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showInkAnnotation="0"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정현호\2.고속시외\2. 고속시외 주간장애현황보고\고속&amp;시외 일일 및 주간장애현황 공유의 건\"/>
    </mc:Choice>
  </mc:AlternateContent>
  <xr:revisionPtr revIDLastSave="0" documentId="13_ncr:1_{E9F7AE18-A888-453C-81A3-2CC11798F203}" xr6:coauthVersionLast="36" xr6:coauthVersionMax="47" xr10:uidLastSave="{00000000-0000-0000-0000-000000000000}"/>
  <bookViews>
    <workbookView xWindow="0" yWindow="0" windowWidth="23040" windowHeight="9645" tabRatio="604" xr2:uid="{00000000-000D-0000-FFFF-FFFF00000000}"/>
  </bookViews>
  <sheets>
    <sheet name="고속버스" sheetId="58" r:id="rId1"/>
    <sheet name="시외버스" sheetId="49" r:id="rId2"/>
    <sheet name="고속Rawdata" sheetId="59" r:id="rId3"/>
    <sheet name="고속_BS Rawdata" sheetId="63" r:id="rId4"/>
    <sheet name="Sheet1" sheetId="71" state="hidden" r:id="rId5"/>
    <sheet name="Sheet3" sheetId="69" state="hidden" r:id="rId6"/>
    <sheet name="시외Rawdata" sheetId="70" r:id="rId7"/>
  </sheets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</externalReferences>
  <definedNames>
    <definedName name="_xlnm._FilterDatabase" localSheetId="3" hidden="1">'고속_BS Rawdata'!$B$3:$P$1353</definedName>
    <definedName name="_xlnm._FilterDatabase" localSheetId="2" hidden="1">고속Rawdata!$B$3:$AF$2511</definedName>
    <definedName name="_xlnm._FilterDatabase" localSheetId="0" hidden="1">고속버스!$A$3:$AY$54</definedName>
    <definedName name="_xlnm._FilterDatabase" localSheetId="6" hidden="1">시외Rawdata!$B$3:$AW$3661</definedName>
    <definedName name="_xlnm._FilterDatabase" localSheetId="1" hidden="1">시외버스!$A$3:$AX$52</definedName>
    <definedName name="_Key1" localSheetId="2" hidden="1">#REF!</definedName>
    <definedName name="_Key1" localSheetId="0" hidden="1">#REF!</definedName>
    <definedName name="_Key1" hidden="1">#REF!</definedName>
    <definedName name="_Key2" localSheetId="2" hidden="1">#REF!</definedName>
    <definedName name="_Key2" localSheetId="0" hidden="1">#REF!</definedName>
    <definedName name="_Key2" hidden="1">#REF!</definedName>
    <definedName name="_Order1" hidden="1">255</definedName>
    <definedName name="_Order2" hidden="1">255</definedName>
    <definedName name="_Parse_In" localSheetId="2" hidden="1">#REF!</definedName>
    <definedName name="_Parse_In" localSheetId="0" hidden="1">#REF!</definedName>
    <definedName name="_Parse_In" hidden="1">#REF!</definedName>
    <definedName name="_Parse_Out" localSheetId="2" hidden="1">#REF!</definedName>
    <definedName name="_Parse_Out" localSheetId="0" hidden="1">#REF!</definedName>
    <definedName name="_Parse_Out" hidden="1">#REF!</definedName>
    <definedName name="_Sort" localSheetId="2" hidden="1">#REF!</definedName>
    <definedName name="_Sort" localSheetId="0" hidden="1">#REF!</definedName>
    <definedName name="_Sort" hidden="1">#REF!</definedName>
    <definedName name="kl" hidden="1">[1]합계잔액시산표!$A$23:$M$23</definedName>
    <definedName name="감가" localSheetId="2" hidden="1">#REF!</definedName>
    <definedName name="감가" localSheetId="0" hidden="1">#REF!</definedName>
    <definedName name="감가" hidden="1">#REF!</definedName>
    <definedName name="고속">#REF!</definedName>
    <definedName name="ㄹㄹ" localSheetId="2" hidden="1">#REF!</definedName>
    <definedName name="ㄹㄹ" localSheetId="0" hidden="1">#REF!</definedName>
    <definedName name="ㄹㄹ" hidden="1">#REF!</definedName>
    <definedName name="분류">#REF!</definedName>
    <definedName name="장우전">[2]접수구분!$C$5:$C$6</definedName>
    <definedName name="접수구분">[3]접수구분!$C$5:$C$6</definedName>
    <definedName name="처리구분">[3]처리대분류!$D$5:$D$62</definedName>
    <definedName name="처리대분류">[4]처리대분류!$D$5:$D$62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631" i="70" l="1"/>
  <c r="B3638" i="70"/>
  <c r="B3632" i="70"/>
  <c r="B3640" i="70"/>
  <c r="B3649" i="70"/>
  <c r="B3650" i="70"/>
  <c r="B3657" i="70"/>
  <c r="B3641" i="70"/>
  <c r="B3642" i="70"/>
  <c r="B3643" i="70"/>
  <c r="B3644" i="70"/>
  <c r="B3651" i="70"/>
  <c r="B3652" i="70"/>
  <c r="B3633" i="70"/>
  <c r="B3639" i="70"/>
  <c r="B3634" i="70"/>
  <c r="B3635" i="70"/>
  <c r="B3645" i="70"/>
  <c r="B3646" i="70"/>
  <c r="B3653" i="70"/>
  <c r="B3654" i="70"/>
  <c r="B3658" i="70"/>
  <c r="B3659" i="70"/>
  <c r="B3636" i="70"/>
  <c r="B3637" i="70"/>
  <c r="B3647" i="70"/>
  <c r="B3648" i="70"/>
  <c r="B3655" i="70"/>
  <c r="B3656" i="70"/>
  <c r="B3660" i="70"/>
  <c r="B3661" i="70"/>
  <c r="B3629" i="70" l="1"/>
  <c r="B3630" i="70"/>
  <c r="B1335" i="63" l="1"/>
  <c r="B1336" i="63"/>
  <c r="B1337" i="63"/>
  <c r="B1338" i="63"/>
  <c r="B1339" i="63"/>
  <c r="B1340" i="63"/>
  <c r="B1341" i="63"/>
  <c r="B1342" i="63"/>
  <c r="B1343" i="63"/>
  <c r="B1344" i="63"/>
  <c r="B1345" i="63"/>
  <c r="B1346" i="63"/>
  <c r="B1347" i="63"/>
  <c r="B1348" i="63"/>
  <c r="B1349" i="63"/>
  <c r="B1350" i="63"/>
  <c r="B1351" i="63"/>
  <c r="B1352" i="63"/>
  <c r="B1353" i="63"/>
  <c r="B2486" i="59"/>
  <c r="B2487" i="59"/>
  <c r="B2488" i="59"/>
  <c r="B2489" i="59"/>
  <c r="B2490" i="59"/>
  <c r="B2491" i="59"/>
  <c r="B2492" i="59"/>
  <c r="B2493" i="59"/>
  <c r="B2494" i="59"/>
  <c r="B2495" i="59"/>
  <c r="B2496" i="59"/>
  <c r="B2497" i="59"/>
  <c r="B2498" i="59"/>
  <c r="B2499" i="59"/>
  <c r="B2500" i="59"/>
  <c r="B2501" i="59"/>
  <c r="B2502" i="59"/>
  <c r="B2503" i="59"/>
  <c r="B2504" i="59"/>
  <c r="B2505" i="59"/>
  <c r="B2506" i="59"/>
  <c r="B2507" i="59"/>
  <c r="B2508" i="59"/>
  <c r="B2509" i="59"/>
  <c r="B2510" i="59"/>
  <c r="B2511" i="59"/>
  <c r="B3618" i="70" l="1"/>
  <c r="B3622" i="70"/>
  <c r="B3595" i="70"/>
  <c r="B3603" i="70"/>
  <c r="B3601" i="70"/>
  <c r="B3611" i="70"/>
  <c r="B3619" i="70"/>
  <c r="B3627" i="70"/>
  <c r="B3605" i="70"/>
  <c r="B3620" i="70"/>
  <c r="B3623" i="70"/>
  <c r="B3596" i="70"/>
  <c r="B3597" i="70"/>
  <c r="B3606" i="70"/>
  <c r="B3602" i="70"/>
  <c r="B3614" i="70"/>
  <c r="B3615" i="70"/>
  <c r="B3621" i="70"/>
  <c r="B3624" i="70"/>
  <c r="B3628" i="70"/>
  <c r="B3594" i="70"/>
  <c r="B3598" i="70"/>
  <c r="B3607" i="70"/>
  <c r="B3604" i="70"/>
  <c r="B3617" i="70"/>
  <c r="B3616" i="70"/>
  <c r="B3626" i="70"/>
  <c r="B3625" i="70"/>
  <c r="B3591" i="70" l="1"/>
  <c r="B3592" i="70"/>
  <c r="B3593" i="70"/>
  <c r="B3600" i="70"/>
  <c r="B3599" i="70"/>
  <c r="B3608" i="70"/>
  <c r="B3609" i="70"/>
  <c r="B3610" i="70"/>
  <c r="B3612" i="70"/>
  <c r="B3613" i="70"/>
  <c r="B3585" i="70" l="1"/>
  <c r="B3586" i="70"/>
  <c r="B3587" i="70"/>
  <c r="B3588" i="70"/>
  <c r="B3589" i="70"/>
  <c r="B3590" i="70"/>
  <c r="B2477" i="59" l="1"/>
  <c r="B2478" i="59"/>
  <c r="B2479" i="59"/>
  <c r="B2480" i="59"/>
  <c r="B2481" i="59"/>
  <c r="B2482" i="59"/>
  <c r="B2483" i="59"/>
  <c r="B2484" i="59"/>
  <c r="B2485" i="59"/>
  <c r="B1314" i="63" l="1"/>
  <c r="B1315" i="63"/>
  <c r="B1316" i="63"/>
  <c r="B1317" i="63"/>
  <c r="B1318" i="63"/>
  <c r="B1319" i="63"/>
  <c r="B1320" i="63"/>
  <c r="B1321" i="63"/>
  <c r="B1322" i="63"/>
  <c r="B1323" i="63"/>
  <c r="B1324" i="63"/>
  <c r="B1325" i="63"/>
  <c r="B1326" i="63"/>
  <c r="B1327" i="63"/>
  <c r="B1328" i="63"/>
  <c r="B1329" i="63"/>
  <c r="B1330" i="63"/>
  <c r="B1331" i="63"/>
  <c r="B1332" i="63"/>
  <c r="B1333" i="63"/>
  <c r="B1334" i="63"/>
  <c r="B2460" i="59"/>
  <c r="B2461" i="59"/>
  <c r="B2462" i="59"/>
  <c r="B2463" i="59"/>
  <c r="B2464" i="59"/>
  <c r="B2465" i="59"/>
  <c r="B2466" i="59"/>
  <c r="B2467" i="59"/>
  <c r="B2468" i="59"/>
  <c r="B2469" i="59"/>
  <c r="B2470" i="59"/>
  <c r="B2471" i="59"/>
  <c r="B2472" i="59"/>
  <c r="B2473" i="59"/>
  <c r="B2474" i="59"/>
  <c r="B2475" i="59"/>
  <c r="B2476" i="59"/>
  <c r="B3565" i="70" l="1"/>
  <c r="B3575" i="70"/>
  <c r="B3573" i="70"/>
  <c r="B3578" i="70"/>
  <c r="B3567" i="70"/>
  <c r="B3581" i="70"/>
  <c r="B3563" i="70"/>
  <c r="B3561" i="70"/>
  <c r="B3568" i="70"/>
  <c r="B3566" i="70"/>
  <c r="B3574" i="70"/>
  <c r="B3576" i="70"/>
  <c r="B3580" i="70"/>
  <c r="B3584" i="70"/>
  <c r="B3562" i="70"/>
  <c r="B3564" i="70"/>
  <c r="B3570" i="70"/>
  <c r="B3569" i="70"/>
  <c r="B3577" i="70"/>
  <c r="B3579" i="70"/>
  <c r="B3582" i="70"/>
  <c r="B3583" i="70"/>
  <c r="B3571" i="70"/>
  <c r="B3572" i="70"/>
  <c r="B3553" i="70" l="1"/>
  <c r="B3554" i="70"/>
  <c r="B3555" i="70"/>
  <c r="B3556" i="70"/>
  <c r="B3557" i="70"/>
  <c r="B3558" i="70"/>
  <c r="B3559" i="70"/>
  <c r="B3560" i="70"/>
  <c r="B1307" i="63" l="1"/>
  <c r="B1310" i="63"/>
  <c r="B1311" i="63"/>
  <c r="B1312" i="63"/>
  <c r="B1313" i="63"/>
  <c r="B1303" i="63"/>
  <c r="B1304" i="63"/>
  <c r="B1308" i="63"/>
  <c r="B1309" i="63"/>
  <c r="B2454" i="59" l="1"/>
  <c r="B2455" i="59"/>
  <c r="B2456" i="59"/>
  <c r="B2457" i="59"/>
  <c r="B2458" i="59"/>
  <c r="B2459" i="59"/>
  <c r="B1301" i="63" l="1"/>
  <c r="B1302" i="63"/>
  <c r="B1305" i="63"/>
  <c r="B1306" i="63"/>
  <c r="B2451" i="59"/>
  <c r="B2452" i="59"/>
  <c r="B2453" i="59"/>
  <c r="B1299" i="63" l="1"/>
  <c r="B1300" i="63"/>
  <c r="B2446" i="59"/>
  <c r="B2447" i="59"/>
  <c r="B2448" i="59"/>
  <c r="B2449" i="59"/>
  <c r="B2450" i="59"/>
  <c r="B1297" i="63" l="1"/>
  <c r="B1288" i="63" l="1"/>
  <c r="B1289" i="63"/>
  <c r="B1290" i="63"/>
  <c r="B1291" i="63"/>
  <c r="B1292" i="63"/>
  <c r="B1293" i="63"/>
  <c r="B1294" i="63"/>
  <c r="B1295" i="63"/>
  <c r="B1296" i="63"/>
  <c r="B1298" i="63"/>
  <c r="B2432" i="59"/>
  <c r="B2433" i="59"/>
  <c r="B2434" i="59"/>
  <c r="B2435" i="59"/>
  <c r="B2436" i="59"/>
  <c r="B2437" i="59"/>
  <c r="B2438" i="59"/>
  <c r="B2439" i="59"/>
  <c r="B2440" i="59"/>
  <c r="B2441" i="59"/>
  <c r="B2442" i="59"/>
  <c r="B2443" i="59"/>
  <c r="B2444" i="59"/>
  <c r="B2445" i="59"/>
  <c r="R48" i="58" l="1"/>
  <c r="B3552" i="70" l="1"/>
  <c r="B3529" i="70" l="1"/>
  <c r="B3539" i="70"/>
  <c r="B3548" i="70"/>
  <c r="B3530" i="70"/>
  <c r="B3544" i="70"/>
  <c r="B3531" i="70"/>
  <c r="B3532" i="70"/>
  <c r="B3540" i="70"/>
  <c r="B3541" i="70"/>
  <c r="B3549" i="70"/>
  <c r="B3550" i="70"/>
  <c r="B3533" i="70"/>
  <c r="B3534" i="70"/>
  <c r="B3542" i="70"/>
  <c r="B3543" i="70"/>
  <c r="B3551" i="70"/>
  <c r="B3518" i="70" l="1"/>
  <c r="B3519" i="70"/>
  <c r="B3520" i="70"/>
  <c r="B3521" i="70"/>
  <c r="B3522" i="70"/>
  <c r="B3523" i="70"/>
  <c r="B3524" i="70"/>
  <c r="B3525" i="70"/>
  <c r="B3526" i="70"/>
  <c r="B3527" i="70"/>
  <c r="B3528" i="70"/>
  <c r="B3535" i="70"/>
  <c r="B3536" i="70"/>
  <c r="B3537" i="70"/>
  <c r="B3538" i="70"/>
  <c r="B3545" i="70"/>
  <c r="B3546" i="70"/>
  <c r="B3547" i="70"/>
  <c r="B1287" i="63" l="1"/>
  <c r="B2427" i="59"/>
  <c r="B2428" i="59"/>
  <c r="B2429" i="59"/>
  <c r="B2430" i="59"/>
  <c r="B2431" i="59"/>
  <c r="B1286" i="63" l="1"/>
  <c r="B1273" i="63"/>
  <c r="B1274" i="63"/>
  <c r="B1275" i="63"/>
  <c r="B1278" i="63"/>
  <c r="B1282" i="63"/>
  <c r="B1277" i="63" l="1"/>
  <c r="B1279" i="63"/>
  <c r="B1280" i="63"/>
  <c r="B1281" i="63"/>
  <c r="B1283" i="63"/>
  <c r="B1284" i="63"/>
  <c r="B1285" i="63"/>
  <c r="B1263" i="63"/>
  <c r="B1264" i="63"/>
  <c r="B1265" i="63"/>
  <c r="B1266" i="63"/>
  <c r="B1267" i="63"/>
  <c r="B1268" i="63"/>
  <c r="B1269" i="63"/>
  <c r="B1270" i="63"/>
  <c r="B1271" i="63"/>
  <c r="B1272" i="63"/>
  <c r="B1276" i="63"/>
  <c r="B2406" i="59"/>
  <c r="B2407" i="59"/>
  <c r="B2408" i="59"/>
  <c r="B2409" i="59"/>
  <c r="B2410" i="59"/>
  <c r="B2411" i="59"/>
  <c r="B2412" i="59"/>
  <c r="B2413" i="59"/>
  <c r="B2414" i="59"/>
  <c r="B2415" i="59"/>
  <c r="B2416" i="59"/>
  <c r="B2417" i="59"/>
  <c r="B2418" i="59"/>
  <c r="B2419" i="59"/>
  <c r="B2420" i="59"/>
  <c r="B2421" i="59"/>
  <c r="B2422" i="59"/>
  <c r="B2423" i="59"/>
  <c r="B2424" i="59"/>
  <c r="B2425" i="59"/>
  <c r="B2426" i="59"/>
  <c r="B1255" i="63" l="1"/>
  <c r="B1261" i="63"/>
  <c r="B1262" i="63"/>
  <c r="B1244" i="63"/>
  <c r="B1245" i="63"/>
  <c r="B1247" i="63"/>
  <c r="B1248" i="63"/>
  <c r="B1249" i="63"/>
  <c r="B1256" i="63"/>
  <c r="B1257" i="63"/>
  <c r="B1258" i="63"/>
  <c r="B1259" i="63"/>
  <c r="B1260" i="63"/>
  <c r="AS49" i="49"/>
  <c r="AR49" i="49"/>
  <c r="AQ49" i="49"/>
  <c r="AP49" i="49"/>
  <c r="AO49" i="49"/>
  <c r="AN49" i="49"/>
  <c r="AM49" i="49"/>
  <c r="AS48" i="49"/>
  <c r="AR48" i="49"/>
  <c r="AQ48" i="49"/>
  <c r="AP48" i="49"/>
  <c r="AO48" i="49"/>
  <c r="AN48" i="49"/>
  <c r="AM48" i="49"/>
  <c r="AS47" i="49"/>
  <c r="AR47" i="49"/>
  <c r="AQ47" i="49"/>
  <c r="AP47" i="49"/>
  <c r="AO47" i="49"/>
  <c r="AN47" i="49"/>
  <c r="AM47" i="49"/>
  <c r="AS46" i="49"/>
  <c r="AR46" i="49"/>
  <c r="AQ46" i="49"/>
  <c r="AP46" i="49"/>
  <c r="AO46" i="49"/>
  <c r="AN46" i="49"/>
  <c r="AM46" i="49"/>
  <c r="AS45" i="49"/>
  <c r="AR45" i="49"/>
  <c r="AQ45" i="49"/>
  <c r="AP45" i="49"/>
  <c r="AO45" i="49"/>
  <c r="AN45" i="49"/>
  <c r="AM45" i="49"/>
  <c r="AS44" i="49"/>
  <c r="AR44" i="49"/>
  <c r="AQ44" i="49"/>
  <c r="AP44" i="49"/>
  <c r="AO44" i="49"/>
  <c r="AN44" i="49"/>
  <c r="AM44" i="49"/>
  <c r="AS43" i="49"/>
  <c r="AR43" i="49"/>
  <c r="AQ43" i="49"/>
  <c r="AP43" i="49"/>
  <c r="AO43" i="49"/>
  <c r="AN43" i="49"/>
  <c r="AM43" i="49"/>
  <c r="AS42" i="49"/>
  <c r="AR42" i="49"/>
  <c r="AQ42" i="49"/>
  <c r="AP42" i="49"/>
  <c r="AO42" i="49"/>
  <c r="AN42" i="49"/>
  <c r="AM42" i="49"/>
  <c r="AS41" i="49"/>
  <c r="AR41" i="49"/>
  <c r="AQ41" i="49"/>
  <c r="AP41" i="49"/>
  <c r="AO41" i="49"/>
  <c r="AN41" i="49"/>
  <c r="AM41" i="49"/>
  <c r="AS40" i="49"/>
  <c r="AR40" i="49"/>
  <c r="AQ40" i="49"/>
  <c r="AP40" i="49"/>
  <c r="AO40" i="49"/>
  <c r="AN40" i="49"/>
  <c r="AM40" i="49"/>
  <c r="AS39" i="49"/>
  <c r="AR39" i="49"/>
  <c r="AQ39" i="49"/>
  <c r="AP39" i="49"/>
  <c r="AO39" i="49"/>
  <c r="AN39" i="49"/>
  <c r="AM39" i="49"/>
  <c r="AS38" i="49"/>
  <c r="AR38" i="49"/>
  <c r="AQ38" i="49"/>
  <c r="AP38" i="49"/>
  <c r="AO38" i="49"/>
  <c r="AN38" i="49"/>
  <c r="AM38" i="49"/>
  <c r="AS37" i="49"/>
  <c r="AR37" i="49"/>
  <c r="AQ37" i="49"/>
  <c r="AP37" i="49"/>
  <c r="AO37" i="49"/>
  <c r="AN37" i="49"/>
  <c r="AM37" i="49"/>
  <c r="AS36" i="49"/>
  <c r="AR36" i="49"/>
  <c r="AQ36" i="49"/>
  <c r="AP36" i="49"/>
  <c r="AO36" i="49"/>
  <c r="AN36" i="49"/>
  <c r="AM36" i="49"/>
  <c r="AS35" i="49"/>
  <c r="AR35" i="49"/>
  <c r="AQ35" i="49"/>
  <c r="AP35" i="49"/>
  <c r="AO35" i="49"/>
  <c r="AN35" i="49"/>
  <c r="AM35" i="49"/>
  <c r="AS34" i="49"/>
  <c r="AR34" i="49"/>
  <c r="AQ34" i="49"/>
  <c r="AP34" i="49"/>
  <c r="AO34" i="49"/>
  <c r="AN34" i="49"/>
  <c r="AM34" i="49"/>
  <c r="AS33" i="49"/>
  <c r="AR33" i="49"/>
  <c r="AQ33" i="49"/>
  <c r="AP33" i="49"/>
  <c r="AO33" i="49"/>
  <c r="AN33" i="49"/>
  <c r="AM33" i="49"/>
  <c r="AS32" i="49"/>
  <c r="AR32" i="49"/>
  <c r="AQ32" i="49"/>
  <c r="AP32" i="49"/>
  <c r="AO32" i="49"/>
  <c r="AN32" i="49"/>
  <c r="AM32" i="49"/>
  <c r="AS31" i="49"/>
  <c r="AR31" i="49"/>
  <c r="AQ31" i="49"/>
  <c r="AP31" i="49"/>
  <c r="AO31" i="49"/>
  <c r="AN31" i="49"/>
  <c r="AM31" i="49"/>
  <c r="AS30" i="49"/>
  <c r="AR30" i="49"/>
  <c r="AQ30" i="49"/>
  <c r="AP30" i="49"/>
  <c r="AO30" i="49"/>
  <c r="AN30" i="49"/>
  <c r="AM30" i="49"/>
  <c r="AS29" i="49"/>
  <c r="AR29" i="49"/>
  <c r="AQ29" i="49"/>
  <c r="AP29" i="49"/>
  <c r="AO29" i="49"/>
  <c r="AN29" i="49"/>
  <c r="AM29" i="49"/>
  <c r="AS28" i="49"/>
  <c r="AR28" i="49"/>
  <c r="AQ28" i="49"/>
  <c r="AP28" i="49"/>
  <c r="AO28" i="49"/>
  <c r="AN28" i="49"/>
  <c r="AM28" i="49"/>
  <c r="AS27" i="49"/>
  <c r="AR27" i="49"/>
  <c r="AQ27" i="49"/>
  <c r="AP27" i="49"/>
  <c r="AO27" i="49"/>
  <c r="AN27" i="49"/>
  <c r="AM27" i="49"/>
  <c r="AS26" i="49"/>
  <c r="AR26" i="49"/>
  <c r="AQ26" i="49"/>
  <c r="AP26" i="49"/>
  <c r="AO26" i="49"/>
  <c r="AN26" i="49"/>
  <c r="AM26" i="49"/>
  <c r="AS25" i="49"/>
  <c r="AR25" i="49"/>
  <c r="AQ25" i="49"/>
  <c r="AP25" i="49"/>
  <c r="AO25" i="49"/>
  <c r="AN25" i="49"/>
  <c r="AM25" i="49"/>
  <c r="AS24" i="49"/>
  <c r="AR24" i="49"/>
  <c r="AQ24" i="49"/>
  <c r="AP24" i="49"/>
  <c r="AO24" i="49"/>
  <c r="AN24" i="49"/>
  <c r="AM24" i="49"/>
  <c r="AS23" i="49"/>
  <c r="AR23" i="49"/>
  <c r="AQ23" i="49"/>
  <c r="AP23" i="49"/>
  <c r="AO23" i="49"/>
  <c r="AN23" i="49"/>
  <c r="AM23" i="49"/>
  <c r="AS22" i="49"/>
  <c r="AR22" i="49"/>
  <c r="AQ22" i="49"/>
  <c r="AP22" i="49"/>
  <c r="AO22" i="49"/>
  <c r="AN22" i="49"/>
  <c r="AM22" i="49"/>
  <c r="AS21" i="49"/>
  <c r="AR21" i="49"/>
  <c r="AQ21" i="49"/>
  <c r="AP21" i="49"/>
  <c r="AO21" i="49"/>
  <c r="AN21" i="49"/>
  <c r="AM21" i="49"/>
  <c r="AS20" i="49"/>
  <c r="AR20" i="49"/>
  <c r="AQ20" i="49"/>
  <c r="AP20" i="49"/>
  <c r="AO20" i="49"/>
  <c r="AN20" i="49"/>
  <c r="AM20" i="49"/>
  <c r="AS19" i="49"/>
  <c r="AR19" i="49"/>
  <c r="AQ19" i="49"/>
  <c r="AP19" i="49"/>
  <c r="AO19" i="49"/>
  <c r="AN19" i="49"/>
  <c r="AM19" i="49"/>
  <c r="AS18" i="49"/>
  <c r="AR18" i="49"/>
  <c r="AQ18" i="49"/>
  <c r="AP18" i="49"/>
  <c r="AO18" i="49"/>
  <c r="AN18" i="49"/>
  <c r="AM18" i="49"/>
  <c r="AS17" i="49"/>
  <c r="AR17" i="49"/>
  <c r="AQ17" i="49"/>
  <c r="AP17" i="49"/>
  <c r="AO17" i="49"/>
  <c r="AN17" i="49"/>
  <c r="AM17" i="49"/>
  <c r="AS16" i="49"/>
  <c r="AR16" i="49"/>
  <c r="AQ16" i="49"/>
  <c r="AP16" i="49"/>
  <c r="AO16" i="49"/>
  <c r="AN16" i="49"/>
  <c r="AM16" i="49"/>
  <c r="AS15" i="49"/>
  <c r="AR15" i="49"/>
  <c r="AQ15" i="49"/>
  <c r="AP15" i="49"/>
  <c r="AO15" i="49"/>
  <c r="AN15" i="49"/>
  <c r="AM15" i="49"/>
  <c r="AS14" i="49"/>
  <c r="AR14" i="49"/>
  <c r="AQ14" i="49"/>
  <c r="AP14" i="49"/>
  <c r="AO14" i="49"/>
  <c r="AN14" i="49"/>
  <c r="AM14" i="49"/>
  <c r="AS13" i="49"/>
  <c r="AR13" i="49"/>
  <c r="AQ13" i="49"/>
  <c r="AP13" i="49"/>
  <c r="AO13" i="49"/>
  <c r="AN13" i="49"/>
  <c r="AM13" i="49"/>
  <c r="AS12" i="49"/>
  <c r="AR12" i="49"/>
  <c r="AQ12" i="49"/>
  <c r="AP12" i="49"/>
  <c r="AO12" i="49"/>
  <c r="AN12" i="49"/>
  <c r="AM12" i="49"/>
  <c r="AS11" i="49"/>
  <c r="AR11" i="49"/>
  <c r="AQ11" i="49"/>
  <c r="AP11" i="49"/>
  <c r="AO11" i="49"/>
  <c r="AN11" i="49"/>
  <c r="AM11" i="49"/>
  <c r="AS10" i="49"/>
  <c r="AR10" i="49"/>
  <c r="AQ10" i="49"/>
  <c r="AP10" i="49"/>
  <c r="AO10" i="49"/>
  <c r="AN10" i="49"/>
  <c r="AM10" i="49"/>
  <c r="AS9" i="49"/>
  <c r="AR9" i="49"/>
  <c r="AQ9" i="49"/>
  <c r="AP9" i="49"/>
  <c r="AO9" i="49"/>
  <c r="AN9" i="49"/>
  <c r="AM9" i="49"/>
  <c r="AS8" i="49"/>
  <c r="AR8" i="49"/>
  <c r="AQ8" i="49"/>
  <c r="AP8" i="49"/>
  <c r="AO8" i="49"/>
  <c r="AN8" i="49"/>
  <c r="AM8" i="49"/>
  <c r="AS7" i="49"/>
  <c r="AR7" i="49"/>
  <c r="AQ7" i="49"/>
  <c r="AP7" i="49"/>
  <c r="AO7" i="49"/>
  <c r="AN7" i="49"/>
  <c r="AM7" i="49"/>
  <c r="AS6" i="49"/>
  <c r="AR6" i="49"/>
  <c r="AQ6" i="49"/>
  <c r="AP6" i="49"/>
  <c r="AO6" i="49"/>
  <c r="AN6" i="49"/>
  <c r="AM6" i="49"/>
  <c r="AS5" i="49"/>
  <c r="AR5" i="49"/>
  <c r="AQ5" i="49"/>
  <c r="AP5" i="49"/>
  <c r="AO5" i="49"/>
  <c r="AN5" i="49"/>
  <c r="AM5" i="49"/>
  <c r="AS4" i="49"/>
  <c r="AR4" i="49"/>
  <c r="AQ4" i="49"/>
  <c r="AP4" i="49"/>
  <c r="AO4" i="49"/>
  <c r="AN4" i="49"/>
  <c r="AM4" i="49"/>
  <c r="B3498" i="70"/>
  <c r="B3499" i="70"/>
  <c r="B3506" i="70"/>
  <c r="B3507" i="70"/>
  <c r="B3513" i="70"/>
  <c r="B3514" i="70"/>
  <c r="B3497" i="70"/>
  <c r="B3500" i="70"/>
  <c r="B3515" i="70"/>
  <c r="B3508" i="70"/>
  <c r="B3501" i="70"/>
  <c r="B3502" i="70"/>
  <c r="B3503" i="70"/>
  <c r="B3509" i="70"/>
  <c r="B3510" i="70"/>
  <c r="B3516" i="70"/>
  <c r="B3517" i="70"/>
  <c r="B3504" i="70"/>
  <c r="B3505" i="70"/>
  <c r="B3511" i="70"/>
  <c r="B3512" i="70"/>
  <c r="B3495" i="70"/>
  <c r="B3496" i="70"/>
  <c r="AP50" i="49" l="1"/>
  <c r="AP51" i="49" s="1"/>
  <c r="AR50" i="49"/>
  <c r="AR51" i="49" s="1"/>
  <c r="AT31" i="49"/>
  <c r="AU31" i="49" s="1"/>
  <c r="AT37" i="49"/>
  <c r="AU37" i="49" s="1"/>
  <c r="AQ50" i="49"/>
  <c r="AQ51" i="49" s="1"/>
  <c r="AT44" i="49"/>
  <c r="AU44" i="49" s="1"/>
  <c r="AT8" i="49"/>
  <c r="AU8" i="49" s="1"/>
  <c r="AT14" i="49"/>
  <c r="AU14" i="49" s="1"/>
  <c r="AT20" i="49"/>
  <c r="AU20" i="49" s="1"/>
  <c r="AT26" i="49"/>
  <c r="AU26" i="49" s="1"/>
  <c r="AT32" i="49"/>
  <c r="AU32" i="49" s="1"/>
  <c r="AT38" i="49"/>
  <c r="AU38" i="49" s="1"/>
  <c r="AT9" i="49"/>
  <c r="AU9" i="49" s="1"/>
  <c r="AT15" i="49"/>
  <c r="AU15" i="49" s="1"/>
  <c r="AT21" i="49"/>
  <c r="AU21" i="49" s="1"/>
  <c r="AT27" i="49"/>
  <c r="AU27" i="49" s="1"/>
  <c r="AT33" i="49"/>
  <c r="AU33" i="49" s="1"/>
  <c r="AT39" i="49"/>
  <c r="AU39" i="49" s="1"/>
  <c r="AT45" i="49"/>
  <c r="AU45" i="49" s="1"/>
  <c r="AT4" i="49"/>
  <c r="AU4" i="49" s="1"/>
  <c r="AS50" i="49"/>
  <c r="AS51" i="49" s="1"/>
  <c r="AT10" i="49"/>
  <c r="AU10" i="49" s="1"/>
  <c r="AT16" i="49"/>
  <c r="AU16" i="49" s="1"/>
  <c r="AT22" i="49"/>
  <c r="AU22" i="49" s="1"/>
  <c r="AT28" i="49"/>
  <c r="AU28" i="49" s="1"/>
  <c r="AT34" i="49"/>
  <c r="AU34" i="49" s="1"/>
  <c r="AT40" i="49"/>
  <c r="AU40" i="49" s="1"/>
  <c r="AT46" i="49"/>
  <c r="AU46" i="49" s="1"/>
  <c r="AN50" i="49"/>
  <c r="AN51" i="49" s="1"/>
  <c r="AT5" i="49"/>
  <c r="AU5" i="49" s="1"/>
  <c r="AT11" i="49"/>
  <c r="AU11" i="49" s="1"/>
  <c r="AT17" i="49"/>
  <c r="AU17" i="49" s="1"/>
  <c r="AT23" i="49"/>
  <c r="AU23" i="49" s="1"/>
  <c r="AT29" i="49"/>
  <c r="AU29" i="49" s="1"/>
  <c r="AT35" i="49"/>
  <c r="AU35" i="49" s="1"/>
  <c r="AT41" i="49"/>
  <c r="AU41" i="49" s="1"/>
  <c r="AT47" i="49"/>
  <c r="AU47" i="49" s="1"/>
  <c r="AO50" i="49"/>
  <c r="AO51" i="49" s="1"/>
  <c r="AT6" i="49"/>
  <c r="AU6" i="49" s="1"/>
  <c r="AT12" i="49"/>
  <c r="AU12" i="49" s="1"/>
  <c r="AT18" i="49"/>
  <c r="AU18" i="49" s="1"/>
  <c r="AT24" i="49"/>
  <c r="AU24" i="49" s="1"/>
  <c r="AT30" i="49"/>
  <c r="AU30" i="49" s="1"/>
  <c r="AT36" i="49"/>
  <c r="AU36" i="49" s="1"/>
  <c r="AT42" i="49"/>
  <c r="AU42" i="49" s="1"/>
  <c r="AT48" i="49"/>
  <c r="AU48" i="49" s="1"/>
  <c r="AT7" i="49"/>
  <c r="AU7" i="49" s="1"/>
  <c r="AT13" i="49"/>
  <c r="AU13" i="49" s="1"/>
  <c r="AT19" i="49"/>
  <c r="AU19" i="49" s="1"/>
  <c r="AT25" i="49"/>
  <c r="AU25" i="49" s="1"/>
  <c r="AT43" i="49"/>
  <c r="AU43" i="49" s="1"/>
  <c r="AT49" i="49"/>
  <c r="AU49" i="49" s="1"/>
  <c r="AM50" i="49"/>
  <c r="AM51" i="49" s="1"/>
  <c r="AM52" i="49" l="1"/>
  <c r="AU50" i="49"/>
  <c r="AT50" i="49"/>
  <c r="B3488" i="70" l="1"/>
  <c r="B3489" i="70"/>
  <c r="B3490" i="70"/>
  <c r="B3491" i="70"/>
  <c r="B3492" i="70"/>
  <c r="B3493" i="70"/>
  <c r="B3494" i="70"/>
  <c r="B1251" i="63" l="1"/>
  <c r="B1252" i="63"/>
  <c r="B1253" i="63"/>
  <c r="B1254" i="63"/>
  <c r="B2405" i="59"/>
  <c r="B1242" i="63" l="1"/>
  <c r="B1243" i="63"/>
  <c r="B1250" i="63"/>
  <c r="B1246" i="63"/>
  <c r="B2397" i="59"/>
  <c r="B2398" i="59"/>
  <c r="B2399" i="59"/>
  <c r="B2400" i="59"/>
  <c r="B2401" i="59"/>
  <c r="B2402" i="59"/>
  <c r="B2403" i="59"/>
  <c r="B2404" i="59"/>
  <c r="B1232" i="63" l="1"/>
  <c r="B1233" i="63"/>
  <c r="B1234" i="63"/>
  <c r="B1235" i="63"/>
  <c r="B1236" i="63"/>
  <c r="B1237" i="63"/>
  <c r="B1238" i="63"/>
  <c r="B1239" i="63"/>
  <c r="B1240" i="63"/>
  <c r="B1241" i="63"/>
  <c r="B2384" i="59" l="1"/>
  <c r="B2385" i="59"/>
  <c r="B2386" i="59"/>
  <c r="B2387" i="59"/>
  <c r="B2388" i="59"/>
  <c r="B2389" i="59"/>
  <c r="B2390" i="59"/>
  <c r="B2391" i="59"/>
  <c r="B2392" i="59"/>
  <c r="B2393" i="59"/>
  <c r="B2394" i="59"/>
  <c r="B2395" i="59"/>
  <c r="B2396" i="59"/>
  <c r="AT51" i="58" l="1"/>
  <c r="AS51" i="58"/>
  <c r="AR51" i="58"/>
  <c r="AQ51" i="58"/>
  <c r="AP51" i="58"/>
  <c r="AO51" i="58"/>
  <c r="AN51" i="58"/>
  <c r="AT50" i="58"/>
  <c r="AS50" i="58"/>
  <c r="AR50" i="58"/>
  <c r="AQ50" i="58"/>
  <c r="AP50" i="58"/>
  <c r="AO50" i="58"/>
  <c r="AN50" i="58"/>
  <c r="AT49" i="58"/>
  <c r="AS49" i="58"/>
  <c r="AR49" i="58"/>
  <c r="AQ49" i="58"/>
  <c r="AP49" i="58"/>
  <c r="AO49" i="58"/>
  <c r="AN49" i="58"/>
  <c r="AT48" i="58"/>
  <c r="AS48" i="58"/>
  <c r="AR48" i="58"/>
  <c r="AQ48" i="58"/>
  <c r="AP48" i="58"/>
  <c r="AO48" i="58"/>
  <c r="AN48" i="58"/>
  <c r="AT47" i="58"/>
  <c r="AS47" i="58"/>
  <c r="AR47" i="58"/>
  <c r="AQ47" i="58"/>
  <c r="AP47" i="58"/>
  <c r="AO47" i="58"/>
  <c r="AN47" i="58"/>
  <c r="AT46" i="58"/>
  <c r="AS46" i="58"/>
  <c r="AR46" i="58"/>
  <c r="AQ46" i="58"/>
  <c r="AP46" i="58"/>
  <c r="AO46" i="58"/>
  <c r="AN46" i="58"/>
  <c r="AT45" i="58"/>
  <c r="AS45" i="58"/>
  <c r="AR45" i="58"/>
  <c r="AQ45" i="58"/>
  <c r="AP45" i="58"/>
  <c r="AO45" i="58"/>
  <c r="AN45" i="58"/>
  <c r="AT44" i="58"/>
  <c r="AS44" i="58"/>
  <c r="AR44" i="58"/>
  <c r="AQ44" i="58"/>
  <c r="AP44" i="58"/>
  <c r="AO44" i="58"/>
  <c r="AN44" i="58"/>
  <c r="AT43" i="58"/>
  <c r="AS43" i="58"/>
  <c r="AR43" i="58"/>
  <c r="AQ43" i="58"/>
  <c r="AP43" i="58"/>
  <c r="AO43" i="58"/>
  <c r="AN43" i="58"/>
  <c r="AT42" i="58"/>
  <c r="AS42" i="58"/>
  <c r="AR42" i="58"/>
  <c r="AQ42" i="58"/>
  <c r="AP42" i="58"/>
  <c r="AO42" i="58"/>
  <c r="AN42" i="58"/>
  <c r="AT41" i="58"/>
  <c r="AS41" i="58"/>
  <c r="AR41" i="58"/>
  <c r="AQ41" i="58"/>
  <c r="AP41" i="58"/>
  <c r="AO41" i="58"/>
  <c r="AN41" i="58"/>
  <c r="AT40" i="58"/>
  <c r="AS40" i="58"/>
  <c r="AR40" i="58"/>
  <c r="AQ40" i="58"/>
  <c r="AP40" i="58"/>
  <c r="AO40" i="58"/>
  <c r="AN40" i="58"/>
  <c r="AT39" i="58"/>
  <c r="AS39" i="58"/>
  <c r="AR39" i="58"/>
  <c r="AQ39" i="58"/>
  <c r="AP39" i="58"/>
  <c r="AO39" i="58"/>
  <c r="AN39" i="58"/>
  <c r="AT38" i="58"/>
  <c r="AS38" i="58"/>
  <c r="AR38" i="58"/>
  <c r="AQ38" i="58"/>
  <c r="AP38" i="58"/>
  <c r="AO38" i="58"/>
  <c r="AN38" i="58"/>
  <c r="AT37" i="58"/>
  <c r="AS37" i="58"/>
  <c r="AR37" i="58"/>
  <c r="AQ37" i="58"/>
  <c r="AP37" i="58"/>
  <c r="AO37" i="58"/>
  <c r="AN37" i="58"/>
  <c r="AT36" i="58"/>
  <c r="AS36" i="58"/>
  <c r="AR36" i="58"/>
  <c r="AQ36" i="58"/>
  <c r="AP36" i="58"/>
  <c r="AO36" i="58"/>
  <c r="AN36" i="58"/>
  <c r="AT35" i="58"/>
  <c r="AS35" i="58"/>
  <c r="AR35" i="58"/>
  <c r="AQ35" i="58"/>
  <c r="AP35" i="58"/>
  <c r="AO35" i="58"/>
  <c r="AN35" i="58"/>
  <c r="AT34" i="58"/>
  <c r="AS34" i="58"/>
  <c r="AR34" i="58"/>
  <c r="AQ34" i="58"/>
  <c r="AP34" i="58"/>
  <c r="AO34" i="58"/>
  <c r="AN34" i="58"/>
  <c r="AT33" i="58"/>
  <c r="AS33" i="58"/>
  <c r="AR33" i="58"/>
  <c r="AQ33" i="58"/>
  <c r="AP33" i="58"/>
  <c r="AO33" i="58"/>
  <c r="AN33" i="58"/>
  <c r="AT32" i="58"/>
  <c r="AS32" i="58"/>
  <c r="AR32" i="58"/>
  <c r="AQ32" i="58"/>
  <c r="AP32" i="58"/>
  <c r="AO32" i="58"/>
  <c r="AN32" i="58"/>
  <c r="AT31" i="58"/>
  <c r="AS31" i="58"/>
  <c r="AR31" i="58"/>
  <c r="AQ31" i="58"/>
  <c r="AP31" i="58"/>
  <c r="AO31" i="58"/>
  <c r="AN31" i="58"/>
  <c r="AT30" i="58"/>
  <c r="AS30" i="58"/>
  <c r="AR30" i="58"/>
  <c r="AQ30" i="58"/>
  <c r="AP30" i="58"/>
  <c r="AO30" i="58"/>
  <c r="AN30" i="58"/>
  <c r="AT29" i="58"/>
  <c r="AS29" i="58"/>
  <c r="AR29" i="58"/>
  <c r="AQ29" i="58"/>
  <c r="AP29" i="58"/>
  <c r="AO29" i="58"/>
  <c r="AN29" i="58"/>
  <c r="AT28" i="58"/>
  <c r="AS28" i="58"/>
  <c r="AR28" i="58"/>
  <c r="AQ28" i="58"/>
  <c r="AP28" i="58"/>
  <c r="AO28" i="58"/>
  <c r="AN28" i="58"/>
  <c r="AT27" i="58"/>
  <c r="AS27" i="58"/>
  <c r="AR27" i="58"/>
  <c r="AQ27" i="58"/>
  <c r="AP27" i="58"/>
  <c r="AO27" i="58"/>
  <c r="AN27" i="58"/>
  <c r="AT26" i="58"/>
  <c r="AS26" i="58"/>
  <c r="AR26" i="58"/>
  <c r="AQ26" i="58"/>
  <c r="AP26" i="58"/>
  <c r="AO26" i="58"/>
  <c r="AN26" i="58"/>
  <c r="AT25" i="58"/>
  <c r="AS25" i="58"/>
  <c r="AR25" i="58"/>
  <c r="AQ25" i="58"/>
  <c r="AP25" i="58"/>
  <c r="AO25" i="58"/>
  <c r="AN25" i="58"/>
  <c r="AT24" i="58"/>
  <c r="AS24" i="58"/>
  <c r="AR24" i="58"/>
  <c r="AQ24" i="58"/>
  <c r="AP24" i="58"/>
  <c r="AO24" i="58"/>
  <c r="AN24" i="58"/>
  <c r="AT23" i="58"/>
  <c r="AS23" i="58"/>
  <c r="AR23" i="58"/>
  <c r="AQ23" i="58"/>
  <c r="AP23" i="58"/>
  <c r="AO23" i="58"/>
  <c r="AN23" i="58"/>
  <c r="AT22" i="58"/>
  <c r="AS22" i="58"/>
  <c r="AR22" i="58"/>
  <c r="AQ22" i="58"/>
  <c r="AP22" i="58"/>
  <c r="AO22" i="58"/>
  <c r="AN22" i="58"/>
  <c r="AT21" i="58"/>
  <c r="AS21" i="58"/>
  <c r="AR21" i="58"/>
  <c r="AQ21" i="58"/>
  <c r="AP21" i="58"/>
  <c r="AO21" i="58"/>
  <c r="AN21" i="58"/>
  <c r="AT20" i="58"/>
  <c r="AS20" i="58"/>
  <c r="AR20" i="58"/>
  <c r="AQ20" i="58"/>
  <c r="AP20" i="58"/>
  <c r="AO20" i="58"/>
  <c r="AN20" i="58"/>
  <c r="AT19" i="58"/>
  <c r="AS19" i="58"/>
  <c r="AR19" i="58"/>
  <c r="AQ19" i="58"/>
  <c r="AP19" i="58"/>
  <c r="AO19" i="58"/>
  <c r="AN19" i="58"/>
  <c r="AT18" i="58"/>
  <c r="AS18" i="58"/>
  <c r="AR18" i="58"/>
  <c r="AQ18" i="58"/>
  <c r="AP18" i="58"/>
  <c r="AO18" i="58"/>
  <c r="AN18" i="58"/>
  <c r="AT17" i="58"/>
  <c r="AS17" i="58"/>
  <c r="AR17" i="58"/>
  <c r="AQ17" i="58"/>
  <c r="AP17" i="58"/>
  <c r="AO17" i="58"/>
  <c r="AN17" i="58"/>
  <c r="AT16" i="58"/>
  <c r="AS16" i="58"/>
  <c r="AR16" i="58"/>
  <c r="AQ16" i="58"/>
  <c r="AP16" i="58"/>
  <c r="AO16" i="58"/>
  <c r="AN16" i="58"/>
  <c r="AT15" i="58"/>
  <c r="AS15" i="58"/>
  <c r="AR15" i="58"/>
  <c r="AQ15" i="58"/>
  <c r="AP15" i="58"/>
  <c r="AO15" i="58"/>
  <c r="AN15" i="58"/>
  <c r="AT14" i="58"/>
  <c r="AS14" i="58"/>
  <c r="AR14" i="58"/>
  <c r="AQ14" i="58"/>
  <c r="AP14" i="58"/>
  <c r="AO14" i="58"/>
  <c r="AN14" i="58"/>
  <c r="AT13" i="58"/>
  <c r="AS13" i="58"/>
  <c r="AR13" i="58"/>
  <c r="AQ13" i="58"/>
  <c r="AP13" i="58"/>
  <c r="AO13" i="58"/>
  <c r="AN13" i="58"/>
  <c r="AT12" i="58"/>
  <c r="AS12" i="58"/>
  <c r="AR12" i="58"/>
  <c r="AQ12" i="58"/>
  <c r="AP12" i="58"/>
  <c r="AO12" i="58"/>
  <c r="AN12" i="58"/>
  <c r="AT11" i="58"/>
  <c r="AS11" i="58"/>
  <c r="AR11" i="58"/>
  <c r="AQ11" i="58"/>
  <c r="AP11" i="58"/>
  <c r="AO11" i="58"/>
  <c r="AN11" i="58"/>
  <c r="AT10" i="58"/>
  <c r="AS10" i="58"/>
  <c r="AR10" i="58"/>
  <c r="AQ10" i="58"/>
  <c r="AP10" i="58"/>
  <c r="AO10" i="58"/>
  <c r="AN10" i="58"/>
  <c r="AT9" i="58"/>
  <c r="AS9" i="58"/>
  <c r="AR9" i="58"/>
  <c r="AQ9" i="58"/>
  <c r="AP9" i="58"/>
  <c r="AO9" i="58"/>
  <c r="AN9" i="58"/>
  <c r="AT8" i="58"/>
  <c r="AS8" i="58"/>
  <c r="AR8" i="58"/>
  <c r="AQ8" i="58"/>
  <c r="AP8" i="58"/>
  <c r="AO8" i="58"/>
  <c r="AN8" i="58"/>
  <c r="AT7" i="58"/>
  <c r="AS7" i="58"/>
  <c r="AR7" i="58"/>
  <c r="AQ7" i="58"/>
  <c r="AP7" i="58"/>
  <c r="AO7" i="58"/>
  <c r="AN7" i="58"/>
  <c r="AT6" i="58"/>
  <c r="AS6" i="58"/>
  <c r="AR6" i="58"/>
  <c r="AQ6" i="58"/>
  <c r="AP6" i="58"/>
  <c r="AO6" i="58"/>
  <c r="AN6" i="58"/>
  <c r="AT5" i="58"/>
  <c r="AS5" i="58"/>
  <c r="AR5" i="58"/>
  <c r="AQ5" i="58"/>
  <c r="AP5" i="58"/>
  <c r="AO5" i="58"/>
  <c r="AN5" i="58"/>
  <c r="AT4" i="58"/>
  <c r="AS4" i="58"/>
  <c r="AR4" i="58"/>
  <c r="AQ4" i="58"/>
  <c r="AP4" i="58"/>
  <c r="AO4" i="58"/>
  <c r="AN4" i="58"/>
  <c r="AR52" i="58" l="1"/>
  <c r="AR53" i="58" s="1"/>
  <c r="AQ52" i="58"/>
  <c r="AQ53" i="58" s="1"/>
  <c r="AT52" i="58"/>
  <c r="AT53" i="58" s="1"/>
  <c r="AU31" i="58"/>
  <c r="AV31" i="58" s="1"/>
  <c r="AO52" i="58"/>
  <c r="AO53" i="58" s="1"/>
  <c r="AU17" i="58"/>
  <c r="AV17" i="58" s="1"/>
  <c r="AU23" i="58"/>
  <c r="AV23" i="58" s="1"/>
  <c r="AU10" i="58"/>
  <c r="AV10" i="58" s="1"/>
  <c r="AU28" i="58"/>
  <c r="AV28" i="58" s="1"/>
  <c r="AU40" i="58"/>
  <c r="AV40" i="58" s="1"/>
  <c r="AU46" i="58"/>
  <c r="AV46" i="58" s="1"/>
  <c r="AU16" i="58"/>
  <c r="AV16" i="58" s="1"/>
  <c r="AU22" i="58"/>
  <c r="AV22" i="58" s="1"/>
  <c r="AU34" i="58"/>
  <c r="AV34" i="58" s="1"/>
  <c r="AU5" i="58"/>
  <c r="AV5" i="58" s="1"/>
  <c r="AU11" i="58"/>
  <c r="AV11" i="58" s="1"/>
  <c r="AU29" i="58"/>
  <c r="AV29" i="58" s="1"/>
  <c r="AU35" i="58"/>
  <c r="AV35" i="58" s="1"/>
  <c r="AU41" i="58"/>
  <c r="AV41" i="58" s="1"/>
  <c r="AU47" i="58"/>
  <c r="AV47" i="58" s="1"/>
  <c r="AP52" i="58"/>
  <c r="AP53" i="58" s="1"/>
  <c r="AU6" i="58"/>
  <c r="AV6" i="58" s="1"/>
  <c r="AU12" i="58"/>
  <c r="AV12" i="58" s="1"/>
  <c r="AU18" i="58"/>
  <c r="AV18" i="58" s="1"/>
  <c r="AU24" i="58"/>
  <c r="AV24" i="58" s="1"/>
  <c r="AU30" i="58"/>
  <c r="AV30" i="58" s="1"/>
  <c r="AU36" i="58"/>
  <c r="AV36" i="58" s="1"/>
  <c r="AU42" i="58"/>
  <c r="AV42" i="58" s="1"/>
  <c r="AU48" i="58"/>
  <c r="AV48" i="58" s="1"/>
  <c r="AU4" i="58"/>
  <c r="AV4" i="58" s="1"/>
  <c r="AU7" i="58"/>
  <c r="AV7" i="58" s="1"/>
  <c r="AU13" i="58"/>
  <c r="AV13" i="58" s="1"/>
  <c r="AU19" i="58"/>
  <c r="AV19" i="58" s="1"/>
  <c r="AU25" i="58"/>
  <c r="AV25" i="58" s="1"/>
  <c r="AU37" i="58"/>
  <c r="AV37" i="58" s="1"/>
  <c r="AU43" i="58"/>
  <c r="AV43" i="58" s="1"/>
  <c r="AU49" i="58"/>
  <c r="AV49" i="58" s="1"/>
  <c r="AU8" i="58"/>
  <c r="AV8" i="58" s="1"/>
  <c r="AU14" i="58"/>
  <c r="AV14" i="58" s="1"/>
  <c r="AU20" i="58"/>
  <c r="AV20" i="58" s="1"/>
  <c r="AU26" i="58"/>
  <c r="AV26" i="58" s="1"/>
  <c r="AU32" i="58"/>
  <c r="AV32" i="58" s="1"/>
  <c r="AU38" i="58"/>
  <c r="AV38" i="58" s="1"/>
  <c r="AU44" i="58"/>
  <c r="AV44" i="58" s="1"/>
  <c r="AU50" i="58"/>
  <c r="AV50" i="58" s="1"/>
  <c r="AS52" i="58"/>
  <c r="AS53" i="58" s="1"/>
  <c r="AU9" i="58"/>
  <c r="AV9" i="58" s="1"/>
  <c r="AU15" i="58"/>
  <c r="AV15" i="58" s="1"/>
  <c r="AU21" i="58"/>
  <c r="AV21" i="58" s="1"/>
  <c r="AU27" i="58"/>
  <c r="AV27" i="58" s="1"/>
  <c r="AU33" i="58"/>
  <c r="AV33" i="58" s="1"/>
  <c r="AU39" i="58"/>
  <c r="AV39" i="58" s="1"/>
  <c r="AU45" i="58"/>
  <c r="AV45" i="58" s="1"/>
  <c r="AU51" i="58"/>
  <c r="AV51" i="58" s="1"/>
  <c r="AN52" i="58"/>
  <c r="AN53" i="58" s="1"/>
  <c r="B3464" i="70"/>
  <c r="B3474" i="70"/>
  <c r="B3484" i="70"/>
  <c r="B3485" i="70"/>
  <c r="B3465" i="70"/>
  <c r="B3475" i="70"/>
  <c r="B3476" i="70"/>
  <c r="B3486" i="70"/>
  <c r="B3466" i="70"/>
  <c r="B3467" i="70"/>
  <c r="B3477" i="70"/>
  <c r="B3478" i="70"/>
  <c r="B3487" i="70"/>
  <c r="B3468" i="70"/>
  <c r="B3469" i="70"/>
  <c r="B3479" i="70"/>
  <c r="B3480" i="70"/>
  <c r="AN54" i="58" l="1"/>
  <c r="AV52" i="58"/>
  <c r="AU52" i="58"/>
  <c r="B3454" i="70"/>
  <c r="B3455" i="70"/>
  <c r="B3456" i="70"/>
  <c r="B3457" i="70"/>
  <c r="B3458" i="70"/>
  <c r="B3459" i="70"/>
  <c r="B3460" i="70"/>
  <c r="B3461" i="70"/>
  <c r="B3462" i="70"/>
  <c r="B3470" i="70"/>
  <c r="B3471" i="70"/>
  <c r="B3472" i="70"/>
  <c r="B3473" i="70"/>
  <c r="B3481" i="70"/>
  <c r="B3482" i="70"/>
  <c r="B3483" i="70"/>
  <c r="B3463" i="70"/>
  <c r="B1223" i="63" l="1"/>
  <c r="B1224" i="63"/>
  <c r="B1225" i="63"/>
  <c r="B1226" i="63"/>
  <c r="B1227" i="63"/>
  <c r="B1228" i="63"/>
  <c r="B1230" i="63"/>
  <c r="B1231" i="63"/>
  <c r="B1229" i="63"/>
  <c r="B2379" i="59"/>
  <c r="B2380" i="59"/>
  <c r="B2381" i="59"/>
  <c r="B2382" i="59"/>
  <c r="B2383" i="59"/>
  <c r="B2375" i="59" l="1"/>
  <c r="B2376" i="59"/>
  <c r="B2377" i="59"/>
  <c r="B2378" i="59"/>
  <c r="B1220" i="63" l="1"/>
  <c r="B1221" i="63"/>
  <c r="B1222" i="63"/>
  <c r="B2372" i="59"/>
  <c r="B2373" i="59"/>
  <c r="B2374" i="59"/>
  <c r="B1201" i="63" l="1"/>
  <c r="B1202" i="63"/>
  <c r="B1206" i="63"/>
  <c r="B1207" i="63"/>
  <c r="B1208" i="63"/>
  <c r="B1209" i="63"/>
  <c r="B1210" i="63"/>
  <c r="B1211" i="63"/>
  <c r="B1212" i="63"/>
  <c r="B1213" i="63"/>
  <c r="B1214" i="63"/>
  <c r="B1215" i="63"/>
  <c r="B1216" i="63"/>
  <c r="B1217" i="63"/>
  <c r="B1218" i="63"/>
  <c r="B1219" i="63"/>
  <c r="B2363" i="59"/>
  <c r="B2364" i="59"/>
  <c r="B2365" i="59"/>
  <c r="B2366" i="59"/>
  <c r="B2367" i="59"/>
  <c r="B2368" i="59"/>
  <c r="B2369" i="59"/>
  <c r="B2370" i="59"/>
  <c r="B2371" i="59"/>
  <c r="B3421" i="70" l="1"/>
  <c r="B3422" i="70"/>
  <c r="B3423" i="70"/>
  <c r="B3424" i="70"/>
  <c r="B3425" i="70"/>
  <c r="B3426" i="70"/>
  <c r="B3434" i="70"/>
  <c r="B3433" i="70"/>
  <c r="B3436" i="70"/>
  <c r="B3435" i="70"/>
  <c r="B3427" i="70"/>
  <c r="B3437" i="70"/>
  <c r="B3438" i="70"/>
  <c r="B3439" i="70"/>
  <c r="B3447" i="70"/>
  <c r="B3444" i="70"/>
  <c r="B3445" i="70"/>
  <c r="B3446" i="70"/>
  <c r="B3453" i="70"/>
  <c r="B3431" i="70"/>
  <c r="B3448" i="70"/>
  <c r="B3428" i="70"/>
  <c r="B3429" i="70"/>
  <c r="B3440" i="70"/>
  <c r="B3441" i="70"/>
  <c r="B3449" i="70"/>
  <c r="B3450" i="70"/>
  <c r="B3430" i="70"/>
  <c r="B3432" i="70"/>
  <c r="B3442" i="70"/>
  <c r="B3443" i="70"/>
  <c r="B3452" i="70"/>
  <c r="B3451" i="70"/>
  <c r="B2358" i="59" l="1"/>
  <c r="B2359" i="59"/>
  <c r="B2360" i="59"/>
  <c r="B2361" i="59"/>
  <c r="B2362" i="59"/>
  <c r="B1194" i="63" l="1"/>
  <c r="B1197" i="63"/>
  <c r="B1198" i="63"/>
  <c r="B1199" i="63"/>
  <c r="B1200" i="63"/>
  <c r="B1203" i="63"/>
  <c r="B1204" i="63"/>
  <c r="B1205" i="63"/>
  <c r="B1195" i="63"/>
  <c r="B1196" i="63"/>
  <c r="B2355" i="59"/>
  <c r="B2356" i="59"/>
  <c r="B2357" i="59"/>
  <c r="B1181" i="63" l="1"/>
  <c r="B1182" i="63"/>
  <c r="B1183" i="63"/>
  <c r="B1184" i="63"/>
  <c r="B1185" i="63"/>
  <c r="B1186" i="63"/>
  <c r="B1187" i="63"/>
  <c r="B1188" i="63"/>
  <c r="B1189" i="63"/>
  <c r="B1190" i="63"/>
  <c r="B1191" i="63"/>
  <c r="B1192" i="63"/>
  <c r="B1193" i="63"/>
  <c r="B2343" i="59"/>
  <c r="B2344" i="59"/>
  <c r="B2345" i="59"/>
  <c r="B2346" i="59"/>
  <c r="B2347" i="59"/>
  <c r="B2348" i="59"/>
  <c r="B2349" i="59"/>
  <c r="B2350" i="59"/>
  <c r="B2351" i="59"/>
  <c r="B2352" i="59"/>
  <c r="B2353" i="59"/>
  <c r="B2354" i="59"/>
  <c r="B3392" i="70" l="1"/>
  <c r="B3406" i="70"/>
  <c r="B3408" i="70"/>
  <c r="B3412" i="70"/>
  <c r="B3415" i="70"/>
  <c r="B3420" i="70"/>
  <c r="B3389" i="70"/>
  <c r="B3404" i="70"/>
  <c r="B3410" i="70"/>
  <c r="B3417" i="70"/>
  <c r="B3393" i="70"/>
  <c r="B3394" i="70"/>
  <c r="B3411" i="70"/>
  <c r="B3401" i="70"/>
  <c r="B3405" i="70" l="1"/>
  <c r="B3407" i="70"/>
  <c r="B3414" i="70"/>
  <c r="B3416" i="70"/>
  <c r="B3384" i="70"/>
  <c r="B3385" i="70"/>
  <c r="B3400" i="70"/>
  <c r="B3391" i="70"/>
  <c r="B3413" i="70"/>
  <c r="B3409" i="70"/>
  <c r="B3419" i="70"/>
  <c r="B3386" i="70"/>
  <c r="B3388" i="70"/>
  <c r="B3402" i="70"/>
  <c r="B3379" i="70" l="1"/>
  <c r="B3380" i="70"/>
  <c r="B3381" i="70"/>
  <c r="B3382" i="70"/>
  <c r="B3383" i="70"/>
  <c r="B3418" i="70"/>
  <c r="B3390" i="70"/>
  <c r="B3387" i="70"/>
  <c r="B3398" i="70"/>
  <c r="B3395" i="70"/>
  <c r="B3396" i="70"/>
  <c r="B3397" i="70"/>
  <c r="B3399" i="70"/>
  <c r="B3403" i="70"/>
  <c r="B1179" i="63" l="1"/>
  <c r="B1180" i="63"/>
  <c r="B2335" i="59"/>
  <c r="B2336" i="59"/>
  <c r="B2337" i="59"/>
  <c r="B2338" i="59"/>
  <c r="B2339" i="59"/>
  <c r="B2340" i="59"/>
  <c r="B2341" i="59"/>
  <c r="B2342" i="59"/>
  <c r="B1178" i="63" l="1"/>
  <c r="B1173" i="63"/>
  <c r="B1174" i="63"/>
  <c r="B1175" i="63"/>
  <c r="B1176" i="63"/>
  <c r="B1177" i="63"/>
  <c r="B1172" i="63" l="1"/>
  <c r="B2328" i="59"/>
  <c r="B2329" i="59"/>
  <c r="B2330" i="59"/>
  <c r="B2331" i="59"/>
  <c r="B2332" i="59"/>
  <c r="B2333" i="59"/>
  <c r="B2334" i="59"/>
  <c r="B1162" i="63" l="1"/>
  <c r="B1163" i="63"/>
  <c r="B1164" i="63"/>
  <c r="B1165" i="63"/>
  <c r="B1166" i="63"/>
  <c r="B1167" i="63"/>
  <c r="B1168" i="63"/>
  <c r="B1169" i="63"/>
  <c r="B1170" i="63"/>
  <c r="B1171" i="63"/>
  <c r="B2316" i="59"/>
  <c r="B2317" i="59"/>
  <c r="B2318" i="59"/>
  <c r="B1160" i="63"/>
  <c r="B1161" i="63"/>
  <c r="B2322" i="59"/>
  <c r="B2323" i="59"/>
  <c r="B2324" i="59"/>
  <c r="B2325" i="59"/>
  <c r="B2326" i="59"/>
  <c r="B2327" i="59"/>
  <c r="B2319" i="59" l="1"/>
  <c r="B2320" i="59"/>
  <c r="B2321" i="59"/>
  <c r="G35" i="49" l="1"/>
  <c r="B3369" i="70" l="1"/>
  <c r="B3370" i="70"/>
  <c r="B3377" i="70"/>
  <c r="B3352" i="70"/>
  <c r="B3353" i="70"/>
  <c r="B3358" i="70"/>
  <c r="B3359" i="70"/>
  <c r="B3364" i="70"/>
  <c r="B3365" i="70"/>
  <c r="B3371" i="70"/>
  <c r="B3372" i="70"/>
  <c r="B3378" i="70"/>
  <c r="B3354" i="70"/>
  <c r="B3355" i="70"/>
  <c r="B3360" i="70"/>
  <c r="B3361" i="70"/>
  <c r="B3366" i="70"/>
  <c r="B3367" i="70"/>
  <c r="B3373" i="70"/>
  <c r="B3374" i="70"/>
  <c r="B3363" i="70"/>
  <c r="B3375" i="70"/>
  <c r="B3356" i="70"/>
  <c r="B3362" i="70"/>
  <c r="B3368" i="70"/>
  <c r="B3376" i="70"/>
  <c r="B1158" i="63" l="1"/>
  <c r="B1159" i="63"/>
  <c r="B1138" i="63"/>
  <c r="B1139" i="63"/>
  <c r="B1143" i="63"/>
  <c r="B1144" i="63"/>
  <c r="B1156" i="63"/>
  <c r="B1157" i="63"/>
  <c r="B2312" i="59"/>
  <c r="B2313" i="59"/>
  <c r="B2314" i="59"/>
  <c r="B2315" i="59"/>
  <c r="B3342" i="70" l="1"/>
  <c r="B3343" i="70"/>
  <c r="B3344" i="70"/>
  <c r="B3345" i="70"/>
  <c r="B3346" i="70"/>
  <c r="B3347" i="70"/>
  <c r="B3348" i="70"/>
  <c r="B3349" i="70"/>
  <c r="B3350" i="70"/>
  <c r="B3351" i="70"/>
  <c r="B3357" i="70"/>
  <c r="B2310" i="59" l="1"/>
  <c r="B2311" i="59"/>
  <c r="B1148" i="63" l="1"/>
  <c r="B1151" i="63"/>
  <c r="B1152" i="63"/>
  <c r="B1154" i="63"/>
  <c r="B1155" i="63"/>
  <c r="B1149" i="63"/>
  <c r="B1150" i="63"/>
  <c r="B1153" i="63"/>
  <c r="B2309" i="59"/>
  <c r="B1130" i="63" l="1"/>
  <c r="B1131" i="63"/>
  <c r="B1132" i="63"/>
  <c r="B1133" i="63"/>
  <c r="B1134" i="63"/>
  <c r="B1135" i="63"/>
  <c r="B1136" i="63"/>
  <c r="B1137" i="63"/>
  <c r="B1140" i="63"/>
  <c r="B1141" i="63"/>
  <c r="B1142" i="63"/>
  <c r="B1145" i="63"/>
  <c r="B1146" i="63"/>
  <c r="B1147" i="63"/>
  <c r="B2294" i="59"/>
  <c r="B2295" i="59"/>
  <c r="B2296" i="59"/>
  <c r="B2297" i="59"/>
  <c r="B2298" i="59"/>
  <c r="B2299" i="59"/>
  <c r="B2300" i="59"/>
  <c r="B2301" i="59"/>
  <c r="B2302" i="59"/>
  <c r="B2303" i="59"/>
  <c r="B2304" i="59"/>
  <c r="B2305" i="59"/>
  <c r="B2306" i="59"/>
  <c r="B2307" i="59"/>
  <c r="B2308" i="59"/>
  <c r="B3341" i="70" l="1"/>
  <c r="B3323" i="70"/>
  <c r="B3329" i="70"/>
  <c r="B3336" i="70"/>
  <c r="B3324" i="70"/>
  <c r="B3330" i="70" l="1"/>
  <c r="B3331" i="70"/>
  <c r="B3332" i="70"/>
  <c r="B3337" i="70"/>
  <c r="B3319" i="70"/>
  <c r="B3320" i="70"/>
  <c r="B3325" i="70"/>
  <c r="B3326" i="70"/>
  <c r="B3333" i="70"/>
  <c r="B3338" i="70"/>
  <c r="B3339" i="70"/>
  <c r="B3321" i="70"/>
  <c r="B3322" i="70"/>
  <c r="B3327" i="70"/>
  <c r="B3328" i="70"/>
  <c r="B3334" i="70"/>
  <c r="B3335" i="70"/>
  <c r="B3340" i="70"/>
  <c r="B3312" i="70" l="1"/>
  <c r="B3313" i="70"/>
  <c r="B3314" i="70"/>
  <c r="B3315" i="70"/>
  <c r="B3316" i="70"/>
  <c r="B3317" i="70"/>
  <c r="B3318" i="70"/>
  <c r="B1128" i="63"/>
  <c r="B1129" i="63"/>
  <c r="B2292" i="59"/>
  <c r="B2293" i="59"/>
  <c r="B1122" i="63" l="1"/>
  <c r="B1123" i="63"/>
  <c r="B1124" i="63"/>
  <c r="B1125" i="63"/>
  <c r="B1126" i="63"/>
  <c r="B1127" i="63"/>
  <c r="B2289" i="59"/>
  <c r="B2290" i="59"/>
  <c r="B2291" i="59"/>
  <c r="B1113" i="63" l="1"/>
  <c r="B1114" i="63"/>
  <c r="B1115" i="63"/>
  <c r="B1116" i="63"/>
  <c r="B1117" i="63"/>
  <c r="B1118" i="63"/>
  <c r="B1119" i="63"/>
  <c r="B1120" i="63"/>
  <c r="B1121" i="63"/>
  <c r="B2276" i="59"/>
  <c r="B2277" i="59"/>
  <c r="B2278" i="59"/>
  <c r="B2279" i="59"/>
  <c r="B2280" i="59"/>
  <c r="B2281" i="59"/>
  <c r="B2282" i="59"/>
  <c r="B2283" i="59"/>
  <c r="B2284" i="59"/>
  <c r="B2285" i="59"/>
  <c r="B2286" i="59"/>
  <c r="B2287" i="59"/>
  <c r="B2288" i="59"/>
  <c r="B3299" i="70" l="1"/>
  <c r="B3300" i="70"/>
  <c r="B3305" i="70"/>
  <c r="B3306" i="70"/>
  <c r="B3307" i="70"/>
  <c r="B3280" i="70"/>
  <c r="B3292" i="70"/>
  <c r="B3308" i="70"/>
  <c r="B3309" i="70"/>
  <c r="B3289" i="70" l="1"/>
  <c r="B3290" i="70"/>
  <c r="B3291" i="70"/>
  <c r="B3293" i="70"/>
  <c r="B3294" i="70"/>
  <c r="B3295" i="70"/>
  <c r="B3296" i="70"/>
  <c r="B3301" i="70"/>
  <c r="B3302" i="70"/>
  <c r="B3310" i="70"/>
  <c r="B3311" i="70"/>
  <c r="B3297" i="70"/>
  <c r="B3298" i="70"/>
  <c r="B3303" i="70"/>
  <c r="B3304" i="70"/>
  <c r="B1110" i="63" l="1"/>
  <c r="B1111" i="63"/>
  <c r="B1109" i="63"/>
  <c r="B1112" i="63"/>
  <c r="B1107" i="63"/>
  <c r="B1108" i="63"/>
  <c r="B2263" i="59"/>
  <c r="B2264" i="59"/>
  <c r="B2265" i="59"/>
  <c r="B2266" i="59"/>
  <c r="B2267" i="59"/>
  <c r="B2268" i="59"/>
  <c r="B2269" i="59"/>
  <c r="B2270" i="59"/>
  <c r="B2271" i="59"/>
  <c r="B2272" i="59"/>
  <c r="B2273" i="59"/>
  <c r="B2274" i="59"/>
  <c r="B2275" i="59"/>
  <c r="B3282" i="70" l="1"/>
  <c r="B3273" i="70"/>
  <c r="B3274" i="70"/>
  <c r="B3275" i="70"/>
  <c r="B3283" i="70"/>
  <c r="B3276" i="70"/>
  <c r="B3277" i="70"/>
  <c r="B3284" i="70"/>
  <c r="B3285" i="70"/>
  <c r="B3278" i="70"/>
  <c r="B3279" i="70"/>
  <c r="B3286" i="70"/>
  <c r="B3287" i="70"/>
  <c r="B3288" i="70"/>
  <c r="B3267" i="70" l="1"/>
  <c r="B3268" i="70"/>
  <c r="B3269" i="70"/>
  <c r="B3270" i="70"/>
  <c r="B3271" i="70"/>
  <c r="B3272" i="70"/>
  <c r="B3281" i="70"/>
  <c r="B1100" i="63" l="1"/>
  <c r="B1101" i="63"/>
  <c r="B1102" i="63"/>
  <c r="B1103" i="63"/>
  <c r="B1104" i="63"/>
  <c r="B1105" i="63"/>
  <c r="B1106" i="63"/>
  <c r="B2254" i="59"/>
  <c r="B2255" i="59"/>
  <c r="B2256" i="59"/>
  <c r="B2257" i="59"/>
  <c r="B2258" i="59"/>
  <c r="B2259" i="59"/>
  <c r="B2260" i="59"/>
  <c r="B2261" i="59"/>
  <c r="B2262" i="59"/>
  <c r="B3229" i="70" l="1"/>
  <c r="B3230" i="70"/>
  <c r="B3231" i="70"/>
  <c r="B3232" i="70"/>
  <c r="B3233" i="70"/>
  <c r="B3234" i="70"/>
  <c r="B3248" i="70"/>
  <c r="B3240" i="70"/>
  <c r="B3241" i="70"/>
  <c r="B3242" i="70"/>
  <c r="B3243" i="70"/>
  <c r="B3244" i="70"/>
  <c r="B3246" i="70"/>
  <c r="B3249" i="70"/>
  <c r="B3250" i="70"/>
  <c r="B3251" i="70"/>
  <c r="B3252" i="70"/>
  <c r="B3253" i="70"/>
  <c r="B3258" i="70"/>
  <c r="B3259" i="70"/>
  <c r="B3260" i="70"/>
  <c r="B3261" i="70"/>
  <c r="B3247" i="70"/>
  <c r="B3262" i="70"/>
  <c r="B3263" i="70"/>
  <c r="B3235" i="70"/>
  <c r="B3236" i="70"/>
  <c r="B3254" i="70"/>
  <c r="B3255" i="70"/>
  <c r="B3264" i="70"/>
  <c r="B3265" i="70"/>
  <c r="B3237" i="70"/>
  <c r="B3238" i="70"/>
  <c r="B3256" i="70"/>
  <c r="B3257" i="70"/>
  <c r="B3266" i="70"/>
  <c r="B3239" i="70"/>
  <c r="B3245" i="70"/>
  <c r="B3221" i="70" l="1"/>
  <c r="B3222" i="70"/>
  <c r="B3223" i="70"/>
  <c r="B3224" i="70"/>
  <c r="B3225" i="70"/>
  <c r="B3226" i="70"/>
  <c r="B3227" i="70"/>
  <c r="B3228" i="70"/>
  <c r="B1083" i="63" l="1"/>
  <c r="B1086" i="63"/>
  <c r="B1091" i="63"/>
  <c r="B1092" i="63"/>
  <c r="B1093" i="63"/>
  <c r="B1096" i="63"/>
  <c r="B1097" i="63"/>
  <c r="B1084" i="63"/>
  <c r="B1085" i="63"/>
  <c r="B1087" i="63"/>
  <c r="B1088" i="63"/>
  <c r="B1089" i="63"/>
  <c r="B1094" i="63"/>
  <c r="B1098" i="63"/>
  <c r="B1099" i="63"/>
  <c r="B1090" i="63"/>
  <c r="B1095" i="63"/>
  <c r="B1082" i="63"/>
  <c r="B2243" i="59"/>
  <c r="B2244" i="59"/>
  <c r="B2245" i="59"/>
  <c r="B2246" i="59"/>
  <c r="B2247" i="59"/>
  <c r="B2248" i="59"/>
  <c r="B2249" i="59"/>
  <c r="B2250" i="59"/>
  <c r="B2251" i="59"/>
  <c r="B2252" i="59"/>
  <c r="B2253" i="59"/>
  <c r="B1066" i="63" l="1"/>
  <c r="B1067" i="63"/>
  <c r="B1068" i="63"/>
  <c r="B1069" i="63"/>
  <c r="B1070" i="63"/>
  <c r="B1071" i="63"/>
  <c r="B1072" i="63"/>
  <c r="B1073" i="63"/>
  <c r="B1074" i="63"/>
  <c r="B1075" i="63"/>
  <c r="B1076" i="63"/>
  <c r="B1077" i="63"/>
  <c r="B1078" i="63"/>
  <c r="B1079" i="63"/>
  <c r="B1080" i="63"/>
  <c r="B1081" i="63"/>
  <c r="B2216" i="59"/>
  <c r="B2217" i="59"/>
  <c r="B2218" i="59"/>
  <c r="B2219" i="59"/>
  <c r="B2220" i="59"/>
  <c r="B2221" i="59"/>
  <c r="B2222" i="59"/>
  <c r="B2223" i="59"/>
  <c r="B2224" i="59"/>
  <c r="B2225" i="59"/>
  <c r="B2226" i="59"/>
  <c r="B2227" i="59"/>
  <c r="B2228" i="59"/>
  <c r="B2229" i="59"/>
  <c r="B2230" i="59"/>
  <c r="B2231" i="59"/>
  <c r="B2232" i="59"/>
  <c r="B2233" i="59"/>
  <c r="B2234" i="59"/>
  <c r="B2235" i="59"/>
  <c r="B2236" i="59"/>
  <c r="B2237" i="59"/>
  <c r="B2238" i="59"/>
  <c r="B2239" i="59"/>
  <c r="B2240" i="59"/>
  <c r="B2241" i="59"/>
  <c r="B2242" i="59"/>
  <c r="B3211" i="70" l="1"/>
  <c r="B3212" i="70"/>
  <c r="B3213" i="70"/>
  <c r="B3214" i="70"/>
  <c r="B3215" i="70"/>
  <c r="B3216" i="70"/>
  <c r="B3217" i="70"/>
  <c r="B3218" i="70"/>
  <c r="B3219" i="70"/>
  <c r="B3220" i="70"/>
  <c r="B3186" i="70" l="1"/>
  <c r="B3187" i="70"/>
  <c r="B3188" i="70"/>
  <c r="B3189" i="70"/>
  <c r="B3190" i="70"/>
  <c r="B3191" i="70"/>
  <c r="B3192" i="70"/>
  <c r="B3193" i="70"/>
  <c r="B3194" i="70"/>
  <c r="B3195" i="70"/>
  <c r="B3196" i="70"/>
  <c r="B3197" i="70"/>
  <c r="B3198" i="70"/>
  <c r="B3199" i="70"/>
  <c r="B3200" i="70"/>
  <c r="B3201" i="70"/>
  <c r="B3202" i="70"/>
  <c r="B3203" i="70"/>
  <c r="B3204" i="70"/>
  <c r="B3205" i="70"/>
  <c r="B3206" i="70"/>
  <c r="B3207" i="70"/>
  <c r="B3208" i="70"/>
  <c r="B3209" i="70"/>
  <c r="B3210" i="70"/>
  <c r="B1065" i="63" l="1"/>
  <c r="B1062" i="63" l="1"/>
  <c r="B1063" i="63"/>
  <c r="B1064" i="63"/>
  <c r="B2208" i="59"/>
  <c r="B2209" i="59"/>
  <c r="B2210" i="59"/>
  <c r="B2211" i="59"/>
  <c r="B2212" i="59"/>
  <c r="B2213" i="59"/>
  <c r="B2214" i="59"/>
  <c r="B2215" i="59"/>
  <c r="B1047" i="63" l="1"/>
  <c r="B1048" i="63"/>
  <c r="B1049" i="63"/>
  <c r="B1050" i="63"/>
  <c r="B1051" i="63"/>
  <c r="B1052" i="63"/>
  <c r="B1053" i="63"/>
  <c r="B1054" i="63"/>
  <c r="B1055" i="63"/>
  <c r="B1056" i="63"/>
  <c r="B1057" i="63"/>
  <c r="B1058" i="63"/>
  <c r="B1059" i="63"/>
  <c r="B1060" i="63"/>
  <c r="B1061" i="63"/>
  <c r="B2195" i="59"/>
  <c r="B2196" i="59"/>
  <c r="B2197" i="59"/>
  <c r="B2198" i="59"/>
  <c r="B2199" i="59"/>
  <c r="B2200" i="59"/>
  <c r="B2201" i="59"/>
  <c r="B2202" i="59"/>
  <c r="B2203" i="59"/>
  <c r="B2204" i="59"/>
  <c r="B2205" i="59"/>
  <c r="B2206" i="59"/>
  <c r="B2207" i="59"/>
  <c r="B3144" i="70" l="1"/>
  <c r="B3149" i="70"/>
  <c r="B3150" i="70"/>
  <c r="B3151" i="70"/>
  <c r="B3152" i="70"/>
  <c r="B3158" i="70"/>
  <c r="B3165" i="70"/>
  <c r="B3166" i="70"/>
  <c r="B3167" i="70"/>
  <c r="B3168" i="70"/>
  <c r="B3169" i="70"/>
  <c r="B3170" i="70"/>
  <c r="B3171" i="70"/>
  <c r="B3177" i="70"/>
  <c r="B3178" i="70"/>
  <c r="B3153" i="70"/>
  <c r="B3179" i="70"/>
  <c r="B3184" i="70"/>
  <c r="B3159" i="70"/>
  <c r="B3160" i="70"/>
  <c r="B3172" i="70"/>
  <c r="B3154" i="70"/>
  <c r="B3155" i="70"/>
  <c r="B3161" i="70"/>
  <c r="B3162" i="70"/>
  <c r="B3173" i="70"/>
  <c r="B3174" i="70"/>
  <c r="B3180" i="70"/>
  <c r="B3181" i="70"/>
  <c r="B3185" i="70"/>
  <c r="B3156" i="70"/>
  <c r="B3157" i="70"/>
  <c r="B3163" i="70"/>
  <c r="B3164" i="70"/>
  <c r="B3175" i="70"/>
  <c r="B3176" i="70"/>
  <c r="B3182" i="70"/>
  <c r="B3183" i="70"/>
  <c r="B1033" i="63" l="1"/>
  <c r="B1034" i="63"/>
  <c r="B1035" i="63"/>
  <c r="B1036" i="63"/>
  <c r="B1038" i="63"/>
  <c r="B1039" i="63"/>
  <c r="B1040" i="63"/>
  <c r="B1041" i="63"/>
  <c r="B1042" i="63"/>
  <c r="B1045" i="63"/>
  <c r="B1046" i="63"/>
  <c r="B1037" i="63"/>
  <c r="B1043" i="63"/>
  <c r="B1044" i="63"/>
  <c r="B2176" i="59"/>
  <c r="B2177" i="59"/>
  <c r="B2178" i="59"/>
  <c r="B2179" i="59"/>
  <c r="B2180" i="59"/>
  <c r="B2181" i="59"/>
  <c r="B2182" i="59"/>
  <c r="B2183" i="59"/>
  <c r="B2184" i="59"/>
  <c r="B2185" i="59"/>
  <c r="B2186" i="59"/>
  <c r="B2187" i="59"/>
  <c r="B2188" i="59"/>
  <c r="B2189" i="59"/>
  <c r="B2190" i="59"/>
  <c r="B2191" i="59"/>
  <c r="B2192" i="59"/>
  <c r="B2193" i="59"/>
  <c r="B2194" i="59"/>
  <c r="B3142" i="70" l="1"/>
  <c r="B3143" i="70"/>
  <c r="B3145" i="70"/>
  <c r="B3146" i="70"/>
  <c r="B3147" i="70"/>
  <c r="B3148" i="70"/>
  <c r="B3117" i="70"/>
  <c r="B3125" i="70"/>
  <c r="B3132" i="70" l="1"/>
  <c r="B3138" i="70"/>
  <c r="B3112" i="70"/>
  <c r="B3120" i="70"/>
  <c r="B3139" i="70"/>
  <c r="B3113" i="70"/>
  <c r="B3114" i="70"/>
  <c r="B3121" i="70"/>
  <c r="B3122" i="70"/>
  <c r="B3133" i="70"/>
  <c r="B3134" i="70"/>
  <c r="B3140" i="70"/>
  <c r="B3141" i="70"/>
  <c r="B3115" i="70"/>
  <c r="B3116" i="70"/>
  <c r="B3123" i="70"/>
  <c r="B3124" i="70"/>
  <c r="B3135" i="70"/>
  <c r="B3136" i="70"/>
  <c r="B3127" i="70" l="1"/>
  <c r="B3130" i="70"/>
  <c r="B3131" i="70"/>
  <c r="B3105" i="70" l="1"/>
  <c r="B3106" i="70"/>
  <c r="B3107" i="70"/>
  <c r="B3108" i="70"/>
  <c r="B3128" i="70"/>
  <c r="B3129" i="70"/>
  <c r="B3137" i="70"/>
  <c r="B3109" i="70"/>
  <c r="B3110" i="70"/>
  <c r="B3111" i="70"/>
  <c r="B3118" i="70"/>
  <c r="B3119" i="70"/>
  <c r="B3126" i="70"/>
  <c r="B1029" i="63" l="1"/>
  <c r="B1030" i="63"/>
  <c r="B1031" i="63"/>
  <c r="B1032" i="63"/>
  <c r="B1020" i="63" l="1"/>
  <c r="B1021" i="63"/>
  <c r="B1022" i="63"/>
  <c r="B1023" i="63"/>
  <c r="B1024" i="63"/>
  <c r="B1025" i="63"/>
  <c r="B1026" i="63"/>
  <c r="B1027" i="63"/>
  <c r="B1028" i="63"/>
  <c r="B2166" i="59"/>
  <c r="B2167" i="59"/>
  <c r="B2168" i="59"/>
  <c r="B2169" i="59"/>
  <c r="B2170" i="59"/>
  <c r="B2171" i="59"/>
  <c r="B2172" i="59"/>
  <c r="B2173" i="59"/>
  <c r="B2174" i="59"/>
  <c r="B2175" i="59"/>
  <c r="B3091" i="70" l="1"/>
  <c r="B3092" i="70"/>
  <c r="B3099" i="70"/>
  <c r="B3100" i="70"/>
  <c r="B3072" i="70"/>
  <c r="B3073" i="70"/>
  <c r="B3083" i="70"/>
  <c r="B3084" i="70"/>
  <c r="B3093" i="70"/>
  <c r="B3094" i="70"/>
  <c r="B3101" i="70"/>
  <c r="B3102" i="70"/>
  <c r="B3095" i="70"/>
  <c r="B3096" i="70"/>
  <c r="B3097" i="70"/>
  <c r="B3098" i="70"/>
  <c r="B3103" i="70"/>
  <c r="B3104" i="70"/>
  <c r="B3070" i="70"/>
  <c r="B3071" i="70"/>
  <c r="B3081" i="70"/>
  <c r="B3082" i="70"/>
  <c r="B3064" i="70" l="1"/>
  <c r="B3065" i="70"/>
  <c r="B3066" i="70"/>
  <c r="B3067" i="70"/>
  <c r="B3068" i="70"/>
  <c r="B3069" i="70"/>
  <c r="B3074" i="70"/>
  <c r="B3075" i="70"/>
  <c r="B3076" i="70"/>
  <c r="B3077" i="70"/>
  <c r="B3085" i="70"/>
  <c r="B3086" i="70"/>
  <c r="B3087" i="70"/>
  <c r="B3078" i="70"/>
  <c r="B3088" i="70"/>
  <c r="B3089" i="70"/>
  <c r="B3079" i="70"/>
  <c r="B3080" i="70"/>
  <c r="B3090" i="70"/>
  <c r="B1016" i="63" l="1"/>
  <c r="B1017" i="63"/>
  <c r="B1018" i="63"/>
  <c r="B1019" i="63"/>
  <c r="B2158" i="59"/>
  <c r="B2159" i="59"/>
  <c r="B2160" i="59"/>
  <c r="B2161" i="59"/>
  <c r="B2162" i="59"/>
  <c r="B2163" i="59"/>
  <c r="B2164" i="59"/>
  <c r="B2165" i="59"/>
  <c r="B1007" i="63" l="1"/>
  <c r="B1008" i="63"/>
  <c r="B1009" i="63"/>
  <c r="B1010" i="63"/>
  <c r="B1011" i="63"/>
  <c r="B1012" i="63"/>
  <c r="B1013" i="63"/>
  <c r="B1014" i="63"/>
  <c r="B1015" i="63"/>
  <c r="B2142" i="59"/>
  <c r="B2143" i="59"/>
  <c r="B2144" i="59"/>
  <c r="B2145" i="59"/>
  <c r="B2146" i="59"/>
  <c r="B2147" i="59"/>
  <c r="B2148" i="59"/>
  <c r="B2149" i="59"/>
  <c r="B2150" i="59"/>
  <c r="B2151" i="59"/>
  <c r="B2152" i="59"/>
  <c r="B2153" i="59"/>
  <c r="B2154" i="59"/>
  <c r="B2155" i="59"/>
  <c r="B2156" i="59"/>
  <c r="B2157" i="59"/>
  <c r="B3053" i="70" l="1"/>
  <c r="B3060" i="70"/>
  <c r="B3061" i="70"/>
  <c r="B3039" i="70"/>
  <c r="B3045" i="70"/>
  <c r="B3054" i="70"/>
  <c r="B3046" i="70"/>
  <c r="B3055" i="70"/>
  <c r="B3062" i="70"/>
  <c r="B3036" i="70" l="1"/>
  <c r="B3042" i="70"/>
  <c r="B3043" i="70"/>
  <c r="B3050" i="70"/>
  <c r="B3051" i="70"/>
  <c r="B3058" i="70"/>
  <c r="B3059" i="70"/>
  <c r="B3063" i="70"/>
  <c r="B3037" i="70"/>
  <c r="B3038" i="70"/>
  <c r="B3044" i="70"/>
  <c r="B3052" i="70"/>
  <c r="B3026" i="70" l="1"/>
  <c r="B3027" i="70"/>
  <c r="B3028" i="70"/>
  <c r="B3029" i="70"/>
  <c r="B3030" i="70"/>
  <c r="B3031" i="70"/>
  <c r="B3032" i="70"/>
  <c r="B3033" i="70"/>
  <c r="B3034" i="70"/>
  <c r="B3040" i="70"/>
  <c r="B3041" i="70"/>
  <c r="B3047" i="70"/>
  <c r="B3048" i="70"/>
  <c r="B3049" i="70"/>
  <c r="B3056" i="70"/>
  <c r="B3057" i="70"/>
  <c r="B3035" i="70"/>
  <c r="B2139" i="59" l="1"/>
  <c r="B2140" i="59"/>
  <c r="B2141" i="59"/>
  <c r="B1005" i="63"/>
  <c r="B1006" i="63"/>
  <c r="B2135" i="59"/>
  <c r="B2136" i="59"/>
  <c r="B2137" i="59"/>
  <c r="B2138" i="59"/>
  <c r="B1002" i="63" l="1"/>
  <c r="B1003" i="63"/>
  <c r="B1004" i="63"/>
  <c r="B2133" i="59"/>
  <c r="B2134" i="59"/>
  <c r="B997" i="63" l="1"/>
  <c r="B998" i="63"/>
  <c r="B999" i="63"/>
  <c r="B1000" i="63"/>
  <c r="B1001" i="63"/>
  <c r="B2127" i="59"/>
  <c r="B2128" i="59"/>
  <c r="B2129" i="59"/>
  <c r="B2130" i="59"/>
  <c r="B2131" i="59"/>
  <c r="B2132" i="59"/>
  <c r="Y13" i="58" l="1"/>
  <c r="B3024" i="70" l="1"/>
  <c r="B3025" i="70"/>
  <c r="B2989" i="70"/>
  <c r="B2990" i="70"/>
  <c r="B3003" i="70"/>
  <c r="B3005" i="70"/>
  <c r="B2991" i="70"/>
  <c r="B2998" i="70"/>
  <c r="B3006" i="70"/>
  <c r="B3007" i="70"/>
  <c r="B3017" i="70"/>
  <c r="B2992" i="70"/>
  <c r="B2993" i="70"/>
  <c r="B2999" i="70"/>
  <c r="B3000" i="70"/>
  <c r="B3008" i="70"/>
  <c r="B3009" i="70"/>
  <c r="B3018" i="70"/>
  <c r="B3019" i="70"/>
  <c r="B2994" i="70"/>
  <c r="B2995" i="70"/>
  <c r="B3001" i="70"/>
  <c r="B3010" i="70"/>
  <c r="B3011" i="70"/>
  <c r="B3020" i="70"/>
  <c r="B3021" i="70"/>
  <c r="B2986" i="70" l="1"/>
  <c r="B2996" i="70"/>
  <c r="B3004" i="70"/>
  <c r="B2987" i="70"/>
  <c r="B2988" i="70"/>
  <c r="B2997" i="70"/>
  <c r="B3002" i="70"/>
  <c r="B3012" i="70"/>
  <c r="B3013" i="70"/>
  <c r="B3014" i="70"/>
  <c r="B3015" i="70"/>
  <c r="B3016" i="70"/>
  <c r="B3022" i="70"/>
  <c r="B3023" i="70"/>
  <c r="B2984" i="70" l="1"/>
  <c r="B2985" i="70"/>
  <c r="B994" i="63" l="1"/>
  <c r="B995" i="63"/>
  <c r="B996" i="63"/>
  <c r="B2121" i="59"/>
  <c r="B2122" i="59"/>
  <c r="B2123" i="59"/>
  <c r="B2124" i="59"/>
  <c r="B2125" i="59"/>
  <c r="B2126" i="59"/>
  <c r="B993" i="63" l="1"/>
  <c r="B987" i="63"/>
  <c r="B980" i="63"/>
  <c r="B971" i="63"/>
  <c r="B968" i="63"/>
  <c r="B967" i="63"/>
  <c r="B966" i="63"/>
  <c r="B2118" i="59"/>
  <c r="B2119" i="59"/>
  <c r="B2120" i="59"/>
  <c r="B2116" i="59" l="1"/>
  <c r="B2117" i="59"/>
  <c r="B988" i="63" l="1"/>
  <c r="B989" i="63"/>
  <c r="B990" i="63"/>
  <c r="B991" i="63"/>
  <c r="B992" i="63"/>
  <c r="B2108" i="59"/>
  <c r="B2109" i="59"/>
  <c r="B2110" i="59"/>
  <c r="B2111" i="59"/>
  <c r="B2112" i="59"/>
  <c r="B2113" i="59"/>
  <c r="B2114" i="59"/>
  <c r="B2115" i="59"/>
  <c r="B2947" i="70" l="1"/>
  <c r="B2948" i="70"/>
  <c r="B2949" i="70"/>
  <c r="B2950" i="70"/>
  <c r="B2951" i="70"/>
  <c r="B2952" i="70"/>
  <c r="B2964" i="70"/>
  <c r="B2965" i="70"/>
  <c r="B2953" i="70"/>
  <c r="B2954" i="70"/>
  <c r="B2966" i="70"/>
  <c r="B2967" i="70"/>
  <c r="B2977" i="70"/>
  <c r="B2978" i="70"/>
  <c r="B2982" i="70"/>
  <c r="B2983" i="70"/>
  <c r="B2955" i="70"/>
  <c r="B2956" i="70"/>
  <c r="B2968" i="70"/>
  <c r="B2969" i="70"/>
  <c r="B2979" i="70"/>
  <c r="B2980" i="70"/>
  <c r="B2957" i="70"/>
  <c r="B2962" i="70"/>
  <c r="B2970" i="70"/>
  <c r="B2958" i="70"/>
  <c r="B2971" i="70"/>
  <c r="B2981" i="70"/>
  <c r="B2959" i="70"/>
  <c r="B2960" i="70"/>
  <c r="B2961" i="70"/>
  <c r="B2963" i="70"/>
  <c r="B2972" i="70"/>
  <c r="B2973" i="70"/>
  <c r="B2974" i="70"/>
  <c r="B2975" i="70"/>
  <c r="B2976" i="70"/>
  <c r="B984" i="63" l="1"/>
  <c r="B985" i="63"/>
  <c r="B986" i="63"/>
  <c r="B2105" i="59"/>
  <c r="B2106" i="59"/>
  <c r="B2107" i="59"/>
  <c r="B982" i="63"/>
  <c r="B983" i="63"/>
  <c r="B981" i="63" l="1"/>
  <c r="B2104" i="59"/>
  <c r="Z26" i="58" l="1"/>
  <c r="Z27" i="58"/>
  <c r="B972" i="63"/>
  <c r="B973" i="63"/>
  <c r="B974" i="63"/>
  <c r="B975" i="63"/>
  <c r="B976" i="63"/>
  <c r="B977" i="63"/>
  <c r="B978" i="63"/>
  <c r="B979" i="63"/>
  <c r="B2095" i="59"/>
  <c r="B2096" i="59"/>
  <c r="B2097" i="59"/>
  <c r="B2098" i="59"/>
  <c r="B2099" i="59"/>
  <c r="B2100" i="59"/>
  <c r="B2101" i="59"/>
  <c r="B2102" i="59"/>
  <c r="B2103" i="59"/>
  <c r="B2911" i="70" l="1"/>
  <c r="B2912" i="70"/>
  <c r="B2913" i="70"/>
  <c r="B2914" i="70"/>
  <c r="B2915" i="70"/>
  <c r="B2916" i="70"/>
  <c r="B2917" i="70"/>
  <c r="B2918" i="70"/>
  <c r="B2919" i="70"/>
  <c r="B2939" i="70"/>
  <c r="B2945" i="70"/>
  <c r="B2920" i="70"/>
  <c r="B2921" i="70"/>
  <c r="B2934" i="70"/>
  <c r="B2935" i="70"/>
  <c r="B2940" i="70"/>
  <c r="B2941" i="70"/>
  <c r="B2946" i="70"/>
  <c r="B2922" i="70"/>
  <c r="B2923" i="70"/>
  <c r="B2936" i="70"/>
  <c r="B2937" i="70"/>
  <c r="B2942" i="70"/>
  <c r="B2943" i="70"/>
  <c r="B2924" i="70"/>
  <c r="B2925" i="70"/>
  <c r="B2926" i="70"/>
  <c r="B2927" i="70"/>
  <c r="B2928" i="70"/>
  <c r="B2929" i="70"/>
  <c r="B2930" i="70"/>
  <c r="B2938" i="70"/>
  <c r="B2944" i="70"/>
  <c r="B2931" i="70"/>
  <c r="B2932" i="70"/>
  <c r="B2933" i="70"/>
  <c r="B2094" i="59" l="1"/>
  <c r="B963" i="63" l="1"/>
  <c r="B969" i="63" l="1"/>
  <c r="B970" i="63"/>
  <c r="B965" i="63"/>
  <c r="B2086" i="59"/>
  <c r="B2087" i="59"/>
  <c r="B2088" i="59"/>
  <c r="B2089" i="59"/>
  <c r="B2090" i="59"/>
  <c r="B2091" i="59"/>
  <c r="B2092" i="59"/>
  <c r="B2093" i="59"/>
  <c r="B960" i="63" l="1"/>
  <c r="B961" i="63"/>
  <c r="B962" i="63"/>
  <c r="B964" i="63"/>
  <c r="B2075" i="59"/>
  <c r="B2076" i="59"/>
  <c r="B2077" i="59"/>
  <c r="B2078" i="59"/>
  <c r="B2079" i="59"/>
  <c r="B2080" i="59"/>
  <c r="B2081" i="59"/>
  <c r="B2082" i="59"/>
  <c r="B2083" i="59"/>
  <c r="B2084" i="59"/>
  <c r="B2085" i="59"/>
  <c r="B2884" i="70" l="1"/>
  <c r="B2885" i="70"/>
  <c r="B2886" i="70"/>
  <c r="B2889" i="70"/>
  <c r="B2897" i="70"/>
  <c r="B2898" i="70"/>
  <c r="B2899" i="70"/>
  <c r="B2890" i="70"/>
  <c r="B2896" i="70"/>
  <c r="B2900" i="70"/>
  <c r="B2906" i="70"/>
  <c r="B2891" i="70"/>
  <c r="B2901" i="70"/>
  <c r="B2907" i="70"/>
  <c r="B2892" i="70"/>
  <c r="B2893" i="70"/>
  <c r="B2902" i="70"/>
  <c r="B2903" i="70"/>
  <c r="B2908" i="70"/>
  <c r="B2909" i="70"/>
  <c r="B2887" i="70"/>
  <c r="B2888" i="70"/>
  <c r="B2894" i="70"/>
  <c r="B2895" i="70"/>
  <c r="B2904" i="70"/>
  <c r="B2905" i="70"/>
  <c r="B2910" i="70"/>
  <c r="B2073" i="59" l="1"/>
  <c r="B2074" i="59"/>
  <c r="B948" i="63" l="1"/>
  <c r="B949" i="63"/>
  <c r="B950" i="63"/>
  <c r="B951" i="63"/>
  <c r="B952" i="63"/>
  <c r="B953" i="63"/>
  <c r="B954" i="63"/>
  <c r="B955" i="63"/>
  <c r="B956" i="63"/>
  <c r="B957" i="63"/>
  <c r="B958" i="63"/>
  <c r="B959" i="63"/>
  <c r="B2063" i="59"/>
  <c r="B2064" i="59"/>
  <c r="B2065" i="59"/>
  <c r="B2066" i="59"/>
  <c r="B2067" i="59"/>
  <c r="B2068" i="59"/>
  <c r="B2069" i="59"/>
  <c r="B2070" i="59"/>
  <c r="B2071" i="59"/>
  <c r="B2072" i="59"/>
  <c r="B2853" i="70" l="1"/>
  <c r="B2854" i="70"/>
  <c r="B2855" i="70"/>
  <c r="B2856" i="70"/>
  <c r="B2857" i="70"/>
  <c r="B2861" i="70"/>
  <c r="B2862" i="70"/>
  <c r="B2863" i="70"/>
  <c r="B2869" i="70"/>
  <c r="B2873" i="70"/>
  <c r="B2874" i="70"/>
  <c r="B2875" i="70"/>
  <c r="B2882" i="70"/>
  <c r="B2883" i="70"/>
  <c r="B2858" i="70"/>
  <c r="B2859" i="70"/>
  <c r="B2864" i="70"/>
  <c r="B2865" i="70"/>
  <c r="B2870" i="70"/>
  <c r="B2871" i="70"/>
  <c r="B2876" i="70"/>
  <c r="B2877" i="70"/>
  <c r="B2866" i="70"/>
  <c r="B2878" i="70"/>
  <c r="B2860" i="70"/>
  <c r="B2867" i="70"/>
  <c r="B2872" i="70"/>
  <c r="B2868" i="70"/>
  <c r="B2879" i="70"/>
  <c r="B2880" i="70"/>
  <c r="B2881" i="70"/>
  <c r="B932" i="63" l="1"/>
  <c r="B933" i="63"/>
  <c r="B934" i="63"/>
  <c r="B935" i="63"/>
  <c r="B936" i="63"/>
  <c r="B937" i="63"/>
  <c r="B938" i="63"/>
  <c r="B939" i="63"/>
  <c r="B940" i="63"/>
  <c r="B941" i="63"/>
  <c r="B942" i="63"/>
  <c r="B943" i="63"/>
  <c r="B944" i="63"/>
  <c r="B945" i="63"/>
  <c r="B946" i="63"/>
  <c r="B947" i="63"/>
  <c r="B930" i="63" l="1"/>
  <c r="B2062" i="59"/>
  <c r="B2061" i="59"/>
  <c r="B2060" i="59"/>
  <c r="B2059" i="59"/>
  <c r="B2058" i="59"/>
  <c r="B2057" i="59"/>
  <c r="B2052" i="59"/>
  <c r="B2046" i="59" l="1"/>
  <c r="B2047" i="59"/>
  <c r="B2048" i="59"/>
  <c r="B2049" i="59"/>
  <c r="B2050" i="59"/>
  <c r="B2051" i="59"/>
  <c r="B2053" i="59"/>
  <c r="B2054" i="59"/>
  <c r="B2055" i="59"/>
  <c r="B2056" i="59"/>
  <c r="B928" i="63" l="1"/>
  <c r="B929" i="63"/>
  <c r="B931" i="63"/>
  <c r="B2037" i="59"/>
  <c r="B2038" i="59"/>
  <c r="B2039" i="59"/>
  <c r="B2040" i="59"/>
  <c r="B2041" i="59"/>
  <c r="B2042" i="59"/>
  <c r="B2043" i="59"/>
  <c r="B2044" i="59"/>
  <c r="B2045" i="59"/>
  <c r="B2839" i="70" l="1"/>
  <c r="B2840" i="70"/>
  <c r="B2841" i="70"/>
  <c r="B2842" i="70"/>
  <c r="B2843" i="70"/>
  <c r="B2844" i="70"/>
  <c r="B2845" i="70"/>
  <c r="B2846" i="70"/>
  <c r="B2847" i="70"/>
  <c r="B2848" i="70"/>
  <c r="B2849" i="70"/>
  <c r="B2850" i="70"/>
  <c r="B2851" i="70"/>
  <c r="B2852" i="70"/>
  <c r="B2831" i="70" l="1"/>
  <c r="B2832" i="70"/>
  <c r="B2833" i="70"/>
  <c r="B2834" i="70"/>
  <c r="B2835" i="70"/>
  <c r="B2836" i="70"/>
  <c r="B2837" i="70"/>
  <c r="B2838" i="70"/>
  <c r="B2829" i="70" l="1"/>
  <c r="B2830" i="70"/>
  <c r="B2825" i="70" l="1"/>
  <c r="B2826" i="70"/>
  <c r="B2827" i="70"/>
  <c r="B2828" i="70"/>
  <c r="B2030" i="59" l="1"/>
  <c r="B2031" i="59"/>
  <c r="B2032" i="59"/>
  <c r="B2033" i="59"/>
  <c r="B2034" i="59"/>
  <c r="B2035" i="59"/>
  <c r="B2036" i="59"/>
  <c r="B923" i="63" l="1"/>
  <c r="B924" i="63"/>
  <c r="B925" i="63"/>
  <c r="B926" i="63"/>
  <c r="B927" i="63"/>
  <c r="B2020" i="59"/>
  <c r="B2021" i="59"/>
  <c r="B2022" i="59"/>
  <c r="B2023" i="59"/>
  <c r="B2024" i="59"/>
  <c r="B2025" i="59"/>
  <c r="B2026" i="59"/>
  <c r="B2027" i="59"/>
  <c r="B2028" i="59"/>
  <c r="B2029" i="59"/>
  <c r="B2821" i="70" l="1"/>
  <c r="B2822" i="70"/>
  <c r="B2823" i="70"/>
  <c r="B2824" i="70"/>
  <c r="B2816" i="70" l="1"/>
  <c r="B2817" i="70"/>
  <c r="B2818" i="70"/>
  <c r="B2819" i="70"/>
  <c r="B2820" i="70"/>
  <c r="B2812" i="70" l="1"/>
  <c r="B2813" i="70"/>
  <c r="B2814" i="70"/>
  <c r="B2815" i="70"/>
  <c r="B920" i="63" l="1"/>
  <c r="B921" i="63"/>
  <c r="B922" i="63"/>
  <c r="B2010" i="59"/>
  <c r="B2011" i="59"/>
  <c r="B2012" i="59"/>
  <c r="B2013" i="59"/>
  <c r="B2014" i="59"/>
  <c r="B2015" i="59"/>
  <c r="B2016" i="59"/>
  <c r="B2017" i="59"/>
  <c r="B2018" i="59"/>
  <c r="B2019" i="59"/>
  <c r="B2799" i="70" l="1"/>
  <c r="B2805" i="70"/>
  <c r="B2806" i="70"/>
  <c r="B2791" i="70"/>
  <c r="B2792" i="70"/>
  <c r="B2800" i="70"/>
  <c r="B2807" i="70"/>
  <c r="B2808" i="70"/>
  <c r="B2809" i="70"/>
  <c r="B2787" i="70"/>
  <c r="B2793" i="70"/>
  <c r="B2801" i="70"/>
  <c r="B2811" i="70" l="1"/>
  <c r="B2783" i="70"/>
  <c r="B2784" i="70"/>
  <c r="B2796" i="70"/>
  <c r="B2797" i="70"/>
  <c r="B2803" i="70"/>
  <c r="B2804" i="70"/>
  <c r="B2785" i="70"/>
  <c r="B2786" i="70"/>
  <c r="B2789" i="70"/>
  <c r="B2790" i="70"/>
  <c r="B2798" i="70"/>
  <c r="B2780" i="70" l="1"/>
  <c r="B2781" i="70"/>
  <c r="B2788" i="70"/>
  <c r="B2802" i="70"/>
  <c r="B2810" i="70"/>
  <c r="B2782" i="70"/>
  <c r="B2794" i="70"/>
  <c r="B2795" i="70"/>
  <c r="B2778" i="70" l="1"/>
  <c r="B2779" i="70"/>
  <c r="B918" i="63" l="1"/>
  <c r="B919" i="63"/>
  <c r="B2002" i="59"/>
  <c r="B2003" i="59"/>
  <c r="B2004" i="59"/>
  <c r="B2005" i="59"/>
  <c r="B2006" i="59"/>
  <c r="B2007" i="59"/>
  <c r="B2008" i="59"/>
  <c r="B2009" i="59"/>
  <c r="B917" i="63" l="1"/>
  <c r="B1992" i="59"/>
  <c r="B1993" i="59"/>
  <c r="B1994" i="59"/>
  <c r="B1995" i="59"/>
  <c r="B1996" i="59"/>
  <c r="B1997" i="59"/>
  <c r="B1998" i="59"/>
  <c r="B1999" i="59"/>
  <c r="B2000" i="59"/>
  <c r="B2001" i="59"/>
  <c r="B911" i="63" l="1"/>
  <c r="B912" i="63"/>
  <c r="B913" i="63"/>
  <c r="B914" i="63"/>
  <c r="B915" i="63"/>
  <c r="B916" i="63"/>
  <c r="B1983" i="59"/>
  <c r="B1984" i="59"/>
  <c r="B1985" i="59"/>
  <c r="B1986" i="59"/>
  <c r="B1987" i="59"/>
  <c r="B1988" i="59"/>
  <c r="B1989" i="59"/>
  <c r="B1990" i="59"/>
  <c r="B1991" i="59"/>
  <c r="B2774" i="70" l="1"/>
  <c r="B2775" i="70"/>
  <c r="B2747" i="70"/>
  <c r="B2755" i="70"/>
  <c r="B2768" i="70"/>
  <c r="B2776" i="70"/>
  <c r="B2777" i="70"/>
  <c r="B2748" i="70"/>
  <c r="B2760" i="70"/>
  <c r="B2769" i="70"/>
  <c r="B2749" i="70"/>
  <c r="B2750" i="70"/>
  <c r="B2756" i="70"/>
  <c r="B2764" i="70"/>
  <c r="B2765" i="70"/>
  <c r="B2770" i="70"/>
  <c r="B2771" i="70"/>
  <c r="B2751" i="70"/>
  <c r="B2752" i="70"/>
  <c r="B2757" i="70"/>
  <c r="B2758" i="70"/>
  <c r="B2766" i="70"/>
  <c r="B2767" i="70"/>
  <c r="B2772" i="70"/>
  <c r="B2773" i="70"/>
  <c r="B2741" i="70" l="1"/>
  <c r="B2742" i="70"/>
  <c r="B2743" i="70"/>
  <c r="B2744" i="70"/>
  <c r="B2745" i="70"/>
  <c r="B2746" i="70"/>
  <c r="B2761" i="70"/>
  <c r="B2753" i="70"/>
  <c r="B2754" i="70"/>
  <c r="B2759" i="70"/>
  <c r="B2762" i="70"/>
  <c r="B2763" i="70"/>
  <c r="B909" i="63" l="1"/>
  <c r="B910" i="63"/>
  <c r="B1971" i="59"/>
  <c r="B1972" i="59"/>
  <c r="B1973" i="59"/>
  <c r="B1974" i="59"/>
  <c r="B1975" i="59"/>
  <c r="B1976" i="59"/>
  <c r="B1977" i="59"/>
  <c r="B1978" i="59"/>
  <c r="B1979" i="59"/>
  <c r="B1980" i="59"/>
  <c r="B1981" i="59"/>
  <c r="B1982" i="59"/>
  <c r="B907" i="63" l="1"/>
  <c r="B908" i="63"/>
  <c r="B1964" i="59"/>
  <c r="B1965" i="59"/>
  <c r="B1966" i="59"/>
  <c r="B1967" i="59"/>
  <c r="B1968" i="59"/>
  <c r="B1969" i="59"/>
  <c r="B1970" i="59"/>
  <c r="B904" i="63" l="1"/>
  <c r="B905" i="63"/>
  <c r="B906" i="63"/>
  <c r="B1956" i="59"/>
  <c r="B1957" i="59"/>
  <c r="B1958" i="59"/>
  <c r="B1959" i="59"/>
  <c r="B1960" i="59"/>
  <c r="B1961" i="59"/>
  <c r="B1962" i="59"/>
  <c r="B1963" i="59"/>
  <c r="B2707" i="70" l="1"/>
  <c r="B2708" i="70"/>
  <c r="B2709" i="70"/>
  <c r="B2710" i="70"/>
  <c r="B2711" i="70"/>
  <c r="B2712" i="70"/>
  <c r="B2732" i="70"/>
  <c r="B2733" i="70"/>
  <c r="B2734" i="70"/>
  <c r="B2735" i="70"/>
  <c r="B2736" i="70"/>
  <c r="B2737" i="70"/>
  <c r="B2738" i="70"/>
  <c r="B2713" i="70"/>
  <c r="B2714" i="70"/>
  <c r="B2718" i="70"/>
  <c r="B2723" i="70"/>
  <c r="B2724" i="70"/>
  <c r="B2725" i="70"/>
  <c r="B2726" i="70"/>
  <c r="B2727" i="70"/>
  <c r="B2739" i="70"/>
  <c r="B2715" i="70"/>
  <c r="B2716" i="70"/>
  <c r="B2719" i="70"/>
  <c r="B2720" i="70"/>
  <c r="B2728" i="70"/>
  <c r="B2729" i="70"/>
  <c r="B2740" i="70"/>
  <c r="B2721" i="70"/>
  <c r="B2730" i="70"/>
  <c r="B2717" i="70"/>
  <c r="B2722" i="70"/>
  <c r="B2731" i="70"/>
  <c r="B1948" i="59" l="1"/>
  <c r="B1949" i="59"/>
  <c r="B1950" i="59"/>
  <c r="B1951" i="59"/>
  <c r="B1952" i="59"/>
  <c r="B1953" i="59"/>
  <c r="B1954" i="59"/>
  <c r="B1955" i="59"/>
  <c r="B898" i="63" l="1"/>
  <c r="B899" i="63"/>
  <c r="B900" i="63"/>
  <c r="B901" i="63"/>
  <c r="B902" i="63"/>
  <c r="B903" i="63"/>
  <c r="B1924" i="59"/>
  <c r="B1925" i="59"/>
  <c r="B1926" i="59"/>
  <c r="B1927" i="59"/>
  <c r="B1928" i="59"/>
  <c r="B1929" i="59"/>
  <c r="B1930" i="59"/>
  <c r="B1931" i="59"/>
  <c r="B1932" i="59"/>
  <c r="B1933" i="59"/>
  <c r="B1934" i="59"/>
  <c r="B1935" i="59"/>
  <c r="B1936" i="59"/>
  <c r="B1937" i="59"/>
  <c r="B1938" i="59"/>
  <c r="B1939" i="59"/>
  <c r="B1940" i="59"/>
  <c r="B1941" i="59"/>
  <c r="B1942" i="59"/>
  <c r="B1943" i="59"/>
  <c r="B1944" i="59"/>
  <c r="B1945" i="59"/>
  <c r="B1946" i="59"/>
  <c r="B1947" i="59"/>
  <c r="AG45" i="49" l="1"/>
  <c r="B2665" i="70" l="1"/>
  <c r="B2666" i="70"/>
  <c r="B2667" i="70"/>
  <c r="B2668" i="70"/>
  <c r="B2669" i="70"/>
  <c r="B2670" i="70"/>
  <c r="B2671" i="70"/>
  <c r="B2680" i="70"/>
  <c r="B2686" i="70"/>
  <c r="B2688" i="70"/>
  <c r="B2689" i="70"/>
  <c r="B2690" i="70"/>
  <c r="B2696" i="70"/>
  <c r="B2703" i="70"/>
  <c r="B2704" i="70"/>
  <c r="B2705" i="70"/>
  <c r="B2672" i="70"/>
  <c r="B2673" i="70"/>
  <c r="B2681" i="70"/>
  <c r="B2682" i="70"/>
  <c r="B2691" i="70"/>
  <c r="B2692" i="70"/>
  <c r="B2697" i="70"/>
  <c r="B2698" i="70"/>
  <c r="B2706" i="70"/>
  <c r="B2674" i="70"/>
  <c r="B2675" i="70"/>
  <c r="B2683" i="70"/>
  <c r="B2684" i="70"/>
  <c r="B2693" i="70"/>
  <c r="B2694" i="70"/>
  <c r="B2699" i="70"/>
  <c r="B2700" i="70"/>
  <c r="B2676" i="70"/>
  <c r="B2677" i="70"/>
  <c r="B2687" i="70"/>
  <c r="B2701" i="70"/>
  <c r="B2678" i="70"/>
  <c r="B2685" i="70"/>
  <c r="B2695" i="70"/>
  <c r="B2679" i="70"/>
  <c r="B2702" i="70"/>
  <c r="B1916" i="59" l="1"/>
  <c r="B1917" i="59"/>
  <c r="B1918" i="59"/>
  <c r="B1919" i="59"/>
  <c r="B1920" i="59"/>
  <c r="B1921" i="59"/>
  <c r="B1922" i="59"/>
  <c r="B1923" i="59"/>
  <c r="B1915" i="59" l="1"/>
  <c r="AH42" i="49" l="1"/>
  <c r="B1908" i="59" l="1"/>
  <c r="B1909" i="59"/>
  <c r="B1910" i="59"/>
  <c r="B1911" i="59"/>
  <c r="B1912" i="59"/>
  <c r="B1913" i="59"/>
  <c r="B1914" i="59"/>
  <c r="B890" i="63" l="1"/>
  <c r="B891" i="63"/>
  <c r="B892" i="63"/>
  <c r="B893" i="63"/>
  <c r="B894" i="63"/>
  <c r="B895" i="63"/>
  <c r="B896" i="63"/>
  <c r="B897" i="63"/>
  <c r="B1902" i="59"/>
  <c r="B1903" i="59"/>
  <c r="B1904" i="59"/>
  <c r="B1905" i="59"/>
  <c r="B1906" i="59"/>
  <c r="B1907" i="59"/>
  <c r="B1893" i="59" l="1"/>
  <c r="B1894" i="59"/>
  <c r="B1895" i="59"/>
  <c r="B1896" i="59"/>
  <c r="B1897" i="59"/>
  <c r="B1898" i="59"/>
  <c r="B1899" i="59"/>
  <c r="B1900" i="59"/>
  <c r="B1901" i="59"/>
  <c r="B2658" i="70" l="1"/>
  <c r="B2659" i="70"/>
  <c r="B2660" i="70"/>
  <c r="B2662" i="70"/>
  <c r="B2663" i="70"/>
  <c r="B2664" i="70"/>
  <c r="B2640" i="70"/>
  <c r="B2648" i="70"/>
  <c r="B2654" i="70"/>
  <c r="B2655" i="70"/>
  <c r="B2661" i="70"/>
  <c r="B2629" i="70" l="1"/>
  <c r="B2630" i="70"/>
  <c r="B2631" i="70"/>
  <c r="B2632" i="70"/>
  <c r="B2633" i="70"/>
  <c r="B2634" i="70"/>
  <c r="B2635" i="70"/>
  <c r="B2641" i="70"/>
  <c r="B2656" i="70"/>
  <c r="B2643" i="70"/>
  <c r="B2642" i="70"/>
  <c r="B2649" i="70"/>
  <c r="B2636" i="70"/>
  <c r="B2638" i="70"/>
  <c r="B2644" i="70"/>
  <c r="B2645" i="70"/>
  <c r="B2650" i="70"/>
  <c r="B2651" i="70"/>
  <c r="B2657" i="70"/>
  <c r="B2637" i="70"/>
  <c r="B2639" i="70"/>
  <c r="B2647" i="70"/>
  <c r="B2646" i="70"/>
  <c r="B2652" i="70"/>
  <c r="B2653" i="70"/>
  <c r="B882" i="63" l="1"/>
  <c r="B883" i="63"/>
  <c r="B884" i="63"/>
  <c r="B885" i="63"/>
  <c r="B886" i="63"/>
  <c r="B887" i="63"/>
  <c r="B888" i="63"/>
  <c r="B889" i="63"/>
  <c r="B1873" i="59"/>
  <c r="B1874" i="59"/>
  <c r="B1875" i="59"/>
  <c r="B1876" i="59"/>
  <c r="B1877" i="59"/>
  <c r="B1878" i="59"/>
  <c r="B1879" i="59"/>
  <c r="B1880" i="59"/>
  <c r="B1881" i="59"/>
  <c r="B1882" i="59"/>
  <c r="B1883" i="59"/>
  <c r="B1884" i="59"/>
  <c r="B1885" i="59"/>
  <c r="B1886" i="59"/>
  <c r="B1887" i="59"/>
  <c r="B1888" i="59"/>
  <c r="B1889" i="59"/>
  <c r="B1890" i="59"/>
  <c r="B1891" i="59"/>
  <c r="B1892" i="59"/>
  <c r="B2625" i="70" l="1"/>
  <c r="B2626" i="70"/>
  <c r="B2627" i="70"/>
  <c r="B2613" i="70"/>
  <c r="B2614" i="70"/>
  <c r="B2623" i="70"/>
  <c r="B2624" i="70"/>
  <c r="B2628" i="70"/>
  <c r="B2615" i="70"/>
  <c r="B2607" i="70" l="1"/>
  <c r="B2608" i="70"/>
  <c r="B2609" i="70"/>
  <c r="B2610" i="70"/>
  <c r="B2611" i="70"/>
  <c r="B2620" i="70"/>
  <c r="B2621" i="70"/>
  <c r="B2618" i="70"/>
  <c r="B2619" i="70"/>
  <c r="B2616" i="70"/>
  <c r="B2617" i="70"/>
  <c r="B2612" i="70"/>
  <c r="B2622" i="70"/>
  <c r="B880" i="63" l="1"/>
  <c r="B881" i="63"/>
  <c r="B1870" i="59"/>
  <c r="B1871" i="59"/>
  <c r="B1872" i="59"/>
  <c r="B873" i="63" l="1"/>
  <c r="B874" i="63"/>
  <c r="B875" i="63"/>
  <c r="B876" i="63"/>
  <c r="B877" i="63"/>
  <c r="B878" i="63"/>
  <c r="B879" i="63"/>
  <c r="B1855" i="59"/>
  <c r="B1856" i="59"/>
  <c r="B1857" i="59"/>
  <c r="B1858" i="59"/>
  <c r="B1859" i="59"/>
  <c r="B1860" i="59"/>
  <c r="B1861" i="59"/>
  <c r="B1862" i="59"/>
  <c r="B1863" i="59"/>
  <c r="B1864" i="59"/>
  <c r="B1865" i="59"/>
  <c r="B1866" i="59"/>
  <c r="B1867" i="59"/>
  <c r="B1868" i="59"/>
  <c r="B1869" i="59"/>
  <c r="B2584" i="70" l="1"/>
  <c r="B2585" i="70"/>
  <c r="B2586" i="70"/>
  <c r="B2589" i="70"/>
  <c r="B2595" i="70"/>
  <c r="B2590" i="70"/>
  <c r="B2596" i="70"/>
  <c r="B2597" i="70"/>
  <c r="B2606" i="70"/>
  <c r="B2591" i="70"/>
  <c r="B2598" i="70"/>
  <c r="B2592" i="70"/>
  <c r="B2599" i="70"/>
  <c r="B2600" i="70"/>
  <c r="B2601" i="70"/>
  <c r="B2602" i="70"/>
  <c r="B2603" i="70"/>
  <c r="B2587" i="70"/>
  <c r="B2588" i="70"/>
  <c r="B2593" i="70"/>
  <c r="B2594" i="70"/>
  <c r="B2604" i="70"/>
  <c r="B2605" i="70"/>
  <c r="B871" i="63" l="1"/>
  <c r="B872" i="63"/>
  <c r="B1851" i="59"/>
  <c r="B1852" i="59"/>
  <c r="B1853" i="59"/>
  <c r="B1854" i="59"/>
  <c r="B870" i="63" l="1"/>
  <c r="B1841" i="59"/>
  <c r="B1842" i="59"/>
  <c r="B1843" i="59"/>
  <c r="B1844" i="59"/>
  <c r="B1845" i="59"/>
  <c r="B1846" i="59"/>
  <c r="B1847" i="59"/>
  <c r="B1848" i="59"/>
  <c r="B1849" i="59"/>
  <c r="B1850" i="59"/>
  <c r="B865" i="63" l="1"/>
  <c r="B866" i="63"/>
  <c r="B867" i="63"/>
  <c r="B868" i="63"/>
  <c r="B869" i="63"/>
  <c r="B1831" i="59"/>
  <c r="B1832" i="59"/>
  <c r="B1833" i="59"/>
  <c r="B1834" i="59"/>
  <c r="B1835" i="59"/>
  <c r="B1836" i="59"/>
  <c r="B1837" i="59"/>
  <c r="B1838" i="59"/>
  <c r="B1839" i="59"/>
  <c r="B1840" i="59"/>
  <c r="B2562" i="70" l="1"/>
  <c r="B2563" i="70"/>
  <c r="B2573" i="70"/>
  <c r="B2574" i="70"/>
  <c r="B2577" i="70"/>
  <c r="B2578" i="70"/>
  <c r="B2559" i="70"/>
  <c r="B2560" i="70"/>
  <c r="B2564" i="70"/>
  <c r="B2565" i="70"/>
  <c r="B2575" i="70"/>
  <c r="B2579" i="70"/>
  <c r="B2580" i="70"/>
  <c r="B2554" i="70" l="1"/>
  <c r="B2555" i="70"/>
  <c r="B2556" i="70"/>
  <c r="B2570" i="70"/>
  <c r="B2571" i="70"/>
  <c r="B2572" i="70"/>
  <c r="B2583" i="70"/>
  <c r="B2557" i="70"/>
  <c r="B2558" i="70"/>
  <c r="B2553" i="70" l="1"/>
  <c r="B2566" i="70"/>
  <c r="B2568" i="70"/>
  <c r="B2569" i="70"/>
  <c r="B2551" i="70" l="1"/>
  <c r="B2552" i="70"/>
  <c r="B2561" i="70"/>
  <c r="B2567" i="70"/>
  <c r="B2576" i="70"/>
  <c r="B2581" i="70"/>
  <c r="B2582" i="70"/>
  <c r="B2544" i="70" l="1"/>
  <c r="B2545" i="70"/>
  <c r="B2546" i="70"/>
  <c r="B2547" i="70"/>
  <c r="B2548" i="70"/>
  <c r="B2549" i="70"/>
  <c r="B2550" i="70"/>
  <c r="B863" i="63" l="1"/>
  <c r="B864" i="63"/>
  <c r="B1824" i="59"/>
  <c r="B1825" i="59"/>
  <c r="B1826" i="59"/>
  <c r="B1827" i="59"/>
  <c r="B1828" i="59"/>
  <c r="B1829" i="59"/>
  <c r="B1830" i="59"/>
  <c r="B1816" i="59" l="1"/>
  <c r="B1817" i="59"/>
  <c r="B1818" i="59"/>
  <c r="B1819" i="59"/>
  <c r="B1820" i="59"/>
  <c r="B1821" i="59"/>
  <c r="B1822" i="59"/>
  <c r="B1823" i="59"/>
  <c r="B862" i="63" l="1"/>
  <c r="B1807" i="59"/>
  <c r="B1808" i="59"/>
  <c r="B1809" i="59"/>
  <c r="B1810" i="59"/>
  <c r="B1811" i="59"/>
  <c r="B1812" i="59"/>
  <c r="B1813" i="59"/>
  <c r="B1814" i="59"/>
  <c r="B1815" i="59"/>
  <c r="B857" i="63" l="1"/>
  <c r="B858" i="63"/>
  <c r="B859" i="63"/>
  <c r="B860" i="63"/>
  <c r="B861" i="63"/>
  <c r="B1794" i="59"/>
  <c r="B1795" i="59"/>
  <c r="B1796" i="59"/>
  <c r="B1797" i="59"/>
  <c r="B1798" i="59"/>
  <c r="B1799" i="59"/>
  <c r="B1800" i="59"/>
  <c r="B1801" i="59"/>
  <c r="B1802" i="59"/>
  <c r="B1803" i="59"/>
  <c r="B1804" i="59"/>
  <c r="B1805" i="59"/>
  <c r="B1806" i="59"/>
  <c r="B2539" i="70" l="1"/>
  <c r="B2540" i="70"/>
  <c r="B2541" i="70"/>
  <c r="B2542" i="70"/>
  <c r="B2534" i="70" l="1"/>
  <c r="B2535" i="70"/>
  <c r="B2536" i="70"/>
  <c r="B2543" i="70"/>
  <c r="B2537" i="70"/>
  <c r="B2538" i="70"/>
  <c r="B2526" i="70" l="1"/>
  <c r="B2527" i="70"/>
  <c r="B2533" i="70"/>
  <c r="B1793" i="59" l="1"/>
  <c r="B854" i="63" l="1"/>
  <c r="B855" i="63"/>
  <c r="B856" i="63"/>
  <c r="B1784" i="59"/>
  <c r="B1785" i="59"/>
  <c r="B1786" i="59"/>
  <c r="B1787" i="59"/>
  <c r="B1788" i="59"/>
  <c r="B1789" i="59"/>
  <c r="B1790" i="59"/>
  <c r="B1791" i="59"/>
  <c r="B1792" i="59"/>
  <c r="B2529" i="70" l="1"/>
  <c r="B2532" i="70"/>
  <c r="B2517" i="70"/>
  <c r="B2521" i="70"/>
  <c r="B2528" i="70"/>
  <c r="B2524" i="70"/>
  <c r="B2525" i="70"/>
  <c r="B2518" i="70"/>
  <c r="B2523" i="70" l="1"/>
  <c r="B2522" i="70" l="1"/>
  <c r="B2520" i="70" l="1"/>
  <c r="B2530" i="70"/>
  <c r="B2531" i="70"/>
  <c r="B2515" i="70"/>
  <c r="B2516" i="70"/>
  <c r="B2508" i="70" l="1"/>
  <c r="B2509" i="70"/>
  <c r="B2510" i="70"/>
  <c r="B2511" i="70"/>
  <c r="B2512" i="70"/>
  <c r="B2513" i="70"/>
  <c r="B2514" i="70"/>
  <c r="B2519" i="70"/>
  <c r="B849" i="63" l="1"/>
  <c r="B850" i="63"/>
  <c r="B851" i="63"/>
  <c r="B852" i="63"/>
  <c r="B853" i="63"/>
  <c r="B840" i="63" l="1"/>
  <c r="B841" i="63"/>
  <c r="B842" i="63"/>
  <c r="B843" i="63"/>
  <c r="B844" i="63"/>
  <c r="B845" i="63"/>
  <c r="B846" i="63"/>
  <c r="B847" i="63"/>
  <c r="B848" i="63"/>
  <c r="B1775" i="59"/>
  <c r="B1776" i="59"/>
  <c r="B1777" i="59"/>
  <c r="B1778" i="59"/>
  <c r="B1779" i="59"/>
  <c r="B1780" i="59"/>
  <c r="B1781" i="59"/>
  <c r="B1782" i="59"/>
  <c r="B1783" i="59"/>
  <c r="B1770" i="59" l="1"/>
  <c r="B1771" i="59"/>
  <c r="B1772" i="59"/>
  <c r="B1773" i="59"/>
  <c r="B1774" i="59"/>
  <c r="B2474" i="70" l="1"/>
  <c r="B2475" i="70"/>
  <c r="B2476" i="70"/>
  <c r="B2477" i="70"/>
  <c r="B2478" i="70"/>
  <c r="B2479" i="70"/>
  <c r="B2480" i="70"/>
  <c r="B2495" i="70"/>
  <c r="B2505" i="70"/>
  <c r="B2506" i="70"/>
  <c r="B2481" i="70"/>
  <c r="B2482" i="70"/>
  <c r="B2492" i="70"/>
  <c r="B2493" i="70"/>
  <c r="B2494" i="70"/>
  <c r="B2483" i="70"/>
  <c r="B2488" i="70"/>
  <c r="B2489" i="70"/>
  <c r="B2501" i="70"/>
  <c r="B2507" i="70"/>
  <c r="B2484" i="70"/>
  <c r="B2485" i="70"/>
  <c r="B2490" i="70"/>
  <c r="B2496" i="70"/>
  <c r="B2497" i="70"/>
  <c r="B2502" i="70"/>
  <c r="B2503" i="70"/>
  <c r="B2486" i="70"/>
  <c r="B2487" i="70"/>
  <c r="B2491" i="70"/>
  <c r="B2498" i="70"/>
  <c r="B2499" i="70"/>
  <c r="B2504" i="70"/>
  <c r="B2500" i="70"/>
  <c r="B1767" i="59" l="1"/>
  <c r="B1768" i="59"/>
  <c r="B1769" i="59"/>
  <c r="B838" i="63" l="1"/>
  <c r="B839" i="63"/>
  <c r="B1759" i="59"/>
  <c r="B1760" i="59"/>
  <c r="B1761" i="59"/>
  <c r="B1762" i="59"/>
  <c r="B1763" i="59"/>
  <c r="B1764" i="59"/>
  <c r="B1765" i="59"/>
  <c r="B1766" i="59"/>
  <c r="M4" i="58" l="1"/>
  <c r="B1754" i="59" l="1"/>
  <c r="B1755" i="59"/>
  <c r="B1756" i="59"/>
  <c r="B1757" i="59"/>
  <c r="B1758" i="59"/>
  <c r="B837" i="63" l="1"/>
  <c r="B830" i="63"/>
  <c r="B831" i="63"/>
  <c r="B832" i="63"/>
  <c r="B833" i="63"/>
  <c r="B834" i="63"/>
  <c r="B835" i="63"/>
  <c r="B836" i="63"/>
  <c r="B1745" i="59" l="1"/>
  <c r="B1746" i="59"/>
  <c r="B1747" i="59"/>
  <c r="B1748" i="59"/>
  <c r="B1749" i="59"/>
  <c r="B1750" i="59"/>
  <c r="B1751" i="59"/>
  <c r="B1752" i="59"/>
  <c r="B1753" i="59"/>
  <c r="B2465" i="70" l="1"/>
  <c r="B2468" i="70"/>
  <c r="B2470" i="70"/>
  <c r="B2453" i="70"/>
  <c r="B2454" i="70"/>
  <c r="B2460" i="70"/>
  <c r="B2461" i="70"/>
  <c r="B2455" i="70"/>
  <c r="B2456" i="70"/>
  <c r="B2462" i="70"/>
  <c r="B2463" i="70"/>
  <c r="B2452" i="70" l="1"/>
  <c r="B2464" i="70"/>
  <c r="B2466" i="70" l="1"/>
  <c r="B2467" i="70"/>
  <c r="B2471" i="70"/>
  <c r="B2472" i="70"/>
  <c r="B2473" i="70"/>
  <c r="B2451" i="70"/>
  <c r="B2459" i="70"/>
  <c r="B2469" i="70"/>
  <c r="B2442" i="70" l="1"/>
  <c r="B2443" i="70"/>
  <c r="B2444" i="70"/>
  <c r="B2445" i="70"/>
  <c r="B2446" i="70"/>
  <c r="B2447" i="70"/>
  <c r="B2448" i="70"/>
  <c r="B2449" i="70"/>
  <c r="B2450" i="70"/>
  <c r="B2457" i="70"/>
  <c r="B2458" i="70"/>
  <c r="B826" i="63" l="1"/>
  <c r="B827" i="63"/>
  <c r="B828" i="63"/>
  <c r="B829" i="63"/>
  <c r="B1740" i="59"/>
  <c r="B1741" i="59"/>
  <c r="B1742" i="59"/>
  <c r="B1743" i="59"/>
  <c r="B1744" i="59"/>
  <c r="B814" i="63" l="1"/>
  <c r="B815" i="63"/>
  <c r="B816" i="63"/>
  <c r="B817" i="63"/>
  <c r="B818" i="63"/>
  <c r="B819" i="63"/>
  <c r="B820" i="63"/>
  <c r="B821" i="63"/>
  <c r="B822" i="63"/>
  <c r="B823" i="63"/>
  <c r="B824" i="63"/>
  <c r="B825" i="63"/>
  <c r="B1722" i="59"/>
  <c r="B1723" i="59"/>
  <c r="B1724" i="59"/>
  <c r="B1725" i="59"/>
  <c r="B1726" i="59"/>
  <c r="B1727" i="59"/>
  <c r="B1728" i="59"/>
  <c r="B1729" i="59"/>
  <c r="B1730" i="59"/>
  <c r="B1731" i="59"/>
  <c r="B1732" i="59"/>
  <c r="B1733" i="59"/>
  <c r="B1734" i="59"/>
  <c r="B1735" i="59"/>
  <c r="B1736" i="59"/>
  <c r="B1737" i="59"/>
  <c r="B1738" i="59"/>
  <c r="B1739" i="59"/>
  <c r="B813" i="63" l="1"/>
  <c r="B1720" i="59"/>
  <c r="B1721" i="59"/>
  <c r="B2439" i="70" l="1"/>
  <c r="B2440" i="70"/>
  <c r="B2410" i="70"/>
  <c r="B2421" i="70"/>
  <c r="B2423" i="70"/>
  <c r="B2441" i="70"/>
  <c r="B2416" i="70"/>
  <c r="B2422" i="70"/>
  <c r="B2431" i="70"/>
  <c r="B2412" i="70" l="1"/>
  <c r="B2413" i="70"/>
  <c r="B2427" i="70"/>
  <c r="B2428" i="70"/>
  <c r="B2437" i="70"/>
  <c r="B2438" i="70"/>
  <c r="B2414" i="70"/>
  <c r="B2415" i="70"/>
  <c r="B2419" i="70"/>
  <c r="B2420" i="70"/>
  <c r="B2429" i="70"/>
  <c r="B2430" i="70"/>
  <c r="B2432" i="70" l="1"/>
  <c r="B2418" i="70"/>
  <c r="B2424" i="70"/>
  <c r="B2425" i="70"/>
  <c r="B2426" i="70"/>
  <c r="B2433" i="70"/>
  <c r="B2434" i="70"/>
  <c r="B2435" i="70"/>
  <c r="B2436" i="70"/>
  <c r="B2405" i="70" l="1"/>
  <c r="B2406" i="70"/>
  <c r="B2407" i="70"/>
  <c r="B2408" i="70"/>
  <c r="B2409" i="70"/>
  <c r="B2411" i="70"/>
  <c r="B2417" i="70"/>
  <c r="B811" i="63" l="1"/>
  <c r="B812" i="63"/>
  <c r="B1718" i="59"/>
  <c r="B1719" i="59"/>
  <c r="B809" i="63" l="1"/>
  <c r="B810" i="63"/>
  <c r="B1716" i="59"/>
  <c r="B1717" i="59"/>
  <c r="B808" i="63" l="1"/>
  <c r="B1713" i="59"/>
  <c r="B1714" i="59"/>
  <c r="B1715" i="59"/>
  <c r="B803" i="63" l="1"/>
  <c r="B804" i="63"/>
  <c r="B805" i="63"/>
  <c r="B806" i="63"/>
  <c r="B807" i="63"/>
  <c r="B1705" i="59"/>
  <c r="B1706" i="59"/>
  <c r="B1707" i="59"/>
  <c r="B1708" i="59"/>
  <c r="B1709" i="59"/>
  <c r="B1710" i="59"/>
  <c r="B1711" i="59"/>
  <c r="B1712" i="59"/>
  <c r="B2395" i="70" l="1"/>
  <c r="B2396" i="70"/>
  <c r="B2400" i="70"/>
  <c r="B2401" i="70"/>
  <c r="B800" i="63" l="1"/>
  <c r="B801" i="63"/>
  <c r="B802" i="63"/>
  <c r="B1697" i="59"/>
  <c r="B1698" i="59"/>
  <c r="B1699" i="59"/>
  <c r="B1700" i="59"/>
  <c r="B1701" i="59"/>
  <c r="B1702" i="59"/>
  <c r="B1703" i="59"/>
  <c r="B1704" i="59"/>
  <c r="B2374" i="70" l="1"/>
  <c r="B2375" i="70"/>
  <c r="B2376" i="70"/>
  <c r="B2377" i="70"/>
  <c r="B2378" i="70"/>
  <c r="B2379" i="70"/>
  <c r="B2380" i="70"/>
  <c r="B2381" i="70"/>
  <c r="B2387" i="70"/>
  <c r="B2391" i="70"/>
  <c r="B2392" i="70"/>
  <c r="B2402" i="70"/>
  <c r="B2382" i="70"/>
  <c r="B2388" i="70"/>
  <c r="B2393" i="70"/>
  <c r="B2394" i="70"/>
  <c r="B2397" i="70"/>
  <c r="B2403" i="70"/>
  <c r="B2404" i="70"/>
  <c r="B2383" i="70"/>
  <c r="B2384" i="70"/>
  <c r="B2389" i="70"/>
  <c r="B2390" i="70"/>
  <c r="B2398" i="70"/>
  <c r="B2399" i="70"/>
  <c r="B2385" i="70"/>
  <c r="B2386" i="70"/>
  <c r="B792" i="63" l="1"/>
  <c r="B793" i="63"/>
  <c r="B794" i="63"/>
  <c r="B795" i="63"/>
  <c r="B796" i="63"/>
  <c r="B797" i="63"/>
  <c r="B798" i="63"/>
  <c r="B799" i="63"/>
  <c r="B1688" i="59"/>
  <c r="B1689" i="59"/>
  <c r="B1690" i="59"/>
  <c r="B1691" i="59"/>
  <c r="B1692" i="59"/>
  <c r="B1693" i="59"/>
  <c r="B1694" i="59"/>
  <c r="B1695" i="59"/>
  <c r="B1696" i="59"/>
  <c r="B785" i="63" l="1"/>
  <c r="B786" i="63"/>
  <c r="B787" i="63"/>
  <c r="B788" i="63"/>
  <c r="B789" i="63"/>
  <c r="B790" i="63"/>
  <c r="B791" i="63"/>
  <c r="B1680" i="59"/>
  <c r="B1681" i="59"/>
  <c r="B1682" i="59"/>
  <c r="B1683" i="59"/>
  <c r="B1684" i="59"/>
  <c r="B1685" i="59"/>
  <c r="B1686" i="59"/>
  <c r="B1687" i="59"/>
  <c r="B2363" i="70" l="1"/>
  <c r="B2368" i="70"/>
  <c r="B2347" i="70"/>
  <c r="B2348" i="70"/>
  <c r="B2356" i="70"/>
  <c r="B2357" i="70"/>
  <c r="B2364" i="70"/>
  <c r="B2365" i="70"/>
  <c r="B2369" i="70"/>
  <c r="B2370" i="70"/>
  <c r="B2349" i="70"/>
  <c r="B2350" i="70"/>
  <c r="B2358" i="70"/>
  <c r="B2359" i="70"/>
  <c r="B2366" i="70"/>
  <c r="B2371" i="70"/>
  <c r="B2372" i="70" l="1"/>
  <c r="B2351" i="70"/>
  <c r="B2352" i="70"/>
  <c r="B2361" i="70"/>
  <c r="B2373" i="70"/>
  <c r="B2353" i="70"/>
  <c r="B2354" i="70"/>
  <c r="B2360" i="70"/>
  <c r="B2362" i="70"/>
  <c r="B2367" i="70"/>
  <c r="B2346" i="70"/>
  <c r="B2355" i="70"/>
  <c r="B2342" i="70" l="1"/>
  <c r="B2343" i="70"/>
  <c r="B2344" i="70"/>
  <c r="B2345" i="70"/>
  <c r="B2339" i="70" l="1"/>
  <c r="B2340" i="70"/>
  <c r="B2341" i="70"/>
  <c r="B784" i="63" l="1"/>
  <c r="B1676" i="59"/>
  <c r="B1677" i="59"/>
  <c r="B1678" i="59"/>
  <c r="B1679" i="59"/>
  <c r="O35" i="58" l="1"/>
  <c r="E34" i="58"/>
  <c r="F34" i="58"/>
  <c r="G34" i="58"/>
  <c r="H34" i="58"/>
  <c r="I34" i="58"/>
  <c r="J34" i="58"/>
  <c r="D34" i="58"/>
  <c r="D35" i="58"/>
  <c r="K34" i="58" l="1"/>
  <c r="B775" i="63"/>
  <c r="B776" i="63"/>
  <c r="B777" i="63"/>
  <c r="B778" i="63"/>
  <c r="B779" i="63"/>
  <c r="B780" i="63"/>
  <c r="B781" i="63"/>
  <c r="B782" i="63"/>
  <c r="B783" i="63"/>
  <c r="AF33" i="58"/>
  <c r="AG33" i="58"/>
  <c r="AH33" i="58"/>
  <c r="AI33" i="58"/>
  <c r="AJ33" i="58"/>
  <c r="AK33" i="58"/>
  <c r="AF34" i="58"/>
  <c r="AG34" i="58"/>
  <c r="AH34" i="58"/>
  <c r="AI34" i="58"/>
  <c r="AJ34" i="58"/>
  <c r="AK34" i="58"/>
  <c r="AE34" i="58"/>
  <c r="W33" i="58"/>
  <c r="X33" i="58"/>
  <c r="Y33" i="58"/>
  <c r="Z33" i="58"/>
  <c r="AA33" i="58"/>
  <c r="AB33" i="58"/>
  <c r="W34" i="58"/>
  <c r="X34" i="58"/>
  <c r="Y34" i="58"/>
  <c r="Z34" i="58"/>
  <c r="AA34" i="58"/>
  <c r="AB34" i="58"/>
  <c r="V34" i="58"/>
  <c r="N34" i="58"/>
  <c r="O34" i="58"/>
  <c r="P34" i="58"/>
  <c r="Q34" i="58"/>
  <c r="R34" i="58"/>
  <c r="S34" i="58"/>
  <c r="M34" i="58"/>
  <c r="B1658" i="59"/>
  <c r="B1659" i="59"/>
  <c r="B1660" i="59"/>
  <c r="B1661" i="59"/>
  <c r="B1662" i="59"/>
  <c r="B1663" i="59"/>
  <c r="B1664" i="59"/>
  <c r="B1665" i="59"/>
  <c r="B1666" i="59"/>
  <c r="B1667" i="59"/>
  <c r="B1668" i="59"/>
  <c r="B1669" i="59"/>
  <c r="B1670" i="59"/>
  <c r="B1671" i="59"/>
  <c r="B1672" i="59"/>
  <c r="B1673" i="59"/>
  <c r="B1674" i="59"/>
  <c r="B1675" i="59"/>
  <c r="L34" i="58" l="1"/>
  <c r="AC34" i="58"/>
  <c r="AD34" i="58" s="1"/>
  <c r="T34" i="58"/>
  <c r="U34" i="58" s="1"/>
  <c r="AL34" i="58"/>
  <c r="AM34" i="58" s="1"/>
  <c r="AW34" i="58" l="1"/>
  <c r="AX34" i="58" s="1"/>
  <c r="B1650" i="59"/>
  <c r="B2337" i="70" l="1"/>
  <c r="B2336" i="70"/>
  <c r="B2335" i="70"/>
  <c r="B2330" i="70"/>
  <c r="B2328" i="70"/>
  <c r="B2327" i="70"/>
  <c r="B2326" i="70"/>
  <c r="B2319" i="70"/>
  <c r="B2334" i="70"/>
  <c r="B2325" i="70"/>
  <c r="B2318" i="70"/>
  <c r="B2338" i="70"/>
  <c r="B2333" i="70"/>
  <c r="B2332" i="70"/>
  <c r="B2324" i="70"/>
  <c r="B2323" i="70"/>
  <c r="B2317" i="70"/>
  <c r="B2316" i="70"/>
  <c r="B2322" i="70"/>
  <c r="B2321" i="70"/>
  <c r="B2315" i="70"/>
  <c r="B2331" i="70"/>
  <c r="B2329" i="70"/>
  <c r="B2320" i="70"/>
  <c r="B774" i="63" l="1"/>
  <c r="B773" i="63"/>
  <c r="B1657" i="59"/>
  <c r="B1656" i="59"/>
  <c r="B1655" i="59"/>
  <c r="B1654" i="59"/>
  <c r="B1653" i="59"/>
  <c r="B1652" i="59"/>
  <c r="B1651" i="59"/>
  <c r="B763" i="63" l="1"/>
  <c r="B764" i="63"/>
  <c r="B765" i="63"/>
  <c r="B766" i="63"/>
  <c r="B767" i="63"/>
  <c r="B768" i="63"/>
  <c r="B769" i="63"/>
  <c r="B770" i="63"/>
  <c r="B771" i="63"/>
  <c r="B772" i="63"/>
  <c r="B1645" i="59"/>
  <c r="B1646" i="59"/>
  <c r="B1647" i="59"/>
  <c r="B1648" i="59"/>
  <c r="B1649" i="59"/>
  <c r="P19" i="58" l="1"/>
  <c r="B760" i="63"/>
  <c r="B761" i="63"/>
  <c r="B762" i="63"/>
  <c r="B1643" i="59"/>
  <c r="B1644" i="59"/>
  <c r="B1639" i="59" l="1"/>
  <c r="B1640" i="59"/>
  <c r="B1641" i="59"/>
  <c r="B1642" i="59"/>
  <c r="B2270" i="70" l="1"/>
  <c r="B2271" i="70"/>
  <c r="B2272" i="70"/>
  <c r="B2273" i="70"/>
  <c r="B2274" i="70"/>
  <c r="B2275" i="70"/>
  <c r="B2276" i="70"/>
  <c r="B2277" i="70"/>
  <c r="B2278" i="70"/>
  <c r="B2279" i="70"/>
  <c r="B2280" i="70"/>
  <c r="B2294" i="70"/>
  <c r="B2302" i="70"/>
  <c r="B2303" i="70"/>
  <c r="B2281" i="70"/>
  <c r="B2282" i="70"/>
  <c r="B2289" i="70"/>
  <c r="B2295" i="70"/>
  <c r="B2304" i="70"/>
  <c r="B2310" i="70"/>
  <c r="B2283" i="70"/>
  <c r="B2284" i="70"/>
  <c r="B2290" i="70"/>
  <c r="B2291" i="70"/>
  <c r="B2296" i="70"/>
  <c r="B2297" i="70"/>
  <c r="B2305" i="70"/>
  <c r="B2306" i="70"/>
  <c r="B2311" i="70"/>
  <c r="B2312" i="70"/>
  <c r="B2285" i="70"/>
  <c r="B2286" i="70"/>
  <c r="B2292" i="70"/>
  <c r="B2293" i="70"/>
  <c r="B2298" i="70"/>
  <c r="B2299" i="70"/>
  <c r="B2307" i="70"/>
  <c r="B2308" i="70"/>
  <c r="B2313" i="70"/>
  <c r="B2314" i="70"/>
  <c r="B2287" i="70"/>
  <c r="B2288" i="70"/>
  <c r="B2300" i="70"/>
  <c r="B2301" i="70"/>
  <c r="B2309" i="70"/>
  <c r="B759" i="63" l="1"/>
  <c r="B755" i="63"/>
  <c r="B754" i="63"/>
  <c r="B751" i="63"/>
  <c r="B748" i="63"/>
  <c r="B746" i="63"/>
  <c r="B745" i="63"/>
  <c r="B744" i="63"/>
  <c r="B1638" i="59"/>
  <c r="B1637" i="59"/>
  <c r="B1636" i="59"/>
  <c r="B1635" i="59"/>
  <c r="B756" i="63" l="1"/>
  <c r="B757" i="63"/>
  <c r="B758" i="63"/>
  <c r="B1630" i="59"/>
  <c r="B1631" i="59"/>
  <c r="B1632" i="59"/>
  <c r="B1633" i="59"/>
  <c r="B1634" i="59"/>
  <c r="B749" i="63" l="1"/>
  <c r="B750" i="63"/>
  <c r="B752" i="63"/>
  <c r="B753" i="63"/>
  <c r="B1623" i="59"/>
  <c r="B1624" i="59"/>
  <c r="B1625" i="59"/>
  <c r="B1626" i="59"/>
  <c r="B1627" i="59"/>
  <c r="B1628" i="59"/>
  <c r="B1629" i="59"/>
  <c r="B2253" i="70" l="1"/>
  <c r="B2256" i="70"/>
  <c r="B2242" i="70"/>
  <c r="B2243" i="70"/>
  <c r="B2249" i="70"/>
  <c r="B2257" i="70"/>
  <c r="B2258" i="70"/>
  <c r="B2265" i="70"/>
  <c r="B2266" i="70"/>
  <c r="B2244" i="70"/>
  <c r="B2245" i="70"/>
  <c r="B2250" i="70"/>
  <c r="B2251" i="70"/>
  <c r="B2259" i="70"/>
  <c r="B2260" i="70"/>
  <c r="B2267" i="70"/>
  <c r="B2268" i="70"/>
  <c r="B2246" i="70"/>
  <c r="B2252" i="70"/>
  <c r="B2261" i="70"/>
  <c r="B2269" i="70"/>
  <c r="B2247" i="70"/>
  <c r="B2248" i="70"/>
  <c r="B2254" i="70"/>
  <c r="B2262" i="70"/>
  <c r="B2263" i="70"/>
  <c r="B2264" i="70"/>
  <c r="B2233" i="70" l="1"/>
  <c r="B2234" i="70"/>
  <c r="B2235" i="70"/>
  <c r="B2236" i="70"/>
  <c r="B2237" i="70"/>
  <c r="B2238" i="70"/>
  <c r="B2239" i="70"/>
  <c r="B2240" i="70"/>
  <c r="B2241" i="70"/>
  <c r="B2255" i="70"/>
  <c r="B747" i="63" l="1"/>
  <c r="B1620" i="59"/>
  <c r="B1621" i="59"/>
  <c r="B1622" i="59"/>
  <c r="B741" i="63" l="1"/>
  <c r="B742" i="63"/>
  <c r="B743" i="63"/>
  <c r="B1609" i="59"/>
  <c r="B1610" i="59"/>
  <c r="B1611" i="59"/>
  <c r="B1612" i="59"/>
  <c r="B1613" i="59"/>
  <c r="B1614" i="59"/>
  <c r="B1615" i="59"/>
  <c r="B1616" i="59"/>
  <c r="B1617" i="59"/>
  <c r="B1618" i="59"/>
  <c r="B1619" i="59"/>
  <c r="B728" i="63" l="1"/>
  <c r="B729" i="63"/>
  <c r="B730" i="63"/>
  <c r="B731" i="63"/>
  <c r="B732" i="63"/>
  <c r="B733" i="63"/>
  <c r="B734" i="63"/>
  <c r="B735" i="63"/>
  <c r="B736" i="63"/>
  <c r="B737" i="63"/>
  <c r="B738" i="63"/>
  <c r="B739" i="63"/>
  <c r="B740" i="63"/>
  <c r="B1598" i="59"/>
  <c r="B1599" i="59"/>
  <c r="B1600" i="59"/>
  <c r="B1601" i="59"/>
  <c r="B1602" i="59"/>
  <c r="B1603" i="59"/>
  <c r="B1604" i="59"/>
  <c r="B1605" i="59"/>
  <c r="B1606" i="59"/>
  <c r="B1607" i="59"/>
  <c r="B1608" i="59"/>
  <c r="B2203" i="70" l="1"/>
  <c r="B2204" i="70"/>
  <c r="B2216" i="70"/>
  <c r="B2224" i="70"/>
  <c r="B2225" i="70"/>
  <c r="B2198" i="70"/>
  <c r="B2199" i="70"/>
  <c r="B2205" i="70"/>
  <c r="B2206" i="70"/>
  <c r="B2217" i="70"/>
  <c r="B2218" i="70"/>
  <c r="B2226" i="70"/>
  <c r="B2227" i="70"/>
  <c r="B2200" i="70"/>
  <c r="B2201" i="70"/>
  <c r="B2207" i="70"/>
  <c r="B2208" i="70"/>
  <c r="B2219" i="70"/>
  <c r="B2220" i="70"/>
  <c r="B2228" i="70"/>
  <c r="B2229" i="70"/>
  <c r="B2231" i="70" l="1"/>
  <c r="B2232" i="70"/>
  <c r="B2209" i="70"/>
  <c r="B2223" i="70"/>
  <c r="B2195" i="70"/>
  <c r="B2196" i="70"/>
  <c r="B2197" i="70"/>
  <c r="B2202" i="70"/>
  <c r="B2210" i="70"/>
  <c r="B2211" i="70"/>
  <c r="B2214" i="70"/>
  <c r="B2215" i="70"/>
  <c r="B2230" i="70" l="1"/>
  <c r="B2189" i="70" l="1"/>
  <c r="B2190" i="70"/>
  <c r="B2191" i="70"/>
  <c r="B2192" i="70"/>
  <c r="B2193" i="70"/>
  <c r="B2194" i="70"/>
  <c r="B2212" i="70"/>
  <c r="B2213" i="70"/>
  <c r="B2221" i="70"/>
  <c r="B2222" i="70"/>
  <c r="B724" i="63" l="1"/>
  <c r="B725" i="63"/>
  <c r="B726" i="63"/>
  <c r="B727" i="63"/>
  <c r="B1592" i="59"/>
  <c r="B1593" i="59"/>
  <c r="B1594" i="59"/>
  <c r="B1595" i="59"/>
  <c r="B1596" i="59"/>
  <c r="B1597" i="59"/>
  <c r="B713" i="63" l="1"/>
  <c r="B714" i="63"/>
  <c r="B715" i="63"/>
  <c r="B716" i="63"/>
  <c r="B717" i="63"/>
  <c r="B718" i="63"/>
  <c r="B719" i="63"/>
  <c r="B720" i="63"/>
  <c r="B721" i="63"/>
  <c r="B722" i="63"/>
  <c r="B723" i="63"/>
  <c r="B1583" i="59"/>
  <c r="B1584" i="59"/>
  <c r="B1585" i="59"/>
  <c r="B1586" i="59"/>
  <c r="B1587" i="59"/>
  <c r="B1588" i="59"/>
  <c r="B1589" i="59"/>
  <c r="B1590" i="59"/>
  <c r="B1591" i="59"/>
  <c r="B2177" i="70" l="1"/>
  <c r="B2178" i="70"/>
  <c r="B2183" i="70"/>
  <c r="B2158" i="70"/>
  <c r="B2159" i="70"/>
  <c r="B2167" i="70"/>
  <c r="B2168" i="70"/>
  <c r="B2179" i="70"/>
  <c r="B2180" i="70"/>
  <c r="B2184" i="70"/>
  <c r="B2185" i="70"/>
  <c r="B2160" i="70"/>
  <c r="B2161" i="70"/>
  <c r="B2169" i="70"/>
  <c r="B2170" i="70"/>
  <c r="B2181" i="70"/>
  <c r="B2182" i="70"/>
  <c r="B2186" i="70"/>
  <c r="B2187" i="70"/>
  <c r="B2162" i="70"/>
  <c r="B2171" i="70"/>
  <c r="B2188" i="70"/>
  <c r="B2151" i="70" l="1"/>
  <c r="B2152" i="70"/>
  <c r="B2153" i="70"/>
  <c r="B2154" i="70"/>
  <c r="B2163" i="70"/>
  <c r="B2172" i="70"/>
  <c r="B2173" i="70"/>
  <c r="B2174" i="70"/>
  <c r="B2175" i="70"/>
  <c r="B2155" i="70"/>
  <c r="B2156" i="70"/>
  <c r="B2157" i="70"/>
  <c r="B2176" i="70"/>
  <c r="B2164" i="70"/>
  <c r="B2165" i="70"/>
  <c r="B2166" i="70"/>
  <c r="B712" i="63" l="1"/>
  <c r="B711" i="63"/>
  <c r="B708" i="63" l="1"/>
  <c r="B710" i="63"/>
  <c r="B709" i="63"/>
  <c r="B707" i="63"/>
  <c r="B706" i="63"/>
  <c r="B705" i="63"/>
  <c r="B704" i="63"/>
  <c r="B703" i="63"/>
  <c r="B702" i="63"/>
  <c r="B701" i="63"/>
  <c r="B700" i="63"/>
  <c r="B699" i="63"/>
  <c r="B698" i="63"/>
  <c r="B697" i="63"/>
  <c r="B695" i="63"/>
  <c r="B694" i="63"/>
  <c r="B693" i="63"/>
  <c r="B692" i="63"/>
  <c r="B1562" i="59"/>
  <c r="B1563" i="59"/>
  <c r="B1564" i="59"/>
  <c r="B1565" i="59"/>
  <c r="B1566" i="59"/>
  <c r="B1567" i="59"/>
  <c r="B1568" i="59"/>
  <c r="B1569" i="59"/>
  <c r="B1570" i="59"/>
  <c r="B1571" i="59"/>
  <c r="B1572" i="59"/>
  <c r="B1573" i="59"/>
  <c r="B1574" i="59"/>
  <c r="B1575" i="59"/>
  <c r="B1576" i="59"/>
  <c r="B1577" i="59"/>
  <c r="B1578" i="59"/>
  <c r="B1579" i="59"/>
  <c r="B1580" i="59"/>
  <c r="B1581" i="59"/>
  <c r="B1582" i="59"/>
  <c r="B2141" i="70" l="1"/>
  <c r="B2142" i="70"/>
  <c r="B2143" i="70"/>
  <c r="B2148" i="70"/>
  <c r="B2149" i="70"/>
  <c r="B2150" i="70"/>
  <c r="B2128" i="70"/>
  <c r="B2129" i="70"/>
  <c r="B2134" i="70"/>
  <c r="B2135" i="70"/>
  <c r="B2144" i="70"/>
  <c r="B2145" i="70"/>
  <c r="B2130" i="70"/>
  <c r="B2131" i="70"/>
  <c r="B2136" i="70"/>
  <c r="B2137" i="70"/>
  <c r="B2146" i="70"/>
  <c r="B2147" i="70"/>
  <c r="B2124" i="70" l="1"/>
  <c r="B2125" i="70"/>
  <c r="B2132" i="70"/>
  <c r="B2138" i="70"/>
  <c r="B2126" i="70"/>
  <c r="B2139" i="70"/>
  <c r="B2140" i="70"/>
  <c r="B2127" i="70"/>
  <c r="B2133" i="70"/>
  <c r="B2115" i="70" l="1"/>
  <c r="B2116" i="70"/>
  <c r="B2117" i="70"/>
  <c r="B2118" i="70"/>
  <c r="B2119" i="70"/>
  <c r="B2120" i="70"/>
  <c r="B2121" i="70"/>
  <c r="B2122" i="70"/>
  <c r="B2123" i="70"/>
  <c r="B696" i="63" l="1"/>
  <c r="B691" i="63"/>
  <c r="B690" i="63"/>
  <c r="B689" i="63"/>
  <c r="B688" i="63"/>
  <c r="B687" i="63"/>
  <c r="B685" i="63"/>
  <c r="B684" i="63"/>
  <c r="B683" i="63"/>
  <c r="B682" i="63"/>
  <c r="B681" i="63"/>
  <c r="B680" i="63"/>
  <c r="B676" i="63"/>
  <c r="B675" i="63"/>
  <c r="B1532" i="59"/>
  <c r="B1533" i="59"/>
  <c r="B1534" i="59"/>
  <c r="B1535" i="59"/>
  <c r="B1536" i="59"/>
  <c r="B1537" i="59"/>
  <c r="B1538" i="59"/>
  <c r="B1539" i="59"/>
  <c r="B1540" i="59"/>
  <c r="B1541" i="59"/>
  <c r="B1542" i="59"/>
  <c r="B1543" i="59"/>
  <c r="B1544" i="59"/>
  <c r="B1545" i="59"/>
  <c r="B1546" i="59"/>
  <c r="B1547" i="59"/>
  <c r="B1548" i="59"/>
  <c r="B1549" i="59"/>
  <c r="B1550" i="59"/>
  <c r="B1551" i="59"/>
  <c r="B1552" i="59"/>
  <c r="B1553" i="59"/>
  <c r="B1554" i="59"/>
  <c r="B1555" i="59"/>
  <c r="B1556" i="59"/>
  <c r="B1557" i="59"/>
  <c r="B1558" i="59"/>
  <c r="B1559" i="59"/>
  <c r="B1560" i="59"/>
  <c r="B1561" i="59"/>
  <c r="B2082" i="70" l="1"/>
  <c r="B2083" i="70"/>
  <c r="B2084" i="70"/>
  <c r="B2085" i="70"/>
  <c r="B2086" i="70"/>
  <c r="B2087" i="70"/>
  <c r="B2088" i="70"/>
  <c r="B2089" i="70"/>
  <c r="B2095" i="70"/>
  <c r="B2091" i="70"/>
  <c r="B2098" i="70"/>
  <c r="B2100" i="70"/>
  <c r="B2094" i="70"/>
  <c r="B2109" i="70"/>
  <c r="B2096" i="70"/>
  <c r="B2097" i="70"/>
  <c r="B2103" i="70"/>
  <c r="B2099" i="70"/>
  <c r="B2101" i="70"/>
  <c r="B2102" i="70"/>
  <c r="B2108" i="70"/>
  <c r="B2104" i="70"/>
  <c r="B2105" i="70"/>
  <c r="B2106" i="70"/>
  <c r="B2107" i="70"/>
  <c r="B2090" i="70"/>
  <c r="B2093" i="70"/>
  <c r="B2110" i="70"/>
  <c r="B2111" i="70"/>
  <c r="B2112" i="70"/>
  <c r="B2113" i="70"/>
  <c r="B2114" i="70"/>
  <c r="B2092" i="70"/>
  <c r="B678" i="63" l="1"/>
  <c r="B679" i="63"/>
  <c r="B686" i="63"/>
  <c r="B1528" i="59"/>
  <c r="B1529" i="59"/>
  <c r="B1530" i="59"/>
  <c r="B1531" i="59"/>
  <c r="B674" i="63" l="1"/>
  <c r="B677" i="63"/>
  <c r="B1526" i="59"/>
  <c r="B1527" i="59"/>
  <c r="B1519" i="59"/>
  <c r="B1520" i="59"/>
  <c r="B1521" i="59"/>
  <c r="B1522" i="59"/>
  <c r="B1523" i="59"/>
  <c r="B1524" i="59"/>
  <c r="B1525" i="59"/>
  <c r="B1512" i="59" l="1"/>
  <c r="B1513" i="59"/>
  <c r="B1514" i="59"/>
  <c r="B1515" i="59"/>
  <c r="B1516" i="59"/>
  <c r="B1517" i="59"/>
  <c r="B1518" i="59"/>
  <c r="B661" i="63" l="1"/>
  <c r="B662" i="63"/>
  <c r="B663" i="63"/>
  <c r="B664" i="63"/>
  <c r="B665" i="63"/>
  <c r="B666" i="63"/>
  <c r="B667" i="63"/>
  <c r="B668" i="63"/>
  <c r="B669" i="63"/>
  <c r="B670" i="63"/>
  <c r="B671" i="63"/>
  <c r="B672" i="63"/>
  <c r="B673" i="63"/>
  <c r="B1493" i="59"/>
  <c r="B1494" i="59"/>
  <c r="B1495" i="59"/>
  <c r="B1496" i="59"/>
  <c r="B1497" i="59"/>
  <c r="B1498" i="59"/>
  <c r="B1499" i="59"/>
  <c r="B1500" i="59"/>
  <c r="B1501" i="59"/>
  <c r="B1502" i="59"/>
  <c r="B1503" i="59"/>
  <c r="B1504" i="59"/>
  <c r="B1505" i="59"/>
  <c r="B1506" i="59"/>
  <c r="B1507" i="59"/>
  <c r="B1508" i="59"/>
  <c r="B1509" i="59"/>
  <c r="B1510" i="59"/>
  <c r="B1511" i="59"/>
  <c r="B2054" i="70" l="1"/>
  <c r="B2055" i="70"/>
  <c r="B2065" i="70"/>
  <c r="B2079" i="70"/>
  <c r="B2056" i="70"/>
  <c r="B2066" i="70"/>
  <c r="B2073" i="70"/>
  <c r="B2080" i="70"/>
  <c r="B2057" i="70"/>
  <c r="B2058" i="70"/>
  <c r="B2067" i="70"/>
  <c r="B2068" i="70"/>
  <c r="B2074" i="70"/>
  <c r="B2075" i="70"/>
  <c r="B2081" i="70"/>
  <c r="B2046" i="70" l="1"/>
  <c r="B2047" i="70"/>
  <c r="B2048" i="70"/>
  <c r="B2049" i="70"/>
  <c r="B2050" i="70"/>
  <c r="B2071" i="70"/>
  <c r="B2076" i="70"/>
  <c r="B2051" i="70"/>
  <c r="B2052" i="70"/>
  <c r="B2059" i="70"/>
  <c r="B2060" i="70"/>
  <c r="B2061" i="70"/>
  <c r="B2062" i="70"/>
  <c r="B2063" i="70"/>
  <c r="B2069" i="70"/>
  <c r="B2070" i="70"/>
  <c r="B2077" i="70"/>
  <c r="B2053" i="70"/>
  <c r="B2064" i="70"/>
  <c r="B2072" i="70"/>
  <c r="B2078" i="70"/>
  <c r="B1485" i="59" l="1"/>
  <c r="B1486" i="59"/>
  <c r="B1487" i="59"/>
  <c r="B1488" i="59"/>
  <c r="B1489" i="59"/>
  <c r="B1490" i="59"/>
  <c r="B1491" i="59"/>
  <c r="B1492" i="59"/>
  <c r="B657" i="63" l="1"/>
  <c r="B658" i="63"/>
  <c r="B659" i="63"/>
  <c r="B660" i="63"/>
  <c r="B1476" i="59"/>
  <c r="B1477" i="59"/>
  <c r="B1478" i="59"/>
  <c r="B1479" i="59"/>
  <c r="B1480" i="59"/>
  <c r="B1481" i="59"/>
  <c r="B1482" i="59"/>
  <c r="B1483" i="59"/>
  <c r="B1484" i="59"/>
  <c r="B651" i="63" l="1"/>
  <c r="B652" i="63"/>
  <c r="B653" i="63"/>
  <c r="B654" i="63"/>
  <c r="B655" i="63"/>
  <c r="B656" i="63"/>
  <c r="B646" i="63"/>
  <c r="B647" i="63"/>
  <c r="B648" i="63"/>
  <c r="B649" i="63"/>
  <c r="B650" i="63"/>
  <c r="B1462" i="59"/>
  <c r="B1463" i="59"/>
  <c r="B1464" i="59"/>
  <c r="B1465" i="59"/>
  <c r="B1466" i="59"/>
  <c r="B1467" i="59"/>
  <c r="B1468" i="59"/>
  <c r="B1469" i="59"/>
  <c r="B1470" i="59"/>
  <c r="B1471" i="59"/>
  <c r="B1472" i="59"/>
  <c r="B1473" i="59"/>
  <c r="B1474" i="59"/>
  <c r="B1475" i="59"/>
  <c r="B2033" i="70" l="1"/>
  <c r="B2041" i="70"/>
  <c r="B2023" i="70"/>
  <c r="B2024" i="70"/>
  <c r="B2029" i="70"/>
  <c r="B2030" i="70"/>
  <c r="B2036" i="70"/>
  <c r="B2037" i="70"/>
  <c r="B2042" i="70"/>
  <c r="B2043" i="70"/>
  <c r="B2025" i="70"/>
  <c r="B2031" i="70"/>
  <c r="B2038" i="70"/>
  <c r="B2044" i="70"/>
  <c r="B2016" i="70" l="1"/>
  <c r="B2017" i="70"/>
  <c r="B2018" i="70"/>
  <c r="B2019" i="70"/>
  <c r="B2020" i="70"/>
  <c r="B2034" i="70"/>
  <c r="B2026" i="70"/>
  <c r="B2039" i="70"/>
  <c r="B2040" i="70"/>
  <c r="B2021" i="70"/>
  <c r="B2027" i="70"/>
  <c r="B2035" i="70"/>
  <c r="B2045" i="70"/>
  <c r="B2022" i="70"/>
  <c r="B2028" i="70"/>
  <c r="B2032" i="70"/>
  <c r="B643" i="63" l="1"/>
  <c r="B644" i="63"/>
  <c r="B645" i="63"/>
  <c r="B1458" i="59"/>
  <c r="B1459" i="59"/>
  <c r="B1460" i="59"/>
  <c r="B1461" i="59"/>
  <c r="B637" i="63" l="1"/>
  <c r="B638" i="63"/>
  <c r="B639" i="63"/>
  <c r="B640" i="63"/>
  <c r="B641" i="63"/>
  <c r="B642" i="63"/>
  <c r="B1453" i="59"/>
  <c r="B1454" i="59"/>
  <c r="B1455" i="59"/>
  <c r="B1456" i="59"/>
  <c r="B1457" i="59"/>
  <c r="B634" i="63" l="1"/>
  <c r="B635" i="63"/>
  <c r="B636" i="63"/>
  <c r="B1448" i="59"/>
  <c r="B1449" i="59"/>
  <c r="B1450" i="59"/>
  <c r="B1451" i="59"/>
  <c r="B1452" i="59"/>
  <c r="B626" i="63" l="1"/>
  <c r="B627" i="63"/>
  <c r="B628" i="63"/>
  <c r="B629" i="63"/>
  <c r="B630" i="63"/>
  <c r="B631" i="63"/>
  <c r="B632" i="63"/>
  <c r="B633" i="63"/>
  <c r="B1435" i="59"/>
  <c r="B1436" i="59"/>
  <c r="B1437" i="59"/>
  <c r="B1438" i="59"/>
  <c r="B1439" i="59"/>
  <c r="B1440" i="59"/>
  <c r="B1441" i="59"/>
  <c r="B1442" i="59"/>
  <c r="B1443" i="59"/>
  <c r="B1444" i="59"/>
  <c r="B1445" i="59"/>
  <c r="B1446" i="59"/>
  <c r="B1447" i="59"/>
  <c r="B2003" i="70" l="1"/>
  <c r="B2009" i="70"/>
  <c r="B1996" i="70"/>
  <c r="B1997" i="70"/>
  <c r="B2004" i="70"/>
  <c r="B2005" i="70"/>
  <c r="B2010" i="70"/>
  <c r="B2011" i="70"/>
  <c r="B1998" i="70"/>
  <c r="B1999" i="70"/>
  <c r="B2006" i="70"/>
  <c r="B2007" i="70"/>
  <c r="B2012" i="70"/>
  <c r="B2013" i="70"/>
  <c r="B2002" i="70"/>
  <c r="B2008" i="70"/>
  <c r="B2014" i="70"/>
  <c r="B1993" i="70" l="1"/>
  <c r="B1994" i="70"/>
  <c r="B2000" i="70"/>
  <c r="B2001" i="70"/>
  <c r="B2015" i="70"/>
  <c r="B1995" i="70"/>
  <c r="B623" i="63" l="1"/>
  <c r="B624" i="63"/>
  <c r="B625" i="63"/>
  <c r="B1428" i="59"/>
  <c r="B1429" i="59"/>
  <c r="B1430" i="59"/>
  <c r="B1431" i="59"/>
  <c r="B1432" i="59"/>
  <c r="B1433" i="59"/>
  <c r="B1434" i="59"/>
  <c r="B1990" i="70" l="1"/>
  <c r="B1991" i="70"/>
  <c r="B1992" i="70"/>
  <c r="B621" i="63" l="1"/>
  <c r="B622" i="63"/>
  <c r="B1423" i="59"/>
  <c r="B1424" i="59"/>
  <c r="B1425" i="59"/>
  <c r="B1426" i="59"/>
  <c r="B1427" i="59"/>
  <c r="B608" i="63" l="1"/>
  <c r="B609" i="63"/>
  <c r="B610" i="63"/>
  <c r="B611" i="63"/>
  <c r="B612" i="63"/>
  <c r="B613" i="63"/>
  <c r="B614" i="63"/>
  <c r="B615" i="63"/>
  <c r="B616" i="63"/>
  <c r="B617" i="63"/>
  <c r="B618" i="63"/>
  <c r="B619" i="63"/>
  <c r="B620" i="63"/>
  <c r="B1422" i="59"/>
  <c r="B1421" i="59"/>
  <c r="B1420" i="59"/>
  <c r="B1419" i="59"/>
  <c r="B1418" i="59"/>
  <c r="B1417" i="59"/>
  <c r="B1416" i="59"/>
  <c r="B1415" i="59"/>
  <c r="B1414" i="59"/>
  <c r="B1413" i="59"/>
  <c r="B1410" i="59"/>
  <c r="B1983" i="70" l="1"/>
  <c r="B1986" i="70"/>
  <c r="B1976" i="70"/>
  <c r="B1977" i="70"/>
  <c r="B1978" i="70"/>
  <c r="B1984" i="70"/>
  <c r="B1975" i="70" l="1"/>
  <c r="B1985" i="70"/>
  <c r="B1974" i="70" l="1"/>
  <c r="B1981" i="70"/>
  <c r="B1982" i="70"/>
  <c r="B1989" i="70"/>
  <c r="B1970" i="70" l="1"/>
  <c r="B1971" i="70"/>
  <c r="B1972" i="70"/>
  <c r="B1979" i="70"/>
  <c r="B1980" i="70"/>
  <c r="B1987" i="70"/>
  <c r="B1988" i="70"/>
  <c r="B1973" i="70"/>
  <c r="B1965" i="70" l="1"/>
  <c r="B1966" i="70"/>
  <c r="B1967" i="70"/>
  <c r="B1968" i="70"/>
  <c r="B1969" i="70"/>
  <c r="B1409" i="59" l="1"/>
  <c r="B1411" i="59"/>
  <c r="B1412" i="59"/>
  <c r="B600" i="63" l="1"/>
  <c r="B601" i="63"/>
  <c r="B602" i="63"/>
  <c r="B603" i="63"/>
  <c r="B604" i="63"/>
  <c r="B605" i="63"/>
  <c r="B606" i="63"/>
  <c r="B607" i="63"/>
  <c r="B1390" i="59"/>
  <c r="B1391" i="59"/>
  <c r="B1392" i="59"/>
  <c r="B1393" i="59"/>
  <c r="B1394" i="59"/>
  <c r="B1395" i="59"/>
  <c r="B1396" i="59"/>
  <c r="B1397" i="59"/>
  <c r="B1398" i="59"/>
  <c r="B1399" i="59"/>
  <c r="B1400" i="59"/>
  <c r="B1401" i="59"/>
  <c r="B1402" i="59"/>
  <c r="B1403" i="59"/>
  <c r="B1404" i="59"/>
  <c r="B1405" i="59"/>
  <c r="B1406" i="59"/>
  <c r="B1407" i="59"/>
  <c r="B1408" i="59"/>
  <c r="B1947" i="70" l="1"/>
  <c r="B1948" i="70"/>
  <c r="B1949" i="70"/>
  <c r="B1950" i="70"/>
  <c r="B1951" i="70"/>
  <c r="B1952" i="70"/>
  <c r="B1953" i="70"/>
  <c r="B1962" i="70"/>
  <c r="B1956" i="70"/>
  <c r="B1938" i="70"/>
  <c r="B1958" i="70"/>
  <c r="B1963" i="70"/>
  <c r="B1960" i="70"/>
  <c r="B1961" i="70"/>
  <c r="B1934" i="70"/>
  <c r="B1940" i="70"/>
  <c r="B1943" i="70"/>
  <c r="B1954" i="70"/>
  <c r="B1955" i="70"/>
  <c r="B1964" i="70"/>
  <c r="B1927" i="70" l="1"/>
  <c r="B1928" i="70"/>
  <c r="B1929" i="70"/>
  <c r="B1930" i="70"/>
  <c r="B1931" i="70"/>
  <c r="B1932" i="70"/>
  <c r="B1957" i="70"/>
  <c r="B1933" i="70"/>
  <c r="B1935" i="70"/>
  <c r="B1944" i="70"/>
  <c r="B1946" i="70"/>
  <c r="B1959" i="70"/>
  <c r="B1939" i="70"/>
  <c r="B1941" i="70"/>
  <c r="B1942" i="70"/>
  <c r="B1936" i="70"/>
  <c r="B1937" i="70"/>
  <c r="B1945" i="70"/>
  <c r="B584" i="63" l="1"/>
  <c r="B585" i="63"/>
  <c r="B586" i="63"/>
  <c r="B587" i="63"/>
  <c r="B588" i="63"/>
  <c r="B589" i="63"/>
  <c r="B590" i="63"/>
  <c r="B591" i="63"/>
  <c r="B592" i="63"/>
  <c r="B593" i="63"/>
  <c r="B594" i="63"/>
  <c r="B595" i="63"/>
  <c r="B596" i="63"/>
  <c r="B597" i="63"/>
  <c r="B598" i="63"/>
  <c r="B599" i="63"/>
  <c r="B1358" i="59"/>
  <c r="B1359" i="59"/>
  <c r="B1360" i="59"/>
  <c r="B1361" i="59"/>
  <c r="B1362" i="59"/>
  <c r="B1363" i="59"/>
  <c r="B1364" i="59"/>
  <c r="B1365" i="59"/>
  <c r="B1366" i="59"/>
  <c r="B1367" i="59"/>
  <c r="B1368" i="59"/>
  <c r="B1369" i="59"/>
  <c r="B1370" i="59"/>
  <c r="B1371" i="59"/>
  <c r="B1372" i="59"/>
  <c r="B1373" i="59"/>
  <c r="B1374" i="59"/>
  <c r="B1375" i="59"/>
  <c r="B1376" i="59"/>
  <c r="B1377" i="59"/>
  <c r="B1378" i="59"/>
  <c r="B1379" i="59"/>
  <c r="B1380" i="59"/>
  <c r="B1381" i="59"/>
  <c r="B1382" i="59"/>
  <c r="B1383" i="59"/>
  <c r="B1384" i="59"/>
  <c r="B1385" i="59"/>
  <c r="B1386" i="59"/>
  <c r="B1387" i="59"/>
  <c r="B1388" i="59"/>
  <c r="B1389" i="59"/>
  <c r="B1887" i="70" l="1"/>
  <c r="B1888" i="70"/>
  <c r="B1889" i="70"/>
  <c r="B1890" i="70"/>
  <c r="B1891" i="70"/>
  <c r="B1892" i="70"/>
  <c r="B1893" i="70"/>
  <c r="B1894" i="70"/>
  <c r="B1895" i="70"/>
  <c r="B1896" i="70"/>
  <c r="B1897" i="70"/>
  <c r="B1898" i="70"/>
  <c r="B1899" i="70"/>
  <c r="B1900" i="70"/>
  <c r="B1901" i="70"/>
  <c r="B1902" i="70"/>
  <c r="B1903" i="70"/>
  <c r="B1904" i="70"/>
  <c r="B1905" i="70"/>
  <c r="B1906" i="70"/>
  <c r="B1907" i="70"/>
  <c r="B1908" i="70"/>
  <c r="B1909" i="70"/>
  <c r="B1910" i="70"/>
  <c r="B1911" i="70"/>
  <c r="B1912" i="70"/>
  <c r="B1913" i="70"/>
  <c r="B1914" i="70"/>
  <c r="B1915" i="70"/>
  <c r="B1916" i="70"/>
  <c r="B1917" i="70"/>
  <c r="B1918" i="70"/>
  <c r="B1919" i="70"/>
  <c r="B1920" i="70"/>
  <c r="B1921" i="70"/>
  <c r="B1922" i="70"/>
  <c r="B1923" i="70"/>
  <c r="B1924" i="70"/>
  <c r="B1925" i="70"/>
  <c r="B1926" i="70"/>
  <c r="B562" i="63"/>
  <c r="B563" i="63"/>
  <c r="B564" i="63"/>
  <c r="B565" i="63"/>
  <c r="B566" i="63"/>
  <c r="B567" i="63"/>
  <c r="B568" i="63"/>
  <c r="B569" i="63"/>
  <c r="B570" i="63"/>
  <c r="B571" i="63"/>
  <c r="B572" i="63"/>
  <c r="B573" i="63"/>
  <c r="B574" i="63"/>
  <c r="B575" i="63"/>
  <c r="B576" i="63"/>
  <c r="B577" i="63"/>
  <c r="B578" i="63"/>
  <c r="B579" i="63"/>
  <c r="B580" i="63"/>
  <c r="B581" i="63"/>
  <c r="B582" i="63"/>
  <c r="B583" i="63"/>
  <c r="B1340" i="59"/>
  <c r="B1341" i="59"/>
  <c r="B1342" i="59"/>
  <c r="B1343" i="59"/>
  <c r="B1344" i="59"/>
  <c r="B1345" i="59"/>
  <c r="B1346" i="59"/>
  <c r="B1347" i="59"/>
  <c r="B1348" i="59"/>
  <c r="B1349" i="59"/>
  <c r="B1350" i="59"/>
  <c r="B1351" i="59"/>
  <c r="B1352" i="59"/>
  <c r="B1353" i="59"/>
  <c r="B1354" i="59"/>
  <c r="B1355" i="59"/>
  <c r="B1356" i="59"/>
  <c r="B1357" i="59"/>
  <c r="B561" i="63"/>
  <c r="B1333" i="59"/>
  <c r="B1334" i="59"/>
  <c r="B1335" i="59"/>
  <c r="B1336" i="59"/>
  <c r="B1337" i="59"/>
  <c r="B1338" i="59"/>
  <c r="B1339" i="59"/>
  <c r="B1856" i="70" l="1"/>
  <c r="B1868" i="70"/>
  <c r="B1869" i="70"/>
  <c r="B1876" i="70"/>
  <c r="B1877" i="70"/>
  <c r="B1882" i="70"/>
  <c r="B1883" i="70"/>
  <c r="B1857" i="70"/>
  <c r="B1858" i="70"/>
  <c r="B1870" i="70"/>
  <c r="B1871" i="70"/>
  <c r="B1878" i="70"/>
  <c r="B1879" i="70"/>
  <c r="B1884" i="70"/>
  <c r="B1885" i="70"/>
  <c r="B1881" i="70" l="1"/>
  <c r="B1886" i="70"/>
  <c r="B1852" i="70"/>
  <c r="B1853" i="70"/>
  <c r="B1854" i="70"/>
  <c r="B1866" i="70"/>
  <c r="B1867" i="70"/>
  <c r="B1874" i="70"/>
  <c r="B1875" i="70"/>
  <c r="B1855" i="70"/>
  <c r="B1850" i="70" l="1"/>
  <c r="B1859" i="70"/>
  <c r="B1860" i="70"/>
  <c r="B1861" i="70"/>
  <c r="B1862" i="70"/>
  <c r="B1863" i="70"/>
  <c r="B1864" i="70"/>
  <c r="B1872" i="70"/>
  <c r="B1880" i="70"/>
  <c r="B1851" i="70"/>
  <c r="B1865" i="70"/>
  <c r="B1873" i="70"/>
  <c r="B1846" i="70" l="1"/>
  <c r="B1847" i="70"/>
  <c r="B1848" i="70"/>
  <c r="B1849" i="70"/>
  <c r="B553" i="63" l="1"/>
  <c r="B554" i="63"/>
  <c r="B555" i="63"/>
  <c r="B556" i="63"/>
  <c r="B557" i="63"/>
  <c r="B558" i="63"/>
  <c r="B559" i="63"/>
  <c r="B560" i="63"/>
  <c r="B1311" i="59"/>
  <c r="B1312" i="59"/>
  <c r="B1313" i="59"/>
  <c r="B1314" i="59"/>
  <c r="B1315" i="59"/>
  <c r="B1316" i="59"/>
  <c r="B1317" i="59"/>
  <c r="B1318" i="59"/>
  <c r="B1319" i="59"/>
  <c r="B1320" i="59"/>
  <c r="B1321" i="59"/>
  <c r="B1322" i="59"/>
  <c r="B1323" i="59"/>
  <c r="B1324" i="59"/>
  <c r="B1325" i="59"/>
  <c r="B1326" i="59"/>
  <c r="B1327" i="59"/>
  <c r="B1328" i="59"/>
  <c r="B1329" i="59"/>
  <c r="B1330" i="59"/>
  <c r="B1331" i="59"/>
  <c r="B1332" i="59"/>
  <c r="B547" i="63" l="1"/>
  <c r="B548" i="63"/>
  <c r="B549" i="63"/>
  <c r="B550" i="63"/>
  <c r="B551" i="63"/>
  <c r="B552" i="63"/>
  <c r="B1302" i="59"/>
  <c r="B1303" i="59"/>
  <c r="B1304" i="59"/>
  <c r="B1305" i="59"/>
  <c r="B1306" i="59"/>
  <c r="B1307" i="59"/>
  <c r="B1308" i="59"/>
  <c r="B1309" i="59"/>
  <c r="B1310" i="59"/>
  <c r="B526" i="63" l="1"/>
  <c r="B527" i="63"/>
  <c r="B528" i="63"/>
  <c r="B529" i="63"/>
  <c r="B530" i="63"/>
  <c r="B531" i="63"/>
  <c r="B532" i="63"/>
  <c r="B533" i="63"/>
  <c r="B534" i="63"/>
  <c r="B535" i="63"/>
  <c r="B536" i="63"/>
  <c r="B537" i="63"/>
  <c r="B538" i="63"/>
  <c r="B539" i="63"/>
  <c r="B540" i="63"/>
  <c r="B541" i="63"/>
  <c r="B542" i="63"/>
  <c r="B543" i="63"/>
  <c r="B544" i="63"/>
  <c r="B545" i="63"/>
  <c r="B546" i="63"/>
  <c r="B1806" i="70" l="1"/>
  <c r="B1807" i="70"/>
  <c r="B1808" i="70"/>
  <c r="B1809" i="70"/>
  <c r="B1810" i="70"/>
  <c r="B1811" i="70"/>
  <c r="B1812" i="70"/>
  <c r="B1813" i="70"/>
  <c r="B1814" i="70"/>
  <c r="B1815" i="70"/>
  <c r="B1816" i="70"/>
  <c r="B1817" i="70"/>
  <c r="B1818" i="70"/>
  <c r="B1819" i="70"/>
  <c r="B1820" i="70"/>
  <c r="B1821" i="70"/>
  <c r="B1822" i="70"/>
  <c r="B1823" i="70"/>
  <c r="B1824" i="70"/>
  <c r="B1825" i="70"/>
  <c r="B1826" i="70"/>
  <c r="B1827" i="70"/>
  <c r="B1828" i="70"/>
  <c r="B1829" i="70"/>
  <c r="B1830" i="70"/>
  <c r="B1831" i="70"/>
  <c r="B1832" i="70"/>
  <c r="B1833" i="70"/>
  <c r="B1834" i="70"/>
  <c r="B1835" i="70"/>
  <c r="B1836" i="70"/>
  <c r="B1837" i="70"/>
  <c r="B1838" i="70"/>
  <c r="B1839" i="70"/>
  <c r="B1840" i="70"/>
  <c r="B1841" i="70"/>
  <c r="B1842" i="70"/>
  <c r="B1843" i="70"/>
  <c r="B1844" i="70"/>
  <c r="B1845" i="70"/>
  <c r="B1279" i="59"/>
  <c r="B1280" i="59"/>
  <c r="B1281" i="59"/>
  <c r="B1282" i="59"/>
  <c r="B1283" i="59"/>
  <c r="B1284" i="59"/>
  <c r="B1285" i="59"/>
  <c r="B1286" i="59"/>
  <c r="B1287" i="59"/>
  <c r="B1288" i="59"/>
  <c r="B1289" i="59"/>
  <c r="B1290" i="59"/>
  <c r="B1291" i="59"/>
  <c r="B1292" i="59"/>
  <c r="B1293" i="59"/>
  <c r="B1294" i="59"/>
  <c r="B1295" i="59"/>
  <c r="B1296" i="59"/>
  <c r="B1297" i="59"/>
  <c r="B1298" i="59"/>
  <c r="B1299" i="59"/>
  <c r="B1300" i="59"/>
  <c r="B1301" i="59"/>
  <c r="B520" i="63" l="1"/>
  <c r="B521" i="63"/>
  <c r="B522" i="63"/>
  <c r="B523" i="63"/>
  <c r="B524" i="63"/>
  <c r="B525" i="63"/>
  <c r="B1274" i="59"/>
  <c r="B1275" i="59"/>
  <c r="B1276" i="59"/>
  <c r="B1277" i="59"/>
  <c r="B1278" i="59"/>
  <c r="B1789" i="70" l="1"/>
  <c r="B1796" i="70"/>
  <c r="B1800" i="70"/>
  <c r="B1801" i="70"/>
  <c r="B1799" i="70"/>
  <c r="B1790" i="70"/>
  <c r="B1791" i="70"/>
  <c r="B1802" i="70"/>
  <c r="B1803" i="70"/>
  <c r="B1797" i="70" l="1"/>
  <c r="B1805" i="70"/>
  <c r="B1783" i="70"/>
  <c r="B1793" i="70"/>
  <c r="B1794" i="70"/>
  <c r="B1795" i="70"/>
  <c r="B1788" i="70"/>
  <c r="B1785" i="70" l="1"/>
  <c r="B1786" i="70"/>
  <c r="B1787" i="70"/>
  <c r="B1781" i="70"/>
  <c r="B1782" i="70"/>
  <c r="B1798" i="70" l="1"/>
  <c r="B1804" i="70"/>
  <c r="B1784" i="70"/>
  <c r="B1778" i="70" l="1"/>
  <c r="B1779" i="70"/>
  <c r="B1780" i="70"/>
  <c r="B1792" i="70"/>
  <c r="B519" i="63" l="1"/>
  <c r="B1270" i="59"/>
  <c r="B1271" i="59"/>
  <c r="B1272" i="59"/>
  <c r="B1273" i="59"/>
  <c r="B518" i="63" l="1"/>
  <c r="B513" i="63"/>
  <c r="B517" i="63"/>
  <c r="B516" i="63" l="1"/>
  <c r="B504" i="63" l="1"/>
  <c r="B505" i="63"/>
  <c r="B506" i="63"/>
  <c r="B507" i="63"/>
  <c r="B508" i="63"/>
  <c r="B509" i="63"/>
  <c r="B510" i="63"/>
  <c r="B511" i="63"/>
  <c r="B512" i="63"/>
  <c r="B514" i="63"/>
  <c r="B515" i="63"/>
  <c r="B1260" i="59"/>
  <c r="B1261" i="59"/>
  <c r="B1262" i="59"/>
  <c r="B1263" i="59"/>
  <c r="B1264" i="59"/>
  <c r="B1265" i="59"/>
  <c r="B1266" i="59"/>
  <c r="B1267" i="59"/>
  <c r="B1268" i="59"/>
  <c r="B1269" i="59"/>
  <c r="B1758" i="70" l="1"/>
  <c r="B1759" i="70"/>
  <c r="B1766" i="70"/>
  <c r="B1767" i="70"/>
  <c r="B1775" i="70"/>
  <c r="B1776" i="70"/>
  <c r="B1743" i="70"/>
  <c r="B1744" i="70"/>
  <c r="B1760" i="70"/>
  <c r="B1761" i="70"/>
  <c r="B1768" i="70"/>
  <c r="B1769" i="70"/>
  <c r="B1770" i="70"/>
  <c r="B1777" i="70"/>
  <c r="B1738" i="70" l="1"/>
  <c r="B1755" i="70"/>
  <c r="B1762" i="70"/>
  <c r="B1763" i="70"/>
  <c r="B1773" i="70"/>
  <c r="B1739" i="70"/>
  <c r="B1740" i="70"/>
  <c r="B1749" i="70"/>
  <c r="B1750" i="70"/>
  <c r="B1756" i="70"/>
  <c r="B1757" i="70"/>
  <c r="B1764" i="70"/>
  <c r="B1765" i="70"/>
  <c r="B1774" i="70"/>
  <c r="B1741" i="70"/>
  <c r="B1742" i="70"/>
  <c r="B1751" i="70"/>
  <c r="B1752" i="70"/>
  <c r="B1771" i="70" l="1"/>
  <c r="B1747" i="70"/>
  <c r="B1748" i="70"/>
  <c r="B1772" i="70"/>
  <c r="B1753" i="70" l="1"/>
  <c r="B1754" i="70"/>
  <c r="B1254" i="59" l="1"/>
  <c r="B1255" i="59"/>
  <c r="B1256" i="59"/>
  <c r="B1257" i="59"/>
  <c r="B1258" i="59"/>
  <c r="B1259" i="59"/>
  <c r="B1733" i="70" l="1"/>
  <c r="B1734" i="70"/>
  <c r="B1735" i="70"/>
  <c r="B1736" i="70"/>
  <c r="B1737" i="70"/>
  <c r="B1745" i="70"/>
  <c r="B1746" i="70"/>
  <c r="B502" i="63" l="1"/>
  <c r="B503" i="63"/>
  <c r="B1247" i="59"/>
  <c r="B1248" i="59"/>
  <c r="B1249" i="59"/>
  <c r="B1250" i="59"/>
  <c r="B1251" i="59"/>
  <c r="B1252" i="59"/>
  <c r="B1253" i="59"/>
  <c r="B489" i="63" l="1"/>
  <c r="B490" i="63"/>
  <c r="B491" i="63"/>
  <c r="B492" i="63"/>
  <c r="B493" i="63"/>
  <c r="B494" i="63"/>
  <c r="B495" i="63"/>
  <c r="B496" i="63"/>
  <c r="B497" i="63"/>
  <c r="B498" i="63"/>
  <c r="B499" i="63"/>
  <c r="B500" i="63"/>
  <c r="B501" i="63"/>
  <c r="B1231" i="59"/>
  <c r="B1232" i="59"/>
  <c r="B1233" i="59"/>
  <c r="B1234" i="59"/>
  <c r="B1235" i="59"/>
  <c r="B1236" i="59"/>
  <c r="B1237" i="59"/>
  <c r="B1238" i="59"/>
  <c r="B1239" i="59"/>
  <c r="B1240" i="59"/>
  <c r="B1241" i="59"/>
  <c r="B1242" i="59"/>
  <c r="B1243" i="59"/>
  <c r="B1244" i="59"/>
  <c r="B1245" i="59"/>
  <c r="B1246" i="59"/>
  <c r="B1732" i="70" l="1"/>
  <c r="B1731" i="70"/>
  <c r="B1730" i="70"/>
  <c r="B1729" i="70"/>
  <c r="B1728" i="70"/>
  <c r="B1727" i="70"/>
  <c r="B1726" i="70"/>
  <c r="B1725" i="70"/>
  <c r="B1724" i="70"/>
  <c r="B1723" i="70"/>
  <c r="B1722" i="70"/>
  <c r="B1721" i="70"/>
  <c r="B1720" i="70"/>
  <c r="B1719" i="70"/>
  <c r="B1718" i="70"/>
  <c r="B1717" i="70" l="1"/>
  <c r="B1716" i="70"/>
  <c r="B1715" i="70"/>
  <c r="B1714" i="70"/>
  <c r="B1713" i="70"/>
  <c r="B1712" i="70"/>
  <c r="B1711" i="70"/>
  <c r="B1710" i="70"/>
  <c r="B1709" i="70"/>
  <c r="B1708" i="70"/>
  <c r="B1707" i="70"/>
  <c r="B1706" i="70"/>
  <c r="B1705" i="70"/>
  <c r="B1704" i="70"/>
  <c r="B1703" i="70"/>
  <c r="B1702" i="70"/>
  <c r="B1701" i="70"/>
  <c r="B1700" i="70"/>
  <c r="B1699" i="70"/>
  <c r="B1698" i="70"/>
  <c r="B488" i="63" l="1"/>
  <c r="B487" i="63"/>
  <c r="B486" i="63"/>
  <c r="B485" i="63"/>
  <c r="B484" i="63"/>
  <c r="B483" i="63"/>
  <c r="B482" i="63"/>
  <c r="B481" i="63"/>
  <c r="B480" i="63"/>
  <c r="B479" i="63"/>
  <c r="B478" i="63"/>
  <c r="B477" i="63"/>
  <c r="B476" i="63"/>
  <c r="B475" i="63"/>
  <c r="B474" i="63"/>
  <c r="B473" i="63"/>
  <c r="B472" i="63"/>
  <c r="B471" i="63"/>
  <c r="B470" i="63"/>
  <c r="B469" i="63"/>
  <c r="B468" i="63"/>
  <c r="B467" i="63"/>
  <c r="B466" i="63"/>
  <c r="B465" i="63"/>
  <c r="B464" i="63"/>
  <c r="B463" i="63"/>
  <c r="B462" i="63"/>
  <c r="B461" i="63"/>
  <c r="B460" i="63"/>
  <c r="B459" i="63"/>
  <c r="B458" i="63"/>
  <c r="B457" i="63"/>
  <c r="B456" i="63"/>
  <c r="B455" i="63"/>
  <c r="B454" i="63"/>
  <c r="B453" i="63"/>
  <c r="B452" i="63"/>
  <c r="B451" i="63"/>
  <c r="B450" i="63"/>
  <c r="B449" i="63"/>
  <c r="B448" i="63"/>
  <c r="B447" i="63"/>
  <c r="B446" i="63"/>
  <c r="B445" i="63"/>
  <c r="B444" i="63"/>
  <c r="B443" i="63"/>
  <c r="B442" i="63"/>
  <c r="B441" i="63"/>
  <c r="B440" i="63"/>
  <c r="B439" i="63"/>
  <c r="B438" i="63"/>
  <c r="B437" i="63"/>
  <c r="B436" i="63"/>
  <c r="B435" i="63"/>
  <c r="B434" i="63"/>
  <c r="B433" i="63"/>
  <c r="B432" i="63"/>
  <c r="B431" i="63"/>
  <c r="B430" i="63"/>
  <c r="B429" i="63"/>
  <c r="B428" i="63"/>
  <c r="B427" i="63"/>
  <c r="B426" i="63"/>
  <c r="B425" i="63"/>
  <c r="B424" i="63"/>
  <c r="B423" i="63"/>
  <c r="B422" i="63"/>
  <c r="B421" i="63"/>
  <c r="B420" i="63"/>
  <c r="B419" i="63"/>
  <c r="B418" i="63"/>
  <c r="B417" i="63"/>
  <c r="B416" i="63"/>
  <c r="B415" i="63"/>
  <c r="B414" i="63"/>
  <c r="B413" i="63"/>
  <c r="B412" i="63"/>
  <c r="B411" i="63"/>
  <c r="B410" i="63"/>
  <c r="B409" i="63"/>
  <c r="B408" i="63"/>
  <c r="B407" i="63"/>
  <c r="B406" i="63"/>
  <c r="B405" i="63"/>
  <c r="B404" i="63"/>
  <c r="B403" i="63"/>
  <c r="B402" i="63"/>
  <c r="B401" i="63"/>
  <c r="B400" i="63"/>
  <c r="B399" i="63"/>
  <c r="B398" i="63"/>
  <c r="B397" i="63"/>
  <c r="B396" i="63"/>
  <c r="B395" i="63"/>
  <c r="B394" i="63"/>
  <c r="B393" i="63"/>
  <c r="B392" i="63"/>
  <c r="B391" i="63"/>
  <c r="B390" i="63"/>
  <c r="B389" i="63"/>
  <c r="B388" i="63"/>
  <c r="B387" i="63"/>
  <c r="B386" i="63"/>
  <c r="B385" i="63"/>
  <c r="B384" i="63"/>
  <c r="B383" i="63"/>
  <c r="B382" i="63"/>
  <c r="B381" i="63"/>
  <c r="B380" i="63"/>
  <c r="B379" i="63"/>
  <c r="B378" i="63"/>
  <c r="B377" i="63"/>
  <c r="B376" i="63"/>
  <c r="B375" i="63"/>
  <c r="B374" i="63"/>
  <c r="B373" i="63"/>
  <c r="B372" i="63"/>
  <c r="B371" i="63"/>
  <c r="B370" i="63"/>
  <c r="B369" i="63"/>
  <c r="B368" i="63"/>
  <c r="B367" i="63"/>
  <c r="B366" i="63"/>
  <c r="B365" i="63"/>
  <c r="B364" i="63"/>
  <c r="B363" i="63"/>
  <c r="B362" i="63"/>
  <c r="B361" i="63"/>
  <c r="B360" i="63"/>
  <c r="B359" i="63"/>
  <c r="B358" i="63"/>
  <c r="B357" i="63"/>
  <c r="B356" i="63"/>
  <c r="B355" i="63"/>
  <c r="B354" i="63"/>
  <c r="B353" i="63"/>
  <c r="B352" i="63"/>
  <c r="B351" i="63"/>
  <c r="B350" i="63"/>
  <c r="B349" i="63"/>
  <c r="B348" i="63"/>
  <c r="B347" i="63"/>
  <c r="B346" i="63"/>
  <c r="B345" i="63"/>
  <c r="B344" i="63"/>
  <c r="B343" i="63"/>
  <c r="B342" i="63"/>
  <c r="B341" i="63"/>
  <c r="B340" i="63"/>
  <c r="B339" i="63"/>
  <c r="B338" i="63"/>
  <c r="B337" i="63"/>
  <c r="B336" i="63"/>
  <c r="B335" i="63"/>
  <c r="B334" i="63"/>
  <c r="B333" i="63"/>
  <c r="B332" i="63"/>
  <c r="B331" i="63"/>
  <c r="B330" i="63"/>
  <c r="B329" i="63"/>
  <c r="B328" i="63"/>
  <c r="B327" i="63"/>
  <c r="B326" i="63"/>
  <c r="B325" i="63"/>
  <c r="B324" i="63"/>
  <c r="B323" i="63"/>
  <c r="B322" i="63"/>
  <c r="B321" i="63"/>
  <c r="B320" i="63"/>
  <c r="B319" i="63"/>
  <c r="B318" i="63"/>
  <c r="B317" i="63"/>
  <c r="B316" i="63"/>
  <c r="B315" i="63"/>
  <c r="B314" i="63"/>
  <c r="B313" i="63"/>
  <c r="B312" i="63"/>
  <c r="B311" i="63"/>
  <c r="B310" i="63"/>
  <c r="B309" i="63"/>
  <c r="B308" i="63"/>
  <c r="B307" i="63"/>
  <c r="B306" i="63"/>
  <c r="B305" i="63"/>
  <c r="B304" i="63"/>
  <c r="B303" i="63"/>
  <c r="B302" i="63"/>
  <c r="B301" i="63"/>
  <c r="B300" i="63"/>
  <c r="B299" i="63"/>
  <c r="B298" i="63"/>
  <c r="B297" i="63"/>
  <c r="B296" i="63"/>
  <c r="B295" i="63"/>
  <c r="B294" i="63"/>
  <c r="B293" i="63"/>
  <c r="B292" i="63"/>
  <c r="B291" i="63"/>
  <c r="B290" i="63"/>
  <c r="B289" i="63"/>
  <c r="B288" i="63"/>
  <c r="B287" i="63"/>
  <c r="B286" i="63"/>
  <c r="B285" i="63"/>
  <c r="B284" i="63"/>
  <c r="B283" i="63"/>
  <c r="B282" i="63"/>
  <c r="B281" i="63"/>
  <c r="B280" i="63"/>
  <c r="B279" i="63"/>
  <c r="B278" i="63"/>
  <c r="B277" i="63"/>
  <c r="B276" i="63"/>
  <c r="B275" i="63"/>
  <c r="B274" i="63"/>
  <c r="B273" i="63"/>
  <c r="B272" i="63"/>
  <c r="B271" i="63"/>
  <c r="B270" i="63"/>
  <c r="B269" i="63"/>
  <c r="B268" i="63"/>
  <c r="B267" i="63"/>
  <c r="B266" i="63"/>
  <c r="B265" i="63"/>
  <c r="B264" i="63"/>
  <c r="B263" i="63"/>
  <c r="B262" i="63"/>
  <c r="B261" i="63"/>
  <c r="B260" i="63"/>
  <c r="B259" i="63"/>
  <c r="B258" i="63"/>
  <c r="B257" i="63"/>
  <c r="B256" i="63"/>
  <c r="B255" i="63"/>
  <c r="B254" i="63"/>
  <c r="B253" i="63"/>
  <c r="B252" i="63"/>
  <c r="B251" i="63"/>
  <c r="B250" i="63"/>
  <c r="B249" i="63"/>
  <c r="B248" i="63"/>
  <c r="B247" i="63"/>
  <c r="B246" i="63"/>
  <c r="B245" i="63"/>
  <c r="B244" i="63"/>
  <c r="B243" i="63"/>
  <c r="B242" i="63"/>
  <c r="B241" i="63"/>
  <c r="B240" i="63"/>
  <c r="B239" i="63"/>
  <c r="B238" i="63"/>
  <c r="B237" i="63"/>
  <c r="B236" i="63"/>
  <c r="B235" i="63"/>
  <c r="B234" i="63"/>
  <c r="B233" i="63"/>
  <c r="B232" i="63"/>
  <c r="B231" i="63"/>
  <c r="B230" i="63"/>
  <c r="B229" i="63"/>
  <c r="B228" i="63"/>
  <c r="B227" i="63"/>
  <c r="B226" i="63"/>
  <c r="B225" i="63"/>
  <c r="B224" i="63"/>
  <c r="B223" i="63"/>
  <c r="B222" i="63"/>
  <c r="B221" i="63"/>
  <c r="B220" i="63"/>
  <c r="B219" i="63"/>
  <c r="B218" i="63"/>
  <c r="B217" i="63"/>
  <c r="B216" i="63"/>
  <c r="B215" i="63"/>
  <c r="B214" i="63"/>
  <c r="B213" i="63"/>
  <c r="B212" i="63"/>
  <c r="B211" i="63"/>
  <c r="B210" i="63"/>
  <c r="B209" i="63"/>
  <c r="B208" i="63"/>
  <c r="B207" i="63"/>
  <c r="B206" i="63"/>
  <c r="B205" i="63"/>
  <c r="B204" i="63"/>
  <c r="B203" i="63"/>
  <c r="B202" i="63"/>
  <c r="B201" i="63"/>
  <c r="B200" i="63"/>
  <c r="B199" i="63"/>
  <c r="B198" i="63"/>
  <c r="B197" i="63"/>
  <c r="B196" i="63"/>
  <c r="B195" i="63"/>
  <c r="B194" i="63"/>
  <c r="B193" i="63"/>
  <c r="B192" i="63"/>
  <c r="B191" i="63"/>
  <c r="B190" i="63"/>
  <c r="B189" i="63"/>
  <c r="B188" i="63"/>
  <c r="B187" i="63"/>
  <c r="B186" i="63"/>
  <c r="B185" i="63"/>
  <c r="B184" i="63"/>
  <c r="B183" i="63"/>
  <c r="B182" i="63"/>
  <c r="B181" i="63"/>
  <c r="B180" i="63"/>
  <c r="B179" i="63"/>
  <c r="B178" i="63"/>
  <c r="B177" i="63"/>
  <c r="B176" i="63"/>
  <c r="B175" i="63"/>
  <c r="B174" i="63"/>
  <c r="B173" i="63"/>
  <c r="B172" i="63"/>
  <c r="B171" i="63"/>
  <c r="B170" i="63"/>
  <c r="B169" i="63"/>
  <c r="B168" i="63"/>
  <c r="B167" i="63"/>
  <c r="B166" i="63"/>
  <c r="B165" i="63"/>
  <c r="B164" i="63"/>
  <c r="B163" i="63"/>
  <c r="B162" i="63"/>
  <c r="B161" i="63"/>
  <c r="B160" i="63"/>
  <c r="B159" i="63"/>
  <c r="B158" i="63"/>
  <c r="B157" i="63"/>
  <c r="B156" i="63"/>
  <c r="B155" i="63"/>
  <c r="B154" i="63"/>
  <c r="B153" i="63"/>
  <c r="B152" i="63"/>
  <c r="B151" i="63"/>
  <c r="B150" i="63"/>
  <c r="B149" i="63"/>
  <c r="B148" i="63"/>
  <c r="B147" i="63"/>
  <c r="B146" i="63"/>
  <c r="B145" i="63"/>
  <c r="B144" i="63"/>
  <c r="B143" i="63"/>
  <c r="B142" i="63"/>
  <c r="B141" i="63"/>
  <c r="B140" i="63"/>
  <c r="B139" i="63"/>
  <c r="B138" i="63"/>
  <c r="B137" i="63"/>
  <c r="B136" i="63"/>
  <c r="B135" i="63"/>
  <c r="B134" i="63"/>
  <c r="B133" i="63"/>
  <c r="B132" i="63"/>
  <c r="B131" i="63"/>
  <c r="B130" i="63"/>
  <c r="B129" i="63"/>
  <c r="B128" i="63"/>
  <c r="B127" i="63"/>
  <c r="B126" i="63"/>
  <c r="B125" i="63"/>
  <c r="B124" i="63"/>
  <c r="B123" i="63"/>
  <c r="B122" i="63"/>
  <c r="B121" i="63"/>
  <c r="B120" i="63"/>
  <c r="B119" i="63"/>
  <c r="B118" i="63"/>
  <c r="B117" i="63"/>
  <c r="B116" i="63"/>
  <c r="B115" i="63"/>
  <c r="B114" i="63"/>
  <c r="B113" i="63"/>
  <c r="B112" i="63"/>
  <c r="B111" i="63"/>
  <c r="B110" i="63"/>
  <c r="B109" i="63"/>
  <c r="B108" i="63"/>
  <c r="B107" i="63"/>
  <c r="B106" i="63"/>
  <c r="B105" i="63"/>
  <c r="B104" i="63"/>
  <c r="B103" i="63"/>
  <c r="B102" i="63"/>
  <c r="B101" i="63"/>
  <c r="B100" i="63"/>
  <c r="B99" i="63"/>
  <c r="B98" i="63"/>
  <c r="B97" i="63"/>
  <c r="B96" i="63"/>
  <c r="B95" i="63"/>
  <c r="B94" i="63"/>
  <c r="B93" i="63"/>
  <c r="B92" i="63"/>
  <c r="B91" i="63"/>
  <c r="B90" i="63"/>
  <c r="B89" i="63"/>
  <c r="B88" i="63"/>
  <c r="B87" i="63"/>
  <c r="B86" i="63"/>
  <c r="B85" i="63"/>
  <c r="B84" i="63"/>
  <c r="B83" i="63"/>
  <c r="B82" i="63"/>
  <c r="B81" i="63"/>
  <c r="B80" i="63"/>
  <c r="B79" i="63"/>
  <c r="B78" i="63"/>
  <c r="B77" i="63"/>
  <c r="B76" i="63"/>
  <c r="B75" i="63"/>
  <c r="B74" i="63"/>
  <c r="B73" i="63"/>
  <c r="B72" i="63"/>
  <c r="B71" i="63"/>
  <c r="B70" i="63"/>
  <c r="B69" i="63"/>
  <c r="B68" i="63"/>
  <c r="B67" i="63"/>
  <c r="B66" i="63"/>
  <c r="B65" i="63"/>
  <c r="B64" i="63"/>
  <c r="B63" i="63"/>
  <c r="B62" i="63"/>
  <c r="B61" i="63"/>
  <c r="B60" i="63"/>
  <c r="B59" i="63"/>
  <c r="B58" i="63"/>
  <c r="B57" i="63"/>
  <c r="B56" i="63"/>
  <c r="B55" i="63"/>
  <c r="B54" i="63"/>
  <c r="B53" i="63"/>
  <c r="B52" i="63"/>
  <c r="B51" i="63"/>
  <c r="B50" i="63"/>
  <c r="B49" i="63"/>
  <c r="B48" i="63"/>
  <c r="B47" i="63"/>
  <c r="B46" i="63"/>
  <c r="B45" i="63"/>
  <c r="B44" i="63"/>
  <c r="B43" i="63"/>
  <c r="B42" i="63"/>
  <c r="B41" i="63"/>
  <c r="B40" i="63"/>
  <c r="B39" i="63"/>
  <c r="B38" i="63"/>
  <c r="B37" i="63"/>
  <c r="B36" i="63"/>
  <c r="B35" i="63"/>
  <c r="B34" i="63"/>
  <c r="B33" i="63"/>
  <c r="B32" i="63"/>
  <c r="B31" i="63"/>
  <c r="B30" i="63"/>
  <c r="B29" i="63"/>
  <c r="B28" i="63"/>
  <c r="B27" i="63"/>
  <c r="B26" i="63"/>
  <c r="B25" i="63"/>
  <c r="B24" i="63"/>
  <c r="B23" i="63"/>
  <c r="B22" i="63"/>
  <c r="B21" i="63"/>
  <c r="B20" i="63"/>
  <c r="B19" i="63"/>
  <c r="B18" i="63"/>
  <c r="B17" i="63"/>
  <c r="B16" i="63"/>
  <c r="B15" i="63"/>
  <c r="B14" i="63"/>
  <c r="B13" i="63"/>
  <c r="B12" i="63"/>
  <c r="B11" i="63"/>
  <c r="B10" i="63"/>
  <c r="B9" i="63"/>
  <c r="B8" i="63"/>
  <c r="B1227" i="59"/>
  <c r="B1228" i="59"/>
  <c r="B1229" i="59"/>
  <c r="B1230" i="59"/>
  <c r="B1226" i="59"/>
  <c r="B1223" i="59"/>
  <c r="B1222" i="59"/>
  <c r="B1225" i="59"/>
  <c r="B1224" i="59"/>
  <c r="B1221" i="59"/>
  <c r="B1219" i="59"/>
  <c r="B1220" i="59"/>
  <c r="B1216" i="59"/>
  <c r="B1218" i="59"/>
  <c r="B1217" i="59"/>
  <c r="B1212" i="59"/>
  <c r="B1215" i="59"/>
  <c r="B1211" i="59"/>
  <c r="B1213" i="59"/>
  <c r="B1210" i="59"/>
  <c r="B1214" i="59"/>
  <c r="B1209" i="59"/>
  <c r="B1686" i="70" l="1"/>
  <c r="B1697" i="70"/>
  <c r="B1696" i="70"/>
  <c r="B1695" i="70"/>
  <c r="B1694" i="70"/>
  <c r="B1693" i="70"/>
  <c r="B1675" i="70"/>
  <c r="B1674" i="70"/>
  <c r="B1668" i="70"/>
  <c r="B1692" i="70"/>
  <c r="B1691" i="70"/>
  <c r="B1685" i="70"/>
  <c r="B1680" i="70"/>
  <c r="B1673" i="70"/>
  <c r="B1667" i="70"/>
  <c r="B1690" i="70"/>
  <c r="B1689" i="70"/>
  <c r="B1684" i="70"/>
  <c r="B1683" i="70"/>
  <c r="B1679" i="70"/>
  <c r="B1678" i="70"/>
  <c r="B1672" i="70"/>
  <c r="B1671" i="70"/>
  <c r="B1666" i="70"/>
  <c r="B1665" i="70"/>
  <c r="B1688" i="70"/>
  <c r="B1687" i="70"/>
  <c r="B1682" i="70"/>
  <c r="B1681" i="70"/>
  <c r="B1677" i="70"/>
  <c r="B1676" i="70"/>
  <c r="B1670" i="70"/>
  <c r="B1669" i="70"/>
  <c r="B1664" i="70"/>
  <c r="B1663" i="70"/>
  <c r="B1206" i="59" l="1"/>
  <c r="B1207" i="59"/>
  <c r="B1208" i="59"/>
  <c r="B1205" i="59"/>
  <c r="B1204" i="59"/>
  <c r="B1203" i="59"/>
  <c r="B1202" i="59"/>
  <c r="B1201" i="59"/>
  <c r="B1200" i="59"/>
  <c r="B1198" i="59"/>
  <c r="B1199" i="59"/>
  <c r="B1197" i="59"/>
  <c r="B1196" i="59"/>
  <c r="B1195" i="59"/>
  <c r="B1194" i="59"/>
  <c r="B1193" i="59"/>
  <c r="B1192" i="59"/>
  <c r="B1188" i="59"/>
  <c r="B1191" i="59"/>
  <c r="B1190" i="59"/>
  <c r="B1189" i="59"/>
  <c r="B1183" i="59"/>
  <c r="B1187" i="59"/>
  <c r="B1185" i="59"/>
  <c r="B1186" i="59"/>
  <c r="B1184" i="59"/>
  <c r="B1653" i="70" l="1"/>
  <c r="B1654" i="70"/>
  <c r="B1655" i="70"/>
  <c r="B1645" i="70"/>
  <c r="B1657" i="70"/>
  <c r="B1658" i="70"/>
  <c r="B1628" i="70"/>
  <c r="B1630" i="70"/>
  <c r="B1631" i="70"/>
  <c r="B1659" i="70"/>
  <c r="B1633" i="70" l="1"/>
  <c r="B1634" i="70"/>
  <c r="B1660" i="70"/>
  <c r="B1636" i="70"/>
  <c r="B1613" i="70"/>
  <c r="B1638" i="70"/>
  <c r="B1622" i="70"/>
  <c r="B1623" i="70"/>
  <c r="B1641" i="70"/>
  <c r="B1642" i="70"/>
  <c r="B1643" i="70"/>
  <c r="B1644" i="70"/>
  <c r="B1661" i="70"/>
  <c r="B1662" i="70"/>
  <c r="B1647" i="70"/>
  <c r="B1648" i="70"/>
  <c r="B1649" i="70"/>
  <c r="B1650" i="70"/>
  <c r="B1614" i="70"/>
  <c r="B1627" i="70"/>
  <c r="B1610" i="70" l="1"/>
  <c r="B1635" i="70"/>
  <c r="B1637" i="70"/>
  <c r="B1646" i="70"/>
  <c r="B1651" i="70"/>
  <c r="B1652" i="70"/>
  <c r="B1616" i="70"/>
  <c r="B1617" i="70"/>
  <c r="B1618" i="70"/>
  <c r="B1619" i="70"/>
  <c r="B1620" i="70"/>
  <c r="B1615" i="70"/>
  <c r="B1639" i="70"/>
  <c r="B1656" i="70"/>
  <c r="B1624" i="70"/>
  <c r="B1625" i="70"/>
  <c r="B1626" i="70"/>
  <c r="B1611" i="70"/>
  <c r="B1612" i="70"/>
  <c r="B1629" i="70"/>
  <c r="B1621" i="70"/>
  <c r="B1640" i="70"/>
  <c r="B1632" i="70"/>
  <c r="B1603" i="70" l="1"/>
  <c r="B1604" i="70"/>
  <c r="B1605" i="70"/>
  <c r="B1606" i="70"/>
  <c r="B1607" i="70"/>
  <c r="B1608" i="70"/>
  <c r="B1609" i="70"/>
  <c r="B1178" i="59" l="1"/>
  <c r="B1179" i="59"/>
  <c r="B1180" i="59"/>
  <c r="B1181" i="59"/>
  <c r="B1182" i="59"/>
  <c r="B1174" i="59" l="1"/>
  <c r="B1175" i="59"/>
  <c r="B1176" i="59"/>
  <c r="B1177" i="59"/>
  <c r="B1171" i="59"/>
  <c r="B1172" i="59"/>
  <c r="B1173" i="59"/>
  <c r="B1169" i="59"/>
  <c r="B1170" i="59"/>
  <c r="B1165" i="59"/>
  <c r="B1166" i="59"/>
  <c r="B1167" i="59"/>
  <c r="B1168" i="59"/>
  <c r="B1156" i="59" l="1"/>
  <c r="B1157" i="59"/>
  <c r="B1158" i="59"/>
  <c r="B1159" i="59"/>
  <c r="B1160" i="59"/>
  <c r="B1161" i="59"/>
  <c r="B1162" i="59"/>
  <c r="B1163" i="59"/>
  <c r="B1164" i="59"/>
  <c r="B1548" i="70" l="1"/>
  <c r="B1549" i="70"/>
  <c r="B1570" i="70"/>
  <c r="B1571" i="70"/>
  <c r="B1594" i="70"/>
  <c r="B1595" i="70"/>
  <c r="B1539" i="70"/>
  <c r="B1572" i="70"/>
  <c r="B1573" i="70"/>
  <c r="B1540" i="70"/>
  <c r="B1541" i="70"/>
  <c r="B1542" i="70"/>
  <c r="B1550" i="70"/>
  <c r="B1551" i="70"/>
  <c r="B1552" i="70"/>
  <c r="B1553" i="70"/>
  <c r="B1554" i="70"/>
  <c r="B1555" i="70"/>
  <c r="B1556" i="70"/>
  <c r="B1557" i="70"/>
  <c r="B1558" i="70"/>
  <c r="B1559" i="70"/>
  <c r="B1561" i="70"/>
  <c r="B1562" i="70"/>
  <c r="B1563" i="70"/>
  <c r="B1564" i="70"/>
  <c r="B1565" i="70"/>
  <c r="B1566" i="70"/>
  <c r="B1574" i="70"/>
  <c r="B1575" i="70"/>
  <c r="B1576" i="70"/>
  <c r="B1577" i="70"/>
  <c r="B1578" i="70"/>
  <c r="B1579" i="70"/>
  <c r="B1580" i="70"/>
  <c r="B1581" i="70"/>
  <c r="B1582" i="70"/>
  <c r="B1583" i="70"/>
  <c r="B1584" i="70"/>
  <c r="B1585" i="70"/>
  <c r="B1586" i="70"/>
  <c r="B1587" i="70"/>
  <c r="B1588" i="70"/>
  <c r="B1589" i="70"/>
  <c r="B1590" i="70"/>
  <c r="B1596" i="70"/>
  <c r="B1597" i="70"/>
  <c r="B1598" i="70"/>
  <c r="B1599" i="70"/>
  <c r="B1600" i="70"/>
  <c r="B1601" i="70"/>
  <c r="B1602" i="70"/>
  <c r="B1543" i="70"/>
  <c r="B1560" i="70"/>
  <c r="B1591" i="70"/>
  <c r="B1532" i="70" l="1"/>
  <c r="B1533" i="70"/>
  <c r="B1534" i="70"/>
  <c r="B1544" i="70"/>
  <c r="B1545" i="70"/>
  <c r="B1567" i="70"/>
  <c r="B1535" i="70"/>
  <c r="B1536" i="70"/>
  <c r="B1546" i="70"/>
  <c r="B1547" i="70"/>
  <c r="B1568" i="70"/>
  <c r="B1569" i="70"/>
  <c r="B1592" i="70"/>
  <c r="B1593" i="70"/>
  <c r="B1537" i="70"/>
  <c r="B1538" i="70"/>
  <c r="B1149" i="59" l="1"/>
  <c r="B1150" i="59"/>
  <c r="B1151" i="59"/>
  <c r="B1152" i="59"/>
  <c r="B1153" i="59"/>
  <c r="B1154" i="59"/>
  <c r="B1155" i="59"/>
  <c r="B1136" i="59" l="1"/>
  <c r="B1137" i="59"/>
  <c r="B1138" i="59"/>
  <c r="B1139" i="59"/>
  <c r="B1140" i="59"/>
  <c r="B1141" i="59"/>
  <c r="B1142" i="59"/>
  <c r="B1143" i="59"/>
  <c r="B1144" i="59"/>
  <c r="B1145" i="59"/>
  <c r="B1146" i="59"/>
  <c r="B1147" i="59"/>
  <c r="B1148" i="59"/>
  <c r="B1520" i="70" l="1"/>
  <c r="B1499" i="70"/>
  <c r="B1506" i="70"/>
  <c r="B1521" i="70"/>
  <c r="B1529" i="70"/>
  <c r="B1500" i="70"/>
  <c r="B1501" i="70"/>
  <c r="B1507" i="70"/>
  <c r="B1508" i="70"/>
  <c r="B1513" i="70"/>
  <c r="B1514" i="70"/>
  <c r="B1522" i="70"/>
  <c r="B1523" i="70"/>
  <c r="B1530" i="70"/>
  <c r="B1531" i="70"/>
  <c r="B1502" i="70"/>
  <c r="B1503" i="70"/>
  <c r="B1509" i="70"/>
  <c r="B1510" i="70"/>
  <c r="B1515" i="70"/>
  <c r="B1516" i="70"/>
  <c r="B1524" i="70"/>
  <c r="B1525" i="70"/>
  <c r="B1512" i="70" l="1"/>
  <c r="B1517" i="70"/>
  <c r="B1526" i="70"/>
  <c r="B1505" i="70"/>
  <c r="B1511" i="70"/>
  <c r="B1518" i="70"/>
  <c r="B1527" i="70"/>
  <c r="B1528" i="70"/>
  <c r="B1498" i="70"/>
  <c r="B1519" i="70"/>
  <c r="B1491" i="70" l="1"/>
  <c r="B1492" i="70"/>
  <c r="B1493" i="70"/>
  <c r="B1494" i="70"/>
  <c r="B1495" i="70"/>
  <c r="B1496" i="70"/>
  <c r="B1497" i="70"/>
  <c r="B1504" i="70"/>
  <c r="B1132" i="59" l="1"/>
  <c r="B1133" i="59"/>
  <c r="B1134" i="59"/>
  <c r="B1135" i="59"/>
  <c r="B1110" i="59" l="1"/>
  <c r="B1111" i="59"/>
  <c r="B1112" i="59"/>
  <c r="B1113" i="59"/>
  <c r="B1114" i="59"/>
  <c r="B1115" i="59"/>
  <c r="B1116" i="59"/>
  <c r="B1117" i="59"/>
  <c r="B1118" i="59"/>
  <c r="B1119" i="59"/>
  <c r="B1120" i="59"/>
  <c r="B1121" i="59"/>
  <c r="B1122" i="59"/>
  <c r="B1123" i="59"/>
  <c r="B1124" i="59"/>
  <c r="B1125" i="59"/>
  <c r="B1126" i="59"/>
  <c r="B1127" i="59"/>
  <c r="B1128" i="59"/>
  <c r="B1129" i="59"/>
  <c r="B1130" i="59"/>
  <c r="B1131" i="59"/>
  <c r="B1463" i="70" l="1"/>
  <c r="B1471" i="70"/>
  <c r="B1476" i="70"/>
  <c r="B1477" i="70"/>
  <c r="B1478" i="70"/>
  <c r="B1490" i="70"/>
  <c r="B1464" i="70"/>
  <c r="B1465" i="70"/>
  <c r="B1472" i="70"/>
  <c r="B1479" i="70"/>
  <c r="B1466" i="70"/>
  <c r="B1473" i="70"/>
  <c r="B1480" i="70"/>
  <c r="B1485" i="70"/>
  <c r="B1467" i="70"/>
  <c r="B1468" i="70"/>
  <c r="B1474" i="70"/>
  <c r="B1475" i="70"/>
  <c r="B1481" i="70"/>
  <c r="B1482" i="70"/>
  <c r="B1486" i="70"/>
  <c r="B1487" i="70"/>
  <c r="B1469" i="70"/>
  <c r="B1470" i="70"/>
  <c r="B1483" i="70"/>
  <c r="B1484" i="70"/>
  <c r="B1488" i="70"/>
  <c r="B1489" i="70"/>
  <c r="B1089" i="59" l="1"/>
  <c r="B1090" i="59"/>
  <c r="B1091" i="59"/>
  <c r="B1092" i="59"/>
  <c r="B1093" i="59"/>
  <c r="B1094" i="59"/>
  <c r="B1095" i="59"/>
  <c r="B1096" i="59"/>
  <c r="B1097" i="59"/>
  <c r="B1098" i="59"/>
  <c r="B1099" i="59"/>
  <c r="B1100" i="59"/>
  <c r="B1101" i="59"/>
  <c r="B1102" i="59"/>
  <c r="B1103" i="59"/>
  <c r="B1104" i="59"/>
  <c r="B1105" i="59"/>
  <c r="B1106" i="59"/>
  <c r="B1107" i="59"/>
  <c r="B1108" i="59"/>
  <c r="B1109" i="59"/>
  <c r="B1462" i="70" l="1"/>
  <c r="B1457" i="70"/>
  <c r="B1453" i="70"/>
  <c r="B1439" i="70"/>
  <c r="B1445" i="70"/>
  <c r="B1461" i="70"/>
  <c r="B1441" i="70" l="1"/>
  <c r="B1435" i="70"/>
  <c r="B1442" i="70"/>
  <c r="B1449" i="70"/>
  <c r="B1454" i="70"/>
  <c r="B1458" i="70"/>
  <c r="B1436" i="70"/>
  <c r="B1443" i="70"/>
  <c r="B1450" i="70"/>
  <c r="B1459" i="70"/>
  <c r="B1437" i="70"/>
  <c r="B1444" i="70"/>
  <c r="B1451" i="70"/>
  <c r="B1455" i="70"/>
  <c r="B1460" i="70"/>
  <c r="B1446" i="70"/>
  <c r="B1438" i="70"/>
  <c r="B1447" i="70"/>
  <c r="B1448" i="70"/>
  <c r="B1452" i="70"/>
  <c r="B1456" i="70"/>
  <c r="B1429" i="70" l="1"/>
  <c r="B1430" i="70"/>
  <c r="B1431" i="70"/>
  <c r="B1432" i="70"/>
  <c r="B1433" i="70"/>
  <c r="B1434" i="70"/>
  <c r="B1440" i="70"/>
  <c r="B1071" i="59" l="1"/>
  <c r="B1072" i="59"/>
  <c r="B1073" i="59"/>
  <c r="B1074" i="59"/>
  <c r="B1075" i="59"/>
  <c r="B1076" i="59"/>
  <c r="B1077" i="59"/>
  <c r="B1078" i="59"/>
  <c r="B1079" i="59"/>
  <c r="B1080" i="59"/>
  <c r="B1081" i="59"/>
  <c r="B1082" i="59"/>
  <c r="B1083" i="59"/>
  <c r="B1084" i="59"/>
  <c r="B1085" i="59"/>
  <c r="B1086" i="59"/>
  <c r="B1087" i="59"/>
  <c r="B1088" i="59"/>
  <c r="B1398" i="70" l="1"/>
  <c r="B1399" i="70"/>
  <c r="B1403" i="70"/>
  <c r="B1404" i="70"/>
  <c r="B1405" i="70"/>
  <c r="B1406" i="70"/>
  <c r="B1407" i="70"/>
  <c r="B1408" i="70"/>
  <c r="B1409" i="70"/>
  <c r="B1410" i="70"/>
  <c r="B1420" i="70"/>
  <c r="B1421" i="70"/>
  <c r="B1411" i="70"/>
  <c r="B1412" i="70"/>
  <c r="B1416" i="70"/>
  <c r="B1422" i="70"/>
  <c r="B1427" i="70"/>
  <c r="B1400" i="70"/>
  <c r="B1413" i="70"/>
  <c r="B1423" i="70"/>
  <c r="B1428" i="70"/>
  <c r="B1417" i="70"/>
  <c r="B1424" i="70"/>
  <c r="B1418" i="70"/>
  <c r="B1419" i="70"/>
  <c r="B1425" i="70"/>
  <c r="B1426" i="70"/>
  <c r="B1414" i="70"/>
  <c r="B1415" i="70"/>
  <c r="B1069" i="59" l="1"/>
  <c r="B1070" i="59"/>
  <c r="B1056" i="59" l="1"/>
  <c r="B1057" i="59"/>
  <c r="B1058" i="59"/>
  <c r="B1059" i="59"/>
  <c r="B1060" i="59"/>
  <c r="B1061" i="59"/>
  <c r="B1062" i="59"/>
  <c r="B1063" i="59"/>
  <c r="B1064" i="59"/>
  <c r="B1065" i="59"/>
  <c r="B1066" i="59"/>
  <c r="B1067" i="59"/>
  <c r="B1068" i="59"/>
  <c r="B1396" i="70" l="1"/>
  <c r="B1397" i="70"/>
  <c r="B1401" i="70"/>
  <c r="B1402" i="70"/>
  <c r="B1392" i="70" l="1"/>
  <c r="B1393" i="70"/>
  <c r="B1394" i="70"/>
  <c r="B1395" i="70"/>
  <c r="B1390" i="70" l="1"/>
  <c r="B1391" i="70"/>
  <c r="B1050" i="59" l="1"/>
  <c r="B1051" i="59"/>
  <c r="B1052" i="59"/>
  <c r="B1053" i="59"/>
  <c r="B1054" i="59"/>
  <c r="B1055" i="59"/>
  <c r="B1378" i="70" l="1"/>
  <c r="B1379" i="70"/>
  <c r="B1386" i="70"/>
  <c r="B1387" i="70"/>
  <c r="B1365" i="70"/>
  <c r="B1366" i="70"/>
  <c r="B1373" i="70"/>
  <c r="B1374" i="70"/>
  <c r="B1380" i="70"/>
  <c r="B1381" i="70"/>
  <c r="B1388" i="70"/>
  <c r="B1389" i="70"/>
  <c r="B1361" i="70" l="1"/>
  <c r="B1362" i="70"/>
  <c r="B1369" i="70"/>
  <c r="B1370" i="70"/>
  <c r="B1377" i="70"/>
  <c r="B1384" i="70"/>
  <c r="B1385" i="70"/>
  <c r="B1363" i="70"/>
  <c r="B1364" i="70"/>
  <c r="B1371" i="70"/>
  <c r="B1372" i="70"/>
  <c r="B1360" i="70" l="1"/>
  <c r="B1383" i="70"/>
  <c r="B1376" i="70"/>
  <c r="B1368" i="70"/>
  <c r="B1359" i="70" l="1"/>
  <c r="B1351" i="70" l="1"/>
  <c r="B1352" i="70"/>
  <c r="B1353" i="70"/>
  <c r="B1354" i="70"/>
  <c r="B1355" i="70"/>
  <c r="B1356" i="70"/>
  <c r="B1357" i="70"/>
  <c r="B1358" i="70"/>
  <c r="B1367" i="70"/>
  <c r="B1375" i="70"/>
  <c r="B1382" i="70"/>
  <c r="B1032" i="59" l="1"/>
  <c r="B1033" i="59"/>
  <c r="B1034" i="59"/>
  <c r="B1035" i="59"/>
  <c r="B1036" i="59"/>
  <c r="B1037" i="59"/>
  <c r="B1038" i="59"/>
  <c r="B1039" i="59"/>
  <c r="B1040" i="59"/>
  <c r="B1041" i="59"/>
  <c r="B1042" i="59"/>
  <c r="B1043" i="59"/>
  <c r="B1044" i="59"/>
  <c r="B1045" i="59"/>
  <c r="B1046" i="59"/>
  <c r="B1047" i="59"/>
  <c r="B1048" i="59"/>
  <c r="B1049" i="59"/>
  <c r="B1335" i="70" l="1"/>
  <c r="B1344" i="70"/>
  <c r="B1336" i="70"/>
  <c r="B1337" i="70"/>
  <c r="B1345" i="70"/>
  <c r="B1338" i="70"/>
  <c r="B1346" i="70"/>
  <c r="B1347" i="70"/>
  <c r="B1339" i="70"/>
  <c r="B1340" i="70"/>
  <c r="B1348" i="70"/>
  <c r="B1349" i="70"/>
  <c r="B1341" i="70"/>
  <c r="B1342" i="70"/>
  <c r="B1350" i="70"/>
  <c r="B1326" i="70" l="1"/>
  <c r="B1327" i="70"/>
  <c r="B1328" i="70"/>
  <c r="B1329" i="70"/>
  <c r="B1330" i="70"/>
  <c r="B1331" i="70"/>
  <c r="B1332" i="70"/>
  <c r="B1333" i="70"/>
  <c r="B1334" i="70"/>
  <c r="B1343" i="70"/>
  <c r="B1002" i="59" l="1"/>
  <c r="B1003" i="59"/>
  <c r="B1004" i="59"/>
  <c r="B1005" i="59"/>
  <c r="B1006" i="59"/>
  <c r="B1007" i="59"/>
  <c r="B1008" i="59"/>
  <c r="B1009" i="59"/>
  <c r="B1010" i="59"/>
  <c r="B1011" i="59"/>
  <c r="B1012" i="59"/>
  <c r="B1013" i="59"/>
  <c r="B1014" i="59"/>
  <c r="B1015" i="59"/>
  <c r="B1016" i="59"/>
  <c r="B1017" i="59"/>
  <c r="B1018" i="59"/>
  <c r="B1019" i="59"/>
  <c r="B1020" i="59"/>
  <c r="B1021" i="59"/>
  <c r="B1022" i="59"/>
  <c r="B1023" i="59"/>
  <c r="B1024" i="59"/>
  <c r="B1025" i="59"/>
  <c r="B1026" i="59"/>
  <c r="B1027" i="59"/>
  <c r="B1028" i="59"/>
  <c r="B1029" i="59"/>
  <c r="B1030" i="59"/>
  <c r="B1031" i="59"/>
  <c r="B1318" i="70" l="1"/>
  <c r="B1319" i="70"/>
  <c r="B1325" i="70"/>
  <c r="B1317" i="70" l="1"/>
  <c r="B1315" i="70"/>
  <c r="B1322" i="70"/>
  <c r="B1323" i="70"/>
  <c r="B1310" i="70"/>
  <c r="B1316" i="70"/>
  <c r="B1324" i="70"/>
  <c r="B1313" i="70" l="1"/>
  <c r="B1314" i="70"/>
  <c r="B1320" i="70"/>
  <c r="B1321" i="70"/>
  <c r="B1308" i="70"/>
  <c r="B1309" i="70"/>
  <c r="B1305" i="70" l="1"/>
  <c r="B1306" i="70"/>
  <c r="B1307" i="70"/>
  <c r="B1311" i="70"/>
  <c r="B1302" i="70"/>
  <c r="B1303" i="70"/>
  <c r="B1301" i="70" l="1"/>
  <c r="B1312" i="70"/>
  <c r="B1304" i="70"/>
  <c r="B1294" i="70" l="1"/>
  <c r="B1295" i="70"/>
  <c r="B1296" i="70"/>
  <c r="B1297" i="70"/>
  <c r="B1298" i="70"/>
  <c r="B1299" i="70"/>
  <c r="B1300" i="70"/>
  <c r="B997" i="59" l="1"/>
  <c r="B998" i="59"/>
  <c r="B999" i="59"/>
  <c r="B1000" i="59"/>
  <c r="B1001" i="59"/>
  <c r="B989" i="59" l="1"/>
  <c r="B990" i="59"/>
  <c r="B991" i="59"/>
  <c r="B992" i="59"/>
  <c r="B993" i="59"/>
  <c r="B994" i="59"/>
  <c r="B995" i="59"/>
  <c r="B996" i="59"/>
  <c r="B1290" i="70" l="1"/>
  <c r="B1289" i="70"/>
  <c r="B1280" i="70"/>
  <c r="B1287" i="70"/>
  <c r="B1273" i="70"/>
  <c r="B1272" i="70"/>
  <c r="B1285" i="70"/>
  <c r="B1279" i="70"/>
  <c r="B1277" i="70"/>
  <c r="B1271" i="70"/>
  <c r="B1270" i="70"/>
  <c r="B1286" i="70" l="1"/>
  <c r="B1288" i="70"/>
  <c r="B1291" i="70"/>
  <c r="B1292" i="70"/>
  <c r="B1264" i="70" l="1"/>
  <c r="B1269" i="70"/>
  <c r="B1276" i="70"/>
  <c r="B1284" i="70"/>
  <c r="B1278" i="70"/>
  <c r="B983" i="59" l="1"/>
  <c r="B984" i="59"/>
  <c r="B985" i="59"/>
  <c r="B986" i="59"/>
  <c r="B987" i="59"/>
  <c r="B988" i="59"/>
  <c r="B1268" i="70" l="1"/>
  <c r="B1275" i="70"/>
  <c r="B1283" i="70"/>
  <c r="B1293" i="70"/>
  <c r="B1263" i="70"/>
  <c r="B1262" i="70"/>
  <c r="B1282" i="70"/>
  <c r="B1281" i="70"/>
  <c r="B1274" i="70"/>
  <c r="B1266" i="70"/>
  <c r="B1267" i="70" l="1"/>
  <c r="B1259" i="70" l="1"/>
  <c r="B1260" i="70"/>
  <c r="B1261" i="70"/>
  <c r="B1265" i="70"/>
  <c r="B1258" i="70" l="1"/>
  <c r="B967" i="59" l="1"/>
  <c r="B968" i="59"/>
  <c r="B969" i="59"/>
  <c r="B970" i="59"/>
  <c r="B971" i="59"/>
  <c r="B972" i="59"/>
  <c r="B973" i="59"/>
  <c r="B974" i="59"/>
  <c r="B975" i="59"/>
  <c r="B976" i="59"/>
  <c r="B977" i="59"/>
  <c r="B978" i="59"/>
  <c r="B979" i="59"/>
  <c r="B980" i="59"/>
  <c r="B981" i="59"/>
  <c r="B982" i="59"/>
  <c r="B1255" i="70" l="1"/>
  <c r="B1256" i="70"/>
  <c r="B1257" i="70"/>
  <c r="B1252" i="70" l="1"/>
  <c r="B1253" i="70"/>
  <c r="B1254" i="70"/>
  <c r="B1250" i="70" l="1"/>
  <c r="B1251" i="70"/>
  <c r="B960" i="59" l="1"/>
  <c r="B961" i="59"/>
  <c r="B962" i="59"/>
  <c r="B963" i="59"/>
  <c r="B964" i="59"/>
  <c r="B965" i="59"/>
  <c r="B966" i="59"/>
  <c r="B1235" i="70" l="1"/>
  <c r="B1245" i="70"/>
  <c r="B1246" i="70"/>
  <c r="B1247" i="70"/>
  <c r="B1248" i="70"/>
  <c r="B1236" i="70"/>
  <c r="B1237" i="70"/>
  <c r="B1238" i="70"/>
  <c r="B1239" i="70"/>
  <c r="B1249" i="70"/>
  <c r="B1231" i="70" l="1"/>
  <c r="B1244" i="70"/>
  <c r="B1232" i="70"/>
  <c r="B1233" i="70"/>
  <c r="B1234" i="70"/>
  <c r="B1241" i="70" l="1"/>
  <c r="B1242" i="70"/>
  <c r="B1243" i="70"/>
  <c r="B1230" i="70" l="1"/>
  <c r="B1226" i="70" l="1"/>
  <c r="B1227" i="70"/>
  <c r="B1228" i="70"/>
  <c r="B1229" i="70"/>
  <c r="B1240" i="70"/>
  <c r="B959" i="59" l="1"/>
  <c r="B954" i="59" l="1"/>
  <c r="B955" i="59"/>
  <c r="B956" i="59"/>
  <c r="B957" i="59"/>
  <c r="B958" i="59"/>
  <c r="B1191" i="70" l="1"/>
  <c r="B1198" i="70"/>
  <c r="B1208" i="70"/>
  <c r="B1218" i="70"/>
  <c r="B1193" i="70" l="1"/>
  <c r="B1200" i="70"/>
  <c r="B1201" i="70"/>
  <c r="B1211" i="70"/>
  <c r="B1212" i="70"/>
  <c r="B1219" i="70"/>
  <c r="B1220" i="70"/>
  <c r="B1187" i="70"/>
  <c r="B1188" i="70"/>
  <c r="B1194" i="70"/>
  <c r="B1195" i="70"/>
  <c r="B1202" i="70"/>
  <c r="B1203" i="70"/>
  <c r="B1213" i="70"/>
  <c r="B1214" i="70"/>
  <c r="B1221" i="70"/>
  <c r="B1222" i="70"/>
  <c r="B1189" i="70"/>
  <c r="B1196" i="70"/>
  <c r="B1204" i="70"/>
  <c r="B1205" i="70"/>
  <c r="B1206" i="70"/>
  <c r="B1215" i="70"/>
  <c r="B1216" i="70"/>
  <c r="B1223" i="70"/>
  <c r="B1224" i="70"/>
  <c r="B1225" i="70"/>
  <c r="B1190" i="70"/>
  <c r="B1197" i="70"/>
  <c r="B1207" i="70"/>
  <c r="B1217" i="70"/>
  <c r="B1209" i="70" l="1"/>
  <c r="B1210" i="70"/>
  <c r="B1192" i="70"/>
  <c r="B1181" i="70" l="1"/>
  <c r="B1182" i="70"/>
  <c r="B1183" i="70"/>
  <c r="B1184" i="70"/>
  <c r="B1185" i="70"/>
  <c r="B1186" i="70"/>
  <c r="B1199" i="70"/>
  <c r="B951" i="59" l="1"/>
  <c r="B952" i="59"/>
  <c r="B953" i="59"/>
  <c r="B950" i="59" l="1"/>
  <c r="B946" i="59" l="1"/>
  <c r="B947" i="59"/>
  <c r="B948" i="59"/>
  <c r="B949" i="59"/>
  <c r="B941" i="59" l="1"/>
  <c r="B942" i="59"/>
  <c r="B943" i="59"/>
  <c r="B944" i="59"/>
  <c r="B945" i="59"/>
  <c r="B1162" i="70" l="1"/>
  <c r="B1166" i="70"/>
  <c r="B1167" i="70"/>
  <c r="B1172" i="70"/>
  <c r="B1173" i="70"/>
  <c r="B1156" i="70"/>
  <c r="B1157" i="70"/>
  <c r="B1168" i="70"/>
  <c r="B1169" i="70"/>
  <c r="B1174" i="70"/>
  <c r="B1175" i="70"/>
  <c r="B1153" i="70" l="1"/>
  <c r="B1160" i="70"/>
  <c r="B1165" i="70"/>
  <c r="B1171" i="70"/>
  <c r="B1154" i="70"/>
  <c r="B1155" i="70"/>
  <c r="B1161" i="70"/>
  <c r="B939" i="59" l="1"/>
  <c r="B940" i="59"/>
  <c r="B1159" i="70" l="1"/>
  <c r="B1164" i="70"/>
  <c r="B1179" i="70"/>
  <c r="B1180" i="70"/>
  <c r="B1151" i="70" l="1"/>
  <c r="B1176" i="70"/>
  <c r="B1177" i="70"/>
  <c r="B1178" i="70"/>
  <c r="B1152" i="70"/>
  <c r="B1158" i="70"/>
  <c r="B1170" i="70" l="1"/>
  <c r="B1150" i="70"/>
  <c r="B1125" i="70" l="1"/>
  <c r="B1133" i="70"/>
  <c r="B1144" i="70"/>
  <c r="B1145" i="70"/>
  <c r="B1140" i="70"/>
  <c r="B1147" i="70"/>
  <c r="B1148" i="70"/>
  <c r="B1149" i="70"/>
  <c r="B1163" i="70"/>
  <c r="B930" i="59" l="1"/>
  <c r="B931" i="59"/>
  <c r="B932" i="59"/>
  <c r="B933" i="59"/>
  <c r="B934" i="59"/>
  <c r="B935" i="59"/>
  <c r="B936" i="59"/>
  <c r="B937" i="59"/>
  <c r="B938" i="59"/>
  <c r="B917" i="59" l="1"/>
  <c r="B918" i="59"/>
  <c r="B919" i="59"/>
  <c r="B920" i="59"/>
  <c r="B921" i="59"/>
  <c r="B922" i="59"/>
  <c r="B923" i="59"/>
  <c r="B924" i="59"/>
  <c r="B925" i="59"/>
  <c r="B926" i="59"/>
  <c r="B927" i="59"/>
  <c r="B928" i="59"/>
  <c r="B929" i="59"/>
  <c r="B1130" i="70" l="1"/>
  <c r="B1134" i="70"/>
  <c r="B1139" i="70"/>
  <c r="B1136" i="70"/>
  <c r="B1143" i="70"/>
  <c r="B1146" i="70"/>
  <c r="B1117" i="70"/>
  <c r="B1118" i="70"/>
  <c r="B1123" i="70"/>
  <c r="B1124" i="70" l="1"/>
  <c r="B1121" i="70"/>
  <c r="B1138" i="70"/>
  <c r="B1127" i="70"/>
  <c r="B1128" i="70"/>
  <c r="B1114" i="70"/>
  <c r="B1116" i="70"/>
  <c r="B1131" i="70"/>
  <c r="B1132" i="70"/>
  <c r="B1135" i="70" l="1"/>
  <c r="B1137" i="70"/>
  <c r="B1141" i="70"/>
  <c r="B1142" i="70"/>
  <c r="B1122" i="70"/>
  <c r="B1113" i="70"/>
  <c r="B1120" i="70" l="1"/>
  <c r="B1115" i="70"/>
  <c r="B1126" i="70"/>
  <c r="B1110" i="70"/>
  <c r="B1111" i="70"/>
  <c r="B1112" i="70"/>
  <c r="B1129" i="70" l="1"/>
  <c r="B1104" i="70" l="1"/>
  <c r="B1101" i="70"/>
  <c r="B1105" i="70"/>
  <c r="B1102" i="70"/>
  <c r="B1106" i="70"/>
  <c r="B1107" i="70"/>
  <c r="B1108" i="70"/>
  <c r="B1109" i="70"/>
  <c r="B1119" i="70"/>
  <c r="B910" i="59" l="1"/>
  <c r="B911" i="59"/>
  <c r="B912" i="59"/>
  <c r="B913" i="59"/>
  <c r="B914" i="59"/>
  <c r="B915" i="59"/>
  <c r="B916" i="59"/>
  <c r="B900" i="59" l="1"/>
  <c r="B901" i="59"/>
  <c r="B902" i="59"/>
  <c r="B903" i="59"/>
  <c r="B904" i="59"/>
  <c r="B905" i="59"/>
  <c r="B906" i="59"/>
  <c r="B907" i="59"/>
  <c r="B908" i="59"/>
  <c r="B909" i="59"/>
  <c r="B893" i="59" l="1"/>
  <c r="B894" i="59"/>
  <c r="B895" i="59"/>
  <c r="B896" i="59"/>
  <c r="B897" i="59"/>
  <c r="B898" i="59"/>
  <c r="B899" i="59"/>
  <c r="B1094" i="70"/>
  <c r="B1092" i="70"/>
  <c r="B1093" i="70"/>
  <c r="B1103" i="70" l="1"/>
  <c r="B1100" i="70"/>
  <c r="B1099" i="70"/>
  <c r="B1098" i="70"/>
  <c r="B1097" i="70"/>
  <c r="B1096" i="70"/>
  <c r="B1095" i="70"/>
  <c r="B1088" i="70" l="1"/>
  <c r="B1087" i="70"/>
  <c r="B1084" i="70"/>
  <c r="B887" i="59" l="1"/>
  <c r="B888" i="59"/>
  <c r="B889" i="59"/>
  <c r="B890" i="59"/>
  <c r="B891" i="59"/>
  <c r="B892" i="59"/>
  <c r="B877" i="59" l="1"/>
  <c r="B878" i="59"/>
  <c r="B879" i="59"/>
  <c r="B880" i="59"/>
  <c r="B881" i="59"/>
  <c r="B882" i="59"/>
  <c r="B883" i="59"/>
  <c r="B884" i="59"/>
  <c r="B885" i="59"/>
  <c r="B886" i="59"/>
  <c r="B1083" i="70" l="1"/>
  <c r="B1075" i="70"/>
  <c r="B1074" i="70"/>
  <c r="B1069" i="70" l="1"/>
  <c r="B1079" i="70"/>
  <c r="B1085" i="70"/>
  <c r="B1089" i="70"/>
  <c r="B1063" i="70"/>
  <c r="B1070" i="70"/>
  <c r="B1080" i="70"/>
  <c r="B1086" i="70"/>
  <c r="B1071" i="70"/>
  <c r="B1064" i="70"/>
  <c r="B1066" i="70"/>
  <c r="B1072" i="70"/>
  <c r="B1073" i="70"/>
  <c r="B1081" i="70"/>
  <c r="B1082" i="70"/>
  <c r="B1090" i="70"/>
  <c r="B1091" i="70"/>
  <c r="B1065" i="70"/>
  <c r="B1067" i="70"/>
  <c r="B1062" i="70" l="1"/>
  <c r="B1078" i="70"/>
  <c r="B1077" i="70"/>
  <c r="B1076" i="70"/>
  <c r="B1055" i="70" l="1"/>
  <c r="B1056" i="70"/>
  <c r="B1057" i="70"/>
  <c r="B1058" i="70"/>
  <c r="B1059" i="70"/>
  <c r="B1060" i="70"/>
  <c r="B1061" i="70"/>
  <c r="B1068" i="70"/>
  <c r="R40" i="58" l="1"/>
  <c r="R35" i="58"/>
  <c r="B872" i="59"/>
  <c r="B873" i="59"/>
  <c r="B874" i="59"/>
  <c r="B875" i="59"/>
  <c r="B876" i="59"/>
  <c r="B871" i="59"/>
  <c r="B861" i="59" l="1"/>
  <c r="B862" i="59"/>
  <c r="B863" i="59"/>
  <c r="B864" i="59"/>
  <c r="B865" i="59"/>
  <c r="B866" i="59"/>
  <c r="B867" i="59"/>
  <c r="B868" i="59"/>
  <c r="B869" i="59"/>
  <c r="B870" i="59"/>
  <c r="B1052" i="70" l="1"/>
  <c r="B1044" i="70"/>
  <c r="B1035" i="70"/>
  <c r="B1029" i="70"/>
  <c r="B1051" i="70" l="1"/>
  <c r="B1050" i="70"/>
  <c r="B1043" i="70"/>
  <c r="B1042" i="70"/>
  <c r="B1034" i="70"/>
  <c r="B1033" i="70"/>
  <c r="B1028" i="70"/>
  <c r="B1027" i="70"/>
  <c r="B1049" i="70" l="1"/>
  <c r="B1048" i="70"/>
  <c r="B1041" i="70"/>
  <c r="B1040" i="70"/>
  <c r="B1032" i="70"/>
  <c r="B1031" i="70"/>
  <c r="B1026" i="70"/>
  <c r="B1025" i="70"/>
  <c r="B1047" i="70"/>
  <c r="B1054" i="70" l="1"/>
  <c r="B1039" i="70"/>
  <c r="B1036" i="70"/>
  <c r="B1024" i="70"/>
  <c r="B1053" i="70" l="1"/>
  <c r="B1046" i="70"/>
  <c r="B1045" i="70"/>
  <c r="B1038" i="70"/>
  <c r="B1037" i="70"/>
  <c r="B1030" i="70"/>
  <c r="B860" i="59" l="1"/>
  <c r="B859" i="59"/>
  <c r="B858" i="59"/>
  <c r="B857" i="59"/>
  <c r="B856" i="59"/>
  <c r="B855" i="59"/>
  <c r="B854" i="59"/>
  <c r="B853" i="59"/>
  <c r="B852" i="59"/>
  <c r="B851" i="59"/>
  <c r="B850" i="59"/>
  <c r="B849" i="59"/>
  <c r="B848" i="59"/>
  <c r="B1003" i="70" l="1"/>
  <c r="B1004" i="70"/>
  <c r="B1009" i="70"/>
  <c r="B1010" i="70"/>
  <c r="B1011" i="70"/>
  <c r="B1012" i="70"/>
  <c r="B1020" i="70"/>
  <c r="B1021" i="70"/>
  <c r="B986" i="70"/>
  <c r="B987" i="70"/>
  <c r="B994" i="70"/>
  <c r="B995" i="70"/>
  <c r="B1005" i="70"/>
  <c r="B1006" i="70"/>
  <c r="B1013" i="70"/>
  <c r="B1014" i="70"/>
  <c r="B1022" i="70"/>
  <c r="B1023" i="70"/>
  <c r="B983" i="70" l="1"/>
  <c r="B991" i="70"/>
  <c r="B1000" i="70"/>
  <c r="B1008" i="70"/>
  <c r="B1019" i="70"/>
  <c r="B984" i="70"/>
  <c r="B985" i="70"/>
  <c r="B992" i="70"/>
  <c r="B993" i="70"/>
  <c r="B1001" i="70"/>
  <c r="B1002" i="70"/>
  <c r="B990" i="70" l="1"/>
  <c r="B1007" i="70"/>
  <c r="B1017" i="70"/>
  <c r="B1018" i="70"/>
  <c r="B1015" i="70" l="1"/>
  <c r="B982" i="70"/>
  <c r="B989" i="70"/>
  <c r="B999" i="70"/>
  <c r="B1016" i="70"/>
  <c r="B996" i="70" l="1"/>
  <c r="B997" i="70"/>
  <c r="B998" i="70"/>
  <c r="B988" i="70" l="1"/>
  <c r="B981" i="70"/>
  <c r="B980" i="70"/>
  <c r="B974" i="70"/>
  <c r="B972" i="70"/>
  <c r="B960" i="70"/>
  <c r="B958" i="70"/>
  <c r="B940" i="70"/>
  <c r="B837" i="59" l="1"/>
  <c r="B838" i="59"/>
  <c r="B839" i="59"/>
  <c r="B840" i="59"/>
  <c r="B841" i="59"/>
  <c r="B842" i="59"/>
  <c r="B843" i="59"/>
  <c r="B844" i="59"/>
  <c r="B845" i="59"/>
  <c r="B846" i="59"/>
  <c r="B847" i="59"/>
  <c r="B836" i="59" l="1"/>
  <c r="B831" i="59" l="1"/>
  <c r="B832" i="59"/>
  <c r="B833" i="59"/>
  <c r="B834" i="59"/>
  <c r="B835" i="59"/>
  <c r="B812" i="59" l="1"/>
  <c r="B813" i="59"/>
  <c r="B814" i="59"/>
  <c r="B815" i="59"/>
  <c r="B816" i="59"/>
  <c r="B817" i="59"/>
  <c r="B818" i="59"/>
  <c r="B819" i="59"/>
  <c r="B820" i="59"/>
  <c r="B821" i="59"/>
  <c r="B822" i="59"/>
  <c r="B823" i="59"/>
  <c r="B824" i="59"/>
  <c r="B825" i="59"/>
  <c r="B826" i="59"/>
  <c r="B827" i="59"/>
  <c r="B828" i="59"/>
  <c r="B829" i="59"/>
  <c r="B830" i="59"/>
  <c r="B967" i="70" l="1"/>
  <c r="B975" i="70"/>
  <c r="B962" i="70"/>
  <c r="B968" i="70"/>
  <c r="B971" i="70"/>
  <c r="B977" i="70"/>
  <c r="B973" i="70"/>
  <c r="B963" i="70"/>
  <c r="B964" i="70"/>
  <c r="B976" i="70"/>
  <c r="B969" i="70"/>
  <c r="B978" i="70"/>
  <c r="B979" i="70"/>
  <c r="B966" i="70" l="1"/>
  <c r="B961" i="70" l="1"/>
  <c r="B945" i="70" l="1"/>
  <c r="B954" i="70"/>
  <c r="B955" i="70"/>
  <c r="B956" i="70"/>
  <c r="B957" i="70"/>
  <c r="B965" i="70"/>
  <c r="B959" i="70"/>
  <c r="B970" i="70"/>
  <c r="B953" i="70"/>
  <c r="B952" i="70"/>
  <c r="B803" i="59" l="1"/>
  <c r="B804" i="59"/>
  <c r="B805" i="59"/>
  <c r="B806" i="59"/>
  <c r="B807" i="59"/>
  <c r="B808" i="59"/>
  <c r="B809" i="59"/>
  <c r="B810" i="59"/>
  <c r="B811" i="59"/>
  <c r="B949" i="70" l="1"/>
  <c r="B946" i="70"/>
  <c r="B951" i="70"/>
  <c r="B943" i="70"/>
  <c r="B944" i="70"/>
  <c r="B950" i="70"/>
  <c r="B948" i="70" l="1"/>
  <c r="B947" i="70"/>
  <c r="B937" i="70"/>
  <c r="B933" i="70"/>
  <c r="B930" i="70"/>
  <c r="B929" i="70"/>
  <c r="B928" i="70"/>
  <c r="B925" i="70"/>
  <c r="B921" i="70"/>
  <c r="B797" i="59" l="1"/>
  <c r="B798" i="59"/>
  <c r="B799" i="59"/>
  <c r="B800" i="59"/>
  <c r="B801" i="59"/>
  <c r="B802" i="59"/>
  <c r="B789" i="59" l="1"/>
  <c r="B790" i="59"/>
  <c r="B791" i="59"/>
  <c r="B792" i="59"/>
  <c r="B793" i="59"/>
  <c r="B794" i="59"/>
  <c r="B795" i="59"/>
  <c r="B796" i="59"/>
  <c r="B904" i="70" l="1"/>
  <c r="B931" i="70"/>
  <c r="B936" i="70"/>
  <c r="B938" i="70"/>
  <c r="B941" i="70"/>
  <c r="B911" i="70"/>
  <c r="B924" i="70"/>
  <c r="B932" i="70"/>
  <c r="B939" i="70"/>
  <c r="B942" i="70"/>
  <c r="B935" i="70" l="1"/>
  <c r="B934" i="70"/>
  <c r="B919" i="70" l="1"/>
  <c r="B913" i="70"/>
  <c r="B914" i="70"/>
  <c r="B915" i="70"/>
  <c r="B916" i="70"/>
  <c r="B920" i="70"/>
  <c r="B926" i="70"/>
  <c r="B903" i="70"/>
  <c r="B922" i="70"/>
  <c r="B923" i="70"/>
  <c r="B927" i="70"/>
  <c r="B907" i="70" l="1"/>
  <c r="B908" i="70"/>
  <c r="B909" i="70"/>
  <c r="B910" i="70"/>
  <c r="B902" i="70"/>
  <c r="B898" i="70" l="1"/>
  <c r="B893" i="70"/>
  <c r="B877" i="70"/>
  <c r="B884" i="70"/>
  <c r="B896" i="70"/>
  <c r="B891" i="70"/>
  <c r="B892" i="70"/>
  <c r="B899" i="70"/>
  <c r="B900" i="70"/>
  <c r="B901" i="70"/>
  <c r="B912" i="70"/>
  <c r="B917" i="70"/>
  <c r="B918" i="70"/>
  <c r="B905" i="70"/>
  <c r="B906" i="70"/>
  <c r="B788" i="59" l="1"/>
  <c r="B785" i="59" l="1"/>
  <c r="B786" i="59"/>
  <c r="B787" i="59"/>
  <c r="B784" i="59" l="1"/>
  <c r="B772" i="59" l="1"/>
  <c r="B773" i="59"/>
  <c r="B774" i="59"/>
  <c r="B775" i="59"/>
  <c r="B776" i="59"/>
  <c r="B777" i="59"/>
  <c r="B778" i="59"/>
  <c r="B779" i="59"/>
  <c r="B780" i="59"/>
  <c r="B781" i="59"/>
  <c r="B782" i="59"/>
  <c r="B783" i="59"/>
  <c r="B755" i="59" l="1"/>
  <c r="B756" i="59"/>
  <c r="B757" i="59"/>
  <c r="B758" i="59"/>
  <c r="B759" i="59"/>
  <c r="B760" i="59"/>
  <c r="B761" i="59"/>
  <c r="B762" i="59"/>
  <c r="B763" i="59"/>
  <c r="B764" i="59"/>
  <c r="B765" i="59"/>
  <c r="B766" i="59"/>
  <c r="B767" i="59"/>
  <c r="B768" i="59"/>
  <c r="B769" i="59"/>
  <c r="B770" i="59"/>
  <c r="B771" i="59"/>
  <c r="B881" i="70" l="1"/>
  <c r="B882" i="70"/>
  <c r="B887" i="70"/>
  <c r="B888" i="70"/>
  <c r="B889" i="70"/>
  <c r="B890" i="70"/>
  <c r="B897" i="70"/>
  <c r="B886" i="70" l="1"/>
  <c r="B880" i="70"/>
  <c r="B894" i="70"/>
  <c r="B879" i="70"/>
  <c r="B883" i="70"/>
  <c r="B895" i="70"/>
  <c r="B878" i="70" l="1"/>
  <c r="B876" i="70"/>
  <c r="B885" i="70"/>
  <c r="B874" i="70" l="1"/>
  <c r="B875" i="70"/>
  <c r="B754" i="59" l="1"/>
  <c r="B872" i="70" l="1"/>
  <c r="B873" i="70"/>
  <c r="B744" i="59" l="1"/>
  <c r="B745" i="59"/>
  <c r="B746" i="59"/>
  <c r="B747" i="59"/>
  <c r="B748" i="59"/>
  <c r="B749" i="59"/>
  <c r="B750" i="59"/>
  <c r="B751" i="59"/>
  <c r="B752" i="59"/>
  <c r="B753" i="59"/>
  <c r="B857" i="70" l="1"/>
  <c r="B861" i="70"/>
  <c r="B870" i="70"/>
  <c r="B871" i="70"/>
  <c r="B743" i="59" l="1"/>
  <c r="B742" i="59"/>
  <c r="B741" i="59"/>
  <c r="B740" i="59"/>
  <c r="B867" i="70" l="1"/>
  <c r="B869" i="70" l="1"/>
  <c r="B865" i="70"/>
  <c r="B864" i="70"/>
  <c r="B863" i="70"/>
  <c r="B862" i="70"/>
  <c r="B860" i="70"/>
  <c r="B858" i="70"/>
  <c r="E30" i="58" l="1"/>
  <c r="B739" i="59" l="1"/>
  <c r="B738" i="59"/>
  <c r="B737" i="59"/>
  <c r="B736" i="59"/>
  <c r="B856" i="70" l="1"/>
  <c r="B729" i="59" l="1"/>
  <c r="B730" i="59"/>
  <c r="B731" i="59"/>
  <c r="B732" i="59"/>
  <c r="B733" i="59"/>
  <c r="B734" i="59"/>
  <c r="B735" i="59"/>
  <c r="B853" i="70" l="1"/>
  <c r="B855" i="70"/>
  <c r="B852" i="70"/>
  <c r="B851" i="70"/>
  <c r="B850" i="70"/>
  <c r="B854" i="70"/>
  <c r="B849" i="70" l="1"/>
  <c r="B848" i="70"/>
  <c r="B847" i="70" l="1"/>
  <c r="B841" i="70" l="1"/>
  <c r="B842" i="70"/>
  <c r="B843" i="70"/>
  <c r="B837" i="70"/>
  <c r="B845" i="70"/>
  <c r="B846" i="70"/>
  <c r="B859" i="70"/>
  <c r="B868" i="70"/>
  <c r="B866" i="70"/>
  <c r="B726" i="59" l="1"/>
  <c r="B727" i="59"/>
  <c r="B728" i="59"/>
  <c r="B719" i="59" l="1"/>
  <c r="B720" i="59"/>
  <c r="B721" i="59"/>
  <c r="B722" i="59"/>
  <c r="B723" i="59"/>
  <c r="B724" i="59"/>
  <c r="B725" i="59"/>
  <c r="B831" i="70" l="1"/>
  <c r="B832" i="70"/>
  <c r="B828" i="70"/>
  <c r="B834" i="70"/>
  <c r="B835" i="70"/>
  <c r="B830" i="70"/>
  <c r="B836" i="70"/>
  <c r="B844" i="70"/>
  <c r="B825" i="70"/>
  <c r="B840" i="70"/>
  <c r="B817" i="70" l="1"/>
  <c r="B814" i="70"/>
  <c r="B819" i="70"/>
  <c r="B815" i="70"/>
  <c r="B818" i="70"/>
  <c r="B816" i="70"/>
  <c r="B820" i="70"/>
  <c r="B821" i="70"/>
  <c r="B838" i="70"/>
  <c r="B839" i="70"/>
  <c r="B824" i="70"/>
  <c r="B822" i="70"/>
  <c r="B826" i="70"/>
  <c r="B827" i="70"/>
  <c r="B833" i="70"/>
  <c r="B829" i="70"/>
  <c r="B823" i="70"/>
  <c r="B810" i="70" l="1"/>
  <c r="B811" i="70"/>
  <c r="B812" i="70"/>
  <c r="B813" i="70"/>
  <c r="B706" i="59" l="1"/>
  <c r="B707" i="59"/>
  <c r="B708" i="59"/>
  <c r="B709" i="59"/>
  <c r="B710" i="59"/>
  <c r="B711" i="59"/>
  <c r="B712" i="59"/>
  <c r="B713" i="59"/>
  <c r="B714" i="59"/>
  <c r="B715" i="59"/>
  <c r="B716" i="59"/>
  <c r="B717" i="59"/>
  <c r="B718" i="59"/>
  <c r="B806" i="70" l="1"/>
  <c r="B796" i="70"/>
  <c r="B783" i="70"/>
  <c r="B782" i="70"/>
  <c r="B781" i="70"/>
  <c r="B805" i="70"/>
  <c r="B803" i="70"/>
  <c r="B802" i="70"/>
  <c r="B801" i="70"/>
  <c r="B795" i="70"/>
  <c r="B799" i="70"/>
  <c r="B780" i="70"/>
  <c r="B797" i="70"/>
  <c r="B778" i="70"/>
  <c r="B809" i="70"/>
  <c r="B794" i="70"/>
  <c r="B793" i="70"/>
  <c r="B804" i="70"/>
  <c r="B792" i="70"/>
  <c r="B791" i="70"/>
  <c r="B789" i="70"/>
  <c r="B788" i="70"/>
  <c r="B787" i="70"/>
  <c r="B786" i="70"/>
  <c r="B785" i="70"/>
  <c r="B784" i="70"/>
  <c r="B777" i="70"/>
  <c r="B790" i="70"/>
  <c r="B776" i="70"/>
  <c r="B775" i="70"/>
  <c r="B808" i="70"/>
  <c r="B800" i="70"/>
  <c r="B779" i="70"/>
  <c r="B773" i="70"/>
  <c r="B807" i="70"/>
  <c r="B774" i="70"/>
  <c r="B798" i="70"/>
  <c r="B772" i="70"/>
  <c r="B771" i="70"/>
  <c r="B770" i="70"/>
  <c r="B705" i="59" l="1"/>
  <c r="B704" i="59"/>
  <c r="B703" i="59"/>
  <c r="B702" i="59"/>
  <c r="B701" i="59"/>
  <c r="B700" i="59"/>
  <c r="B699" i="59"/>
  <c r="B698" i="59"/>
  <c r="B697" i="59"/>
  <c r="B696" i="59"/>
  <c r="B695" i="59"/>
  <c r="B694" i="59"/>
  <c r="B693" i="59"/>
  <c r="B692" i="59"/>
  <c r="B691" i="59"/>
  <c r="B690" i="59"/>
  <c r="B689" i="59"/>
  <c r="B688" i="59"/>
  <c r="B687" i="59"/>
  <c r="B686" i="59"/>
  <c r="B762" i="70" l="1"/>
  <c r="B769" i="70"/>
  <c r="B768" i="70"/>
  <c r="B761" i="70"/>
  <c r="B760" i="70"/>
  <c r="B755" i="70"/>
  <c r="B754" i="70"/>
  <c r="B749" i="70"/>
  <c r="B748" i="70"/>
  <c r="B740" i="70"/>
  <c r="B739" i="70"/>
  <c r="B767" i="70"/>
  <c r="B766" i="70"/>
  <c r="B759" i="70"/>
  <c r="B758" i="70"/>
  <c r="B753" i="70"/>
  <c r="B752" i="70"/>
  <c r="B747" i="70"/>
  <c r="B746" i="70"/>
  <c r="B765" i="70"/>
  <c r="B764" i="70"/>
  <c r="B751" i="70"/>
  <c r="B745" i="70"/>
  <c r="B744" i="70"/>
  <c r="B738" i="70"/>
  <c r="B737" i="70"/>
  <c r="B763" i="70"/>
  <c r="B757" i="70"/>
  <c r="B743" i="70"/>
  <c r="B736" i="70"/>
  <c r="B756" i="70"/>
  <c r="B750" i="70"/>
  <c r="B742" i="70"/>
  <c r="B741" i="70"/>
  <c r="B685" i="59" l="1"/>
  <c r="B684" i="59"/>
  <c r="B683" i="59"/>
  <c r="B682" i="59"/>
  <c r="B681" i="59"/>
  <c r="B680" i="59"/>
  <c r="B679" i="59"/>
  <c r="B678" i="59"/>
  <c r="B677" i="59"/>
  <c r="B676" i="59"/>
  <c r="B675" i="59"/>
  <c r="B674" i="59"/>
  <c r="B673" i="59"/>
  <c r="B672" i="59"/>
  <c r="B671" i="59"/>
  <c r="B670" i="59"/>
  <c r="B669" i="59"/>
  <c r="B668" i="59"/>
  <c r="B667" i="59"/>
  <c r="B666" i="59"/>
  <c r="B665" i="59"/>
  <c r="B664" i="59"/>
  <c r="B663" i="59"/>
  <c r="B662" i="59"/>
  <c r="B733" i="70" l="1"/>
  <c r="B731" i="70"/>
  <c r="B728" i="70"/>
  <c r="B732" i="70"/>
  <c r="B724" i="70"/>
  <c r="B730" i="70"/>
  <c r="B729" i="70"/>
  <c r="B720" i="70"/>
  <c r="B719" i="70"/>
  <c r="B735" i="70"/>
  <c r="B727" i="70"/>
  <c r="B721" i="70"/>
  <c r="B713" i="70"/>
  <c r="B726" i="70"/>
  <c r="B734" i="70"/>
  <c r="B725" i="70"/>
  <c r="B723" i="70"/>
  <c r="B718" i="70"/>
  <c r="B717" i="70"/>
  <c r="B716" i="70"/>
  <c r="B715" i="70"/>
  <c r="B714" i="70"/>
  <c r="B722" i="70"/>
  <c r="B712" i="70"/>
  <c r="B711" i="70"/>
  <c r="B7" i="63" l="1"/>
  <c r="B6" i="63"/>
  <c r="B661" i="59"/>
  <c r="B660" i="59"/>
  <c r="B659" i="59"/>
  <c r="B658" i="59"/>
  <c r="B657" i="59"/>
  <c r="B656" i="59"/>
  <c r="B655" i="59"/>
  <c r="B654" i="59"/>
  <c r="B653" i="59"/>
  <c r="B652" i="59"/>
  <c r="B651" i="59"/>
  <c r="B650" i="59"/>
  <c r="B649" i="59"/>
  <c r="B648" i="59"/>
  <c r="B647" i="59"/>
  <c r="B646" i="59"/>
  <c r="B645" i="59"/>
  <c r="B644" i="59"/>
  <c r="B643" i="59"/>
  <c r="B642" i="59"/>
  <c r="B641" i="59"/>
  <c r="B640" i="59"/>
  <c r="B639" i="59"/>
  <c r="B638" i="59"/>
  <c r="B637" i="59"/>
  <c r="B636" i="59"/>
  <c r="B635" i="59"/>
  <c r="B634" i="59"/>
  <c r="B693" i="70" l="1"/>
  <c r="B710" i="70"/>
  <c r="B709" i="70"/>
  <c r="B703" i="70"/>
  <c r="B702" i="70"/>
  <c r="B694" i="70"/>
  <c r="B692" i="70"/>
  <c r="B682" i="70"/>
  <c r="B681" i="70"/>
  <c r="B704" i="70"/>
  <c r="B708" i="70"/>
  <c r="B701" i="70"/>
  <c r="B700" i="70"/>
  <c r="B696" i="70"/>
  <c r="B697" i="70"/>
  <c r="B691" i="70"/>
  <c r="B690" i="70"/>
  <c r="B684" i="70"/>
  <c r="B683" i="70"/>
  <c r="B707" i="70"/>
  <c r="B695" i="70"/>
  <c r="B689" i="70"/>
  <c r="B680" i="70"/>
  <c r="B706" i="70"/>
  <c r="B699" i="70"/>
  <c r="B688" i="70"/>
  <c r="B679" i="70"/>
  <c r="B705" i="70"/>
  <c r="B698" i="70"/>
  <c r="B686" i="70"/>
  <c r="B685" i="70"/>
  <c r="B687" i="70"/>
  <c r="B678" i="70"/>
  <c r="B677" i="70"/>
  <c r="B633" i="59" l="1"/>
  <c r="B632" i="59"/>
  <c r="B631" i="59"/>
  <c r="B630" i="59"/>
  <c r="B629" i="59"/>
  <c r="B628" i="59"/>
  <c r="B627" i="59"/>
  <c r="B626" i="59"/>
  <c r="B625" i="59"/>
  <c r="B624" i="59"/>
  <c r="B623" i="59"/>
  <c r="B622" i="59"/>
  <c r="B621" i="59"/>
  <c r="B620" i="59"/>
  <c r="B619" i="59"/>
  <c r="B618" i="59"/>
  <c r="B617" i="59"/>
  <c r="B616" i="59"/>
  <c r="B615" i="59"/>
  <c r="B614" i="59"/>
  <c r="B613" i="59"/>
  <c r="B612" i="59"/>
  <c r="B611" i="59"/>
  <c r="B610" i="59"/>
  <c r="B609" i="59"/>
  <c r="B608" i="59"/>
  <c r="B607" i="59"/>
  <c r="B606" i="59"/>
  <c r="B605" i="59" l="1"/>
  <c r="B604" i="59"/>
  <c r="B603" i="59"/>
  <c r="B602" i="59"/>
  <c r="B601" i="59"/>
  <c r="B600" i="59"/>
  <c r="B599" i="59"/>
  <c r="B598" i="59"/>
  <c r="B676" i="70" l="1"/>
  <c r="B675" i="70"/>
  <c r="B669" i="70"/>
  <c r="B668" i="70"/>
  <c r="B674" i="70"/>
  <c r="B673" i="70"/>
  <c r="B667" i="70"/>
  <c r="B666" i="70"/>
  <c r="B672" i="70"/>
  <c r="B671" i="70"/>
  <c r="B670" i="70" l="1"/>
  <c r="B665" i="70"/>
  <c r="B659" i="70" l="1"/>
  <c r="B658" i="70"/>
  <c r="B652" i="70"/>
  <c r="B664" i="70"/>
  <c r="B657" i="70"/>
  <c r="B651" i="70"/>
  <c r="B650" i="70"/>
  <c r="B649" i="70"/>
  <c r="B648" i="70"/>
  <c r="B656" i="70"/>
  <c r="B655" i="70"/>
  <c r="B647" i="70"/>
  <c r="B646" i="70"/>
  <c r="B663" i="70"/>
  <c r="B662" i="70"/>
  <c r="B654" i="70"/>
  <c r="B653" i="70"/>
  <c r="B645" i="70"/>
  <c r="B644" i="70"/>
  <c r="B661" i="70"/>
  <c r="B660" i="70"/>
  <c r="B643" i="70"/>
  <c r="B597" i="59" l="1"/>
  <c r="B596" i="59"/>
  <c r="B595" i="59"/>
  <c r="B594" i="59"/>
  <c r="B593" i="59"/>
  <c r="B592" i="59"/>
  <c r="B591" i="59"/>
  <c r="B590" i="59"/>
  <c r="B589" i="59"/>
  <c r="B588" i="59"/>
  <c r="B587" i="59"/>
  <c r="B586" i="59"/>
  <c r="B585" i="59"/>
  <c r="B584" i="59" l="1"/>
  <c r="B583" i="59"/>
  <c r="B582" i="59"/>
  <c r="B581" i="59"/>
  <c r="B580" i="59"/>
  <c r="B579" i="59"/>
  <c r="B578" i="59"/>
  <c r="B577" i="59"/>
  <c r="B576" i="59"/>
  <c r="B575" i="59"/>
  <c r="B574" i="59"/>
  <c r="B573" i="59"/>
  <c r="B572" i="59"/>
  <c r="B571" i="59"/>
  <c r="B570" i="59"/>
  <c r="B569" i="59"/>
  <c r="B568" i="59"/>
  <c r="B567" i="59"/>
  <c r="B566" i="59"/>
  <c r="B565" i="59"/>
  <c r="B642" i="70" l="1"/>
  <c r="B641" i="70"/>
  <c r="B630" i="70"/>
  <c r="B624" i="70"/>
  <c r="B637" i="70"/>
  <c r="B636" i="70"/>
  <c r="B629" i="70"/>
  <c r="B628" i="70"/>
  <c r="B623" i="70"/>
  <c r="B622" i="70"/>
  <c r="B621" i="70"/>
  <c r="B620" i="70"/>
  <c r="B640" i="70"/>
  <c r="B639" i="70"/>
  <c r="B635" i="70"/>
  <c r="B634" i="70"/>
  <c r="B627" i="70"/>
  <c r="B626" i="70"/>
  <c r="B619" i="70"/>
  <c r="B618" i="70"/>
  <c r="B638" i="70"/>
  <c r="B625" i="70"/>
  <c r="B617" i="70"/>
  <c r="B633" i="70"/>
  <c r="B632" i="70"/>
  <c r="B631" i="70"/>
  <c r="B616" i="70"/>
  <c r="B615" i="70"/>
  <c r="B614" i="70" l="1"/>
  <c r="B605" i="70"/>
  <c r="B612" i="70"/>
  <c r="B611" i="70"/>
  <c r="B591" i="70"/>
  <c r="B609" i="70"/>
  <c r="B608" i="70"/>
  <c r="B604" i="70"/>
  <c r="B590" i="70"/>
  <c r="B613" i="70"/>
  <c r="B610" i="70"/>
  <c r="B603" i="70"/>
  <c r="B607" i="70"/>
  <c r="B602" i="70"/>
  <c r="B600" i="70"/>
  <c r="B599" i="70"/>
  <c r="B598" i="70"/>
  <c r="B597" i="70"/>
  <c r="B596" i="70"/>
  <c r="B595" i="70"/>
  <c r="B594" i="70"/>
  <c r="B589" i="70"/>
  <c r="B592" i="70"/>
  <c r="B606" i="70"/>
  <c r="B601" i="70"/>
  <c r="B593" i="70"/>
  <c r="B588" i="70"/>
  <c r="B587" i="70"/>
  <c r="B564" i="59" l="1"/>
  <c r="B563" i="59"/>
  <c r="B562" i="59"/>
  <c r="B561" i="59"/>
  <c r="B560" i="59"/>
  <c r="B559" i="59"/>
  <c r="B558" i="59"/>
  <c r="B557" i="59"/>
  <c r="B556" i="59"/>
  <c r="B555" i="59"/>
  <c r="B554" i="59"/>
  <c r="B553" i="59"/>
  <c r="B552" i="59"/>
  <c r="B551" i="59"/>
  <c r="B550" i="59"/>
  <c r="B549" i="59"/>
  <c r="B548" i="59"/>
  <c r="B547" i="59"/>
  <c r="B546" i="59"/>
  <c r="B545" i="59"/>
  <c r="B544" i="59"/>
  <c r="B543" i="59"/>
  <c r="H23" i="71" l="1"/>
  <c r="I23" i="71"/>
  <c r="J23" i="71"/>
  <c r="K23" i="71"/>
  <c r="L23" i="71"/>
  <c r="M23" i="71"/>
  <c r="N23" i="71"/>
  <c r="G23" i="71"/>
  <c r="N11" i="71"/>
  <c r="M11" i="71"/>
  <c r="L11" i="71"/>
  <c r="K11" i="71"/>
  <c r="J11" i="71"/>
  <c r="I11" i="71"/>
  <c r="H11" i="71"/>
  <c r="G11" i="71"/>
  <c r="N12" i="71"/>
  <c r="N24" i="71"/>
  <c r="B585" i="70" l="1"/>
  <c r="B579" i="70"/>
  <c r="B572" i="70"/>
  <c r="B566" i="70"/>
  <c r="B584" i="70"/>
  <c r="B583" i="70"/>
  <c r="B578" i="70"/>
  <c r="B577" i="70"/>
  <c r="B571" i="70"/>
  <c r="B565" i="70"/>
  <c r="B586" i="70"/>
  <c r="B582" i="70"/>
  <c r="B576" i="70"/>
  <c r="B575" i="70"/>
  <c r="B570" i="70"/>
  <c r="B569" i="70"/>
  <c r="B564" i="70"/>
  <c r="B563" i="70"/>
  <c r="B581" i="70"/>
  <c r="B580" i="70"/>
  <c r="B574" i="70"/>
  <c r="B573" i="70"/>
  <c r="B568" i="70"/>
  <c r="B567" i="70"/>
  <c r="B562" i="70"/>
  <c r="B561" i="70"/>
  <c r="B542" i="59" l="1"/>
  <c r="B541" i="59"/>
  <c r="B540" i="59"/>
  <c r="B539" i="59"/>
  <c r="B538" i="59"/>
  <c r="B537" i="59"/>
  <c r="B536" i="59"/>
  <c r="B535" i="59"/>
  <c r="B534" i="59"/>
  <c r="B533" i="59"/>
  <c r="B532" i="59"/>
  <c r="B531" i="59"/>
  <c r="B530" i="59"/>
  <c r="B529" i="59"/>
  <c r="B528" i="59"/>
  <c r="B527" i="59"/>
  <c r="B526" i="59"/>
  <c r="B525" i="59"/>
  <c r="B524" i="59"/>
  <c r="B523" i="59"/>
  <c r="B522" i="59"/>
  <c r="B521" i="59"/>
  <c r="B520" i="59"/>
  <c r="B519" i="59"/>
  <c r="B518" i="59"/>
  <c r="B517" i="59"/>
  <c r="B560" i="70" l="1"/>
  <c r="B559" i="70"/>
  <c r="B558" i="70"/>
  <c r="B556" i="70"/>
  <c r="B555" i="70"/>
  <c r="B554" i="70"/>
  <c r="B553" i="70"/>
  <c r="B552" i="70"/>
  <c r="B551" i="70"/>
  <c r="B550" i="70"/>
  <c r="B549" i="70"/>
  <c r="B548" i="70"/>
  <c r="B547" i="70"/>
  <c r="B546" i="70"/>
  <c r="B545" i="70"/>
  <c r="B540" i="70"/>
  <c r="B538" i="70" l="1"/>
  <c r="B537" i="70"/>
  <c r="B516" i="59" l="1"/>
  <c r="B515" i="59"/>
  <c r="B514" i="59"/>
  <c r="B513" i="59"/>
  <c r="B512" i="59"/>
  <c r="B511" i="59"/>
  <c r="B510" i="59"/>
  <c r="B509" i="59"/>
  <c r="B508" i="59"/>
  <c r="B507" i="59"/>
  <c r="B506" i="59"/>
  <c r="B505" i="59"/>
  <c r="B504" i="59"/>
  <c r="B503" i="59"/>
  <c r="B502" i="59"/>
  <c r="B501" i="59"/>
  <c r="B500" i="59"/>
  <c r="B499" i="59"/>
  <c r="B498" i="59"/>
  <c r="B497" i="59"/>
  <c r="B496" i="59"/>
  <c r="B495" i="59"/>
  <c r="B494" i="59"/>
  <c r="B493" i="59"/>
  <c r="B492" i="59"/>
  <c r="B491" i="59"/>
  <c r="B490" i="59"/>
  <c r="B557" i="70" l="1"/>
  <c r="B544" i="70"/>
  <c r="B530" i="70"/>
  <c r="B539" i="70"/>
  <c r="B543" i="70"/>
  <c r="B535" i="70"/>
  <c r="B536" i="70"/>
  <c r="B534" i="70"/>
  <c r="B533" i="70"/>
  <c r="B542" i="70"/>
  <c r="B541" i="70"/>
  <c r="B531" i="70"/>
  <c r="B532" i="70"/>
  <c r="B529" i="70"/>
  <c r="B528" i="70"/>
  <c r="B526" i="70"/>
  <c r="B525" i="70"/>
  <c r="B489" i="59" l="1"/>
  <c r="B488" i="59"/>
  <c r="B487" i="59"/>
  <c r="B486" i="59"/>
  <c r="B485" i="59"/>
  <c r="B484" i="59"/>
  <c r="B483" i="59"/>
  <c r="B482" i="59"/>
  <c r="B481" i="59"/>
  <c r="B480" i="59"/>
  <c r="B479" i="59"/>
  <c r="B478" i="59"/>
  <c r="B477" i="59"/>
  <c r="B476" i="59"/>
  <c r="B475" i="59"/>
  <c r="B474" i="59"/>
  <c r="B473" i="59"/>
  <c r="B472" i="59"/>
  <c r="B471" i="59"/>
  <c r="B470" i="59"/>
  <c r="B469" i="59"/>
  <c r="B468" i="59"/>
  <c r="B467" i="59"/>
  <c r="B466" i="59"/>
  <c r="B465" i="59"/>
  <c r="B511" i="70" l="1"/>
  <c r="B502" i="70"/>
  <c r="B527" i="70" l="1"/>
  <c r="B524" i="70"/>
  <c r="B522" i="70"/>
  <c r="B517" i="70"/>
  <c r="B510" i="70"/>
  <c r="B500" i="70"/>
  <c r="B523" i="70" l="1"/>
  <c r="B521" i="70"/>
  <c r="B516" i="70"/>
  <c r="B515" i="70"/>
  <c r="B507" i="70"/>
  <c r="B499" i="70"/>
  <c r="B520" i="70" l="1"/>
  <c r="B519" i="70"/>
  <c r="B509" i="70"/>
  <c r="B508" i="70"/>
  <c r="B514" i="70"/>
  <c r="B513" i="70"/>
  <c r="B505" i="70"/>
  <c r="B506" i="70"/>
  <c r="B503" i="70"/>
  <c r="B497" i="70"/>
  <c r="B501" i="70" l="1"/>
  <c r="B518" i="70"/>
  <c r="B512" i="70"/>
  <c r="B498" i="70"/>
  <c r="B504" i="70"/>
  <c r="B496" i="70"/>
  <c r="B495" i="70"/>
  <c r="B494" i="70"/>
  <c r="B493" i="70" l="1"/>
  <c r="B492" i="70"/>
  <c r="B491" i="70"/>
  <c r="B474" i="70"/>
  <c r="B489" i="70"/>
  <c r="B479" i="70"/>
  <c r="B487" i="70"/>
  <c r="N4" i="58" l="1"/>
  <c r="O4" i="58"/>
  <c r="P4" i="58"/>
  <c r="Q4" i="58"/>
  <c r="R4" i="58"/>
  <c r="S4" i="58"/>
  <c r="B488" i="70"/>
  <c r="B475" i="70"/>
  <c r="B484" i="70"/>
  <c r="B483" i="70"/>
  <c r="B482" i="70"/>
  <c r="B481" i="70"/>
  <c r="B480" i="70"/>
  <c r="B485" i="70"/>
  <c r="B478" i="70"/>
  <c r="B477" i="70"/>
  <c r="B476" i="70"/>
  <c r="B490" i="70"/>
  <c r="B486" i="70"/>
  <c r="B473" i="70"/>
  <c r="B472" i="70"/>
  <c r="B471" i="70"/>
  <c r="B470" i="70"/>
  <c r="B469" i="70"/>
  <c r="B468" i="70"/>
  <c r="B467" i="70"/>
  <c r="B464" i="59"/>
  <c r="B463" i="59"/>
  <c r="B462" i="59"/>
  <c r="B461" i="59"/>
  <c r="B460" i="59"/>
  <c r="B459" i="59"/>
  <c r="B458" i="59"/>
  <c r="B457" i="59"/>
  <c r="B456" i="59"/>
  <c r="B455" i="59"/>
  <c r="B454" i="59"/>
  <c r="B453" i="59"/>
  <c r="B452" i="59"/>
  <c r="B451" i="59"/>
  <c r="B450" i="59"/>
  <c r="B449" i="59"/>
  <c r="B448" i="59"/>
  <c r="B447" i="59"/>
  <c r="B446" i="59"/>
  <c r="B445" i="59"/>
  <c r="B448" i="70" l="1"/>
  <c r="B447" i="70"/>
  <c r="B462" i="70"/>
  <c r="B446" i="70"/>
  <c r="B440" i="70"/>
  <c r="B461" i="70"/>
  <c r="B445" i="70"/>
  <c r="B439" i="70"/>
  <c r="B466" i="70"/>
  <c r="B465" i="70"/>
  <c r="B460" i="70"/>
  <c r="B459" i="70"/>
  <c r="B452" i="70"/>
  <c r="B451" i="70"/>
  <c r="B444" i="70"/>
  <c r="B443" i="70"/>
  <c r="B438" i="70"/>
  <c r="B437" i="70"/>
  <c r="B464" i="70"/>
  <c r="B463" i="70"/>
  <c r="B458" i="70"/>
  <c r="B457" i="70"/>
  <c r="B450" i="70"/>
  <c r="B449" i="70"/>
  <c r="B442" i="70"/>
  <c r="B441" i="70"/>
  <c r="B436" i="70"/>
  <c r="B435" i="70"/>
  <c r="B434" i="70"/>
  <c r="B433" i="70"/>
  <c r="B456" i="70"/>
  <c r="B455" i="70"/>
  <c r="B454" i="70"/>
  <c r="B453" i="70"/>
  <c r="B444" i="59" l="1"/>
  <c r="B443" i="59"/>
  <c r="B442" i="59"/>
  <c r="B441" i="59"/>
  <c r="B440" i="59"/>
  <c r="B439" i="59"/>
  <c r="B438" i="59"/>
  <c r="B437" i="59"/>
  <c r="B436" i="59"/>
  <c r="B435" i="59"/>
  <c r="B434" i="59"/>
  <c r="B433" i="59"/>
  <c r="B432" i="59"/>
  <c r="B431" i="59"/>
  <c r="B430" i="59"/>
  <c r="B429" i="59"/>
  <c r="B428" i="59"/>
  <c r="B427" i="59"/>
  <c r="B426" i="59"/>
  <c r="B425" i="59"/>
  <c r="B424" i="59"/>
  <c r="B423" i="59"/>
  <c r="B422" i="59"/>
  <c r="B421" i="59"/>
  <c r="B420" i="59"/>
  <c r="B419" i="59"/>
  <c r="B418" i="59"/>
  <c r="B417" i="59"/>
  <c r="B416" i="59"/>
  <c r="B415" i="59"/>
  <c r="B414" i="59"/>
  <c r="B413" i="59"/>
  <c r="B412" i="59"/>
  <c r="B396" i="70" l="1"/>
  <c r="B404" i="70"/>
  <c r="B405" i="70"/>
  <c r="B406" i="70"/>
  <c r="B416" i="70"/>
  <c r="B417" i="70"/>
  <c r="B418" i="70"/>
  <c r="B397" i="70"/>
  <c r="B398" i="70"/>
  <c r="B411" i="70"/>
  <c r="B412" i="70"/>
  <c r="B419" i="70"/>
  <c r="B420" i="70"/>
  <c r="B426" i="70"/>
  <c r="B427" i="70"/>
  <c r="B399" i="70"/>
  <c r="B400" i="70"/>
  <c r="B407" i="70"/>
  <c r="B408" i="70"/>
  <c r="B413" i="70"/>
  <c r="B414" i="70"/>
  <c r="B421" i="70"/>
  <c r="B422" i="70"/>
  <c r="B428" i="70"/>
  <c r="B429" i="70"/>
  <c r="B430" i="70"/>
  <c r="B401" i="70"/>
  <c r="B415" i="70"/>
  <c r="B423" i="70"/>
  <c r="B424" i="70"/>
  <c r="B431" i="70"/>
  <c r="B402" i="70"/>
  <c r="B409" i="70"/>
  <c r="B425" i="70"/>
  <c r="B432" i="70"/>
  <c r="B403" i="70"/>
  <c r="B410" i="70"/>
  <c r="B369" i="59" l="1"/>
  <c r="B370" i="59"/>
  <c r="B371" i="59"/>
  <c r="B372" i="59"/>
  <c r="B373" i="59"/>
  <c r="B374" i="59"/>
  <c r="B375" i="59"/>
  <c r="B376" i="59"/>
  <c r="B377" i="59"/>
  <c r="B378" i="59"/>
  <c r="B379" i="59"/>
  <c r="B380" i="59"/>
  <c r="B381" i="59"/>
  <c r="B382" i="59"/>
  <c r="B383" i="59"/>
  <c r="B384" i="59"/>
  <c r="B385" i="59"/>
  <c r="B386" i="59"/>
  <c r="B387" i="59"/>
  <c r="B388" i="59"/>
  <c r="B389" i="59"/>
  <c r="B390" i="59"/>
  <c r="B391" i="59"/>
  <c r="B392" i="59"/>
  <c r="B393" i="59"/>
  <c r="B394" i="59"/>
  <c r="B395" i="59"/>
  <c r="B396" i="59"/>
  <c r="B397" i="59"/>
  <c r="B398" i="59"/>
  <c r="B399" i="59"/>
  <c r="B400" i="59"/>
  <c r="B401" i="59"/>
  <c r="B402" i="59"/>
  <c r="B403" i="59"/>
  <c r="B404" i="59"/>
  <c r="B405" i="59"/>
  <c r="B406" i="59"/>
  <c r="B407" i="59"/>
  <c r="B408" i="59"/>
  <c r="B409" i="59"/>
  <c r="B410" i="59"/>
  <c r="B411" i="59"/>
  <c r="B378" i="70" l="1"/>
  <c r="B391" i="70"/>
  <c r="B390" i="70"/>
  <c r="B379" i="70"/>
  <c r="B395" i="70"/>
  <c r="B394" i="70"/>
  <c r="B389" i="70"/>
  <c r="B371" i="70"/>
  <c r="B393" i="70"/>
  <c r="B392" i="70"/>
  <c r="B388" i="70"/>
  <c r="B377" i="70"/>
  <c r="B370" i="70"/>
  <c r="B369" i="70"/>
  <c r="B387" i="70"/>
  <c r="B386" i="70"/>
  <c r="B383" i="70"/>
  <c r="B382" i="70"/>
  <c r="B376" i="70"/>
  <c r="B375" i="70"/>
  <c r="B368" i="70"/>
  <c r="B367" i="70"/>
  <c r="B385" i="70"/>
  <c r="B384" i="70"/>
  <c r="B381" i="70"/>
  <c r="B380" i="70"/>
  <c r="B374" i="70"/>
  <c r="B373" i="70"/>
  <c r="B366" i="70"/>
  <c r="B365" i="70"/>
  <c r="B372" i="70"/>
  <c r="B340" i="59" l="1"/>
  <c r="B341" i="59"/>
  <c r="B342" i="59"/>
  <c r="B343" i="59"/>
  <c r="B344" i="59"/>
  <c r="B345" i="59"/>
  <c r="B346" i="59"/>
  <c r="B347" i="59"/>
  <c r="B348" i="59"/>
  <c r="B349" i="59"/>
  <c r="B350" i="59"/>
  <c r="B351" i="59"/>
  <c r="B352" i="59"/>
  <c r="B353" i="59"/>
  <c r="B354" i="59"/>
  <c r="B355" i="59"/>
  <c r="B356" i="59"/>
  <c r="B357" i="59"/>
  <c r="B358" i="59"/>
  <c r="B359" i="59"/>
  <c r="B360" i="59"/>
  <c r="B361" i="59"/>
  <c r="B362" i="59"/>
  <c r="B363" i="59"/>
  <c r="B364" i="59"/>
  <c r="B365" i="59"/>
  <c r="B366" i="59"/>
  <c r="B367" i="59"/>
  <c r="B368" i="59"/>
  <c r="B335" i="70" l="1"/>
  <c r="B350" i="70"/>
  <c r="B356" i="70"/>
  <c r="B331" i="70"/>
  <c r="B336" i="70"/>
  <c r="B342" i="70"/>
  <c r="B351" i="70"/>
  <c r="B357" i="70"/>
  <c r="B337" i="70"/>
  <c r="B343" i="70"/>
  <c r="B344" i="70"/>
  <c r="B358" i="70"/>
  <c r="B338" i="70"/>
  <c r="B339" i="70"/>
  <c r="B345" i="70"/>
  <c r="B346" i="70"/>
  <c r="B352" i="70"/>
  <c r="B353" i="70"/>
  <c r="B359" i="70"/>
  <c r="B360" i="70"/>
  <c r="B332" i="70"/>
  <c r="B333" i="70"/>
  <c r="B340" i="70"/>
  <c r="B341" i="70"/>
  <c r="B347" i="70"/>
  <c r="B348" i="70"/>
  <c r="B354" i="70"/>
  <c r="B355" i="70"/>
  <c r="B361" i="70"/>
  <c r="B362" i="70"/>
  <c r="B334" i="70"/>
  <c r="B349" i="70"/>
  <c r="B363" i="70"/>
  <c r="B364" i="70"/>
  <c r="B299" i="59" l="1"/>
  <c r="B300" i="59"/>
  <c r="B301" i="59"/>
  <c r="B302" i="59"/>
  <c r="B303" i="59"/>
  <c r="B304" i="59"/>
  <c r="B305" i="59"/>
  <c r="B306" i="59"/>
  <c r="B307" i="59"/>
  <c r="B308" i="59"/>
  <c r="B309" i="59"/>
  <c r="B310" i="59"/>
  <c r="B311" i="59"/>
  <c r="B312" i="59"/>
  <c r="B313" i="59"/>
  <c r="B314" i="59"/>
  <c r="B315" i="59"/>
  <c r="B316" i="59"/>
  <c r="B317" i="59"/>
  <c r="B318" i="59"/>
  <c r="B319" i="59"/>
  <c r="B320" i="59"/>
  <c r="B321" i="59"/>
  <c r="B322" i="59"/>
  <c r="B323" i="59"/>
  <c r="B324" i="59"/>
  <c r="B325" i="59"/>
  <c r="B326" i="59"/>
  <c r="B327" i="59"/>
  <c r="B328" i="59"/>
  <c r="B329" i="59"/>
  <c r="B330" i="59"/>
  <c r="B331" i="59"/>
  <c r="B332" i="59"/>
  <c r="B333" i="59"/>
  <c r="B334" i="59"/>
  <c r="B335" i="59"/>
  <c r="B336" i="59"/>
  <c r="B337" i="59"/>
  <c r="B338" i="59"/>
  <c r="B339" i="59"/>
  <c r="B297" i="70" l="1"/>
  <c r="B298" i="70"/>
  <c r="B299" i="70"/>
  <c r="B300" i="70"/>
  <c r="B315" i="70"/>
  <c r="B309" i="70"/>
  <c r="B317" i="70"/>
  <c r="B318" i="70"/>
  <c r="B325" i="70"/>
  <c r="B326" i="70"/>
  <c r="B306" i="70"/>
  <c r="B307" i="70"/>
  <c r="B310" i="70"/>
  <c r="B316" i="70"/>
  <c r="B308" i="70"/>
  <c r="B311" i="70"/>
  <c r="B319" i="70"/>
  <c r="B324" i="70"/>
  <c r="B312" i="70"/>
  <c r="B320" i="70"/>
  <c r="B301" i="70"/>
  <c r="B321" i="70"/>
  <c r="B327" i="70"/>
  <c r="B330" i="70"/>
  <c r="B302" i="70"/>
  <c r="B303" i="70"/>
  <c r="B304" i="70"/>
  <c r="B305" i="70"/>
  <c r="B313" i="70"/>
  <c r="B314" i="70"/>
  <c r="B322" i="70"/>
  <c r="B323" i="70"/>
  <c r="B328" i="70"/>
  <c r="B329" i="70"/>
  <c r="B270" i="59" l="1"/>
  <c r="B285" i="59"/>
  <c r="B286" i="59"/>
  <c r="B298" i="59"/>
  <c r="B265" i="59"/>
  <c r="B266" i="59"/>
  <c r="B267" i="59"/>
  <c r="B268" i="59"/>
  <c r="B269" i="59"/>
  <c r="B271" i="59"/>
  <c r="B272" i="59"/>
  <c r="B273" i="59"/>
  <c r="B274" i="59"/>
  <c r="B275" i="59"/>
  <c r="B276" i="59"/>
  <c r="B277" i="59"/>
  <c r="B278" i="59"/>
  <c r="B279" i="59"/>
  <c r="B280" i="59"/>
  <c r="B281" i="59"/>
  <c r="B282" i="59"/>
  <c r="B283" i="59"/>
  <c r="B284" i="59"/>
  <c r="B287" i="59"/>
  <c r="B288" i="59"/>
  <c r="B289" i="59"/>
  <c r="B290" i="59"/>
  <c r="B291" i="59"/>
  <c r="B292" i="59"/>
  <c r="B293" i="59"/>
  <c r="B294" i="59"/>
  <c r="B295" i="59"/>
  <c r="B296" i="59"/>
  <c r="B297" i="59"/>
  <c r="B295" i="70" l="1"/>
  <c r="B289" i="70"/>
  <c r="B280" i="70"/>
  <c r="B274" i="70"/>
  <c r="B269" i="70"/>
  <c r="B288" i="70"/>
  <c r="B279" i="70"/>
  <c r="B268" i="70"/>
  <c r="B267" i="70"/>
  <c r="B294" i="70"/>
  <c r="B293" i="70"/>
  <c r="B287" i="70"/>
  <c r="B286" i="70"/>
  <c r="B278" i="70"/>
  <c r="B277" i="70"/>
  <c r="B273" i="70"/>
  <c r="B272" i="70"/>
  <c r="B266" i="70"/>
  <c r="B265" i="70"/>
  <c r="B292" i="70"/>
  <c r="B291" i="70"/>
  <c r="B285" i="70"/>
  <c r="B284" i="70"/>
  <c r="B276" i="70"/>
  <c r="B275" i="70"/>
  <c r="B264" i="70"/>
  <c r="B263" i="70"/>
  <c r="B290" i="70"/>
  <c r="B283" i="70"/>
  <c r="B271" i="70"/>
  <c r="B262" i="70"/>
  <c r="B282" i="70"/>
  <c r="B281" i="70"/>
  <c r="B270" i="70"/>
  <c r="B232" i="59"/>
  <c r="B233" i="59"/>
  <c r="B234" i="59"/>
  <c r="B235" i="59"/>
  <c r="B236" i="59"/>
  <c r="B237" i="59"/>
  <c r="B238" i="59"/>
  <c r="B239" i="59"/>
  <c r="B240" i="59"/>
  <c r="B241" i="59"/>
  <c r="B242" i="59"/>
  <c r="B243" i="59"/>
  <c r="B244" i="59"/>
  <c r="B245" i="59"/>
  <c r="B246" i="59"/>
  <c r="B247" i="59"/>
  <c r="B248" i="59"/>
  <c r="B249" i="59"/>
  <c r="B250" i="59"/>
  <c r="B251" i="59"/>
  <c r="B252" i="59"/>
  <c r="B253" i="59"/>
  <c r="B254" i="59"/>
  <c r="B255" i="59"/>
  <c r="B256" i="59"/>
  <c r="B257" i="59"/>
  <c r="B258" i="59"/>
  <c r="B259" i="59"/>
  <c r="B260" i="59"/>
  <c r="B261" i="59"/>
  <c r="B262" i="59"/>
  <c r="B263" i="59"/>
  <c r="B264" i="59"/>
  <c r="B296" i="70" l="1"/>
  <c r="B231" i="59" l="1"/>
  <c r="B230" i="59"/>
  <c r="B229" i="59"/>
  <c r="B228" i="59"/>
  <c r="B227" i="59"/>
  <c r="B226" i="59"/>
  <c r="B225" i="59"/>
  <c r="B224" i="59"/>
  <c r="B223" i="59"/>
  <c r="B222" i="59"/>
  <c r="B221" i="59"/>
  <c r="B220" i="59"/>
  <c r="B219" i="59"/>
  <c r="B218" i="59"/>
  <c r="B217" i="59"/>
  <c r="B216" i="59"/>
  <c r="B215" i="59"/>
  <c r="B214" i="59"/>
  <c r="B213" i="59"/>
  <c r="B212" i="59"/>
  <c r="B211" i="59"/>
  <c r="B210" i="59"/>
  <c r="B209" i="59"/>
  <c r="B208" i="59"/>
  <c r="B207" i="59"/>
  <c r="B206" i="59"/>
  <c r="B205" i="59"/>
  <c r="B204" i="59"/>
  <c r="B203" i="59"/>
  <c r="B202" i="59"/>
  <c r="B255" i="70" l="1"/>
  <c r="B248" i="70"/>
  <c r="B239" i="70"/>
  <c r="B238" i="70"/>
  <c r="B261" i="70"/>
  <c r="B254" i="70"/>
  <c r="B240" i="70"/>
  <c r="B237" i="70"/>
  <c r="B230" i="70"/>
  <c r="B260" i="70"/>
  <c r="B253" i="70"/>
  <c r="B236" i="70"/>
  <c r="B235" i="70"/>
  <c r="B259" i="70"/>
  <c r="B258" i="70"/>
  <c r="B252" i="70"/>
  <c r="B251" i="70"/>
  <c r="B247" i="70"/>
  <c r="B246" i="70"/>
  <c r="B234" i="70"/>
  <c r="B233" i="70"/>
  <c r="B229" i="70"/>
  <c r="B228" i="70"/>
  <c r="B257" i="70"/>
  <c r="B256" i="70"/>
  <c r="B250" i="70"/>
  <c r="B249" i="70"/>
  <c r="B245" i="70"/>
  <c r="B244" i="70"/>
  <c r="B232" i="70"/>
  <c r="B231" i="70"/>
  <c r="B227" i="70"/>
  <c r="B226" i="70"/>
  <c r="B243" i="70"/>
  <c r="B242" i="70"/>
  <c r="B241" i="70"/>
  <c r="B203" i="70" l="1"/>
  <c r="B204" i="70"/>
  <c r="B205" i="70"/>
  <c r="B206" i="70"/>
  <c r="B214" i="70"/>
  <c r="B215" i="70"/>
  <c r="B221" i="70"/>
  <c r="B222" i="70"/>
  <c r="B207" i="70"/>
  <c r="B208" i="70"/>
  <c r="B216" i="70"/>
  <c r="B217" i="70"/>
  <c r="B223" i="70"/>
  <c r="B224" i="70"/>
  <c r="B209" i="70"/>
  <c r="B210" i="70"/>
  <c r="B218" i="70"/>
  <c r="B219" i="70"/>
  <c r="B225" i="70"/>
  <c r="B211" i="70"/>
  <c r="B212" i="70"/>
  <c r="B220" i="70"/>
  <c r="B213" i="70" l="1"/>
  <c r="B172" i="59" l="1"/>
  <c r="B173" i="59"/>
  <c r="B174" i="59"/>
  <c r="B175" i="59"/>
  <c r="B176" i="59"/>
  <c r="B177" i="59"/>
  <c r="B178" i="59"/>
  <c r="B179" i="59"/>
  <c r="B180" i="59"/>
  <c r="B181" i="59"/>
  <c r="B182" i="59"/>
  <c r="B183" i="59"/>
  <c r="B184" i="59"/>
  <c r="B185" i="59"/>
  <c r="B186" i="59"/>
  <c r="B187" i="59"/>
  <c r="B188" i="59"/>
  <c r="B189" i="59"/>
  <c r="B190" i="59"/>
  <c r="B191" i="59"/>
  <c r="B192" i="59"/>
  <c r="B193" i="59"/>
  <c r="B194" i="59"/>
  <c r="B195" i="59"/>
  <c r="B196" i="59"/>
  <c r="B197" i="59"/>
  <c r="B198" i="59"/>
  <c r="B199" i="59"/>
  <c r="B200" i="59"/>
  <c r="B201" i="59"/>
  <c r="B170" i="70" l="1"/>
  <c r="B171" i="70"/>
  <c r="B179" i="70"/>
  <c r="B180" i="70"/>
  <c r="B184" i="70"/>
  <c r="B164" i="70"/>
  <c r="B165" i="70"/>
  <c r="B172" i="70"/>
  <c r="B173" i="70"/>
  <c r="B185" i="70"/>
  <c r="B186" i="70"/>
  <c r="B193" i="70"/>
  <c r="B194" i="70"/>
  <c r="B195" i="70"/>
  <c r="B196" i="70"/>
  <c r="B166" i="70"/>
  <c r="B167" i="70"/>
  <c r="B174" i="70"/>
  <c r="B175" i="70"/>
  <c r="B181" i="70"/>
  <c r="B182" i="70"/>
  <c r="B187" i="70"/>
  <c r="B188" i="70"/>
  <c r="B197" i="70"/>
  <c r="B198" i="70"/>
  <c r="B168" i="70"/>
  <c r="B183" i="70"/>
  <c r="B189" i="70"/>
  <c r="B190" i="70"/>
  <c r="B199" i="70"/>
  <c r="B169" i="70"/>
  <c r="B176" i="70"/>
  <c r="B191" i="70"/>
  <c r="B200" i="70"/>
  <c r="B177" i="70"/>
  <c r="B178" i="70"/>
  <c r="B192" i="70"/>
  <c r="B201" i="70"/>
  <c r="B202" i="70"/>
  <c r="B148" i="59" l="1"/>
  <c r="B149" i="59"/>
  <c r="B150" i="59"/>
  <c r="B151" i="59"/>
  <c r="B152" i="59"/>
  <c r="B153" i="59"/>
  <c r="B154" i="59"/>
  <c r="B155" i="59"/>
  <c r="B156" i="59"/>
  <c r="B157" i="59"/>
  <c r="B158" i="59"/>
  <c r="B159" i="59"/>
  <c r="B160" i="59"/>
  <c r="B161" i="59"/>
  <c r="B162" i="59"/>
  <c r="B163" i="59"/>
  <c r="B164" i="59"/>
  <c r="B165" i="59"/>
  <c r="B166" i="59"/>
  <c r="B167" i="59"/>
  <c r="B168" i="59"/>
  <c r="B169" i="59"/>
  <c r="B170" i="59"/>
  <c r="B171" i="59"/>
  <c r="B5" i="63" l="1"/>
  <c r="B130" i="70" l="1"/>
  <c r="B131" i="70"/>
  <c r="B141" i="70"/>
  <c r="B142" i="70"/>
  <c r="B146" i="70"/>
  <c r="B147" i="70"/>
  <c r="B154" i="70"/>
  <c r="B155" i="70"/>
  <c r="B162" i="70"/>
  <c r="B163" i="70"/>
  <c r="B132" i="70" l="1"/>
  <c r="B133" i="70"/>
  <c r="B134" i="70"/>
  <c r="B156" i="70"/>
  <c r="B135" i="70"/>
  <c r="B136" i="70"/>
  <c r="B143" i="70"/>
  <c r="B144" i="70"/>
  <c r="B148" i="70"/>
  <c r="B149" i="70"/>
  <c r="B157" i="70"/>
  <c r="B158" i="70"/>
  <c r="B137" i="70"/>
  <c r="B145" i="70"/>
  <c r="B150" i="70"/>
  <c r="B151" i="70"/>
  <c r="B159" i="70"/>
  <c r="B138" i="70"/>
  <c r="B152" i="70"/>
  <c r="B160" i="70"/>
  <c r="B128" i="70"/>
  <c r="B129" i="70"/>
  <c r="B139" i="70"/>
  <c r="B140" i="70"/>
  <c r="B153" i="70"/>
  <c r="B161" i="70"/>
  <c r="B116" i="59" l="1"/>
  <c r="B117" i="59"/>
  <c r="B118" i="59"/>
  <c r="B119" i="59"/>
  <c r="B120" i="59"/>
  <c r="B121" i="59"/>
  <c r="B122" i="59"/>
  <c r="B123" i="59"/>
  <c r="B124" i="59"/>
  <c r="B125" i="59"/>
  <c r="B126" i="59"/>
  <c r="B127" i="59"/>
  <c r="B128" i="59"/>
  <c r="B129" i="59"/>
  <c r="B130" i="59"/>
  <c r="B131" i="59"/>
  <c r="B132" i="59"/>
  <c r="B133" i="59"/>
  <c r="B134" i="59"/>
  <c r="B135" i="59"/>
  <c r="B136" i="59"/>
  <c r="B137" i="59"/>
  <c r="B138" i="59"/>
  <c r="B139" i="59"/>
  <c r="B140" i="59"/>
  <c r="B141" i="59"/>
  <c r="B142" i="59"/>
  <c r="B143" i="59"/>
  <c r="B144" i="59"/>
  <c r="B145" i="59"/>
  <c r="B146" i="59"/>
  <c r="B147" i="59"/>
  <c r="B100" i="70" l="1"/>
  <c r="B99" i="70"/>
  <c r="B115" i="70"/>
  <c r="B93" i="70"/>
  <c r="B94" i="70"/>
  <c r="B101" i="70"/>
  <c r="B102" i="70"/>
  <c r="B110" i="70"/>
  <c r="B108" i="70"/>
  <c r="B114" i="70"/>
  <c r="B116" i="70"/>
  <c r="B122" i="70"/>
  <c r="B124" i="70"/>
  <c r="B95" i="70"/>
  <c r="B104" i="70"/>
  <c r="B105" i="70"/>
  <c r="B109" i="70"/>
  <c r="B111" i="70"/>
  <c r="B117" i="70"/>
  <c r="B118" i="70"/>
  <c r="B126" i="70"/>
  <c r="B127" i="70"/>
  <c r="B96" i="70"/>
  <c r="B106" i="70"/>
  <c r="B119" i="70"/>
  <c r="B120" i="70"/>
  <c r="B123" i="70"/>
  <c r="B97" i="70"/>
  <c r="B103" i="70"/>
  <c r="B121" i="70"/>
  <c r="B125" i="70"/>
  <c r="B98" i="70"/>
  <c r="B107" i="70"/>
  <c r="B112" i="70"/>
  <c r="B113" i="70"/>
  <c r="B100" i="59" l="1"/>
  <c r="B101" i="59"/>
  <c r="B102" i="59"/>
  <c r="B103" i="59"/>
  <c r="B104" i="59"/>
  <c r="B105" i="59"/>
  <c r="B87" i="59"/>
  <c r="B88" i="59"/>
  <c r="B89" i="59"/>
  <c r="B90" i="59"/>
  <c r="B91" i="59"/>
  <c r="B92" i="59"/>
  <c r="B93" i="59"/>
  <c r="B94" i="59"/>
  <c r="B95" i="59"/>
  <c r="B96" i="59"/>
  <c r="B97" i="59"/>
  <c r="B98" i="59"/>
  <c r="B99" i="59"/>
  <c r="B106" i="59"/>
  <c r="B107" i="59"/>
  <c r="B108" i="59"/>
  <c r="B109" i="59"/>
  <c r="B110" i="59"/>
  <c r="B111" i="59"/>
  <c r="B112" i="59"/>
  <c r="B113" i="59"/>
  <c r="B114" i="59"/>
  <c r="B115" i="59"/>
  <c r="B64" i="70" l="1"/>
  <c r="B65" i="70"/>
  <c r="B66" i="70"/>
  <c r="B86" i="70"/>
  <c r="B55" i="70"/>
  <c r="B67" i="70"/>
  <c r="B68" i="70"/>
  <c r="B74" i="70"/>
  <c r="B75" i="70"/>
  <c r="B78" i="70"/>
  <c r="B79" i="70"/>
  <c r="B87" i="70"/>
  <c r="B88" i="70"/>
  <c r="B56" i="70"/>
  <c r="B57" i="70"/>
  <c r="B69" i="70"/>
  <c r="B70" i="70"/>
  <c r="B76" i="70"/>
  <c r="B77" i="70"/>
  <c r="B80" i="70"/>
  <c r="B81" i="70"/>
  <c r="B89" i="70"/>
  <c r="B58" i="70"/>
  <c r="B59" i="70"/>
  <c r="B60" i="70"/>
  <c r="B71" i="70"/>
  <c r="B82" i="70"/>
  <c r="B90" i="70"/>
  <c r="B61" i="70"/>
  <c r="B72" i="70"/>
  <c r="B83" i="70"/>
  <c r="B91" i="70"/>
  <c r="B92" i="70"/>
  <c r="B62" i="70"/>
  <c r="B63" i="70"/>
  <c r="B73" i="70"/>
  <c r="B84" i="70"/>
  <c r="B85" i="70"/>
  <c r="B71" i="59" l="1"/>
  <c r="B59" i="59" l="1"/>
  <c r="B60" i="59"/>
  <c r="B61" i="59"/>
  <c r="B62" i="59"/>
  <c r="B63" i="59"/>
  <c r="B64" i="59"/>
  <c r="B65" i="59"/>
  <c r="B66" i="59"/>
  <c r="B67" i="59"/>
  <c r="B68" i="59"/>
  <c r="B69" i="59"/>
  <c r="B70" i="59"/>
  <c r="B72" i="59"/>
  <c r="B73" i="59"/>
  <c r="B74" i="59"/>
  <c r="B75" i="59"/>
  <c r="B76" i="59"/>
  <c r="B77" i="59"/>
  <c r="B78" i="59"/>
  <c r="B79" i="59"/>
  <c r="B80" i="59"/>
  <c r="B81" i="59"/>
  <c r="B82" i="59"/>
  <c r="B83" i="59"/>
  <c r="B84" i="59"/>
  <c r="B85" i="59"/>
  <c r="B86" i="59"/>
  <c r="B34" i="59" l="1"/>
  <c r="B35" i="59"/>
  <c r="B36" i="59"/>
  <c r="B37" i="59"/>
  <c r="B38" i="59"/>
  <c r="B39" i="59"/>
  <c r="B40" i="59"/>
  <c r="B41" i="59"/>
  <c r="B42" i="59"/>
  <c r="B43" i="59"/>
  <c r="B44" i="59"/>
  <c r="B45" i="59"/>
  <c r="B46" i="59"/>
  <c r="B47" i="59"/>
  <c r="B48" i="59"/>
  <c r="B49" i="59"/>
  <c r="B50" i="59"/>
  <c r="B51" i="59"/>
  <c r="B52" i="59"/>
  <c r="B53" i="59"/>
  <c r="B54" i="59"/>
  <c r="B55" i="59"/>
  <c r="B56" i="59"/>
  <c r="B57" i="59"/>
  <c r="B58" i="59"/>
  <c r="B32" i="70" l="1"/>
  <c r="B26" i="70"/>
  <c r="B27" i="70"/>
  <c r="B33" i="70"/>
  <c r="B34" i="70"/>
  <c r="B41" i="70"/>
  <c r="B42" i="70"/>
  <c r="B45" i="70"/>
  <c r="B46" i="70"/>
  <c r="B28" i="70"/>
  <c r="B29" i="70"/>
  <c r="B35" i="70"/>
  <c r="B36" i="70"/>
  <c r="B43" i="70"/>
  <c r="B44" i="70"/>
  <c r="B47" i="70"/>
  <c r="B48" i="70"/>
  <c r="B52" i="70"/>
  <c r="B53" i="70"/>
  <c r="B30" i="70"/>
  <c r="B37" i="70"/>
  <c r="B49" i="70"/>
  <c r="B54" i="70"/>
  <c r="B31" i="70"/>
  <c r="B38" i="70"/>
  <c r="B50" i="70"/>
  <c r="B23" i="70"/>
  <c r="B24" i="70"/>
  <c r="B39" i="70"/>
  <c r="B40" i="70"/>
  <c r="B51" i="70"/>
  <c r="B4" i="63" l="1"/>
  <c r="B33" i="59"/>
  <c r="B32" i="59"/>
  <c r="B31" i="59"/>
  <c r="B30" i="59"/>
  <c r="B29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3" i="59"/>
  <c r="B12" i="59"/>
  <c r="B11" i="59"/>
  <c r="B10" i="59"/>
  <c r="B9" i="59"/>
  <c r="B8" i="59"/>
  <c r="B7" i="59"/>
  <c r="B6" i="59"/>
  <c r="B5" i="59"/>
  <c r="B4" i="59"/>
  <c r="B4" i="70" l="1"/>
  <c r="B5" i="70"/>
  <c r="B6" i="70"/>
  <c r="B9" i="70"/>
  <c r="B17" i="70"/>
  <c r="B11" i="70"/>
  <c r="B12" i="70"/>
  <c r="B13" i="70"/>
  <c r="B14" i="70"/>
  <c r="B15" i="70"/>
  <c r="B16" i="70"/>
  <c r="B18" i="70"/>
  <c r="B19" i="70"/>
  <c r="B7" i="70"/>
  <c r="B10" i="70"/>
  <c r="B20" i="70"/>
  <c r="B25" i="70"/>
  <c r="B8" i="70"/>
  <c r="B21" i="70"/>
  <c r="B22" i="70"/>
  <c r="AJ49" i="49" l="1"/>
  <c r="AI49" i="49"/>
  <c r="AH49" i="49"/>
  <c r="AG49" i="49"/>
  <c r="AF49" i="49"/>
  <c r="AE49" i="49"/>
  <c r="AD49" i="49"/>
  <c r="AJ48" i="49"/>
  <c r="AI48" i="49"/>
  <c r="AH48" i="49"/>
  <c r="AG48" i="49"/>
  <c r="AF48" i="49"/>
  <c r="AE48" i="49"/>
  <c r="AD48" i="49"/>
  <c r="AJ47" i="49"/>
  <c r="AI47" i="49"/>
  <c r="AH47" i="49"/>
  <c r="AG47" i="49"/>
  <c r="AF47" i="49"/>
  <c r="AE47" i="49"/>
  <c r="AD47" i="49"/>
  <c r="AJ46" i="49"/>
  <c r="AI46" i="49"/>
  <c r="AH46" i="49"/>
  <c r="AG46" i="49"/>
  <c r="AF46" i="49"/>
  <c r="AE46" i="49"/>
  <c r="AD46" i="49"/>
  <c r="AJ45" i="49"/>
  <c r="AI45" i="49"/>
  <c r="AH45" i="49"/>
  <c r="AF45" i="49"/>
  <c r="AE45" i="49"/>
  <c r="AD45" i="49"/>
  <c r="AJ44" i="49"/>
  <c r="AI44" i="49"/>
  <c r="AH44" i="49"/>
  <c r="AG44" i="49"/>
  <c r="AF44" i="49"/>
  <c r="AE44" i="49"/>
  <c r="AD44" i="49"/>
  <c r="AJ43" i="49"/>
  <c r="AI43" i="49"/>
  <c r="AH43" i="49"/>
  <c r="AG43" i="49"/>
  <c r="AF43" i="49"/>
  <c r="AE43" i="49"/>
  <c r="AD43" i="49"/>
  <c r="AJ42" i="49"/>
  <c r="AI42" i="49"/>
  <c r="AG42" i="49"/>
  <c r="AF42" i="49"/>
  <c r="AE42" i="49"/>
  <c r="AD42" i="49"/>
  <c r="AJ41" i="49"/>
  <c r="AI41" i="49"/>
  <c r="AH41" i="49"/>
  <c r="AG41" i="49"/>
  <c r="AF41" i="49"/>
  <c r="AE41" i="49"/>
  <c r="AD41" i="49"/>
  <c r="AJ40" i="49"/>
  <c r="AI40" i="49"/>
  <c r="AH40" i="49"/>
  <c r="AG40" i="49"/>
  <c r="AF40" i="49"/>
  <c r="AE40" i="49"/>
  <c r="AD40" i="49"/>
  <c r="AJ39" i="49"/>
  <c r="AI39" i="49"/>
  <c r="AH39" i="49"/>
  <c r="AG39" i="49"/>
  <c r="AF39" i="49"/>
  <c r="AE39" i="49"/>
  <c r="AD39" i="49"/>
  <c r="AJ38" i="49"/>
  <c r="AI38" i="49"/>
  <c r="AH38" i="49"/>
  <c r="AG38" i="49"/>
  <c r="AF38" i="49"/>
  <c r="AE38" i="49"/>
  <c r="AD38" i="49"/>
  <c r="AJ37" i="49"/>
  <c r="AI37" i="49"/>
  <c r="AH37" i="49"/>
  <c r="AG37" i="49"/>
  <c r="AF37" i="49"/>
  <c r="AE37" i="49"/>
  <c r="AD37" i="49"/>
  <c r="AJ36" i="49"/>
  <c r="AI36" i="49"/>
  <c r="AH36" i="49"/>
  <c r="AG36" i="49"/>
  <c r="AF36" i="49"/>
  <c r="AE36" i="49"/>
  <c r="AD36" i="49"/>
  <c r="AJ35" i="49"/>
  <c r="AI35" i="49"/>
  <c r="AH35" i="49"/>
  <c r="AG35" i="49"/>
  <c r="AF35" i="49"/>
  <c r="AE35" i="49"/>
  <c r="AD35" i="49"/>
  <c r="AJ34" i="49"/>
  <c r="AI34" i="49"/>
  <c r="AH34" i="49"/>
  <c r="AG34" i="49"/>
  <c r="AF34" i="49"/>
  <c r="AE34" i="49"/>
  <c r="AD34" i="49"/>
  <c r="AJ33" i="49"/>
  <c r="AI33" i="49"/>
  <c r="AH33" i="49"/>
  <c r="AG33" i="49"/>
  <c r="AF33" i="49"/>
  <c r="AE33" i="49"/>
  <c r="AD33" i="49"/>
  <c r="AJ32" i="49"/>
  <c r="AI32" i="49"/>
  <c r="AH32" i="49"/>
  <c r="AG32" i="49"/>
  <c r="AF32" i="49"/>
  <c r="AE32" i="49"/>
  <c r="AD32" i="49"/>
  <c r="AJ31" i="49"/>
  <c r="AI31" i="49"/>
  <c r="AH31" i="49"/>
  <c r="AG31" i="49"/>
  <c r="AF31" i="49"/>
  <c r="AE31" i="49"/>
  <c r="AD31" i="49"/>
  <c r="AJ30" i="49"/>
  <c r="AI30" i="49"/>
  <c r="AH30" i="49"/>
  <c r="AG30" i="49"/>
  <c r="AF30" i="49"/>
  <c r="AE30" i="49"/>
  <c r="AD30" i="49"/>
  <c r="AJ29" i="49"/>
  <c r="AI29" i="49"/>
  <c r="AH29" i="49"/>
  <c r="AG29" i="49"/>
  <c r="AF29" i="49"/>
  <c r="AE29" i="49"/>
  <c r="AD29" i="49"/>
  <c r="AJ28" i="49"/>
  <c r="AI28" i="49"/>
  <c r="AH28" i="49"/>
  <c r="AG28" i="49"/>
  <c r="AF28" i="49"/>
  <c r="AE28" i="49"/>
  <c r="AD28" i="49"/>
  <c r="AJ27" i="49"/>
  <c r="AI27" i="49"/>
  <c r="AH27" i="49"/>
  <c r="AG27" i="49"/>
  <c r="AF27" i="49"/>
  <c r="AE27" i="49"/>
  <c r="AD27" i="49"/>
  <c r="AJ26" i="49"/>
  <c r="AI26" i="49"/>
  <c r="AH26" i="49"/>
  <c r="AG26" i="49"/>
  <c r="AF26" i="49"/>
  <c r="AE26" i="49"/>
  <c r="AD26" i="49"/>
  <c r="AJ25" i="49"/>
  <c r="AI25" i="49"/>
  <c r="AH25" i="49"/>
  <c r="AG25" i="49"/>
  <c r="AF25" i="49"/>
  <c r="AE25" i="49"/>
  <c r="AD25" i="49"/>
  <c r="AJ24" i="49"/>
  <c r="AI24" i="49"/>
  <c r="AH24" i="49"/>
  <c r="AG24" i="49"/>
  <c r="AF24" i="49"/>
  <c r="AE24" i="49"/>
  <c r="AD24" i="49"/>
  <c r="AJ23" i="49"/>
  <c r="AI23" i="49"/>
  <c r="AH23" i="49"/>
  <c r="AG23" i="49"/>
  <c r="AF23" i="49"/>
  <c r="AE23" i="49"/>
  <c r="AD23" i="49"/>
  <c r="AJ22" i="49"/>
  <c r="AI22" i="49"/>
  <c r="AH22" i="49"/>
  <c r="AG22" i="49"/>
  <c r="AF22" i="49"/>
  <c r="AE22" i="49"/>
  <c r="AD22" i="49"/>
  <c r="AJ21" i="49"/>
  <c r="AI21" i="49"/>
  <c r="AH21" i="49"/>
  <c r="AG21" i="49"/>
  <c r="AF21" i="49"/>
  <c r="AE21" i="49"/>
  <c r="AD21" i="49"/>
  <c r="AJ20" i="49"/>
  <c r="AI20" i="49"/>
  <c r="AH20" i="49"/>
  <c r="AG20" i="49"/>
  <c r="AF20" i="49"/>
  <c r="AE20" i="49"/>
  <c r="AD20" i="49"/>
  <c r="AJ19" i="49"/>
  <c r="AI19" i="49"/>
  <c r="AH19" i="49"/>
  <c r="AG19" i="49"/>
  <c r="AF19" i="49"/>
  <c r="AE19" i="49"/>
  <c r="AD19" i="49"/>
  <c r="AJ18" i="49"/>
  <c r="AI18" i="49"/>
  <c r="AH18" i="49"/>
  <c r="AG18" i="49"/>
  <c r="AF18" i="49"/>
  <c r="AE18" i="49"/>
  <c r="AD18" i="49"/>
  <c r="AJ17" i="49"/>
  <c r="AI17" i="49"/>
  <c r="AH17" i="49"/>
  <c r="AG17" i="49"/>
  <c r="AF17" i="49"/>
  <c r="AE17" i="49"/>
  <c r="AD17" i="49"/>
  <c r="AJ16" i="49"/>
  <c r="AI16" i="49"/>
  <c r="AH16" i="49"/>
  <c r="AG16" i="49"/>
  <c r="AF16" i="49"/>
  <c r="AE16" i="49"/>
  <c r="AD16" i="49"/>
  <c r="AJ15" i="49"/>
  <c r="AI15" i="49"/>
  <c r="AH15" i="49"/>
  <c r="AG15" i="49"/>
  <c r="AF15" i="49"/>
  <c r="AE15" i="49"/>
  <c r="AD15" i="49"/>
  <c r="AJ14" i="49"/>
  <c r="AI14" i="49"/>
  <c r="AH14" i="49"/>
  <c r="AG14" i="49"/>
  <c r="AF14" i="49"/>
  <c r="AE14" i="49"/>
  <c r="AD14" i="49"/>
  <c r="AJ13" i="49"/>
  <c r="AI13" i="49"/>
  <c r="AH13" i="49"/>
  <c r="AG13" i="49"/>
  <c r="AF13" i="49"/>
  <c r="AE13" i="49"/>
  <c r="AD13" i="49"/>
  <c r="AJ12" i="49"/>
  <c r="AI12" i="49"/>
  <c r="AH12" i="49"/>
  <c r="AG12" i="49"/>
  <c r="AF12" i="49"/>
  <c r="AE12" i="49"/>
  <c r="AD12" i="49"/>
  <c r="AJ11" i="49"/>
  <c r="AI11" i="49"/>
  <c r="AH11" i="49"/>
  <c r="AG11" i="49"/>
  <c r="AF11" i="49"/>
  <c r="AE11" i="49"/>
  <c r="AD11" i="49"/>
  <c r="AJ10" i="49"/>
  <c r="AI10" i="49"/>
  <c r="AH10" i="49"/>
  <c r="AG10" i="49"/>
  <c r="AF10" i="49"/>
  <c r="AE10" i="49"/>
  <c r="AD10" i="49"/>
  <c r="AJ9" i="49"/>
  <c r="AI9" i="49"/>
  <c r="AH9" i="49"/>
  <c r="AG9" i="49"/>
  <c r="AF9" i="49"/>
  <c r="AE9" i="49"/>
  <c r="AD9" i="49"/>
  <c r="AJ8" i="49"/>
  <c r="AI8" i="49"/>
  <c r="AH8" i="49"/>
  <c r="AG8" i="49"/>
  <c r="AF8" i="49"/>
  <c r="AE8" i="49"/>
  <c r="AD8" i="49"/>
  <c r="AJ7" i="49"/>
  <c r="AI7" i="49"/>
  <c r="AH7" i="49"/>
  <c r="AG7" i="49"/>
  <c r="AF7" i="49"/>
  <c r="AE7" i="49"/>
  <c r="AD7" i="49"/>
  <c r="AJ6" i="49"/>
  <c r="AI6" i="49"/>
  <c r="AH6" i="49"/>
  <c r="AG6" i="49"/>
  <c r="AF6" i="49"/>
  <c r="AE6" i="49"/>
  <c r="AD6" i="49"/>
  <c r="AJ5" i="49"/>
  <c r="AI5" i="49"/>
  <c r="AH5" i="49"/>
  <c r="AG5" i="49"/>
  <c r="AF5" i="49"/>
  <c r="AE5" i="49"/>
  <c r="AD5" i="49"/>
  <c r="AJ4" i="49"/>
  <c r="AI4" i="49"/>
  <c r="AH4" i="49"/>
  <c r="AG4" i="49"/>
  <c r="AF4" i="49"/>
  <c r="AE4" i="49"/>
  <c r="AD4" i="49"/>
  <c r="AA49" i="49"/>
  <c r="Z49" i="49"/>
  <c r="Y49" i="49"/>
  <c r="X49" i="49"/>
  <c r="W49" i="49"/>
  <c r="V49" i="49"/>
  <c r="U49" i="49"/>
  <c r="AA48" i="49"/>
  <c r="Z48" i="49"/>
  <c r="Y48" i="49"/>
  <c r="X48" i="49"/>
  <c r="W48" i="49"/>
  <c r="V48" i="49"/>
  <c r="U48" i="49"/>
  <c r="AA47" i="49"/>
  <c r="Z47" i="49"/>
  <c r="Y47" i="49"/>
  <c r="X47" i="49"/>
  <c r="W47" i="49"/>
  <c r="V47" i="49"/>
  <c r="U47" i="49"/>
  <c r="AA46" i="49"/>
  <c r="Z46" i="49"/>
  <c r="Y46" i="49"/>
  <c r="X46" i="49"/>
  <c r="W46" i="49"/>
  <c r="V46" i="49"/>
  <c r="U46" i="49"/>
  <c r="AA45" i="49"/>
  <c r="Z45" i="49"/>
  <c r="Y45" i="49"/>
  <c r="X45" i="49"/>
  <c r="W45" i="49"/>
  <c r="V45" i="49"/>
  <c r="U45" i="49"/>
  <c r="AA44" i="49"/>
  <c r="Z44" i="49"/>
  <c r="Y44" i="49"/>
  <c r="X44" i="49"/>
  <c r="W44" i="49"/>
  <c r="V44" i="49"/>
  <c r="U44" i="49"/>
  <c r="AA43" i="49"/>
  <c r="Z43" i="49"/>
  <c r="Y43" i="49"/>
  <c r="X43" i="49"/>
  <c r="W43" i="49"/>
  <c r="V43" i="49"/>
  <c r="U43" i="49"/>
  <c r="AA42" i="49"/>
  <c r="Z42" i="49"/>
  <c r="Y42" i="49"/>
  <c r="X42" i="49"/>
  <c r="W42" i="49"/>
  <c r="V42" i="49"/>
  <c r="U42" i="49"/>
  <c r="AA41" i="49"/>
  <c r="Z41" i="49"/>
  <c r="Y41" i="49"/>
  <c r="X41" i="49"/>
  <c r="W41" i="49"/>
  <c r="V41" i="49"/>
  <c r="U41" i="49"/>
  <c r="AA40" i="49"/>
  <c r="Z40" i="49"/>
  <c r="Y40" i="49"/>
  <c r="X40" i="49"/>
  <c r="W40" i="49"/>
  <c r="V40" i="49"/>
  <c r="U40" i="49"/>
  <c r="AA39" i="49"/>
  <c r="Z39" i="49"/>
  <c r="Y39" i="49"/>
  <c r="X39" i="49"/>
  <c r="W39" i="49"/>
  <c r="V39" i="49"/>
  <c r="U39" i="49"/>
  <c r="AA38" i="49"/>
  <c r="Z38" i="49"/>
  <c r="Y38" i="49"/>
  <c r="X38" i="49"/>
  <c r="W38" i="49"/>
  <c r="V38" i="49"/>
  <c r="U38" i="49"/>
  <c r="AA37" i="49"/>
  <c r="Z37" i="49"/>
  <c r="Y37" i="49"/>
  <c r="X37" i="49"/>
  <c r="W37" i="49"/>
  <c r="V37" i="49"/>
  <c r="U37" i="49"/>
  <c r="AA36" i="49"/>
  <c r="Z36" i="49"/>
  <c r="Y36" i="49"/>
  <c r="X36" i="49"/>
  <c r="W36" i="49"/>
  <c r="V36" i="49"/>
  <c r="U36" i="49"/>
  <c r="AA35" i="49"/>
  <c r="Z35" i="49"/>
  <c r="Y35" i="49"/>
  <c r="X35" i="49"/>
  <c r="W35" i="49"/>
  <c r="V35" i="49"/>
  <c r="U35" i="49"/>
  <c r="AA34" i="49"/>
  <c r="Z34" i="49"/>
  <c r="Y34" i="49"/>
  <c r="X34" i="49"/>
  <c r="W34" i="49"/>
  <c r="V34" i="49"/>
  <c r="U34" i="49"/>
  <c r="AA33" i="49"/>
  <c r="Z33" i="49"/>
  <c r="Y33" i="49"/>
  <c r="X33" i="49"/>
  <c r="W33" i="49"/>
  <c r="V33" i="49"/>
  <c r="U33" i="49"/>
  <c r="AA32" i="49"/>
  <c r="Z32" i="49"/>
  <c r="Y32" i="49"/>
  <c r="X32" i="49"/>
  <c r="W32" i="49"/>
  <c r="V32" i="49"/>
  <c r="U32" i="49"/>
  <c r="AA31" i="49"/>
  <c r="Z31" i="49"/>
  <c r="Y31" i="49"/>
  <c r="X31" i="49"/>
  <c r="W31" i="49"/>
  <c r="V31" i="49"/>
  <c r="U31" i="49"/>
  <c r="AA30" i="49"/>
  <c r="Z30" i="49"/>
  <c r="Y30" i="49"/>
  <c r="X30" i="49"/>
  <c r="W30" i="49"/>
  <c r="V30" i="49"/>
  <c r="U30" i="49"/>
  <c r="AA29" i="49"/>
  <c r="Z29" i="49"/>
  <c r="Y29" i="49"/>
  <c r="X29" i="49"/>
  <c r="W29" i="49"/>
  <c r="V29" i="49"/>
  <c r="U29" i="49"/>
  <c r="AA28" i="49"/>
  <c r="Z28" i="49"/>
  <c r="Y28" i="49"/>
  <c r="X28" i="49"/>
  <c r="W28" i="49"/>
  <c r="V28" i="49"/>
  <c r="U28" i="49"/>
  <c r="AA27" i="49"/>
  <c r="Z27" i="49"/>
  <c r="Y27" i="49"/>
  <c r="X27" i="49"/>
  <c r="W27" i="49"/>
  <c r="V27" i="49"/>
  <c r="U27" i="49"/>
  <c r="AA26" i="49"/>
  <c r="Z26" i="49"/>
  <c r="Y26" i="49"/>
  <c r="X26" i="49"/>
  <c r="W26" i="49"/>
  <c r="V26" i="49"/>
  <c r="U26" i="49"/>
  <c r="AA25" i="49"/>
  <c r="Z25" i="49"/>
  <c r="Y25" i="49"/>
  <c r="X25" i="49"/>
  <c r="W25" i="49"/>
  <c r="V25" i="49"/>
  <c r="U25" i="49"/>
  <c r="AA24" i="49"/>
  <c r="Z24" i="49"/>
  <c r="Y24" i="49"/>
  <c r="X24" i="49"/>
  <c r="W24" i="49"/>
  <c r="V24" i="49"/>
  <c r="U24" i="49"/>
  <c r="AA23" i="49"/>
  <c r="Z23" i="49"/>
  <c r="Y23" i="49"/>
  <c r="X23" i="49"/>
  <c r="W23" i="49"/>
  <c r="V23" i="49"/>
  <c r="U23" i="49"/>
  <c r="AA22" i="49"/>
  <c r="Z22" i="49"/>
  <c r="Y22" i="49"/>
  <c r="X22" i="49"/>
  <c r="W22" i="49"/>
  <c r="V22" i="49"/>
  <c r="U22" i="49"/>
  <c r="AA21" i="49"/>
  <c r="Z21" i="49"/>
  <c r="Y21" i="49"/>
  <c r="X21" i="49"/>
  <c r="W21" i="49"/>
  <c r="V21" i="49"/>
  <c r="U21" i="49"/>
  <c r="AA20" i="49"/>
  <c r="Z20" i="49"/>
  <c r="Y20" i="49"/>
  <c r="X20" i="49"/>
  <c r="W20" i="49"/>
  <c r="V20" i="49"/>
  <c r="U20" i="49"/>
  <c r="AA19" i="49"/>
  <c r="Z19" i="49"/>
  <c r="Y19" i="49"/>
  <c r="X19" i="49"/>
  <c r="W19" i="49"/>
  <c r="V19" i="49"/>
  <c r="U19" i="49"/>
  <c r="AA18" i="49"/>
  <c r="Z18" i="49"/>
  <c r="Y18" i="49"/>
  <c r="X18" i="49"/>
  <c r="W18" i="49"/>
  <c r="V18" i="49"/>
  <c r="U18" i="49"/>
  <c r="AA17" i="49"/>
  <c r="Z17" i="49"/>
  <c r="Y17" i="49"/>
  <c r="X17" i="49"/>
  <c r="W17" i="49"/>
  <c r="V17" i="49"/>
  <c r="U17" i="49"/>
  <c r="AA16" i="49"/>
  <c r="Z16" i="49"/>
  <c r="Y16" i="49"/>
  <c r="X16" i="49"/>
  <c r="W16" i="49"/>
  <c r="V16" i="49"/>
  <c r="U16" i="49"/>
  <c r="AA15" i="49"/>
  <c r="Z15" i="49"/>
  <c r="Y15" i="49"/>
  <c r="X15" i="49"/>
  <c r="W15" i="49"/>
  <c r="V15" i="49"/>
  <c r="U15" i="49"/>
  <c r="AA14" i="49"/>
  <c r="Z14" i="49"/>
  <c r="Y14" i="49"/>
  <c r="X14" i="49"/>
  <c r="W14" i="49"/>
  <c r="V14" i="49"/>
  <c r="U14" i="49"/>
  <c r="AA13" i="49"/>
  <c r="Z13" i="49"/>
  <c r="Y13" i="49"/>
  <c r="X13" i="49"/>
  <c r="W13" i="49"/>
  <c r="V13" i="49"/>
  <c r="U13" i="49"/>
  <c r="AA12" i="49"/>
  <c r="Z12" i="49"/>
  <c r="Y12" i="49"/>
  <c r="X12" i="49"/>
  <c r="W12" i="49"/>
  <c r="V12" i="49"/>
  <c r="U12" i="49"/>
  <c r="AA11" i="49"/>
  <c r="Z11" i="49"/>
  <c r="Y11" i="49"/>
  <c r="X11" i="49"/>
  <c r="W11" i="49"/>
  <c r="V11" i="49"/>
  <c r="U11" i="49"/>
  <c r="AA10" i="49"/>
  <c r="Z10" i="49"/>
  <c r="Y10" i="49"/>
  <c r="X10" i="49"/>
  <c r="W10" i="49"/>
  <c r="V10" i="49"/>
  <c r="U10" i="49"/>
  <c r="AA9" i="49"/>
  <c r="Z9" i="49"/>
  <c r="Y9" i="49"/>
  <c r="X9" i="49"/>
  <c r="W9" i="49"/>
  <c r="V9" i="49"/>
  <c r="U9" i="49"/>
  <c r="AA8" i="49"/>
  <c r="Z8" i="49"/>
  <c r="Y8" i="49"/>
  <c r="X8" i="49"/>
  <c r="W8" i="49"/>
  <c r="V8" i="49"/>
  <c r="U8" i="49"/>
  <c r="AA7" i="49"/>
  <c r="Z7" i="49"/>
  <c r="Y7" i="49"/>
  <c r="X7" i="49"/>
  <c r="W7" i="49"/>
  <c r="V7" i="49"/>
  <c r="U7" i="49"/>
  <c r="AA6" i="49"/>
  <c r="Z6" i="49"/>
  <c r="Y6" i="49"/>
  <c r="X6" i="49"/>
  <c r="W6" i="49"/>
  <c r="V6" i="49"/>
  <c r="U6" i="49"/>
  <c r="AA5" i="49"/>
  <c r="Z5" i="49"/>
  <c r="Y5" i="49"/>
  <c r="X5" i="49"/>
  <c r="W5" i="49"/>
  <c r="V5" i="49"/>
  <c r="U5" i="49"/>
  <c r="AA4" i="49"/>
  <c r="Z4" i="49"/>
  <c r="Y4" i="49"/>
  <c r="X4" i="49"/>
  <c r="W4" i="49"/>
  <c r="V4" i="49"/>
  <c r="U4" i="49"/>
  <c r="R49" i="49"/>
  <c r="Q49" i="49"/>
  <c r="P49" i="49"/>
  <c r="O49" i="49"/>
  <c r="N49" i="49"/>
  <c r="M49" i="49"/>
  <c r="L49" i="49"/>
  <c r="R48" i="49"/>
  <c r="Q48" i="49"/>
  <c r="P48" i="49"/>
  <c r="O48" i="49"/>
  <c r="N48" i="49"/>
  <c r="M48" i="49"/>
  <c r="L48" i="49"/>
  <c r="R47" i="49"/>
  <c r="Q47" i="49"/>
  <c r="P47" i="49"/>
  <c r="O47" i="49"/>
  <c r="N47" i="49"/>
  <c r="M47" i="49"/>
  <c r="L47" i="49"/>
  <c r="R46" i="49"/>
  <c r="Q46" i="49"/>
  <c r="P46" i="49"/>
  <c r="O46" i="49"/>
  <c r="N46" i="49"/>
  <c r="M46" i="49"/>
  <c r="L46" i="49"/>
  <c r="R45" i="49"/>
  <c r="Q45" i="49"/>
  <c r="P45" i="49"/>
  <c r="O45" i="49"/>
  <c r="N45" i="49"/>
  <c r="M45" i="49"/>
  <c r="L45" i="49"/>
  <c r="R44" i="49"/>
  <c r="Q44" i="49"/>
  <c r="P44" i="49"/>
  <c r="O44" i="49"/>
  <c r="N44" i="49"/>
  <c r="M44" i="49"/>
  <c r="L44" i="49"/>
  <c r="R43" i="49"/>
  <c r="Q43" i="49"/>
  <c r="P43" i="49"/>
  <c r="O43" i="49"/>
  <c r="N43" i="49"/>
  <c r="M43" i="49"/>
  <c r="L43" i="49"/>
  <c r="R42" i="49"/>
  <c r="Q42" i="49"/>
  <c r="P42" i="49"/>
  <c r="O42" i="49"/>
  <c r="N42" i="49"/>
  <c r="M42" i="49"/>
  <c r="L42" i="49"/>
  <c r="R41" i="49"/>
  <c r="Q41" i="49"/>
  <c r="P41" i="49"/>
  <c r="O41" i="49"/>
  <c r="N41" i="49"/>
  <c r="M41" i="49"/>
  <c r="L41" i="49"/>
  <c r="R40" i="49"/>
  <c r="Q40" i="49"/>
  <c r="P40" i="49"/>
  <c r="O40" i="49"/>
  <c r="N40" i="49"/>
  <c r="M40" i="49"/>
  <c r="L40" i="49"/>
  <c r="R39" i="49"/>
  <c r="Q39" i="49"/>
  <c r="P39" i="49"/>
  <c r="O39" i="49"/>
  <c r="N39" i="49"/>
  <c r="M39" i="49"/>
  <c r="L39" i="49"/>
  <c r="R38" i="49"/>
  <c r="Q38" i="49"/>
  <c r="P38" i="49"/>
  <c r="O38" i="49"/>
  <c r="N38" i="49"/>
  <c r="M38" i="49"/>
  <c r="L38" i="49"/>
  <c r="R37" i="49"/>
  <c r="Q37" i="49"/>
  <c r="P37" i="49"/>
  <c r="O37" i="49"/>
  <c r="N37" i="49"/>
  <c r="M37" i="49"/>
  <c r="L37" i="49"/>
  <c r="R36" i="49"/>
  <c r="Q36" i="49"/>
  <c r="P36" i="49"/>
  <c r="O36" i="49"/>
  <c r="N36" i="49"/>
  <c r="M36" i="49"/>
  <c r="L36" i="49"/>
  <c r="R35" i="49"/>
  <c r="Q35" i="49"/>
  <c r="P35" i="49"/>
  <c r="O35" i="49"/>
  <c r="N35" i="49"/>
  <c r="M35" i="49"/>
  <c r="L35" i="49"/>
  <c r="R34" i="49"/>
  <c r="Q34" i="49"/>
  <c r="P34" i="49"/>
  <c r="O34" i="49"/>
  <c r="N34" i="49"/>
  <c r="M34" i="49"/>
  <c r="L34" i="49"/>
  <c r="R33" i="49"/>
  <c r="Q33" i="49"/>
  <c r="P33" i="49"/>
  <c r="O33" i="49"/>
  <c r="N33" i="49"/>
  <c r="M33" i="49"/>
  <c r="L33" i="49"/>
  <c r="R32" i="49"/>
  <c r="Q32" i="49"/>
  <c r="P32" i="49"/>
  <c r="O32" i="49"/>
  <c r="N32" i="49"/>
  <c r="M32" i="49"/>
  <c r="L32" i="49"/>
  <c r="R31" i="49"/>
  <c r="Q31" i="49"/>
  <c r="P31" i="49"/>
  <c r="O31" i="49"/>
  <c r="N31" i="49"/>
  <c r="M31" i="49"/>
  <c r="L31" i="49"/>
  <c r="R30" i="49"/>
  <c r="Q30" i="49"/>
  <c r="P30" i="49"/>
  <c r="O30" i="49"/>
  <c r="N30" i="49"/>
  <c r="M30" i="49"/>
  <c r="L30" i="49"/>
  <c r="R29" i="49"/>
  <c r="Q29" i="49"/>
  <c r="P29" i="49"/>
  <c r="O29" i="49"/>
  <c r="N29" i="49"/>
  <c r="M29" i="49"/>
  <c r="L29" i="49"/>
  <c r="R28" i="49"/>
  <c r="Q28" i="49"/>
  <c r="P28" i="49"/>
  <c r="O28" i="49"/>
  <c r="N28" i="49"/>
  <c r="M28" i="49"/>
  <c r="L28" i="49"/>
  <c r="R27" i="49"/>
  <c r="Q27" i="49"/>
  <c r="P27" i="49"/>
  <c r="O27" i="49"/>
  <c r="N27" i="49"/>
  <c r="M27" i="49"/>
  <c r="L27" i="49"/>
  <c r="R26" i="49"/>
  <c r="Q26" i="49"/>
  <c r="P26" i="49"/>
  <c r="O26" i="49"/>
  <c r="N26" i="49"/>
  <c r="M26" i="49"/>
  <c r="L26" i="49"/>
  <c r="R25" i="49"/>
  <c r="Q25" i="49"/>
  <c r="P25" i="49"/>
  <c r="O25" i="49"/>
  <c r="N25" i="49"/>
  <c r="M25" i="49"/>
  <c r="L25" i="49"/>
  <c r="R24" i="49"/>
  <c r="Q24" i="49"/>
  <c r="P24" i="49"/>
  <c r="O24" i="49"/>
  <c r="N24" i="49"/>
  <c r="M24" i="49"/>
  <c r="L24" i="49"/>
  <c r="R23" i="49"/>
  <c r="Q23" i="49"/>
  <c r="P23" i="49"/>
  <c r="O23" i="49"/>
  <c r="N23" i="49"/>
  <c r="M23" i="49"/>
  <c r="L23" i="49"/>
  <c r="R22" i="49"/>
  <c r="Q22" i="49"/>
  <c r="P22" i="49"/>
  <c r="O22" i="49"/>
  <c r="N22" i="49"/>
  <c r="M22" i="49"/>
  <c r="L22" i="49"/>
  <c r="R21" i="49"/>
  <c r="Q21" i="49"/>
  <c r="P21" i="49"/>
  <c r="O21" i="49"/>
  <c r="N21" i="49"/>
  <c r="M21" i="49"/>
  <c r="L21" i="49"/>
  <c r="R20" i="49"/>
  <c r="Q20" i="49"/>
  <c r="P20" i="49"/>
  <c r="O20" i="49"/>
  <c r="N20" i="49"/>
  <c r="M20" i="49"/>
  <c r="L20" i="49"/>
  <c r="R19" i="49"/>
  <c r="Q19" i="49"/>
  <c r="P19" i="49"/>
  <c r="O19" i="49"/>
  <c r="N19" i="49"/>
  <c r="M19" i="49"/>
  <c r="L19" i="49"/>
  <c r="R18" i="49"/>
  <c r="Q18" i="49"/>
  <c r="P18" i="49"/>
  <c r="O18" i="49"/>
  <c r="N18" i="49"/>
  <c r="M18" i="49"/>
  <c r="L18" i="49"/>
  <c r="R17" i="49"/>
  <c r="Q17" i="49"/>
  <c r="P17" i="49"/>
  <c r="O17" i="49"/>
  <c r="N17" i="49"/>
  <c r="M17" i="49"/>
  <c r="L17" i="49"/>
  <c r="R16" i="49"/>
  <c r="Q16" i="49"/>
  <c r="P16" i="49"/>
  <c r="O16" i="49"/>
  <c r="N16" i="49"/>
  <c r="M16" i="49"/>
  <c r="L16" i="49"/>
  <c r="R15" i="49"/>
  <c r="Q15" i="49"/>
  <c r="P15" i="49"/>
  <c r="O15" i="49"/>
  <c r="N15" i="49"/>
  <c r="M15" i="49"/>
  <c r="L15" i="49"/>
  <c r="R14" i="49"/>
  <c r="Q14" i="49"/>
  <c r="P14" i="49"/>
  <c r="O14" i="49"/>
  <c r="N14" i="49"/>
  <c r="M14" i="49"/>
  <c r="L14" i="49"/>
  <c r="R13" i="49"/>
  <c r="Q13" i="49"/>
  <c r="P13" i="49"/>
  <c r="O13" i="49"/>
  <c r="N13" i="49"/>
  <c r="M13" i="49"/>
  <c r="L13" i="49"/>
  <c r="R12" i="49"/>
  <c r="Q12" i="49"/>
  <c r="P12" i="49"/>
  <c r="O12" i="49"/>
  <c r="N12" i="49"/>
  <c r="M12" i="49"/>
  <c r="L12" i="49"/>
  <c r="R11" i="49"/>
  <c r="Q11" i="49"/>
  <c r="P11" i="49"/>
  <c r="O11" i="49"/>
  <c r="N11" i="49"/>
  <c r="M11" i="49"/>
  <c r="L11" i="49"/>
  <c r="R10" i="49"/>
  <c r="Q10" i="49"/>
  <c r="P10" i="49"/>
  <c r="O10" i="49"/>
  <c r="N10" i="49"/>
  <c r="M10" i="49"/>
  <c r="L10" i="49"/>
  <c r="R9" i="49"/>
  <c r="Q9" i="49"/>
  <c r="P9" i="49"/>
  <c r="O9" i="49"/>
  <c r="N9" i="49"/>
  <c r="M9" i="49"/>
  <c r="L9" i="49"/>
  <c r="R8" i="49"/>
  <c r="Q8" i="49"/>
  <c r="P8" i="49"/>
  <c r="O8" i="49"/>
  <c r="N8" i="49"/>
  <c r="M8" i="49"/>
  <c r="L8" i="49"/>
  <c r="R7" i="49"/>
  <c r="Q7" i="49"/>
  <c r="P7" i="49"/>
  <c r="O7" i="49"/>
  <c r="N7" i="49"/>
  <c r="M7" i="49"/>
  <c r="L7" i="49"/>
  <c r="R6" i="49"/>
  <c r="Q6" i="49"/>
  <c r="P6" i="49"/>
  <c r="O6" i="49"/>
  <c r="N6" i="49"/>
  <c r="M6" i="49"/>
  <c r="L6" i="49"/>
  <c r="R5" i="49"/>
  <c r="Q5" i="49"/>
  <c r="P5" i="49"/>
  <c r="O5" i="49"/>
  <c r="N5" i="49"/>
  <c r="M5" i="49"/>
  <c r="L5" i="49"/>
  <c r="R4" i="49"/>
  <c r="Q4" i="49"/>
  <c r="P4" i="49"/>
  <c r="O4" i="49"/>
  <c r="N4" i="49"/>
  <c r="M4" i="49"/>
  <c r="L4" i="49"/>
  <c r="I49" i="49"/>
  <c r="H49" i="49"/>
  <c r="G49" i="49"/>
  <c r="F49" i="49"/>
  <c r="E49" i="49"/>
  <c r="D49" i="49"/>
  <c r="C49" i="49"/>
  <c r="I48" i="49"/>
  <c r="H48" i="49"/>
  <c r="G48" i="49"/>
  <c r="F48" i="49"/>
  <c r="E48" i="49"/>
  <c r="D48" i="49"/>
  <c r="C48" i="49"/>
  <c r="I47" i="49"/>
  <c r="H47" i="49"/>
  <c r="G47" i="49"/>
  <c r="F47" i="49"/>
  <c r="E47" i="49"/>
  <c r="D47" i="49"/>
  <c r="C47" i="49"/>
  <c r="I46" i="49"/>
  <c r="H46" i="49"/>
  <c r="G46" i="49"/>
  <c r="F46" i="49"/>
  <c r="E46" i="49"/>
  <c r="D46" i="49"/>
  <c r="C46" i="49"/>
  <c r="I45" i="49"/>
  <c r="H45" i="49"/>
  <c r="G45" i="49"/>
  <c r="F45" i="49"/>
  <c r="E45" i="49"/>
  <c r="D45" i="49"/>
  <c r="C45" i="49"/>
  <c r="I44" i="49"/>
  <c r="H44" i="49"/>
  <c r="G44" i="49"/>
  <c r="F44" i="49"/>
  <c r="E44" i="49"/>
  <c r="D44" i="49"/>
  <c r="C44" i="49"/>
  <c r="I43" i="49"/>
  <c r="H43" i="49"/>
  <c r="G43" i="49"/>
  <c r="F43" i="49"/>
  <c r="E43" i="49"/>
  <c r="D43" i="49"/>
  <c r="C43" i="49"/>
  <c r="I42" i="49"/>
  <c r="H42" i="49"/>
  <c r="G42" i="49"/>
  <c r="F42" i="49"/>
  <c r="E42" i="49"/>
  <c r="D42" i="49"/>
  <c r="C42" i="49"/>
  <c r="I41" i="49"/>
  <c r="H41" i="49"/>
  <c r="G41" i="49"/>
  <c r="F41" i="49"/>
  <c r="E41" i="49"/>
  <c r="D41" i="49"/>
  <c r="C41" i="49"/>
  <c r="I40" i="49"/>
  <c r="H40" i="49"/>
  <c r="G40" i="49"/>
  <c r="F40" i="49"/>
  <c r="E40" i="49"/>
  <c r="D40" i="49"/>
  <c r="C40" i="49"/>
  <c r="I39" i="49"/>
  <c r="H39" i="49"/>
  <c r="G39" i="49"/>
  <c r="F39" i="49"/>
  <c r="E39" i="49"/>
  <c r="D39" i="49"/>
  <c r="C39" i="49"/>
  <c r="I38" i="49"/>
  <c r="H38" i="49"/>
  <c r="G38" i="49"/>
  <c r="F38" i="49"/>
  <c r="E38" i="49"/>
  <c r="D38" i="49"/>
  <c r="C38" i="49"/>
  <c r="I37" i="49"/>
  <c r="H37" i="49"/>
  <c r="G37" i="49"/>
  <c r="F37" i="49"/>
  <c r="E37" i="49"/>
  <c r="D37" i="49"/>
  <c r="C37" i="49"/>
  <c r="I36" i="49"/>
  <c r="H36" i="49"/>
  <c r="G36" i="49"/>
  <c r="F36" i="49"/>
  <c r="E36" i="49"/>
  <c r="D36" i="49"/>
  <c r="C36" i="49"/>
  <c r="I35" i="49"/>
  <c r="H35" i="49"/>
  <c r="F35" i="49"/>
  <c r="E35" i="49"/>
  <c r="D35" i="49"/>
  <c r="C35" i="49"/>
  <c r="I34" i="49"/>
  <c r="H34" i="49"/>
  <c r="G34" i="49"/>
  <c r="F34" i="49"/>
  <c r="E34" i="49"/>
  <c r="D34" i="49"/>
  <c r="C34" i="49"/>
  <c r="I33" i="49"/>
  <c r="H33" i="49"/>
  <c r="G33" i="49"/>
  <c r="F33" i="49"/>
  <c r="E33" i="49"/>
  <c r="D33" i="49"/>
  <c r="C33" i="49"/>
  <c r="I32" i="49"/>
  <c r="H32" i="49"/>
  <c r="G32" i="49"/>
  <c r="F32" i="49"/>
  <c r="E32" i="49"/>
  <c r="D32" i="49"/>
  <c r="C32" i="49"/>
  <c r="I31" i="49"/>
  <c r="H31" i="49"/>
  <c r="G31" i="49"/>
  <c r="F31" i="49"/>
  <c r="E31" i="49"/>
  <c r="D31" i="49"/>
  <c r="C31" i="49"/>
  <c r="I30" i="49"/>
  <c r="H30" i="49"/>
  <c r="G30" i="49"/>
  <c r="F30" i="49"/>
  <c r="E30" i="49"/>
  <c r="D30" i="49"/>
  <c r="C30" i="49"/>
  <c r="I29" i="49"/>
  <c r="H29" i="49"/>
  <c r="G29" i="49"/>
  <c r="F29" i="49"/>
  <c r="E29" i="49"/>
  <c r="D29" i="49"/>
  <c r="C29" i="49"/>
  <c r="I28" i="49"/>
  <c r="H28" i="49"/>
  <c r="G28" i="49"/>
  <c r="F28" i="49"/>
  <c r="E28" i="49"/>
  <c r="D28" i="49"/>
  <c r="C28" i="49"/>
  <c r="I27" i="49"/>
  <c r="H27" i="49"/>
  <c r="G27" i="49"/>
  <c r="F27" i="49"/>
  <c r="E27" i="49"/>
  <c r="D27" i="49"/>
  <c r="C27" i="49"/>
  <c r="I26" i="49"/>
  <c r="H26" i="49"/>
  <c r="G26" i="49"/>
  <c r="F26" i="49"/>
  <c r="E26" i="49"/>
  <c r="D26" i="49"/>
  <c r="C26" i="49"/>
  <c r="I25" i="49"/>
  <c r="H25" i="49"/>
  <c r="G25" i="49"/>
  <c r="F25" i="49"/>
  <c r="E25" i="49"/>
  <c r="D25" i="49"/>
  <c r="C25" i="49"/>
  <c r="I24" i="49"/>
  <c r="H24" i="49"/>
  <c r="G24" i="49"/>
  <c r="F24" i="49"/>
  <c r="E24" i="49"/>
  <c r="D24" i="49"/>
  <c r="C24" i="49"/>
  <c r="I23" i="49"/>
  <c r="H23" i="49"/>
  <c r="G23" i="49"/>
  <c r="F23" i="49"/>
  <c r="E23" i="49"/>
  <c r="D23" i="49"/>
  <c r="C23" i="49"/>
  <c r="I22" i="49"/>
  <c r="H22" i="49"/>
  <c r="G22" i="49"/>
  <c r="F22" i="49"/>
  <c r="E22" i="49"/>
  <c r="D22" i="49"/>
  <c r="C22" i="49"/>
  <c r="I21" i="49"/>
  <c r="H21" i="49"/>
  <c r="G21" i="49"/>
  <c r="F21" i="49"/>
  <c r="E21" i="49"/>
  <c r="D21" i="49"/>
  <c r="C21" i="49"/>
  <c r="I20" i="49"/>
  <c r="H20" i="49"/>
  <c r="G20" i="49"/>
  <c r="F20" i="49"/>
  <c r="E20" i="49"/>
  <c r="D20" i="49"/>
  <c r="C20" i="49"/>
  <c r="I19" i="49"/>
  <c r="H19" i="49"/>
  <c r="G19" i="49"/>
  <c r="F19" i="49"/>
  <c r="E19" i="49"/>
  <c r="D19" i="49"/>
  <c r="C19" i="49"/>
  <c r="I18" i="49"/>
  <c r="H18" i="49"/>
  <c r="G18" i="49"/>
  <c r="F18" i="49"/>
  <c r="E18" i="49"/>
  <c r="D18" i="49"/>
  <c r="C18" i="49"/>
  <c r="I17" i="49"/>
  <c r="H17" i="49"/>
  <c r="G17" i="49"/>
  <c r="F17" i="49"/>
  <c r="E17" i="49"/>
  <c r="D17" i="49"/>
  <c r="C17" i="49"/>
  <c r="I16" i="49"/>
  <c r="H16" i="49"/>
  <c r="G16" i="49"/>
  <c r="F16" i="49"/>
  <c r="E16" i="49"/>
  <c r="D16" i="49"/>
  <c r="C16" i="49"/>
  <c r="I15" i="49"/>
  <c r="H15" i="49"/>
  <c r="G15" i="49"/>
  <c r="F15" i="49"/>
  <c r="E15" i="49"/>
  <c r="D15" i="49"/>
  <c r="C15" i="49"/>
  <c r="I14" i="49"/>
  <c r="H14" i="49"/>
  <c r="G14" i="49"/>
  <c r="F14" i="49"/>
  <c r="E14" i="49"/>
  <c r="D14" i="49"/>
  <c r="C14" i="49"/>
  <c r="I13" i="49"/>
  <c r="H13" i="49"/>
  <c r="G13" i="49"/>
  <c r="F13" i="49"/>
  <c r="E13" i="49"/>
  <c r="D13" i="49"/>
  <c r="C13" i="49"/>
  <c r="I12" i="49"/>
  <c r="H12" i="49"/>
  <c r="G12" i="49"/>
  <c r="F12" i="49"/>
  <c r="E12" i="49"/>
  <c r="D12" i="49"/>
  <c r="C12" i="49"/>
  <c r="I11" i="49"/>
  <c r="H11" i="49"/>
  <c r="G11" i="49"/>
  <c r="F11" i="49"/>
  <c r="E11" i="49"/>
  <c r="D11" i="49"/>
  <c r="C11" i="49"/>
  <c r="I10" i="49"/>
  <c r="H10" i="49"/>
  <c r="G10" i="49"/>
  <c r="F10" i="49"/>
  <c r="E10" i="49"/>
  <c r="D10" i="49"/>
  <c r="C10" i="49"/>
  <c r="I9" i="49"/>
  <c r="H9" i="49"/>
  <c r="G9" i="49"/>
  <c r="F9" i="49"/>
  <c r="E9" i="49"/>
  <c r="D9" i="49"/>
  <c r="C9" i="49"/>
  <c r="I8" i="49"/>
  <c r="H8" i="49"/>
  <c r="G8" i="49"/>
  <c r="F8" i="49"/>
  <c r="E8" i="49"/>
  <c r="D8" i="49"/>
  <c r="C8" i="49"/>
  <c r="I7" i="49"/>
  <c r="H7" i="49"/>
  <c r="G7" i="49"/>
  <c r="F7" i="49"/>
  <c r="E7" i="49"/>
  <c r="D7" i="49"/>
  <c r="C7" i="49"/>
  <c r="I6" i="49"/>
  <c r="H6" i="49"/>
  <c r="G6" i="49"/>
  <c r="F6" i="49"/>
  <c r="E6" i="49"/>
  <c r="D6" i="49"/>
  <c r="C6" i="49"/>
  <c r="I5" i="49"/>
  <c r="H5" i="49"/>
  <c r="G5" i="49"/>
  <c r="F5" i="49"/>
  <c r="E5" i="49"/>
  <c r="D5" i="49"/>
  <c r="C5" i="49"/>
  <c r="I4" i="49"/>
  <c r="H4" i="49"/>
  <c r="G4" i="49"/>
  <c r="F4" i="49"/>
  <c r="E4" i="49"/>
  <c r="D4" i="49"/>
  <c r="C4" i="49"/>
  <c r="S38" i="49" l="1"/>
  <c r="T38" i="49" s="1"/>
  <c r="S43" i="49"/>
  <c r="T43" i="49" s="1"/>
  <c r="S45" i="49"/>
  <c r="T45" i="49" s="1"/>
  <c r="AB27" i="49"/>
  <c r="AC27" i="49" s="1"/>
  <c r="AB30" i="49"/>
  <c r="AC30" i="49" s="1"/>
  <c r="AB32" i="49"/>
  <c r="AC32" i="49" s="1"/>
  <c r="AB33" i="49"/>
  <c r="AC33" i="49" s="1"/>
  <c r="AB34" i="49"/>
  <c r="AC34" i="49" s="1"/>
  <c r="AB35" i="49"/>
  <c r="AC35" i="49" s="1"/>
  <c r="AB37" i="49"/>
  <c r="AC37" i="49" s="1"/>
  <c r="AB38" i="49"/>
  <c r="AC38" i="49" s="1"/>
  <c r="AB39" i="49"/>
  <c r="AC39" i="49" s="1"/>
  <c r="AB40" i="49"/>
  <c r="AC40" i="49" s="1"/>
  <c r="AB41" i="49"/>
  <c r="AC41" i="49" s="1"/>
  <c r="AB44" i="49"/>
  <c r="AC44" i="49" s="1"/>
  <c r="AB45" i="49"/>
  <c r="AC45" i="49" s="1"/>
  <c r="AB46" i="49"/>
  <c r="AC46" i="49" s="1"/>
  <c r="AB47" i="49"/>
  <c r="AC47" i="49" s="1"/>
  <c r="AK30" i="49"/>
  <c r="AL30" i="49" s="1"/>
  <c r="AK32" i="49"/>
  <c r="AL32" i="49" s="1"/>
  <c r="AK33" i="49"/>
  <c r="AL33" i="49" s="1"/>
  <c r="AK35" i="49"/>
  <c r="AL35" i="49" s="1"/>
  <c r="AK36" i="49"/>
  <c r="AL36" i="49" s="1"/>
  <c r="AK37" i="49"/>
  <c r="AL37" i="49" s="1"/>
  <c r="AK39" i="49"/>
  <c r="AL39" i="49" s="1"/>
  <c r="AK41" i="49"/>
  <c r="AL41" i="49" s="1"/>
  <c r="AK42" i="49"/>
  <c r="AL42" i="49" s="1"/>
  <c r="AK43" i="49"/>
  <c r="AL43" i="49" s="1"/>
  <c r="AK46" i="49"/>
  <c r="AL46" i="49" s="1"/>
  <c r="AK47" i="49"/>
  <c r="AL47" i="49" s="1"/>
  <c r="AK48" i="49"/>
  <c r="AL48" i="49" s="1"/>
  <c r="AK49" i="49"/>
  <c r="AL49" i="49" s="1"/>
  <c r="AB42" i="49"/>
  <c r="AC42" i="49" s="1"/>
  <c r="AK38" i="49"/>
  <c r="AL38" i="49" s="1"/>
  <c r="AB43" i="49"/>
  <c r="AC43" i="49" s="1"/>
  <c r="AK45" i="49"/>
  <c r="AL45" i="49" s="1"/>
  <c r="AB36" i="49"/>
  <c r="AC36" i="49" s="1"/>
  <c r="AK44" i="49"/>
  <c r="AL44" i="49" s="1"/>
  <c r="AB48" i="49"/>
  <c r="AC48" i="49" s="1"/>
  <c r="AB49" i="49"/>
  <c r="AC49" i="49" s="1"/>
  <c r="AB25" i="49"/>
  <c r="AC25" i="49" s="1"/>
  <c r="AB31" i="49"/>
  <c r="AC31" i="49" s="1"/>
  <c r="S8" i="49"/>
  <c r="T8" i="49" s="1"/>
  <c r="S27" i="49"/>
  <c r="T27" i="49" s="1"/>
  <c r="AK21" i="49"/>
  <c r="AL21" i="49" s="1"/>
  <c r="AK26" i="49"/>
  <c r="AL26" i="49" s="1"/>
  <c r="S34" i="49"/>
  <c r="T34" i="49" s="1"/>
  <c r="S36" i="49"/>
  <c r="T36" i="49" s="1"/>
  <c r="S31" i="49"/>
  <c r="T31" i="49" s="1"/>
  <c r="S33" i="49"/>
  <c r="T33" i="49" s="1"/>
  <c r="S39" i="49"/>
  <c r="T39" i="49" s="1"/>
  <c r="S49" i="49"/>
  <c r="T49" i="49" s="1"/>
  <c r="S32" i="49"/>
  <c r="T32" i="49" s="1"/>
  <c r="S40" i="49"/>
  <c r="T40" i="49" s="1"/>
  <c r="S42" i="49"/>
  <c r="T42" i="49" s="1"/>
  <c r="S44" i="49"/>
  <c r="T44" i="49" s="1"/>
  <c r="S48" i="49"/>
  <c r="T48" i="49" s="1"/>
  <c r="S25" i="49"/>
  <c r="T25" i="49" s="1"/>
  <c r="S37" i="49"/>
  <c r="T37" i="49" s="1"/>
  <c r="S46" i="49"/>
  <c r="T46" i="49" s="1"/>
  <c r="AB18" i="49"/>
  <c r="AB21" i="49"/>
  <c r="AB28" i="49"/>
  <c r="S22" i="49"/>
  <c r="T22" i="49" s="1"/>
  <c r="S29" i="49"/>
  <c r="T29" i="49" s="1"/>
  <c r="AK29" i="49"/>
  <c r="AL29" i="49" s="1"/>
  <c r="AB17" i="49"/>
  <c r="AB20" i="49"/>
  <c r="AB24" i="49"/>
  <c r="S21" i="49"/>
  <c r="T21" i="49" s="1"/>
  <c r="S24" i="49"/>
  <c r="T24" i="49" s="1"/>
  <c r="S28" i="49"/>
  <c r="T28" i="49" s="1"/>
  <c r="S35" i="49"/>
  <c r="T35" i="49" s="1"/>
  <c r="AK25" i="49"/>
  <c r="AL25" i="49" s="1"/>
  <c r="AB23" i="49"/>
  <c r="AB26" i="49"/>
  <c r="S20" i="49"/>
  <c r="T20" i="49" s="1"/>
  <c r="S30" i="49"/>
  <c r="T30" i="49" s="1"/>
  <c r="S41" i="49"/>
  <c r="T41" i="49" s="1"/>
  <c r="AK24" i="49"/>
  <c r="AL24" i="49" s="1"/>
  <c r="AK27" i="49"/>
  <c r="AL27" i="49" s="1"/>
  <c r="AK31" i="49"/>
  <c r="AL31" i="49" s="1"/>
  <c r="AB29" i="49"/>
  <c r="S19" i="49"/>
  <c r="T19" i="49" s="1"/>
  <c r="S26" i="49"/>
  <c r="T26" i="49" s="1"/>
  <c r="AK23" i="49"/>
  <c r="AL23" i="49" s="1"/>
  <c r="AK22" i="49"/>
  <c r="AL22" i="49" s="1"/>
  <c r="AK28" i="49"/>
  <c r="AL28" i="49" s="1"/>
  <c r="AK34" i="49"/>
  <c r="AL34" i="49" s="1"/>
  <c r="AK40" i="49"/>
  <c r="AL40" i="49" s="1"/>
  <c r="AK11" i="49"/>
  <c r="AL11" i="49" s="1"/>
  <c r="AB16" i="49"/>
  <c r="AB22" i="49"/>
  <c r="S47" i="49"/>
  <c r="T47" i="49" s="1"/>
  <c r="S18" i="49"/>
  <c r="T18" i="49" s="1"/>
  <c r="S23" i="49"/>
  <c r="T23" i="49" s="1"/>
  <c r="AB15" i="49"/>
  <c r="AB14" i="49"/>
  <c r="AB12" i="49"/>
  <c r="J7" i="49"/>
  <c r="J13" i="49"/>
  <c r="J19" i="49"/>
  <c r="J25" i="49"/>
  <c r="J31" i="49"/>
  <c r="J37" i="49"/>
  <c r="J43" i="49"/>
  <c r="J49" i="49"/>
  <c r="J8" i="49"/>
  <c r="J14" i="49"/>
  <c r="J20" i="49"/>
  <c r="J26" i="49"/>
  <c r="J32" i="49"/>
  <c r="J38" i="49"/>
  <c r="J44" i="49"/>
  <c r="J9" i="49"/>
  <c r="J15" i="49"/>
  <c r="J21" i="49"/>
  <c r="J27" i="49"/>
  <c r="J33" i="49"/>
  <c r="J39" i="49"/>
  <c r="J45" i="49"/>
  <c r="J10" i="49"/>
  <c r="J16" i="49"/>
  <c r="J22" i="49"/>
  <c r="J28" i="49"/>
  <c r="J34" i="49"/>
  <c r="J40" i="49"/>
  <c r="J46" i="49"/>
  <c r="J5" i="49"/>
  <c r="J11" i="49"/>
  <c r="J17" i="49"/>
  <c r="J23" i="49"/>
  <c r="J29" i="49"/>
  <c r="J35" i="49"/>
  <c r="J41" i="49"/>
  <c r="J47" i="49"/>
  <c r="J6" i="49"/>
  <c r="J12" i="49"/>
  <c r="J18" i="49"/>
  <c r="J24" i="49"/>
  <c r="J30" i="49"/>
  <c r="J36" i="49"/>
  <c r="J42" i="49"/>
  <c r="J48" i="49"/>
  <c r="AB8" i="49"/>
  <c r="AB13" i="49"/>
  <c r="AB19" i="49"/>
  <c r="S9" i="49"/>
  <c r="T9" i="49" s="1"/>
  <c r="S10" i="49"/>
  <c r="T10" i="49" s="1"/>
  <c r="S11" i="49"/>
  <c r="T11" i="49" s="1"/>
  <c r="S12" i="49"/>
  <c r="T12" i="49" s="1"/>
  <c r="S13" i="49"/>
  <c r="T13" i="49" s="1"/>
  <c r="S14" i="49"/>
  <c r="T14" i="49" s="1"/>
  <c r="S15" i="49"/>
  <c r="T15" i="49" s="1"/>
  <c r="S16" i="49"/>
  <c r="T16" i="49" s="1"/>
  <c r="S17" i="49"/>
  <c r="T17" i="49" s="1"/>
  <c r="AK9" i="49"/>
  <c r="AL9" i="49" s="1"/>
  <c r="AK10" i="49"/>
  <c r="AL10" i="49" s="1"/>
  <c r="AK12" i="49"/>
  <c r="AL12" i="49" s="1"/>
  <c r="AK14" i="49"/>
  <c r="AL14" i="49" s="1"/>
  <c r="AK15" i="49"/>
  <c r="AL15" i="49" s="1"/>
  <c r="AK16" i="49"/>
  <c r="AL16" i="49" s="1"/>
  <c r="AK17" i="49"/>
  <c r="AL17" i="49" s="1"/>
  <c r="AK18" i="49"/>
  <c r="AL18" i="49" s="1"/>
  <c r="AK19" i="49"/>
  <c r="AL19" i="49" s="1"/>
  <c r="AK20" i="49"/>
  <c r="AL20" i="49" s="1"/>
  <c r="AK7" i="49"/>
  <c r="AL7" i="49" s="1"/>
  <c r="AK13" i="49"/>
  <c r="AL13" i="49" s="1"/>
  <c r="AG50" i="49"/>
  <c r="AG51" i="49" s="1"/>
  <c r="AB9" i="49"/>
  <c r="AH50" i="49"/>
  <c r="AH51" i="49" s="1"/>
  <c r="X50" i="49"/>
  <c r="X51" i="49" s="1"/>
  <c r="AI50" i="49"/>
  <c r="AI51" i="49" s="1"/>
  <c r="AK8" i="49"/>
  <c r="AL8" i="49" s="1"/>
  <c r="R50" i="49"/>
  <c r="R51" i="49" s="1"/>
  <c r="Q50" i="49"/>
  <c r="Q51" i="49" s="1"/>
  <c r="AB7" i="49"/>
  <c r="AB10" i="49"/>
  <c r="AB11" i="49"/>
  <c r="S7" i="49"/>
  <c r="T7" i="49" s="1"/>
  <c r="S4" i="49"/>
  <c r="T4" i="49" s="1"/>
  <c r="W50" i="49"/>
  <c r="W51" i="49" s="1"/>
  <c r="V50" i="49"/>
  <c r="V51" i="49" s="1"/>
  <c r="Y50" i="49"/>
  <c r="Y51" i="49" s="1"/>
  <c r="AB5" i="49"/>
  <c r="AB6" i="49"/>
  <c r="AK4" i="49"/>
  <c r="AL4" i="49" s="1"/>
  <c r="O50" i="49"/>
  <c r="O51" i="49" s="1"/>
  <c r="N50" i="49"/>
  <c r="N51" i="49" s="1"/>
  <c r="S6" i="49"/>
  <c r="T6" i="49" s="1"/>
  <c r="AE50" i="49"/>
  <c r="AE51" i="49" s="1"/>
  <c r="AK5" i="49"/>
  <c r="AL5" i="49" s="1"/>
  <c r="AJ50" i="49"/>
  <c r="AJ51" i="49" s="1"/>
  <c r="P50" i="49"/>
  <c r="P51" i="49" s="1"/>
  <c r="AB4" i="49"/>
  <c r="AA50" i="49"/>
  <c r="AA51" i="49" s="1"/>
  <c r="Z50" i="49"/>
  <c r="Z51" i="49" s="1"/>
  <c r="AF50" i="49"/>
  <c r="AF51" i="49" s="1"/>
  <c r="AK6" i="49"/>
  <c r="AL6" i="49" s="1"/>
  <c r="AD50" i="49"/>
  <c r="AD51" i="49" s="1"/>
  <c r="U50" i="49"/>
  <c r="U51" i="49" s="1"/>
  <c r="L50" i="49"/>
  <c r="L51" i="49" s="1"/>
  <c r="M50" i="49"/>
  <c r="M51" i="49" s="1"/>
  <c r="S5" i="49"/>
  <c r="T5" i="49" s="1"/>
  <c r="AV34" i="49" l="1"/>
  <c r="AW34" i="49" s="1"/>
  <c r="AV38" i="49"/>
  <c r="AW38" i="49" s="1"/>
  <c r="AV49" i="49"/>
  <c r="AW49" i="49" s="1"/>
  <c r="AV43" i="49"/>
  <c r="AW43" i="49" s="1"/>
  <c r="AV41" i="49"/>
  <c r="AW41" i="49" s="1"/>
  <c r="AV21" i="49"/>
  <c r="AW21" i="49" s="1"/>
  <c r="AV26" i="49"/>
  <c r="AW26" i="49" s="1"/>
  <c r="AV25" i="49"/>
  <c r="AW25" i="49" s="1"/>
  <c r="AV48" i="49"/>
  <c r="AW48" i="49" s="1"/>
  <c r="AV12" i="49"/>
  <c r="AW12" i="49" s="1"/>
  <c r="AV23" i="49"/>
  <c r="AW23" i="49" s="1"/>
  <c r="AV39" i="49"/>
  <c r="AW39" i="49" s="1"/>
  <c r="AV44" i="49"/>
  <c r="AW44" i="49" s="1"/>
  <c r="AV19" i="49"/>
  <c r="AW19" i="49" s="1"/>
  <c r="AV42" i="49"/>
  <c r="AW42" i="49" s="1"/>
  <c r="AV33" i="49"/>
  <c r="AW33" i="49" s="1"/>
  <c r="AV22" i="49"/>
  <c r="AW22" i="49" s="1"/>
  <c r="AV27" i="49"/>
  <c r="AW27" i="49" s="1"/>
  <c r="AV24" i="49"/>
  <c r="AW24" i="49" s="1"/>
  <c r="AV35" i="49"/>
  <c r="AW35" i="49" s="1"/>
  <c r="AV6" i="49"/>
  <c r="AW6" i="49" s="1"/>
  <c r="AV17" i="49"/>
  <c r="AW17" i="49" s="1"/>
  <c r="AV28" i="49"/>
  <c r="AW28" i="49" s="1"/>
  <c r="AV13" i="49"/>
  <c r="AW13" i="49" s="1"/>
  <c r="AV36" i="49"/>
  <c r="AW36" i="49" s="1"/>
  <c r="AV47" i="49"/>
  <c r="AW47" i="49" s="1"/>
  <c r="AV11" i="49"/>
  <c r="AW11" i="49" s="1"/>
  <c r="AV32" i="49"/>
  <c r="AW32" i="49" s="1"/>
  <c r="AV7" i="49"/>
  <c r="AW7" i="49" s="1"/>
  <c r="AV8" i="49"/>
  <c r="AW8" i="49" s="1"/>
  <c r="AV30" i="49"/>
  <c r="AW30" i="49" s="1"/>
  <c r="AV5" i="49"/>
  <c r="AW5" i="49" s="1"/>
  <c r="AV16" i="49"/>
  <c r="AW16" i="49" s="1"/>
  <c r="AV37" i="49"/>
  <c r="AW37" i="49" s="1"/>
  <c r="AV46" i="49"/>
  <c r="AW46" i="49" s="1"/>
  <c r="AV10" i="49"/>
  <c r="AW10" i="49" s="1"/>
  <c r="AV15" i="49"/>
  <c r="AW15" i="49" s="1"/>
  <c r="AV20" i="49"/>
  <c r="AW20" i="49" s="1"/>
  <c r="AV31" i="49"/>
  <c r="AW31" i="49" s="1"/>
  <c r="AV18" i="49"/>
  <c r="AW18" i="49" s="1"/>
  <c r="AV29" i="49"/>
  <c r="AW29" i="49" s="1"/>
  <c r="AV40" i="49"/>
  <c r="AW40" i="49" s="1"/>
  <c r="AV45" i="49"/>
  <c r="AW45" i="49" s="1"/>
  <c r="AV9" i="49"/>
  <c r="AW9" i="49" s="1"/>
  <c r="AV14" i="49"/>
  <c r="AW14" i="49" s="1"/>
  <c r="AC6" i="49"/>
  <c r="AC5" i="49"/>
  <c r="AC11" i="49"/>
  <c r="AC10" i="49"/>
  <c r="AC7" i="49"/>
  <c r="AC9" i="49"/>
  <c r="AC19" i="49"/>
  <c r="AC13" i="49"/>
  <c r="AC8" i="49"/>
  <c r="AC12" i="49"/>
  <c r="AC14" i="49"/>
  <c r="AC15" i="49"/>
  <c r="AC22" i="49"/>
  <c r="AC16" i="49"/>
  <c r="AC29" i="49"/>
  <c r="AC26" i="49"/>
  <c r="AC23" i="49"/>
  <c r="AC24" i="49"/>
  <c r="AC20" i="49"/>
  <c r="AC17" i="49"/>
  <c r="AC28" i="49"/>
  <c r="AC21" i="49"/>
  <c r="AC18" i="49"/>
  <c r="AD52" i="49"/>
  <c r="U52" i="49"/>
  <c r="AB50" i="49"/>
  <c r="AC4" i="49"/>
  <c r="AK50" i="49"/>
  <c r="L52" i="49"/>
  <c r="S50" i="49"/>
  <c r="T50" i="49"/>
  <c r="AL50" i="49" l="1"/>
  <c r="AC50" i="49"/>
  <c r="X7" i="58"/>
  <c r="Q16" i="69" l="1"/>
  <c r="G14" i="69"/>
  <c r="O13" i="69"/>
  <c r="G13" i="69"/>
  <c r="O12" i="69"/>
  <c r="G12" i="69"/>
  <c r="O11" i="69"/>
  <c r="G11" i="69"/>
  <c r="O10" i="69"/>
  <c r="G10" i="69"/>
  <c r="O9" i="69"/>
  <c r="G9" i="69"/>
  <c r="O8" i="69"/>
  <c r="G8" i="69"/>
  <c r="O7" i="69"/>
  <c r="G7" i="69"/>
  <c r="O6" i="69"/>
  <c r="G6" i="69"/>
  <c r="O5" i="69"/>
  <c r="G5" i="69"/>
  <c r="O4" i="69"/>
  <c r="G4" i="69"/>
  <c r="O3" i="69"/>
  <c r="G3" i="69"/>
  <c r="O2" i="69"/>
  <c r="AK51" i="58"/>
  <c r="AJ51" i="58"/>
  <c r="AI51" i="58"/>
  <c r="AH51" i="58"/>
  <c r="AG51" i="58"/>
  <c r="AF51" i="58"/>
  <c r="AE51" i="58"/>
  <c r="AB51" i="58"/>
  <c r="AA51" i="58"/>
  <c r="Z51" i="58"/>
  <c r="X51" i="58"/>
  <c r="W51" i="58"/>
  <c r="V51" i="58"/>
  <c r="S51" i="58"/>
  <c r="R51" i="58"/>
  <c r="Q51" i="58"/>
  <c r="P51" i="58"/>
  <c r="O51" i="58"/>
  <c r="N51" i="58"/>
  <c r="M51" i="58"/>
  <c r="J51" i="58"/>
  <c r="I51" i="58"/>
  <c r="H51" i="58"/>
  <c r="G51" i="58"/>
  <c r="F51" i="58"/>
  <c r="E51" i="58"/>
  <c r="D51" i="58"/>
  <c r="AK50" i="58"/>
  <c r="AJ50" i="58"/>
  <c r="AI50" i="58"/>
  <c r="AH50" i="58"/>
  <c r="AG50" i="58"/>
  <c r="AF50" i="58"/>
  <c r="AE50" i="58"/>
  <c r="AB50" i="58"/>
  <c r="AA50" i="58"/>
  <c r="Z50" i="58"/>
  <c r="Y50" i="58"/>
  <c r="X50" i="58"/>
  <c r="W50" i="58"/>
  <c r="V50" i="58"/>
  <c r="S50" i="58"/>
  <c r="R50" i="58"/>
  <c r="Q50" i="58"/>
  <c r="P50" i="58"/>
  <c r="O50" i="58"/>
  <c r="N50" i="58"/>
  <c r="M50" i="58"/>
  <c r="J50" i="58"/>
  <c r="I50" i="58"/>
  <c r="H50" i="58"/>
  <c r="G50" i="58"/>
  <c r="F50" i="58"/>
  <c r="E50" i="58"/>
  <c r="D50" i="58"/>
  <c r="AK49" i="58"/>
  <c r="AJ49" i="58"/>
  <c r="AI49" i="58"/>
  <c r="AH49" i="58"/>
  <c r="AG49" i="58"/>
  <c r="AF49" i="58"/>
  <c r="AE49" i="58"/>
  <c r="AB49" i="58"/>
  <c r="AA49" i="58"/>
  <c r="Z49" i="58"/>
  <c r="Y49" i="58"/>
  <c r="X49" i="58"/>
  <c r="W49" i="58"/>
  <c r="V49" i="58"/>
  <c r="S49" i="58"/>
  <c r="R49" i="58"/>
  <c r="Q49" i="58"/>
  <c r="P49" i="58"/>
  <c r="O49" i="58"/>
  <c r="N49" i="58"/>
  <c r="M49" i="58"/>
  <c r="J49" i="58"/>
  <c r="I49" i="58"/>
  <c r="H49" i="58"/>
  <c r="G49" i="58"/>
  <c r="F49" i="58"/>
  <c r="E49" i="58"/>
  <c r="D49" i="58"/>
  <c r="AK48" i="58"/>
  <c r="AJ48" i="58"/>
  <c r="AI48" i="58"/>
  <c r="AH48" i="58"/>
  <c r="AG48" i="58"/>
  <c r="AF48" i="58"/>
  <c r="AE48" i="58"/>
  <c r="AB48" i="58"/>
  <c r="AA48" i="58"/>
  <c r="Z48" i="58"/>
  <c r="Y48" i="58"/>
  <c r="X48" i="58"/>
  <c r="W48" i="58"/>
  <c r="V48" i="58"/>
  <c r="S48" i="58"/>
  <c r="Q48" i="58"/>
  <c r="P48" i="58"/>
  <c r="O48" i="58"/>
  <c r="N48" i="58"/>
  <c r="M48" i="58"/>
  <c r="J48" i="58"/>
  <c r="I48" i="58"/>
  <c r="H48" i="58"/>
  <c r="G48" i="58"/>
  <c r="F48" i="58"/>
  <c r="E48" i="58"/>
  <c r="D48" i="58"/>
  <c r="AK47" i="58"/>
  <c r="AJ47" i="58"/>
  <c r="AI47" i="58"/>
  <c r="AH47" i="58"/>
  <c r="AG47" i="58"/>
  <c r="AF47" i="58"/>
  <c r="AE47" i="58"/>
  <c r="AB47" i="58"/>
  <c r="AA47" i="58"/>
  <c r="Z47" i="58"/>
  <c r="Y47" i="58"/>
  <c r="X47" i="58"/>
  <c r="W47" i="58"/>
  <c r="V47" i="58"/>
  <c r="S47" i="58"/>
  <c r="R47" i="58"/>
  <c r="Q47" i="58"/>
  <c r="P47" i="58"/>
  <c r="O47" i="58"/>
  <c r="N47" i="58"/>
  <c r="M47" i="58"/>
  <c r="J47" i="58"/>
  <c r="I47" i="58"/>
  <c r="H47" i="58"/>
  <c r="G47" i="58"/>
  <c r="F47" i="58"/>
  <c r="E47" i="58"/>
  <c r="D47" i="58"/>
  <c r="AK46" i="58"/>
  <c r="AJ46" i="58"/>
  <c r="AI46" i="58"/>
  <c r="AH46" i="58"/>
  <c r="AG46" i="58"/>
  <c r="AF46" i="58"/>
  <c r="AE46" i="58"/>
  <c r="AB46" i="58"/>
  <c r="AA46" i="58"/>
  <c r="Z46" i="58"/>
  <c r="Y46" i="58"/>
  <c r="X46" i="58"/>
  <c r="W46" i="58"/>
  <c r="V46" i="58"/>
  <c r="S46" i="58"/>
  <c r="R46" i="58"/>
  <c r="Q46" i="58"/>
  <c r="P46" i="58"/>
  <c r="O46" i="58"/>
  <c r="N46" i="58"/>
  <c r="M46" i="58"/>
  <c r="J46" i="58"/>
  <c r="I46" i="58"/>
  <c r="H46" i="58"/>
  <c r="G46" i="58"/>
  <c r="F46" i="58"/>
  <c r="E46" i="58"/>
  <c r="D46" i="58"/>
  <c r="AK45" i="58"/>
  <c r="AJ45" i="58"/>
  <c r="AI45" i="58"/>
  <c r="AH45" i="58"/>
  <c r="AG45" i="58"/>
  <c r="AF45" i="58"/>
  <c r="AE45" i="58"/>
  <c r="AB45" i="58"/>
  <c r="AA45" i="58"/>
  <c r="Z45" i="58"/>
  <c r="Y45" i="58"/>
  <c r="X45" i="58"/>
  <c r="W45" i="58"/>
  <c r="V45" i="58"/>
  <c r="S45" i="58"/>
  <c r="R45" i="58"/>
  <c r="Q45" i="58"/>
  <c r="P45" i="58"/>
  <c r="O45" i="58"/>
  <c r="N45" i="58"/>
  <c r="M45" i="58"/>
  <c r="J45" i="58"/>
  <c r="I45" i="58"/>
  <c r="H45" i="58"/>
  <c r="G45" i="58"/>
  <c r="F45" i="58"/>
  <c r="E45" i="58"/>
  <c r="D45" i="58"/>
  <c r="AK44" i="58"/>
  <c r="AJ44" i="58"/>
  <c r="AI44" i="58"/>
  <c r="AH44" i="58"/>
  <c r="AG44" i="58"/>
  <c r="AF44" i="58"/>
  <c r="AE44" i="58"/>
  <c r="AB44" i="58"/>
  <c r="AA44" i="58"/>
  <c r="Z44" i="58"/>
  <c r="Y44" i="58"/>
  <c r="X44" i="58"/>
  <c r="W44" i="58"/>
  <c r="V44" i="58"/>
  <c r="S44" i="58"/>
  <c r="R44" i="58"/>
  <c r="Q44" i="58"/>
  <c r="P44" i="58"/>
  <c r="O44" i="58"/>
  <c r="N44" i="58"/>
  <c r="M44" i="58"/>
  <c r="J44" i="58"/>
  <c r="I44" i="58"/>
  <c r="H44" i="58"/>
  <c r="G44" i="58"/>
  <c r="F44" i="58"/>
  <c r="E44" i="58"/>
  <c r="D44" i="58"/>
  <c r="AK43" i="58"/>
  <c r="AJ43" i="58"/>
  <c r="AI43" i="58"/>
  <c r="AH43" i="58"/>
  <c r="AG43" i="58"/>
  <c r="AF43" i="58"/>
  <c r="AE43" i="58"/>
  <c r="AB43" i="58"/>
  <c r="AA43" i="58"/>
  <c r="Z43" i="58"/>
  <c r="Y43" i="58"/>
  <c r="X43" i="58"/>
  <c r="W43" i="58"/>
  <c r="V43" i="58"/>
  <c r="S43" i="58"/>
  <c r="R43" i="58"/>
  <c r="Q43" i="58"/>
  <c r="P43" i="58"/>
  <c r="O43" i="58"/>
  <c r="N43" i="58"/>
  <c r="M43" i="58"/>
  <c r="J43" i="58"/>
  <c r="I43" i="58"/>
  <c r="H43" i="58"/>
  <c r="G43" i="58"/>
  <c r="F43" i="58"/>
  <c r="E43" i="58"/>
  <c r="D43" i="58"/>
  <c r="AK42" i="58"/>
  <c r="AJ42" i="58"/>
  <c r="AI42" i="58"/>
  <c r="AH42" i="58"/>
  <c r="AG42" i="58"/>
  <c r="AF42" i="58"/>
  <c r="AE42" i="58"/>
  <c r="AB42" i="58"/>
  <c r="AA42" i="58"/>
  <c r="Z42" i="58"/>
  <c r="Y42" i="58"/>
  <c r="X42" i="58"/>
  <c r="W42" i="58"/>
  <c r="V42" i="58"/>
  <c r="S42" i="58"/>
  <c r="R42" i="58"/>
  <c r="Q42" i="58"/>
  <c r="P42" i="58"/>
  <c r="O42" i="58"/>
  <c r="N42" i="58"/>
  <c r="M42" i="58"/>
  <c r="J42" i="58"/>
  <c r="I42" i="58"/>
  <c r="H42" i="58"/>
  <c r="G42" i="58"/>
  <c r="F42" i="58"/>
  <c r="E42" i="58"/>
  <c r="D42" i="58"/>
  <c r="AK41" i="58"/>
  <c r="AJ41" i="58"/>
  <c r="AI41" i="58"/>
  <c r="AH41" i="58"/>
  <c r="AG41" i="58"/>
  <c r="AF41" i="58"/>
  <c r="AE41" i="58"/>
  <c r="AB41" i="58"/>
  <c r="AA41" i="58"/>
  <c r="Z41" i="58"/>
  <c r="Y41" i="58"/>
  <c r="X41" i="58"/>
  <c r="W41" i="58"/>
  <c r="V41" i="58"/>
  <c r="S41" i="58"/>
  <c r="R41" i="58"/>
  <c r="Q41" i="58"/>
  <c r="P41" i="58"/>
  <c r="O41" i="58"/>
  <c r="N41" i="58"/>
  <c r="M41" i="58"/>
  <c r="J41" i="58"/>
  <c r="I41" i="58"/>
  <c r="H41" i="58"/>
  <c r="G41" i="58"/>
  <c r="F41" i="58"/>
  <c r="E41" i="58"/>
  <c r="D41" i="58"/>
  <c r="AK40" i="58"/>
  <c r="AJ40" i="58"/>
  <c r="AI40" i="58"/>
  <c r="AH40" i="58"/>
  <c r="AG40" i="58"/>
  <c r="AF40" i="58"/>
  <c r="AE40" i="58"/>
  <c r="AB40" i="58"/>
  <c r="AA40" i="58"/>
  <c r="Z40" i="58"/>
  <c r="Y40" i="58"/>
  <c r="X40" i="58"/>
  <c r="W40" i="58"/>
  <c r="V40" i="58"/>
  <c r="S40" i="58"/>
  <c r="Q40" i="58"/>
  <c r="P40" i="58"/>
  <c r="O40" i="58"/>
  <c r="N40" i="58"/>
  <c r="M40" i="58"/>
  <c r="J40" i="58"/>
  <c r="I40" i="58"/>
  <c r="H40" i="58"/>
  <c r="G40" i="58"/>
  <c r="F40" i="58"/>
  <c r="E40" i="58"/>
  <c r="D40" i="58"/>
  <c r="AK39" i="58"/>
  <c r="AJ39" i="58"/>
  <c r="AI39" i="58"/>
  <c r="AH39" i="58"/>
  <c r="AG39" i="58"/>
  <c r="AF39" i="58"/>
  <c r="AE39" i="58"/>
  <c r="AB39" i="58"/>
  <c r="AA39" i="58"/>
  <c r="Z39" i="58"/>
  <c r="Y39" i="58"/>
  <c r="X39" i="58"/>
  <c r="W39" i="58"/>
  <c r="V39" i="58"/>
  <c r="S39" i="58"/>
  <c r="R39" i="58"/>
  <c r="Q39" i="58"/>
  <c r="P39" i="58"/>
  <c r="O39" i="58"/>
  <c r="N39" i="58"/>
  <c r="M39" i="58"/>
  <c r="J39" i="58"/>
  <c r="I39" i="58"/>
  <c r="H39" i="58"/>
  <c r="G39" i="58"/>
  <c r="F39" i="58"/>
  <c r="E39" i="58"/>
  <c r="D39" i="58"/>
  <c r="AK38" i="58"/>
  <c r="AJ38" i="58"/>
  <c r="AI38" i="58"/>
  <c r="AH38" i="58"/>
  <c r="AG38" i="58"/>
  <c r="AF38" i="58"/>
  <c r="AE38" i="58"/>
  <c r="AB38" i="58"/>
  <c r="AA38" i="58"/>
  <c r="Z38" i="58"/>
  <c r="Y38" i="58"/>
  <c r="X38" i="58"/>
  <c r="W38" i="58"/>
  <c r="V38" i="58"/>
  <c r="S38" i="58"/>
  <c r="R38" i="58"/>
  <c r="Q38" i="58"/>
  <c r="P38" i="58"/>
  <c r="O38" i="58"/>
  <c r="N38" i="58"/>
  <c r="M38" i="58"/>
  <c r="J38" i="58"/>
  <c r="I38" i="58"/>
  <c r="H38" i="58"/>
  <c r="G38" i="58"/>
  <c r="F38" i="58"/>
  <c r="E38" i="58"/>
  <c r="D38" i="58"/>
  <c r="AK37" i="58"/>
  <c r="AJ37" i="58"/>
  <c r="AI37" i="58"/>
  <c r="AH37" i="58"/>
  <c r="AG37" i="58"/>
  <c r="AF37" i="58"/>
  <c r="AE37" i="58"/>
  <c r="AB37" i="58"/>
  <c r="AA37" i="58"/>
  <c r="Z37" i="58"/>
  <c r="Y37" i="58"/>
  <c r="X37" i="58"/>
  <c r="W37" i="58"/>
  <c r="V37" i="58"/>
  <c r="S37" i="58"/>
  <c r="R37" i="58"/>
  <c r="Q37" i="58"/>
  <c r="P37" i="58"/>
  <c r="O37" i="58"/>
  <c r="N37" i="58"/>
  <c r="M37" i="58"/>
  <c r="J37" i="58"/>
  <c r="I37" i="58"/>
  <c r="H37" i="58"/>
  <c r="G37" i="58"/>
  <c r="F37" i="58"/>
  <c r="E37" i="58"/>
  <c r="D37" i="58"/>
  <c r="AK36" i="58"/>
  <c r="AJ36" i="58"/>
  <c r="AI36" i="58"/>
  <c r="AH36" i="58"/>
  <c r="AG36" i="58"/>
  <c r="AF36" i="58"/>
  <c r="AE36" i="58"/>
  <c r="AB36" i="58"/>
  <c r="AA36" i="58"/>
  <c r="Z36" i="58"/>
  <c r="Y36" i="58"/>
  <c r="X36" i="58"/>
  <c r="W36" i="58"/>
  <c r="V36" i="58"/>
  <c r="S36" i="58"/>
  <c r="R36" i="58"/>
  <c r="Q36" i="58"/>
  <c r="P36" i="58"/>
  <c r="O36" i="58"/>
  <c r="N36" i="58"/>
  <c r="M36" i="58"/>
  <c r="J36" i="58"/>
  <c r="I36" i="58"/>
  <c r="H36" i="58"/>
  <c r="G36" i="58"/>
  <c r="F36" i="58"/>
  <c r="E36" i="58"/>
  <c r="D36" i="58"/>
  <c r="AK35" i="58"/>
  <c r="AJ35" i="58"/>
  <c r="AI35" i="58"/>
  <c r="AH35" i="58"/>
  <c r="AG35" i="58"/>
  <c r="AF35" i="58"/>
  <c r="AE35" i="58"/>
  <c r="AB35" i="58"/>
  <c r="AA35" i="58"/>
  <c r="Z35" i="58"/>
  <c r="Y35" i="58"/>
  <c r="X35" i="58"/>
  <c r="W35" i="58"/>
  <c r="V35" i="58"/>
  <c r="S35" i="58"/>
  <c r="Q35" i="58"/>
  <c r="P35" i="58"/>
  <c r="N35" i="58"/>
  <c r="M35" i="58"/>
  <c r="J35" i="58"/>
  <c r="I35" i="58"/>
  <c r="H35" i="58"/>
  <c r="G35" i="58"/>
  <c r="F35" i="58"/>
  <c r="E35" i="58"/>
  <c r="AE33" i="58"/>
  <c r="V33" i="58"/>
  <c r="S33" i="58"/>
  <c r="R33" i="58"/>
  <c r="Q33" i="58"/>
  <c r="P33" i="58"/>
  <c r="O33" i="58"/>
  <c r="N33" i="58"/>
  <c r="M33" i="58"/>
  <c r="J33" i="58"/>
  <c r="I33" i="58"/>
  <c r="H33" i="58"/>
  <c r="G33" i="58"/>
  <c r="F33" i="58"/>
  <c r="E33" i="58"/>
  <c r="D33" i="58"/>
  <c r="AK32" i="58"/>
  <c r="AJ32" i="58"/>
  <c r="AI32" i="58"/>
  <c r="AH32" i="58"/>
  <c r="AG32" i="58"/>
  <c r="AF32" i="58"/>
  <c r="AE32" i="58"/>
  <c r="AB32" i="58"/>
  <c r="AA32" i="58"/>
  <c r="Z32" i="58"/>
  <c r="Y32" i="58"/>
  <c r="X32" i="58"/>
  <c r="W32" i="58"/>
  <c r="V32" i="58"/>
  <c r="S32" i="58"/>
  <c r="R32" i="58"/>
  <c r="Q32" i="58"/>
  <c r="P32" i="58"/>
  <c r="O32" i="58"/>
  <c r="N32" i="58"/>
  <c r="M32" i="58"/>
  <c r="J32" i="58"/>
  <c r="I32" i="58"/>
  <c r="H32" i="58"/>
  <c r="G32" i="58"/>
  <c r="F32" i="58"/>
  <c r="E32" i="58"/>
  <c r="D32" i="58"/>
  <c r="AK31" i="58"/>
  <c r="AJ31" i="58"/>
  <c r="AI31" i="58"/>
  <c r="AH31" i="58"/>
  <c r="AG31" i="58"/>
  <c r="AF31" i="58"/>
  <c r="AE31" i="58"/>
  <c r="AB31" i="58"/>
  <c r="AA31" i="58"/>
  <c r="Z31" i="58"/>
  <c r="Y31" i="58"/>
  <c r="X31" i="58"/>
  <c r="W31" i="58"/>
  <c r="V31" i="58"/>
  <c r="S31" i="58"/>
  <c r="R31" i="58"/>
  <c r="Q31" i="58"/>
  <c r="P31" i="58"/>
  <c r="O31" i="58"/>
  <c r="N31" i="58"/>
  <c r="M31" i="58"/>
  <c r="J31" i="58"/>
  <c r="I31" i="58"/>
  <c r="H31" i="58"/>
  <c r="G31" i="58"/>
  <c r="F31" i="58"/>
  <c r="E31" i="58"/>
  <c r="D31" i="58"/>
  <c r="AK30" i="58"/>
  <c r="AJ30" i="58"/>
  <c r="AI30" i="58"/>
  <c r="AH30" i="58"/>
  <c r="AG30" i="58"/>
  <c r="AF30" i="58"/>
  <c r="AE30" i="58"/>
  <c r="AB30" i="58"/>
  <c r="AA30" i="58"/>
  <c r="Z30" i="58"/>
  <c r="Y30" i="58"/>
  <c r="X30" i="58"/>
  <c r="W30" i="58"/>
  <c r="V30" i="58"/>
  <c r="S30" i="58"/>
  <c r="R30" i="58"/>
  <c r="Q30" i="58"/>
  <c r="P30" i="58"/>
  <c r="O30" i="58"/>
  <c r="N30" i="58"/>
  <c r="M30" i="58"/>
  <c r="J30" i="58"/>
  <c r="I30" i="58"/>
  <c r="H30" i="58"/>
  <c r="G30" i="58"/>
  <c r="F30" i="58"/>
  <c r="D30" i="58"/>
  <c r="AK29" i="58"/>
  <c r="AJ29" i="58"/>
  <c r="AI29" i="58"/>
  <c r="AH29" i="58"/>
  <c r="AG29" i="58"/>
  <c r="AF29" i="58"/>
  <c r="AE29" i="58"/>
  <c r="AB29" i="58"/>
  <c r="AA29" i="58"/>
  <c r="Z29" i="58"/>
  <c r="Y29" i="58"/>
  <c r="X29" i="58"/>
  <c r="W29" i="58"/>
  <c r="V29" i="58"/>
  <c r="S29" i="58"/>
  <c r="R29" i="58"/>
  <c r="Q29" i="58"/>
  <c r="P29" i="58"/>
  <c r="O29" i="58"/>
  <c r="N29" i="58"/>
  <c r="M29" i="58"/>
  <c r="J29" i="58"/>
  <c r="I29" i="58"/>
  <c r="H29" i="58"/>
  <c r="G29" i="58"/>
  <c r="F29" i="58"/>
  <c r="E29" i="58"/>
  <c r="D29" i="58"/>
  <c r="AK28" i="58"/>
  <c r="AJ28" i="58"/>
  <c r="AI28" i="58"/>
  <c r="AH28" i="58"/>
  <c r="AG28" i="58"/>
  <c r="AF28" i="58"/>
  <c r="AE28" i="58"/>
  <c r="AB28" i="58"/>
  <c r="AA28" i="58"/>
  <c r="Z28" i="58"/>
  <c r="Y28" i="58"/>
  <c r="X28" i="58"/>
  <c r="W28" i="58"/>
  <c r="V28" i="58"/>
  <c r="S28" i="58"/>
  <c r="R28" i="58"/>
  <c r="Q28" i="58"/>
  <c r="P28" i="58"/>
  <c r="O28" i="58"/>
  <c r="N28" i="58"/>
  <c r="M28" i="58"/>
  <c r="J28" i="58"/>
  <c r="I28" i="58"/>
  <c r="H28" i="58"/>
  <c r="G28" i="58"/>
  <c r="F28" i="58"/>
  <c r="E28" i="58"/>
  <c r="D28" i="58"/>
  <c r="AK27" i="58"/>
  <c r="AJ27" i="58"/>
  <c r="AI27" i="58"/>
  <c r="AH27" i="58"/>
  <c r="AG27" i="58"/>
  <c r="AF27" i="58"/>
  <c r="AE27" i="58"/>
  <c r="AB27" i="58"/>
  <c r="AA27" i="58"/>
  <c r="Y27" i="58"/>
  <c r="X27" i="58"/>
  <c r="W27" i="58"/>
  <c r="V27" i="58"/>
  <c r="S27" i="58"/>
  <c r="R27" i="58"/>
  <c r="Q27" i="58"/>
  <c r="P27" i="58"/>
  <c r="O27" i="58"/>
  <c r="N27" i="58"/>
  <c r="M27" i="58"/>
  <c r="J27" i="58"/>
  <c r="I27" i="58"/>
  <c r="H27" i="58"/>
  <c r="G27" i="58"/>
  <c r="F27" i="58"/>
  <c r="E27" i="58"/>
  <c r="D27" i="58"/>
  <c r="AK26" i="58"/>
  <c r="AJ26" i="58"/>
  <c r="AI26" i="58"/>
  <c r="AH26" i="58"/>
  <c r="AG26" i="58"/>
  <c r="AF26" i="58"/>
  <c r="AE26" i="58"/>
  <c r="AB26" i="58"/>
  <c r="AA26" i="58"/>
  <c r="Y26" i="58"/>
  <c r="X26" i="58"/>
  <c r="W26" i="58"/>
  <c r="V26" i="58"/>
  <c r="S26" i="58"/>
  <c r="R26" i="58"/>
  <c r="Q26" i="58"/>
  <c r="P26" i="58"/>
  <c r="O26" i="58"/>
  <c r="N26" i="58"/>
  <c r="M26" i="58"/>
  <c r="J26" i="58"/>
  <c r="I26" i="58"/>
  <c r="H26" i="58"/>
  <c r="G26" i="58"/>
  <c r="F26" i="58"/>
  <c r="E26" i="58"/>
  <c r="D26" i="58"/>
  <c r="AK25" i="58"/>
  <c r="AJ25" i="58"/>
  <c r="AI25" i="58"/>
  <c r="AH25" i="58"/>
  <c r="AG25" i="58"/>
  <c r="AF25" i="58"/>
  <c r="AE25" i="58"/>
  <c r="AB25" i="58"/>
  <c r="AA25" i="58"/>
  <c r="Z25" i="58"/>
  <c r="Y25" i="58"/>
  <c r="X25" i="58"/>
  <c r="W25" i="58"/>
  <c r="V25" i="58"/>
  <c r="S25" i="58"/>
  <c r="R25" i="58"/>
  <c r="Q25" i="58"/>
  <c r="P25" i="58"/>
  <c r="O25" i="58"/>
  <c r="N25" i="58"/>
  <c r="M25" i="58"/>
  <c r="J25" i="58"/>
  <c r="I25" i="58"/>
  <c r="H25" i="58"/>
  <c r="G25" i="58"/>
  <c r="F25" i="58"/>
  <c r="E25" i="58"/>
  <c r="D25" i="58"/>
  <c r="AK24" i="58"/>
  <c r="AJ24" i="58"/>
  <c r="AI24" i="58"/>
  <c r="AH24" i="58"/>
  <c r="AG24" i="58"/>
  <c r="AF24" i="58"/>
  <c r="AE24" i="58"/>
  <c r="AB24" i="58"/>
  <c r="AA24" i="58"/>
  <c r="Z24" i="58"/>
  <c r="Y24" i="58"/>
  <c r="X24" i="58"/>
  <c r="W24" i="58"/>
  <c r="V24" i="58"/>
  <c r="S24" i="58"/>
  <c r="R24" i="58"/>
  <c r="Q24" i="58"/>
  <c r="P24" i="58"/>
  <c r="O24" i="58"/>
  <c r="N24" i="58"/>
  <c r="M24" i="58"/>
  <c r="J24" i="58"/>
  <c r="I24" i="58"/>
  <c r="H24" i="58"/>
  <c r="G24" i="58"/>
  <c r="F24" i="58"/>
  <c r="E24" i="58"/>
  <c r="D24" i="58"/>
  <c r="AK23" i="58"/>
  <c r="AJ23" i="58"/>
  <c r="AI23" i="58"/>
  <c r="AH23" i="58"/>
  <c r="AG23" i="58"/>
  <c r="AF23" i="58"/>
  <c r="AE23" i="58"/>
  <c r="AB23" i="58"/>
  <c r="AA23" i="58"/>
  <c r="Z23" i="58"/>
  <c r="Y23" i="58"/>
  <c r="X23" i="58"/>
  <c r="W23" i="58"/>
  <c r="V23" i="58"/>
  <c r="S23" i="58"/>
  <c r="R23" i="58"/>
  <c r="Q23" i="58"/>
  <c r="P23" i="58"/>
  <c r="O23" i="58"/>
  <c r="N23" i="58"/>
  <c r="M23" i="58"/>
  <c r="J23" i="58"/>
  <c r="I23" i="58"/>
  <c r="H23" i="58"/>
  <c r="G23" i="58"/>
  <c r="F23" i="58"/>
  <c r="E23" i="58"/>
  <c r="D23" i="58"/>
  <c r="AK22" i="58"/>
  <c r="AJ22" i="58"/>
  <c r="AI22" i="58"/>
  <c r="AH22" i="58"/>
  <c r="AG22" i="58"/>
  <c r="AF22" i="58"/>
  <c r="AE22" i="58"/>
  <c r="AB22" i="58"/>
  <c r="AA22" i="58"/>
  <c r="Z22" i="58"/>
  <c r="Y22" i="58"/>
  <c r="X22" i="58"/>
  <c r="W22" i="58"/>
  <c r="V22" i="58"/>
  <c r="S22" i="58"/>
  <c r="R22" i="58"/>
  <c r="Q22" i="58"/>
  <c r="P22" i="58"/>
  <c r="O22" i="58"/>
  <c r="N22" i="58"/>
  <c r="M22" i="58"/>
  <c r="J22" i="58"/>
  <c r="I22" i="58"/>
  <c r="H22" i="58"/>
  <c r="G22" i="58"/>
  <c r="F22" i="58"/>
  <c r="E22" i="58"/>
  <c r="D22" i="58"/>
  <c r="AK21" i="58"/>
  <c r="AJ21" i="58"/>
  <c r="AI21" i="58"/>
  <c r="AH21" i="58"/>
  <c r="AG21" i="58"/>
  <c r="AF21" i="58"/>
  <c r="AE21" i="58"/>
  <c r="AB21" i="58"/>
  <c r="AA21" i="58"/>
  <c r="Z21" i="58"/>
  <c r="Y21" i="58"/>
  <c r="X21" i="58"/>
  <c r="W21" i="58"/>
  <c r="V21" i="58"/>
  <c r="S21" i="58"/>
  <c r="R21" i="58"/>
  <c r="Q21" i="58"/>
  <c r="P21" i="58"/>
  <c r="O21" i="58"/>
  <c r="N21" i="58"/>
  <c r="M21" i="58"/>
  <c r="J21" i="58"/>
  <c r="I21" i="58"/>
  <c r="H21" i="58"/>
  <c r="G21" i="58"/>
  <c r="F21" i="58"/>
  <c r="E21" i="58"/>
  <c r="D21" i="58"/>
  <c r="AK20" i="58"/>
  <c r="AJ20" i="58"/>
  <c r="AI20" i="58"/>
  <c r="AH20" i="58"/>
  <c r="AG20" i="58"/>
  <c r="AF20" i="58"/>
  <c r="AE20" i="58"/>
  <c r="AB20" i="58"/>
  <c r="AA20" i="58"/>
  <c r="Z20" i="58"/>
  <c r="Y20" i="58"/>
  <c r="X20" i="58"/>
  <c r="W20" i="58"/>
  <c r="V20" i="58"/>
  <c r="S20" i="58"/>
  <c r="R20" i="58"/>
  <c r="Q20" i="58"/>
  <c r="P20" i="58"/>
  <c r="O20" i="58"/>
  <c r="N20" i="58"/>
  <c r="M20" i="58"/>
  <c r="J20" i="58"/>
  <c r="I20" i="58"/>
  <c r="H20" i="58"/>
  <c r="G20" i="58"/>
  <c r="F20" i="58"/>
  <c r="E20" i="58"/>
  <c r="D20" i="58"/>
  <c r="AK19" i="58"/>
  <c r="AJ19" i="58"/>
  <c r="AI19" i="58"/>
  <c r="AH19" i="58"/>
  <c r="AG19" i="58"/>
  <c r="AF19" i="58"/>
  <c r="AE19" i="58"/>
  <c r="AB19" i="58"/>
  <c r="AA19" i="58"/>
  <c r="Z19" i="58"/>
  <c r="Y19" i="58"/>
  <c r="X19" i="58"/>
  <c r="W19" i="58"/>
  <c r="V19" i="58"/>
  <c r="S19" i="58"/>
  <c r="R19" i="58"/>
  <c r="Q19" i="58"/>
  <c r="O19" i="58"/>
  <c r="N19" i="58"/>
  <c r="M19" i="58"/>
  <c r="J19" i="58"/>
  <c r="I19" i="58"/>
  <c r="H19" i="58"/>
  <c r="G19" i="58"/>
  <c r="F19" i="58"/>
  <c r="E19" i="58"/>
  <c r="D19" i="58"/>
  <c r="AK18" i="58"/>
  <c r="AJ18" i="58"/>
  <c r="AI18" i="58"/>
  <c r="AH18" i="58"/>
  <c r="AG18" i="58"/>
  <c r="AF18" i="58"/>
  <c r="AE18" i="58"/>
  <c r="AB18" i="58"/>
  <c r="AA18" i="58"/>
  <c r="Z18" i="58"/>
  <c r="Y18" i="58"/>
  <c r="X18" i="58"/>
  <c r="W18" i="58"/>
  <c r="V18" i="58"/>
  <c r="S18" i="58"/>
  <c r="R18" i="58"/>
  <c r="Q18" i="58"/>
  <c r="P18" i="58"/>
  <c r="O18" i="58"/>
  <c r="N18" i="58"/>
  <c r="M18" i="58"/>
  <c r="J18" i="58"/>
  <c r="I18" i="58"/>
  <c r="H18" i="58"/>
  <c r="G18" i="58"/>
  <c r="F18" i="58"/>
  <c r="E18" i="58"/>
  <c r="D18" i="58"/>
  <c r="AK17" i="58"/>
  <c r="AJ17" i="58"/>
  <c r="AI17" i="58"/>
  <c r="AH17" i="58"/>
  <c r="AG17" i="58"/>
  <c r="AF17" i="58"/>
  <c r="AE17" i="58"/>
  <c r="AB17" i="58"/>
  <c r="AA17" i="58"/>
  <c r="Z17" i="58"/>
  <c r="Y17" i="58"/>
  <c r="X17" i="58"/>
  <c r="W17" i="58"/>
  <c r="V17" i="58"/>
  <c r="S17" i="58"/>
  <c r="R17" i="58"/>
  <c r="Q17" i="58"/>
  <c r="P17" i="58"/>
  <c r="O17" i="58"/>
  <c r="N17" i="58"/>
  <c r="M17" i="58"/>
  <c r="J17" i="58"/>
  <c r="I17" i="58"/>
  <c r="H17" i="58"/>
  <c r="G17" i="58"/>
  <c r="F17" i="58"/>
  <c r="E17" i="58"/>
  <c r="D17" i="58"/>
  <c r="AK16" i="58"/>
  <c r="AJ16" i="58"/>
  <c r="AI16" i="58"/>
  <c r="AH16" i="58"/>
  <c r="AG16" i="58"/>
  <c r="AF16" i="58"/>
  <c r="AE16" i="58"/>
  <c r="AB16" i="58"/>
  <c r="AA16" i="58"/>
  <c r="Z16" i="58"/>
  <c r="Y16" i="58"/>
  <c r="X16" i="58"/>
  <c r="W16" i="58"/>
  <c r="V16" i="58"/>
  <c r="S16" i="58"/>
  <c r="R16" i="58"/>
  <c r="Q16" i="58"/>
  <c r="P16" i="58"/>
  <c r="O16" i="58"/>
  <c r="N16" i="58"/>
  <c r="M16" i="58"/>
  <c r="J16" i="58"/>
  <c r="I16" i="58"/>
  <c r="H16" i="58"/>
  <c r="G16" i="58"/>
  <c r="F16" i="58"/>
  <c r="E16" i="58"/>
  <c r="D16" i="58"/>
  <c r="AK15" i="58"/>
  <c r="AJ15" i="58"/>
  <c r="AI15" i="58"/>
  <c r="AH15" i="58"/>
  <c r="AG15" i="58"/>
  <c r="AF15" i="58"/>
  <c r="AE15" i="58"/>
  <c r="AB15" i="58"/>
  <c r="AA15" i="58"/>
  <c r="Z15" i="58"/>
  <c r="Y15" i="58"/>
  <c r="X15" i="58"/>
  <c r="W15" i="58"/>
  <c r="V15" i="58"/>
  <c r="S15" i="58"/>
  <c r="R15" i="58"/>
  <c r="Q15" i="58"/>
  <c r="P15" i="58"/>
  <c r="O15" i="58"/>
  <c r="N15" i="58"/>
  <c r="M15" i="58"/>
  <c r="J15" i="58"/>
  <c r="I15" i="58"/>
  <c r="H15" i="58"/>
  <c r="G15" i="58"/>
  <c r="F15" i="58"/>
  <c r="E15" i="58"/>
  <c r="D15" i="58"/>
  <c r="AK14" i="58"/>
  <c r="AJ14" i="58"/>
  <c r="AI14" i="58"/>
  <c r="AH14" i="58"/>
  <c r="AG14" i="58"/>
  <c r="AF14" i="58"/>
  <c r="AE14" i="58"/>
  <c r="AB14" i="58"/>
  <c r="AA14" i="58"/>
  <c r="Z14" i="58"/>
  <c r="Y14" i="58"/>
  <c r="X14" i="58"/>
  <c r="W14" i="58"/>
  <c r="V14" i="58"/>
  <c r="S14" i="58"/>
  <c r="R14" i="58"/>
  <c r="Q14" i="58"/>
  <c r="P14" i="58"/>
  <c r="O14" i="58"/>
  <c r="N14" i="58"/>
  <c r="M14" i="58"/>
  <c r="J14" i="58"/>
  <c r="I14" i="58"/>
  <c r="H14" i="58"/>
  <c r="G14" i="58"/>
  <c r="F14" i="58"/>
  <c r="E14" i="58"/>
  <c r="D14" i="58"/>
  <c r="AK13" i="58"/>
  <c r="AJ13" i="58"/>
  <c r="AI13" i="58"/>
  <c r="AH13" i="58"/>
  <c r="AG13" i="58"/>
  <c r="AF13" i="58"/>
  <c r="AE13" i="58"/>
  <c r="AB13" i="58"/>
  <c r="AA13" i="58"/>
  <c r="Z13" i="58"/>
  <c r="X13" i="58"/>
  <c r="W13" i="58"/>
  <c r="V13" i="58"/>
  <c r="S13" i="58"/>
  <c r="R13" i="58"/>
  <c r="Q13" i="58"/>
  <c r="P13" i="58"/>
  <c r="O13" i="58"/>
  <c r="N13" i="58"/>
  <c r="M13" i="58"/>
  <c r="J13" i="58"/>
  <c r="I13" i="58"/>
  <c r="H13" i="58"/>
  <c r="G13" i="58"/>
  <c r="F13" i="58"/>
  <c r="E13" i="58"/>
  <c r="D13" i="58"/>
  <c r="AK12" i="58"/>
  <c r="AJ12" i="58"/>
  <c r="AI12" i="58"/>
  <c r="AH12" i="58"/>
  <c r="AG12" i="58"/>
  <c r="AF12" i="58"/>
  <c r="AE12" i="58"/>
  <c r="AB12" i="58"/>
  <c r="AA12" i="58"/>
  <c r="Z12" i="58"/>
  <c r="Y12" i="58"/>
  <c r="X12" i="58"/>
  <c r="W12" i="58"/>
  <c r="V12" i="58"/>
  <c r="S12" i="58"/>
  <c r="R12" i="58"/>
  <c r="Q12" i="58"/>
  <c r="P12" i="58"/>
  <c r="O12" i="58"/>
  <c r="N12" i="58"/>
  <c r="M12" i="58"/>
  <c r="J12" i="58"/>
  <c r="I12" i="58"/>
  <c r="H12" i="58"/>
  <c r="G12" i="58"/>
  <c r="F12" i="58"/>
  <c r="E12" i="58"/>
  <c r="D12" i="58"/>
  <c r="AK11" i="58"/>
  <c r="AJ11" i="58"/>
  <c r="AI11" i="58"/>
  <c r="AH11" i="58"/>
  <c r="AG11" i="58"/>
  <c r="AF11" i="58"/>
  <c r="AE11" i="58"/>
  <c r="AB11" i="58"/>
  <c r="AA11" i="58"/>
  <c r="Z11" i="58"/>
  <c r="Y11" i="58"/>
  <c r="X11" i="58"/>
  <c r="W11" i="58"/>
  <c r="V11" i="58"/>
  <c r="S11" i="58"/>
  <c r="R11" i="58"/>
  <c r="Q11" i="58"/>
  <c r="P11" i="58"/>
  <c r="O11" i="58"/>
  <c r="N11" i="58"/>
  <c r="M11" i="58"/>
  <c r="J11" i="58"/>
  <c r="I11" i="58"/>
  <c r="H11" i="58"/>
  <c r="G11" i="58"/>
  <c r="F11" i="58"/>
  <c r="E11" i="58"/>
  <c r="D11" i="58"/>
  <c r="AK10" i="58"/>
  <c r="AJ10" i="58"/>
  <c r="AI10" i="58"/>
  <c r="AH10" i="58"/>
  <c r="AG10" i="58"/>
  <c r="AF10" i="58"/>
  <c r="AE10" i="58"/>
  <c r="AB10" i="58"/>
  <c r="AA10" i="58"/>
  <c r="Z10" i="58"/>
  <c r="Y10" i="58"/>
  <c r="X10" i="58"/>
  <c r="W10" i="58"/>
  <c r="V10" i="58"/>
  <c r="S10" i="58"/>
  <c r="R10" i="58"/>
  <c r="Q10" i="58"/>
  <c r="P10" i="58"/>
  <c r="O10" i="58"/>
  <c r="N10" i="58"/>
  <c r="M10" i="58"/>
  <c r="J10" i="58"/>
  <c r="I10" i="58"/>
  <c r="H10" i="58"/>
  <c r="G10" i="58"/>
  <c r="F10" i="58"/>
  <c r="E10" i="58"/>
  <c r="D10" i="58"/>
  <c r="AK9" i="58"/>
  <c r="AJ9" i="58"/>
  <c r="AI9" i="58"/>
  <c r="AH9" i="58"/>
  <c r="AG9" i="58"/>
  <c r="AF9" i="58"/>
  <c r="AE9" i="58"/>
  <c r="AB9" i="58"/>
  <c r="AA9" i="58"/>
  <c r="Z9" i="58"/>
  <c r="Y9" i="58"/>
  <c r="X9" i="58"/>
  <c r="W9" i="58"/>
  <c r="V9" i="58"/>
  <c r="S9" i="58"/>
  <c r="R9" i="58"/>
  <c r="Q9" i="58"/>
  <c r="P9" i="58"/>
  <c r="O9" i="58"/>
  <c r="N9" i="58"/>
  <c r="M9" i="58"/>
  <c r="J9" i="58"/>
  <c r="I9" i="58"/>
  <c r="H9" i="58"/>
  <c r="G9" i="58"/>
  <c r="F9" i="58"/>
  <c r="E9" i="58"/>
  <c r="D9" i="58"/>
  <c r="AK8" i="58"/>
  <c r="AJ8" i="58"/>
  <c r="AI8" i="58"/>
  <c r="AH8" i="58"/>
  <c r="AG8" i="58"/>
  <c r="AF8" i="58"/>
  <c r="AE8" i="58"/>
  <c r="AB8" i="58"/>
  <c r="AA8" i="58"/>
  <c r="Z8" i="58"/>
  <c r="Y8" i="58"/>
  <c r="X8" i="58"/>
  <c r="W8" i="58"/>
  <c r="V8" i="58"/>
  <c r="S8" i="58"/>
  <c r="R8" i="58"/>
  <c r="Q8" i="58"/>
  <c r="P8" i="58"/>
  <c r="O8" i="58"/>
  <c r="N8" i="58"/>
  <c r="M8" i="58"/>
  <c r="J8" i="58"/>
  <c r="I8" i="58"/>
  <c r="H8" i="58"/>
  <c r="G8" i="58"/>
  <c r="F8" i="58"/>
  <c r="E8" i="58"/>
  <c r="D8" i="58"/>
  <c r="AK7" i="58"/>
  <c r="AJ7" i="58"/>
  <c r="AI7" i="58"/>
  <c r="AH7" i="58"/>
  <c r="AG7" i="58"/>
  <c r="AF7" i="58"/>
  <c r="AE7" i="58"/>
  <c r="AB7" i="58"/>
  <c r="AA7" i="58"/>
  <c r="Z7" i="58"/>
  <c r="Y7" i="58"/>
  <c r="W7" i="58"/>
  <c r="V7" i="58"/>
  <c r="S7" i="58"/>
  <c r="R7" i="58"/>
  <c r="Q7" i="58"/>
  <c r="P7" i="58"/>
  <c r="O7" i="58"/>
  <c r="N7" i="58"/>
  <c r="M7" i="58"/>
  <c r="J7" i="58"/>
  <c r="I7" i="58"/>
  <c r="H7" i="58"/>
  <c r="G7" i="58"/>
  <c r="F7" i="58"/>
  <c r="E7" i="58"/>
  <c r="D7" i="58"/>
  <c r="AK6" i="58"/>
  <c r="AJ6" i="58"/>
  <c r="AI6" i="58"/>
  <c r="AH6" i="58"/>
  <c r="AG6" i="58"/>
  <c r="AF6" i="58"/>
  <c r="AE6" i="58"/>
  <c r="AB6" i="58"/>
  <c r="AA6" i="58"/>
  <c r="Z6" i="58"/>
  <c r="Y6" i="58"/>
  <c r="X6" i="58"/>
  <c r="W6" i="58"/>
  <c r="V6" i="58"/>
  <c r="S6" i="58"/>
  <c r="R6" i="58"/>
  <c r="Q6" i="58"/>
  <c r="P6" i="58"/>
  <c r="O6" i="58"/>
  <c r="N6" i="58"/>
  <c r="M6" i="58"/>
  <c r="J6" i="58"/>
  <c r="I6" i="58"/>
  <c r="H6" i="58"/>
  <c r="G6" i="58"/>
  <c r="F6" i="58"/>
  <c r="E6" i="58"/>
  <c r="D6" i="58"/>
  <c r="AK5" i="58"/>
  <c r="AJ5" i="58"/>
  <c r="AI5" i="58"/>
  <c r="AH5" i="58"/>
  <c r="AG5" i="58"/>
  <c r="AF5" i="58"/>
  <c r="AE5" i="58"/>
  <c r="AB5" i="58"/>
  <c r="AA5" i="58"/>
  <c r="Z5" i="58"/>
  <c r="Y5" i="58"/>
  <c r="X5" i="58"/>
  <c r="W5" i="58"/>
  <c r="V5" i="58"/>
  <c r="S5" i="58"/>
  <c r="R5" i="58"/>
  <c r="Q5" i="58"/>
  <c r="P5" i="58"/>
  <c r="O5" i="58"/>
  <c r="N5" i="58"/>
  <c r="M5" i="58"/>
  <c r="J5" i="58"/>
  <c r="I5" i="58"/>
  <c r="H5" i="58"/>
  <c r="G5" i="58"/>
  <c r="F5" i="58"/>
  <c r="E5" i="58"/>
  <c r="D5" i="58"/>
  <c r="AK4" i="58"/>
  <c r="AJ4" i="58"/>
  <c r="AI4" i="58"/>
  <c r="AH4" i="58"/>
  <c r="AG4" i="58"/>
  <c r="AF4" i="58"/>
  <c r="AE4" i="58"/>
  <c r="AB4" i="58"/>
  <c r="AA4" i="58"/>
  <c r="Z4" i="58"/>
  <c r="Y4" i="58"/>
  <c r="X4" i="58"/>
  <c r="W4" i="58"/>
  <c r="V4" i="58"/>
  <c r="J4" i="58"/>
  <c r="I4" i="58"/>
  <c r="H4" i="58"/>
  <c r="G4" i="58"/>
  <c r="F4" i="58"/>
  <c r="E4" i="58"/>
  <c r="D4" i="58"/>
  <c r="V52" i="58" l="1"/>
  <c r="V53" i="58" s="1"/>
  <c r="D50" i="49"/>
  <c r="D51" i="49" s="1"/>
  <c r="I50" i="49"/>
  <c r="I51" i="49" s="1"/>
  <c r="E50" i="49"/>
  <c r="E51" i="49" s="1"/>
  <c r="J4" i="49"/>
  <c r="AV4" i="49" s="1"/>
  <c r="AW4" i="49" s="1"/>
  <c r="F50" i="49"/>
  <c r="F51" i="49" s="1"/>
  <c r="G50" i="49"/>
  <c r="G51" i="49" s="1"/>
  <c r="H50" i="49"/>
  <c r="H51" i="49" s="1"/>
  <c r="C50" i="49"/>
  <c r="C51" i="49" s="1"/>
  <c r="G16" i="69"/>
  <c r="AG52" i="58"/>
  <c r="AG53" i="58" s="1"/>
  <c r="W52" i="58"/>
  <c r="W53" i="58" s="1"/>
  <c r="AE52" i="58"/>
  <c r="AE53" i="58" s="1"/>
  <c r="Y52" i="58"/>
  <c r="Y53" i="58" s="1"/>
  <c r="Q52" i="58"/>
  <c r="Q53" i="58" s="1"/>
  <c r="G52" i="58"/>
  <c r="G53" i="58" s="1"/>
  <c r="O52" i="58"/>
  <c r="O53" i="58" s="1"/>
  <c r="AL51" i="58"/>
  <c r="AM51" i="58" s="1"/>
  <c r="AK52" i="58"/>
  <c r="AK53" i="58" s="1"/>
  <c r="I52" i="58"/>
  <c r="I53" i="58" s="1"/>
  <c r="T51" i="58"/>
  <c r="D52" i="58"/>
  <c r="D53" i="58" s="1"/>
  <c r="J52" i="58"/>
  <c r="J53" i="58" s="1"/>
  <c r="R52" i="58"/>
  <c r="R53" i="58" s="1"/>
  <c r="Z52" i="58"/>
  <c r="Z53" i="58" s="1"/>
  <c r="AH52" i="58"/>
  <c r="AH53" i="58" s="1"/>
  <c r="AC51" i="58"/>
  <c r="AD51" i="58" s="1"/>
  <c r="M52" i="58"/>
  <c r="M53" i="58" s="1"/>
  <c r="S52" i="58"/>
  <c r="S53" i="58" s="1"/>
  <c r="AA52" i="58"/>
  <c r="AA53" i="58" s="1"/>
  <c r="AI52" i="58"/>
  <c r="AI53" i="58" s="1"/>
  <c r="E52" i="58"/>
  <c r="E53" i="58" s="1"/>
  <c r="H52" i="58"/>
  <c r="H53" i="58" s="1"/>
  <c r="P52" i="58"/>
  <c r="P53" i="58" s="1"/>
  <c r="X52" i="58"/>
  <c r="X53" i="58" s="1"/>
  <c r="AF52" i="58"/>
  <c r="AF53" i="58" s="1"/>
  <c r="AC6" i="58"/>
  <c r="AD6" i="58" s="1"/>
  <c r="K8" i="58"/>
  <c r="AC9" i="58"/>
  <c r="AD9" i="58" s="1"/>
  <c r="K11" i="58"/>
  <c r="AC12" i="58"/>
  <c r="AD12" i="58" s="1"/>
  <c r="K14" i="58"/>
  <c r="AC15" i="58"/>
  <c r="AD15" i="58" s="1"/>
  <c r="K17" i="58"/>
  <c r="AC18" i="58"/>
  <c r="AD18" i="58" s="1"/>
  <c r="AL19" i="58"/>
  <c r="AM19" i="58" s="1"/>
  <c r="T21" i="58"/>
  <c r="K26" i="58"/>
  <c r="AC27" i="58"/>
  <c r="AD27" i="58" s="1"/>
  <c r="K29" i="58"/>
  <c r="K32" i="58"/>
  <c r="AC33" i="58"/>
  <c r="AD33" i="58" s="1"/>
  <c r="K36" i="58"/>
  <c r="AC37" i="58"/>
  <c r="AD37" i="58" s="1"/>
  <c r="K39" i="58"/>
  <c r="AC40" i="58"/>
  <c r="AD40" i="58" s="1"/>
  <c r="K42" i="58"/>
  <c r="AC43" i="58"/>
  <c r="AD43" i="58" s="1"/>
  <c r="K45" i="58"/>
  <c r="AC46" i="58"/>
  <c r="AD46" i="58" s="1"/>
  <c r="K48" i="58"/>
  <c r="AC49" i="58"/>
  <c r="AD49" i="58" s="1"/>
  <c r="K51" i="58"/>
  <c r="T5" i="58"/>
  <c r="AL6" i="58"/>
  <c r="AM6" i="58" s="1"/>
  <c r="T8" i="58"/>
  <c r="AL9" i="58"/>
  <c r="AM9" i="58" s="1"/>
  <c r="T11" i="58"/>
  <c r="AL12" i="58"/>
  <c r="AM12" i="58" s="1"/>
  <c r="T14" i="58"/>
  <c r="AL15" i="58"/>
  <c r="AM15" i="58" s="1"/>
  <c r="T17" i="58"/>
  <c r="AL18" i="58"/>
  <c r="AM18" i="58" s="1"/>
  <c r="K20" i="58"/>
  <c r="T20" i="58"/>
  <c r="AC21" i="58"/>
  <c r="AD21" i="58" s="1"/>
  <c r="T23" i="58"/>
  <c r="AL24" i="58"/>
  <c r="AM24" i="58" s="1"/>
  <c r="T26" i="58"/>
  <c r="T29" i="58"/>
  <c r="AL30" i="58"/>
  <c r="AM30" i="58" s="1"/>
  <c r="T32" i="58"/>
  <c r="AL33" i="58"/>
  <c r="AM33" i="58" s="1"/>
  <c r="T36" i="58"/>
  <c r="AL37" i="58"/>
  <c r="AM37" i="58" s="1"/>
  <c r="T39" i="58"/>
  <c r="AL40" i="58"/>
  <c r="AM40" i="58" s="1"/>
  <c r="T42" i="58"/>
  <c r="AL43" i="58"/>
  <c r="AM43" i="58" s="1"/>
  <c r="T45" i="58"/>
  <c r="AL46" i="58"/>
  <c r="AM46" i="58" s="1"/>
  <c r="T48" i="58"/>
  <c r="AL49" i="58"/>
  <c r="AM49" i="58" s="1"/>
  <c r="AC5" i="58"/>
  <c r="AD5" i="58" s="1"/>
  <c r="K7" i="58"/>
  <c r="AC8" i="58"/>
  <c r="AD8" i="58" s="1"/>
  <c r="K10" i="58"/>
  <c r="AC11" i="58"/>
  <c r="AD11" i="58" s="1"/>
  <c r="K13" i="58"/>
  <c r="AC14" i="58"/>
  <c r="AD14" i="58" s="1"/>
  <c r="K16" i="58"/>
  <c r="AC17" i="58"/>
  <c r="AD17" i="58" s="1"/>
  <c r="K19" i="58"/>
  <c r="K22" i="58"/>
  <c r="AC23" i="58"/>
  <c r="AD23" i="58" s="1"/>
  <c r="K25" i="58"/>
  <c r="K28" i="58"/>
  <c r="AC29" i="58"/>
  <c r="AD29" i="58" s="1"/>
  <c r="K31" i="58"/>
  <c r="AC32" i="58"/>
  <c r="AD32" i="58" s="1"/>
  <c r="K35" i="58"/>
  <c r="AC36" i="58"/>
  <c r="AD36" i="58" s="1"/>
  <c r="K38" i="58"/>
  <c r="AC39" i="58"/>
  <c r="AD39" i="58" s="1"/>
  <c r="K41" i="58"/>
  <c r="AC42" i="58"/>
  <c r="AD42" i="58" s="1"/>
  <c r="K44" i="58"/>
  <c r="AC45" i="58"/>
  <c r="AD45" i="58" s="1"/>
  <c r="K47" i="58"/>
  <c r="AC48" i="58"/>
  <c r="AD48" i="58" s="1"/>
  <c r="K50" i="58"/>
  <c r="AL5" i="58"/>
  <c r="AM5" i="58" s="1"/>
  <c r="T7" i="58"/>
  <c r="AL8" i="58"/>
  <c r="AM8" i="58" s="1"/>
  <c r="T10" i="58"/>
  <c r="AL11" i="58"/>
  <c r="AM11" i="58" s="1"/>
  <c r="T13" i="58"/>
  <c r="AL14" i="58"/>
  <c r="AM14" i="58" s="1"/>
  <c r="T16" i="58"/>
  <c r="AL17" i="58"/>
  <c r="AM17" i="58" s="1"/>
  <c r="AC20" i="58"/>
  <c r="AD20" i="58" s="1"/>
  <c r="AL20" i="58"/>
  <c r="AM20" i="58" s="1"/>
  <c r="AL23" i="58"/>
  <c r="AM23" i="58" s="1"/>
  <c r="T28" i="58"/>
  <c r="AL29" i="58"/>
  <c r="AM29" i="58" s="1"/>
  <c r="AL32" i="58"/>
  <c r="AM32" i="58" s="1"/>
  <c r="T35" i="58"/>
  <c r="AL36" i="58"/>
  <c r="AM36" i="58" s="1"/>
  <c r="T38" i="58"/>
  <c r="AL39" i="58"/>
  <c r="AM39" i="58" s="1"/>
  <c r="T41" i="58"/>
  <c r="AL42" i="58"/>
  <c r="AM42" i="58" s="1"/>
  <c r="T44" i="58"/>
  <c r="AL45" i="58"/>
  <c r="AM45" i="58" s="1"/>
  <c r="T47" i="58"/>
  <c r="AL48" i="58"/>
  <c r="AM48" i="58" s="1"/>
  <c r="T50" i="58"/>
  <c r="F52" i="58"/>
  <c r="F53" i="58" s="1"/>
  <c r="N52" i="58"/>
  <c r="N53" i="58" s="1"/>
  <c r="AB52" i="58"/>
  <c r="AB53" i="58" s="1"/>
  <c r="AJ52" i="58"/>
  <c r="AJ53" i="58" s="1"/>
  <c r="K6" i="58"/>
  <c r="AC7" i="58"/>
  <c r="AD7" i="58" s="1"/>
  <c r="K9" i="58"/>
  <c r="AC10" i="58"/>
  <c r="AD10" i="58" s="1"/>
  <c r="K12" i="58"/>
  <c r="AC13" i="58"/>
  <c r="AD13" i="58" s="1"/>
  <c r="K15" i="58"/>
  <c r="AC16" i="58"/>
  <c r="AD16" i="58" s="1"/>
  <c r="K18" i="58"/>
  <c r="T19" i="58"/>
  <c r="AC19" i="58"/>
  <c r="AD19" i="58" s="1"/>
  <c r="T22" i="58"/>
  <c r="K27" i="58"/>
  <c r="AC28" i="58"/>
  <c r="AD28" i="58" s="1"/>
  <c r="AC31" i="58"/>
  <c r="AD31" i="58" s="1"/>
  <c r="K33" i="58"/>
  <c r="AC35" i="58"/>
  <c r="AD35" i="58" s="1"/>
  <c r="K37" i="58"/>
  <c r="AC38" i="58"/>
  <c r="AD38" i="58" s="1"/>
  <c r="K40" i="58"/>
  <c r="AC41" i="58"/>
  <c r="AD41" i="58" s="1"/>
  <c r="K43" i="58"/>
  <c r="AC44" i="58"/>
  <c r="AD44" i="58" s="1"/>
  <c r="K46" i="58"/>
  <c r="AC47" i="58"/>
  <c r="AD47" i="58" s="1"/>
  <c r="K49" i="58"/>
  <c r="AC50" i="58"/>
  <c r="AD50" i="58" s="1"/>
  <c r="T6" i="58"/>
  <c r="AL7" i="58"/>
  <c r="AM7" i="58" s="1"/>
  <c r="T9" i="58"/>
  <c r="AL10" i="58"/>
  <c r="AM10" i="58" s="1"/>
  <c r="T12" i="58"/>
  <c r="AL13" i="58"/>
  <c r="AM13" i="58" s="1"/>
  <c r="T15" i="58"/>
  <c r="AL16" i="58"/>
  <c r="AM16" i="58" s="1"/>
  <c r="T18" i="58"/>
  <c r="K21" i="58"/>
  <c r="AL22" i="58"/>
  <c r="AM22" i="58" s="1"/>
  <c r="T24" i="58"/>
  <c r="T27" i="58"/>
  <c r="AL28" i="58"/>
  <c r="AM28" i="58" s="1"/>
  <c r="T30" i="58"/>
  <c r="AL31" i="58"/>
  <c r="AM31" i="58" s="1"/>
  <c r="T33" i="58"/>
  <c r="AL35" i="58"/>
  <c r="AM35" i="58" s="1"/>
  <c r="T37" i="58"/>
  <c r="AL38" i="58"/>
  <c r="AM38" i="58" s="1"/>
  <c r="T40" i="58"/>
  <c r="AL41" i="58"/>
  <c r="AM41" i="58" s="1"/>
  <c r="T43" i="58"/>
  <c r="AL44" i="58"/>
  <c r="AM44" i="58" s="1"/>
  <c r="T46" i="58"/>
  <c r="AL47" i="58"/>
  <c r="AM47" i="58" s="1"/>
  <c r="T49" i="58"/>
  <c r="AL50" i="58"/>
  <c r="AM50" i="58" s="1"/>
  <c r="K5" i="58"/>
  <c r="AL21" i="58"/>
  <c r="AM21" i="58" s="1"/>
  <c r="K4" i="58"/>
  <c r="AC4" i="58"/>
  <c r="K23" i="58"/>
  <c r="K24" i="58"/>
  <c r="T25" i="58"/>
  <c r="AC26" i="58"/>
  <c r="AD26" i="58" s="1"/>
  <c r="AL27" i="58"/>
  <c r="AM27" i="58" s="1"/>
  <c r="K30" i="58"/>
  <c r="T31" i="58"/>
  <c r="AC25" i="58"/>
  <c r="AD25" i="58" s="1"/>
  <c r="AL26" i="58"/>
  <c r="AM26" i="58" s="1"/>
  <c r="T4" i="58"/>
  <c r="AL4" i="58"/>
  <c r="AC22" i="58"/>
  <c r="AD22" i="58" s="1"/>
  <c r="AC24" i="58"/>
  <c r="AD24" i="58" s="1"/>
  <c r="AL25" i="58"/>
  <c r="AM25" i="58" s="1"/>
  <c r="AC30" i="58"/>
  <c r="AD30" i="58" s="1"/>
  <c r="AW4" i="58" l="1"/>
  <c r="AX4" i="58" s="1"/>
  <c r="AW5" i="58"/>
  <c r="AX5" i="58" s="1"/>
  <c r="AW12" i="58"/>
  <c r="AX12" i="58" s="1"/>
  <c r="AW43" i="58"/>
  <c r="AX43" i="58" s="1"/>
  <c r="AW33" i="58"/>
  <c r="AX33" i="58" s="1"/>
  <c r="AW30" i="58"/>
  <c r="AX30" i="58" s="1"/>
  <c r="AW26" i="58"/>
  <c r="AX26" i="58" s="1"/>
  <c r="AW14" i="58"/>
  <c r="AX14" i="58" s="1"/>
  <c r="AW28" i="58"/>
  <c r="AX28" i="58" s="1"/>
  <c r="AW45" i="58"/>
  <c r="AX45" i="58" s="1"/>
  <c r="AW18" i="58"/>
  <c r="AX18" i="58" s="1"/>
  <c r="AW9" i="58"/>
  <c r="AX9" i="58" s="1"/>
  <c r="AW25" i="58"/>
  <c r="AX25" i="58" s="1"/>
  <c r="AW11" i="58"/>
  <c r="AX11" i="58" s="1"/>
  <c r="AW38" i="58"/>
  <c r="AX38" i="58" s="1"/>
  <c r="AW49" i="58"/>
  <c r="AX49" i="58" s="1"/>
  <c r="AW40" i="58"/>
  <c r="AX40" i="58" s="1"/>
  <c r="AW44" i="58"/>
  <c r="AX44" i="58" s="1"/>
  <c r="AW35" i="58"/>
  <c r="AX35" i="58" s="1"/>
  <c r="AW13" i="58"/>
  <c r="AX13" i="58" s="1"/>
  <c r="AW51" i="58"/>
  <c r="AX51" i="58" s="1"/>
  <c r="AW42" i="58"/>
  <c r="AX42" i="58" s="1"/>
  <c r="AW32" i="58"/>
  <c r="AX32" i="58" s="1"/>
  <c r="AW7" i="58"/>
  <c r="AX7" i="58" s="1"/>
  <c r="AW24" i="58"/>
  <c r="AX24" i="58" s="1"/>
  <c r="AW21" i="58"/>
  <c r="AX21" i="58" s="1"/>
  <c r="AW27" i="58"/>
  <c r="AX27" i="58" s="1"/>
  <c r="AW15" i="58"/>
  <c r="AX15" i="58" s="1"/>
  <c r="AW6" i="58"/>
  <c r="AX6" i="58" s="1"/>
  <c r="AW22" i="58"/>
  <c r="AX22" i="58" s="1"/>
  <c r="AW20" i="58"/>
  <c r="AX20" i="58" s="1"/>
  <c r="AW29" i="58"/>
  <c r="AX29" i="58" s="1"/>
  <c r="AW17" i="58"/>
  <c r="AX17" i="58" s="1"/>
  <c r="AW8" i="58"/>
  <c r="AX8" i="58" s="1"/>
  <c r="AW47" i="58"/>
  <c r="AX47" i="58" s="1"/>
  <c r="AW16" i="58"/>
  <c r="AX16" i="58" s="1"/>
  <c r="AW36" i="58"/>
  <c r="AX36" i="58" s="1"/>
  <c r="AW23" i="58"/>
  <c r="AX23" i="58" s="1"/>
  <c r="AW46" i="58"/>
  <c r="AX46" i="58" s="1"/>
  <c r="AW37" i="58"/>
  <c r="AX37" i="58" s="1"/>
  <c r="AW50" i="58"/>
  <c r="AX50" i="58" s="1"/>
  <c r="AW41" i="58"/>
  <c r="AX41" i="58" s="1"/>
  <c r="AW31" i="58"/>
  <c r="AX31" i="58" s="1"/>
  <c r="AW19" i="58"/>
  <c r="AX19" i="58" s="1"/>
  <c r="AW10" i="58"/>
  <c r="AX10" i="58" s="1"/>
  <c r="AW48" i="58"/>
  <c r="AX48" i="58" s="1"/>
  <c r="AW39" i="58"/>
  <c r="AX39" i="58" s="1"/>
  <c r="AC52" i="58"/>
  <c r="AL52" i="58"/>
  <c r="AV50" i="49"/>
  <c r="L37" i="58"/>
  <c r="L50" i="58"/>
  <c r="L41" i="58"/>
  <c r="L31" i="58"/>
  <c r="L19" i="58"/>
  <c r="L10" i="58"/>
  <c r="L48" i="58"/>
  <c r="L39" i="58"/>
  <c r="L12" i="58"/>
  <c r="L26" i="58"/>
  <c r="L14" i="58"/>
  <c r="L43" i="58"/>
  <c r="L33" i="58"/>
  <c r="L47" i="58"/>
  <c r="L38" i="58"/>
  <c r="L28" i="58"/>
  <c r="L16" i="58"/>
  <c r="L7" i="58"/>
  <c r="L45" i="58"/>
  <c r="L18" i="58"/>
  <c r="L9" i="58"/>
  <c r="L25" i="58"/>
  <c r="L11" i="58"/>
  <c r="L5" i="58"/>
  <c r="L49" i="58"/>
  <c r="L40" i="58"/>
  <c r="L35" i="58"/>
  <c r="L13" i="58"/>
  <c r="L51" i="58"/>
  <c r="L42" i="58"/>
  <c r="L32" i="58"/>
  <c r="L21" i="58"/>
  <c r="L27" i="58"/>
  <c r="L15" i="58"/>
  <c r="L6" i="58"/>
  <c r="L22" i="58"/>
  <c r="L20" i="58"/>
  <c r="L29" i="58"/>
  <c r="L17" i="58"/>
  <c r="L8" i="58"/>
  <c r="U46" i="58"/>
  <c r="U44" i="58"/>
  <c r="U23" i="58"/>
  <c r="U45" i="58"/>
  <c r="U36" i="58"/>
  <c r="U17" i="58"/>
  <c r="U8" i="58"/>
  <c r="U15" i="58"/>
  <c r="U21" i="58"/>
  <c r="U24" i="58"/>
  <c r="U42" i="58"/>
  <c r="U32" i="58"/>
  <c r="U14" i="58"/>
  <c r="U5" i="58"/>
  <c r="U37" i="58"/>
  <c r="U19" i="58"/>
  <c r="U25" i="58"/>
  <c r="U43" i="58"/>
  <c r="U33" i="58"/>
  <c r="U12" i="58"/>
  <c r="U50" i="58"/>
  <c r="U41" i="58"/>
  <c r="U16" i="58"/>
  <c r="U7" i="58"/>
  <c r="U20" i="58"/>
  <c r="U51" i="58"/>
  <c r="U27" i="58"/>
  <c r="U35" i="58"/>
  <c r="U28" i="58"/>
  <c r="U48" i="58"/>
  <c r="U39" i="58"/>
  <c r="U29" i="58"/>
  <c r="U11" i="58"/>
  <c r="U6" i="58"/>
  <c r="U10" i="58"/>
  <c r="U31" i="58"/>
  <c r="U49" i="58"/>
  <c r="U40" i="58"/>
  <c r="U30" i="58"/>
  <c r="U18" i="58"/>
  <c r="U9" i="58"/>
  <c r="U22" i="58"/>
  <c r="U47" i="58"/>
  <c r="U38" i="58"/>
  <c r="U13" i="58"/>
  <c r="U26" i="58"/>
  <c r="K48" i="49"/>
  <c r="K16" i="49"/>
  <c r="K11" i="49"/>
  <c r="K40" i="49"/>
  <c r="K9" i="49"/>
  <c r="K38" i="49"/>
  <c r="K43" i="49"/>
  <c r="K41" i="49"/>
  <c r="K14" i="49"/>
  <c r="K5" i="49"/>
  <c r="K33" i="49"/>
  <c r="K44" i="49"/>
  <c r="K35" i="49"/>
  <c r="K17" i="49"/>
  <c r="K29" i="49"/>
  <c r="K47" i="49"/>
  <c r="K12" i="49"/>
  <c r="K32" i="49"/>
  <c r="K21" i="49"/>
  <c r="K7" i="49"/>
  <c r="K25" i="49"/>
  <c r="K15" i="49"/>
  <c r="K23" i="49"/>
  <c r="K31" i="49"/>
  <c r="K8" i="49"/>
  <c r="K20" i="49"/>
  <c r="K19" i="49"/>
  <c r="K13" i="49"/>
  <c r="K27" i="49"/>
  <c r="K37" i="49"/>
  <c r="K36" i="49"/>
  <c r="K42" i="49"/>
  <c r="K18" i="49"/>
  <c r="K45" i="49"/>
  <c r="K49" i="49"/>
  <c r="K10" i="49"/>
  <c r="K39" i="49"/>
  <c r="K4" i="49"/>
  <c r="D54" i="58"/>
  <c r="C52" i="49"/>
  <c r="K6" i="49"/>
  <c r="K28" i="49"/>
  <c r="K24" i="49"/>
  <c r="K26" i="49"/>
  <c r="K30" i="49"/>
  <c r="K22" i="49"/>
  <c r="K34" i="49"/>
  <c r="K46" i="49"/>
  <c r="J50" i="49"/>
  <c r="M54" i="58"/>
  <c r="V54" i="58"/>
  <c r="AE54" i="58"/>
  <c r="L36" i="58"/>
  <c r="L46" i="58"/>
  <c r="L44" i="58"/>
  <c r="AD4" i="58"/>
  <c r="AD52" i="58" s="1"/>
  <c r="L24" i="58"/>
  <c r="K52" i="58"/>
  <c r="L4" i="58"/>
  <c r="AM4" i="58"/>
  <c r="AM52" i="58" s="1"/>
  <c r="L30" i="58"/>
  <c r="L23" i="58"/>
  <c r="T52" i="58"/>
  <c r="U4" i="58"/>
  <c r="AX52" i="58" l="1"/>
  <c r="AW52" i="58"/>
  <c r="AY4" i="58" s="1"/>
  <c r="AX15" i="49"/>
  <c r="AX6" i="49"/>
  <c r="AX29" i="49"/>
  <c r="AX19" i="49"/>
  <c r="AX39" i="49"/>
  <c r="AX27" i="49"/>
  <c r="AX43" i="49"/>
  <c r="AX22" i="49"/>
  <c r="AX25" i="49"/>
  <c r="AX35" i="49"/>
  <c r="AX24" i="49"/>
  <c r="AX30" i="49"/>
  <c r="AX40" i="49"/>
  <c r="AX5" i="49"/>
  <c r="AX12" i="49"/>
  <c r="AX7" i="49"/>
  <c r="AX26" i="49"/>
  <c r="AX10" i="49"/>
  <c r="AX42" i="49"/>
  <c r="AX18" i="49"/>
  <c r="AX13" i="49"/>
  <c r="AX34" i="49"/>
  <c r="AX33" i="49"/>
  <c r="AX23" i="49"/>
  <c r="AX9" i="49"/>
  <c r="AX11" i="49"/>
  <c r="AX49" i="49"/>
  <c r="AX45" i="49"/>
  <c r="AX47" i="49"/>
  <c r="AX38" i="49"/>
  <c r="AX36" i="49"/>
  <c r="AX44" i="49"/>
  <c r="AX32" i="49"/>
  <c r="AX41" i="49"/>
  <c r="AX46" i="49"/>
  <c r="AX8" i="49"/>
  <c r="AX16" i="49"/>
  <c r="AX37" i="49"/>
  <c r="AX14" i="49"/>
  <c r="AX31" i="49"/>
  <c r="AX28" i="49"/>
  <c r="AX48" i="49"/>
  <c r="AX20" i="49"/>
  <c r="AX17" i="49"/>
  <c r="AX21" i="49"/>
  <c r="AX4" i="49"/>
  <c r="U52" i="58"/>
  <c r="AW50" i="49"/>
  <c r="K50" i="49"/>
  <c r="L52" i="58"/>
  <c r="AY34" i="58" l="1"/>
  <c r="AY20" i="58"/>
  <c r="AY14" i="58"/>
  <c r="AY5" i="58"/>
  <c r="AY41" i="58"/>
  <c r="AY45" i="58"/>
  <c r="AY44" i="58"/>
  <c r="AY26" i="58"/>
  <c r="AY25" i="58"/>
  <c r="AY31" i="58"/>
  <c r="AY33" i="58"/>
  <c r="AY16" i="58"/>
  <c r="AY29" i="58"/>
  <c r="AY27" i="58"/>
  <c r="AY19" i="58"/>
  <c r="AY42" i="58"/>
  <c r="AY49" i="58"/>
  <c r="AY36" i="58"/>
  <c r="AY12" i="58"/>
  <c r="AY11" i="58"/>
  <c r="AY7" i="58"/>
  <c r="AY28" i="58"/>
  <c r="AY46" i="58"/>
  <c r="AY21" i="58"/>
  <c r="AY15" i="58"/>
  <c r="AY48" i="58"/>
  <c r="AY13" i="58"/>
  <c r="AY22" i="58"/>
  <c r="AY43" i="58"/>
  <c r="AY40" i="58"/>
  <c r="AY39" i="58"/>
  <c r="AY51" i="58"/>
  <c r="AY23" i="58"/>
  <c r="AY30" i="58"/>
  <c r="AY10" i="58"/>
  <c r="AY35" i="58"/>
  <c r="AY6" i="58"/>
  <c r="AY47" i="58"/>
  <c r="AY37" i="58"/>
  <c r="AY18" i="58"/>
  <c r="AY32" i="58"/>
  <c r="AY17" i="58"/>
  <c r="AY38" i="58"/>
  <c r="AY50" i="58"/>
  <c r="AY9" i="58"/>
  <c r="AY24" i="58"/>
  <c r="AY8" i="58"/>
  <c r="AY52" i="58" l="1"/>
  <c r="AX50" i="49"/>
  <c r="R668" i="70"/>
  <c r="R673" i="70"/>
  <c r="R676" i="70"/>
  <c r="R669" i="70"/>
  <c r="R675" i="70"/>
  <c r="R671" i="70"/>
  <c r="R667" i="70"/>
  <c r="R666" i="70"/>
  <c r="R674" i="70"/>
</calcChain>
</file>

<file path=xl/sharedStrings.xml><?xml version="1.0" encoding="utf-8"?>
<sst xmlns="http://schemas.openxmlformats.org/spreadsheetml/2006/main" count="95113" uniqueCount="8161">
  <si>
    <t xml:space="preserve">2025. 고속버스 운영수량: </t>
    <phoneticPr fontId="2" type="noConversion"/>
  </si>
  <si>
    <t>고속버스 B610</t>
    <phoneticPr fontId="2" type="noConversion"/>
  </si>
  <si>
    <t>소계</t>
    <phoneticPr fontId="2" type="noConversion"/>
  </si>
  <si>
    <t>장애율</t>
    <phoneticPr fontId="2" type="noConversion"/>
  </si>
  <si>
    <t>합 계</t>
    <phoneticPr fontId="2" type="noConversion"/>
  </si>
  <si>
    <t>전체
장애율</t>
    <phoneticPr fontId="2" type="noConversion"/>
  </si>
  <si>
    <t>점유율</t>
    <phoneticPr fontId="2" type="noConversion"/>
  </si>
  <si>
    <t>분류</t>
    <phoneticPr fontId="2" type="noConversion"/>
  </si>
  <si>
    <t>운전자</t>
    <phoneticPr fontId="2" type="noConversion"/>
  </si>
  <si>
    <t>LTE모뎀망연결지연</t>
    <phoneticPr fontId="2" type="noConversion"/>
  </si>
  <si>
    <t>LTE통신이상</t>
  </si>
  <si>
    <t>승차연결지연</t>
  </si>
  <si>
    <t>WI-Fi통신이상</t>
  </si>
  <si>
    <t>운전자터치불량</t>
  </si>
  <si>
    <t>터치불량</t>
  </si>
  <si>
    <t>GPS수신불량</t>
  </si>
  <si>
    <t>GPS이상</t>
  </si>
  <si>
    <t>안내방송불량</t>
  </si>
  <si>
    <t>BMS이상</t>
  </si>
  <si>
    <t>관제시스템연동불량</t>
  </si>
  <si>
    <t>BMS접속지연</t>
  </si>
  <si>
    <t>운전자단말기음성불량</t>
  </si>
  <si>
    <t>운전자 음성불량</t>
  </si>
  <si>
    <t>운전자단말기키버튼불량</t>
    <phoneticPr fontId="2" type="noConversion"/>
  </si>
  <si>
    <t>통합단말기 이상</t>
  </si>
  <si>
    <t>운전자부팅불량</t>
  </si>
  <si>
    <t>부팅불량</t>
  </si>
  <si>
    <t>운전자화면불량</t>
  </si>
  <si>
    <t>운전자단말기(기타)</t>
  </si>
  <si>
    <t>운전자전원불량</t>
  </si>
  <si>
    <t>전원불량</t>
  </si>
  <si>
    <t>바코드리더기인식불량</t>
  </si>
  <si>
    <t>행선안내연동불량</t>
  </si>
  <si>
    <t>운전자포트불량</t>
  </si>
  <si>
    <t>설치정보전송실패</t>
  </si>
  <si>
    <t>운전자단말기파손</t>
  </si>
  <si>
    <t>운전자스위치불량</t>
  </si>
  <si>
    <t>운전자단말기오류확인이안됨</t>
  </si>
  <si>
    <t>운전자재설치오류</t>
  </si>
  <si>
    <t>운전자AV커넥터불량</t>
  </si>
  <si>
    <t>승차단말기전원불량</t>
  </si>
  <si>
    <t>승차단말기통신불량</t>
    <phoneticPr fontId="2" type="noConversion"/>
  </si>
  <si>
    <t>도착안내불일치</t>
  </si>
  <si>
    <t>바코드리더기전원불량</t>
  </si>
  <si>
    <t>운영정보적용실패</t>
  </si>
  <si>
    <t>영수증프린터초기화불량</t>
    <phoneticPr fontId="2" type="noConversion"/>
  </si>
  <si>
    <t>영수증단말기 불량</t>
  </si>
  <si>
    <t>MSR단말기초기화불량</t>
  </si>
  <si>
    <t>바코드리더기통신불량</t>
    <phoneticPr fontId="2" type="noConversion"/>
  </si>
  <si>
    <t>운영정보수신불량</t>
  </si>
  <si>
    <t>승하차단말기 이상</t>
  </si>
  <si>
    <t>승차</t>
  </si>
  <si>
    <t>승차단말기화면불량</t>
  </si>
  <si>
    <t>승차단말기부팅불량</t>
    <phoneticPr fontId="2" type="noConversion"/>
  </si>
  <si>
    <t>승차연결지연</t>
    <phoneticPr fontId="2" type="noConversion"/>
  </si>
  <si>
    <t>WI-Fi통신이상</t>
    <phoneticPr fontId="2" type="noConversion"/>
  </si>
  <si>
    <t>승차단말기음성불량</t>
  </si>
  <si>
    <t>PSAM통신불량</t>
  </si>
  <si>
    <t>승차단말기(기타)</t>
    <phoneticPr fontId="2" type="noConversion"/>
  </si>
  <si>
    <t>바코드</t>
    <phoneticPr fontId="2" type="noConversion"/>
  </si>
  <si>
    <t>바코드리더기 불량</t>
  </si>
  <si>
    <t>기타</t>
  </si>
  <si>
    <t>MSR</t>
  </si>
  <si>
    <t>MSR 단말기 초기화 불량</t>
  </si>
  <si>
    <t>MSR단말기 이상</t>
  </si>
  <si>
    <t>MSR단말기 파손</t>
  </si>
  <si>
    <t>MSR단말기 카드인식불량</t>
  </si>
  <si>
    <t>합계(비장애 제외)</t>
    <phoneticPr fontId="2" type="noConversion"/>
  </si>
  <si>
    <t>일일 장애율(비장애 제외)</t>
    <phoneticPr fontId="2" type="noConversion"/>
  </si>
  <si>
    <t>주차별 장애율</t>
    <phoneticPr fontId="2" type="noConversion"/>
  </si>
  <si>
    <t xml:space="preserve">2025. 시외버스 운영수량: </t>
    <phoneticPr fontId="2" type="noConversion"/>
  </si>
  <si>
    <t>시외버스 AFC</t>
    <phoneticPr fontId="2" type="noConversion"/>
  </si>
  <si>
    <t>운전자음성불량</t>
  </si>
  <si>
    <t>운전자부저불량</t>
  </si>
  <si>
    <t>운전자키버튼불량</t>
  </si>
  <si>
    <t>운전자RTC불량</t>
  </si>
  <si>
    <t>USB인식불량</t>
  </si>
  <si>
    <t>메모리불량</t>
  </si>
  <si>
    <t>운전자단말기멈춤</t>
  </si>
  <si>
    <t>승차음성불량</t>
  </si>
  <si>
    <t>승차 음성불량</t>
  </si>
  <si>
    <t>승차통신불량</t>
  </si>
  <si>
    <t>승차 통신불량</t>
  </si>
  <si>
    <t>승차부팅불량</t>
  </si>
  <si>
    <t>승차단말기 이상</t>
  </si>
  <si>
    <t>승차전원불량</t>
  </si>
  <si>
    <t>전원불량</t>
    <phoneticPr fontId="2" type="noConversion"/>
  </si>
  <si>
    <t>승차부저불량</t>
  </si>
  <si>
    <t>승차FND표시불량</t>
  </si>
  <si>
    <t>SAM통신불량</t>
  </si>
  <si>
    <t>카드무감</t>
  </si>
  <si>
    <t>카드처리이상</t>
  </si>
  <si>
    <t>카드다시</t>
  </si>
  <si>
    <t>이미처리</t>
  </si>
  <si>
    <t>미승인카드</t>
  </si>
  <si>
    <t>특정카드인식불량</t>
  </si>
  <si>
    <t>승차F/W오류</t>
  </si>
  <si>
    <t>승차RTC불량</t>
  </si>
  <si>
    <t>"ETRD"에러</t>
  </si>
  <si>
    <t>승차단말기멈춤</t>
  </si>
  <si>
    <t>승차단말기파손</t>
  </si>
  <si>
    <t>LTE통신불량</t>
  </si>
  <si>
    <t>LTE모뎀전원불량</t>
  </si>
  <si>
    <t>LTE모뎀파손</t>
  </si>
  <si>
    <t>바코드리더기통신불량</t>
  </si>
  <si>
    <t>바코드리더기음성불량</t>
  </si>
  <si>
    <t>바코드리더기초기화불량</t>
  </si>
  <si>
    <t>바코드리더기파손</t>
  </si>
  <si>
    <t>Power/AMP전원불량</t>
  </si>
  <si>
    <t>BTL엠프이상</t>
  </si>
  <si>
    <t>Power/AMP음성불량</t>
  </si>
  <si>
    <t>Power/AMP출력불량</t>
  </si>
  <si>
    <t>BTL앰프포트불량</t>
  </si>
  <si>
    <t>BTL앰프파손</t>
  </si>
  <si>
    <t>운영정보수신불량</t>
    <phoneticPr fontId="2" type="noConversion"/>
  </si>
  <si>
    <t>2024년 5월 1주차</t>
    <phoneticPr fontId="2" type="noConversion"/>
  </si>
  <si>
    <t>합계</t>
    <phoneticPr fontId="2" type="noConversion"/>
  </si>
  <si>
    <t>일일 장애율</t>
    <phoneticPr fontId="2" type="noConversion"/>
  </si>
  <si>
    <t>고속버스</t>
    <phoneticPr fontId="2" type="noConversion"/>
  </si>
  <si>
    <t>LTE모뎀망연결지연</t>
  </si>
  <si>
    <t>고속</t>
    <phoneticPr fontId="2" type="noConversion"/>
  </si>
  <si>
    <t>시외</t>
    <phoneticPr fontId="2" type="noConversion"/>
  </si>
  <si>
    <t>\</t>
    <phoneticPr fontId="2" type="noConversion"/>
  </si>
  <si>
    <t>바코드리더기 불량</t>
    <phoneticPr fontId="2" type="noConversion"/>
  </si>
  <si>
    <t>총합</t>
    <phoneticPr fontId="2" type="noConversion"/>
  </si>
  <si>
    <t>No.</t>
  </si>
  <si>
    <t>일자</t>
  </si>
  <si>
    <t>월</t>
  </si>
  <si>
    <t>주차</t>
    <phoneticPr fontId="2" type="noConversion"/>
  </si>
  <si>
    <t>접수구분</t>
  </si>
  <si>
    <t>처리지역</t>
  </si>
  <si>
    <t>처리거점</t>
  </si>
  <si>
    <t>고속사</t>
  </si>
  <si>
    <t>차량번호</t>
  </si>
  <si>
    <t>단말기 구분</t>
  </si>
  <si>
    <t>장애 대분류</t>
  </si>
  <si>
    <t>처리 대분류</t>
  </si>
  <si>
    <t>장애 접수 내용</t>
  </si>
  <si>
    <t>세부 조치 내용 (현장 확인 증상 / 조치내용)</t>
    <phoneticPr fontId="2" type="noConversion"/>
  </si>
  <si>
    <t>비고</t>
  </si>
  <si>
    <t>처리담당자</t>
  </si>
  <si>
    <t>교체전</t>
  </si>
  <si>
    <t>교체후</t>
  </si>
  <si>
    <t>GPS안테나</t>
  </si>
  <si>
    <t>AUDIO케이블</t>
  </si>
  <si>
    <t>VIDEO케이블</t>
  </si>
  <si>
    <t>행선 케이블</t>
  </si>
  <si>
    <t>Y케이블</t>
  </si>
  <si>
    <t>AFC케이블</t>
  </si>
  <si>
    <t>BMS케이블</t>
    <phoneticPr fontId="2" type="noConversion"/>
  </si>
  <si>
    <t>젠터(AUDIO)</t>
  </si>
  <si>
    <t>쿠션</t>
  </si>
  <si>
    <t>LTE,Wifi안테나</t>
  </si>
  <si>
    <t>심지봉</t>
  </si>
  <si>
    <t>육각볼트(와셔포함)</t>
  </si>
  <si>
    <t>베이스플레이트</t>
    <phoneticPr fontId="2" type="noConversion"/>
  </si>
  <si>
    <t>12월</t>
    <phoneticPr fontId="2" type="noConversion"/>
  </si>
  <si>
    <t>1월1주</t>
    <phoneticPr fontId="0" type="Hiragana"/>
  </si>
  <si>
    <t>AS</t>
    <phoneticPr fontId="0" type="Hiragana"/>
  </si>
  <si>
    <t>경부선</t>
    <phoneticPr fontId="2" type="noConversion"/>
  </si>
  <si>
    <t>서울</t>
    <phoneticPr fontId="2" type="noConversion"/>
  </si>
  <si>
    <t>동양고속</t>
    <phoneticPr fontId="2" type="noConversion"/>
  </si>
  <si>
    <t>운전자단말기교체</t>
    <phoneticPr fontId="2" type="noConversion"/>
  </si>
  <si>
    <t>운행중 화면무감 발생</t>
    <phoneticPr fontId="2" type="noConversion"/>
  </si>
  <si>
    <t>점검시 장애확인, 운전자 단말기 교체</t>
    <phoneticPr fontId="2" type="noConversion"/>
  </si>
  <si>
    <t>박병태</t>
    <phoneticPr fontId="2" type="noConversion"/>
  </si>
  <si>
    <t>센트럴</t>
    <phoneticPr fontId="2" type="noConversion"/>
  </si>
  <si>
    <t>운행중 운전자 멈춤</t>
    <phoneticPr fontId="2" type="noConversion"/>
  </si>
  <si>
    <t>중앙고속</t>
    <phoneticPr fontId="2" type="noConversion"/>
  </si>
  <si>
    <t>간헐적 LTE 접속끊김</t>
    <phoneticPr fontId="2" type="noConversion"/>
  </si>
  <si>
    <t>천일고속</t>
    <phoneticPr fontId="2" type="noConversion"/>
  </si>
  <si>
    <t>안내방송 출력이상, 단말기 다운</t>
    <phoneticPr fontId="2" type="noConversion"/>
  </si>
  <si>
    <t>한일고속</t>
    <phoneticPr fontId="2" type="noConversion"/>
  </si>
  <si>
    <t>금호고속</t>
    <phoneticPr fontId="2" type="noConversion"/>
  </si>
  <si>
    <t>부팅시 LTE 접속안됨</t>
    <phoneticPr fontId="2" type="noConversion"/>
  </si>
  <si>
    <t>점검시 장애확인 안됨, 운전자 단말기 교체</t>
    <phoneticPr fontId="2" type="noConversion"/>
  </si>
  <si>
    <t>GPS 수신이상</t>
    <phoneticPr fontId="2" type="noConversion"/>
  </si>
  <si>
    <t>운행중 화면무감(흑화)</t>
    <phoneticPr fontId="2" type="noConversion"/>
  </si>
  <si>
    <t>12월</t>
  </si>
  <si>
    <t>AS</t>
  </si>
  <si>
    <t xml:space="preserve"> 경부선</t>
  </si>
  <si>
    <t>서울</t>
  </si>
  <si>
    <t>천일고속</t>
  </si>
  <si>
    <t>운전자단말기교체</t>
  </si>
  <si>
    <t>간헐적 LTE 접속끊김</t>
  </si>
  <si>
    <t>센트럴</t>
  </si>
  <si>
    <t>중앙고속</t>
  </si>
  <si>
    <t>승차단말기부팅불량</t>
  </si>
  <si>
    <t>승차단말기교체</t>
  </si>
  <si>
    <t>승차 부팅불량(T로고에서 멈춤)</t>
  </si>
  <si>
    <t>점검시 장애확인, 승차단말기 교체</t>
    <phoneticPr fontId="2" type="noConversion"/>
  </si>
  <si>
    <t>운행중 화면떨림</t>
    <phoneticPr fontId="2" type="noConversion"/>
  </si>
  <si>
    <t>충남고속</t>
    <phoneticPr fontId="2" type="noConversion"/>
  </si>
  <si>
    <t>점검시 장애화인, 운전자 단말기 교체</t>
    <phoneticPr fontId="2" type="noConversion"/>
  </si>
  <si>
    <t>부팅속도 느리고, 승차권 인식안됨</t>
    <phoneticPr fontId="2" type="noConversion"/>
  </si>
  <si>
    <t>김일섭</t>
    <phoneticPr fontId="2" type="noConversion"/>
  </si>
  <si>
    <t>LTE 접속안됨</t>
    <phoneticPr fontId="2" type="noConversion"/>
  </si>
  <si>
    <t>1월</t>
    <phoneticPr fontId="2" type="noConversion"/>
  </si>
  <si>
    <t>간헐적 LTE 접속지연</t>
    <phoneticPr fontId="2" type="noConversion"/>
  </si>
  <si>
    <t>GPS PORT 이상</t>
    <phoneticPr fontId="2" type="noConversion"/>
  </si>
  <si>
    <t>동부고속</t>
    <phoneticPr fontId="2" type="noConversion"/>
  </si>
  <si>
    <t>승차</t>
    <phoneticPr fontId="2" type="noConversion"/>
  </si>
  <si>
    <t>승차단말기통신불량</t>
  </si>
  <si>
    <t>승차단말기교체</t>
    <phoneticPr fontId="2" type="noConversion"/>
  </si>
  <si>
    <t>"운행 준비 중입니다"에서 안넘어감</t>
    <phoneticPr fontId="2" type="noConversion"/>
  </si>
  <si>
    <t>부팅속도 느림</t>
    <phoneticPr fontId="2" type="noConversion"/>
  </si>
  <si>
    <t>LTE 접속지연</t>
    <phoneticPr fontId="2" type="noConversion"/>
  </si>
  <si>
    <t>GPS 수신오류</t>
    <phoneticPr fontId="2" type="noConversion"/>
  </si>
  <si>
    <t>부팅중 LTE 접속안됨</t>
    <phoneticPr fontId="2" type="noConversion"/>
  </si>
  <si>
    <t>1월</t>
  </si>
  <si>
    <t>충남고속</t>
  </si>
  <si>
    <t>운전자</t>
  </si>
  <si>
    <t>부팅중 LTE 접속안됨</t>
  </si>
  <si>
    <t>부팅시 화면무감</t>
    <phoneticPr fontId="2" type="noConversion"/>
  </si>
  <si>
    <t>1월2주</t>
    <phoneticPr fontId="0" type="Hiragana"/>
  </si>
  <si>
    <t>부팅시 화면떨리면서 무감</t>
    <phoneticPr fontId="2" type="noConversion"/>
  </si>
  <si>
    <t>운전자 버튼 간헐적 작동안됨</t>
    <phoneticPr fontId="2" type="noConversion"/>
  </si>
  <si>
    <t>새서울고속</t>
    <phoneticPr fontId="2" type="noConversion"/>
  </si>
  <si>
    <t>간헐적 LTE 접속끊김, 동영상재생 이상</t>
    <phoneticPr fontId="2" type="noConversion"/>
  </si>
  <si>
    <t>운전자 화면이 위. 아래로 떨림</t>
    <phoneticPr fontId="2" type="noConversion"/>
  </si>
  <si>
    <t>경부선</t>
  </si>
  <si>
    <t>동양고속</t>
  </si>
  <si>
    <t>동부고속</t>
  </si>
  <si>
    <t>검표시 LTE 접속지연</t>
  </si>
  <si>
    <t>점검시 장애확인 안됨. 운전자 단말기 교체</t>
    <phoneticPr fontId="2" type="noConversion"/>
  </si>
  <si>
    <t>한양고속</t>
    <phoneticPr fontId="2" type="noConversion"/>
  </si>
  <si>
    <t>LTE 접속 지연으로 인한 좌석업데이트 지연</t>
    <phoneticPr fontId="2" type="noConversion"/>
  </si>
  <si>
    <t>운전자 화면백화(흐리게 보임)</t>
    <phoneticPr fontId="2" type="noConversion"/>
  </si>
  <si>
    <t>간헐적 LTE 접속끊김(검표이상)</t>
    <phoneticPr fontId="2" type="noConversion"/>
  </si>
  <si>
    <t>검표시 LTE 접속지연</t>
    <phoneticPr fontId="2" type="noConversion"/>
  </si>
  <si>
    <t>사용중 운전자 화면무감</t>
    <phoneticPr fontId="2" type="noConversion"/>
  </si>
  <si>
    <t>부팅시 간헐적 운전자 화면백화</t>
    <phoneticPr fontId="2" type="noConversion"/>
  </si>
  <si>
    <t>간헐적 LTE 접속끊김, 거치대 흔들림</t>
    <phoneticPr fontId="2" type="noConversion"/>
  </si>
  <si>
    <t>점검시 장애확인, 운전자 단말기 교체, 거치대 고정</t>
    <phoneticPr fontId="2" type="noConversion"/>
  </si>
  <si>
    <t>한양고속</t>
  </si>
  <si>
    <t>운행중 화면먹통</t>
  </si>
  <si>
    <t>검표시 LTE 접속지연 및 끊김</t>
    <phoneticPr fontId="2" type="noConversion"/>
  </si>
  <si>
    <t>1월3주</t>
    <phoneticPr fontId="0" type="Hiragana"/>
  </si>
  <si>
    <t>LTE 접속안됨, 운전자 백화</t>
    <phoneticPr fontId="2" type="noConversion"/>
  </si>
  <si>
    <t>속리산고속</t>
    <phoneticPr fontId="2" type="noConversion"/>
  </si>
  <si>
    <t>부팅히 LTE 접속안됨</t>
    <phoneticPr fontId="2" type="noConversion"/>
  </si>
  <si>
    <t>화면 반전되면서 단말기 다운됨</t>
    <phoneticPr fontId="2" type="noConversion"/>
  </si>
  <si>
    <t>"실행 준비중입니다" 멈춤</t>
    <phoneticPr fontId="2" type="noConversion"/>
  </si>
  <si>
    <t>검표 및 서버 접속지 LTE 지연</t>
    <phoneticPr fontId="2" type="noConversion"/>
  </si>
  <si>
    <t>서버접속시 LTE 접속지연</t>
    <phoneticPr fontId="2" type="noConversion"/>
  </si>
  <si>
    <t>맵핑정보 처리시 LTE 지연됨</t>
    <phoneticPr fontId="2" type="noConversion"/>
  </si>
  <si>
    <t>운전자 화면이 위, 아래로 떨림</t>
    <phoneticPr fontId="2" type="noConversion"/>
  </si>
  <si>
    <t xml:space="preserve"> 경부선</t>
    <phoneticPr fontId="2" type="noConversion"/>
  </si>
  <si>
    <t>검표시 LTE 접속끊김</t>
    <phoneticPr fontId="2" type="noConversion"/>
  </si>
  <si>
    <t>LTE 접속끊김</t>
    <phoneticPr fontId="2" type="noConversion"/>
  </si>
  <si>
    <t>동영상 재생이 안됨 메시지 출력, 승차연결 해제 메시지 출력</t>
    <phoneticPr fontId="2" type="noConversion"/>
  </si>
  <si>
    <t>매핑정보 처리시 LTE 접속지연</t>
    <phoneticPr fontId="2" type="noConversion"/>
  </si>
  <si>
    <t>1월4주</t>
    <phoneticPr fontId="0" type="Hiragana"/>
  </si>
  <si>
    <t>운행중 운전자 먹통됨</t>
    <phoneticPr fontId="2" type="noConversion"/>
  </si>
  <si>
    <t xml:space="preserve">1월 </t>
    <phoneticPr fontId="2" type="noConversion"/>
  </si>
  <si>
    <t>관제시스템 연동안됨</t>
    <phoneticPr fontId="2" type="noConversion"/>
  </si>
  <si>
    <t xml:space="preserve">1월 </t>
  </si>
  <si>
    <t>로고 전송이 안됨</t>
    <phoneticPr fontId="2" type="noConversion"/>
  </si>
  <si>
    <t>점검시 장애확인, 운전다 단말기 교체</t>
    <phoneticPr fontId="2" type="noConversion"/>
  </si>
  <si>
    <t>운전자 화면먹통</t>
    <phoneticPr fontId="2" type="noConversion"/>
  </si>
  <si>
    <t>LTE 통신끊김, 단말기 연결시 TV 노이즈</t>
    <phoneticPr fontId="2" type="noConversion"/>
  </si>
  <si>
    <t>화면이 위,아래로 떨리면서 먹통됨</t>
  </si>
  <si>
    <t>화면무감</t>
    <phoneticPr fontId="2" type="noConversion"/>
  </si>
  <si>
    <t>간헐적 LTE 접속끊김 (검표지연)</t>
    <phoneticPr fontId="2" type="noConversion"/>
  </si>
  <si>
    <t>승차단말기 부팅불량</t>
    <phoneticPr fontId="2" type="noConversion"/>
  </si>
  <si>
    <t>부팅시 LTE 접속지연</t>
    <phoneticPr fontId="2" type="noConversion"/>
  </si>
  <si>
    <t>LTE 접속지연 / 관제 연동안됨</t>
    <phoneticPr fontId="2" type="noConversion"/>
  </si>
  <si>
    <t>간헐적 LTE  접속끊김</t>
    <phoneticPr fontId="2" type="noConversion"/>
  </si>
  <si>
    <t>1월5주</t>
    <phoneticPr fontId="0" type="Hiragana"/>
  </si>
  <si>
    <t>운행중 단말기 멈추면서 작동안됨</t>
    <phoneticPr fontId="2" type="noConversion"/>
  </si>
  <si>
    <t>안내방송 이후 TV 화면 안나옴</t>
    <phoneticPr fontId="2" type="noConversion"/>
  </si>
  <si>
    <t>부팅시 승차연결 안됨</t>
    <phoneticPr fontId="2" type="noConversion"/>
  </si>
  <si>
    <t>승차 부팅이상 (T로고에서 멈춤)</t>
    <phoneticPr fontId="2" type="noConversion"/>
  </si>
  <si>
    <t>PSAM이 설치되지 않았습니다</t>
    <phoneticPr fontId="2" type="noConversion"/>
  </si>
  <si>
    <t>LTE 접속끊김 및 지연</t>
    <phoneticPr fontId="2" type="noConversion"/>
  </si>
  <si>
    <t>간헐적 LTE 접속끊김, 터치이상</t>
    <phoneticPr fontId="2" type="noConversion"/>
  </si>
  <si>
    <t>부팅시 LTE 접속지연 메시지 출력</t>
    <phoneticPr fontId="2" type="noConversion"/>
  </si>
  <si>
    <t>화면이 반전되면서 다운됨</t>
    <phoneticPr fontId="2" type="noConversion"/>
  </si>
  <si>
    <t>운전자 화면무감(먹통)</t>
    <phoneticPr fontId="2" type="noConversion"/>
  </si>
  <si>
    <t>부팅시 LTE 접속안됨</t>
  </si>
  <si>
    <t>LCD 파손, LTE 접속끊김</t>
    <phoneticPr fontId="2" type="noConversion"/>
  </si>
  <si>
    <t>운전자 이미지 및 글자깨짐 (검표화면 동일)</t>
    <phoneticPr fontId="2" type="noConversion"/>
  </si>
  <si>
    <t>화면이 위,아래로 떨리면서 먹통됨</t>
    <phoneticPr fontId="2" type="noConversion"/>
  </si>
  <si>
    <t>동서울</t>
    <phoneticPr fontId="2" type="noConversion"/>
  </si>
  <si>
    <t>글씨가 떨리면서 다운됨</t>
    <phoneticPr fontId="2" type="noConversion"/>
  </si>
  <si>
    <t>간헐적 안내방송 음성출력 안됨</t>
    <phoneticPr fontId="2" type="noConversion"/>
  </si>
  <si>
    <t>간헐적 승차 연결지연 메시지 출력</t>
    <phoneticPr fontId="2" type="noConversion"/>
  </si>
  <si>
    <t>2월</t>
    <phoneticPr fontId="2" type="noConversion"/>
  </si>
  <si>
    <t>2월1주</t>
    <phoneticPr fontId="0" type="Hiragana"/>
  </si>
  <si>
    <t>T 로고에서 멈춤</t>
    <phoneticPr fontId="2" type="noConversion"/>
  </si>
  <si>
    <t>화면떨리면서 단말기 먹통됨</t>
    <phoneticPr fontId="2" type="noConversion"/>
  </si>
  <si>
    <t>2월</t>
  </si>
  <si>
    <t>속리산고속</t>
  </si>
  <si>
    <t>간헐적 LTE 접속끊김, 승차 단말기 연결해제 메시지 출력</t>
  </si>
  <si>
    <t>운행준 운전자 멈춤</t>
    <phoneticPr fontId="2" type="noConversion"/>
  </si>
  <si>
    <t>부팅시 멈춤</t>
    <phoneticPr fontId="2" type="noConversion"/>
  </si>
  <si>
    <t xml:space="preserve">2월 </t>
    <phoneticPr fontId="2" type="noConversion"/>
  </si>
  <si>
    <t>LCD 파손</t>
    <phoneticPr fontId="2" type="noConversion"/>
  </si>
  <si>
    <t xml:space="preserve">2월 </t>
  </si>
  <si>
    <t>한일고속</t>
  </si>
  <si>
    <t>운전자 화면무감</t>
    <phoneticPr fontId="2" type="noConversion"/>
  </si>
  <si>
    <t>글자 떨리면서 화면반전 (다운)</t>
    <phoneticPr fontId="2" type="noConversion"/>
  </si>
  <si>
    <t>2월2주</t>
    <phoneticPr fontId="0" type="Hiragana"/>
  </si>
  <si>
    <t>운행중 단말기 멈춤</t>
    <phoneticPr fontId="2" type="noConversion"/>
  </si>
  <si>
    <t>운전자 화면떨림</t>
    <phoneticPr fontId="2" type="noConversion"/>
  </si>
  <si>
    <t>안내방송 음성출력 안됨 (영상은 정상적으로 출력됨)</t>
    <phoneticPr fontId="2" type="noConversion"/>
  </si>
  <si>
    <t>GPS 포트 파손</t>
    <phoneticPr fontId="2" type="noConversion"/>
  </si>
  <si>
    <t>삼화고속</t>
  </si>
  <si>
    <t>간헐적 LTE 접속지연</t>
  </si>
  <si>
    <t>LTE 접속지연, 관제연동 안됨</t>
    <phoneticPr fontId="2" type="noConversion"/>
  </si>
  <si>
    <t>부팅이 되다 안되다함</t>
    <phoneticPr fontId="2" type="noConversion"/>
  </si>
  <si>
    <t>부팅시 속도느림</t>
    <phoneticPr fontId="2" type="noConversion"/>
  </si>
  <si>
    <t>화면이 나왔다 안나왔다함</t>
    <phoneticPr fontId="2" type="noConversion"/>
  </si>
  <si>
    <t>부팅시 바코드 초기화 실패</t>
    <phoneticPr fontId="2" type="noConversion"/>
  </si>
  <si>
    <t>운행준비중입니다, 메시지 출력</t>
  </si>
  <si>
    <t>LTE 접속끊김 (DTG 데이터 전송안됨)</t>
    <phoneticPr fontId="2" type="noConversion"/>
  </si>
  <si>
    <t>삼화고속</t>
    <phoneticPr fontId="2" type="noConversion"/>
  </si>
  <si>
    <t>금호고속</t>
  </si>
  <si>
    <t>BMS 접속지연, 승차 연결지연</t>
  </si>
  <si>
    <t>운전자 화면무감, 부팅불량</t>
    <phoneticPr fontId="2" type="noConversion"/>
  </si>
  <si>
    <t>2월3주</t>
    <phoneticPr fontId="0" type="Hiragana"/>
  </si>
  <si>
    <t>안내방송 및 발권모드 TV 화면으로 출력안됨</t>
    <phoneticPr fontId="2" type="noConversion"/>
  </si>
  <si>
    <t>화면이 떨리면서 단말기 다운됨</t>
    <phoneticPr fontId="2" type="noConversion"/>
  </si>
  <si>
    <t>운전자 화면무감, LTE 접속안됨</t>
    <phoneticPr fontId="2" type="noConversion"/>
  </si>
  <si>
    <t>운전자 화면백화, 단말기 다운</t>
    <phoneticPr fontId="2" type="noConversion"/>
  </si>
  <si>
    <t>운전자 화면백화, BMS 접속지연</t>
    <phoneticPr fontId="2" type="noConversion"/>
  </si>
  <si>
    <t>승차 부팅불량</t>
    <phoneticPr fontId="2" type="noConversion"/>
  </si>
  <si>
    <t>검표시 LTE 접속지연, 동영상재생 안됨 메시지 출력</t>
    <phoneticPr fontId="2" type="noConversion"/>
  </si>
  <si>
    <t>운행준비중입니다, 메시지 출력</t>
    <phoneticPr fontId="2" type="noConversion"/>
  </si>
  <si>
    <t>단말기 ON시 TV 화면 노이즈</t>
    <phoneticPr fontId="2" type="noConversion"/>
  </si>
  <si>
    <t>LTE 접속끊김, 관제시스템 연동안됨</t>
    <phoneticPr fontId="2" type="noConversion"/>
  </si>
  <si>
    <t>검표시 LTE 접속지연 및 끊김증상 발생</t>
    <phoneticPr fontId="2" type="noConversion"/>
  </si>
  <si>
    <t>검표시 LTE 접속안됨</t>
    <phoneticPr fontId="2" type="noConversion"/>
  </si>
  <si>
    <t>2월4주</t>
    <phoneticPr fontId="2" type="noConversion"/>
  </si>
  <si>
    <t>운행 준비중입니다. 멈춤</t>
    <phoneticPr fontId="2" type="noConversion"/>
  </si>
  <si>
    <t>운행중 단말기 다운증상</t>
    <phoneticPr fontId="2" type="noConversion"/>
  </si>
  <si>
    <t>운전자단말기키버튼불량</t>
  </si>
  <si>
    <t>터치가 다른곳에 눌림</t>
    <phoneticPr fontId="2" type="noConversion"/>
  </si>
  <si>
    <t>검표시 승차권 인식지연</t>
    <phoneticPr fontId="2" type="noConversion"/>
  </si>
  <si>
    <t>검표시 LTE 지연</t>
    <phoneticPr fontId="2" type="noConversion"/>
  </si>
  <si>
    <t>LTE 접속끊김, 관제시스템 연동안됨</t>
  </si>
  <si>
    <t>경북코치</t>
    <phoneticPr fontId="2" type="noConversion"/>
  </si>
  <si>
    <t>부팅중 화면무감</t>
  </si>
  <si>
    <t>스피커 이상</t>
    <phoneticPr fontId="2" type="noConversion"/>
  </si>
  <si>
    <t>부팅과정이 계속 반복됨</t>
  </si>
  <si>
    <t>화면꺼짐 모드에서 복귀안됨</t>
    <phoneticPr fontId="2" type="noConversion"/>
  </si>
  <si>
    <t>부팅시 LTE 통신안됨</t>
    <phoneticPr fontId="2" type="noConversion"/>
  </si>
  <si>
    <t>운행중 LTE 접속끊김</t>
    <phoneticPr fontId="2" type="noConversion"/>
  </si>
  <si>
    <t>간헐적 키버튼 무감</t>
    <phoneticPr fontId="2" type="noConversion"/>
  </si>
  <si>
    <t>바코드 인식오류 메시지 출력(간헐적)</t>
    <phoneticPr fontId="2" type="noConversion"/>
  </si>
  <si>
    <t>점검시 장애확인 안됨., 운전자 단말기 교체</t>
    <phoneticPr fontId="2" type="noConversion"/>
  </si>
  <si>
    <t>3월1주</t>
    <phoneticPr fontId="0" type="Hiragana"/>
  </si>
  <si>
    <t>세트럴</t>
    <phoneticPr fontId="2" type="noConversion"/>
  </si>
  <si>
    <t>TV 화면 노이즈 발생</t>
    <phoneticPr fontId="2" type="noConversion"/>
  </si>
  <si>
    <t>간헐적 화면무감</t>
    <phoneticPr fontId="2" type="noConversion"/>
  </si>
  <si>
    <t>관제시스템 연동안됨, LTE 접속끊김</t>
    <phoneticPr fontId="2" type="noConversion"/>
  </si>
  <si>
    <t>3월</t>
    <phoneticPr fontId="2" type="noConversion"/>
  </si>
  <si>
    <t>성남</t>
    <phoneticPr fontId="2" type="noConversion"/>
  </si>
  <si>
    <t>운행시 LTE 접속끊김</t>
    <phoneticPr fontId="2" type="noConversion"/>
  </si>
  <si>
    <t>임세효</t>
    <phoneticPr fontId="2" type="noConversion"/>
  </si>
  <si>
    <t>부팅 및 검표시 LTE 접속지연</t>
    <phoneticPr fontId="2" type="noConversion"/>
  </si>
  <si>
    <t>3월</t>
  </si>
  <si>
    <t>부팅시 BMS 접속지연</t>
  </si>
  <si>
    <t>T로고후 단말기화면무감</t>
    <phoneticPr fontId="2" type="noConversion"/>
  </si>
  <si>
    <t>인천</t>
    <phoneticPr fontId="2" type="noConversion"/>
  </si>
  <si>
    <t>화면 떨림</t>
    <phoneticPr fontId="2" type="noConversion"/>
  </si>
  <si>
    <t>부팅시 화면무감</t>
  </si>
  <si>
    <t>LTE 접속이상</t>
    <phoneticPr fontId="2" type="noConversion"/>
  </si>
  <si>
    <t>운행중 동영상 재생실패 메시지 출력</t>
    <phoneticPr fontId="2" type="noConversion"/>
  </si>
  <si>
    <t>LTE 접속이상으로 관제시스템 연동안됨</t>
    <phoneticPr fontId="2" type="noConversion"/>
  </si>
  <si>
    <t>부팅시 LTE 접속안됨, 터치무감</t>
    <phoneticPr fontId="2" type="noConversion"/>
  </si>
  <si>
    <t>운행중 단말기 멈춤, LTE 접속끊김</t>
    <phoneticPr fontId="2" type="noConversion"/>
  </si>
  <si>
    <t>수원</t>
    <phoneticPr fontId="2" type="noConversion"/>
  </si>
  <si>
    <t>3월</t>
    <phoneticPr fontId="0" type="Hiragana"/>
  </si>
  <si>
    <t>3월2주</t>
    <phoneticPr fontId="0" type="Hiragana"/>
  </si>
  <si>
    <t>AS</t>
    <phoneticPr fontId="2" type="noConversion"/>
  </si>
  <si>
    <t>승차 음성출력 불량</t>
    <phoneticPr fontId="2" type="noConversion"/>
  </si>
  <si>
    <t>점검시 장애확인, 승차단말기 교체</t>
  </si>
  <si>
    <t>박병태</t>
  </si>
  <si>
    <t>점검시 장애확인, 운전자 단말기 교체</t>
  </si>
  <si>
    <t>천여고속</t>
  </si>
  <si>
    <t>점검시 장애확인 안됨, 운전자 단말기 교체</t>
  </si>
  <si>
    <t>점검시 장애확이 안됨, 운전자 단말기 교체</t>
  </si>
  <si>
    <t>부팅시  BMS 접속지연</t>
    <phoneticPr fontId="2" type="noConversion"/>
  </si>
  <si>
    <t>관제시스템연동불량</t>
    <phoneticPr fontId="2" type="noConversion"/>
  </si>
  <si>
    <t>3월2주</t>
    <phoneticPr fontId="2" type="noConversion"/>
  </si>
  <si>
    <t>인천터미널</t>
    <phoneticPr fontId="2" type="noConversion"/>
  </si>
  <si>
    <t>운전자 전원불량</t>
    <phoneticPr fontId="2" type="noConversion"/>
  </si>
  <si>
    <t>임세효</t>
  </si>
  <si>
    <t>행선안내연동불량</t>
    <phoneticPr fontId="2" type="noConversion"/>
  </si>
  <si>
    <t>행선안내기 연동불량</t>
    <phoneticPr fontId="2" type="noConversion"/>
  </si>
  <si>
    <t>승차연결안됨</t>
    <phoneticPr fontId="2" type="noConversion"/>
  </si>
  <si>
    <t>김일섭</t>
  </si>
  <si>
    <t>화면이상</t>
    <phoneticPr fontId="2" type="noConversion"/>
  </si>
  <si>
    <t>GPS 수신안됨</t>
    <phoneticPr fontId="2" type="noConversion"/>
  </si>
  <si>
    <t>LTE 접속끊김, 간헐적 화면무감</t>
    <phoneticPr fontId="2" type="noConversion"/>
  </si>
  <si>
    <t>발권모드 진입안됨 (LTE 접속이상)</t>
    <phoneticPr fontId="2" type="noConversion"/>
  </si>
  <si>
    <t>간헐적 화면백화</t>
    <phoneticPr fontId="2" type="noConversion"/>
  </si>
  <si>
    <t>부팅시 BMS 접속지연</t>
    <phoneticPr fontId="2" type="noConversion"/>
  </si>
  <si>
    <t>새서울고속</t>
  </si>
  <si>
    <t>3월3주</t>
    <phoneticPr fontId="0" type="Hiragana"/>
  </si>
  <si>
    <t>부팅시 승차연결 지연</t>
    <phoneticPr fontId="2" type="noConversion"/>
  </si>
  <si>
    <t>승차 화면무감</t>
    <phoneticPr fontId="2" type="noConversion"/>
  </si>
  <si>
    <t>3월3주</t>
    <phoneticPr fontId="2" type="noConversion"/>
  </si>
  <si>
    <t>운행중 단말기 다운됨</t>
    <phoneticPr fontId="2" type="noConversion"/>
  </si>
  <si>
    <t>운전자 백화</t>
    <phoneticPr fontId="2" type="noConversion"/>
  </si>
  <si>
    <t>바코드 인식오류 메시지 출력, LTE 접속이상</t>
    <phoneticPr fontId="2" type="noConversion"/>
  </si>
  <si>
    <t>송영태</t>
  </si>
  <si>
    <t>운행시 동영상재생실패 메시지 출력</t>
    <phoneticPr fontId="2" type="noConversion"/>
  </si>
  <si>
    <t>BMS접속지연</t>
    <phoneticPr fontId="2" type="noConversion"/>
  </si>
  <si>
    <t>점검시 장애확인 안됨. 운전자 단말기 교체</t>
  </si>
  <si>
    <t>3월4주</t>
    <phoneticPr fontId="0" type="Hiragana"/>
  </si>
  <si>
    <t>부팅시 승차연결안됨</t>
    <phoneticPr fontId="2" type="noConversion"/>
  </si>
  <si>
    <t>검표 및 부팅시 LTE 접속지연</t>
    <phoneticPr fontId="2" type="noConversion"/>
  </si>
  <si>
    <t>운전자화면불량</t>
    <phoneticPr fontId="2" type="noConversion"/>
  </si>
  <si>
    <t>운전자에 충격을 가하면 단말기 화면무감</t>
    <phoneticPr fontId="2" type="noConversion"/>
  </si>
  <si>
    <t>도착시간이 나오지 않음</t>
    <phoneticPr fontId="2" type="noConversion"/>
  </si>
  <si>
    <t>승차 화면이상</t>
    <phoneticPr fontId="2" type="noConversion"/>
  </si>
  <si>
    <t>부팅시 승차연결지연</t>
    <phoneticPr fontId="2" type="noConversion"/>
  </si>
  <si>
    <t>승차 전원무감</t>
    <phoneticPr fontId="2" type="noConversion"/>
  </si>
  <si>
    <t>운전자 부팅불량</t>
    <phoneticPr fontId="2" type="noConversion"/>
  </si>
  <si>
    <t>운행중 바코드 인식오류 간헐적 발생</t>
    <phoneticPr fontId="2" type="noConversion"/>
  </si>
  <si>
    <t>수원터미널</t>
  </si>
  <si>
    <t>수원</t>
  </si>
  <si>
    <t>부팅시 승차연결안됨</t>
  </si>
  <si>
    <t>수원터미널</t>
    <phoneticPr fontId="2" type="noConversion"/>
  </si>
  <si>
    <t>검표시 LTE 지연, 운행중 단말기 멈춤</t>
    <phoneticPr fontId="2" type="noConversion"/>
  </si>
  <si>
    <t>4월1주</t>
    <phoneticPr fontId="0" type="Hiragana"/>
  </si>
  <si>
    <t>운행중 운전자 단말기 다운됨</t>
    <phoneticPr fontId="2" type="noConversion"/>
  </si>
  <si>
    <t>매핑정보 처리시 LTE 접속지연</t>
  </si>
  <si>
    <t>LTE 접속지연, GPS Port 이탈</t>
    <phoneticPr fontId="2" type="noConversion"/>
  </si>
  <si>
    <t>LTE 신호끊김, 부팅속도 느림</t>
    <phoneticPr fontId="2" type="noConversion"/>
  </si>
  <si>
    <t>4월</t>
  </si>
  <si>
    <t>화면이 떨리면서 단말기 멈춤</t>
    <phoneticPr fontId="2" type="noConversion"/>
  </si>
  <si>
    <t>시흥터미널</t>
    <phoneticPr fontId="2" type="noConversion"/>
  </si>
  <si>
    <t>시흥</t>
    <phoneticPr fontId="2" type="noConversion"/>
  </si>
  <si>
    <t>바코드 전원공급 안됨</t>
    <phoneticPr fontId="2" type="noConversion"/>
  </si>
  <si>
    <t>LTE 접속지연, 운전자 화면떨림</t>
    <phoneticPr fontId="2" type="noConversion"/>
  </si>
  <si>
    <t>관제시스템 접속안됨</t>
    <phoneticPr fontId="2" type="noConversion"/>
  </si>
  <si>
    <t>광주터미널</t>
    <phoneticPr fontId="2" type="noConversion"/>
  </si>
  <si>
    <t>광주</t>
    <phoneticPr fontId="2" type="noConversion"/>
  </si>
  <si>
    <t>광신고속</t>
    <phoneticPr fontId="2" type="noConversion"/>
  </si>
  <si>
    <t>김성곤</t>
  </si>
  <si>
    <t>운전자 LCD 백화</t>
    <phoneticPr fontId="2" type="noConversion"/>
  </si>
  <si>
    <t>4월</t>
    <phoneticPr fontId="2" type="noConversion"/>
  </si>
  <si>
    <t>4월2주</t>
    <phoneticPr fontId="0" type="Hiragana"/>
  </si>
  <si>
    <t>부산터미널</t>
    <phoneticPr fontId="2" type="noConversion"/>
  </si>
  <si>
    <t>부산</t>
    <phoneticPr fontId="2" type="noConversion"/>
  </si>
  <si>
    <t>대기모드에서 화면무감 발생</t>
    <phoneticPr fontId="2" type="noConversion"/>
  </si>
  <si>
    <t>김성곤</t>
    <phoneticPr fontId="2" type="noConversion"/>
  </si>
  <si>
    <t>송영권</t>
    <phoneticPr fontId="2" type="noConversion"/>
  </si>
  <si>
    <t>LTE 접속지연, 승차 연결지연</t>
    <phoneticPr fontId="2" type="noConversion"/>
  </si>
  <si>
    <t>LTE 접속지연 / Front 베젤 파손됨</t>
    <phoneticPr fontId="2" type="noConversion"/>
  </si>
  <si>
    <t>LTE안테나교체</t>
    <phoneticPr fontId="2" type="noConversion"/>
  </si>
  <si>
    <t>점검시 장애확인, LTE 안테나 교체</t>
    <phoneticPr fontId="2" type="noConversion"/>
  </si>
  <si>
    <t>운전자 화면백화</t>
    <phoneticPr fontId="2" type="noConversion"/>
  </si>
  <si>
    <t>부팅시 LTE 접속안됨, GPS Port 탈거됨</t>
    <phoneticPr fontId="2" type="noConversion"/>
  </si>
  <si>
    <t>4월3주</t>
    <phoneticPr fontId="0" type="Hiragana"/>
  </si>
  <si>
    <t>검표시 음성이 찢어져서 나옴</t>
    <phoneticPr fontId="2" type="noConversion"/>
  </si>
  <si>
    <t>검표 및 안내방송 출력시 영상출력 안됨</t>
    <phoneticPr fontId="2" type="noConversion"/>
  </si>
  <si>
    <t>안인현</t>
    <phoneticPr fontId="2" type="noConversion"/>
  </si>
  <si>
    <t>운전자 터치시 다른곳이 눌림</t>
    <phoneticPr fontId="2" type="noConversion"/>
  </si>
  <si>
    <t>관제시스템 연동불량 (연결안됨)</t>
    <phoneticPr fontId="2" type="noConversion"/>
  </si>
  <si>
    <t>부산터미널</t>
  </si>
  <si>
    <t>부산</t>
  </si>
  <si>
    <t>부팅시  BMS 접속안됨</t>
    <phoneticPr fontId="2" type="noConversion"/>
  </si>
  <si>
    <t>화면이 흐리게 나옴</t>
    <phoneticPr fontId="2" type="noConversion"/>
  </si>
  <si>
    <t>운행중 화면무감</t>
    <phoneticPr fontId="2" type="noConversion"/>
  </si>
  <si>
    <t>4월4주</t>
    <phoneticPr fontId="0" type="Hiragana"/>
  </si>
  <si>
    <t>천여고속</t>
    <phoneticPr fontId="2" type="noConversion"/>
  </si>
  <si>
    <t>검표화면, 안내방송 영상출력 안됨</t>
    <phoneticPr fontId="2" type="noConversion"/>
  </si>
  <si>
    <t>LTE 접속지연, 터치이상</t>
    <phoneticPr fontId="2" type="noConversion"/>
  </si>
  <si>
    <t xml:space="preserve">간헐적 바코드 인식오류 </t>
    <phoneticPr fontId="2" type="noConversion"/>
  </si>
  <si>
    <t xml:space="preserve">LTE 접속끊김, 운전자 화면이상 </t>
    <phoneticPr fontId="2" type="noConversion"/>
  </si>
  <si>
    <t>점검시 장애확인, 운전자 교체</t>
    <phoneticPr fontId="2" type="noConversion"/>
  </si>
  <si>
    <t>부팅시 LTE 연결지연</t>
    <phoneticPr fontId="2" type="noConversion"/>
  </si>
  <si>
    <t>백흥운</t>
    <phoneticPr fontId="2" type="noConversion"/>
  </si>
  <si>
    <t>부팅시 간헐적 화면무감</t>
    <phoneticPr fontId="2" type="noConversion"/>
  </si>
  <si>
    <t>부팅시 화면무감, 운행중 단말기 멈춤</t>
    <phoneticPr fontId="2" type="noConversion"/>
  </si>
  <si>
    <t>점검시 장애확인 , 운전자 단말기 교체</t>
    <phoneticPr fontId="2" type="noConversion"/>
  </si>
  <si>
    <t>운전자 터치 오작동</t>
    <phoneticPr fontId="2" type="noConversion"/>
  </si>
  <si>
    <t>임철균</t>
    <phoneticPr fontId="2" type="noConversion"/>
  </si>
  <si>
    <t>5월1주</t>
    <phoneticPr fontId="0" type="Hiragana"/>
  </si>
  <si>
    <t>부팅이 반복적으로 진행됨</t>
    <phoneticPr fontId="2" type="noConversion"/>
  </si>
  <si>
    <t>대원고속</t>
    <phoneticPr fontId="2" type="noConversion"/>
  </si>
  <si>
    <t>운전자 화면이상, 터치 오동작</t>
    <phoneticPr fontId="2" type="noConversion"/>
  </si>
  <si>
    <t>5월</t>
    <phoneticPr fontId="2" type="noConversion"/>
  </si>
  <si>
    <t>운행 및 부팅중 화면무감</t>
    <phoneticPr fontId="2" type="noConversion"/>
  </si>
  <si>
    <t>5월2주</t>
    <phoneticPr fontId="0" type="Hiragana"/>
  </si>
  <si>
    <t>버튼작동이 되다 안되다함</t>
    <phoneticPr fontId="2" type="noConversion"/>
  </si>
  <si>
    <t>간헐적으로 화면 꺼짐모드 실행안됨</t>
    <phoneticPr fontId="2" type="noConversion"/>
  </si>
  <si>
    <t>점검시 장애확이 안됨, 운전자 단말기 교체</t>
    <phoneticPr fontId="2" type="noConversion"/>
  </si>
  <si>
    <t>특정지역 진입시 LTE 접속끊김</t>
    <phoneticPr fontId="2" type="noConversion"/>
  </si>
  <si>
    <t>광주터민널</t>
  </si>
  <si>
    <t>광주</t>
  </si>
  <si>
    <t>광주터민널</t>
    <phoneticPr fontId="2" type="noConversion"/>
  </si>
  <si>
    <t>최영학</t>
    <phoneticPr fontId="2" type="noConversion"/>
  </si>
  <si>
    <t>도착시간 오류</t>
    <phoneticPr fontId="2" type="noConversion"/>
  </si>
  <si>
    <t>검표시 LTE  접속지연</t>
    <phoneticPr fontId="2" type="noConversion"/>
  </si>
  <si>
    <t>성남터미널</t>
    <phoneticPr fontId="2" type="noConversion"/>
  </si>
  <si>
    <t>운전자 부팅안됨</t>
    <phoneticPr fontId="2" type="noConversion"/>
  </si>
  <si>
    <t>부팅시 화면무감 및 화면떨림</t>
    <phoneticPr fontId="2" type="noConversion"/>
  </si>
  <si>
    <t>5월3주</t>
    <phoneticPr fontId="0" type="Hiragana"/>
  </si>
  <si>
    <t>운전자 화면떨림, LTE 접속지연</t>
    <phoneticPr fontId="2" type="noConversion"/>
  </si>
  <si>
    <t>영수증출력안됨</t>
    <phoneticPr fontId="2" type="noConversion"/>
  </si>
  <si>
    <t>영수증프린터교체</t>
    <phoneticPr fontId="2" type="noConversion"/>
  </si>
  <si>
    <t>영수증프린터 롤러 탈거됨</t>
    <phoneticPr fontId="2" type="noConversion"/>
  </si>
  <si>
    <t>점검시 장애확인, 영수증프린터 교체</t>
    <phoneticPr fontId="2" type="noConversion"/>
  </si>
  <si>
    <t>4MBS00463</t>
    <phoneticPr fontId="2" type="noConversion"/>
  </si>
  <si>
    <t>4CMBS00202</t>
    <phoneticPr fontId="2" type="noConversion"/>
  </si>
  <si>
    <t>화면이떨리면서 단말기 멈춤</t>
    <phoneticPr fontId="2" type="noConversion"/>
  </si>
  <si>
    <t>영수증</t>
    <phoneticPr fontId="2" type="noConversion"/>
  </si>
  <si>
    <t>영수증프린터 전원불량</t>
    <phoneticPr fontId="2" type="noConversion"/>
  </si>
  <si>
    <t>영수증프린터전원퓨즈교체</t>
    <phoneticPr fontId="2" type="noConversion"/>
  </si>
  <si>
    <t>영수증프린터 전원공급 안됨</t>
    <phoneticPr fontId="2" type="noConversion"/>
  </si>
  <si>
    <t>점검시 장애확인, 영수증프린터 fuse 교체</t>
    <phoneticPr fontId="2" type="noConversion"/>
  </si>
  <si>
    <t>영수증프린터 컷팅불량</t>
    <phoneticPr fontId="2" type="noConversion"/>
  </si>
  <si>
    <t>영수증프린터 컷팅날 작동안됨</t>
    <phoneticPr fontId="2" type="noConversion"/>
  </si>
  <si>
    <t>46MBS01772</t>
    <phoneticPr fontId="2" type="noConversion"/>
  </si>
  <si>
    <t>46MBS00357</t>
    <phoneticPr fontId="2" type="noConversion"/>
  </si>
  <si>
    <t>화면이 뿌옇게 나옴</t>
    <phoneticPr fontId="2" type="noConversion"/>
  </si>
  <si>
    <t>5월4주</t>
    <phoneticPr fontId="0" type="Hiragana"/>
  </si>
  <si>
    <t>운전자 LCD 파손</t>
    <phoneticPr fontId="2" type="noConversion"/>
  </si>
  <si>
    <t>LTE 접속지연, 스피커 이상</t>
    <phoneticPr fontId="2" type="noConversion"/>
  </si>
  <si>
    <t>운전자 화면이상</t>
    <phoneticPr fontId="2" type="noConversion"/>
  </si>
  <si>
    <t>광주터미널</t>
  </si>
  <si>
    <t>5월5주</t>
    <phoneticPr fontId="0" type="Hiragana"/>
  </si>
  <si>
    <t>운행중 과열되면서 운전자 멈춤</t>
    <phoneticPr fontId="2" type="noConversion"/>
  </si>
  <si>
    <t>운행중 단말기 멈춤 (화면무감)</t>
    <phoneticPr fontId="2" type="noConversion"/>
  </si>
  <si>
    <t>간헐적 승차연결 지연</t>
    <phoneticPr fontId="2" type="noConversion"/>
  </si>
  <si>
    <t>PSAM 통신이상</t>
    <phoneticPr fontId="2" type="noConversion"/>
  </si>
  <si>
    <t>바코드리더기교체</t>
    <phoneticPr fontId="2" type="noConversion"/>
  </si>
  <si>
    <t>점검시 장애확인, 바코드리더기 교체</t>
    <phoneticPr fontId="2" type="noConversion"/>
  </si>
  <si>
    <t>15323B2173</t>
    <phoneticPr fontId="2" type="noConversion"/>
  </si>
  <si>
    <t>고양터미널</t>
    <phoneticPr fontId="2" type="noConversion"/>
  </si>
  <si>
    <t>고양</t>
    <phoneticPr fontId="2" type="noConversion"/>
  </si>
  <si>
    <t>송영태</t>
    <phoneticPr fontId="2" type="noConversion"/>
  </si>
  <si>
    <t>46MBS01062</t>
    <phoneticPr fontId="2" type="noConversion"/>
  </si>
  <si>
    <t>46MBS00725</t>
    <phoneticPr fontId="2" type="noConversion"/>
  </si>
  <si>
    <t>6월1주</t>
    <phoneticPr fontId="0" type="Hiragana"/>
  </si>
  <si>
    <t>검표시 LTE 지연 / 승차연결 해제</t>
    <phoneticPr fontId="2" type="noConversion"/>
  </si>
  <si>
    <t>점검시 장애확인, 운전자단말기 교체</t>
    <phoneticPr fontId="2" type="noConversion"/>
  </si>
  <si>
    <t>검표시 LTE 지연 / Front 베젤 떨어짐</t>
    <phoneticPr fontId="2" type="noConversion"/>
  </si>
  <si>
    <t>정현호</t>
    <phoneticPr fontId="2" type="noConversion"/>
  </si>
  <si>
    <t>점검시 장애확인, 운전자교체 / GPS 안테나 교체</t>
    <phoneticPr fontId="2" type="noConversion"/>
  </si>
  <si>
    <t>6월</t>
    <phoneticPr fontId="2" type="noConversion"/>
  </si>
  <si>
    <t>검표시 승차연결해제 메시지 출력</t>
    <phoneticPr fontId="2" type="noConversion"/>
  </si>
  <si>
    <t>부팅시 LTE접속안됨</t>
    <phoneticPr fontId="2" type="noConversion"/>
  </si>
  <si>
    <t>6월2주</t>
    <phoneticPr fontId="0" type="Hiragana"/>
  </si>
  <si>
    <t>화면이 떨리면서 단말기멈춤</t>
    <phoneticPr fontId="2" type="noConversion"/>
  </si>
  <si>
    <t xml:space="preserve">운행중 BMS 접속지연 </t>
    <phoneticPr fontId="2" type="noConversion"/>
  </si>
  <si>
    <t>중간 경유지에서 승차권 인식오류</t>
    <phoneticPr fontId="2" type="noConversion"/>
  </si>
  <si>
    <t>부팅시 승차연결안됨 / LTE 지연</t>
    <phoneticPr fontId="2" type="noConversion"/>
  </si>
  <si>
    <t>도착정보 수신안됨</t>
    <phoneticPr fontId="2" type="noConversion"/>
  </si>
  <si>
    <t>부팅시 간헐적 승차연결지연 발생</t>
    <phoneticPr fontId="2" type="noConversion"/>
  </si>
  <si>
    <t>6월3주</t>
    <phoneticPr fontId="0" type="Hiragana"/>
  </si>
  <si>
    <t>SMPS전원퓨즈교체</t>
    <phoneticPr fontId="2" type="noConversion"/>
  </si>
  <si>
    <t>운전자 전원무감</t>
    <phoneticPr fontId="2" type="noConversion"/>
  </si>
  <si>
    <t>점검시 장애확인, SMPS 퓨즈교체</t>
    <phoneticPr fontId="2" type="noConversion"/>
  </si>
  <si>
    <t>영수증프린터 전원무감</t>
    <phoneticPr fontId="2" type="noConversion"/>
  </si>
  <si>
    <t>점검시 장애확인, 영수증프린터 퓨즈교체</t>
    <phoneticPr fontId="2" type="noConversion"/>
  </si>
  <si>
    <t>운전자 터치오동작</t>
    <phoneticPr fontId="2" type="noConversion"/>
  </si>
  <si>
    <t>영수증프린터 작동안됨</t>
    <phoneticPr fontId="2" type="noConversion"/>
  </si>
  <si>
    <t>영수증프린터 에러메세지 점등</t>
    <phoneticPr fontId="2" type="noConversion"/>
  </si>
  <si>
    <t>46MBS01195</t>
    <phoneticPr fontId="2" type="noConversion"/>
  </si>
  <si>
    <t>46MBS00477</t>
    <phoneticPr fontId="2" type="noConversion"/>
  </si>
  <si>
    <t>스피커 잡음발생</t>
    <phoneticPr fontId="2" type="noConversion"/>
  </si>
  <si>
    <t>46MBS00258</t>
    <phoneticPr fontId="2" type="noConversion"/>
  </si>
  <si>
    <t>46MBS00885</t>
    <phoneticPr fontId="2" type="noConversion"/>
  </si>
  <si>
    <t>DTG 데이터 수신이상</t>
    <phoneticPr fontId="2" type="noConversion"/>
  </si>
  <si>
    <t>영수증프린터  ERROR 점등</t>
    <phoneticPr fontId="2" type="noConversion"/>
  </si>
  <si>
    <t>46MBS01504</t>
    <phoneticPr fontId="2" type="noConversion"/>
  </si>
  <si>
    <t>운전자 화면무감 및 떨림</t>
    <phoneticPr fontId="2" type="noConversion"/>
  </si>
  <si>
    <t>TV 화면 노이즈 발생 (옆으로 흐름)</t>
    <phoneticPr fontId="2" type="noConversion"/>
  </si>
  <si>
    <t>안내방송 음성만 출력안됨</t>
    <phoneticPr fontId="2" type="noConversion"/>
  </si>
  <si>
    <t>운행준비중입니다, 멈춤</t>
    <phoneticPr fontId="2" type="noConversion"/>
  </si>
  <si>
    <t>6월4주</t>
    <phoneticPr fontId="0" type="Hiragana"/>
  </si>
  <si>
    <t>특정카드 인식안됨</t>
    <phoneticPr fontId="2" type="noConversion"/>
  </si>
  <si>
    <t>도착안내불일치</t>
    <phoneticPr fontId="2" type="noConversion"/>
  </si>
  <si>
    <t>행선안내기 연동지연</t>
    <phoneticPr fontId="2" type="noConversion"/>
  </si>
  <si>
    <t>운전자터치불량</t>
    <phoneticPr fontId="2" type="noConversion"/>
  </si>
  <si>
    <t>행선안내기 연동안됨</t>
    <phoneticPr fontId="2" type="noConversion"/>
  </si>
  <si>
    <t>GPS수신불량</t>
    <phoneticPr fontId="2" type="noConversion"/>
  </si>
  <si>
    <t>GPS안테나교체</t>
    <phoneticPr fontId="2" type="noConversion"/>
  </si>
  <si>
    <t>점검시 장애확인, GPS안테나 교체</t>
    <phoneticPr fontId="2" type="noConversion"/>
  </si>
  <si>
    <t>운전자 키버튼 탈거됨</t>
    <phoneticPr fontId="2" type="noConversion"/>
  </si>
  <si>
    <t>PSAM통신불량</t>
    <phoneticPr fontId="2" type="noConversion"/>
  </si>
  <si>
    <t>승차단말기화면불량</t>
    <phoneticPr fontId="2" type="noConversion"/>
  </si>
  <si>
    <t>점검시 장애확인, GPS 안테나 교체</t>
    <phoneticPr fontId="2" type="noConversion"/>
  </si>
  <si>
    <t>7월1주</t>
    <phoneticPr fontId="0" type="Hiragana"/>
  </si>
  <si>
    <t>부팅 및 운행시 화면무감</t>
    <phoneticPr fontId="2" type="noConversion"/>
  </si>
  <si>
    <t>승차단말기음성불량</t>
    <phoneticPr fontId="2" type="noConversion"/>
  </si>
  <si>
    <t>승차단말기 음성출력 안됨</t>
    <phoneticPr fontId="2" type="noConversion"/>
  </si>
  <si>
    <t>부팅 및 운행중 화면무감</t>
    <phoneticPr fontId="2" type="noConversion"/>
  </si>
  <si>
    <t>부팅시 승차단말기 연결안됨</t>
    <phoneticPr fontId="2" type="noConversion"/>
  </si>
  <si>
    <t>7월</t>
    <phoneticPr fontId="2" type="noConversion"/>
  </si>
  <si>
    <t>센트럴</t>
    <phoneticPr fontId="0" type="Hiragana"/>
  </si>
  <si>
    <t>서울</t>
    <phoneticPr fontId="0" type="Hiragana"/>
  </si>
  <si>
    <t>금호고속</t>
    <phoneticPr fontId="0" type="Hiragana"/>
  </si>
  <si>
    <t>관제연동시 LTE 지연</t>
    <phoneticPr fontId="2" type="noConversion"/>
  </si>
  <si>
    <t>경부선</t>
    <phoneticPr fontId="0" type="Hiragana"/>
  </si>
  <si>
    <t>천일고속</t>
    <phoneticPr fontId="0" type="Hiragana"/>
  </si>
  <si>
    <t>부팅시 LTE 접속안됨, 터치이상</t>
    <phoneticPr fontId="2" type="noConversion"/>
  </si>
  <si>
    <t>새서울고속</t>
    <phoneticPr fontId="0" type="Hiragana"/>
  </si>
  <si>
    <t>충남고속</t>
    <phoneticPr fontId="0" type="Hiragana"/>
  </si>
  <si>
    <t>운전자 터치작동 안됨</t>
    <phoneticPr fontId="2" type="noConversion"/>
  </si>
  <si>
    <t>광주터미널</t>
    <phoneticPr fontId="0" type="Hiragana"/>
  </si>
  <si>
    <t>광주</t>
    <phoneticPr fontId="0" type="Hiragana"/>
  </si>
  <si>
    <t>점검시 장애확인, 운전다단말기 교체</t>
    <phoneticPr fontId="2" type="noConversion"/>
  </si>
  <si>
    <t>7월2주</t>
    <phoneticPr fontId="2" type="noConversion"/>
  </si>
  <si>
    <t>안내방송불량</t>
    <phoneticPr fontId="2" type="noConversion"/>
  </si>
  <si>
    <t>안내방송 출력중 끊김</t>
    <phoneticPr fontId="2" type="noConversion"/>
  </si>
  <si>
    <t>7월2주</t>
    <phoneticPr fontId="0" type="Hiragana"/>
  </si>
  <si>
    <t>부팅시 LTE 접속않됨</t>
    <phoneticPr fontId="2" type="noConversion"/>
  </si>
  <si>
    <t>안내방송 출력끊김</t>
    <phoneticPr fontId="2" type="noConversion"/>
  </si>
  <si>
    <t>운영정보 다운로드시 멈춤</t>
    <phoneticPr fontId="2" type="noConversion"/>
  </si>
  <si>
    <t>경북고속</t>
    <phoneticPr fontId="2" type="noConversion"/>
  </si>
  <si>
    <t>경북고속</t>
    <phoneticPr fontId="0" type="Hiragana"/>
  </si>
  <si>
    <t>운전자</t>
    <phoneticPr fontId="0" type="Hiragana"/>
  </si>
  <si>
    <t>승차</t>
    <phoneticPr fontId="0" type="Hiragana"/>
  </si>
  <si>
    <t>승차전원케이블교체</t>
    <phoneticPr fontId="2" type="noConversion"/>
  </si>
  <si>
    <t>점검시 장애확인, 승차케이블교체</t>
    <phoneticPr fontId="2" type="noConversion"/>
  </si>
  <si>
    <t>운전자 터치 오동작</t>
    <phoneticPr fontId="2" type="noConversion"/>
  </si>
  <si>
    <t>동양고속</t>
    <phoneticPr fontId="0" type="Hiragana"/>
  </si>
  <si>
    <t>승차단맑 부팅안됨</t>
    <phoneticPr fontId="2" type="noConversion"/>
  </si>
  <si>
    <t>동부고속</t>
    <phoneticPr fontId="0" type="Hiragana"/>
  </si>
  <si>
    <t>점검시 장애확인 안됨, 운전자단말기 교체</t>
    <phoneticPr fontId="2" type="noConversion"/>
  </si>
  <si>
    <t>광신고속</t>
    <phoneticPr fontId="0" type="Hiragana"/>
  </si>
  <si>
    <t>GPS 안테나 단선</t>
    <phoneticPr fontId="2" type="noConversion"/>
  </si>
  <si>
    <t>바코드</t>
    <phoneticPr fontId="0" type="Hiragana"/>
  </si>
  <si>
    <t>바코드리더기전원불량</t>
    <phoneticPr fontId="2" type="noConversion"/>
  </si>
  <si>
    <t>14110B79A</t>
    <phoneticPr fontId="2" type="noConversion"/>
  </si>
  <si>
    <t>15317B0FAA</t>
    <phoneticPr fontId="2" type="noConversion"/>
  </si>
  <si>
    <t>부산</t>
    <phoneticPr fontId="0" type="Hiragana"/>
  </si>
  <si>
    <t>운영정보 전송실패 메시지 출력</t>
    <phoneticPr fontId="2" type="noConversion"/>
  </si>
  <si>
    <t>중앙고속</t>
    <phoneticPr fontId="0" type="Hiragana"/>
  </si>
  <si>
    <t>운전자부팅불량</t>
    <phoneticPr fontId="2" type="noConversion"/>
  </si>
  <si>
    <t>천여고속</t>
    <phoneticPr fontId="0" type="Hiragana"/>
  </si>
  <si>
    <t>자동으로 터치됨</t>
    <phoneticPr fontId="2" type="noConversion"/>
  </si>
  <si>
    <t>7월3주</t>
    <phoneticPr fontId="0" type="Hiragana"/>
  </si>
  <si>
    <t>경남고속</t>
    <phoneticPr fontId="2" type="noConversion"/>
  </si>
  <si>
    <t>운전자 액정파손</t>
    <phoneticPr fontId="2" type="noConversion"/>
  </si>
  <si>
    <t>한양고속</t>
    <phoneticPr fontId="0" type="Hiragana"/>
  </si>
  <si>
    <t>부팅 후 화면무감</t>
    <phoneticPr fontId="2" type="noConversion"/>
  </si>
  <si>
    <t>한일고속</t>
    <phoneticPr fontId="0" type="Hiragana"/>
  </si>
  <si>
    <t>부팅시 LTE 접속안됨, 운전자 화면떨림</t>
    <phoneticPr fontId="2" type="noConversion"/>
  </si>
  <si>
    <t>7월4주</t>
    <phoneticPr fontId="0" type="Hiragana"/>
  </si>
  <si>
    <t>부팅시 LTE 지연</t>
    <phoneticPr fontId="2" type="noConversion"/>
  </si>
  <si>
    <t>운행중 대기모드에서 멈춤</t>
    <phoneticPr fontId="2" type="noConversion"/>
  </si>
  <si>
    <t>운전자전원불량</t>
    <phoneticPr fontId="2" type="noConversion"/>
  </si>
  <si>
    <t>운전자단말기음성불량</t>
    <phoneticPr fontId="2" type="noConversion"/>
  </si>
  <si>
    <t>운전자 스피커불량, 프론트 베젤파손</t>
    <phoneticPr fontId="2" type="noConversion"/>
  </si>
  <si>
    <t>검표시 LTE 접속끊김, 출입단말기 업데이트 안됨</t>
    <phoneticPr fontId="2" type="noConversion"/>
  </si>
  <si>
    <t>바코드리더기인식불량</t>
    <phoneticPr fontId="2" type="noConversion"/>
  </si>
  <si>
    <t>운행시 바코드 오류메세지 출력</t>
    <phoneticPr fontId="2" type="noConversion"/>
  </si>
  <si>
    <t>GPS Port 파손</t>
    <phoneticPr fontId="2" type="noConversion"/>
  </si>
  <si>
    <t>전북고속</t>
    <phoneticPr fontId="2" type="noConversion"/>
  </si>
  <si>
    <t>LTE감도표시안됨 및 접속지연</t>
    <phoneticPr fontId="2" type="noConversion"/>
  </si>
  <si>
    <t>화면떨림 및 접속지연</t>
    <phoneticPr fontId="2" type="noConversion"/>
  </si>
  <si>
    <t>점검시 장애 확인안됨, 운전자단말기 교체</t>
    <phoneticPr fontId="2" type="noConversion"/>
  </si>
  <si>
    <t>7월5주</t>
    <phoneticPr fontId="0" type="Hiragana"/>
  </si>
  <si>
    <t>승차권 인식이 안됨</t>
    <phoneticPr fontId="2" type="noConversion"/>
  </si>
  <si>
    <t>운전자단말기 먹통됨</t>
    <phoneticPr fontId="2" type="noConversion"/>
  </si>
  <si>
    <t>터치가 혼자 눌림</t>
    <phoneticPr fontId="2" type="noConversion"/>
  </si>
  <si>
    <t>단말기 오류 지주 나옴, 4~5회 수리한 차량임</t>
    <phoneticPr fontId="2" type="noConversion"/>
  </si>
  <si>
    <t>액정 파손, 터치를 좀 세게 하였는데 깨짐</t>
    <phoneticPr fontId="2" type="noConversion"/>
  </si>
  <si>
    <t>중간경유지에서 발권창 안뜸, LTE 신호 X</t>
    <phoneticPr fontId="2" type="noConversion"/>
  </si>
  <si>
    <t>운전자AV커넥터불량</t>
    <phoneticPr fontId="2" type="noConversion"/>
  </si>
  <si>
    <t>TV 방송이 나왔다 안나왔함, 운전자단말기 측면 AV단자 흔들림 확인</t>
    <phoneticPr fontId="2" type="noConversion"/>
  </si>
  <si>
    <t>LTE 느림, 부팅이 오래 걸림, 어제 수리 차량</t>
    <phoneticPr fontId="2" type="noConversion"/>
  </si>
  <si>
    <t>LTE 접속지연, 어제 수리 차량</t>
    <phoneticPr fontId="2" type="noConversion"/>
  </si>
  <si>
    <t>점검시 장애확인안됨, 운전자단말기 교체</t>
    <phoneticPr fontId="2" type="noConversion"/>
  </si>
  <si>
    <t>이더넷 포트불량</t>
    <phoneticPr fontId="2" type="noConversion"/>
  </si>
  <si>
    <t>승차접속지연</t>
    <phoneticPr fontId="2" type="noConversion"/>
  </si>
  <si>
    <t>PSAM 설치 안됨</t>
    <phoneticPr fontId="2" type="noConversion"/>
  </si>
  <si>
    <t>검표시 인식오류</t>
    <phoneticPr fontId="2" type="noConversion"/>
  </si>
  <si>
    <t>운행중 화면무감(단말기 다운증상)</t>
    <phoneticPr fontId="2" type="noConversion"/>
  </si>
  <si>
    <t>바코드 인식오류 / 승차연결지연</t>
    <phoneticPr fontId="2" type="noConversion"/>
  </si>
  <si>
    <t>LTE 접속지연 / 터치무감</t>
    <phoneticPr fontId="2" type="noConversion"/>
  </si>
  <si>
    <t>8월</t>
    <phoneticPr fontId="2" type="noConversion"/>
  </si>
  <si>
    <t>8월1주</t>
    <phoneticPr fontId="0" type="Hiragana"/>
  </si>
  <si>
    <t>동영상 재생실패</t>
    <phoneticPr fontId="2" type="noConversion"/>
  </si>
  <si>
    <t>운전자 부팅중 멈춤</t>
    <phoneticPr fontId="2" type="noConversion"/>
  </si>
  <si>
    <t>운전자 화면이 어두움</t>
    <phoneticPr fontId="2" type="noConversion"/>
  </si>
  <si>
    <t>백흥운</t>
  </si>
  <si>
    <t>8월2주</t>
    <phoneticPr fontId="0" type="Hiragana"/>
  </si>
  <si>
    <t>기타</t>
    <phoneticPr fontId="2" type="noConversion"/>
  </si>
  <si>
    <t>바코드리더기 기구물교체</t>
    <phoneticPr fontId="2" type="noConversion"/>
  </si>
  <si>
    <t>바코드리더기 기구물 이상</t>
    <phoneticPr fontId="2" type="noConversion"/>
  </si>
  <si>
    <t>점검시 장애확인, 바코드리더기 기구물교체</t>
    <phoneticPr fontId="2" type="noConversion"/>
  </si>
  <si>
    <t>부팅중 화면무감</t>
    <phoneticPr fontId="2" type="noConversion"/>
  </si>
  <si>
    <t>운전자 음성이상</t>
    <phoneticPr fontId="2" type="noConversion"/>
  </si>
  <si>
    <t>승차단말기 화면무감</t>
    <phoneticPr fontId="2" type="noConversion"/>
  </si>
  <si>
    <t>점검시 장애확인,운전자 단말기 교체</t>
    <phoneticPr fontId="2" type="noConversion"/>
  </si>
  <si>
    <t>8월3주</t>
    <phoneticPr fontId="0" type="Hiragana"/>
  </si>
  <si>
    <t>운전자 Video in 단자 이상 (TV 출력안됨)</t>
    <phoneticPr fontId="2" type="noConversion"/>
  </si>
  <si>
    <t>부팅중 BMS 접속지연</t>
    <phoneticPr fontId="2" type="noConversion"/>
  </si>
  <si>
    <t>운행중 재부팅 및 화면무감</t>
    <phoneticPr fontId="2" type="noConversion"/>
  </si>
  <si>
    <t>8월3주</t>
    <phoneticPr fontId="2" type="noConversion"/>
  </si>
  <si>
    <t>8월4주</t>
    <phoneticPr fontId="0" type="Hiragana"/>
  </si>
  <si>
    <t>발권모드 / 운행모드 버튼작동 안됨</t>
    <phoneticPr fontId="2" type="noConversion"/>
  </si>
  <si>
    <t>부팅시  LTE 접속안됨</t>
    <phoneticPr fontId="2" type="noConversion"/>
  </si>
  <si>
    <t>LCD교체</t>
    <phoneticPr fontId="2" type="noConversion"/>
  </si>
  <si>
    <t>LCD 파손됨</t>
    <phoneticPr fontId="2" type="noConversion"/>
  </si>
  <si>
    <t>점검시 장애확인, LCD 교체</t>
    <phoneticPr fontId="2" type="noConversion"/>
  </si>
  <si>
    <t>9월</t>
    <phoneticPr fontId="2" type="noConversion"/>
  </si>
  <si>
    <t>9월1주</t>
    <phoneticPr fontId="2" type="noConversion"/>
  </si>
  <si>
    <t>부팅중 승차 연결안됨</t>
    <phoneticPr fontId="2" type="noConversion"/>
  </si>
  <si>
    <t>안내방송 음성출력이 됐다가 안됐다함</t>
    <phoneticPr fontId="2" type="noConversion"/>
  </si>
  <si>
    <t>운전자 키버튼 작동이상</t>
    <phoneticPr fontId="2" type="noConversion"/>
  </si>
  <si>
    <t>운행중 화면무감 (대기모드에서 복귀안됨)</t>
    <phoneticPr fontId="2" type="noConversion"/>
  </si>
  <si>
    <t>운행중 화면무감 (떨림)</t>
    <phoneticPr fontId="2" type="noConversion"/>
  </si>
  <si>
    <t>TV 화면 출력안됨</t>
    <phoneticPr fontId="2" type="noConversion"/>
  </si>
  <si>
    <t>부팅속느 느림</t>
    <phoneticPr fontId="2" type="noConversion"/>
  </si>
  <si>
    <t>T로그 화면에서 멈춤</t>
    <phoneticPr fontId="2" type="noConversion"/>
  </si>
  <si>
    <t>안내방송 영상, 음성출력 안됨</t>
    <phoneticPr fontId="2" type="noConversion"/>
  </si>
  <si>
    <t>GPS 안테나 이상</t>
    <phoneticPr fontId="2" type="noConversion"/>
  </si>
  <si>
    <t>검표시 LTE 지연 / 승차연결지연</t>
    <phoneticPr fontId="2" type="noConversion"/>
  </si>
  <si>
    <t>9월2주</t>
    <phoneticPr fontId="2" type="noConversion"/>
  </si>
  <si>
    <t>화면이 떨리면서 멈춤</t>
    <phoneticPr fontId="2" type="noConversion"/>
  </si>
  <si>
    <t>운행중 LTE 안테나 X 표시됨</t>
    <phoneticPr fontId="2" type="noConversion"/>
  </si>
  <si>
    <t>승차 PSAM 통신이상</t>
    <phoneticPr fontId="2" type="noConversion"/>
  </si>
  <si>
    <t>9월3주</t>
    <phoneticPr fontId="2" type="noConversion"/>
  </si>
  <si>
    <t>남부터미널</t>
    <phoneticPr fontId="2" type="noConversion"/>
  </si>
  <si>
    <t>9월4주</t>
    <phoneticPr fontId="2" type="noConversion"/>
  </si>
  <si>
    <t>T로고 화면에서 멈춤</t>
    <phoneticPr fontId="2" type="noConversion"/>
  </si>
  <si>
    <t>TV화면 출력안됨</t>
    <phoneticPr fontId="2" type="noConversion"/>
  </si>
  <si>
    <t>부팅시 간헐적 화면백화</t>
    <phoneticPr fontId="2" type="noConversion"/>
  </si>
  <si>
    <t>10월</t>
    <phoneticPr fontId="2" type="noConversion"/>
  </si>
  <si>
    <t>10월1주</t>
    <phoneticPr fontId="2" type="noConversion"/>
  </si>
  <si>
    <t>안내방송 영상끊김</t>
    <phoneticPr fontId="2" type="noConversion"/>
  </si>
  <si>
    <t>수동검표 버튼 누르면 화면백화</t>
    <phoneticPr fontId="2" type="noConversion"/>
  </si>
  <si>
    <t>외장모뎀교체</t>
    <phoneticPr fontId="2" type="noConversion"/>
  </si>
  <si>
    <t>점검시 장애확인, 외장형모뎀교체</t>
    <phoneticPr fontId="2" type="noConversion"/>
  </si>
  <si>
    <t>바코드리더기 초기화 안됨</t>
    <phoneticPr fontId="2" type="noConversion"/>
  </si>
  <si>
    <t>10월2주</t>
    <phoneticPr fontId="2" type="noConversion"/>
  </si>
  <si>
    <t>바코드 인식율 낮음</t>
    <phoneticPr fontId="2" type="noConversion"/>
  </si>
  <si>
    <t>41314B028C</t>
    <phoneticPr fontId="2" type="noConversion"/>
  </si>
  <si>
    <t>15323B20FC</t>
    <phoneticPr fontId="2" type="noConversion"/>
  </si>
  <si>
    <t>화면이 위, 아래로 떨림</t>
    <phoneticPr fontId="2" type="noConversion"/>
  </si>
  <si>
    <t>T머니 화면에서 멈춤</t>
    <phoneticPr fontId="2" type="noConversion"/>
  </si>
  <si>
    <t>점검시 장애확이, 승차단말기 교체</t>
    <phoneticPr fontId="2" type="noConversion"/>
  </si>
  <si>
    <t>승차연결해제, 검표시 LTE 지연</t>
    <phoneticPr fontId="2" type="noConversion"/>
  </si>
  <si>
    <t>검표시 LTE 지연, 관제연동 안됨</t>
    <phoneticPr fontId="2" type="noConversion"/>
  </si>
  <si>
    <t>도착정보가 정확하지 않음</t>
    <phoneticPr fontId="2" type="noConversion"/>
  </si>
  <si>
    <t>운전자 과열 후 LTE 지연</t>
    <phoneticPr fontId="2" type="noConversion"/>
  </si>
  <si>
    <t>10월3주</t>
    <phoneticPr fontId="2" type="noConversion"/>
  </si>
  <si>
    <t>점검시 장애확인, 운전자단말기 교체, GPS 안테나 교체</t>
    <phoneticPr fontId="2" type="noConversion"/>
  </si>
  <si>
    <t>운전자 부팅이 반복적으로 진행됨</t>
    <phoneticPr fontId="2" type="noConversion"/>
  </si>
  <si>
    <t>운전자 화면이 떨리면서 멈춤</t>
    <phoneticPr fontId="2" type="noConversion"/>
  </si>
  <si>
    <t>LTE 접속지연, 터치가 혼자서 눌림</t>
    <phoneticPr fontId="2" type="noConversion"/>
  </si>
  <si>
    <t>10월4주</t>
    <phoneticPr fontId="2" type="noConversion"/>
  </si>
  <si>
    <t>부팅중 멈춤</t>
    <phoneticPr fontId="2" type="noConversion"/>
  </si>
  <si>
    <t>부팅시 화면백화</t>
    <phoneticPr fontId="2" type="noConversion"/>
  </si>
  <si>
    <t>안내방송 출력안됨</t>
    <phoneticPr fontId="2" type="noConversion"/>
  </si>
  <si>
    <t>10월5주</t>
    <phoneticPr fontId="2" type="noConversion"/>
  </si>
  <si>
    <t>운행중 LTE 끊김</t>
    <phoneticPr fontId="2" type="noConversion"/>
  </si>
  <si>
    <t>운행준비중입니다. 멈춤</t>
    <phoneticPr fontId="2" type="noConversion"/>
  </si>
  <si>
    <t>점검시 장애확인. 승차단말기 교체</t>
    <phoneticPr fontId="2" type="noConversion"/>
  </si>
  <si>
    <t>LTE 접속끊김 (운행중 안테나 X)</t>
    <phoneticPr fontId="2" type="noConversion"/>
  </si>
  <si>
    <t>동영상재생 실패</t>
    <phoneticPr fontId="2" type="noConversion"/>
  </si>
  <si>
    <t>11월</t>
    <phoneticPr fontId="2" type="noConversion"/>
  </si>
  <si>
    <t>11월1주</t>
    <phoneticPr fontId="2" type="noConversion"/>
  </si>
  <si>
    <t>운전자 화면떨림 / LTE 지연</t>
    <phoneticPr fontId="2" type="noConversion"/>
  </si>
  <si>
    <t>간헐적 LTE 끊김</t>
    <phoneticPr fontId="2" type="noConversion"/>
  </si>
  <si>
    <t>11월2주</t>
    <phoneticPr fontId="2" type="noConversion"/>
  </si>
  <si>
    <t xml:space="preserve">부팅시 승차연결 안됨 </t>
    <phoneticPr fontId="2" type="noConversion"/>
  </si>
  <si>
    <t>점검시 장애확인 승차단말기 교체</t>
    <phoneticPr fontId="2" type="noConversion"/>
  </si>
  <si>
    <t>운전자 터치이상</t>
    <phoneticPr fontId="2" type="noConversion"/>
  </si>
  <si>
    <t>11월3주</t>
    <phoneticPr fontId="2" type="noConversion"/>
  </si>
  <si>
    <t>검표시 검표안됨</t>
    <phoneticPr fontId="2" type="noConversion"/>
  </si>
  <si>
    <t>배차정보 접속안됨</t>
    <phoneticPr fontId="2" type="noConversion"/>
  </si>
  <si>
    <t>부팅시 LTE 접속지연, 승차연결지연</t>
    <phoneticPr fontId="2" type="noConversion"/>
  </si>
  <si>
    <t>운전자재설치오류</t>
    <phoneticPr fontId="2" type="noConversion"/>
  </si>
  <si>
    <t>부팅시 단말기 초기화 실패</t>
    <phoneticPr fontId="2" type="noConversion"/>
  </si>
  <si>
    <t>LTE 접속지연, 운전자 화면백화</t>
    <phoneticPr fontId="2" type="noConversion"/>
  </si>
  <si>
    <t>승차 화면흑화</t>
    <phoneticPr fontId="2" type="noConversion"/>
  </si>
  <si>
    <t>11월4주</t>
    <phoneticPr fontId="2" type="noConversion"/>
  </si>
  <si>
    <t>운전자 먹통</t>
    <phoneticPr fontId="2" type="noConversion"/>
  </si>
  <si>
    <t>B/S</t>
    <phoneticPr fontId="2" type="noConversion"/>
  </si>
  <si>
    <t>운전자단말기파손</t>
    <phoneticPr fontId="2" type="noConversion"/>
  </si>
  <si>
    <t>운전자단말기 파손</t>
    <phoneticPr fontId="2" type="noConversion"/>
  </si>
  <si>
    <t>점검시 장애확인 운전자 교체 / LTE전원 시방</t>
    <phoneticPr fontId="2" type="noConversion"/>
  </si>
  <si>
    <t>점검시 장애확인 승차 교체</t>
    <phoneticPr fontId="2" type="noConversion"/>
  </si>
  <si>
    <t>점검시 장애확인 운전자 교체</t>
    <phoneticPr fontId="2" type="noConversion"/>
  </si>
  <si>
    <t>BMS 접속지연</t>
    <phoneticPr fontId="2" type="noConversion"/>
  </si>
  <si>
    <t>승차 화면안나옴</t>
    <phoneticPr fontId="2" type="noConversion"/>
  </si>
  <si>
    <t>12월1주</t>
    <phoneticPr fontId="2" type="noConversion"/>
  </si>
  <si>
    <t>화면 무감</t>
    <phoneticPr fontId="2" type="noConversion"/>
  </si>
  <si>
    <t>운전자단말기(기타)</t>
    <phoneticPr fontId="2" type="noConversion"/>
  </si>
  <si>
    <t>화면 자동꺼짐 안됨</t>
    <phoneticPr fontId="2" type="noConversion"/>
  </si>
  <si>
    <t>먹통됨</t>
    <phoneticPr fontId="2" type="noConversion"/>
  </si>
  <si>
    <t>LTE 끊김</t>
    <phoneticPr fontId="2" type="noConversion"/>
  </si>
  <si>
    <t>DTG 데이터 수신안됨</t>
    <phoneticPr fontId="2" type="noConversion"/>
  </si>
  <si>
    <t>영수증프린터 기구물이상</t>
    <phoneticPr fontId="2" type="noConversion"/>
  </si>
  <si>
    <t>영수증프린터 용지 덮게 탈거됨</t>
    <phoneticPr fontId="2" type="noConversion"/>
  </si>
  <si>
    <t>46MBS00187</t>
    <phoneticPr fontId="2" type="noConversion"/>
  </si>
  <si>
    <t>46MBS01168</t>
    <phoneticPr fontId="2" type="noConversion"/>
  </si>
  <si>
    <t>부팅시 LTE 접속안됨, 운행중 화면무감</t>
    <phoneticPr fontId="2" type="noConversion"/>
  </si>
  <si>
    <t>검표시 LTE 지연, 운전자 화면떨림</t>
    <phoneticPr fontId="2" type="noConversion"/>
  </si>
  <si>
    <t>점검시 장애확인, 운전자단말기교체</t>
    <phoneticPr fontId="2" type="noConversion"/>
  </si>
  <si>
    <t>191700735</t>
  </si>
  <si>
    <t>191701413</t>
  </si>
  <si>
    <t>191700084</t>
  </si>
  <si>
    <t>191700177</t>
  </si>
  <si>
    <t>191700781</t>
  </si>
  <si>
    <t>191700395</t>
  </si>
  <si>
    <t>191700364</t>
  </si>
  <si>
    <t>관제시스템 연동불량, LTE 접속지연</t>
    <phoneticPr fontId="2" type="noConversion"/>
  </si>
  <si>
    <t>191702793</t>
  </si>
  <si>
    <t>191702503</t>
  </si>
  <si>
    <t>191700521</t>
  </si>
  <si>
    <t>191700765</t>
  </si>
  <si>
    <t>12월2주</t>
    <phoneticPr fontId="2" type="noConversion"/>
  </si>
  <si>
    <t>191701638</t>
  </si>
  <si>
    <t>운전자 화면흐림</t>
    <phoneticPr fontId="2" type="noConversion"/>
  </si>
  <si>
    <t>광우고속</t>
    <phoneticPr fontId="2" type="noConversion"/>
  </si>
  <si>
    <t>191702709</t>
  </si>
  <si>
    <t>191700734</t>
  </si>
  <si>
    <t>운전자 화면무감, 떨림</t>
    <phoneticPr fontId="2" type="noConversion"/>
  </si>
  <si>
    <t>151700705</t>
  </si>
  <si>
    <t>151701468</t>
  </si>
  <si>
    <t>191702269</t>
  </si>
  <si>
    <t>191700427</t>
  </si>
  <si>
    <t>191701660</t>
  </si>
  <si>
    <t>191702935</t>
  </si>
  <si>
    <t>191702776</t>
  </si>
  <si>
    <t>191700814</t>
  </si>
  <si>
    <t>191702005</t>
  </si>
  <si>
    <t>191702555</t>
  </si>
  <si>
    <t>GPS 수신이 됐다 안됐다함</t>
    <phoneticPr fontId="2" type="noConversion"/>
  </si>
  <si>
    <t>191700153</t>
  </si>
  <si>
    <t>191701277</t>
  </si>
  <si>
    <t>승차연결 안됨</t>
    <phoneticPr fontId="2" type="noConversion"/>
  </si>
  <si>
    <t>운영정보 초기화 실패</t>
    <phoneticPr fontId="2" type="noConversion"/>
  </si>
  <si>
    <t>191701805</t>
  </si>
  <si>
    <t>191701665</t>
  </si>
  <si>
    <t>바코드리더기 초기화 실패</t>
    <phoneticPr fontId="2" type="noConversion"/>
  </si>
  <si>
    <t>1410B27B7</t>
  </si>
  <si>
    <t>15323B20B3</t>
  </si>
  <si>
    <t>부팅시 LTE 접속지연, PSAM 통신이상</t>
    <phoneticPr fontId="2" type="noConversion"/>
  </si>
  <si>
    <t>점검시 장애확인, 운전자단말기 교체, PSAM 세척</t>
    <phoneticPr fontId="2" type="noConversion"/>
  </si>
  <si>
    <t>191701292</t>
  </si>
  <si>
    <t>191701365</t>
  </si>
  <si>
    <t>191702287</t>
  </si>
  <si>
    <t>191701548</t>
  </si>
  <si>
    <t>191702060</t>
  </si>
  <si>
    <t>191702418</t>
  </si>
  <si>
    <t>운전자 터치무감</t>
    <phoneticPr fontId="2" type="noConversion"/>
  </si>
  <si>
    <t>191700216</t>
  </si>
  <si>
    <t>191701520</t>
  </si>
  <si>
    <t>점거시 장애확인, 운전자단말기 교체</t>
    <phoneticPr fontId="2" type="noConversion"/>
  </si>
  <si>
    <t>191700046</t>
  </si>
  <si>
    <t>191702702</t>
  </si>
  <si>
    <t>191700468</t>
  </si>
  <si>
    <t>191702514</t>
  </si>
  <si>
    <t>191700445</t>
  </si>
  <si>
    <t>191700171</t>
  </si>
  <si>
    <t>191702369</t>
  </si>
  <si>
    <t>12월3주</t>
    <phoneticPr fontId="2" type="noConversion"/>
  </si>
  <si>
    <t>부팅시 LTE 접속안됨, 운전자 화면백화</t>
    <phoneticPr fontId="2" type="noConversion"/>
  </si>
  <si>
    <t>191702773</t>
    <phoneticPr fontId="2" type="noConversion"/>
  </si>
  <si>
    <t>191702357</t>
    <phoneticPr fontId="2" type="noConversion"/>
  </si>
  <si>
    <t>191700115</t>
    <phoneticPr fontId="2" type="noConversion"/>
  </si>
  <si>
    <t>191702005</t>
    <phoneticPr fontId="2" type="noConversion"/>
  </si>
  <si>
    <t>151700069</t>
    <phoneticPr fontId="2" type="noConversion"/>
  </si>
  <si>
    <t>151700609</t>
    <phoneticPr fontId="2" type="noConversion"/>
  </si>
  <si>
    <t>191700886</t>
    <phoneticPr fontId="2" type="noConversion"/>
  </si>
  <si>
    <t>191700274</t>
    <phoneticPr fontId="2" type="noConversion"/>
  </si>
  <si>
    <t>191700207</t>
    <phoneticPr fontId="2" type="noConversion"/>
  </si>
  <si>
    <t>191700556</t>
    <phoneticPr fontId="2" type="noConversion"/>
  </si>
  <si>
    <t>191701293</t>
    <phoneticPr fontId="2" type="noConversion"/>
  </si>
  <si>
    <t>외장형모뎀교체</t>
    <phoneticPr fontId="2" type="noConversion"/>
  </si>
  <si>
    <t>점검시 장애확인, 외장형모뎀 교체</t>
    <phoneticPr fontId="2" type="noConversion"/>
  </si>
  <si>
    <t>5536137</t>
    <phoneticPr fontId="2" type="noConversion"/>
  </si>
  <si>
    <t>5536232</t>
    <phoneticPr fontId="2" type="noConversion"/>
  </si>
  <si>
    <t>191701144</t>
    <phoneticPr fontId="2" type="noConversion"/>
  </si>
  <si>
    <t>191700934</t>
    <phoneticPr fontId="2" type="noConversion"/>
  </si>
  <si>
    <t>191701306</t>
    <phoneticPr fontId="2" type="noConversion"/>
  </si>
  <si>
    <t>운전자 화면무감(단말기 멈춤)</t>
    <phoneticPr fontId="2" type="noConversion"/>
  </si>
  <si>
    <t>191700875</t>
    <phoneticPr fontId="2" type="noConversion"/>
  </si>
  <si>
    <t>191700851</t>
    <phoneticPr fontId="2" type="noConversion"/>
  </si>
  <si>
    <t>191700826</t>
    <phoneticPr fontId="2" type="noConversion"/>
  </si>
  <si>
    <t>191700216</t>
    <phoneticPr fontId="2" type="noConversion"/>
  </si>
  <si>
    <t>191700126</t>
    <phoneticPr fontId="2" type="noConversion"/>
  </si>
  <si>
    <t>191701917</t>
    <phoneticPr fontId="2" type="noConversion"/>
  </si>
  <si>
    <t>간헐적 LTE 지연</t>
    <phoneticPr fontId="2" type="noConversion"/>
  </si>
  <si>
    <t>191702060</t>
    <phoneticPr fontId="2" type="noConversion"/>
  </si>
  <si>
    <t>191700920</t>
    <phoneticPr fontId="2" type="noConversion"/>
  </si>
  <si>
    <t>191700301</t>
    <phoneticPr fontId="2" type="noConversion"/>
  </si>
  <si>
    <t>191701235</t>
    <phoneticPr fontId="2" type="noConversion"/>
  </si>
  <si>
    <t>191700581</t>
    <phoneticPr fontId="2" type="noConversion"/>
  </si>
  <si>
    <t>191700521</t>
    <phoneticPr fontId="2" type="noConversion"/>
  </si>
  <si>
    <t>151702468</t>
    <phoneticPr fontId="2" type="noConversion"/>
  </si>
  <si>
    <t>151700796</t>
    <phoneticPr fontId="2" type="noConversion"/>
  </si>
  <si>
    <t>191700339</t>
    <phoneticPr fontId="2" type="noConversion"/>
  </si>
  <si>
    <t>191700418</t>
    <phoneticPr fontId="2" type="noConversion"/>
  </si>
  <si>
    <t>191701049</t>
    <phoneticPr fontId="2" type="noConversion"/>
  </si>
  <si>
    <t>191701386</t>
    <phoneticPr fontId="2" type="noConversion"/>
  </si>
  <si>
    <t>191702045</t>
    <phoneticPr fontId="2" type="noConversion"/>
  </si>
  <si>
    <t>운행중 화면이 떨리면서 멈춤</t>
    <phoneticPr fontId="2" type="noConversion"/>
  </si>
  <si>
    <t>운행중 단말기 멈춤(화면무감)</t>
    <phoneticPr fontId="2" type="noConversion"/>
  </si>
  <si>
    <t>191701427</t>
    <phoneticPr fontId="2" type="noConversion"/>
  </si>
  <si>
    <t>191700574</t>
    <phoneticPr fontId="2" type="noConversion"/>
  </si>
  <si>
    <t>191701826</t>
    <phoneticPr fontId="2" type="noConversion"/>
  </si>
  <si>
    <t>191700819</t>
    <phoneticPr fontId="2" type="noConversion"/>
  </si>
  <si>
    <t>191701786</t>
    <phoneticPr fontId="2" type="noConversion"/>
  </si>
  <si>
    <t>191700190</t>
    <phoneticPr fontId="2" type="noConversion"/>
  </si>
  <si>
    <t>191702496</t>
    <phoneticPr fontId="2" type="noConversion"/>
  </si>
  <si>
    <t>191701193</t>
    <phoneticPr fontId="2" type="noConversion"/>
  </si>
  <si>
    <t>191702280</t>
    <phoneticPr fontId="2" type="noConversion"/>
  </si>
  <si>
    <t>191702418</t>
    <phoneticPr fontId="2" type="noConversion"/>
  </si>
  <si>
    <t>191701666</t>
    <phoneticPr fontId="2" type="noConversion"/>
  </si>
  <si>
    <t>191701190</t>
    <phoneticPr fontId="2" type="noConversion"/>
  </si>
  <si>
    <t>191700027</t>
    <phoneticPr fontId="2" type="noConversion"/>
  </si>
  <si>
    <t>12월4주</t>
    <phoneticPr fontId="2" type="noConversion"/>
  </si>
  <si>
    <t>191700552</t>
    <phoneticPr fontId="2" type="noConversion"/>
  </si>
  <si>
    <t>191700403</t>
    <phoneticPr fontId="2" type="noConversion"/>
  </si>
  <si>
    <t>191702003</t>
    <phoneticPr fontId="2" type="noConversion"/>
  </si>
  <si>
    <t>151702081</t>
    <phoneticPr fontId="2" type="noConversion"/>
  </si>
  <si>
    <t>151701792</t>
    <phoneticPr fontId="2" type="noConversion"/>
  </si>
  <si>
    <t>191700136</t>
    <phoneticPr fontId="2" type="noConversion"/>
  </si>
  <si>
    <t>191702582</t>
    <phoneticPr fontId="2" type="noConversion"/>
  </si>
  <si>
    <t>관제연동 안됨, 검표시 LTE 지연</t>
    <phoneticPr fontId="2" type="noConversion"/>
  </si>
  <si>
    <t>191701187</t>
    <phoneticPr fontId="2" type="noConversion"/>
  </si>
  <si>
    <t>운전자 화면줄감</t>
    <phoneticPr fontId="2" type="noConversion"/>
  </si>
  <si>
    <t>12월5주</t>
    <phoneticPr fontId="2" type="noConversion"/>
  </si>
  <si>
    <t>종이 승차권 인식율 낮음</t>
    <phoneticPr fontId="2" type="noConversion"/>
  </si>
  <si>
    <t>14110B075D</t>
    <phoneticPr fontId="2" type="noConversion"/>
  </si>
  <si>
    <t>14107B0C6F</t>
    <phoneticPr fontId="2" type="noConversion"/>
  </si>
  <si>
    <t>부팅시 LTE 접속지연 / BMS 접속지연</t>
    <phoneticPr fontId="2" type="noConversion"/>
  </si>
  <si>
    <t>1월1주</t>
    <phoneticPr fontId="2" type="noConversion"/>
  </si>
  <si>
    <t>191701413</t>
    <phoneticPr fontId="2" type="noConversion"/>
  </si>
  <si>
    <t>191701277</t>
    <phoneticPr fontId="2" type="noConversion"/>
  </si>
  <si>
    <t>191700370</t>
    <phoneticPr fontId="2" type="noConversion"/>
  </si>
  <si>
    <t>191700366</t>
    <phoneticPr fontId="2" type="noConversion"/>
  </si>
  <si>
    <t>191701535</t>
    <phoneticPr fontId="2" type="noConversion"/>
  </si>
  <si>
    <t>191701561</t>
    <phoneticPr fontId="2" type="noConversion"/>
  </si>
  <si>
    <t>191702354</t>
    <phoneticPr fontId="2" type="noConversion"/>
  </si>
  <si>
    <t>191702654</t>
    <phoneticPr fontId="2" type="noConversion"/>
  </si>
  <si>
    <t>191700042</t>
    <phoneticPr fontId="2" type="noConversion"/>
  </si>
  <si>
    <t>191702104</t>
    <phoneticPr fontId="2" type="noConversion"/>
  </si>
  <si>
    <t>191701388</t>
    <phoneticPr fontId="2" type="noConversion"/>
  </si>
  <si>
    <t>191701674</t>
    <phoneticPr fontId="2" type="noConversion"/>
  </si>
  <si>
    <t>191700253</t>
    <phoneticPr fontId="2" type="noConversion"/>
  </si>
  <si>
    <t>191700677</t>
    <phoneticPr fontId="2" type="noConversion"/>
  </si>
  <si>
    <t>191702180</t>
    <phoneticPr fontId="2" type="noConversion"/>
  </si>
  <si>
    <t>191701810</t>
    <phoneticPr fontId="2" type="noConversion"/>
  </si>
  <si>
    <t>191702369</t>
    <phoneticPr fontId="2" type="noConversion"/>
  </si>
  <si>
    <t>191702761</t>
    <phoneticPr fontId="2" type="noConversion"/>
  </si>
  <si>
    <t>경부고속</t>
    <phoneticPr fontId="2" type="noConversion"/>
  </si>
  <si>
    <t>14113B2D1C</t>
    <phoneticPr fontId="2" type="noConversion"/>
  </si>
  <si>
    <t>운전자 터치오동작, GPS 수신이상</t>
    <phoneticPr fontId="2" type="noConversion"/>
  </si>
  <si>
    <t>운전자 화면백화 (떨림)</t>
    <phoneticPr fontId="2" type="noConversion"/>
  </si>
  <si>
    <t>191701412</t>
    <phoneticPr fontId="2" type="noConversion"/>
  </si>
  <si>
    <t>191701090</t>
    <phoneticPr fontId="2" type="noConversion"/>
  </si>
  <si>
    <t>191700007</t>
    <phoneticPr fontId="2" type="noConversion"/>
  </si>
  <si>
    <t>191701259</t>
    <phoneticPr fontId="2" type="noConversion"/>
  </si>
  <si>
    <t>191701197</t>
    <phoneticPr fontId="2" type="noConversion"/>
  </si>
  <si>
    <t>1901700713</t>
    <phoneticPr fontId="2" type="noConversion"/>
  </si>
  <si>
    <t>191700862</t>
    <phoneticPr fontId="2" type="noConversion"/>
  </si>
  <si>
    <t>1월2주</t>
  </si>
  <si>
    <t>191701682</t>
    <phoneticPr fontId="2" type="noConversion"/>
  </si>
  <si>
    <t>191702736</t>
    <phoneticPr fontId="2" type="noConversion"/>
  </si>
  <si>
    <t>191701553</t>
    <phoneticPr fontId="2" type="noConversion"/>
  </si>
  <si>
    <t>191702310</t>
    <phoneticPr fontId="2" type="noConversion"/>
  </si>
  <si>
    <t>191700655</t>
    <phoneticPr fontId="2" type="noConversion"/>
  </si>
  <si>
    <t>191700374</t>
    <phoneticPr fontId="2" type="noConversion"/>
  </si>
  <si>
    <t>191702214</t>
    <phoneticPr fontId="2" type="noConversion"/>
  </si>
  <si>
    <t>191701623</t>
    <phoneticPr fontId="2" type="noConversion"/>
  </si>
  <si>
    <t>191702012</t>
    <phoneticPr fontId="2" type="noConversion"/>
  </si>
  <si>
    <t>191702299</t>
    <phoneticPr fontId="2" type="noConversion"/>
  </si>
  <si>
    <t>운영정보적용실패</t>
    <phoneticPr fontId="2" type="noConversion"/>
  </si>
  <si>
    <t>191701156</t>
    <phoneticPr fontId="2" type="noConversion"/>
  </si>
  <si>
    <t>151701568</t>
    <phoneticPr fontId="2" type="noConversion"/>
  </si>
  <si>
    <t>191702553</t>
    <phoneticPr fontId="2" type="noConversion"/>
  </si>
  <si>
    <t>191701751</t>
    <phoneticPr fontId="2" type="noConversion"/>
  </si>
  <si>
    <t>191700484</t>
    <phoneticPr fontId="2" type="noConversion"/>
  </si>
  <si>
    <t>화면이 하얗게 변하면서 단말기 멈춤</t>
    <phoneticPr fontId="2" type="noConversion"/>
  </si>
  <si>
    <t>191701142</t>
    <phoneticPr fontId="2" type="noConversion"/>
  </si>
  <si>
    <t>191701109</t>
    <phoneticPr fontId="2" type="noConversion"/>
  </si>
  <si>
    <t>194702215</t>
    <phoneticPr fontId="2" type="noConversion"/>
  </si>
  <si>
    <t>191700097</t>
    <phoneticPr fontId="2" type="noConversion"/>
  </si>
  <si>
    <t>191701022</t>
    <phoneticPr fontId="2" type="noConversion"/>
  </si>
  <si>
    <t>191701238</t>
    <phoneticPr fontId="2" type="noConversion"/>
  </si>
  <si>
    <t>191701460</t>
    <phoneticPr fontId="2" type="noConversion"/>
  </si>
  <si>
    <t>191700494</t>
    <phoneticPr fontId="2" type="noConversion"/>
  </si>
  <si>
    <t>191700765</t>
    <phoneticPr fontId="2" type="noConversion"/>
  </si>
  <si>
    <t>No.</t>
    <phoneticPr fontId="2" type="noConversion"/>
  </si>
  <si>
    <t>월</t>
    <phoneticPr fontId="2" type="noConversion"/>
  </si>
  <si>
    <t>접수구분</t>
    <phoneticPr fontId="2" type="noConversion"/>
  </si>
  <si>
    <t>처리지역</t>
    <phoneticPr fontId="2" type="noConversion"/>
  </si>
  <si>
    <t>터미널</t>
    <phoneticPr fontId="2" type="noConversion"/>
  </si>
  <si>
    <t>장애 대분류</t>
    <phoneticPr fontId="2" type="noConversion"/>
  </si>
  <si>
    <t>처리 대분류</t>
    <phoneticPr fontId="2" type="noConversion"/>
  </si>
  <si>
    <t>처리내용</t>
    <phoneticPr fontId="2" type="noConversion"/>
  </si>
  <si>
    <t>비고</t>
    <phoneticPr fontId="2" type="noConversion"/>
  </si>
  <si>
    <t>교체전</t>
    <phoneticPr fontId="2" type="noConversion"/>
  </si>
  <si>
    <t>교체후</t>
    <phoneticPr fontId="2" type="noConversion"/>
  </si>
  <si>
    <t>B/S</t>
    <phoneticPr fontId="0" type="Hiragana"/>
  </si>
  <si>
    <t>영수증 프린터 출력안됨</t>
  </si>
  <si>
    <t>영수증 프린터 컷팅날 이상</t>
    <phoneticPr fontId="2" type="noConversion"/>
  </si>
  <si>
    <t>46MBS00480</t>
  </si>
  <si>
    <t>46MBS01592</t>
  </si>
  <si>
    <t>영수증프린터 연결안됨</t>
  </si>
  <si>
    <t>영수증 컷팅날 이상</t>
    <phoneticPr fontId="2" type="noConversion"/>
  </si>
  <si>
    <t>46MBS01933</t>
  </si>
  <si>
    <t>46MBS01980</t>
  </si>
  <si>
    <t>Front 베젤파손</t>
  </si>
  <si>
    <t>점검시 장애확인, Front 교체</t>
    <phoneticPr fontId="2" type="noConversion"/>
  </si>
  <si>
    <t>영수증</t>
  </si>
  <si>
    <t>영수증 출력안됨</t>
  </si>
  <si>
    <t>영수증 프린터 컷팅날 이상</t>
  </si>
  <si>
    <t>46MBS00550</t>
  </si>
  <si>
    <t>46MBS00300</t>
  </si>
  <si>
    <t>영수증 기구물 파손</t>
  </si>
  <si>
    <t>컷팅날 탈거됨</t>
    <phoneticPr fontId="2" type="noConversion"/>
  </si>
  <si>
    <t>46MBS01586</t>
  </si>
  <si>
    <t>46MBS01168</t>
  </si>
  <si>
    <t>영수증프린터 초기화 실패</t>
  </si>
  <si>
    <t>프린터 작동불량</t>
    <phoneticPr fontId="2" type="noConversion"/>
  </si>
  <si>
    <t>46MBS01572</t>
  </si>
  <si>
    <t>46MBS01805</t>
  </si>
  <si>
    <t>바코드</t>
  </si>
  <si>
    <t>종이승차권 인식오류</t>
  </si>
  <si>
    <t>바코드리더기교체</t>
  </si>
  <si>
    <t>종이승차권 인식율 저하</t>
  </si>
  <si>
    <t>14107B0C17</t>
  </si>
  <si>
    <t>46MBS01896</t>
  </si>
  <si>
    <t>터치이상</t>
  </si>
  <si>
    <t>점검시 장애확인, LCD 패널교체</t>
    <phoneticPr fontId="2" type="noConversion"/>
  </si>
  <si>
    <t>바코드 전원공급 안됨</t>
  </si>
  <si>
    <t>바코드 리더기 전원불량</t>
    <phoneticPr fontId="2" type="noConversion"/>
  </si>
  <si>
    <t>14113B056D</t>
  </si>
  <si>
    <t>영수증 출력시 글자가 흐림</t>
  </si>
  <si>
    <t>영수증 출력시 글자가 흐리게 나옴</t>
    <phoneticPr fontId="2" type="noConversion"/>
  </si>
  <si>
    <t>46MBS01866</t>
  </si>
  <si>
    <t>46MBS01328</t>
  </si>
  <si>
    <t>출입단말기</t>
    <phoneticPr fontId="2" type="noConversion"/>
  </si>
  <si>
    <t>출입단말기 작동안됨</t>
  </si>
  <si>
    <t>단말기재설치</t>
    <phoneticPr fontId="2" type="noConversion"/>
  </si>
  <si>
    <t>출입단말기 작동안됨</t>
    <phoneticPr fontId="2" type="noConversion"/>
  </si>
  <si>
    <t>59HYS00518</t>
  </si>
  <si>
    <t>59HYS00486</t>
  </si>
  <si>
    <t>음성, 터치이상</t>
  </si>
  <si>
    <t>음성이 찢어져서 나옴, 터치이상</t>
    <phoneticPr fontId="2" type="noConversion"/>
  </si>
  <si>
    <t>화면이 뿌옇게 나옴</t>
  </si>
  <si>
    <t>LCD 화면이상</t>
    <phoneticPr fontId="2" type="noConversion"/>
  </si>
  <si>
    <t>운전자 화면백화</t>
  </si>
  <si>
    <t>46MBS01750</t>
  </si>
  <si>
    <t>46MBS01772</t>
  </si>
  <si>
    <t>점검시 장애확인, 영수증 프린터 교체</t>
    <phoneticPr fontId="2" type="noConversion"/>
  </si>
  <si>
    <t>46MBS00885</t>
  </si>
  <si>
    <t>46MBS01327</t>
  </si>
  <si>
    <t>안내방송 음성출력안됨</t>
    <phoneticPr fontId="2" type="noConversion"/>
  </si>
  <si>
    <t>점검</t>
  </si>
  <si>
    <t>안내방송 음성이  TV 로만 출력됨</t>
  </si>
  <si>
    <t>단말기 점검결과 이상없음 (TV 점검필요)</t>
  </si>
  <si>
    <t>DTG</t>
    <phoneticPr fontId="2" type="noConversion"/>
  </si>
  <si>
    <t>DTG 작동안됨</t>
  </si>
  <si>
    <t>DTG단말기교체</t>
    <phoneticPr fontId="2" type="noConversion"/>
  </si>
  <si>
    <t>DTG 부팅이상</t>
    <phoneticPr fontId="2" type="noConversion"/>
  </si>
  <si>
    <t>바코드 인식율 저하</t>
  </si>
  <si>
    <t>바코드 인식율 저하(종이승차권)</t>
    <phoneticPr fontId="2" type="noConversion"/>
  </si>
  <si>
    <t>14107B0C34</t>
  </si>
  <si>
    <t>영수증 용지배출 안됨</t>
  </si>
  <si>
    <t>영수증프린터교체</t>
  </si>
  <si>
    <t>영수증 용지배출 안됨 (롤러이상)</t>
  </si>
  <si>
    <t>46MBS00531</t>
  </si>
  <si>
    <t>46MBS00688</t>
  </si>
  <si>
    <t>46MBS01941</t>
  </si>
  <si>
    <t>운전자 터치이상</t>
  </si>
  <si>
    <t>LCD교체</t>
  </si>
  <si>
    <t>점검시 장애확인, LCD 교체</t>
  </si>
  <si>
    <t>영수증프린터 컷팅불량</t>
  </si>
  <si>
    <t>컷팅날 작동안됨</t>
    <phoneticPr fontId="2" type="noConversion"/>
  </si>
  <si>
    <t>4CMBS00024</t>
  </si>
  <si>
    <t>46MBS01339</t>
  </si>
  <si>
    <t>종이승차권 인식율 저하</t>
    <phoneticPr fontId="2" type="noConversion"/>
  </si>
  <si>
    <t>14314B02F7</t>
  </si>
  <si>
    <t>14171B1521</t>
  </si>
  <si>
    <t>46MBS00555</t>
  </si>
  <si>
    <t>46MBS01810</t>
  </si>
  <si>
    <t>영수증용지 컷팅안됨</t>
  </si>
  <si>
    <t>46MBS01405</t>
  </si>
  <si>
    <t>영수증프린터 기구물 이상(덮게이상)</t>
    <phoneticPr fontId="2" type="noConversion"/>
  </si>
  <si>
    <t>46MBS00824</t>
  </si>
  <si>
    <t>46MBS01912</t>
  </si>
  <si>
    <t>키버튼 이상</t>
  </si>
  <si>
    <t>키버튼 램프 점등안됨</t>
    <phoneticPr fontId="2" type="noConversion"/>
  </si>
  <si>
    <t>영수증 Cover 버튼이상</t>
  </si>
  <si>
    <t>영수증 Cover 버튼 작동안됨</t>
    <phoneticPr fontId="2" type="noConversion"/>
  </si>
  <si>
    <t>46MBS00487</t>
  </si>
  <si>
    <t>46MBS00744</t>
  </si>
  <si>
    <t>3월1주</t>
    <phoneticPr fontId="2" type="noConversion"/>
  </si>
  <si>
    <t>DTG 오동작으로 인한 차량이상</t>
    <phoneticPr fontId="2" type="noConversion"/>
  </si>
  <si>
    <t>GPS 수신안됨</t>
  </si>
  <si>
    <t>GPS 수신안됨, GPS 교체</t>
    <phoneticPr fontId="2" type="noConversion"/>
  </si>
  <si>
    <t>행선안내케이블교체</t>
    <phoneticPr fontId="2" type="noConversion"/>
  </si>
  <si>
    <t>차량사고후 행선판 연동안됨</t>
    <phoneticPr fontId="2" type="noConversion"/>
  </si>
  <si>
    <t>46MBS01310</t>
  </si>
  <si>
    <t>46MBS00400</t>
  </si>
  <si>
    <t>46MBS00357</t>
  </si>
  <si>
    <t>46MBS01122</t>
  </si>
  <si>
    <t>46MBS01701</t>
  </si>
  <si>
    <t>46MBS01947</t>
  </si>
  <si>
    <t>46MBS00471</t>
  </si>
  <si>
    <t>3월4주</t>
    <phoneticPr fontId="2" type="noConversion"/>
  </si>
  <si>
    <t>46MBS01313</t>
  </si>
  <si>
    <t>4월1주</t>
    <phoneticPr fontId="2" type="noConversion"/>
  </si>
  <si>
    <t>영수증프린터 출력안됨</t>
  </si>
  <si>
    <t>46MBS01158</t>
  </si>
  <si>
    <t>46MBS01700</t>
  </si>
  <si>
    <t>GPS</t>
    <phoneticPr fontId="2" type="noConversion"/>
  </si>
  <si>
    <t>바코드 작동안됨</t>
  </si>
  <si>
    <t>4월2주</t>
    <phoneticPr fontId="2" type="noConversion"/>
  </si>
  <si>
    <t>도착시간 안나옴</t>
    <phoneticPr fontId="2" type="noConversion"/>
  </si>
  <si>
    <t>검포시 LTE 접속지연</t>
    <phoneticPr fontId="2" type="noConversion"/>
  </si>
  <si>
    <t>간헐적으로 전원이 안들어옴</t>
    <phoneticPr fontId="2" type="noConversion"/>
  </si>
  <si>
    <t>운행중 화면이상</t>
    <phoneticPr fontId="2" type="noConversion"/>
  </si>
  <si>
    <t>DTG 데이터 이상</t>
    <phoneticPr fontId="2" type="noConversion"/>
  </si>
  <si>
    <t>DTG 데이터 누락됨</t>
    <phoneticPr fontId="2" type="noConversion"/>
  </si>
  <si>
    <t>LTE 접속귾김</t>
    <phoneticPr fontId="2" type="noConversion"/>
  </si>
  <si>
    <t>영수증프린터 출력안됨</t>
    <phoneticPr fontId="2" type="noConversion"/>
  </si>
  <si>
    <t>46MBS01941</t>
    <phoneticPr fontId="2" type="noConversion"/>
  </si>
  <si>
    <t>점검</t>
    <phoneticPr fontId="2" type="noConversion"/>
  </si>
  <si>
    <t>광제시스템 연동안됨</t>
    <phoneticPr fontId="2" type="noConversion"/>
  </si>
  <si>
    <t>단말기 교체 후 TEST 결과 동일증상 (관제 연계장비 점검안내)</t>
    <phoneticPr fontId="2" type="noConversion"/>
  </si>
  <si>
    <t>GPS 수신이 되다 안되다함</t>
    <phoneticPr fontId="2" type="noConversion"/>
  </si>
  <si>
    <t>GPS 위치변경</t>
    <phoneticPr fontId="2" type="noConversion"/>
  </si>
  <si>
    <t>DTG 전원불량</t>
    <phoneticPr fontId="2" type="noConversion"/>
  </si>
  <si>
    <t>재접속</t>
    <phoneticPr fontId="2" type="noConversion"/>
  </si>
  <si>
    <t>DTG 전원무감</t>
    <phoneticPr fontId="2" type="noConversion"/>
  </si>
  <si>
    <t>DTG 케이블 연결 (탈거되어 있음)</t>
    <phoneticPr fontId="2" type="noConversion"/>
  </si>
  <si>
    <t>승차 PSAM 통신불량</t>
    <phoneticPr fontId="2" type="noConversion"/>
  </si>
  <si>
    <t>PSAM 세척 후 재삽입</t>
    <phoneticPr fontId="2" type="noConversion"/>
  </si>
  <si>
    <t>단말기 멈춤</t>
    <phoneticPr fontId="2" type="noConversion"/>
  </si>
  <si>
    <t>화면 꺼짐모드 에서 복귀안됨</t>
    <phoneticPr fontId="2" type="noConversion"/>
  </si>
  <si>
    <t>검표시 및 부팅시 LTE 지연</t>
    <phoneticPr fontId="2" type="noConversion"/>
  </si>
  <si>
    <t xml:space="preserve"> 천일고속</t>
    <phoneticPr fontId="2" type="noConversion"/>
  </si>
  <si>
    <t>영수증 출력안됨</t>
    <phoneticPr fontId="2" type="noConversion"/>
  </si>
  <si>
    <t>46MBS00642</t>
    <phoneticPr fontId="2" type="noConversion"/>
  </si>
  <si>
    <t>46MBS00170</t>
    <phoneticPr fontId="2" type="noConversion"/>
  </si>
  <si>
    <t>컷팅날 이상으로 덮게 안닫힘</t>
    <phoneticPr fontId="2" type="noConversion"/>
  </si>
  <si>
    <t>46MBS00730</t>
    <phoneticPr fontId="2" type="noConversion"/>
  </si>
  <si>
    <t>46MBS01158</t>
    <phoneticPr fontId="2" type="noConversion"/>
  </si>
  <si>
    <t>영수증프린터 롤러이상</t>
    <phoneticPr fontId="2" type="noConversion"/>
  </si>
  <si>
    <t>46MBS01925</t>
    <phoneticPr fontId="2" type="noConversion"/>
  </si>
  <si>
    <t>46MBS00278</t>
    <phoneticPr fontId="2" type="noConversion"/>
  </si>
  <si>
    <t>기구물 파손</t>
    <phoneticPr fontId="2" type="noConversion"/>
  </si>
  <si>
    <t xml:space="preserve">고정 </t>
    <phoneticPr fontId="2" type="noConversion"/>
  </si>
  <si>
    <t>Front 베젤 떨어짐</t>
    <phoneticPr fontId="2" type="noConversion"/>
  </si>
  <si>
    <t>Front 베젤 본딩작업 진행</t>
    <phoneticPr fontId="2" type="noConversion"/>
  </si>
  <si>
    <t>010-3742-4732</t>
    <phoneticPr fontId="2" type="noConversion"/>
  </si>
  <si>
    <t>관제연동 안됨</t>
    <phoneticPr fontId="2" type="noConversion"/>
  </si>
  <si>
    <t>단말기 이상없음, 관제 HUB 점검안내</t>
    <phoneticPr fontId="2" type="noConversion"/>
  </si>
  <si>
    <t>010-4366-8001</t>
    <phoneticPr fontId="2" type="noConversion"/>
  </si>
  <si>
    <t>Front 베젤파손</t>
    <phoneticPr fontId="2" type="noConversion"/>
  </si>
  <si>
    <t>Front 베젤 떨어짐 (분실)</t>
    <phoneticPr fontId="2" type="noConversion"/>
  </si>
  <si>
    <t>단말기, 케이블 이상없음, 행선안내기 교체 후 정상작동</t>
    <phoneticPr fontId="2" type="noConversion"/>
  </si>
  <si>
    <t>02-535-9377</t>
    <phoneticPr fontId="2" type="noConversion"/>
  </si>
  <si>
    <t>차량내 블랙박스 전파 방해로 인한 GPS 수신이상, 설명처리</t>
    <phoneticPr fontId="2" type="noConversion"/>
  </si>
  <si>
    <t>010-8940-1317</t>
    <phoneticPr fontId="2" type="noConversion"/>
  </si>
  <si>
    <t>초기화</t>
    <phoneticPr fontId="2" type="noConversion"/>
  </si>
  <si>
    <t>승차 부팅안됨</t>
    <phoneticPr fontId="2" type="noConversion"/>
  </si>
  <si>
    <t>승차단말기 초기화</t>
    <phoneticPr fontId="2" type="noConversion"/>
  </si>
  <si>
    <t>010-3479-9584</t>
    <phoneticPr fontId="2" type="noConversion"/>
  </si>
  <si>
    <t>교통카드 인식율 저하</t>
    <phoneticPr fontId="2" type="noConversion"/>
  </si>
  <si>
    <t>점검시 장애확인 안됨, 승차단말기 교체</t>
    <phoneticPr fontId="2" type="noConversion"/>
  </si>
  <si>
    <t>검표시 LTE 접속지연, 교통카드 인식오류 (간헐적)</t>
    <phoneticPr fontId="2" type="noConversion"/>
  </si>
  <si>
    <t>승차권 인식오류</t>
    <phoneticPr fontId="2" type="noConversion"/>
  </si>
  <si>
    <t>경유지 검표시 LTE 지연</t>
    <phoneticPr fontId="2" type="noConversion"/>
  </si>
  <si>
    <t>LTE 접속지연, 운행중 단말기 멈춤 (화면무감)</t>
    <phoneticPr fontId="2" type="noConversion"/>
  </si>
  <si>
    <t>운행시 화면무감 (대기모드에서 복귀안됨)</t>
    <phoneticPr fontId="2" type="noConversion"/>
  </si>
  <si>
    <t>승차케이블 재연결</t>
    <phoneticPr fontId="2" type="noConversion"/>
  </si>
  <si>
    <t>운전자 전원무감, 안내방송 안됨</t>
    <phoneticPr fontId="2" type="noConversion"/>
  </si>
  <si>
    <t>전원케이블 재연결, RCA 케이블 재연결</t>
    <phoneticPr fontId="2" type="noConversion"/>
  </si>
  <si>
    <t>출입단말기교체</t>
    <phoneticPr fontId="2" type="noConversion"/>
  </si>
  <si>
    <t>점검시 장애확인 안됨, 출입단말기 교체</t>
    <phoneticPr fontId="2" type="noConversion"/>
  </si>
  <si>
    <t>59HYS00762</t>
    <phoneticPr fontId="2" type="noConversion"/>
  </si>
  <si>
    <t>59HYS00633</t>
    <phoneticPr fontId="2" type="noConversion"/>
  </si>
  <si>
    <t>출입단말기 오작동</t>
    <phoneticPr fontId="2" type="noConversion"/>
  </si>
  <si>
    <t>59HYS00362</t>
    <phoneticPr fontId="2" type="noConversion"/>
  </si>
  <si>
    <t>59HYS00665</t>
    <phoneticPr fontId="2" type="noConversion"/>
  </si>
  <si>
    <t>바코드리더기 인식안됨</t>
    <phoneticPr fontId="2" type="noConversion"/>
  </si>
  <si>
    <t>간헐적 부팅불량</t>
    <phoneticPr fontId="2" type="noConversion"/>
  </si>
  <si>
    <t>46MBS01558</t>
    <phoneticPr fontId="2" type="noConversion"/>
  </si>
  <si>
    <t>영수증프린터 기</t>
    <phoneticPr fontId="2" type="noConversion"/>
  </si>
  <si>
    <t>영수증프린터 케이스 파손됨</t>
    <phoneticPr fontId="2" type="noConversion"/>
  </si>
  <si>
    <t>4CMBS00477</t>
    <phoneticPr fontId="2" type="noConversion"/>
  </si>
  <si>
    <t>46MBS01310</t>
    <phoneticPr fontId="2" type="noConversion"/>
  </si>
  <si>
    <t>46MBS01114</t>
    <phoneticPr fontId="2" type="noConversion"/>
  </si>
  <si>
    <t>14113B22A8</t>
    <phoneticPr fontId="2" type="noConversion"/>
  </si>
  <si>
    <t>14109B27B1</t>
    <phoneticPr fontId="2" type="noConversion"/>
  </si>
  <si>
    <t>간헐적 단말기 멈춤</t>
    <phoneticPr fontId="2" type="noConversion"/>
  </si>
  <si>
    <t>검표시 바코드 인식오류 메시지 출력</t>
    <phoneticPr fontId="2" type="noConversion"/>
  </si>
  <si>
    <t>운행중단말기 멈춤</t>
    <phoneticPr fontId="2" type="noConversion"/>
  </si>
  <si>
    <t>거치대</t>
    <phoneticPr fontId="2" type="noConversion"/>
  </si>
  <si>
    <t>거치대 흔들림</t>
    <phoneticPr fontId="2" type="noConversion"/>
  </si>
  <si>
    <t>단말기쿠션교체</t>
    <phoneticPr fontId="2" type="noConversion"/>
  </si>
  <si>
    <t>점검시 장애확인, 쿠션장착</t>
    <phoneticPr fontId="2" type="noConversion"/>
  </si>
  <si>
    <t>DTG케이블교체</t>
    <phoneticPr fontId="2" type="noConversion"/>
  </si>
  <si>
    <t>점검시 장애확인,  DTG케이블 교체</t>
    <phoneticPr fontId="2" type="noConversion"/>
  </si>
  <si>
    <t>59HYS00515</t>
    <phoneticPr fontId="2" type="noConversion"/>
  </si>
  <si>
    <t>영수증프린터 출력이상</t>
    <phoneticPr fontId="2" type="noConversion"/>
  </si>
  <si>
    <t>4CMBS00076</t>
    <phoneticPr fontId="2" type="noConversion"/>
  </si>
  <si>
    <t>46MBS00116</t>
    <phoneticPr fontId="2" type="noConversion"/>
  </si>
  <si>
    <t>4CMBS00059</t>
    <phoneticPr fontId="2" type="noConversion"/>
  </si>
  <si>
    <t>4CMBS00487</t>
    <phoneticPr fontId="2" type="noConversion"/>
  </si>
  <si>
    <t>점검시 장애확인, DTG교체</t>
    <phoneticPr fontId="2" type="noConversion"/>
  </si>
  <si>
    <t>브라켓</t>
    <phoneticPr fontId="2" type="noConversion"/>
  </si>
  <si>
    <t>운전자 거치브라켓 파손</t>
    <phoneticPr fontId="2" type="noConversion"/>
  </si>
  <si>
    <t>운전자브라켓교체</t>
    <phoneticPr fontId="2" type="noConversion"/>
  </si>
  <si>
    <t>점검시 장애확인, 브라켓 교체</t>
    <phoneticPr fontId="2" type="noConversion"/>
  </si>
  <si>
    <t>5BMBS00137</t>
    <phoneticPr fontId="2" type="noConversion"/>
  </si>
  <si>
    <t>46MBS01288</t>
    <phoneticPr fontId="2" type="noConversion"/>
  </si>
  <si>
    <t>영수증</t>
    <phoneticPr fontId="0" type="Hiragana"/>
  </si>
  <si>
    <t>46MBS00530</t>
    <phoneticPr fontId="2" type="noConversion"/>
  </si>
  <si>
    <t>46MBS01750</t>
    <phoneticPr fontId="2" type="noConversion"/>
  </si>
  <si>
    <t>영수증프린터 오류점등</t>
    <phoneticPr fontId="2" type="noConversion"/>
  </si>
  <si>
    <t>46MBS01313</t>
    <phoneticPr fontId="2" type="noConversion"/>
  </si>
  <si>
    <t>46MBS00555</t>
    <phoneticPr fontId="2" type="noConversion"/>
  </si>
  <si>
    <t>속리산고속</t>
    <phoneticPr fontId="0" type="Hiragana"/>
  </si>
  <si>
    <t>46MBS01104</t>
    <phoneticPr fontId="2" type="noConversion"/>
  </si>
  <si>
    <t>46MBS00495</t>
    <phoneticPr fontId="2" type="noConversion"/>
  </si>
  <si>
    <t>46MBS00708</t>
    <phoneticPr fontId="2" type="noConversion"/>
  </si>
  <si>
    <t>46MBS01810</t>
    <phoneticPr fontId="2" type="noConversion"/>
  </si>
  <si>
    <t>영수증프린터 출력불량</t>
    <phoneticPr fontId="2" type="noConversion"/>
  </si>
  <si>
    <t>46MBS00814</t>
    <phoneticPr fontId="2" type="noConversion"/>
  </si>
  <si>
    <t>46MBS00595</t>
    <phoneticPr fontId="2" type="noConversion"/>
  </si>
  <si>
    <t>금호고속(영업2팀)</t>
    <phoneticPr fontId="2" type="noConversion"/>
  </si>
  <si>
    <t>4CMBS01750</t>
    <phoneticPr fontId="2" type="noConversion"/>
  </si>
  <si>
    <t>46MBS00059</t>
    <phoneticPr fontId="2" type="noConversion"/>
  </si>
  <si>
    <t>특정지역에서 검표안됨</t>
    <phoneticPr fontId="2" type="noConversion"/>
  </si>
  <si>
    <t>안내방송출력안됨</t>
    <phoneticPr fontId="2" type="noConversion"/>
  </si>
  <si>
    <t>안내방송 및 TV 안나옴</t>
    <phoneticPr fontId="2" type="noConversion"/>
  </si>
  <si>
    <t>차량내 TV 환경설정</t>
    <phoneticPr fontId="2" type="noConversion"/>
  </si>
  <si>
    <t>AFC케이블교체</t>
    <phoneticPr fontId="2" type="noConversion"/>
  </si>
  <si>
    <t>점검시 장애확인, AFC 케이블 교체</t>
    <phoneticPr fontId="2" type="noConversion"/>
  </si>
  <si>
    <t>도착정보 수신안됨, 검표시 LTE 지연</t>
    <phoneticPr fontId="2" type="noConversion"/>
  </si>
  <si>
    <t>TV에 발권창 표출안됨</t>
    <phoneticPr fontId="2" type="noConversion"/>
  </si>
  <si>
    <t>TV에 발권모드 표출안됨</t>
    <phoneticPr fontId="2" type="noConversion"/>
  </si>
  <si>
    <t>차량내 TV 이상확인 / 정비고 이관</t>
    <phoneticPr fontId="2" type="noConversion"/>
  </si>
  <si>
    <t>RFID</t>
    <phoneticPr fontId="2" type="noConversion"/>
  </si>
  <si>
    <t>출입단말기 인식안됨</t>
    <phoneticPr fontId="2" type="noConversion"/>
  </si>
  <si>
    <t>RFID SUB B/D교체</t>
    <phoneticPr fontId="2" type="noConversion"/>
  </si>
  <si>
    <t>RFID SUB B/D 교체, 전원케이블 교체</t>
    <phoneticPr fontId="2" type="noConversion"/>
  </si>
  <si>
    <t xml:space="preserve"> 운전자</t>
    <phoneticPr fontId="2" type="noConversion"/>
  </si>
  <si>
    <t>46MBS01548</t>
    <phoneticPr fontId="2" type="noConversion"/>
  </si>
  <si>
    <t>프린터</t>
    <phoneticPr fontId="2" type="noConversion"/>
  </si>
  <si>
    <t>46MBS01523</t>
    <phoneticPr fontId="2" type="noConversion"/>
  </si>
  <si>
    <t>46MBS01405</t>
    <phoneticPr fontId="2" type="noConversion"/>
  </si>
  <si>
    <t>운행중 멈춤</t>
    <phoneticPr fontId="2" type="noConversion"/>
  </si>
  <si>
    <t>프린터 기구물 이상</t>
    <phoneticPr fontId="2" type="noConversion"/>
  </si>
  <si>
    <t>46MBS00991</t>
    <phoneticPr fontId="2" type="noConversion"/>
  </si>
  <si>
    <t>SMPS</t>
    <phoneticPr fontId="2" type="noConversion"/>
  </si>
  <si>
    <t>SMPS교체</t>
    <phoneticPr fontId="2" type="noConversion"/>
  </si>
  <si>
    <t>점검시 장애확인, SMPS 교체</t>
    <phoneticPr fontId="2" type="noConversion"/>
  </si>
  <si>
    <t>점검시 장애확인, 바코드 기구물 교체</t>
    <phoneticPr fontId="2" type="noConversion"/>
  </si>
  <si>
    <t>46MBS00688</t>
    <phoneticPr fontId="2" type="noConversion"/>
  </si>
  <si>
    <t>46MBS00076</t>
    <phoneticPr fontId="2" type="noConversion"/>
  </si>
  <si>
    <t>영수증프린터 덮게이상</t>
    <phoneticPr fontId="2" type="noConversion"/>
  </si>
  <si>
    <t>46MBS00079</t>
    <phoneticPr fontId="2" type="noConversion"/>
  </si>
  <si>
    <t>16MBS00824</t>
    <phoneticPr fontId="2" type="noConversion"/>
  </si>
  <si>
    <t>프린터 전원불량</t>
    <phoneticPr fontId="2" type="noConversion"/>
  </si>
  <si>
    <t>영수증프린터</t>
    <phoneticPr fontId="2" type="noConversion"/>
  </si>
  <si>
    <t>46MBS00520</t>
    <phoneticPr fontId="2" type="noConversion"/>
  </si>
  <si>
    <t>46MBS01586</t>
    <phoneticPr fontId="2" type="noConversion"/>
  </si>
  <si>
    <t>동부</t>
    <phoneticPr fontId="2" type="noConversion"/>
  </si>
  <si>
    <t>영수증프린터 에러점등</t>
    <phoneticPr fontId="2" type="noConversion"/>
  </si>
  <si>
    <t>46MBS00879</t>
    <phoneticPr fontId="2" type="noConversion"/>
  </si>
  <si>
    <t>단말기 부팅불량</t>
    <phoneticPr fontId="2" type="noConversion"/>
  </si>
  <si>
    <t>사원증 인식안됨</t>
    <phoneticPr fontId="2" type="noConversion"/>
  </si>
  <si>
    <t>점검시 장애확인, 출입단말기 교체</t>
    <phoneticPr fontId="2" type="noConversion"/>
  </si>
  <si>
    <t>59HYS00745</t>
    <phoneticPr fontId="2" type="noConversion"/>
  </si>
  <si>
    <t>59HYS00883</t>
    <phoneticPr fontId="2" type="noConversion"/>
  </si>
  <si>
    <t>네트워크 초기화 실패</t>
    <phoneticPr fontId="2" type="noConversion"/>
  </si>
  <si>
    <t>LTE 안테나 파손</t>
    <phoneticPr fontId="2" type="noConversion"/>
  </si>
  <si>
    <t>46MBS00610</t>
    <phoneticPr fontId="2" type="noConversion"/>
  </si>
  <si>
    <t>승차연결해제</t>
    <phoneticPr fontId="2" type="noConversion"/>
  </si>
  <si>
    <t>DTG 작동안됨</t>
    <phoneticPr fontId="2" type="noConversion"/>
  </si>
  <si>
    <t>점검시 장애확인, DTG 케이블 교체</t>
    <phoneticPr fontId="2" type="noConversion"/>
  </si>
  <si>
    <t>DTG 데이터 이상</t>
  </si>
  <si>
    <t>운행중 단말기 멈춤</t>
  </si>
  <si>
    <t>영수증프린터 오류점등</t>
  </si>
  <si>
    <t>46MBS00329</t>
  </si>
  <si>
    <t>46MBS01104</t>
  </si>
  <si>
    <t>점검시 장애확인 안됨, LTE 전원시방</t>
    <phoneticPr fontId="2" type="noConversion"/>
  </si>
  <si>
    <t>점검시 장애확인, LCD교체</t>
    <phoneticPr fontId="2" type="noConversion"/>
  </si>
  <si>
    <t>46MBS00998</t>
    <phoneticPr fontId="2" type="noConversion"/>
  </si>
  <si>
    <t>46MBS00292</t>
    <phoneticPr fontId="2" type="noConversion"/>
  </si>
  <si>
    <t>영수증프린터 소음</t>
    <phoneticPr fontId="2" type="noConversion"/>
  </si>
  <si>
    <t>5BMBS00240</t>
    <phoneticPr fontId="2" type="noConversion"/>
  </si>
  <si>
    <t>46MBS01328</t>
    <phoneticPr fontId="2" type="noConversion"/>
  </si>
  <si>
    <t>46MBS00608</t>
    <phoneticPr fontId="2" type="noConversion"/>
  </si>
  <si>
    <t>발권모드 실행안됨</t>
    <phoneticPr fontId="2" type="noConversion"/>
  </si>
  <si>
    <t>점검시 장애확인 안됨, 기존단말기 외장모뎀 적용</t>
    <phoneticPr fontId="2" type="noConversion"/>
  </si>
  <si>
    <t>프린터 오류점등</t>
    <phoneticPr fontId="2" type="noConversion"/>
  </si>
  <si>
    <t>46MBS00364</t>
    <phoneticPr fontId="2" type="noConversion"/>
  </si>
  <si>
    <t>점검시 장애확인 안됨 운전자 단말기 교체</t>
    <phoneticPr fontId="2" type="noConversion"/>
  </si>
  <si>
    <t>운전자 키버튼이상</t>
    <phoneticPr fontId="2" type="noConversion"/>
  </si>
  <si>
    <t>점검시 장애확인 LCD교체</t>
    <phoneticPr fontId="2" type="noConversion"/>
  </si>
  <si>
    <t>용지 글자인쇄 안됨</t>
    <phoneticPr fontId="2" type="noConversion"/>
  </si>
  <si>
    <t>4CMBS00285</t>
    <phoneticPr fontId="2" type="noConversion"/>
  </si>
  <si>
    <t>54MBS00208</t>
    <phoneticPr fontId="2" type="noConversion"/>
  </si>
  <si>
    <t>46MBS00711</t>
    <phoneticPr fontId="2" type="noConversion"/>
  </si>
  <si>
    <t>점검시 장애확인 안됨, 운전자 교체</t>
    <phoneticPr fontId="2" type="noConversion"/>
  </si>
  <si>
    <t>금호2팀</t>
    <phoneticPr fontId="2" type="noConversion"/>
  </si>
  <si>
    <t>용인터미널</t>
    <phoneticPr fontId="2" type="noConversion"/>
  </si>
  <si>
    <t>용인</t>
    <phoneticPr fontId="2" type="noConversion"/>
  </si>
  <si>
    <t>점검시 장애확인 안됨, LTE전원시방</t>
    <phoneticPr fontId="2" type="noConversion"/>
  </si>
  <si>
    <t>PASM설치 안됨</t>
    <phoneticPr fontId="2" type="noConversion"/>
  </si>
  <si>
    <t>승차단말기 교체</t>
    <phoneticPr fontId="2" type="noConversion"/>
  </si>
  <si>
    <t>점검시 장애확인 안됨, 승차교체</t>
    <phoneticPr fontId="2" type="noConversion"/>
  </si>
  <si>
    <t>영수증프린터 교체</t>
    <phoneticPr fontId="2" type="noConversion"/>
  </si>
  <si>
    <t>점검시 장애확인, 프린터 교체</t>
    <phoneticPr fontId="2" type="noConversion"/>
  </si>
  <si>
    <t>B/S</t>
  </si>
  <si>
    <t>191702357</t>
  </si>
  <si>
    <t>191702001</t>
  </si>
  <si>
    <t>단말기 초기화 후 재설치</t>
    <phoneticPr fontId="2" type="noConversion"/>
  </si>
  <si>
    <t>010-8876-5107</t>
    <phoneticPr fontId="2" type="noConversion"/>
  </si>
  <si>
    <t xml:space="preserve">단말기 초기화 </t>
    <phoneticPr fontId="2" type="noConversion"/>
  </si>
  <si>
    <t>010-5607-0431</t>
    <phoneticPr fontId="2" type="noConversion"/>
  </si>
  <si>
    <t>안내방송 출력이상</t>
    <phoneticPr fontId="2" type="noConversion"/>
  </si>
  <si>
    <t>안내방송 한쪽만 나옴</t>
    <phoneticPr fontId="2" type="noConversion"/>
  </si>
  <si>
    <t xml:space="preserve"> TV쪽 음성케이블 재연결</t>
    <phoneticPr fontId="2" type="noConversion"/>
  </si>
  <si>
    <t>010-5259-2866</t>
    <phoneticPr fontId="2" type="noConversion"/>
  </si>
  <si>
    <t>PSAM 설치안됨</t>
    <phoneticPr fontId="2" type="noConversion"/>
  </si>
  <si>
    <t>010-3520-4454</t>
    <phoneticPr fontId="2" type="noConversion"/>
  </si>
  <si>
    <t>LTE 전원 시방 진행</t>
    <phoneticPr fontId="2" type="noConversion"/>
  </si>
  <si>
    <t>010-3156-6658</t>
    <phoneticPr fontId="2" type="noConversion"/>
  </si>
  <si>
    <t>191700515</t>
  </si>
  <si>
    <t>191701837</t>
  </si>
  <si>
    <t>검표시 승차연결 해제메세시 출력</t>
    <phoneticPr fontId="2" type="noConversion"/>
  </si>
  <si>
    <t>운행중 단말기 재부팅</t>
    <phoneticPr fontId="2" type="noConversion"/>
  </si>
  <si>
    <t>191701144</t>
  </si>
  <si>
    <t>191700149</t>
  </si>
  <si>
    <t>중간경유지에서 발권모드 안됨</t>
    <phoneticPr fontId="2" type="noConversion"/>
  </si>
  <si>
    <t>191701235</t>
  </si>
  <si>
    <t>191700065</t>
  </si>
  <si>
    <t>191700367</t>
  </si>
  <si>
    <t>191701561</t>
  </si>
  <si>
    <t>191700560</t>
  </si>
  <si>
    <t>부팅시 승차연결 안됨, 운행중 단말기 멈춤</t>
    <phoneticPr fontId="2" type="noConversion"/>
  </si>
  <si>
    <t>191702298</t>
  </si>
  <si>
    <t>191700851</t>
  </si>
  <si>
    <t>블랙박스 충돌로 인한 수신이상</t>
    <phoneticPr fontId="2" type="noConversion"/>
  </si>
  <si>
    <t>010-5292-6907</t>
    <phoneticPr fontId="2" type="noConversion"/>
  </si>
  <si>
    <t>010-6500-1087</t>
    <phoneticPr fontId="2" type="noConversion"/>
  </si>
  <si>
    <t>46MBS01293</t>
    <phoneticPr fontId="2" type="noConversion"/>
  </si>
  <si>
    <t>54MBS00116</t>
    <phoneticPr fontId="2" type="noConversion"/>
  </si>
  <si>
    <t>190700207</t>
    <phoneticPr fontId="2" type="noConversion"/>
  </si>
  <si>
    <t>191700092</t>
    <phoneticPr fontId="2" type="noConversion"/>
  </si>
  <si>
    <t>191701133</t>
    <phoneticPr fontId="2" type="noConversion"/>
  </si>
  <si>
    <t>191700713</t>
    <phoneticPr fontId="2" type="noConversion"/>
  </si>
  <si>
    <t>191702667</t>
    <phoneticPr fontId="2" type="noConversion"/>
  </si>
  <si>
    <t>191701028</t>
    <phoneticPr fontId="2" type="noConversion"/>
  </si>
  <si>
    <t>191700157</t>
    <phoneticPr fontId="2" type="noConversion"/>
  </si>
  <si>
    <t>191701805</t>
    <phoneticPr fontId="2" type="noConversion"/>
  </si>
  <si>
    <t>191702818</t>
    <phoneticPr fontId="2" type="noConversion"/>
  </si>
  <si>
    <t>191700873</t>
    <phoneticPr fontId="2" type="noConversion"/>
  </si>
  <si>
    <t>191700359</t>
    <phoneticPr fontId="2" type="noConversion"/>
  </si>
  <si>
    <t>191700515</t>
    <phoneticPr fontId="2" type="noConversion"/>
  </si>
  <si>
    <t>검표시 LTE 지연 / 동영상재생실패</t>
    <phoneticPr fontId="2" type="noConversion"/>
  </si>
  <si>
    <t>191700332</t>
    <phoneticPr fontId="2" type="noConversion"/>
  </si>
  <si>
    <t>191700046</t>
    <phoneticPr fontId="2" type="noConversion"/>
  </si>
  <si>
    <t>191700457</t>
    <phoneticPr fontId="2" type="noConversion"/>
  </si>
  <si>
    <t>191702514</t>
    <phoneticPr fontId="2" type="noConversion"/>
  </si>
  <si>
    <t>모뎀교체</t>
    <phoneticPr fontId="2" type="noConversion"/>
  </si>
  <si>
    <t>191702298</t>
    <phoneticPr fontId="2" type="noConversion"/>
  </si>
  <si>
    <t>191700866</t>
    <phoneticPr fontId="2" type="noConversion"/>
  </si>
  <si>
    <t>191702776</t>
    <phoneticPr fontId="2" type="noConversion"/>
  </si>
  <si>
    <t>LCD 교체</t>
  </si>
  <si>
    <t>191701765</t>
    <phoneticPr fontId="2" type="noConversion"/>
  </si>
  <si>
    <t>GPS안테나 교체</t>
  </si>
  <si>
    <t>간헐적 LTE 지연, 운전자 화면떨림</t>
    <phoneticPr fontId="2" type="noConversion"/>
  </si>
  <si>
    <t>영수증프린터 롤러 탈거</t>
    <phoneticPr fontId="2" type="noConversion"/>
  </si>
  <si>
    <t>46MBS00824</t>
    <phoneticPr fontId="2" type="noConversion"/>
  </si>
  <si>
    <t>54MBS00137</t>
    <phoneticPr fontId="2" type="noConversion"/>
  </si>
  <si>
    <t>운전자 스피커 잡음</t>
    <phoneticPr fontId="2" type="noConversion"/>
  </si>
  <si>
    <t>스피커 교체</t>
    <phoneticPr fontId="2" type="noConversion"/>
  </si>
  <si>
    <t>Front 케이스 파손</t>
    <phoneticPr fontId="2" type="noConversion"/>
  </si>
  <si>
    <t>Front 케이스 교체</t>
    <phoneticPr fontId="2" type="noConversion"/>
  </si>
  <si>
    <t>새서울</t>
    <phoneticPr fontId="2" type="noConversion"/>
  </si>
  <si>
    <t>속리산</t>
    <phoneticPr fontId="2" type="noConversion"/>
  </si>
  <si>
    <t>191700093</t>
    <phoneticPr fontId="2" type="noConversion"/>
  </si>
  <si>
    <t>191701465</t>
    <phoneticPr fontId="2" type="noConversion"/>
  </si>
  <si>
    <t>191700161</t>
    <phoneticPr fontId="2" type="noConversion"/>
  </si>
  <si>
    <t>191700558</t>
    <phoneticPr fontId="2" type="noConversion"/>
  </si>
  <si>
    <t>191700153</t>
    <phoneticPr fontId="2" type="noConversion"/>
  </si>
  <si>
    <t>감헐적 LTE 지연</t>
    <phoneticPr fontId="2" type="noConversion"/>
  </si>
  <si>
    <t>영수증프린터 컷팅날 이상</t>
    <phoneticPr fontId="2" type="noConversion"/>
  </si>
  <si>
    <t>46MBS01550</t>
    <phoneticPr fontId="2" type="noConversion"/>
  </si>
  <si>
    <t>46MBS01947</t>
    <phoneticPr fontId="2" type="noConversion"/>
  </si>
  <si>
    <t>베이스플레이트 고정핀 이상</t>
    <phoneticPr fontId="2" type="noConversion"/>
  </si>
  <si>
    <t>베이스플레이트교체</t>
    <phoneticPr fontId="2" type="noConversion"/>
  </si>
  <si>
    <t>운전자단말기 교체</t>
    <phoneticPr fontId="2" type="noConversion"/>
  </si>
  <si>
    <t>191701548</t>
    <phoneticPr fontId="2" type="noConversion"/>
  </si>
  <si>
    <t>191701906</t>
    <phoneticPr fontId="2" type="noConversion"/>
  </si>
  <si>
    <t>191700659</t>
    <phoneticPr fontId="2" type="noConversion"/>
  </si>
  <si>
    <t>191702837</t>
    <phoneticPr fontId="2" type="noConversion"/>
  </si>
  <si>
    <t>191702762</t>
    <phoneticPr fontId="2" type="noConversion"/>
  </si>
  <si>
    <t>191701214</t>
    <phoneticPr fontId="2" type="noConversion"/>
  </si>
  <si>
    <t>191700223</t>
    <phoneticPr fontId="2" type="noConversion"/>
  </si>
  <si>
    <t>191702689</t>
    <phoneticPr fontId="2" type="noConversion"/>
  </si>
  <si>
    <t>191702358</t>
    <phoneticPr fontId="2" type="noConversion"/>
  </si>
  <si>
    <t>191701016</t>
    <phoneticPr fontId="2" type="noConversion"/>
  </si>
  <si>
    <t>46MBS01701</t>
    <phoneticPr fontId="2" type="noConversion"/>
  </si>
  <si>
    <t>LCD 화면백화</t>
    <phoneticPr fontId="2" type="noConversion"/>
  </si>
  <si>
    <t>191701735</t>
    <phoneticPr fontId="2" type="noConversion"/>
  </si>
  <si>
    <t>DTG교체</t>
    <phoneticPr fontId="2" type="noConversion"/>
  </si>
  <si>
    <t>191702300</t>
    <phoneticPr fontId="2" type="noConversion"/>
  </si>
  <si>
    <t>191702887</t>
    <phoneticPr fontId="2" type="noConversion"/>
  </si>
  <si>
    <t>191700272</t>
    <phoneticPr fontId="2" type="noConversion"/>
  </si>
  <si>
    <t>191702215</t>
    <phoneticPr fontId="2" type="noConversion"/>
  </si>
  <si>
    <t>191700490</t>
    <phoneticPr fontId="2" type="noConversion"/>
  </si>
  <si>
    <t>191700130</t>
    <phoneticPr fontId="2" type="noConversion"/>
  </si>
  <si>
    <t>운전자 터치오작동</t>
    <phoneticPr fontId="2" type="noConversion"/>
  </si>
  <si>
    <t>LTE 안테나 파손 (신호미약)</t>
    <phoneticPr fontId="2" type="noConversion"/>
  </si>
  <si>
    <t>LTE 안테나 교체</t>
    <phoneticPr fontId="2" type="noConversion"/>
  </si>
  <si>
    <t>년</t>
    <phoneticPr fontId="2" type="noConversion"/>
  </si>
  <si>
    <t>처리거점</t>
    <phoneticPr fontId="2" type="noConversion"/>
  </si>
  <si>
    <t>단말기 구분</t>
    <phoneticPr fontId="2" type="noConversion"/>
  </si>
  <si>
    <t>담당자</t>
    <phoneticPr fontId="2" type="noConversion"/>
  </si>
  <si>
    <t>GPS안테나</t>
    <phoneticPr fontId="2" type="noConversion"/>
  </si>
  <si>
    <t>메인 전원케이블(2m)</t>
  </si>
  <si>
    <t>운전자/승차 전원 케이블 (1.5M)</t>
  </si>
  <si>
    <t>승차/운전자 통신케이블 (1M)</t>
  </si>
  <si>
    <t>BTL 안내방송 확장케이블 (대우용 18핀) 10년식 FX용</t>
  </si>
  <si>
    <t>영수증발급기 전원케이블(경기시외)</t>
  </si>
  <si>
    <t>영수증발급기 통신케이블(경기시외)</t>
  </si>
  <si>
    <t>음성케이블(1.2m) 경기시내</t>
  </si>
  <si>
    <t>안내방송 확장케이블6 26핀(현대,기아_ BTL용)</t>
  </si>
  <si>
    <t>승차단말기&gt;바코드연결케이블</t>
  </si>
  <si>
    <t>영수증단말기&gt;바코드연결케이블</t>
  </si>
  <si>
    <t>LTE 연결 케이블(소)</t>
  </si>
  <si>
    <t>LTE 연결 케이블(대)</t>
  </si>
  <si>
    <t>영수증발급기 U브라켓</t>
  </si>
  <si>
    <t>운전자 브라켓</t>
  </si>
  <si>
    <t>FX운전자 브라켓</t>
  </si>
  <si>
    <t>운전자 사선 U브라켓</t>
  </si>
  <si>
    <t>승차 브라켓</t>
  </si>
  <si>
    <t>승차 U브라켓</t>
  </si>
  <si>
    <t>바코드 A형 U브라켓</t>
  </si>
  <si>
    <t>바코드 H형 U브라켓</t>
  </si>
  <si>
    <t>A자봉</t>
  </si>
  <si>
    <t>A자 사선보강대</t>
  </si>
  <si>
    <t>A자 거치대 발톱</t>
  </si>
  <si>
    <t>H자봉</t>
  </si>
  <si>
    <t>A자봉 운전자 부착 파이프</t>
  </si>
  <si>
    <t>영수증 용지</t>
  </si>
  <si>
    <t>LTE안테나</t>
    <phoneticPr fontId="2" type="noConversion"/>
  </si>
  <si>
    <t>심지봉</t>
    <phoneticPr fontId="2" type="noConversion"/>
  </si>
  <si>
    <t>기구물</t>
    <phoneticPr fontId="2" type="noConversion"/>
  </si>
  <si>
    <t>2023년</t>
    <phoneticPr fontId="2" type="noConversion"/>
  </si>
  <si>
    <t>강원지사</t>
    <phoneticPr fontId="2" type="noConversion"/>
  </si>
  <si>
    <t>홍천터미널</t>
    <phoneticPr fontId="2" type="noConversion"/>
  </si>
  <si>
    <t>금강고속</t>
    <phoneticPr fontId="2" type="noConversion"/>
  </si>
  <si>
    <t>77-1279</t>
    <phoneticPr fontId="2" type="noConversion"/>
  </si>
  <si>
    <t>운전자단말기</t>
  </si>
  <si>
    <t>운전자단말기 부팅불량 EB로고 멈춤 운전자단말기교체</t>
  </si>
  <si>
    <t>손용만</t>
  </si>
  <si>
    <t>191108858</t>
  </si>
  <si>
    <t>191106439</t>
  </si>
  <si>
    <t>2024년</t>
    <phoneticPr fontId="2" type="noConversion"/>
  </si>
  <si>
    <t>BS</t>
    <phoneticPr fontId="2" type="noConversion"/>
  </si>
  <si>
    <t>동서울터미널</t>
    <phoneticPr fontId="2" type="noConversion"/>
  </si>
  <si>
    <t>77-1224</t>
    <phoneticPr fontId="2" type="noConversion"/>
  </si>
  <si>
    <t>운전자F/W오류</t>
  </si>
  <si>
    <t>점검완료</t>
  </si>
  <si>
    <t>T머니 요청으로 운전자단말기 기능테스트 및 확인작업</t>
  </si>
  <si>
    <t>강원지사</t>
  </si>
  <si>
    <t>강원고속</t>
    <phoneticPr fontId="2" type="noConversion"/>
  </si>
  <si>
    <t>75-7003</t>
    <phoneticPr fontId="2" type="noConversion"/>
  </si>
  <si>
    <t>단말기재설치</t>
  </si>
  <si>
    <t>차량과 운전자단말기와의 등록번호가 상이하여 초기화후 재설치</t>
  </si>
  <si>
    <t>전북</t>
  </si>
  <si>
    <t>전주터미널</t>
    <phoneticPr fontId="2" type="noConversion"/>
  </si>
  <si>
    <t>호남고속</t>
    <phoneticPr fontId="2" type="noConversion"/>
  </si>
  <si>
    <t>70-5014</t>
    <phoneticPr fontId="2" type="noConversion"/>
  </si>
  <si>
    <t>바코드리더기</t>
  </si>
  <si>
    <t>바코드리더기케이블교체</t>
  </si>
  <si>
    <t>바코드리더기 전원x / 전원케이블 교체</t>
  </si>
  <si>
    <t>한은수</t>
  </si>
  <si>
    <t>강원영동</t>
  </si>
  <si>
    <t>강릉터미널</t>
    <phoneticPr fontId="2" type="noConversion"/>
  </si>
  <si>
    <t>강원여객</t>
    <phoneticPr fontId="2" type="noConversion"/>
  </si>
  <si>
    <t>72-2179</t>
    <phoneticPr fontId="2" type="noConversion"/>
  </si>
  <si>
    <t>LTE모뎀</t>
  </si>
  <si>
    <t>LTE통신케이블교체</t>
  </si>
  <si>
    <t>로카지급 통신케이블교체</t>
  </si>
  <si>
    <t>김경완</t>
  </si>
  <si>
    <t>춘천터미널</t>
    <phoneticPr fontId="2" type="noConversion"/>
  </si>
  <si>
    <t>소모품</t>
  </si>
  <si>
    <t>소모품지급요청</t>
  </si>
  <si>
    <t>소모품지급</t>
  </si>
  <si>
    <t>영수증용지 33BOX(3300롤)지급</t>
  </si>
  <si>
    <t>70-1626</t>
    <phoneticPr fontId="2" type="noConversion"/>
  </si>
  <si>
    <t>승차단말기</t>
  </si>
  <si>
    <t>승차통신 x / 승차단말기 , 승차통신케이블 교체</t>
  </si>
  <si>
    <t>141108054</t>
  </si>
  <si>
    <t>141108532</t>
  </si>
  <si>
    <t>경상도</t>
  </si>
  <si>
    <t>동부산</t>
    <phoneticPr fontId="2" type="noConversion"/>
  </si>
  <si>
    <t>70-7703</t>
    <phoneticPr fontId="2" type="noConversion"/>
  </si>
  <si>
    <t>버튼불량</t>
  </si>
  <si>
    <t>강동석</t>
  </si>
  <si>
    <t>191107813</t>
  </si>
  <si>
    <t>191107865</t>
  </si>
  <si>
    <t>동대구</t>
    <phoneticPr fontId="2" type="noConversion"/>
  </si>
  <si>
    <t>72-1048</t>
    <phoneticPr fontId="2" type="noConversion"/>
  </si>
  <si>
    <t>승차통신케이블교체</t>
  </si>
  <si>
    <t>통신불량</t>
  </si>
  <si>
    <t>전남</t>
    <phoneticPr fontId="2" type="noConversion"/>
  </si>
  <si>
    <t>75-3400</t>
    <phoneticPr fontId="2" type="noConversion"/>
  </si>
  <si>
    <t>공태한</t>
  </si>
  <si>
    <t>전라도</t>
    <phoneticPr fontId="2" type="noConversion"/>
  </si>
  <si>
    <t>75-1030</t>
    <phoneticPr fontId="2" type="noConversion"/>
  </si>
  <si>
    <t>승차전원케이블재연결</t>
  </si>
  <si>
    <t>전원선 빠져 있음</t>
  </si>
  <si>
    <t>충북</t>
  </si>
  <si>
    <t>청주터미널</t>
    <phoneticPr fontId="2" type="noConversion"/>
  </si>
  <si>
    <t>70-1805</t>
    <phoneticPr fontId="2" type="noConversion"/>
  </si>
  <si>
    <t>LTE 모듈 접촉 불량</t>
  </si>
  <si>
    <t>이태봉</t>
  </si>
  <si>
    <t>191109233</t>
  </si>
  <si>
    <t>191108722</t>
  </si>
  <si>
    <t>충주터미널</t>
    <phoneticPr fontId="2" type="noConversion"/>
  </si>
  <si>
    <t>친선고속</t>
    <phoneticPr fontId="2" type="noConversion"/>
  </si>
  <si>
    <t>71-1677</t>
  </si>
  <si>
    <t>영수증프린터</t>
  </si>
  <si>
    <t>영수증프린터전원불량</t>
  </si>
  <si>
    <t>영수증프린터전원퓨즈교체</t>
  </si>
  <si>
    <t>강원춘천</t>
    <phoneticPr fontId="2" type="noConversion"/>
  </si>
  <si>
    <t>속초터미널</t>
    <phoneticPr fontId="2" type="noConversion"/>
  </si>
  <si>
    <t>77-1267</t>
    <phoneticPr fontId="2" type="noConversion"/>
  </si>
  <si>
    <t>LTE모뎀 및 GPS안테나 위치변경 및 단말기ALL삭제 후 재설치등록</t>
  </si>
  <si>
    <t>장규남</t>
  </si>
  <si>
    <t>충북</t>
    <phoneticPr fontId="2" type="noConversion"/>
  </si>
  <si>
    <t>충북리무진</t>
    <phoneticPr fontId="2" type="noConversion"/>
  </si>
  <si>
    <t>70-2507</t>
    <phoneticPr fontId="2" type="noConversion"/>
  </si>
  <si>
    <t>191107887</t>
  </si>
  <si>
    <t>191109230</t>
  </si>
  <si>
    <t>청주대터미널</t>
    <phoneticPr fontId="2" type="noConversion"/>
  </si>
  <si>
    <t>71-1681</t>
    <phoneticPr fontId="2" type="noConversion"/>
  </si>
  <si>
    <t>음성 케이블 교체</t>
  </si>
  <si>
    <t>전북</t>
    <phoneticPr fontId="2" type="noConversion"/>
  </si>
  <si>
    <t>70-1295</t>
    <phoneticPr fontId="2" type="noConversion"/>
  </si>
  <si>
    <t>승차통신케이블재연결</t>
  </si>
  <si>
    <t>승차통신x /승차통신케이블 재연결</t>
  </si>
  <si>
    <t>태백터미널</t>
    <phoneticPr fontId="2" type="noConversion"/>
  </si>
  <si>
    <t>화성고속</t>
    <phoneticPr fontId="2" type="noConversion"/>
  </si>
  <si>
    <t>74-1125</t>
  </si>
  <si>
    <t>GPS</t>
  </si>
  <si>
    <t>GPS안테나교체</t>
  </si>
  <si>
    <t>삼척터미널</t>
    <phoneticPr fontId="2" type="noConversion"/>
  </si>
  <si>
    <t>동해고속</t>
    <phoneticPr fontId="2" type="noConversion"/>
  </si>
  <si>
    <t>72-1507</t>
    <phoneticPr fontId="2" type="noConversion"/>
  </si>
  <si>
    <t>영수증프린터전원케이블교체</t>
  </si>
  <si>
    <t>1월2주</t>
    <phoneticPr fontId="2" type="noConversion"/>
  </si>
  <si>
    <t>74-1125</t>
    <phoneticPr fontId="2" type="noConversion"/>
  </si>
  <si>
    <t>전북여객</t>
    <phoneticPr fontId="2" type="noConversion"/>
  </si>
  <si>
    <t>70-2262</t>
  </si>
  <si>
    <t>LTE통신케이블재연결</t>
  </si>
  <si>
    <t>거래내역 전송x / LTE 케이블 빠짐 재연결</t>
  </si>
  <si>
    <t>경상도</t>
    <phoneticPr fontId="2" type="noConversion"/>
  </si>
  <si>
    <t>포항</t>
    <phoneticPr fontId="2" type="noConversion"/>
  </si>
  <si>
    <t>금아여행</t>
    <phoneticPr fontId="2" type="noConversion"/>
  </si>
  <si>
    <t>72-3019</t>
    <phoneticPr fontId="2" type="noConversion"/>
  </si>
  <si>
    <t>화면백화</t>
  </si>
  <si>
    <t>191106002</t>
  </si>
  <si>
    <t>191108546</t>
  </si>
  <si>
    <t>아성고속</t>
    <phoneticPr fontId="2" type="noConversion"/>
  </si>
  <si>
    <t>72-7007</t>
    <phoneticPr fontId="2" type="noConversion"/>
  </si>
  <si>
    <t>BTL앰프</t>
  </si>
  <si>
    <t>안내방송케이블교체</t>
  </si>
  <si>
    <t>출력불량</t>
  </si>
  <si>
    <t>78-1032</t>
    <phoneticPr fontId="2" type="noConversion"/>
  </si>
  <si>
    <t>운전자전원케이블교체</t>
  </si>
  <si>
    <t>전원선 접촉불량</t>
  </si>
  <si>
    <t>동광고속</t>
    <phoneticPr fontId="2" type="noConversion"/>
  </si>
  <si>
    <t>73-1037</t>
    <phoneticPr fontId="2" type="noConversion"/>
  </si>
  <si>
    <t>휴즈단락</t>
  </si>
  <si>
    <t>부천소풍터미널</t>
    <phoneticPr fontId="2" type="noConversion"/>
  </si>
  <si>
    <t>대성티앤이</t>
    <phoneticPr fontId="2" type="noConversion"/>
  </si>
  <si>
    <t>70-1060</t>
    <phoneticPr fontId="2" type="noConversion"/>
  </si>
  <si>
    <t>BTL앰프교체</t>
  </si>
  <si>
    <t>241108834</t>
  </si>
  <si>
    <t>241107283</t>
  </si>
  <si>
    <t>70-1002</t>
    <phoneticPr fontId="2" type="noConversion"/>
  </si>
  <si>
    <t>GPS위치변경</t>
  </si>
  <si>
    <t>GPS 수신미약으로 재연결및 위치이전</t>
  </si>
  <si>
    <t>양산</t>
    <phoneticPr fontId="2" type="noConversion"/>
  </si>
  <si>
    <t>70-7711</t>
    <phoneticPr fontId="2" type="noConversion"/>
  </si>
  <si>
    <t>191107356</t>
  </si>
  <si>
    <t>191108052</t>
  </si>
  <si>
    <t>함안</t>
    <phoneticPr fontId="2" type="noConversion"/>
  </si>
  <si>
    <t>동일고속</t>
    <phoneticPr fontId="2" type="noConversion"/>
  </si>
  <si>
    <t>영수증용지 지급</t>
  </si>
  <si>
    <t>75-1004</t>
    <phoneticPr fontId="2" type="noConversion"/>
  </si>
  <si>
    <t>동방고속</t>
    <phoneticPr fontId="2" type="noConversion"/>
  </si>
  <si>
    <t>74-5006</t>
  </si>
  <si>
    <t>LTE전원케이블교체</t>
  </si>
  <si>
    <t>70-1010</t>
    <phoneticPr fontId="2" type="noConversion"/>
  </si>
  <si>
    <t>LTE 단말기 통신x  / LTE 케이블 재연결</t>
  </si>
  <si>
    <t>충주 본사</t>
    <phoneticPr fontId="2" type="noConversion"/>
  </si>
  <si>
    <t>71-1602</t>
  </si>
  <si>
    <t>191106352</t>
  </si>
  <si>
    <t>191107362</t>
  </si>
  <si>
    <t>72-1099</t>
    <phoneticPr fontId="2" type="noConversion"/>
  </si>
  <si>
    <t>강원영동</t>
    <phoneticPr fontId="2" type="noConversion"/>
  </si>
  <si>
    <t>강릉본사</t>
    <phoneticPr fontId="2" type="noConversion"/>
  </si>
  <si>
    <t>요청건</t>
  </si>
  <si>
    <t>요청건(기타)</t>
  </si>
  <si>
    <t>창원</t>
    <phoneticPr fontId="2" type="noConversion"/>
  </si>
  <si>
    <t>72-1042</t>
  </si>
  <si>
    <t>로고멈춤</t>
  </si>
  <si>
    <t>191108661</t>
  </si>
  <si>
    <t>191108752</t>
  </si>
  <si>
    <t>천마고속</t>
    <phoneticPr fontId="2" type="noConversion"/>
  </si>
  <si>
    <t>72-7218</t>
    <phoneticPr fontId="2" type="noConversion"/>
  </si>
  <si>
    <t>75-3426</t>
    <phoneticPr fontId="2" type="noConversion"/>
  </si>
  <si>
    <t>LTE모뎀교체</t>
  </si>
  <si>
    <t>179965</t>
  </si>
  <si>
    <t>180066</t>
  </si>
  <si>
    <t>75-1236</t>
    <phoneticPr fontId="2" type="noConversion"/>
  </si>
  <si>
    <t>경산</t>
    <phoneticPr fontId="2" type="noConversion"/>
  </si>
  <si>
    <t>금아리무진</t>
    <phoneticPr fontId="2" type="noConversion"/>
  </si>
  <si>
    <t>72-2133</t>
    <phoneticPr fontId="2" type="noConversion"/>
  </si>
  <si>
    <t>음성잡음</t>
  </si>
  <si>
    <t>241107453</t>
  </si>
  <si>
    <t>241106329</t>
  </si>
  <si>
    <t>북대구</t>
    <phoneticPr fontId="2" type="noConversion"/>
  </si>
  <si>
    <t>진안고속</t>
    <phoneticPr fontId="2" type="noConversion"/>
  </si>
  <si>
    <t>72-1425</t>
    <phoneticPr fontId="2" type="noConversion"/>
  </si>
  <si>
    <t>73-1045</t>
    <phoneticPr fontId="2" type="noConversion"/>
  </si>
  <si>
    <t>영수증프린터커버불량</t>
  </si>
  <si>
    <t>롤러파손</t>
  </si>
  <si>
    <t>11106328</t>
  </si>
  <si>
    <t>11107569</t>
  </si>
  <si>
    <t>75-1158</t>
    <phoneticPr fontId="2" type="noConversion"/>
  </si>
  <si>
    <t>브라켓불량</t>
  </si>
  <si>
    <t>영수증브라켓교체</t>
  </si>
  <si>
    <t>영수증브라켓 파손</t>
  </si>
  <si>
    <t>70-1620</t>
    <phoneticPr fontId="2" type="noConversion"/>
  </si>
  <si>
    <t>70-1876</t>
  </si>
  <si>
    <t>191106581</t>
  </si>
  <si>
    <t>191106631</t>
  </si>
  <si>
    <t>72-2125</t>
    <phoneticPr fontId="2" type="noConversion"/>
  </si>
  <si>
    <t>운행중 전원꺼짐현상</t>
  </si>
  <si>
    <t>75-3432</t>
  </si>
  <si>
    <t>179999</t>
  </si>
  <si>
    <t>75-1008</t>
    <phoneticPr fontId="2" type="noConversion"/>
  </si>
  <si>
    <t>영수증프린터통신불량</t>
  </si>
  <si>
    <t>영수증프린터통신케이블재연결</t>
  </si>
  <si>
    <t>통신선 빠져 있음</t>
  </si>
  <si>
    <t>70-1101</t>
    <phoneticPr fontId="2" type="noConversion"/>
  </si>
  <si>
    <t>GPS 수신 불량 / GPS 위치 변경</t>
  </si>
  <si>
    <t>1월3주</t>
    <phoneticPr fontId="2" type="noConversion"/>
  </si>
  <si>
    <t>구미</t>
    <phoneticPr fontId="2" type="noConversion"/>
  </si>
  <si>
    <t>72-3158</t>
  </si>
  <si>
    <t>74-5028</t>
    <phoneticPr fontId="2" type="noConversion"/>
  </si>
  <si>
    <t>241106983</t>
  </si>
  <si>
    <t>241106479</t>
  </si>
  <si>
    <t>75-1975</t>
    <phoneticPr fontId="2" type="noConversion"/>
  </si>
  <si>
    <t>승차전원케이블교체</t>
  </si>
  <si>
    <t>70-1877</t>
  </si>
  <si>
    <t>본사</t>
    <phoneticPr fontId="2" type="noConversion"/>
  </si>
  <si>
    <t>서울고속</t>
    <phoneticPr fontId="2" type="noConversion"/>
  </si>
  <si>
    <t>70-1657</t>
    <phoneticPr fontId="2" type="noConversion"/>
  </si>
  <si>
    <t>70-1856</t>
    <phoneticPr fontId="2" type="noConversion"/>
  </si>
  <si>
    <t>70-1003</t>
    <phoneticPr fontId="2" type="noConversion"/>
  </si>
  <si>
    <t>기구물</t>
  </si>
  <si>
    <t>거치대불량</t>
  </si>
  <si>
    <t>거치대재설치</t>
  </si>
  <si>
    <t>단말기 거치대 고정 피스 풀림 / 거치대 고정 완료</t>
  </si>
  <si>
    <t>72-1741</t>
  </si>
  <si>
    <t>72-2214</t>
  </si>
  <si>
    <t>영수증용지 2BOX(200롤)지급</t>
  </si>
  <si>
    <t>영수증용지 5BOX(500롤)지급</t>
  </si>
  <si>
    <t>70-1139</t>
    <phoneticPr fontId="2" type="noConversion"/>
  </si>
  <si>
    <t>영수증프린터출력불량</t>
  </si>
  <si>
    <t>영수증프린터 용지걸림및 출력불량으로 교체</t>
  </si>
  <si>
    <t>C11106593</t>
  </si>
  <si>
    <t>C1119533</t>
  </si>
  <si>
    <t>70-7722</t>
    <phoneticPr fontId="2" type="noConversion"/>
  </si>
  <si>
    <t>안내방송 안됨</t>
  </si>
  <si>
    <t>191106995</t>
  </si>
  <si>
    <t>191107673</t>
  </si>
  <si>
    <t>78-1030</t>
    <phoneticPr fontId="2" type="noConversion"/>
  </si>
  <si>
    <t>전라도</t>
  </si>
  <si>
    <t>75-1117</t>
    <phoneticPr fontId="2" type="noConversion"/>
  </si>
  <si>
    <t>70-2559</t>
    <phoneticPr fontId="2" type="noConversion"/>
  </si>
  <si>
    <t>로롤러 빠짐</t>
  </si>
  <si>
    <t>C11107381</t>
  </si>
  <si>
    <t>C11106752</t>
  </si>
  <si>
    <t>70-5022</t>
  </si>
  <si>
    <t>차량Fuse교체</t>
  </si>
  <si>
    <t>단말기 전원x / 메인 퓨즈 교체</t>
  </si>
  <si>
    <t>승무원 요청사항 LTE통신끊어짐 심함</t>
  </si>
  <si>
    <t>72-7244</t>
    <phoneticPr fontId="2" type="noConversion"/>
  </si>
  <si>
    <t>191109296</t>
  </si>
  <si>
    <t>72-1060</t>
  </si>
  <si>
    <t>73-1048</t>
    <phoneticPr fontId="2" type="noConversion"/>
  </si>
  <si>
    <t>11107852</t>
  </si>
  <si>
    <t>11107318</t>
  </si>
  <si>
    <t>75-1993</t>
    <phoneticPr fontId="2" type="noConversion"/>
  </si>
  <si>
    <t>울산</t>
    <phoneticPr fontId="2" type="noConversion"/>
  </si>
  <si>
    <t>72-7023</t>
    <phoneticPr fontId="2" type="noConversion"/>
  </si>
  <si>
    <t>72-2136</t>
  </si>
  <si>
    <t>73-1047</t>
    <phoneticPr fontId="2" type="noConversion"/>
  </si>
  <si>
    <t>180016</t>
  </si>
  <si>
    <t>180080</t>
  </si>
  <si>
    <t>75-3413</t>
  </si>
  <si>
    <t>70-1019</t>
    <phoneticPr fontId="2" type="noConversion"/>
  </si>
  <si>
    <t>C11106328</t>
  </si>
  <si>
    <t>C11107376</t>
  </si>
  <si>
    <t>70-2248</t>
    <phoneticPr fontId="2" type="noConversion"/>
  </si>
  <si>
    <t>LTE 모뎀 통신x / LTE 모뎀 교체</t>
  </si>
  <si>
    <t>013911</t>
  </si>
  <si>
    <t>015890</t>
  </si>
  <si>
    <t>72-1547</t>
    <phoneticPr fontId="2" type="noConversion"/>
  </si>
  <si>
    <t>영수증프린터인쇄불량</t>
  </si>
  <si>
    <t>영수증프린터통신케이블교체</t>
  </si>
  <si>
    <t>72-2211</t>
    <phoneticPr fontId="2" type="noConversion"/>
  </si>
  <si>
    <t>차량메인전원케이블교체</t>
  </si>
  <si>
    <t>70-1105</t>
    <phoneticPr fontId="2" type="noConversion"/>
  </si>
  <si>
    <t>바코드리더기케이블재연결</t>
  </si>
  <si>
    <t>바코드리더기 케이블 탈착으로 재장착</t>
  </si>
  <si>
    <t>72-3023</t>
  </si>
  <si>
    <t>191106902</t>
  </si>
  <si>
    <t>191108859</t>
  </si>
  <si>
    <t>70-6555</t>
    <phoneticPr fontId="2" type="noConversion"/>
  </si>
  <si>
    <t>78-1066</t>
    <phoneticPr fontId="2" type="noConversion"/>
  </si>
  <si>
    <t>70-1855</t>
  </si>
  <si>
    <t>전체 버튼 자주 멈춤 현상 나옴</t>
  </si>
  <si>
    <t>191108355</t>
  </si>
  <si>
    <t>191106018</t>
  </si>
  <si>
    <t>70-1287</t>
  </si>
  <si>
    <t>014293</t>
  </si>
  <si>
    <t>015833</t>
  </si>
  <si>
    <t>70-1081</t>
    <phoneticPr fontId="2" type="noConversion"/>
  </si>
  <si>
    <t>메인 전원 안들어옴 / 차량 메인 퓨즈 교체 완료</t>
  </si>
  <si>
    <t>1월4주</t>
    <phoneticPr fontId="2" type="noConversion"/>
  </si>
  <si>
    <t>72-1102</t>
    <phoneticPr fontId="2" type="noConversion"/>
  </si>
  <si>
    <t>LTE와 통신불량</t>
  </si>
  <si>
    <t>8406</t>
  </si>
  <si>
    <t>7273</t>
  </si>
  <si>
    <t>72-7232</t>
  </si>
  <si>
    <t>6601</t>
  </si>
  <si>
    <t>8174</t>
  </si>
  <si>
    <t>74-5030</t>
    <phoneticPr fontId="2" type="noConversion"/>
  </si>
  <si>
    <t>8178</t>
  </si>
  <si>
    <t>6112</t>
  </si>
  <si>
    <t>71-1671</t>
  </si>
  <si>
    <t>191108477</t>
  </si>
  <si>
    <t>141107005</t>
  </si>
  <si>
    <t>70-1081</t>
  </si>
  <si>
    <t>191106664</t>
  </si>
  <si>
    <t>141107778</t>
  </si>
  <si>
    <t>72-2113</t>
  </si>
  <si>
    <t>가평터미널</t>
    <phoneticPr fontId="2" type="noConversion"/>
  </si>
  <si>
    <t>진흥고속</t>
    <phoneticPr fontId="2" type="noConversion"/>
  </si>
  <si>
    <t>77-1047</t>
  </si>
  <si>
    <t>결제데이터가중복되는 현상으로 단말기교체 요청으로 교체</t>
  </si>
  <si>
    <t>191107699</t>
  </si>
  <si>
    <t>141109079</t>
  </si>
  <si>
    <t>태화공항</t>
    <phoneticPr fontId="2" type="noConversion"/>
  </si>
  <si>
    <t>70-1608</t>
    <phoneticPr fontId="2" type="noConversion"/>
  </si>
  <si>
    <t>6792</t>
  </si>
  <si>
    <t>7643</t>
  </si>
  <si>
    <t>72-1344</t>
  </si>
  <si>
    <t>6610</t>
  </si>
  <si>
    <t>7690</t>
  </si>
  <si>
    <t>운전자단말기 화면 eb로고 멈춤 / 운전자단말기 교체 완료</t>
  </si>
  <si>
    <t>191109207</t>
  </si>
  <si>
    <t>75-1038</t>
    <phoneticPr fontId="2" type="noConversion"/>
  </si>
  <si>
    <t>9180</t>
  </si>
  <si>
    <t>6135</t>
  </si>
  <si>
    <t>75-1141</t>
    <phoneticPr fontId="2" type="noConversion"/>
  </si>
  <si>
    <t>7320</t>
  </si>
  <si>
    <t>6131</t>
  </si>
  <si>
    <t>70-1834</t>
    <phoneticPr fontId="2" type="noConversion"/>
  </si>
  <si>
    <t>191106234</t>
  </si>
  <si>
    <t>141107463</t>
  </si>
  <si>
    <t>속초차고지</t>
    <phoneticPr fontId="2" type="noConversion"/>
  </si>
  <si>
    <t>72-1726</t>
    <phoneticPr fontId="2" type="noConversion"/>
  </si>
  <si>
    <t>72-7032</t>
  </si>
  <si>
    <t>6222</t>
  </si>
  <si>
    <t>8651</t>
  </si>
  <si>
    <t>75-3421</t>
    <phoneticPr fontId="2" type="noConversion"/>
  </si>
  <si>
    <t>9361</t>
  </si>
  <si>
    <t>6107</t>
  </si>
  <si>
    <t>72-3218</t>
    <phoneticPr fontId="2" type="noConversion"/>
  </si>
  <si>
    <t>7662</t>
  </si>
  <si>
    <t>7188</t>
  </si>
  <si>
    <t>75-1945</t>
    <phoneticPr fontId="2" type="noConversion"/>
  </si>
  <si>
    <t>8924</t>
  </si>
  <si>
    <t>8324</t>
  </si>
  <si>
    <t>72-2165</t>
  </si>
  <si>
    <t>영수증프린터파손</t>
  </si>
  <si>
    <t>72-1539</t>
  </si>
  <si>
    <t>72-1133</t>
    <phoneticPr fontId="2" type="noConversion"/>
  </si>
  <si>
    <t>7044</t>
  </si>
  <si>
    <t>7231</t>
  </si>
  <si>
    <t>77-1136</t>
    <phoneticPr fontId="2" type="noConversion"/>
  </si>
  <si>
    <t>LTE모뎀 통신자주끊킴으로 교체</t>
  </si>
  <si>
    <t>191109091</t>
  </si>
  <si>
    <t>141106574</t>
  </si>
  <si>
    <t>72-2168</t>
  </si>
  <si>
    <t>8522</t>
  </si>
  <si>
    <t>8578</t>
  </si>
  <si>
    <t>73-1059</t>
    <phoneticPr fontId="2" type="noConversion"/>
  </si>
  <si>
    <t>6459</t>
  </si>
  <si>
    <t>6464</t>
  </si>
  <si>
    <t>75-1079</t>
    <phoneticPr fontId="2" type="noConversion"/>
  </si>
  <si>
    <t>6416</t>
  </si>
  <si>
    <t>9658</t>
  </si>
  <si>
    <t>70-1848</t>
    <phoneticPr fontId="2" type="noConversion"/>
  </si>
  <si>
    <t>케이블 커넥터 불량</t>
  </si>
  <si>
    <t>191107193</t>
  </si>
  <si>
    <t>141106313</t>
  </si>
  <si>
    <t>71-1601</t>
    <phoneticPr fontId="2" type="noConversion"/>
  </si>
  <si>
    <t>70-5116</t>
  </si>
  <si>
    <t>191108039</t>
  </si>
  <si>
    <t>141108437</t>
  </si>
  <si>
    <t>72-3024</t>
  </si>
  <si>
    <t>7918</t>
  </si>
  <si>
    <t>8944</t>
  </si>
  <si>
    <t>70-1004</t>
    <phoneticPr fontId="2" type="noConversion"/>
  </si>
  <si>
    <t>141108748</t>
  </si>
  <si>
    <t>72-7260</t>
    <phoneticPr fontId="2" type="noConversion"/>
  </si>
  <si>
    <t>9185</t>
  </si>
  <si>
    <t>8122</t>
  </si>
  <si>
    <t>전주고속</t>
    <phoneticPr fontId="2" type="noConversion"/>
  </si>
  <si>
    <t>70-2014</t>
    <phoneticPr fontId="2" type="noConversion"/>
  </si>
  <si>
    <t>운전자 로고 부팅x / 운전자단말기 이미지부팅</t>
  </si>
  <si>
    <t>191107561</t>
  </si>
  <si>
    <t>141108799</t>
  </si>
  <si>
    <t>78-1085</t>
  </si>
  <si>
    <t>9184</t>
  </si>
  <si>
    <t>74-5044</t>
    <phoneticPr fontId="2" type="noConversion"/>
  </si>
  <si>
    <t>8457</t>
  </si>
  <si>
    <t>6095</t>
  </si>
  <si>
    <t>1월5주</t>
    <phoneticPr fontId="2" type="noConversion"/>
  </si>
  <si>
    <t>70-1008</t>
  </si>
  <si>
    <t>안내방송 출력x / 앰프 교체</t>
  </si>
  <si>
    <t>241109118</t>
  </si>
  <si>
    <t>241109245</t>
  </si>
  <si>
    <t>주문진터미널</t>
    <phoneticPr fontId="2" type="noConversion"/>
  </si>
  <si>
    <t>72-1555</t>
    <phoneticPr fontId="2" type="noConversion"/>
  </si>
  <si>
    <t>75-1033</t>
    <phoneticPr fontId="2" type="noConversion"/>
  </si>
  <si>
    <t>11108402</t>
  </si>
  <si>
    <t>11106289</t>
  </si>
  <si>
    <t>75-3431</t>
    <phoneticPr fontId="2" type="noConversion"/>
  </si>
  <si>
    <t>77-1162</t>
    <phoneticPr fontId="2" type="noConversion"/>
  </si>
  <si>
    <t>LTE모뎀 통신불량 으로 교체</t>
  </si>
  <si>
    <t>014594</t>
  </si>
  <si>
    <t>015878</t>
  </si>
  <si>
    <t>70-1102</t>
  </si>
  <si>
    <t>바코드리더기와 통신 자주 안됨 운전자단말기교체</t>
  </si>
  <si>
    <t>191108812</t>
  </si>
  <si>
    <t>191106385</t>
  </si>
  <si>
    <t>70-1102</t>
    <phoneticPr fontId="2" type="noConversion"/>
  </si>
  <si>
    <t>LTE모뎀 간헐적 통신불량 으로 교체</t>
  </si>
  <si>
    <t>012106</t>
  </si>
  <si>
    <t>014202</t>
  </si>
  <si>
    <t>72-1067</t>
  </si>
  <si>
    <t>191109904</t>
  </si>
  <si>
    <t>72-2106</t>
    <phoneticPr fontId="2" type="noConversion"/>
  </si>
  <si>
    <t>제천터미널</t>
    <phoneticPr fontId="2" type="noConversion"/>
  </si>
  <si>
    <t>71-1653</t>
    <phoneticPr fontId="2" type="noConversion"/>
  </si>
  <si>
    <t>GPS 모듈 불량</t>
  </si>
  <si>
    <t>191107091</t>
  </si>
  <si>
    <t>191106779</t>
  </si>
  <si>
    <t>대한고속</t>
    <phoneticPr fontId="2" type="noConversion"/>
  </si>
  <si>
    <t>70-3069</t>
    <phoneticPr fontId="2" type="noConversion"/>
  </si>
  <si>
    <t>바코드리더기 통신x / 바고드리더기 케이블 재연결</t>
  </si>
  <si>
    <t>72-1542</t>
  </si>
  <si>
    <t>191106599</t>
  </si>
  <si>
    <t>191107556</t>
  </si>
  <si>
    <t>72-1559</t>
    <phoneticPr fontId="2" type="noConversion"/>
  </si>
  <si>
    <t>74-5034</t>
    <phoneticPr fontId="2" type="noConversion"/>
  </si>
  <si>
    <t>75-1031</t>
    <phoneticPr fontId="2" type="noConversion"/>
  </si>
  <si>
    <t>72-7062</t>
  </si>
  <si>
    <t>72-3051</t>
    <phoneticPr fontId="2" type="noConversion"/>
  </si>
  <si>
    <t>청주북부터미널</t>
    <phoneticPr fontId="2" type="noConversion"/>
  </si>
  <si>
    <t>70-1650</t>
    <phoneticPr fontId="2" type="noConversion"/>
  </si>
  <si>
    <t>71-3002</t>
    <phoneticPr fontId="2" type="noConversion"/>
  </si>
  <si>
    <t>11106428</t>
  </si>
  <si>
    <t>11108241</t>
  </si>
  <si>
    <t>75-1066</t>
    <phoneticPr fontId="2" type="noConversion"/>
  </si>
  <si>
    <t>70-7782</t>
  </si>
  <si>
    <t>241106496</t>
  </si>
  <si>
    <t>241107442</t>
  </si>
  <si>
    <t>72-7280</t>
    <phoneticPr fontId="2" type="noConversion"/>
  </si>
  <si>
    <t>음성터미널</t>
    <phoneticPr fontId="2" type="noConversion"/>
  </si>
  <si>
    <t>71-1657</t>
    <phoneticPr fontId="2" type="noConversion"/>
  </si>
  <si>
    <t>영수증프린터전원케이블재연결</t>
  </si>
  <si>
    <t>커넥터 빠짐</t>
  </si>
  <si>
    <t>70-1516</t>
    <phoneticPr fontId="2" type="noConversion"/>
  </si>
  <si>
    <t>케이블 끈어짐</t>
  </si>
  <si>
    <t>70-1028</t>
    <phoneticPr fontId="2" type="noConversion"/>
  </si>
  <si>
    <t>영수증 희미하게 출력 / 영수증단말기 교체</t>
  </si>
  <si>
    <t>C11108610</t>
  </si>
  <si>
    <t>C11107044</t>
  </si>
  <si>
    <t>72-1008</t>
    <phoneticPr fontId="2" type="noConversion"/>
  </si>
  <si>
    <t>75-1070</t>
  </si>
  <si>
    <t>75-3444</t>
    <phoneticPr fontId="2" type="noConversion"/>
  </si>
  <si>
    <t>원주터미널</t>
    <phoneticPr fontId="2" type="noConversion"/>
  </si>
  <si>
    <t>72-1229</t>
  </si>
  <si>
    <t>191106359</t>
  </si>
  <si>
    <t>191107277</t>
  </si>
  <si>
    <t>72-7070</t>
    <phoneticPr fontId="2" type="noConversion"/>
  </si>
  <si>
    <t>71-1616</t>
    <phoneticPr fontId="2" type="noConversion"/>
  </si>
  <si>
    <t>191106542</t>
  </si>
  <si>
    <t>191108065</t>
  </si>
  <si>
    <t>70-1204</t>
    <phoneticPr fontId="2" type="noConversion"/>
  </si>
  <si>
    <t>241108132</t>
  </si>
  <si>
    <t>241109298</t>
  </si>
  <si>
    <t>72-2213</t>
    <phoneticPr fontId="2" type="noConversion"/>
  </si>
  <si>
    <t>141109514</t>
  </si>
  <si>
    <t>171108980</t>
  </si>
  <si>
    <t>73-1062</t>
  </si>
  <si>
    <t>안내방송안됨</t>
  </si>
  <si>
    <t>241108259</t>
  </si>
  <si>
    <t>241107430</t>
  </si>
  <si>
    <t>74-5016</t>
    <phoneticPr fontId="2" type="noConversion"/>
  </si>
  <si>
    <t>2월1주</t>
    <phoneticPr fontId="2" type="noConversion"/>
  </si>
  <si>
    <t>서대구</t>
    <phoneticPr fontId="2" type="noConversion"/>
  </si>
  <si>
    <t>72-1359</t>
  </si>
  <si>
    <t>9342</t>
    <phoneticPr fontId="2" type="noConversion"/>
  </si>
  <si>
    <t>7825</t>
    <phoneticPr fontId="2" type="noConversion"/>
  </si>
  <si>
    <t>72-2142</t>
    <phoneticPr fontId="2" type="noConversion"/>
  </si>
  <si>
    <t>7226</t>
    <phoneticPr fontId="2" type="noConversion"/>
  </si>
  <si>
    <t>7242</t>
    <phoneticPr fontId="2" type="noConversion"/>
  </si>
  <si>
    <t>78-1081</t>
  </si>
  <si>
    <t>7232</t>
  </si>
  <si>
    <t>6121</t>
  </si>
  <si>
    <t>75-1964</t>
    <phoneticPr fontId="2" type="noConversion"/>
  </si>
  <si>
    <t>9167</t>
  </si>
  <si>
    <t>6533</t>
  </si>
  <si>
    <t>70-1120</t>
    <phoneticPr fontId="2" type="noConversion"/>
  </si>
  <si>
    <t>191109802</t>
  </si>
  <si>
    <t>191109912</t>
  </si>
  <si>
    <t>70-2262</t>
    <phoneticPr fontId="2" type="noConversion"/>
  </si>
  <si>
    <t>014437</t>
  </si>
  <si>
    <t>015442</t>
  </si>
  <si>
    <t>70-1178</t>
  </si>
  <si>
    <t>LTE전원 케이블 단선으로교체</t>
  </si>
  <si>
    <t>70-1181</t>
    <phoneticPr fontId="2" type="noConversion"/>
  </si>
  <si>
    <t>014665</t>
  </si>
  <si>
    <t>015869</t>
  </si>
  <si>
    <t>72-1505</t>
  </si>
  <si>
    <t>19119904</t>
    <phoneticPr fontId="2" type="noConversion"/>
  </si>
  <si>
    <t>19116502</t>
    <phoneticPr fontId="2" type="noConversion"/>
  </si>
  <si>
    <t>72-3080</t>
    <phoneticPr fontId="2" type="noConversion"/>
  </si>
  <si>
    <t>9469</t>
    <phoneticPr fontId="2" type="noConversion"/>
  </si>
  <si>
    <t>8469</t>
    <phoneticPr fontId="2" type="noConversion"/>
  </si>
  <si>
    <t>75-1039</t>
    <phoneticPr fontId="2" type="noConversion"/>
  </si>
  <si>
    <t>9187</t>
  </si>
  <si>
    <t>7165</t>
  </si>
  <si>
    <t>75-3416</t>
    <phoneticPr fontId="2" type="noConversion"/>
  </si>
  <si>
    <t>8071</t>
  </si>
  <si>
    <t>7571</t>
  </si>
  <si>
    <t>70-5082</t>
    <phoneticPr fontId="2" type="noConversion"/>
  </si>
  <si>
    <t>바코드리더기 통신x / 바코드리더기 전원케이블 교체</t>
  </si>
  <si>
    <t>74-1126</t>
  </si>
  <si>
    <t>영암고속</t>
    <phoneticPr fontId="2" type="noConversion"/>
  </si>
  <si>
    <t>74-1055</t>
    <phoneticPr fontId="2" type="noConversion"/>
  </si>
  <si>
    <t>안내방송불일치</t>
  </si>
  <si>
    <t>영수증용지 3BOX(300롤)지급</t>
  </si>
  <si>
    <t>70-1177</t>
    <phoneticPr fontId="2" type="noConversion"/>
  </si>
  <si>
    <t>BTL앰프(기타)</t>
  </si>
  <si>
    <t>안내방송케이블 단선으로 교체</t>
  </si>
  <si>
    <t>78-1038</t>
    <phoneticPr fontId="2" type="noConversion"/>
  </si>
  <si>
    <t>6496</t>
  </si>
  <si>
    <t>6488</t>
  </si>
  <si>
    <t>소무품지급요청</t>
  </si>
  <si>
    <t>70-1925</t>
  </si>
  <si>
    <t>케이블 빠짐</t>
  </si>
  <si>
    <t>바코드리더기 인식및 센서불량으로 교체</t>
  </si>
  <si>
    <t>72-1369</t>
    <phoneticPr fontId="2" type="noConversion"/>
  </si>
  <si>
    <t>6504</t>
    <phoneticPr fontId="2" type="noConversion"/>
  </si>
  <si>
    <t>8363</t>
    <phoneticPr fontId="2" type="noConversion"/>
  </si>
  <si>
    <t>70-1056</t>
    <phoneticPr fontId="2" type="noConversion"/>
  </si>
  <si>
    <t>141107477</t>
  </si>
  <si>
    <t>141109461</t>
  </si>
  <si>
    <t>70-1861</t>
  </si>
  <si>
    <t>70-2063</t>
    <phoneticPr fontId="2" type="noConversion"/>
  </si>
  <si>
    <t>안내방송케이블재연결</t>
  </si>
  <si>
    <t>안내방송 음성 출력 안됨 / 차량 내부 스피커 ON</t>
  </si>
  <si>
    <t>72-1740</t>
    <phoneticPr fontId="2" type="noConversion"/>
  </si>
  <si>
    <t>191109046</t>
  </si>
  <si>
    <t>191108852</t>
  </si>
  <si>
    <t>마산</t>
    <phoneticPr fontId="2" type="noConversion"/>
  </si>
  <si>
    <t>세인공항</t>
    <phoneticPr fontId="2" type="noConversion"/>
  </si>
  <si>
    <t>75-3440</t>
    <phoneticPr fontId="2" type="noConversion"/>
  </si>
  <si>
    <t>6176</t>
  </si>
  <si>
    <t>6406</t>
  </si>
  <si>
    <t>71-1619</t>
  </si>
  <si>
    <t>191107587</t>
  </si>
  <si>
    <t>014400</t>
  </si>
  <si>
    <t>015867</t>
  </si>
  <si>
    <t>72-1645</t>
    <phoneticPr fontId="2" type="noConversion"/>
  </si>
  <si>
    <t>72-3056</t>
  </si>
  <si>
    <t>191109127</t>
  </si>
  <si>
    <t>191108704</t>
  </si>
  <si>
    <t>2월2주</t>
    <phoneticPr fontId="2" type="noConversion"/>
  </si>
  <si>
    <t>증평터미널</t>
    <phoneticPr fontId="2" type="noConversion"/>
  </si>
  <si>
    <t>70-1920</t>
    <phoneticPr fontId="2" type="noConversion"/>
  </si>
  <si>
    <t>70-1011</t>
  </si>
  <si>
    <t>70-1101</t>
  </si>
  <si>
    <t>영수증브라켓 파손 / 영수증브라켓 교체 완료</t>
  </si>
  <si>
    <t>72-1541</t>
  </si>
  <si>
    <t>77-1096</t>
    <phoneticPr fontId="2" type="noConversion"/>
  </si>
  <si>
    <t>승차단말기 통신불량으로 포트재장착및 펌웨어적용</t>
  </si>
  <si>
    <t>72-1614</t>
  </si>
  <si>
    <t>11108452</t>
  </si>
  <si>
    <t>11106234</t>
  </si>
  <si>
    <t>72-7085</t>
    <phoneticPr fontId="2" type="noConversion"/>
  </si>
  <si>
    <t>78-1002</t>
    <phoneticPr fontId="2" type="noConversion"/>
  </si>
  <si>
    <t>8062</t>
    <phoneticPr fontId="2" type="noConversion"/>
  </si>
  <si>
    <t>6413</t>
    <phoneticPr fontId="2" type="noConversion"/>
  </si>
  <si>
    <t>75-1947</t>
  </si>
  <si>
    <t>9117</t>
  </si>
  <si>
    <t>6948</t>
  </si>
  <si>
    <t>70-1648</t>
    <phoneticPr fontId="2" type="noConversion"/>
  </si>
  <si>
    <t>70-1069</t>
    <phoneticPr fontId="2" type="noConversion"/>
  </si>
  <si>
    <t>191108515</t>
  </si>
  <si>
    <t>191107858</t>
  </si>
  <si>
    <t>72-1072</t>
  </si>
  <si>
    <t>72-1192</t>
    <phoneticPr fontId="2" type="noConversion"/>
  </si>
  <si>
    <t>191109682</t>
  </si>
  <si>
    <t>191107252</t>
  </si>
  <si>
    <t>72-7272</t>
  </si>
  <si>
    <t>74-5046</t>
    <phoneticPr fontId="2" type="noConversion"/>
  </si>
  <si>
    <t>7338</t>
  </si>
  <si>
    <t>6117</t>
  </si>
  <si>
    <t>75-1142</t>
  </si>
  <si>
    <t>6489</t>
  </si>
  <si>
    <t>6118</t>
  </si>
  <si>
    <t>.충북혁신도시터미널</t>
    <phoneticPr fontId="2" type="noConversion"/>
  </si>
  <si>
    <t>70-2514</t>
  </si>
  <si>
    <t>2월3주</t>
    <phoneticPr fontId="2" type="noConversion"/>
  </si>
  <si>
    <t>70-7738</t>
  </si>
  <si>
    <t>241107461</t>
  </si>
  <si>
    <t>241106854</t>
  </si>
  <si>
    <t>72-3011</t>
  </si>
  <si>
    <t>75-1114</t>
    <phoneticPr fontId="2" type="noConversion"/>
  </si>
  <si>
    <t>11108526</t>
    <phoneticPr fontId="2" type="noConversion"/>
  </si>
  <si>
    <t>11106983</t>
  </si>
  <si>
    <t>75-3420</t>
  </si>
  <si>
    <t>70-2051</t>
  </si>
  <si>
    <t>241107838</t>
  </si>
  <si>
    <t>241108393</t>
  </si>
  <si>
    <t>72-2157</t>
  </si>
  <si>
    <t>191107266</t>
  </si>
  <si>
    <t>191106598</t>
  </si>
  <si>
    <t>72-1361</t>
    <phoneticPr fontId="2" type="noConversion"/>
  </si>
  <si>
    <t>71-3004</t>
    <phoneticPr fontId="2" type="noConversion"/>
  </si>
  <si>
    <t>75-1997</t>
    <phoneticPr fontId="2" type="noConversion"/>
  </si>
  <si>
    <t>70-1680</t>
  </si>
  <si>
    <t>70-1065</t>
  </si>
  <si>
    <t>191107200</t>
  </si>
  <si>
    <t>191106582</t>
  </si>
  <si>
    <t>70-2233</t>
  </si>
  <si>
    <t>191107798</t>
  </si>
  <si>
    <t>191107347</t>
  </si>
  <si>
    <t>72-1605</t>
  </si>
  <si>
    <t>운전자단말기재등록</t>
  </si>
  <si>
    <t>72-1698</t>
    <phoneticPr fontId="2" type="noConversion"/>
  </si>
  <si>
    <t>영수증 단말기 파손 / 영수증 단말기 교체</t>
  </si>
  <si>
    <t>C11108289</t>
  </si>
  <si>
    <t>C11108319</t>
  </si>
  <si>
    <t>70-1106</t>
  </si>
  <si>
    <t>LCD패널교체</t>
  </si>
  <si>
    <t>운전자단말기 화면불량(흑화현상)으로 LCD패널교체</t>
  </si>
  <si>
    <t>77-1237</t>
  </si>
  <si>
    <t>LTE모뎀 통신불량 으로 재연결및 펌웨어 업데이트 적용</t>
  </si>
  <si>
    <t>77-1234</t>
  </si>
  <si>
    <t>LTE 통신케이블 접촉 불량으로 통신케이블교체</t>
  </si>
  <si>
    <t>70-9625</t>
  </si>
  <si>
    <t>191108250</t>
  </si>
  <si>
    <t>191106941</t>
  </si>
  <si>
    <t>70-8595</t>
  </si>
  <si>
    <t>44794038</t>
  </si>
  <si>
    <t>44796060</t>
  </si>
  <si>
    <t>73-1005</t>
  </si>
  <si>
    <t>241107456</t>
  </si>
  <si>
    <t>241106528</t>
  </si>
  <si>
    <t>75-1036</t>
    <phoneticPr fontId="2" type="noConversion"/>
  </si>
  <si>
    <t>72-3058</t>
  </si>
  <si>
    <t>C11106986</t>
  </si>
  <si>
    <t>C11108151</t>
  </si>
  <si>
    <t>72-1186</t>
  </si>
  <si>
    <t>72-7102</t>
    <phoneticPr fontId="2" type="noConversion"/>
  </si>
  <si>
    <t>78-1031</t>
  </si>
  <si>
    <t>11108546</t>
  </si>
  <si>
    <t>11106325</t>
  </si>
  <si>
    <t>75-1005</t>
    <phoneticPr fontId="2" type="noConversion"/>
  </si>
  <si>
    <t>70-1648</t>
  </si>
  <si>
    <t>무선랜확인요망 뜸</t>
  </si>
  <si>
    <t>191108212</t>
  </si>
  <si>
    <t>191106201</t>
  </si>
  <si>
    <t>70-2205</t>
  </si>
  <si>
    <t>014250</t>
  </si>
  <si>
    <t>013917</t>
  </si>
  <si>
    <t>72-1549</t>
    <phoneticPr fontId="2" type="noConversion"/>
  </si>
  <si>
    <t>191108517</t>
  </si>
  <si>
    <t>70-8584</t>
  </si>
  <si>
    <t>44794025</t>
  </si>
  <si>
    <t>44796061</t>
  </si>
  <si>
    <t>72-7312</t>
    <phoneticPr fontId="2" type="noConversion"/>
  </si>
  <si>
    <t>73-1057</t>
  </si>
  <si>
    <t>75-1996</t>
  </si>
  <si>
    <t>70-1844</t>
  </si>
  <si>
    <t>70-2240</t>
  </si>
  <si>
    <t>77-1220</t>
  </si>
  <si>
    <t>운전자단말기 간헐적 버퍼링 걸림 상태로 안내방송출력 불량발생  운전자단말기교체</t>
  </si>
  <si>
    <t>191107484</t>
  </si>
  <si>
    <t>191108122</t>
  </si>
  <si>
    <t>72-3003</t>
    <phoneticPr fontId="2" type="noConversion"/>
  </si>
  <si>
    <t>11106569</t>
  </si>
  <si>
    <t>70-6570</t>
  </si>
  <si>
    <t>74-5005</t>
  </si>
  <si>
    <t>191106043</t>
  </si>
  <si>
    <t>75-1091</t>
  </si>
  <si>
    <t>70-1070</t>
    <phoneticPr fontId="2" type="noConversion"/>
  </si>
  <si>
    <t>70-1123</t>
  </si>
  <si>
    <t>70-5104</t>
  </si>
  <si>
    <t>안내방송 간헐적 출력x / 앰프 교체</t>
  </si>
  <si>
    <t>241108127</t>
  </si>
  <si>
    <t>241109307</t>
  </si>
  <si>
    <t>74-1107</t>
  </si>
  <si>
    <t>77-1252</t>
  </si>
  <si>
    <t>운전자단말기 송수신불량  으로 운전자단말기교체</t>
  </si>
  <si>
    <t>191108064</t>
  </si>
  <si>
    <t>75-3405</t>
  </si>
  <si>
    <t>75-1940</t>
  </si>
  <si>
    <t>70-2259</t>
    <phoneticPr fontId="2" type="noConversion"/>
  </si>
  <si>
    <t>C11109264</t>
  </si>
  <si>
    <t>70-8657</t>
  </si>
  <si>
    <t>72-1279</t>
  </si>
  <si>
    <t>73-1028</t>
  </si>
  <si>
    <t>11109340</t>
  </si>
  <si>
    <t>11107930</t>
  </si>
  <si>
    <t>75-1994</t>
    <phoneticPr fontId="2" type="noConversion"/>
  </si>
  <si>
    <t>혁신도시터미널</t>
    <phoneticPr fontId="2" type="noConversion"/>
  </si>
  <si>
    <t>70-1602</t>
  </si>
  <si>
    <t>안내방송 출력 x / 운전자 단말기 교체</t>
  </si>
  <si>
    <t>191108347</t>
  </si>
  <si>
    <t>191106766</t>
  </si>
  <si>
    <t>운행중 통신끊어짐현상 (운전자교체후 동일증상)</t>
  </si>
  <si>
    <t>01244794367</t>
    <phoneticPr fontId="2" type="noConversion"/>
  </si>
  <si>
    <t>01244796039</t>
  </si>
  <si>
    <t>72-2194</t>
  </si>
  <si>
    <t>191107281</t>
  </si>
  <si>
    <t>191108395</t>
  </si>
  <si>
    <t>77-1113</t>
    <phoneticPr fontId="2" type="noConversion"/>
  </si>
  <si>
    <t>LTE모뎀  통신불량(자주끊킴)  으로 교체</t>
  </si>
  <si>
    <t>016034</t>
  </si>
  <si>
    <t>014544</t>
  </si>
  <si>
    <t>72-2109</t>
  </si>
  <si>
    <t>241107568</t>
  </si>
  <si>
    <t>241108546</t>
  </si>
  <si>
    <t>72-7025</t>
    <phoneticPr fontId="2" type="noConversion"/>
  </si>
  <si>
    <t>71-3003</t>
  </si>
  <si>
    <t>75-1032</t>
  </si>
  <si>
    <t>북청주터미널</t>
    <phoneticPr fontId="2" type="noConversion"/>
  </si>
  <si>
    <t>70-1507</t>
    <phoneticPr fontId="2" type="noConversion"/>
  </si>
  <si>
    <t>70-1043</t>
  </si>
  <si>
    <t>241109242</t>
  </si>
  <si>
    <t>70-1108</t>
    <phoneticPr fontId="2" type="noConversion"/>
  </si>
  <si>
    <t xml:space="preserve"> 영수증 용지 출력불량 (말려들어감)으로 영수증프린터교체</t>
  </si>
  <si>
    <t>C1106681</t>
  </si>
  <si>
    <t>C1109458</t>
  </si>
  <si>
    <t>72-1386</t>
    <phoneticPr fontId="2" type="noConversion"/>
  </si>
  <si>
    <t>75-1088</t>
    <phoneticPr fontId="2" type="noConversion"/>
  </si>
  <si>
    <t>11106258</t>
  </si>
  <si>
    <t>11106479</t>
  </si>
  <si>
    <t>75-1185</t>
  </si>
  <si>
    <t>70-3017</t>
  </si>
  <si>
    <t>014482</t>
  </si>
  <si>
    <t>015874</t>
  </si>
  <si>
    <t>72-2212</t>
    <phoneticPr fontId="2" type="noConversion"/>
  </si>
  <si>
    <t>영수증출력부량</t>
    <phoneticPr fontId="2" type="noConversion"/>
  </si>
  <si>
    <t>영수증 프린터 교체</t>
    <phoneticPr fontId="2" type="noConversion"/>
  </si>
  <si>
    <t>김경완</t>
    <phoneticPr fontId="2" type="noConversion"/>
  </si>
  <si>
    <t>C11107056</t>
  </si>
  <si>
    <t>C11108999</t>
  </si>
  <si>
    <t>012031</t>
  </si>
  <si>
    <t>015848</t>
  </si>
  <si>
    <t>소무품지급요청</t>
    <phoneticPr fontId="2" type="noConversion"/>
  </si>
  <si>
    <t>소모품지급</t>
    <phoneticPr fontId="2" type="noConversion"/>
  </si>
  <si>
    <t>공태한</t>
    <phoneticPr fontId="2" type="noConversion"/>
  </si>
  <si>
    <t>72-1539</t>
    <phoneticPr fontId="2" type="noConversion"/>
  </si>
  <si>
    <t>191108978</t>
    <phoneticPr fontId="2" type="noConversion"/>
  </si>
  <si>
    <t>191108773</t>
  </si>
  <si>
    <t>74-1002</t>
  </si>
  <si>
    <t>71-1619</t>
    <phoneticPr fontId="2" type="noConversion"/>
  </si>
  <si>
    <t>191107661</t>
  </si>
  <si>
    <t>72-2107</t>
    <phoneticPr fontId="2" type="noConversion"/>
  </si>
  <si>
    <t>01244794191</t>
  </si>
  <si>
    <t>01244796042</t>
  </si>
  <si>
    <t>70-1089</t>
  </si>
  <si>
    <t>승차단말기&gt;바코드연결케이블 교체</t>
  </si>
  <si>
    <t>77-1270</t>
  </si>
  <si>
    <t>운전자단말기  버튼불량으로 LCD패널교체</t>
  </si>
  <si>
    <t>78-1052</t>
  </si>
  <si>
    <t>241106325</t>
  </si>
  <si>
    <t>241107645</t>
  </si>
  <si>
    <t>75-1068</t>
  </si>
  <si>
    <t>72-3042</t>
  </si>
  <si>
    <t>191108513</t>
  </si>
  <si>
    <t>191106193</t>
  </si>
  <si>
    <t>72-1544</t>
  </si>
  <si>
    <t>191108649</t>
  </si>
  <si>
    <t>191107773</t>
  </si>
  <si>
    <t>72-2111</t>
  </si>
  <si>
    <t>72-1307</t>
    <phoneticPr fontId="2" type="noConversion"/>
  </si>
  <si>
    <t>71-1674</t>
  </si>
  <si>
    <t>191107624</t>
  </si>
  <si>
    <t>191106244</t>
  </si>
  <si>
    <t>70-1040</t>
    <phoneticPr fontId="2" type="noConversion"/>
  </si>
  <si>
    <t>70-2276</t>
  </si>
  <si>
    <t>012001</t>
  </si>
  <si>
    <t>015832</t>
  </si>
  <si>
    <t>75-3407</t>
  </si>
  <si>
    <t>75-1943</t>
  </si>
  <si>
    <t>191106486</t>
  </si>
  <si>
    <t>72-1286</t>
  </si>
  <si>
    <t>241106391</t>
  </si>
  <si>
    <t>241106426</t>
  </si>
  <si>
    <t>72-7318</t>
  </si>
  <si>
    <t>70-1053</t>
    <phoneticPr fontId="2" type="noConversion"/>
  </si>
  <si>
    <t>014320</t>
  </si>
  <si>
    <t>015847</t>
  </si>
  <si>
    <t>73-1024</t>
  </si>
  <si>
    <t>11107456</t>
  </si>
  <si>
    <t>11106385</t>
  </si>
  <si>
    <t>75-1069</t>
    <phoneticPr fontId="2" type="noConversion"/>
  </si>
  <si>
    <t>70-1055</t>
  </si>
  <si>
    <t>안내방송 출력x / 안내방송 케이블 점검</t>
  </si>
  <si>
    <t>70-1009</t>
  </si>
  <si>
    <t>75-3419</t>
  </si>
  <si>
    <t>180135</t>
  </si>
  <si>
    <t>180111</t>
  </si>
  <si>
    <t>75-1143</t>
    <phoneticPr fontId="2" type="noConversion"/>
  </si>
  <si>
    <t>74-1065</t>
    <phoneticPr fontId="2" type="noConversion"/>
  </si>
  <si>
    <t>70-2031</t>
  </si>
  <si>
    <t>카드결제x / 승차단말기 교체</t>
  </si>
  <si>
    <t>141108791</t>
  </si>
  <si>
    <t>141109179</t>
  </si>
  <si>
    <t>70-1823</t>
    <phoneticPr fontId="2" type="noConversion"/>
  </si>
  <si>
    <t>영수증프린터인쇄불량</t>
    <phoneticPr fontId="2" type="noConversion"/>
  </si>
  <si>
    <t>77-1033</t>
  </si>
  <si>
    <t>바코드리더기 통신 케이블 빠짐 재장착및 케이블정리</t>
  </si>
  <si>
    <t>72-7029</t>
  </si>
  <si>
    <t>11108456</t>
  </si>
  <si>
    <t>72-2114</t>
    <phoneticPr fontId="2" type="noConversion"/>
  </si>
  <si>
    <t>75-1186</t>
  </si>
  <si>
    <t>75-1003</t>
    <phoneticPr fontId="2" type="noConversion"/>
  </si>
  <si>
    <t>70-1502</t>
  </si>
  <si>
    <t>191107237</t>
  </si>
  <si>
    <t>영수증프린터컷팅날불량</t>
  </si>
  <si>
    <t>영수증프린터 컷팅날불량으로 교체</t>
  </si>
  <si>
    <t>C11106383</t>
    <phoneticPr fontId="2" type="noConversion"/>
  </si>
  <si>
    <t>C11109362</t>
  </si>
  <si>
    <t>77-1080</t>
  </si>
  <si>
    <t>바코드리더기 통신 케이블 불량으로 교체</t>
  </si>
  <si>
    <t>70-7844</t>
  </si>
  <si>
    <t>72-3002</t>
  </si>
  <si>
    <t>78-1016</t>
  </si>
  <si>
    <t>11106394</t>
  </si>
  <si>
    <t>75-1995</t>
  </si>
  <si>
    <t>72-1700</t>
  </si>
  <si>
    <t>70-1626</t>
  </si>
  <si>
    <t>71-1642</t>
  </si>
  <si>
    <t>Power/AMP음성불량</t>
    <phoneticPr fontId="2" type="noConversion"/>
  </si>
  <si>
    <t>BTL앰프교체</t>
    <phoneticPr fontId="2" type="noConversion"/>
  </si>
  <si>
    <t>이태봉</t>
    <phoneticPr fontId="2" type="noConversion"/>
  </si>
  <si>
    <t>241106669</t>
  </si>
  <si>
    <t>241107667</t>
  </si>
  <si>
    <t>72-1630</t>
  </si>
  <si>
    <t>화면불량</t>
  </si>
  <si>
    <t>191108778</t>
  </si>
  <si>
    <t>191106712</t>
  </si>
  <si>
    <t>72-7210</t>
  </si>
  <si>
    <t>73-1000</t>
  </si>
  <si>
    <t>75-1115</t>
    <phoneticPr fontId="2" type="noConversion"/>
  </si>
  <si>
    <t>70-1090</t>
  </si>
  <si>
    <t>gps수신x / 운전자 단말기 교체</t>
  </si>
  <si>
    <t>191108156</t>
  </si>
  <si>
    <t>191106963</t>
  </si>
  <si>
    <t>70-1805</t>
  </si>
  <si>
    <t>241107493</t>
  </si>
  <si>
    <t>241108798</t>
  </si>
  <si>
    <t>72-1311</t>
  </si>
  <si>
    <t>72-7014</t>
  </si>
  <si>
    <t>75-3417</t>
  </si>
  <si>
    <t>75-1240</t>
  </si>
  <si>
    <t>72-1505</t>
    <phoneticPr fontId="2" type="noConversion"/>
  </si>
  <si>
    <t>72-1631</t>
  </si>
  <si>
    <t>72-2810</t>
    <phoneticPr fontId="2" type="noConversion"/>
  </si>
  <si>
    <t>241107562</t>
  </si>
  <si>
    <t>241107023</t>
  </si>
  <si>
    <t>72-7264</t>
  </si>
  <si>
    <t>78-1089</t>
  </si>
  <si>
    <t>191107725</t>
  </si>
  <si>
    <t>191108096</t>
  </si>
  <si>
    <t>75-1007</t>
  </si>
  <si>
    <t>70-1562</t>
    <phoneticPr fontId="2" type="noConversion"/>
  </si>
  <si>
    <t>자주 통신 끈어짐</t>
  </si>
  <si>
    <t>011983</t>
  </si>
  <si>
    <t>015902</t>
  </si>
  <si>
    <t>70-1854</t>
  </si>
  <si>
    <t>70-2279</t>
  </si>
  <si>
    <t>방송 노이즈 발생 / 앰프 교체</t>
  </si>
  <si>
    <t>241108385</t>
  </si>
  <si>
    <t>241108616</t>
  </si>
  <si>
    <t>77-1165</t>
  </si>
  <si>
    <t>GPS모듈불량으로 안내방송 안됨 운전자단말기교체</t>
  </si>
  <si>
    <t>191108943</t>
  </si>
  <si>
    <t>72-1051</t>
    <phoneticPr fontId="2" type="noConversion"/>
  </si>
  <si>
    <t>72-3084</t>
  </si>
  <si>
    <t>73-1046</t>
  </si>
  <si>
    <t>75-1974</t>
  </si>
  <si>
    <t>70-2525</t>
  </si>
  <si>
    <t>191107891</t>
  </si>
  <si>
    <t>72-1051</t>
  </si>
  <si>
    <t>72-1648</t>
    <phoneticPr fontId="2" type="noConversion"/>
  </si>
  <si>
    <t>70-8679</t>
    <phoneticPr fontId="2" type="noConversion"/>
  </si>
  <si>
    <t>191109338</t>
    <phoneticPr fontId="2" type="noConversion"/>
  </si>
  <si>
    <t>191109545</t>
  </si>
  <si>
    <t>72-7104</t>
  </si>
  <si>
    <t>78-1026</t>
  </si>
  <si>
    <t>241106901</t>
  </si>
  <si>
    <t>241106598</t>
  </si>
  <si>
    <t>75-1035</t>
  </si>
  <si>
    <t>케이블 빠져 있음</t>
  </si>
  <si>
    <t>72-1339</t>
  </si>
  <si>
    <t>GPS 인식불량</t>
  </si>
  <si>
    <t>191109031</t>
  </si>
  <si>
    <t>191108521</t>
  </si>
  <si>
    <t>72-1527</t>
  </si>
  <si>
    <t>75-3436</t>
  </si>
  <si>
    <t>75-1946</t>
  </si>
  <si>
    <t>70-1537</t>
  </si>
  <si>
    <t>자주 백화 현상 나옴</t>
  </si>
  <si>
    <t>191109347</t>
  </si>
  <si>
    <t>191107641</t>
  </si>
  <si>
    <t>70-5070</t>
  </si>
  <si>
    <t>온라인 검표x / 운전자 단말기 교체</t>
  </si>
  <si>
    <t>191109457</t>
  </si>
  <si>
    <t>72-1541</t>
    <phoneticPr fontId="2" type="noConversion"/>
  </si>
  <si>
    <t>71-1616</t>
  </si>
  <si>
    <t>191107161</t>
  </si>
  <si>
    <t>70-2521</t>
  </si>
  <si>
    <t>70-2046</t>
    <phoneticPr fontId="2" type="noConversion"/>
  </si>
  <si>
    <t>013899</t>
  </si>
  <si>
    <t>015875</t>
  </si>
  <si>
    <t>70-1228</t>
  </si>
  <si>
    <t>014465</t>
  </si>
  <si>
    <t>015887</t>
  </si>
  <si>
    <t>운전자단말기 화면 햇볕에 반사되어 잘보이지않는다는 승무원 이전요청으로 이전및 재장착</t>
  </si>
  <si>
    <t>72-3014</t>
  </si>
  <si>
    <t>72-1318</t>
    <phoneticPr fontId="2" type="noConversion"/>
  </si>
  <si>
    <t>74-5004</t>
    <phoneticPr fontId="2" type="noConversion"/>
  </si>
  <si>
    <t>75-1071</t>
  </si>
  <si>
    <t>70-1121</t>
    <phoneticPr fontId="2" type="noConversion"/>
  </si>
  <si>
    <t>70-1228</t>
    <phoneticPr fontId="2" type="noConversion"/>
  </si>
  <si>
    <t>안재현</t>
    <phoneticPr fontId="2" type="noConversion"/>
  </si>
  <si>
    <t>77-1086</t>
  </si>
  <si>
    <t>볼륨조절불량으로 앰프교체</t>
  </si>
  <si>
    <t>간헐적 통신불량으로 LTE모뎀위치변경</t>
  </si>
  <si>
    <t>78-1053</t>
  </si>
  <si>
    <t>영수증프린터커버불량</t>
    <phoneticPr fontId="2" type="noConversion"/>
  </si>
  <si>
    <t>11108214</t>
  </si>
  <si>
    <t>11107420</t>
  </si>
  <si>
    <t>75-1239</t>
  </si>
  <si>
    <t>70-5076</t>
  </si>
  <si>
    <t>GPS 수신x / GPS 교체</t>
  </si>
  <si>
    <t>72-1550</t>
  </si>
  <si>
    <t>70-8689</t>
  </si>
  <si>
    <t>191108730</t>
  </si>
  <si>
    <t>191106642</t>
  </si>
  <si>
    <t>72-7267</t>
  </si>
  <si>
    <t>75-1116</t>
  </si>
  <si>
    <t>73-1004</t>
  </si>
  <si>
    <t>70-1654</t>
  </si>
  <si>
    <t>011984</t>
  </si>
  <si>
    <t>015895</t>
  </si>
  <si>
    <t>영수증용지 9BOX(900롤)지급</t>
  </si>
  <si>
    <t>72-3046</t>
  </si>
  <si>
    <t>191107108</t>
  </si>
  <si>
    <t>72-1202</t>
  </si>
  <si>
    <t>강동석</t>
    <phoneticPr fontId="2" type="noConversion"/>
  </si>
  <si>
    <t>75-3406</t>
  </si>
  <si>
    <t>241107402</t>
  </si>
  <si>
    <t>241106542</t>
  </si>
  <si>
    <t>75-1072</t>
  </si>
  <si>
    <t>70-1873</t>
  </si>
  <si>
    <t>70-1860</t>
    <phoneticPr fontId="2" type="noConversion"/>
  </si>
  <si>
    <t>70-1045</t>
  </si>
  <si>
    <t>사고차량 단말기 재설치요청 / 재설치 완료</t>
  </si>
  <si>
    <t>72-2118</t>
  </si>
  <si>
    <t>72-7034</t>
    <phoneticPr fontId="2" type="noConversion"/>
  </si>
  <si>
    <t>LTE 모뎀 통신 단절 자주 발생</t>
  </si>
  <si>
    <t>70-5071</t>
  </si>
  <si>
    <t>안내방송 출력x / 차량 스피커 불량</t>
  </si>
  <si>
    <t>73-1053</t>
  </si>
  <si>
    <t>71-1650</t>
  </si>
  <si>
    <t>70-2203</t>
    <phoneticPr fontId="2" type="noConversion"/>
  </si>
  <si>
    <t>영수증 출력x / 영수증 단말기 전원케이블 연결</t>
  </si>
  <si>
    <t>72-1005</t>
  </si>
  <si>
    <t>74-5311</t>
  </si>
  <si>
    <t>11107023</t>
  </si>
  <si>
    <t>11106028</t>
  </si>
  <si>
    <t>70-1050</t>
  </si>
  <si>
    <t>승차단말기&gt;바코드연결케이블 단절 됨</t>
  </si>
  <si>
    <t>70-2245</t>
  </si>
  <si>
    <t>한은수</t>
    <phoneticPr fontId="2" type="noConversion"/>
  </si>
  <si>
    <t>241108726</t>
  </si>
  <si>
    <t>241109541</t>
  </si>
  <si>
    <t>74-1133</t>
  </si>
  <si>
    <t>72-1028</t>
  </si>
  <si>
    <t>241405165</t>
  </si>
  <si>
    <t>72-2120</t>
  </si>
  <si>
    <t>11107129</t>
  </si>
  <si>
    <t>11106023</t>
  </si>
  <si>
    <t>78-1005</t>
  </si>
  <si>
    <t>75-1191</t>
  </si>
  <si>
    <t>77-1267</t>
  </si>
  <si>
    <t>LTE모뎀  통신불량(자주끊킴)  으로 모뎀 케이블 교체</t>
  </si>
  <si>
    <t>70-1061</t>
    <phoneticPr fontId="2" type="noConversion"/>
  </si>
  <si>
    <t>LTE모뎀 통신불량 으로 LTE모뎀 교체</t>
  </si>
  <si>
    <t>70-1061</t>
  </si>
  <si>
    <t>LTE모뎀 통신불량 으로 LTE모뎀  케이블 교체</t>
  </si>
  <si>
    <t>77-1112</t>
    <phoneticPr fontId="2" type="noConversion"/>
  </si>
  <si>
    <t>191108561</t>
  </si>
  <si>
    <t>191109070</t>
  </si>
  <si>
    <t>72-3217</t>
  </si>
  <si>
    <t>191108472</t>
  </si>
  <si>
    <t>191107105</t>
  </si>
  <si>
    <t>72-7237</t>
  </si>
  <si>
    <t>75-1237</t>
  </si>
  <si>
    <t>191108680</t>
  </si>
  <si>
    <t>191108287</t>
  </si>
  <si>
    <t>75-3408</t>
  </si>
  <si>
    <t>70-1570</t>
  </si>
  <si>
    <t>차량번호 변경요청 / 70-1022차량번호로 변경 완료</t>
  </si>
  <si>
    <t>191106794</t>
  </si>
  <si>
    <t>191107558</t>
  </si>
  <si>
    <t>72-1428</t>
  </si>
  <si>
    <t>241107032</t>
  </si>
  <si>
    <t>241106585</t>
  </si>
  <si>
    <t>72-7013</t>
  </si>
  <si>
    <t>78-1055</t>
  </si>
  <si>
    <t>75-1078</t>
  </si>
  <si>
    <t>70-2213</t>
    <phoneticPr fontId="2" type="noConversion"/>
  </si>
  <si>
    <t>바코드리더기 통신x / 통신케이블 재연결</t>
  </si>
  <si>
    <t>73-1056</t>
    <phoneticPr fontId="2" type="noConversion"/>
  </si>
  <si>
    <t>음성잡음</t>
    <phoneticPr fontId="2" type="noConversion"/>
  </si>
  <si>
    <t>241107820</t>
    <phoneticPr fontId="2" type="noConversion"/>
  </si>
  <si>
    <t>241106029</t>
    <phoneticPr fontId="2" type="noConversion"/>
  </si>
  <si>
    <t>75-1060</t>
    <phoneticPr fontId="2" type="noConversion"/>
  </si>
  <si>
    <t>전원선 접촉불량</t>
    <phoneticPr fontId="2" type="noConversion"/>
  </si>
  <si>
    <t>74-5038</t>
    <phoneticPr fontId="2" type="noConversion"/>
  </si>
  <si>
    <t>75-1238</t>
    <phoneticPr fontId="2" type="noConversion"/>
  </si>
  <si>
    <t>영수증브라켓 파손</t>
    <phoneticPr fontId="2" type="noConversion"/>
  </si>
  <si>
    <t>75-3441</t>
    <phoneticPr fontId="2" type="noConversion"/>
  </si>
  <si>
    <t>롤러파손</t>
    <phoneticPr fontId="2" type="noConversion"/>
  </si>
  <si>
    <t>11107033</t>
    <phoneticPr fontId="2" type="noConversion"/>
  </si>
  <si>
    <t>11106315</t>
    <phoneticPr fontId="2" type="noConversion"/>
  </si>
  <si>
    <t>75-1145</t>
    <phoneticPr fontId="2" type="noConversion"/>
  </si>
  <si>
    <t>전원선 빠져 있음</t>
    <phoneticPr fontId="2" type="noConversion"/>
  </si>
  <si>
    <t>70-3013</t>
    <phoneticPr fontId="2" type="noConversion"/>
  </si>
  <si>
    <t>LTE 모뎀 통신x / LTE 모뎀 교체</t>
    <phoneticPr fontId="2" type="noConversion"/>
  </si>
  <si>
    <t>015476</t>
    <phoneticPr fontId="2" type="noConversion"/>
  </si>
  <si>
    <t>015888</t>
    <phoneticPr fontId="2" type="noConversion"/>
  </si>
  <si>
    <t>74-1131</t>
    <phoneticPr fontId="2" type="noConversion"/>
  </si>
  <si>
    <t>70-7749</t>
    <phoneticPr fontId="2" type="noConversion"/>
  </si>
  <si>
    <t>11107412</t>
    <phoneticPr fontId="2" type="noConversion"/>
  </si>
  <si>
    <t>11106540</t>
    <phoneticPr fontId="2" type="noConversion"/>
  </si>
  <si>
    <t>72-1506</t>
    <phoneticPr fontId="2" type="noConversion"/>
  </si>
  <si>
    <t>영수증용지 지급</t>
    <phoneticPr fontId="2" type="noConversion"/>
  </si>
  <si>
    <t>70-1503</t>
    <phoneticPr fontId="2" type="noConversion"/>
  </si>
  <si>
    <t>LTE 모뎀 통신 단절  자주 발생</t>
    <phoneticPr fontId="2" type="noConversion"/>
  </si>
  <si>
    <t>72-2148</t>
    <phoneticPr fontId="2" type="noConversion"/>
  </si>
  <si>
    <t>휴즈단락</t>
    <phoneticPr fontId="2" type="noConversion"/>
  </si>
  <si>
    <t>72-1390</t>
    <phoneticPr fontId="2" type="noConversion"/>
  </si>
  <si>
    <t>GPS 인식불량</t>
    <phoneticPr fontId="2" type="noConversion"/>
  </si>
  <si>
    <t>72-1530</t>
    <phoneticPr fontId="2" type="noConversion"/>
  </si>
  <si>
    <t>통신불량</t>
    <phoneticPr fontId="2" type="noConversion"/>
  </si>
  <si>
    <t>72-1692</t>
    <phoneticPr fontId="2" type="noConversion"/>
  </si>
  <si>
    <t>폐차로인한 단말기설치요청</t>
    <phoneticPr fontId="2" type="noConversion"/>
  </si>
  <si>
    <t>72-2180</t>
    <phoneticPr fontId="2" type="noConversion"/>
  </si>
  <si>
    <t>70-9750</t>
    <phoneticPr fontId="2" type="noConversion"/>
  </si>
  <si>
    <t>버튼불량</t>
    <phoneticPr fontId="2" type="noConversion"/>
  </si>
  <si>
    <t>191108960</t>
    <phoneticPr fontId="2" type="noConversion"/>
  </si>
  <si>
    <t>191107419</t>
    <phoneticPr fontId="2" type="noConversion"/>
  </si>
  <si>
    <t>78-1005</t>
    <phoneticPr fontId="2" type="noConversion"/>
  </si>
  <si>
    <t>화면불량</t>
    <phoneticPr fontId="2" type="noConversion"/>
  </si>
  <si>
    <t>191107594</t>
    <phoneticPr fontId="2" type="noConversion"/>
  </si>
  <si>
    <t>191106544</t>
    <phoneticPr fontId="2" type="noConversion"/>
  </si>
  <si>
    <t>70-1642</t>
    <phoneticPr fontId="2" type="noConversion"/>
  </si>
  <si>
    <t>74-1041</t>
    <phoneticPr fontId="2" type="noConversion"/>
  </si>
  <si>
    <t>01244795189</t>
    <phoneticPr fontId="2" type="noConversion"/>
  </si>
  <si>
    <t>01244796044</t>
    <phoneticPr fontId="2" type="noConversion"/>
  </si>
  <si>
    <t>70-2568</t>
    <phoneticPr fontId="2" type="noConversion"/>
  </si>
  <si>
    <t>승차단말기&gt;바코드리더기 연결 케이블 교체</t>
    <phoneticPr fontId="2" type="noConversion"/>
  </si>
  <si>
    <t>75-1159</t>
    <phoneticPr fontId="2" type="noConversion"/>
  </si>
  <si>
    <t>70-1240</t>
    <phoneticPr fontId="2" type="noConversion"/>
  </si>
  <si>
    <t>GPS 수신x / GPS 교체</t>
    <phoneticPr fontId="2" type="noConversion"/>
  </si>
  <si>
    <t>70-2261</t>
    <phoneticPr fontId="2" type="noConversion"/>
  </si>
  <si>
    <t>LTE 단말기 전원x / L:TE 전원 공급장치 교체</t>
    <phoneticPr fontId="2" type="noConversion"/>
  </si>
  <si>
    <t>70-1131</t>
    <phoneticPr fontId="2" type="noConversion"/>
  </si>
  <si>
    <t>4월3주</t>
    <phoneticPr fontId="2" type="noConversion"/>
  </si>
  <si>
    <t>72-3127</t>
    <phoneticPr fontId="2" type="noConversion"/>
  </si>
  <si>
    <t>191108592</t>
    <phoneticPr fontId="2" type="noConversion"/>
  </si>
  <si>
    <t>191107814</t>
    <phoneticPr fontId="2" type="noConversion"/>
  </si>
  <si>
    <t>72-7238</t>
    <phoneticPr fontId="2" type="noConversion"/>
  </si>
  <si>
    <t>72-1346</t>
    <phoneticPr fontId="2" type="noConversion"/>
  </si>
  <si>
    <t>180085</t>
    <phoneticPr fontId="2" type="noConversion"/>
  </si>
  <si>
    <t>라벨없음</t>
    <phoneticPr fontId="2" type="noConversion"/>
  </si>
  <si>
    <t>72-1013</t>
    <phoneticPr fontId="2" type="noConversion"/>
  </si>
  <si>
    <t>11107026</t>
    <phoneticPr fontId="2" type="noConversion"/>
  </si>
  <si>
    <t>11107659</t>
    <phoneticPr fontId="2" type="noConversion"/>
  </si>
  <si>
    <t>70-1008</t>
    <phoneticPr fontId="2" type="noConversion"/>
  </si>
  <si>
    <t>191109066</t>
    <phoneticPr fontId="2" type="noConversion"/>
  </si>
  <si>
    <t>191106979</t>
    <phoneticPr fontId="2" type="noConversion"/>
  </si>
  <si>
    <t>72-1430</t>
    <phoneticPr fontId="2" type="noConversion"/>
  </si>
  <si>
    <t>운행중통신끊어짐현상</t>
    <phoneticPr fontId="2" type="noConversion"/>
  </si>
  <si>
    <t>01244794465</t>
    <phoneticPr fontId="2" type="noConversion"/>
  </si>
  <si>
    <t>01244796050</t>
    <phoneticPr fontId="2" type="noConversion"/>
  </si>
  <si>
    <t>75-1087</t>
    <phoneticPr fontId="2" type="noConversion"/>
  </si>
  <si>
    <t>72-7038</t>
    <phoneticPr fontId="2" type="noConversion"/>
  </si>
  <si>
    <t>75-1080</t>
    <phoneticPr fontId="2" type="noConversion"/>
  </si>
  <si>
    <t>74-5042</t>
    <phoneticPr fontId="2" type="noConversion"/>
  </si>
  <si>
    <t>241107425</t>
    <phoneticPr fontId="2" type="noConversion"/>
  </si>
  <si>
    <t>241106028</t>
    <phoneticPr fontId="2" type="noConversion"/>
  </si>
  <si>
    <t>70-1819</t>
    <phoneticPr fontId="2" type="noConversion"/>
  </si>
  <si>
    <t>접촉 불량</t>
    <phoneticPr fontId="2" type="noConversion"/>
  </si>
  <si>
    <t>78-1056</t>
    <phoneticPr fontId="2" type="noConversion"/>
  </si>
  <si>
    <t>11106028</t>
    <phoneticPr fontId="2" type="noConversion"/>
  </si>
  <si>
    <t>11107829</t>
    <phoneticPr fontId="2" type="noConversion"/>
  </si>
  <si>
    <t>75-1093</t>
    <phoneticPr fontId="2" type="noConversion"/>
  </si>
  <si>
    <t>70-5074</t>
    <phoneticPr fontId="2" type="noConversion"/>
  </si>
  <si>
    <t>014300</t>
    <phoneticPr fontId="2" type="noConversion"/>
  </si>
  <si>
    <t>015850</t>
    <phoneticPr fontId="2" type="noConversion"/>
  </si>
  <si>
    <t>72-1508</t>
    <phoneticPr fontId="2" type="noConversion"/>
  </si>
  <si>
    <t>01244795739</t>
    <phoneticPr fontId="2" type="noConversion"/>
  </si>
  <si>
    <t>01244796052</t>
    <phoneticPr fontId="2" type="noConversion"/>
  </si>
  <si>
    <t>72-2175</t>
    <phoneticPr fontId="2" type="noConversion"/>
  </si>
  <si>
    <t>75-3439</t>
    <phoneticPr fontId="2" type="noConversion"/>
  </si>
  <si>
    <t>75-1090</t>
    <phoneticPr fontId="2" type="noConversion"/>
  </si>
  <si>
    <t>70-2551</t>
    <phoneticPr fontId="2" type="noConversion"/>
  </si>
  <si>
    <t>음성 케이블 교체</t>
    <phoneticPr fontId="2" type="noConversion"/>
  </si>
  <si>
    <t>70-5044</t>
    <phoneticPr fontId="2" type="noConversion"/>
  </si>
  <si>
    <t>70-7853</t>
    <phoneticPr fontId="2" type="noConversion"/>
  </si>
  <si>
    <t>73-1063</t>
    <phoneticPr fontId="2" type="noConversion"/>
  </si>
  <si>
    <t>75-1144</t>
    <phoneticPr fontId="2" type="noConversion"/>
  </si>
  <si>
    <t>70-1831</t>
    <phoneticPr fontId="2" type="noConversion"/>
  </si>
  <si>
    <t>LTE 케이블 교체(대)</t>
    <phoneticPr fontId="2" type="noConversion"/>
  </si>
  <si>
    <t>70-2268</t>
    <phoneticPr fontId="2" type="noConversion"/>
  </si>
  <si>
    <t>011819</t>
    <phoneticPr fontId="2" type="noConversion"/>
  </si>
  <si>
    <t>015886</t>
    <phoneticPr fontId="2" type="noConversion"/>
  </si>
  <si>
    <t>4월4주</t>
    <phoneticPr fontId="2" type="noConversion"/>
  </si>
  <si>
    <t>70-1855</t>
    <phoneticPr fontId="2" type="noConversion"/>
  </si>
  <si>
    <t>191106018</t>
    <phoneticPr fontId="2" type="noConversion"/>
  </si>
  <si>
    <t>191109089</t>
    <phoneticPr fontId="2" type="noConversion"/>
  </si>
  <si>
    <t>70-1112</t>
    <phoneticPr fontId="2" type="noConversion"/>
  </si>
  <si>
    <t>014450</t>
    <phoneticPr fontId="2" type="noConversion"/>
  </si>
  <si>
    <t>015840</t>
    <phoneticPr fontId="2" type="noConversion"/>
  </si>
  <si>
    <t>금아야행</t>
    <phoneticPr fontId="2" type="noConversion"/>
  </si>
  <si>
    <t>72-3056</t>
    <phoneticPr fontId="2" type="noConversion"/>
  </si>
  <si>
    <t>191109127</t>
    <phoneticPr fontId="2" type="noConversion"/>
  </si>
  <si>
    <t>191108704</t>
    <phoneticPr fontId="2" type="noConversion"/>
  </si>
  <si>
    <t>72-1234</t>
    <phoneticPr fontId="2" type="noConversion"/>
  </si>
  <si>
    <t>70-3028</t>
    <phoneticPr fontId="2" type="noConversion"/>
  </si>
  <si>
    <t>운전자 단말기 버튼 파손 / 운전자 단말기 교체</t>
    <phoneticPr fontId="2" type="noConversion"/>
  </si>
  <si>
    <t>191107039</t>
    <phoneticPr fontId="2" type="noConversion"/>
  </si>
  <si>
    <t>191108002</t>
    <phoneticPr fontId="2" type="noConversion"/>
  </si>
  <si>
    <t>72-7203</t>
    <phoneticPr fontId="2" type="noConversion"/>
  </si>
  <si>
    <t>241107025</t>
    <phoneticPr fontId="2" type="noConversion"/>
  </si>
  <si>
    <t>241106954</t>
    <phoneticPr fontId="2" type="noConversion"/>
  </si>
  <si>
    <t>72-1054</t>
    <phoneticPr fontId="2" type="noConversion"/>
  </si>
  <si>
    <t>72-7040</t>
    <phoneticPr fontId="2" type="noConversion"/>
  </si>
  <si>
    <t>70-7874</t>
    <phoneticPr fontId="2" type="noConversion"/>
  </si>
  <si>
    <t>LTE와 통신불량</t>
    <phoneticPr fontId="2" type="noConversion"/>
  </si>
  <si>
    <t>191106580</t>
    <phoneticPr fontId="2" type="noConversion"/>
  </si>
  <si>
    <t>191109524</t>
    <phoneticPr fontId="2" type="noConversion"/>
  </si>
  <si>
    <t>180245</t>
    <phoneticPr fontId="2" type="noConversion"/>
  </si>
  <si>
    <t>180256</t>
    <phoneticPr fontId="2" type="noConversion"/>
  </si>
  <si>
    <t>75-1976</t>
    <phoneticPr fontId="2" type="noConversion"/>
  </si>
  <si>
    <t>75-1006</t>
    <phoneticPr fontId="2" type="noConversion"/>
  </si>
  <si>
    <t>75-3455</t>
    <phoneticPr fontId="2" type="noConversion"/>
  </si>
  <si>
    <t>11107025</t>
    <phoneticPr fontId="2" type="noConversion"/>
  </si>
  <si>
    <t>11107968</t>
    <phoneticPr fontId="2" type="noConversion"/>
  </si>
  <si>
    <t>77-1191</t>
    <phoneticPr fontId="2" type="noConversion"/>
  </si>
  <si>
    <t>LTE모뎀케이블 빠짐 재장착</t>
    <phoneticPr fontId="2" type="noConversion"/>
  </si>
  <si>
    <t>손용만</t>
    <phoneticPr fontId="2" type="noConversion"/>
  </si>
  <si>
    <t>운전자단말기 버튼불량으로 LCD패널교체</t>
    <phoneticPr fontId="2" type="noConversion"/>
  </si>
  <si>
    <t>75-1092</t>
    <phoneticPr fontId="2" type="noConversion"/>
  </si>
  <si>
    <t>77-1156</t>
    <phoneticPr fontId="2" type="noConversion"/>
  </si>
  <si>
    <t>운전자단말기 전원 ON시 뒷면 보드 쇼트발생  운전자단말기교체</t>
    <phoneticPr fontId="2" type="noConversion"/>
  </si>
  <si>
    <t>72-1327</t>
    <phoneticPr fontId="2" type="noConversion"/>
  </si>
  <si>
    <t>72-2178</t>
    <phoneticPr fontId="2" type="noConversion"/>
  </si>
  <si>
    <t>74-5310</t>
    <phoneticPr fontId="2" type="noConversion"/>
  </si>
  <si>
    <t>음성출력 안됨</t>
    <phoneticPr fontId="2" type="noConversion"/>
  </si>
  <si>
    <t>241106801</t>
    <phoneticPr fontId="2" type="noConversion"/>
  </si>
  <si>
    <t>241107029</t>
    <phoneticPr fontId="2" type="noConversion"/>
  </si>
  <si>
    <t>70-5010</t>
    <phoneticPr fontId="2" type="noConversion"/>
  </si>
  <si>
    <t>단말기 전체 전원 안들어옴 / 차량 퓨즈 교체 완료</t>
    <phoneticPr fontId="2" type="noConversion"/>
  </si>
  <si>
    <t>70-1001</t>
    <phoneticPr fontId="2" type="noConversion"/>
  </si>
  <si>
    <t>감차로인한 단말기 회수작업</t>
    <phoneticPr fontId="2" type="noConversion"/>
  </si>
  <si>
    <t>70-1020</t>
    <phoneticPr fontId="2" type="noConversion"/>
  </si>
  <si>
    <t>70-1045</t>
    <phoneticPr fontId="2" type="noConversion"/>
  </si>
  <si>
    <t>70-1079</t>
    <phoneticPr fontId="2" type="noConversion"/>
  </si>
  <si>
    <t>70-1096</t>
    <phoneticPr fontId="2" type="noConversion"/>
  </si>
  <si>
    <t>70-1157</t>
    <phoneticPr fontId="2" type="noConversion"/>
  </si>
  <si>
    <t>70-1192</t>
    <phoneticPr fontId="2" type="noConversion"/>
  </si>
  <si>
    <t>70-1196</t>
    <phoneticPr fontId="2" type="noConversion"/>
  </si>
  <si>
    <t>70-1021</t>
    <phoneticPr fontId="2" type="noConversion"/>
  </si>
  <si>
    <t>운전자단말기 (확인)버튼불량으로 LCD패널교체</t>
    <phoneticPr fontId="2" type="noConversion"/>
  </si>
  <si>
    <t>70-5080</t>
    <phoneticPr fontId="2" type="noConversion"/>
  </si>
  <si>
    <t>014313</t>
    <phoneticPr fontId="2" type="noConversion"/>
  </si>
  <si>
    <t>015883</t>
    <phoneticPr fontId="2" type="noConversion"/>
  </si>
  <si>
    <t>74-1118</t>
    <phoneticPr fontId="2" type="noConversion"/>
  </si>
  <si>
    <t>78-1082</t>
    <phoneticPr fontId="2" type="noConversion"/>
  </si>
  <si>
    <t>75-1146</t>
    <phoneticPr fontId="2" type="noConversion"/>
  </si>
  <si>
    <t>72-1512</t>
    <phoneticPr fontId="2" type="noConversion"/>
  </si>
  <si>
    <t>191107342</t>
    <phoneticPr fontId="2" type="noConversion"/>
  </si>
  <si>
    <t>191109374</t>
    <phoneticPr fontId="2" type="noConversion"/>
  </si>
  <si>
    <t>72-7269</t>
    <phoneticPr fontId="2" type="noConversion"/>
  </si>
  <si>
    <t>70-1875</t>
    <phoneticPr fontId="2" type="noConversion"/>
  </si>
  <si>
    <t>75-1157</t>
    <phoneticPr fontId="2" type="noConversion"/>
  </si>
  <si>
    <t>74-5008</t>
    <phoneticPr fontId="2" type="noConversion"/>
  </si>
  <si>
    <t>출력불량</t>
    <phoneticPr fontId="2" type="noConversion"/>
  </si>
  <si>
    <t>70-7706</t>
    <phoneticPr fontId="2" type="noConversion"/>
  </si>
  <si>
    <t>191109341</t>
    <phoneticPr fontId="2" type="noConversion"/>
  </si>
  <si>
    <t>191107980</t>
    <phoneticPr fontId="2" type="noConversion"/>
  </si>
  <si>
    <t>72-1330</t>
    <phoneticPr fontId="2" type="noConversion"/>
  </si>
  <si>
    <t>70-2555</t>
    <phoneticPr fontId="2" type="noConversion"/>
  </si>
  <si>
    <t>통신 자주 단절 됨</t>
    <phoneticPr fontId="2" type="noConversion"/>
  </si>
  <si>
    <t>011777</t>
    <phoneticPr fontId="2" type="noConversion"/>
  </si>
  <si>
    <t>015898</t>
    <phoneticPr fontId="2" type="noConversion"/>
  </si>
  <si>
    <t>70-5124</t>
    <phoneticPr fontId="2" type="noConversion"/>
  </si>
  <si>
    <t>015441</t>
    <phoneticPr fontId="2" type="noConversion"/>
  </si>
  <si>
    <t>015859</t>
    <phoneticPr fontId="2" type="noConversion"/>
  </si>
  <si>
    <t>75-3405</t>
    <phoneticPr fontId="2" type="noConversion"/>
  </si>
  <si>
    <t>11106308</t>
    <phoneticPr fontId="2" type="noConversion"/>
  </si>
  <si>
    <t>11108012</t>
    <phoneticPr fontId="2" type="noConversion"/>
  </si>
  <si>
    <t>75-1192</t>
    <phoneticPr fontId="2" type="noConversion"/>
  </si>
  <si>
    <t>72-3124</t>
    <phoneticPr fontId="2" type="noConversion"/>
  </si>
  <si>
    <t>191108397</t>
    <phoneticPr fontId="2" type="noConversion"/>
  </si>
  <si>
    <t>191107918</t>
    <phoneticPr fontId="2" type="noConversion"/>
  </si>
  <si>
    <t>72-7053</t>
    <phoneticPr fontId="2" type="noConversion"/>
  </si>
  <si>
    <t>LTE전원케이블재연결</t>
  </si>
  <si>
    <t>71-1680</t>
    <phoneticPr fontId="2" type="noConversion"/>
  </si>
  <si>
    <t>안내방송 출력x / 운전자 단말기 교체</t>
    <phoneticPr fontId="2" type="noConversion"/>
  </si>
  <si>
    <t>191108164</t>
    <phoneticPr fontId="2" type="noConversion"/>
  </si>
  <si>
    <t>78-1083</t>
    <phoneticPr fontId="2" type="noConversion"/>
  </si>
  <si>
    <t>241107028</t>
    <phoneticPr fontId="2" type="noConversion"/>
  </si>
  <si>
    <t>241107984</t>
    <phoneticPr fontId="2" type="noConversion"/>
  </si>
  <si>
    <t>72-1140</t>
    <phoneticPr fontId="2" type="noConversion"/>
  </si>
  <si>
    <t>인자안됨</t>
    <phoneticPr fontId="2" type="noConversion"/>
  </si>
  <si>
    <t>71-1682</t>
    <phoneticPr fontId="2" type="noConversion"/>
  </si>
  <si>
    <t>모뎀 OF/ON 정상 작동 됨</t>
    <phoneticPr fontId="2" type="noConversion"/>
  </si>
  <si>
    <t>70-1812</t>
    <phoneticPr fontId="2" type="noConversion"/>
  </si>
  <si>
    <t>Key어레이교체</t>
  </si>
  <si>
    <t>70-2201</t>
    <phoneticPr fontId="2" type="noConversion"/>
  </si>
  <si>
    <t>안내방송 출력x/ 안내방송 케이블 재연결</t>
    <phoneticPr fontId="2" type="noConversion"/>
  </si>
  <si>
    <t>72-1401</t>
    <phoneticPr fontId="2" type="noConversion"/>
  </si>
  <si>
    <t>191106151</t>
    <phoneticPr fontId="2" type="noConversion"/>
  </si>
  <si>
    <t>72-2151</t>
    <phoneticPr fontId="2" type="noConversion"/>
  </si>
  <si>
    <t>72-7240</t>
    <phoneticPr fontId="2" type="noConversion"/>
  </si>
  <si>
    <t>73-1028</t>
    <phoneticPr fontId="2" type="noConversion"/>
  </si>
  <si>
    <t>015210</t>
    <phoneticPr fontId="2" type="noConversion"/>
  </si>
  <si>
    <t>015836</t>
    <phoneticPr fontId="2" type="noConversion"/>
  </si>
  <si>
    <t>운행중 기능멈춤현상</t>
  </si>
  <si>
    <t>191106180</t>
  </si>
  <si>
    <t>191106543</t>
  </si>
  <si>
    <t>72-7080</t>
    <phoneticPr fontId="2" type="noConversion"/>
  </si>
  <si>
    <t>72-3079</t>
    <phoneticPr fontId="2" type="noConversion"/>
  </si>
  <si>
    <t>191107926</t>
    <phoneticPr fontId="2" type="noConversion"/>
  </si>
  <si>
    <t>11107209</t>
    <phoneticPr fontId="2" type="noConversion"/>
  </si>
  <si>
    <t>11108024</t>
    <phoneticPr fontId="2" type="noConversion"/>
  </si>
  <si>
    <t>75-3413</t>
    <phoneticPr fontId="2" type="noConversion"/>
  </si>
  <si>
    <t>70-1813</t>
    <phoneticPr fontId="2" type="noConversion"/>
  </si>
  <si>
    <t>241101138</t>
    <phoneticPr fontId="2" type="noConversion"/>
  </si>
  <si>
    <t>241108973</t>
    <phoneticPr fontId="2" type="noConversion"/>
  </si>
  <si>
    <t>72-1291</t>
    <phoneticPr fontId="2" type="noConversion"/>
  </si>
  <si>
    <t>70-1638</t>
    <phoneticPr fontId="2" type="noConversion"/>
  </si>
  <si>
    <t>191108173</t>
    <phoneticPr fontId="2" type="noConversion"/>
  </si>
  <si>
    <t>70-1849</t>
    <phoneticPr fontId="2" type="noConversion"/>
  </si>
  <si>
    <t>191108653</t>
    <phoneticPr fontId="2" type="noConversion"/>
  </si>
  <si>
    <t>191108344</t>
    <phoneticPr fontId="2" type="noConversion"/>
  </si>
  <si>
    <t>70-2219</t>
    <phoneticPr fontId="2" type="noConversion"/>
  </si>
  <si>
    <t>LTE 모뎀 전원x / 전원케이블 재연결</t>
    <phoneticPr fontId="2" type="noConversion"/>
  </si>
  <si>
    <t>72-2196</t>
    <phoneticPr fontId="2" type="noConversion"/>
  </si>
  <si>
    <t>운행중통신끊어짐현상</t>
  </si>
  <si>
    <t>012-4479-4340</t>
  </si>
  <si>
    <t>01244796049</t>
  </si>
  <si>
    <t>70-7877</t>
    <phoneticPr fontId="2" type="noConversion"/>
  </si>
  <si>
    <t>70-1826</t>
    <phoneticPr fontId="2" type="noConversion"/>
  </si>
  <si>
    <t>011730</t>
    <phoneticPr fontId="2" type="noConversion"/>
  </si>
  <si>
    <t>015905</t>
    <phoneticPr fontId="2" type="noConversion"/>
  </si>
  <si>
    <t>70-5063</t>
    <phoneticPr fontId="2" type="noConversion"/>
  </si>
  <si>
    <t>013897</t>
    <phoneticPr fontId="2" type="noConversion"/>
  </si>
  <si>
    <t>015841</t>
    <phoneticPr fontId="2" type="noConversion"/>
  </si>
  <si>
    <t>014397</t>
    <phoneticPr fontId="2" type="noConversion"/>
  </si>
  <si>
    <t>77-1033</t>
    <phoneticPr fontId="2" type="noConversion"/>
  </si>
  <si>
    <t>LTE모뎀 통신불량 으로 LTE모뎀 교체</t>
    <phoneticPr fontId="79" type="noConversion"/>
  </si>
  <si>
    <t>014376</t>
    <phoneticPr fontId="79" type="noConversion"/>
  </si>
  <si>
    <t>016035</t>
    <phoneticPr fontId="79" type="noConversion"/>
  </si>
  <si>
    <t>72-1610</t>
    <phoneticPr fontId="2" type="noConversion"/>
  </si>
  <si>
    <t>대/폐차로인한 단말기설치요청</t>
  </si>
  <si>
    <t>77-1076</t>
    <phoneticPr fontId="2" type="noConversion"/>
  </si>
  <si>
    <t>014693</t>
    <phoneticPr fontId="79" type="noConversion"/>
  </si>
  <si>
    <t>015880</t>
    <phoneticPr fontId="79" type="noConversion"/>
  </si>
  <si>
    <t>72-1022</t>
    <phoneticPr fontId="2" type="noConversion"/>
  </si>
  <si>
    <t>5월3주</t>
    <phoneticPr fontId="2" type="noConversion"/>
  </si>
  <si>
    <t>01244796042</t>
    <phoneticPr fontId="2" type="noConversion"/>
  </si>
  <si>
    <t>01244796073</t>
    <phoneticPr fontId="2" type="noConversion"/>
  </si>
  <si>
    <t>72-1487</t>
    <phoneticPr fontId="2" type="noConversion"/>
  </si>
  <si>
    <t>01244795183</t>
    <phoneticPr fontId="2" type="noConversion"/>
  </si>
  <si>
    <t>01244796072</t>
    <phoneticPr fontId="2" type="noConversion"/>
  </si>
  <si>
    <t>BS</t>
  </si>
  <si>
    <t>72-1049</t>
    <phoneticPr fontId="2" type="noConversion"/>
  </si>
  <si>
    <t>70-1068</t>
    <phoneticPr fontId="2" type="noConversion"/>
  </si>
  <si>
    <t>015541</t>
    <phoneticPr fontId="2" type="noConversion"/>
  </si>
  <si>
    <t>015993</t>
    <phoneticPr fontId="2" type="noConversion"/>
  </si>
  <si>
    <t>70-2242</t>
    <phoneticPr fontId="2" type="noConversion"/>
  </si>
  <si>
    <t>앰프에서 딸각소리만 나옴 / 앰프에 자석 제거</t>
    <phoneticPr fontId="2" type="noConversion"/>
  </si>
  <si>
    <t>241107711</t>
    <phoneticPr fontId="2" type="noConversion"/>
  </si>
  <si>
    <t>241107965</t>
    <phoneticPr fontId="2" type="noConversion"/>
  </si>
  <si>
    <t>72-1093</t>
    <phoneticPr fontId="2" type="noConversion"/>
  </si>
  <si>
    <t>음성이 안 나옴</t>
    <phoneticPr fontId="2" type="noConversion"/>
  </si>
  <si>
    <t>191106763</t>
    <phoneticPr fontId="2" type="noConversion"/>
  </si>
  <si>
    <t>191106671</t>
    <phoneticPr fontId="2" type="noConversion"/>
  </si>
  <si>
    <t>72-3005</t>
    <phoneticPr fontId="2" type="noConversion"/>
  </si>
  <si>
    <t>70-1578</t>
    <phoneticPr fontId="2" type="noConversion"/>
  </si>
  <si>
    <t>72-2165</t>
    <phoneticPr fontId="2" type="noConversion"/>
  </si>
  <si>
    <t>015612</t>
    <phoneticPr fontId="2" type="noConversion"/>
  </si>
  <si>
    <t>015932</t>
    <phoneticPr fontId="2" type="noConversion"/>
  </si>
  <si>
    <t>74-1054</t>
    <phoneticPr fontId="2" type="noConversion"/>
  </si>
  <si>
    <t>운행중 기능멈춤현상</t>
    <phoneticPr fontId="2" type="noConversion"/>
  </si>
  <si>
    <t>191107850</t>
    <phoneticPr fontId="2" type="noConversion"/>
  </si>
  <si>
    <t>191108515</t>
    <phoneticPr fontId="2" type="noConversion"/>
  </si>
  <si>
    <t>72-1706</t>
    <phoneticPr fontId="2" type="noConversion"/>
  </si>
  <si>
    <t>014358</t>
    <phoneticPr fontId="2" type="noConversion"/>
  </si>
  <si>
    <t>015933</t>
    <phoneticPr fontId="2" type="noConversion"/>
  </si>
  <si>
    <t>74-5040</t>
    <phoneticPr fontId="2" type="noConversion"/>
  </si>
  <si>
    <t>해운대</t>
    <phoneticPr fontId="2" type="noConversion"/>
  </si>
  <si>
    <t>70-9754</t>
    <phoneticPr fontId="2" type="noConversion"/>
  </si>
  <si>
    <t>로고멈춤</t>
    <phoneticPr fontId="2" type="noConversion"/>
  </si>
  <si>
    <t>191107575</t>
    <phoneticPr fontId="2" type="noConversion"/>
  </si>
  <si>
    <t>191109812</t>
    <phoneticPr fontId="2" type="noConversion"/>
  </si>
  <si>
    <t>72-2124</t>
    <phoneticPr fontId="2" type="noConversion"/>
  </si>
  <si>
    <t>70-1073</t>
    <phoneticPr fontId="2" type="noConversion"/>
  </si>
  <si>
    <t>014443</t>
    <phoneticPr fontId="2" type="noConversion"/>
  </si>
  <si>
    <t>016018</t>
    <phoneticPr fontId="2" type="noConversion"/>
  </si>
  <si>
    <t>73-1053</t>
    <phoneticPr fontId="2" type="noConversion"/>
  </si>
  <si>
    <t>11107983</t>
    <phoneticPr fontId="2" type="noConversion"/>
  </si>
  <si>
    <t>11108017</t>
    <phoneticPr fontId="2" type="noConversion"/>
  </si>
  <si>
    <t>영동터미널</t>
    <phoneticPr fontId="2" type="noConversion"/>
  </si>
  <si>
    <t>70-1119</t>
    <phoneticPr fontId="2" type="noConversion"/>
  </si>
  <si>
    <t>011927</t>
    <phoneticPr fontId="2" type="noConversion"/>
  </si>
  <si>
    <t>015987</t>
    <phoneticPr fontId="2" type="noConversion"/>
  </si>
  <si>
    <t>진천터미널</t>
    <phoneticPr fontId="2" type="noConversion"/>
  </si>
  <si>
    <t>70-1643</t>
    <phoneticPr fontId="2" type="noConversion"/>
  </si>
  <si>
    <t>5월4주</t>
    <phoneticPr fontId="2" type="noConversion"/>
  </si>
  <si>
    <t>72-7281</t>
    <phoneticPr fontId="2" type="noConversion"/>
  </si>
  <si>
    <t>75-3436</t>
    <phoneticPr fontId="2" type="noConversion"/>
  </si>
  <si>
    <t>70-2524</t>
    <phoneticPr fontId="2" type="noConversion"/>
  </si>
  <si>
    <t>70-1868</t>
    <phoneticPr fontId="2" type="noConversion"/>
  </si>
  <si>
    <t>70-1133</t>
    <phoneticPr fontId="2" type="noConversion"/>
  </si>
  <si>
    <t>77-1080</t>
    <phoneticPr fontId="2" type="noConversion"/>
  </si>
  <si>
    <t>LTE모뎀 통신불량 으로 LTE모뎀 교체</t>
    <phoneticPr fontId="2" type="noConversion"/>
  </si>
  <si>
    <t>012542</t>
    <phoneticPr fontId="2" type="noConversion"/>
  </si>
  <si>
    <t>014675</t>
    <phoneticPr fontId="2" type="noConversion"/>
  </si>
  <si>
    <t>영수증용지 3BOX(300롤)지급</t>
    <phoneticPr fontId="2" type="noConversion"/>
  </si>
  <si>
    <t>70-2206</t>
    <phoneticPr fontId="2" type="noConversion"/>
  </si>
  <si>
    <t>영수증 단말기 브라켓 파손 / 영수증 단말기 브라켓 교체</t>
    <phoneticPr fontId="2" type="noConversion"/>
  </si>
  <si>
    <t>74-1034</t>
    <phoneticPr fontId="2" type="noConversion"/>
  </si>
  <si>
    <t>운전자로고멈춤</t>
    <phoneticPr fontId="2" type="noConversion"/>
  </si>
  <si>
    <t>191109309</t>
    <phoneticPr fontId="2" type="noConversion"/>
  </si>
  <si>
    <t>241106308</t>
    <phoneticPr fontId="2" type="noConversion"/>
  </si>
  <si>
    <t>241107798</t>
    <phoneticPr fontId="2" type="noConversion"/>
  </si>
  <si>
    <t>70-1042</t>
    <phoneticPr fontId="2" type="noConversion"/>
  </si>
  <si>
    <t>191109636</t>
    <phoneticPr fontId="2" type="noConversion"/>
  </si>
  <si>
    <t>191107970</t>
    <phoneticPr fontId="2" type="noConversion"/>
  </si>
  <si>
    <t>70-1837</t>
    <phoneticPr fontId="2" type="noConversion"/>
  </si>
  <si>
    <t>LTE 케이블 (대)</t>
    <phoneticPr fontId="2" type="noConversion"/>
  </si>
  <si>
    <t>70-1165</t>
    <phoneticPr fontId="2" type="noConversion"/>
  </si>
  <si>
    <t>013922</t>
    <phoneticPr fontId="2" type="noConversion"/>
  </si>
  <si>
    <t>015835</t>
    <phoneticPr fontId="2" type="noConversion"/>
  </si>
  <si>
    <t>72-2215</t>
    <phoneticPr fontId="2" type="noConversion"/>
  </si>
  <si>
    <t>015936</t>
    <phoneticPr fontId="2" type="noConversion"/>
  </si>
  <si>
    <t>014698</t>
    <phoneticPr fontId="2" type="noConversion"/>
  </si>
  <si>
    <t>72-1742</t>
    <phoneticPr fontId="2" type="noConversion"/>
  </si>
  <si>
    <t>70-1600</t>
    <phoneticPr fontId="2" type="noConversion"/>
  </si>
  <si>
    <t>음성불량</t>
    <phoneticPr fontId="2" type="noConversion"/>
  </si>
  <si>
    <t>191107344</t>
    <phoneticPr fontId="2" type="noConversion"/>
  </si>
  <si>
    <t>191106432</t>
    <phoneticPr fontId="2" type="noConversion"/>
  </si>
  <si>
    <t>74-5031</t>
    <phoneticPr fontId="2" type="noConversion"/>
  </si>
  <si>
    <t>75-1142</t>
    <phoneticPr fontId="2" type="noConversion"/>
  </si>
  <si>
    <t>70-5126</t>
    <phoneticPr fontId="2" type="noConversion"/>
  </si>
  <si>
    <t>014242</t>
    <phoneticPr fontId="2" type="noConversion"/>
  </si>
  <si>
    <t>016017</t>
    <phoneticPr fontId="2" type="noConversion"/>
  </si>
  <si>
    <t>73-1046</t>
    <phoneticPr fontId="2" type="noConversion"/>
  </si>
  <si>
    <t>241107529</t>
    <phoneticPr fontId="2" type="noConversion"/>
  </si>
  <si>
    <t>75-1185</t>
    <phoneticPr fontId="2" type="noConversion"/>
  </si>
  <si>
    <t>11107781</t>
    <phoneticPr fontId="2" type="noConversion"/>
  </si>
  <si>
    <t>72-7057</t>
    <phoneticPr fontId="2" type="noConversion"/>
  </si>
  <si>
    <t>72-1483</t>
    <phoneticPr fontId="2" type="noConversion"/>
  </si>
  <si>
    <t>70-1155</t>
    <phoneticPr fontId="2" type="noConversion"/>
  </si>
  <si>
    <t>012012</t>
    <phoneticPr fontId="2" type="noConversion"/>
  </si>
  <si>
    <t>011943</t>
    <phoneticPr fontId="2" type="noConversion"/>
  </si>
  <si>
    <t>78-1052</t>
    <phoneticPr fontId="2" type="noConversion"/>
  </si>
  <si>
    <t>72-3081</t>
    <phoneticPr fontId="2" type="noConversion"/>
  </si>
  <si>
    <t>72-7221</t>
    <phoneticPr fontId="2" type="noConversion"/>
  </si>
  <si>
    <t>5월5주</t>
    <phoneticPr fontId="2" type="noConversion"/>
  </si>
  <si>
    <t>72-1540</t>
    <phoneticPr fontId="2" type="noConversion"/>
  </si>
  <si>
    <t>대/폐차로인한 단말기철수요청</t>
    <phoneticPr fontId="2" type="noConversion"/>
  </si>
  <si>
    <t>LTE 모뎀 통신x / LTE 모뎀 교체 및 영수증 용지 씹힘, 영수증단말기 교체</t>
    <phoneticPr fontId="2" type="noConversion"/>
  </si>
  <si>
    <t>012029</t>
    <phoneticPr fontId="2" type="noConversion"/>
  </si>
  <si>
    <t>016023</t>
    <phoneticPr fontId="2" type="noConversion"/>
  </si>
  <si>
    <t>70-2529</t>
    <phoneticPr fontId="2" type="noConversion"/>
  </si>
  <si>
    <t>GPS 모듈 불량</t>
    <phoneticPr fontId="2" type="noConversion"/>
  </si>
  <si>
    <t>191106701</t>
    <phoneticPr fontId="2" type="noConversion"/>
  </si>
  <si>
    <t>191106486</t>
    <phoneticPr fontId="2" type="noConversion"/>
  </si>
  <si>
    <t>72-2137</t>
    <phoneticPr fontId="2" type="noConversion"/>
  </si>
  <si>
    <t>191108044</t>
    <phoneticPr fontId="2" type="noConversion"/>
  </si>
  <si>
    <t>191109608</t>
    <phoneticPr fontId="2" type="noConversion"/>
  </si>
  <si>
    <t>72-1334</t>
    <phoneticPr fontId="2" type="noConversion"/>
  </si>
  <si>
    <t>11107896</t>
    <phoneticPr fontId="2" type="noConversion"/>
  </si>
  <si>
    <t>11107691</t>
    <phoneticPr fontId="2" type="noConversion"/>
  </si>
  <si>
    <t>영수증용지재삽입</t>
  </si>
  <si>
    <t>용지 재장착</t>
    <phoneticPr fontId="2" type="noConversion"/>
  </si>
  <si>
    <t>72-1028</t>
    <phoneticPr fontId="2" type="noConversion"/>
  </si>
  <si>
    <t>대/폐차로인한 단말기설치완료</t>
    <phoneticPr fontId="2" type="noConversion"/>
  </si>
  <si>
    <t>72-1695</t>
    <phoneticPr fontId="2" type="noConversion"/>
  </si>
  <si>
    <t>70-5083</t>
    <phoneticPr fontId="2" type="noConversion"/>
  </si>
  <si>
    <t>015523</t>
    <phoneticPr fontId="2" type="noConversion"/>
  </si>
  <si>
    <t>016012</t>
    <phoneticPr fontId="2" type="noConversion"/>
  </si>
  <si>
    <t>191109905</t>
    <phoneticPr fontId="2" type="noConversion"/>
  </si>
  <si>
    <t>191106484</t>
    <phoneticPr fontId="2" type="noConversion"/>
  </si>
  <si>
    <t>74-5005</t>
    <phoneticPr fontId="2" type="noConversion"/>
  </si>
  <si>
    <t>72-1333</t>
    <phoneticPr fontId="2" type="noConversion"/>
  </si>
  <si>
    <t>191109687</t>
    <phoneticPr fontId="2" type="noConversion"/>
  </si>
  <si>
    <t>191108332</t>
    <phoneticPr fontId="2" type="noConversion"/>
  </si>
  <si>
    <t>77-1015</t>
    <phoneticPr fontId="2" type="noConversion"/>
  </si>
  <si>
    <t>운전자단말기 키버튼 불량으로LCD 패널교체</t>
    <phoneticPr fontId="2" type="noConversion"/>
  </si>
  <si>
    <t>72-1203</t>
    <phoneticPr fontId="2" type="noConversion"/>
  </si>
  <si>
    <t>70-1877</t>
    <phoneticPr fontId="2" type="noConversion"/>
  </si>
  <si>
    <t>안내방송케이블단절됨</t>
    <phoneticPr fontId="2" type="noConversion"/>
  </si>
  <si>
    <t>75-1974</t>
    <phoneticPr fontId="2" type="noConversion"/>
  </si>
  <si>
    <t>73-1061</t>
    <phoneticPr fontId="2" type="noConversion"/>
  </si>
  <si>
    <t>11106396</t>
    <phoneticPr fontId="2" type="noConversion"/>
  </si>
  <si>
    <t>11107417</t>
    <phoneticPr fontId="2" type="noConversion"/>
  </si>
  <si>
    <t>72-2218</t>
    <phoneticPr fontId="2" type="noConversion"/>
  </si>
  <si>
    <t>70-5000</t>
    <phoneticPr fontId="2" type="noConversion"/>
  </si>
  <si>
    <t>014401</t>
    <phoneticPr fontId="2" type="noConversion"/>
  </si>
  <si>
    <t>016024</t>
    <phoneticPr fontId="2" type="noConversion"/>
  </si>
  <si>
    <t>78-1090</t>
    <phoneticPr fontId="2" type="noConversion"/>
  </si>
  <si>
    <t>179986</t>
    <phoneticPr fontId="2" type="noConversion"/>
  </si>
  <si>
    <t>180173</t>
    <phoneticPr fontId="2" type="noConversion"/>
  </si>
  <si>
    <t>금아영행</t>
    <phoneticPr fontId="2" type="noConversion"/>
  </si>
  <si>
    <t>72-3129</t>
    <phoneticPr fontId="2" type="noConversion"/>
  </si>
  <si>
    <t>72-7310</t>
    <phoneticPr fontId="2" type="noConversion"/>
  </si>
  <si>
    <t>72-1551</t>
    <phoneticPr fontId="2" type="noConversion"/>
  </si>
  <si>
    <t>014360</t>
    <phoneticPr fontId="2" type="noConversion"/>
  </si>
  <si>
    <t>01244761948</t>
    <phoneticPr fontId="2" type="noConversion"/>
  </si>
  <si>
    <t>70-5116</t>
    <phoneticPr fontId="2" type="noConversion"/>
  </si>
  <si>
    <t>LTE 모뎀 통신x/ LTE 전원케이블 재연결</t>
    <phoneticPr fontId="2" type="noConversion"/>
  </si>
  <si>
    <t>241108220</t>
    <phoneticPr fontId="2" type="noConversion"/>
  </si>
  <si>
    <t>241108299</t>
    <phoneticPr fontId="2" type="noConversion"/>
  </si>
  <si>
    <t>141109439</t>
    <phoneticPr fontId="2" type="noConversion"/>
  </si>
  <si>
    <t>141107956</t>
    <phoneticPr fontId="2" type="noConversion"/>
  </si>
  <si>
    <t>72-7110</t>
    <phoneticPr fontId="2" type="noConversion"/>
  </si>
  <si>
    <t>6월1주</t>
    <phoneticPr fontId="2" type="noConversion"/>
  </si>
  <si>
    <t>승차브라켓교체</t>
  </si>
  <si>
    <t>72-1685</t>
    <phoneticPr fontId="2" type="noConversion"/>
  </si>
  <si>
    <t>70-1136</t>
    <phoneticPr fontId="2" type="noConversion"/>
  </si>
  <si>
    <t>014325</t>
    <phoneticPr fontId="2" type="noConversion"/>
  </si>
  <si>
    <t>016025</t>
    <phoneticPr fontId="2" type="noConversion"/>
  </si>
  <si>
    <t>70-1885</t>
    <phoneticPr fontId="2" type="noConversion"/>
  </si>
  <si>
    <t>새서울고속&gt;서울고속 변경 등록 작업</t>
    <phoneticPr fontId="2" type="noConversion"/>
  </si>
  <si>
    <t>70-1816</t>
    <phoneticPr fontId="2" type="noConversion"/>
  </si>
  <si>
    <t>241106859</t>
    <phoneticPr fontId="2" type="noConversion"/>
  </si>
  <si>
    <t>241107931</t>
    <phoneticPr fontId="2" type="noConversion"/>
  </si>
  <si>
    <t>75-1007</t>
    <phoneticPr fontId="2" type="noConversion"/>
  </si>
  <si>
    <t>014271</t>
    <phoneticPr fontId="2" type="noConversion"/>
  </si>
  <si>
    <t>016015</t>
    <phoneticPr fontId="2" type="noConversion"/>
  </si>
  <si>
    <t>74-1003</t>
    <phoneticPr fontId="2" type="noConversion"/>
  </si>
  <si>
    <t>70-1815</t>
    <phoneticPr fontId="2" type="noConversion"/>
  </si>
  <si>
    <t>011858</t>
    <phoneticPr fontId="2" type="noConversion"/>
  </si>
  <si>
    <t>015991</t>
    <phoneticPr fontId="2" type="noConversion"/>
  </si>
  <si>
    <t>78-1055</t>
    <phoneticPr fontId="2" type="noConversion"/>
  </si>
  <si>
    <t>모뎀 전원불량</t>
    <phoneticPr fontId="2" type="noConversion"/>
  </si>
  <si>
    <t>180149</t>
    <phoneticPr fontId="2" type="noConversion"/>
  </si>
  <si>
    <t>180070</t>
    <phoneticPr fontId="2" type="noConversion"/>
  </si>
  <si>
    <t>71-1658</t>
    <phoneticPr fontId="2" type="noConversion"/>
  </si>
  <si>
    <t>통신 케이블 단절 됨</t>
    <phoneticPr fontId="2" type="noConversion"/>
  </si>
  <si>
    <t>77-1265</t>
    <phoneticPr fontId="2" type="noConversion"/>
  </si>
  <si>
    <t>014357</t>
    <phoneticPr fontId="2" type="noConversion"/>
  </si>
  <si>
    <t>014598</t>
    <phoneticPr fontId="2" type="noConversion"/>
  </si>
  <si>
    <t>70-2225</t>
    <phoneticPr fontId="2" type="noConversion"/>
  </si>
  <si>
    <t>014283</t>
    <phoneticPr fontId="2" type="noConversion"/>
  </si>
  <si>
    <t>015834</t>
    <phoneticPr fontId="2" type="noConversion"/>
  </si>
  <si>
    <t>75-3419</t>
    <phoneticPr fontId="2" type="noConversion"/>
  </si>
  <si>
    <t>73-1004</t>
    <phoneticPr fontId="2" type="noConversion"/>
  </si>
  <si>
    <t>72-2192</t>
    <phoneticPr fontId="2" type="noConversion"/>
  </si>
  <si>
    <t>241106369</t>
    <phoneticPr fontId="2" type="noConversion"/>
  </si>
  <si>
    <t>241107557</t>
    <phoneticPr fontId="2" type="noConversion"/>
  </si>
  <si>
    <t>011727</t>
    <phoneticPr fontId="2" type="noConversion"/>
  </si>
  <si>
    <t>015994</t>
    <phoneticPr fontId="2" type="noConversion"/>
  </si>
  <si>
    <t>70-2280</t>
    <phoneticPr fontId="2" type="noConversion"/>
  </si>
  <si>
    <t>191108265</t>
    <phoneticPr fontId="2" type="noConversion"/>
  </si>
  <si>
    <t>191108008</t>
    <phoneticPr fontId="2" type="noConversion"/>
  </si>
  <si>
    <t>72-1676</t>
    <phoneticPr fontId="2" type="noConversion"/>
  </si>
  <si>
    <t>191109081</t>
    <phoneticPr fontId="2" type="noConversion"/>
  </si>
  <si>
    <t>191109762</t>
    <phoneticPr fontId="2" type="noConversion"/>
  </si>
  <si>
    <t>6월2주</t>
    <phoneticPr fontId="2" type="noConversion"/>
  </si>
  <si>
    <t>소모품지급(500EA)밎 담당자미팅  김형래팀장(안내방송추가요청)</t>
    <phoneticPr fontId="2" type="noConversion"/>
  </si>
  <si>
    <t>11107319</t>
    <phoneticPr fontId="2" type="noConversion"/>
  </si>
  <si>
    <t>11106731</t>
    <phoneticPr fontId="2" type="noConversion"/>
  </si>
  <si>
    <t>75-1186</t>
    <phoneticPr fontId="2" type="noConversion"/>
  </si>
  <si>
    <t>70-2545</t>
    <phoneticPr fontId="2" type="noConversion"/>
  </si>
  <si>
    <t>191109318</t>
    <phoneticPr fontId="2" type="noConversion"/>
  </si>
  <si>
    <t>011959</t>
    <phoneticPr fontId="2" type="noConversion"/>
  </si>
  <si>
    <t>015988</t>
    <phoneticPr fontId="2" type="noConversion"/>
  </si>
  <si>
    <t>70-5091</t>
    <phoneticPr fontId="2" type="noConversion"/>
  </si>
  <si>
    <t>015512</t>
    <phoneticPr fontId="2" type="noConversion"/>
  </si>
  <si>
    <t>016027</t>
    <phoneticPr fontId="2" type="noConversion"/>
  </si>
  <si>
    <t>70-7801</t>
    <phoneticPr fontId="2" type="noConversion"/>
  </si>
  <si>
    <t>72-1392</t>
    <phoneticPr fontId="2" type="noConversion"/>
  </si>
  <si>
    <t>73-1024</t>
    <phoneticPr fontId="2" type="noConversion"/>
  </si>
  <si>
    <t>70-1845</t>
    <phoneticPr fontId="2" type="noConversion"/>
  </si>
  <si>
    <t>191106635</t>
    <phoneticPr fontId="2" type="noConversion"/>
  </si>
  <si>
    <t>191107761</t>
    <phoneticPr fontId="2" type="noConversion"/>
  </si>
  <si>
    <t>72-1055</t>
    <phoneticPr fontId="2" type="noConversion"/>
  </si>
  <si>
    <t>메인전원밎차량퓨즈교체</t>
    <phoneticPr fontId="2" type="noConversion"/>
  </si>
  <si>
    <t>72-1210</t>
    <phoneticPr fontId="2" type="noConversion"/>
  </si>
  <si>
    <t>11106609</t>
    <phoneticPr fontId="2" type="noConversion"/>
  </si>
  <si>
    <t>11107014</t>
    <phoneticPr fontId="2" type="noConversion"/>
  </si>
  <si>
    <t>72-7258</t>
    <phoneticPr fontId="2" type="noConversion"/>
  </si>
  <si>
    <t>241107026</t>
    <phoneticPr fontId="2" type="noConversion"/>
  </si>
  <si>
    <t>241107947</t>
    <phoneticPr fontId="2" type="noConversion"/>
  </si>
  <si>
    <t>75-1239</t>
    <phoneticPr fontId="2" type="noConversion"/>
  </si>
  <si>
    <t>241107409</t>
    <phoneticPr fontId="2" type="noConversion"/>
  </si>
  <si>
    <t>241108483</t>
    <phoneticPr fontId="2" type="noConversion"/>
  </si>
  <si>
    <t>70-5128</t>
    <phoneticPr fontId="2" type="noConversion"/>
  </si>
  <si>
    <t>014281</t>
    <phoneticPr fontId="2" type="noConversion"/>
  </si>
  <si>
    <t>016026</t>
    <phoneticPr fontId="2" type="noConversion"/>
  </si>
  <si>
    <t>72-1320</t>
    <phoneticPr fontId="2" type="noConversion"/>
  </si>
  <si>
    <t>191109015</t>
    <phoneticPr fontId="2" type="noConversion"/>
  </si>
  <si>
    <t>191106655</t>
    <phoneticPr fontId="2" type="noConversion"/>
  </si>
  <si>
    <t>72-7015</t>
    <phoneticPr fontId="2" type="noConversion"/>
  </si>
  <si>
    <t>70-1159</t>
    <phoneticPr fontId="2" type="noConversion"/>
  </si>
  <si>
    <t>영수증프린터 커버불량(여닫이불량)으로교체</t>
    <phoneticPr fontId="2" type="noConversion"/>
  </si>
  <si>
    <t>C11106676</t>
    <phoneticPr fontId="79" type="noConversion"/>
  </si>
  <si>
    <t>C11109012</t>
    <phoneticPr fontId="79" type="noConversion"/>
  </si>
  <si>
    <t>70-5053</t>
    <phoneticPr fontId="2" type="noConversion"/>
  </si>
  <si>
    <t>015451</t>
    <phoneticPr fontId="2" type="noConversion"/>
  </si>
  <si>
    <t>016028</t>
    <phoneticPr fontId="2" type="noConversion"/>
  </si>
  <si>
    <t>72-2163</t>
    <phoneticPr fontId="2" type="noConversion"/>
  </si>
  <si>
    <t>72-1550</t>
    <phoneticPr fontId="2" type="noConversion"/>
  </si>
  <si>
    <t>C11107338</t>
    <phoneticPr fontId="2" type="noConversion"/>
  </si>
  <si>
    <t>C11109067</t>
    <phoneticPr fontId="2" type="noConversion"/>
  </si>
  <si>
    <t>72-3028</t>
    <phoneticPr fontId="2" type="noConversion"/>
  </si>
  <si>
    <t>191108102</t>
    <phoneticPr fontId="2" type="noConversion"/>
  </si>
  <si>
    <t>191107235</t>
    <phoneticPr fontId="2" type="noConversion"/>
  </si>
  <si>
    <t>72-2143</t>
    <phoneticPr fontId="2" type="noConversion"/>
  </si>
  <si>
    <t>74-5006</t>
    <phoneticPr fontId="2" type="noConversion"/>
  </si>
  <si>
    <t>11106936</t>
    <phoneticPr fontId="2" type="noConversion"/>
  </si>
  <si>
    <t>11106006</t>
    <phoneticPr fontId="2" type="noConversion"/>
  </si>
  <si>
    <t>6월3주</t>
    <phoneticPr fontId="2" type="noConversion"/>
  </si>
  <si>
    <t>70-1071</t>
    <phoneticPr fontId="2" type="noConversion"/>
  </si>
  <si>
    <t>영수증 브라켓 파손 / 영수증 브라켓 교체</t>
    <phoneticPr fontId="2" type="noConversion"/>
  </si>
  <si>
    <t>70-1891</t>
    <phoneticPr fontId="2" type="noConversion"/>
  </si>
  <si>
    <t>191106738</t>
    <phoneticPr fontId="2" type="noConversion"/>
  </si>
  <si>
    <t>191108588</t>
    <phoneticPr fontId="2" type="noConversion"/>
  </si>
  <si>
    <t>70-1524</t>
    <phoneticPr fontId="2" type="noConversion"/>
  </si>
  <si>
    <t>70-1123</t>
    <phoneticPr fontId="2" type="noConversion"/>
  </si>
  <si>
    <t>운전자단말기 화면 eb로고 멈춤 / 운전자단말기 교체 완료</t>
    <phoneticPr fontId="2" type="noConversion"/>
  </si>
  <si>
    <t>191109508</t>
    <phoneticPr fontId="2" type="noConversion"/>
  </si>
  <si>
    <t>70-2502</t>
    <phoneticPr fontId="2" type="noConversion"/>
  </si>
  <si>
    <t>77-1122</t>
    <phoneticPr fontId="2" type="noConversion"/>
  </si>
  <si>
    <t>77-1029</t>
    <phoneticPr fontId="2" type="noConversion"/>
  </si>
  <si>
    <t>LTE모뎀 통신불량 으로 LTE모뎀 케이블 교체</t>
    <phoneticPr fontId="2" type="noConversion"/>
  </si>
  <si>
    <t>72-1388</t>
    <phoneticPr fontId="2" type="noConversion"/>
  </si>
  <si>
    <t>141107838</t>
    <phoneticPr fontId="2" type="noConversion"/>
  </si>
  <si>
    <t>141107811</t>
    <phoneticPr fontId="2" type="noConversion"/>
  </si>
  <si>
    <t>014428</t>
    <phoneticPr fontId="2" type="noConversion"/>
  </si>
  <si>
    <t>016019</t>
    <phoneticPr fontId="2" type="noConversion"/>
  </si>
  <si>
    <t>180018</t>
    <phoneticPr fontId="2" type="noConversion"/>
  </si>
  <si>
    <t>180024</t>
    <phoneticPr fontId="2" type="noConversion"/>
  </si>
  <si>
    <t>(S/N밎통신회선번호 스티커파손)</t>
    <phoneticPr fontId="2" type="noConversion"/>
  </si>
  <si>
    <t>01244796043</t>
    <phoneticPr fontId="2" type="noConversion"/>
  </si>
  <si>
    <t>191108051</t>
    <phoneticPr fontId="2" type="noConversion"/>
  </si>
  <si>
    <t>191107237</t>
    <phoneticPr fontId="2" type="noConversion"/>
  </si>
  <si>
    <t>70-1144</t>
    <phoneticPr fontId="2" type="noConversion"/>
  </si>
  <si>
    <t>GPS커넥터재연결</t>
  </si>
  <si>
    <t>GPS 케이블 장착불량으로 재장착</t>
    <phoneticPr fontId="2" type="noConversion"/>
  </si>
  <si>
    <t>72-1424</t>
    <phoneticPr fontId="2" type="noConversion"/>
  </si>
  <si>
    <t>191106615</t>
    <phoneticPr fontId="2" type="noConversion"/>
  </si>
  <si>
    <t>191109408</t>
    <phoneticPr fontId="2" type="noConversion"/>
  </si>
  <si>
    <t>72-7211</t>
    <phoneticPr fontId="2" type="noConversion"/>
  </si>
  <si>
    <t>72-1182</t>
    <phoneticPr fontId="2" type="noConversion"/>
  </si>
  <si>
    <t>72-2127</t>
    <phoneticPr fontId="2" type="noConversion"/>
  </si>
  <si>
    <t>11107258</t>
    <phoneticPr fontId="2" type="noConversion"/>
  </si>
  <si>
    <t>11106963</t>
    <phoneticPr fontId="2" type="noConversion"/>
  </si>
  <si>
    <t>78-1085</t>
    <phoneticPr fontId="2" type="noConversion"/>
  </si>
  <si>
    <t>동해상사</t>
    <phoneticPr fontId="2" type="noConversion"/>
  </si>
  <si>
    <t>01244794481</t>
    <phoneticPr fontId="2" type="noConversion"/>
  </si>
  <si>
    <t>01244796048</t>
    <phoneticPr fontId="2" type="noConversion"/>
  </si>
  <si>
    <t>191108203</t>
    <phoneticPr fontId="2" type="noConversion"/>
  </si>
  <si>
    <t>191108563</t>
    <phoneticPr fontId="2" type="noConversion"/>
  </si>
  <si>
    <t>70-3047</t>
    <phoneticPr fontId="2" type="noConversion"/>
  </si>
  <si>
    <t>승차통신 x / 승차 케이블 교체</t>
    <phoneticPr fontId="2" type="noConversion"/>
  </si>
  <si>
    <t>75-1072</t>
    <phoneticPr fontId="2" type="noConversion"/>
  </si>
  <si>
    <t>11107469</t>
    <phoneticPr fontId="2" type="noConversion"/>
  </si>
  <si>
    <t>11106985</t>
    <phoneticPr fontId="2" type="noConversion"/>
  </si>
  <si>
    <t>70-7894</t>
    <phoneticPr fontId="2" type="noConversion"/>
  </si>
  <si>
    <t>72-2216</t>
    <phoneticPr fontId="2" type="noConversion"/>
  </si>
  <si>
    <t>01244796071</t>
    <phoneticPr fontId="2" type="noConversion"/>
  </si>
  <si>
    <t>01244794382</t>
    <phoneticPr fontId="2" type="noConversion"/>
  </si>
  <si>
    <t>70-1890</t>
    <phoneticPr fontId="2" type="noConversion"/>
  </si>
  <si>
    <t>013908</t>
    <phoneticPr fontId="2" type="noConversion"/>
  </si>
  <si>
    <t>016016</t>
    <phoneticPr fontId="2" type="noConversion"/>
  </si>
  <si>
    <t>72-7071</t>
    <phoneticPr fontId="2" type="noConversion"/>
  </si>
  <si>
    <t>72-1057</t>
    <phoneticPr fontId="2" type="noConversion"/>
  </si>
  <si>
    <t>운전자단말기</t>
    <phoneticPr fontId="2" type="noConversion"/>
  </si>
  <si>
    <t>LTE~운전자간 통신불량</t>
    <phoneticPr fontId="2" type="noConversion"/>
  </si>
  <si>
    <t>191107889</t>
    <phoneticPr fontId="2" type="noConversion"/>
  </si>
  <si>
    <t>191106522</t>
    <phoneticPr fontId="2" type="noConversion"/>
  </si>
  <si>
    <t>01244794566</t>
    <phoneticPr fontId="2" type="noConversion"/>
  </si>
  <si>
    <t>01244796065</t>
    <phoneticPr fontId="2" type="noConversion"/>
  </si>
  <si>
    <t>6월4주</t>
    <phoneticPr fontId="2" type="noConversion"/>
  </si>
  <si>
    <t>영수증프린터파손</t>
    <phoneticPr fontId="2" type="noConversion"/>
  </si>
  <si>
    <t>영수증브라켓교체</t>
    <phoneticPr fontId="2" type="noConversion"/>
  </si>
  <si>
    <t>191106376</t>
    <phoneticPr fontId="2" type="noConversion"/>
  </si>
  <si>
    <t>141108316</t>
    <phoneticPr fontId="2" type="noConversion"/>
  </si>
  <si>
    <t>70-2539</t>
    <phoneticPr fontId="2" type="noConversion"/>
  </si>
  <si>
    <t>LTE모뎀</t>
    <phoneticPr fontId="2" type="noConversion"/>
  </si>
  <si>
    <t>LTE통신불량</t>
    <phoneticPr fontId="2" type="noConversion"/>
  </si>
  <si>
    <t>LTE모뎀교체</t>
    <phoneticPr fontId="2" type="noConversion"/>
  </si>
  <si>
    <t>011715</t>
    <phoneticPr fontId="2" type="noConversion"/>
  </si>
  <si>
    <t>015896</t>
    <phoneticPr fontId="2" type="noConversion"/>
  </si>
  <si>
    <t>72-3033</t>
    <phoneticPr fontId="2" type="noConversion"/>
  </si>
  <si>
    <t>승차단말기</t>
    <phoneticPr fontId="2" type="noConversion"/>
  </si>
  <si>
    <t>승차음성불량</t>
    <phoneticPr fontId="2" type="noConversion"/>
  </si>
  <si>
    <t>78-1089</t>
    <phoneticPr fontId="2" type="noConversion"/>
  </si>
  <si>
    <t>BTL앰프</t>
    <phoneticPr fontId="2" type="noConversion"/>
  </si>
  <si>
    <t>Power/AMP출력불량</t>
    <phoneticPr fontId="2" type="noConversion"/>
  </si>
  <si>
    <t>안내방송케이블교체</t>
    <phoneticPr fontId="2" type="noConversion"/>
  </si>
  <si>
    <t>191108096</t>
    <phoneticPr fontId="2" type="noConversion"/>
  </si>
  <si>
    <t>141106212</t>
    <phoneticPr fontId="2" type="noConversion"/>
  </si>
  <si>
    <t>70-5070</t>
    <phoneticPr fontId="2" type="noConversion"/>
  </si>
  <si>
    <t>GPS LTE 모뎀 통신x / LTE 모뎀 교체 GPS 교체</t>
    <phoneticPr fontId="2" type="noConversion"/>
  </si>
  <si>
    <t>191108347</t>
    <phoneticPr fontId="2" type="noConversion"/>
  </si>
  <si>
    <t>141108272</t>
    <phoneticPr fontId="2" type="noConversion"/>
  </si>
  <si>
    <t>72-1378</t>
    <phoneticPr fontId="2" type="noConversion"/>
  </si>
  <si>
    <t>영수증프린터전원불량</t>
    <phoneticPr fontId="2" type="noConversion"/>
  </si>
  <si>
    <t>70-1090</t>
    <phoneticPr fontId="2" type="noConversion"/>
  </si>
  <si>
    <t>75-1116</t>
    <phoneticPr fontId="2" type="noConversion"/>
  </si>
  <si>
    <t>브라켓불량</t>
    <phoneticPr fontId="2" type="noConversion"/>
  </si>
  <si>
    <t>191107528</t>
    <phoneticPr fontId="2" type="noConversion"/>
  </si>
  <si>
    <t>141106134</t>
    <phoneticPr fontId="2" type="noConversion"/>
  </si>
  <si>
    <t>영수증프린터출력불량</t>
    <phoneticPr fontId="2" type="noConversion"/>
  </si>
  <si>
    <t>영수증프린터통신케이블교체</t>
    <phoneticPr fontId="2" type="noConversion"/>
  </si>
  <si>
    <t>191106150</t>
    <phoneticPr fontId="2" type="noConversion"/>
  </si>
  <si>
    <t>191107182</t>
    <phoneticPr fontId="2" type="noConversion"/>
  </si>
  <si>
    <t>72-7222</t>
    <phoneticPr fontId="2" type="noConversion"/>
  </si>
  <si>
    <t>승차전원불량</t>
    <phoneticPr fontId="2" type="noConversion"/>
  </si>
  <si>
    <t>241107539</t>
    <phoneticPr fontId="2" type="noConversion"/>
  </si>
  <si>
    <t>241107117</t>
    <phoneticPr fontId="2" type="noConversion"/>
  </si>
  <si>
    <t>72-1534</t>
    <phoneticPr fontId="2" type="noConversion"/>
  </si>
  <si>
    <t>11106989</t>
    <phoneticPr fontId="2" type="noConversion"/>
  </si>
  <si>
    <t>11107391</t>
    <phoneticPr fontId="2" type="noConversion"/>
  </si>
  <si>
    <t>LTE모뎀전원불량</t>
    <phoneticPr fontId="2" type="noConversion"/>
  </si>
  <si>
    <t>LTE전원케이블교체</t>
    <phoneticPr fontId="2" type="noConversion"/>
  </si>
  <si>
    <t>70-7708</t>
    <phoneticPr fontId="2" type="noConversion"/>
  </si>
  <si>
    <t>LTE통신케이블교체</t>
    <phoneticPr fontId="2" type="noConversion"/>
  </si>
  <si>
    <t>승차통신불량</t>
    <phoneticPr fontId="2" type="noConversion"/>
  </si>
  <si>
    <t>승차통신케이블교체</t>
    <phoneticPr fontId="2" type="noConversion"/>
  </si>
  <si>
    <t>72-1296</t>
    <phoneticPr fontId="2" type="noConversion"/>
  </si>
  <si>
    <t>영수증프린터통신불량</t>
    <phoneticPr fontId="2" type="noConversion"/>
  </si>
  <si>
    <t>70-5109</t>
    <phoneticPr fontId="2" type="noConversion"/>
  </si>
  <si>
    <t>014385</t>
    <phoneticPr fontId="2" type="noConversion"/>
  </si>
  <si>
    <t>015885</t>
    <phoneticPr fontId="2" type="noConversion"/>
  </si>
  <si>
    <t>73-1057</t>
    <phoneticPr fontId="2" type="noConversion"/>
  </si>
  <si>
    <t>인쇄안됨</t>
    <phoneticPr fontId="2" type="noConversion"/>
  </si>
  <si>
    <t>72-3164</t>
    <phoneticPr fontId="2" type="noConversion"/>
  </si>
  <si>
    <t>241107537</t>
    <phoneticPr fontId="2" type="noConversion"/>
  </si>
  <si>
    <t>241106895</t>
    <phoneticPr fontId="2" type="noConversion"/>
  </si>
  <si>
    <t>70-5027</t>
    <phoneticPr fontId="2" type="noConversion"/>
  </si>
  <si>
    <t>014470</t>
    <phoneticPr fontId="2" type="noConversion"/>
  </si>
  <si>
    <t>016031</t>
    <phoneticPr fontId="2" type="noConversion"/>
  </si>
  <si>
    <t>70-1227</t>
    <phoneticPr fontId="2" type="noConversion"/>
  </si>
  <si>
    <t>70-2558</t>
    <phoneticPr fontId="2" type="noConversion"/>
  </si>
  <si>
    <t>운전자RTC불량</t>
    <phoneticPr fontId="2" type="noConversion"/>
  </si>
  <si>
    <t>011973</t>
    <phoneticPr fontId="2" type="noConversion"/>
  </si>
  <si>
    <t>015986</t>
    <phoneticPr fontId="2" type="noConversion"/>
  </si>
  <si>
    <t>요청건</t>
    <phoneticPr fontId="2" type="noConversion"/>
  </si>
  <si>
    <t>요청건(기타)</t>
    <phoneticPr fontId="2" type="noConversion"/>
  </si>
  <si>
    <t>폐차로인한 단말기철수</t>
    <phoneticPr fontId="2" type="noConversion"/>
  </si>
  <si>
    <t>72-2113</t>
    <phoneticPr fontId="2" type="noConversion"/>
  </si>
  <si>
    <t>대/폐차 단말기설치완료</t>
    <phoneticPr fontId="2" type="noConversion"/>
  </si>
  <si>
    <t>72-1737</t>
    <phoneticPr fontId="2" type="noConversion"/>
  </si>
  <si>
    <t xml:space="preserve">대/폐차 단말기설치완료 </t>
    <phoneticPr fontId="2" type="noConversion"/>
  </si>
  <si>
    <t>70-5076</t>
    <phoneticPr fontId="2" type="noConversion"/>
  </si>
  <si>
    <t>노선정보x / 운전자 단말기 교체</t>
    <phoneticPr fontId="2" type="noConversion"/>
  </si>
  <si>
    <t>191107687</t>
    <phoneticPr fontId="2" type="noConversion"/>
  </si>
  <si>
    <t>191107335</t>
    <phoneticPr fontId="2" type="noConversion"/>
  </si>
  <si>
    <t>70-1191</t>
    <phoneticPr fontId="2" type="noConversion"/>
  </si>
  <si>
    <t>안내방송케이블재연결</t>
    <phoneticPr fontId="2" type="noConversion"/>
  </si>
  <si>
    <t>볼륨조절불량으로 케이블재연결 및 포트 에어스프레이 세척</t>
    <phoneticPr fontId="2" type="noConversion"/>
  </si>
  <si>
    <t>7월1주</t>
    <phoneticPr fontId="2" type="noConversion"/>
  </si>
  <si>
    <t>70-1163</t>
    <phoneticPr fontId="2" type="noConversion"/>
  </si>
  <si>
    <t>기구물(기타)</t>
    <phoneticPr fontId="2" type="noConversion"/>
  </si>
  <si>
    <t>운전자단말기 위치이전 요청으로 이전</t>
    <phoneticPr fontId="79" type="noConversion"/>
  </si>
  <si>
    <t>77-1004</t>
    <phoneticPr fontId="2" type="noConversion"/>
  </si>
  <si>
    <t>LTE모뎀 통신불량 으로 LTE모뎀  교체</t>
    <phoneticPr fontId="79" type="noConversion"/>
  </si>
  <si>
    <t>014602</t>
    <phoneticPr fontId="79" type="noConversion"/>
  </si>
  <si>
    <t>015958</t>
    <phoneticPr fontId="2" type="noConversion"/>
  </si>
  <si>
    <t>소모품</t>
    <phoneticPr fontId="2" type="noConversion"/>
  </si>
  <si>
    <t>소모품지급요청</t>
    <phoneticPr fontId="2" type="noConversion"/>
  </si>
  <si>
    <t>영수증용지 1BOX(100롤)지급</t>
    <phoneticPr fontId="79" type="noConversion"/>
  </si>
  <si>
    <t>영수증용지 4BOX(400롤)지급</t>
    <phoneticPr fontId="79" type="noConversion"/>
  </si>
  <si>
    <t>전원불량</t>
    <phoneticPr fontId="79" type="noConversion"/>
  </si>
  <si>
    <t>180189</t>
    <phoneticPr fontId="79" type="noConversion"/>
  </si>
  <si>
    <t>180272</t>
    <phoneticPr fontId="79" type="noConversion"/>
  </si>
  <si>
    <t>전원선 접촉불량</t>
    <phoneticPr fontId="79" type="noConversion"/>
  </si>
  <si>
    <t>70-1833</t>
    <phoneticPr fontId="2" type="noConversion"/>
  </si>
  <si>
    <t>191107936</t>
    <phoneticPr fontId="2" type="noConversion"/>
  </si>
  <si>
    <t>191107660</t>
    <phoneticPr fontId="2" type="noConversion"/>
  </si>
  <si>
    <t>70-2234</t>
    <phoneticPr fontId="2" type="noConversion"/>
  </si>
  <si>
    <t>GPS 수신 x / 운전자 교체</t>
    <phoneticPr fontId="79" type="noConversion"/>
  </si>
  <si>
    <t>191108446</t>
    <phoneticPr fontId="2" type="noConversion"/>
  </si>
  <si>
    <t>77-1068</t>
    <phoneticPr fontId="2" type="noConversion"/>
  </si>
  <si>
    <t>014627</t>
    <phoneticPr fontId="79" type="noConversion"/>
  </si>
  <si>
    <t>014686</t>
    <phoneticPr fontId="2" type="noConversion"/>
  </si>
  <si>
    <t>011697</t>
    <phoneticPr fontId="2" type="noConversion"/>
  </si>
  <si>
    <t>015992</t>
    <phoneticPr fontId="2" type="noConversion"/>
  </si>
  <si>
    <t>70-2058</t>
    <phoneticPr fontId="2" type="noConversion"/>
  </si>
  <si>
    <t>방송 소리 이상 / 앰프 교체</t>
    <phoneticPr fontId="79" type="noConversion"/>
  </si>
  <si>
    <t>241107323</t>
    <phoneticPr fontId="2" type="noConversion"/>
  </si>
  <si>
    <t>72-1716</t>
    <phoneticPr fontId="2" type="noConversion"/>
  </si>
  <si>
    <t>01244761747</t>
    <phoneticPr fontId="2" type="noConversion"/>
  </si>
  <si>
    <t>01244796070</t>
    <phoneticPr fontId="2" type="noConversion"/>
  </si>
  <si>
    <t>70-5036</t>
    <phoneticPr fontId="2" type="noConversion"/>
  </si>
  <si>
    <t>014260</t>
    <phoneticPr fontId="2" type="noConversion"/>
  </si>
  <si>
    <t>015884</t>
    <phoneticPr fontId="2" type="noConversion"/>
  </si>
  <si>
    <t>영수증브라켓 파손</t>
    <phoneticPr fontId="79" type="noConversion"/>
  </si>
  <si>
    <t>74-5033</t>
    <phoneticPr fontId="2" type="noConversion"/>
  </si>
  <si>
    <t>Power/AMP전원불량</t>
    <phoneticPr fontId="2" type="noConversion"/>
  </si>
  <si>
    <t>241107005</t>
    <phoneticPr fontId="2" type="noConversion"/>
  </si>
  <si>
    <t>241107897</t>
    <phoneticPr fontId="2" type="noConversion"/>
  </si>
  <si>
    <t>191107948</t>
    <phoneticPr fontId="2" type="noConversion"/>
  </si>
  <si>
    <t>72-1302</t>
    <phoneticPr fontId="2" type="noConversion"/>
  </si>
  <si>
    <t>241106449</t>
    <phoneticPr fontId="2" type="noConversion"/>
  </si>
  <si>
    <t>241107778</t>
    <phoneticPr fontId="2" type="noConversion"/>
  </si>
  <si>
    <t>78-1016</t>
    <phoneticPr fontId="2" type="noConversion"/>
  </si>
  <si>
    <t>6688</t>
    <phoneticPr fontId="2" type="noConversion"/>
  </si>
  <si>
    <t>6139</t>
    <phoneticPr fontId="2" type="noConversion"/>
  </si>
  <si>
    <t>8544</t>
    <phoneticPr fontId="2" type="noConversion"/>
  </si>
  <si>
    <t>6125</t>
    <phoneticPr fontId="2" type="noConversion"/>
  </si>
  <si>
    <t>77-1201</t>
    <phoneticPr fontId="2" type="noConversion"/>
  </si>
  <si>
    <t>GPS인식불량(모듈불량)</t>
    <phoneticPr fontId="2" type="noConversion"/>
  </si>
  <si>
    <t>장규남</t>
    <phoneticPr fontId="79" type="noConversion"/>
  </si>
  <si>
    <t>191108161</t>
    <phoneticPr fontId="2" type="noConversion"/>
  </si>
  <si>
    <t>191107091</t>
    <phoneticPr fontId="2" type="noConversion"/>
  </si>
  <si>
    <t>커버롤러 분리</t>
    <phoneticPr fontId="2" type="noConversion"/>
  </si>
  <si>
    <t>C11108753</t>
    <phoneticPr fontId="2" type="noConversion"/>
  </si>
  <si>
    <t>C11109088</t>
    <phoneticPr fontId="2" type="noConversion"/>
  </si>
  <si>
    <t>72-1414</t>
    <phoneticPr fontId="2" type="noConversion"/>
  </si>
  <si>
    <t>LTE모뎀(기타)</t>
    <phoneticPr fontId="2" type="noConversion"/>
  </si>
  <si>
    <t>이상없음</t>
    <phoneticPr fontId="2" type="noConversion"/>
  </si>
  <si>
    <t>운행 중 LTE통신 끊김 =&gt; 점검시 이상없음, 묘뎀위치이동 및 케이블 재연결</t>
    <phoneticPr fontId="2" type="noConversion"/>
  </si>
  <si>
    <t>70-1103</t>
    <phoneticPr fontId="2" type="noConversion"/>
  </si>
  <si>
    <t>운전자음성불량</t>
    <phoneticPr fontId="2" type="noConversion"/>
  </si>
  <si>
    <t>운전자단말기 음성 불량 (소리점점작아짐)으로 교체</t>
    <phoneticPr fontId="2" type="noConversion"/>
  </si>
  <si>
    <t>손용만</t>
    <phoneticPr fontId="79" type="noConversion"/>
  </si>
  <si>
    <t>191107713</t>
    <phoneticPr fontId="2" type="noConversion"/>
  </si>
  <si>
    <t>191108455</t>
    <phoneticPr fontId="2" type="noConversion"/>
  </si>
  <si>
    <t>72-1739</t>
    <phoneticPr fontId="2" type="noConversion"/>
  </si>
  <si>
    <t>74-1016</t>
    <phoneticPr fontId="2" type="noConversion"/>
  </si>
  <si>
    <t>01244794346</t>
    <phoneticPr fontId="2" type="noConversion"/>
  </si>
  <si>
    <t>01244796051</t>
    <phoneticPr fontId="2" type="noConversion"/>
  </si>
  <si>
    <t>70-1839</t>
    <phoneticPr fontId="2" type="noConversion"/>
  </si>
  <si>
    <t>영수증프린터컷팅날불량</t>
    <phoneticPr fontId="2" type="noConversion"/>
  </si>
  <si>
    <t>C11107568</t>
    <phoneticPr fontId="2" type="noConversion"/>
  </si>
  <si>
    <t>C11107396</t>
    <phoneticPr fontId="2" type="noConversion"/>
  </si>
  <si>
    <t>70-1804</t>
    <phoneticPr fontId="2" type="noConversion"/>
  </si>
  <si>
    <t>011694</t>
    <phoneticPr fontId="2" type="noConversion"/>
  </si>
  <si>
    <t>015990</t>
    <phoneticPr fontId="2" type="noConversion"/>
  </si>
  <si>
    <t>72-1702</t>
    <phoneticPr fontId="2" type="noConversion"/>
  </si>
  <si>
    <t>바코드리더기</t>
    <phoneticPr fontId="2" type="noConversion"/>
  </si>
  <si>
    <t>바코드리더기케이블교체</t>
    <phoneticPr fontId="2" type="noConversion"/>
  </si>
  <si>
    <t>72-1235</t>
    <phoneticPr fontId="2" type="noConversion"/>
  </si>
  <si>
    <t>70-5031</t>
    <phoneticPr fontId="2" type="noConversion"/>
  </si>
  <si>
    <t>015606</t>
    <phoneticPr fontId="2" type="noConversion"/>
  </si>
  <si>
    <t>016014</t>
    <phoneticPr fontId="2" type="noConversion"/>
  </si>
  <si>
    <t>011889</t>
    <phoneticPr fontId="2" type="noConversion"/>
  </si>
  <si>
    <t>015996</t>
    <phoneticPr fontId="2" type="noConversion"/>
  </si>
  <si>
    <t>74-1037</t>
    <phoneticPr fontId="2" type="noConversion"/>
  </si>
  <si>
    <t>75-1191</t>
    <phoneticPr fontId="2" type="noConversion"/>
  </si>
  <si>
    <t>운전자전원케이블교체</t>
    <phoneticPr fontId="2" type="noConversion"/>
  </si>
  <si>
    <t>78-1026</t>
    <phoneticPr fontId="2" type="noConversion"/>
  </si>
  <si>
    <t>커버 롤러 분리</t>
    <phoneticPr fontId="2" type="noConversion"/>
  </si>
  <si>
    <t>C11107302</t>
    <phoneticPr fontId="2" type="noConversion"/>
  </si>
  <si>
    <t>72-3037</t>
    <phoneticPr fontId="2" type="noConversion"/>
  </si>
  <si>
    <t>191107098</t>
    <phoneticPr fontId="2" type="noConversion"/>
  </si>
  <si>
    <t>01244794214</t>
    <phoneticPr fontId="2" type="noConversion"/>
  </si>
  <si>
    <t>01244796066</t>
    <phoneticPr fontId="2" type="noConversion"/>
  </si>
  <si>
    <t>11107992</t>
    <phoneticPr fontId="2" type="noConversion"/>
  </si>
  <si>
    <t>75-1237</t>
    <phoneticPr fontId="2" type="noConversion"/>
  </si>
  <si>
    <t>191107916</t>
    <phoneticPr fontId="2" type="noConversion"/>
  </si>
  <si>
    <t>191109539</t>
    <phoneticPr fontId="2" type="noConversion"/>
  </si>
  <si>
    <t>72-1313</t>
    <phoneticPr fontId="2" type="noConversion"/>
  </si>
  <si>
    <t>72-7089</t>
    <phoneticPr fontId="2" type="noConversion"/>
  </si>
  <si>
    <t>11108572</t>
    <phoneticPr fontId="2" type="noConversion"/>
  </si>
  <si>
    <t>11108669</t>
    <phoneticPr fontId="2" type="noConversion"/>
  </si>
  <si>
    <t>72-1543</t>
    <phoneticPr fontId="2" type="noConversion"/>
  </si>
  <si>
    <t>191109201</t>
    <phoneticPr fontId="2" type="noConversion"/>
  </si>
  <si>
    <t>191109006</t>
    <phoneticPr fontId="2" type="noConversion"/>
  </si>
  <si>
    <t>70-1110</t>
    <phoneticPr fontId="2" type="noConversion"/>
  </si>
  <si>
    <t>191107376</t>
    <phoneticPr fontId="2" type="noConversion"/>
  </si>
  <si>
    <t>191107136</t>
    <phoneticPr fontId="2" type="noConversion"/>
  </si>
  <si>
    <t>72-2159</t>
    <phoneticPr fontId="2" type="noConversion"/>
  </si>
  <si>
    <t>78-1031</t>
    <phoneticPr fontId="2" type="noConversion"/>
  </si>
  <si>
    <t>241107801</t>
    <phoneticPr fontId="2" type="noConversion"/>
  </si>
  <si>
    <t>241107964</t>
    <phoneticPr fontId="2" type="noConversion"/>
  </si>
  <si>
    <t>72-7323</t>
    <phoneticPr fontId="2" type="noConversion"/>
  </si>
  <si>
    <t>72-1066</t>
    <phoneticPr fontId="2" type="noConversion"/>
  </si>
  <si>
    <t>강원춘천</t>
    <phoneticPr fontId="79" type="noConversion"/>
  </si>
  <si>
    <t>원주터미널</t>
    <phoneticPr fontId="79" type="noConversion"/>
  </si>
  <si>
    <t>금강고속</t>
    <phoneticPr fontId="79" type="noConversion"/>
  </si>
  <si>
    <t>77-1086</t>
    <phoneticPr fontId="79" type="noConversion"/>
  </si>
  <si>
    <t>GPS위치변경</t>
    <phoneticPr fontId="2" type="noConversion"/>
  </si>
  <si>
    <t>안내방송 가끔씩 출력안됨=&gt;GPS 위치변경</t>
    <phoneticPr fontId="2" type="noConversion"/>
  </si>
  <si>
    <t>장규남</t>
    <phoneticPr fontId="2" type="noConversion"/>
  </si>
  <si>
    <t>7월3주</t>
    <phoneticPr fontId="2" type="noConversion"/>
  </si>
  <si>
    <t>72-2204</t>
    <phoneticPr fontId="2" type="noConversion"/>
  </si>
  <si>
    <t>운행중통신끊어짐현상 LTE모뎀 위치변경</t>
    <phoneticPr fontId="2" type="noConversion"/>
  </si>
  <si>
    <t>01244796069</t>
    <phoneticPr fontId="79" type="noConversion"/>
  </si>
  <si>
    <t>70-9355</t>
    <phoneticPr fontId="2" type="noConversion"/>
  </si>
  <si>
    <t>금강고속본사</t>
    <phoneticPr fontId="2" type="noConversion"/>
  </si>
  <si>
    <t>77-1173</t>
    <phoneticPr fontId="2" type="noConversion"/>
  </si>
  <si>
    <t>대폐차설치완료</t>
    <phoneticPr fontId="2" type="noConversion"/>
  </si>
  <si>
    <t>77-1182</t>
    <phoneticPr fontId="2" type="noConversion"/>
  </si>
  <si>
    <t>77-1253</t>
    <phoneticPr fontId="2" type="noConversion"/>
  </si>
  <si>
    <t>77-1266</t>
    <phoneticPr fontId="2" type="noConversion"/>
  </si>
  <si>
    <t>77-1270</t>
    <phoneticPr fontId="2" type="noConversion"/>
  </si>
  <si>
    <t>영수증프린터 인쇄불량(흐려짐)으로교체</t>
    <phoneticPr fontId="2" type="noConversion"/>
  </si>
  <si>
    <t>C11109642</t>
    <phoneticPr fontId="79" type="noConversion"/>
  </si>
  <si>
    <t>C11106716</t>
    <phoneticPr fontId="79" type="noConversion"/>
  </si>
  <si>
    <t>70-5084</t>
    <phoneticPr fontId="2" type="noConversion"/>
  </si>
  <si>
    <t>014423</t>
    <phoneticPr fontId="79" type="noConversion"/>
  </si>
  <si>
    <t>016029</t>
    <phoneticPr fontId="79" type="noConversion"/>
  </si>
  <si>
    <t>운전자단말기 초기화면멈춤 자주발생으로 교체</t>
    <phoneticPr fontId="2" type="noConversion"/>
  </si>
  <si>
    <t>191107363</t>
    <phoneticPr fontId="79" type="noConversion"/>
  </si>
  <si>
    <t>191109233</t>
    <phoneticPr fontId="79" type="noConversion"/>
  </si>
  <si>
    <t>72-1738</t>
    <phoneticPr fontId="2" type="noConversion"/>
  </si>
  <si>
    <t>70-1104</t>
    <phoneticPr fontId="2" type="noConversion"/>
  </si>
  <si>
    <t>운전자단말기 LTE 통신안됨으로 교체</t>
    <phoneticPr fontId="2" type="noConversion"/>
  </si>
  <si>
    <t>191106439</t>
    <phoneticPr fontId="79" type="noConversion"/>
  </si>
  <si>
    <t>191108869</t>
    <phoneticPr fontId="79" type="noConversion"/>
  </si>
  <si>
    <t>77-1097</t>
    <phoneticPr fontId="2" type="noConversion"/>
  </si>
  <si>
    <t>안내방송 음성 불량으로 안내방송케이블교체</t>
    <phoneticPr fontId="2" type="noConversion"/>
  </si>
  <si>
    <t>74-1071</t>
    <phoneticPr fontId="2" type="noConversion"/>
  </si>
  <si>
    <t>영수증용지재삽입</t>
    <phoneticPr fontId="2" type="noConversion"/>
  </si>
  <si>
    <t>75-3403</t>
    <phoneticPr fontId="2" type="noConversion"/>
  </si>
  <si>
    <t>70-1011</t>
    <phoneticPr fontId="2" type="noConversion"/>
  </si>
  <si>
    <t>015508</t>
    <phoneticPr fontId="79" type="noConversion"/>
  </si>
  <si>
    <t>016021</t>
    <phoneticPr fontId="79" type="noConversion"/>
  </si>
  <si>
    <t>70-1664</t>
    <phoneticPr fontId="2" type="noConversion"/>
  </si>
  <si>
    <t>단선 됨</t>
    <phoneticPr fontId="2" type="noConversion"/>
  </si>
  <si>
    <t>71-3003</t>
    <phoneticPr fontId="2" type="noConversion"/>
  </si>
  <si>
    <t>72-2139</t>
    <phoneticPr fontId="2" type="noConversion"/>
  </si>
  <si>
    <t>11108397</t>
    <phoneticPr fontId="79" type="noConversion"/>
  </si>
  <si>
    <t>11107212</t>
    <phoneticPr fontId="79" type="noConversion"/>
  </si>
  <si>
    <t>용원</t>
    <phoneticPr fontId="2" type="noConversion"/>
  </si>
  <si>
    <t>70-6574</t>
    <phoneticPr fontId="2" type="noConversion"/>
  </si>
  <si>
    <t>4997</t>
    <phoneticPr fontId="79" type="noConversion"/>
  </si>
  <si>
    <t>6079</t>
    <phoneticPr fontId="79" type="noConversion"/>
  </si>
  <si>
    <t>70-2006</t>
    <phoneticPr fontId="2" type="noConversion"/>
  </si>
  <si>
    <t>014480</t>
    <phoneticPr fontId="79" type="noConversion"/>
  </si>
  <si>
    <t>013922</t>
    <phoneticPr fontId="79" type="noConversion"/>
  </si>
  <si>
    <t>72-3008</t>
    <phoneticPr fontId="2" type="noConversion"/>
  </si>
  <si>
    <t>75-1068</t>
    <phoneticPr fontId="2" type="noConversion"/>
  </si>
  <si>
    <t>72-7321</t>
    <phoneticPr fontId="2" type="noConversion"/>
  </si>
  <si>
    <t>191108474</t>
    <phoneticPr fontId="79" type="noConversion"/>
  </si>
  <si>
    <t>191107426</t>
    <phoneticPr fontId="79" type="noConversion"/>
  </si>
  <si>
    <t>안동</t>
    <phoneticPr fontId="2" type="noConversion"/>
  </si>
  <si>
    <t>72-1501</t>
    <phoneticPr fontId="2" type="noConversion"/>
  </si>
  <si>
    <t>72-7106</t>
    <phoneticPr fontId="2" type="noConversion"/>
  </si>
  <si>
    <t>70-1083</t>
    <phoneticPr fontId="2" type="noConversion"/>
  </si>
  <si>
    <t>LTE 모뎀 통신x / LTE 케이블 교체</t>
    <phoneticPr fontId="2" type="noConversion"/>
  </si>
  <si>
    <t>구미공항</t>
    <phoneticPr fontId="2" type="noConversion"/>
  </si>
  <si>
    <t>191108509</t>
    <phoneticPr fontId="79" type="noConversion"/>
  </si>
  <si>
    <t>191107542</t>
    <phoneticPr fontId="79" type="noConversion"/>
  </si>
  <si>
    <t>70-1148</t>
    <phoneticPr fontId="2" type="noConversion"/>
  </si>
  <si>
    <t>013923</t>
    <phoneticPr fontId="79" type="noConversion"/>
  </si>
  <si>
    <t>015218</t>
    <phoneticPr fontId="79" type="noConversion"/>
  </si>
  <si>
    <t>7월4주</t>
    <phoneticPr fontId="2" type="noConversion"/>
  </si>
  <si>
    <t>15324B055A</t>
    <phoneticPr fontId="79" type="noConversion"/>
  </si>
  <si>
    <t>15324B04F9</t>
    <phoneticPr fontId="79" type="noConversion"/>
  </si>
  <si>
    <t>191109348</t>
    <phoneticPr fontId="79" type="noConversion"/>
  </si>
  <si>
    <t>191107644</t>
    <phoneticPr fontId="79" type="noConversion"/>
  </si>
  <si>
    <t>75-1037</t>
    <phoneticPr fontId="2" type="noConversion"/>
  </si>
  <si>
    <t>승차통신케이블재연결</t>
    <phoneticPr fontId="2" type="noConversion"/>
  </si>
  <si>
    <t>통신선 빠져 있음</t>
    <phoneticPr fontId="2" type="noConversion"/>
  </si>
  <si>
    <t>70-1125</t>
    <phoneticPr fontId="2" type="noConversion"/>
  </si>
  <si>
    <t>영수증프린터전원케이블재연결</t>
    <phoneticPr fontId="2" type="noConversion"/>
  </si>
  <si>
    <t>영수증 단말기 전원 x / 영수증 전원 케이블 고정</t>
    <phoneticPr fontId="2" type="noConversion"/>
  </si>
  <si>
    <t>LTE모뎀 통신불량 으로 (간헐적끊어짐)으로 운전자단말기교체</t>
    <phoneticPr fontId="2" type="noConversion"/>
  </si>
  <si>
    <t>191106385</t>
    <phoneticPr fontId="79" type="noConversion"/>
  </si>
  <si>
    <t>191106135</t>
    <phoneticPr fontId="79" type="noConversion"/>
  </si>
  <si>
    <t>70-1087</t>
    <phoneticPr fontId="2" type="noConversion"/>
  </si>
  <si>
    <t>카드다시</t>
    <phoneticPr fontId="2" type="noConversion"/>
  </si>
  <si>
    <t>승차단말기 카드처리불량으로 교체</t>
    <phoneticPr fontId="2" type="noConversion"/>
  </si>
  <si>
    <t>141106658</t>
    <phoneticPr fontId="79" type="noConversion"/>
  </si>
  <si>
    <t>141109547</t>
    <phoneticPr fontId="79" type="noConversion"/>
  </si>
  <si>
    <t>동송터미널</t>
    <phoneticPr fontId="2" type="noConversion"/>
  </si>
  <si>
    <t>운전자단말기 F/W 오류 송수신불가로 운전자단말기교체</t>
    <phoneticPr fontId="2" type="noConversion"/>
  </si>
  <si>
    <t>191108939</t>
    <phoneticPr fontId="79" type="noConversion"/>
  </si>
  <si>
    <t>191106469</t>
    <phoneticPr fontId="79" type="noConversion"/>
  </si>
  <si>
    <t>72-1379</t>
    <phoneticPr fontId="2" type="noConversion"/>
  </si>
  <si>
    <t>11106451</t>
    <phoneticPr fontId="79" type="noConversion"/>
  </si>
  <si>
    <t>11106494</t>
    <phoneticPr fontId="79" type="noConversion"/>
  </si>
  <si>
    <t>70-5101</t>
    <phoneticPr fontId="2" type="noConversion"/>
  </si>
  <si>
    <t>문현</t>
    <phoneticPr fontId="2" type="noConversion"/>
  </si>
  <si>
    <t>015486</t>
    <phoneticPr fontId="79" type="noConversion"/>
  </si>
  <si>
    <t>016030</t>
    <phoneticPr fontId="79" type="noConversion"/>
  </si>
  <si>
    <t>75-3406</t>
    <phoneticPr fontId="2" type="noConversion"/>
  </si>
  <si>
    <t>11107478</t>
    <phoneticPr fontId="79" type="noConversion"/>
  </si>
  <si>
    <t>11108390</t>
    <phoneticPr fontId="79" type="noConversion"/>
  </si>
  <si>
    <t>72-1231</t>
    <phoneticPr fontId="2" type="noConversion"/>
  </si>
  <si>
    <t>191109117</t>
    <phoneticPr fontId="79" type="noConversion"/>
  </si>
  <si>
    <t>191107206</t>
    <phoneticPr fontId="79" type="noConversion"/>
  </si>
  <si>
    <t>75-1091</t>
    <phoneticPr fontId="2" type="noConversion"/>
  </si>
  <si>
    <t>괴산터미널</t>
    <phoneticPr fontId="2" type="noConversion"/>
  </si>
  <si>
    <t>70-1018</t>
    <phoneticPr fontId="2" type="noConversion"/>
  </si>
  <si>
    <t>천안터미널</t>
    <phoneticPr fontId="2" type="noConversion"/>
  </si>
  <si>
    <t>70-1866</t>
    <phoneticPr fontId="2" type="noConversion"/>
  </si>
  <si>
    <t>72-3141</t>
    <phoneticPr fontId="2" type="noConversion"/>
  </si>
  <si>
    <t>73-1026</t>
    <phoneticPr fontId="2" type="noConversion"/>
  </si>
  <si>
    <t>241107417</t>
    <phoneticPr fontId="2" type="noConversion"/>
  </si>
  <si>
    <t>241106985</t>
    <phoneticPr fontId="2" type="noConversion"/>
  </si>
  <si>
    <t>70-1572</t>
    <phoneticPr fontId="2" type="noConversion"/>
  </si>
  <si>
    <t>운전자키버튼불량</t>
    <phoneticPr fontId="2" type="noConversion"/>
  </si>
  <si>
    <t xml:space="preserve">1번 숫자 </t>
    <phoneticPr fontId="2" type="noConversion"/>
  </si>
  <si>
    <t>191109656</t>
    <phoneticPr fontId="79" type="noConversion"/>
  </si>
  <si>
    <t>191109597</t>
    <phoneticPr fontId="79" type="noConversion"/>
  </si>
  <si>
    <t>70-2021</t>
    <phoneticPr fontId="2" type="noConversion"/>
  </si>
  <si>
    <t>영수증 출력x / 영수증 롤지 정상적으로 재 삽입</t>
    <phoneticPr fontId="2" type="noConversion"/>
  </si>
  <si>
    <t>LTE통신케이블재연결</t>
    <phoneticPr fontId="2" type="noConversion"/>
  </si>
  <si>
    <t>LTE 모뎀 통신x / 통신케이블 재연결</t>
    <phoneticPr fontId="2" type="noConversion"/>
  </si>
  <si>
    <t>72-2197</t>
    <phoneticPr fontId="2" type="noConversion"/>
  </si>
  <si>
    <t>191109164</t>
    <phoneticPr fontId="79" type="noConversion"/>
  </si>
  <si>
    <t>191107733</t>
    <phoneticPr fontId="79" type="noConversion"/>
  </si>
  <si>
    <t>옥천터미널</t>
    <phoneticPr fontId="2" type="noConversion"/>
  </si>
  <si>
    <t>70-2527</t>
    <phoneticPr fontId="2" type="noConversion"/>
  </si>
  <si>
    <t>운전자포트불량</t>
    <phoneticPr fontId="2" type="noConversion"/>
  </si>
  <si>
    <t>GPS 모듈 접촉 불량</t>
    <phoneticPr fontId="2" type="noConversion"/>
  </si>
  <si>
    <t>191106946</t>
    <phoneticPr fontId="79" type="noConversion"/>
  </si>
  <si>
    <t>191106253</t>
    <phoneticPr fontId="79" type="noConversion"/>
  </si>
  <si>
    <t>72-7315</t>
    <phoneticPr fontId="2" type="noConversion"/>
  </si>
  <si>
    <t>72-1020</t>
    <phoneticPr fontId="2" type="noConversion"/>
  </si>
  <si>
    <t>72-1432</t>
    <phoneticPr fontId="2" type="noConversion"/>
  </si>
  <si>
    <t>key 버튼눌림불량해제</t>
    <phoneticPr fontId="2" type="noConversion"/>
  </si>
  <si>
    <t>70-5110</t>
    <phoneticPr fontId="2" type="noConversion"/>
  </si>
  <si>
    <t>gps수신x / 운전자 단말기 교체</t>
    <phoneticPr fontId="2" type="noConversion"/>
  </si>
  <si>
    <t>191106451</t>
    <phoneticPr fontId="2" type="noConversion"/>
  </si>
  <si>
    <t>191107716</t>
    <phoneticPr fontId="2" type="noConversion"/>
  </si>
  <si>
    <t>11107649</t>
    <phoneticPr fontId="2" type="noConversion"/>
  </si>
  <si>
    <t>72-1119</t>
    <phoneticPr fontId="2" type="noConversion"/>
  </si>
  <si>
    <t>GPS 수신불량</t>
    <phoneticPr fontId="2" type="noConversion"/>
  </si>
  <si>
    <t>75-3407</t>
    <phoneticPr fontId="2" type="noConversion"/>
  </si>
  <si>
    <t>7월5주</t>
    <phoneticPr fontId="2" type="noConversion"/>
  </si>
  <si>
    <t>015177</t>
    <phoneticPr fontId="2" type="noConversion"/>
  </si>
  <si>
    <t>01244796047</t>
    <phoneticPr fontId="2" type="noConversion"/>
  </si>
  <si>
    <t>012070</t>
    <phoneticPr fontId="2" type="noConversion"/>
  </si>
  <si>
    <t>영수증프린터인쇄시 인쇄부분이 컷팅되서 나옴 영수증프린터교체</t>
    <phoneticPr fontId="79" type="noConversion"/>
  </si>
  <si>
    <t>C11109447</t>
    <phoneticPr fontId="2" type="noConversion"/>
  </si>
  <si>
    <t>C11109448</t>
    <phoneticPr fontId="2" type="noConversion"/>
  </si>
  <si>
    <t>70-1074</t>
    <phoneticPr fontId="2" type="noConversion"/>
  </si>
  <si>
    <t>LTE 모뎀 통신x / 통신케이블 재연결</t>
    <phoneticPr fontId="79" type="noConversion"/>
  </si>
  <si>
    <t>70-7809</t>
    <phoneticPr fontId="2" type="noConversion"/>
  </si>
  <si>
    <t>화면불량</t>
    <phoneticPr fontId="79" type="noConversion"/>
  </si>
  <si>
    <t>191106243</t>
    <phoneticPr fontId="2" type="noConversion"/>
  </si>
  <si>
    <t>191108373</t>
    <phoneticPr fontId="2" type="noConversion"/>
  </si>
  <si>
    <t>72-7234</t>
    <phoneticPr fontId="2" type="noConversion"/>
  </si>
  <si>
    <t>통신불량</t>
    <phoneticPr fontId="79" type="noConversion"/>
  </si>
  <si>
    <t>241107898</t>
    <phoneticPr fontId="2" type="noConversion"/>
  </si>
  <si>
    <t>241106996</t>
    <phoneticPr fontId="2" type="noConversion"/>
  </si>
  <si>
    <t>영수증용지 지급</t>
    <phoneticPr fontId="79" type="noConversion"/>
  </si>
  <si>
    <t>C11108999</t>
    <phoneticPr fontId="2" type="noConversion"/>
  </si>
  <si>
    <t xml:space="preserve">원주-부산, 부산출발시에만 LTE통신장애발생 =&gt; 운전자단말기교체 및 LTE모뎀 위치변경 </t>
    <phoneticPr fontId="79" type="noConversion"/>
  </si>
  <si>
    <t>191106965</t>
    <phoneticPr fontId="2" type="noConversion"/>
  </si>
  <si>
    <t>70-1924</t>
    <phoneticPr fontId="2" type="noConversion"/>
  </si>
  <si>
    <t>음성 케이블 교체</t>
    <phoneticPr fontId="79" type="noConversion"/>
  </si>
  <si>
    <t>70-2220</t>
    <phoneticPr fontId="2" type="noConversion"/>
  </si>
  <si>
    <t>LTE 모뎀 통신x / LTE 모뎀 교체</t>
    <phoneticPr fontId="79" type="noConversion"/>
  </si>
  <si>
    <t>011798</t>
    <phoneticPr fontId="2" type="noConversion"/>
  </si>
  <si>
    <t>013923</t>
    <phoneticPr fontId="2" type="noConversion"/>
  </si>
  <si>
    <t>72-3020</t>
    <phoneticPr fontId="2" type="noConversion"/>
  </si>
  <si>
    <t>72-7067</t>
    <phoneticPr fontId="2" type="noConversion"/>
  </si>
  <si>
    <t>75-1070</t>
    <phoneticPr fontId="2" type="noConversion"/>
  </si>
  <si>
    <t>롤러파손</t>
    <phoneticPr fontId="79" type="noConversion"/>
  </si>
  <si>
    <t>11107322</t>
    <phoneticPr fontId="2" type="noConversion"/>
  </si>
  <si>
    <t>11108452</t>
    <phoneticPr fontId="2" type="noConversion"/>
  </si>
  <si>
    <t>72-1544</t>
    <phoneticPr fontId="2" type="noConversion"/>
  </si>
  <si>
    <t>015164</t>
    <phoneticPr fontId="2" type="noConversion"/>
  </si>
  <si>
    <t>015945</t>
    <phoneticPr fontId="2" type="noConversion"/>
  </si>
  <si>
    <t>운행중승차권 검표요청 멘트 반복 송출</t>
    <phoneticPr fontId="2" type="noConversion"/>
  </si>
  <si>
    <t>72-1682</t>
    <phoneticPr fontId="2" type="noConversion"/>
  </si>
  <si>
    <t>211106725</t>
    <phoneticPr fontId="2" type="noConversion"/>
  </si>
  <si>
    <t>241107123</t>
    <phoneticPr fontId="2" type="noConversion"/>
  </si>
  <si>
    <t xml:space="preserve"> </t>
    <phoneticPr fontId="2" type="noConversion"/>
  </si>
  <si>
    <t>영수증용지 28BOX(2800롤)지급</t>
    <phoneticPr fontId="79" type="noConversion"/>
  </si>
  <si>
    <t>승차전원케이블재연결</t>
    <phoneticPr fontId="2" type="noConversion"/>
  </si>
  <si>
    <t>승차단말기 전원 x / 승차 전원케이블 재연결</t>
    <phoneticPr fontId="79" type="noConversion"/>
  </si>
  <si>
    <t>gps수신x / 운전자 단말기 교체</t>
    <phoneticPr fontId="79" type="noConversion"/>
  </si>
  <si>
    <t>191109627</t>
    <phoneticPr fontId="2" type="noConversion"/>
  </si>
  <si>
    <t>인자안됨</t>
    <phoneticPr fontId="79" type="noConversion"/>
  </si>
  <si>
    <t>11107998</t>
    <phoneticPr fontId="2" type="noConversion"/>
  </si>
  <si>
    <t>11106969</t>
    <phoneticPr fontId="2" type="noConversion"/>
  </si>
  <si>
    <t>LTE모뎀 통신불량으로교체</t>
    <phoneticPr fontId="79" type="noConversion"/>
  </si>
  <si>
    <t>015600</t>
    <phoneticPr fontId="2" type="noConversion"/>
  </si>
  <si>
    <t>015968</t>
    <phoneticPr fontId="2" type="noConversion"/>
  </si>
  <si>
    <t>70-1925</t>
    <phoneticPr fontId="2" type="noConversion"/>
  </si>
  <si>
    <t>011845</t>
    <phoneticPr fontId="2" type="noConversion"/>
  </si>
  <si>
    <t>014565</t>
    <phoneticPr fontId="2" type="noConversion"/>
  </si>
  <si>
    <t>70-1814</t>
    <phoneticPr fontId="2" type="noConversion"/>
  </si>
  <si>
    <t>014532</t>
    <phoneticPr fontId="2" type="noConversion"/>
  </si>
  <si>
    <t>72-1618</t>
    <phoneticPr fontId="2" type="noConversion"/>
  </si>
  <si>
    <t>141108909</t>
    <phoneticPr fontId="2" type="noConversion"/>
  </si>
  <si>
    <t>141107589</t>
    <phoneticPr fontId="2" type="noConversion"/>
  </si>
  <si>
    <t>72-2173</t>
    <phoneticPr fontId="2" type="noConversion"/>
  </si>
  <si>
    <t>출력불량</t>
    <phoneticPr fontId="79" type="noConversion"/>
  </si>
  <si>
    <t>75-3432</t>
    <phoneticPr fontId="2" type="noConversion"/>
  </si>
  <si>
    <t>179965</t>
    <phoneticPr fontId="2" type="noConversion"/>
  </si>
  <si>
    <t>180189</t>
    <phoneticPr fontId="2" type="noConversion"/>
  </si>
  <si>
    <t>8월1주</t>
    <phoneticPr fontId="2" type="noConversion"/>
  </si>
  <si>
    <t>72-1553</t>
    <phoneticPr fontId="2" type="noConversion"/>
  </si>
  <si>
    <t>01244795172</t>
    <phoneticPr fontId="2" type="noConversion"/>
  </si>
  <si>
    <t>01244796077</t>
    <phoneticPr fontId="2" type="noConversion"/>
  </si>
  <si>
    <t>70-7901</t>
    <phoneticPr fontId="2" type="noConversion"/>
  </si>
  <si>
    <t>GPS 수신불량</t>
    <phoneticPr fontId="79" type="noConversion"/>
  </si>
  <si>
    <t>72-1433</t>
    <phoneticPr fontId="2" type="noConversion"/>
  </si>
  <si>
    <t>11107143</t>
    <phoneticPr fontId="2" type="noConversion"/>
  </si>
  <si>
    <t>11106214</t>
    <phoneticPr fontId="2" type="noConversion"/>
  </si>
  <si>
    <t>75-1071</t>
    <phoneticPr fontId="2" type="noConversion"/>
  </si>
  <si>
    <t>바코드리더기케이블재연결</t>
    <phoneticPr fontId="2" type="noConversion"/>
  </si>
  <si>
    <t>바코드리더기 통신x / 바코드리더기 케이블 재연결</t>
    <phoneticPr fontId="79" type="noConversion"/>
  </si>
  <si>
    <t>대전복삽터미널</t>
    <phoneticPr fontId="2" type="noConversion"/>
  </si>
  <si>
    <t>70-1588</t>
    <phoneticPr fontId="2" type="noConversion"/>
  </si>
  <si>
    <t xml:space="preserve">LTE 모뎀 모듈 </t>
    <phoneticPr fontId="79" type="noConversion"/>
  </si>
  <si>
    <t>191106330</t>
    <phoneticPr fontId="2" type="noConversion"/>
  </si>
  <si>
    <t>191107323</t>
    <phoneticPr fontId="2" type="noConversion"/>
  </si>
  <si>
    <t>72-7026</t>
    <phoneticPr fontId="2" type="noConversion"/>
  </si>
  <si>
    <t>11108456</t>
    <phoneticPr fontId="2" type="noConversion"/>
  </si>
  <si>
    <t>11109580</t>
    <phoneticPr fontId="2" type="noConversion"/>
  </si>
  <si>
    <t>72-1018</t>
    <phoneticPr fontId="2" type="noConversion"/>
  </si>
  <si>
    <t>휴즈단락</t>
    <phoneticPr fontId="79" type="noConversion"/>
  </si>
  <si>
    <t>70-5111</t>
    <phoneticPr fontId="2" type="noConversion"/>
  </si>
  <si>
    <t>바코드리더기 통신x / 바코드리더기 케이블 교체</t>
    <phoneticPr fontId="79" type="noConversion"/>
  </si>
  <si>
    <t>72-1741</t>
    <phoneticPr fontId="2" type="noConversion"/>
  </si>
  <si>
    <t>01244794360</t>
    <phoneticPr fontId="2" type="noConversion"/>
  </si>
  <si>
    <t>01244761833</t>
    <phoneticPr fontId="2" type="noConversion"/>
  </si>
  <si>
    <t>차량스피커OF/ON</t>
    <phoneticPr fontId="79" type="noConversion"/>
  </si>
  <si>
    <t>70-2504</t>
    <phoneticPr fontId="2" type="noConversion"/>
  </si>
  <si>
    <t>케이블 빠짐</t>
    <phoneticPr fontId="79" type="noConversion"/>
  </si>
  <si>
    <t>72-1600</t>
    <phoneticPr fontId="2" type="noConversion"/>
  </si>
  <si>
    <t>191106588</t>
    <phoneticPr fontId="2" type="noConversion"/>
  </si>
  <si>
    <t>191106364</t>
    <phoneticPr fontId="2" type="noConversion"/>
  </si>
  <si>
    <t>72-3060</t>
    <phoneticPr fontId="2" type="noConversion"/>
  </si>
  <si>
    <t>음성잡음</t>
    <phoneticPr fontId="79" type="noConversion"/>
  </si>
  <si>
    <t>241108181</t>
    <phoneticPr fontId="2" type="noConversion"/>
  </si>
  <si>
    <t>241108075</t>
    <phoneticPr fontId="2" type="noConversion"/>
  </si>
  <si>
    <t>72-7273</t>
    <phoneticPr fontId="2" type="noConversion"/>
  </si>
  <si>
    <t>241108276</t>
    <phoneticPr fontId="2" type="noConversion"/>
  </si>
  <si>
    <t>241108781</t>
    <phoneticPr fontId="2" type="noConversion"/>
  </si>
  <si>
    <t>75-1078</t>
    <phoneticPr fontId="2" type="noConversion"/>
  </si>
  <si>
    <t>바코드리더기 통신x / 승차 통신케이블 교체</t>
    <phoneticPr fontId="79" type="noConversion"/>
  </si>
  <si>
    <t>바코드리더기 간헐적 통신불량으로 바코드리더기케이블교체</t>
    <phoneticPr fontId="79" type="noConversion"/>
  </si>
  <si>
    <t>74-1104</t>
    <phoneticPr fontId="2" type="noConversion"/>
  </si>
  <si>
    <t>72-2184</t>
    <phoneticPr fontId="2" type="noConversion"/>
  </si>
  <si>
    <t>재연결 후 정상작동</t>
    <phoneticPr fontId="79" type="noConversion"/>
  </si>
  <si>
    <t>73-1000</t>
    <phoneticPr fontId="2" type="noConversion"/>
  </si>
  <si>
    <t>GPS수신불량</t>
    <phoneticPr fontId="79" type="noConversion"/>
  </si>
  <si>
    <t>70-1824</t>
    <phoneticPr fontId="2" type="noConversion"/>
  </si>
  <si>
    <t>191106109</t>
    <phoneticPr fontId="2" type="noConversion"/>
  </si>
  <si>
    <t>191108286</t>
    <phoneticPr fontId="2" type="noConversion"/>
  </si>
  <si>
    <t>72-1072</t>
    <phoneticPr fontId="2" type="noConversion"/>
  </si>
  <si>
    <t>소모품지급(500EA)밎 담당자미팅  김형래팀장</t>
    <phoneticPr fontId="79" type="noConversion"/>
  </si>
  <si>
    <t>72-1301</t>
    <phoneticPr fontId="2" type="noConversion"/>
  </si>
  <si>
    <t>11107308</t>
    <phoneticPr fontId="2" type="noConversion"/>
  </si>
  <si>
    <t>11107172</t>
    <phoneticPr fontId="2" type="noConversion"/>
  </si>
  <si>
    <t>72-1503</t>
    <phoneticPr fontId="2" type="noConversion"/>
  </si>
  <si>
    <t>11106774</t>
    <phoneticPr fontId="2" type="noConversion"/>
  </si>
  <si>
    <t>11108849</t>
    <phoneticPr fontId="2" type="noConversion"/>
  </si>
  <si>
    <t>8월2주</t>
    <phoneticPr fontId="2" type="noConversion"/>
  </si>
  <si>
    <t>72-1510</t>
    <phoneticPr fontId="2" type="noConversion"/>
  </si>
  <si>
    <t>71-1683</t>
    <phoneticPr fontId="2" type="noConversion"/>
  </si>
  <si>
    <t>70-7772</t>
    <phoneticPr fontId="2" type="noConversion"/>
  </si>
  <si>
    <t>75-3417</t>
    <phoneticPr fontId="2" type="noConversion"/>
  </si>
  <si>
    <t>72-7024</t>
    <phoneticPr fontId="2" type="noConversion"/>
  </si>
  <si>
    <t>72-1743</t>
    <phoneticPr fontId="2" type="noConversion"/>
  </si>
  <si>
    <t>차량메인전원케이블교체</t>
    <phoneticPr fontId="79" type="noConversion"/>
  </si>
  <si>
    <t>LTE 모뎀 통신 x / 모뎀 위치 변경</t>
    <phoneticPr fontId="79" type="noConversion"/>
  </si>
  <si>
    <t>191109147</t>
    <phoneticPr fontId="2" type="noConversion"/>
  </si>
  <si>
    <t>191109037</t>
    <phoneticPr fontId="2" type="noConversion"/>
  </si>
  <si>
    <t>바코드리더기 센서불량으로 교체</t>
    <phoneticPr fontId="79" type="noConversion"/>
  </si>
  <si>
    <t>72-2130</t>
    <phoneticPr fontId="2" type="noConversion"/>
  </si>
  <si>
    <t>191106174</t>
    <phoneticPr fontId="2" type="noConversion"/>
  </si>
  <si>
    <t>191107170</t>
    <phoneticPr fontId="2" type="noConversion"/>
  </si>
  <si>
    <t>72-1050</t>
    <phoneticPr fontId="2" type="noConversion"/>
  </si>
  <si>
    <t>241107520</t>
    <phoneticPr fontId="2" type="noConversion"/>
  </si>
  <si>
    <t>241107212</t>
    <phoneticPr fontId="2" type="noConversion"/>
  </si>
  <si>
    <t>75-1995</t>
    <phoneticPr fontId="2" type="noConversion"/>
  </si>
  <si>
    <t>72-1708</t>
    <phoneticPr fontId="2" type="noConversion"/>
  </si>
  <si>
    <t>A필러 위치변경</t>
    <phoneticPr fontId="79" type="noConversion"/>
  </si>
  <si>
    <t>014501</t>
    <phoneticPr fontId="2" type="noConversion"/>
  </si>
  <si>
    <t>72-1546</t>
    <phoneticPr fontId="2" type="noConversion"/>
  </si>
  <si>
    <t>015561</t>
    <phoneticPr fontId="2" type="noConversion"/>
  </si>
  <si>
    <t>015149</t>
    <phoneticPr fontId="2" type="noConversion"/>
  </si>
  <si>
    <t>72-3052</t>
    <phoneticPr fontId="2" type="noConversion"/>
  </si>
  <si>
    <t>11109751</t>
    <phoneticPr fontId="2" type="noConversion"/>
  </si>
  <si>
    <t>11109426</t>
    <phoneticPr fontId="2" type="noConversion"/>
  </si>
  <si>
    <t>72-7242</t>
    <phoneticPr fontId="2" type="noConversion"/>
  </si>
  <si>
    <t>70-5097</t>
    <phoneticPr fontId="2" type="noConversion"/>
  </si>
  <si>
    <t>015897</t>
    <phoneticPr fontId="2" type="noConversion"/>
  </si>
  <si>
    <t>015911</t>
    <phoneticPr fontId="2" type="noConversion"/>
  </si>
  <si>
    <t>73-1005</t>
    <phoneticPr fontId="2" type="noConversion"/>
  </si>
  <si>
    <t>11107154</t>
    <phoneticPr fontId="2" type="noConversion"/>
  </si>
  <si>
    <t>11109786</t>
    <phoneticPr fontId="2" type="noConversion"/>
  </si>
  <si>
    <t>191107799</t>
    <phoneticPr fontId="2" type="noConversion"/>
  </si>
  <si>
    <t>191108843</t>
    <phoneticPr fontId="2" type="noConversion"/>
  </si>
  <si>
    <t>72-1402</t>
    <phoneticPr fontId="2" type="noConversion"/>
  </si>
  <si>
    <t>72-2158</t>
    <phoneticPr fontId="2" type="noConversion"/>
  </si>
  <si>
    <t>180122</t>
    <phoneticPr fontId="2" type="noConversion"/>
  </si>
  <si>
    <t>180163</t>
    <phoneticPr fontId="2" type="noConversion"/>
  </si>
  <si>
    <t>호산차고지</t>
    <phoneticPr fontId="2" type="noConversion"/>
  </si>
  <si>
    <t>72-1063</t>
    <phoneticPr fontId="2" type="noConversion"/>
  </si>
  <si>
    <t>241108008</t>
    <phoneticPr fontId="2" type="noConversion"/>
  </si>
  <si>
    <t>241109186</t>
    <phoneticPr fontId="2" type="noConversion"/>
  </si>
  <si>
    <t>72-7306</t>
    <phoneticPr fontId="2" type="noConversion"/>
  </si>
  <si>
    <t>70-7905</t>
    <phoneticPr fontId="2" type="noConversion"/>
  </si>
  <si>
    <t>11107147</t>
    <phoneticPr fontId="2" type="noConversion"/>
  </si>
  <si>
    <t>11109791</t>
    <phoneticPr fontId="2" type="noConversion"/>
  </si>
  <si>
    <t>72-7065</t>
    <phoneticPr fontId="2" type="noConversion"/>
  </si>
  <si>
    <t>74-5311</t>
    <phoneticPr fontId="2" type="noConversion"/>
  </si>
  <si>
    <t>191107773</t>
    <phoneticPr fontId="2" type="noConversion"/>
  </si>
  <si>
    <t>1911009059</t>
    <phoneticPr fontId="2" type="noConversion"/>
  </si>
  <si>
    <t>014324</t>
    <phoneticPr fontId="2" type="noConversion"/>
  </si>
  <si>
    <t>013899</t>
    <phoneticPr fontId="2" type="noConversion"/>
  </si>
  <si>
    <t>241106689</t>
    <phoneticPr fontId="2" type="noConversion"/>
  </si>
  <si>
    <t>241107313</t>
    <phoneticPr fontId="2" type="noConversion"/>
  </si>
  <si>
    <t>72-1557</t>
    <phoneticPr fontId="2" type="noConversion"/>
  </si>
  <si>
    <t>241600358</t>
    <phoneticPr fontId="2" type="noConversion"/>
  </si>
  <si>
    <t>241200646</t>
    <phoneticPr fontId="2" type="noConversion"/>
  </si>
  <si>
    <t>70-2250</t>
    <phoneticPr fontId="2" type="noConversion"/>
  </si>
  <si>
    <t>안내방송 출력x / 앰프 교체</t>
    <phoneticPr fontId="79" type="noConversion"/>
  </si>
  <si>
    <t>241107585</t>
  </si>
  <si>
    <t>241109247</t>
  </si>
  <si>
    <t>70-5096</t>
    <phoneticPr fontId="2" type="noConversion"/>
  </si>
  <si>
    <t>영수증프린터통신케이블재연결</t>
    <phoneticPr fontId="2" type="noConversion"/>
  </si>
  <si>
    <t>영수증단말기 통신x / 통신케이블 재연결</t>
    <phoneticPr fontId="79" type="noConversion"/>
  </si>
  <si>
    <t>8월4주</t>
    <phoneticPr fontId="2" type="noConversion"/>
  </si>
  <si>
    <t>음성파일 불량 / 운전자 단말기 교체</t>
    <phoneticPr fontId="79" type="noConversion"/>
  </si>
  <si>
    <t>191107672</t>
    <phoneticPr fontId="79" type="noConversion"/>
  </si>
  <si>
    <t>191106994</t>
    <phoneticPr fontId="79" type="noConversion"/>
  </si>
  <si>
    <t>77-1053</t>
    <phoneticPr fontId="2" type="noConversion"/>
  </si>
  <si>
    <t>012066</t>
    <phoneticPr fontId="79" type="noConversion"/>
  </si>
  <si>
    <t>015971</t>
    <phoneticPr fontId="79" type="noConversion"/>
  </si>
  <si>
    <t>LTE모뎀 통신불량으로통신케이블 교체</t>
    <phoneticPr fontId="79" type="noConversion"/>
  </si>
  <si>
    <t>77-1263</t>
    <phoneticPr fontId="2" type="noConversion"/>
  </si>
  <si>
    <t>승차단말기 통신 불량으로 케이블재연결</t>
    <phoneticPr fontId="79" type="noConversion"/>
  </si>
  <si>
    <t>70-8593</t>
    <phoneticPr fontId="2" type="noConversion"/>
  </si>
  <si>
    <t>191108622</t>
    <phoneticPr fontId="2" type="noConversion"/>
  </si>
  <si>
    <t>191106084</t>
    <phoneticPr fontId="2" type="noConversion"/>
  </si>
  <si>
    <t>72-2115</t>
    <phoneticPr fontId="2" type="noConversion"/>
  </si>
  <si>
    <t>전원선 불량</t>
    <phoneticPr fontId="79" type="noConversion"/>
  </si>
  <si>
    <t>015551</t>
    <phoneticPr fontId="79" type="noConversion"/>
  </si>
  <si>
    <t>011799</t>
    <phoneticPr fontId="79" type="noConversion"/>
  </si>
  <si>
    <t>출력시 소음 심함</t>
    <phoneticPr fontId="79" type="noConversion"/>
  </si>
  <si>
    <t>241107584</t>
    <phoneticPr fontId="2" type="noConversion"/>
  </si>
  <si>
    <t>241109177</t>
    <phoneticPr fontId="2" type="noConversion"/>
  </si>
  <si>
    <t>LTE안테나재연결</t>
    <phoneticPr fontId="2" type="noConversion"/>
  </si>
  <si>
    <t>운행 중 LTE통신 끊김 =&gt; 점검시 이상없음, 케이블 재연결(단말기 직결)</t>
    <phoneticPr fontId="79" type="noConversion"/>
  </si>
  <si>
    <t>75-1032</t>
    <phoneticPr fontId="2" type="noConversion"/>
  </si>
  <si>
    <t>70-1830</t>
    <phoneticPr fontId="2" type="noConversion"/>
  </si>
  <si>
    <t>72-2214</t>
    <phoneticPr fontId="2" type="noConversion"/>
  </si>
  <si>
    <t>191107555</t>
    <phoneticPr fontId="79" type="noConversion"/>
  </si>
  <si>
    <t>191108970</t>
    <phoneticPr fontId="79" type="noConversion"/>
  </si>
  <si>
    <t>대전복합터미널</t>
    <phoneticPr fontId="2" type="noConversion"/>
  </si>
  <si>
    <t>70-2501</t>
    <phoneticPr fontId="2" type="noConversion"/>
  </si>
  <si>
    <t>70-2281</t>
    <phoneticPr fontId="2" type="noConversion"/>
  </si>
  <si>
    <t>안내방송 출력시 노이즈 발생 / acc위치 변경</t>
    <phoneticPr fontId="79" type="noConversion"/>
  </si>
  <si>
    <t>72-7307</t>
    <phoneticPr fontId="2" type="noConversion"/>
  </si>
  <si>
    <t>버튼불량</t>
    <phoneticPr fontId="79" type="noConversion"/>
  </si>
  <si>
    <t>191109769</t>
    <phoneticPr fontId="2" type="noConversion"/>
  </si>
  <si>
    <t>191109164</t>
    <phoneticPr fontId="2" type="noConversion"/>
  </si>
  <si>
    <t>72-7012</t>
    <phoneticPr fontId="2" type="noConversion"/>
  </si>
  <si>
    <t>음성불량</t>
    <phoneticPr fontId="79" type="noConversion"/>
  </si>
  <si>
    <t>241109049</t>
    <phoneticPr fontId="2" type="noConversion"/>
  </si>
  <si>
    <t>241107116</t>
    <phoneticPr fontId="2" type="noConversion"/>
  </si>
  <si>
    <t>72-1403</t>
    <phoneticPr fontId="2" type="noConversion"/>
  </si>
  <si>
    <t>70-2053</t>
    <phoneticPr fontId="2" type="noConversion"/>
  </si>
  <si>
    <t>안내방송 출력 X / 승객 머리위 스피커 스위치 ON</t>
    <phoneticPr fontId="79" type="noConversion"/>
  </si>
  <si>
    <t>72-3065</t>
    <phoneticPr fontId="2" type="noConversion"/>
  </si>
  <si>
    <t>191108606</t>
    <phoneticPr fontId="79" type="noConversion"/>
  </si>
  <si>
    <t>191108442</t>
    <phoneticPr fontId="79" type="noConversion"/>
  </si>
  <si>
    <t>70-2544</t>
    <phoneticPr fontId="2" type="noConversion"/>
  </si>
  <si>
    <t>운전자 단말기 전면 교체</t>
    <phoneticPr fontId="79" type="noConversion"/>
  </si>
  <si>
    <t>72-1230</t>
    <phoneticPr fontId="2" type="noConversion"/>
  </si>
  <si>
    <t>241106817</t>
    <phoneticPr fontId="2" type="noConversion"/>
  </si>
  <si>
    <t>241107971</t>
    <phoneticPr fontId="2" type="noConversion"/>
  </si>
  <si>
    <t>75-1240</t>
    <phoneticPr fontId="2" type="noConversion"/>
  </si>
  <si>
    <t>015867</t>
    <phoneticPr fontId="79" type="noConversion"/>
  </si>
  <si>
    <t>014293</t>
    <phoneticPr fontId="79" type="noConversion"/>
  </si>
  <si>
    <t>안내방송 노이즈현상으로 안내방송케이블재장착및 비드코어장착</t>
    <phoneticPr fontId="79" type="noConversion"/>
  </si>
  <si>
    <t>72-1373</t>
    <phoneticPr fontId="2" type="noConversion"/>
  </si>
  <si>
    <t>75-3408</t>
    <phoneticPr fontId="2" type="noConversion"/>
  </si>
  <si>
    <t>11107754</t>
    <phoneticPr fontId="2" type="noConversion"/>
  </si>
  <si>
    <t>11107853</t>
    <phoneticPr fontId="2" type="noConversion"/>
  </si>
  <si>
    <t>72-1120</t>
    <phoneticPr fontId="2" type="noConversion"/>
  </si>
  <si>
    <t>통신케이블 단선</t>
    <phoneticPr fontId="79" type="noConversion"/>
  </si>
  <si>
    <t>기능멈춤현상</t>
    <phoneticPr fontId="79" type="noConversion"/>
  </si>
  <si>
    <t>191106916</t>
    <phoneticPr fontId="2" type="noConversion"/>
  </si>
  <si>
    <t>77-1252</t>
    <phoneticPr fontId="2" type="noConversion"/>
  </si>
  <si>
    <t>바코드리더기(기타)</t>
    <phoneticPr fontId="2" type="noConversion"/>
  </si>
  <si>
    <t>영수증프린터 커버불량으로 점검 부저울림상태 영수증프린터교체</t>
    <phoneticPr fontId="79" type="noConversion"/>
  </si>
  <si>
    <t>C111107540</t>
    <phoneticPr fontId="2" type="noConversion"/>
  </si>
  <si>
    <t>C11109397</t>
    <phoneticPr fontId="2" type="noConversion"/>
  </si>
  <si>
    <t>70-1059</t>
    <phoneticPr fontId="2" type="noConversion"/>
  </si>
  <si>
    <t>안내방송 음성 불량으로 안내방송케이블 재연결및 볼륨조절</t>
    <phoneticPr fontId="79" type="noConversion"/>
  </si>
  <si>
    <t>70-1828</t>
    <phoneticPr fontId="2" type="noConversion"/>
  </si>
  <si>
    <t>승차 단말기 하차1 MSR 케이블 재연결</t>
    <phoneticPr fontId="79" type="noConversion"/>
  </si>
  <si>
    <t>70-1607</t>
    <phoneticPr fontId="2" type="noConversion"/>
  </si>
  <si>
    <t>014407</t>
    <phoneticPr fontId="2" type="noConversion"/>
  </si>
  <si>
    <t>015158</t>
    <phoneticPr fontId="2" type="noConversion"/>
  </si>
  <si>
    <t>70-9760</t>
    <phoneticPr fontId="2" type="noConversion"/>
  </si>
  <si>
    <t>LTE와 통신불량</t>
    <phoneticPr fontId="79" type="noConversion"/>
  </si>
  <si>
    <t>191108432</t>
    <phoneticPr fontId="2" type="noConversion"/>
  </si>
  <si>
    <t>191107339</t>
    <phoneticPr fontId="2" type="noConversion"/>
  </si>
  <si>
    <t>241108514</t>
    <phoneticPr fontId="2" type="noConversion"/>
  </si>
  <si>
    <t>241107745</t>
    <phoneticPr fontId="2" type="noConversion"/>
  </si>
  <si>
    <t>70-1619</t>
    <phoneticPr fontId="2" type="noConversion"/>
  </si>
  <si>
    <t>191109429</t>
    <phoneticPr fontId="2" type="noConversion"/>
  </si>
  <si>
    <t>191106373</t>
    <phoneticPr fontId="2" type="noConversion"/>
  </si>
  <si>
    <t>70-2211</t>
    <phoneticPr fontId="2" type="noConversion"/>
  </si>
  <si>
    <t>011826</t>
    <phoneticPr fontId="2" type="noConversion"/>
  </si>
  <si>
    <t>015486</t>
    <phoneticPr fontId="2" type="noConversion"/>
  </si>
  <si>
    <t>72-3038</t>
    <phoneticPr fontId="2" type="noConversion"/>
  </si>
  <si>
    <t>72-7030</t>
    <phoneticPr fontId="2" type="noConversion"/>
  </si>
  <si>
    <t>74-1006</t>
    <phoneticPr fontId="2" type="noConversion"/>
  </si>
  <si>
    <t>운행중 백화현상 재부팅시 정상</t>
    <phoneticPr fontId="79" type="noConversion"/>
  </si>
  <si>
    <t>191106624</t>
    <phoneticPr fontId="2" type="noConversion"/>
  </si>
  <si>
    <t>191106848</t>
    <phoneticPr fontId="2" type="noConversion"/>
  </si>
  <si>
    <t>011784</t>
    <phoneticPr fontId="2" type="noConversion"/>
  </si>
  <si>
    <t>014465</t>
    <phoneticPr fontId="2" type="noConversion"/>
  </si>
  <si>
    <t>70-5099</t>
    <phoneticPr fontId="2" type="noConversion"/>
  </si>
  <si>
    <t>안내방송 출력x / 음성케이블 교체</t>
    <phoneticPr fontId="79" type="noConversion"/>
  </si>
  <si>
    <t>72-2847</t>
    <phoneticPr fontId="2" type="noConversion"/>
  </si>
  <si>
    <t>로고멈춤</t>
    <phoneticPr fontId="79" type="noConversion"/>
  </si>
  <si>
    <t>191109377</t>
    <phoneticPr fontId="2" type="noConversion"/>
  </si>
  <si>
    <t>191107527</t>
    <phoneticPr fontId="2" type="noConversion"/>
  </si>
  <si>
    <t>72-7213</t>
    <phoneticPr fontId="2" type="noConversion"/>
  </si>
  <si>
    <t>179900</t>
    <phoneticPr fontId="2" type="noConversion"/>
  </si>
  <si>
    <t>179897</t>
    <phoneticPr fontId="2" type="noConversion"/>
  </si>
  <si>
    <t>70-1022</t>
    <phoneticPr fontId="2" type="noConversion"/>
  </si>
  <si>
    <t>014253</t>
    <phoneticPr fontId="2" type="noConversion"/>
  </si>
  <si>
    <t>013911</t>
    <phoneticPr fontId="2" type="noConversion"/>
  </si>
  <si>
    <t>72-1357</t>
    <phoneticPr fontId="2" type="noConversion"/>
  </si>
  <si>
    <t>77-1255</t>
    <phoneticPr fontId="2" type="noConversion"/>
  </si>
  <si>
    <t>운행중 비프음 발생=&gt; 점검시 이상없음 (케이블 재연결 및 정리작업)</t>
    <phoneticPr fontId="79" type="noConversion"/>
  </si>
  <si>
    <t>안내방송케이블 단선으로 케이블교체</t>
    <phoneticPr fontId="79" type="noConversion"/>
  </si>
  <si>
    <t>운전자단말기멈춤</t>
    <phoneticPr fontId="2" type="noConversion"/>
  </si>
  <si>
    <t>모바일 승차권 태그시 운전자단말기 버퍼링및 멈춤발생 운전자단말기교체</t>
    <phoneticPr fontId="79" type="noConversion"/>
  </si>
  <si>
    <t>191106571</t>
    <phoneticPr fontId="2" type="noConversion"/>
  </si>
  <si>
    <t>191108144</t>
    <phoneticPr fontId="2" type="noConversion"/>
  </si>
  <si>
    <t>70-1581</t>
    <phoneticPr fontId="2" type="noConversion"/>
  </si>
  <si>
    <t>191106298</t>
    <phoneticPr fontId="2" type="noConversion"/>
  </si>
  <si>
    <t>승차단말기 휴즈 교체</t>
    <phoneticPr fontId="79" type="noConversion"/>
  </si>
  <si>
    <t>LTE 모뎀 통신x / LTE 모뎀 위치 변경</t>
    <phoneticPr fontId="79" type="noConversion"/>
  </si>
  <si>
    <t>70-7713</t>
    <phoneticPr fontId="2" type="noConversion"/>
  </si>
  <si>
    <t>191106357</t>
    <phoneticPr fontId="2" type="noConversion"/>
  </si>
  <si>
    <t>191106348</t>
    <phoneticPr fontId="2" type="noConversion"/>
  </si>
  <si>
    <t>72-1145</t>
    <phoneticPr fontId="2" type="noConversion"/>
  </si>
  <si>
    <t>78-1086</t>
    <phoneticPr fontId="2" type="noConversion"/>
  </si>
  <si>
    <t>180188</t>
    <phoneticPr fontId="2" type="noConversion"/>
  </si>
  <si>
    <t>179998</t>
    <phoneticPr fontId="2" type="noConversion"/>
  </si>
  <si>
    <t>014522</t>
    <phoneticPr fontId="2" type="noConversion"/>
  </si>
  <si>
    <t>73-1062</t>
    <phoneticPr fontId="2" type="noConversion"/>
  </si>
  <si>
    <t>180146</t>
    <phoneticPr fontId="2" type="noConversion"/>
  </si>
  <si>
    <t>180192</t>
    <phoneticPr fontId="2" type="noConversion"/>
  </si>
  <si>
    <t>LTE모뎀 통신불량 모뎀교체</t>
    <phoneticPr fontId="79" type="noConversion"/>
  </si>
  <si>
    <t>014613</t>
    <phoneticPr fontId="2" type="noConversion"/>
  </si>
  <si>
    <t>014336</t>
    <phoneticPr fontId="2" type="noConversion"/>
  </si>
  <si>
    <t>LTE전원케이블재연결</t>
    <phoneticPr fontId="2" type="noConversion"/>
  </si>
  <si>
    <t>케이블 빠짐</t>
    <phoneticPr fontId="2" type="noConversion"/>
  </si>
  <si>
    <t>70-5098</t>
    <phoneticPr fontId="2" type="noConversion"/>
  </si>
  <si>
    <t>191109746</t>
    <phoneticPr fontId="2" type="noConversion"/>
  </si>
  <si>
    <t>191109647</t>
    <phoneticPr fontId="2" type="noConversion"/>
  </si>
  <si>
    <t>72-3039</t>
    <phoneticPr fontId="2" type="noConversion"/>
  </si>
  <si>
    <t>11107253</t>
    <phoneticPr fontId="2" type="noConversion"/>
  </si>
  <si>
    <t>11106509</t>
    <phoneticPr fontId="2" type="noConversion"/>
  </si>
  <si>
    <t>72-1367</t>
    <phoneticPr fontId="2" type="noConversion"/>
  </si>
  <si>
    <t>BTL앰프(기타)</t>
    <phoneticPr fontId="2" type="noConversion"/>
  </si>
  <si>
    <t xml:space="preserve">안내방송 출력 불량으로 점검시 승객용 오디오 ON/OFF 꺼짐상태 승무원 교육안내 </t>
    <phoneticPr fontId="79" type="noConversion"/>
  </si>
  <si>
    <t>속리산터미널</t>
    <phoneticPr fontId="2" type="noConversion"/>
  </si>
  <si>
    <t>70-1832</t>
    <phoneticPr fontId="2" type="noConversion"/>
  </si>
  <si>
    <t>191108045</t>
    <phoneticPr fontId="2" type="noConversion"/>
  </si>
  <si>
    <t>191107284</t>
    <phoneticPr fontId="2" type="noConversion"/>
  </si>
  <si>
    <t>72-1536</t>
    <phoneticPr fontId="2" type="noConversion"/>
  </si>
  <si>
    <t>191109139</t>
    <phoneticPr fontId="2" type="noConversion"/>
  </si>
  <si>
    <t>191109591</t>
    <phoneticPr fontId="2" type="noConversion"/>
  </si>
  <si>
    <t>72-1514</t>
    <phoneticPr fontId="2" type="noConversion"/>
  </si>
  <si>
    <t>교체요청(유심오류)</t>
    <phoneticPr fontId="2" type="noConversion"/>
  </si>
  <si>
    <t>3810</t>
    <phoneticPr fontId="2" type="noConversion"/>
  </si>
  <si>
    <t>6133</t>
    <phoneticPr fontId="2" type="noConversion"/>
  </si>
  <si>
    <t>241107858</t>
    <phoneticPr fontId="2" type="noConversion"/>
  </si>
  <si>
    <t>241106554</t>
    <phoneticPr fontId="2" type="noConversion"/>
  </si>
  <si>
    <t>77-1237</t>
    <phoneticPr fontId="2" type="noConversion"/>
  </si>
  <si>
    <t>LTE모뎀 간헐적 통신불량으로 모뎀교체</t>
    <phoneticPr fontId="79" type="noConversion"/>
  </si>
  <si>
    <t>014364</t>
    <phoneticPr fontId="2" type="noConversion"/>
  </si>
  <si>
    <t>015865</t>
    <phoneticPr fontId="2" type="noConversion"/>
  </si>
  <si>
    <t>77-1235</t>
    <phoneticPr fontId="2" type="noConversion"/>
  </si>
  <si>
    <t>LTE모뎀  통신불량으로 LTE모뎀 케이블재연결및 위치이전</t>
    <phoneticPr fontId="79" type="noConversion"/>
  </si>
  <si>
    <t>70-1840</t>
    <phoneticPr fontId="2" type="noConversion"/>
  </si>
  <si>
    <t>011738</t>
    <phoneticPr fontId="2" type="noConversion"/>
  </si>
  <si>
    <t>014651</t>
    <phoneticPr fontId="2" type="noConversion"/>
  </si>
  <si>
    <t>LTE 모뎀 통신x / LTE 통신케이블 교체</t>
    <phoneticPr fontId="79" type="noConversion"/>
  </si>
  <si>
    <t>C11109529</t>
    <phoneticPr fontId="2" type="noConversion"/>
  </si>
  <si>
    <t>C11109018</t>
    <phoneticPr fontId="2" type="noConversion"/>
  </si>
  <si>
    <t>014374</t>
    <phoneticPr fontId="2" type="noConversion"/>
  </si>
  <si>
    <t>191107683</t>
    <phoneticPr fontId="2" type="noConversion"/>
  </si>
  <si>
    <t>72-7217</t>
    <phoneticPr fontId="2" type="noConversion"/>
  </si>
  <si>
    <t>3928</t>
    <phoneticPr fontId="2" type="noConversion"/>
  </si>
  <si>
    <t>4848</t>
    <phoneticPr fontId="2" type="noConversion"/>
  </si>
  <si>
    <t>영수증프린터(기타)</t>
    <phoneticPr fontId="2" type="noConversion"/>
  </si>
  <si>
    <t>영수증프린터 브라켓 파손으로교체</t>
    <phoneticPr fontId="79" type="noConversion"/>
  </si>
  <si>
    <t>영수증용지 2BOX(200롤)지급</t>
    <phoneticPr fontId="79" type="noConversion"/>
  </si>
  <si>
    <t>71-1674</t>
    <phoneticPr fontId="2" type="noConversion"/>
  </si>
  <si>
    <t>GPS 인식 접촉 불량</t>
    <phoneticPr fontId="2" type="noConversion"/>
  </si>
  <si>
    <t>191109514</t>
    <phoneticPr fontId="2" type="noConversion"/>
  </si>
  <si>
    <t>191106550</t>
    <phoneticPr fontId="2" type="noConversion"/>
  </si>
  <si>
    <t>241108110</t>
    <phoneticPr fontId="2" type="noConversion"/>
  </si>
  <si>
    <t>241107935</t>
    <phoneticPr fontId="2" type="noConversion"/>
  </si>
  <si>
    <t>3981</t>
    <phoneticPr fontId="2" type="noConversion"/>
  </si>
  <si>
    <t>6054</t>
    <phoneticPr fontId="2" type="noConversion"/>
  </si>
  <si>
    <t>3922</t>
    <phoneticPr fontId="2" type="noConversion"/>
  </si>
  <si>
    <t>6107</t>
    <phoneticPr fontId="2" type="noConversion"/>
  </si>
  <si>
    <t>11107119</t>
    <phoneticPr fontId="2" type="noConversion"/>
  </si>
  <si>
    <t>11106526</t>
    <phoneticPr fontId="2" type="noConversion"/>
  </si>
  <si>
    <t>77-1230</t>
    <phoneticPr fontId="2" type="noConversion"/>
  </si>
  <si>
    <t>교육완료</t>
    <phoneticPr fontId="2" type="noConversion"/>
  </si>
  <si>
    <t xml:space="preserve">안내방송 출력 불량으로 점검시 승객용 오디오 스위치불량으로 교육및 정비고 방문시 스피커확인요청 </t>
    <phoneticPr fontId="79" type="noConversion"/>
  </si>
  <si>
    <t>70-1114</t>
    <phoneticPr fontId="2" type="noConversion"/>
  </si>
  <si>
    <t>014710</t>
    <phoneticPr fontId="2" type="noConversion"/>
  </si>
  <si>
    <t>015965</t>
    <phoneticPr fontId="2" type="noConversion"/>
  </si>
  <si>
    <t>014711</t>
    <phoneticPr fontId="2" type="noConversion"/>
  </si>
  <si>
    <t>015957</t>
    <phoneticPr fontId="2" type="noConversion"/>
  </si>
  <si>
    <t>승차단말기통신불량으로 통신케이블 교체</t>
    <phoneticPr fontId="79" type="noConversion"/>
  </si>
  <si>
    <t>통신 자주 끈김</t>
    <phoneticPr fontId="2" type="noConversion"/>
  </si>
  <si>
    <t>012031</t>
    <phoneticPr fontId="2" type="noConversion"/>
  </si>
  <si>
    <t>014449</t>
    <phoneticPr fontId="2" type="noConversion"/>
  </si>
  <si>
    <t>014400</t>
    <phoneticPr fontId="2" type="noConversion"/>
  </si>
  <si>
    <t>BS</t>
    <phoneticPr fontId="79" type="noConversion"/>
  </si>
  <si>
    <t>강원영동</t>
    <phoneticPr fontId="79" type="noConversion"/>
  </si>
  <si>
    <t>태백터미널</t>
    <phoneticPr fontId="79" type="noConversion"/>
  </si>
  <si>
    <t>화성고속</t>
    <phoneticPr fontId="79" type="noConversion"/>
  </si>
  <si>
    <t>74-1107</t>
    <phoneticPr fontId="79" type="noConversion"/>
  </si>
  <si>
    <t>운행중승차권 검표요청 멘트 반복 송출</t>
    <phoneticPr fontId="79" type="noConversion"/>
  </si>
  <si>
    <t>191106277</t>
    <phoneticPr fontId="2" type="noConversion"/>
  </si>
  <si>
    <t>191106866</t>
    <phoneticPr fontId="2" type="noConversion"/>
  </si>
  <si>
    <t>전주터미널</t>
  </si>
  <si>
    <t>전북고속</t>
    <phoneticPr fontId="79" type="noConversion"/>
  </si>
  <si>
    <t>70-1152</t>
    <phoneticPr fontId="79" type="noConversion"/>
  </si>
  <si>
    <t>기타</t>
    <phoneticPr fontId="79" type="noConversion"/>
  </si>
  <si>
    <t>바코드리더기 위치 변경요청 / 위치변경 완료</t>
    <phoneticPr fontId="79" type="noConversion"/>
  </si>
  <si>
    <t>AS</t>
    <phoneticPr fontId="79" type="noConversion"/>
  </si>
  <si>
    <t>경상도</t>
    <phoneticPr fontId="79" type="noConversion"/>
  </si>
  <si>
    <t>동대구</t>
    <phoneticPr fontId="79" type="noConversion"/>
  </si>
  <si>
    <t>진안고속</t>
    <phoneticPr fontId="79" type="noConversion"/>
  </si>
  <si>
    <t>72-1388</t>
    <phoneticPr fontId="79" type="noConversion"/>
  </si>
  <si>
    <t>191108449</t>
    <phoneticPr fontId="2" type="noConversion"/>
  </si>
  <si>
    <t>191109364</t>
    <phoneticPr fontId="2" type="noConversion"/>
  </si>
  <si>
    <t>아성고속</t>
    <phoneticPr fontId="79" type="noConversion"/>
  </si>
  <si>
    <t>금아리무진</t>
    <phoneticPr fontId="79" type="noConversion"/>
  </si>
  <si>
    <t>포항</t>
    <phoneticPr fontId="79" type="noConversion"/>
  </si>
  <si>
    <t>금아여행</t>
    <phoneticPr fontId="79" type="noConversion"/>
  </si>
  <si>
    <t>전라도</t>
    <phoneticPr fontId="79" type="noConversion"/>
  </si>
  <si>
    <t>광주</t>
    <phoneticPr fontId="79" type="noConversion"/>
  </si>
  <si>
    <t>광신고속</t>
    <phoneticPr fontId="79" type="noConversion"/>
  </si>
  <si>
    <t>78-1031</t>
    <phoneticPr fontId="79" type="noConversion"/>
  </si>
  <si>
    <t>금호고속</t>
    <phoneticPr fontId="79" type="noConversion"/>
  </si>
  <si>
    <t>동광고속</t>
    <phoneticPr fontId="79" type="noConversion"/>
  </si>
  <si>
    <t>춘천터미널</t>
    <phoneticPr fontId="79" type="noConversion"/>
  </si>
  <si>
    <t>강원고속</t>
    <phoneticPr fontId="79" type="noConversion"/>
  </si>
  <si>
    <t>70-1048</t>
    <phoneticPr fontId="79" type="noConversion"/>
  </si>
  <si>
    <t>승차단말기 카드처리불량 샘인식 미약으로 승차단말기교체</t>
    <phoneticPr fontId="79" type="noConversion"/>
  </si>
  <si>
    <t>141106713</t>
    <phoneticPr fontId="2" type="noConversion"/>
  </si>
  <si>
    <t>141106708</t>
    <phoneticPr fontId="2" type="noConversion"/>
  </si>
  <si>
    <t>영암고속</t>
    <phoneticPr fontId="79" type="noConversion"/>
  </si>
  <si>
    <t>74-1056</t>
    <phoneticPr fontId="79" type="noConversion"/>
  </si>
  <si>
    <t>191107049</t>
    <phoneticPr fontId="2" type="noConversion"/>
  </si>
  <si>
    <t>191107880</t>
    <phoneticPr fontId="2" type="noConversion"/>
  </si>
  <si>
    <t>충북</t>
    <phoneticPr fontId="79" type="noConversion"/>
  </si>
  <si>
    <t>청주터미널</t>
    <phoneticPr fontId="79" type="noConversion"/>
  </si>
  <si>
    <t>새서울고속</t>
    <phoneticPr fontId="79" type="noConversion"/>
  </si>
  <si>
    <t>70-1854</t>
    <phoneticPr fontId="79" type="noConversion"/>
  </si>
  <si>
    <t>청주대터미널</t>
    <phoneticPr fontId="79" type="noConversion"/>
  </si>
  <si>
    <t>서울고속</t>
    <phoneticPr fontId="79" type="noConversion"/>
  </si>
  <si>
    <t>70-1597</t>
    <phoneticPr fontId="79" type="noConversion"/>
  </si>
  <si>
    <t>음성 케이블 교체(끈어짐)</t>
    <phoneticPr fontId="79" type="noConversion"/>
  </si>
  <si>
    <t>전북여객</t>
    <phoneticPr fontId="79" type="noConversion"/>
  </si>
  <si>
    <t>70-2225</t>
    <phoneticPr fontId="79" type="noConversion"/>
  </si>
  <si>
    <t>경북코치</t>
    <phoneticPr fontId="79" type="noConversion"/>
  </si>
  <si>
    <t>72-1137</t>
    <phoneticPr fontId="79" type="noConversion"/>
  </si>
  <si>
    <t>191106561</t>
    <phoneticPr fontId="2" type="noConversion"/>
  </si>
  <si>
    <t>북대구</t>
    <phoneticPr fontId="79" type="noConversion"/>
  </si>
  <si>
    <t>동부산</t>
    <phoneticPr fontId="79" type="noConversion"/>
  </si>
  <si>
    <t>경남고속</t>
    <phoneticPr fontId="79" type="noConversion"/>
  </si>
  <si>
    <t>광우고속</t>
    <phoneticPr fontId="79" type="noConversion"/>
  </si>
  <si>
    <t>75-3455</t>
    <phoneticPr fontId="79" type="noConversion"/>
  </si>
  <si>
    <t>동방고속</t>
    <phoneticPr fontId="79" type="noConversion"/>
  </si>
  <si>
    <t>강릉터미널</t>
    <phoneticPr fontId="79" type="noConversion"/>
  </si>
  <si>
    <t>동해고속</t>
    <phoneticPr fontId="79" type="noConversion"/>
  </si>
  <si>
    <t>72-1545</t>
    <phoneticPr fontId="79" type="noConversion"/>
  </si>
  <si>
    <t>014519</t>
    <phoneticPr fontId="2" type="noConversion"/>
  </si>
  <si>
    <t>014544</t>
    <phoneticPr fontId="2" type="noConversion"/>
  </si>
  <si>
    <t>혁신도시터미널</t>
    <phoneticPr fontId="79" type="noConversion"/>
  </si>
  <si>
    <t>충북리무진</t>
    <phoneticPr fontId="79" type="noConversion"/>
  </si>
  <si>
    <t>70-2568</t>
    <phoneticPr fontId="79" type="noConversion"/>
  </si>
  <si>
    <t>9월 16일</t>
    <phoneticPr fontId="79" type="noConversion"/>
  </si>
  <si>
    <t>강원여객</t>
    <phoneticPr fontId="79" type="noConversion"/>
  </si>
  <si>
    <t>72-2213</t>
    <phoneticPr fontId="79" type="noConversion"/>
  </si>
  <si>
    <t>LTE모뎀위치변경</t>
    <phoneticPr fontId="79" type="noConversion"/>
  </si>
  <si>
    <t>LTE모뎀 위치변경 및 리셋</t>
    <phoneticPr fontId="79" type="noConversion"/>
  </si>
  <si>
    <t>강원지사</t>
    <phoneticPr fontId="79" type="noConversion"/>
  </si>
  <si>
    <t>홍천터미널</t>
    <phoneticPr fontId="79" type="noConversion"/>
  </si>
  <si>
    <t>77-1053</t>
    <phoneticPr fontId="79" type="noConversion"/>
  </si>
  <si>
    <t>영수증프린터 컷팅불량으로 영수증프린터교체</t>
    <phoneticPr fontId="2" type="noConversion"/>
  </si>
  <si>
    <t>C11107481</t>
    <phoneticPr fontId="2" type="noConversion"/>
  </si>
  <si>
    <t>C11106713</t>
    <phoneticPr fontId="2" type="noConversion"/>
  </si>
  <si>
    <t>창원</t>
    <phoneticPr fontId="79" type="noConversion"/>
  </si>
  <si>
    <t>70-7704</t>
    <phoneticPr fontId="79" type="noConversion"/>
  </si>
  <si>
    <t>005441</t>
    <phoneticPr fontId="2" type="noConversion"/>
  </si>
  <si>
    <t>006018</t>
    <phoneticPr fontId="2" type="noConversion"/>
  </si>
  <si>
    <t>천마고속</t>
    <phoneticPr fontId="79" type="noConversion"/>
  </si>
  <si>
    <t>72-7271</t>
    <phoneticPr fontId="79" type="noConversion"/>
  </si>
  <si>
    <t>전남</t>
    <phoneticPr fontId="79" type="noConversion"/>
  </si>
  <si>
    <t>78-1091</t>
    <phoneticPr fontId="79" type="noConversion"/>
  </si>
  <si>
    <t>11109501</t>
    <phoneticPr fontId="2" type="noConversion"/>
  </si>
  <si>
    <t>11109325</t>
    <phoneticPr fontId="2" type="noConversion"/>
  </si>
  <si>
    <t>75-1033</t>
    <phoneticPr fontId="79" type="noConversion"/>
  </si>
  <si>
    <t>70-1631</t>
    <phoneticPr fontId="2" type="noConversion"/>
  </si>
  <si>
    <t>70-2531</t>
    <phoneticPr fontId="79" type="noConversion"/>
  </si>
  <si>
    <t>191108189</t>
    <phoneticPr fontId="2" type="noConversion"/>
  </si>
  <si>
    <t>191107268</t>
    <phoneticPr fontId="2" type="noConversion"/>
  </si>
  <si>
    <t>전북</t>
    <phoneticPr fontId="79" type="noConversion"/>
  </si>
  <si>
    <t>전주터미널</t>
    <phoneticPr fontId="79" type="noConversion"/>
  </si>
  <si>
    <t>70-2222</t>
    <phoneticPr fontId="79" type="noConversion"/>
  </si>
  <si>
    <t>LTE 모뎀 통신x / LTE 모뎀 통신케이블 교체</t>
    <phoneticPr fontId="79" type="noConversion"/>
  </si>
  <si>
    <t>음성터미널</t>
    <phoneticPr fontId="79" type="noConversion"/>
  </si>
  <si>
    <t>70-1631</t>
    <phoneticPr fontId="79" type="noConversion"/>
  </si>
  <si>
    <t>72-2165</t>
    <phoneticPr fontId="79" type="noConversion"/>
  </si>
  <si>
    <t>72-1661</t>
    <phoneticPr fontId="79" type="noConversion"/>
  </si>
  <si>
    <t>015570</t>
    <phoneticPr fontId="2" type="noConversion"/>
  </si>
  <si>
    <t>015943</t>
    <phoneticPr fontId="2" type="noConversion"/>
  </si>
  <si>
    <t>74-1027</t>
    <phoneticPr fontId="79" type="noConversion"/>
  </si>
  <si>
    <t>대한고속</t>
    <phoneticPr fontId="79" type="noConversion"/>
  </si>
  <si>
    <t>70-3068</t>
    <phoneticPr fontId="79" type="noConversion"/>
  </si>
  <si>
    <t>LTE 모뎀 통신x / 통신케이블 재연결</t>
  </si>
  <si>
    <t>본사</t>
    <phoneticPr fontId="79" type="noConversion"/>
  </si>
  <si>
    <t>70-1667</t>
    <phoneticPr fontId="79" type="noConversion"/>
  </si>
  <si>
    <t>011736</t>
    <phoneticPr fontId="2" type="noConversion"/>
  </si>
  <si>
    <t>72-3111</t>
    <phoneticPr fontId="2" type="noConversion"/>
  </si>
  <si>
    <t>191106810</t>
    <phoneticPr fontId="2" type="noConversion"/>
  </si>
  <si>
    <t>191109518</t>
    <phoneticPr fontId="2" type="noConversion"/>
  </si>
  <si>
    <t>72-7079</t>
    <phoneticPr fontId="2" type="noConversion"/>
  </si>
  <si>
    <t>75-3420</t>
    <phoneticPr fontId="2" type="noConversion"/>
  </si>
  <si>
    <t>주문진터미널</t>
    <phoneticPr fontId="79" type="noConversion"/>
  </si>
  <si>
    <t>72-1550</t>
    <phoneticPr fontId="79" type="noConversion"/>
  </si>
  <si>
    <t>014515</t>
    <phoneticPr fontId="2" type="noConversion"/>
  </si>
  <si>
    <t>70-1028</t>
    <phoneticPr fontId="79" type="noConversion"/>
  </si>
  <si>
    <t>014434</t>
    <phoneticPr fontId="2" type="noConversion"/>
  </si>
  <si>
    <t>영동터미널</t>
    <phoneticPr fontId="79" type="noConversion"/>
  </si>
  <si>
    <t>70-2512</t>
    <phoneticPr fontId="79" type="noConversion"/>
  </si>
  <si>
    <t>C11107220</t>
    <phoneticPr fontId="2" type="noConversion"/>
  </si>
  <si>
    <t>C11109384</t>
    <phoneticPr fontId="2" type="noConversion"/>
  </si>
  <si>
    <t>191107260</t>
    <phoneticPr fontId="2" type="noConversion"/>
  </si>
  <si>
    <t>191107414</t>
    <phoneticPr fontId="2" type="noConversion"/>
  </si>
  <si>
    <t>충주터미널</t>
    <phoneticPr fontId="79" type="noConversion"/>
  </si>
  <si>
    <t>친선고속</t>
    <phoneticPr fontId="79" type="noConversion"/>
  </si>
  <si>
    <t>70-1681</t>
    <phoneticPr fontId="79" type="noConversion"/>
  </si>
  <si>
    <t>72-3085</t>
    <phoneticPr fontId="2" type="noConversion"/>
  </si>
  <si>
    <t>LTE모뎀 간헐적 통신불량으로 모뎀교체</t>
    <phoneticPr fontId="2" type="noConversion"/>
  </si>
  <si>
    <t>015871</t>
    <phoneticPr fontId="79" type="noConversion"/>
  </si>
  <si>
    <t>015963</t>
    <phoneticPr fontId="79" type="noConversion"/>
  </si>
  <si>
    <t>72-2107</t>
    <phoneticPr fontId="79" type="noConversion"/>
  </si>
  <si>
    <t>72-1010</t>
    <phoneticPr fontId="79" type="noConversion"/>
  </si>
  <si>
    <t>015629</t>
    <phoneticPr fontId="2" type="noConversion"/>
  </si>
  <si>
    <t>014665</t>
    <phoneticPr fontId="2" type="noConversion"/>
  </si>
  <si>
    <t>70-2507</t>
    <phoneticPr fontId="79" type="noConversion"/>
  </si>
  <si>
    <t>191109661</t>
    <phoneticPr fontId="2" type="noConversion"/>
  </si>
  <si>
    <t>70-2563</t>
    <phoneticPr fontId="79" type="noConversion"/>
  </si>
  <si>
    <t>자주 통신 끈어짐</t>
    <phoneticPr fontId="2" type="noConversion"/>
  </si>
  <si>
    <t>011770</t>
    <phoneticPr fontId="2" type="noConversion"/>
  </si>
  <si>
    <t>72-1204</t>
    <phoneticPr fontId="2" type="noConversion"/>
  </si>
  <si>
    <t>005889</t>
    <phoneticPr fontId="2" type="noConversion"/>
  </si>
  <si>
    <t>006137</t>
    <phoneticPr fontId="2" type="noConversion"/>
  </si>
  <si>
    <t>72-7219</t>
    <phoneticPr fontId="2" type="noConversion"/>
  </si>
  <si>
    <t>241107608</t>
    <phoneticPr fontId="2" type="noConversion"/>
  </si>
  <si>
    <t>241107969</t>
    <phoneticPr fontId="2" type="noConversion"/>
  </si>
  <si>
    <t>72-7036</t>
    <phoneticPr fontId="2" type="noConversion"/>
  </si>
  <si>
    <t>70-1106</t>
    <phoneticPr fontId="2" type="noConversion"/>
  </si>
  <si>
    <t>LTE모뎀  통신및 전원불량으로 LTE모뎀 교체</t>
    <phoneticPr fontId="2" type="noConversion"/>
  </si>
  <si>
    <t>012126</t>
    <phoneticPr fontId="79" type="noConversion"/>
  </si>
  <si>
    <t>014357</t>
    <phoneticPr fontId="79" type="noConversion"/>
  </si>
  <si>
    <t>영수증프린터 인쇄롤 불량으로교체</t>
    <phoneticPr fontId="2" type="noConversion"/>
  </si>
  <si>
    <t>C11106713</t>
    <phoneticPr fontId="79" type="noConversion"/>
  </si>
  <si>
    <t>C11108146</t>
    <phoneticPr fontId="79" type="noConversion"/>
  </si>
  <si>
    <t>74-5048</t>
    <phoneticPr fontId="2" type="noConversion"/>
  </si>
  <si>
    <t>70-1033</t>
    <phoneticPr fontId="79" type="noConversion"/>
  </si>
  <si>
    <t>안내방송 불량 / 운전자 단말기 교체</t>
    <phoneticPr fontId="79" type="noConversion"/>
  </si>
  <si>
    <t>191109363</t>
    <phoneticPr fontId="2" type="noConversion"/>
  </si>
  <si>
    <t>191106260</t>
    <phoneticPr fontId="2" type="noConversion"/>
  </si>
  <si>
    <t>11106694</t>
    <phoneticPr fontId="2" type="noConversion"/>
  </si>
  <si>
    <t>11107958</t>
    <phoneticPr fontId="2" type="noConversion"/>
  </si>
  <si>
    <t>70-1639</t>
    <phoneticPr fontId="79" type="noConversion"/>
  </si>
  <si>
    <t>011992</t>
    <phoneticPr fontId="2" type="noConversion"/>
  </si>
  <si>
    <t>70-1807</t>
    <phoneticPr fontId="79" type="noConversion"/>
  </si>
  <si>
    <t>단말기 휴즈 교체</t>
    <phoneticPr fontId="2" type="noConversion"/>
  </si>
  <si>
    <t>72-2848</t>
    <phoneticPr fontId="2" type="noConversion"/>
  </si>
  <si>
    <t>003899</t>
    <phoneticPr fontId="2" type="noConversion"/>
  </si>
  <si>
    <t>005951</t>
    <phoneticPr fontId="2" type="noConversion"/>
  </si>
  <si>
    <t>C11107105</t>
    <phoneticPr fontId="2" type="noConversion"/>
  </si>
  <si>
    <t>C11106668</t>
    <phoneticPr fontId="2" type="noConversion"/>
  </si>
  <si>
    <t>70-1818</t>
    <phoneticPr fontId="2" type="noConversion"/>
  </si>
  <si>
    <t>70-9625</t>
    <phoneticPr fontId="2" type="noConversion"/>
  </si>
  <si>
    <t>191106941</t>
    <phoneticPr fontId="2" type="noConversion"/>
  </si>
  <si>
    <t>191108826</t>
    <phoneticPr fontId="2" type="noConversion"/>
  </si>
  <si>
    <t>72-3029</t>
    <phoneticPr fontId="2" type="noConversion"/>
  </si>
  <si>
    <t>영수증용지5 BOX(500롤)지급</t>
    <phoneticPr fontId="79" type="noConversion"/>
  </si>
  <si>
    <t>241107460</t>
    <phoneticPr fontId="2" type="noConversion"/>
  </si>
  <si>
    <t>241109159</t>
    <phoneticPr fontId="2" type="noConversion"/>
  </si>
  <si>
    <t>70-5088</t>
    <phoneticPr fontId="2" type="noConversion"/>
  </si>
  <si>
    <t>014405</t>
    <phoneticPr fontId="2" type="noConversion"/>
  </si>
  <si>
    <t>70-1012</t>
    <phoneticPr fontId="2" type="noConversion"/>
  </si>
  <si>
    <t>GPS커넥터재연결</t>
    <phoneticPr fontId="2" type="noConversion"/>
  </si>
  <si>
    <t>GPS안테나 감도불량으로 재장착</t>
    <phoneticPr fontId="79" type="noConversion"/>
  </si>
  <si>
    <t>1532404502</t>
    <phoneticPr fontId="2" type="noConversion"/>
  </si>
  <si>
    <t>1532080847</t>
    <phoneticPr fontId="2" type="noConversion"/>
  </si>
  <si>
    <t>72-3014</t>
    <phoneticPr fontId="2" type="noConversion"/>
  </si>
  <si>
    <t>6137</t>
    <phoneticPr fontId="2" type="noConversion"/>
  </si>
  <si>
    <t>6082</t>
    <phoneticPr fontId="2" type="noConversion"/>
  </si>
  <si>
    <t>72-7236</t>
    <phoneticPr fontId="2" type="noConversion"/>
  </si>
  <si>
    <t>70-1095</t>
    <phoneticPr fontId="2" type="noConversion"/>
  </si>
  <si>
    <t>014249</t>
    <phoneticPr fontId="2" type="noConversion"/>
  </si>
  <si>
    <t>012001</t>
    <phoneticPr fontId="2" type="noConversion"/>
  </si>
  <si>
    <t>72-2217</t>
    <phoneticPr fontId="2" type="noConversion"/>
  </si>
  <si>
    <t>합천</t>
    <phoneticPr fontId="2" type="noConversion"/>
  </si>
  <si>
    <t>74-1115</t>
    <phoneticPr fontId="2" type="noConversion"/>
  </si>
  <si>
    <t>141106460</t>
    <phoneticPr fontId="2" type="noConversion"/>
  </si>
  <si>
    <t>141107251</t>
    <phoneticPr fontId="2" type="noConversion"/>
  </si>
  <si>
    <t>72-2103</t>
    <phoneticPr fontId="2" type="noConversion"/>
  </si>
  <si>
    <t>11107695</t>
    <phoneticPr fontId="2" type="noConversion"/>
  </si>
  <si>
    <t>11109152</t>
    <phoneticPr fontId="2" type="noConversion"/>
  </si>
  <si>
    <t>70-1238</t>
    <phoneticPr fontId="2" type="noConversion"/>
  </si>
  <si>
    <t>74-1107</t>
    <phoneticPr fontId="2" type="noConversion"/>
  </si>
  <si>
    <t>운전자단말기재등록</t>
    <phoneticPr fontId="2" type="noConversion"/>
  </si>
  <si>
    <t>천마관광</t>
    <phoneticPr fontId="2" type="noConversion"/>
  </si>
  <si>
    <t>71-1663</t>
    <phoneticPr fontId="2" type="noConversion"/>
  </si>
  <si>
    <t>191107463</t>
    <phoneticPr fontId="2" type="noConversion"/>
  </si>
  <si>
    <t>191106295</t>
    <phoneticPr fontId="2" type="noConversion"/>
  </si>
  <si>
    <t>LTE모뎀  통신및 전원불량으로 LTE모뎀 교체</t>
    <phoneticPr fontId="79" type="noConversion"/>
  </si>
  <si>
    <t>014602</t>
    <phoneticPr fontId="2" type="noConversion"/>
  </si>
  <si>
    <t>015967</t>
    <phoneticPr fontId="2" type="noConversion"/>
  </si>
  <si>
    <t>77-1086</t>
    <phoneticPr fontId="2" type="noConversion"/>
  </si>
  <si>
    <t>운행중 간헐적 통신불량 발생 =&gt; 통신케이블 재연결</t>
    <phoneticPr fontId="79" type="noConversion"/>
  </si>
  <si>
    <t>191106208</t>
    <phoneticPr fontId="2" type="noConversion"/>
  </si>
  <si>
    <t>191107614</t>
    <phoneticPr fontId="2" type="noConversion"/>
  </si>
  <si>
    <t>78-1091</t>
    <phoneticPr fontId="2" type="noConversion"/>
  </si>
  <si>
    <t>70-2052</t>
    <phoneticPr fontId="2" type="noConversion"/>
  </si>
  <si>
    <t>014415</t>
    <phoneticPr fontId="2" type="noConversion"/>
  </si>
  <si>
    <t>014423</t>
    <phoneticPr fontId="2" type="noConversion"/>
  </si>
  <si>
    <t>70-2503</t>
    <phoneticPr fontId="2" type="noConversion"/>
  </si>
  <si>
    <t>191106887</t>
    <phoneticPr fontId="2" type="noConversion"/>
  </si>
  <si>
    <t>191108878</t>
    <phoneticPr fontId="2" type="noConversion"/>
  </si>
  <si>
    <t>가평교통</t>
    <phoneticPr fontId="2" type="noConversion"/>
  </si>
  <si>
    <t>77-1055</t>
    <phoneticPr fontId="2" type="noConversion"/>
  </si>
  <si>
    <t>운전자단말기 안내방송포트불량및 출력안됨 운전자단말기교체</t>
    <phoneticPr fontId="79" type="noConversion"/>
  </si>
  <si>
    <t>191107699</t>
    <phoneticPr fontId="2" type="noConversion"/>
  </si>
  <si>
    <t>72-2183</t>
    <phoneticPr fontId="2" type="noConversion"/>
  </si>
  <si>
    <t>191106057</t>
    <phoneticPr fontId="2" type="noConversion"/>
  </si>
  <si>
    <t>191109284</t>
    <phoneticPr fontId="2" type="noConversion"/>
  </si>
  <si>
    <t>11109068</t>
    <phoneticPr fontId="2" type="noConversion"/>
  </si>
  <si>
    <t>11106284</t>
    <phoneticPr fontId="2" type="noConversion"/>
  </si>
  <si>
    <t>72-7739</t>
    <phoneticPr fontId="2" type="noConversion"/>
  </si>
  <si>
    <t>75-3452</t>
    <phoneticPr fontId="2" type="noConversion"/>
  </si>
  <si>
    <t>180139</t>
    <phoneticPr fontId="2" type="noConversion"/>
  </si>
  <si>
    <t>70-5041</t>
    <phoneticPr fontId="2" type="noConversion"/>
  </si>
  <si>
    <t>014483</t>
    <phoneticPr fontId="2" type="noConversion"/>
  </si>
  <si>
    <t>70-1589</t>
    <phoneticPr fontId="2" type="noConversion"/>
  </si>
  <si>
    <t>011866</t>
    <phoneticPr fontId="2" type="noConversion"/>
  </si>
  <si>
    <t>72-3010</t>
    <phoneticPr fontId="2" type="noConversion"/>
  </si>
  <si>
    <t>241106998</t>
    <phoneticPr fontId="2" type="noConversion"/>
  </si>
  <si>
    <t>241107447</t>
    <phoneticPr fontId="2" type="noConversion"/>
  </si>
  <si>
    <t>70-1623</t>
    <phoneticPr fontId="2" type="noConversion"/>
  </si>
  <si>
    <t>72-1220</t>
    <phoneticPr fontId="2" type="noConversion"/>
  </si>
  <si>
    <t>191108708</t>
    <phoneticPr fontId="2" type="noConversion"/>
  </si>
  <si>
    <t>191108417</t>
    <phoneticPr fontId="2" type="noConversion"/>
  </si>
  <si>
    <t>75-1035</t>
    <phoneticPr fontId="2" type="noConversion"/>
  </si>
  <si>
    <t>191108442</t>
    <phoneticPr fontId="2" type="noConversion"/>
  </si>
  <si>
    <t>191109259</t>
    <phoneticPr fontId="2" type="noConversion"/>
  </si>
  <si>
    <t>72-1717</t>
    <phoneticPr fontId="2" type="noConversion"/>
  </si>
  <si>
    <t>70-2272</t>
    <phoneticPr fontId="2" type="noConversion"/>
  </si>
  <si>
    <t>운전자단말기 화면 eb로고 멈춤 / 운전자단말기 교체 완료</t>
    <phoneticPr fontId="79" type="noConversion"/>
  </si>
  <si>
    <t>191106481</t>
    <phoneticPr fontId="2" type="noConversion"/>
  </si>
  <si>
    <t>운전자F/W오류</t>
    <phoneticPr fontId="2" type="noConversion"/>
  </si>
  <si>
    <t>모바일 승차권 태그시 오류발생으로 운전자단말기교체</t>
    <phoneticPr fontId="79" type="noConversion"/>
  </si>
  <si>
    <t xml:space="preserve"> 191109343</t>
    <phoneticPr fontId="2" type="noConversion"/>
  </si>
  <si>
    <t>바코드리더기 센서인식 미약 운수사요청으로 교체</t>
    <phoneticPr fontId="79" type="noConversion"/>
  </si>
  <si>
    <t>70-1870</t>
    <phoneticPr fontId="2" type="noConversion"/>
  </si>
  <si>
    <t>72-2141</t>
    <phoneticPr fontId="2" type="noConversion"/>
  </si>
  <si>
    <t>11106998</t>
    <phoneticPr fontId="2" type="noConversion"/>
  </si>
  <si>
    <t>11107865</t>
    <phoneticPr fontId="2" type="noConversion"/>
  </si>
  <si>
    <t>LTE~운전자간 통신불량(모듈 교체요망)</t>
    <phoneticPr fontId="79" type="noConversion"/>
  </si>
  <si>
    <t>191106140</t>
    <phoneticPr fontId="2" type="noConversion"/>
  </si>
  <si>
    <t>70-1939</t>
    <phoneticPr fontId="2" type="noConversion"/>
  </si>
  <si>
    <t>70-1940</t>
    <phoneticPr fontId="2" type="noConversion"/>
  </si>
  <si>
    <t>72-1226</t>
    <phoneticPr fontId="2" type="noConversion"/>
  </si>
  <si>
    <t>191108508</t>
    <phoneticPr fontId="2" type="noConversion"/>
  </si>
  <si>
    <t>191109650</t>
    <phoneticPr fontId="2" type="noConversion"/>
  </si>
  <si>
    <t>014650</t>
    <phoneticPr fontId="2" type="noConversion"/>
  </si>
  <si>
    <t>015582</t>
    <phoneticPr fontId="2" type="noConversion"/>
  </si>
  <si>
    <t>015889</t>
    <phoneticPr fontId="2" type="noConversion"/>
  </si>
  <si>
    <t>014498</t>
    <phoneticPr fontId="2" type="noConversion"/>
  </si>
  <si>
    <t>72-3047</t>
    <phoneticPr fontId="2" type="noConversion"/>
  </si>
  <si>
    <t>11107689</t>
    <phoneticPr fontId="2" type="noConversion"/>
  </si>
  <si>
    <t>11107637</t>
    <phoneticPr fontId="2" type="noConversion"/>
  </si>
  <si>
    <t>241108452</t>
    <phoneticPr fontId="2" type="noConversion"/>
  </si>
  <si>
    <t>241107456</t>
    <phoneticPr fontId="2" type="noConversion"/>
  </si>
  <si>
    <t>72-1718</t>
    <phoneticPr fontId="2" type="noConversion"/>
  </si>
  <si>
    <t>191107148</t>
    <phoneticPr fontId="2" type="noConversion"/>
  </si>
  <si>
    <t>191106268</t>
    <phoneticPr fontId="2" type="noConversion"/>
  </si>
  <si>
    <t>011886</t>
    <phoneticPr fontId="2" type="noConversion"/>
  </si>
  <si>
    <t>70-1872</t>
    <phoneticPr fontId="2" type="noConversion"/>
  </si>
  <si>
    <t>72-1394</t>
    <phoneticPr fontId="2" type="noConversion"/>
  </si>
  <si>
    <t>LTE 수신 x / LTE 위치 변경</t>
    <phoneticPr fontId="79" type="noConversion"/>
  </si>
  <si>
    <t>191106389</t>
    <phoneticPr fontId="2" type="noConversion"/>
  </si>
  <si>
    <t>191109722</t>
    <phoneticPr fontId="2" type="noConversion"/>
  </si>
  <si>
    <t>70-7702</t>
    <phoneticPr fontId="2" type="noConversion"/>
  </si>
  <si>
    <t>72-1039</t>
    <phoneticPr fontId="2" type="noConversion"/>
  </si>
  <si>
    <t>11107785</t>
    <phoneticPr fontId="2" type="noConversion"/>
  </si>
  <si>
    <t>11107452</t>
    <phoneticPr fontId="2" type="noConversion"/>
  </si>
  <si>
    <t>70-1902</t>
    <phoneticPr fontId="2" type="noConversion"/>
  </si>
  <si>
    <t>통신자주끈어짐</t>
    <phoneticPr fontId="2" type="noConversion"/>
  </si>
  <si>
    <t>011847</t>
    <phoneticPr fontId="2" type="noConversion"/>
  </si>
  <si>
    <t>014372</t>
    <phoneticPr fontId="2" type="noConversion"/>
  </si>
  <si>
    <t>11108698</t>
    <phoneticPr fontId="2" type="noConversion"/>
  </si>
  <si>
    <t>11108673</t>
    <phoneticPr fontId="2" type="noConversion"/>
  </si>
  <si>
    <t>72-2812</t>
    <phoneticPr fontId="2" type="noConversion"/>
  </si>
  <si>
    <t>영수증 브라켓 파손</t>
    <phoneticPr fontId="2" type="noConversion"/>
  </si>
  <si>
    <t>77-1206</t>
    <phoneticPr fontId="2" type="noConversion"/>
  </si>
  <si>
    <t>운전자단말기 음성 불량 (무음)으로 교체</t>
    <phoneticPr fontId="2" type="noConversion"/>
  </si>
  <si>
    <t>191108589</t>
  </si>
  <si>
    <t>191109762</t>
    <phoneticPr fontId="79" type="noConversion"/>
  </si>
  <si>
    <t>70-1170</t>
    <phoneticPr fontId="2" type="noConversion"/>
  </si>
  <si>
    <t>바코드리더기 통신케이블 불량으로 재연결</t>
    <phoneticPr fontId="2" type="noConversion"/>
  </si>
  <si>
    <t>70-1118</t>
    <phoneticPr fontId="2" type="noConversion"/>
  </si>
  <si>
    <t>70-1134</t>
    <phoneticPr fontId="2" type="noConversion"/>
  </si>
  <si>
    <t>70-1143</t>
    <phoneticPr fontId="2" type="noConversion"/>
  </si>
  <si>
    <t>70-1220</t>
    <phoneticPr fontId="2" type="noConversion"/>
  </si>
  <si>
    <t>77-1278</t>
    <phoneticPr fontId="2" type="noConversion"/>
  </si>
  <si>
    <t>안내방송 출력안됨=&gt;음성케이블 탈부착 후 정상작동</t>
    <phoneticPr fontId="2" type="noConversion"/>
  </si>
  <si>
    <t>70-1847</t>
    <phoneticPr fontId="2" type="noConversion"/>
  </si>
  <si>
    <t>011741</t>
    <phoneticPr fontId="2" type="noConversion"/>
  </si>
  <si>
    <t>011925</t>
    <phoneticPr fontId="2" type="noConversion"/>
  </si>
  <si>
    <t>014249</t>
    <phoneticPr fontId="79" type="noConversion"/>
  </si>
  <si>
    <t>72-1371</t>
    <phoneticPr fontId="2" type="noConversion"/>
  </si>
  <si>
    <t>72-3086</t>
    <phoneticPr fontId="2" type="noConversion"/>
  </si>
  <si>
    <t>운전자단말기 음성 불량 (찢어짐) 으로 운전자단말기교체</t>
    <phoneticPr fontId="2" type="noConversion"/>
  </si>
  <si>
    <t>191107002</t>
    <phoneticPr fontId="79" type="noConversion"/>
  </si>
  <si>
    <t>191107936</t>
    <phoneticPr fontId="79" type="noConversion"/>
  </si>
  <si>
    <t>77-1034</t>
    <phoneticPr fontId="2" type="noConversion"/>
  </si>
  <si>
    <t>안내방송 케이블 불량으로 케이블교체</t>
    <phoneticPr fontId="2" type="noConversion"/>
  </si>
  <si>
    <t>72-1053</t>
    <phoneticPr fontId="2" type="noConversion"/>
  </si>
  <si>
    <t>70-5114</t>
    <phoneticPr fontId="2" type="noConversion"/>
  </si>
  <si>
    <t>016022</t>
    <phoneticPr fontId="79" type="noConversion"/>
  </si>
  <si>
    <t>72-7105</t>
    <phoneticPr fontId="2" type="noConversion"/>
  </si>
  <si>
    <t>241107780</t>
    <phoneticPr fontId="2" type="noConversion"/>
  </si>
  <si>
    <t>241108229</t>
    <phoneticPr fontId="2" type="noConversion"/>
  </si>
  <si>
    <t>70-7700</t>
    <phoneticPr fontId="2" type="noConversion"/>
  </si>
  <si>
    <t>70-1822</t>
    <phoneticPr fontId="2" type="noConversion"/>
  </si>
  <si>
    <t>011759</t>
    <phoneticPr fontId="2" type="noConversion"/>
  </si>
  <si>
    <t>011870</t>
    <phoneticPr fontId="2" type="noConversion"/>
  </si>
  <si>
    <t>70-5062</t>
    <phoneticPr fontId="2" type="noConversion"/>
  </si>
  <si>
    <t>안내방송 출력 X / 승객 머리위 스피커 스위치 ON</t>
    <phoneticPr fontId="2" type="noConversion"/>
  </si>
  <si>
    <t>191107312</t>
    <phoneticPr fontId="2" type="noConversion"/>
  </si>
  <si>
    <t>014499</t>
    <phoneticPr fontId="2" type="noConversion"/>
  </si>
  <si>
    <t>015969</t>
    <phoneticPr fontId="2" type="noConversion"/>
  </si>
  <si>
    <t>016034</t>
    <phoneticPr fontId="2" type="noConversion"/>
  </si>
  <si>
    <t>015953</t>
    <phoneticPr fontId="2" type="noConversion"/>
  </si>
  <si>
    <t>LTE모뎀  통신및 전원불량으로 LTE모뎀 케이블 교체</t>
    <phoneticPr fontId="2" type="noConversion"/>
  </si>
  <si>
    <t>70-2277</t>
    <phoneticPr fontId="2" type="noConversion"/>
  </si>
  <si>
    <t>안내방송 출력 X / 앰프 볼륨 조절</t>
    <phoneticPr fontId="2" type="noConversion"/>
  </si>
  <si>
    <t>72-1605</t>
    <phoneticPr fontId="2" type="noConversion"/>
  </si>
  <si>
    <t>4100333</t>
    <phoneticPr fontId="2" type="noConversion"/>
  </si>
  <si>
    <t>241405165</t>
    <phoneticPr fontId="2" type="noConversion"/>
  </si>
  <si>
    <t>70-1517</t>
    <phoneticPr fontId="2" type="noConversion"/>
  </si>
  <si>
    <t>011763</t>
    <phoneticPr fontId="2" type="noConversion"/>
  </si>
  <si>
    <t>011756</t>
    <phoneticPr fontId="2" type="noConversion"/>
  </si>
  <si>
    <t>77-1145</t>
    <phoneticPr fontId="2" type="noConversion"/>
  </si>
  <si>
    <t>운전자단말기 부팅불량 (자주멈춤)으로 교체</t>
    <phoneticPr fontId="2" type="noConversion"/>
  </si>
  <si>
    <t>191108879</t>
    <phoneticPr fontId="2" type="noConversion"/>
  </si>
  <si>
    <t>70-1145</t>
    <phoneticPr fontId="2" type="noConversion"/>
  </si>
  <si>
    <t>운전자단말기 GPS 감도 미수신 / 운전자단말기 교체 완료</t>
    <phoneticPr fontId="2" type="noConversion"/>
  </si>
  <si>
    <t>191109641</t>
    <phoneticPr fontId="2" type="noConversion"/>
  </si>
  <si>
    <t>191109454</t>
    <phoneticPr fontId="2" type="noConversion"/>
  </si>
  <si>
    <t>74-1111</t>
    <phoneticPr fontId="2" type="noConversion"/>
  </si>
  <si>
    <t>014382</t>
    <phoneticPr fontId="2" type="noConversion"/>
  </si>
  <si>
    <t>70-1523</t>
    <phoneticPr fontId="2" type="noConversion"/>
  </si>
  <si>
    <t>011800</t>
    <phoneticPr fontId="2" type="noConversion"/>
  </si>
  <si>
    <t>014721</t>
    <phoneticPr fontId="2" type="noConversion"/>
  </si>
  <si>
    <t>차량Fuse교체</t>
    <phoneticPr fontId="2" type="noConversion"/>
  </si>
  <si>
    <t>전원휴즈 단락</t>
    <phoneticPr fontId="2" type="noConversion"/>
  </si>
  <si>
    <t>72-7259</t>
    <phoneticPr fontId="2" type="noConversion"/>
  </si>
  <si>
    <t>3829</t>
    <phoneticPr fontId="2" type="noConversion"/>
  </si>
  <si>
    <t>6080</t>
    <phoneticPr fontId="2" type="noConversion"/>
  </si>
  <si>
    <t>75-3427</t>
    <phoneticPr fontId="2" type="noConversion"/>
  </si>
  <si>
    <t>180183</t>
    <phoneticPr fontId="2" type="noConversion"/>
  </si>
  <si>
    <t>180120</t>
    <phoneticPr fontId="2" type="noConversion"/>
  </si>
  <si>
    <t>70-2202</t>
    <phoneticPr fontId="2" type="noConversion"/>
  </si>
  <si>
    <t>영수증 출력x / 영수증 통신 케이블 재연결</t>
    <phoneticPr fontId="2" type="noConversion"/>
  </si>
  <si>
    <t>74-1116</t>
    <phoneticPr fontId="2" type="noConversion"/>
  </si>
  <si>
    <t>014362</t>
    <phoneticPr fontId="2" type="noConversion"/>
  </si>
  <si>
    <t>011837</t>
    <phoneticPr fontId="2" type="noConversion"/>
  </si>
  <si>
    <t>영수증프린터전원케이블교체</t>
    <phoneticPr fontId="2" type="noConversion"/>
  </si>
  <si>
    <t>전원선 쇼트</t>
    <phoneticPr fontId="2" type="noConversion"/>
  </si>
  <si>
    <t>운전자 단말기 화면 운수사 표시x / 운전자 단말기 교체</t>
    <phoneticPr fontId="2" type="noConversion"/>
  </si>
  <si>
    <t>191107711</t>
    <phoneticPr fontId="2" type="noConversion"/>
  </si>
  <si>
    <t>191109365</t>
    <phoneticPr fontId="2" type="noConversion"/>
  </si>
  <si>
    <t>241106548</t>
    <phoneticPr fontId="2" type="noConversion"/>
  </si>
  <si>
    <t>72-1707</t>
    <phoneticPr fontId="2" type="noConversion"/>
  </si>
  <si>
    <t>70-1658</t>
    <phoneticPr fontId="2" type="noConversion"/>
  </si>
  <si>
    <t>111065332</t>
    <phoneticPr fontId="2" type="noConversion"/>
  </si>
  <si>
    <t>11107600</t>
    <phoneticPr fontId="2" type="noConversion"/>
  </si>
  <si>
    <t>19117258</t>
    <phoneticPr fontId="2" type="noConversion"/>
  </si>
  <si>
    <t>70-1858</t>
    <phoneticPr fontId="2" type="noConversion"/>
  </si>
  <si>
    <t>안내방송 출력x / 앰프 교체</t>
    <phoneticPr fontId="2" type="noConversion"/>
  </si>
  <si>
    <t>241108877</t>
    <phoneticPr fontId="2" type="noConversion"/>
  </si>
  <si>
    <t>241107907</t>
    <phoneticPr fontId="2" type="noConversion"/>
  </si>
  <si>
    <t>70-7813</t>
    <phoneticPr fontId="2" type="noConversion"/>
  </si>
  <si>
    <t>72-1126</t>
    <phoneticPr fontId="2" type="noConversion"/>
  </si>
  <si>
    <t>70-2565</t>
    <phoneticPr fontId="2" type="noConversion"/>
  </si>
  <si>
    <t>70-1000</t>
    <phoneticPr fontId="2" type="noConversion"/>
  </si>
  <si>
    <t>014409</t>
    <phoneticPr fontId="2" type="noConversion"/>
  </si>
  <si>
    <t>11107780</t>
    <phoneticPr fontId="2" type="noConversion"/>
  </si>
  <si>
    <t>11108201</t>
    <phoneticPr fontId="2" type="noConversion"/>
  </si>
  <si>
    <t>운전자 버튼작동불량 현장수리</t>
    <phoneticPr fontId="2" type="noConversion"/>
  </si>
  <si>
    <t>72-1542</t>
    <phoneticPr fontId="2" type="noConversion"/>
  </si>
  <si>
    <t>012106</t>
    <phoneticPr fontId="2" type="noConversion"/>
  </si>
  <si>
    <t>013912</t>
    <phoneticPr fontId="2" type="noConversion"/>
  </si>
  <si>
    <t>72-2189</t>
    <phoneticPr fontId="2" type="noConversion"/>
  </si>
  <si>
    <t>241106994</t>
    <phoneticPr fontId="2" type="noConversion"/>
  </si>
  <si>
    <t>241107852</t>
    <phoneticPr fontId="2" type="noConversion"/>
  </si>
  <si>
    <t>72-7081</t>
    <phoneticPr fontId="2" type="noConversion"/>
  </si>
  <si>
    <t>70-1210</t>
    <phoneticPr fontId="2" type="noConversion"/>
  </si>
  <si>
    <t>014295</t>
    <phoneticPr fontId="2" type="noConversion"/>
  </si>
  <si>
    <t>241107790</t>
    <phoneticPr fontId="2" type="noConversion"/>
  </si>
  <si>
    <t>241106908</t>
    <phoneticPr fontId="2" type="noConversion"/>
  </si>
  <si>
    <t>72-1383</t>
    <phoneticPr fontId="2" type="noConversion"/>
  </si>
  <si>
    <t>74-1031</t>
    <phoneticPr fontId="2" type="noConversion"/>
  </si>
  <si>
    <t>승차~바코드통신케이블교체</t>
    <phoneticPr fontId="2" type="noConversion"/>
  </si>
  <si>
    <t>241108885</t>
    <phoneticPr fontId="2" type="noConversion"/>
  </si>
  <si>
    <t>241108118</t>
    <phoneticPr fontId="2" type="noConversion"/>
  </si>
  <si>
    <t>78-1087</t>
    <phoneticPr fontId="2" type="noConversion"/>
  </si>
  <si>
    <t>70-9627</t>
    <phoneticPr fontId="2" type="noConversion"/>
  </si>
  <si>
    <t>11107005</t>
    <phoneticPr fontId="2" type="noConversion"/>
  </si>
  <si>
    <t>72-3031</t>
    <phoneticPr fontId="2" type="noConversion"/>
  </si>
  <si>
    <t>70-5061</t>
    <phoneticPr fontId="2" type="noConversion"/>
  </si>
  <si>
    <t>LTE 모뎀 통신x / LTE 모뎀 교체 ,및 케이블 교체</t>
    <phoneticPr fontId="2" type="noConversion"/>
  </si>
  <si>
    <t>014414</t>
    <phoneticPr fontId="2" type="noConversion"/>
  </si>
  <si>
    <t>70-1175</t>
    <phoneticPr fontId="2" type="noConversion"/>
  </si>
  <si>
    <t>운전자단말기 화면불량(백화현상잦음)으로 LCD패널교체</t>
    <phoneticPr fontId="2" type="noConversion"/>
  </si>
  <si>
    <t>70-1922</t>
    <phoneticPr fontId="2" type="noConversion"/>
  </si>
  <si>
    <t>241108140</t>
    <phoneticPr fontId="2" type="noConversion"/>
  </si>
  <si>
    <t>241107337</t>
    <phoneticPr fontId="2" type="noConversion"/>
  </si>
  <si>
    <t>70-7921</t>
    <phoneticPr fontId="2" type="noConversion"/>
  </si>
  <si>
    <t>72-1056</t>
    <phoneticPr fontId="2" type="noConversion"/>
  </si>
  <si>
    <t>11106889</t>
    <phoneticPr fontId="2" type="noConversion"/>
  </si>
  <si>
    <t>11107489</t>
    <phoneticPr fontId="2" type="noConversion"/>
  </si>
  <si>
    <t>70-5067</t>
    <phoneticPr fontId="2" type="noConversion"/>
  </si>
  <si>
    <t>영수증 출력 불량 / 영수증 단말기 교체</t>
    <phoneticPr fontId="2" type="noConversion"/>
  </si>
  <si>
    <t>C11108629</t>
    <phoneticPr fontId="2" type="noConversion"/>
  </si>
  <si>
    <t>C11108624</t>
    <phoneticPr fontId="2" type="noConversion"/>
  </si>
  <si>
    <t>72-7020</t>
    <phoneticPr fontId="2" type="noConversion"/>
  </si>
  <si>
    <t>241107669</t>
    <phoneticPr fontId="2" type="noConversion"/>
  </si>
  <si>
    <t>241108425</t>
    <phoneticPr fontId="2" type="noConversion"/>
  </si>
  <si>
    <t>72-1310</t>
    <phoneticPr fontId="2" type="noConversion"/>
  </si>
  <si>
    <t>72-1701</t>
    <phoneticPr fontId="2" type="noConversion"/>
  </si>
  <si>
    <t>014388</t>
    <phoneticPr fontId="2" type="noConversion"/>
  </si>
  <si>
    <t>015562</t>
    <phoneticPr fontId="2" type="noConversion"/>
  </si>
  <si>
    <t>014301</t>
    <phoneticPr fontId="2" type="noConversion"/>
  </si>
  <si>
    <t>72-2182</t>
    <phoneticPr fontId="2" type="noConversion"/>
  </si>
  <si>
    <t>11106339</t>
    <phoneticPr fontId="2" type="noConversion"/>
  </si>
  <si>
    <t>11107028</t>
    <phoneticPr fontId="2" type="noConversion"/>
  </si>
  <si>
    <t>72-7261</t>
    <phoneticPr fontId="2" type="noConversion"/>
  </si>
  <si>
    <t>014288</t>
    <phoneticPr fontId="2" type="noConversion"/>
  </si>
  <si>
    <t>72-1725</t>
    <phoneticPr fontId="2" type="noConversion"/>
  </si>
  <si>
    <t>014556</t>
    <phoneticPr fontId="2" type="noConversion"/>
  </si>
  <si>
    <t>70-1130</t>
    <phoneticPr fontId="2" type="noConversion"/>
  </si>
  <si>
    <t>LTE모뎀  통신불량으로 LTE모뎀 케이블재연결</t>
    <phoneticPr fontId="2" type="noConversion"/>
  </si>
  <si>
    <t>77-1062</t>
    <phoneticPr fontId="2" type="noConversion"/>
  </si>
  <si>
    <t>71-1647</t>
    <phoneticPr fontId="2" type="noConversion"/>
  </si>
  <si>
    <t>72-3007</t>
    <phoneticPr fontId="2" type="noConversion"/>
  </si>
  <si>
    <t>72-1154</t>
    <phoneticPr fontId="2" type="noConversion"/>
  </si>
  <si>
    <t>11107571</t>
    <phoneticPr fontId="2" type="noConversion"/>
  </si>
  <si>
    <t>11106994</t>
    <phoneticPr fontId="2" type="noConversion"/>
  </si>
  <si>
    <t>운전자 단말기 전원 불량 / 운전자 단말기교체</t>
    <phoneticPr fontId="2" type="noConversion"/>
  </si>
  <si>
    <t>191108198</t>
    <phoneticPr fontId="2" type="noConversion"/>
  </si>
  <si>
    <t>74-1149</t>
    <phoneticPr fontId="2" type="noConversion"/>
  </si>
  <si>
    <t>191109634</t>
    <phoneticPr fontId="2" type="noConversion"/>
  </si>
  <si>
    <t>191107132</t>
    <phoneticPr fontId="2" type="noConversion"/>
  </si>
  <si>
    <t>72-1395</t>
    <phoneticPr fontId="2" type="noConversion"/>
  </si>
  <si>
    <t>241107879</t>
    <phoneticPr fontId="2" type="noConversion"/>
  </si>
  <si>
    <t>241108525</t>
    <phoneticPr fontId="2" type="noConversion"/>
  </si>
  <si>
    <t>72-7091</t>
    <phoneticPr fontId="2" type="noConversion"/>
  </si>
  <si>
    <t>70-7709</t>
    <phoneticPr fontId="2" type="noConversion"/>
  </si>
  <si>
    <t>241107880</t>
    <phoneticPr fontId="2" type="noConversion"/>
  </si>
  <si>
    <t>241106856</t>
    <phoneticPr fontId="2" type="noConversion"/>
  </si>
  <si>
    <t>77-1012</t>
    <phoneticPr fontId="2" type="noConversion"/>
  </si>
  <si>
    <t>안내방송 음성불량으로 케이블재연결</t>
    <phoneticPr fontId="2" type="noConversion"/>
  </si>
  <si>
    <t>70-2057</t>
    <phoneticPr fontId="2" type="noConversion"/>
  </si>
  <si>
    <t>C11108315</t>
    <phoneticPr fontId="2" type="noConversion"/>
  </si>
  <si>
    <t>C11108732</t>
    <phoneticPr fontId="2" type="noConversion"/>
  </si>
  <si>
    <t>70-1269</t>
    <phoneticPr fontId="2" type="noConversion"/>
  </si>
  <si>
    <t>013905</t>
    <phoneticPr fontId="2" type="noConversion"/>
  </si>
  <si>
    <t>191107104</t>
    <phoneticPr fontId="2" type="noConversion"/>
  </si>
  <si>
    <t>191108748</t>
    <phoneticPr fontId="2" type="noConversion"/>
  </si>
  <si>
    <t>74-1108</t>
    <phoneticPr fontId="2" type="noConversion"/>
  </si>
  <si>
    <t>191107646</t>
    <phoneticPr fontId="2" type="noConversion"/>
  </si>
  <si>
    <t>72-1184</t>
    <phoneticPr fontId="2" type="noConversion"/>
  </si>
  <si>
    <t>191108560</t>
    <phoneticPr fontId="2" type="noConversion"/>
  </si>
  <si>
    <t>191107782</t>
    <phoneticPr fontId="2" type="noConversion"/>
  </si>
  <si>
    <t>영수증프린터에 용지 안끼워져 있음 / 영수증 프린터 용지 재삽입</t>
    <phoneticPr fontId="2" type="noConversion"/>
  </si>
  <si>
    <t>70-2505</t>
    <phoneticPr fontId="2" type="noConversion"/>
  </si>
  <si>
    <t>안내방송 다르게 나옴 / 운전자 단말기 교체</t>
    <phoneticPr fontId="2" type="noConversion"/>
  </si>
  <si>
    <t>191108025</t>
    <phoneticPr fontId="2" type="noConversion"/>
  </si>
  <si>
    <t>70-2224</t>
    <phoneticPr fontId="2" type="noConversion"/>
  </si>
  <si>
    <t>안내방송 출력 / 차량 스피커 on</t>
    <phoneticPr fontId="2" type="noConversion"/>
  </si>
  <si>
    <t>70-2215</t>
    <phoneticPr fontId="2" type="noConversion"/>
  </si>
  <si>
    <t>014466</t>
    <phoneticPr fontId="2" type="noConversion"/>
  </si>
  <si>
    <t>70-2054</t>
    <phoneticPr fontId="2" type="noConversion"/>
  </si>
  <si>
    <t>안내방송 출력 x / 앰프 교체</t>
    <phoneticPr fontId="2" type="noConversion"/>
  </si>
  <si>
    <t>241107906</t>
    <phoneticPr fontId="2" type="noConversion"/>
  </si>
  <si>
    <t>241108596</t>
    <phoneticPr fontId="2" type="noConversion"/>
  </si>
  <si>
    <t>70-1287</t>
    <phoneticPr fontId="2" type="noConversion"/>
  </si>
  <si>
    <t>GPS 수신 불량 / GPS 위치 변경</t>
    <phoneticPr fontId="2" type="noConversion"/>
  </si>
  <si>
    <t>70-2104</t>
    <phoneticPr fontId="2" type="noConversion"/>
  </si>
  <si>
    <t>단말기 거치대 고정 피스 풀림 / 거치대 고정 완료</t>
    <phoneticPr fontId="2" type="noConversion"/>
  </si>
  <si>
    <t>011831</t>
    <phoneticPr fontId="2" type="noConversion"/>
  </si>
  <si>
    <t>70-1038</t>
    <phoneticPr fontId="2" type="noConversion"/>
  </si>
  <si>
    <t>191107510</t>
    <phoneticPr fontId="2" type="noConversion"/>
  </si>
  <si>
    <t>011760</t>
    <phoneticPr fontId="2" type="noConversion"/>
  </si>
  <si>
    <t>70-2271</t>
    <phoneticPr fontId="2" type="noConversion"/>
  </si>
  <si>
    <t>승차단말기 통신x / 승차 통신 케이블 재연결</t>
    <phoneticPr fontId="2" type="noConversion"/>
  </si>
  <si>
    <t>015207</t>
    <phoneticPr fontId="2" type="noConversion"/>
  </si>
  <si>
    <t>014267</t>
    <phoneticPr fontId="2" type="noConversion"/>
  </si>
  <si>
    <t>70-3044</t>
    <phoneticPr fontId="2" type="noConversion"/>
  </si>
  <si>
    <t>70-5012</t>
    <phoneticPr fontId="2" type="noConversion"/>
  </si>
  <si>
    <t>C11109254</t>
    <phoneticPr fontId="2" type="noConversion"/>
  </si>
  <si>
    <t>70-2228</t>
    <phoneticPr fontId="2" type="noConversion"/>
  </si>
  <si>
    <t>014728</t>
    <phoneticPr fontId="2" type="noConversion"/>
  </si>
  <si>
    <t>72-3144</t>
    <phoneticPr fontId="2" type="noConversion"/>
  </si>
  <si>
    <t>191109599</t>
    <phoneticPr fontId="2" type="noConversion"/>
  </si>
  <si>
    <t>191109726</t>
    <phoneticPr fontId="2" type="noConversion"/>
  </si>
  <si>
    <t>11107819</t>
    <phoneticPr fontId="2" type="noConversion"/>
  </si>
  <si>
    <t>11107098</t>
    <phoneticPr fontId="2" type="noConversion"/>
  </si>
  <si>
    <t>77-1175</t>
    <phoneticPr fontId="2" type="noConversion"/>
  </si>
  <si>
    <t>운전자단말기 LTE 인식 안됨으로 교체</t>
    <phoneticPr fontId="2" type="noConversion"/>
  </si>
  <si>
    <t>191107131</t>
    <phoneticPr fontId="2" type="noConversion"/>
  </si>
  <si>
    <t>70-1066</t>
    <phoneticPr fontId="2" type="noConversion"/>
  </si>
  <si>
    <t>바코드리더기 승차권태그시 연결안됨 운전자단말기교체</t>
    <phoneticPr fontId="2" type="noConversion"/>
  </si>
  <si>
    <t>191106926</t>
    <phoneticPr fontId="2" type="noConversion"/>
  </si>
  <si>
    <t>191106045</t>
    <phoneticPr fontId="2" type="noConversion"/>
  </si>
  <si>
    <t>LTE 모뎀 통신 x / 모뎀 위치 변경</t>
    <phoneticPr fontId="2" type="noConversion"/>
  </si>
  <si>
    <t>운전자 단말기 LTE 통신 커넥터 파손 / 운전자 단말기 교체</t>
    <phoneticPr fontId="2" type="noConversion"/>
  </si>
  <si>
    <t>191108979</t>
    <phoneticPr fontId="2" type="noConversion"/>
  </si>
  <si>
    <t>015498</t>
    <phoneticPr fontId="2" type="noConversion"/>
  </si>
  <si>
    <t>015503</t>
    <phoneticPr fontId="2" type="noConversion"/>
  </si>
  <si>
    <t>70-1199</t>
    <phoneticPr fontId="2" type="noConversion"/>
  </si>
  <si>
    <t>014292</t>
    <phoneticPr fontId="2" type="noConversion"/>
  </si>
  <si>
    <t>70-1147</t>
    <phoneticPr fontId="2" type="noConversion"/>
  </si>
  <si>
    <t>013926</t>
    <phoneticPr fontId="2" type="noConversion"/>
  </si>
  <si>
    <t>70-1243</t>
    <phoneticPr fontId="2" type="noConversion"/>
  </si>
  <si>
    <t>191107304</t>
    <phoneticPr fontId="2" type="noConversion"/>
  </si>
  <si>
    <t>70-2012</t>
    <phoneticPr fontId="2" type="noConversion"/>
  </si>
  <si>
    <t>70-5029</t>
    <phoneticPr fontId="2" type="noConversion"/>
  </si>
  <si>
    <t>70-2081</t>
    <phoneticPr fontId="2" type="noConversion"/>
  </si>
  <si>
    <t>70-2024</t>
    <phoneticPr fontId="2" type="noConversion"/>
  </si>
  <si>
    <t>70-1285</t>
    <phoneticPr fontId="2" type="noConversion"/>
  </si>
  <si>
    <t>승차단말기 통신x / 승차 스위치 on</t>
    <phoneticPr fontId="2" type="noConversion"/>
  </si>
  <si>
    <t>70-2217</t>
    <phoneticPr fontId="2" type="noConversion"/>
  </si>
  <si>
    <t>70-5072</t>
    <phoneticPr fontId="2" type="noConversion"/>
  </si>
  <si>
    <t>바코드리더기 통신연결 실패 / 바코드리더기 통신케이블 교체</t>
    <phoneticPr fontId="2" type="noConversion"/>
  </si>
  <si>
    <t>70-2510</t>
    <phoneticPr fontId="2" type="noConversion"/>
  </si>
  <si>
    <t>C11106304</t>
    <phoneticPr fontId="2" type="noConversion"/>
  </si>
  <si>
    <t>C11107153</t>
    <phoneticPr fontId="2" type="noConversion"/>
  </si>
  <si>
    <t>70-5030</t>
    <phoneticPr fontId="2" type="noConversion"/>
  </si>
  <si>
    <t>015457</t>
    <phoneticPr fontId="2" type="noConversion"/>
  </si>
  <si>
    <t>70-2232</t>
    <phoneticPr fontId="2" type="noConversion"/>
  </si>
  <si>
    <t>014408</t>
    <phoneticPr fontId="2" type="noConversion"/>
  </si>
  <si>
    <t>영수증 단말기 파손 / 영수증 단말기 교체</t>
    <phoneticPr fontId="2" type="noConversion"/>
  </si>
  <si>
    <t>C11109530</t>
    <phoneticPr fontId="2" type="noConversion"/>
  </si>
  <si>
    <t>C11109055</t>
    <phoneticPr fontId="2" type="noConversion"/>
  </si>
  <si>
    <t>70-2102</t>
    <phoneticPr fontId="2" type="noConversion"/>
  </si>
  <si>
    <t>014254</t>
    <phoneticPr fontId="2" type="noConversion"/>
  </si>
  <si>
    <t>70-2508</t>
    <phoneticPr fontId="2" type="noConversion"/>
  </si>
  <si>
    <t>안내방송 출력x / 안내방송 케이블 교체</t>
    <phoneticPr fontId="2" type="noConversion"/>
  </si>
  <si>
    <t>70-1258</t>
    <phoneticPr fontId="2" type="noConversion"/>
  </si>
  <si>
    <t>011995</t>
    <phoneticPr fontId="2" type="noConversion"/>
  </si>
  <si>
    <t>70-5104</t>
    <phoneticPr fontId="2" type="noConversion"/>
  </si>
  <si>
    <t>013893</t>
    <phoneticPr fontId="2" type="noConversion"/>
  </si>
  <si>
    <t>GPS 모듈 인식 불량</t>
    <phoneticPr fontId="2" type="noConversion"/>
  </si>
  <si>
    <t>191108330</t>
    <phoneticPr fontId="2" type="noConversion"/>
  </si>
  <si>
    <t>70-1203</t>
    <phoneticPr fontId="2" type="noConversion"/>
  </si>
  <si>
    <t>메모리불량</t>
    <phoneticPr fontId="2" type="noConversion"/>
  </si>
  <si>
    <t>운전자단말기 버퍼링자주발생및 버튼불량으로교체</t>
    <phoneticPr fontId="2" type="noConversion"/>
  </si>
  <si>
    <t>191109547</t>
    <phoneticPr fontId="2" type="noConversion"/>
  </si>
  <si>
    <t>70-1128</t>
    <phoneticPr fontId="2" type="noConversion"/>
  </si>
  <si>
    <t>승차단말기 통신케이블 포트 장착불량으로 재연결</t>
    <phoneticPr fontId="2" type="noConversion"/>
  </si>
  <si>
    <t>72-7229</t>
    <phoneticPr fontId="2" type="noConversion"/>
  </si>
  <si>
    <t>72-2198</t>
    <phoneticPr fontId="2" type="noConversion"/>
  </si>
  <si>
    <t>안재현</t>
    <phoneticPr fontId="79" type="noConversion"/>
  </si>
  <si>
    <t>15324B05F6</t>
    <phoneticPr fontId="2" type="noConversion"/>
  </si>
  <si>
    <t>15174B08A2</t>
    <phoneticPr fontId="2" type="noConversion"/>
  </si>
  <si>
    <t>77-1238</t>
    <phoneticPr fontId="2" type="noConversion"/>
  </si>
  <si>
    <t>안내방송 미출력으로 안테나위치변경</t>
    <phoneticPr fontId="2" type="noConversion"/>
  </si>
  <si>
    <t>전원커넥터 접촉불량으로 커넥터 압착후 재연결</t>
    <phoneticPr fontId="2" type="noConversion"/>
  </si>
  <si>
    <t>77-1178</t>
    <phoneticPr fontId="2" type="noConversion"/>
  </si>
  <si>
    <t>거치대재설치</t>
    <phoneticPr fontId="2" type="noConversion"/>
  </si>
  <si>
    <t>72-1315</t>
    <phoneticPr fontId="2" type="noConversion"/>
  </si>
  <si>
    <t>241107758</t>
    <phoneticPr fontId="2" type="noConversion"/>
  </si>
  <si>
    <t>241108740</t>
    <phoneticPr fontId="2" type="noConversion"/>
  </si>
  <si>
    <t>70-1594</t>
    <phoneticPr fontId="2" type="noConversion"/>
  </si>
  <si>
    <t>승차 단말기 휴즈 교체</t>
    <phoneticPr fontId="2" type="noConversion"/>
  </si>
  <si>
    <t>승차부저불량</t>
    <phoneticPr fontId="2" type="noConversion"/>
  </si>
  <si>
    <t>승차단말기 소리 x / 승차단말기 교체</t>
    <phoneticPr fontId="2" type="noConversion"/>
  </si>
  <si>
    <t>문현</t>
    <phoneticPr fontId="79" type="noConversion"/>
  </si>
  <si>
    <t>141107879</t>
    <phoneticPr fontId="2" type="noConversion"/>
  </si>
  <si>
    <t>141108042</t>
    <phoneticPr fontId="2" type="noConversion"/>
  </si>
  <si>
    <t>72-2190</t>
    <phoneticPr fontId="2" type="noConversion"/>
  </si>
  <si>
    <t>S/N없음</t>
    <phoneticPr fontId="2" type="noConversion"/>
  </si>
  <si>
    <t>014594</t>
    <phoneticPr fontId="2" type="noConversion"/>
  </si>
  <si>
    <t>70-8596</t>
    <phoneticPr fontId="2" type="noConversion"/>
  </si>
  <si>
    <t>11107018</t>
    <phoneticPr fontId="2" type="noConversion"/>
  </si>
  <si>
    <t>11108759</t>
    <phoneticPr fontId="2" type="noConversion"/>
  </si>
  <si>
    <t>72-1014</t>
    <phoneticPr fontId="2" type="noConversion"/>
  </si>
  <si>
    <t>014363</t>
    <phoneticPr fontId="2" type="noConversion"/>
  </si>
  <si>
    <t>72-7005</t>
    <phoneticPr fontId="2" type="noConversion"/>
  </si>
  <si>
    <t>72-1061</t>
    <phoneticPr fontId="2" type="noConversion"/>
  </si>
  <si>
    <t>운전자 전원케이블 불량으로 교체</t>
    <phoneticPr fontId="2" type="noConversion"/>
  </si>
  <si>
    <t>승차 전원케이블 불량으로 교체</t>
    <phoneticPr fontId="2" type="noConversion"/>
  </si>
  <si>
    <t>70-1639</t>
    <phoneticPr fontId="2" type="noConversion"/>
  </si>
  <si>
    <t>72-3035</t>
    <phoneticPr fontId="2" type="noConversion"/>
  </si>
  <si>
    <t>5980</t>
    <phoneticPr fontId="2" type="noConversion"/>
  </si>
  <si>
    <t>6056</t>
    <phoneticPr fontId="2" type="noConversion"/>
  </si>
  <si>
    <t>11107985</t>
    <phoneticPr fontId="2" type="noConversion"/>
  </si>
  <si>
    <t>11106756</t>
    <phoneticPr fontId="2" type="noConversion"/>
  </si>
  <si>
    <t>카드를 다시 대주세요 반복적으로 나옴 / 승차 통신 케이블 교체</t>
    <phoneticPr fontId="2" type="noConversion"/>
  </si>
  <si>
    <t>우산동영업소</t>
    <phoneticPr fontId="2" type="noConversion"/>
  </si>
  <si>
    <t>백화현상으로 운전자단말기교체</t>
    <phoneticPr fontId="2" type="noConversion"/>
  </si>
  <si>
    <t>191109780</t>
    <phoneticPr fontId="2" type="noConversion"/>
  </si>
  <si>
    <t>70-2241</t>
    <phoneticPr fontId="2" type="noConversion"/>
  </si>
  <si>
    <t>안내방송 출력 / 차량 스피커 점검</t>
    <phoneticPr fontId="2" type="noConversion"/>
  </si>
  <si>
    <t>바코드리더기 통신연결 실패 / 바코드리더기 통신케이블 재연결</t>
    <phoneticPr fontId="2" type="noConversion"/>
  </si>
  <si>
    <t>안내방송 출력 / 단말기 점검완료</t>
    <phoneticPr fontId="2" type="noConversion"/>
  </si>
  <si>
    <t>70-1111</t>
    <phoneticPr fontId="2" type="noConversion"/>
  </si>
  <si>
    <t>운행중 카드다시 음성 자주 발생 승차단말기교체</t>
    <phoneticPr fontId="2" type="noConversion"/>
  </si>
  <si>
    <t>141106869</t>
    <phoneticPr fontId="2" type="noConversion"/>
  </si>
  <si>
    <t>141108458</t>
    <phoneticPr fontId="2" type="noConversion"/>
  </si>
  <si>
    <t>77-1117</t>
    <phoneticPr fontId="2" type="noConversion"/>
  </si>
  <si>
    <t>LTE모뎀  통신및 불량으로 LTE모뎀 교체</t>
    <phoneticPr fontId="2" type="noConversion"/>
  </si>
  <si>
    <t>015585</t>
    <phoneticPr fontId="2" type="noConversion"/>
  </si>
  <si>
    <t>015202</t>
    <phoneticPr fontId="2" type="noConversion"/>
  </si>
  <si>
    <t>70-2100</t>
    <phoneticPr fontId="2" type="noConversion"/>
  </si>
  <si>
    <t>안내방송 소리 작음 / 볼륨 조절 완료</t>
    <phoneticPr fontId="2" type="noConversion"/>
  </si>
  <si>
    <t>C11107769</t>
    <phoneticPr fontId="2" type="noConversion"/>
  </si>
  <si>
    <t>011775</t>
    <phoneticPr fontId="2" type="noConversion"/>
  </si>
  <si>
    <t>영수증용지지급</t>
    <phoneticPr fontId="2" type="noConversion"/>
  </si>
  <si>
    <t>안전부</t>
    <phoneticPr fontId="2" type="noConversion"/>
  </si>
  <si>
    <t>신입 기사 교통카드 단말기 사용방법 교육 완료</t>
    <phoneticPr fontId="2" type="noConversion"/>
  </si>
  <si>
    <t>74-1056</t>
    <phoneticPr fontId="2" type="noConversion"/>
  </si>
  <si>
    <t>72-1427</t>
    <phoneticPr fontId="2" type="noConversion"/>
  </si>
  <si>
    <t>70-9629</t>
    <phoneticPr fontId="2" type="noConversion"/>
  </si>
  <si>
    <t>241107538</t>
    <phoneticPr fontId="2" type="noConversion"/>
  </si>
  <si>
    <t>241107315</t>
    <phoneticPr fontId="2" type="noConversion"/>
  </si>
  <si>
    <t>72-7316</t>
    <phoneticPr fontId="2" type="noConversion"/>
  </si>
  <si>
    <t>74-5019</t>
    <phoneticPr fontId="2" type="noConversion"/>
  </si>
  <si>
    <t>241108004</t>
    <phoneticPr fontId="2" type="noConversion"/>
  </si>
  <si>
    <t>241107768</t>
    <phoneticPr fontId="2" type="noConversion"/>
  </si>
  <si>
    <t>71-1664</t>
    <phoneticPr fontId="2" type="noConversion"/>
  </si>
  <si>
    <t>014441</t>
    <phoneticPr fontId="2" type="noConversion"/>
  </si>
  <si>
    <t>016146</t>
    <phoneticPr fontId="2" type="noConversion"/>
  </si>
  <si>
    <t>72-1238</t>
    <phoneticPr fontId="2" type="noConversion"/>
  </si>
  <si>
    <t>72-2134</t>
    <phoneticPr fontId="2" type="noConversion"/>
  </si>
  <si>
    <t>70-2562</t>
    <phoneticPr fontId="2" type="noConversion"/>
  </si>
  <si>
    <t>191107130</t>
    <phoneticPr fontId="2" type="noConversion"/>
  </si>
  <si>
    <t>191106552</t>
    <phoneticPr fontId="2" type="noConversion"/>
  </si>
  <si>
    <t>운전자 단말기 버튼 잘 안눌림 / 운전자 단말기 교체</t>
    <phoneticPr fontId="79" type="noConversion"/>
  </si>
  <si>
    <t>191109453</t>
    <phoneticPr fontId="2" type="noConversion"/>
  </si>
  <si>
    <t>191107555</t>
    <phoneticPr fontId="2" type="noConversion"/>
  </si>
  <si>
    <t>70-1033</t>
    <phoneticPr fontId="2" type="noConversion"/>
  </si>
  <si>
    <t>이석청</t>
    <phoneticPr fontId="2" type="noConversion"/>
  </si>
  <si>
    <t>013904</t>
    <phoneticPr fontId="2" type="noConversion"/>
  </si>
  <si>
    <t>015079</t>
    <phoneticPr fontId="2" type="noConversion"/>
  </si>
  <si>
    <t>72-3183</t>
    <phoneticPr fontId="2" type="noConversion"/>
  </si>
  <si>
    <t>3801</t>
    <phoneticPr fontId="2" type="noConversion"/>
  </si>
  <si>
    <t>4881</t>
    <phoneticPr fontId="2" type="noConversion"/>
  </si>
  <si>
    <t>72-1408</t>
    <phoneticPr fontId="2" type="noConversion"/>
  </si>
  <si>
    <t>11108029</t>
    <phoneticPr fontId="2" type="noConversion"/>
  </si>
  <si>
    <t>72-7054</t>
    <phoneticPr fontId="2" type="noConversion"/>
  </si>
  <si>
    <t>72-7308</t>
    <phoneticPr fontId="2" type="noConversion"/>
  </si>
  <si>
    <t>015069</t>
    <phoneticPr fontId="2" type="noConversion"/>
  </si>
  <si>
    <t xml:space="preserve">운행 중 안내방송 소리커졌다 작아졌다한다고함 =&gt; 점검시 이상없음, 볼륨조절 </t>
    <phoneticPr fontId="79" type="noConversion"/>
  </si>
  <si>
    <t>72-1068</t>
    <phoneticPr fontId="2" type="noConversion"/>
  </si>
  <si>
    <t>11107352</t>
    <phoneticPr fontId="2" type="noConversion"/>
  </si>
  <si>
    <t>11106988</t>
    <phoneticPr fontId="2" type="noConversion"/>
  </si>
  <si>
    <t>72-2815</t>
    <phoneticPr fontId="2" type="noConversion"/>
  </si>
  <si>
    <t>새서울고속&gt;서울고속 변경 등록 작업(70-1514)</t>
    <phoneticPr fontId="2" type="noConversion"/>
  </si>
  <si>
    <t>새서울고속&gt;서울고속 변경 등록 작업(70-1518)</t>
    <phoneticPr fontId="2" type="noConversion"/>
  </si>
  <si>
    <t>바코드리더기 통신x / 통신케이블 재연결</t>
    <phoneticPr fontId="79" type="noConversion"/>
  </si>
  <si>
    <t>70-2025</t>
    <phoneticPr fontId="2" type="noConversion"/>
  </si>
  <si>
    <t>안내방송 출력x / 승객 머리위 스피커 스윈치 on</t>
  </si>
  <si>
    <t>70-2008</t>
    <phoneticPr fontId="2" type="noConversion"/>
  </si>
  <si>
    <t>영수증 단말기 뚜껑 안열림 / 영수증 단말기 교체</t>
    <phoneticPr fontId="79" type="noConversion"/>
  </si>
  <si>
    <t>C11108630</t>
    <phoneticPr fontId="2" type="noConversion"/>
  </si>
  <si>
    <t>C11108231</t>
    <phoneticPr fontId="2" type="noConversion"/>
  </si>
  <si>
    <t>70-5020</t>
    <phoneticPr fontId="2" type="noConversion"/>
  </si>
  <si>
    <t>014246</t>
    <phoneticPr fontId="2" type="noConversion"/>
  </si>
  <si>
    <t>GPS 수신 x / GPS 교체</t>
    <phoneticPr fontId="79" type="noConversion"/>
  </si>
  <si>
    <t>011878</t>
    <phoneticPr fontId="2" type="noConversion"/>
  </si>
  <si>
    <t>015066</t>
    <phoneticPr fontId="2" type="noConversion"/>
  </si>
  <si>
    <t>12울</t>
    <phoneticPr fontId="2" type="noConversion"/>
  </si>
  <si>
    <t>70-1844</t>
    <phoneticPr fontId="2" type="noConversion"/>
  </si>
  <si>
    <t>새서울고속&gt;서울고속 변경 등록 작업(70-152)</t>
    <phoneticPr fontId="79" type="noConversion"/>
  </si>
  <si>
    <t>새서울고속&gt;서울고속 변경 등록 작업(70-1534)</t>
    <phoneticPr fontId="79" type="noConversion"/>
  </si>
  <si>
    <t>70-1669</t>
    <phoneticPr fontId="2" type="noConversion"/>
  </si>
  <si>
    <t>191107769</t>
    <phoneticPr fontId="2" type="noConversion"/>
  </si>
  <si>
    <t>191107919</t>
    <phoneticPr fontId="2" type="noConversion"/>
  </si>
  <si>
    <t>70-1520</t>
    <phoneticPr fontId="2" type="noConversion"/>
  </si>
  <si>
    <t>011892</t>
    <phoneticPr fontId="2" type="noConversion"/>
  </si>
  <si>
    <t>015067</t>
    <phoneticPr fontId="2" type="noConversion"/>
  </si>
  <si>
    <t>바코드리더기 케이블 불량으로 교체</t>
    <phoneticPr fontId="79" type="noConversion"/>
  </si>
  <si>
    <t>77-1063</t>
    <phoneticPr fontId="2" type="noConversion"/>
  </si>
  <si>
    <t>운전자단말기 부팅불량 (자주멈춤)으로 교체</t>
    <phoneticPr fontId="79" type="noConversion"/>
  </si>
  <si>
    <t>191107885</t>
    <phoneticPr fontId="2" type="noConversion"/>
  </si>
  <si>
    <t>191106664</t>
    <phoneticPr fontId="2" type="noConversion"/>
  </si>
  <si>
    <t>특정카드인식불량</t>
    <phoneticPr fontId="2" type="noConversion"/>
  </si>
  <si>
    <t>승차단말기 카드인식및 특정카드 처리불량으로 교체</t>
    <phoneticPr fontId="79" type="noConversion"/>
  </si>
  <si>
    <t>141107315</t>
    <phoneticPr fontId="2" type="noConversion"/>
  </si>
  <si>
    <t>141107547</t>
    <phoneticPr fontId="2" type="noConversion"/>
  </si>
  <si>
    <t>015571</t>
    <phoneticPr fontId="2" type="noConversion"/>
  </si>
  <si>
    <t>015914</t>
    <phoneticPr fontId="2" type="noConversion"/>
  </si>
  <si>
    <t>72-1080</t>
    <phoneticPr fontId="2" type="noConversion"/>
  </si>
  <si>
    <t>015615</t>
    <phoneticPr fontId="2" type="noConversion"/>
  </si>
  <si>
    <t>015126</t>
    <phoneticPr fontId="2" type="noConversion"/>
  </si>
  <si>
    <t>74-1017</t>
    <phoneticPr fontId="2" type="noConversion"/>
  </si>
  <si>
    <t>음성출력시 업/다운현상</t>
    <phoneticPr fontId="79" type="noConversion"/>
  </si>
  <si>
    <t>241600104</t>
    <phoneticPr fontId="2" type="noConversion"/>
  </si>
  <si>
    <t>241500743</t>
    <phoneticPr fontId="2" type="noConversion"/>
  </si>
  <si>
    <t>70-1291</t>
    <phoneticPr fontId="2" type="noConversion"/>
  </si>
  <si>
    <t>015453</t>
    <phoneticPr fontId="2" type="noConversion"/>
  </si>
  <si>
    <t>015076</t>
    <phoneticPr fontId="2" type="noConversion"/>
  </si>
  <si>
    <t>거래내역 전송x / LTE 모뎀 전원부 교체</t>
    <phoneticPr fontId="79" type="noConversion"/>
  </si>
  <si>
    <t>이석청</t>
    <phoneticPr fontId="79" type="noConversion"/>
  </si>
  <si>
    <t>015197</t>
    <phoneticPr fontId="2" type="noConversion"/>
  </si>
  <si>
    <t>015072</t>
    <phoneticPr fontId="2" type="noConversion"/>
  </si>
  <si>
    <t>안내방송 출력 x / 메인전원 위치 변경</t>
    <phoneticPr fontId="79" type="noConversion"/>
  </si>
  <si>
    <t>70-5123</t>
    <phoneticPr fontId="2" type="noConversion"/>
  </si>
  <si>
    <t xml:space="preserve">eb로고에서 멈춤 / 운전자단말기 교체 </t>
    <phoneticPr fontId="79" type="noConversion"/>
  </si>
  <si>
    <t>공태한</t>
    <phoneticPr fontId="79" type="noConversion"/>
  </si>
  <si>
    <t>241108457</t>
    <phoneticPr fontId="2" type="noConversion"/>
  </si>
  <si>
    <t>11106898</t>
    <phoneticPr fontId="2" type="noConversion"/>
  </si>
  <si>
    <t>11107895</t>
    <phoneticPr fontId="2" type="noConversion"/>
  </si>
  <si>
    <t>전원선 빠져 있음</t>
    <phoneticPr fontId="79" type="noConversion"/>
  </si>
  <si>
    <t>241107609</t>
    <phoneticPr fontId="2" type="noConversion"/>
  </si>
  <si>
    <t>241107518</t>
    <phoneticPr fontId="2" type="noConversion"/>
  </si>
  <si>
    <t>70-8597</t>
    <phoneticPr fontId="2" type="noConversion"/>
  </si>
  <si>
    <t>강동석</t>
    <phoneticPr fontId="79" type="noConversion"/>
  </si>
  <si>
    <t>5871</t>
    <phoneticPr fontId="2" type="noConversion"/>
  </si>
  <si>
    <t>5446</t>
    <phoneticPr fontId="2" type="noConversion"/>
  </si>
  <si>
    <t>72-2118</t>
    <phoneticPr fontId="2" type="noConversion"/>
  </si>
  <si>
    <t>4874</t>
    <phoneticPr fontId="2" type="noConversion"/>
  </si>
  <si>
    <t>6212</t>
    <phoneticPr fontId="2" type="noConversion"/>
  </si>
  <si>
    <t>72-7206</t>
    <phoneticPr fontId="2" type="noConversion"/>
  </si>
  <si>
    <t>72-1397</t>
    <phoneticPr fontId="2" type="noConversion"/>
  </si>
  <si>
    <t>72-1073</t>
    <phoneticPr fontId="2" type="noConversion"/>
  </si>
  <si>
    <t>11106992</t>
    <phoneticPr fontId="2" type="noConversion"/>
  </si>
  <si>
    <t>72-7006</t>
    <phoneticPr fontId="2" type="noConversion"/>
  </si>
  <si>
    <t>72-3069</t>
    <phoneticPr fontId="2" type="noConversion"/>
  </si>
  <si>
    <t>4614</t>
    <phoneticPr fontId="2" type="noConversion"/>
  </si>
  <si>
    <t>3883</t>
    <phoneticPr fontId="2" type="noConversion"/>
  </si>
  <si>
    <t>72-7311</t>
    <phoneticPr fontId="2" type="noConversion"/>
  </si>
  <si>
    <t>72-2854</t>
    <phoneticPr fontId="2" type="noConversion"/>
  </si>
  <si>
    <t>191109450</t>
    <phoneticPr fontId="2" type="noConversion"/>
  </si>
  <si>
    <t>72-1280</t>
    <phoneticPr fontId="2" type="noConversion"/>
  </si>
  <si>
    <t>이태봉</t>
    <phoneticPr fontId="79" type="noConversion"/>
  </si>
  <si>
    <t>011300</t>
    <phoneticPr fontId="79" type="noConversion"/>
  </si>
  <si>
    <t>015070</t>
    <phoneticPr fontId="79" type="noConversion"/>
  </si>
  <si>
    <t>70-1057</t>
    <phoneticPr fontId="2" type="noConversion"/>
  </si>
  <si>
    <t>4599</t>
    <phoneticPr fontId="79" type="noConversion"/>
  </si>
  <si>
    <t>6238</t>
    <phoneticPr fontId="79" type="noConversion"/>
  </si>
  <si>
    <t>72-1410</t>
    <phoneticPr fontId="2" type="noConversion"/>
  </si>
  <si>
    <t>70-1152</t>
    <phoneticPr fontId="2" type="noConversion"/>
  </si>
  <si>
    <t xml:space="preserve">eb로고에서 멈춤 / 운전자단말기 교체 </t>
    <phoneticPr fontId="2" type="noConversion"/>
  </si>
  <si>
    <t>한은수</t>
    <phoneticPr fontId="79" type="noConversion"/>
  </si>
  <si>
    <t>191109400</t>
    <phoneticPr fontId="79" type="noConversion"/>
  </si>
  <si>
    <t>191108446</t>
    <phoneticPr fontId="79" type="noConversion"/>
  </si>
  <si>
    <t>70-2221</t>
    <phoneticPr fontId="2" type="noConversion"/>
  </si>
  <si>
    <t>015490</t>
    <phoneticPr fontId="79" type="noConversion"/>
  </si>
  <si>
    <t>016139</t>
    <phoneticPr fontId="79" type="noConversion"/>
  </si>
  <si>
    <t>72-1545</t>
    <phoneticPr fontId="2" type="noConversion"/>
  </si>
  <si>
    <t>김경완</t>
    <phoneticPr fontId="79" type="noConversion"/>
  </si>
  <si>
    <t>C11109111</t>
    <phoneticPr fontId="79" type="noConversion"/>
  </si>
  <si>
    <t>C11109114</t>
    <phoneticPr fontId="79" type="noConversion"/>
  </si>
  <si>
    <t>72-1046</t>
    <phoneticPr fontId="2" type="noConversion"/>
  </si>
  <si>
    <t>위차량외2대폐차로인한단말기철수</t>
    <phoneticPr fontId="79" type="noConversion"/>
  </si>
  <si>
    <t>70-1058</t>
    <phoneticPr fontId="2" type="noConversion"/>
  </si>
  <si>
    <t>영수증프린터 출력불량(커버걸림)으로 교체</t>
    <phoneticPr fontId="79" type="noConversion"/>
  </si>
  <si>
    <t>C11109395</t>
    <phoneticPr fontId="79" type="noConversion"/>
  </si>
  <si>
    <t>C11107028</t>
    <phoneticPr fontId="79" type="noConversion"/>
  </si>
  <si>
    <t>77-1079</t>
    <phoneticPr fontId="2" type="noConversion"/>
  </si>
  <si>
    <t>LTE모뎀 케이블 통신불량으로 운전자단말기 다이렉트연결</t>
    <phoneticPr fontId="79" type="noConversion"/>
  </si>
  <si>
    <t>72-7058</t>
    <phoneticPr fontId="2" type="noConversion"/>
  </si>
  <si>
    <t>72-3216</t>
    <phoneticPr fontId="2" type="noConversion"/>
  </si>
  <si>
    <t>241108427</t>
    <phoneticPr fontId="79" type="noConversion"/>
  </si>
  <si>
    <t>241107608</t>
    <phoneticPr fontId="79" type="noConversion"/>
  </si>
  <si>
    <t>011854</t>
    <phoneticPr fontId="79" type="noConversion"/>
  </si>
  <si>
    <t>015071</t>
    <phoneticPr fontId="79" type="noConversion"/>
  </si>
  <si>
    <t>3895</t>
    <phoneticPr fontId="79" type="noConversion"/>
  </si>
  <si>
    <t>6132</t>
    <phoneticPr fontId="79" type="noConversion"/>
  </si>
  <si>
    <t>72-7313</t>
    <phoneticPr fontId="2" type="noConversion"/>
  </si>
  <si>
    <t>안내방송 출력 x/ 운전자 단말기 교체</t>
    <phoneticPr fontId="2" type="noConversion"/>
  </si>
  <si>
    <t>191107284</t>
    <phoneticPr fontId="79" type="noConversion"/>
  </si>
  <si>
    <t>191108149</t>
    <phoneticPr fontId="79" type="noConversion"/>
  </si>
  <si>
    <t>191107523</t>
    <phoneticPr fontId="79" type="noConversion"/>
  </si>
  <si>
    <t>70-1570</t>
    <phoneticPr fontId="2" type="noConversion"/>
  </si>
  <si>
    <t>70-7929</t>
    <phoneticPr fontId="2" type="noConversion"/>
  </si>
  <si>
    <t>11108045</t>
    <phoneticPr fontId="79" type="noConversion"/>
  </si>
  <si>
    <t>11106847</t>
    <phoneticPr fontId="79" type="noConversion"/>
  </si>
  <si>
    <t>72-1335</t>
    <phoneticPr fontId="2" type="noConversion"/>
  </si>
  <si>
    <t>011826</t>
    <phoneticPr fontId="79" type="noConversion"/>
  </si>
  <si>
    <t>015081</t>
    <phoneticPr fontId="79" type="noConversion"/>
  </si>
  <si>
    <t>014262</t>
    <phoneticPr fontId="79" type="noConversion"/>
  </si>
  <si>
    <t>015074</t>
    <phoneticPr fontId="79" type="noConversion"/>
  </si>
  <si>
    <t>013893</t>
    <phoneticPr fontId="79" type="noConversion"/>
  </si>
  <si>
    <t>015075</t>
    <phoneticPr fontId="79" type="noConversion"/>
  </si>
  <si>
    <t>014325</t>
    <phoneticPr fontId="79" type="noConversion"/>
  </si>
  <si>
    <t>015116</t>
    <phoneticPr fontId="79" type="noConversion"/>
  </si>
  <si>
    <t>GPS모듈불량으로 수신안됨 운전자단말기교체</t>
    <phoneticPr fontId="79" type="noConversion"/>
  </si>
  <si>
    <t>191107091</t>
    <phoneticPr fontId="79" type="noConversion"/>
  </si>
  <si>
    <t>011942</t>
    <phoneticPr fontId="79" type="noConversion"/>
  </si>
  <si>
    <t>015062</t>
    <phoneticPr fontId="79" type="noConversion"/>
  </si>
  <si>
    <t>72-2117</t>
    <phoneticPr fontId="2" type="noConversion"/>
  </si>
  <si>
    <t>11107992</t>
    <phoneticPr fontId="79" type="noConversion"/>
  </si>
  <si>
    <t>11108040</t>
    <phoneticPr fontId="79" type="noConversion"/>
  </si>
  <si>
    <t>안내방송 노이즈 발생 / 앰프 교체</t>
    <phoneticPr fontId="2" type="noConversion"/>
  </si>
  <si>
    <t>241109327</t>
    <phoneticPr fontId="79" type="noConversion"/>
  </si>
  <si>
    <t>241108877</t>
    <phoneticPr fontId="79" type="noConversion"/>
  </si>
  <si>
    <t>화면 파손 / 운전자 단말기 교체</t>
    <phoneticPr fontId="2" type="noConversion"/>
  </si>
  <si>
    <t>191108458</t>
    <phoneticPr fontId="79" type="noConversion"/>
  </si>
  <si>
    <t>015988</t>
    <phoneticPr fontId="79" type="noConversion"/>
  </si>
  <si>
    <t>015060</t>
    <phoneticPr fontId="79" type="noConversion"/>
  </si>
  <si>
    <t>191108142</t>
    <phoneticPr fontId="79" type="noConversion"/>
  </si>
  <si>
    <t>191108610</t>
    <phoneticPr fontId="79" type="noConversion"/>
  </si>
  <si>
    <t>70-1253</t>
    <phoneticPr fontId="2" type="noConversion"/>
  </si>
  <si>
    <t>014405</t>
    <phoneticPr fontId="79" type="noConversion"/>
  </si>
  <si>
    <t>015078</t>
    <phoneticPr fontId="79" type="noConversion"/>
  </si>
  <si>
    <t>70-1164</t>
    <phoneticPr fontId="2" type="noConversion"/>
  </si>
  <si>
    <t>015197</t>
    <phoneticPr fontId="79" type="noConversion"/>
  </si>
  <si>
    <t>015073</t>
    <phoneticPr fontId="79" type="noConversion"/>
  </si>
  <si>
    <t>72-2188</t>
    <phoneticPr fontId="2" type="noConversion"/>
  </si>
  <si>
    <t>015173</t>
    <phoneticPr fontId="79" type="noConversion"/>
  </si>
  <si>
    <t>015125</t>
    <phoneticPr fontId="79" type="noConversion"/>
  </si>
  <si>
    <t>77-1051</t>
    <phoneticPr fontId="2" type="noConversion"/>
  </si>
  <si>
    <t>77-1154</t>
    <phoneticPr fontId="2" type="noConversion"/>
  </si>
  <si>
    <t>안내방송 노이즈 발생 / 오디오 케이블 교체</t>
    <phoneticPr fontId="2" type="noConversion"/>
  </si>
  <si>
    <t>3963</t>
    <phoneticPr fontId="79" type="noConversion"/>
  </si>
  <si>
    <t>6255</t>
    <phoneticPr fontId="79" type="noConversion"/>
  </si>
  <si>
    <t>3880</t>
    <phoneticPr fontId="79" type="noConversion"/>
  </si>
  <si>
    <t>3786</t>
    <phoneticPr fontId="79" type="noConversion"/>
  </si>
  <si>
    <t>70-1514</t>
    <phoneticPr fontId="2" type="noConversion"/>
  </si>
  <si>
    <t>안내방송불일치</t>
    <phoneticPr fontId="2" type="noConversion"/>
  </si>
  <si>
    <t>191106909</t>
    <phoneticPr fontId="79" type="noConversion"/>
  </si>
  <si>
    <t>191106114</t>
    <phoneticPr fontId="79" type="noConversion"/>
  </si>
  <si>
    <t>70-3068</t>
    <phoneticPr fontId="2" type="noConversion"/>
  </si>
  <si>
    <t>안내방송 파일 x / 운전자 단말기 교체</t>
    <phoneticPr fontId="2" type="noConversion"/>
  </si>
  <si>
    <t>191107373</t>
    <phoneticPr fontId="79" type="noConversion"/>
  </si>
  <si>
    <t>191107645</t>
    <phoneticPr fontId="79" type="noConversion"/>
  </si>
  <si>
    <t>70-2519</t>
    <phoneticPr fontId="2" type="noConversion"/>
  </si>
  <si>
    <t>70-9631</t>
    <phoneticPr fontId="2" type="noConversion"/>
  </si>
  <si>
    <t>72-7208</t>
    <phoneticPr fontId="2" type="noConversion"/>
  </si>
  <si>
    <t>72-1389</t>
    <phoneticPr fontId="2" type="noConversion"/>
  </si>
  <si>
    <t>11106005</t>
    <phoneticPr fontId="79" type="noConversion"/>
  </si>
  <si>
    <t>11106214</t>
    <phoneticPr fontId="79" type="noConversion"/>
  </si>
  <si>
    <t>71-1602</t>
    <phoneticPr fontId="2" type="noConversion"/>
  </si>
  <si>
    <t>191106574</t>
    <phoneticPr fontId="79" type="noConversion"/>
  </si>
  <si>
    <t>191107362</t>
    <phoneticPr fontId="79" type="noConversion"/>
  </si>
  <si>
    <t>70-5013</t>
    <phoneticPr fontId="2" type="noConversion"/>
  </si>
  <si>
    <t>191109191</t>
    <phoneticPr fontId="79" type="noConversion"/>
  </si>
  <si>
    <t>191108728</t>
    <phoneticPr fontId="79" type="noConversion"/>
  </si>
  <si>
    <t>74-1072</t>
    <phoneticPr fontId="2" type="noConversion"/>
  </si>
  <si>
    <t>음성출력시 업/다운현상</t>
    <phoneticPr fontId="2" type="noConversion"/>
  </si>
  <si>
    <t>241106394</t>
    <phoneticPr fontId="79" type="noConversion"/>
  </si>
  <si>
    <t>241109770</t>
    <phoneticPr fontId="79" type="noConversion"/>
  </si>
  <si>
    <t>11106589</t>
    <phoneticPr fontId="2" type="noConversion"/>
  </si>
  <si>
    <t>72-3170</t>
    <phoneticPr fontId="2" type="noConversion"/>
  </si>
  <si>
    <t>4057</t>
    <phoneticPr fontId="79" type="noConversion"/>
  </si>
  <si>
    <t>5983</t>
    <phoneticPr fontId="79" type="noConversion"/>
  </si>
  <si>
    <t>72-2194</t>
    <phoneticPr fontId="2" type="noConversion"/>
  </si>
  <si>
    <t>241108447</t>
    <phoneticPr fontId="2" type="noConversion"/>
  </si>
  <si>
    <t>241107902</t>
    <phoneticPr fontId="2" type="noConversion"/>
  </si>
  <si>
    <t>70-1595</t>
    <phoneticPr fontId="2" type="noConversion"/>
  </si>
  <si>
    <t>70-1609</t>
    <phoneticPr fontId="2" type="noConversion"/>
  </si>
  <si>
    <t>191109470</t>
    <phoneticPr fontId="2" type="noConversion"/>
  </si>
  <si>
    <t>191106909</t>
    <phoneticPr fontId="2" type="noConversion"/>
  </si>
  <si>
    <t>C11109452</t>
    <phoneticPr fontId="2" type="noConversion"/>
  </si>
  <si>
    <t>C11107553</t>
    <phoneticPr fontId="2" type="noConversion"/>
  </si>
  <si>
    <t>C11109257</t>
    <phoneticPr fontId="2" type="noConversion"/>
  </si>
  <si>
    <t>70-5045</t>
    <phoneticPr fontId="2" type="noConversion"/>
  </si>
  <si>
    <t>영수증 인쇄 x / 영수증 롤지 반대로 집어넣음 수정 완료</t>
    <phoneticPr fontId="2" type="noConversion"/>
  </si>
  <si>
    <t>70-2016</t>
    <phoneticPr fontId="2" type="noConversion"/>
  </si>
  <si>
    <t>운전자 단말기 버튼 잘 안눌림 / 운전자 단말기 점검</t>
    <phoneticPr fontId="2" type="noConversion"/>
  </si>
  <si>
    <t>70-1173</t>
    <phoneticPr fontId="2" type="noConversion"/>
  </si>
  <si>
    <t>영수증 출력 x / 영수증 통신케이블 재연결</t>
    <phoneticPr fontId="2" type="noConversion"/>
  </si>
  <si>
    <t>70-3055</t>
    <phoneticPr fontId="2" type="noConversion"/>
  </si>
  <si>
    <t>191108855</t>
    <phoneticPr fontId="2" type="noConversion"/>
  </si>
  <si>
    <t>191107373</t>
    <phoneticPr fontId="2" type="noConversion"/>
  </si>
  <si>
    <t>바코드리더기 통신 x / 바코드리더기 통신케이블 교체</t>
    <phoneticPr fontId="2" type="noConversion"/>
  </si>
  <si>
    <t>011753</t>
    <phoneticPr fontId="2" type="noConversion"/>
  </si>
  <si>
    <t>015065</t>
    <phoneticPr fontId="2" type="noConversion"/>
  </si>
  <si>
    <t>72-1429</t>
    <phoneticPr fontId="2" type="noConversion"/>
  </si>
  <si>
    <t>11108590</t>
    <phoneticPr fontId="2" type="noConversion"/>
  </si>
  <si>
    <t>11108540</t>
    <phoneticPr fontId="2" type="noConversion"/>
  </si>
  <si>
    <t>11107698</t>
    <phoneticPr fontId="2" type="noConversion"/>
  </si>
  <si>
    <t>운전자 단말기 버튼 잘 안눌림 / 운전자 단말기 교체</t>
    <phoneticPr fontId="2" type="noConversion"/>
  </si>
  <si>
    <t>191107561</t>
    <phoneticPr fontId="2" type="noConversion"/>
  </si>
  <si>
    <t>191106325</t>
    <phoneticPr fontId="2" type="noConversion"/>
  </si>
  <si>
    <t>GPS 수신 x / 운전자 교체</t>
    <phoneticPr fontId="2" type="noConversion"/>
  </si>
  <si>
    <t>014293</t>
    <phoneticPr fontId="2" type="noConversion"/>
  </si>
  <si>
    <t>016138</t>
    <phoneticPr fontId="2" type="noConversion"/>
  </si>
  <si>
    <t>GPS 수신 x / GPS 교체</t>
    <phoneticPr fontId="2" type="noConversion"/>
  </si>
  <si>
    <t>70-1633</t>
    <phoneticPr fontId="2" type="noConversion"/>
  </si>
  <si>
    <t>C11107886</t>
    <phoneticPr fontId="2" type="noConversion"/>
  </si>
  <si>
    <t>C11106714</t>
    <phoneticPr fontId="2" type="noConversion"/>
  </si>
  <si>
    <t>72-3145</t>
    <phoneticPr fontId="2" type="noConversion"/>
  </si>
  <si>
    <t>4846</t>
    <phoneticPr fontId="2" type="noConversion"/>
  </si>
  <si>
    <t>4810</t>
    <phoneticPr fontId="2" type="noConversion"/>
  </si>
  <si>
    <t>안내방송 x / 운전자 단말기 교체</t>
    <phoneticPr fontId="2" type="noConversion"/>
  </si>
  <si>
    <t>70-1035</t>
    <phoneticPr fontId="2" type="noConversion"/>
  </si>
  <si>
    <t>011915</t>
    <phoneticPr fontId="2" type="noConversion"/>
  </si>
  <si>
    <t>015068</t>
    <phoneticPr fontId="2" type="noConversion"/>
  </si>
  <si>
    <t>72-1143</t>
    <phoneticPr fontId="2" type="noConversion"/>
  </si>
  <si>
    <t>191108387</t>
    <phoneticPr fontId="2" type="noConversion"/>
  </si>
  <si>
    <t>191108240</t>
    <phoneticPr fontId="2" type="noConversion"/>
  </si>
  <si>
    <t>241108664</t>
    <phoneticPr fontId="2" type="noConversion"/>
  </si>
  <si>
    <t>241107816</t>
    <phoneticPr fontId="2" type="noConversion"/>
  </si>
  <si>
    <t>191109196</t>
    <phoneticPr fontId="2" type="noConversion"/>
  </si>
  <si>
    <t>191109743</t>
    <phoneticPr fontId="2" type="noConversion"/>
  </si>
  <si>
    <t>2025년</t>
    <phoneticPr fontId="2" type="noConversion"/>
  </si>
  <si>
    <t>015059</t>
    <phoneticPr fontId="2" type="noConversion"/>
  </si>
  <si>
    <t>016144</t>
    <phoneticPr fontId="2" type="noConversion"/>
  </si>
  <si>
    <t>70-5035</t>
    <phoneticPr fontId="2" type="noConversion"/>
  </si>
  <si>
    <t>014256</t>
    <phoneticPr fontId="2" type="noConversion"/>
  </si>
  <si>
    <t>70-5073</t>
    <phoneticPr fontId="2" type="noConversion"/>
  </si>
  <si>
    <t>013931</t>
    <phoneticPr fontId="2" type="noConversion"/>
  </si>
  <si>
    <t>016142</t>
    <phoneticPr fontId="2" type="noConversion"/>
  </si>
  <si>
    <t>191109041</t>
    <phoneticPr fontId="2" type="noConversion"/>
  </si>
  <si>
    <t>11108403</t>
    <phoneticPr fontId="2" type="noConversion"/>
  </si>
  <si>
    <t>영수증용지 12box(1200롤) 지급</t>
    <phoneticPr fontId="2" type="noConversion"/>
  </si>
  <si>
    <t>영수증용지 15box(1500롤) 지급</t>
    <phoneticPr fontId="2" type="noConversion"/>
  </si>
  <si>
    <t>LTE모뎀 통신불량으로 모뎀교체</t>
    <phoneticPr fontId="2" type="noConversion"/>
  </si>
  <si>
    <t>015108</t>
    <phoneticPr fontId="2" type="noConversion"/>
  </si>
  <si>
    <t>LTE모뎀 케이블 통신불량으로 케이블교체</t>
    <phoneticPr fontId="2" type="noConversion"/>
  </si>
  <si>
    <t>77-1236</t>
    <phoneticPr fontId="2" type="noConversion"/>
  </si>
  <si>
    <t>LTE  수신불량으로 운전자단말기교체</t>
    <phoneticPr fontId="2" type="noConversion"/>
  </si>
  <si>
    <t>191108670</t>
    <phoneticPr fontId="2" type="noConversion"/>
  </si>
  <si>
    <t>C11106288</t>
    <phoneticPr fontId="2" type="noConversion"/>
  </si>
  <si>
    <t>70-1030</t>
    <phoneticPr fontId="2" type="noConversion"/>
  </si>
  <si>
    <t>191108607</t>
    <phoneticPr fontId="2" type="noConversion"/>
  </si>
  <si>
    <t>191108117</t>
    <phoneticPr fontId="2" type="noConversion"/>
  </si>
  <si>
    <t>70-5024</t>
    <phoneticPr fontId="2" type="noConversion"/>
  </si>
  <si>
    <t>영수증 출력 x / 영수증 단말기 교체</t>
    <phoneticPr fontId="79" type="noConversion"/>
  </si>
  <si>
    <t>C11108782</t>
    <phoneticPr fontId="2" type="noConversion"/>
  </si>
  <si>
    <t>C11108628</t>
    <phoneticPr fontId="2" type="noConversion"/>
  </si>
  <si>
    <t>유성터미널</t>
    <phoneticPr fontId="2" type="noConversion"/>
  </si>
  <si>
    <t>70-1512</t>
    <phoneticPr fontId="2" type="noConversion"/>
  </si>
  <si>
    <t>C1107889</t>
    <phoneticPr fontId="2" type="noConversion"/>
  </si>
  <si>
    <t>C11106352</t>
    <phoneticPr fontId="2" type="noConversion"/>
  </si>
  <si>
    <t>안내음성출력안됨 / 차량 내부 스피커 ON</t>
  </si>
  <si>
    <t>70-1140</t>
    <phoneticPr fontId="2" type="noConversion"/>
  </si>
  <si>
    <t>11108457</t>
    <phoneticPr fontId="2" type="noConversion"/>
  </si>
  <si>
    <t>72-1060</t>
    <phoneticPr fontId="2" type="noConversion"/>
  </si>
  <si>
    <t>241108012</t>
    <phoneticPr fontId="2" type="noConversion"/>
  </si>
  <si>
    <t>70-1853</t>
    <phoneticPr fontId="2" type="noConversion"/>
  </si>
  <si>
    <t>011742</t>
    <phoneticPr fontId="2" type="noConversion"/>
  </si>
  <si>
    <t>015064</t>
    <phoneticPr fontId="2" type="noConversion"/>
  </si>
  <si>
    <t>4886</t>
    <phoneticPr fontId="2" type="noConversion"/>
  </si>
  <si>
    <t>5358</t>
    <phoneticPr fontId="2" type="noConversion"/>
  </si>
  <si>
    <t>70-6530</t>
    <phoneticPr fontId="2" type="noConversion"/>
  </si>
  <si>
    <t>011791</t>
    <phoneticPr fontId="2" type="noConversion"/>
  </si>
  <si>
    <t>015052</t>
    <phoneticPr fontId="2" type="noConversion"/>
  </si>
  <si>
    <t>70-5028</t>
    <phoneticPr fontId="2" type="noConversion"/>
  </si>
  <si>
    <t>3982</t>
    <phoneticPr fontId="2" type="noConversion"/>
  </si>
  <si>
    <t>5331</t>
    <phoneticPr fontId="2" type="noConversion"/>
  </si>
  <si>
    <t>72-3011</t>
    <phoneticPr fontId="2" type="noConversion"/>
  </si>
  <si>
    <t>3917</t>
    <phoneticPr fontId="2" type="noConversion"/>
  </si>
  <si>
    <t>6253</t>
    <phoneticPr fontId="2" type="noConversion"/>
  </si>
  <si>
    <t>11108006</t>
    <phoneticPr fontId="2" type="noConversion"/>
  </si>
  <si>
    <t>바코드리더기 큐알체크시 운전자단말기 버퍼링및  멈춤 자주발생 운전자단말기 교체</t>
    <phoneticPr fontId="2" type="noConversion"/>
  </si>
  <si>
    <t>191106640</t>
    <phoneticPr fontId="2" type="noConversion"/>
  </si>
  <si>
    <t>191109263</t>
    <phoneticPr fontId="2" type="noConversion"/>
  </si>
  <si>
    <t>77-1110</t>
    <phoneticPr fontId="2" type="noConversion"/>
  </si>
  <si>
    <t>운전자단말기음성불량으로 교체</t>
    <phoneticPr fontId="2" type="noConversion"/>
  </si>
  <si>
    <t>191109294</t>
    <phoneticPr fontId="2" type="noConversion"/>
  </si>
  <si>
    <t>70-1064</t>
    <phoneticPr fontId="2" type="noConversion"/>
  </si>
  <si>
    <t>영수증프린터 불량(커버안닫힘)으로 교체</t>
    <phoneticPr fontId="2" type="noConversion"/>
  </si>
  <si>
    <t>C11109454</t>
    <phoneticPr fontId="2" type="noConversion"/>
  </si>
  <si>
    <t>C11107924</t>
    <phoneticPr fontId="2" type="noConversion"/>
  </si>
  <si>
    <t>호남고속차고지</t>
    <phoneticPr fontId="2" type="noConversion"/>
  </si>
  <si>
    <t>차량부</t>
    <phoneticPr fontId="2" type="noConversion"/>
  </si>
  <si>
    <t>70-5039</t>
    <phoneticPr fontId="2" type="noConversion"/>
  </si>
  <si>
    <t>영수증 출력 x / 영수증 전원케이블 연결</t>
    <phoneticPr fontId="2" type="noConversion"/>
  </si>
  <si>
    <t>70-2235</t>
    <phoneticPr fontId="2" type="noConversion"/>
  </si>
  <si>
    <t>승차단말기 교체</t>
  </si>
  <si>
    <t>승차 잡소리 발생 / 승차단말기 교체</t>
    <phoneticPr fontId="2" type="noConversion"/>
  </si>
  <si>
    <t>141109260</t>
    <phoneticPr fontId="2" type="noConversion"/>
  </si>
  <si>
    <t>141108319</t>
    <phoneticPr fontId="2" type="noConversion"/>
  </si>
  <si>
    <t>운전자 단말기 확인 잘 안눌림 / 운전자 단말기 교체</t>
    <phoneticPr fontId="2" type="noConversion"/>
  </si>
  <si>
    <t>191109368</t>
    <phoneticPr fontId="2" type="noConversion"/>
  </si>
  <si>
    <t>70-2226</t>
    <phoneticPr fontId="2" type="noConversion"/>
  </si>
  <si>
    <t>영수증 프린터 파손 / 영수증 프린터 교체</t>
    <phoneticPr fontId="2" type="noConversion"/>
  </si>
  <si>
    <t>C11108093</t>
    <phoneticPr fontId="2" type="noConversion"/>
  </si>
  <si>
    <t>C11109199</t>
    <phoneticPr fontId="2" type="noConversion"/>
  </si>
  <si>
    <t>바코드 찍으면 소리 안남 / 점검 완료</t>
    <phoneticPr fontId="2" type="noConversion"/>
  </si>
  <si>
    <t>72-1387</t>
    <phoneticPr fontId="2" type="noConversion"/>
  </si>
  <si>
    <t>11108855</t>
    <phoneticPr fontId="2" type="noConversion"/>
  </si>
  <si>
    <t>11106433</t>
    <phoneticPr fontId="2" type="noConversion"/>
  </si>
  <si>
    <t>영수증용지 지급요청</t>
    <phoneticPr fontId="2" type="noConversion"/>
  </si>
  <si>
    <t>72-2105</t>
    <phoneticPr fontId="2" type="noConversion"/>
  </si>
  <si>
    <t>70-6628</t>
    <phoneticPr fontId="2" type="noConversion"/>
  </si>
  <si>
    <t>241107905</t>
    <phoneticPr fontId="2" type="noConversion"/>
  </si>
  <si>
    <t>241108464</t>
    <phoneticPr fontId="2" type="noConversion"/>
  </si>
  <si>
    <t>72-7201</t>
    <phoneticPr fontId="2" type="noConversion"/>
  </si>
  <si>
    <t>마산역</t>
    <phoneticPr fontId="2" type="noConversion"/>
  </si>
  <si>
    <t>75-1065</t>
    <phoneticPr fontId="2" type="noConversion"/>
  </si>
  <si>
    <t>4198</t>
    <phoneticPr fontId="2" type="noConversion"/>
  </si>
  <si>
    <t>2850</t>
    <phoneticPr fontId="2" type="noConversion"/>
  </si>
  <si>
    <t>191109652</t>
    <phoneticPr fontId="2" type="noConversion"/>
  </si>
  <si>
    <t>191108400</t>
    <phoneticPr fontId="2" type="noConversion"/>
  </si>
  <si>
    <t>011764</t>
    <phoneticPr fontId="2" type="noConversion"/>
  </si>
  <si>
    <t>015061</t>
    <phoneticPr fontId="2" type="noConversion"/>
  </si>
  <si>
    <t>15323B215C</t>
    <phoneticPr fontId="2" type="noConversion"/>
  </si>
  <si>
    <t>15324B05A0</t>
    <phoneticPr fontId="2" type="noConversion"/>
  </si>
  <si>
    <t>70-1843</t>
    <phoneticPr fontId="2" type="noConversion"/>
  </si>
  <si>
    <t>191107517</t>
    <phoneticPr fontId="2" type="noConversion"/>
  </si>
  <si>
    <t>191107288</t>
    <phoneticPr fontId="2" type="noConversion"/>
  </si>
  <si>
    <t>매인 전원 케이블 교체</t>
    <phoneticPr fontId="2" type="noConversion"/>
  </si>
  <si>
    <t>015058</t>
    <phoneticPr fontId="2" type="noConversion"/>
  </si>
  <si>
    <t>72-1006</t>
    <phoneticPr fontId="2" type="noConversion"/>
  </si>
  <si>
    <t>015115</t>
    <phoneticPr fontId="2" type="noConversion"/>
  </si>
  <si>
    <t>015616</t>
    <phoneticPr fontId="2" type="noConversion"/>
  </si>
  <si>
    <t>015124</t>
    <phoneticPr fontId="2" type="noConversion"/>
  </si>
  <si>
    <t>경유지에서 발권모드 실행안됨</t>
    <phoneticPr fontId="2" type="noConversion"/>
  </si>
  <si>
    <t>화면꺼짐모드에서 복귀안됨, LTE 접속지연</t>
    <phoneticPr fontId="2" type="noConversion"/>
  </si>
  <si>
    <t>운전자 LCD 화면백화</t>
    <phoneticPr fontId="2" type="noConversion"/>
  </si>
  <si>
    <t>DTG 초기화 안됨</t>
    <phoneticPr fontId="2" type="noConversion"/>
  </si>
  <si>
    <t>안내방송 영상출력 안됨</t>
    <phoneticPr fontId="2" type="noConversion"/>
  </si>
  <si>
    <t>운행중 화면무감 (멈춤)</t>
    <phoneticPr fontId="2" type="noConversion"/>
  </si>
  <si>
    <t>운전자 화면무감 (운행중 멈춤)</t>
    <phoneticPr fontId="2" type="noConversion"/>
  </si>
  <si>
    <t>화면꺼짐모드 실행안됨</t>
    <phoneticPr fontId="2" type="noConversion"/>
  </si>
  <si>
    <t>행선판 연동안됨</t>
    <phoneticPr fontId="2" type="noConversion"/>
  </si>
  <si>
    <t>1월3주</t>
    <phoneticPr fontId="2" type="noConversion"/>
  </si>
  <si>
    <t>191700737</t>
    <phoneticPr fontId="2" type="noConversion"/>
  </si>
  <si>
    <t>191702746</t>
    <phoneticPr fontId="2" type="noConversion"/>
  </si>
  <si>
    <t>191701934</t>
    <phoneticPr fontId="2" type="noConversion"/>
  </si>
  <si>
    <t>191702924</t>
    <phoneticPr fontId="2" type="noConversion"/>
  </si>
  <si>
    <t>191709329</t>
    <phoneticPr fontId="2" type="noConversion"/>
  </si>
  <si>
    <t>191700780</t>
    <phoneticPr fontId="2" type="noConversion"/>
  </si>
  <si>
    <t>191701736</t>
    <phoneticPr fontId="2" type="noConversion"/>
  </si>
  <si>
    <t>191700233</t>
    <phoneticPr fontId="2" type="noConversion"/>
  </si>
  <si>
    <t>191702945</t>
    <phoneticPr fontId="2" type="noConversion"/>
  </si>
  <si>
    <t>191702551</t>
    <phoneticPr fontId="2" type="noConversion"/>
  </si>
  <si>
    <t>191701423</t>
    <phoneticPr fontId="2" type="noConversion"/>
  </si>
  <si>
    <t>191701029</t>
    <phoneticPr fontId="2" type="noConversion"/>
  </si>
  <si>
    <t>191701669</t>
    <phoneticPr fontId="2" type="noConversion"/>
  </si>
  <si>
    <t>191701748</t>
    <phoneticPr fontId="2" type="noConversion"/>
  </si>
  <si>
    <t>191702281</t>
    <phoneticPr fontId="2" type="noConversion"/>
  </si>
  <si>
    <t>191702451</t>
    <phoneticPr fontId="2" type="noConversion"/>
  </si>
  <si>
    <t>191702341</t>
    <phoneticPr fontId="2" type="noConversion"/>
  </si>
  <si>
    <t>191700868</t>
    <phoneticPr fontId="2" type="noConversion"/>
  </si>
  <si>
    <t>191700210</t>
    <phoneticPr fontId="2" type="noConversion"/>
  </si>
  <si>
    <t>191702649</t>
    <phoneticPr fontId="2" type="noConversion"/>
  </si>
  <si>
    <t>191700345</t>
    <phoneticPr fontId="2" type="noConversion"/>
  </si>
  <si>
    <t>191702229</t>
    <phoneticPr fontId="2" type="noConversion"/>
  </si>
  <si>
    <t>191701749</t>
    <phoneticPr fontId="2" type="noConversion"/>
  </si>
  <si>
    <t>191702431</t>
    <phoneticPr fontId="2" type="noConversion"/>
  </si>
  <si>
    <t>191702038</t>
    <phoneticPr fontId="2" type="noConversion"/>
  </si>
  <si>
    <t>191700019</t>
    <phoneticPr fontId="2" type="noConversion"/>
  </si>
  <si>
    <t>191701831</t>
    <phoneticPr fontId="2" type="noConversion"/>
  </si>
  <si>
    <t>191702401</t>
    <phoneticPr fontId="2" type="noConversion"/>
  </si>
  <si>
    <t>191700897</t>
    <phoneticPr fontId="2" type="noConversion"/>
  </si>
  <si>
    <t>191701642</t>
    <phoneticPr fontId="2" type="noConversion"/>
  </si>
  <si>
    <t>191700839</t>
    <phoneticPr fontId="2" type="noConversion"/>
  </si>
  <si>
    <t>46MBS01726</t>
    <phoneticPr fontId="2" type="noConversion"/>
  </si>
  <si>
    <t>191700134</t>
    <phoneticPr fontId="2" type="noConversion"/>
  </si>
  <si>
    <t>191701124</t>
    <phoneticPr fontId="2" type="noConversion"/>
  </si>
  <si>
    <t>191700899</t>
    <phoneticPr fontId="2" type="noConversion"/>
  </si>
  <si>
    <t>191700611</t>
    <phoneticPr fontId="2" type="noConversion"/>
  </si>
  <si>
    <t>70-1880</t>
    <phoneticPr fontId="2" type="noConversion"/>
  </si>
  <si>
    <t>70-2530</t>
    <phoneticPr fontId="2" type="noConversion"/>
  </si>
  <si>
    <t>70-2512</t>
    <phoneticPr fontId="2" type="noConversion"/>
  </si>
  <si>
    <t>통신불량2회 모뎀 교체</t>
    <phoneticPr fontId="2" type="noConversion"/>
  </si>
  <si>
    <t>241108830</t>
    <phoneticPr fontId="2" type="noConversion"/>
  </si>
  <si>
    <t>241107297</t>
    <phoneticPr fontId="2" type="noConversion"/>
  </si>
  <si>
    <t>015054</t>
    <phoneticPr fontId="2" type="noConversion"/>
  </si>
  <si>
    <t>011745</t>
    <phoneticPr fontId="2" type="noConversion"/>
  </si>
  <si>
    <t>015055</t>
    <phoneticPr fontId="2" type="noConversion"/>
  </si>
  <si>
    <t>011748</t>
    <phoneticPr fontId="2" type="noConversion"/>
  </si>
  <si>
    <t>015063</t>
    <phoneticPr fontId="2" type="noConversion"/>
  </si>
  <si>
    <t>72-2128</t>
    <phoneticPr fontId="2" type="noConversion"/>
  </si>
  <si>
    <t>엠프볼륨조절</t>
    <phoneticPr fontId="2" type="noConversion"/>
  </si>
  <si>
    <t>015116</t>
    <phoneticPr fontId="2" type="noConversion"/>
  </si>
  <si>
    <t>015130</t>
    <phoneticPr fontId="2" type="noConversion"/>
  </si>
  <si>
    <t>015114</t>
    <phoneticPr fontId="2" type="noConversion"/>
  </si>
  <si>
    <t>72-1311</t>
    <phoneticPr fontId="2" type="noConversion"/>
  </si>
  <si>
    <t>72-1306</t>
    <phoneticPr fontId="2" type="noConversion"/>
  </si>
  <si>
    <t>11106946</t>
    <phoneticPr fontId="2" type="noConversion"/>
  </si>
  <si>
    <t>11107045</t>
    <phoneticPr fontId="2" type="noConversion"/>
  </si>
  <si>
    <t>4831</t>
    <phoneticPr fontId="2" type="noConversion"/>
  </si>
  <si>
    <t>6248</t>
    <phoneticPr fontId="2" type="noConversion"/>
  </si>
  <si>
    <t>11107862</t>
    <phoneticPr fontId="2" type="noConversion"/>
  </si>
  <si>
    <t>11106894</t>
    <phoneticPr fontId="2" type="noConversion"/>
  </si>
  <si>
    <t>11106471</t>
    <phoneticPr fontId="2" type="noConversion"/>
  </si>
  <si>
    <t>11107141</t>
    <phoneticPr fontId="2" type="noConversion"/>
  </si>
  <si>
    <t>2885</t>
    <phoneticPr fontId="2" type="noConversion"/>
  </si>
  <si>
    <t>2938</t>
    <phoneticPr fontId="2" type="noConversion"/>
  </si>
  <si>
    <t>241107625</t>
    <phoneticPr fontId="2" type="noConversion"/>
  </si>
  <si>
    <t>241108015</t>
    <phoneticPr fontId="2" type="noConversion"/>
  </si>
  <si>
    <t>70-2082</t>
    <phoneticPr fontId="2" type="noConversion"/>
  </si>
  <si>
    <t>70-2022</t>
    <phoneticPr fontId="2" type="noConversion"/>
  </si>
  <si>
    <t>70-5113</t>
    <phoneticPr fontId="2" type="noConversion"/>
  </si>
  <si>
    <t>70-5125</t>
    <phoneticPr fontId="2" type="noConversion"/>
  </si>
  <si>
    <t>영수증프린터 출력불량(커버 닫히지않음 )으로 교체</t>
    <phoneticPr fontId="2" type="noConversion"/>
  </si>
  <si>
    <t>LT모뎀  수신불량으로 모뎀교체</t>
    <phoneticPr fontId="2" type="noConversion"/>
  </si>
  <si>
    <t>카드 태그시 특정카드 (충전버스카드) 인식불량으로 운전자단말기교체</t>
    <phoneticPr fontId="2" type="noConversion"/>
  </si>
  <si>
    <t>바코드리더기 태그시 영수증 안나옴 / 통신케이블 재연결</t>
    <phoneticPr fontId="2" type="noConversion"/>
  </si>
  <si>
    <t>운전자 확인버튼 잘 안눌림 / 점검 완료</t>
    <phoneticPr fontId="2" type="noConversion"/>
  </si>
  <si>
    <t>승차단말기 카드 다시 대주세요 멘트 나옴 / 승차 단말기 교체</t>
    <phoneticPr fontId="2" type="noConversion"/>
  </si>
  <si>
    <t>간헐적 안내방송 출력 x / 앰프 교체</t>
    <phoneticPr fontId="2" type="noConversion"/>
  </si>
  <si>
    <t>바코드리더기 승차권을 다시 대주세요 자주 나옴 / 바코드리더기 교체</t>
    <phoneticPr fontId="2" type="noConversion"/>
  </si>
  <si>
    <t>승차통신 x / 승차통신 케이블 교체</t>
    <phoneticPr fontId="2" type="noConversion"/>
  </si>
  <si>
    <t>승차통신 x / 승차통신 케이블 재연결</t>
    <phoneticPr fontId="2" type="noConversion"/>
  </si>
  <si>
    <t>C11109634</t>
    <phoneticPr fontId="2" type="noConversion"/>
  </si>
  <si>
    <t>01457</t>
    <phoneticPr fontId="2" type="noConversion"/>
  </si>
  <si>
    <t>191107796</t>
    <phoneticPr fontId="2" type="noConversion"/>
  </si>
  <si>
    <t>141109435</t>
    <phoneticPr fontId="2" type="noConversion"/>
  </si>
  <si>
    <t>141108231</t>
    <phoneticPr fontId="2" type="noConversion"/>
  </si>
  <si>
    <t>241108621</t>
    <phoneticPr fontId="2" type="noConversion"/>
  </si>
  <si>
    <t>241108572</t>
    <phoneticPr fontId="2" type="noConversion"/>
  </si>
  <si>
    <t>014278</t>
    <phoneticPr fontId="2" type="noConversion"/>
  </si>
  <si>
    <t>016141</t>
    <phoneticPr fontId="2" type="noConversion"/>
  </si>
  <si>
    <t>014404</t>
    <phoneticPr fontId="2" type="noConversion"/>
  </si>
  <si>
    <t>016137</t>
    <phoneticPr fontId="2" type="noConversion"/>
  </si>
  <si>
    <t>대전</t>
    <phoneticPr fontId="2" type="noConversion"/>
  </si>
  <si>
    <t>간헐적 화면무감, 단말기 멈춤</t>
    <phoneticPr fontId="2" type="noConversion"/>
  </si>
  <si>
    <t>바코드 초기화 실패 (인식안됨)</t>
    <phoneticPr fontId="2" type="noConversion"/>
  </si>
  <si>
    <t>"운행준비중입니다" 멈춤</t>
    <phoneticPr fontId="2" type="noConversion"/>
  </si>
  <si>
    <t>대전터미널</t>
    <phoneticPr fontId="2" type="noConversion"/>
  </si>
  <si>
    <t>경부</t>
    <phoneticPr fontId="2" type="noConversion"/>
  </si>
  <si>
    <t>LTE접속 지연</t>
    <phoneticPr fontId="2" type="noConversion"/>
  </si>
  <si>
    <t>4CMBS00463</t>
    <phoneticPr fontId="2" type="noConversion"/>
  </si>
  <si>
    <t>프린터 롤러탈거</t>
    <phoneticPr fontId="2" type="noConversion"/>
  </si>
  <si>
    <t>프린터롤러 탈거</t>
    <phoneticPr fontId="2" type="noConversion"/>
  </si>
  <si>
    <t>72-2121</t>
    <phoneticPr fontId="2" type="noConversion"/>
  </si>
  <si>
    <t>72-1628</t>
    <phoneticPr fontId="2" type="noConversion"/>
  </si>
  <si>
    <t>72-1381</t>
    <phoneticPr fontId="2" type="noConversion"/>
  </si>
  <si>
    <t>72-3050</t>
    <phoneticPr fontId="2" type="noConversion"/>
  </si>
  <si>
    <t>191107334</t>
    <phoneticPr fontId="2" type="noConversion"/>
  </si>
  <si>
    <t>191109575</t>
    <phoneticPr fontId="2" type="noConversion"/>
  </si>
  <si>
    <t>191109678</t>
    <phoneticPr fontId="2" type="noConversion"/>
  </si>
  <si>
    <t>191106102</t>
    <phoneticPr fontId="2" type="noConversion"/>
  </si>
  <si>
    <t>11106995</t>
    <phoneticPr fontId="2" type="noConversion"/>
  </si>
  <si>
    <t>11107082</t>
    <phoneticPr fontId="2" type="noConversion"/>
  </si>
  <si>
    <t>11108583</t>
    <phoneticPr fontId="2" type="noConversion"/>
  </si>
  <si>
    <t>11107984</t>
    <phoneticPr fontId="2" type="noConversion"/>
  </si>
  <si>
    <t>015589</t>
    <phoneticPr fontId="2" type="noConversion"/>
  </si>
  <si>
    <t>015128</t>
    <phoneticPr fontId="2" type="noConversion"/>
  </si>
  <si>
    <t>191108715</t>
    <phoneticPr fontId="2" type="noConversion"/>
  </si>
  <si>
    <t>191106826</t>
    <phoneticPr fontId="2" type="noConversion"/>
  </si>
  <si>
    <t>70-1116</t>
    <phoneticPr fontId="2" type="noConversion"/>
  </si>
  <si>
    <t>70-1596</t>
    <phoneticPr fontId="2" type="noConversion"/>
  </si>
  <si>
    <t>011751</t>
    <phoneticPr fontId="2" type="noConversion"/>
  </si>
  <si>
    <t>015057</t>
    <phoneticPr fontId="2" type="noConversion"/>
  </si>
  <si>
    <t>191107347</t>
    <phoneticPr fontId="2" type="noConversion"/>
  </si>
  <si>
    <t>191108889</t>
    <phoneticPr fontId="2" type="noConversion"/>
  </si>
  <si>
    <t>70-3062</t>
    <phoneticPr fontId="2" type="noConversion"/>
  </si>
  <si>
    <t>70-2233</t>
    <phoneticPr fontId="2" type="noConversion"/>
  </si>
  <si>
    <t>70-5119</t>
    <phoneticPr fontId="2" type="noConversion"/>
  </si>
  <si>
    <t>LTE 수신x / 운전자 단말기 LTE 케이블 손상</t>
    <phoneticPr fontId="2" type="noConversion"/>
  </si>
  <si>
    <t>승차단말기 통신x GPS 수신x / 운전자 단말기 교체</t>
    <phoneticPr fontId="2" type="noConversion"/>
  </si>
  <si>
    <t>안내방송 간헐적 출력x / 운전자 단말기 교체</t>
    <phoneticPr fontId="2" type="noConversion"/>
  </si>
  <si>
    <t>LTE 수신x / 운전자단말기 교체</t>
    <phoneticPr fontId="2" type="noConversion"/>
  </si>
  <si>
    <t>안내방송 출력x / 케이블 점검</t>
    <phoneticPr fontId="2" type="noConversion"/>
  </si>
  <si>
    <t>매핑정보 처리시 LTE 지연</t>
    <phoneticPr fontId="2" type="noConversion"/>
  </si>
  <si>
    <t>LCD</t>
    <phoneticPr fontId="2" type="noConversion"/>
  </si>
  <si>
    <t>운전자 화면흐림, 백화</t>
    <phoneticPr fontId="2" type="noConversion"/>
  </si>
  <si>
    <t>운전자 화면백화, 간헐적 LTE 지연</t>
    <phoneticPr fontId="2" type="noConversion"/>
  </si>
  <si>
    <t>스피커교체</t>
    <phoneticPr fontId="2" type="noConversion"/>
  </si>
  <si>
    <t>중계시스템 연결지연 메시지 출력</t>
    <phoneticPr fontId="2" type="noConversion"/>
  </si>
  <si>
    <t>간헐적 GPS 수신이상</t>
    <phoneticPr fontId="2" type="noConversion"/>
  </si>
  <si>
    <t>출입단말기 인식오류</t>
    <phoneticPr fontId="2" type="noConversion"/>
  </si>
  <si>
    <t>대기모드에서 출입단말기 인식에러 출력</t>
    <phoneticPr fontId="2" type="noConversion"/>
  </si>
  <si>
    <t>191700197</t>
    <phoneticPr fontId="2" type="noConversion"/>
  </si>
  <si>
    <t>191702642</t>
    <phoneticPr fontId="2" type="noConversion"/>
  </si>
  <si>
    <t>191700658</t>
    <phoneticPr fontId="2" type="noConversion"/>
  </si>
  <si>
    <t>191700666</t>
    <phoneticPr fontId="2" type="noConversion"/>
  </si>
  <si>
    <t>191701551</t>
    <phoneticPr fontId="2" type="noConversion"/>
  </si>
  <si>
    <t>191701540</t>
    <phoneticPr fontId="2" type="noConversion"/>
  </si>
  <si>
    <t>191700872</t>
    <phoneticPr fontId="2" type="noConversion"/>
  </si>
  <si>
    <t>191700410</t>
    <phoneticPr fontId="2" type="noConversion"/>
  </si>
  <si>
    <t>191700909</t>
    <phoneticPr fontId="2" type="noConversion"/>
  </si>
  <si>
    <t>191701175</t>
    <phoneticPr fontId="2" type="noConversion"/>
  </si>
  <si>
    <t>191701298</t>
    <phoneticPr fontId="2" type="noConversion"/>
  </si>
  <si>
    <t>191700644</t>
    <phoneticPr fontId="2" type="noConversion"/>
  </si>
  <si>
    <t>운전자 스피커 이상</t>
    <phoneticPr fontId="2" type="noConversion"/>
  </si>
  <si>
    <t>191700788</t>
    <phoneticPr fontId="2" type="noConversion"/>
  </si>
  <si>
    <t>191700645</t>
    <phoneticPr fontId="2" type="noConversion"/>
  </si>
  <si>
    <t>191700010</t>
    <phoneticPr fontId="2" type="noConversion"/>
  </si>
  <si>
    <t>191701883</t>
    <phoneticPr fontId="2" type="noConversion"/>
  </si>
  <si>
    <t>191701671</t>
    <phoneticPr fontId="2" type="noConversion"/>
  </si>
  <si>
    <t>191701819</t>
    <phoneticPr fontId="2" type="noConversion"/>
  </si>
  <si>
    <t>191701552</t>
    <phoneticPr fontId="2" type="noConversion"/>
  </si>
  <si>
    <t>191700280</t>
    <phoneticPr fontId="2" type="noConversion"/>
  </si>
  <si>
    <t>191701614</t>
    <phoneticPr fontId="2" type="noConversion"/>
  </si>
  <si>
    <t>191701332</t>
    <phoneticPr fontId="2" type="noConversion"/>
  </si>
  <si>
    <t>191700749</t>
    <phoneticPr fontId="2" type="noConversion"/>
  </si>
  <si>
    <t>191701645</t>
    <phoneticPr fontId="2" type="noConversion"/>
  </si>
  <si>
    <t>191701384</t>
    <phoneticPr fontId="2" type="noConversion"/>
  </si>
  <si>
    <t>191700690</t>
    <phoneticPr fontId="2" type="noConversion"/>
  </si>
  <si>
    <t>191702476</t>
    <phoneticPr fontId="2" type="noConversion"/>
  </si>
  <si>
    <t>70-2231</t>
    <phoneticPr fontId="2" type="noConversion"/>
  </si>
  <si>
    <t>LTE 모뎀 통신x / 케이블 끊어짐 연결처리완료</t>
    <phoneticPr fontId="2" type="noConversion"/>
  </si>
  <si>
    <t>바코드리더기 통신x / 케이블 재연결</t>
    <phoneticPr fontId="2" type="noConversion"/>
  </si>
  <si>
    <t>014308</t>
    <phoneticPr fontId="2" type="noConversion"/>
  </si>
  <si>
    <t>GPS 안테나 교체</t>
    <phoneticPr fontId="2" type="noConversion"/>
  </si>
  <si>
    <t>부팅시 LTE 접속안</t>
    <phoneticPr fontId="2" type="noConversion"/>
  </si>
  <si>
    <t>70-1854</t>
    <phoneticPr fontId="2" type="noConversion"/>
  </si>
  <si>
    <t>70-1054</t>
    <phoneticPr fontId="2" type="noConversion"/>
  </si>
  <si>
    <t>영수증용지잘못끼움</t>
    <phoneticPr fontId="2" type="noConversion"/>
  </si>
  <si>
    <t>버튼 접촉 불량 됐다 안됐함</t>
    <phoneticPr fontId="2" type="noConversion"/>
  </si>
  <si>
    <t>191106384</t>
    <phoneticPr fontId="2" type="noConversion"/>
  </si>
  <si>
    <t>191106157</t>
    <phoneticPr fontId="2" type="noConversion"/>
  </si>
  <si>
    <t>72-7013</t>
    <phoneticPr fontId="2" type="noConversion"/>
  </si>
  <si>
    <t>72-1525</t>
    <phoneticPr fontId="2" type="noConversion"/>
  </si>
  <si>
    <t>72-2823</t>
    <phoneticPr fontId="2" type="noConversion"/>
  </si>
  <si>
    <t>191107085</t>
    <phoneticPr fontId="2" type="noConversion"/>
  </si>
  <si>
    <t>191107071</t>
    <phoneticPr fontId="2" type="noConversion"/>
  </si>
  <si>
    <t>191106050</t>
    <phoneticPr fontId="2" type="noConversion"/>
  </si>
  <si>
    <t>191106806</t>
    <phoneticPr fontId="2" type="noConversion"/>
  </si>
  <si>
    <t>191107197</t>
    <phoneticPr fontId="2" type="noConversion"/>
  </si>
  <si>
    <t>191109725</t>
    <phoneticPr fontId="2" type="noConversion"/>
  </si>
  <si>
    <t>11108420</t>
    <phoneticPr fontId="2" type="noConversion"/>
  </si>
  <si>
    <t>241108017</t>
    <phoneticPr fontId="2" type="noConversion"/>
  </si>
  <si>
    <t>74-1133</t>
    <phoneticPr fontId="2" type="noConversion"/>
  </si>
  <si>
    <t>BTL엠프볼륨조절</t>
    <phoneticPr fontId="2" type="noConversion"/>
  </si>
  <si>
    <t>014361</t>
    <phoneticPr fontId="2" type="noConversion"/>
  </si>
  <si>
    <t>015127</t>
    <phoneticPr fontId="2" type="noConversion"/>
  </si>
  <si>
    <t>GPS 수신안됨, LTE 접속끊김</t>
    <phoneticPr fontId="2" type="noConversion"/>
  </si>
  <si>
    <t>59HYS00420</t>
    <phoneticPr fontId="2" type="noConversion"/>
  </si>
  <si>
    <t>59HYS0615</t>
    <phoneticPr fontId="2" type="noConversion"/>
  </si>
  <si>
    <t>프린터 전원이상</t>
    <phoneticPr fontId="2" type="noConversion"/>
  </si>
  <si>
    <t>프린터 전원 공급이 되다 안되다함</t>
    <phoneticPr fontId="2" type="noConversion"/>
  </si>
  <si>
    <t>LTE 접속지연, 간헐적 화면백화</t>
    <phoneticPr fontId="2" type="noConversion"/>
  </si>
  <si>
    <t>부팅시 LTE 접속안됨, 간헐적 승차연결지연</t>
    <phoneticPr fontId="2" type="noConversion"/>
  </si>
  <si>
    <t>46MBS01365</t>
    <phoneticPr fontId="2" type="noConversion"/>
  </si>
  <si>
    <t>191700053</t>
    <phoneticPr fontId="2" type="noConversion"/>
  </si>
  <si>
    <t>191702793</t>
    <phoneticPr fontId="2" type="noConversion"/>
  </si>
  <si>
    <t>191700367</t>
    <phoneticPr fontId="2" type="noConversion"/>
  </si>
  <si>
    <t>191702483</t>
    <phoneticPr fontId="2" type="noConversion"/>
  </si>
  <si>
    <t>191701244</t>
    <phoneticPr fontId="2" type="noConversion"/>
  </si>
  <si>
    <t>191701720</t>
    <phoneticPr fontId="2" type="noConversion"/>
  </si>
  <si>
    <t>191700587</t>
    <phoneticPr fontId="2" type="noConversion"/>
  </si>
  <si>
    <t>차량정보 조회실패</t>
    <phoneticPr fontId="2" type="noConversion"/>
  </si>
  <si>
    <t>191700880</t>
    <phoneticPr fontId="2" type="noConversion"/>
  </si>
  <si>
    <t>191700270</t>
    <phoneticPr fontId="2" type="noConversion"/>
  </si>
  <si>
    <t>191702237</t>
    <phoneticPr fontId="2" type="noConversion"/>
  </si>
  <si>
    <t>46MBS01478</t>
    <phoneticPr fontId="2" type="noConversion"/>
  </si>
  <si>
    <t>46MBS00329</t>
    <phoneticPr fontId="2" type="noConversion"/>
  </si>
  <si>
    <t>191701777</t>
    <phoneticPr fontId="2" type="noConversion"/>
  </si>
  <si>
    <t>191701301</t>
    <phoneticPr fontId="2" type="noConversion"/>
  </si>
  <si>
    <t>191700895</t>
    <phoneticPr fontId="2" type="noConversion"/>
  </si>
  <si>
    <t>191701448</t>
    <phoneticPr fontId="2" type="noConversion"/>
  </si>
  <si>
    <t>검표시 LTE 지연, 동영상재생실패</t>
    <phoneticPr fontId="2" type="noConversion"/>
  </si>
  <si>
    <t>191700159</t>
    <phoneticPr fontId="2" type="noConversion"/>
  </si>
  <si>
    <t>191701034</t>
    <phoneticPr fontId="2" type="noConversion"/>
  </si>
  <si>
    <t>191700185</t>
    <phoneticPr fontId="2" type="noConversion"/>
  </si>
  <si>
    <t>191700796</t>
    <phoneticPr fontId="2" type="noConversion"/>
  </si>
  <si>
    <t>191700129</t>
    <phoneticPr fontId="2" type="noConversion"/>
  </si>
  <si>
    <t>191700596</t>
    <phoneticPr fontId="2" type="noConversion"/>
  </si>
  <si>
    <t>70-1537</t>
    <phoneticPr fontId="2" type="noConversion"/>
  </si>
  <si>
    <t>70-1558</t>
    <phoneticPr fontId="2" type="noConversion"/>
  </si>
  <si>
    <t>71-1659</t>
    <phoneticPr fontId="2" type="noConversion"/>
  </si>
  <si>
    <t>음성 케이블 재 연결</t>
    <phoneticPr fontId="2" type="noConversion"/>
  </si>
  <si>
    <t xml:space="preserve">USIM 세척 </t>
    <phoneticPr fontId="2" type="noConversion"/>
  </si>
  <si>
    <t>커버 롤러 빠짐</t>
    <phoneticPr fontId="2" type="noConversion"/>
  </si>
  <si>
    <t>72-1479</t>
    <phoneticPr fontId="2" type="noConversion"/>
  </si>
  <si>
    <t>72-1635</t>
    <phoneticPr fontId="2" type="noConversion"/>
  </si>
  <si>
    <t>LTE모뎀 유심세척</t>
    <phoneticPr fontId="2" type="noConversion"/>
  </si>
  <si>
    <t>초기부팅시 부팅지연현상 전원on/off 수차례 반복시부팅</t>
    <phoneticPr fontId="2" type="noConversion"/>
  </si>
  <si>
    <t>191109380</t>
    <phoneticPr fontId="2" type="noConversion"/>
  </si>
  <si>
    <t>191108506</t>
    <phoneticPr fontId="2" type="noConversion"/>
  </si>
  <si>
    <t>191107900</t>
    <phoneticPr fontId="2" type="noConversion"/>
  </si>
  <si>
    <t>191108308</t>
    <phoneticPr fontId="2" type="noConversion"/>
  </si>
  <si>
    <t>191108629</t>
    <phoneticPr fontId="2" type="noConversion"/>
  </si>
  <si>
    <t>191109059</t>
    <phoneticPr fontId="2" type="noConversion"/>
  </si>
  <si>
    <t>012107</t>
    <phoneticPr fontId="2" type="noConversion"/>
  </si>
  <si>
    <t>015101</t>
    <phoneticPr fontId="2" type="noConversion"/>
  </si>
  <si>
    <t>013934</t>
    <phoneticPr fontId="2" type="noConversion"/>
  </si>
  <si>
    <t>70-3043</t>
    <phoneticPr fontId="2" type="noConversion"/>
  </si>
  <si>
    <t>LTE 통신 x / 통신케이블 교체</t>
    <phoneticPr fontId="2" type="noConversion"/>
  </si>
  <si>
    <t>72-1209</t>
    <phoneticPr fontId="2" type="noConversion"/>
  </si>
  <si>
    <t>72-7210</t>
    <phoneticPr fontId="2" type="noConversion"/>
  </si>
  <si>
    <t>72-7014</t>
    <phoneticPr fontId="2" type="noConversion"/>
  </si>
  <si>
    <t>72-1303</t>
    <phoneticPr fontId="2" type="noConversion"/>
  </si>
  <si>
    <t>70-7701</t>
    <phoneticPr fontId="2" type="noConversion"/>
  </si>
  <si>
    <t>72-1070</t>
    <phoneticPr fontId="2" type="noConversion"/>
  </si>
  <si>
    <t>72-2109</t>
    <phoneticPr fontId="2" type="noConversion"/>
  </si>
  <si>
    <t>11106533</t>
    <phoneticPr fontId="2" type="noConversion"/>
  </si>
  <si>
    <t>191107380</t>
    <phoneticPr fontId="2" type="noConversion"/>
  </si>
  <si>
    <t>11106872</t>
    <phoneticPr fontId="2" type="noConversion"/>
  </si>
  <si>
    <t>11108417</t>
    <phoneticPr fontId="2" type="noConversion"/>
  </si>
  <si>
    <t>191108774</t>
    <phoneticPr fontId="2" type="noConversion"/>
  </si>
  <si>
    <t>74-5029</t>
    <phoneticPr fontId="2" type="noConversion"/>
  </si>
  <si>
    <t>241107528</t>
    <phoneticPr fontId="2" type="noConversion"/>
  </si>
  <si>
    <t>241108007</t>
    <phoneticPr fontId="2" type="noConversion"/>
  </si>
  <si>
    <t>11107681</t>
    <phoneticPr fontId="2" type="noConversion"/>
  </si>
  <si>
    <t>11106987</t>
    <phoneticPr fontId="2" type="noConversion"/>
  </si>
  <si>
    <t>11106853</t>
    <phoneticPr fontId="2" type="noConversion"/>
  </si>
  <si>
    <t>11108225</t>
    <phoneticPr fontId="2" type="noConversion"/>
  </si>
  <si>
    <t>DTG 부팅불량</t>
    <phoneticPr fontId="2" type="noConversion"/>
  </si>
  <si>
    <t>DTG 교체</t>
    <phoneticPr fontId="2" type="noConversion"/>
  </si>
  <si>
    <t>DTG 화면무감</t>
    <phoneticPr fontId="2" type="noConversion"/>
  </si>
  <si>
    <t>간혈적 LTE 지연</t>
    <phoneticPr fontId="2" type="noConversion"/>
  </si>
  <si>
    <t>운전자 화면백화, LTE 접속지연</t>
    <phoneticPr fontId="2" type="noConversion"/>
  </si>
  <si>
    <t>191700048</t>
    <phoneticPr fontId="2" type="noConversion"/>
  </si>
  <si>
    <t>191701696</t>
    <phoneticPr fontId="2" type="noConversion"/>
  </si>
  <si>
    <t>191702845</t>
    <phoneticPr fontId="2" type="noConversion"/>
  </si>
  <si>
    <t>191700502</t>
    <phoneticPr fontId="2" type="noConversion"/>
  </si>
  <si>
    <t>191702589</t>
    <phoneticPr fontId="2" type="noConversion"/>
  </si>
  <si>
    <t>191702231</t>
    <phoneticPr fontId="2" type="noConversion"/>
  </si>
  <si>
    <t>191702394</t>
    <phoneticPr fontId="2" type="noConversion"/>
  </si>
  <si>
    <t>191700651</t>
    <phoneticPr fontId="2" type="noConversion"/>
  </si>
  <si>
    <t>191700696</t>
    <phoneticPr fontId="2" type="noConversion"/>
  </si>
  <si>
    <t>191701901</t>
    <phoneticPr fontId="2" type="noConversion"/>
  </si>
  <si>
    <t>191700824</t>
    <phoneticPr fontId="2" type="noConversion"/>
  </si>
  <si>
    <t>191702453</t>
    <phoneticPr fontId="2" type="noConversion"/>
  </si>
  <si>
    <t>191701733</t>
    <phoneticPr fontId="2" type="noConversion"/>
  </si>
  <si>
    <t>191701260</t>
    <phoneticPr fontId="2" type="noConversion"/>
  </si>
  <si>
    <t>191701400</t>
    <phoneticPr fontId="2" type="noConversion"/>
  </si>
  <si>
    <t>191700182</t>
    <phoneticPr fontId="2" type="noConversion"/>
  </si>
  <si>
    <t>191702052</t>
    <phoneticPr fontId="2" type="noConversion"/>
  </si>
  <si>
    <t>191702710</t>
    <phoneticPr fontId="2" type="noConversion"/>
  </si>
  <si>
    <t>운전자 화면백화 (무감)</t>
    <phoneticPr fontId="2" type="noConversion"/>
  </si>
  <si>
    <t>프린터 기구</t>
    <phoneticPr fontId="2" type="noConversion"/>
  </si>
  <si>
    <t>프린터 로럴 탈거됨</t>
    <phoneticPr fontId="2" type="noConversion"/>
  </si>
  <si>
    <t>부팅시 LTE 접속안됨, 운행중 끊김</t>
    <phoneticPr fontId="2" type="noConversion"/>
  </si>
  <si>
    <t>운전자 RCA IN 단자이상</t>
    <phoneticPr fontId="2" type="noConversion"/>
  </si>
  <si>
    <t>프린터 전원</t>
    <phoneticPr fontId="2" type="noConversion"/>
  </si>
  <si>
    <t>전원퓨즈교체</t>
    <phoneticPr fontId="2" type="noConversion"/>
  </si>
  <si>
    <t>191702563</t>
    <phoneticPr fontId="2" type="noConversion"/>
  </si>
  <si>
    <t>191702219</t>
    <phoneticPr fontId="2" type="noConversion"/>
  </si>
  <si>
    <t>191702763</t>
    <phoneticPr fontId="2" type="noConversion"/>
  </si>
  <si>
    <t>191700579</t>
    <phoneticPr fontId="2" type="noConversion"/>
  </si>
  <si>
    <t>191701369</t>
    <phoneticPr fontId="2" type="noConversion"/>
  </si>
  <si>
    <t>191700454</t>
    <phoneticPr fontId="2" type="noConversion"/>
  </si>
  <si>
    <t>191701898</t>
    <phoneticPr fontId="2" type="noConversion"/>
  </si>
  <si>
    <t>191700300</t>
    <phoneticPr fontId="2" type="noConversion"/>
  </si>
  <si>
    <t>191701125</t>
    <phoneticPr fontId="2" type="noConversion"/>
  </si>
  <si>
    <t>191700781</t>
    <phoneticPr fontId="2" type="noConversion"/>
  </si>
  <si>
    <t>191701069</t>
    <phoneticPr fontId="2" type="noConversion"/>
  </si>
  <si>
    <t>191700398</t>
    <phoneticPr fontId="2" type="noConversion"/>
  </si>
  <si>
    <t>191701595</t>
    <phoneticPr fontId="2" type="noConversion"/>
  </si>
  <si>
    <t>191700090</t>
    <phoneticPr fontId="2" type="noConversion"/>
  </si>
  <si>
    <t>191702471</t>
    <phoneticPr fontId="2" type="noConversion"/>
  </si>
  <si>
    <t>191701715</t>
    <phoneticPr fontId="2" type="noConversion"/>
  </si>
  <si>
    <t>191701250</t>
    <phoneticPr fontId="2" type="noConversion"/>
  </si>
  <si>
    <t>191700163</t>
    <phoneticPr fontId="2" type="noConversion"/>
  </si>
  <si>
    <t>191702550</t>
    <phoneticPr fontId="2" type="noConversion"/>
  </si>
  <si>
    <t>191702785</t>
    <phoneticPr fontId="2" type="noConversion"/>
  </si>
  <si>
    <t>191109297</t>
    <phoneticPr fontId="2" type="noConversion"/>
  </si>
  <si>
    <t>승차&gt;바코드리더기연결케이블교체</t>
    <phoneticPr fontId="2" type="noConversion"/>
  </si>
  <si>
    <t>191108130</t>
    <phoneticPr fontId="2" type="noConversion"/>
  </si>
  <si>
    <t>191107657</t>
    <phoneticPr fontId="2" type="noConversion"/>
  </si>
  <si>
    <t>015045</t>
    <phoneticPr fontId="2" type="noConversion"/>
  </si>
  <si>
    <t>191106341</t>
    <phoneticPr fontId="2" type="noConversion"/>
  </si>
  <si>
    <t>191108589</t>
    <phoneticPr fontId="2" type="noConversion"/>
  </si>
  <si>
    <t>70-1625</t>
    <phoneticPr fontId="2" type="noConversion"/>
  </si>
  <si>
    <t>70-3038</t>
    <phoneticPr fontId="2" type="noConversion"/>
  </si>
  <si>
    <t>70-2222</t>
    <phoneticPr fontId="2" type="noConversion"/>
  </si>
  <si>
    <t>70-1055</t>
    <phoneticPr fontId="2" type="noConversion"/>
  </si>
  <si>
    <t>70-5052</t>
    <phoneticPr fontId="2" type="noConversion"/>
  </si>
  <si>
    <t>양구터미널</t>
    <phoneticPr fontId="2" type="noConversion"/>
  </si>
  <si>
    <t>77-1142</t>
    <phoneticPr fontId="2" type="noConversion"/>
  </si>
  <si>
    <t>77-1293</t>
    <phoneticPr fontId="2" type="noConversion"/>
  </si>
  <si>
    <t>승차통신 X / 승차단말기 스위치 ON</t>
    <phoneticPr fontId="2" type="noConversion"/>
  </si>
  <si>
    <t>운행버튼 아침에만 잘 안눌림 / 운전자 단말기 교체</t>
    <phoneticPr fontId="2" type="noConversion"/>
  </si>
  <si>
    <t>승차 위치 변경요청 / 승차 위치 변경 완료</t>
    <phoneticPr fontId="2" type="noConversion"/>
  </si>
  <si>
    <t>영수증 단말기 통신 x / 영수증 단말기 통신케이블 재연결</t>
    <phoneticPr fontId="2" type="noConversion"/>
  </si>
  <si>
    <t>안내방송 출력 불량 / 안내방송 앰프 볼륨 조절 완료</t>
    <phoneticPr fontId="2" type="noConversion"/>
  </si>
  <si>
    <t>운전자 단말기 부팅 x / 운전자 단말기 전원 재인가 후 정상</t>
    <phoneticPr fontId="2" type="noConversion"/>
  </si>
  <si>
    <t>LCD패널교체</t>
    <phoneticPr fontId="2" type="noConversion"/>
  </si>
  <si>
    <t>운전자단말기 화면불량(줄감.심함)으로 LCD패널교체</t>
    <phoneticPr fontId="2" type="noConversion"/>
  </si>
  <si>
    <t>바코드리더기 통신케이블 단선으로 케이블교체</t>
    <phoneticPr fontId="2" type="noConversion"/>
  </si>
  <si>
    <t>운전자단말기 화면불량(줄감)및 자주 화면백화됨 으로 LCD패널교체</t>
    <phoneticPr fontId="2" type="noConversion"/>
  </si>
  <si>
    <t>191106372</t>
    <phoneticPr fontId="2" type="noConversion"/>
  </si>
  <si>
    <t>013930</t>
    <phoneticPr fontId="2" type="noConversion"/>
  </si>
  <si>
    <t>015081</t>
    <phoneticPr fontId="2" type="noConversion"/>
  </si>
  <si>
    <t>72-1312</t>
    <phoneticPr fontId="2" type="noConversion"/>
  </si>
  <si>
    <t>72-1520</t>
    <phoneticPr fontId="2" type="noConversion"/>
  </si>
  <si>
    <t>70-9618</t>
    <phoneticPr fontId="2" type="noConversion"/>
  </si>
  <si>
    <t>191107529</t>
    <phoneticPr fontId="2" type="noConversion"/>
  </si>
  <si>
    <t>191109215</t>
    <phoneticPr fontId="2" type="noConversion"/>
  </si>
  <si>
    <t>191107138</t>
    <phoneticPr fontId="2" type="noConversion"/>
  </si>
  <si>
    <t>191106970</t>
    <phoneticPr fontId="2" type="noConversion"/>
  </si>
  <si>
    <t>191109128</t>
    <phoneticPr fontId="2" type="noConversion"/>
  </si>
  <si>
    <t>191107399</t>
    <phoneticPr fontId="2" type="noConversion"/>
  </si>
  <si>
    <t>191107802</t>
    <phoneticPr fontId="2" type="noConversion"/>
  </si>
  <si>
    <t>11107755</t>
    <phoneticPr fontId="2" type="noConversion"/>
  </si>
  <si>
    <t>11107928</t>
    <phoneticPr fontId="2" type="noConversion"/>
  </si>
  <si>
    <t>75-1002</t>
    <phoneticPr fontId="2" type="noConversion"/>
  </si>
  <si>
    <t>78-1088</t>
    <phoneticPr fontId="2" type="noConversion"/>
  </si>
  <si>
    <t>11107821</t>
    <phoneticPr fontId="2" type="noConversion"/>
  </si>
  <si>
    <t>11107564</t>
    <phoneticPr fontId="2" type="noConversion"/>
  </si>
  <si>
    <t>241108551</t>
    <phoneticPr fontId="2" type="noConversion"/>
  </si>
  <si>
    <t>11107508</t>
    <phoneticPr fontId="2" type="noConversion"/>
  </si>
  <si>
    <t>11106864</t>
    <phoneticPr fontId="2" type="noConversion"/>
  </si>
  <si>
    <t>운전자 화면이 거꾸로 표출됨</t>
    <phoneticPr fontId="2" type="noConversion"/>
  </si>
  <si>
    <t>노선입력시 접속안됨</t>
    <phoneticPr fontId="2" type="noConversion"/>
  </si>
  <si>
    <t>행선판연동케이블교체</t>
    <phoneticPr fontId="2" type="noConversion"/>
  </si>
  <si>
    <t>점검시 장애확인, 행선판 연동케이블 교체</t>
    <phoneticPr fontId="2" type="noConversion"/>
  </si>
  <si>
    <t>DTG GPS 수신안됨</t>
    <phoneticPr fontId="2" type="noConversion"/>
  </si>
  <si>
    <t>부팅속도 느리고 터치가 안됨</t>
    <phoneticPr fontId="2" type="noConversion"/>
  </si>
  <si>
    <t>191700834</t>
    <phoneticPr fontId="2" type="noConversion"/>
  </si>
  <si>
    <t>191701940</t>
    <phoneticPr fontId="2" type="noConversion"/>
  </si>
  <si>
    <t>191700687</t>
    <phoneticPr fontId="2" type="noConversion"/>
  </si>
  <si>
    <t>191701600</t>
    <phoneticPr fontId="2" type="noConversion"/>
  </si>
  <si>
    <t>191701976</t>
    <phoneticPr fontId="2" type="noConversion"/>
  </si>
  <si>
    <t>191700562</t>
    <phoneticPr fontId="2" type="noConversion"/>
  </si>
  <si>
    <t>191700536</t>
    <phoneticPr fontId="2" type="noConversion"/>
  </si>
  <si>
    <t>191700917</t>
    <phoneticPr fontId="2" type="noConversion"/>
  </si>
  <si>
    <t>191701226</t>
    <phoneticPr fontId="2" type="noConversion"/>
  </si>
  <si>
    <t>191701908</t>
    <phoneticPr fontId="2" type="noConversion"/>
  </si>
  <si>
    <t>191700953</t>
    <phoneticPr fontId="2" type="noConversion"/>
  </si>
  <si>
    <t>191700008</t>
    <phoneticPr fontId="2" type="noConversion"/>
  </si>
  <si>
    <t>191700597</t>
    <phoneticPr fontId="2" type="noConversion"/>
  </si>
  <si>
    <t>191701490</t>
    <phoneticPr fontId="2" type="noConversion"/>
  </si>
  <si>
    <t>부팅중 단말기 초기화 실패</t>
    <phoneticPr fontId="2" type="noConversion"/>
  </si>
  <si>
    <t>운행중 동양상재생 실패(LTE 접속끊김)</t>
    <phoneticPr fontId="2" type="noConversion"/>
  </si>
  <si>
    <t>발권모드 안됨</t>
    <phoneticPr fontId="2" type="noConversion"/>
  </si>
  <si>
    <t>동영상재생 실패, 승차연결 해제</t>
    <phoneticPr fontId="2" type="noConversion"/>
  </si>
  <si>
    <t>운전자 기구물 이상</t>
    <phoneticPr fontId="2" type="noConversion"/>
  </si>
  <si>
    <t>70-1603</t>
    <phoneticPr fontId="2" type="noConversion"/>
  </si>
  <si>
    <t>LTE MODE 도듈 불량</t>
    <phoneticPr fontId="2" type="noConversion"/>
  </si>
  <si>
    <t>191107641</t>
    <phoneticPr fontId="2" type="noConversion"/>
  </si>
  <si>
    <t>191109530</t>
    <phoneticPr fontId="2" type="noConversion"/>
  </si>
  <si>
    <t>011789</t>
    <phoneticPr fontId="2" type="noConversion"/>
  </si>
  <si>
    <t>015043</t>
    <phoneticPr fontId="2" type="noConversion"/>
  </si>
  <si>
    <t>191109749</t>
    <phoneticPr fontId="2" type="noConversion"/>
  </si>
  <si>
    <t>011761</t>
    <phoneticPr fontId="2" type="noConversion"/>
  </si>
  <si>
    <t>015900</t>
    <phoneticPr fontId="2" type="noConversion"/>
  </si>
  <si>
    <t>72-7055</t>
    <phoneticPr fontId="2" type="noConversion"/>
  </si>
  <si>
    <t>70-6649</t>
    <phoneticPr fontId="2" type="noConversion"/>
  </si>
  <si>
    <t>72-1304</t>
    <phoneticPr fontId="2" type="noConversion"/>
  </si>
  <si>
    <t>안내방송 안됨</t>
    <phoneticPr fontId="2" type="noConversion"/>
  </si>
  <si>
    <t>191109390</t>
    <phoneticPr fontId="2" type="noConversion"/>
  </si>
  <si>
    <t>191108566</t>
    <phoneticPr fontId="2" type="noConversion"/>
  </si>
  <si>
    <t>3833</t>
    <phoneticPr fontId="2" type="noConversion"/>
  </si>
  <si>
    <t>6218</t>
    <phoneticPr fontId="2" type="noConversion"/>
  </si>
  <si>
    <t>191107854</t>
    <phoneticPr fontId="2" type="noConversion"/>
  </si>
  <si>
    <t>191108823</t>
    <phoneticPr fontId="2" type="noConversion"/>
  </si>
  <si>
    <t>11108543</t>
    <phoneticPr fontId="2" type="noConversion"/>
  </si>
  <si>
    <t>11108971</t>
    <phoneticPr fontId="2" type="noConversion"/>
  </si>
  <si>
    <t>2703</t>
    <phoneticPr fontId="2" type="noConversion"/>
  </si>
  <si>
    <t>2759</t>
    <phoneticPr fontId="2" type="noConversion"/>
  </si>
  <si>
    <t>241107886</t>
    <phoneticPr fontId="2" type="noConversion"/>
  </si>
  <si>
    <t>11109534</t>
    <phoneticPr fontId="2" type="noConversion"/>
  </si>
  <si>
    <t>11107917</t>
    <phoneticPr fontId="2" type="noConversion"/>
  </si>
  <si>
    <t>72-1011</t>
    <phoneticPr fontId="2" type="noConversion"/>
  </si>
  <si>
    <t>74-1073</t>
    <phoneticPr fontId="2" type="noConversion"/>
  </si>
  <si>
    <t>고창터미널</t>
    <phoneticPr fontId="2" type="noConversion"/>
  </si>
  <si>
    <t>운전자 단말기 부팅x LTE 수신x / 운전자 단말기 교체 및 LTE 모뎀 교체</t>
    <phoneticPr fontId="2" type="noConversion"/>
  </si>
  <si>
    <t>바코드리더기 잡소리 발생 / 바코드리더기 고정작업</t>
    <phoneticPr fontId="2" type="noConversion"/>
  </si>
  <si>
    <t>바코드리더기 잡소리 발생 / 바코드리더기 하판 제거</t>
    <phoneticPr fontId="2" type="noConversion"/>
  </si>
  <si>
    <t>GPS 수신x / GPS 위치 변경</t>
    <phoneticPr fontId="2" type="noConversion"/>
  </si>
  <si>
    <t>검표시 LTE 접속끊김, 스피커 음성 찢어짐</t>
    <phoneticPr fontId="2" type="noConversion"/>
  </si>
  <si>
    <t>운전자 부팅불량 (화면무감)</t>
    <phoneticPr fontId="2" type="noConversion"/>
  </si>
  <si>
    <t>운전자 음성출력 안됨</t>
    <phoneticPr fontId="2" type="noConversion"/>
  </si>
  <si>
    <t>운행중 안테나X, 간헐적 GPS 수신안됨</t>
    <phoneticPr fontId="2" type="noConversion"/>
  </si>
  <si>
    <t>터치가 다른곳이 눌림</t>
    <phoneticPr fontId="2" type="noConversion"/>
  </si>
  <si>
    <t>LCD 패널 뒤로밀림 (front 케이스 이상)</t>
    <phoneticPr fontId="2" type="noConversion"/>
  </si>
  <si>
    <t>BMS 접속지연, 운행중 LTE 끊김</t>
    <phoneticPr fontId="2" type="noConversion"/>
  </si>
  <si>
    <t>191701449</t>
    <phoneticPr fontId="2" type="noConversion"/>
  </si>
  <si>
    <t>191700040</t>
    <phoneticPr fontId="2" type="noConversion"/>
  </si>
  <si>
    <t>191700653</t>
    <phoneticPr fontId="2" type="noConversion"/>
  </si>
  <si>
    <t>191701111</t>
    <phoneticPr fontId="2" type="noConversion"/>
  </si>
  <si>
    <t>191700450</t>
    <phoneticPr fontId="2" type="noConversion"/>
  </si>
  <si>
    <t>191701854</t>
    <phoneticPr fontId="2" type="noConversion"/>
  </si>
  <si>
    <t>191701609</t>
    <phoneticPr fontId="2" type="noConversion"/>
  </si>
  <si>
    <t>191700407</t>
    <phoneticPr fontId="2" type="noConversion"/>
  </si>
  <si>
    <t>191702346</t>
    <phoneticPr fontId="2" type="noConversion"/>
  </si>
  <si>
    <t>191700414</t>
    <phoneticPr fontId="2" type="noConversion"/>
  </si>
  <si>
    <t>191702157</t>
    <phoneticPr fontId="2" type="noConversion"/>
  </si>
  <si>
    <t>191700166</t>
    <phoneticPr fontId="2" type="noConversion"/>
  </si>
  <si>
    <t>191700259</t>
    <phoneticPr fontId="2" type="noConversion"/>
  </si>
  <si>
    <t>191701943</t>
    <phoneticPr fontId="2" type="noConversion"/>
  </si>
  <si>
    <t>191700664</t>
    <phoneticPr fontId="2" type="noConversion"/>
  </si>
  <si>
    <t>191701677</t>
    <phoneticPr fontId="2" type="noConversion"/>
  </si>
  <si>
    <t>191701292</t>
    <phoneticPr fontId="2" type="noConversion"/>
  </si>
  <si>
    <t>191702242</t>
    <phoneticPr fontId="2" type="noConversion"/>
  </si>
  <si>
    <t>191700927</t>
    <phoneticPr fontId="2" type="noConversion"/>
  </si>
  <si>
    <t>191702313</t>
    <phoneticPr fontId="2" type="noConversion"/>
  </si>
  <si>
    <t>70-1617</t>
    <phoneticPr fontId="2" type="noConversion"/>
  </si>
  <si>
    <t>70-2506</t>
    <phoneticPr fontId="2" type="noConversion"/>
  </si>
  <si>
    <t>70-1184</t>
    <phoneticPr fontId="2" type="noConversion"/>
  </si>
  <si>
    <t>운전자 단말기 전원 x / 운전자 단말기 퓨즈 교체</t>
    <phoneticPr fontId="2" type="noConversion"/>
  </si>
  <si>
    <t>운전자 단말기 먹통 / 운전자 단말기 교체</t>
    <phoneticPr fontId="2" type="noConversion"/>
  </si>
  <si>
    <t>안내방송 출력x / 소리조절 완료</t>
    <phoneticPr fontId="2" type="noConversion"/>
  </si>
  <si>
    <t>013909</t>
    <phoneticPr fontId="2" type="noConversion"/>
  </si>
  <si>
    <t>016013</t>
    <phoneticPr fontId="2" type="noConversion"/>
  </si>
  <si>
    <t>191108728</t>
    <phoneticPr fontId="2" type="noConversion"/>
  </si>
  <si>
    <t>014438</t>
    <phoneticPr fontId="2" type="noConversion"/>
  </si>
  <si>
    <t>015462</t>
    <phoneticPr fontId="2" type="noConversion"/>
  </si>
  <si>
    <t>72-1680</t>
    <phoneticPr fontId="2" type="noConversion"/>
  </si>
  <si>
    <t>74-1151</t>
    <phoneticPr fontId="2" type="noConversion"/>
  </si>
  <si>
    <t>72-1602</t>
    <phoneticPr fontId="2" type="noConversion"/>
  </si>
  <si>
    <t>메인전원케이블재설치</t>
    <phoneticPr fontId="2" type="noConversion"/>
  </si>
  <si>
    <t>014383</t>
    <phoneticPr fontId="2" type="noConversion"/>
  </si>
  <si>
    <t>015907</t>
    <phoneticPr fontId="2" type="noConversion"/>
  </si>
  <si>
    <t>70-1663</t>
    <phoneticPr fontId="2" type="noConversion"/>
  </si>
  <si>
    <t>70-1919</t>
    <phoneticPr fontId="2" type="noConversion"/>
  </si>
  <si>
    <t>C11108029</t>
    <phoneticPr fontId="2" type="noConversion"/>
  </si>
  <si>
    <t>C11108967</t>
    <phoneticPr fontId="2" type="noConversion"/>
  </si>
  <si>
    <t>15324B04D2</t>
    <phoneticPr fontId="2" type="noConversion"/>
  </si>
  <si>
    <t>15323B478E</t>
    <phoneticPr fontId="2" type="noConversion"/>
  </si>
  <si>
    <t>011862</t>
    <phoneticPr fontId="2" type="noConversion"/>
  </si>
  <si>
    <t>191108819</t>
    <phoneticPr fontId="2" type="noConversion"/>
  </si>
  <si>
    <t>191109754</t>
    <phoneticPr fontId="2" type="noConversion"/>
  </si>
  <si>
    <t>72-2157</t>
    <phoneticPr fontId="2" type="noConversion"/>
  </si>
  <si>
    <t>72-3041</t>
    <phoneticPr fontId="2" type="noConversion"/>
  </si>
  <si>
    <t>72-1250</t>
    <phoneticPr fontId="2" type="noConversion"/>
  </si>
  <si>
    <t>72-7237</t>
    <phoneticPr fontId="2" type="noConversion"/>
  </si>
  <si>
    <t>72-1329</t>
    <phoneticPr fontId="2" type="noConversion"/>
  </si>
  <si>
    <t>72-1286</t>
    <phoneticPr fontId="2" type="noConversion"/>
  </si>
  <si>
    <t>191106598</t>
    <phoneticPr fontId="2" type="noConversion"/>
  </si>
  <si>
    <t>191108651</t>
    <phoneticPr fontId="2" type="noConversion"/>
  </si>
  <si>
    <t>191109705</t>
    <phoneticPr fontId="2" type="noConversion"/>
  </si>
  <si>
    <t>191107673</t>
    <phoneticPr fontId="2" type="noConversion"/>
  </si>
  <si>
    <t>191108090</t>
    <phoneticPr fontId="2" type="noConversion"/>
  </si>
  <si>
    <t>191108279</t>
    <phoneticPr fontId="2" type="noConversion"/>
  </si>
  <si>
    <t>191106995</t>
    <phoneticPr fontId="2" type="noConversion"/>
  </si>
  <si>
    <t>241107258</t>
    <phoneticPr fontId="2" type="noConversion"/>
  </si>
  <si>
    <t>241108147</t>
    <phoneticPr fontId="2" type="noConversion"/>
  </si>
  <si>
    <t>검표시 LTE 끊김, 출입단말기 점검멘트 지속출력</t>
    <phoneticPr fontId="2" type="noConversion"/>
  </si>
  <si>
    <t>46MBS00726</t>
    <phoneticPr fontId="2" type="noConversion"/>
  </si>
  <si>
    <t>46MBS00248</t>
    <phoneticPr fontId="2" type="noConversion"/>
  </si>
  <si>
    <t>영수증프린터 초기화 안됨</t>
    <phoneticPr fontId="2" type="noConversion"/>
  </si>
  <si>
    <t>운행중 LTE 끊김 (안테나 감도 활성화 안됨)</t>
    <phoneticPr fontId="2" type="noConversion"/>
  </si>
  <si>
    <t>191701557</t>
    <phoneticPr fontId="2" type="noConversion"/>
  </si>
  <si>
    <t>191701603</t>
    <phoneticPr fontId="2" type="noConversion"/>
  </si>
  <si>
    <t>191700104</t>
    <phoneticPr fontId="2" type="noConversion"/>
  </si>
  <si>
    <t>191701811</t>
    <phoneticPr fontId="2" type="noConversion"/>
  </si>
  <si>
    <t>191701006</t>
    <phoneticPr fontId="2" type="noConversion"/>
  </si>
  <si>
    <t>191700903</t>
    <phoneticPr fontId="2" type="noConversion"/>
  </si>
  <si>
    <t>191701147</t>
    <phoneticPr fontId="2" type="noConversion"/>
  </si>
  <si>
    <t>191700812</t>
    <phoneticPr fontId="2" type="noConversion"/>
  </si>
  <si>
    <t>191701093</t>
    <phoneticPr fontId="2" type="noConversion"/>
  </si>
  <si>
    <t>191700685</t>
    <phoneticPr fontId="2" type="noConversion"/>
  </si>
  <si>
    <t>191700119</t>
    <phoneticPr fontId="2" type="noConversion"/>
  </si>
  <si>
    <t>191700797</t>
    <phoneticPr fontId="2" type="noConversion"/>
  </si>
  <si>
    <t>191700816</t>
    <phoneticPr fontId="2" type="noConversion"/>
  </si>
  <si>
    <t>191702518</t>
    <phoneticPr fontId="2" type="noConversion"/>
  </si>
  <si>
    <t>46MBS01094</t>
    <phoneticPr fontId="2" type="noConversion"/>
  </si>
  <si>
    <t>191701095</t>
    <phoneticPr fontId="2" type="noConversion"/>
  </si>
  <si>
    <t>191701456</t>
    <phoneticPr fontId="2" type="noConversion"/>
  </si>
  <si>
    <t>191702029</t>
    <phoneticPr fontId="2" type="noConversion"/>
  </si>
  <si>
    <t>191700451</t>
    <phoneticPr fontId="2" type="noConversion"/>
  </si>
  <si>
    <t>191701470</t>
    <phoneticPr fontId="2" type="noConversion"/>
  </si>
  <si>
    <t>191702206</t>
    <phoneticPr fontId="2" type="noConversion"/>
  </si>
  <si>
    <t>DTG데이터이상</t>
    <phoneticPr fontId="2" type="noConversion"/>
  </si>
  <si>
    <t>LTE안테나 교체</t>
    <phoneticPr fontId="2" type="noConversion"/>
  </si>
  <si>
    <t>간헐적 부팅안됨</t>
    <phoneticPr fontId="2" type="noConversion"/>
  </si>
  <si>
    <t>72-1554</t>
    <phoneticPr fontId="2" type="noConversion"/>
  </si>
  <si>
    <t>C11109115</t>
    <phoneticPr fontId="2" type="noConversion"/>
  </si>
  <si>
    <t>C11108971</t>
    <phoneticPr fontId="2" type="noConversion"/>
  </si>
  <si>
    <t>014503</t>
    <phoneticPr fontId="2" type="noConversion"/>
  </si>
  <si>
    <t>015120</t>
    <phoneticPr fontId="2" type="noConversion"/>
  </si>
  <si>
    <t>011952</t>
    <phoneticPr fontId="2" type="noConversion"/>
  </si>
  <si>
    <t>015444</t>
    <phoneticPr fontId="2" type="noConversion"/>
  </si>
  <si>
    <t>014266</t>
    <phoneticPr fontId="2" type="noConversion"/>
  </si>
  <si>
    <t>014296</t>
    <phoneticPr fontId="2" type="noConversion"/>
  </si>
  <si>
    <t>191108961</t>
    <phoneticPr fontId="2" type="noConversion"/>
  </si>
  <si>
    <t>014618</t>
    <phoneticPr fontId="2" type="noConversion"/>
  </si>
  <si>
    <t>015100</t>
    <phoneticPr fontId="2" type="noConversion"/>
  </si>
  <si>
    <t>단말기 전원 x / 퓨즈 교체</t>
    <phoneticPr fontId="2" type="noConversion"/>
  </si>
  <si>
    <t>운전자단말기 버튼불량 (확인버튼파손)으로 LCD패널교체</t>
    <phoneticPr fontId="2" type="noConversion"/>
  </si>
  <si>
    <t>운전자F/W오류및 버퍼링발생으로 운전자단말기교체</t>
    <phoneticPr fontId="2" type="noConversion"/>
  </si>
  <si>
    <t>LTE모뎀 통신케이블 장착불량으로 재장착</t>
    <phoneticPr fontId="2" type="noConversion"/>
  </si>
  <si>
    <t>70-5127</t>
    <phoneticPr fontId="2" type="noConversion"/>
  </si>
  <si>
    <t>70-5058</t>
    <phoneticPr fontId="2" type="noConversion"/>
  </si>
  <si>
    <t>70-1231</t>
    <phoneticPr fontId="2" type="noConversion"/>
  </si>
  <si>
    <t>70-1089</t>
    <phoneticPr fontId="2" type="noConversion"/>
  </si>
  <si>
    <t>72-7264</t>
    <phoneticPr fontId="2" type="noConversion"/>
  </si>
  <si>
    <t>72-7029</t>
    <phoneticPr fontId="2" type="noConversion"/>
  </si>
  <si>
    <t>72-1245</t>
    <phoneticPr fontId="2" type="noConversion"/>
  </si>
  <si>
    <t>72-2135</t>
    <phoneticPr fontId="2" type="noConversion"/>
  </si>
  <si>
    <t>72-1316</t>
    <phoneticPr fontId="2" type="noConversion"/>
  </si>
  <si>
    <t>72-1322</t>
    <phoneticPr fontId="2" type="noConversion"/>
  </si>
  <si>
    <t>5899</t>
    <phoneticPr fontId="2" type="noConversion"/>
  </si>
  <si>
    <t>3970</t>
    <phoneticPr fontId="2" type="noConversion"/>
  </si>
  <si>
    <t>11107561</t>
    <phoneticPr fontId="2" type="noConversion"/>
  </si>
  <si>
    <t>11108014</t>
    <phoneticPr fontId="2" type="noConversion"/>
  </si>
  <si>
    <t>전원선 재연결</t>
    <phoneticPr fontId="2" type="noConversion"/>
  </si>
  <si>
    <t>11108217</t>
    <phoneticPr fontId="2" type="noConversion"/>
  </si>
  <si>
    <t>11108504</t>
    <phoneticPr fontId="2" type="noConversion"/>
  </si>
  <si>
    <t>0113</t>
    <phoneticPr fontId="2" type="noConversion"/>
  </si>
  <si>
    <t>2864</t>
    <phoneticPr fontId="2" type="noConversion"/>
  </si>
  <si>
    <t>11106483</t>
    <phoneticPr fontId="2" type="noConversion"/>
  </si>
  <si>
    <t>11106173</t>
    <phoneticPr fontId="2" type="noConversion"/>
  </si>
  <si>
    <t>71-1629</t>
    <phoneticPr fontId="2" type="noConversion"/>
  </si>
  <si>
    <t>70-1649</t>
    <phoneticPr fontId="2" type="noConversion"/>
  </si>
  <si>
    <t>70-2528</t>
    <phoneticPr fontId="2" type="noConversion"/>
  </si>
  <si>
    <t>191106055</t>
    <phoneticPr fontId="2" type="noConversion"/>
  </si>
  <si>
    <t>191108156</t>
    <phoneticPr fontId="2" type="noConversion"/>
  </si>
  <si>
    <t>015060</t>
    <phoneticPr fontId="2" type="noConversion"/>
  </si>
  <si>
    <t>015056</t>
    <phoneticPr fontId="2" type="noConversion"/>
  </si>
  <si>
    <t>운영준비중입니다. 이후 화면무감</t>
    <phoneticPr fontId="2" type="noConversion"/>
  </si>
  <si>
    <t>LCD 교체</t>
    <phoneticPr fontId="2" type="noConversion"/>
  </si>
  <si>
    <t>티머니 화면이후 무감</t>
    <phoneticPr fontId="2" type="noConversion"/>
  </si>
  <si>
    <t>46MBS00903</t>
    <phoneticPr fontId="2" type="noConversion"/>
  </si>
  <si>
    <t>46MBS0358</t>
    <phoneticPr fontId="2" type="noConversion"/>
  </si>
  <si>
    <t>191701512</t>
    <phoneticPr fontId="2" type="noConversion"/>
  </si>
  <si>
    <t>191701520</t>
    <phoneticPr fontId="2" type="noConversion"/>
  </si>
  <si>
    <t>191700938</t>
    <phoneticPr fontId="2" type="noConversion"/>
  </si>
  <si>
    <t>191701151</t>
    <phoneticPr fontId="2" type="noConversion"/>
  </si>
  <si>
    <t>191701063</t>
    <phoneticPr fontId="2" type="noConversion"/>
  </si>
  <si>
    <t>191700084</t>
    <phoneticPr fontId="2" type="noConversion"/>
  </si>
  <si>
    <t>191702363</t>
    <phoneticPr fontId="2" type="noConversion"/>
  </si>
  <si>
    <t>191701032</t>
    <phoneticPr fontId="2" type="noConversion"/>
  </si>
  <si>
    <t>191701305</t>
    <phoneticPr fontId="2" type="noConversion"/>
  </si>
  <si>
    <t>191700017</t>
    <phoneticPr fontId="2" type="noConversion"/>
  </si>
  <si>
    <t>191702744</t>
    <phoneticPr fontId="2" type="noConversion"/>
  </si>
  <si>
    <t>191700452</t>
    <phoneticPr fontId="2" type="noConversion"/>
  </si>
  <si>
    <t>151701885</t>
    <phoneticPr fontId="2" type="noConversion"/>
  </si>
  <si>
    <t>151702154</t>
    <phoneticPr fontId="2" type="noConversion"/>
  </si>
  <si>
    <t>단말기IH 삭제됨</t>
    <phoneticPr fontId="2" type="noConversion"/>
  </si>
  <si>
    <t>출입단말기 전원불량</t>
    <phoneticPr fontId="2" type="noConversion"/>
  </si>
  <si>
    <t>출입단말기 전원무감</t>
    <phoneticPr fontId="2" type="noConversion"/>
  </si>
  <si>
    <t>191702943</t>
    <phoneticPr fontId="2" type="noConversion"/>
  </si>
  <si>
    <t>191702342</t>
    <phoneticPr fontId="2" type="noConversion"/>
  </si>
  <si>
    <t>191701756</t>
    <phoneticPr fontId="2" type="noConversion"/>
  </si>
  <si>
    <t>56HYS00167</t>
    <phoneticPr fontId="2" type="noConversion"/>
  </si>
  <si>
    <t>56HYS00633</t>
    <phoneticPr fontId="2" type="noConversion"/>
  </si>
  <si>
    <t>191701916</t>
    <phoneticPr fontId="2" type="noConversion"/>
  </si>
  <si>
    <t>설치정보전송실패</t>
    <phoneticPr fontId="2" type="noConversion"/>
  </si>
  <si>
    <t>77-1155</t>
    <phoneticPr fontId="2" type="noConversion"/>
  </si>
  <si>
    <t>77-1105</t>
    <phoneticPr fontId="2" type="noConversion"/>
  </si>
  <si>
    <t>77-1165</t>
    <phoneticPr fontId="2" type="noConversion"/>
  </si>
  <si>
    <t>77-1152</t>
    <phoneticPr fontId="2" type="noConversion"/>
  </si>
  <si>
    <t>77-1208</t>
    <phoneticPr fontId="2" type="noConversion"/>
  </si>
  <si>
    <t>운전자단말기 EB로고멈춤(부탕불량)으로 교체</t>
    <phoneticPr fontId="2" type="noConversion"/>
  </si>
  <si>
    <t>GPS 미수신 잦음 (재부팅시 GPS인식오래걸림) 및 RTC 불량(RTC low battery)</t>
    <phoneticPr fontId="2" type="noConversion"/>
  </si>
  <si>
    <t>감도불량으로 위치이전</t>
    <phoneticPr fontId="2" type="noConversion"/>
  </si>
  <si>
    <t>안내방송케이블 장착불량으로 재연결</t>
    <phoneticPr fontId="2" type="noConversion"/>
  </si>
  <si>
    <t>영수증프린터 컷팅날불량으로 컷팅안됨 프린터교체</t>
    <phoneticPr fontId="2" type="noConversion"/>
  </si>
  <si>
    <t xml:space="preserve">운행 중 안내방송 소리 커졌다작아졌다함(볼륨불량) </t>
    <phoneticPr fontId="2" type="noConversion"/>
  </si>
  <si>
    <t>014689</t>
    <phoneticPr fontId="2" type="noConversion"/>
  </si>
  <si>
    <t>012126</t>
    <phoneticPr fontId="2" type="noConversion"/>
  </si>
  <si>
    <t>191107511</t>
    <phoneticPr fontId="2" type="noConversion"/>
  </si>
  <si>
    <t>191107951</t>
    <phoneticPr fontId="2" type="noConversion"/>
  </si>
  <si>
    <t>191107179</t>
    <phoneticPr fontId="2" type="noConversion"/>
  </si>
  <si>
    <t>191108423</t>
    <phoneticPr fontId="2" type="noConversion"/>
  </si>
  <si>
    <t>191108149</t>
    <phoneticPr fontId="2" type="noConversion"/>
  </si>
  <si>
    <t>C11107513</t>
    <phoneticPr fontId="2" type="noConversion"/>
  </si>
  <si>
    <t>C11106757</t>
    <phoneticPr fontId="2" type="noConversion"/>
  </si>
  <si>
    <t>72-1007</t>
    <phoneticPr fontId="2" type="noConversion"/>
  </si>
  <si>
    <t>72-1630</t>
    <phoneticPr fontId="2" type="noConversion"/>
  </si>
  <si>
    <t>72-1700</t>
    <phoneticPr fontId="2" type="noConversion"/>
  </si>
  <si>
    <t>70-1672</t>
    <phoneticPr fontId="2" type="noConversion"/>
  </si>
  <si>
    <t>70-1852</t>
    <phoneticPr fontId="2" type="noConversion"/>
  </si>
  <si>
    <t>C11107968</t>
    <phoneticPr fontId="2" type="noConversion"/>
  </si>
  <si>
    <t>C11109305</t>
    <phoneticPr fontId="2" type="noConversion"/>
  </si>
  <si>
    <t>015906</t>
    <phoneticPr fontId="2" type="noConversion"/>
  </si>
  <si>
    <t>015047</t>
    <phoneticPr fontId="2" type="noConversion"/>
  </si>
  <si>
    <t>015490</t>
    <phoneticPr fontId="2" type="noConversion"/>
  </si>
  <si>
    <t>241107770</t>
    <phoneticPr fontId="2" type="noConversion"/>
  </si>
  <si>
    <t>70-5510</t>
    <phoneticPr fontId="2" type="noConversion"/>
  </si>
  <si>
    <t xml:space="preserve">단말기 고정봉 흔들거림 / 재고정작업 </t>
    <phoneticPr fontId="2" type="noConversion"/>
  </si>
  <si>
    <t>안내방송 출력 x / 라디오 고장</t>
    <phoneticPr fontId="2" type="noConversion"/>
  </si>
  <si>
    <t>운전자 단말기 버튼 잘 안눌림 / 점검 완료</t>
    <phoneticPr fontId="2" type="noConversion"/>
  </si>
  <si>
    <t>사고차량 재설치 요청 / 재설치 완료</t>
    <phoneticPr fontId="2" type="noConversion"/>
  </si>
  <si>
    <t>볼륨 조절 이상 / 앰프 교체</t>
    <phoneticPr fontId="2" type="noConversion"/>
  </si>
  <si>
    <t>72-1328</t>
    <phoneticPr fontId="2" type="noConversion"/>
  </si>
  <si>
    <t>72-1040</t>
    <phoneticPr fontId="2" type="noConversion"/>
  </si>
  <si>
    <t>72-3026</t>
    <phoneticPr fontId="2" type="noConversion"/>
  </si>
  <si>
    <t>72-2168</t>
    <phoneticPr fontId="2" type="noConversion"/>
  </si>
  <si>
    <t>70-1610</t>
    <phoneticPr fontId="2" type="noConversion"/>
  </si>
  <si>
    <t>191108195</t>
    <phoneticPr fontId="2" type="noConversion"/>
  </si>
  <si>
    <t>191107153</t>
    <phoneticPr fontId="2" type="noConversion"/>
  </si>
  <si>
    <t>191107813</t>
    <phoneticPr fontId="2" type="noConversion"/>
  </si>
  <si>
    <t>191107865</t>
    <phoneticPr fontId="2" type="noConversion"/>
  </si>
  <si>
    <t>191109125</t>
    <phoneticPr fontId="2" type="noConversion"/>
  </si>
  <si>
    <t>4816</t>
    <phoneticPr fontId="2" type="noConversion"/>
  </si>
  <si>
    <t>6249</t>
    <phoneticPr fontId="2" type="noConversion"/>
  </si>
  <si>
    <t>191108218</t>
    <phoneticPr fontId="2" type="noConversion"/>
  </si>
  <si>
    <t>191108251</t>
    <phoneticPr fontId="2" type="noConversion"/>
  </si>
  <si>
    <t>5830</t>
    <phoneticPr fontId="2" type="noConversion"/>
  </si>
  <si>
    <t>5279</t>
    <phoneticPr fontId="2" type="noConversion"/>
  </si>
  <si>
    <t>11106398</t>
    <phoneticPr fontId="2" type="noConversion"/>
  </si>
  <si>
    <t>241107102</t>
    <phoneticPr fontId="2" type="noConversion"/>
  </si>
  <si>
    <t>241106932</t>
    <phoneticPr fontId="2" type="noConversion"/>
  </si>
  <si>
    <t>241107285</t>
    <phoneticPr fontId="2" type="noConversion"/>
  </si>
  <si>
    <t>241107009</t>
    <phoneticPr fontId="2" type="noConversion"/>
  </si>
  <si>
    <t>2830</t>
    <phoneticPr fontId="2" type="noConversion"/>
  </si>
  <si>
    <t>BMS 케이블 교체</t>
    <phoneticPr fontId="2" type="noConversion"/>
  </si>
  <si>
    <t>191700769</t>
    <phoneticPr fontId="2" type="noConversion"/>
  </si>
  <si>
    <t>191700201</t>
    <phoneticPr fontId="2" type="noConversion"/>
  </si>
  <si>
    <t>191702386</t>
    <phoneticPr fontId="2" type="noConversion"/>
  </si>
  <si>
    <t>191701294</t>
    <phoneticPr fontId="2" type="noConversion"/>
  </si>
  <si>
    <t>191701100</t>
    <phoneticPr fontId="2" type="noConversion"/>
  </si>
  <si>
    <t>191701678</t>
    <phoneticPr fontId="2" type="noConversion"/>
  </si>
  <si>
    <t>191702841</t>
    <phoneticPr fontId="2" type="noConversion"/>
  </si>
  <si>
    <t>70-1142</t>
    <phoneticPr fontId="2" type="noConversion"/>
  </si>
  <si>
    <t>77-1124</t>
    <phoneticPr fontId="2" type="noConversion"/>
  </si>
  <si>
    <t>운행중및 대기중  승차단말기 노이즈 출력발생  승차단말기교체</t>
    <phoneticPr fontId="2" type="noConversion"/>
  </si>
  <si>
    <t>영수증프린터 출력시 용지 걸림및 출력이상 발생으로 교체</t>
    <phoneticPr fontId="2" type="noConversion"/>
  </si>
  <si>
    <t>영수증용지 10BOX(1000EA)지급</t>
    <phoneticPr fontId="2" type="noConversion"/>
  </si>
  <si>
    <t>141109462</t>
    <phoneticPr fontId="2" type="noConversion"/>
  </si>
  <si>
    <t>141108721</t>
    <phoneticPr fontId="2" type="noConversion"/>
  </si>
  <si>
    <t>C11106600</t>
    <phoneticPr fontId="2" type="noConversion"/>
  </si>
  <si>
    <t>C11107469</t>
    <phoneticPr fontId="2" type="noConversion"/>
  </si>
  <si>
    <t>S/N인식불가</t>
    <phoneticPr fontId="2" type="noConversion"/>
  </si>
  <si>
    <t>015148</t>
    <phoneticPr fontId="2" type="noConversion"/>
  </si>
  <si>
    <t>015536</t>
    <phoneticPr fontId="2" type="noConversion"/>
  </si>
  <si>
    <t>72-1413</t>
    <phoneticPr fontId="2" type="noConversion"/>
  </si>
  <si>
    <t>72-3024</t>
    <phoneticPr fontId="2" type="noConversion"/>
  </si>
  <si>
    <t>70-7704</t>
    <phoneticPr fontId="2" type="noConversion"/>
  </si>
  <si>
    <t>191107045</t>
    <phoneticPr fontId="2" type="noConversion"/>
  </si>
  <si>
    <t>191106039</t>
    <phoneticPr fontId="2" type="noConversion"/>
  </si>
  <si>
    <t>6018</t>
    <phoneticPr fontId="2" type="noConversion"/>
  </si>
  <si>
    <t>5854</t>
    <phoneticPr fontId="2" type="noConversion"/>
  </si>
  <si>
    <t>3918</t>
    <phoneticPr fontId="2" type="noConversion"/>
  </si>
  <si>
    <t>4851</t>
    <phoneticPr fontId="2" type="noConversion"/>
  </si>
  <si>
    <t>74-5017</t>
    <phoneticPr fontId="2" type="noConversion"/>
  </si>
  <si>
    <t>11106842</t>
    <phoneticPr fontId="2" type="noConversion"/>
  </si>
  <si>
    <t>11109643</t>
    <phoneticPr fontId="2" type="noConversion"/>
  </si>
  <si>
    <t>015053</t>
    <phoneticPr fontId="2" type="noConversion"/>
  </si>
  <si>
    <t>191108219</t>
    <phoneticPr fontId="2" type="noConversion"/>
  </si>
  <si>
    <t>191109656</t>
    <phoneticPr fontId="2" type="noConversion"/>
  </si>
  <si>
    <t>70-5089</t>
    <phoneticPr fontId="2" type="noConversion"/>
  </si>
  <si>
    <t>70-5033</t>
    <phoneticPr fontId="2" type="noConversion"/>
  </si>
  <si>
    <t>70-1023</t>
    <phoneticPr fontId="2" type="noConversion"/>
  </si>
  <si>
    <t>70-5009</t>
    <phoneticPr fontId="2" type="noConversion"/>
  </si>
  <si>
    <t>70-1286</t>
    <phoneticPr fontId="2" type="noConversion"/>
  </si>
  <si>
    <t>015596</t>
    <phoneticPr fontId="2" type="noConversion"/>
  </si>
  <si>
    <t>015204</t>
    <phoneticPr fontId="2" type="noConversion"/>
  </si>
  <si>
    <t>014431</t>
    <phoneticPr fontId="2" type="noConversion"/>
  </si>
  <si>
    <t>011867</t>
    <phoneticPr fontId="2" type="noConversion"/>
  </si>
  <si>
    <t>014323</t>
    <phoneticPr fontId="2" type="noConversion"/>
  </si>
  <si>
    <t>간헐적 LTE 접속끊김, 관제연동안됨</t>
    <phoneticPr fontId="2" type="noConversion"/>
  </si>
  <si>
    <t>부팅시 LTE  접속안됨</t>
    <phoneticPr fontId="2" type="noConversion"/>
  </si>
  <si>
    <t>단말기 운영정보 전송실패</t>
    <phoneticPr fontId="2" type="noConversion"/>
  </si>
  <si>
    <t>동영상 재생실패, LTE 안테나 활성화 안됨</t>
    <phoneticPr fontId="2" type="noConversion"/>
  </si>
  <si>
    <t>영수증프린터 덮게 안닫힘</t>
    <phoneticPr fontId="2" type="noConversion"/>
  </si>
  <si>
    <t>차량 퓨즈교체</t>
    <phoneticPr fontId="2" type="noConversion"/>
  </si>
  <si>
    <t>영수증프린터 전원이 공급안됨</t>
    <phoneticPr fontId="2" type="noConversion"/>
  </si>
  <si>
    <t>191700642</t>
    <phoneticPr fontId="2" type="noConversion"/>
  </si>
  <si>
    <t>46MBS01927</t>
    <phoneticPr fontId="2" type="noConversion"/>
  </si>
  <si>
    <t>191700435</t>
    <phoneticPr fontId="2" type="noConversion"/>
  </si>
  <si>
    <t>191700628</t>
    <phoneticPr fontId="2" type="noConversion"/>
  </si>
  <si>
    <t>191702804</t>
    <phoneticPr fontId="2" type="noConversion"/>
  </si>
  <si>
    <t>191702290</t>
    <phoneticPr fontId="2" type="noConversion"/>
  </si>
  <si>
    <t>191701396</t>
    <phoneticPr fontId="2" type="noConversion"/>
  </si>
  <si>
    <t>72-2101</t>
    <phoneticPr fontId="2" type="noConversion"/>
  </si>
  <si>
    <t>74-1127</t>
    <phoneticPr fontId="2" type="noConversion"/>
  </si>
  <si>
    <t>191107940</t>
    <phoneticPr fontId="2" type="noConversion"/>
  </si>
  <si>
    <t>191106736</t>
    <phoneticPr fontId="2" type="noConversion"/>
  </si>
  <si>
    <t>통전망 통신 에러 뜸</t>
    <phoneticPr fontId="2" type="noConversion"/>
  </si>
  <si>
    <t>015049</t>
    <phoneticPr fontId="2" type="noConversion"/>
  </si>
  <si>
    <t>015901</t>
    <phoneticPr fontId="2" type="noConversion"/>
  </si>
  <si>
    <t>015050</t>
    <phoneticPr fontId="2" type="noConversion"/>
  </si>
  <si>
    <t>015046</t>
    <phoneticPr fontId="2" type="noConversion"/>
  </si>
  <si>
    <t>011743</t>
    <phoneticPr fontId="2" type="noConversion"/>
  </si>
  <si>
    <t>015048</t>
    <phoneticPr fontId="2" type="noConversion"/>
  </si>
  <si>
    <t>70-8681</t>
    <phoneticPr fontId="2" type="noConversion"/>
  </si>
  <si>
    <t>74-1106</t>
    <phoneticPr fontId="2" type="noConversion"/>
  </si>
  <si>
    <t>191106596</t>
    <phoneticPr fontId="2" type="noConversion"/>
  </si>
  <si>
    <t>191107938</t>
    <phoneticPr fontId="2" type="noConversion"/>
  </si>
  <si>
    <t>191106304</t>
    <phoneticPr fontId="2" type="noConversion"/>
  </si>
  <si>
    <t>74-5020</t>
    <phoneticPr fontId="2" type="noConversion"/>
  </si>
  <si>
    <t>11108844</t>
    <phoneticPr fontId="2" type="noConversion"/>
  </si>
  <si>
    <t>11108869</t>
    <phoneticPr fontId="2" type="noConversion"/>
  </si>
  <si>
    <t>11108361</t>
    <phoneticPr fontId="2" type="noConversion"/>
  </si>
  <si>
    <t>11107809</t>
    <phoneticPr fontId="2" type="noConversion"/>
  </si>
  <si>
    <t>241107509</t>
    <phoneticPr fontId="2" type="noConversion"/>
  </si>
  <si>
    <t>241108589</t>
    <phoneticPr fontId="2" type="noConversion"/>
  </si>
  <si>
    <t>72-5102</t>
    <phoneticPr fontId="2" type="noConversion"/>
  </si>
  <si>
    <t>바코드리더기 위치 변경요청 / 위치변경 완료</t>
    <phoneticPr fontId="2" type="noConversion"/>
  </si>
  <si>
    <t>영수증용지 20BOX(2000EA)지급</t>
    <phoneticPr fontId="2" type="noConversion"/>
  </si>
  <si>
    <t>영수증용지 19BOX(1900EA)지급</t>
    <phoneticPr fontId="2" type="noConversion"/>
  </si>
  <si>
    <t>운전자단말기 카드태그시 버퍼링및 오류발생으로 운전자단말기교체</t>
    <phoneticPr fontId="2" type="noConversion"/>
  </si>
  <si>
    <t>운전자단말기 버튼(확인)파손으로 LCD패널교체</t>
    <phoneticPr fontId="2" type="noConversion"/>
  </si>
  <si>
    <t>운전자단말기 화면 줄감 (가로) 으로 LCD패널 교체</t>
    <phoneticPr fontId="2" type="noConversion"/>
  </si>
  <si>
    <t>191109561</t>
    <phoneticPr fontId="2" type="noConversion"/>
  </si>
  <si>
    <t>191108281</t>
    <phoneticPr fontId="2" type="noConversion"/>
  </si>
  <si>
    <t>검표화면 출력안됨</t>
    <phoneticPr fontId="2" type="noConversion"/>
  </si>
  <si>
    <t>RCA 케이블 교체</t>
    <phoneticPr fontId="2" type="noConversion"/>
  </si>
  <si>
    <t>검표화면 TV 출력 안됨</t>
    <phoneticPr fontId="2" type="noConversion"/>
  </si>
  <si>
    <t>화면이 떨리면서 단말기</t>
    <phoneticPr fontId="2" type="noConversion"/>
  </si>
  <si>
    <t>191700509</t>
    <phoneticPr fontId="2" type="noConversion"/>
  </si>
  <si>
    <t>46MBS01917</t>
    <phoneticPr fontId="2" type="noConversion"/>
  </si>
  <si>
    <t>모뎀</t>
    <phoneticPr fontId="2" type="noConversion"/>
  </si>
  <si>
    <t>LTE 모뎀교체</t>
    <phoneticPr fontId="2" type="noConversion"/>
  </si>
  <si>
    <t>46MBS01952</t>
    <phoneticPr fontId="2" type="noConversion"/>
  </si>
  <si>
    <t>46MBS00175</t>
    <phoneticPr fontId="2" type="noConversion"/>
  </si>
  <si>
    <t>점검시 장애확인, 외장모뎀교체</t>
    <phoneticPr fontId="2" type="noConversion"/>
  </si>
  <si>
    <t>191700812</t>
  </si>
  <si>
    <t>191700942</t>
  </si>
  <si>
    <t>191701640</t>
  </si>
  <si>
    <t>191701648</t>
  </si>
  <si>
    <t>191702637</t>
  </si>
  <si>
    <t>191700628</t>
  </si>
  <si>
    <t>점검시 장애확인, 바코드리드기 교체</t>
    <phoneticPr fontId="2" type="noConversion"/>
  </si>
  <si>
    <t>14113B2D02</t>
  </si>
  <si>
    <t>15323B4724</t>
  </si>
  <si>
    <t>191700915</t>
  </si>
  <si>
    <t>191701334</t>
  </si>
  <si>
    <t>191700430</t>
  </si>
  <si>
    <t>191701168</t>
  </si>
  <si>
    <t>191701619</t>
  </si>
  <si>
    <t>191700408</t>
  </si>
  <si>
    <t>191701909</t>
  </si>
  <si>
    <t>191702710</t>
  </si>
  <si>
    <t>191702232</t>
  </si>
  <si>
    <t>191700604</t>
  </si>
  <si>
    <t>운전자 화면이 뿌옇게 나옴</t>
    <phoneticPr fontId="2" type="noConversion"/>
  </si>
  <si>
    <t>출입단말기 케이블 재접속</t>
    <phoneticPr fontId="2" type="noConversion"/>
  </si>
  <si>
    <t>영수증프린터 용지걸림 제거</t>
    <phoneticPr fontId="2" type="noConversion"/>
  </si>
  <si>
    <t>거치대 소음</t>
    <phoneticPr fontId="2" type="noConversion"/>
  </si>
  <si>
    <t>재조립</t>
    <phoneticPr fontId="2" type="noConversion"/>
  </si>
  <si>
    <t>승차단말기 및 바코드 브라켓 재조립</t>
    <phoneticPr fontId="2" type="noConversion"/>
  </si>
  <si>
    <t>72-1558</t>
    <phoneticPr fontId="2" type="noConversion"/>
  </si>
  <si>
    <t>015918</t>
    <phoneticPr fontId="2" type="noConversion"/>
  </si>
  <si>
    <t>014512</t>
    <phoneticPr fontId="2" type="noConversion"/>
  </si>
  <si>
    <t>C11106262</t>
    <phoneticPr fontId="2" type="noConversion"/>
  </si>
  <si>
    <t>C11109247</t>
    <phoneticPr fontId="2" type="noConversion"/>
  </si>
  <si>
    <t>2783</t>
    <phoneticPr fontId="2" type="noConversion"/>
  </si>
  <si>
    <t>2757</t>
    <phoneticPr fontId="2" type="noConversion"/>
  </si>
  <si>
    <t>72-1047</t>
    <phoneticPr fontId="2" type="noConversion"/>
  </si>
  <si>
    <t>111071701</t>
    <phoneticPr fontId="2" type="noConversion"/>
  </si>
  <si>
    <t>11107870</t>
    <phoneticPr fontId="2" type="noConversion"/>
  </si>
  <si>
    <t>72-7022</t>
    <phoneticPr fontId="2" type="noConversion"/>
  </si>
  <si>
    <t>72-3058</t>
    <phoneticPr fontId="2" type="noConversion"/>
  </si>
  <si>
    <t>191106421</t>
    <phoneticPr fontId="2" type="noConversion"/>
  </si>
  <si>
    <t>191106667</t>
    <phoneticPr fontId="2" type="noConversion"/>
  </si>
  <si>
    <t>72-1350</t>
    <phoneticPr fontId="2" type="noConversion"/>
  </si>
  <si>
    <t>4049</t>
    <phoneticPr fontId="2" type="noConversion"/>
  </si>
  <si>
    <t>4004</t>
    <phoneticPr fontId="2" type="noConversion"/>
  </si>
  <si>
    <t>3895</t>
    <phoneticPr fontId="2" type="noConversion"/>
  </si>
  <si>
    <t>6132</t>
    <phoneticPr fontId="2" type="noConversion"/>
  </si>
  <si>
    <t>72-1176</t>
    <phoneticPr fontId="2" type="noConversion"/>
  </si>
  <si>
    <t>통신 자주 단락 현상 나옴</t>
    <phoneticPr fontId="2" type="noConversion"/>
  </si>
  <si>
    <t>011781</t>
    <phoneticPr fontId="2" type="noConversion"/>
  </si>
  <si>
    <t>015248</t>
    <phoneticPr fontId="2" type="noConversion"/>
  </si>
  <si>
    <t>70-1668</t>
    <phoneticPr fontId="2" type="noConversion"/>
  </si>
  <si>
    <t>191107786</t>
    <phoneticPr fontId="2" type="noConversion"/>
  </si>
  <si>
    <t>191107133</t>
    <phoneticPr fontId="2" type="noConversion"/>
  </si>
  <si>
    <t>011980</t>
    <phoneticPr fontId="2" type="noConversion"/>
  </si>
  <si>
    <t>014301</t>
    <phoneticPr fontId="79" type="noConversion"/>
  </si>
  <si>
    <t>015448</t>
    <phoneticPr fontId="79" type="noConversion"/>
  </si>
  <si>
    <t>191109133</t>
    <phoneticPr fontId="79" type="noConversion"/>
  </si>
  <si>
    <t>70-1154</t>
    <phoneticPr fontId="2" type="noConversion"/>
  </si>
  <si>
    <t>영수증브라켓 파손 / 영수증브라켓 교체 완료</t>
    <phoneticPr fontId="2" type="noConversion"/>
  </si>
  <si>
    <t>익산터미널</t>
    <phoneticPr fontId="2" type="noConversion"/>
  </si>
  <si>
    <t>승차통신 연결 실패 / 승차케이블 연결</t>
    <phoneticPr fontId="2" type="noConversion"/>
  </si>
  <si>
    <t>영수증 출력 x / 점검 후 정상</t>
    <phoneticPr fontId="2" type="noConversion"/>
  </si>
  <si>
    <t>77-1241</t>
    <phoneticPr fontId="2" type="noConversion"/>
  </si>
  <si>
    <t>영수증프린터케이블 장착불량으로 재장착</t>
    <phoneticPr fontId="2" type="noConversion"/>
  </si>
  <si>
    <t>LTE모뎀 케이블 포트불량및 통신불량으로 케이블교체</t>
    <phoneticPr fontId="2" type="noConversion"/>
  </si>
  <si>
    <t>70-1009</t>
    <phoneticPr fontId="2" type="noConversion"/>
  </si>
  <si>
    <t>안내방송케이블 포트불량으로 교체</t>
    <phoneticPr fontId="2" type="noConversion"/>
  </si>
  <si>
    <t>2025년</t>
  </si>
  <si>
    <t>확인버튼 작동이상</t>
    <phoneticPr fontId="2" type="noConversion"/>
  </si>
  <si>
    <t>191700640</t>
    <phoneticPr fontId="2" type="noConversion"/>
  </si>
  <si>
    <t>191700761</t>
    <phoneticPr fontId="2" type="noConversion"/>
  </si>
  <si>
    <t>191702169</t>
    <phoneticPr fontId="2" type="noConversion"/>
  </si>
  <si>
    <t>191701084</t>
    <phoneticPr fontId="2" type="noConversion"/>
  </si>
  <si>
    <t>191702594</t>
    <phoneticPr fontId="2" type="noConversion"/>
  </si>
  <si>
    <t>191701271</t>
    <phoneticPr fontId="2" type="noConversion"/>
  </si>
  <si>
    <t>191701222</t>
    <phoneticPr fontId="2" type="noConversion"/>
  </si>
  <si>
    <t>191701919</t>
    <phoneticPr fontId="2" type="noConversion"/>
  </si>
  <si>
    <t>191702414</t>
    <phoneticPr fontId="2" type="noConversion"/>
  </si>
  <si>
    <t>191700141</t>
    <phoneticPr fontId="2" type="noConversion"/>
  </si>
  <si>
    <t>191700893</t>
    <phoneticPr fontId="2" type="noConversion"/>
  </si>
  <si>
    <t>191700970</t>
    <phoneticPr fontId="2" type="noConversion"/>
  </si>
  <si>
    <t>191700882</t>
    <phoneticPr fontId="2" type="noConversion"/>
  </si>
  <si>
    <t>191701429</t>
    <phoneticPr fontId="2" type="noConversion"/>
  </si>
  <si>
    <t>191700009</t>
    <phoneticPr fontId="2" type="noConversion"/>
  </si>
  <si>
    <t>DTG데이터이상</t>
    <phoneticPr fontId="2" type="noConversion"/>
  </si>
  <si>
    <t>부팅시 BMS 접속지연, 중간경유지에서 발권모드 안됨</t>
    <phoneticPr fontId="2" type="noConversion"/>
  </si>
  <si>
    <t>부팅시 LTE 접속안됨, 운행중 단말기 멈춤</t>
    <phoneticPr fontId="2" type="noConversion"/>
  </si>
  <si>
    <t>운전자 화면흐림, LTE 접속지연</t>
    <phoneticPr fontId="2" type="noConversion"/>
  </si>
  <si>
    <t>BMS 접속지연, 운행중 단말기 멈춤</t>
    <phoneticPr fontId="2" type="noConversion"/>
  </si>
  <si>
    <t>191700998</t>
    <phoneticPr fontId="2" type="noConversion"/>
  </si>
  <si>
    <t>191700622</t>
    <phoneticPr fontId="2" type="noConversion"/>
  </si>
  <si>
    <t>191701251</t>
    <phoneticPr fontId="2" type="noConversion"/>
  </si>
  <si>
    <t>74-1156</t>
    <phoneticPr fontId="2" type="noConversion"/>
  </si>
  <si>
    <t>72-1647</t>
    <phoneticPr fontId="2" type="noConversion"/>
  </si>
  <si>
    <t>C11109535</t>
    <phoneticPr fontId="2" type="noConversion"/>
  </si>
  <si>
    <t>C11109621</t>
    <phoneticPr fontId="2" type="noConversion"/>
  </si>
  <si>
    <t>70-2279</t>
    <phoneticPr fontId="2" type="noConversion"/>
  </si>
  <si>
    <t>운전자 데이터 이상 / 운전자 교체 및 LTE 모뎀 교체</t>
    <phoneticPr fontId="2" type="noConversion"/>
  </si>
  <si>
    <t>안내방송 출력 x / 운전자 단말기 교체</t>
    <phoneticPr fontId="2" type="noConversion"/>
  </si>
  <si>
    <t>안내방송  출력시 노이즈 발생 / 점검 후 정상</t>
    <phoneticPr fontId="2" type="noConversion"/>
  </si>
  <si>
    <t>191107700</t>
    <phoneticPr fontId="2" type="noConversion"/>
  </si>
  <si>
    <t>191108384</t>
    <phoneticPr fontId="2" type="noConversion"/>
  </si>
  <si>
    <t>191108968</t>
    <phoneticPr fontId="2" type="noConversion"/>
  </si>
  <si>
    <t>191106289</t>
    <phoneticPr fontId="2" type="noConversion"/>
  </si>
  <si>
    <t>70-2547</t>
    <phoneticPr fontId="2" type="noConversion"/>
  </si>
  <si>
    <t>71-1608</t>
    <phoneticPr fontId="2" type="noConversion"/>
  </si>
  <si>
    <t>191109290</t>
    <phoneticPr fontId="2" type="noConversion"/>
  </si>
  <si>
    <t>191109784</t>
    <phoneticPr fontId="2" type="noConversion"/>
  </si>
  <si>
    <t>015387</t>
    <phoneticPr fontId="2" type="noConversion"/>
  </si>
  <si>
    <t>011876</t>
    <phoneticPr fontId="2" type="noConversion"/>
  </si>
  <si>
    <t>014864</t>
    <phoneticPr fontId="2" type="noConversion"/>
  </si>
  <si>
    <t>70-9649</t>
    <phoneticPr fontId="2" type="noConversion"/>
  </si>
  <si>
    <t>72-1332</t>
    <phoneticPr fontId="2" type="noConversion"/>
  </si>
  <si>
    <t>191108250</t>
    <phoneticPr fontId="2" type="noConversion"/>
  </si>
  <si>
    <t>191106011</t>
    <phoneticPr fontId="2" type="noConversion"/>
  </si>
  <si>
    <t>5335</t>
    <phoneticPr fontId="2" type="noConversion"/>
  </si>
  <si>
    <t>5290</t>
    <phoneticPr fontId="2" type="noConversion"/>
  </si>
  <si>
    <t>5038</t>
    <phoneticPr fontId="2" type="noConversion"/>
  </si>
  <si>
    <t>3934</t>
    <phoneticPr fontId="2" type="noConversion"/>
  </si>
  <si>
    <t>5292</t>
    <phoneticPr fontId="2" type="noConversion"/>
  </si>
  <si>
    <t>5388</t>
    <phoneticPr fontId="2" type="noConversion"/>
  </si>
  <si>
    <t>5270</t>
    <phoneticPr fontId="2" type="noConversion"/>
  </si>
  <si>
    <t>191108214</t>
    <phoneticPr fontId="2" type="noConversion"/>
  </si>
  <si>
    <t>191108408</t>
    <phoneticPr fontId="2" type="noConversion"/>
  </si>
  <si>
    <t>141106777</t>
    <phoneticPr fontId="2" type="noConversion"/>
  </si>
  <si>
    <t>141107819</t>
    <phoneticPr fontId="2" type="noConversion"/>
  </si>
  <si>
    <t>11107804</t>
    <phoneticPr fontId="2" type="noConversion"/>
  </si>
  <si>
    <t>11108486</t>
    <phoneticPr fontId="2" type="noConversion"/>
  </si>
  <si>
    <t>운행중 LTE 안테나 감도 활성화 안됨, GPS 수신안됨</t>
    <phoneticPr fontId="2" type="noConversion"/>
  </si>
  <si>
    <t>운전자 화면번짐</t>
    <phoneticPr fontId="2" type="noConversion"/>
  </si>
  <si>
    <t xml:space="preserve"> 운전자단말기교체</t>
    <phoneticPr fontId="2" type="noConversion"/>
  </si>
  <si>
    <t>부팅중 단말기 멈춤</t>
    <phoneticPr fontId="2" type="noConversion"/>
  </si>
  <si>
    <t>동영상 재생실패, 검표시 LTE 지연</t>
    <phoneticPr fontId="2" type="noConversion"/>
  </si>
  <si>
    <t>화면이 떨리면서 무감</t>
    <phoneticPr fontId="2" type="noConversion"/>
  </si>
  <si>
    <t>46MBS01481</t>
    <phoneticPr fontId="2" type="noConversion"/>
  </si>
  <si>
    <t>54MBS00038</t>
    <phoneticPr fontId="2" type="noConversion"/>
  </si>
  <si>
    <t>191702860</t>
    <phoneticPr fontId="2" type="noConversion"/>
  </si>
  <si>
    <t>191700698</t>
    <phoneticPr fontId="2" type="noConversion"/>
  </si>
  <si>
    <t>191701909</t>
    <phoneticPr fontId="2" type="noConversion"/>
  </si>
  <si>
    <t>191700082</t>
    <phoneticPr fontId="2" type="noConversion"/>
  </si>
  <si>
    <t>191701789</t>
    <phoneticPr fontId="2" type="noConversion"/>
  </si>
  <si>
    <t>191702232</t>
    <phoneticPr fontId="2" type="noConversion"/>
  </si>
  <si>
    <t>191702187</t>
    <phoneticPr fontId="2" type="noConversion"/>
  </si>
  <si>
    <t>191700674</t>
    <phoneticPr fontId="2" type="noConversion"/>
  </si>
  <si>
    <t>191702023</t>
    <phoneticPr fontId="2" type="noConversion"/>
  </si>
  <si>
    <t>191702699</t>
    <phoneticPr fontId="2" type="noConversion"/>
  </si>
  <si>
    <t>191700199</t>
    <phoneticPr fontId="2" type="noConversion"/>
  </si>
  <si>
    <t>191701064</t>
    <phoneticPr fontId="2" type="noConversion"/>
  </si>
  <si>
    <t>191701485</t>
    <phoneticPr fontId="2" type="noConversion"/>
  </si>
  <si>
    <t>키버튼 전체 작동불량</t>
    <phoneticPr fontId="2" type="noConversion"/>
  </si>
  <si>
    <t>검표시 LTE 지연, 동영상재생 실패</t>
    <phoneticPr fontId="2" type="noConversion"/>
  </si>
  <si>
    <t>중간경유지에서 발권모드 안됨, 동영상재생 실패</t>
    <phoneticPr fontId="2" type="noConversion"/>
  </si>
  <si>
    <t>191700942</t>
    <phoneticPr fontId="2" type="noConversion"/>
  </si>
  <si>
    <t>191702228</t>
    <phoneticPr fontId="2" type="noConversion"/>
  </si>
  <si>
    <t>70-2561</t>
    <phoneticPr fontId="2" type="noConversion"/>
  </si>
  <si>
    <t>70-1082</t>
    <phoneticPr fontId="2" type="noConversion"/>
  </si>
  <si>
    <t>70-1926</t>
    <phoneticPr fontId="2" type="noConversion"/>
  </si>
  <si>
    <t>자동 변경 자주 안됨</t>
    <phoneticPr fontId="2" type="noConversion"/>
  </si>
  <si>
    <t>LTE MODE 모듈 불량</t>
    <phoneticPr fontId="2" type="noConversion"/>
  </si>
  <si>
    <t>승차단말기&gt;바코드연결케이블</t>
    <phoneticPr fontId="2" type="noConversion"/>
  </si>
  <si>
    <t>011842</t>
    <phoneticPr fontId="2" type="noConversion"/>
  </si>
  <si>
    <t>011923</t>
    <phoneticPr fontId="2" type="noConversion"/>
  </si>
  <si>
    <t>011766</t>
    <phoneticPr fontId="2" type="noConversion"/>
  </si>
  <si>
    <t>015838</t>
    <phoneticPr fontId="2" type="noConversion"/>
  </si>
  <si>
    <t>191108466</t>
    <phoneticPr fontId="2" type="noConversion"/>
  </si>
  <si>
    <t>191106418</t>
    <phoneticPr fontId="2" type="noConversion"/>
  </si>
  <si>
    <t>70-8662</t>
    <phoneticPr fontId="2" type="noConversion"/>
  </si>
  <si>
    <t>72-3097</t>
    <phoneticPr fontId="2" type="noConversion"/>
  </si>
  <si>
    <t>72-7274</t>
    <phoneticPr fontId="2" type="noConversion"/>
  </si>
  <si>
    <t>11107218</t>
    <phoneticPr fontId="2" type="noConversion"/>
  </si>
  <si>
    <t>191109646</t>
    <phoneticPr fontId="2" type="noConversion"/>
  </si>
  <si>
    <t>191106061</t>
    <phoneticPr fontId="2" type="noConversion"/>
  </si>
  <si>
    <t>11107582</t>
    <phoneticPr fontId="2" type="noConversion"/>
  </si>
  <si>
    <t>11106980</t>
    <phoneticPr fontId="2" type="noConversion"/>
  </si>
  <si>
    <t>74-5014</t>
    <phoneticPr fontId="2" type="noConversion"/>
  </si>
  <si>
    <t>75-3418</t>
    <phoneticPr fontId="2" type="noConversion"/>
  </si>
  <si>
    <t>용지 거꾸로 넣음</t>
    <phoneticPr fontId="2" type="noConversion"/>
  </si>
  <si>
    <t>241107924</t>
    <phoneticPr fontId="2" type="noConversion"/>
  </si>
  <si>
    <t>191106062</t>
    <phoneticPr fontId="2" type="noConversion"/>
  </si>
  <si>
    <t>191107498</t>
    <phoneticPr fontId="2" type="noConversion"/>
  </si>
  <si>
    <t>2961</t>
    <phoneticPr fontId="2" type="noConversion"/>
  </si>
  <si>
    <t>2882</t>
    <phoneticPr fontId="2" type="noConversion"/>
  </si>
  <si>
    <t>70-5077</t>
    <phoneticPr fontId="2" type="noConversion"/>
  </si>
  <si>
    <t>70-2275</t>
    <phoneticPr fontId="2" type="noConversion"/>
  </si>
  <si>
    <t>승차단말기 맨트 자동으로 계속 나옴 / 승차 교체</t>
    <phoneticPr fontId="2" type="noConversion"/>
  </si>
  <si>
    <t>바코드리더기 통신 x / 바코드리더기 케이블 재연결</t>
    <phoneticPr fontId="2" type="noConversion"/>
  </si>
  <si>
    <t>영수증브라켓 깨져서 덜렁거림 / 영수증 브라켓 교체 완료</t>
    <phoneticPr fontId="2" type="noConversion"/>
  </si>
  <si>
    <t>운전자전원케이블재연결</t>
    <phoneticPr fontId="2" type="noConversion"/>
  </si>
  <si>
    <t>운전자 단말기 지직거리는 소리 발생 / 운전자 전원 케이블 재연결 완료</t>
    <phoneticPr fontId="2" type="noConversion"/>
  </si>
  <si>
    <t>014264</t>
    <phoneticPr fontId="2" type="noConversion"/>
  </si>
  <si>
    <t>014251</t>
    <phoneticPr fontId="2" type="noConversion"/>
  </si>
  <si>
    <t>015875</t>
    <phoneticPr fontId="2" type="noConversion"/>
  </si>
  <si>
    <t xml:space="preserve">DTG 데이터 전송이상 </t>
    <phoneticPr fontId="2" type="noConversion"/>
  </si>
  <si>
    <t>검표시 LTE 접속지연, 동영상재생 실패</t>
    <phoneticPr fontId="2" type="noConversion"/>
  </si>
  <si>
    <t>간헐적 화면무감, LTE 지연</t>
    <phoneticPr fontId="2" type="noConversion"/>
  </si>
  <si>
    <t>간헐적 LTE 접속안됨</t>
    <phoneticPr fontId="2" type="noConversion"/>
  </si>
  <si>
    <t>안내방송 및 검표화면 출력안됨</t>
    <phoneticPr fontId="2" type="noConversion"/>
  </si>
  <si>
    <t>72-1634</t>
    <phoneticPr fontId="2" type="noConversion"/>
  </si>
  <si>
    <t>4월5주</t>
    <phoneticPr fontId="2" type="noConversion"/>
  </si>
  <si>
    <t>점검시 장애확인, 외장모뎀 장착</t>
    <phoneticPr fontId="2" type="noConversion"/>
  </si>
  <si>
    <t>프린터 덥게 안닫힘</t>
    <phoneticPr fontId="2" type="noConversion"/>
  </si>
  <si>
    <t>46MBS01321</t>
    <phoneticPr fontId="2" type="noConversion"/>
  </si>
  <si>
    <t>간헐적 승차권 인식오류</t>
    <phoneticPr fontId="2" type="noConversion"/>
  </si>
  <si>
    <t>인천</t>
    <phoneticPr fontId="2" type="noConversion"/>
  </si>
  <si>
    <t>한양고속</t>
    <phoneticPr fontId="2" type="noConversion"/>
  </si>
  <si>
    <t>C11106148</t>
    <phoneticPr fontId="2" type="noConversion"/>
  </si>
  <si>
    <t>C11107129</t>
    <phoneticPr fontId="2" type="noConversion"/>
  </si>
  <si>
    <t>191107372</t>
    <phoneticPr fontId="2" type="noConversion"/>
  </si>
  <si>
    <t>191109406</t>
    <phoneticPr fontId="2" type="noConversion"/>
  </si>
  <si>
    <t>운전자단말기 GPS모듈불량으로 운전자단말기 교체</t>
    <phoneticPr fontId="2" type="noConversion"/>
  </si>
  <si>
    <t>영수증프린터 컷팅날불량으로 용지걸림 영수증 프린터교체</t>
    <phoneticPr fontId="2" type="noConversion"/>
  </si>
  <si>
    <t>70-9624</t>
    <phoneticPr fontId="2" type="noConversion"/>
  </si>
  <si>
    <t>72-1295</t>
    <phoneticPr fontId="2" type="noConversion"/>
  </si>
  <si>
    <t>앰프 전원불량</t>
    <phoneticPr fontId="2" type="noConversion"/>
  </si>
  <si>
    <t>통신부량</t>
    <phoneticPr fontId="2" type="noConversion"/>
  </si>
  <si>
    <t>241107649</t>
    <phoneticPr fontId="2" type="noConversion"/>
  </si>
  <si>
    <t>191106725</t>
    <phoneticPr fontId="2" type="noConversion"/>
  </si>
  <si>
    <t>191109134</t>
    <phoneticPr fontId="2" type="noConversion"/>
  </si>
  <si>
    <t>11107192</t>
    <phoneticPr fontId="2" type="noConversion"/>
  </si>
  <si>
    <t>11107934</t>
    <phoneticPr fontId="2" type="noConversion"/>
  </si>
  <si>
    <t>바코드 전원불량</t>
    <phoneticPr fontId="2" type="noConversion"/>
  </si>
  <si>
    <t>11106302</t>
    <phoneticPr fontId="2" type="noConversion"/>
  </si>
  <si>
    <t>11106902</t>
    <phoneticPr fontId="2" type="noConversion"/>
  </si>
  <si>
    <t>241109710</t>
    <phoneticPr fontId="2" type="noConversion"/>
  </si>
  <si>
    <t>241108996</t>
    <phoneticPr fontId="2" type="noConversion"/>
  </si>
  <si>
    <t>통신끊짐현상</t>
    <phoneticPr fontId="2" type="noConversion"/>
  </si>
  <si>
    <t>191108531</t>
    <phoneticPr fontId="2" type="noConversion"/>
  </si>
  <si>
    <t>70-5086</t>
    <phoneticPr fontId="2" type="noConversion"/>
  </si>
  <si>
    <t>70-2500</t>
    <phoneticPr fontId="2" type="noConversion"/>
  </si>
  <si>
    <t>70-5051</t>
    <phoneticPr fontId="2" type="noConversion"/>
  </si>
  <si>
    <t>70-5005</t>
    <phoneticPr fontId="2" type="noConversion"/>
  </si>
  <si>
    <t>운전자 단말기 확인버튼 파손 / 운전자 단말기 교체</t>
    <phoneticPr fontId="2" type="noConversion"/>
  </si>
  <si>
    <t>운전자 단말기 자주 멈춤 / 운전자 단말기 교체</t>
    <phoneticPr fontId="2" type="noConversion"/>
  </si>
  <si>
    <t>안내방송 출력 x/ 음성케이블 고정</t>
    <phoneticPr fontId="2" type="noConversion"/>
  </si>
  <si>
    <t>LTE 모뎀 통신x / LTE 통신케이블 및 모뎀 교체</t>
    <phoneticPr fontId="2" type="noConversion"/>
  </si>
  <si>
    <t>수동안내방송 출력 x / 운전자 단말기 교체</t>
    <phoneticPr fontId="2" type="noConversion"/>
  </si>
  <si>
    <t>191106852</t>
    <phoneticPr fontId="2" type="noConversion"/>
  </si>
  <si>
    <t>191108986</t>
    <phoneticPr fontId="2" type="noConversion"/>
  </si>
  <si>
    <t>C11109121</t>
    <phoneticPr fontId="2" type="noConversion"/>
  </si>
  <si>
    <t>C11108625</t>
    <phoneticPr fontId="2" type="noConversion"/>
  </si>
  <si>
    <t>191107261</t>
    <phoneticPr fontId="2" type="noConversion"/>
  </si>
  <si>
    <t>012033</t>
    <phoneticPr fontId="2" type="noConversion"/>
  </si>
  <si>
    <t>013915</t>
    <phoneticPr fontId="2" type="noConversion"/>
  </si>
  <si>
    <t>191109078</t>
    <phoneticPr fontId="2" type="noConversion"/>
  </si>
  <si>
    <t>70-1534</t>
    <phoneticPr fontId="2" type="noConversion"/>
  </si>
  <si>
    <t>승차단말기&gt;바코드연결케이블재연결</t>
    <phoneticPr fontId="2" type="noConversion"/>
  </si>
  <si>
    <t>휴즈 교체</t>
    <phoneticPr fontId="2" type="noConversion"/>
  </si>
  <si>
    <t>191109802</t>
    <phoneticPr fontId="2" type="noConversion"/>
  </si>
  <si>
    <t>191109885</t>
    <phoneticPr fontId="2" type="noConversion"/>
  </si>
  <si>
    <t>191106054</t>
    <phoneticPr fontId="2" type="noConversion"/>
  </si>
  <si>
    <t>바코드리더기파손</t>
    <phoneticPr fontId="2" type="noConversion"/>
  </si>
  <si>
    <t>스피커 불량</t>
    <phoneticPr fontId="2" type="noConversion"/>
  </si>
  <si>
    <t>운전자 부팅이 됐다 안됐다 함</t>
    <phoneticPr fontId="2" type="noConversion"/>
  </si>
  <si>
    <t>화면이 떨리면서 화면무감</t>
    <phoneticPr fontId="2" type="noConversion"/>
  </si>
  <si>
    <t>운행중 운전자 전원이 OFF됨</t>
    <phoneticPr fontId="2" type="noConversion"/>
  </si>
  <si>
    <t>BMS 접속지연, 동영상 재생 실패</t>
    <phoneticPr fontId="2" type="noConversion"/>
  </si>
  <si>
    <t>행선판 연동안됨, DTG GPS 단선</t>
    <phoneticPr fontId="2" type="noConversion"/>
  </si>
  <si>
    <t>점검시 장애확인, 행선판 연동케이블 교체, GPS 안테나 교체</t>
    <phoneticPr fontId="2" type="noConversion"/>
  </si>
  <si>
    <t>운전자 재부팅됨</t>
    <phoneticPr fontId="2" type="noConversion"/>
  </si>
  <si>
    <t>5월1주</t>
    <phoneticPr fontId="2" type="noConversion"/>
  </si>
  <si>
    <t xml:space="preserve">센트럴 </t>
    <phoneticPr fontId="2" type="noConversion"/>
  </si>
  <si>
    <t>46MBS01589</t>
    <phoneticPr fontId="2" type="noConversion"/>
  </si>
  <si>
    <t>46MBS00321</t>
    <phoneticPr fontId="2" type="noConversion"/>
  </si>
  <si>
    <t>46MBS00118</t>
    <phoneticPr fontId="2" type="noConversion"/>
  </si>
  <si>
    <t>191701139</t>
    <phoneticPr fontId="2" type="noConversion"/>
  </si>
  <si>
    <t>191700382</t>
    <phoneticPr fontId="2" type="noConversion"/>
  </si>
  <si>
    <t>191700169</t>
    <phoneticPr fontId="2" type="noConversion"/>
  </si>
  <si>
    <t>191701391</t>
    <phoneticPr fontId="2" type="noConversion"/>
  </si>
  <si>
    <t>191702664</t>
    <phoneticPr fontId="2" type="noConversion"/>
  </si>
  <si>
    <t>191700840</t>
    <phoneticPr fontId="2" type="noConversion"/>
  </si>
  <si>
    <t>191702587</t>
    <phoneticPr fontId="2" type="noConversion"/>
  </si>
  <si>
    <t>191701629</t>
    <phoneticPr fontId="2" type="noConversion"/>
  </si>
  <si>
    <t>191702424</t>
    <phoneticPr fontId="2" type="noConversion"/>
  </si>
  <si>
    <t>191701121</t>
    <phoneticPr fontId="2" type="noConversion"/>
  </si>
  <si>
    <t>191700393</t>
    <phoneticPr fontId="2" type="noConversion"/>
  </si>
  <si>
    <t>191700021</t>
    <phoneticPr fontId="2" type="noConversion"/>
  </si>
  <si>
    <t>191700759</t>
    <phoneticPr fontId="2" type="noConversion"/>
  </si>
  <si>
    <t>191701325</t>
    <phoneticPr fontId="2" type="noConversion"/>
  </si>
  <si>
    <t>동영상재생 실패, 검표시 LTE 지연</t>
    <phoneticPr fontId="2" type="noConversion"/>
  </si>
  <si>
    <t>부안터미널</t>
    <phoneticPr fontId="2" type="noConversion"/>
  </si>
  <si>
    <t>70-5117</t>
    <phoneticPr fontId="2" type="noConversion"/>
  </si>
  <si>
    <t>70-5055</t>
    <phoneticPr fontId="2" type="noConversion"/>
  </si>
  <si>
    <t>70-5075</t>
    <phoneticPr fontId="2" type="noConversion"/>
  </si>
  <si>
    <t>70-5038</t>
    <phoneticPr fontId="2" type="noConversion"/>
  </si>
  <si>
    <t>승차단말기 카드대주세요 맨트 계속 나옴 / 운전자 단말기 교체</t>
    <phoneticPr fontId="2" type="noConversion"/>
  </si>
  <si>
    <t>안내방송 출력 x / 안내방송 케이블 재연결</t>
    <phoneticPr fontId="2" type="noConversion"/>
  </si>
  <si>
    <t>LTE 수신 x / LTE 통신 케이블 교체</t>
    <phoneticPr fontId="2" type="noConversion"/>
  </si>
  <si>
    <t>안내방송 출력 x / 차량 스피커 점검 후 정상</t>
    <phoneticPr fontId="2" type="noConversion"/>
  </si>
  <si>
    <t>바코드리더기 통신 x / 바코드리더기 케이블 교체</t>
    <phoneticPr fontId="2" type="noConversion"/>
  </si>
  <si>
    <t>191109424</t>
    <phoneticPr fontId="2" type="noConversion"/>
  </si>
  <si>
    <t>191106069</t>
    <phoneticPr fontId="2" type="noConversion"/>
  </si>
  <si>
    <t>191106483</t>
    <phoneticPr fontId="2" type="noConversion"/>
  </si>
  <si>
    <t>013913</t>
    <phoneticPr fontId="2" type="noConversion"/>
  </si>
  <si>
    <t>71-1603</t>
    <phoneticPr fontId="2" type="noConversion"/>
  </si>
  <si>
    <t>011731</t>
    <phoneticPr fontId="2" type="noConversion"/>
  </si>
  <si>
    <t>015545</t>
    <phoneticPr fontId="2" type="noConversion"/>
  </si>
  <si>
    <t>014540</t>
    <phoneticPr fontId="2" type="noConversion"/>
  </si>
  <si>
    <t>014866</t>
    <phoneticPr fontId="2" type="noConversion"/>
  </si>
  <si>
    <t>191107556</t>
    <phoneticPr fontId="2" type="noConversion"/>
  </si>
  <si>
    <t>191108311</t>
    <phoneticPr fontId="2" type="noConversion"/>
  </si>
  <si>
    <t>음성케이블 교체 및 메인전원재작업</t>
    <phoneticPr fontId="2" type="noConversion"/>
  </si>
  <si>
    <t>72-1354</t>
    <phoneticPr fontId="2" type="noConversion"/>
  </si>
  <si>
    <t>72-7232</t>
    <phoneticPr fontId="2" type="noConversion"/>
  </si>
  <si>
    <t>191107232</t>
    <phoneticPr fontId="2" type="noConversion"/>
  </si>
  <si>
    <t>191107254</t>
    <phoneticPr fontId="2" type="noConversion"/>
  </si>
  <si>
    <t>191108710</t>
    <phoneticPr fontId="2" type="noConversion"/>
  </si>
  <si>
    <t>191107000</t>
    <phoneticPr fontId="2" type="noConversion"/>
  </si>
  <si>
    <t>74-5045</t>
    <phoneticPr fontId="2" type="noConversion"/>
  </si>
  <si>
    <t>전원선접촉불량</t>
    <phoneticPr fontId="2" type="noConversion"/>
  </si>
  <si>
    <t>11107528</t>
    <phoneticPr fontId="2" type="noConversion"/>
  </si>
  <si>
    <t>11107069</t>
    <phoneticPr fontId="2" type="noConversion"/>
  </si>
  <si>
    <t>241108559</t>
    <phoneticPr fontId="2" type="noConversion"/>
  </si>
  <si>
    <t>5월2주</t>
    <phoneticPr fontId="2" type="noConversion"/>
  </si>
  <si>
    <t>운전자 화면깜박임</t>
    <phoneticPr fontId="2" type="noConversion"/>
  </si>
  <si>
    <t>191700012</t>
    <phoneticPr fontId="2" type="noConversion"/>
  </si>
  <si>
    <t>191701806</t>
    <phoneticPr fontId="2" type="noConversion"/>
  </si>
  <si>
    <t>191701492</t>
    <phoneticPr fontId="2" type="noConversion"/>
  </si>
  <si>
    <t>191701018</t>
    <phoneticPr fontId="2" type="noConversion"/>
  </si>
  <si>
    <t>46MBS00207</t>
    <phoneticPr fontId="2" type="noConversion"/>
  </si>
  <si>
    <t>46MBS01696</t>
    <phoneticPr fontId="2" type="noConversion"/>
  </si>
  <si>
    <t>운전자 화면무감, 운행중 단말기 멈춤</t>
    <phoneticPr fontId="2" type="noConversion"/>
  </si>
  <si>
    <t>191700252</t>
    <phoneticPr fontId="2" type="noConversion"/>
  </si>
  <si>
    <t>191700733</t>
    <phoneticPr fontId="2" type="noConversion"/>
  </si>
  <si>
    <t>191702377</t>
    <phoneticPr fontId="2" type="noConversion"/>
  </si>
  <si>
    <t>191700219</t>
    <phoneticPr fontId="2" type="noConversion"/>
  </si>
  <si>
    <t>점검시 장애확인, DTG 교체</t>
    <phoneticPr fontId="2" type="noConversion"/>
  </si>
  <si>
    <t>단말기 초기화 실패, LTE 접속지연</t>
    <phoneticPr fontId="2" type="noConversion"/>
  </si>
  <si>
    <t>검표시 LTE 지연, 중간경유지 발권모드 안됨</t>
    <phoneticPr fontId="2" type="noConversion"/>
  </si>
  <si>
    <t>간헐적 LTE 접속지연, 도착정보 수신안됨</t>
    <phoneticPr fontId="2" type="noConversion"/>
  </si>
  <si>
    <t>센트를</t>
    <phoneticPr fontId="2" type="noConversion"/>
  </si>
  <si>
    <t>191700404</t>
    <phoneticPr fontId="2" type="noConversion"/>
  </si>
  <si>
    <t>191702321</t>
    <phoneticPr fontId="2" type="noConversion"/>
  </si>
  <si>
    <t>191700430</t>
    <phoneticPr fontId="2" type="noConversion"/>
  </si>
  <si>
    <t>191702440</t>
    <phoneticPr fontId="2" type="noConversion"/>
  </si>
  <si>
    <t>191701313</t>
    <phoneticPr fontId="2" type="noConversion"/>
  </si>
  <si>
    <t>191701373</t>
    <phoneticPr fontId="2" type="noConversion"/>
  </si>
  <si>
    <t>191701308</t>
    <phoneticPr fontId="2" type="noConversion"/>
  </si>
  <si>
    <t>191701422</t>
    <phoneticPr fontId="2" type="noConversion"/>
  </si>
  <si>
    <t>191700433</t>
    <phoneticPr fontId="2" type="noConversion"/>
  </si>
  <si>
    <t>191702246</t>
    <phoneticPr fontId="2" type="noConversion"/>
  </si>
  <si>
    <t>191702150</t>
    <phoneticPr fontId="2" type="noConversion"/>
  </si>
  <si>
    <t xml:space="preserve"> 광주터미널</t>
    <phoneticPr fontId="2" type="noConversion"/>
  </si>
  <si>
    <t>191701394</t>
    <phoneticPr fontId="2" type="noConversion"/>
  </si>
  <si>
    <t>191702607</t>
    <phoneticPr fontId="2" type="noConversion"/>
  </si>
  <si>
    <t>191700389</t>
    <phoneticPr fontId="2" type="noConversion"/>
  </si>
  <si>
    <t>191700900</t>
    <phoneticPr fontId="2" type="noConversion"/>
  </si>
  <si>
    <t>191701452</t>
    <phoneticPr fontId="2" type="noConversion"/>
  </si>
  <si>
    <t>71-1670</t>
    <phoneticPr fontId="2" type="noConversion"/>
  </si>
  <si>
    <t>70-1024</t>
    <phoneticPr fontId="2" type="noConversion"/>
  </si>
  <si>
    <t>교체 모뎀 일련번호 스티커 없슴</t>
    <phoneticPr fontId="2" type="noConversion"/>
  </si>
  <si>
    <t>70-1673</t>
    <phoneticPr fontId="2" type="noConversion"/>
  </si>
  <si>
    <t>70-1801</t>
    <phoneticPr fontId="2" type="noConversion"/>
  </si>
  <si>
    <t>011917</t>
    <phoneticPr fontId="2" type="noConversion"/>
  </si>
  <si>
    <t>2BOX</t>
    <phoneticPr fontId="2" type="noConversion"/>
  </si>
  <si>
    <t>8BOX</t>
    <phoneticPr fontId="2" type="noConversion"/>
  </si>
  <si>
    <t>72-3070</t>
    <phoneticPr fontId="2" type="noConversion"/>
  </si>
  <si>
    <t>72-7098</t>
    <phoneticPr fontId="2" type="noConversion"/>
  </si>
  <si>
    <t>72-1355</t>
    <phoneticPr fontId="2" type="noConversion"/>
  </si>
  <si>
    <t>70-7879</t>
    <phoneticPr fontId="2" type="noConversion"/>
  </si>
  <si>
    <t>191107739</t>
    <phoneticPr fontId="2" type="noConversion"/>
  </si>
  <si>
    <t>191107947</t>
    <phoneticPr fontId="2" type="noConversion"/>
  </si>
  <si>
    <t>191109783</t>
    <phoneticPr fontId="2" type="noConversion"/>
  </si>
  <si>
    <t>화면백화</t>
    <phoneticPr fontId="2" type="noConversion"/>
  </si>
  <si>
    <t>191107272</t>
    <phoneticPr fontId="2" type="noConversion"/>
  </si>
  <si>
    <t>11107628</t>
    <phoneticPr fontId="2" type="noConversion"/>
  </si>
  <si>
    <t>70-5064</t>
    <phoneticPr fontId="2" type="noConversion"/>
  </si>
  <si>
    <t>70-5057</t>
    <phoneticPr fontId="2" type="noConversion"/>
  </si>
  <si>
    <t>70-1092</t>
    <phoneticPr fontId="2" type="noConversion"/>
  </si>
  <si>
    <t>거래내역 전송x / LTE 모뎀 전원부 교체</t>
    <phoneticPr fontId="2" type="noConversion"/>
  </si>
  <si>
    <t>운전자단말기  버퍼링및 오류발생 운행시 (카드를대주세요 ) 간헐적발생 으로 운전자단말기교체</t>
    <phoneticPr fontId="2" type="noConversion"/>
  </si>
  <si>
    <t>015220</t>
    <phoneticPr fontId="2" type="noConversion"/>
  </si>
  <si>
    <t>191107882</t>
    <phoneticPr fontId="2" type="noConversion"/>
  </si>
  <si>
    <t>191109197</t>
    <phoneticPr fontId="2" type="noConversion"/>
  </si>
  <si>
    <t>191109494</t>
    <phoneticPr fontId="2" type="noConversion"/>
  </si>
  <si>
    <t>191701993</t>
    <phoneticPr fontId="2" type="noConversion"/>
  </si>
  <si>
    <t>191700436</t>
    <phoneticPr fontId="2" type="noConversion"/>
  </si>
  <si>
    <t>191702133</t>
    <phoneticPr fontId="2" type="noConversion"/>
  </si>
  <si>
    <t>191702580</t>
    <phoneticPr fontId="2" type="noConversion"/>
  </si>
  <si>
    <t>191700667</t>
    <phoneticPr fontId="2" type="noConversion"/>
  </si>
  <si>
    <t>영수증프린터 퓨즈교체</t>
    <phoneticPr fontId="2" type="noConversion"/>
  </si>
  <si>
    <t>영수증버튼 작동시 화면백화</t>
    <phoneticPr fontId="2" type="noConversion"/>
  </si>
  <si>
    <t>승차단말기 접속지연</t>
    <phoneticPr fontId="2" type="noConversion"/>
  </si>
  <si>
    <t>LTE 접속지연 및 운전자 화면떨림</t>
    <phoneticPr fontId="2" type="noConversion"/>
  </si>
  <si>
    <t>배차정보 불러오지 못함</t>
    <phoneticPr fontId="2" type="noConversion"/>
  </si>
  <si>
    <t>46MBS01666</t>
    <phoneticPr fontId="2" type="noConversion"/>
  </si>
  <si>
    <t>46MBS01858</t>
    <phoneticPr fontId="2" type="noConversion"/>
  </si>
  <si>
    <t>46MBS00678</t>
    <phoneticPr fontId="2" type="noConversion"/>
  </si>
  <si>
    <t>191700891</t>
    <phoneticPr fontId="2" type="noConversion"/>
  </si>
  <si>
    <t>191700508</t>
    <phoneticPr fontId="2" type="noConversion"/>
  </si>
  <si>
    <t>191700794</t>
    <phoneticPr fontId="2" type="noConversion"/>
  </si>
  <si>
    <t>191702286</t>
    <phoneticPr fontId="2" type="noConversion"/>
  </si>
  <si>
    <t>191700357</t>
    <phoneticPr fontId="2" type="noConversion"/>
  </si>
  <si>
    <t>DTG 거래데이터 수신이상</t>
    <phoneticPr fontId="2" type="noConversion"/>
  </si>
  <si>
    <t>72-2174</t>
    <phoneticPr fontId="2" type="noConversion"/>
  </si>
  <si>
    <t>72-1528</t>
    <phoneticPr fontId="2" type="noConversion"/>
  </si>
  <si>
    <t>70-7843</t>
    <phoneticPr fontId="2" type="noConversion"/>
  </si>
  <si>
    <t>72-7082</t>
    <phoneticPr fontId="2" type="noConversion"/>
  </si>
  <si>
    <t>191107874</t>
    <phoneticPr fontId="2" type="noConversion"/>
  </si>
  <si>
    <t>191107142</t>
    <phoneticPr fontId="2" type="noConversion"/>
  </si>
  <si>
    <t>191108076</t>
    <phoneticPr fontId="2" type="noConversion"/>
  </si>
  <si>
    <t>191107757</t>
    <phoneticPr fontId="2" type="noConversion"/>
  </si>
  <si>
    <t>191107503</t>
    <phoneticPr fontId="2" type="noConversion"/>
  </si>
  <si>
    <t>191106549</t>
    <phoneticPr fontId="2" type="noConversion"/>
  </si>
  <si>
    <t>241107628</t>
    <phoneticPr fontId="2" type="noConversion"/>
  </si>
  <si>
    <t>241108591</t>
    <phoneticPr fontId="2" type="noConversion"/>
  </si>
  <si>
    <t>11107592</t>
    <phoneticPr fontId="2" type="noConversion"/>
  </si>
  <si>
    <t>11107901</t>
    <phoneticPr fontId="2" type="noConversion"/>
  </si>
  <si>
    <t>74-1068</t>
    <phoneticPr fontId="2" type="noConversion"/>
  </si>
  <si>
    <t>191106721</t>
    <phoneticPr fontId="2" type="noConversion"/>
  </si>
  <si>
    <t>191109718</t>
    <phoneticPr fontId="2" type="noConversion"/>
  </si>
  <si>
    <t>77-1234</t>
    <phoneticPr fontId="2" type="noConversion"/>
  </si>
  <si>
    <t>191106178</t>
    <phoneticPr fontId="2" type="noConversion"/>
  </si>
  <si>
    <t>013917</t>
    <phoneticPr fontId="2" type="noConversion"/>
  </si>
  <si>
    <t>014442</t>
    <phoneticPr fontId="2" type="noConversion"/>
  </si>
  <si>
    <t>70-2265</t>
    <phoneticPr fontId="2" type="noConversion"/>
  </si>
  <si>
    <t>70-2205</t>
    <phoneticPr fontId="2" type="noConversion"/>
  </si>
  <si>
    <t>70-3006</t>
    <phoneticPr fontId="2" type="noConversion"/>
  </si>
  <si>
    <t>안내방송 소리 이상 / 앰프 볼륨 조절</t>
    <phoneticPr fontId="2" type="noConversion"/>
  </si>
  <si>
    <t>안내방송 음성 출력 안됨 / 버스 차량 내부에서 스피커 스위치 켬</t>
    <phoneticPr fontId="2" type="noConversion"/>
  </si>
  <si>
    <t>단말기 흔들거림 / H봉 재설치 완료</t>
    <phoneticPr fontId="2" type="noConversion"/>
  </si>
  <si>
    <t>검표시 LTE 지연, 배차정보 불러오지 못함</t>
    <phoneticPr fontId="2" type="noConversion"/>
  </si>
  <si>
    <t>승차권 인식율 낮음</t>
    <phoneticPr fontId="2" type="noConversion"/>
  </si>
  <si>
    <t>191700965</t>
    <phoneticPr fontId="2" type="noConversion"/>
  </si>
  <si>
    <t>14134B289F</t>
    <phoneticPr fontId="2" type="noConversion"/>
  </si>
  <si>
    <t>14111B0816</t>
    <phoneticPr fontId="2" type="noConversion"/>
  </si>
  <si>
    <t>191702250</t>
    <phoneticPr fontId="2" type="noConversion"/>
  </si>
  <si>
    <t>191702082</t>
    <phoneticPr fontId="2" type="noConversion"/>
  </si>
  <si>
    <t>191700573</t>
    <phoneticPr fontId="2" type="noConversion"/>
  </si>
  <si>
    <t>191701215</t>
    <phoneticPr fontId="2" type="noConversion"/>
  </si>
  <si>
    <t>터치가 혼자서 눌림</t>
    <phoneticPr fontId="2" type="noConversion"/>
  </si>
  <si>
    <t>70-1873</t>
    <phoneticPr fontId="2" type="noConversion"/>
  </si>
  <si>
    <t>70-2534</t>
    <phoneticPr fontId="2" type="noConversion"/>
  </si>
  <si>
    <t>전원케이블아답터불량20CM교체</t>
    <phoneticPr fontId="2" type="noConversion"/>
  </si>
  <si>
    <t>24118547</t>
    <phoneticPr fontId="2" type="noConversion"/>
  </si>
  <si>
    <t>241107089</t>
    <phoneticPr fontId="2" type="noConversion"/>
  </si>
  <si>
    <t>가평고속</t>
    <phoneticPr fontId="2" type="noConversion"/>
  </si>
  <si>
    <t>70-1245</t>
    <phoneticPr fontId="2" type="noConversion"/>
  </si>
  <si>
    <t>GPS 수신미약으로 안테나위치이전</t>
    <phoneticPr fontId="2" type="noConversion"/>
  </si>
  <si>
    <t>191106003</t>
    <phoneticPr fontId="2" type="noConversion"/>
  </si>
  <si>
    <t>191106714</t>
    <phoneticPr fontId="2" type="noConversion"/>
  </si>
  <si>
    <t>11108556</t>
    <phoneticPr fontId="2" type="noConversion"/>
  </si>
  <si>
    <t>11107728</t>
    <phoneticPr fontId="2" type="noConversion"/>
  </si>
  <si>
    <t>키버튼 작동안됨</t>
    <phoneticPr fontId="2" type="noConversion"/>
  </si>
  <si>
    <t>운행중 단말기 화면무감</t>
    <phoneticPr fontId="2" type="noConversion"/>
  </si>
  <si>
    <t>46MBS01593</t>
    <phoneticPr fontId="2" type="noConversion"/>
  </si>
  <si>
    <t>운전자 화면떨림, 스피커 이상</t>
    <phoneticPr fontId="2" type="noConversion"/>
  </si>
  <si>
    <t>영수증프린터 컷팅날 작동불량</t>
    <phoneticPr fontId="2" type="noConversion"/>
  </si>
  <si>
    <t xml:space="preserve">46MBS01586 </t>
    <phoneticPr fontId="2" type="noConversion"/>
  </si>
  <si>
    <t>검표시 LTE 지연, 운전자 화면흐림</t>
    <phoneticPr fontId="2" type="noConversion"/>
  </si>
  <si>
    <t>부팅시 바코드연결실패</t>
    <phoneticPr fontId="2" type="noConversion"/>
  </si>
  <si>
    <t>점검시 장애확인, 외장모뎀 적용</t>
    <phoneticPr fontId="2" type="noConversion"/>
  </si>
  <si>
    <t>외장모뎀적용</t>
    <phoneticPr fontId="2" type="noConversion"/>
  </si>
  <si>
    <t>음성케이블 교체</t>
    <phoneticPr fontId="2" type="noConversion"/>
  </si>
  <si>
    <t>잘몾 끼움</t>
    <phoneticPr fontId="2" type="noConversion"/>
  </si>
  <si>
    <t>011725</t>
    <phoneticPr fontId="2" type="noConversion"/>
  </si>
  <si>
    <t>70-1005</t>
    <phoneticPr fontId="2" type="noConversion"/>
  </si>
  <si>
    <t>영수증프린터 전원케이블 탈착상태 재연결</t>
    <phoneticPr fontId="2" type="noConversion"/>
  </si>
  <si>
    <t>70-2103</t>
    <phoneticPr fontId="2" type="noConversion"/>
  </si>
  <si>
    <t>70-3025</t>
    <phoneticPr fontId="2" type="noConversion"/>
  </si>
  <si>
    <t>70-1201</t>
    <phoneticPr fontId="2" type="noConversion"/>
  </si>
  <si>
    <t>승차단말기 화면 출력x / 승차단말기 교체</t>
    <phoneticPr fontId="2" type="noConversion"/>
  </si>
  <si>
    <t>LTE 모뎀 없음 / 모뎀 재설치</t>
    <phoneticPr fontId="2" type="noConversion"/>
  </si>
  <si>
    <t>안내방송 출력 x / 차량 스피커 점검요청</t>
    <phoneticPr fontId="2" type="noConversion"/>
  </si>
  <si>
    <t>단말기 점검요청 / 단말기 정상</t>
    <phoneticPr fontId="2" type="noConversion"/>
  </si>
  <si>
    <t>단말기 전원 x / 차량 퓨즈 교체</t>
    <phoneticPr fontId="2" type="noConversion"/>
  </si>
  <si>
    <t>GPS 수신 x / 운전자 단말기 교체</t>
    <phoneticPr fontId="2" type="noConversion"/>
  </si>
  <si>
    <t>바코드리더기 잡소리 발생 / 바코드리더기 재설치 완료</t>
    <phoneticPr fontId="2" type="noConversion"/>
  </si>
  <si>
    <t>141109121</t>
    <phoneticPr fontId="2" type="noConversion"/>
  </si>
  <si>
    <t>141109156</t>
    <phoneticPr fontId="2" type="noConversion"/>
  </si>
  <si>
    <t>191109594</t>
    <phoneticPr fontId="2" type="noConversion"/>
  </si>
  <si>
    <t>191107411</t>
    <phoneticPr fontId="2" type="noConversion"/>
  </si>
  <si>
    <t>72-1524</t>
    <phoneticPr fontId="2" type="noConversion"/>
  </si>
  <si>
    <t>72-1337</t>
    <phoneticPr fontId="2" type="noConversion"/>
  </si>
  <si>
    <t>70-7844</t>
    <phoneticPr fontId="2" type="noConversion"/>
  </si>
  <si>
    <t>191107504</t>
    <phoneticPr fontId="2" type="noConversion"/>
  </si>
  <si>
    <t>191108003</t>
    <phoneticPr fontId="2" type="noConversion"/>
  </si>
  <si>
    <t>191107656</t>
    <phoneticPr fontId="2" type="noConversion"/>
  </si>
  <si>
    <t>191107251</t>
    <phoneticPr fontId="2" type="noConversion"/>
  </si>
  <si>
    <t>75-3424</t>
    <phoneticPr fontId="2" type="noConversion"/>
  </si>
  <si>
    <t>74-5000</t>
    <phoneticPr fontId="2" type="noConversion"/>
  </si>
  <si>
    <t>241107795</t>
    <phoneticPr fontId="2" type="noConversion"/>
  </si>
  <si>
    <t>241108507</t>
    <phoneticPr fontId="2" type="noConversion"/>
  </si>
  <si>
    <t>11106997</t>
    <phoneticPr fontId="2" type="noConversion"/>
  </si>
  <si>
    <t>11107846</t>
    <phoneticPr fontId="2" type="noConversion"/>
  </si>
  <si>
    <t>승차부팅불량</t>
    <phoneticPr fontId="2" type="noConversion"/>
  </si>
  <si>
    <t>터치가 다른곳이 눌림, Front 베젤 떨어짐</t>
    <phoneticPr fontId="2" type="noConversion"/>
  </si>
  <si>
    <t>간헐적 화면백화, 운행중 단말기 멈춤</t>
    <phoneticPr fontId="2" type="noConversion"/>
  </si>
  <si>
    <t>운전자 부팅불량, LTE 안테나 파손</t>
    <phoneticPr fontId="2" type="noConversion"/>
  </si>
  <si>
    <t>점검시 장애확인, 운전자단말기 교체(외장모뎀적용)</t>
    <phoneticPr fontId="2" type="noConversion"/>
  </si>
  <si>
    <t>점검시 장애확인, 운전자단말기 교체(외장모뎀적용차량)</t>
    <phoneticPr fontId="2" type="noConversion"/>
  </si>
  <si>
    <t>전원 퓨즈교체</t>
    <phoneticPr fontId="2" type="noConversion"/>
  </si>
  <si>
    <t>운전자 전원공급 안됨</t>
    <phoneticPr fontId="2" type="noConversion"/>
  </si>
  <si>
    <t>191701060</t>
    <phoneticPr fontId="2" type="noConversion"/>
  </si>
  <si>
    <t>191700195</t>
    <phoneticPr fontId="2" type="noConversion"/>
  </si>
  <si>
    <t>191702382</t>
    <phoneticPr fontId="2" type="noConversion"/>
  </si>
  <si>
    <t>191700760</t>
    <phoneticPr fontId="2" type="noConversion"/>
  </si>
  <si>
    <t>191702392</t>
    <phoneticPr fontId="2" type="noConversion"/>
  </si>
  <si>
    <t>AFC I/O 케이블 교체</t>
    <phoneticPr fontId="2" type="noConversion"/>
  </si>
  <si>
    <t>점검시 장애확인, AFC I/O 케이블 교체</t>
    <phoneticPr fontId="2" type="noConversion"/>
  </si>
  <si>
    <t>191701555</t>
    <phoneticPr fontId="2" type="noConversion"/>
  </si>
  <si>
    <t>191106568</t>
    <phoneticPr fontId="2" type="noConversion"/>
  </si>
  <si>
    <t>대성고속</t>
    <phoneticPr fontId="2" type="noConversion"/>
  </si>
  <si>
    <t>70-1048</t>
    <phoneticPr fontId="2" type="noConversion"/>
  </si>
  <si>
    <t>191109910</t>
    <phoneticPr fontId="2" type="noConversion"/>
  </si>
  <si>
    <t>191106293</t>
    <phoneticPr fontId="2" type="noConversion"/>
  </si>
  <si>
    <t>70-3754</t>
    <phoneticPr fontId="2" type="noConversion"/>
  </si>
  <si>
    <t>72-3066</t>
    <phoneticPr fontId="2" type="noConversion"/>
  </si>
  <si>
    <t>191106567</t>
    <phoneticPr fontId="2" type="noConversion"/>
  </si>
  <si>
    <t>191106940</t>
    <phoneticPr fontId="2" type="noConversion"/>
  </si>
  <si>
    <t>11107598</t>
    <phoneticPr fontId="2" type="noConversion"/>
  </si>
  <si>
    <t>11108476</t>
    <phoneticPr fontId="2" type="noConversion"/>
  </si>
  <si>
    <t>75-3430</t>
    <phoneticPr fontId="2" type="noConversion"/>
  </si>
  <si>
    <t>241108847</t>
    <phoneticPr fontId="2" type="noConversion"/>
  </si>
  <si>
    <t>241107651</t>
    <phoneticPr fontId="2" type="noConversion"/>
  </si>
  <si>
    <t>111069547</t>
    <phoneticPr fontId="2" type="noConversion"/>
  </si>
  <si>
    <t>11107068</t>
    <phoneticPr fontId="2" type="noConversion"/>
  </si>
  <si>
    <t>70-2208</t>
    <phoneticPr fontId="2" type="noConversion"/>
  </si>
  <si>
    <t>70-2042</t>
    <phoneticPr fontId="2" type="noConversion"/>
  </si>
  <si>
    <t>70-2227</t>
    <phoneticPr fontId="2" type="noConversion"/>
  </si>
  <si>
    <t>운전자단말기 키버트불량으로 LCD패널교체</t>
    <phoneticPr fontId="2" type="noConversion"/>
  </si>
  <si>
    <t>바코드리더기 통신x / 바코드리더기 캐이블 재연결</t>
    <phoneticPr fontId="2" type="noConversion"/>
  </si>
  <si>
    <t>안내방송 출력 x / 차량 스피커 버튼 on</t>
    <phoneticPr fontId="2" type="noConversion"/>
  </si>
  <si>
    <t>191108869</t>
    <phoneticPr fontId="2" type="noConversion"/>
  </si>
  <si>
    <t>191107155</t>
    <phoneticPr fontId="2" type="noConversion"/>
  </si>
  <si>
    <t>191109323</t>
    <phoneticPr fontId="2" type="noConversion"/>
  </si>
  <si>
    <t>191108700</t>
    <phoneticPr fontId="2" type="noConversion"/>
  </si>
  <si>
    <t>단말기 재설치안됨</t>
    <phoneticPr fontId="2" type="noConversion"/>
  </si>
  <si>
    <t>점검시 장애확인, 운전자단말기 교체(B/D교체 적용)</t>
    <phoneticPr fontId="2" type="noConversion"/>
  </si>
  <si>
    <t>46MBS01401</t>
    <phoneticPr fontId="2" type="noConversion"/>
  </si>
  <si>
    <t>46MBS01439</t>
    <phoneticPr fontId="2" type="noConversion"/>
  </si>
  <si>
    <t>191701495</t>
    <phoneticPr fontId="2" type="noConversion"/>
  </si>
  <si>
    <t>컷팅날이 반복적으로 작동됨</t>
    <phoneticPr fontId="2" type="noConversion"/>
  </si>
  <si>
    <t>191700977</t>
    <phoneticPr fontId="2" type="noConversion"/>
  </si>
  <si>
    <t>191701672</t>
    <phoneticPr fontId="2" type="noConversion"/>
  </si>
  <si>
    <t>191701163</t>
    <phoneticPr fontId="2" type="noConversion"/>
  </si>
  <si>
    <t>191702723</t>
    <phoneticPr fontId="2" type="noConversion"/>
  </si>
  <si>
    <t>191700948</t>
    <phoneticPr fontId="2" type="noConversion"/>
  </si>
  <si>
    <t>191702798</t>
    <phoneticPr fontId="2" type="noConversion"/>
  </si>
  <si>
    <t>191701401</t>
    <phoneticPr fontId="2" type="noConversion"/>
  </si>
  <si>
    <t>46MBS00881</t>
    <phoneticPr fontId="2" type="noConversion"/>
  </si>
  <si>
    <t>46MBS00307</t>
    <phoneticPr fontId="2" type="noConversion"/>
  </si>
  <si>
    <t>72-2191</t>
    <phoneticPr fontId="2" type="noConversion"/>
  </si>
  <si>
    <t>72-2203</t>
    <phoneticPr fontId="2" type="noConversion"/>
  </si>
  <si>
    <t>01222836270</t>
    <phoneticPr fontId="2" type="noConversion"/>
  </si>
  <si>
    <t>191109624</t>
    <phoneticPr fontId="2" type="noConversion"/>
  </si>
  <si>
    <t>191109291</t>
    <phoneticPr fontId="2" type="noConversion"/>
  </si>
  <si>
    <t>70-1923</t>
    <phoneticPr fontId="2" type="noConversion"/>
  </si>
  <si>
    <t>승차단말기 휴즈 교체</t>
    <phoneticPr fontId="2" type="noConversion"/>
  </si>
  <si>
    <t>71-1643</t>
    <phoneticPr fontId="2" type="noConversion"/>
  </si>
  <si>
    <t>70-2526</t>
    <phoneticPr fontId="2" type="noConversion"/>
  </si>
  <si>
    <t>70-2037</t>
    <phoneticPr fontId="2" type="noConversion"/>
  </si>
  <si>
    <t>LTE모뎀 통신불량으로 교체</t>
    <phoneticPr fontId="2" type="noConversion"/>
  </si>
  <si>
    <t>메인전원단자 탈착됨 재연결</t>
    <phoneticPr fontId="2" type="noConversion"/>
  </si>
  <si>
    <t>승차 단말기 통신 실패 자주 뜸 / 운전자 단말기 교체</t>
    <phoneticPr fontId="2" type="noConversion"/>
  </si>
  <si>
    <t>운전자 단말기 부팅 x / 운전자 단말기 교체</t>
    <phoneticPr fontId="2" type="noConversion"/>
  </si>
  <si>
    <t>영수증 프린터 전원x / 영수증 프린터 전원 케이블 재연결</t>
    <phoneticPr fontId="2" type="noConversion"/>
  </si>
  <si>
    <t>015581</t>
    <phoneticPr fontId="2" type="noConversion"/>
  </si>
  <si>
    <t>015088</t>
    <phoneticPr fontId="2" type="noConversion"/>
  </si>
  <si>
    <t>191108067</t>
    <phoneticPr fontId="2" type="noConversion"/>
  </si>
  <si>
    <t>191107548</t>
    <phoneticPr fontId="2" type="noConversion"/>
  </si>
  <si>
    <t>191106064</t>
    <phoneticPr fontId="2" type="noConversion"/>
  </si>
  <si>
    <t>72-7061</t>
    <phoneticPr fontId="2" type="noConversion"/>
  </si>
  <si>
    <t>72-1436</t>
    <phoneticPr fontId="2" type="noConversion"/>
  </si>
  <si>
    <t>72-1128</t>
    <phoneticPr fontId="2" type="noConversion"/>
  </si>
  <si>
    <t>78-1027</t>
    <phoneticPr fontId="2" type="noConversion"/>
  </si>
  <si>
    <t>11108025</t>
    <phoneticPr fontId="2" type="noConversion"/>
  </si>
  <si>
    <t>191106637</t>
    <phoneticPr fontId="2" type="noConversion"/>
  </si>
  <si>
    <t>11108596</t>
    <phoneticPr fontId="2" type="noConversion"/>
  </si>
  <si>
    <t>11106804</t>
    <phoneticPr fontId="2" type="noConversion"/>
  </si>
  <si>
    <t>241108014</t>
    <phoneticPr fontId="2" type="noConversion"/>
  </si>
  <si>
    <t>점검시 장애확인, LCD 교체(외장모뎀적용차량)</t>
    <phoneticPr fontId="2" type="noConversion"/>
  </si>
  <si>
    <t>점검시 장애확인, 운전자단말기 교체(외장모뎀, B/D교체적용)</t>
    <phoneticPr fontId="2" type="noConversion"/>
  </si>
  <si>
    <t>GPS안테나 교체</t>
    <phoneticPr fontId="2" type="noConversion"/>
  </si>
  <si>
    <t>46MBS01485</t>
    <phoneticPr fontId="2" type="noConversion"/>
  </si>
  <si>
    <t>191701483</t>
    <phoneticPr fontId="2" type="noConversion"/>
  </si>
  <si>
    <t>191700265</t>
    <phoneticPr fontId="2" type="noConversion"/>
  </si>
  <si>
    <t>191700121</t>
    <phoneticPr fontId="2" type="noConversion"/>
  </si>
  <si>
    <t>191702225</t>
    <phoneticPr fontId="2" type="noConversion"/>
  </si>
  <si>
    <t>191701432</t>
    <phoneticPr fontId="2" type="noConversion"/>
  </si>
  <si>
    <t>191701334</t>
    <phoneticPr fontId="2" type="noConversion"/>
  </si>
  <si>
    <t>46MBS01908</t>
    <phoneticPr fontId="2" type="noConversion"/>
  </si>
  <si>
    <t>5BMBS00009</t>
    <phoneticPr fontId="2" type="noConversion"/>
  </si>
  <si>
    <t>191700392</t>
    <phoneticPr fontId="2" type="noConversion"/>
  </si>
  <si>
    <t>191701160</t>
    <phoneticPr fontId="2" type="noConversion"/>
  </si>
  <si>
    <t>191700412</t>
    <phoneticPr fontId="2" type="noConversion"/>
  </si>
  <si>
    <t>191702650</t>
    <phoneticPr fontId="2" type="noConversion"/>
  </si>
  <si>
    <t>191701484</t>
    <phoneticPr fontId="2" type="noConversion"/>
  </si>
  <si>
    <t>151700008</t>
    <phoneticPr fontId="2" type="noConversion"/>
  </si>
  <si>
    <t>151701506</t>
    <phoneticPr fontId="2" type="noConversion"/>
  </si>
  <si>
    <t>191702131</t>
    <phoneticPr fontId="2" type="noConversion"/>
  </si>
  <si>
    <t>151701063</t>
    <phoneticPr fontId="2" type="noConversion"/>
  </si>
  <si>
    <t>151702223</t>
    <phoneticPr fontId="2" type="noConversion"/>
  </si>
  <si>
    <t>71-1604</t>
    <phoneticPr fontId="2" type="noConversion"/>
  </si>
  <si>
    <t>70-1086</t>
    <phoneticPr fontId="2" type="noConversion"/>
  </si>
  <si>
    <t>C11107633</t>
    <phoneticPr fontId="2" type="noConversion"/>
  </si>
  <si>
    <t>C11107903</t>
    <phoneticPr fontId="2" type="noConversion"/>
  </si>
  <si>
    <t>C11107458</t>
    <phoneticPr fontId="2" type="noConversion"/>
  </si>
  <si>
    <t>C11107366</t>
    <phoneticPr fontId="2" type="noConversion"/>
  </si>
  <si>
    <t>74-1023</t>
    <phoneticPr fontId="2" type="noConversion"/>
  </si>
  <si>
    <t>72-1010</t>
    <phoneticPr fontId="2" type="noConversion"/>
  </si>
  <si>
    <t>72-1548</t>
    <phoneticPr fontId="2" type="noConversion"/>
  </si>
  <si>
    <t>191107035</t>
    <phoneticPr fontId="2" type="noConversion"/>
  </si>
  <si>
    <t>191108407</t>
    <phoneticPr fontId="2" type="noConversion"/>
  </si>
  <si>
    <t>72-1319</t>
    <phoneticPr fontId="2" type="noConversion"/>
  </si>
  <si>
    <t>72-7108</t>
    <phoneticPr fontId="2" type="noConversion"/>
  </si>
  <si>
    <t>70-7727</t>
    <phoneticPr fontId="2" type="noConversion"/>
  </si>
  <si>
    <t>72-1305</t>
    <phoneticPr fontId="2" type="noConversion"/>
  </si>
  <si>
    <t>72-3150</t>
    <phoneticPr fontId="2" type="noConversion"/>
  </si>
  <si>
    <t>191109243</t>
    <phoneticPr fontId="2" type="noConversion"/>
  </si>
  <si>
    <t>191108228</t>
    <phoneticPr fontId="2" type="noConversion"/>
  </si>
  <si>
    <t>191106294</t>
    <phoneticPr fontId="2" type="noConversion"/>
  </si>
  <si>
    <t>191109455</t>
    <phoneticPr fontId="2" type="noConversion"/>
  </si>
  <si>
    <t>141108496</t>
    <phoneticPr fontId="2" type="noConversion"/>
  </si>
  <si>
    <t>141109442</t>
    <phoneticPr fontId="2" type="noConversion"/>
  </si>
  <si>
    <t>191109184</t>
    <phoneticPr fontId="2" type="noConversion"/>
  </si>
  <si>
    <t>74-5024</t>
    <phoneticPr fontId="2" type="noConversion"/>
  </si>
  <si>
    <t>11106986</t>
    <phoneticPr fontId="2" type="noConversion"/>
  </si>
  <si>
    <t>11108423</t>
    <phoneticPr fontId="2" type="noConversion"/>
  </si>
  <si>
    <t>241107482</t>
    <phoneticPr fontId="2" type="noConversion"/>
  </si>
  <si>
    <t>241107985</t>
    <phoneticPr fontId="2" type="noConversion"/>
  </si>
  <si>
    <t>11108415</t>
    <phoneticPr fontId="2" type="noConversion"/>
  </si>
  <si>
    <t>191106371</t>
    <phoneticPr fontId="2" type="noConversion"/>
  </si>
  <si>
    <t>승차권 다시대주세요 소리 계속 나옴 / 운전자 단말기 교체</t>
    <phoneticPr fontId="2" type="noConversion"/>
  </si>
  <si>
    <t>승차단말기 통신 x / 승차단말기 스위치 on</t>
    <phoneticPr fontId="2" type="noConversion"/>
  </si>
  <si>
    <t>운전자 화면 이상 / 운전자 단말기 교체</t>
    <phoneticPr fontId="2" type="noConversion"/>
  </si>
  <si>
    <t>영수증 단말기 출력x / 영수증 케이블 재연결</t>
    <phoneticPr fontId="2" type="noConversion"/>
  </si>
  <si>
    <t>191108342</t>
    <phoneticPr fontId="2" type="noConversion"/>
  </si>
  <si>
    <t>191106279</t>
    <phoneticPr fontId="2" type="noConversion"/>
  </si>
  <si>
    <t>191108890</t>
    <phoneticPr fontId="2" type="noConversion"/>
  </si>
  <si>
    <t>191107461</t>
    <phoneticPr fontId="2" type="noConversion"/>
  </si>
  <si>
    <t>191109666</t>
    <phoneticPr fontId="2" type="noConversion"/>
  </si>
  <si>
    <t>점검시 장애확인, 운전자단말기 교체(씨엔에스 모뎀적요차량)</t>
    <phoneticPr fontId="2" type="noConversion"/>
  </si>
  <si>
    <t>패널 파손으로 터치안됨</t>
    <phoneticPr fontId="2" type="noConversion"/>
  </si>
  <si>
    <t>단말기 설치정보 전송실패</t>
    <phoneticPr fontId="2" type="noConversion"/>
  </si>
  <si>
    <t>노선정보 불러오지 못함</t>
    <phoneticPr fontId="2" type="noConversion"/>
  </si>
  <si>
    <t>191701742</t>
    <phoneticPr fontId="2" type="noConversion"/>
  </si>
  <si>
    <t>191701367</t>
    <phoneticPr fontId="2" type="noConversion"/>
  </si>
  <si>
    <t>151700547</t>
    <phoneticPr fontId="2" type="noConversion"/>
  </si>
  <si>
    <t>151702243</t>
    <phoneticPr fontId="2" type="noConversion"/>
  </si>
  <si>
    <t>191702315</t>
    <phoneticPr fontId="2" type="noConversion"/>
  </si>
  <si>
    <t>191700679</t>
    <phoneticPr fontId="2" type="noConversion"/>
  </si>
  <si>
    <t>운전자 화면무감, LTE 접속지연</t>
    <phoneticPr fontId="2" type="noConversion"/>
  </si>
  <si>
    <t>대기중 LTE 접속끊김</t>
    <phoneticPr fontId="2" type="noConversion"/>
  </si>
  <si>
    <t>케이블 이상</t>
    <phoneticPr fontId="2" type="noConversion"/>
  </si>
  <si>
    <t>72-1229</t>
    <phoneticPr fontId="2" type="noConversion"/>
  </si>
  <si>
    <t>191106984</t>
    <phoneticPr fontId="2" type="noConversion"/>
  </si>
  <si>
    <t>191108500</t>
    <phoneticPr fontId="2" type="noConversion"/>
  </si>
  <si>
    <t>191106702</t>
    <phoneticPr fontId="2" type="noConversion"/>
  </si>
  <si>
    <t>11107458</t>
    <phoneticPr fontId="2" type="noConversion"/>
  </si>
  <si>
    <t>11106950</t>
    <phoneticPr fontId="2" type="noConversion"/>
  </si>
  <si>
    <t>11107893</t>
    <phoneticPr fontId="2" type="noConversion"/>
  </si>
  <si>
    <t>241107012</t>
    <phoneticPr fontId="2" type="noConversion"/>
  </si>
  <si>
    <t>고한터미널</t>
    <phoneticPr fontId="2" type="noConversion"/>
  </si>
  <si>
    <t>74-1122</t>
    <phoneticPr fontId="2" type="noConversion"/>
  </si>
  <si>
    <t>72-1021</t>
    <phoneticPr fontId="2" type="noConversion"/>
  </si>
  <si>
    <t>71-1636</t>
    <phoneticPr fontId="2" type="noConversion"/>
  </si>
  <si>
    <t>191109606</t>
    <phoneticPr fontId="2" type="noConversion"/>
  </si>
  <si>
    <t>191109352</t>
    <phoneticPr fontId="2" type="noConversion"/>
  </si>
  <si>
    <t>011706</t>
    <phoneticPr fontId="2" type="noConversion"/>
  </si>
  <si>
    <t>014055</t>
    <phoneticPr fontId="2" type="noConversion"/>
  </si>
  <si>
    <t>운전자부저불량</t>
    <phoneticPr fontId="2" type="noConversion"/>
  </si>
  <si>
    <t>70-1043</t>
    <phoneticPr fontId="2" type="noConversion"/>
  </si>
  <si>
    <t>70-3072</t>
    <phoneticPr fontId="2" type="noConversion"/>
  </si>
  <si>
    <t>70-5026</t>
    <phoneticPr fontId="2" type="noConversion"/>
  </si>
  <si>
    <t>70-2300</t>
    <phoneticPr fontId="2" type="noConversion"/>
  </si>
  <si>
    <t>70-1629</t>
    <phoneticPr fontId="2" type="noConversion"/>
  </si>
  <si>
    <t>70-1176</t>
    <phoneticPr fontId="2" type="noConversion"/>
  </si>
  <si>
    <t>승차권 검표 후 소리x / 운전자 단말기 교체</t>
    <phoneticPr fontId="2" type="noConversion"/>
  </si>
  <si>
    <t>오디오 출력x / 라디오 정상</t>
    <phoneticPr fontId="2" type="noConversion"/>
  </si>
  <si>
    <t>안내방송 음성 x / 운전자 단말기 교체</t>
    <phoneticPr fontId="2" type="noConversion"/>
  </si>
  <si>
    <t>영수증 출력 x / 통신케이블 테이핑</t>
    <phoneticPr fontId="2" type="noConversion"/>
  </si>
  <si>
    <t>영수증 뚜껑 안닫힘 / 뚜껑 닫아드림</t>
    <phoneticPr fontId="2" type="noConversion"/>
  </si>
  <si>
    <t>GPS 수신 x / GPS 위치 변경</t>
    <phoneticPr fontId="2" type="noConversion"/>
  </si>
  <si>
    <t>영수증 출력 x / 영수증 삽입</t>
    <phoneticPr fontId="2" type="noConversion"/>
  </si>
  <si>
    <t>카드를 다시 대주세요 반복적으로 나옴 / 운전자 단말기 교체</t>
    <phoneticPr fontId="2" type="noConversion"/>
  </si>
  <si>
    <t>Key어레이교체</t>
    <phoneticPr fontId="2" type="noConversion"/>
  </si>
  <si>
    <t xml:space="preserve">BTL엠프 음성불량으로 케이블재연결및 볼륨조절 </t>
    <phoneticPr fontId="2" type="noConversion"/>
  </si>
  <si>
    <t>운전자단말기 초히화됨 설치등록 안됨 운전자단말기교체</t>
    <phoneticPr fontId="2" type="noConversion"/>
  </si>
  <si>
    <t>191107438</t>
    <phoneticPr fontId="2" type="noConversion"/>
  </si>
  <si>
    <t>191109609</t>
    <phoneticPr fontId="2" type="noConversion"/>
  </si>
  <si>
    <t>191108832</t>
    <phoneticPr fontId="2" type="noConversion"/>
  </si>
  <si>
    <t>191108511</t>
    <phoneticPr fontId="2" type="noConversion"/>
  </si>
  <si>
    <t>191108518</t>
    <phoneticPr fontId="2" type="noConversion"/>
  </si>
  <si>
    <t>014459</t>
    <phoneticPr fontId="2" type="noConversion"/>
  </si>
  <si>
    <t>014338</t>
    <phoneticPr fontId="2" type="noConversion"/>
  </si>
  <si>
    <t>191108282</t>
    <phoneticPr fontId="2" type="noConversion"/>
  </si>
  <si>
    <t>191108222</t>
    <phoneticPr fontId="2" type="noConversion"/>
  </si>
  <si>
    <t>191109260</t>
    <phoneticPr fontId="2" type="noConversion"/>
  </si>
  <si>
    <t>도착정보 수신안됨, 간헐적 LTE 접속지연</t>
    <phoneticPr fontId="2" type="noConversion"/>
  </si>
  <si>
    <t>관제시스템 연동안됨, LTE 접속지연</t>
    <phoneticPr fontId="2" type="noConversion"/>
  </si>
  <si>
    <t>관제시스템 연동안됨, 중계시스템 연결지연</t>
    <phoneticPr fontId="2" type="noConversion"/>
  </si>
  <si>
    <t>간헐적 LTE 접속지연, 스피커 이상</t>
    <phoneticPr fontId="2" type="noConversion"/>
  </si>
  <si>
    <t>LTE 접속끊김, 관제시스템 연결안됨</t>
    <phoneticPr fontId="2" type="noConversion"/>
  </si>
  <si>
    <t>운행중 화면감</t>
    <phoneticPr fontId="2" type="noConversion"/>
  </si>
  <si>
    <t>바코드 초기화 실패</t>
    <phoneticPr fontId="2" type="noConversion"/>
  </si>
  <si>
    <t>바코드리더기 교체</t>
    <phoneticPr fontId="2" type="noConversion"/>
  </si>
  <si>
    <t>46MBS01592</t>
    <phoneticPr fontId="2" type="noConversion"/>
  </si>
  <si>
    <t>15172B1092</t>
    <phoneticPr fontId="2" type="noConversion"/>
  </si>
  <si>
    <t>14107B0C21</t>
    <phoneticPr fontId="2" type="noConversion"/>
  </si>
  <si>
    <t>191701500</t>
    <phoneticPr fontId="2" type="noConversion"/>
  </si>
  <si>
    <t>191700217</t>
    <phoneticPr fontId="2" type="noConversion"/>
  </si>
  <si>
    <t>191702486</t>
    <phoneticPr fontId="2" type="noConversion"/>
  </si>
  <si>
    <t>191700654</t>
    <phoneticPr fontId="2" type="noConversion"/>
  </si>
  <si>
    <t>191701103</t>
    <phoneticPr fontId="2" type="noConversion"/>
  </si>
  <si>
    <t>191701625</t>
    <phoneticPr fontId="2" type="noConversion"/>
  </si>
  <si>
    <t>191701592</t>
    <phoneticPr fontId="2" type="noConversion"/>
  </si>
  <si>
    <t>191700559</t>
    <phoneticPr fontId="2" type="noConversion"/>
  </si>
  <si>
    <t>241107805</t>
    <phoneticPr fontId="2" type="noConversion"/>
  </si>
  <si>
    <t>241107652</t>
    <phoneticPr fontId="2" type="noConversion"/>
  </si>
  <si>
    <t>11107468</t>
    <phoneticPr fontId="2" type="noConversion"/>
  </si>
  <si>
    <t>241107648</t>
    <phoneticPr fontId="2" type="noConversion"/>
  </si>
  <si>
    <t>241107829</t>
    <phoneticPr fontId="2" type="noConversion"/>
  </si>
  <si>
    <t>191107497</t>
    <phoneticPr fontId="2" type="noConversion"/>
  </si>
  <si>
    <t>191109748</t>
    <phoneticPr fontId="2" type="noConversion"/>
  </si>
  <si>
    <t>74-1126</t>
    <phoneticPr fontId="2" type="noConversion"/>
  </si>
  <si>
    <t>운전자GPS모듈 불량</t>
    <phoneticPr fontId="2" type="noConversion"/>
  </si>
  <si>
    <t>C1110</t>
    <phoneticPr fontId="2" type="noConversion"/>
  </si>
  <si>
    <t>C11106601</t>
    <phoneticPr fontId="2" type="noConversion"/>
  </si>
  <si>
    <t>191109100</t>
    <phoneticPr fontId="2" type="noConversion"/>
  </si>
  <si>
    <t>70-1597</t>
    <phoneticPr fontId="2" type="noConversion"/>
  </si>
  <si>
    <t>70-1944</t>
    <phoneticPr fontId="2" type="noConversion"/>
  </si>
  <si>
    <t>C11108731</t>
    <phoneticPr fontId="2" type="noConversion"/>
  </si>
  <si>
    <t>C11106319</t>
    <phoneticPr fontId="2" type="noConversion"/>
  </si>
  <si>
    <t>70-1051</t>
    <phoneticPr fontId="2" type="noConversion"/>
  </si>
  <si>
    <t>70-1029</t>
    <phoneticPr fontId="2" type="noConversion"/>
  </si>
  <si>
    <t>70-5095</t>
    <phoneticPr fontId="2" type="noConversion"/>
  </si>
  <si>
    <t>영수증프린터 용지 걸림 컷터불량으로 프린터교체</t>
    <phoneticPr fontId="2" type="noConversion"/>
  </si>
  <si>
    <t>영수증프린터커버교체</t>
    <phoneticPr fontId="2" type="noConversion"/>
  </si>
  <si>
    <t>영수증프린터 커버 파손으로 교체</t>
    <phoneticPr fontId="2" type="noConversion"/>
  </si>
  <si>
    <t>영수증용지 2BOX(200EA)지급</t>
    <phoneticPr fontId="2" type="noConversion"/>
  </si>
  <si>
    <t>영수증용지 3BOX(300EA)지급</t>
    <phoneticPr fontId="2" type="noConversion"/>
  </si>
  <si>
    <t>영수증용지 4BOX(400EA)지급</t>
    <phoneticPr fontId="2" type="noConversion"/>
  </si>
  <si>
    <t>안내방송 노이즈발생으로 비드코어장착</t>
    <phoneticPr fontId="2" type="noConversion"/>
  </si>
  <si>
    <t>LTE 모뎀 통신x / usim 살짝 빠짐 처리 완료</t>
    <phoneticPr fontId="2" type="noConversion"/>
  </si>
  <si>
    <t>C1109466</t>
    <phoneticPr fontId="2" type="noConversion"/>
  </si>
  <si>
    <t>C1108558</t>
    <phoneticPr fontId="2" type="noConversion"/>
  </si>
  <si>
    <t>015106</t>
    <phoneticPr fontId="2" type="noConversion"/>
  </si>
  <si>
    <t>014476</t>
    <phoneticPr fontId="2" type="noConversion"/>
  </si>
  <si>
    <t>013929</t>
    <phoneticPr fontId="2" type="noConversion"/>
  </si>
  <si>
    <t>프린터 롤러 탈거됨, 커버 안닫힘</t>
    <phoneticPr fontId="2" type="noConversion"/>
  </si>
  <si>
    <t>46MBS01363</t>
    <phoneticPr fontId="2" type="noConversion"/>
  </si>
  <si>
    <t>54MBS00008</t>
    <phoneticPr fontId="2" type="noConversion"/>
  </si>
  <si>
    <t>191701024</t>
    <phoneticPr fontId="2" type="noConversion"/>
  </si>
  <si>
    <t>191701734</t>
    <phoneticPr fontId="2" type="noConversion"/>
  </si>
  <si>
    <t>191701014</t>
    <phoneticPr fontId="2" type="noConversion"/>
  </si>
  <si>
    <t>191702603</t>
    <phoneticPr fontId="2" type="noConversion"/>
  </si>
  <si>
    <t>191701825</t>
    <phoneticPr fontId="2" type="noConversion"/>
  </si>
  <si>
    <t>191700543</t>
    <phoneticPr fontId="2" type="noConversion"/>
  </si>
  <si>
    <t>191702758</t>
    <phoneticPr fontId="2" type="noConversion"/>
  </si>
  <si>
    <t>191702223</t>
    <phoneticPr fontId="2" type="noConversion"/>
  </si>
  <si>
    <t>191702652</t>
    <phoneticPr fontId="2" type="noConversion"/>
  </si>
  <si>
    <t>46MBS01181</t>
    <phoneticPr fontId="2" type="noConversion"/>
  </si>
  <si>
    <t>46MBS01118</t>
    <phoneticPr fontId="2" type="noConversion"/>
  </si>
  <si>
    <t>46MBS01700</t>
    <phoneticPr fontId="2" type="noConversion"/>
  </si>
  <si>
    <t>4CMBS00037</t>
    <phoneticPr fontId="2" type="noConversion"/>
  </si>
  <si>
    <t>191701896</t>
    <phoneticPr fontId="2" type="noConversion"/>
  </si>
  <si>
    <t>191700101</t>
    <phoneticPr fontId="2" type="noConversion"/>
  </si>
  <si>
    <t>TV신호 입력안됨 (비디오IN 단자이상)</t>
    <phoneticPr fontId="2" type="noConversion"/>
  </si>
  <si>
    <t>점거시 장애확인, 운전자단말기 교체(외장모뎀적용)</t>
    <phoneticPr fontId="2" type="noConversion"/>
  </si>
  <si>
    <t xml:space="preserve"> DTG교체</t>
    <phoneticPr fontId="2" type="noConversion"/>
  </si>
  <si>
    <t>DTG USB 인식안됨</t>
    <phoneticPr fontId="2" type="noConversion"/>
  </si>
  <si>
    <t>191702935</t>
    <phoneticPr fontId="2" type="noConversion"/>
  </si>
  <si>
    <t>191700144</t>
    <phoneticPr fontId="2" type="noConversion"/>
  </si>
  <si>
    <t>191701269</t>
    <phoneticPr fontId="2" type="noConversion"/>
  </si>
  <si>
    <t>191702184</t>
    <phoneticPr fontId="2" type="noConversion"/>
  </si>
  <si>
    <t>191700127</t>
    <phoneticPr fontId="2" type="noConversion"/>
  </si>
  <si>
    <t>191702577</t>
    <phoneticPr fontId="2" type="noConversion"/>
  </si>
  <si>
    <t>191702333</t>
    <phoneticPr fontId="2" type="noConversion"/>
  </si>
  <si>
    <t>191700876</t>
    <phoneticPr fontId="2" type="noConversion"/>
  </si>
  <si>
    <t>191702727</t>
    <phoneticPr fontId="2" type="noConversion"/>
  </si>
  <si>
    <t>191702573</t>
    <phoneticPr fontId="2" type="noConversion"/>
  </si>
  <si>
    <t>191700673</t>
    <phoneticPr fontId="2" type="noConversion"/>
  </si>
  <si>
    <t>70-1180</t>
    <phoneticPr fontId="2" type="noConversion"/>
  </si>
  <si>
    <t>70-3008</t>
    <phoneticPr fontId="2" type="noConversion"/>
  </si>
  <si>
    <t>70-2255</t>
    <phoneticPr fontId="2" type="noConversion"/>
  </si>
  <si>
    <t>영수증프린터 커버 불량으로 교체</t>
    <phoneticPr fontId="2" type="noConversion"/>
  </si>
  <si>
    <t>운전자 단말기 소리 x / 운전자 단말기 교체</t>
    <phoneticPr fontId="2" type="noConversion"/>
  </si>
  <si>
    <t>승차 카드 인식x / 승차단말기 점검</t>
    <phoneticPr fontId="2" type="noConversion"/>
  </si>
  <si>
    <t>안내방송 출력 x / 차량 스피커 on</t>
    <phoneticPr fontId="2" type="noConversion"/>
  </si>
  <si>
    <t>C11106703</t>
    <phoneticPr fontId="2" type="noConversion"/>
  </si>
  <si>
    <t>C11106715</t>
    <phoneticPr fontId="2" type="noConversion"/>
  </si>
  <si>
    <t>191106329</t>
    <phoneticPr fontId="2" type="noConversion"/>
  </si>
  <si>
    <t>015507</t>
    <phoneticPr fontId="2" type="noConversion"/>
  </si>
  <si>
    <t>015463</t>
    <phoneticPr fontId="2" type="noConversion"/>
  </si>
  <si>
    <t>011998</t>
    <phoneticPr fontId="2" type="noConversion"/>
  </si>
  <si>
    <t>013941</t>
    <phoneticPr fontId="2" type="noConversion"/>
  </si>
  <si>
    <t>70-1006</t>
    <phoneticPr fontId="2" type="noConversion"/>
  </si>
  <si>
    <t>승차단말기&gt;바코드연결케이블 교체</t>
    <phoneticPr fontId="2" type="noConversion"/>
  </si>
  <si>
    <t>70-1670</t>
    <phoneticPr fontId="2" type="noConversion"/>
  </si>
  <si>
    <t>영수증 프린트 출력시 끔김 현상</t>
    <phoneticPr fontId="2" type="noConversion"/>
  </si>
  <si>
    <t>191107603</t>
    <phoneticPr fontId="2" type="noConversion"/>
  </si>
  <si>
    <t>01222873937</t>
    <phoneticPr fontId="2" type="noConversion"/>
  </si>
  <si>
    <t>72-1067</t>
    <phoneticPr fontId="2" type="noConversion"/>
  </si>
  <si>
    <t>72-7104</t>
    <phoneticPr fontId="2" type="noConversion"/>
  </si>
  <si>
    <t>191109296</t>
    <phoneticPr fontId="2" type="noConversion"/>
  </si>
  <si>
    <t>111075982</t>
    <phoneticPr fontId="2" type="noConversion"/>
  </si>
  <si>
    <t>78-1021</t>
    <phoneticPr fontId="2" type="noConversion"/>
  </si>
  <si>
    <t>191109513</t>
    <phoneticPr fontId="2" type="noConversion"/>
  </si>
  <si>
    <t>191106688</t>
    <phoneticPr fontId="2" type="noConversion"/>
  </si>
  <si>
    <t>11107228</t>
    <phoneticPr fontId="2" type="noConversion"/>
  </si>
  <si>
    <t>운행중 화면무감, 재부팅 및 멈춤</t>
    <phoneticPr fontId="2" type="noConversion"/>
  </si>
  <si>
    <t>운전자 LCD흐림</t>
    <phoneticPr fontId="2" type="noConversion"/>
  </si>
  <si>
    <t>14107BOC70</t>
    <phoneticPr fontId="2" type="noConversion"/>
  </si>
  <si>
    <t>15323B2098</t>
    <phoneticPr fontId="2" type="noConversion"/>
  </si>
  <si>
    <t>191700838</t>
    <phoneticPr fontId="2" type="noConversion"/>
  </si>
  <si>
    <t>191700321</t>
    <phoneticPr fontId="2" type="noConversion"/>
  </si>
  <si>
    <t>191701890</t>
    <phoneticPr fontId="2" type="noConversion"/>
  </si>
  <si>
    <t>191700303</t>
    <phoneticPr fontId="2" type="noConversion"/>
  </si>
  <si>
    <t>191701984</t>
    <phoneticPr fontId="2" type="noConversion"/>
  </si>
  <si>
    <t>191701043</t>
    <phoneticPr fontId="2" type="noConversion"/>
  </si>
  <si>
    <t>191700960</t>
    <phoneticPr fontId="2" type="noConversion"/>
  </si>
  <si>
    <t>191701782</t>
    <phoneticPr fontId="2" type="noConversion"/>
  </si>
  <si>
    <t>191700365</t>
    <phoneticPr fontId="2" type="noConversion"/>
  </si>
  <si>
    <t>점검시 장애확인, 운전자단말기 교체(외장모뎀적용차량, 
B/D교체적용)</t>
    <phoneticPr fontId="2" type="noConversion"/>
  </si>
  <si>
    <t>191702262</t>
    <phoneticPr fontId="2" type="noConversion"/>
  </si>
  <si>
    <t>191701544</t>
    <phoneticPr fontId="2" type="noConversion"/>
  </si>
  <si>
    <t>191700196</t>
    <phoneticPr fontId="2" type="noConversion"/>
  </si>
  <si>
    <t>191700711</t>
    <phoneticPr fontId="2" type="noConversion"/>
  </si>
  <si>
    <t>191702320</t>
    <phoneticPr fontId="2" type="noConversion"/>
  </si>
  <si>
    <t>191700464</t>
    <phoneticPr fontId="2" type="noConversion"/>
  </si>
  <si>
    <t>191702376</t>
    <phoneticPr fontId="2" type="noConversion"/>
  </si>
  <si>
    <t>191701757</t>
    <phoneticPr fontId="2" type="noConversion"/>
  </si>
  <si>
    <t>77-1002</t>
    <phoneticPr fontId="2" type="noConversion"/>
  </si>
  <si>
    <t>70-1137</t>
    <phoneticPr fontId="2" type="noConversion"/>
  </si>
  <si>
    <t>영수증프린터 점검 표시등 켜짐상태 통신 안됨  프린터교체</t>
    <phoneticPr fontId="2" type="noConversion"/>
  </si>
  <si>
    <t>LT모뎀  수신불량(운행시작시)으로 모뎀교체</t>
    <phoneticPr fontId="2" type="noConversion"/>
  </si>
  <si>
    <t>영수증프린터 인쇄 롤링 파손으로교체</t>
    <phoneticPr fontId="2" type="noConversion"/>
  </si>
  <si>
    <t>C11107612</t>
    <phoneticPr fontId="2" type="noConversion"/>
  </si>
  <si>
    <t>C11109319</t>
    <phoneticPr fontId="2" type="noConversion"/>
  </si>
  <si>
    <t>014527</t>
    <phoneticPr fontId="2" type="noConversion"/>
  </si>
  <si>
    <t>015083</t>
    <phoneticPr fontId="2" type="noConversion"/>
  </si>
  <si>
    <t>C11106928</t>
    <phoneticPr fontId="2" type="noConversion"/>
  </si>
  <si>
    <t>C11108666</t>
    <phoneticPr fontId="2" type="noConversion"/>
  </si>
  <si>
    <t>191107068</t>
    <phoneticPr fontId="2" type="noConversion"/>
  </si>
  <si>
    <t>191108081</t>
    <phoneticPr fontId="2" type="noConversion"/>
  </si>
  <si>
    <t>01244795158</t>
    <phoneticPr fontId="2" type="noConversion"/>
  </si>
  <si>
    <t>01222833719</t>
    <phoneticPr fontId="2" type="noConversion"/>
  </si>
  <si>
    <t>241106305</t>
    <phoneticPr fontId="2" type="noConversion"/>
  </si>
  <si>
    <t>70-7811</t>
    <phoneticPr fontId="2" type="noConversion"/>
  </si>
  <si>
    <t>용지 걸림</t>
    <phoneticPr fontId="2" type="noConversion"/>
  </si>
  <si>
    <t>141107136</t>
    <phoneticPr fontId="2" type="noConversion"/>
  </si>
  <si>
    <t>11109409</t>
    <phoneticPr fontId="2" type="noConversion"/>
  </si>
  <si>
    <t>11109105</t>
    <phoneticPr fontId="2" type="noConversion"/>
  </si>
  <si>
    <t>인쇄가 흐릿함</t>
    <phoneticPr fontId="2" type="noConversion"/>
  </si>
  <si>
    <t>22402798</t>
    <phoneticPr fontId="2" type="noConversion"/>
  </si>
  <si>
    <t>22402825</t>
    <phoneticPr fontId="2" type="noConversion"/>
  </si>
  <si>
    <t>241107658</t>
    <phoneticPr fontId="2" type="noConversion"/>
  </si>
  <si>
    <t>241108057</t>
    <phoneticPr fontId="2" type="noConversion"/>
  </si>
  <si>
    <t>11106859</t>
    <phoneticPr fontId="2" type="noConversion"/>
  </si>
  <si>
    <t>11107960</t>
    <phoneticPr fontId="2" type="noConversion"/>
  </si>
  <si>
    <t>70-1508</t>
    <phoneticPr fontId="2" type="noConversion"/>
  </si>
  <si>
    <t>70-1565</t>
    <phoneticPr fontId="2" type="noConversion"/>
  </si>
  <si>
    <t>LTE MODE 위치 변경 작업 함</t>
    <phoneticPr fontId="2" type="noConversion"/>
  </si>
  <si>
    <t>191109024</t>
    <phoneticPr fontId="2" type="noConversion"/>
  </si>
  <si>
    <t>191107247</t>
    <phoneticPr fontId="2" type="noConversion"/>
  </si>
  <si>
    <t>70-5032</t>
    <phoneticPr fontId="2" type="noConversion"/>
  </si>
  <si>
    <t>70-3021</t>
    <phoneticPr fontId="2" type="noConversion"/>
  </si>
  <si>
    <t>70-3066</t>
    <phoneticPr fontId="2" type="noConversion"/>
  </si>
  <si>
    <t>운전자 단말기 화면 이상 / 운전자 단말기 교체 및 모뎀 교체</t>
    <phoneticPr fontId="2" type="noConversion"/>
  </si>
  <si>
    <t>바코드리더기 통신 x / 통신 케이블 재연결</t>
    <phoneticPr fontId="2" type="noConversion"/>
  </si>
  <si>
    <t xml:space="preserve">차량 엑셀 밟을시 노이즈 발생 / 앰프 볼륨 조절 </t>
    <phoneticPr fontId="2" type="noConversion"/>
  </si>
  <si>
    <t>015484</t>
    <phoneticPr fontId="2" type="noConversion"/>
  </si>
  <si>
    <t>012032</t>
    <phoneticPr fontId="2" type="noConversion"/>
  </si>
  <si>
    <t>191107772
015477</t>
    <phoneticPr fontId="2" type="noConversion"/>
  </si>
  <si>
    <t>191109388
014470</t>
    <phoneticPr fontId="2" type="noConversion"/>
  </si>
  <si>
    <t>014335</t>
    <phoneticPr fontId="2" type="noConversion"/>
  </si>
  <si>
    <t>014478</t>
    <phoneticPr fontId="2" type="noConversion"/>
  </si>
  <si>
    <t>012018</t>
    <phoneticPr fontId="2" type="noConversion"/>
  </si>
  <si>
    <t>011962</t>
    <phoneticPr fontId="2" type="noConversion"/>
  </si>
  <si>
    <t>014445</t>
    <phoneticPr fontId="2" type="noConversion"/>
  </si>
  <si>
    <t>015479</t>
    <phoneticPr fontId="2" type="noConversion"/>
  </si>
  <si>
    <t>점검시 장애확인, 운전자단말기 교체(B/D교체, 외장모뎀적용차량)</t>
    <phoneticPr fontId="2" type="noConversion"/>
  </si>
  <si>
    <t>191701758</t>
    <phoneticPr fontId="2" type="noConversion"/>
  </si>
  <si>
    <t>5BMBS00062</t>
    <phoneticPr fontId="2" type="noConversion"/>
  </si>
  <si>
    <t>46MBS00058</t>
    <phoneticPr fontId="2" type="noConversion"/>
  </si>
  <si>
    <t>191701637</t>
    <phoneticPr fontId="2" type="noConversion"/>
  </si>
  <si>
    <t>191701068</t>
    <phoneticPr fontId="2" type="noConversion"/>
  </si>
  <si>
    <t>191702475</t>
    <phoneticPr fontId="2" type="noConversion"/>
  </si>
  <si>
    <t>70-3717</t>
    <phoneticPr fontId="2" type="noConversion"/>
  </si>
  <si>
    <t>11108492</t>
    <phoneticPr fontId="2" type="noConversion"/>
  </si>
  <si>
    <t>11106883</t>
    <phoneticPr fontId="2" type="noConversion"/>
  </si>
  <si>
    <t>차량 AFC 메인전원재연결</t>
    <phoneticPr fontId="2" type="noConversion"/>
  </si>
  <si>
    <t>부팅시 화면무감, 간헐적 LTE 접속지연</t>
    <phoneticPr fontId="2" type="noConversion"/>
  </si>
  <si>
    <t>터치가 다른곳에 눌림, 간헐적 LTE 접속지연</t>
    <phoneticPr fontId="2" type="noConversion"/>
  </si>
  <si>
    <t>바코드 초기화 안됨</t>
    <phoneticPr fontId="2" type="noConversion"/>
  </si>
  <si>
    <t>점검시 장애확인, 운전자단말기 교체(외장모뎀적용, B/D교체적용)</t>
    <phoneticPr fontId="2" type="noConversion"/>
  </si>
  <si>
    <t>GPS Port 이상(잠금시 GPS 수신안됨)</t>
    <phoneticPr fontId="2" type="noConversion"/>
  </si>
  <si>
    <t>점검시 장애확인, 운전자단말기 교체(B/D교체적용)</t>
    <phoneticPr fontId="2" type="noConversion"/>
  </si>
  <si>
    <t>191701807</t>
    <phoneticPr fontId="2" type="noConversion"/>
  </si>
  <si>
    <t>191702756</t>
    <phoneticPr fontId="2" type="noConversion"/>
  </si>
  <si>
    <t>15173B0412</t>
    <phoneticPr fontId="2" type="noConversion"/>
  </si>
  <si>
    <t>14111B0804</t>
    <phoneticPr fontId="2" type="noConversion"/>
  </si>
  <si>
    <t>점검시 장애확인, 운전자단말기 교체(외장모뎀적용차량, B/D교체적용)</t>
    <phoneticPr fontId="2" type="noConversion"/>
  </si>
  <si>
    <t>점검시 장애확인, 운전자단말기 교체(외장모뎀적요차량)</t>
    <phoneticPr fontId="2" type="noConversion"/>
  </si>
  <si>
    <t>부팅시 LTE 접속안됨, 관제시스템 연동안됨</t>
    <phoneticPr fontId="2" type="noConversion"/>
  </si>
  <si>
    <t>70-1674</t>
    <phoneticPr fontId="2" type="noConversion"/>
  </si>
  <si>
    <t>70-1916</t>
    <phoneticPr fontId="2" type="noConversion"/>
  </si>
  <si>
    <t>롤러 빠짐</t>
    <phoneticPr fontId="2" type="noConversion"/>
  </si>
  <si>
    <t>71-1630</t>
    <phoneticPr fontId="2" type="noConversion"/>
  </si>
  <si>
    <t>015922</t>
    <phoneticPr fontId="2" type="noConversion"/>
  </si>
  <si>
    <t>C11107914</t>
    <phoneticPr fontId="2" type="noConversion"/>
  </si>
  <si>
    <t>C11107170</t>
    <phoneticPr fontId="2" type="noConversion"/>
  </si>
  <si>
    <t>191106390</t>
    <phoneticPr fontId="2" type="noConversion"/>
  </si>
  <si>
    <t>191108892</t>
    <phoneticPr fontId="2" type="noConversion"/>
  </si>
  <si>
    <t>72-3053</t>
    <phoneticPr fontId="2" type="noConversion"/>
  </si>
  <si>
    <t>72-1344</t>
    <phoneticPr fontId="2" type="noConversion"/>
  </si>
  <si>
    <t>11107256</t>
    <phoneticPr fontId="2" type="noConversion"/>
  </si>
  <si>
    <t>241107598</t>
    <phoneticPr fontId="2" type="noConversion"/>
  </si>
  <si>
    <t>241108520</t>
    <phoneticPr fontId="2" type="noConversion"/>
  </si>
  <si>
    <t>141107991</t>
    <phoneticPr fontId="2" type="noConversion"/>
  </si>
  <si>
    <t>141108771</t>
    <phoneticPr fontId="2" type="noConversion"/>
  </si>
  <si>
    <t>012037</t>
    <phoneticPr fontId="2" type="noConversion"/>
  </si>
  <si>
    <t>015188</t>
    <phoneticPr fontId="2" type="noConversion"/>
  </si>
  <si>
    <t>191109701</t>
    <phoneticPr fontId="2" type="noConversion"/>
  </si>
  <si>
    <t>191109604</t>
    <phoneticPr fontId="2" type="noConversion"/>
  </si>
  <si>
    <t>191108613</t>
    <phoneticPr fontId="2" type="noConversion"/>
  </si>
  <si>
    <t>191106467</t>
    <phoneticPr fontId="2" type="noConversion"/>
  </si>
  <si>
    <t>191108371</t>
    <phoneticPr fontId="2" type="noConversion"/>
  </si>
  <si>
    <t>70-2244</t>
    <phoneticPr fontId="2" type="noConversion"/>
  </si>
  <si>
    <t>70-2043</t>
    <phoneticPr fontId="2" type="noConversion"/>
  </si>
  <si>
    <t>70-1234</t>
    <phoneticPr fontId="2" type="noConversion"/>
  </si>
  <si>
    <t>거치대불량</t>
    <phoneticPr fontId="2" type="noConversion"/>
  </si>
  <si>
    <t>승차권 다시대주세요 소리 계속 나옴 / 승차단말기 교체</t>
    <phoneticPr fontId="2" type="noConversion"/>
  </si>
  <si>
    <t xml:space="preserve">승차단말기 전원 안켜짐 / 승차단말기 전원케이블 연결 </t>
    <phoneticPr fontId="2" type="noConversion"/>
  </si>
  <si>
    <t>GPS 수신x / GPS 위치변경</t>
    <phoneticPr fontId="2" type="noConversion"/>
  </si>
  <si>
    <t>안내방송 출력 x / 차량 스피커 이상 차량 점검 요청</t>
    <phoneticPr fontId="2" type="noConversion"/>
  </si>
  <si>
    <t>영수증프린터 통신케이블 통신 안됨 / 영수증프린터 통신케이블 재연결</t>
    <phoneticPr fontId="2" type="noConversion"/>
  </si>
  <si>
    <t>운전자 단말기 버튼 안눌림 / 운전자 단말기 교체</t>
    <phoneticPr fontId="2" type="noConversion"/>
  </si>
  <si>
    <t>BMS 운영정보 전송실패</t>
    <phoneticPr fontId="2" type="noConversion"/>
  </si>
  <si>
    <t>점검시 장애확인, 운전자단말기 교체(외장모뎀, B/D교체적용 차량)</t>
    <phoneticPr fontId="2" type="noConversion"/>
  </si>
  <si>
    <t>승차 부팅불량 (티머니 로고 후 화면무감)</t>
    <phoneticPr fontId="2" type="noConversion"/>
  </si>
  <si>
    <t>46MBS01667</t>
    <phoneticPr fontId="2" type="noConversion"/>
  </si>
  <si>
    <t>46MBS00931</t>
    <phoneticPr fontId="2" type="noConversion"/>
  </si>
  <si>
    <t>승차케이블교체</t>
    <phoneticPr fontId="2" type="noConversion"/>
  </si>
  <si>
    <t>점검시 장애확인, 승차케이블 교체</t>
    <phoneticPr fontId="2" type="noConversion"/>
  </si>
  <si>
    <t>점검시 장애확인, 내장모뎀 제거 후 외장모뎀 장착(외장모뎀적용)</t>
    <phoneticPr fontId="2" type="noConversion"/>
  </si>
  <si>
    <t>BMS 접속지연, 동영상재생 실패</t>
    <phoneticPr fontId="2" type="noConversion"/>
  </si>
  <si>
    <t>46MBS01728</t>
    <phoneticPr fontId="2" type="noConversion"/>
  </si>
  <si>
    <t>46MBS00681</t>
    <phoneticPr fontId="2" type="noConversion"/>
  </si>
  <si>
    <t>72-1274</t>
    <phoneticPr fontId="2" type="noConversion"/>
  </si>
  <si>
    <t>70-7738</t>
    <phoneticPr fontId="2" type="noConversion"/>
  </si>
  <si>
    <t>191107317</t>
    <phoneticPr fontId="2" type="noConversion"/>
  </si>
  <si>
    <t>11107388</t>
    <phoneticPr fontId="2" type="noConversion"/>
  </si>
  <si>
    <t>11106857</t>
    <phoneticPr fontId="2" type="noConversion"/>
  </si>
  <si>
    <t>241107998</t>
    <phoneticPr fontId="2" type="noConversion"/>
  </si>
  <si>
    <t>241108524</t>
    <phoneticPr fontId="2" type="noConversion"/>
  </si>
  <si>
    <t>002919</t>
    <phoneticPr fontId="2" type="noConversion"/>
  </si>
  <si>
    <t>002771</t>
    <phoneticPr fontId="2" type="noConversion"/>
  </si>
  <si>
    <t>70-1906</t>
    <phoneticPr fontId="2" type="noConversion"/>
  </si>
  <si>
    <t>일련 번호 확인 안됨</t>
    <phoneticPr fontId="2" type="noConversion"/>
  </si>
  <si>
    <t>C11109630</t>
    <phoneticPr fontId="2" type="noConversion"/>
  </si>
  <si>
    <t>C11108868</t>
    <phoneticPr fontId="2" type="noConversion"/>
  </si>
  <si>
    <t>011947</t>
    <phoneticPr fontId="2" type="noConversion"/>
  </si>
  <si>
    <t>191106870</t>
    <phoneticPr fontId="2" type="noConversion"/>
  </si>
  <si>
    <t>70-2209</t>
    <phoneticPr fontId="2" type="noConversion"/>
  </si>
  <si>
    <t>70-5100</t>
    <phoneticPr fontId="2" type="noConversion"/>
  </si>
  <si>
    <t>70-1117</t>
    <phoneticPr fontId="2" type="noConversion"/>
  </si>
  <si>
    <t>77-1140</t>
    <phoneticPr fontId="2" type="noConversion"/>
  </si>
  <si>
    <t>72-5110</t>
    <phoneticPr fontId="2" type="noConversion"/>
  </si>
  <si>
    <t>LT모뎀  수신불량 으로 모뎀교체</t>
    <phoneticPr fontId="2" type="noConversion"/>
  </si>
  <si>
    <t>LT모뎀  통신 불량으로 모뎀교체</t>
    <phoneticPr fontId="2" type="noConversion"/>
  </si>
  <si>
    <t>안내방송 음성불량으로 음성케이블 재장착</t>
    <phoneticPr fontId="2" type="noConversion"/>
  </si>
  <si>
    <t>LT모뎀  전원 불량으로 모뎀 및 케이블 교체</t>
    <phoneticPr fontId="2" type="noConversion"/>
  </si>
  <si>
    <t>014337</t>
    <phoneticPr fontId="2" type="noConversion"/>
  </si>
  <si>
    <t>014277</t>
    <phoneticPr fontId="2" type="noConversion"/>
  </si>
  <si>
    <t>014333</t>
    <phoneticPr fontId="2" type="noConversion"/>
  </si>
  <si>
    <t>014607</t>
    <phoneticPr fontId="2" type="noConversion"/>
  </si>
  <si>
    <t>015107</t>
    <phoneticPr fontId="2" type="noConversion"/>
  </si>
  <si>
    <t>014517</t>
    <phoneticPr fontId="2" type="noConversion"/>
  </si>
  <si>
    <t>015110</t>
    <phoneticPr fontId="2" type="noConversion"/>
  </si>
  <si>
    <t>014588</t>
    <phoneticPr fontId="2" type="noConversion"/>
  </si>
  <si>
    <t>015105</t>
    <phoneticPr fontId="2" type="noConversion"/>
  </si>
  <si>
    <t>운전자 화면흐림(백화)</t>
    <phoneticPr fontId="2" type="noConversion"/>
  </si>
  <si>
    <t>부팅시 화면무감, BMS 접속지연</t>
    <phoneticPr fontId="2" type="noConversion"/>
  </si>
  <si>
    <t>특정숫자 터치안됨</t>
    <phoneticPr fontId="2" type="noConversion"/>
  </si>
  <si>
    <t>46MBS01538</t>
    <phoneticPr fontId="2" type="noConversion"/>
  </si>
  <si>
    <t>54MBS00113</t>
    <phoneticPr fontId="2" type="noConversion"/>
  </si>
  <si>
    <t>72-1675</t>
    <phoneticPr fontId="2" type="noConversion"/>
  </si>
  <si>
    <t>74-1113</t>
    <phoneticPr fontId="2" type="noConversion"/>
  </si>
  <si>
    <t>241107133</t>
    <phoneticPr fontId="2" type="noConversion"/>
  </si>
  <si>
    <t>70-1810</t>
    <phoneticPr fontId="2" type="noConversion"/>
  </si>
  <si>
    <t>011919</t>
    <phoneticPr fontId="2" type="noConversion"/>
  </si>
  <si>
    <t>013989</t>
    <phoneticPr fontId="2" type="noConversion"/>
  </si>
  <si>
    <t>72-1033</t>
    <phoneticPr fontId="2" type="noConversion"/>
  </si>
  <si>
    <t>음성이 고르지 못함</t>
    <phoneticPr fontId="2" type="noConversion"/>
  </si>
  <si>
    <t>70-9614</t>
    <phoneticPr fontId="2" type="noConversion"/>
  </si>
  <si>
    <t>191108484</t>
    <phoneticPr fontId="2" type="noConversion"/>
  </si>
  <si>
    <t>191106191</t>
    <phoneticPr fontId="2" type="noConversion"/>
  </si>
  <si>
    <t>11108529</t>
    <phoneticPr fontId="2" type="noConversion"/>
  </si>
  <si>
    <t>11106885</t>
    <phoneticPr fontId="2" type="noConversion"/>
  </si>
  <si>
    <t>241107582</t>
    <phoneticPr fontId="2" type="noConversion"/>
  </si>
  <si>
    <t>241108554</t>
    <phoneticPr fontId="2" type="noConversion"/>
  </si>
  <si>
    <t>LTE안테나 파손</t>
    <phoneticPr fontId="2" type="noConversion"/>
  </si>
  <si>
    <t>운전자단말기 위치 수정</t>
    <phoneticPr fontId="2" type="noConversion"/>
  </si>
  <si>
    <t>0117</t>
    <phoneticPr fontId="2" type="noConversion"/>
  </si>
  <si>
    <t>2942</t>
    <phoneticPr fontId="2" type="noConversion"/>
  </si>
  <si>
    <t>241107808</t>
    <phoneticPr fontId="2" type="noConversion"/>
  </si>
  <si>
    <t>241108027</t>
    <phoneticPr fontId="2" type="noConversion"/>
  </si>
  <si>
    <t>70-2216</t>
    <phoneticPr fontId="2" type="noConversion"/>
  </si>
  <si>
    <t>영수증 인쇄 흐림 / 영수증 단말기 교체</t>
    <phoneticPr fontId="2" type="noConversion"/>
  </si>
  <si>
    <t>C11108074</t>
    <phoneticPr fontId="2" type="noConversion"/>
  </si>
  <si>
    <t>C11108527</t>
    <phoneticPr fontId="2" type="noConversion"/>
  </si>
  <si>
    <t>014413</t>
    <phoneticPr fontId="2" type="noConversion"/>
  </si>
  <si>
    <t>GPS 인식안됨</t>
    <phoneticPr fontId="2" type="noConversion"/>
  </si>
  <si>
    <t>안내방송 출력불량</t>
    <phoneticPr fontId="2" type="noConversion"/>
  </si>
  <si>
    <t>안내방송 음성이 출력됐다 안됐다함</t>
    <phoneticPr fontId="2" type="noConversion"/>
  </si>
  <si>
    <t>SD카드교체</t>
    <phoneticPr fontId="2" type="noConversion"/>
  </si>
  <si>
    <t>운전자 터치부감</t>
    <phoneticPr fontId="2" type="noConversion"/>
  </si>
  <si>
    <t>점검시 장애확인. LCD 교체</t>
    <phoneticPr fontId="2" type="noConversion"/>
  </si>
  <si>
    <t>이경필</t>
    <phoneticPr fontId="2" type="noConversion"/>
  </si>
  <si>
    <t>5BMBS00006</t>
    <phoneticPr fontId="2" type="noConversion"/>
  </si>
  <si>
    <t>191700145</t>
    <phoneticPr fontId="2" type="noConversion"/>
  </si>
  <si>
    <t>191700335</t>
    <phoneticPr fontId="2" type="noConversion"/>
  </si>
  <si>
    <t>191701767</t>
    <phoneticPr fontId="2" type="noConversion"/>
  </si>
  <si>
    <t>191702332</t>
    <phoneticPr fontId="2" type="noConversion"/>
  </si>
  <si>
    <t>46MBS01897</t>
    <phoneticPr fontId="2" type="noConversion"/>
  </si>
  <si>
    <t>46MBS00627</t>
    <phoneticPr fontId="2" type="noConversion"/>
  </si>
  <si>
    <t>191701376</t>
    <phoneticPr fontId="2" type="noConversion"/>
  </si>
  <si>
    <t>46MBS00200</t>
    <phoneticPr fontId="2" type="noConversion"/>
  </si>
  <si>
    <t>191702983</t>
    <phoneticPr fontId="2" type="noConversion"/>
  </si>
  <si>
    <t>191700702</t>
    <phoneticPr fontId="2" type="noConversion"/>
  </si>
  <si>
    <t>191702615</t>
    <phoneticPr fontId="2" type="noConversion"/>
  </si>
  <si>
    <t>191700458</t>
    <phoneticPr fontId="2" type="noConversion"/>
  </si>
  <si>
    <t>191702105</t>
    <phoneticPr fontId="2" type="noConversion"/>
  </si>
  <si>
    <t>191702129</t>
    <phoneticPr fontId="2" type="noConversion"/>
  </si>
  <si>
    <t>191702273</t>
    <phoneticPr fontId="2" type="noConversion"/>
  </si>
  <si>
    <t>191700902</t>
    <phoneticPr fontId="2" type="noConversion"/>
  </si>
  <si>
    <t>72-3082</t>
    <phoneticPr fontId="2" type="noConversion"/>
  </si>
  <si>
    <t>72-1278</t>
    <phoneticPr fontId="2" type="noConversion"/>
  </si>
  <si>
    <t>72-2830</t>
    <phoneticPr fontId="2" type="noConversion"/>
  </si>
  <si>
    <t>191109532</t>
    <phoneticPr fontId="2" type="noConversion"/>
  </si>
  <si>
    <t>191109269</t>
    <phoneticPr fontId="2" type="noConversion"/>
  </si>
  <si>
    <t>11106726</t>
    <phoneticPr fontId="2" type="noConversion"/>
  </si>
  <si>
    <t>11107848</t>
    <phoneticPr fontId="2" type="noConversion"/>
  </si>
  <si>
    <t>191106156</t>
    <phoneticPr fontId="2" type="noConversion"/>
  </si>
  <si>
    <t>191108333</t>
    <phoneticPr fontId="2" type="noConversion"/>
  </si>
  <si>
    <t>전원선 불량</t>
    <phoneticPr fontId="2" type="noConversion"/>
  </si>
  <si>
    <t>241108415</t>
    <phoneticPr fontId="2" type="noConversion"/>
  </si>
  <si>
    <t>11107158</t>
    <phoneticPr fontId="2" type="noConversion"/>
  </si>
  <si>
    <t>11108023</t>
    <phoneticPr fontId="2" type="noConversion"/>
  </si>
  <si>
    <t>70-1635</t>
    <phoneticPr fontId="2" type="noConversion"/>
  </si>
  <si>
    <t>70-1675</t>
    <phoneticPr fontId="2" type="noConversion"/>
  </si>
  <si>
    <t>70-2525</t>
    <phoneticPr fontId="2" type="noConversion"/>
  </si>
  <si>
    <t>전원 케이블 빠짐</t>
    <phoneticPr fontId="2" type="noConversion"/>
  </si>
  <si>
    <t>191107904</t>
    <phoneticPr fontId="2" type="noConversion"/>
  </si>
  <si>
    <t>191106846</t>
    <phoneticPr fontId="2" type="noConversion"/>
  </si>
  <si>
    <t>화천터미널</t>
    <phoneticPr fontId="2" type="noConversion"/>
  </si>
  <si>
    <t>70-11029</t>
    <phoneticPr fontId="2" type="noConversion"/>
  </si>
  <si>
    <t>77-1211</t>
    <phoneticPr fontId="2" type="noConversion"/>
  </si>
  <si>
    <t>77-1192</t>
    <phoneticPr fontId="2" type="noConversion"/>
  </si>
  <si>
    <t>77-1095</t>
    <phoneticPr fontId="2" type="noConversion"/>
  </si>
  <si>
    <t>70-1122</t>
    <phoneticPr fontId="2" type="noConversion"/>
  </si>
  <si>
    <t>70-2511</t>
    <phoneticPr fontId="2" type="noConversion"/>
  </si>
  <si>
    <t>운행시 안내방송 노이즈 발생으로 안내방송케이블교체및 비드코어장착</t>
    <phoneticPr fontId="2" type="noConversion"/>
  </si>
  <si>
    <t>운전자단말기 GPS모듈 수신불량 으로 교체</t>
    <phoneticPr fontId="2" type="noConversion"/>
  </si>
  <si>
    <t>GPS 안테나 수신불량으로교체</t>
    <phoneticPr fontId="2" type="noConversion"/>
  </si>
  <si>
    <t>운전자단말기 F/W 정보오류 발생및 프로그램오류로 교체</t>
    <phoneticPr fontId="2" type="noConversion"/>
  </si>
  <si>
    <t xml:space="preserve"> GPS 수신불량 으로 교체</t>
    <phoneticPr fontId="2" type="noConversion"/>
  </si>
  <si>
    <t>운전자단말기 화면불량(줄감)으로 교체</t>
    <phoneticPr fontId="2" type="noConversion"/>
  </si>
  <si>
    <t>사선봉 흔들거림 / 재설치 완료</t>
    <phoneticPr fontId="2" type="noConversion"/>
  </si>
  <si>
    <t>바코드리더기 통신 x / 전원케이블 재연결</t>
    <phoneticPr fontId="2" type="noConversion"/>
  </si>
  <si>
    <t>191106097</t>
    <phoneticPr fontId="2" type="noConversion"/>
  </si>
  <si>
    <t>191107809</t>
    <phoneticPr fontId="2" type="noConversion"/>
  </si>
  <si>
    <t>191106915</t>
    <phoneticPr fontId="2" type="noConversion"/>
  </si>
  <si>
    <t>012006</t>
    <phoneticPr fontId="2" type="noConversion"/>
  </si>
  <si>
    <t>014248</t>
    <phoneticPr fontId="2" type="noConversion"/>
  </si>
  <si>
    <t>C11108297</t>
    <phoneticPr fontId="2" type="noConversion"/>
  </si>
  <si>
    <t>015215</t>
    <phoneticPr fontId="2" type="noConversion"/>
  </si>
  <si>
    <t>015445</t>
    <phoneticPr fontId="2" type="noConversion"/>
  </si>
  <si>
    <t/>
  </si>
  <si>
    <t>14111B087A</t>
    <phoneticPr fontId="2" type="noConversion"/>
  </si>
  <si>
    <t>14111B2786</t>
    <phoneticPr fontId="2" type="noConversion"/>
  </si>
  <si>
    <t>센트럴</t>
    <phoneticPr fontId="2" type="noConversion"/>
  </si>
  <si>
    <t>서울</t>
    <phoneticPr fontId="2" type="noConversion"/>
  </si>
  <si>
    <t>동양고속</t>
    <phoneticPr fontId="2" type="noConversion"/>
  </si>
  <si>
    <t>점검시 장애확인, 운전자단말기 교체(M/B적용)</t>
    <phoneticPr fontId="2" type="noConversion"/>
  </si>
  <si>
    <t>점검시 장애확인 안됨, 바코드리더기 교체</t>
    <phoneticPr fontId="2" type="noConversion"/>
  </si>
  <si>
    <t>점검시 장애확인 안됨, GPS ANT 재연결</t>
    <phoneticPr fontId="2" type="noConversion"/>
  </si>
  <si>
    <t>72-1062</t>
    <phoneticPr fontId="2" type="noConversion"/>
  </si>
  <si>
    <t>72-7062</t>
    <phoneticPr fontId="2" type="noConversion"/>
  </si>
  <si>
    <t>72-1399</t>
    <phoneticPr fontId="2" type="noConversion"/>
  </si>
  <si>
    <t>72-3084</t>
    <phoneticPr fontId="2" type="noConversion"/>
  </si>
  <si>
    <t>72-1527</t>
    <phoneticPr fontId="2" type="noConversion"/>
  </si>
  <si>
    <t>72-7319</t>
    <phoneticPr fontId="2" type="noConversion"/>
  </si>
  <si>
    <t>전원잭 파손</t>
    <phoneticPr fontId="2" type="noConversion"/>
  </si>
  <si>
    <t>11107725</t>
    <phoneticPr fontId="2" type="noConversion"/>
  </si>
  <si>
    <t>11106965</t>
    <phoneticPr fontId="2" type="noConversion"/>
  </si>
  <si>
    <t>241107868</t>
    <phoneticPr fontId="2" type="noConversion"/>
  </si>
  <si>
    <t>241107668</t>
    <phoneticPr fontId="2" type="noConversion"/>
  </si>
  <si>
    <t>191106425</t>
    <phoneticPr fontId="2" type="noConversion"/>
  </si>
  <si>
    <t>71-1675</t>
    <phoneticPr fontId="2" type="noConversion"/>
  </si>
  <si>
    <t>70-1522</t>
    <phoneticPr fontId="2" type="noConversion"/>
  </si>
  <si>
    <t>191106944</t>
    <phoneticPr fontId="2" type="noConversion"/>
  </si>
  <si>
    <t>191106653</t>
    <phoneticPr fontId="2" type="noConversion"/>
  </si>
  <si>
    <t>70-5049</t>
    <phoneticPr fontId="2" type="noConversion"/>
  </si>
  <si>
    <t>70-5007</t>
    <phoneticPr fontId="2" type="noConversion"/>
  </si>
  <si>
    <t>운행시 다음행선지 표출안됨 요금반영안됨 운전자단말기교체</t>
    <phoneticPr fontId="2" type="noConversion"/>
  </si>
  <si>
    <t>바코드리더기 통신케이블  접촉불량으로 교체</t>
    <phoneticPr fontId="2" type="noConversion"/>
  </si>
  <si>
    <t>영수증 인쇄 불량 / 영수증 단말기 교체</t>
    <phoneticPr fontId="2" type="noConversion"/>
  </si>
  <si>
    <t>운전자 펌웨어 업데이트 x / 운전자 단말기 교체 및 LTE 모뎀 교체</t>
    <phoneticPr fontId="2" type="noConversion"/>
  </si>
  <si>
    <t>191108142</t>
    <phoneticPr fontId="2" type="noConversion"/>
  </si>
  <si>
    <t>C11109350</t>
    <phoneticPr fontId="2" type="noConversion"/>
  </si>
  <si>
    <t>C11108546</t>
    <phoneticPr fontId="2" type="noConversion"/>
  </si>
  <si>
    <t>015078</t>
    <phoneticPr fontId="2" type="noConversion"/>
  </si>
  <si>
    <t>015190</t>
    <phoneticPr fontId="2" type="noConversion"/>
  </si>
  <si>
    <t>191106089
015443</t>
    <phoneticPr fontId="2" type="noConversion"/>
  </si>
  <si>
    <t>영수증프린터롤러불량</t>
    <phoneticPr fontId="2" type="noConversion"/>
  </si>
  <si>
    <t>롤러 재장착</t>
    <phoneticPr fontId="2" type="noConversion"/>
  </si>
  <si>
    <t>점검시 장애확인, 프린터 롤러 재장착</t>
    <phoneticPr fontId="2" type="noConversion"/>
  </si>
  <si>
    <t>점검시 장애확인, 영수증프린터 교체</t>
    <phoneticPr fontId="2" type="noConversion"/>
  </si>
  <si>
    <t xml:space="preserve">점검시 장애확인안됨, 운전자단말기 교체 </t>
    <phoneticPr fontId="2" type="noConversion"/>
  </si>
  <si>
    <t>점검시 장애확인안됨, 운전자단말기 교체</t>
    <phoneticPr fontId="2" type="noConversion"/>
  </si>
  <si>
    <t>점검시 장애확인, SD카드 교체</t>
    <phoneticPr fontId="2" type="noConversion"/>
  </si>
  <si>
    <t>점검시 파손확인, LTE ANT 교체</t>
    <phoneticPr fontId="2" type="noConversion"/>
  </si>
  <si>
    <t>점검시 장애확인, DTG 교체</t>
    <phoneticPr fontId="2" type="noConversion"/>
  </si>
  <si>
    <t>전원이 들어왔다 나갔다함</t>
    <phoneticPr fontId="2" type="noConversion"/>
  </si>
  <si>
    <t>점검시 장애확인 안됨, 운전자단말기 교체(외장모뎀적용)</t>
    <phoneticPr fontId="2" type="noConversion"/>
  </si>
  <si>
    <t>점검시 장애확인 안됨, 운전자단말기 교체(외장모뎀적용차량)</t>
    <phoneticPr fontId="2" type="noConversion"/>
  </si>
  <si>
    <t>LTE ANT 교체</t>
    <phoneticPr fontId="2" type="noConversion"/>
  </si>
  <si>
    <t>점검시 장애확인, LTE ANT 교체</t>
    <phoneticPr fontId="2" type="noConversion"/>
  </si>
  <si>
    <t>점검시 장애확인, 운전자단말기, 외장모뎀 교체(외장모뎀적용차량, B/D교체적용)</t>
    <phoneticPr fontId="2" type="noConversion"/>
  </si>
  <si>
    <t>점검시 장애확인, LCD패널교체</t>
    <phoneticPr fontId="2" type="noConversion"/>
  </si>
  <si>
    <t>점검시 장애확인 안됨, 운전자단말기 교체(B/D교체적용)</t>
    <phoneticPr fontId="2" type="noConversion"/>
  </si>
  <si>
    <t xml:space="preserve"> 서울</t>
    <phoneticPr fontId="2" type="noConversion"/>
  </si>
  <si>
    <t>72-1656</t>
    <phoneticPr fontId="2" type="noConversion"/>
  </si>
  <si>
    <t>메인전원케이블재연결</t>
    <phoneticPr fontId="2" type="noConversion"/>
  </si>
  <si>
    <t>74-1159</t>
    <phoneticPr fontId="2" type="noConversion"/>
  </si>
  <si>
    <t>191109695</t>
    <phoneticPr fontId="2" type="noConversion"/>
  </si>
  <si>
    <t>191109320</t>
    <phoneticPr fontId="2" type="noConversion"/>
  </si>
  <si>
    <t>71-1611</t>
    <phoneticPr fontId="2" type="noConversion"/>
  </si>
  <si>
    <t>70-1627</t>
    <phoneticPr fontId="2" type="noConversion"/>
  </si>
  <si>
    <t>70-2540</t>
    <phoneticPr fontId="2" type="noConversion"/>
  </si>
  <si>
    <t>241107826</t>
    <phoneticPr fontId="2" type="noConversion"/>
  </si>
  <si>
    <t>011794</t>
    <phoneticPr fontId="2" type="noConversion"/>
  </si>
  <si>
    <t>014622</t>
    <phoneticPr fontId="2" type="noConversion"/>
  </si>
  <si>
    <t>72-7042</t>
    <phoneticPr fontId="2" type="noConversion"/>
  </si>
  <si>
    <t>72-1324</t>
    <phoneticPr fontId="2" type="noConversion"/>
  </si>
  <si>
    <t>72-3151</t>
    <phoneticPr fontId="2" type="noConversion"/>
  </si>
  <si>
    <t>72-1225</t>
    <phoneticPr fontId="2" type="noConversion"/>
  </si>
  <si>
    <t>70-8689</t>
    <phoneticPr fontId="2" type="noConversion"/>
  </si>
  <si>
    <t>72-1504</t>
    <phoneticPr fontId="2" type="noConversion"/>
  </si>
  <si>
    <t>72-2136</t>
    <phoneticPr fontId="2" type="noConversion"/>
  </si>
  <si>
    <t>72-7109</t>
    <phoneticPr fontId="2" type="noConversion"/>
  </si>
  <si>
    <t>11107685</t>
    <phoneticPr fontId="2" type="noConversion"/>
  </si>
  <si>
    <t>11108564</t>
    <phoneticPr fontId="2" type="noConversion"/>
  </si>
  <si>
    <t>241108547</t>
    <phoneticPr fontId="2" type="noConversion"/>
  </si>
  <si>
    <t>241108651</t>
    <phoneticPr fontId="2" type="noConversion"/>
  </si>
  <si>
    <t>11106852</t>
    <phoneticPr fontId="2" type="noConversion"/>
  </si>
  <si>
    <t>11107663</t>
    <phoneticPr fontId="2" type="noConversion"/>
  </si>
  <si>
    <t>11106951</t>
    <phoneticPr fontId="2" type="noConversion"/>
  </si>
  <si>
    <t>11108425</t>
    <phoneticPr fontId="2" type="noConversion"/>
  </si>
  <si>
    <t>77-1114</t>
    <phoneticPr fontId="2" type="noConversion"/>
  </si>
  <si>
    <t>70-1621</t>
    <phoneticPr fontId="2" type="noConversion"/>
  </si>
  <si>
    <t>70-3011</t>
    <phoneticPr fontId="2" type="noConversion"/>
  </si>
  <si>
    <t>70-1062</t>
    <phoneticPr fontId="2" type="noConversion"/>
  </si>
  <si>
    <t>70-5105</t>
    <phoneticPr fontId="2" type="noConversion"/>
  </si>
  <si>
    <t>GPS모듈 수신불량으로 운전자단말기교체</t>
    <phoneticPr fontId="2" type="noConversion"/>
  </si>
  <si>
    <t>운전자 단말기 멈춤 / 운전자 단말기 교체</t>
    <phoneticPr fontId="2" type="noConversion"/>
  </si>
  <si>
    <t>안내방송 나오다 안나옴 / 운전자 단말기 교체</t>
    <phoneticPr fontId="2" type="noConversion"/>
  </si>
  <si>
    <t>F/W적용</t>
    <phoneticPr fontId="2" type="noConversion"/>
  </si>
  <si>
    <t>안내방송 부분 출력 x / 정류장 음성 패치 적용</t>
    <phoneticPr fontId="2" type="noConversion"/>
  </si>
  <si>
    <t>014619</t>
    <phoneticPr fontId="2" type="noConversion"/>
  </si>
  <si>
    <t>00708141</t>
    <phoneticPr fontId="2" type="noConversion"/>
  </si>
  <si>
    <t>191107559</t>
    <phoneticPr fontId="2" type="noConversion"/>
  </si>
  <si>
    <t>191108088</t>
    <phoneticPr fontId="2" type="noConversion"/>
  </si>
  <si>
    <t>191107048</t>
    <phoneticPr fontId="2" type="noConversion"/>
  </si>
  <si>
    <t>014430</t>
    <phoneticPr fontId="2" type="noConversion"/>
  </si>
  <si>
    <t>014453</t>
    <phoneticPr fontId="2" type="noConversion"/>
  </si>
  <si>
    <t>191108737</t>
    <phoneticPr fontId="2" type="noConversion"/>
  </si>
  <si>
    <t>012016</t>
    <phoneticPr fontId="2" type="noConversion"/>
  </si>
  <si>
    <t>014427</t>
    <phoneticPr fontId="2" type="noConversion"/>
  </si>
  <si>
    <t>LTE 접속지연, 관제연동안됨</t>
    <phoneticPr fontId="2" type="noConversion"/>
  </si>
  <si>
    <t>수시로 LTE 접속끊김(안테나X)</t>
    <phoneticPr fontId="2" type="noConversion"/>
  </si>
  <si>
    <t>46MBS01660</t>
    <phoneticPr fontId="2" type="noConversion"/>
  </si>
  <si>
    <t>운전자 화면 절반이 깨져나옴</t>
    <phoneticPr fontId="2" type="noConversion"/>
  </si>
  <si>
    <t>화면백화, 승차, 바코드 전원공급 안됨</t>
    <phoneticPr fontId="2" type="noConversion"/>
  </si>
  <si>
    <t>46MBS01889</t>
    <phoneticPr fontId="2" type="noConversion"/>
  </si>
  <si>
    <t>54MBS00053</t>
    <phoneticPr fontId="2" type="noConversion"/>
  </si>
  <si>
    <t>삼례터미널</t>
    <phoneticPr fontId="2" type="noConversion"/>
  </si>
  <si>
    <t>안내방송 중간중간 안나옴 / 운전자 단말기 교체</t>
    <phoneticPr fontId="2" type="noConversion"/>
  </si>
  <si>
    <t>영수증프린터 용지 2장 출력 설정</t>
    <phoneticPr fontId="2" type="noConversion"/>
  </si>
  <si>
    <t>191109447</t>
    <phoneticPr fontId="2" type="noConversion"/>
  </si>
  <si>
    <t>191109388</t>
    <phoneticPr fontId="2" type="noConversion"/>
  </si>
  <si>
    <t>191107144</t>
    <phoneticPr fontId="2" type="noConversion"/>
  </si>
  <si>
    <t>C11107454</t>
    <phoneticPr fontId="2" type="noConversion"/>
  </si>
  <si>
    <t>C11108057</t>
    <phoneticPr fontId="2" type="noConversion"/>
  </si>
  <si>
    <t>GPS안테나 수신감도 불량으로 교체</t>
    <phoneticPr fontId="2" type="noConversion"/>
  </si>
  <si>
    <t xml:space="preserve">영수증프린터 통신불량으로 케이블재장착 </t>
    <phoneticPr fontId="2" type="noConversion"/>
  </si>
  <si>
    <t>72-3043</t>
    <phoneticPr fontId="2" type="noConversion"/>
  </si>
  <si>
    <t>72-7064</t>
    <phoneticPr fontId="2" type="noConversion"/>
  </si>
  <si>
    <t>72-1282</t>
    <phoneticPr fontId="2" type="noConversion"/>
  </si>
  <si>
    <t>72-1340</t>
    <phoneticPr fontId="2" type="noConversion"/>
  </si>
  <si>
    <t>72-2161</t>
    <phoneticPr fontId="2" type="noConversion"/>
  </si>
  <si>
    <t>72-3117</t>
    <phoneticPr fontId="2" type="noConversion"/>
  </si>
  <si>
    <t>11106781</t>
    <phoneticPr fontId="2" type="noConversion"/>
  </si>
  <si>
    <t>11107826</t>
    <phoneticPr fontId="2" type="noConversion"/>
  </si>
  <si>
    <t>241107809</t>
    <phoneticPr fontId="2" type="noConversion"/>
  </si>
  <si>
    <t>11107568</t>
    <phoneticPr fontId="2" type="noConversion"/>
  </si>
  <si>
    <t>78-1062</t>
    <phoneticPr fontId="2" type="noConversion"/>
  </si>
  <si>
    <t>74-1515</t>
    <phoneticPr fontId="2" type="noConversion"/>
  </si>
  <si>
    <t>191108625</t>
    <phoneticPr fontId="2" type="noConversion"/>
  </si>
  <si>
    <t>191108498</t>
    <phoneticPr fontId="2" type="noConversion"/>
  </si>
  <si>
    <t>2895</t>
    <phoneticPr fontId="2" type="noConversion"/>
  </si>
  <si>
    <t>11107885</t>
    <phoneticPr fontId="2" type="noConversion"/>
  </si>
  <si>
    <t>11108427</t>
    <phoneticPr fontId="2" type="noConversion"/>
  </si>
  <si>
    <t>70-1921</t>
    <phoneticPr fontId="2" type="noConversion"/>
  </si>
  <si>
    <t>70-1566</t>
    <phoneticPr fontId="2" type="noConversion"/>
  </si>
  <si>
    <t>미확인</t>
    <phoneticPr fontId="2" type="noConversion"/>
  </si>
  <si>
    <t>191109213</t>
    <phoneticPr fontId="2" type="noConversion"/>
  </si>
  <si>
    <t>191107047</t>
    <phoneticPr fontId="2" type="noConversion"/>
  </si>
  <si>
    <t>191108322</t>
    <phoneticPr fontId="2" type="noConversion"/>
  </si>
  <si>
    <t>운전자 터치오동작, 화면번짐</t>
    <phoneticPr fontId="2" type="noConversion"/>
  </si>
  <si>
    <t>부팅시 화면무감, 단말기 멈춤</t>
    <phoneticPr fontId="2" type="noConversion"/>
  </si>
  <si>
    <t>점검시 장애확인안됨, 운전자단말기 교체(외장모뎀적용)</t>
    <phoneticPr fontId="2" type="noConversion"/>
  </si>
  <si>
    <t>점검시 장애확인 안됨, 운전자단말기 교체(외장모뎀적용차량, B/D교체적용)</t>
    <phoneticPr fontId="2" type="noConversion"/>
  </si>
  <si>
    <t xml:space="preserve"> FUSE교체</t>
    <phoneticPr fontId="2" type="noConversion"/>
  </si>
  <si>
    <t>점검시 장애확인, 영수증프린터 Fuse교체</t>
    <phoneticPr fontId="2" type="noConversion"/>
  </si>
  <si>
    <t>간헐적 바코드 인식오류</t>
    <phoneticPr fontId="2" type="noConversion"/>
  </si>
  <si>
    <t>점검시 장애확인, 운전자단말기 교체(외장모뎀적용차량, B/D교체적용차량)</t>
    <phoneticPr fontId="2" type="noConversion"/>
  </si>
  <si>
    <t>191700849</t>
  </si>
  <si>
    <t>191700068</t>
  </si>
  <si>
    <t>191702460</t>
  </si>
  <si>
    <t>191702664</t>
  </si>
  <si>
    <t>191702280</t>
  </si>
  <si>
    <t>191700010</t>
  </si>
  <si>
    <t>191700110</t>
  </si>
  <si>
    <t>191700244</t>
  </si>
  <si>
    <t>191701544</t>
  </si>
  <si>
    <t>191700496</t>
  </si>
  <si>
    <t>191701276</t>
  </si>
  <si>
    <t>중간경유지 인원수 표시안됨</t>
    <phoneticPr fontId="2" type="noConversion"/>
  </si>
  <si>
    <t>191702613</t>
    <phoneticPr fontId="2" type="noConversion"/>
  </si>
  <si>
    <t>191701652</t>
    <phoneticPr fontId="2" type="noConversion"/>
  </si>
  <si>
    <t>191701549</t>
    <phoneticPr fontId="2" type="noConversion"/>
  </si>
  <si>
    <t>191701565</t>
    <phoneticPr fontId="2" type="noConversion"/>
  </si>
  <si>
    <t>191700056</t>
    <phoneticPr fontId="2" type="noConversion"/>
  </si>
  <si>
    <t>191701083</t>
    <phoneticPr fontId="2" type="noConversion"/>
  </si>
  <si>
    <t>191702596</t>
    <phoneticPr fontId="2" type="noConversion"/>
  </si>
  <si>
    <t>191109495</t>
    <phoneticPr fontId="2" type="noConversion"/>
  </si>
  <si>
    <t>191107877</t>
    <phoneticPr fontId="2" type="noConversion"/>
  </si>
  <si>
    <t>70-1881</t>
    <phoneticPr fontId="2" type="noConversion"/>
  </si>
  <si>
    <t>71-1678</t>
    <phoneticPr fontId="2" type="noConversion"/>
  </si>
  <si>
    <t>014849</t>
    <phoneticPr fontId="2" type="noConversion"/>
  </si>
  <si>
    <t>191106355</t>
    <phoneticPr fontId="2" type="noConversion"/>
  </si>
  <si>
    <t>011848</t>
    <phoneticPr fontId="2" type="noConversion"/>
  </si>
  <si>
    <t>C11108227</t>
    <phoneticPr fontId="2" type="noConversion"/>
  </si>
  <si>
    <t>C11108380</t>
    <phoneticPr fontId="2" type="noConversion"/>
  </si>
  <si>
    <t>70-1150</t>
    <phoneticPr fontId="2" type="noConversion"/>
  </si>
  <si>
    <t>70-2048</t>
    <phoneticPr fontId="2" type="noConversion"/>
  </si>
  <si>
    <t>70-1254</t>
    <phoneticPr fontId="2" type="noConversion"/>
  </si>
  <si>
    <t>안내방송 부분 출력 x / GPS 교체</t>
    <phoneticPr fontId="2" type="noConversion"/>
  </si>
  <si>
    <t>영수증 1장 출력 / 영수증 2장 출력 설정완료</t>
    <phoneticPr fontId="2" type="noConversion"/>
  </si>
  <si>
    <t>운전자 단말기 검표소리 x / 운전자 단말기 교체</t>
    <phoneticPr fontId="2" type="noConversion"/>
  </si>
  <si>
    <t>00709485</t>
    <phoneticPr fontId="2" type="noConversion"/>
  </si>
  <si>
    <t>014403</t>
    <phoneticPr fontId="2" type="noConversion"/>
  </si>
  <si>
    <t>00709502</t>
    <phoneticPr fontId="2" type="noConversion"/>
  </si>
  <si>
    <t>00709486</t>
    <phoneticPr fontId="2" type="noConversion"/>
  </si>
  <si>
    <t>00709490</t>
    <phoneticPr fontId="2" type="noConversion"/>
  </si>
  <si>
    <t>191109227</t>
    <phoneticPr fontId="2" type="noConversion"/>
  </si>
  <si>
    <t>191108349</t>
    <phoneticPr fontId="2" type="noConversion"/>
  </si>
  <si>
    <t>72-7314</t>
    <phoneticPr fontId="2" type="noConversion"/>
  </si>
  <si>
    <t>70-7739</t>
    <phoneticPr fontId="2" type="noConversion"/>
  </si>
  <si>
    <t>191107014</t>
    <phoneticPr fontId="2" type="noConversion"/>
  </si>
  <si>
    <t>191107890</t>
    <phoneticPr fontId="2" type="noConversion"/>
  </si>
  <si>
    <t>11108127</t>
    <phoneticPr fontId="2" type="noConversion"/>
  </si>
  <si>
    <t>11106875</t>
    <phoneticPr fontId="2" type="noConversion"/>
  </si>
  <si>
    <t>241108925</t>
    <phoneticPr fontId="2" type="noConversion"/>
  </si>
  <si>
    <t>241108005</t>
    <phoneticPr fontId="2" type="noConversion"/>
  </si>
  <si>
    <t>11107658</t>
    <phoneticPr fontId="2" type="noConversion"/>
  </si>
  <si>
    <t>11107580</t>
    <phoneticPr fontId="2" type="noConversion"/>
  </si>
  <si>
    <t>241107685</t>
    <phoneticPr fontId="2" type="noConversion"/>
  </si>
  <si>
    <t>241107859</t>
    <phoneticPr fontId="2" type="noConversion"/>
  </si>
  <si>
    <t>191700549</t>
  </si>
  <si>
    <t>191701972</t>
  </si>
  <si>
    <t>191701806</t>
  </si>
  <si>
    <t>191701429</t>
  </si>
  <si>
    <t>46MBS01303</t>
  </si>
  <si>
    <t>46MBS02000</t>
  </si>
  <si>
    <t>SMPS퓨즈교체</t>
    <phoneticPr fontId="2" type="noConversion"/>
  </si>
  <si>
    <t>터치가 다른곳에 눌림, LTE 접속지연</t>
    <phoneticPr fontId="2" type="noConversion"/>
  </si>
  <si>
    <t>191701180</t>
  </si>
  <si>
    <t>191700158</t>
  </si>
  <si>
    <t>191701985</t>
  </si>
  <si>
    <t>191700769</t>
  </si>
  <si>
    <t>191702967</t>
  </si>
  <si>
    <t>191701529</t>
  </si>
  <si>
    <t>191700163</t>
  </si>
  <si>
    <t>191700948</t>
  </si>
  <si>
    <t>퓨즈홀더교체</t>
    <phoneticPr fontId="2" type="noConversion"/>
  </si>
  <si>
    <t>점검시 장애확인, 전원케이블 퓨즈홀더 교체</t>
    <phoneticPr fontId="2" type="noConversion"/>
  </si>
  <si>
    <t>46MBS01722</t>
    <phoneticPr fontId="2" type="noConversion"/>
  </si>
  <si>
    <t>운전자단말기 화면불량(백화)로 LCD패널교체</t>
    <phoneticPr fontId="2" type="noConversion"/>
  </si>
  <si>
    <t>운전자단말기 운행중 자주멈춤으로 교체</t>
    <phoneticPr fontId="2" type="noConversion"/>
  </si>
  <si>
    <t>운전자단말기 스피커 알수없는 기계음발생 운수사교체요청으로 교체</t>
    <phoneticPr fontId="2" type="noConversion"/>
  </si>
  <si>
    <t>191106435</t>
    <phoneticPr fontId="2" type="noConversion"/>
  </si>
  <si>
    <t>191108666</t>
    <phoneticPr fontId="2" type="noConversion"/>
  </si>
  <si>
    <t>191106612</t>
    <phoneticPr fontId="2" type="noConversion"/>
  </si>
  <si>
    <t>191107636</t>
    <phoneticPr fontId="2" type="noConversion"/>
  </si>
  <si>
    <t>70-1214</t>
    <phoneticPr fontId="2" type="noConversion"/>
  </si>
  <si>
    <t>70-2108</t>
    <phoneticPr fontId="2" type="noConversion"/>
  </si>
  <si>
    <t>안내방송 출력 x / 라디오 스피커선 단선</t>
    <phoneticPr fontId="2" type="noConversion"/>
  </si>
  <si>
    <t>영수증 단말기 브라켓 파손 / 영수증 단말기 및 브라켓 교체</t>
    <phoneticPr fontId="2" type="noConversion"/>
  </si>
  <si>
    <t>C11107790</t>
    <phoneticPr fontId="2" type="noConversion"/>
  </si>
  <si>
    <t>C11108042</t>
    <phoneticPr fontId="2" type="noConversion"/>
  </si>
  <si>
    <t>014446</t>
    <phoneticPr fontId="2" type="noConversion"/>
  </si>
  <si>
    <t>00709483</t>
    <phoneticPr fontId="2" type="noConversion"/>
  </si>
  <si>
    <t>191106468</t>
    <phoneticPr fontId="2" type="noConversion"/>
  </si>
  <si>
    <t>191108031</t>
    <phoneticPr fontId="2" type="noConversion"/>
  </si>
  <si>
    <t>191107058</t>
    <phoneticPr fontId="2" type="noConversion"/>
  </si>
  <si>
    <t>015219</t>
    <phoneticPr fontId="2" type="noConversion"/>
  </si>
  <si>
    <t>015191</t>
    <phoneticPr fontId="2" type="noConversion"/>
  </si>
  <si>
    <t>00709492</t>
    <phoneticPr fontId="2" type="noConversion"/>
  </si>
  <si>
    <t>191108868</t>
    <phoneticPr fontId="2" type="noConversion"/>
  </si>
  <si>
    <t>014497</t>
    <phoneticPr fontId="2" type="noConversion"/>
  </si>
  <si>
    <t>00707942</t>
    <phoneticPr fontId="2" type="noConversion"/>
  </si>
  <si>
    <t>72-1029</t>
    <phoneticPr fontId="2" type="noConversion"/>
  </si>
  <si>
    <t>72-3046</t>
    <phoneticPr fontId="2" type="noConversion"/>
  </si>
  <si>
    <t>72-7279</t>
    <phoneticPr fontId="2" type="noConversion"/>
  </si>
  <si>
    <t>72-1426</t>
    <phoneticPr fontId="2" type="noConversion"/>
  </si>
  <si>
    <t>72-7112</t>
    <phoneticPr fontId="2" type="noConversion"/>
  </si>
  <si>
    <t>72-1614</t>
    <phoneticPr fontId="2" type="noConversion"/>
  </si>
  <si>
    <t>72-3087</t>
    <phoneticPr fontId="2" type="noConversion"/>
  </si>
  <si>
    <t>11107498</t>
    <phoneticPr fontId="2" type="noConversion"/>
  </si>
  <si>
    <t>241108245</t>
    <phoneticPr fontId="2" type="noConversion"/>
  </si>
  <si>
    <t>241107581</t>
    <phoneticPr fontId="2" type="noConversion"/>
  </si>
  <si>
    <t>11106854</t>
    <phoneticPr fontId="2" type="noConversion"/>
  </si>
  <si>
    <t>11108407</t>
    <phoneticPr fontId="2" type="noConversion"/>
  </si>
  <si>
    <t>71-3005</t>
    <phoneticPr fontId="2" type="noConversion"/>
  </si>
  <si>
    <t>191107737</t>
    <phoneticPr fontId="2" type="noConversion"/>
  </si>
  <si>
    <t>승차단말기&gt;바코드연결케이블교체</t>
    <phoneticPr fontId="2" type="noConversion"/>
  </si>
  <si>
    <t>70-1807</t>
    <phoneticPr fontId="2" type="noConversion"/>
  </si>
  <si>
    <t>GPS 안테나 케이블 끈어짐</t>
    <phoneticPr fontId="2" type="noConversion"/>
  </si>
  <si>
    <t>C11108729</t>
    <phoneticPr fontId="2" type="noConversion"/>
  </si>
  <si>
    <t>C11102123</t>
    <phoneticPr fontId="2" type="noConversion"/>
  </si>
  <si>
    <t>행선판 노선표출안됨</t>
    <phoneticPr fontId="2" type="noConversion"/>
  </si>
  <si>
    <t>종이승차권 인식율 낮음</t>
    <phoneticPr fontId="2" type="noConversion"/>
  </si>
  <si>
    <t>점검시 장애확인, 외장모뎀교체(외장모뎀, B/D교체 적용차량)</t>
    <phoneticPr fontId="2" type="noConversion"/>
  </si>
  <si>
    <t>191701471</t>
  </si>
  <si>
    <t>191700817</t>
  </si>
  <si>
    <t>191701187</t>
  </si>
  <si>
    <t>191701498</t>
  </si>
  <si>
    <t>191702354</t>
  </si>
  <si>
    <t>191701441</t>
  </si>
  <si>
    <t>191701400</t>
  </si>
  <si>
    <t>191702530</t>
  </si>
  <si>
    <t>191701715</t>
  </si>
  <si>
    <t>191702951</t>
  </si>
  <si>
    <t>191701378</t>
  </si>
  <si>
    <t>191700081</t>
  </si>
  <si>
    <t>191701774</t>
  </si>
  <si>
    <t>191702025</t>
  </si>
  <si>
    <t>191701797</t>
  </si>
  <si>
    <t>191700203</t>
  </si>
  <si>
    <t>46MBS01109</t>
    <phoneticPr fontId="2" type="noConversion"/>
  </si>
  <si>
    <t>14110B07B1</t>
    <phoneticPr fontId="2" type="noConversion"/>
  </si>
  <si>
    <t>14111B081C</t>
    <phoneticPr fontId="2" type="noConversion"/>
  </si>
  <si>
    <t>센틀럴</t>
    <phoneticPr fontId="2" type="noConversion"/>
  </si>
  <si>
    <t>외장모뎀</t>
    <phoneticPr fontId="2" type="noConversion"/>
  </si>
  <si>
    <t>외장형LTE모뎀통신불량</t>
    <phoneticPr fontId="2" type="noConversion"/>
  </si>
  <si>
    <t>241108739</t>
    <phoneticPr fontId="2" type="noConversion"/>
  </si>
  <si>
    <t>00709494</t>
    <phoneticPr fontId="2" type="noConversion"/>
  </si>
  <si>
    <t>00709500</t>
    <phoneticPr fontId="2" type="noConversion"/>
  </si>
  <si>
    <t>015199</t>
    <phoneticPr fontId="2" type="noConversion"/>
  </si>
  <si>
    <t>191106904</t>
    <phoneticPr fontId="2" type="noConversion"/>
  </si>
  <si>
    <t>191106171</t>
    <phoneticPr fontId="2" type="noConversion"/>
  </si>
  <si>
    <t>LTE 모뎀 인식 안됨</t>
    <phoneticPr fontId="2" type="noConversion"/>
  </si>
  <si>
    <t>70-1050</t>
    <phoneticPr fontId="2" type="noConversion"/>
  </si>
  <si>
    <t>191106203</t>
    <phoneticPr fontId="2" type="noConversion"/>
  </si>
  <si>
    <t>191109811</t>
    <phoneticPr fontId="2" type="noConversion"/>
  </si>
  <si>
    <t>191109191</t>
    <phoneticPr fontId="2" type="noConversion"/>
  </si>
  <si>
    <t>191108230</t>
    <phoneticPr fontId="2" type="noConversion"/>
  </si>
  <si>
    <t>191107578</t>
    <phoneticPr fontId="2" type="noConversion"/>
  </si>
  <si>
    <t>191109556</t>
    <phoneticPr fontId="2" type="noConversion"/>
  </si>
  <si>
    <t>191109469</t>
    <phoneticPr fontId="2" type="noConversion"/>
  </si>
  <si>
    <t>191106474</t>
    <phoneticPr fontId="2" type="noConversion"/>
  </si>
  <si>
    <t>11108059</t>
    <phoneticPr fontId="2" type="noConversion"/>
  </si>
  <si>
    <t>241108026</t>
    <phoneticPr fontId="2" type="noConversion"/>
  </si>
  <si>
    <t>11108706</t>
    <phoneticPr fontId="2" type="noConversion"/>
  </si>
  <si>
    <t>11107358</t>
    <phoneticPr fontId="2" type="noConversion"/>
  </si>
  <si>
    <t>사창리터미널</t>
    <phoneticPr fontId="2" type="noConversion"/>
  </si>
  <si>
    <t>70-5069</t>
    <phoneticPr fontId="2" type="noConversion"/>
  </si>
  <si>
    <t>바코드리더기 전원불량으로 교체</t>
    <phoneticPr fontId="2" type="noConversion"/>
  </si>
  <si>
    <t>안내방송 출력 이상 / 앰프 교체</t>
    <phoneticPr fontId="2" type="noConversion"/>
  </si>
  <si>
    <t>운전자 단말기 멈춤 / 재부팅 후 기사 교육 완료</t>
    <phoneticPr fontId="2" type="noConversion"/>
  </si>
  <si>
    <t>운전자 단말기 버튼 잘 안눌림 / 재부팅 후 정상</t>
    <phoneticPr fontId="2" type="noConversion"/>
  </si>
  <si>
    <t xml:space="preserve">바코드리더기 떨림 소리 발생 / 고정작업 완료 </t>
    <phoneticPr fontId="2" type="noConversion"/>
  </si>
  <si>
    <t>온라인 검표시 에러 발생 / 운전자 단말기 교체</t>
    <phoneticPr fontId="2" type="noConversion"/>
  </si>
  <si>
    <t>점검시 장애확인, 운전자단말기 교체(CNS링크 외장모뎀 적용차량)</t>
    <phoneticPr fontId="2" type="noConversion"/>
  </si>
  <si>
    <t>부팅시 LTE 접속안됨, 행선판 연동안됨</t>
    <phoneticPr fontId="2" type="noConversion"/>
  </si>
  <si>
    <t>46MBS00747</t>
    <phoneticPr fontId="2" type="noConversion"/>
  </si>
  <si>
    <t>이경핀</t>
    <phoneticPr fontId="2" type="noConversion"/>
  </si>
  <si>
    <t>191701316</t>
  </si>
  <si>
    <t>191701899</t>
  </si>
  <si>
    <t>191700603</t>
  </si>
  <si>
    <t>191700140</t>
  </si>
  <si>
    <t>191700148</t>
  </si>
  <si>
    <t>191700931</t>
  </si>
  <si>
    <t>191702256</t>
  </si>
  <si>
    <t>46MBS00708</t>
  </si>
  <si>
    <t>46MBS01485</t>
  </si>
  <si>
    <t>46MBS01109</t>
  </si>
  <si>
    <t>241108665</t>
    <phoneticPr fontId="2" type="noConversion"/>
  </si>
  <si>
    <t>191108428</t>
    <phoneticPr fontId="2" type="noConversion"/>
  </si>
  <si>
    <t>191109598</t>
    <phoneticPr fontId="2" type="noConversion"/>
  </si>
  <si>
    <t>191109249</t>
    <phoneticPr fontId="2" type="noConversion"/>
  </si>
  <si>
    <t>191108998</t>
    <phoneticPr fontId="2" type="noConversion"/>
  </si>
  <si>
    <t>013918</t>
    <phoneticPr fontId="2" type="noConversion"/>
  </si>
  <si>
    <t>00709495</t>
    <phoneticPr fontId="2" type="noConversion"/>
  </si>
  <si>
    <t>014252</t>
    <phoneticPr fontId="2" type="noConversion"/>
  </si>
  <si>
    <t>00709497</t>
    <phoneticPr fontId="2" type="noConversion"/>
  </si>
  <si>
    <t>191108257</t>
    <phoneticPr fontId="2" type="noConversion"/>
  </si>
  <si>
    <t>014454</t>
    <phoneticPr fontId="2" type="noConversion"/>
  </si>
  <si>
    <t>191108236</t>
    <phoneticPr fontId="2" type="noConversion"/>
  </si>
  <si>
    <t>191107723</t>
    <phoneticPr fontId="2" type="noConversion"/>
  </si>
  <si>
    <t>191108338</t>
    <phoneticPr fontId="2" type="noConversion"/>
  </si>
  <si>
    <t>191107840</t>
    <phoneticPr fontId="2" type="noConversion"/>
  </si>
  <si>
    <t>191109677</t>
    <phoneticPr fontId="2" type="noConversion"/>
  </si>
  <si>
    <t>191109645</t>
    <phoneticPr fontId="2" type="noConversion"/>
  </si>
  <si>
    <t>70-5060</t>
    <phoneticPr fontId="2" type="noConversion"/>
  </si>
  <si>
    <t>70-3060</t>
    <phoneticPr fontId="2" type="noConversion"/>
  </si>
  <si>
    <t>70-2509</t>
    <phoneticPr fontId="2" type="noConversion"/>
  </si>
  <si>
    <t>옥산휴계소</t>
    <phoneticPr fontId="2" type="noConversion"/>
  </si>
  <si>
    <t>72-1071</t>
    <phoneticPr fontId="2" type="noConversion"/>
  </si>
  <si>
    <t>72-7271</t>
    <phoneticPr fontId="2" type="noConversion"/>
  </si>
  <si>
    <t>운전자스위치불량</t>
    <phoneticPr fontId="2" type="noConversion"/>
  </si>
  <si>
    <t>안내방송 소리 커졌다 작아졌다 함 / 앰프 교체</t>
    <phoneticPr fontId="2" type="noConversion"/>
  </si>
  <si>
    <t>운전자 버튼 잘 안눌러짐 /운전자 단말기 교체</t>
    <phoneticPr fontId="2" type="noConversion"/>
  </si>
  <si>
    <t>운전자 단말기 치명적오류발생 / 운전자 단말기 교체</t>
    <phoneticPr fontId="2" type="noConversion"/>
  </si>
  <si>
    <t>모뎀 일련 번호 확인 안됨</t>
    <phoneticPr fontId="2" type="noConversion"/>
  </si>
  <si>
    <t>정거장 표출시 안내방송 연결안됨 운전자단말기교체</t>
    <phoneticPr fontId="2" type="noConversion"/>
  </si>
  <si>
    <t>대기화면에서 안테나 X</t>
    <phoneticPr fontId="2" type="noConversion"/>
  </si>
  <si>
    <t>점검시 장애확인, 운전자단말기 교체, 외장모뎀교체(외장모뎀적용차량)</t>
    <phoneticPr fontId="2" type="noConversion"/>
  </si>
  <si>
    <t>브라켓 파손</t>
    <phoneticPr fontId="2" type="noConversion"/>
  </si>
  <si>
    <t>브라켓교체</t>
    <phoneticPr fontId="2" type="noConversion"/>
  </si>
  <si>
    <t>점검시 장애확인, 운전자 거치브라켓 교체</t>
    <phoneticPr fontId="2" type="noConversion"/>
  </si>
  <si>
    <t>부팅시 LTE 접속안됨, LCD 크렉</t>
    <phoneticPr fontId="2" type="noConversion"/>
  </si>
  <si>
    <t>승차단말기 화면흑화</t>
    <phoneticPr fontId="2" type="noConversion"/>
  </si>
  <si>
    <t>점검시 장애확인, 운전자단말기 교체(외장모뎀철거)</t>
    <phoneticPr fontId="2" type="noConversion"/>
  </si>
  <si>
    <t>191701908</t>
  </si>
  <si>
    <t>191701717</t>
  </si>
  <si>
    <t>191701760</t>
  </si>
  <si>
    <t>191702819</t>
  </si>
  <si>
    <t>191702017</t>
  </si>
  <si>
    <t>46MBS00168</t>
  </si>
  <si>
    <t>46MBS01889</t>
  </si>
  <si>
    <t>191700424</t>
  </si>
  <si>
    <t>191702736</t>
  </si>
  <si>
    <t>151700492</t>
  </si>
  <si>
    <t>151702817</t>
  </si>
  <si>
    <t>191702606</t>
  </si>
  <si>
    <t>191701163</t>
  </si>
  <si>
    <t>191702704</t>
  </si>
  <si>
    <t>191701415</t>
  </si>
  <si>
    <t>191702851</t>
  </si>
  <si>
    <t>191700616</t>
  </si>
  <si>
    <t>191702630</t>
  </si>
  <si>
    <t>191700622</t>
  </si>
  <si>
    <t>191700229</t>
  </si>
  <si>
    <t>191700537</t>
  </si>
  <si>
    <t>부팅시 영수증프린터 인식오류</t>
    <phoneticPr fontId="2" type="noConversion"/>
  </si>
  <si>
    <t>부팅시 바코드 인식안됨, TV화면노이즈</t>
    <phoneticPr fontId="2" type="noConversion"/>
  </si>
  <si>
    <t>운전자 키버튼 작동안됨</t>
    <phoneticPr fontId="2" type="noConversion"/>
  </si>
  <si>
    <t>바코드 초기화실패</t>
    <phoneticPr fontId="2" type="noConversion"/>
  </si>
  <si>
    <t>프린터 기구물이상</t>
    <phoneticPr fontId="2" type="noConversion"/>
  </si>
  <si>
    <t>간헐적 LTE 접속지연, 터치오동작</t>
    <phoneticPr fontId="2" type="noConversion"/>
  </si>
  <si>
    <t>점검시 장애확인 안됨, 운전자단말기 교체(B/D교체적용), GPS안테나교체</t>
    <phoneticPr fontId="2" type="noConversion"/>
  </si>
  <si>
    <t>191701991</t>
  </si>
  <si>
    <t>191700066</t>
  </si>
  <si>
    <t>191701076</t>
  </si>
  <si>
    <t>191700906</t>
  </si>
  <si>
    <t>191701875</t>
  </si>
  <si>
    <t>191700771</t>
  </si>
  <si>
    <t>191700131</t>
  </si>
  <si>
    <t>191702264</t>
  </si>
  <si>
    <t>191701482</t>
  </si>
  <si>
    <t>191701052</t>
  </si>
  <si>
    <t>191700174</t>
  </si>
  <si>
    <t>191701455</t>
  </si>
  <si>
    <t>191700051</t>
  </si>
  <si>
    <t>191700173</t>
  </si>
  <si>
    <t>191700927</t>
  </si>
  <si>
    <t>191700447</t>
  </si>
  <si>
    <t>191700091</t>
  </si>
  <si>
    <t>191700702</t>
  </si>
  <si>
    <t>191701332</t>
  </si>
  <si>
    <t>191700449</t>
  </si>
  <si>
    <t>191700234</t>
  </si>
  <si>
    <t>191700012</t>
  </si>
  <si>
    <t>191702055</t>
  </si>
  <si>
    <t>191702587</t>
  </si>
  <si>
    <t>191701306</t>
  </si>
  <si>
    <t>17177B0FF</t>
    <phoneticPr fontId="2" type="noConversion"/>
  </si>
  <si>
    <t>14107B0C4F</t>
    <phoneticPr fontId="2" type="noConversion"/>
  </si>
  <si>
    <t>191700165</t>
  </si>
  <si>
    <t>191700923</t>
  </si>
  <si>
    <t>191701924</t>
  </si>
  <si>
    <t>46MBS01550</t>
  </si>
  <si>
    <t>46MBS00838</t>
  </si>
  <si>
    <t>191700457</t>
  </si>
  <si>
    <t>191700692</t>
  </si>
  <si>
    <t>191702365</t>
  </si>
  <si>
    <t>191701028</t>
  </si>
  <si>
    <t>191700162</t>
  </si>
  <si>
    <t>191700697</t>
  </si>
  <si>
    <t>191702659</t>
  </si>
  <si>
    <t>금혹고속</t>
    <phoneticPr fontId="2" type="noConversion"/>
  </si>
  <si>
    <t>안내방송 출력 x / 안내방송 케이블 교체</t>
    <phoneticPr fontId="2" type="noConversion"/>
  </si>
  <si>
    <t>70-1186</t>
    <phoneticPr fontId="2" type="noConversion"/>
  </si>
  <si>
    <t>H자봉 고정 봉 흔들림 / H자봉 고정 완료</t>
    <phoneticPr fontId="2" type="noConversion"/>
  </si>
  <si>
    <t>바코드리더기 통신 / 바코드리더기 케이블 연결</t>
    <phoneticPr fontId="2" type="noConversion"/>
  </si>
  <si>
    <t>191109684</t>
    <phoneticPr fontId="2" type="noConversion"/>
  </si>
  <si>
    <t>191108507</t>
    <phoneticPr fontId="2" type="noConversion"/>
  </si>
  <si>
    <t>70-3002</t>
    <phoneticPr fontId="2" type="noConversion"/>
  </si>
  <si>
    <t>70-5040</t>
    <phoneticPr fontId="2" type="noConversion"/>
  </si>
  <si>
    <t>바코드리더기 통신 x / 승차 통신케이블 연결</t>
    <phoneticPr fontId="2" type="noConversion"/>
  </si>
  <si>
    <t>72-1077</t>
    <phoneticPr fontId="2" type="noConversion"/>
  </si>
  <si>
    <t>엠프볼륨조정</t>
    <phoneticPr fontId="2" type="noConversion"/>
  </si>
  <si>
    <t>72-3018</t>
    <phoneticPr fontId="2" type="noConversion"/>
  </si>
  <si>
    <t>72-2132</t>
    <phoneticPr fontId="2" type="noConversion"/>
  </si>
  <si>
    <t>191109047</t>
    <phoneticPr fontId="2" type="noConversion"/>
  </si>
  <si>
    <t>191107031</t>
    <phoneticPr fontId="2" type="noConversion"/>
  </si>
  <si>
    <t>241108582</t>
    <phoneticPr fontId="2" type="noConversion"/>
  </si>
  <si>
    <t>74-5013</t>
    <phoneticPr fontId="2" type="noConversion"/>
  </si>
  <si>
    <t>LTE전원선 불량</t>
    <phoneticPr fontId="2" type="noConversion"/>
  </si>
  <si>
    <t>191109190</t>
    <phoneticPr fontId="2" type="noConversion"/>
  </si>
  <si>
    <t>191108883</t>
    <phoneticPr fontId="2" type="noConversion"/>
  </si>
  <si>
    <t>241108450</t>
    <phoneticPr fontId="2" type="noConversion"/>
  </si>
  <si>
    <t>241107568</t>
    <phoneticPr fontId="2" type="noConversion"/>
  </si>
  <si>
    <t>본사차고지</t>
    <phoneticPr fontId="2" type="noConversion"/>
  </si>
  <si>
    <t>70-8320</t>
    <phoneticPr fontId="2" type="noConversion"/>
  </si>
  <si>
    <t>음성 케이블 교체 같이 함</t>
    <phoneticPr fontId="2" type="noConversion"/>
  </si>
  <si>
    <t>241107949</t>
    <phoneticPr fontId="2" type="noConversion"/>
  </si>
  <si>
    <t>241101024</t>
    <phoneticPr fontId="2" type="noConversion"/>
  </si>
  <si>
    <t>70-2026</t>
    <phoneticPr fontId="2" type="noConversion"/>
  </si>
  <si>
    <t>70-1026</t>
    <phoneticPr fontId="2" type="noConversion"/>
  </si>
  <si>
    <t>70-2004</t>
    <phoneticPr fontId="2" type="noConversion"/>
  </si>
  <si>
    <t>점검완료</t>
    <phoneticPr fontId="2" type="noConversion"/>
  </si>
  <si>
    <t>바코드리더기 이상으로 점검 펌웨어 다운로드 완료 및 이상없음</t>
    <phoneticPr fontId="2" type="noConversion"/>
  </si>
  <si>
    <t>영수증 출력 x / 전원케이블 연결</t>
    <phoneticPr fontId="2" type="noConversion"/>
  </si>
  <si>
    <t>안내방송 음성 출력 안됨 / 차량 내부 좌석에 있는 스피커 ON 조치 후 음성 출력 됨</t>
    <phoneticPr fontId="2" type="noConversion"/>
  </si>
  <si>
    <t>영수증 용지 출력시 1장만 출력 됨 / 영수증 2장 출력 설정 및 교육 완료</t>
    <phoneticPr fontId="2" type="noConversion"/>
  </si>
  <si>
    <t>BTL엠프 전원케이블 연결 빠짐 / BTL엠프 전원케이블 연결</t>
    <phoneticPr fontId="2" type="noConversion"/>
  </si>
  <si>
    <t>H자봉 고정 거치대 위치 변경 / 위치변경 완료</t>
    <phoneticPr fontId="2" type="noConversion"/>
  </si>
  <si>
    <t>00709493</t>
    <phoneticPr fontId="2" type="noConversion"/>
  </si>
  <si>
    <t>부팅시 LTE 접속지연, GPS 수신이상</t>
    <phoneticPr fontId="2" type="noConversion"/>
  </si>
  <si>
    <t>점검시 장애확인, 운전자단말기 교체, GPS 안테나교체</t>
    <phoneticPr fontId="2" type="noConversion"/>
  </si>
  <si>
    <t>191701158</t>
  </si>
  <si>
    <t>191702580</t>
  </si>
  <si>
    <t>191700121</t>
  </si>
  <si>
    <t>191700023</t>
  </si>
  <si>
    <t>191700197</t>
  </si>
  <si>
    <t>191701793</t>
  </si>
  <si>
    <t>191700556</t>
  </si>
  <si>
    <t>14114BA06</t>
    <phoneticPr fontId="2" type="noConversion"/>
  </si>
  <si>
    <t>70-2538</t>
    <phoneticPr fontId="2" type="noConversion"/>
  </si>
  <si>
    <t>70-8321</t>
    <phoneticPr fontId="2" type="noConversion"/>
  </si>
  <si>
    <t>141108456</t>
    <phoneticPr fontId="2" type="noConversion"/>
  </si>
  <si>
    <t>141109571</t>
    <phoneticPr fontId="2" type="noConversion"/>
  </si>
  <si>
    <t>LTE 모뎀 통신x / LTE 모뎀 원복 및 케이블 교체</t>
    <phoneticPr fontId="2" type="noConversion"/>
  </si>
  <si>
    <t>70-8678</t>
    <phoneticPr fontId="2" type="noConversion"/>
  </si>
  <si>
    <t>72-1314</t>
    <phoneticPr fontId="2" type="noConversion"/>
  </si>
  <si>
    <t>안내방송안됨</t>
    <phoneticPr fontId="2" type="noConversion"/>
  </si>
  <si>
    <t>191106035</t>
    <phoneticPr fontId="2" type="noConversion"/>
  </si>
  <si>
    <t>191107583</t>
    <phoneticPr fontId="2" type="noConversion"/>
  </si>
  <si>
    <t>191108227</t>
    <phoneticPr fontId="2" type="noConversion"/>
  </si>
  <si>
    <t>11106895</t>
    <phoneticPr fontId="2" type="noConversion"/>
  </si>
  <si>
    <t>LTE모뎀 통신불량으로교체</t>
    <phoneticPr fontId="2" type="noConversion"/>
  </si>
  <si>
    <t>014289</t>
    <phoneticPr fontId="2" type="noConversion"/>
  </si>
  <si>
    <t>02874879</t>
    <phoneticPr fontId="2" type="noConversion"/>
  </si>
  <si>
    <t>00708140</t>
    <phoneticPr fontId="2" type="noConversion"/>
  </si>
  <si>
    <t>02904470</t>
    <phoneticPr fontId="2" type="noConversion"/>
  </si>
  <si>
    <t>00708131</t>
    <phoneticPr fontId="2" type="noConversion"/>
  </si>
  <si>
    <t>운전자 ID 삭제되어 부팅안됨</t>
    <phoneticPr fontId="2" type="noConversion"/>
  </si>
  <si>
    <t>점검시 장애확인, 모뎀교체(외장모뎀적용)</t>
    <phoneticPr fontId="2" type="noConversion"/>
  </si>
  <si>
    <t>191701389</t>
  </si>
  <si>
    <t>191700519</t>
  </si>
  <si>
    <t>191702504</t>
  </si>
  <si>
    <t>191702332</t>
  </si>
  <si>
    <t>191702589</t>
  </si>
  <si>
    <t>72-3062</t>
    <phoneticPr fontId="2" type="noConversion"/>
  </si>
  <si>
    <t>대구대</t>
    <phoneticPr fontId="2" type="noConversion"/>
  </si>
  <si>
    <t>72-7032</t>
    <phoneticPr fontId="2" type="noConversion"/>
  </si>
  <si>
    <t>241108453</t>
    <phoneticPr fontId="2" type="noConversion"/>
  </si>
  <si>
    <t>241108024</t>
    <phoneticPr fontId="2" type="noConversion"/>
  </si>
  <si>
    <t>191107445</t>
    <phoneticPr fontId="2" type="noConversion"/>
  </si>
  <si>
    <t>241108117</t>
    <phoneticPr fontId="2" type="noConversion"/>
  </si>
  <si>
    <t>11106623</t>
    <phoneticPr fontId="2" type="noConversion"/>
  </si>
  <si>
    <t>11107145</t>
    <phoneticPr fontId="2" type="noConversion"/>
  </si>
  <si>
    <t>70-1616</t>
    <phoneticPr fontId="2" type="noConversion"/>
  </si>
  <si>
    <t>운전자 단말기 전면 교체</t>
    <phoneticPr fontId="2" type="noConversion"/>
  </si>
  <si>
    <t>70-2274</t>
    <phoneticPr fontId="2" type="noConversion"/>
  </si>
  <si>
    <t>70-2237</t>
    <phoneticPr fontId="2" type="noConversion"/>
  </si>
  <si>
    <t>LTE모뎀  통신 불량으로 모뎀교체</t>
    <phoneticPr fontId="2" type="noConversion"/>
  </si>
  <si>
    <t>승차 통신 에러 /승차 통신 케이블 재연결</t>
    <phoneticPr fontId="2" type="noConversion"/>
  </si>
  <si>
    <t>안내방송 소리 불량 / 앰프 교체</t>
    <phoneticPr fontId="2" type="noConversion"/>
  </si>
  <si>
    <t>02874889</t>
    <phoneticPr fontId="2" type="noConversion"/>
  </si>
  <si>
    <t>00708137</t>
    <phoneticPr fontId="2" type="noConversion"/>
  </si>
  <si>
    <t>016022</t>
    <phoneticPr fontId="2" type="noConversion"/>
  </si>
  <si>
    <t>00709488</t>
    <phoneticPr fontId="2" type="noConversion"/>
  </si>
  <si>
    <t>74-1129</t>
    <phoneticPr fontId="2" type="noConversion"/>
  </si>
  <si>
    <t>운행중 통신끊어짐현상 (운전자교체후 동일증상)</t>
    <phoneticPr fontId="2" type="noConversion"/>
  </si>
  <si>
    <t>01222839915</t>
    <phoneticPr fontId="2" type="noConversion"/>
  </si>
  <si>
    <t>간헐적 LTE 지연, 스피커이상</t>
    <phoneticPr fontId="2" type="noConversion"/>
  </si>
  <si>
    <t>운전자 거치 브라켓 파손</t>
    <phoneticPr fontId="2" type="noConversion"/>
  </si>
  <si>
    <t>운행데이터 오류</t>
    <phoneticPr fontId="2" type="noConversion"/>
  </si>
  <si>
    <t>운행중 화면백화</t>
    <phoneticPr fontId="2" type="noConversion"/>
  </si>
  <si>
    <t>운행중 화면백화, LTE 접속지연</t>
    <phoneticPr fontId="2" type="noConversion"/>
  </si>
  <si>
    <t>I/O 케이블 교체</t>
    <phoneticPr fontId="2" type="noConversion"/>
  </si>
  <si>
    <t>점검시 장애확인, I/O 케이블 교체</t>
    <phoneticPr fontId="2" type="noConversion"/>
  </si>
  <si>
    <t>46MBS01238</t>
    <phoneticPr fontId="2" type="noConversion"/>
  </si>
  <si>
    <t>점검시 장애확인 안됨, 외장모뎀 교체(외장모뎀적용차량)</t>
    <phoneticPr fontId="2" type="noConversion"/>
  </si>
  <si>
    <t>점검시 장애확이 안됨, 운전자단말기 교체(외장모뎀적용)</t>
    <phoneticPr fontId="2" type="noConversion"/>
  </si>
  <si>
    <t>부팅시 LTE 접속안됨, 운행중 멈춤</t>
    <phoneticPr fontId="2" type="noConversion"/>
  </si>
  <si>
    <t>191701309</t>
    <phoneticPr fontId="2" type="noConversion"/>
  </si>
  <si>
    <t>191701094</t>
    <phoneticPr fontId="2" type="noConversion"/>
  </si>
  <si>
    <t>191701960</t>
    <phoneticPr fontId="2" type="noConversion"/>
  </si>
  <si>
    <t>191701224</t>
    <phoneticPr fontId="2" type="noConversion"/>
  </si>
  <si>
    <t>46MBS00274</t>
    <phoneticPr fontId="2" type="noConversion"/>
  </si>
  <si>
    <t>191701440</t>
    <phoneticPr fontId="2" type="noConversion"/>
  </si>
  <si>
    <t>191700442</t>
    <phoneticPr fontId="2" type="noConversion"/>
  </si>
  <si>
    <t>70-1084</t>
    <phoneticPr fontId="2" type="noConversion"/>
  </si>
  <si>
    <t>70-3000</t>
    <phoneticPr fontId="2" type="noConversion"/>
  </si>
  <si>
    <t>영수증 출력이 영어만 출력됨 / 운전자 단말기 교체</t>
    <phoneticPr fontId="2" type="noConversion"/>
  </si>
  <si>
    <t>영수증 출력이 영어만 출력됨 / 영수증 단말기 교체</t>
    <phoneticPr fontId="2" type="noConversion"/>
  </si>
  <si>
    <t>191109474</t>
    <phoneticPr fontId="2" type="noConversion"/>
  </si>
  <si>
    <t>191106409</t>
    <phoneticPr fontId="2" type="noConversion"/>
  </si>
  <si>
    <t>C11108071</t>
    <phoneticPr fontId="2" type="noConversion"/>
  </si>
  <si>
    <t>191109217</t>
    <phoneticPr fontId="2" type="noConversion"/>
  </si>
  <si>
    <t>191108113</t>
    <phoneticPr fontId="2" type="noConversion"/>
  </si>
  <si>
    <t>70-7884</t>
    <phoneticPr fontId="2" type="noConversion"/>
  </si>
  <si>
    <t>72-1420</t>
    <phoneticPr fontId="2" type="noConversion"/>
  </si>
  <si>
    <t>72-7272</t>
    <phoneticPr fontId="2" type="noConversion"/>
  </si>
  <si>
    <t>72-3023</t>
    <phoneticPr fontId="2" type="noConversion"/>
  </si>
  <si>
    <t>72-1186</t>
    <phoneticPr fontId="2" type="noConversion"/>
  </si>
  <si>
    <t>72-2122</t>
    <phoneticPr fontId="2" type="noConversion"/>
  </si>
  <si>
    <t>191108325</t>
    <phoneticPr fontId="2" type="noConversion"/>
  </si>
  <si>
    <t>11107235</t>
    <phoneticPr fontId="2" type="noConversion"/>
  </si>
  <si>
    <t>241107589</t>
    <phoneticPr fontId="2" type="noConversion"/>
  </si>
  <si>
    <t>11107924</t>
    <phoneticPr fontId="2" type="noConversion"/>
  </si>
  <si>
    <t>11108421</t>
    <phoneticPr fontId="2" type="noConversion"/>
  </si>
  <si>
    <t>71-1621</t>
    <phoneticPr fontId="2" type="noConversion"/>
  </si>
  <si>
    <t>음성 케이블 끈어짐</t>
    <phoneticPr fontId="2" type="noConversion"/>
  </si>
  <si>
    <t>191107642</t>
    <phoneticPr fontId="2" type="noConversion"/>
  </si>
  <si>
    <t>191108009</t>
    <phoneticPr fontId="2" type="noConversion"/>
  </si>
  <si>
    <t>영수증프린터 롤러 파손으로교체</t>
    <phoneticPr fontId="2" type="noConversion"/>
  </si>
  <si>
    <t>C11106252</t>
    <phoneticPr fontId="2" type="noConversion"/>
  </si>
  <si>
    <t>점검시 장애확인, 외장모뎀 교체(외장모뎀적용차량)</t>
    <phoneticPr fontId="2" type="noConversion"/>
  </si>
  <si>
    <t>안산터미널</t>
    <phoneticPr fontId="2" type="noConversion"/>
  </si>
  <si>
    <t>안산</t>
    <phoneticPr fontId="2" type="noConversion"/>
  </si>
  <si>
    <t>점검시 장애확인,  DTG 교체</t>
    <phoneticPr fontId="2" type="noConversion"/>
  </si>
  <si>
    <t>14113B0D0F</t>
    <phoneticPr fontId="2" type="noConversion"/>
  </si>
  <si>
    <t>14111B2780</t>
    <phoneticPr fontId="2" type="noConversion"/>
  </si>
  <si>
    <t>191702519</t>
    <phoneticPr fontId="2" type="noConversion"/>
  </si>
  <si>
    <t>46MBS01303</t>
    <phoneticPr fontId="2" type="noConversion"/>
  </si>
  <si>
    <t>191700701</t>
    <phoneticPr fontId="2" type="noConversion"/>
  </si>
  <si>
    <t>191700937</t>
    <phoneticPr fontId="2" type="noConversion"/>
  </si>
  <si>
    <t>191702774</t>
    <phoneticPr fontId="2" type="noConversion"/>
  </si>
  <si>
    <t>191700411</t>
    <phoneticPr fontId="2" type="noConversion"/>
  </si>
  <si>
    <t>191701004</t>
    <phoneticPr fontId="2" type="noConversion"/>
  </si>
  <si>
    <t>옥산휴게소</t>
    <phoneticPr fontId="2" type="noConversion"/>
  </si>
  <si>
    <t>퓨즈교체</t>
    <phoneticPr fontId="2" type="noConversion"/>
  </si>
  <si>
    <t>점검시 장애확인, 프린터 퓨즈교체</t>
    <phoneticPr fontId="2" type="noConversion"/>
  </si>
  <si>
    <t>191701464</t>
  </si>
  <si>
    <t>191700950</t>
  </si>
  <si>
    <t>191700713</t>
  </si>
  <si>
    <t>191700910</t>
  </si>
  <si>
    <t>191700730</t>
  </si>
  <si>
    <t>151702371</t>
  </si>
  <si>
    <t>151702798</t>
  </si>
  <si>
    <t>191700401</t>
  </si>
  <si>
    <t>191700593</t>
  </si>
  <si>
    <t>191700718</t>
  </si>
  <si>
    <t>191702502</t>
  </si>
  <si>
    <t>8248</t>
    <phoneticPr fontId="2" type="noConversion"/>
  </si>
  <si>
    <t>1646</t>
    <phoneticPr fontId="2" type="noConversion"/>
  </si>
  <si>
    <t>1182</t>
    <phoneticPr fontId="2" type="noConversion"/>
  </si>
  <si>
    <t>191702233</t>
    <phoneticPr fontId="2" type="noConversion"/>
  </si>
  <si>
    <t>191701105</t>
    <phoneticPr fontId="2" type="noConversion"/>
  </si>
  <si>
    <t>191701864</t>
    <phoneticPr fontId="2" type="noConversion"/>
  </si>
  <si>
    <t>191702677</t>
    <phoneticPr fontId="2" type="noConversion"/>
  </si>
  <si>
    <t>191702660</t>
    <phoneticPr fontId="2" type="noConversion"/>
  </si>
  <si>
    <t>46MBS00744</t>
    <phoneticPr fontId="2" type="noConversion"/>
  </si>
  <si>
    <t>46MBS00474</t>
    <phoneticPr fontId="2" type="noConversion"/>
  </si>
  <si>
    <t>191700045</t>
    <phoneticPr fontId="2" type="noConversion"/>
  </si>
  <si>
    <t>191700727</t>
    <phoneticPr fontId="2" type="noConversion"/>
  </si>
  <si>
    <t>운행중비중입니다. 멈춤</t>
    <phoneticPr fontId="2" type="noConversion"/>
  </si>
  <si>
    <t>191702302</t>
  </si>
  <si>
    <t>191702169</t>
  </si>
  <si>
    <t>191700321</t>
  </si>
  <si>
    <t>151700483</t>
  </si>
  <si>
    <t>151701568</t>
  </si>
  <si>
    <t>C11106191</t>
    <phoneticPr fontId="2" type="noConversion"/>
  </si>
  <si>
    <t>C11109364</t>
    <phoneticPr fontId="2" type="noConversion"/>
  </si>
  <si>
    <t>191108042</t>
    <phoneticPr fontId="2" type="noConversion"/>
  </si>
  <si>
    <t>191107239</t>
    <phoneticPr fontId="2" type="noConversion"/>
  </si>
  <si>
    <t>191106200</t>
    <phoneticPr fontId="2" type="noConversion"/>
  </si>
  <si>
    <t>02910987</t>
    <phoneticPr fontId="2" type="noConversion"/>
  </si>
  <si>
    <t>02904398</t>
    <phoneticPr fontId="2" type="noConversion"/>
  </si>
  <si>
    <t>02903947</t>
    <phoneticPr fontId="2" type="noConversion"/>
  </si>
  <si>
    <t>70-1027</t>
    <phoneticPr fontId="2" type="noConversion"/>
  </si>
  <si>
    <t>70-1016</t>
    <phoneticPr fontId="2" type="noConversion"/>
  </si>
  <si>
    <t>영수증프린터 통신연결안됨 부저음 발생으로 프린터교체</t>
    <phoneticPr fontId="2" type="noConversion"/>
  </si>
  <si>
    <t>EB로고 멈춤 부팅불량으로 운전자단말기교체</t>
    <phoneticPr fontId="2" type="noConversion"/>
  </si>
  <si>
    <t>운전자단말기 스피커불량으로 교체</t>
    <phoneticPr fontId="2" type="noConversion"/>
  </si>
  <si>
    <t>운전자단말기 키버튼불량으로 LCD패널교체</t>
    <phoneticPr fontId="2" type="noConversion"/>
  </si>
  <si>
    <t>GPS 수신이 됐다, 안됐다함</t>
    <phoneticPr fontId="2" type="noConversion"/>
  </si>
  <si>
    <t>점검시 장애확인, GPS 안테나교체</t>
    <phoneticPr fontId="2" type="noConversion"/>
  </si>
  <si>
    <t>191702226</t>
  </si>
  <si>
    <t>191702378</t>
  </si>
  <si>
    <t>191701299</t>
  </si>
  <si>
    <t>191701483</t>
  </si>
  <si>
    <t>191700083</t>
  </si>
  <si>
    <t>191701687</t>
  </si>
  <si>
    <t>191701635</t>
  </si>
  <si>
    <t>191700232</t>
  </si>
  <si>
    <t>191700385</t>
  </si>
  <si>
    <t>72-1421</t>
    <phoneticPr fontId="2" type="noConversion"/>
  </si>
  <si>
    <t>70-9626</t>
    <phoneticPr fontId="2" type="noConversion"/>
  </si>
  <si>
    <t>72-2116</t>
    <phoneticPr fontId="2" type="noConversion"/>
  </si>
  <si>
    <t>72-3040</t>
    <phoneticPr fontId="2" type="noConversion"/>
  </si>
  <si>
    <t>바코드와 통신불량</t>
    <phoneticPr fontId="2" type="noConversion"/>
  </si>
  <si>
    <t>191106016</t>
    <phoneticPr fontId="2" type="noConversion"/>
  </si>
  <si>
    <t>11107905</t>
    <phoneticPr fontId="2" type="noConversion"/>
  </si>
  <si>
    <t>191109707</t>
    <phoneticPr fontId="2" type="noConversion"/>
  </si>
  <si>
    <t>191106537</t>
    <phoneticPr fontId="2" type="noConversion"/>
  </si>
  <si>
    <t>191109151</t>
    <phoneticPr fontId="2" type="noConversion"/>
  </si>
  <si>
    <t>5423</t>
    <phoneticPr fontId="2" type="noConversion"/>
  </si>
  <si>
    <t>3744</t>
    <phoneticPr fontId="2" type="noConversion"/>
  </si>
  <si>
    <t>72-1552</t>
    <phoneticPr fontId="2" type="noConversion"/>
  </si>
  <si>
    <t>191108226</t>
    <phoneticPr fontId="2" type="noConversion"/>
  </si>
  <si>
    <t>71-1672</t>
    <phoneticPr fontId="2" type="noConversion"/>
  </si>
  <si>
    <t>70-1527</t>
    <phoneticPr fontId="2" type="noConversion"/>
  </si>
  <si>
    <t>70-1555</t>
    <phoneticPr fontId="2" type="noConversion"/>
  </si>
  <si>
    <t>191109214</t>
    <phoneticPr fontId="2" type="noConversion"/>
  </si>
  <si>
    <t>191106392</t>
    <phoneticPr fontId="2" type="noConversion"/>
  </si>
  <si>
    <t>191106746</t>
    <phoneticPr fontId="2" type="noConversion"/>
  </si>
  <si>
    <t>191107096</t>
    <phoneticPr fontId="2" type="noConversion"/>
  </si>
  <si>
    <t>191108542</t>
    <phoneticPr fontId="2" type="noConversion"/>
  </si>
  <si>
    <t>191107157</t>
    <phoneticPr fontId="2" type="noConversion"/>
  </si>
  <si>
    <t>191107828</t>
    <phoneticPr fontId="2" type="noConversion"/>
  </si>
  <si>
    <t>점검시 장애확인 안됨, DTG 교체</t>
    <phoneticPr fontId="2" type="noConversion"/>
  </si>
  <si>
    <t>191701109</t>
  </si>
  <si>
    <t>191701440</t>
  </si>
  <si>
    <t>46MBS01630</t>
  </si>
  <si>
    <t>46MBS00711</t>
  </si>
  <si>
    <t>151702212</t>
  </si>
  <si>
    <t>151702754</t>
  </si>
  <si>
    <t>191701094</t>
  </si>
  <si>
    <t>점검시 장애확인, 외장모뎀교체(외장모뎀적용차량)</t>
    <phoneticPr fontId="2" type="noConversion"/>
  </si>
  <si>
    <t>점검시 장애확인, 운전자단말기 고체</t>
    <phoneticPr fontId="2" type="noConversion"/>
  </si>
  <si>
    <t>AV케이블교체</t>
    <phoneticPr fontId="2" type="noConversion"/>
  </si>
  <si>
    <t>간헐적 TV화면 출력안됨</t>
    <phoneticPr fontId="2" type="noConversion"/>
  </si>
  <si>
    <t>점검시 장애확인, AV케이블 교체</t>
    <phoneticPr fontId="2" type="noConversion"/>
  </si>
  <si>
    <t>QR코드 인식안됨</t>
    <phoneticPr fontId="2" type="noConversion"/>
  </si>
  <si>
    <t>191702762</t>
  </si>
  <si>
    <t>5876655</t>
  </si>
  <si>
    <t>5535925</t>
  </si>
  <si>
    <t>191701641</t>
  </si>
  <si>
    <t>191702233</t>
  </si>
  <si>
    <t>191701510</t>
  </si>
  <si>
    <t>191702094</t>
  </si>
  <si>
    <t>191701008</t>
  </si>
  <si>
    <t>191700914</t>
  </si>
  <si>
    <t>191700478</t>
  </si>
  <si>
    <t>191701096</t>
  </si>
  <si>
    <t>191702569</t>
  </si>
  <si>
    <t>191701349</t>
  </si>
  <si>
    <t>191702677</t>
  </si>
  <si>
    <t>191701461</t>
  </si>
  <si>
    <t>191701465</t>
  </si>
  <si>
    <t>191702393</t>
  </si>
  <si>
    <t>15323B2173</t>
  </si>
  <si>
    <t>점검시 장애확인, GPS 안테나교체(외장모뎀적용차량)</t>
    <phoneticPr fontId="2" type="noConversion"/>
  </si>
  <si>
    <t>부팅시 바코드 인식안됨</t>
    <phoneticPr fontId="2" type="noConversion"/>
  </si>
  <si>
    <t>프린터 롤러이상</t>
    <phoneticPr fontId="2" type="noConversion"/>
  </si>
  <si>
    <t>191701726</t>
  </si>
  <si>
    <t>191702168</t>
  </si>
  <si>
    <t>191702074</t>
  </si>
  <si>
    <t>191702775</t>
  </si>
  <si>
    <t>46MBS00489</t>
  </si>
  <si>
    <t>46MBS01858</t>
  </si>
  <si>
    <t>191702562</t>
  </si>
  <si>
    <t>191701796</t>
  </si>
  <si>
    <t>191702685</t>
  </si>
  <si>
    <t>박병태</t>
    <phoneticPr fontId="2" type="noConversion"/>
  </si>
  <si>
    <t>191702141</t>
  </si>
  <si>
    <t>191702929</t>
  </si>
  <si>
    <t>191700695</t>
  </si>
  <si>
    <t>191700300</t>
  </si>
  <si>
    <t>191700362</t>
  </si>
  <si>
    <t>191702746</t>
  </si>
  <si>
    <t>점검시 장애확인, 승차단말기 교체(외장모뎀적용차량)</t>
    <phoneticPr fontId="2" type="noConversion"/>
  </si>
  <si>
    <t>KEY PCB 교체</t>
    <phoneticPr fontId="2" type="noConversion"/>
  </si>
  <si>
    <t>151700517</t>
  </si>
  <si>
    <t>151701478</t>
  </si>
  <si>
    <t>46MBS00278</t>
  </si>
  <si>
    <t>191702719</t>
  </si>
  <si>
    <t>191701294</t>
  </si>
  <si>
    <t>191702461</t>
  </si>
  <si>
    <t>191701437</t>
  </si>
  <si>
    <t>151702728</t>
  </si>
  <si>
    <t>점검시 장애확인 안됨, 운전자단말기 교체(외장모뎀적용, B/D교체적용)</t>
    <phoneticPr fontId="2" type="noConversion"/>
  </si>
  <si>
    <t>점검시 장애확인 안됨, KEY PCB 교체</t>
    <phoneticPr fontId="2" type="noConversion"/>
  </si>
  <si>
    <t>014404</t>
    <phoneticPr fontId="79" type="noConversion"/>
  </si>
  <si>
    <t>012003</t>
    <phoneticPr fontId="79" type="noConversion"/>
  </si>
  <si>
    <t>191107923</t>
    <phoneticPr fontId="79" type="noConversion"/>
  </si>
  <si>
    <t>191109388</t>
    <phoneticPr fontId="79" type="noConversion"/>
  </si>
  <si>
    <t>72-1435</t>
    <phoneticPr fontId="2" type="noConversion"/>
  </si>
  <si>
    <t>241108412</t>
    <phoneticPr fontId="2" type="noConversion"/>
  </si>
  <si>
    <t>241107592</t>
    <phoneticPr fontId="2" type="noConversion"/>
  </si>
  <si>
    <t>191107824</t>
    <phoneticPr fontId="2" type="noConversion"/>
  </si>
  <si>
    <t>191108759</t>
    <phoneticPr fontId="2" type="noConversion"/>
  </si>
  <si>
    <t>191108147</t>
    <phoneticPr fontId="2" type="noConversion"/>
  </si>
  <si>
    <t>2802</t>
    <phoneticPr fontId="2" type="noConversion"/>
  </si>
  <si>
    <t>241107725</t>
    <phoneticPr fontId="2" type="noConversion"/>
  </si>
  <si>
    <t>11107046</t>
    <phoneticPr fontId="2" type="noConversion"/>
  </si>
  <si>
    <t>70-1667</t>
    <phoneticPr fontId="2" type="noConversion"/>
  </si>
  <si>
    <t>70-1876</t>
    <phoneticPr fontId="2" type="noConversion"/>
  </si>
  <si>
    <t>70-1862</t>
    <phoneticPr fontId="2" type="noConversion"/>
  </si>
  <si>
    <t>LTE 모듈 케이블 불량</t>
    <phoneticPr fontId="2" type="noConversion"/>
  </si>
  <si>
    <t>승차 단말기 Fuse 교체</t>
    <phoneticPr fontId="2" type="noConversion"/>
  </si>
  <si>
    <t>191106631</t>
    <phoneticPr fontId="2" type="noConversion"/>
  </si>
  <si>
    <t>191106166</t>
    <phoneticPr fontId="2" type="noConversion"/>
  </si>
  <si>
    <t>74-1047</t>
    <phoneticPr fontId="2" type="noConversion"/>
  </si>
  <si>
    <t>프린터용지400EA지급</t>
    <phoneticPr fontId="2" type="noConversion"/>
  </si>
  <si>
    <t>C11108173</t>
    <phoneticPr fontId="2" type="noConversion"/>
  </si>
  <si>
    <t>바코드리더기케이블불량으로 교체</t>
    <phoneticPr fontId="2" type="noConversion"/>
  </si>
  <si>
    <t>검표요청/ 검표완료</t>
    <phoneticPr fontId="2" type="noConversion"/>
  </si>
  <si>
    <t>70-3056</t>
    <phoneticPr fontId="2" type="noConversion"/>
  </si>
  <si>
    <t>GPS 안테나 미수신 잦음 / GPS 안테나 커넥터 재연결 및 위치 이동</t>
    <phoneticPr fontId="2" type="noConversion"/>
  </si>
  <si>
    <t>70-5016</t>
    <phoneticPr fontId="2" type="noConversion"/>
  </si>
  <si>
    <t>70-2239</t>
    <phoneticPr fontId="2" type="noConversion"/>
  </si>
  <si>
    <t>운전자단말기 화면 햇빛에 반사됨 / 거치대 재설치 완료</t>
    <phoneticPr fontId="2" type="noConversion"/>
  </si>
  <si>
    <t>70-1156</t>
    <phoneticPr fontId="2" type="noConversion"/>
  </si>
  <si>
    <t>바코드리더기브라켓교체</t>
    <phoneticPr fontId="2" type="noConversion"/>
  </si>
  <si>
    <t>바코드리더기 하판케이스 고정 풀림 / 바코드리더기 하판케이스 고정 완료</t>
    <phoneticPr fontId="2" type="noConversion"/>
  </si>
  <si>
    <t>점검시 장애확인, 외장모뎀적용</t>
    <phoneticPr fontId="2" type="noConversion"/>
  </si>
  <si>
    <t>운전자 화면멈춤</t>
    <phoneticPr fontId="2" type="noConversion"/>
  </si>
  <si>
    <t>운영정보 다운시 LTE 끊김</t>
    <phoneticPr fontId="2" type="noConversion"/>
  </si>
  <si>
    <t>승차단말기 전원무감</t>
    <phoneticPr fontId="2" type="noConversion"/>
  </si>
  <si>
    <t>191701968</t>
  </si>
  <si>
    <t>191701696</t>
  </si>
  <si>
    <t>191702391</t>
  </si>
  <si>
    <t>191700980</t>
  </si>
  <si>
    <t>191702925</t>
  </si>
  <si>
    <t>191701376</t>
  </si>
  <si>
    <t>191701325</t>
  </si>
  <si>
    <t>191701169</t>
  </si>
  <si>
    <t>191700546</t>
  </si>
  <si>
    <t>191702052</t>
  </si>
  <si>
    <t>191702401</t>
  </si>
  <si>
    <t>191702784</t>
  </si>
  <si>
    <t>191700775</t>
  </si>
  <si>
    <t>191700045</t>
  </si>
  <si>
    <t>191700125</t>
  </si>
  <si>
    <t>191701262</t>
  </si>
  <si>
    <t>191700688</t>
  </si>
  <si>
    <t>191701802</t>
  </si>
  <si>
    <t>191700270</t>
  </si>
  <si>
    <t>191700658</t>
  </si>
  <si>
    <t>191701859</t>
  </si>
  <si>
    <t>승차단말기전원불량</t>
    <phoneticPr fontId="2" type="noConversion"/>
  </si>
  <si>
    <t>운전자 브라켓 파손</t>
    <phoneticPr fontId="2" type="noConversion"/>
  </si>
  <si>
    <t>바코드 케이스 파손</t>
    <phoneticPr fontId="2" type="noConversion"/>
  </si>
  <si>
    <t>케이스교체</t>
    <phoneticPr fontId="2" type="noConversion"/>
  </si>
  <si>
    <t>점검시 장애확인, 바코드 케이스 교체</t>
    <phoneticPr fontId="2" type="noConversion"/>
  </si>
  <si>
    <t>191702853</t>
  </si>
  <si>
    <t>151701241</t>
  </si>
  <si>
    <t>151702821</t>
  </si>
  <si>
    <t>191702458</t>
  </si>
  <si>
    <t>191702687</t>
  </si>
  <si>
    <t>191702774</t>
  </si>
  <si>
    <t>191702112</t>
  </si>
  <si>
    <t>191702338</t>
  </si>
  <si>
    <t>191701154</t>
  </si>
  <si>
    <t>점검시 장애확인 안됨, 운전자단말기 교체(외장모뎀적용 차량)</t>
    <phoneticPr fontId="2" type="noConversion"/>
  </si>
  <si>
    <t>매핑정보 처리시 LTE접속지연</t>
    <phoneticPr fontId="2" type="noConversion"/>
  </si>
  <si>
    <t>프린터 인쇄안됨</t>
    <phoneticPr fontId="2" type="noConversion"/>
  </si>
  <si>
    <t>191700896</t>
  </si>
  <si>
    <t>191701856</t>
  </si>
  <si>
    <t>191700815</t>
  </si>
  <si>
    <t>4CMBS00093</t>
  </si>
  <si>
    <t>46MBS01238</t>
  </si>
  <si>
    <t>151701130</t>
  </si>
  <si>
    <t>151700891</t>
  </si>
  <si>
    <t>151702758</t>
  </si>
  <si>
    <t>191702178</t>
  </si>
  <si>
    <t>191701721</t>
  </si>
  <si>
    <t>영수증프린터 출력안됨으로 영수증프린터교체</t>
    <phoneticPr fontId="79" type="noConversion"/>
  </si>
  <si>
    <t>02874876</t>
    <phoneticPr fontId="79" type="noConversion"/>
  </si>
  <si>
    <t>00710047</t>
    <phoneticPr fontId="79" type="noConversion"/>
  </si>
  <si>
    <t>C11107042</t>
    <phoneticPr fontId="79" type="noConversion"/>
  </si>
  <si>
    <t>C11108586</t>
    <phoneticPr fontId="79" type="noConversion"/>
  </si>
  <si>
    <t>운전자 단말기 lte 모뎀 커넥터 파손 / 운전자 단말기 교체</t>
    <phoneticPr fontId="79" type="noConversion"/>
  </si>
  <si>
    <t>운전자 단말기 부팅 x / 운전자 단말기 교체</t>
    <phoneticPr fontId="79" type="noConversion"/>
  </si>
  <si>
    <t>LTE 모템 통신 자주 안됨 / 통신케이블 교체</t>
    <phoneticPr fontId="79" type="noConversion"/>
  </si>
  <si>
    <t>운전자 GPS 통신 느림 / 운전자 단말기 교체</t>
    <phoneticPr fontId="79" type="noConversion"/>
  </si>
  <si>
    <t>운전자단말기 화면 햇빛에 반사됨 / 거치대 재설치 완료</t>
  </si>
  <si>
    <t>영수증 1장 출력 / 영수증 2장 출력 설정완료</t>
    <phoneticPr fontId="79" type="noConversion"/>
  </si>
  <si>
    <t>191109068</t>
    <phoneticPr fontId="79" type="noConversion"/>
  </si>
  <si>
    <t>191107530</t>
    <phoneticPr fontId="79" type="noConversion"/>
  </si>
  <si>
    <t>191106226</t>
    <phoneticPr fontId="79" type="noConversion"/>
  </si>
  <si>
    <t>191107499</t>
    <phoneticPr fontId="79" type="noConversion"/>
  </si>
  <si>
    <t>191109627</t>
    <phoneticPr fontId="79" type="noConversion"/>
  </si>
  <si>
    <t>191106761</t>
    <phoneticPr fontId="79" type="noConversion"/>
  </si>
  <si>
    <t>013938</t>
    <phoneticPr fontId="79" type="noConversion"/>
  </si>
  <si>
    <t>015219</t>
    <phoneticPr fontId="79" type="noConversion"/>
  </si>
  <si>
    <t>014426</t>
    <phoneticPr fontId="79" type="noConversion"/>
  </si>
  <si>
    <t>014335</t>
    <phoneticPr fontId="79" type="noConversion"/>
  </si>
  <si>
    <t>청주공항</t>
    <phoneticPr fontId="2" type="noConversion"/>
  </si>
  <si>
    <t>C11106717</t>
    <phoneticPr fontId="2" type="noConversion"/>
  </si>
  <si>
    <t>191109069</t>
    <phoneticPr fontId="2" type="noConversion"/>
  </si>
  <si>
    <t>191108781</t>
    <phoneticPr fontId="2" type="noConversion"/>
  </si>
  <si>
    <t>191109676</t>
    <phoneticPr fontId="2" type="noConversion"/>
  </si>
  <si>
    <t>191107958</t>
    <phoneticPr fontId="2" type="noConversion"/>
  </si>
  <si>
    <t>73-1006</t>
    <phoneticPr fontId="2" type="noConversion"/>
  </si>
  <si>
    <t>0080</t>
    <phoneticPr fontId="2" type="noConversion"/>
  </si>
  <si>
    <t>5819</t>
    <phoneticPr fontId="2" type="noConversion"/>
  </si>
  <si>
    <t>241108825</t>
    <phoneticPr fontId="2" type="noConversion"/>
  </si>
  <si>
    <t>11108453</t>
    <phoneticPr fontId="2" type="noConversion"/>
  </si>
  <si>
    <t>현리터미널</t>
    <phoneticPr fontId="2" type="noConversion"/>
  </si>
  <si>
    <t>70-2230</t>
    <phoneticPr fontId="2" type="noConversion"/>
  </si>
  <si>
    <t>72-3077</t>
    <phoneticPr fontId="2" type="noConversion"/>
  </si>
  <si>
    <t>72-2138</t>
    <phoneticPr fontId="2" type="noConversion"/>
  </si>
  <si>
    <t>프린터 컷팅날 이상</t>
    <phoneticPr fontId="2" type="noConversion"/>
  </si>
  <si>
    <t>점검시 장애확인, DTG교체, 케이블 교체</t>
    <phoneticPr fontId="2" type="noConversion"/>
  </si>
  <si>
    <t>191702245</t>
  </si>
  <si>
    <t>191701557</t>
  </si>
  <si>
    <t>46MBS01589</t>
  </si>
  <si>
    <t>191700190</t>
  </si>
  <si>
    <t>191702053</t>
  </si>
  <si>
    <t>191701479</t>
  </si>
  <si>
    <t>191700410</t>
  </si>
  <si>
    <t>191701075</t>
  </si>
  <si>
    <t>191700257</t>
  </si>
  <si>
    <t>46MBS00248</t>
  </si>
  <si>
    <t>191702396</t>
  </si>
  <si>
    <t>191700231</t>
  </si>
  <si>
    <t>191701367</t>
  </si>
  <si>
    <t>191702759</t>
  </si>
  <si>
    <t>191700255</t>
  </si>
  <si>
    <t>191702013</t>
  </si>
  <si>
    <t>191700522</t>
  </si>
  <si>
    <t>191700103</t>
  </si>
  <si>
    <t>191702359</t>
  </si>
  <si>
    <t>191702310</t>
  </si>
  <si>
    <t>191700129</t>
  </si>
  <si>
    <t>191702225</t>
  </si>
  <si>
    <t>프린터 초기화실패</t>
    <phoneticPr fontId="2" type="noConversion"/>
  </si>
  <si>
    <t>45MBS00104</t>
    <phoneticPr fontId="2" type="noConversion"/>
  </si>
  <si>
    <t>25MBS00119</t>
    <phoneticPr fontId="2" type="noConversion"/>
  </si>
  <si>
    <t>191700188</t>
  </si>
  <si>
    <t>191702747</t>
  </si>
  <si>
    <t>191701950</t>
  </si>
  <si>
    <t>191701032</t>
  </si>
  <si>
    <t>191701594</t>
  </si>
  <si>
    <t>191701932</t>
  </si>
  <si>
    <t>191700563</t>
  </si>
  <si>
    <t>5204</t>
  </si>
  <si>
    <t>6523</t>
  </si>
  <si>
    <t>1194</t>
  </si>
  <si>
    <t>1104</t>
  </si>
  <si>
    <t>6167</t>
  </si>
  <si>
    <t>4176</t>
  </si>
  <si>
    <t>4146</t>
  </si>
  <si>
    <t>5028</t>
  </si>
  <si>
    <t>5393</t>
  </si>
  <si>
    <t>7940</t>
  </si>
  <si>
    <t>1107</t>
  </si>
  <si>
    <t>1181</t>
  </si>
  <si>
    <t>5089</t>
  </si>
  <si>
    <t>8232</t>
  </si>
  <si>
    <t>4118</t>
  </si>
  <si>
    <t>1242</t>
  </si>
  <si>
    <t>노선정보 불러오지 못함(간헐적)</t>
    <phoneticPr fontId="2" type="noConversion"/>
  </si>
  <si>
    <t>5850</t>
  </si>
  <si>
    <t>191702381</t>
  </si>
  <si>
    <t>191701854</t>
  </si>
  <si>
    <t>191701203</t>
  </si>
  <si>
    <t>191702059</t>
  </si>
  <si>
    <t>191701804</t>
  </si>
  <si>
    <t>191700327</t>
  </si>
  <si>
    <t>191702181</t>
  </si>
  <si>
    <t>191700891</t>
  </si>
  <si>
    <t>191702792</t>
  </si>
  <si>
    <t>191700530</t>
  </si>
  <si>
    <t>191701043</t>
  </si>
  <si>
    <t>191701318</t>
  </si>
  <si>
    <t>191701470</t>
  </si>
  <si>
    <t>191701324</t>
  </si>
  <si>
    <t>151700625</t>
  </si>
  <si>
    <t>151702834</t>
  </si>
  <si>
    <t>191701009</t>
  </si>
  <si>
    <t>191701145</t>
  </si>
  <si>
    <t>191701999</t>
  </si>
  <si>
    <t>191701611</t>
  </si>
  <si>
    <t>191700185</t>
  </si>
  <si>
    <t>191702959</t>
  </si>
  <si>
    <t>영수증프린터 출력시 용지걸림으로 영수증프린터교체</t>
    <phoneticPr fontId="79" type="noConversion"/>
  </si>
  <si>
    <t>안내방송 출력 x / 오디오케이블 재연결 후 정상</t>
    <phoneticPr fontId="79" type="noConversion"/>
  </si>
  <si>
    <t>단말기 전원 x / 퓨즈 교체</t>
    <phoneticPr fontId="79" type="noConversion"/>
  </si>
  <si>
    <t>안내방송 출력 x / 운전자 단말기 교체</t>
    <phoneticPr fontId="79" type="noConversion"/>
  </si>
  <si>
    <t>GPS 수신 x / 운전자 단말기 교체</t>
    <phoneticPr fontId="79" type="noConversion"/>
  </si>
  <si>
    <t>프린터 커버 잘 안닫힘 / 프린터 교체</t>
    <phoneticPr fontId="79" type="noConversion"/>
  </si>
  <si>
    <t>72-1709</t>
    <phoneticPr fontId="2" type="noConversion"/>
  </si>
  <si>
    <t>74-1036</t>
    <phoneticPr fontId="2" type="noConversion"/>
  </si>
  <si>
    <t>191107617</t>
    <phoneticPr fontId="2" type="noConversion"/>
  </si>
  <si>
    <t>15323B4629</t>
    <phoneticPr fontId="2" type="noConversion"/>
  </si>
  <si>
    <t>70-1017</t>
    <phoneticPr fontId="2" type="noConversion"/>
  </si>
  <si>
    <t>확인버튼 잘 안눌림 / 운전자 단말기 점검 후 정상</t>
    <phoneticPr fontId="79" type="noConversion"/>
  </si>
  <si>
    <t>70-1239</t>
    <phoneticPr fontId="2" type="noConversion"/>
  </si>
  <si>
    <t>안내방송 출력 / 승객 머리위 스피커 버튼 on</t>
    <phoneticPr fontId="79" type="noConversion"/>
  </si>
  <si>
    <t>C11109458</t>
    <phoneticPr fontId="2" type="noConversion"/>
  </si>
  <si>
    <t>C11106285</t>
    <phoneticPr fontId="2" type="noConversion"/>
  </si>
  <si>
    <t>00709491</t>
    <phoneticPr fontId="2" type="noConversion"/>
  </si>
  <si>
    <t>014426</t>
    <phoneticPr fontId="2" type="noConversion"/>
  </si>
  <si>
    <t>191109068</t>
    <phoneticPr fontId="2" type="noConversion"/>
  </si>
  <si>
    <t>191107405</t>
    <phoneticPr fontId="2" type="noConversion"/>
  </si>
  <si>
    <t>191107923</t>
    <phoneticPr fontId="2" type="noConversion"/>
  </si>
  <si>
    <t>C11107990</t>
    <phoneticPr fontId="2" type="noConversion"/>
  </si>
  <si>
    <t>191109674</t>
    <phoneticPr fontId="2" type="noConversion"/>
  </si>
  <si>
    <t>014317</t>
    <phoneticPr fontId="2" type="noConversion"/>
  </si>
  <si>
    <t>70-7875</t>
    <phoneticPr fontId="2" type="noConversion"/>
  </si>
  <si>
    <t>72-2821</t>
    <phoneticPr fontId="2" type="noConversion"/>
  </si>
  <si>
    <t>72-1359</t>
    <phoneticPr fontId="2" type="noConversion"/>
  </si>
  <si>
    <t>191107943</t>
    <phoneticPr fontId="2" type="noConversion"/>
  </si>
  <si>
    <t>191109445</t>
    <phoneticPr fontId="2" type="noConversion"/>
  </si>
  <si>
    <t>191106419</t>
    <phoneticPr fontId="2" type="noConversion"/>
  </si>
  <si>
    <t>0092</t>
    <phoneticPr fontId="2" type="noConversion"/>
  </si>
  <si>
    <t>0094</t>
    <phoneticPr fontId="2" type="noConversion"/>
  </si>
  <si>
    <t>2025년 12월 1주차</t>
    <phoneticPr fontId="2" type="noConversion"/>
  </si>
  <si>
    <t>2025년 12월 5주차</t>
    <phoneticPr fontId="2" type="noConversion"/>
  </si>
  <si>
    <t>2025년 12월 2주차</t>
    <phoneticPr fontId="2" type="noConversion"/>
  </si>
  <si>
    <t>2025년 12월 3주차</t>
    <phoneticPr fontId="2" type="noConversion"/>
  </si>
  <si>
    <t>2025년 12월 4주차</t>
    <phoneticPr fontId="2" type="noConversion"/>
  </si>
  <si>
    <t>4893</t>
  </si>
  <si>
    <t>4349</t>
  </si>
  <si>
    <t>9701</t>
  </si>
  <si>
    <t>4119</t>
  </si>
  <si>
    <t>중계시스템 연결지연</t>
    <phoneticPr fontId="2" type="noConversion"/>
  </si>
  <si>
    <t>4108</t>
  </si>
  <si>
    <t>1818</t>
  </si>
  <si>
    <t>7091</t>
  </si>
  <si>
    <t>5348</t>
  </si>
  <si>
    <t>3011</t>
    <phoneticPr fontId="2" type="noConversion"/>
  </si>
  <si>
    <t>8267</t>
    <phoneticPr fontId="2" type="noConversion"/>
  </si>
  <si>
    <t>5433</t>
    <phoneticPr fontId="2" type="noConversion"/>
  </si>
  <si>
    <t>5333</t>
    <phoneticPr fontId="2" type="noConversion"/>
  </si>
  <si>
    <t>4836</t>
    <phoneticPr fontId="2" type="noConversion"/>
  </si>
  <si>
    <t>점검시 장애확인 안됨, 운전자단말기교체(외장모뎀적용차량)</t>
    <phoneticPr fontId="2" type="noConversion"/>
  </si>
  <si>
    <t>8259</t>
  </si>
  <si>
    <t>3504</t>
  </si>
  <si>
    <t>4102</t>
  </si>
  <si>
    <t>Front케이스교체</t>
    <phoneticPr fontId="2" type="noConversion"/>
  </si>
  <si>
    <t>점검시 장애확인, Front 케이스 교체</t>
    <phoneticPr fontId="2" type="noConversion"/>
  </si>
  <si>
    <t>1944</t>
  </si>
  <si>
    <t>5403</t>
    <phoneticPr fontId="2" type="noConversion"/>
  </si>
  <si>
    <t>점검시 장애확인 운전자단말기 교체(외장모뎀적용차량)</t>
    <phoneticPr fontId="2" type="noConversion"/>
  </si>
  <si>
    <t>1454</t>
  </si>
  <si>
    <t>4115</t>
  </si>
  <si>
    <t>5356</t>
  </si>
  <si>
    <t>5208</t>
  </si>
  <si>
    <t>대기화면에서 LTE 끊김</t>
    <phoneticPr fontId="2" type="noConversion"/>
  </si>
  <si>
    <t>8194</t>
  </si>
  <si>
    <t>1490</t>
  </si>
  <si>
    <t>191700502</t>
  </si>
  <si>
    <t>191702134</t>
  </si>
  <si>
    <t>191700677</t>
  </si>
  <si>
    <t>191702713</t>
  </si>
  <si>
    <t>191701946</t>
  </si>
  <si>
    <t>191701878</t>
  </si>
  <si>
    <t>191702989</t>
  </si>
  <si>
    <t>191700036</t>
  </si>
  <si>
    <t>191701925</t>
  </si>
  <si>
    <t>191700201</t>
  </si>
  <si>
    <t>191701313</t>
  </si>
  <si>
    <t>191701121</t>
  </si>
  <si>
    <t>191702652</t>
  </si>
  <si>
    <t>191701425</t>
  </si>
  <si>
    <t>191702395</t>
  </si>
  <si>
    <t>191700359</t>
  </si>
  <si>
    <t>191701630</t>
  </si>
  <si>
    <t>191701583</t>
  </si>
  <si>
    <t>191700398</t>
  </si>
  <si>
    <t>191700909</t>
  </si>
  <si>
    <t>191702590</t>
  </si>
  <si>
    <t>191701088</t>
  </si>
  <si>
    <t>191702538</t>
  </si>
  <si>
    <t>191702405</t>
  </si>
  <si>
    <t>191700373</t>
  </si>
  <si>
    <t>191701213</t>
  </si>
  <si>
    <t>191700265</t>
  </si>
  <si>
    <t>191702029</t>
  </si>
  <si>
    <t>191701176</t>
  </si>
  <si>
    <t>191700404</t>
  </si>
  <si>
    <t>191700317</t>
  </si>
  <si>
    <t>5087</t>
    <phoneticPr fontId="2" type="noConversion"/>
  </si>
  <si>
    <t>151702332</t>
  </si>
  <si>
    <t>151702819</t>
  </si>
  <si>
    <t>191700742</t>
  </si>
  <si>
    <t>191700089</t>
  </si>
  <si>
    <t>46MBS01401</t>
  </si>
  <si>
    <t>54MBS00184</t>
  </si>
  <si>
    <t>191702073</t>
  </si>
  <si>
    <t>191701929</t>
  </si>
  <si>
    <t>191702818</t>
  </si>
  <si>
    <t>191702596</t>
  </si>
  <si>
    <t>191701073</t>
  </si>
  <si>
    <t>191700904</t>
  </si>
  <si>
    <t>8258</t>
    <phoneticPr fontId="2" type="noConversion"/>
  </si>
  <si>
    <t>8257</t>
    <phoneticPr fontId="2" type="noConversion"/>
  </si>
  <si>
    <t>5084</t>
    <phoneticPr fontId="2" type="noConversion"/>
  </si>
  <si>
    <t>5214</t>
    <phoneticPr fontId="2" type="noConversion"/>
  </si>
  <si>
    <t>4170</t>
    <phoneticPr fontId="2" type="noConversion"/>
  </si>
  <si>
    <t>7602</t>
    <phoneticPr fontId="2" type="noConversion"/>
  </si>
  <si>
    <t>2479</t>
    <phoneticPr fontId="2" type="noConversion"/>
  </si>
  <si>
    <t>1126</t>
    <phoneticPr fontId="2" type="noConversion"/>
  </si>
  <si>
    <t>8311</t>
    <phoneticPr fontId="2" type="noConversion"/>
  </si>
  <si>
    <t>1418</t>
    <phoneticPr fontId="2" type="noConversion"/>
  </si>
  <si>
    <t>5398</t>
    <phoneticPr fontId="2" type="noConversion"/>
  </si>
  <si>
    <t>부팅시 화면줄감</t>
    <phoneticPr fontId="2" type="noConversion"/>
  </si>
  <si>
    <t>191701246</t>
  </si>
  <si>
    <t>151702132</t>
  </si>
  <si>
    <t>151702796</t>
  </si>
  <si>
    <t>151702364</t>
  </si>
  <si>
    <t>151701755</t>
  </si>
  <si>
    <t>191701624</t>
  </si>
  <si>
    <t>191700766</t>
  </si>
  <si>
    <t>191700217</t>
  </si>
  <si>
    <t>191700499</t>
  </si>
  <si>
    <t>191702352</t>
  </si>
  <si>
    <t>191702720</t>
  </si>
  <si>
    <t>191700819</t>
  </si>
  <si>
    <t>191702046</t>
  </si>
  <si>
    <t>191700808</t>
  </si>
  <si>
    <t>191700924</t>
  </si>
  <si>
    <t>191700552</t>
  </si>
  <si>
    <t>7956</t>
    <phoneticPr fontId="2" type="noConversion"/>
  </si>
  <si>
    <t>4165</t>
    <phoneticPr fontId="2" type="noConversion"/>
  </si>
  <si>
    <t>1899</t>
    <phoneticPr fontId="2" type="noConversion"/>
  </si>
  <si>
    <t>3243</t>
    <phoneticPr fontId="2" type="noConversion"/>
  </si>
  <si>
    <t>9329</t>
    <phoneticPr fontId="2" type="noConversion"/>
  </si>
  <si>
    <t>4137</t>
    <phoneticPr fontId="2" type="noConversion"/>
  </si>
  <si>
    <t>1218</t>
    <phoneticPr fontId="2" type="noConversion"/>
  </si>
  <si>
    <t>3051</t>
    <phoneticPr fontId="2" type="noConversion"/>
  </si>
  <si>
    <t>2404</t>
    <phoneticPr fontId="2" type="noConversion"/>
  </si>
  <si>
    <t>1802</t>
    <phoneticPr fontId="2" type="noConversion"/>
  </si>
  <si>
    <t>4299</t>
    <phoneticPr fontId="2" type="noConversion"/>
  </si>
  <si>
    <t>4023</t>
    <phoneticPr fontId="2" type="noConversion"/>
  </si>
  <si>
    <t>8266</t>
    <phoneticPr fontId="2" type="noConversion"/>
  </si>
  <si>
    <t>191106200</t>
    <phoneticPr fontId="79" type="noConversion"/>
  </si>
  <si>
    <t>191109392</t>
    <phoneticPr fontId="79" type="noConversion"/>
  </si>
  <si>
    <t>운전자 단말기 확인버튼 안눌림 / 운전자 단말기 교체</t>
    <phoneticPr fontId="2" type="noConversion"/>
  </si>
  <si>
    <t>LTE 모뎀 통신 x / 통신케이블 교체</t>
    <phoneticPr fontId="2" type="noConversion"/>
  </si>
  <si>
    <t>70-2039</t>
    <phoneticPr fontId="2" type="noConversion"/>
  </si>
  <si>
    <t>191107912</t>
    <phoneticPr fontId="79" type="noConversion"/>
  </si>
  <si>
    <t>014486</t>
    <phoneticPr fontId="79" type="noConversion"/>
  </si>
  <si>
    <t>015492</t>
    <phoneticPr fontId="79" type="noConversion"/>
  </si>
  <si>
    <t>191106230</t>
    <phoneticPr fontId="79" type="noConversion"/>
  </si>
  <si>
    <t>72-3012</t>
    <phoneticPr fontId="2" type="noConversion"/>
  </si>
  <si>
    <t>72-7016</t>
    <phoneticPr fontId="2" type="noConversion"/>
  </si>
  <si>
    <t>72-1185</t>
    <phoneticPr fontId="2" type="noConversion"/>
  </si>
  <si>
    <t>191107968</t>
    <phoneticPr fontId="2" type="noConversion"/>
  </si>
  <si>
    <t>191109640</t>
    <phoneticPr fontId="2" type="noConversion"/>
  </si>
  <si>
    <t>6219</t>
    <phoneticPr fontId="2" type="noConversion"/>
  </si>
  <si>
    <t>5850</t>
    <phoneticPr fontId="2" type="noConversion"/>
  </si>
  <si>
    <t>74-3020</t>
    <phoneticPr fontId="2" type="noConversion"/>
  </si>
  <si>
    <t>74-3514</t>
    <phoneticPr fontId="2" type="noConversion"/>
  </si>
  <si>
    <t>74-3024</t>
    <phoneticPr fontId="2" type="noConversion"/>
  </si>
  <si>
    <t>74-5051</t>
    <phoneticPr fontId="2" type="noConversion"/>
  </si>
  <si>
    <t>74-3515</t>
    <phoneticPr fontId="2" type="noConversion"/>
  </si>
  <si>
    <t>241107952</t>
    <phoneticPr fontId="2" type="noConversion"/>
  </si>
  <si>
    <t>241108558</t>
    <phoneticPr fontId="2" type="noConversion"/>
  </si>
  <si>
    <t>11106993</t>
    <phoneticPr fontId="2" type="noConversion"/>
  </si>
  <si>
    <t>70-1602</t>
    <phoneticPr fontId="2" type="noConversion"/>
  </si>
  <si>
    <t>011765</t>
    <phoneticPr fontId="2" type="noConversion"/>
  </si>
  <si>
    <t>점검시 장애확인 안됨, 운전자단말기 교체(외장모뎀탈거)</t>
    <phoneticPr fontId="2" type="noConversion"/>
  </si>
  <si>
    <t xml:space="preserve"> 운전자단말기 교체</t>
    <phoneticPr fontId="2" type="noConversion"/>
  </si>
  <si>
    <t>간헐적 LTE 접속지연, BMS 접속지연</t>
    <phoneticPr fontId="2" type="noConversion"/>
  </si>
  <si>
    <t>점검시 장애확인. SD카드교체</t>
    <phoneticPr fontId="2" type="noConversion"/>
  </si>
  <si>
    <t>점검시 장애확인, LTE안테나 교체</t>
    <phoneticPr fontId="2" type="noConversion"/>
  </si>
  <si>
    <t>151702272</t>
  </si>
  <si>
    <t>151702823</t>
  </si>
  <si>
    <t>191700484</t>
  </si>
  <si>
    <t>191702954</t>
  </si>
  <si>
    <t>191700442</t>
  </si>
  <si>
    <t>191700141</t>
  </si>
  <si>
    <t>191701190</t>
  </si>
  <si>
    <t>191700701</t>
  </si>
  <si>
    <t>191702088</t>
  </si>
  <si>
    <t>191702313</t>
  </si>
  <si>
    <t>191701345</t>
  </si>
  <si>
    <t>191702290</t>
  </si>
  <si>
    <t>191700509</t>
  </si>
  <si>
    <t>191700993</t>
  </si>
  <si>
    <t>191700117</t>
  </si>
  <si>
    <t>191702624</t>
  </si>
  <si>
    <t>151700762</t>
  </si>
  <si>
    <t>191701029</t>
  </si>
  <si>
    <t>191702635</t>
  </si>
  <si>
    <t>191701906</t>
  </si>
  <si>
    <t>191701839</t>
  </si>
  <si>
    <t>191701645</t>
  </si>
  <si>
    <t>191701889</t>
  </si>
  <si>
    <t>191701923</t>
  </si>
  <si>
    <t>191702698</t>
  </si>
  <si>
    <t>191702805</t>
  </si>
  <si>
    <t>191700667</t>
  </si>
  <si>
    <t>191700590</t>
  </si>
  <si>
    <t>191701897</t>
  </si>
  <si>
    <t>191700195</t>
  </si>
  <si>
    <t>191702453</t>
  </si>
  <si>
    <t>191700679</t>
  </si>
  <si>
    <t>191701477</t>
  </si>
  <si>
    <t>191701499</t>
  </si>
  <si>
    <t>191702611</t>
  </si>
  <si>
    <t>191701025</t>
  </si>
  <si>
    <t>7015</t>
    <phoneticPr fontId="2" type="noConversion"/>
  </si>
  <si>
    <t>4021</t>
    <phoneticPr fontId="2" type="noConversion"/>
  </si>
  <si>
    <t>7987</t>
    <phoneticPr fontId="2" type="noConversion"/>
  </si>
  <si>
    <t>3515</t>
    <phoneticPr fontId="2" type="noConversion"/>
  </si>
  <si>
    <t>1325</t>
    <phoneticPr fontId="2" type="noConversion"/>
  </si>
  <si>
    <t>7083</t>
    <phoneticPr fontId="2" type="noConversion"/>
  </si>
  <si>
    <t>8224</t>
    <phoneticPr fontId="2" type="noConversion"/>
  </si>
  <si>
    <t>1127</t>
    <phoneticPr fontId="2" type="noConversion"/>
  </si>
  <si>
    <t>1306</t>
    <phoneticPr fontId="2" type="noConversion"/>
  </si>
  <si>
    <t>5495</t>
    <phoneticPr fontId="2" type="noConversion"/>
  </si>
  <si>
    <t>1900</t>
    <phoneticPr fontId="2" type="noConversion"/>
  </si>
  <si>
    <t>7904</t>
    <phoneticPr fontId="2" type="noConversion"/>
  </si>
  <si>
    <t>1196</t>
    <phoneticPr fontId="2" type="noConversion"/>
  </si>
  <si>
    <t>7038</t>
    <phoneticPr fontId="2" type="noConversion"/>
  </si>
  <si>
    <t>1358</t>
    <phoneticPr fontId="2" type="noConversion"/>
  </si>
  <si>
    <t>4901</t>
    <phoneticPr fontId="2" type="noConversion"/>
  </si>
  <si>
    <t>1450</t>
    <phoneticPr fontId="2" type="noConversion"/>
  </si>
  <si>
    <t>7099</t>
    <phoneticPr fontId="2" type="noConversion"/>
  </si>
  <si>
    <t>9809</t>
    <phoneticPr fontId="2" type="noConversion"/>
  </si>
  <si>
    <t>4141</t>
    <phoneticPr fontId="2" type="noConversion"/>
  </si>
  <si>
    <t>6316</t>
    <phoneticPr fontId="2" type="noConversion"/>
  </si>
  <si>
    <t>1713</t>
    <phoneticPr fontId="2" type="noConversion"/>
  </si>
  <si>
    <t>7101</t>
    <phoneticPr fontId="2" type="noConversion"/>
  </si>
  <si>
    <t>1473</t>
    <phoneticPr fontId="2" type="noConversion"/>
  </si>
  <si>
    <t>8265</t>
    <phoneticPr fontId="2" type="noConversion"/>
  </si>
  <si>
    <t>4824</t>
    <phoneticPr fontId="2" type="noConversion"/>
  </si>
  <si>
    <t>3541</t>
    <phoneticPr fontId="2" type="noConversion"/>
  </si>
  <si>
    <t>6202</t>
    <phoneticPr fontId="2" type="noConversion"/>
  </si>
  <si>
    <t>운전자 LCD파손</t>
    <phoneticPr fontId="2" type="noConversion"/>
  </si>
  <si>
    <t>점검시 장애확인 안됨, 운전자단말기 교체(외장모뎀철거)</t>
    <phoneticPr fontId="2" type="noConversion"/>
  </si>
  <si>
    <t>191701102</t>
  </si>
  <si>
    <t>191702137</t>
  </si>
  <si>
    <t>191700956</t>
  </si>
  <si>
    <t>191701033</t>
  </si>
  <si>
    <t>191702448</t>
  </si>
  <si>
    <t>191700295</t>
  </si>
  <si>
    <t>5558</t>
    <phoneticPr fontId="2" type="noConversion"/>
  </si>
  <si>
    <t>4122</t>
    <phoneticPr fontId="2" type="noConversion"/>
  </si>
  <si>
    <t>4164</t>
    <phoneticPr fontId="2" type="noConversion"/>
  </si>
  <si>
    <t>1727</t>
    <phoneticPr fontId="2" type="noConversion"/>
  </si>
  <si>
    <t>6532</t>
    <phoneticPr fontId="2" type="noConversion"/>
  </si>
  <si>
    <t>014470</t>
    <phoneticPr fontId="79" type="noConversion"/>
  </si>
  <si>
    <t>014299</t>
    <phoneticPr fontId="79" type="noConversion"/>
  </si>
  <si>
    <t>015206</t>
    <phoneticPr fontId="79" type="noConversion"/>
  </si>
  <si>
    <t>015596</t>
    <phoneticPr fontId="79" type="noConversion"/>
  </si>
  <si>
    <t>191109708</t>
    <phoneticPr fontId="79" type="noConversion"/>
  </si>
  <si>
    <t>C11108527</t>
    <phoneticPr fontId="79" type="noConversion"/>
  </si>
  <si>
    <t>C11108773</t>
    <phoneticPr fontId="79" type="noConversion"/>
  </si>
  <si>
    <t>운전자단말기 위치 변경 요청 / 운전자단말기 위치 변경</t>
    <phoneticPr fontId="2" type="noConversion"/>
  </si>
  <si>
    <t>70-3023</t>
    <phoneticPr fontId="2" type="noConversion"/>
  </si>
  <si>
    <t>안내방송 소리x / 승객좌석 머리위 스피커 스위치 on</t>
    <phoneticPr fontId="2" type="noConversion"/>
  </si>
  <si>
    <t>70-7710</t>
    <phoneticPr fontId="2" type="noConversion"/>
  </si>
  <si>
    <t>72-3083</t>
    <phoneticPr fontId="2" type="noConversion"/>
  </si>
  <si>
    <t>72-2120</t>
    <phoneticPr fontId="2" type="noConversion"/>
  </si>
  <si>
    <t>72-7003</t>
    <phoneticPr fontId="2" type="noConversion"/>
  </si>
  <si>
    <t>전원선 잭 파손</t>
    <phoneticPr fontId="2" type="noConversion"/>
  </si>
  <si>
    <t>C11105534</t>
    <phoneticPr fontId="79" type="noConversion"/>
  </si>
  <si>
    <t>191107602</t>
    <phoneticPr fontId="79" type="noConversion"/>
  </si>
  <si>
    <t>191106604</t>
    <phoneticPr fontId="79" type="noConversion"/>
  </si>
  <si>
    <t>C11106329</t>
    <phoneticPr fontId="79" type="noConversion"/>
  </si>
  <si>
    <t>C11106174</t>
    <phoneticPr fontId="79" type="noConversion"/>
  </si>
  <si>
    <t>미확인</t>
    <phoneticPr fontId="79" type="noConversion"/>
  </si>
  <si>
    <t>241108055</t>
    <phoneticPr fontId="79" type="noConversion"/>
  </si>
  <si>
    <t>191107836</t>
    <phoneticPr fontId="79" type="noConversion"/>
  </si>
  <si>
    <t>191106617</t>
    <phoneticPr fontId="79" type="noConversion"/>
  </si>
  <si>
    <t>191109622</t>
    <phoneticPr fontId="79" type="noConversion"/>
  </si>
  <si>
    <t>191108449</t>
    <phoneticPr fontId="79" type="noConversion"/>
  </si>
  <si>
    <t>11108417</t>
    <phoneticPr fontId="79" type="noConversion"/>
  </si>
  <si>
    <t>11106628</t>
    <phoneticPr fontId="79" type="noConversion"/>
  </si>
  <si>
    <t>241108591</t>
    <phoneticPr fontId="79" type="noConversion"/>
  </si>
  <si>
    <t>241108129</t>
    <phoneticPr fontId="79" type="noConversion"/>
  </si>
  <si>
    <t>02904396</t>
    <phoneticPr fontId="79" type="noConversion"/>
  </si>
  <si>
    <t>02904386</t>
    <phoneticPr fontId="79" type="noConversion"/>
  </si>
  <si>
    <t>점검시 장애확인, 운전자단말기 교체(외장모뎀적용 차량)</t>
    <phoneticPr fontId="2" type="noConversion"/>
  </si>
  <si>
    <t>DTG 버전정보 수신안됨</t>
    <phoneticPr fontId="2" type="noConversion"/>
  </si>
  <si>
    <t>노선정보 불러오지 못함, 검표지연</t>
    <phoneticPr fontId="2" type="noConversion"/>
  </si>
  <si>
    <t>점검시 장애확인, LCD 패널교체(외장모뎀적용차량)</t>
    <phoneticPr fontId="2" type="noConversion"/>
  </si>
  <si>
    <t>간헐적 LTE 지연, GPS Port 탈거됨</t>
    <phoneticPr fontId="2" type="noConversion"/>
  </si>
  <si>
    <t>191700588</t>
  </si>
  <si>
    <t>191701967</t>
  </si>
  <si>
    <t>191702342</t>
  </si>
  <si>
    <t>191700609</t>
  </si>
  <si>
    <t>191701430</t>
  </si>
  <si>
    <t>191701202</t>
  </si>
  <si>
    <t>191701713</t>
  </si>
  <si>
    <t>191700365</t>
  </si>
  <si>
    <t>191702780</t>
  </si>
  <si>
    <t>191700641</t>
  </si>
  <si>
    <t>191702080</t>
  </si>
  <si>
    <t>191701135</t>
  </si>
  <si>
    <t>7071</t>
    <phoneticPr fontId="2" type="noConversion"/>
  </si>
  <si>
    <t>4178</t>
    <phoneticPr fontId="2" type="noConversion"/>
  </si>
  <si>
    <t>4102</t>
    <phoneticPr fontId="2" type="noConversion"/>
  </si>
  <si>
    <t>7933</t>
    <phoneticPr fontId="2" type="noConversion"/>
  </si>
  <si>
    <t>4101</t>
    <phoneticPr fontId="2" type="noConversion"/>
  </si>
  <si>
    <t>5028</t>
    <phoneticPr fontId="2" type="noConversion"/>
  </si>
  <si>
    <t>8270</t>
    <phoneticPr fontId="2" type="noConversion"/>
  </si>
  <si>
    <t>5451</t>
    <phoneticPr fontId="2" type="noConversion"/>
  </si>
  <si>
    <t>1719</t>
    <phoneticPr fontId="2" type="noConversion"/>
  </si>
  <si>
    <t>1116</t>
    <phoneticPr fontId="2" type="noConversion"/>
  </si>
  <si>
    <t>3244</t>
    <phoneticPr fontId="2" type="noConversion"/>
  </si>
  <si>
    <t>7078</t>
    <phoneticPr fontId="2" type="noConversion"/>
  </si>
  <si>
    <t>4214</t>
    <phoneticPr fontId="2" type="noConversion"/>
  </si>
  <si>
    <t>7097</t>
    <phoneticPr fontId="2" type="noConversion"/>
  </si>
  <si>
    <t>점검시 장애확인, 바코드리더기 교체(외장모뎀적용차량)</t>
    <phoneticPr fontId="2" type="noConversion"/>
  </si>
  <si>
    <t>191702392</t>
  </si>
  <si>
    <t>191702110</t>
  </si>
  <si>
    <t>191702756</t>
  </si>
  <si>
    <t>16089B0FF8</t>
  </si>
  <si>
    <t>15311B08B3</t>
  </si>
  <si>
    <t>191702410</t>
  </si>
  <si>
    <t>191701872</t>
  </si>
  <si>
    <t>191702185</t>
  </si>
  <si>
    <t>191700565</t>
  </si>
  <si>
    <t>9816</t>
    <phoneticPr fontId="2" type="noConversion"/>
  </si>
  <si>
    <t>1471</t>
    <phoneticPr fontId="2" type="noConversion"/>
  </si>
  <si>
    <t>1429</t>
    <phoneticPr fontId="2" type="noConversion"/>
  </si>
  <si>
    <t>8245</t>
    <phoneticPr fontId="2" type="noConversion"/>
  </si>
  <si>
    <t>4801</t>
    <phoneticPr fontId="2" type="noConversion"/>
  </si>
  <si>
    <t>1420</t>
    <phoneticPr fontId="2" type="noConversion"/>
  </si>
  <si>
    <t>1701</t>
    <phoneticPr fontId="2" type="noConversion"/>
  </si>
  <si>
    <t>1620</t>
    <phoneticPr fontId="2" type="noConversion"/>
  </si>
  <si>
    <t>점검시 장애확인, 승차단말기교체</t>
    <phoneticPr fontId="2" type="noConversion"/>
  </si>
  <si>
    <t>운전자 화면무감(멈춤)</t>
    <phoneticPr fontId="2" type="noConversion"/>
  </si>
  <si>
    <t>191700113</t>
  </si>
  <si>
    <t>191700858</t>
  </si>
  <si>
    <t>191701214</t>
  </si>
  <si>
    <t>151702472</t>
  </si>
  <si>
    <t>151701547</t>
  </si>
  <si>
    <t>191701910</t>
  </si>
  <si>
    <t>4345</t>
    <phoneticPr fontId="2" type="noConversion"/>
  </si>
  <si>
    <t>8194</t>
    <phoneticPr fontId="2" type="noConversion"/>
  </si>
  <si>
    <t>1161</t>
    <phoneticPr fontId="2" type="noConversion"/>
  </si>
  <si>
    <t>4404</t>
    <phoneticPr fontId="2" type="noConversion"/>
  </si>
  <si>
    <t>9823</t>
    <phoneticPr fontId="2" type="noConversion"/>
  </si>
  <si>
    <t>191700243</t>
  </si>
  <si>
    <t>1917001314</t>
  </si>
  <si>
    <t>191702394</t>
  </si>
  <si>
    <t>151701107</t>
  </si>
  <si>
    <t>151701364</t>
  </si>
  <si>
    <t>191701234</t>
  </si>
  <si>
    <t>191700135</t>
  </si>
  <si>
    <t>191700804</t>
  </si>
  <si>
    <t>191700870</t>
  </si>
  <si>
    <t>191701344</t>
  </si>
  <si>
    <t>7389</t>
    <phoneticPr fontId="2" type="noConversion"/>
  </si>
  <si>
    <t>8259</t>
    <phoneticPr fontId="2" type="noConversion"/>
  </si>
  <si>
    <t>4322</t>
    <phoneticPr fontId="2" type="noConversion"/>
  </si>
  <si>
    <t>1435</t>
    <phoneticPr fontId="2" type="noConversion"/>
  </si>
  <si>
    <t>4222</t>
    <phoneticPr fontId="2" type="noConversion"/>
  </si>
  <si>
    <t>3519</t>
    <phoneticPr fontId="2" type="noConversion"/>
  </si>
  <si>
    <t>191107989</t>
    <phoneticPr fontId="79" type="noConversion"/>
  </si>
  <si>
    <t>191107906</t>
    <phoneticPr fontId="2" type="noConversion"/>
  </si>
  <si>
    <t>C11107388</t>
    <phoneticPr fontId="2" type="noConversion"/>
  </si>
  <si>
    <t>C11106359</t>
    <phoneticPr fontId="2" type="noConversion"/>
  </si>
  <si>
    <t>191106251</t>
    <phoneticPr fontId="2" type="noConversion"/>
  </si>
  <si>
    <t>191106270</t>
    <phoneticPr fontId="2" type="noConversion"/>
  </si>
  <si>
    <t>70-7715</t>
    <phoneticPr fontId="2" type="noConversion"/>
  </si>
  <si>
    <t>72-3016</t>
    <phoneticPr fontId="2" type="noConversion"/>
  </si>
  <si>
    <t>70-8657</t>
    <phoneticPr fontId="2" type="noConversion"/>
  </si>
  <si>
    <t>72-7263</t>
    <phoneticPr fontId="2" type="noConversion"/>
  </si>
  <si>
    <t>191109173</t>
    <phoneticPr fontId="2" type="noConversion"/>
  </si>
  <si>
    <t>191108911</t>
    <phoneticPr fontId="2" type="noConversion"/>
  </si>
  <si>
    <t>11107861</t>
    <phoneticPr fontId="2" type="noConversion"/>
  </si>
  <si>
    <t>11107589</t>
    <phoneticPr fontId="2" type="noConversion"/>
  </si>
  <si>
    <t>241108052</t>
    <phoneticPr fontId="2" type="noConversion"/>
  </si>
  <si>
    <t>191106040</t>
    <phoneticPr fontId="2" type="noConversion"/>
  </si>
  <si>
    <t>191107337</t>
    <phoneticPr fontId="2" type="noConversion"/>
  </si>
  <si>
    <t>C11106614</t>
    <phoneticPr fontId="2" type="noConversion"/>
  </si>
  <si>
    <t>영수증프린터 운전자와통신오류로 운전자단말기 초기화후재등록</t>
    <phoneticPr fontId="2" type="noConversion"/>
  </si>
  <si>
    <t>70-1138</t>
    <phoneticPr fontId="2" type="noConversion"/>
  </si>
  <si>
    <t>LTE통신불량으로 케이블교체및 위치이전</t>
    <phoneticPr fontId="2" type="noConversion"/>
  </si>
  <si>
    <t>영수증 출력 x / 기사 영수증 잘못넣음 정상</t>
    <phoneticPr fontId="2" type="noConversion"/>
  </si>
  <si>
    <t>LTE 접속지연, 승차연결지연</t>
    <phoneticPr fontId="2" type="noConversion"/>
  </si>
  <si>
    <t>부팅시 LTE 접속끊김</t>
    <phoneticPr fontId="2" type="noConversion"/>
  </si>
  <si>
    <t>프린터 롤러 탈거됨</t>
    <phoneticPr fontId="2" type="noConversion"/>
  </si>
  <si>
    <t>점검시 장애확인 안됨, 외장모뎀교체(외장모뎀적용차량)</t>
    <phoneticPr fontId="2" type="noConversion"/>
  </si>
  <si>
    <t>점검시 장애확인, LTE안테나 교체, 거치대 쿠션 및 보강작업</t>
    <phoneticPr fontId="2" type="noConversion"/>
  </si>
  <si>
    <t>151700144</t>
  </si>
  <si>
    <t>151702797</t>
  </si>
  <si>
    <t>151700778</t>
  </si>
  <si>
    <t>191701314</t>
  </si>
  <si>
    <t>191700193</t>
  </si>
  <si>
    <t>191702950</t>
  </si>
  <si>
    <t>191702009</t>
  </si>
  <si>
    <t>191701644</t>
  </si>
  <si>
    <t>191701636</t>
  </si>
  <si>
    <t>191702426</t>
  </si>
  <si>
    <t>46MBS00702</t>
  </si>
  <si>
    <t>5BMBS00062</t>
  </si>
  <si>
    <t>191701711</t>
  </si>
  <si>
    <t>191700043</t>
  </si>
  <si>
    <t>191701874</t>
  </si>
  <si>
    <t>191700541</t>
  </si>
  <si>
    <t>191702556</t>
  </si>
  <si>
    <t>4CMBS00238</t>
  </si>
  <si>
    <t>46MBS00104</t>
  </si>
  <si>
    <t>5876675</t>
  </si>
  <si>
    <t>200091</t>
  </si>
  <si>
    <t>191702546</t>
  </si>
  <si>
    <t>191700933</t>
  </si>
  <si>
    <t>191700040</t>
  </si>
  <si>
    <t>191700223</t>
  </si>
  <si>
    <t>46MBS00678</t>
  </si>
  <si>
    <t>46MBS01897</t>
  </si>
  <si>
    <t>191701826</t>
  </si>
  <si>
    <t>191701525</t>
  </si>
  <si>
    <t>191700959</t>
  </si>
  <si>
    <t>191700703</t>
  </si>
  <si>
    <t>191700793</t>
  </si>
  <si>
    <t>191701106</t>
  </si>
  <si>
    <t>191701416</t>
  </si>
  <si>
    <t>191700504</t>
  </si>
  <si>
    <t>191700093</t>
  </si>
  <si>
    <t>191700784</t>
  </si>
  <si>
    <t>191701667</t>
  </si>
  <si>
    <t>191702881</t>
  </si>
  <si>
    <t>191701379</t>
  </si>
  <si>
    <t>191701512</t>
  </si>
  <si>
    <t>191700821</t>
  </si>
  <si>
    <t>7063</t>
    <phoneticPr fontId="2" type="noConversion"/>
  </si>
  <si>
    <t>5481</t>
    <phoneticPr fontId="2" type="noConversion"/>
  </si>
  <si>
    <t>8269</t>
    <phoneticPr fontId="2" type="noConversion"/>
  </si>
  <si>
    <t>4882</t>
    <phoneticPr fontId="2" type="noConversion"/>
  </si>
  <si>
    <t>1348</t>
    <phoneticPr fontId="2" type="noConversion"/>
  </si>
  <si>
    <t>3502</t>
    <phoneticPr fontId="2" type="noConversion"/>
  </si>
  <si>
    <t>4350</t>
    <phoneticPr fontId="2" type="noConversion"/>
  </si>
  <si>
    <t>1481</t>
    <phoneticPr fontId="2" type="noConversion"/>
  </si>
  <si>
    <t>8323</t>
    <phoneticPr fontId="2" type="noConversion"/>
  </si>
  <si>
    <t>3599</t>
    <phoneticPr fontId="2" type="noConversion"/>
  </si>
  <si>
    <t>8255</t>
    <phoneticPr fontId="2" type="noConversion"/>
  </si>
  <si>
    <t>4117</t>
    <phoneticPr fontId="2" type="noConversion"/>
  </si>
  <si>
    <t>5221</t>
    <phoneticPr fontId="2" type="noConversion"/>
  </si>
  <si>
    <t>4293</t>
    <phoneticPr fontId="2" type="noConversion"/>
  </si>
  <si>
    <t>1637</t>
    <phoneticPr fontId="2" type="noConversion"/>
  </si>
  <si>
    <t>3506</t>
    <phoneticPr fontId="2" type="noConversion"/>
  </si>
  <si>
    <t>1470</t>
    <phoneticPr fontId="2" type="noConversion"/>
  </si>
  <si>
    <t>7925</t>
    <phoneticPr fontId="2" type="noConversion"/>
  </si>
  <si>
    <t>4025</t>
    <phoneticPr fontId="2" type="noConversion"/>
  </si>
  <si>
    <t>5432</t>
    <phoneticPr fontId="2" type="noConversion"/>
  </si>
  <si>
    <t>1324</t>
    <phoneticPr fontId="2" type="noConversion"/>
  </si>
  <si>
    <t>5302</t>
    <phoneticPr fontId="2" type="noConversion"/>
  </si>
  <si>
    <t>1381</t>
    <phoneticPr fontId="2" type="noConversion"/>
  </si>
  <si>
    <t>1416</t>
    <phoneticPr fontId="2" type="noConversion"/>
  </si>
  <si>
    <t>4140</t>
    <phoneticPr fontId="2" type="noConversion"/>
  </si>
  <si>
    <t>4084</t>
    <phoneticPr fontId="2" type="noConversion"/>
  </si>
  <si>
    <t>7927</t>
    <phoneticPr fontId="2" type="noConversion"/>
  </si>
  <si>
    <t>1496</t>
    <phoneticPr fontId="2" type="noConversion"/>
  </si>
  <si>
    <t>6531</t>
    <phoneticPr fontId="2" type="noConversion"/>
  </si>
  <si>
    <t>8472</t>
    <phoneticPr fontId="2" type="noConversion"/>
  </si>
  <si>
    <t>부팅중 화면이 떨리면서 멈춤</t>
    <phoneticPr fontId="2" type="noConversion"/>
  </si>
  <si>
    <t>191701723</t>
  </si>
  <si>
    <t>박벙태</t>
    <phoneticPr fontId="2" type="noConversion"/>
  </si>
  <si>
    <t>191702200</t>
  </si>
  <si>
    <t>191701642</t>
  </si>
  <si>
    <t>191701339</t>
  </si>
  <si>
    <t>191702823</t>
  </si>
  <si>
    <t>191701011</t>
  </si>
  <si>
    <t>5435</t>
    <phoneticPr fontId="2" type="noConversion"/>
  </si>
  <si>
    <t>1249</t>
    <phoneticPr fontId="2" type="noConversion"/>
  </si>
  <si>
    <t>1179</t>
    <phoneticPr fontId="2" type="noConversion"/>
  </si>
  <si>
    <t>4357</t>
    <phoneticPr fontId="2" type="noConversion"/>
  </si>
  <si>
    <t>7932</t>
    <phoneticPr fontId="2" type="noConversion"/>
  </si>
  <si>
    <t>191109747</t>
    <phoneticPr fontId="79" type="noConversion"/>
  </si>
  <si>
    <t>191108645</t>
    <phoneticPr fontId="79" type="noConversion"/>
  </si>
  <si>
    <t>LTE모뎀과의 통신 불량으로 교체</t>
    <phoneticPr fontId="2" type="noConversion"/>
  </si>
  <si>
    <t>191107048</t>
    <phoneticPr fontId="79" type="noConversion"/>
  </si>
  <si>
    <t>C11108546</t>
    <phoneticPr fontId="79" type="noConversion"/>
  </si>
  <si>
    <t>191109647</t>
    <phoneticPr fontId="79" type="noConversion"/>
  </si>
  <si>
    <t>191106921</t>
    <phoneticPr fontId="79" type="noConversion"/>
  </si>
  <si>
    <t>241108214</t>
    <phoneticPr fontId="79" type="noConversion"/>
  </si>
  <si>
    <t>241108379</t>
    <phoneticPr fontId="79" type="noConversion"/>
  </si>
  <si>
    <t>191106530</t>
    <phoneticPr fontId="79" type="noConversion"/>
  </si>
  <si>
    <t>191107507</t>
    <phoneticPr fontId="79" type="noConversion"/>
  </si>
  <si>
    <t>191106038</t>
    <phoneticPr fontId="79" type="noConversion"/>
  </si>
  <si>
    <t>191108249</t>
    <phoneticPr fontId="79" type="noConversion"/>
  </si>
  <si>
    <t>191109453</t>
    <phoneticPr fontId="79" type="noConversion"/>
  </si>
  <si>
    <t>015463</t>
    <phoneticPr fontId="79" type="noConversion"/>
  </si>
  <si>
    <t>015203</t>
    <phoneticPr fontId="79" type="noConversion"/>
  </si>
  <si>
    <t>운전자 버전 하위버전으로 돌아가서 건수 전송 x / 운전자 단말기 교체</t>
    <phoneticPr fontId="2" type="noConversion"/>
  </si>
  <si>
    <t>승차 통신x / 승차 통신케이블 재연결</t>
    <phoneticPr fontId="2" type="noConversion"/>
  </si>
  <si>
    <t>영수증 출력 x / 영수증 단말기 교체</t>
    <phoneticPr fontId="2" type="noConversion"/>
  </si>
  <si>
    <t>안내방송 출력시 노이즈 발생 / 앰프교체 및 안내방송 케이블 교체</t>
    <phoneticPr fontId="2" type="noConversion"/>
  </si>
  <si>
    <t>운전자 단말기 부팅x / 운전자 단말기 교체</t>
    <phoneticPr fontId="2" type="noConversion"/>
  </si>
  <si>
    <t>영수증 출력 x / 운전자 단말기 교체</t>
    <phoneticPr fontId="2" type="noConversion"/>
  </si>
  <si>
    <t>데이터 전송 x / LTE 모뎀 교체</t>
    <phoneticPr fontId="2" type="noConversion"/>
  </si>
  <si>
    <t>운전자 단말기 하위버전으로 데이터 전송 x / 운전자 펌웨어 업그레이드</t>
    <phoneticPr fontId="2" type="noConversion"/>
  </si>
  <si>
    <t>74-1053</t>
    <phoneticPr fontId="2" type="noConversion"/>
  </si>
  <si>
    <t>단말기메인전원케이블교체</t>
    <phoneticPr fontId="2" type="noConversion"/>
  </si>
  <si>
    <t>72-3048</t>
    <phoneticPr fontId="2" type="noConversion"/>
  </si>
  <si>
    <t>72-1326</t>
    <phoneticPr fontId="2" type="noConversion"/>
  </si>
  <si>
    <t>72-3017</t>
    <phoneticPr fontId="2" type="noConversion"/>
  </si>
  <si>
    <t>74-3520</t>
    <phoneticPr fontId="2" type="noConversion"/>
  </si>
  <si>
    <t>74-1519</t>
    <phoneticPr fontId="2" type="noConversion"/>
  </si>
  <si>
    <t>191107451</t>
    <phoneticPr fontId="79" type="noConversion"/>
  </si>
  <si>
    <t>191107617</t>
    <phoneticPr fontId="79" type="noConversion"/>
  </si>
  <si>
    <t>191107841</t>
    <phoneticPr fontId="79" type="noConversion"/>
  </si>
  <si>
    <t>191107012</t>
    <phoneticPr fontId="79" type="noConversion"/>
  </si>
  <si>
    <t>014446</t>
    <phoneticPr fontId="79" type="noConversion"/>
  </si>
  <si>
    <t>014242</t>
    <phoneticPr fontId="79" type="noConversion"/>
  </si>
  <si>
    <t>19110543</t>
    <phoneticPr fontId="79" type="noConversion"/>
  </si>
  <si>
    <t>191108407</t>
    <phoneticPr fontId="79" type="noConversion"/>
  </si>
  <si>
    <t>191106792</t>
    <phoneticPr fontId="79" type="noConversion"/>
  </si>
  <si>
    <t>191107031</t>
    <phoneticPr fontId="79" type="noConversion"/>
  </si>
  <si>
    <t>191108420</t>
    <phoneticPr fontId="79" type="noConversion"/>
  </si>
  <si>
    <t>191107026</t>
    <phoneticPr fontId="79" type="noConversion"/>
  </si>
  <si>
    <t>191109808</t>
    <phoneticPr fontId="79" type="noConversion"/>
  </si>
  <si>
    <t>191106974</t>
    <phoneticPr fontId="79" type="noConversion"/>
  </si>
  <si>
    <t>11108476</t>
    <phoneticPr fontId="79" type="noConversion"/>
  </si>
  <si>
    <t>11107894</t>
    <phoneticPr fontId="79" type="noConversion"/>
  </si>
  <si>
    <t>11108426</t>
    <phoneticPr fontId="79" type="noConversion"/>
  </si>
  <si>
    <t>11107902</t>
    <phoneticPr fontId="79" type="noConversion"/>
  </si>
  <si>
    <t>241108547</t>
    <phoneticPr fontId="79" type="noConversion"/>
  </si>
  <si>
    <t>241107598</t>
    <phoneticPr fontId="79" type="noConversion"/>
  </si>
  <si>
    <t>241108452</t>
    <phoneticPr fontId="79" type="noConversion"/>
  </si>
  <si>
    <t>241107958</t>
    <phoneticPr fontId="79" type="noConversion"/>
  </si>
  <si>
    <t>LTE 접속지연, 운전자 터치이상</t>
    <phoneticPr fontId="2" type="noConversion"/>
  </si>
  <si>
    <t xml:space="preserve"> LTE안테나교체</t>
    <phoneticPr fontId="2" type="noConversion"/>
  </si>
  <si>
    <t>LTE 감도없음</t>
    <phoneticPr fontId="2" type="noConversion"/>
  </si>
  <si>
    <t>중계시스템 접속지연</t>
    <phoneticPr fontId="2" type="noConversion"/>
  </si>
  <si>
    <t>LTE 접속지연, BMS접속지연</t>
    <phoneticPr fontId="2" type="noConversion"/>
  </si>
  <si>
    <t>191700278</t>
  </si>
  <si>
    <t>191701095</t>
  </si>
  <si>
    <t>191700384</t>
  </si>
  <si>
    <t>191702506</t>
  </si>
  <si>
    <t>46MBS00430</t>
    <phoneticPr fontId="2" type="noConversion"/>
  </si>
  <si>
    <t>46MBS00702</t>
    <phoneticPr fontId="2" type="noConversion"/>
  </si>
  <si>
    <t>191700832</t>
  </si>
  <si>
    <t>191701786</t>
  </si>
  <si>
    <t>191701681</t>
  </si>
  <si>
    <t>191700610</t>
  </si>
  <si>
    <t>191702646</t>
  </si>
  <si>
    <t>191702344</t>
  </si>
  <si>
    <t>191700800</t>
  </si>
  <si>
    <t>191701790</t>
  </si>
  <si>
    <t>191702441</t>
  </si>
  <si>
    <t>191700176</t>
  </si>
  <si>
    <t>191701083</t>
  </si>
  <si>
    <t>191702911</t>
  </si>
  <si>
    <t>191702174</t>
  </si>
  <si>
    <t>191702333</t>
  </si>
  <si>
    <t>1269</t>
    <phoneticPr fontId="2" type="noConversion"/>
  </si>
  <si>
    <t>5079</t>
    <phoneticPr fontId="2" type="noConversion"/>
  </si>
  <si>
    <t>5362</t>
    <phoneticPr fontId="2" type="noConversion"/>
  </si>
  <si>
    <t>8320</t>
    <phoneticPr fontId="2" type="noConversion"/>
  </si>
  <si>
    <t>8231</t>
    <phoneticPr fontId="2" type="noConversion"/>
  </si>
  <si>
    <t>5037</t>
    <phoneticPr fontId="2" type="noConversion"/>
  </si>
  <si>
    <t>4456</t>
    <phoneticPr fontId="2" type="noConversion"/>
  </si>
  <si>
    <t>4885</t>
    <phoneticPr fontId="2" type="noConversion"/>
  </si>
  <si>
    <t>8250</t>
    <phoneticPr fontId="2" type="noConversion"/>
  </si>
  <si>
    <t>6128</t>
    <phoneticPr fontId="2" type="noConversion"/>
  </si>
  <si>
    <t>3167</t>
    <phoneticPr fontId="2" type="noConversion"/>
  </si>
  <si>
    <t>3166</t>
    <phoneticPr fontId="2" type="noConversion"/>
  </si>
  <si>
    <t>7073</t>
    <phoneticPr fontId="2" type="noConversion"/>
  </si>
  <si>
    <t>7037</t>
    <phoneticPr fontId="2" type="noConversion"/>
  </si>
  <si>
    <t>70-1208</t>
    <phoneticPr fontId="79" type="noConversion"/>
  </si>
  <si>
    <t>191108891</t>
    <phoneticPr fontId="79" type="noConversion"/>
  </si>
  <si>
    <t>191107714</t>
    <phoneticPr fontId="79" type="noConversion"/>
  </si>
  <si>
    <t>71-1677</t>
    <phoneticPr fontId="2" type="noConversion"/>
  </si>
  <si>
    <t>70-1575</t>
    <phoneticPr fontId="2" type="noConversion"/>
  </si>
  <si>
    <t>70-2101</t>
    <phoneticPr fontId="79" type="noConversion"/>
  </si>
  <si>
    <t>70-1116</t>
    <phoneticPr fontId="79" type="noConversion"/>
  </si>
  <si>
    <t>70-1121</t>
    <phoneticPr fontId="79" type="noConversion"/>
  </si>
  <si>
    <t>70-1120</t>
    <phoneticPr fontId="79" type="noConversion"/>
  </si>
  <si>
    <t>70-1201</t>
    <phoneticPr fontId="79" type="noConversion"/>
  </si>
  <si>
    <t>70-1025</t>
    <phoneticPr fontId="79" type="noConversion"/>
  </si>
  <si>
    <t>191106215</t>
    <phoneticPr fontId="79" type="noConversion"/>
  </si>
  <si>
    <t>191107042</t>
    <phoneticPr fontId="79" type="noConversion"/>
  </si>
  <si>
    <t>C11107787</t>
    <phoneticPr fontId="79" type="noConversion"/>
  </si>
  <si>
    <t>C11109133</t>
    <phoneticPr fontId="79" type="noConversion"/>
  </si>
  <si>
    <t>014287</t>
    <phoneticPr fontId="79" type="noConversion"/>
  </si>
  <si>
    <t>014433</t>
    <phoneticPr fontId="79" type="noConversion"/>
  </si>
  <si>
    <t>72-1211</t>
    <phoneticPr fontId="2" type="noConversion"/>
  </si>
  <si>
    <t>EB로고 자주멈춤 화면불량</t>
    <phoneticPr fontId="2" type="noConversion"/>
  </si>
  <si>
    <t>건수 데이터 전송 x / 운전자 단말기 교체</t>
    <phoneticPr fontId="2" type="noConversion"/>
  </si>
  <si>
    <t>영수증 단말기 브라켓 파손 / 브라켓 교체</t>
    <phoneticPr fontId="2" type="noConversion"/>
  </si>
  <si>
    <t>바코드 리더기 윞치 변경요청 / 위치 수정 완료</t>
    <phoneticPr fontId="2" type="noConversion"/>
  </si>
  <si>
    <t>LTE 통신 x / LTE 통신 케이블 교체</t>
    <phoneticPr fontId="2" type="noConversion"/>
  </si>
  <si>
    <t>191108186</t>
    <phoneticPr fontId="79" type="noConversion"/>
  </si>
  <si>
    <t>191109699</t>
    <phoneticPr fontId="79" type="noConversion"/>
  </si>
  <si>
    <t>1532424B05ED</t>
    <phoneticPr fontId="79" type="noConversion"/>
  </si>
  <si>
    <t>15324B03B8</t>
    <phoneticPr fontId="79" type="noConversion"/>
  </si>
  <si>
    <t>191106240</t>
    <phoneticPr fontId="79" type="noConversion"/>
  </si>
  <si>
    <t>191108114</t>
    <phoneticPr fontId="79" type="noConversion"/>
  </si>
  <si>
    <t>191107454</t>
    <phoneticPr fontId="79" type="noConversion"/>
  </si>
  <si>
    <t>191108651</t>
    <phoneticPr fontId="79" type="noConversion"/>
  </si>
  <si>
    <t>241107453</t>
    <phoneticPr fontId="79" type="noConversion"/>
  </si>
  <si>
    <t>241108029</t>
    <phoneticPr fontId="79" type="noConversion"/>
  </si>
  <si>
    <t>191109185</t>
    <phoneticPr fontId="79" type="noConversion"/>
  </si>
  <si>
    <t>191107337</t>
    <phoneticPr fontId="79" type="noConversion"/>
  </si>
  <si>
    <t>11109643</t>
    <phoneticPr fontId="79" type="noConversion"/>
  </si>
  <si>
    <t>11108528</t>
    <phoneticPr fontId="79" type="noConversion"/>
  </si>
  <si>
    <t>191108024</t>
    <phoneticPr fontId="79" type="noConversion"/>
  </si>
  <si>
    <t>191107698</t>
    <phoneticPr fontId="79" type="noConversion"/>
  </si>
  <si>
    <t>2832</t>
    <phoneticPr fontId="79" type="noConversion"/>
  </si>
  <si>
    <t>2831</t>
    <phoneticPr fontId="7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</si>
</sst>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2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24" formatCode="\$#,##0_);[Red]\(\$#,##0\)"/>
    <numFmt numFmtId="176" formatCode="m&quot;월&quot;\ d&quot;일&quot;"/>
    <numFmt numFmtId="177" formatCode="0.000%"/>
    <numFmt numFmtId="178" formatCode="_-* 0%_-;[Red]_-* \-\ 0%_-;_-* &quot;&quot;&quot;&quot;_-;_-@_-"/>
    <numFmt numFmtId="179" formatCode="_-* #,##0.00_-;[Red]_-* \-\ #,##0.00_-;_-* &quot;&quot;\-&quot;&quot;_-;_-@_-"/>
    <numFmt numFmtId="180" formatCode="_-* #,##0_-;[Red]_-* \-\ #,##0_-;_-* &quot;&quot;&quot;&quot;\-&quot;&quot;&quot;&quot;_-;_-@_-"/>
    <numFmt numFmtId="181" formatCode="_-* #,##0_-;[Red]_-* \-\ #,##0_-;_-* &quot;-&quot;_-;_-@_-"/>
    <numFmt numFmtId="182" formatCode="_-* 0%_-;[Red]_-* \-\ 0%_-;_-* &quot;&quot;_-;_-@_-"/>
    <numFmt numFmtId="183" formatCode="yyyy/mm/dd\ hh:mm"/>
    <numFmt numFmtId="184" formatCode="\'yy\.mm"/>
    <numFmt numFmtId="185" formatCode="aaaa"/>
    <numFmt numFmtId="186" formatCode="_-* #,##0,,_-;[Red]_-* \-\ #,##0,,_-;_-* \-_-;_-@_-"/>
    <numFmt numFmtId="187" formatCode="_-* #,##0,_-;[Red]_-* \-\ #,##0,_-;_-* \-_-;_-@_-"/>
    <numFmt numFmtId="188" formatCode="[DBNum4]General"/>
    <numFmt numFmtId="189" formatCode="[DBNum2]General"/>
    <numFmt numFmtId="190" formatCode="m&quot;월&quot;\ d&quot;일&quot;;@"/>
    <numFmt numFmtId="191" formatCode="m&quot;월&quot;"/>
    <numFmt numFmtId="192" formatCode="_ * #,##0_ ;_ * \-#,##0_ ;_ * &quot;-&quot;_ ;_ @_ "/>
    <numFmt numFmtId="193" formatCode="_ * #,##0.00_ ;_ * \-#,##0.00_ ;_ * &quot;-&quot;??_ ;_ @_ "/>
    <numFmt numFmtId="194" formatCode="_(&quot;$&quot;* #,##0_);_(&quot;$&quot;* \(#,##0\);_(&quot;$&quot;* &quot;-&quot;_);_(@_)"/>
    <numFmt numFmtId="195" formatCode="_(&quot;$&quot;* #,##0.00_);_(&quot;$&quot;* \(#,##0.00\);_(&quot;$&quot;* &quot;-&quot;??_);_(@_)"/>
    <numFmt numFmtId="196" formatCode="&quot;₩&quot;#,##0.00\ ;\(&quot;₩&quot;#,##0.00\)"/>
    <numFmt numFmtId="197" formatCode="&quot;₩&quot;#,##0;&quot;₩&quot;\-#,##0"/>
    <numFmt numFmtId="198" formatCode="mm&quot;월&quot;"/>
    <numFmt numFmtId="199" formatCode="mm&quot;월&quot;\ dd&quot;일&quot;"/>
    <numFmt numFmtId="200" formatCode="&quot;₩&quot;#,##0.00;[Red]&quot;₩&quot;&quot;₩&quot;&quot;₩&quot;&quot;₩&quot;&quot;₩&quot;&quot;₩&quot;&quot;₩&quot;&quot;₩&quot;&quot;₩&quot;&quot;₩&quot;&quot;₩&quot;\-&quot;₩&quot;#,##0.00"/>
    <numFmt numFmtId="201" formatCode="&quot;₩&quot;#,##0;[Red]&quot;₩&quot;&quot;₩&quot;&quot;₩&quot;&quot;₩&quot;&quot;₩&quot;&quot;₩&quot;&quot;₩&quot;&quot;₩&quot;&quot;₩&quot;\-&quot;₩&quot;#,##0"/>
    <numFmt numFmtId="202" formatCode="_-&quot;₩&quot;* #,##0_-;&quot;₩&quot;&quot;₩&quot;&quot;₩&quot;&quot;₩&quot;&quot;₩&quot;&quot;₩&quot;&quot;₩&quot;&quot;₩&quot;&quot;₩&quot;\-&quot;₩&quot;* #,##0_-;_-&quot;₩&quot;* &quot;-&quot;_-;_-@_-"/>
    <numFmt numFmtId="203" formatCode="_-* #,##0.00_-;&quot;₩&quot;&quot;₩&quot;&quot;₩&quot;&quot;₩&quot;&quot;₩&quot;\-* #,##0.00_-;_-* &quot;-&quot;??_-;_-@_-"/>
    <numFmt numFmtId="204" formatCode="&quot;₩&quot;#,##0.00;&quot;₩&quot;&quot;₩&quot;&quot;₩&quot;&quot;₩&quot;&quot;₩&quot;&quot;₩&quot;&quot;₩&quot;&quot;₩&quot;\-#,##0.00"/>
    <numFmt numFmtId="205" formatCode="_-* #,##0_-;\-* #,##0_-;_-* \-_-;_-@_-"/>
    <numFmt numFmtId="206" formatCode="0_ "/>
    <numFmt numFmtId="207" formatCode="&quot;₩&quot;\!\$#,##0_);[Red]&quot;₩&quot;\!\(&quot;₩&quot;\!\$#,##0&quot;₩&quot;\!\)"/>
    <numFmt numFmtId="208" formatCode="&quot;113-&quot;@"/>
    <numFmt numFmtId="209" formatCode="_ &quot;₩&quot;* #,##0_ ;_ &quot;₩&quot;* \-#,##0_ ;_ &quot;₩&quot;* &quot;-&quot;_ ;_ @_ "/>
    <numFmt numFmtId="210" formatCode="_ &quot;₩&quot;* #,##0_ ;_ &quot;₩&quot;* &quot;₩&quot;\!\-#,##0_ ;_ &quot;₩&quot;* &quot;-&quot;_ ;_ @_ "/>
    <numFmt numFmtId="211" formatCode="&quot;₩&quot;#,##0.00;[Red]&quot;₩&quot;\-#,##0.00"/>
    <numFmt numFmtId="212" formatCode="_ &quot;₩&quot;* #,##0.00_ ;_ &quot;₩&quot;* \-#,##0.00_ ;_ &quot;₩&quot;* &quot;-&quot;??_ ;_ @_ "/>
    <numFmt numFmtId="213" formatCode="_ &quot;₩&quot;* #,##0.00_ ;_ &quot;₩&quot;* &quot;₩&quot;\!\-#,##0.00_ ;_ &quot;₩&quot;* &quot;-&quot;??_ ;_ @_ "/>
    <numFmt numFmtId="214" formatCode="&quot;₩&quot;#,##0;[Red]&quot;₩&quot;\-#,##0"/>
    <numFmt numFmtId="215" formatCode="_ * #,##0_ ;_ * &quot;₩&quot;\!\-#,##0_ ;_ * &quot;-&quot;_ ;_ @_ "/>
    <numFmt numFmtId="216" formatCode="\(&quot;SF/￡¤&quot;#,###.00\)"/>
    <numFmt numFmtId="217" formatCode="_ * #,##0.00_ ;_ * &quot;₩&quot;\!\-#,##0.00_ ;_ * &quot;-&quot;??_ ;_ @_ "/>
    <numFmt numFmtId="218" formatCode="_-* #,##0.00_-;&quot;₩&quot;&quot;₩&quot;&quot;₩&quot;&quot;₩&quot;\-* #,##0.00_-;_-* &quot;-&quot;??_-;_-@_-"/>
    <numFmt numFmtId="219" formatCode="\U\$#,##0\);\(\U\$#,##0\)"/>
    <numFmt numFmtId="220" formatCode="_ * #,##0.00_ ;_ * &quot;₩&quot;&quot;₩&quot;&quot;₩&quot;&quot;₩&quot;&quot;₩&quot;&quot;₩&quot;\-#,##0.00_ ;_ * &quot;-&quot;??_ ;_ @_ "/>
    <numFmt numFmtId="221" formatCode="&quot;S&quot;\ #,##0;[Red]\-&quot;S&quot;\ #,##0"/>
    <numFmt numFmtId="222" formatCode="&quot;S&quot;\ #,##0.00;[Red]\-&quot;S&quot;\ #,##0.00"/>
    <numFmt numFmtId="223" formatCode="&quot;₩&quot;&quot;₩&quot;&quot;₩&quot;&quot;₩&quot;&quot;₩&quot;&quot;₩&quot;\$#,##0_);[Red]&quot;₩&quot;&quot;₩&quot;&quot;₩&quot;&quot;₩&quot;&quot;₩&quot;&quot;₩&quot;\(&quot;₩&quot;&quot;₩&quot;&quot;₩&quot;&quot;₩&quot;&quot;₩&quot;&quot;₩&quot;\$#,##0&quot;₩&quot;&quot;₩&quot;&quot;₩&quot;&quot;₩&quot;&quot;₩&quot;&quot;₩&quot;\)"/>
    <numFmt numFmtId="224" formatCode="_-[$€-2]* #,##0.00_-;\-[$€-2]* #,##0.00_-;_-[$€-2]* &quot;-&quot;??_-"/>
    <numFmt numFmtId="225" formatCode="0.0\ ;\ &quot;△&quot;0.00\ \ "/>
    <numFmt numFmtId="226" formatCode="0.00\ ;\ &quot;△&quot;0.000\ \ "/>
    <numFmt numFmtId="227" formatCode="_ * #,##0.00_ ;_ * \-#,##0.00_ ;_ * &quot;-&quot;_ ;_ @_ "/>
    <numFmt numFmtId="228" formatCode="0&quot;  &quot;"/>
    <numFmt numFmtId="229" formatCode="&quot;PG1130&quot;@&quot;01&quot;"/>
    <numFmt numFmtId="230" formatCode="&quot;(&quot;0&quot;)&quot;"/>
    <numFmt numFmtId="231" formatCode="&quot;₩&quot;#,##0;&quot;₩&quot;&quot;₩&quot;&quot;₩&quot;&quot;₩&quot;\-#,##0"/>
    <numFmt numFmtId="232" formatCode="&quot;111-&quot;@"/>
    <numFmt numFmtId="233" formatCode="&quot;₩&quot;#,##0;[Red]&quot;₩&quot;&quot;₩&quot;&quot;₩&quot;&quot;₩&quot;\-#,##0"/>
    <numFmt numFmtId="234" formatCode="yyyy/m/d"/>
    <numFmt numFmtId="235" formatCode="###,###,###,###,###&quot;차&quot;&quot;이&quot;"/>
    <numFmt numFmtId="236" formatCode="_-* #,##0.000_-;\-* #,##0.000_-;_-* &quot;-&quot;_-;_-@_-"/>
    <numFmt numFmtId="237" formatCode="#,##0.0"/>
    <numFmt numFmtId="238" formatCode="#,##0.00&quot;      &quot;"/>
    <numFmt numFmtId="239" formatCode="\(0\)"/>
    <numFmt numFmtId="240" formatCode="&quot;₩&quot;\!\(0&quot;₩&quot;\!\)"/>
    <numFmt numFmtId="241" formatCode="0.\%"/>
    <numFmt numFmtId="242" formatCode="_ * #,##0.0_ ;_ * \-#,##0.0_ ;_ * &quot;-&quot;_ ;_ @_ "/>
    <numFmt numFmtId="243" formatCode="_ * #,##0.0000000_ ;_ * \-#,##0.0000000_ ;_ * &quot;-&quot;_ ;_ @_ "/>
    <numFmt numFmtId="244" formatCode="yy&quot;년&quot;m&quot;월&quot;d&quot;일&quot;"/>
    <numFmt numFmtId="245" formatCode="&quot;₩&quot;#,##0;[Red]&quot;₩&quot;\!\-&quot;₩&quot;#,##0"/>
    <numFmt numFmtId="246" formatCode="&quot;₩&quot;#,##0;[Red]&quot;₩&quot;&quot;₩&quot;\!\!\-&quot;₩&quot;#,##0"/>
    <numFmt numFmtId="247" formatCode="\$#,##0.0000_);\(\$#,##0.0000\)"/>
    <numFmt numFmtId="248" formatCode="&quot;₩&quot;\!\$#,##0.0000_);&quot;₩&quot;\!\(&quot;₩&quot;\!\$#,##0.0000&quot;₩&quot;\!\)"/>
    <numFmt numFmtId="249" formatCode="0.00000%"/>
    <numFmt numFmtId="250" formatCode="\(0.0%\)"/>
    <numFmt numFmtId="251" formatCode="&quot;₩&quot;\!\(&quot;₩&quot;\!\-0&quot;₩&quot;\!\)"/>
    <numFmt numFmtId="252" formatCode="\(\-0\)"/>
    <numFmt numFmtId="253" formatCode="_ * #,##0.000_ ;_ * \-#,##0.000_ ;_ * &quot;-&quot;_ ;_ @_ "/>
    <numFmt numFmtId="254" formatCode="_ * #,##0.0000_ ;_ * \-#,##0.0000_ ;_ * &quot;-&quot;_ ;_ @_ "/>
    <numFmt numFmtId="255" formatCode="&quot;₩&quot;\!\$#,##0_);&quot;₩&quot;\!\(&quot;₩&quot;\!\$#,##0&quot;₩&quot;\!\)"/>
    <numFmt numFmtId="256" formatCode="&quot;₩&quot;#,##0.00;&quot;₩&quot;&quot;₩&quot;&quot;₩&quot;&quot;₩&quot;\-#,##0.00"/>
    <numFmt numFmtId="257" formatCode="_-&quot;$&quot;* #,##0_-;\-&quot;$&quot;* #,##0_-;_-&quot;$&quot;* &quot;-&quot;_-;_-@_-"/>
    <numFmt numFmtId="258" formatCode="_-&quot;$&quot;* #,##0.00_-;\-&quot;$&quot;* #,##0.00_-;_-&quot;$&quot;* &quot;-&quot;??_-;_-@_-"/>
    <numFmt numFmtId="259" formatCode="0_);[Red]\(0\)"/>
    <numFmt numFmtId="260" formatCode="m&quot;/&quot;d;@"/>
    <numFmt numFmtId="261" formatCode="&quot;19110&quot;@"/>
    <numFmt numFmtId="262" formatCode="&quot;14110&quot;@"/>
  </numFmts>
  <fonts count="29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맑은 고딕"/>
      <family val="3"/>
      <charset val="129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돋움"/>
      <family val="3"/>
      <charset val="129"/>
    </font>
    <font>
      <sz val="11"/>
      <color indexed="8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0"/>
      <name val="Arial"/>
      <family val="2"/>
    </font>
    <font>
      <sz val="18"/>
      <color theme="3"/>
      <name val="맑은 고딕"/>
      <family val="3"/>
      <charset val="129"/>
      <scheme val="major"/>
    </font>
    <font>
      <sz val="10"/>
      <name val="Arial"/>
      <family val="2"/>
    </font>
    <font>
      <sz val="10"/>
      <color theme="1"/>
      <name val="맑은 고딕"/>
      <family val="2"/>
      <charset val="129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9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rgb="FF000000"/>
      <name val="돋움"/>
      <family val="3"/>
      <charset val="129"/>
    </font>
    <font>
      <sz val="10"/>
      <color rgb="FF000000"/>
      <name val="Helv"/>
    </font>
    <font>
      <sz val="10"/>
      <color rgb="FF000000"/>
      <name val="HY나무M"/>
      <family val="1"/>
      <charset val="129"/>
    </font>
    <font>
      <sz val="11"/>
      <color rgb="FF000000"/>
      <name val="굴림"/>
      <family val="3"/>
      <charset val="129"/>
    </font>
    <font>
      <sz val="11"/>
      <color rgb="FFFFFFFF"/>
      <name val="맑은 고딕"/>
      <family val="3"/>
      <charset val="129"/>
    </font>
    <font>
      <sz val="10"/>
      <color rgb="FFFFFFFF"/>
      <name val="HY나무M"/>
      <family val="1"/>
      <charset val="129"/>
    </font>
    <font>
      <sz val="11"/>
      <color rgb="FFFFFFFF"/>
      <name val="굴림"/>
      <family val="3"/>
      <charset val="129"/>
    </font>
    <font>
      <sz val="11"/>
      <color rgb="FFFF0000"/>
      <name val="맑은 고딕"/>
      <family val="3"/>
      <charset val="129"/>
    </font>
    <font>
      <sz val="10"/>
      <color rgb="FFFF0000"/>
      <name val="HY나무M"/>
      <family val="1"/>
      <charset val="129"/>
    </font>
    <font>
      <sz val="11"/>
      <color rgb="FFFF0000"/>
      <name val="굴림"/>
      <family val="3"/>
      <charset val="129"/>
    </font>
    <font>
      <b/>
      <sz val="11"/>
      <color rgb="FFFA7D00"/>
      <name val="맑은 고딕"/>
      <family val="3"/>
      <charset val="129"/>
    </font>
    <font>
      <b/>
      <sz val="11"/>
      <color rgb="FFFF9900"/>
      <name val="맑은 고딕"/>
      <family val="3"/>
      <charset val="129"/>
    </font>
    <font>
      <b/>
      <sz val="10"/>
      <color rgb="FFFF9900"/>
      <name val="HY나무M"/>
      <family val="1"/>
      <charset val="129"/>
    </font>
    <font>
      <b/>
      <sz val="11"/>
      <color rgb="FFFF9900"/>
      <name val="굴림"/>
      <family val="3"/>
      <charset val="129"/>
    </font>
    <font>
      <sz val="12"/>
      <color rgb="FF9999FF"/>
      <name val="바탕체"/>
      <family val="1"/>
      <charset val="129"/>
    </font>
    <font>
      <b/>
      <sz val="18"/>
      <color rgb="FF9999FF"/>
      <name val="바탕체"/>
      <family val="1"/>
      <charset val="129"/>
    </font>
    <font>
      <b/>
      <sz val="15"/>
      <color rgb="FF9999FF"/>
      <name val="바탕체"/>
      <family val="1"/>
      <charset val="129"/>
    </font>
    <font>
      <sz val="11"/>
      <color rgb="FF9C0006"/>
      <name val="맑은 고딕"/>
      <family val="3"/>
      <charset val="129"/>
    </font>
    <font>
      <sz val="11"/>
      <color rgb="FF800080"/>
      <name val="맑은 고딕"/>
      <family val="3"/>
      <charset val="129"/>
    </font>
    <font>
      <sz val="10"/>
      <color rgb="FF800080"/>
      <name val="HY나무M"/>
      <family val="1"/>
      <charset val="129"/>
    </font>
    <font>
      <sz val="11"/>
      <color rgb="FF800080"/>
      <name val="굴림"/>
      <family val="3"/>
      <charset val="129"/>
    </font>
    <font>
      <sz val="11"/>
      <color rgb="FF9C6500"/>
      <name val="맑은 고딕"/>
      <family val="3"/>
      <charset val="129"/>
    </font>
    <font>
      <sz val="11"/>
      <color rgb="FF993300"/>
      <name val="맑은 고딕"/>
      <family val="3"/>
      <charset val="129"/>
    </font>
    <font>
      <sz val="10"/>
      <color rgb="FF993300"/>
      <name val="HY나무M"/>
      <family val="1"/>
      <charset val="129"/>
    </font>
    <font>
      <sz val="11"/>
      <color rgb="FF993300"/>
      <name val="굴림"/>
      <family val="3"/>
      <charset val="129"/>
    </font>
    <font>
      <i/>
      <sz val="11"/>
      <color rgb="FF7F7F7F"/>
      <name val="맑은 고딕"/>
      <family val="3"/>
      <charset val="129"/>
    </font>
    <font>
      <i/>
      <sz val="11"/>
      <color rgb="FF808080"/>
      <name val="맑은 고딕"/>
      <family val="3"/>
      <charset val="129"/>
    </font>
    <font>
      <i/>
      <sz val="10"/>
      <color rgb="FF808080"/>
      <name val="HY나무M"/>
      <family val="1"/>
      <charset val="129"/>
    </font>
    <font>
      <i/>
      <sz val="11"/>
      <color rgb="FF808080"/>
      <name val="굴림"/>
      <family val="3"/>
      <charset val="129"/>
    </font>
    <font>
      <b/>
      <sz val="11"/>
      <color rgb="FFFFFFFF"/>
      <name val="맑은 고딕"/>
      <family val="3"/>
      <charset val="129"/>
    </font>
    <font>
      <b/>
      <sz val="10"/>
      <color rgb="FFFFFFFF"/>
      <name val="HY나무M"/>
      <family val="1"/>
      <charset val="129"/>
    </font>
    <font>
      <b/>
      <sz val="11"/>
      <color rgb="FFFFFFFF"/>
      <name val="굴림"/>
      <family val="3"/>
      <charset val="129"/>
    </font>
    <font>
      <sz val="11"/>
      <color rgb="FFFA7D00"/>
      <name val="맑은 고딕"/>
      <family val="3"/>
      <charset val="129"/>
    </font>
    <font>
      <sz val="11"/>
      <color rgb="FFFF9900"/>
      <name val="맑은 고딕"/>
      <family val="3"/>
      <charset val="129"/>
    </font>
    <font>
      <sz val="10"/>
      <color rgb="FFFF9900"/>
      <name val="HY나무M"/>
      <family val="1"/>
      <charset val="129"/>
    </font>
    <font>
      <sz val="11"/>
      <color rgb="FFFF9900"/>
      <name val="굴림"/>
      <family val="3"/>
      <charset val="129"/>
    </font>
    <font>
      <b/>
      <sz val="11"/>
      <color rgb="FF000000"/>
      <name val="맑은 고딕"/>
      <family val="3"/>
      <charset val="129"/>
    </font>
    <font>
      <b/>
      <sz val="10"/>
      <color rgb="FF000000"/>
      <name val="HY나무M"/>
      <family val="1"/>
      <charset val="129"/>
    </font>
    <font>
      <b/>
      <sz val="11"/>
      <color rgb="FF000000"/>
      <name val="굴림"/>
      <family val="3"/>
      <charset val="129"/>
    </font>
    <font>
      <sz val="11"/>
      <color rgb="FF3F3F76"/>
      <name val="맑은 고딕"/>
      <family val="3"/>
      <charset val="129"/>
    </font>
    <font>
      <sz val="11"/>
      <color rgb="FF333399"/>
      <name val="맑은 고딕"/>
      <family val="3"/>
      <charset val="129"/>
    </font>
    <font>
      <sz val="10"/>
      <color rgb="FF333399"/>
      <name val="HY나무M"/>
      <family val="1"/>
      <charset val="129"/>
    </font>
    <font>
      <sz val="11"/>
      <color rgb="FF333399"/>
      <name val="굴림"/>
      <family val="3"/>
      <charset val="129"/>
    </font>
    <font>
      <b/>
      <sz val="18"/>
      <color rgb="FF1F497D"/>
      <name val="맑은 고딕"/>
      <family val="3"/>
      <charset val="129"/>
    </font>
    <font>
      <b/>
      <sz val="15"/>
      <color rgb="FF1F497D"/>
      <name val="맑은 고딕"/>
      <family val="3"/>
      <charset val="129"/>
    </font>
    <font>
      <b/>
      <sz val="15"/>
      <color rgb="FF003366"/>
      <name val="맑은 고딕"/>
      <family val="3"/>
      <charset val="129"/>
    </font>
    <font>
      <b/>
      <sz val="15"/>
      <color rgb="FF003366"/>
      <name val="HY나무M"/>
      <family val="1"/>
      <charset val="129"/>
    </font>
    <font>
      <b/>
      <sz val="15"/>
      <color rgb="FF003366"/>
      <name val="굴림"/>
      <family val="3"/>
      <charset val="129"/>
    </font>
    <font>
      <b/>
      <sz val="13"/>
      <color rgb="FF1F497D"/>
      <name val="맑은 고딕"/>
      <family val="3"/>
      <charset val="129"/>
    </font>
    <font>
      <b/>
      <sz val="13"/>
      <color rgb="FF003366"/>
      <name val="맑은 고딕"/>
      <family val="3"/>
      <charset val="129"/>
    </font>
    <font>
      <b/>
      <sz val="13"/>
      <color rgb="FF003366"/>
      <name val="HY나무M"/>
      <family val="1"/>
      <charset val="129"/>
    </font>
    <font>
      <b/>
      <sz val="13"/>
      <color rgb="FF003366"/>
      <name val="굴림"/>
      <family val="3"/>
      <charset val="129"/>
    </font>
    <font>
      <b/>
      <sz val="11"/>
      <color rgb="FF1F497D"/>
      <name val="맑은 고딕"/>
      <family val="3"/>
      <charset val="129"/>
    </font>
    <font>
      <b/>
      <sz val="11"/>
      <color rgb="FF003366"/>
      <name val="맑은 고딕"/>
      <family val="3"/>
      <charset val="129"/>
    </font>
    <font>
      <b/>
      <sz val="11"/>
      <color rgb="FF003366"/>
      <name val="HY나무M"/>
      <family val="1"/>
      <charset val="129"/>
    </font>
    <font>
      <b/>
      <sz val="11"/>
      <color rgb="FF003366"/>
      <name val="굴림"/>
      <family val="3"/>
      <charset val="129"/>
    </font>
    <font>
      <b/>
      <sz val="18"/>
      <color rgb="FF003366"/>
      <name val="맑은 고딕"/>
      <family val="3"/>
      <charset val="129"/>
    </font>
    <font>
      <sz val="11"/>
      <color rgb="FF006100"/>
      <name val="맑은 고딕"/>
      <family val="3"/>
      <charset val="129"/>
    </font>
    <font>
      <sz val="11"/>
      <color rgb="FF008000"/>
      <name val="맑은 고딕"/>
      <family val="3"/>
      <charset val="129"/>
    </font>
    <font>
      <sz val="10"/>
      <color rgb="FF008000"/>
      <name val="HY나무M"/>
      <family val="1"/>
      <charset val="129"/>
    </font>
    <font>
      <sz val="11"/>
      <color rgb="FF008000"/>
      <name val="굴림"/>
      <family val="3"/>
      <charset val="129"/>
    </font>
    <font>
      <sz val="12"/>
      <color rgb="FF000000"/>
      <name val="바탕체"/>
      <family val="1"/>
      <charset val="129"/>
    </font>
    <font>
      <b/>
      <sz val="11"/>
      <color rgb="FF3F3F3F"/>
      <name val="맑은 고딕"/>
      <family val="3"/>
      <charset val="129"/>
    </font>
    <font>
      <b/>
      <sz val="11"/>
      <color rgb="FF333333"/>
      <name val="맑은 고딕"/>
      <family val="3"/>
      <charset val="129"/>
    </font>
    <font>
      <b/>
      <sz val="10"/>
      <color rgb="FF333333"/>
      <name val="HY나무M"/>
      <family val="1"/>
      <charset val="129"/>
    </font>
    <font>
      <b/>
      <sz val="11"/>
      <color rgb="FF333333"/>
      <name val="굴림"/>
      <family val="3"/>
      <charset val="129"/>
    </font>
    <font>
      <sz val="12"/>
      <color rgb="FF000000"/>
      <name val="￠R¨u¡§u¡E¡þ¨I¡AA¡§u"/>
      <family val="3"/>
      <charset val="129"/>
    </font>
    <font>
      <sz val="11"/>
      <color rgb="FF000000"/>
      <name val="¡Ii¡E¡þ¡E?o"/>
      <family val="3"/>
      <charset val="129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theme="1"/>
      <name val="맑은 고딕"/>
      <family val="2"/>
      <scheme val="minor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8"/>
      <name val="돋움"/>
      <family val="3"/>
      <charset val="129"/>
    </font>
    <font>
      <b/>
      <sz val="11"/>
      <color indexed="8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sz val="11"/>
      <color indexed="52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name val="굴림"/>
      <family val="3"/>
      <charset val="129"/>
    </font>
    <font>
      <sz val="10"/>
      <color indexed="8"/>
      <name val="HY나무M"/>
      <family val="1"/>
      <charset val="129"/>
    </font>
    <font>
      <sz val="11"/>
      <color indexed="8"/>
      <name val="굴림"/>
      <family val="3"/>
      <charset val="129"/>
    </font>
    <font>
      <sz val="10"/>
      <color indexed="9"/>
      <name val="HY나무M"/>
      <family val="1"/>
      <charset val="129"/>
    </font>
    <font>
      <sz val="11"/>
      <color indexed="9"/>
      <name val="굴림"/>
      <family val="3"/>
      <charset val="129"/>
    </font>
    <font>
      <sz val="10"/>
      <color indexed="10"/>
      <name val="HY나무M"/>
      <family val="1"/>
      <charset val="129"/>
    </font>
    <font>
      <sz val="11"/>
      <color indexed="10"/>
      <name val="굴림"/>
      <family val="3"/>
      <charset val="129"/>
    </font>
    <font>
      <b/>
      <sz val="10"/>
      <color indexed="52"/>
      <name val="HY나무M"/>
      <family val="1"/>
      <charset val="129"/>
    </font>
    <font>
      <b/>
      <sz val="11"/>
      <color indexed="52"/>
      <name val="굴림"/>
      <family val="3"/>
      <charset val="129"/>
    </font>
    <font>
      <sz val="12"/>
      <color indexed="24"/>
      <name val="바탕체"/>
      <family val="1"/>
      <charset val="129"/>
    </font>
    <font>
      <b/>
      <sz val="18"/>
      <color indexed="24"/>
      <name val="바탕체"/>
      <family val="1"/>
      <charset val="129"/>
    </font>
    <font>
      <b/>
      <sz val="15"/>
      <color indexed="24"/>
      <name val="바탕체"/>
      <family val="1"/>
      <charset val="129"/>
    </font>
    <font>
      <sz val="10"/>
      <color indexed="20"/>
      <name val="HY나무M"/>
      <family val="1"/>
      <charset val="129"/>
    </font>
    <font>
      <sz val="11"/>
      <color indexed="20"/>
      <name val="굴림"/>
      <family val="3"/>
      <charset val="129"/>
    </font>
    <font>
      <sz val="10"/>
      <color indexed="60"/>
      <name val="HY나무M"/>
      <family val="1"/>
      <charset val="129"/>
    </font>
    <font>
      <sz val="11"/>
      <color indexed="60"/>
      <name val="굴림"/>
      <family val="3"/>
      <charset val="129"/>
    </font>
    <font>
      <i/>
      <sz val="10"/>
      <color indexed="23"/>
      <name val="HY나무M"/>
      <family val="1"/>
      <charset val="129"/>
    </font>
    <font>
      <i/>
      <sz val="11"/>
      <color indexed="23"/>
      <name val="굴림"/>
      <family val="3"/>
      <charset val="129"/>
    </font>
    <font>
      <b/>
      <sz val="10"/>
      <color indexed="9"/>
      <name val="HY나무M"/>
      <family val="1"/>
      <charset val="129"/>
    </font>
    <font>
      <b/>
      <sz val="11"/>
      <color indexed="9"/>
      <name val="굴림"/>
      <family val="3"/>
      <charset val="129"/>
    </font>
    <font>
      <sz val="10"/>
      <color indexed="52"/>
      <name val="HY나무M"/>
      <family val="1"/>
      <charset val="129"/>
    </font>
    <font>
      <sz val="11"/>
      <color indexed="52"/>
      <name val="굴림"/>
      <family val="3"/>
      <charset val="129"/>
    </font>
    <font>
      <b/>
      <sz val="10"/>
      <color indexed="8"/>
      <name val="HY나무M"/>
      <family val="1"/>
      <charset val="129"/>
    </font>
    <font>
      <b/>
      <sz val="11"/>
      <color indexed="8"/>
      <name val="굴림"/>
      <family val="3"/>
      <charset val="129"/>
    </font>
    <font>
      <sz val="10"/>
      <color indexed="62"/>
      <name val="HY나무M"/>
      <family val="1"/>
      <charset val="129"/>
    </font>
    <font>
      <sz val="11"/>
      <color indexed="62"/>
      <name val="굴림"/>
      <family val="3"/>
      <charset val="129"/>
    </font>
    <font>
      <b/>
      <sz val="15"/>
      <color indexed="56"/>
      <name val="HY나무M"/>
      <family val="1"/>
      <charset val="129"/>
    </font>
    <font>
      <b/>
      <sz val="15"/>
      <color indexed="56"/>
      <name val="굴림"/>
      <family val="3"/>
      <charset val="129"/>
    </font>
    <font>
      <b/>
      <sz val="13"/>
      <color indexed="56"/>
      <name val="HY나무M"/>
      <family val="1"/>
      <charset val="129"/>
    </font>
    <font>
      <b/>
      <sz val="13"/>
      <color indexed="56"/>
      <name val="굴림"/>
      <family val="3"/>
      <charset val="129"/>
    </font>
    <font>
      <b/>
      <sz val="11"/>
      <color indexed="56"/>
      <name val="HY나무M"/>
      <family val="1"/>
      <charset val="129"/>
    </font>
    <font>
      <b/>
      <sz val="11"/>
      <color indexed="56"/>
      <name val="굴림"/>
      <family val="3"/>
      <charset val="129"/>
    </font>
    <font>
      <sz val="10"/>
      <color indexed="17"/>
      <name val="HY나무M"/>
      <family val="1"/>
      <charset val="129"/>
    </font>
    <font>
      <sz val="11"/>
      <color indexed="17"/>
      <name val="굴림"/>
      <family val="3"/>
      <charset val="129"/>
    </font>
    <font>
      <sz val="12"/>
      <name val="바탕체"/>
      <family val="1"/>
      <charset val="129"/>
    </font>
    <font>
      <b/>
      <sz val="10"/>
      <color indexed="63"/>
      <name val="HY나무M"/>
      <family val="1"/>
      <charset val="129"/>
    </font>
    <font>
      <b/>
      <sz val="11"/>
      <color indexed="63"/>
      <name val="굴림"/>
      <family val="3"/>
      <charset val="129"/>
    </font>
    <font>
      <sz val="12"/>
      <name val="￠R¨u¡§u¡E¡þ¨I¡AA¡§u"/>
      <family val="3"/>
      <charset val="129"/>
    </font>
    <font>
      <b/>
      <sz val="12"/>
      <name val="Arial"/>
      <family val="2"/>
    </font>
    <font>
      <sz val="10"/>
      <color rgb="FF000000"/>
      <name val="Helv"/>
      <family val="2"/>
    </font>
    <font>
      <sz val="10"/>
      <color rgb="FF000000"/>
      <name val="굴림"/>
      <family val="3"/>
      <charset val="129"/>
    </font>
    <font>
      <sz val="10"/>
      <name val="Helv"/>
      <family val="2"/>
    </font>
    <font>
      <sz val="12"/>
      <color indexed="8"/>
      <name val="￠R¨u¡§u¡E¡þ¨I¡AA¡§u"/>
      <family val="3"/>
      <charset val="129"/>
    </font>
    <font>
      <b/>
      <sz val="12"/>
      <color indexed="8"/>
      <name val="Arial"/>
      <family val="2"/>
    </font>
    <font>
      <sz val="11"/>
      <color indexed="8"/>
      <name val="Calibri"/>
      <family val="2"/>
    </font>
    <font>
      <sz val="12"/>
      <color indexed="8"/>
      <name val="바탕체"/>
      <family val="1"/>
      <charset val="129"/>
    </font>
    <font>
      <b/>
      <sz val="10"/>
      <color theme="1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20"/>
      <name val="돋움체"/>
      <family val="3"/>
      <charset val="129"/>
    </font>
    <font>
      <sz val="12"/>
      <name val="¹UAAA¼"/>
      <family val="3"/>
      <charset val="129"/>
    </font>
    <font>
      <sz val="10"/>
      <name val="MS Sans Serif"/>
      <family val="2"/>
    </font>
    <font>
      <b/>
      <sz val="10"/>
      <name val="Helv"/>
      <family val="2"/>
    </font>
    <font>
      <sz val="12"/>
      <name val="Arial"/>
      <family val="2"/>
    </font>
    <font>
      <sz val="8"/>
      <name val="Arial"/>
      <family val="2"/>
    </font>
    <font>
      <b/>
      <sz val="12"/>
      <name val="Helv"/>
      <family val="2"/>
    </font>
    <font>
      <b/>
      <sz val="18"/>
      <name val="Arial"/>
      <family val="2"/>
    </font>
    <font>
      <u/>
      <sz val="10"/>
      <color indexed="12"/>
      <name val="MS Sans Serif"/>
      <family val="2"/>
    </font>
    <font>
      <b/>
      <sz val="11"/>
      <name val="Helv"/>
      <family val="2"/>
    </font>
    <font>
      <sz val="12"/>
      <name val="뼻뮝"/>
      <family val="1"/>
      <charset val="129"/>
    </font>
    <font>
      <sz val="11"/>
      <color indexed="8"/>
      <name val="궁서"/>
      <family val="1"/>
      <charset val="129"/>
    </font>
    <font>
      <u/>
      <sz val="11"/>
      <color indexed="12"/>
      <name val="돋움"/>
      <family val="3"/>
      <charset val="129"/>
    </font>
    <font>
      <sz val="10"/>
      <color indexed="8"/>
      <name val="Arial"/>
      <family val="2"/>
    </font>
    <font>
      <sz val="12"/>
      <name val="가을체"/>
      <family val="1"/>
      <charset val="129"/>
    </font>
    <font>
      <sz val="10"/>
      <name val="±¼¸²?¼"/>
      <family val="3"/>
      <charset val="129"/>
    </font>
    <font>
      <sz val="10"/>
      <name val="굴림체"/>
      <family val="3"/>
      <charset val="129"/>
    </font>
    <font>
      <sz val="11"/>
      <name val="뼻뮝"/>
      <family val="3"/>
      <charset val="129"/>
    </font>
    <font>
      <sz val="11"/>
      <name val="뼻뮝"/>
      <family val="1"/>
      <charset val="129"/>
    </font>
    <font>
      <sz val="10"/>
      <name val="옛체"/>
      <family val="1"/>
      <charset val="129"/>
    </font>
    <font>
      <sz val="10"/>
      <name val="¹ÙÅÁÃ¼"/>
      <family val="1"/>
      <charset val="129"/>
    </font>
    <font>
      <sz val="10"/>
      <name val="¹UAAA¼"/>
      <family val="1"/>
    </font>
    <font>
      <sz val="10"/>
      <name val="¹ÙÅÁÃ¼"/>
      <family val="1"/>
    </font>
    <font>
      <sz val="10"/>
      <name val="¹UAAA¼"/>
      <family val="1"/>
      <charset val="129"/>
    </font>
    <font>
      <sz val="10"/>
      <name val="¹UAAA¼"/>
      <family val="3"/>
      <charset val="129"/>
    </font>
    <font>
      <sz val="12"/>
      <name val="¸iA¶"/>
      <family val="3"/>
      <charset val="129"/>
    </font>
    <font>
      <sz val="10"/>
      <name val="±¼¸²Ã¼"/>
      <family val="3"/>
      <charset val="129"/>
    </font>
    <font>
      <sz val="10"/>
      <name val="±¼¸²A¼"/>
      <family val="3"/>
      <charset val="129"/>
    </font>
    <font>
      <sz val="10"/>
      <name val="±¼¸²A¼"/>
      <family val="3"/>
    </font>
    <font>
      <sz val="10"/>
      <name val="±¼¸²Ã¼"/>
      <family val="3"/>
    </font>
    <font>
      <sz val="10"/>
      <color indexed="24"/>
      <name val="Arial"/>
      <family val="2"/>
    </font>
    <font>
      <sz val="12"/>
      <name val="굴림체"/>
      <family val="3"/>
      <charset val="129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sz val="7"/>
      <name val="Small Fonts"/>
      <family val="2"/>
    </font>
    <font>
      <sz val="12"/>
      <name val="Helv"/>
      <family val="2"/>
    </font>
    <font>
      <sz val="10"/>
      <name val="Times New Roman"/>
      <family val="1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sz val="12"/>
      <color theme="0"/>
      <name val="가을체"/>
      <family val="2"/>
      <charset val="129"/>
    </font>
    <font>
      <sz val="12"/>
      <color indexed="22"/>
      <name val="바탕체"/>
      <family val="1"/>
      <charset val="129"/>
    </font>
    <font>
      <b/>
      <sz val="18"/>
      <color indexed="22"/>
      <name val="바탕체"/>
      <family val="1"/>
      <charset val="129"/>
    </font>
    <font>
      <b/>
      <sz val="1"/>
      <color indexed="8"/>
      <name val="Courier"/>
      <family val="3"/>
    </font>
    <font>
      <b/>
      <sz val="15"/>
      <color indexed="22"/>
      <name val="바탕체"/>
      <family val="1"/>
      <charset val="129"/>
    </font>
    <font>
      <sz val="10"/>
      <name val="PragmaticaCTT"/>
      <family val="1"/>
      <charset val="2"/>
    </font>
    <font>
      <u/>
      <sz val="10"/>
      <color indexed="36"/>
      <name val="Arial"/>
      <family val="2"/>
    </font>
    <font>
      <sz val="14"/>
      <name val="뼻뮝"/>
      <family val="3"/>
      <charset val="129"/>
    </font>
    <font>
      <sz val="12"/>
      <name val="┭병릇"/>
      <family val="1"/>
      <charset val="129"/>
    </font>
    <font>
      <sz val="12"/>
      <name val="Times New Roman"/>
      <family val="1"/>
    </font>
    <font>
      <sz val="11"/>
      <name val="굴림체"/>
      <family val="3"/>
      <charset val="129"/>
    </font>
    <font>
      <sz val="12"/>
      <color theme="1"/>
      <name val="가을체"/>
      <family val="2"/>
      <charset val="129"/>
    </font>
    <font>
      <sz val="10"/>
      <name val="바탕체"/>
      <family val="1"/>
      <charset val="129"/>
    </font>
    <font>
      <sz val="10"/>
      <color indexed="24"/>
      <name val="MS Sans Serif"/>
      <family val="2"/>
    </font>
    <font>
      <sz val="12"/>
      <name val="宋体"/>
      <family val="1"/>
      <charset val="129"/>
    </font>
    <font>
      <sz val="10"/>
      <name val="돋움체"/>
      <family val="3"/>
      <charset val="129"/>
    </font>
    <font>
      <sz val="12"/>
      <name val="옢?릇"/>
      <family val="3"/>
      <charset val="129"/>
    </font>
    <font>
      <sz val="9"/>
      <color indexed="8"/>
      <name val="가는각진제목체"/>
      <family val="1"/>
      <charset val="129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sz val="10"/>
      <name val="가는각진제목체"/>
      <family val="1"/>
      <charset val="129"/>
    </font>
    <font>
      <sz val="10"/>
      <color theme="1"/>
      <name val="돋움"/>
      <family val="3"/>
      <charset val="129"/>
    </font>
    <font>
      <sz val="11"/>
      <color theme="1"/>
      <name val="궁서"/>
      <family val="1"/>
      <charset val="129"/>
    </font>
    <font>
      <sz val="11"/>
      <color indexed="8"/>
      <name val="맑은 고딕"/>
      <family val="3"/>
    </font>
    <font>
      <sz val="1"/>
      <color theme="1"/>
      <name val="맑은 고딕"/>
      <family val="3"/>
      <charset val="129"/>
      <scheme val="minor"/>
    </font>
    <font>
      <sz val="10"/>
      <color theme="1"/>
      <name val="굴림"/>
      <family val="3"/>
      <charset val="129"/>
    </font>
    <font>
      <sz val="10"/>
      <color indexed="8"/>
      <name val="굴림"/>
      <family val="3"/>
      <charset val="129"/>
    </font>
    <font>
      <u/>
      <sz val="11"/>
      <color theme="10"/>
      <name val="돋움"/>
      <family val="3"/>
      <charset val="129"/>
    </font>
    <font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</font>
    <font>
      <b/>
      <sz val="14"/>
      <color rgb="FF000000"/>
      <name val="Arial"/>
      <family val="2"/>
    </font>
  </fonts>
  <fills count="14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theme="6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CE6F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3DCDB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E6E0ED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DBEEF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DEADB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8CCE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CC1DA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CD5B5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96B3D7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D99694"/>
        <bgColor indexed="64"/>
      </patternFill>
    </fill>
    <fill>
      <patternFill patternType="solid">
        <fgColor rgb="FFC3D69B"/>
        <bgColor indexed="64"/>
      </patternFill>
    </fill>
    <fill>
      <patternFill patternType="solid">
        <fgColor rgb="FFB3A2C7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92CDDD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9BBB5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8064A2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31"/>
      </patternFill>
    </fill>
    <fill>
      <patternFill patternType="solid">
        <fgColor indexed="47"/>
        <bgColor indexed="64"/>
      </patternFill>
    </fill>
    <fill>
      <patternFill patternType="solid">
        <fgColor indexed="45"/>
      </patternFill>
    </fill>
    <fill>
      <patternFill patternType="solid">
        <fgColor indexed="26"/>
        <bgColor indexed="64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41"/>
        <bgColor indexed="64"/>
      </patternFill>
    </fill>
    <fill>
      <patternFill patternType="solid">
        <fgColor indexed="15"/>
      </patternFill>
    </fill>
    <fill>
      <patternFill patternType="solid">
        <fgColor theme="8" tint="0.59999389629810485"/>
        <bgColor indexed="64"/>
      </patternFill>
    </fill>
  </fills>
  <borders count="3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double">
        <color rgb="FF333333"/>
      </left>
      <right style="double">
        <color rgb="FF333333"/>
      </right>
      <top style="double">
        <color rgb="FF333333"/>
      </top>
      <bottom style="double">
        <color rgb="FF333333"/>
      </bottom>
      <diagonal/>
    </border>
    <border>
      <left/>
      <right/>
      <top/>
      <bottom style="double">
        <color rgb="FFFF9900"/>
      </bottom>
      <diagonal/>
    </border>
    <border>
      <left/>
      <right/>
      <top style="thin">
        <color rgb="FF4F81BD"/>
      </top>
      <bottom style="double">
        <color rgb="FF4F81BD"/>
      </bottom>
      <diagonal/>
    </border>
    <border>
      <left/>
      <right/>
      <top style="thin">
        <color rgb="FF333399"/>
      </top>
      <bottom style="double">
        <color rgb="FF333399"/>
      </bottom>
      <diagonal/>
    </border>
    <border>
      <left/>
      <right/>
      <top/>
      <bottom style="thick">
        <color rgb="FF4F81BD"/>
      </bottom>
      <diagonal/>
    </border>
    <border>
      <left/>
      <right/>
      <top/>
      <bottom style="thick">
        <color rgb="FF333399"/>
      </bottom>
      <diagonal/>
    </border>
    <border>
      <left/>
      <right/>
      <top/>
      <bottom style="thick">
        <color rgb="FFA7C0DE"/>
      </bottom>
      <diagonal/>
    </border>
    <border>
      <left/>
      <right/>
      <top/>
      <bottom style="thick">
        <color rgb="FFC0C0C0"/>
      </bottom>
      <diagonal/>
    </border>
    <border>
      <left/>
      <right/>
      <top/>
      <bottom style="medium">
        <color rgb="FF96B3D7"/>
      </bottom>
      <diagonal/>
    </border>
    <border>
      <left/>
      <right/>
      <top/>
      <bottom style="medium">
        <color rgb="FF0066CC"/>
      </bottom>
      <diagonal/>
    </border>
    <border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 style="double">
        <color indexed="63"/>
      </left>
      <right style="double">
        <color rgb="FF333333"/>
      </right>
      <top style="double">
        <color indexed="63"/>
      </top>
      <bottom style="double">
        <color rgb="FF333333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0.39997558519241921"/>
      </bottom>
      <diagonal/>
    </border>
    <border>
      <left style="thin">
        <color theme="4" tint="-0.24994659260841701"/>
      </left>
      <right style="thin">
        <color rgb="FF366092"/>
      </right>
      <top style="thin">
        <color theme="4" tint="-0.24994659260841701"/>
      </top>
      <bottom style="thin">
        <color theme="4" tint="0.3999755851924192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theme="4" tint="-0.24994659260841701"/>
      </left>
      <right style="thin">
        <color rgb="FF366092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rgb="FF376092"/>
      </left>
      <right style="thin">
        <color rgb="FF376092"/>
      </right>
      <top style="thin">
        <color rgb="FF376092"/>
      </top>
      <bottom style="thin">
        <color rgb="FF376092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3"/>
      </left>
      <right style="double">
        <color rgb="FF333333"/>
      </right>
      <top style="double">
        <color indexed="63"/>
      </top>
      <bottom style="double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</borders>
  <cellStyleXfs count="4729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6" fillId="0" borderId="0"/>
    <xf numFmtId="0" fontId="27" fillId="0" borderId="0"/>
    <xf numFmtId="0" fontId="28" fillId="0" borderId="0"/>
    <xf numFmtId="0" fontId="28" fillId="0" borderId="0"/>
    <xf numFmtId="0" fontId="29" fillId="0" borderId="0"/>
    <xf numFmtId="0" fontId="29" fillId="0" borderId="0"/>
    <xf numFmtId="0" fontId="30" fillId="0" borderId="0"/>
    <xf numFmtId="0" fontId="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1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26" fillId="0" borderId="0"/>
    <xf numFmtId="0" fontId="30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26" fillId="0" borderId="0"/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1" fillId="0" borderId="0">
      <alignment vertical="center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3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1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1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1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0" borderId="0">
      <alignment vertical="center"/>
    </xf>
    <xf numFmtId="0" fontId="31" fillId="33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9" fillId="5" borderId="0" applyNumberFormat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6" fillId="34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1" fontId="1" fillId="0" borderId="0" applyFon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0" borderId="0"/>
    <xf numFmtId="0" fontId="51" fillId="0" borderId="0"/>
    <xf numFmtId="0" fontId="26" fillId="0" borderId="0"/>
    <xf numFmtId="0" fontId="51" fillId="0" borderId="0"/>
    <xf numFmtId="0" fontId="51" fillId="0" borderId="0"/>
    <xf numFmtId="0" fontId="26" fillId="0" borderId="0"/>
    <xf numFmtId="0" fontId="51" fillId="0" borderId="0"/>
    <xf numFmtId="0" fontId="51" fillId="0" borderId="0"/>
    <xf numFmtId="0" fontId="10" fillId="0" borderId="1" applyNumberFormat="0" applyFill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0" borderId="0"/>
    <xf numFmtId="0" fontId="51" fillId="0" borderId="0"/>
    <xf numFmtId="0" fontId="26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0" borderId="0"/>
    <xf numFmtId="0" fontId="51" fillId="0" borderId="0"/>
    <xf numFmtId="0" fontId="22" fillId="0" borderId="0" applyNumberFormat="0" applyFill="0" applyBorder="0" applyAlignment="0" applyProtection="0">
      <alignment vertical="center"/>
    </xf>
    <xf numFmtId="0" fontId="26" fillId="0" borderId="0"/>
    <xf numFmtId="0" fontId="26" fillId="0" borderId="0"/>
    <xf numFmtId="0" fontId="1" fillId="16" borderId="0" applyNumberFormat="0" applyBorder="0" applyAlignment="0" applyProtection="0">
      <alignment vertical="center"/>
    </xf>
    <xf numFmtId="0" fontId="26" fillId="0" borderId="0"/>
    <xf numFmtId="0" fontId="1" fillId="25" borderId="0" applyNumberFormat="0" applyBorder="0" applyAlignment="0" applyProtection="0">
      <alignment vertical="center"/>
    </xf>
    <xf numFmtId="0" fontId="26" fillId="0" borderId="0"/>
    <xf numFmtId="0" fontId="24" fillId="30" borderId="0" applyNumberFormat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35" fillId="10" borderId="8" applyNumberFormat="0" applyFont="0" applyAlignment="0" applyProtection="0">
      <alignment vertical="center"/>
    </xf>
    <xf numFmtId="0" fontId="26" fillId="0" borderId="0"/>
    <xf numFmtId="41" fontId="35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4" fillId="19" borderId="0" applyNumberFormat="0" applyBorder="0" applyAlignment="0" applyProtection="0">
      <alignment vertical="center"/>
    </xf>
    <xf numFmtId="0" fontId="26" fillId="0" borderId="0"/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9" fillId="0" borderId="6" applyNumberFormat="0" applyFill="0" applyAlignment="0" applyProtection="0">
      <alignment vertical="center"/>
    </xf>
    <xf numFmtId="0" fontId="26" fillId="0" borderId="0"/>
    <xf numFmtId="0" fontId="26" fillId="0" borderId="0"/>
    <xf numFmtId="0" fontId="1" fillId="10" borderId="8" applyNumberFormat="0" applyFon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33" borderId="0" applyNumberFormat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5" fillId="10" borderId="8" applyNumberFormat="0" applyFont="0" applyAlignment="0" applyProtection="0">
      <alignment vertical="center"/>
    </xf>
    <xf numFmtId="0" fontId="26" fillId="0" borderId="0"/>
    <xf numFmtId="0" fontId="24" fillId="34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4" fillId="27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24" fillId="11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35" fillId="0" borderId="0" applyFont="0" applyFill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26" fillId="0" borderId="0"/>
    <xf numFmtId="41" fontId="1" fillId="0" borderId="0" applyFont="0" applyFill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35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4" fillId="2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5" fillId="10" borderId="8" applyNumberFormat="0" applyFont="0" applyAlignment="0" applyProtection="0">
      <alignment vertical="center"/>
    </xf>
    <xf numFmtId="0" fontId="51" fillId="0" borderId="0"/>
    <xf numFmtId="0" fontId="24" fillId="31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31" fillId="24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26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0" borderId="0"/>
    <xf numFmtId="0" fontId="51" fillId="0" borderId="0"/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1" fillId="10" borderId="8" applyNumberFormat="0" applyFon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0" borderId="8" applyNumberFormat="0" applyFon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10" borderId="8" applyNumberFormat="0" applyFon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26" fillId="0" borderId="0"/>
    <xf numFmtId="0" fontId="19" fillId="0" borderId="6" applyNumberFormat="0" applyFill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10" borderId="8" applyNumberFormat="0" applyFont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55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5" fillId="0" borderId="0"/>
    <xf numFmtId="0" fontId="56" fillId="0" borderId="0"/>
    <xf numFmtId="0" fontId="57" fillId="0" borderId="0"/>
    <xf numFmtId="0" fontId="57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8" fillId="0" borderId="0"/>
    <xf numFmtId="0" fontId="58" fillId="0" borderId="0"/>
    <xf numFmtId="0" fontId="59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60" fillId="0" borderId="0"/>
    <xf numFmtId="0" fontId="31" fillId="0" borderId="0">
      <alignment vertical="center"/>
    </xf>
    <xf numFmtId="0" fontId="31" fillId="10" borderId="8" applyNumberFormat="0" applyFont="0" applyAlignment="0" applyProtection="0">
      <alignment vertical="center"/>
    </xf>
    <xf numFmtId="0" fontId="1" fillId="0" borderId="0" applyFont="0">
      <alignment vertical="center"/>
    </xf>
    <xf numFmtId="178" fontId="61" fillId="0" borderId="0" applyFont="0" applyFill="0" applyBorder="0" applyAlignment="0" applyProtection="0">
      <alignment vertical="center"/>
    </xf>
    <xf numFmtId="0" fontId="1" fillId="0" borderId="0" applyFont="0">
      <alignment vertical="center"/>
    </xf>
    <xf numFmtId="0" fontId="1" fillId="0" borderId="0" applyFont="0">
      <alignment vertical="center"/>
    </xf>
    <xf numFmtId="179" fontId="61" fillId="0" borderId="0" applyFont="0" applyFill="0" applyBorder="0" applyAlignment="0" applyProtection="0">
      <alignment vertical="center"/>
    </xf>
    <xf numFmtId="0" fontId="61" fillId="0" borderId="0" applyFont="0">
      <alignment vertical="center"/>
    </xf>
    <xf numFmtId="9" fontId="31" fillId="0" borderId="0" applyFont="0" applyFill="0" applyBorder="0" applyAlignment="0" applyProtection="0">
      <alignment vertical="center"/>
    </xf>
    <xf numFmtId="180" fontId="61" fillId="0" borderId="0" applyFont="0" applyFill="0" applyBorder="0" applyAlignment="0" applyProtection="0">
      <alignment vertical="center"/>
    </xf>
    <xf numFmtId="179" fontId="61" fillId="0" borderId="0" applyFont="0" applyFill="0" applyBorder="0" applyAlignment="0" applyProtection="0">
      <alignment vertical="center"/>
    </xf>
    <xf numFmtId="181" fontId="61" fillId="0" borderId="0" applyFont="0" applyFill="0" applyBorder="0" applyAlignment="0" applyProtection="0">
      <alignment vertical="center"/>
    </xf>
    <xf numFmtId="182" fontId="61" fillId="0" borderId="0" applyFont="0" applyFill="0" applyBorder="0" applyAlignment="0" applyProtection="0">
      <alignment vertical="center"/>
    </xf>
    <xf numFmtId="14" fontId="61" fillId="0" borderId="0" applyFont="0" applyFill="0" applyBorder="0" applyProtection="0">
      <alignment horizontal="center" vertical="center"/>
    </xf>
    <xf numFmtId="183" fontId="61" fillId="0" borderId="0" applyFont="0" applyFill="0" applyBorder="0" applyProtection="0">
      <alignment horizontal="center" vertical="center"/>
    </xf>
    <xf numFmtId="184" fontId="61" fillId="0" borderId="0" applyFont="0" applyFill="0" applyBorder="0" applyProtection="0">
      <alignment horizontal="center" vertical="center"/>
    </xf>
    <xf numFmtId="185" fontId="61" fillId="0" borderId="0" applyFont="0" applyFill="0" applyBorder="0" applyProtection="0">
      <alignment horizontal="center" vertical="center"/>
    </xf>
    <xf numFmtId="186" fontId="61" fillId="0" borderId="0" applyFont="0" applyFill="0" applyBorder="0" applyAlignment="0" applyProtection="0">
      <alignment vertical="center"/>
    </xf>
    <xf numFmtId="187" fontId="61" fillId="0" borderId="0" applyFont="0" applyFill="0" applyBorder="0" applyAlignment="0" applyProtection="0">
      <alignment vertical="center"/>
    </xf>
    <xf numFmtId="188" fontId="61" fillId="0" borderId="0" applyFont="0" applyFill="0" applyBorder="0" applyAlignment="0" applyProtection="0">
      <alignment vertical="center"/>
    </xf>
    <xf numFmtId="189" fontId="61" fillId="0" borderId="0" applyFont="0" applyFill="0" applyBorder="0" applyAlignment="0" applyProtection="0">
      <alignment vertical="center"/>
    </xf>
    <xf numFmtId="0" fontId="1" fillId="0" borderId="0" applyFont="0">
      <alignment vertical="center"/>
    </xf>
    <xf numFmtId="179" fontId="61" fillId="0" borderId="0" applyFont="0" applyFill="0" applyBorder="0" applyAlignment="0" applyProtection="0">
      <alignment vertical="center"/>
    </xf>
    <xf numFmtId="179" fontId="61" fillId="0" borderId="0" applyFont="0" applyFill="0" applyBorder="0" applyAlignment="0" applyProtection="0">
      <alignment vertical="center"/>
    </xf>
    <xf numFmtId="0" fontId="1" fillId="0" borderId="0" applyFont="0">
      <alignment vertical="center"/>
    </xf>
    <xf numFmtId="0" fontId="1" fillId="0" borderId="0" applyFont="0">
      <alignment vertical="center"/>
    </xf>
    <xf numFmtId="179" fontId="61" fillId="0" borderId="0" applyFont="0" applyFill="0" applyBorder="0" applyAlignment="0" applyProtection="0">
      <alignment vertical="center"/>
    </xf>
    <xf numFmtId="0" fontId="1" fillId="0" borderId="0" applyFont="0">
      <alignment vertical="center"/>
    </xf>
    <xf numFmtId="179" fontId="61" fillId="0" borderId="0" applyFont="0" applyFill="0" applyBorder="0" applyAlignment="0" applyProtection="0">
      <alignment vertical="center"/>
    </xf>
    <xf numFmtId="0" fontId="1" fillId="0" borderId="0" applyFont="0">
      <alignment vertical="center"/>
    </xf>
    <xf numFmtId="179" fontId="61" fillId="0" borderId="0" applyFont="0" applyFill="0" applyBorder="0" applyAlignment="0" applyProtection="0">
      <alignment vertical="center"/>
    </xf>
    <xf numFmtId="179" fontId="61" fillId="0" borderId="0" applyFont="0" applyFill="0" applyBorder="0" applyAlignment="0" applyProtection="0">
      <alignment vertical="center"/>
    </xf>
    <xf numFmtId="0" fontId="63" fillId="0" borderId="0"/>
    <xf numFmtId="0" fontId="26" fillId="0" borderId="0"/>
    <xf numFmtId="0" fontId="64" fillId="0" borderId="0"/>
    <xf numFmtId="0" fontId="26" fillId="0" borderId="0"/>
    <xf numFmtId="0" fontId="26" fillId="0" borderId="0"/>
    <xf numFmtId="0" fontId="65" fillId="0" borderId="0"/>
    <xf numFmtId="0" fontId="65" fillId="0" borderId="0"/>
    <xf numFmtId="0" fontId="65" fillId="0" borderId="0"/>
    <xf numFmtId="0" fontId="26" fillId="0" borderId="0"/>
    <xf numFmtId="0" fontId="65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66" fillId="0" borderId="0"/>
    <xf numFmtId="0" fontId="26" fillId="0" borderId="0"/>
    <xf numFmtId="0" fontId="66" fillId="0" borderId="0"/>
    <xf numFmtId="0" fontId="34" fillId="0" borderId="0">
      <alignment vertical="center"/>
    </xf>
    <xf numFmtId="0" fontId="67" fillId="0" borderId="0"/>
    <xf numFmtId="0" fontId="67" fillId="0" borderId="0"/>
    <xf numFmtId="0" fontId="68" fillId="0" borderId="0"/>
    <xf numFmtId="0" fontId="68" fillId="0" borderId="0"/>
    <xf numFmtId="0" fontId="68" fillId="0" borderId="0"/>
    <xf numFmtId="0" fontId="26" fillId="0" borderId="0"/>
    <xf numFmtId="0" fontId="68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68" fillId="0" borderId="0"/>
    <xf numFmtId="0" fontId="69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69" fillId="0" borderId="0"/>
    <xf numFmtId="0" fontId="26" fillId="0" borderId="0"/>
    <xf numFmtId="0" fontId="70" fillId="0" borderId="0"/>
    <xf numFmtId="0" fontId="71" fillId="0" borderId="0"/>
    <xf numFmtId="0" fontId="72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72" fillId="0" borderId="0"/>
    <xf numFmtId="0" fontId="72" fillId="0" borderId="0"/>
    <xf numFmtId="0" fontId="7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73" fillId="0" borderId="0"/>
    <xf numFmtId="0" fontId="74" fillId="0" borderId="0"/>
    <xf numFmtId="0" fontId="26" fillId="0" borderId="0"/>
    <xf numFmtId="0" fontId="26" fillId="0" borderId="0"/>
    <xf numFmtId="0" fontId="26" fillId="0" borderId="0"/>
    <xf numFmtId="0" fontId="74" fillId="0" borderId="0"/>
    <xf numFmtId="0" fontId="75" fillId="0" borderId="0"/>
    <xf numFmtId="0" fontId="75" fillId="0" borderId="0"/>
    <xf numFmtId="0" fontId="1" fillId="0" borderId="0">
      <alignment vertical="center"/>
    </xf>
    <xf numFmtId="0" fontId="31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9" fontId="81" fillId="0" borderId="0">
      <alignment vertical="center"/>
    </xf>
    <xf numFmtId="0" fontId="83" fillId="0" borderId="0"/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2" fillId="0" borderId="0"/>
    <xf numFmtId="0" fontId="82" fillId="0" borderId="0"/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45" borderId="0">
      <alignment vertical="center"/>
    </xf>
    <xf numFmtId="0" fontId="81" fillId="46" borderId="0">
      <alignment vertical="center"/>
    </xf>
    <xf numFmtId="0" fontId="84" fillId="46" borderId="0">
      <alignment vertical="center"/>
    </xf>
    <xf numFmtId="0" fontId="85" fillId="46" borderId="0">
      <alignment vertical="center"/>
    </xf>
    <xf numFmtId="0" fontId="81" fillId="46" borderId="0">
      <alignment vertical="center"/>
    </xf>
    <xf numFmtId="0" fontId="85" fillId="46" borderId="0">
      <alignment vertical="center"/>
    </xf>
    <xf numFmtId="0" fontId="81" fillId="46" borderId="0">
      <alignment vertical="center"/>
    </xf>
    <xf numFmtId="0" fontId="85" fillId="46" borderId="0">
      <alignment vertical="center"/>
    </xf>
    <xf numFmtId="0" fontId="81" fillId="46" borderId="0">
      <alignment vertical="center"/>
    </xf>
    <xf numFmtId="0" fontId="84" fillId="46" borderId="0">
      <alignment vertical="center"/>
    </xf>
    <xf numFmtId="0" fontId="81" fillId="46" borderId="0">
      <alignment vertical="center"/>
    </xf>
    <xf numFmtId="0" fontId="81" fillId="46" borderId="0">
      <alignment vertical="center"/>
    </xf>
    <xf numFmtId="0" fontId="84" fillId="46" borderId="0">
      <alignment vertical="center"/>
    </xf>
    <xf numFmtId="0" fontId="84" fillId="46" borderId="0">
      <alignment vertical="center"/>
    </xf>
    <xf numFmtId="0" fontId="84" fillId="46" borderId="0">
      <alignment vertical="center"/>
    </xf>
    <xf numFmtId="0" fontId="84" fillId="46" borderId="0">
      <alignment vertical="center"/>
    </xf>
    <xf numFmtId="0" fontId="81" fillId="47" borderId="0">
      <alignment vertical="center"/>
    </xf>
    <xf numFmtId="0" fontId="81" fillId="48" borderId="0">
      <alignment vertical="center"/>
    </xf>
    <xf numFmtId="0" fontId="84" fillId="48" borderId="0">
      <alignment vertical="center"/>
    </xf>
    <xf numFmtId="0" fontId="85" fillId="48" borderId="0">
      <alignment vertical="center"/>
    </xf>
    <xf numFmtId="0" fontId="81" fillId="48" borderId="0">
      <alignment vertical="center"/>
    </xf>
    <xf numFmtId="0" fontId="85" fillId="48" borderId="0">
      <alignment vertical="center"/>
    </xf>
    <xf numFmtId="0" fontId="81" fillId="48" borderId="0">
      <alignment vertical="center"/>
    </xf>
    <xf numFmtId="0" fontId="85" fillId="48" borderId="0">
      <alignment vertical="center"/>
    </xf>
    <xf numFmtId="0" fontId="81" fillId="48" borderId="0">
      <alignment vertical="center"/>
    </xf>
    <xf numFmtId="0" fontId="84" fillId="48" borderId="0">
      <alignment vertical="center"/>
    </xf>
    <xf numFmtId="0" fontId="81" fillId="48" borderId="0">
      <alignment vertical="center"/>
    </xf>
    <xf numFmtId="0" fontId="81" fillId="48" borderId="0">
      <alignment vertical="center"/>
    </xf>
    <xf numFmtId="0" fontId="84" fillId="48" borderId="0">
      <alignment vertical="center"/>
    </xf>
    <xf numFmtId="0" fontId="84" fillId="48" borderId="0">
      <alignment vertical="center"/>
    </xf>
    <xf numFmtId="0" fontId="84" fillId="48" borderId="0">
      <alignment vertical="center"/>
    </xf>
    <xf numFmtId="0" fontId="84" fillId="48" borderId="0">
      <alignment vertical="center"/>
    </xf>
    <xf numFmtId="0" fontId="81" fillId="49" borderId="0">
      <alignment vertical="center"/>
    </xf>
    <xf numFmtId="0" fontId="81" fillId="50" borderId="0">
      <alignment vertical="center"/>
    </xf>
    <xf numFmtId="0" fontId="84" fillId="50" borderId="0">
      <alignment vertical="center"/>
    </xf>
    <xf numFmtId="0" fontId="85" fillId="50" borderId="0">
      <alignment vertical="center"/>
    </xf>
    <xf numFmtId="0" fontId="81" fillId="50" borderId="0">
      <alignment vertical="center"/>
    </xf>
    <xf numFmtId="0" fontId="85" fillId="50" borderId="0">
      <alignment vertical="center"/>
    </xf>
    <xf numFmtId="0" fontId="81" fillId="50" borderId="0">
      <alignment vertical="center"/>
    </xf>
    <xf numFmtId="0" fontId="85" fillId="50" borderId="0">
      <alignment vertical="center"/>
    </xf>
    <xf numFmtId="0" fontId="81" fillId="50" borderId="0">
      <alignment vertical="center"/>
    </xf>
    <xf numFmtId="0" fontId="84" fillId="50" borderId="0">
      <alignment vertical="center"/>
    </xf>
    <xf numFmtId="0" fontId="81" fillId="50" borderId="0">
      <alignment vertical="center"/>
    </xf>
    <xf numFmtId="0" fontId="81" fillId="50" borderId="0">
      <alignment vertical="center"/>
    </xf>
    <xf numFmtId="0" fontId="84" fillId="50" borderId="0">
      <alignment vertical="center"/>
    </xf>
    <xf numFmtId="0" fontId="84" fillId="50" borderId="0">
      <alignment vertical="center"/>
    </xf>
    <xf numFmtId="0" fontId="84" fillId="50" borderId="0">
      <alignment vertical="center"/>
    </xf>
    <xf numFmtId="0" fontId="84" fillId="50" borderId="0">
      <alignment vertical="center"/>
    </xf>
    <xf numFmtId="0" fontId="81" fillId="51" borderId="0">
      <alignment vertical="center"/>
    </xf>
    <xf numFmtId="0" fontId="81" fillId="52" borderId="0">
      <alignment vertical="center"/>
    </xf>
    <xf numFmtId="0" fontId="84" fillId="52" borderId="0">
      <alignment vertical="center"/>
    </xf>
    <xf numFmtId="0" fontId="85" fillId="52" borderId="0">
      <alignment vertical="center"/>
    </xf>
    <xf numFmtId="0" fontId="81" fillId="52" borderId="0">
      <alignment vertical="center"/>
    </xf>
    <xf numFmtId="0" fontId="85" fillId="52" borderId="0">
      <alignment vertical="center"/>
    </xf>
    <xf numFmtId="0" fontId="81" fillId="52" borderId="0">
      <alignment vertical="center"/>
    </xf>
    <xf numFmtId="0" fontId="85" fillId="52" borderId="0">
      <alignment vertical="center"/>
    </xf>
    <xf numFmtId="0" fontId="81" fillId="52" borderId="0">
      <alignment vertical="center"/>
    </xf>
    <xf numFmtId="0" fontId="84" fillId="52" borderId="0">
      <alignment vertical="center"/>
    </xf>
    <xf numFmtId="0" fontId="81" fillId="52" borderId="0">
      <alignment vertical="center"/>
    </xf>
    <xf numFmtId="0" fontId="81" fillId="52" borderId="0">
      <alignment vertical="center"/>
    </xf>
    <xf numFmtId="0" fontId="84" fillId="52" borderId="0">
      <alignment vertical="center"/>
    </xf>
    <xf numFmtId="0" fontId="84" fillId="52" borderId="0">
      <alignment vertical="center"/>
    </xf>
    <xf numFmtId="0" fontId="84" fillId="52" borderId="0">
      <alignment vertical="center"/>
    </xf>
    <xf numFmtId="0" fontId="84" fillId="52" borderId="0">
      <alignment vertical="center"/>
    </xf>
    <xf numFmtId="0" fontId="81" fillId="53" borderId="0">
      <alignment vertical="center"/>
    </xf>
    <xf numFmtId="0" fontId="81" fillId="54" borderId="0">
      <alignment vertical="center"/>
    </xf>
    <xf numFmtId="0" fontId="84" fillId="54" borderId="0">
      <alignment vertical="center"/>
    </xf>
    <xf numFmtId="0" fontId="85" fillId="54" borderId="0">
      <alignment vertical="center"/>
    </xf>
    <xf numFmtId="0" fontId="81" fillId="54" borderId="0">
      <alignment vertical="center"/>
    </xf>
    <xf numFmtId="0" fontId="85" fillId="54" borderId="0">
      <alignment vertical="center"/>
    </xf>
    <xf numFmtId="0" fontId="81" fillId="54" borderId="0">
      <alignment vertical="center"/>
    </xf>
    <xf numFmtId="0" fontId="85" fillId="54" borderId="0">
      <alignment vertical="center"/>
    </xf>
    <xf numFmtId="0" fontId="81" fillId="54" borderId="0">
      <alignment vertical="center"/>
    </xf>
    <xf numFmtId="0" fontId="84" fillId="54" borderId="0">
      <alignment vertical="center"/>
    </xf>
    <xf numFmtId="0" fontId="81" fillId="54" borderId="0">
      <alignment vertical="center"/>
    </xf>
    <xf numFmtId="0" fontId="81" fillId="54" borderId="0">
      <alignment vertical="center"/>
    </xf>
    <xf numFmtId="0" fontId="84" fillId="54" borderId="0">
      <alignment vertical="center"/>
    </xf>
    <xf numFmtId="0" fontId="84" fillId="54" borderId="0">
      <alignment vertical="center"/>
    </xf>
    <xf numFmtId="0" fontId="84" fillId="54" borderId="0">
      <alignment vertical="center"/>
    </xf>
    <xf numFmtId="0" fontId="84" fillId="54" borderId="0">
      <alignment vertical="center"/>
    </xf>
    <xf numFmtId="0" fontId="81" fillId="55" borderId="0">
      <alignment vertical="center"/>
    </xf>
    <xf numFmtId="0" fontId="81" fillId="56" borderId="0">
      <alignment vertical="center"/>
    </xf>
    <xf numFmtId="0" fontId="84" fillId="56" borderId="0">
      <alignment vertical="center"/>
    </xf>
    <xf numFmtId="0" fontId="85" fillId="56" borderId="0">
      <alignment vertical="center"/>
    </xf>
    <xf numFmtId="0" fontId="81" fillId="56" borderId="0">
      <alignment vertical="center"/>
    </xf>
    <xf numFmtId="0" fontId="85" fillId="56" borderId="0">
      <alignment vertical="center"/>
    </xf>
    <xf numFmtId="0" fontId="81" fillId="56" borderId="0">
      <alignment vertical="center"/>
    </xf>
    <xf numFmtId="0" fontId="85" fillId="56" borderId="0">
      <alignment vertical="center"/>
    </xf>
    <xf numFmtId="0" fontId="81" fillId="56" borderId="0">
      <alignment vertical="center"/>
    </xf>
    <xf numFmtId="0" fontId="84" fillId="56" borderId="0">
      <alignment vertical="center"/>
    </xf>
    <xf numFmtId="0" fontId="81" fillId="56" borderId="0">
      <alignment vertical="center"/>
    </xf>
    <xf numFmtId="0" fontId="81" fillId="56" borderId="0">
      <alignment vertical="center"/>
    </xf>
    <xf numFmtId="0" fontId="84" fillId="56" borderId="0">
      <alignment vertical="center"/>
    </xf>
    <xf numFmtId="0" fontId="84" fillId="56" borderId="0">
      <alignment vertical="center"/>
    </xf>
    <xf numFmtId="0" fontId="84" fillId="56" borderId="0">
      <alignment vertical="center"/>
    </xf>
    <xf numFmtId="0" fontId="84" fillId="56" borderId="0">
      <alignment vertical="center"/>
    </xf>
    <xf numFmtId="0" fontId="81" fillId="57" borderId="0">
      <alignment vertical="center"/>
    </xf>
    <xf numFmtId="0" fontId="81" fillId="58" borderId="0">
      <alignment vertical="center"/>
    </xf>
    <xf numFmtId="0" fontId="84" fillId="58" borderId="0">
      <alignment vertical="center"/>
    </xf>
    <xf numFmtId="0" fontId="85" fillId="58" borderId="0">
      <alignment vertical="center"/>
    </xf>
    <xf numFmtId="0" fontId="81" fillId="58" borderId="0">
      <alignment vertical="center"/>
    </xf>
    <xf numFmtId="0" fontId="85" fillId="58" borderId="0">
      <alignment vertical="center"/>
    </xf>
    <xf numFmtId="0" fontId="81" fillId="58" borderId="0">
      <alignment vertical="center"/>
    </xf>
    <xf numFmtId="0" fontId="85" fillId="58" borderId="0">
      <alignment vertical="center"/>
    </xf>
    <xf numFmtId="0" fontId="81" fillId="58" borderId="0">
      <alignment vertical="center"/>
    </xf>
    <xf numFmtId="0" fontId="84" fillId="58" borderId="0">
      <alignment vertical="center"/>
    </xf>
    <xf numFmtId="0" fontId="81" fillId="58" borderId="0">
      <alignment vertical="center"/>
    </xf>
    <xf numFmtId="0" fontId="81" fillId="58" borderId="0">
      <alignment vertical="center"/>
    </xf>
    <xf numFmtId="0" fontId="84" fillId="58" borderId="0">
      <alignment vertical="center"/>
    </xf>
    <xf numFmtId="0" fontId="84" fillId="58" borderId="0">
      <alignment vertical="center"/>
    </xf>
    <xf numFmtId="0" fontId="84" fillId="58" borderId="0">
      <alignment vertical="center"/>
    </xf>
    <xf numFmtId="0" fontId="84" fillId="58" borderId="0">
      <alignment vertical="center"/>
    </xf>
    <xf numFmtId="0" fontId="81" fillId="59" borderId="0">
      <alignment vertical="center"/>
    </xf>
    <xf numFmtId="0" fontId="81" fillId="60" borderId="0">
      <alignment vertical="center"/>
    </xf>
    <xf numFmtId="0" fontId="84" fillId="60" borderId="0">
      <alignment vertical="center"/>
    </xf>
    <xf numFmtId="0" fontId="85" fillId="60" borderId="0">
      <alignment vertical="center"/>
    </xf>
    <xf numFmtId="0" fontId="81" fillId="60" borderId="0">
      <alignment vertical="center"/>
    </xf>
    <xf numFmtId="0" fontId="85" fillId="60" borderId="0">
      <alignment vertical="center"/>
    </xf>
    <xf numFmtId="0" fontId="81" fillId="60" borderId="0">
      <alignment vertical="center"/>
    </xf>
    <xf numFmtId="0" fontId="85" fillId="60" borderId="0">
      <alignment vertical="center"/>
    </xf>
    <xf numFmtId="0" fontId="81" fillId="60" borderId="0">
      <alignment vertical="center"/>
    </xf>
    <xf numFmtId="0" fontId="84" fillId="60" borderId="0">
      <alignment vertical="center"/>
    </xf>
    <xf numFmtId="0" fontId="81" fillId="60" borderId="0">
      <alignment vertical="center"/>
    </xf>
    <xf numFmtId="0" fontId="81" fillId="60" borderId="0">
      <alignment vertical="center"/>
    </xf>
    <xf numFmtId="0" fontId="84" fillId="60" borderId="0">
      <alignment vertical="center"/>
    </xf>
    <xf numFmtId="0" fontId="84" fillId="60" borderId="0">
      <alignment vertical="center"/>
    </xf>
    <xf numFmtId="0" fontId="84" fillId="60" borderId="0">
      <alignment vertical="center"/>
    </xf>
    <xf numFmtId="0" fontId="84" fillId="60" borderId="0">
      <alignment vertical="center"/>
    </xf>
    <xf numFmtId="0" fontId="81" fillId="61" borderId="0">
      <alignment vertical="center"/>
    </xf>
    <xf numFmtId="0" fontId="81" fillId="62" borderId="0">
      <alignment vertical="center"/>
    </xf>
    <xf numFmtId="0" fontId="84" fillId="62" borderId="0">
      <alignment vertical="center"/>
    </xf>
    <xf numFmtId="0" fontId="85" fillId="62" borderId="0">
      <alignment vertical="center"/>
    </xf>
    <xf numFmtId="0" fontId="81" fillId="62" borderId="0">
      <alignment vertical="center"/>
    </xf>
    <xf numFmtId="0" fontId="85" fillId="62" borderId="0">
      <alignment vertical="center"/>
    </xf>
    <xf numFmtId="0" fontId="81" fillId="62" borderId="0">
      <alignment vertical="center"/>
    </xf>
    <xf numFmtId="0" fontId="85" fillId="62" borderId="0">
      <alignment vertical="center"/>
    </xf>
    <xf numFmtId="0" fontId="81" fillId="62" borderId="0">
      <alignment vertical="center"/>
    </xf>
    <xf numFmtId="0" fontId="84" fillId="62" borderId="0">
      <alignment vertical="center"/>
    </xf>
    <xf numFmtId="0" fontId="81" fillId="62" borderId="0">
      <alignment vertical="center"/>
    </xf>
    <xf numFmtId="0" fontId="81" fillId="62" borderId="0">
      <alignment vertical="center"/>
    </xf>
    <xf numFmtId="0" fontId="84" fillId="62" borderId="0">
      <alignment vertical="center"/>
    </xf>
    <xf numFmtId="0" fontId="84" fillId="62" borderId="0">
      <alignment vertical="center"/>
    </xf>
    <xf numFmtId="0" fontId="84" fillId="62" borderId="0">
      <alignment vertical="center"/>
    </xf>
    <xf numFmtId="0" fontId="84" fillId="62" borderId="0">
      <alignment vertical="center"/>
    </xf>
    <xf numFmtId="0" fontId="81" fillId="63" borderId="0">
      <alignment vertical="center"/>
    </xf>
    <xf numFmtId="0" fontId="81" fillId="52" borderId="0">
      <alignment vertical="center"/>
    </xf>
    <xf numFmtId="0" fontId="84" fillId="52" borderId="0">
      <alignment vertical="center"/>
    </xf>
    <xf numFmtId="0" fontId="85" fillId="52" borderId="0">
      <alignment vertical="center"/>
    </xf>
    <xf numFmtId="0" fontId="81" fillId="52" borderId="0">
      <alignment vertical="center"/>
    </xf>
    <xf numFmtId="0" fontId="85" fillId="52" borderId="0">
      <alignment vertical="center"/>
    </xf>
    <xf numFmtId="0" fontId="81" fillId="52" borderId="0">
      <alignment vertical="center"/>
    </xf>
    <xf numFmtId="0" fontId="85" fillId="52" borderId="0">
      <alignment vertical="center"/>
    </xf>
    <xf numFmtId="0" fontId="81" fillId="52" borderId="0">
      <alignment vertical="center"/>
    </xf>
    <xf numFmtId="0" fontId="84" fillId="52" borderId="0">
      <alignment vertical="center"/>
    </xf>
    <xf numFmtId="0" fontId="81" fillId="52" borderId="0">
      <alignment vertical="center"/>
    </xf>
    <xf numFmtId="0" fontId="81" fillId="52" borderId="0">
      <alignment vertical="center"/>
    </xf>
    <xf numFmtId="0" fontId="84" fillId="52" borderId="0">
      <alignment vertical="center"/>
    </xf>
    <xf numFmtId="0" fontId="84" fillId="52" borderId="0">
      <alignment vertical="center"/>
    </xf>
    <xf numFmtId="0" fontId="84" fillId="52" borderId="0">
      <alignment vertical="center"/>
    </xf>
    <xf numFmtId="0" fontId="84" fillId="52" borderId="0">
      <alignment vertical="center"/>
    </xf>
    <xf numFmtId="0" fontId="81" fillId="64" borderId="0">
      <alignment vertical="center"/>
    </xf>
    <xf numFmtId="0" fontId="81" fillId="58" borderId="0">
      <alignment vertical="center"/>
    </xf>
    <xf numFmtId="0" fontId="84" fillId="58" borderId="0">
      <alignment vertical="center"/>
    </xf>
    <xf numFmtId="0" fontId="85" fillId="58" borderId="0">
      <alignment vertical="center"/>
    </xf>
    <xf numFmtId="0" fontId="81" fillId="58" borderId="0">
      <alignment vertical="center"/>
    </xf>
    <xf numFmtId="0" fontId="85" fillId="58" borderId="0">
      <alignment vertical="center"/>
    </xf>
    <xf numFmtId="0" fontId="81" fillId="58" borderId="0">
      <alignment vertical="center"/>
    </xf>
    <xf numFmtId="0" fontId="85" fillId="58" borderId="0">
      <alignment vertical="center"/>
    </xf>
    <xf numFmtId="0" fontId="81" fillId="58" borderId="0">
      <alignment vertical="center"/>
    </xf>
    <xf numFmtId="0" fontId="84" fillId="58" borderId="0">
      <alignment vertical="center"/>
    </xf>
    <xf numFmtId="0" fontId="81" fillId="58" borderId="0">
      <alignment vertical="center"/>
    </xf>
    <xf numFmtId="0" fontId="81" fillId="58" borderId="0">
      <alignment vertical="center"/>
    </xf>
    <xf numFmtId="0" fontId="84" fillId="58" borderId="0">
      <alignment vertical="center"/>
    </xf>
    <xf numFmtId="0" fontId="84" fillId="58" borderId="0">
      <alignment vertical="center"/>
    </xf>
    <xf numFmtId="0" fontId="84" fillId="58" borderId="0">
      <alignment vertical="center"/>
    </xf>
    <xf numFmtId="0" fontId="84" fillId="58" borderId="0">
      <alignment vertical="center"/>
    </xf>
    <xf numFmtId="0" fontId="81" fillId="65" borderId="0">
      <alignment vertical="center"/>
    </xf>
    <xf numFmtId="0" fontId="81" fillId="66" borderId="0">
      <alignment vertical="center"/>
    </xf>
    <xf numFmtId="0" fontId="84" fillId="66" borderId="0">
      <alignment vertical="center"/>
    </xf>
    <xf numFmtId="0" fontId="85" fillId="66" borderId="0">
      <alignment vertical="center"/>
    </xf>
    <xf numFmtId="0" fontId="81" fillId="66" borderId="0">
      <alignment vertical="center"/>
    </xf>
    <xf numFmtId="0" fontId="85" fillId="66" borderId="0">
      <alignment vertical="center"/>
    </xf>
    <xf numFmtId="0" fontId="81" fillId="66" borderId="0">
      <alignment vertical="center"/>
    </xf>
    <xf numFmtId="0" fontId="85" fillId="66" borderId="0">
      <alignment vertical="center"/>
    </xf>
    <xf numFmtId="0" fontId="81" fillId="66" borderId="0">
      <alignment vertical="center"/>
    </xf>
    <xf numFmtId="0" fontId="84" fillId="66" borderId="0">
      <alignment vertical="center"/>
    </xf>
    <xf numFmtId="0" fontId="81" fillId="66" borderId="0">
      <alignment vertical="center"/>
    </xf>
    <xf numFmtId="0" fontId="81" fillId="66" borderId="0">
      <alignment vertical="center"/>
    </xf>
    <xf numFmtId="0" fontId="84" fillId="66" borderId="0">
      <alignment vertical="center"/>
    </xf>
    <xf numFmtId="0" fontId="84" fillId="66" borderId="0">
      <alignment vertical="center"/>
    </xf>
    <xf numFmtId="0" fontId="84" fillId="66" borderId="0">
      <alignment vertical="center"/>
    </xf>
    <xf numFmtId="0" fontId="84" fillId="66" borderId="0">
      <alignment vertical="center"/>
    </xf>
    <xf numFmtId="0" fontId="86" fillId="67" borderId="0">
      <alignment vertical="center"/>
    </xf>
    <xf numFmtId="0" fontId="86" fillId="68" borderId="0">
      <alignment vertical="center"/>
    </xf>
    <xf numFmtId="0" fontId="87" fillId="68" borderId="0">
      <alignment vertical="center"/>
    </xf>
    <xf numFmtId="0" fontId="88" fillId="68" borderId="0">
      <alignment vertical="center"/>
    </xf>
    <xf numFmtId="0" fontId="86" fillId="68" borderId="0">
      <alignment vertical="center"/>
    </xf>
    <xf numFmtId="0" fontId="88" fillId="68" borderId="0">
      <alignment vertical="center"/>
    </xf>
    <xf numFmtId="0" fontId="88" fillId="68" borderId="0">
      <alignment vertical="center"/>
    </xf>
    <xf numFmtId="0" fontId="87" fillId="68" borderId="0">
      <alignment vertical="center"/>
    </xf>
    <xf numFmtId="0" fontId="86" fillId="68" borderId="0">
      <alignment vertical="center"/>
    </xf>
    <xf numFmtId="0" fontId="87" fillId="68" borderId="0">
      <alignment vertical="center"/>
    </xf>
    <xf numFmtId="0" fontId="87" fillId="68" borderId="0">
      <alignment vertical="center"/>
    </xf>
    <xf numFmtId="0" fontId="87" fillId="68" borderId="0">
      <alignment vertical="center"/>
    </xf>
    <xf numFmtId="0" fontId="87" fillId="68" borderId="0">
      <alignment vertical="center"/>
    </xf>
    <xf numFmtId="0" fontId="86" fillId="69" borderId="0">
      <alignment vertical="center"/>
    </xf>
    <xf numFmtId="0" fontId="86" fillId="60" borderId="0">
      <alignment vertical="center"/>
    </xf>
    <xf numFmtId="0" fontId="87" fillId="60" borderId="0">
      <alignment vertical="center"/>
    </xf>
    <xf numFmtId="0" fontId="88" fillId="60" borderId="0">
      <alignment vertical="center"/>
    </xf>
    <xf numFmtId="0" fontId="86" fillId="60" borderId="0">
      <alignment vertical="center"/>
    </xf>
    <xf numFmtId="0" fontId="88" fillId="60" borderId="0">
      <alignment vertical="center"/>
    </xf>
    <xf numFmtId="0" fontId="88" fillId="60" borderId="0">
      <alignment vertical="center"/>
    </xf>
    <xf numFmtId="0" fontId="87" fillId="60" borderId="0">
      <alignment vertical="center"/>
    </xf>
    <xf numFmtId="0" fontId="86" fillId="60" borderId="0">
      <alignment vertical="center"/>
    </xf>
    <xf numFmtId="0" fontId="87" fillId="60" borderId="0">
      <alignment vertical="center"/>
    </xf>
    <xf numFmtId="0" fontId="87" fillId="60" borderId="0">
      <alignment vertical="center"/>
    </xf>
    <xf numFmtId="0" fontId="87" fillId="60" borderId="0">
      <alignment vertical="center"/>
    </xf>
    <xf numFmtId="0" fontId="87" fillId="60" borderId="0">
      <alignment vertical="center"/>
    </xf>
    <xf numFmtId="0" fontId="86" fillId="70" borderId="0">
      <alignment vertical="center"/>
    </xf>
    <xf numFmtId="0" fontId="86" fillId="62" borderId="0">
      <alignment vertical="center"/>
    </xf>
    <xf numFmtId="0" fontId="87" fillId="62" borderId="0">
      <alignment vertical="center"/>
    </xf>
    <xf numFmtId="0" fontId="88" fillId="62" borderId="0">
      <alignment vertical="center"/>
    </xf>
    <xf numFmtId="0" fontId="86" fillId="62" borderId="0">
      <alignment vertical="center"/>
    </xf>
    <xf numFmtId="0" fontId="88" fillId="62" borderId="0">
      <alignment vertical="center"/>
    </xf>
    <xf numFmtId="0" fontId="88" fillId="62" borderId="0">
      <alignment vertical="center"/>
    </xf>
    <xf numFmtId="0" fontId="87" fillId="62" borderId="0">
      <alignment vertical="center"/>
    </xf>
    <xf numFmtId="0" fontId="86" fillId="62" borderId="0">
      <alignment vertical="center"/>
    </xf>
    <xf numFmtId="0" fontId="87" fillId="62" borderId="0">
      <alignment vertical="center"/>
    </xf>
    <xf numFmtId="0" fontId="87" fillId="62" borderId="0">
      <alignment vertical="center"/>
    </xf>
    <xf numFmtId="0" fontId="87" fillId="62" borderId="0">
      <alignment vertical="center"/>
    </xf>
    <xf numFmtId="0" fontId="87" fillId="62" borderId="0">
      <alignment vertical="center"/>
    </xf>
    <xf numFmtId="0" fontId="86" fillId="71" borderId="0">
      <alignment vertical="center"/>
    </xf>
    <xf numFmtId="0" fontId="86" fillId="72" borderId="0">
      <alignment vertical="center"/>
    </xf>
    <xf numFmtId="0" fontId="87" fillId="72" borderId="0">
      <alignment vertical="center"/>
    </xf>
    <xf numFmtId="0" fontId="88" fillId="72" borderId="0">
      <alignment vertical="center"/>
    </xf>
    <xf numFmtId="0" fontId="86" fillId="72" borderId="0">
      <alignment vertical="center"/>
    </xf>
    <xf numFmtId="0" fontId="88" fillId="72" borderId="0">
      <alignment vertical="center"/>
    </xf>
    <xf numFmtId="0" fontId="88" fillId="72" borderId="0">
      <alignment vertical="center"/>
    </xf>
    <xf numFmtId="0" fontId="87" fillId="72" borderId="0">
      <alignment vertical="center"/>
    </xf>
    <xf numFmtId="0" fontId="86" fillId="72" borderId="0">
      <alignment vertical="center"/>
    </xf>
    <xf numFmtId="0" fontId="87" fillId="72" borderId="0">
      <alignment vertical="center"/>
    </xf>
    <xf numFmtId="0" fontId="87" fillId="72" borderId="0">
      <alignment vertical="center"/>
    </xf>
    <xf numFmtId="0" fontId="87" fillId="72" borderId="0">
      <alignment vertical="center"/>
    </xf>
    <xf numFmtId="0" fontId="87" fillId="72" borderId="0">
      <alignment vertical="center"/>
    </xf>
    <xf numFmtId="0" fontId="86" fillId="73" borderId="0">
      <alignment vertical="center"/>
    </xf>
    <xf numFmtId="0" fontId="86" fillId="74" borderId="0">
      <alignment vertical="center"/>
    </xf>
    <xf numFmtId="0" fontId="87" fillId="74" borderId="0">
      <alignment vertical="center"/>
    </xf>
    <xf numFmtId="0" fontId="88" fillId="74" borderId="0">
      <alignment vertical="center"/>
    </xf>
    <xf numFmtId="0" fontId="86" fillId="74" borderId="0">
      <alignment vertical="center"/>
    </xf>
    <xf numFmtId="0" fontId="88" fillId="74" borderId="0">
      <alignment vertical="center"/>
    </xf>
    <xf numFmtId="0" fontId="88" fillId="74" borderId="0">
      <alignment vertical="center"/>
    </xf>
    <xf numFmtId="0" fontId="87" fillId="74" borderId="0">
      <alignment vertical="center"/>
    </xf>
    <xf numFmtId="0" fontId="86" fillId="74" borderId="0">
      <alignment vertical="center"/>
    </xf>
    <xf numFmtId="0" fontId="87" fillId="74" borderId="0">
      <alignment vertical="center"/>
    </xf>
    <xf numFmtId="0" fontId="87" fillId="74" borderId="0">
      <alignment vertical="center"/>
    </xf>
    <xf numFmtId="0" fontId="87" fillId="74" borderId="0">
      <alignment vertical="center"/>
    </xf>
    <xf numFmtId="0" fontId="87" fillId="74" borderId="0">
      <alignment vertical="center"/>
    </xf>
    <xf numFmtId="0" fontId="86" fillId="75" borderId="0">
      <alignment vertical="center"/>
    </xf>
    <xf numFmtId="0" fontId="86" fillId="76" borderId="0">
      <alignment vertical="center"/>
    </xf>
    <xf numFmtId="0" fontId="87" fillId="76" borderId="0">
      <alignment vertical="center"/>
    </xf>
    <xf numFmtId="0" fontId="88" fillId="76" borderId="0">
      <alignment vertical="center"/>
    </xf>
    <xf numFmtId="0" fontId="86" fillId="76" borderId="0">
      <alignment vertical="center"/>
    </xf>
    <xf numFmtId="0" fontId="88" fillId="76" borderId="0">
      <alignment vertical="center"/>
    </xf>
    <xf numFmtId="0" fontId="88" fillId="76" borderId="0">
      <alignment vertical="center"/>
    </xf>
    <xf numFmtId="0" fontId="87" fillId="76" borderId="0">
      <alignment vertical="center"/>
    </xf>
    <xf numFmtId="0" fontId="86" fillId="76" borderId="0">
      <alignment vertical="center"/>
    </xf>
    <xf numFmtId="0" fontId="87" fillId="76" borderId="0">
      <alignment vertical="center"/>
    </xf>
    <xf numFmtId="0" fontId="87" fillId="76" borderId="0">
      <alignment vertical="center"/>
    </xf>
    <xf numFmtId="0" fontId="87" fillId="76" borderId="0">
      <alignment vertical="center"/>
    </xf>
    <xf numFmtId="0" fontId="87" fillId="76" borderId="0">
      <alignment vertical="center"/>
    </xf>
    <xf numFmtId="0" fontId="86" fillId="77" borderId="0">
      <alignment vertical="center"/>
    </xf>
    <xf numFmtId="0" fontId="86" fillId="78" borderId="0">
      <alignment vertical="center"/>
    </xf>
    <xf numFmtId="0" fontId="87" fillId="78" borderId="0">
      <alignment vertical="center"/>
    </xf>
    <xf numFmtId="0" fontId="88" fillId="78" borderId="0">
      <alignment vertical="center"/>
    </xf>
    <xf numFmtId="0" fontId="86" fillId="78" borderId="0">
      <alignment vertical="center"/>
    </xf>
    <xf numFmtId="0" fontId="88" fillId="78" borderId="0">
      <alignment vertical="center"/>
    </xf>
    <xf numFmtId="0" fontId="88" fillId="78" borderId="0">
      <alignment vertical="center"/>
    </xf>
    <xf numFmtId="0" fontId="87" fillId="78" borderId="0">
      <alignment vertical="center"/>
    </xf>
    <xf numFmtId="0" fontId="86" fillId="78" borderId="0">
      <alignment vertical="center"/>
    </xf>
    <xf numFmtId="0" fontId="87" fillId="78" borderId="0">
      <alignment vertical="center"/>
    </xf>
    <xf numFmtId="0" fontId="87" fillId="78" borderId="0">
      <alignment vertical="center"/>
    </xf>
    <xf numFmtId="0" fontId="87" fillId="78" borderId="0">
      <alignment vertical="center"/>
    </xf>
    <xf numFmtId="0" fontId="87" fillId="78" borderId="0">
      <alignment vertical="center"/>
    </xf>
    <xf numFmtId="0" fontId="86" fillId="79" borderId="0">
      <alignment vertical="center"/>
    </xf>
    <xf numFmtId="0" fontId="86" fillId="42" borderId="0">
      <alignment vertical="center"/>
    </xf>
    <xf numFmtId="0" fontId="87" fillId="42" borderId="0">
      <alignment vertical="center"/>
    </xf>
    <xf numFmtId="0" fontId="88" fillId="42" borderId="0">
      <alignment vertical="center"/>
    </xf>
    <xf numFmtId="0" fontId="86" fillId="42" borderId="0">
      <alignment vertical="center"/>
    </xf>
    <xf numFmtId="0" fontId="88" fillId="42" borderId="0">
      <alignment vertical="center"/>
    </xf>
    <xf numFmtId="0" fontId="88" fillId="42" borderId="0">
      <alignment vertical="center"/>
    </xf>
    <xf numFmtId="0" fontId="87" fillId="42" borderId="0">
      <alignment vertical="center"/>
    </xf>
    <xf numFmtId="0" fontId="86" fillId="42" borderId="0">
      <alignment vertical="center"/>
    </xf>
    <xf numFmtId="0" fontId="87" fillId="42" borderId="0">
      <alignment vertical="center"/>
    </xf>
    <xf numFmtId="0" fontId="87" fillId="42" borderId="0">
      <alignment vertical="center"/>
    </xf>
    <xf numFmtId="0" fontId="87" fillId="42" borderId="0">
      <alignment vertical="center"/>
    </xf>
    <xf numFmtId="0" fontId="87" fillId="42" borderId="0">
      <alignment vertical="center"/>
    </xf>
    <xf numFmtId="0" fontId="86" fillId="80" borderId="0">
      <alignment vertical="center"/>
    </xf>
    <xf numFmtId="0" fontId="86" fillId="81" borderId="0">
      <alignment vertical="center"/>
    </xf>
    <xf numFmtId="0" fontId="87" fillId="81" borderId="0">
      <alignment vertical="center"/>
    </xf>
    <xf numFmtId="0" fontId="88" fillId="81" borderId="0">
      <alignment vertical="center"/>
    </xf>
    <xf numFmtId="0" fontId="86" fillId="81" borderId="0">
      <alignment vertical="center"/>
    </xf>
    <xf numFmtId="0" fontId="88" fillId="81" borderId="0">
      <alignment vertical="center"/>
    </xf>
    <xf numFmtId="0" fontId="88" fillId="81" borderId="0">
      <alignment vertical="center"/>
    </xf>
    <xf numFmtId="0" fontId="87" fillId="81" borderId="0">
      <alignment vertical="center"/>
    </xf>
    <xf numFmtId="0" fontId="86" fillId="81" borderId="0">
      <alignment vertical="center"/>
    </xf>
    <xf numFmtId="0" fontId="87" fillId="81" borderId="0">
      <alignment vertical="center"/>
    </xf>
    <xf numFmtId="0" fontId="87" fillId="81" borderId="0">
      <alignment vertical="center"/>
    </xf>
    <xf numFmtId="0" fontId="87" fillId="81" borderId="0">
      <alignment vertical="center"/>
    </xf>
    <xf numFmtId="0" fontId="87" fillId="81" borderId="0">
      <alignment vertical="center"/>
    </xf>
    <xf numFmtId="0" fontId="86" fillId="82" borderId="0">
      <alignment vertical="center"/>
    </xf>
    <xf numFmtId="0" fontId="86" fillId="72" borderId="0">
      <alignment vertical="center"/>
    </xf>
    <xf numFmtId="0" fontId="87" fillId="72" borderId="0">
      <alignment vertical="center"/>
    </xf>
    <xf numFmtId="0" fontId="88" fillId="72" borderId="0">
      <alignment vertical="center"/>
    </xf>
    <xf numFmtId="0" fontId="86" fillId="72" borderId="0">
      <alignment vertical="center"/>
    </xf>
    <xf numFmtId="0" fontId="88" fillId="72" borderId="0">
      <alignment vertical="center"/>
    </xf>
    <xf numFmtId="0" fontId="88" fillId="72" borderId="0">
      <alignment vertical="center"/>
    </xf>
    <xf numFmtId="0" fontId="87" fillId="72" borderId="0">
      <alignment vertical="center"/>
    </xf>
    <xf numFmtId="0" fontId="86" fillId="72" borderId="0">
      <alignment vertical="center"/>
    </xf>
    <xf numFmtId="0" fontId="87" fillId="72" borderId="0">
      <alignment vertical="center"/>
    </xf>
    <xf numFmtId="0" fontId="87" fillId="72" borderId="0">
      <alignment vertical="center"/>
    </xf>
    <xf numFmtId="0" fontId="87" fillId="72" borderId="0">
      <alignment vertical="center"/>
    </xf>
    <xf numFmtId="0" fontId="87" fillId="72" borderId="0">
      <alignment vertical="center"/>
    </xf>
    <xf numFmtId="0" fontId="86" fillId="83" borderId="0">
      <alignment vertical="center"/>
    </xf>
    <xf numFmtId="0" fontId="86" fillId="74" borderId="0">
      <alignment vertical="center"/>
    </xf>
    <xf numFmtId="0" fontId="87" fillId="74" borderId="0">
      <alignment vertical="center"/>
    </xf>
    <xf numFmtId="0" fontId="88" fillId="74" borderId="0">
      <alignment vertical="center"/>
    </xf>
    <xf numFmtId="0" fontId="86" fillId="74" borderId="0">
      <alignment vertical="center"/>
    </xf>
    <xf numFmtId="0" fontId="88" fillId="74" borderId="0">
      <alignment vertical="center"/>
    </xf>
    <xf numFmtId="0" fontId="88" fillId="74" borderId="0">
      <alignment vertical="center"/>
    </xf>
    <xf numFmtId="0" fontId="87" fillId="74" borderId="0">
      <alignment vertical="center"/>
    </xf>
    <xf numFmtId="0" fontId="86" fillId="74" borderId="0">
      <alignment vertical="center"/>
    </xf>
    <xf numFmtId="0" fontId="87" fillId="74" borderId="0">
      <alignment vertical="center"/>
    </xf>
    <xf numFmtId="0" fontId="87" fillId="74" borderId="0">
      <alignment vertical="center"/>
    </xf>
    <xf numFmtId="0" fontId="87" fillId="74" borderId="0">
      <alignment vertical="center"/>
    </xf>
    <xf numFmtId="0" fontId="87" fillId="74" borderId="0">
      <alignment vertical="center"/>
    </xf>
    <xf numFmtId="0" fontId="86" fillId="84" borderId="0">
      <alignment vertical="center"/>
    </xf>
    <xf numFmtId="0" fontId="86" fillId="85" borderId="0">
      <alignment vertical="center"/>
    </xf>
    <xf numFmtId="0" fontId="87" fillId="85" borderId="0">
      <alignment vertical="center"/>
    </xf>
    <xf numFmtId="0" fontId="88" fillId="85" borderId="0">
      <alignment vertical="center"/>
    </xf>
    <xf numFmtId="0" fontId="86" fillId="85" borderId="0">
      <alignment vertical="center"/>
    </xf>
    <xf numFmtId="0" fontId="88" fillId="85" borderId="0">
      <alignment vertical="center"/>
    </xf>
    <xf numFmtId="0" fontId="88" fillId="85" borderId="0">
      <alignment vertical="center"/>
    </xf>
    <xf numFmtId="0" fontId="87" fillId="85" borderId="0">
      <alignment vertical="center"/>
    </xf>
    <xf numFmtId="0" fontId="86" fillId="85" borderId="0">
      <alignment vertical="center"/>
    </xf>
    <xf numFmtId="0" fontId="87" fillId="85" borderId="0">
      <alignment vertical="center"/>
    </xf>
    <xf numFmtId="0" fontId="87" fillId="85" borderId="0">
      <alignment vertical="center"/>
    </xf>
    <xf numFmtId="0" fontId="87" fillId="85" borderId="0">
      <alignment vertical="center"/>
    </xf>
    <xf numFmtId="0" fontId="87" fillId="85" borderId="0">
      <alignment vertical="center"/>
    </xf>
    <xf numFmtId="0" fontId="89" fillId="0" borderId="0">
      <alignment vertical="center"/>
    </xf>
    <xf numFmtId="0" fontId="89" fillId="0" borderId="0">
      <alignment vertical="center"/>
    </xf>
    <xf numFmtId="0" fontId="90" fillId="0" borderId="0">
      <alignment vertical="center"/>
    </xf>
    <xf numFmtId="0" fontId="91" fillId="0" borderId="0">
      <alignment vertical="center"/>
    </xf>
    <xf numFmtId="0" fontId="89" fillId="0" borderId="0">
      <alignment vertical="center"/>
    </xf>
    <xf numFmtId="0" fontId="91" fillId="0" borderId="0">
      <alignment vertical="center"/>
    </xf>
    <xf numFmtId="0" fontId="91" fillId="0" borderId="0">
      <alignment vertical="center"/>
    </xf>
    <xf numFmtId="0" fontId="90" fillId="0" borderId="0">
      <alignment vertical="center"/>
    </xf>
    <xf numFmtId="0" fontId="89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2" fillId="86" borderId="4">
      <alignment vertical="center"/>
    </xf>
    <xf numFmtId="0" fontId="93" fillId="87" borderId="24">
      <alignment vertical="center"/>
    </xf>
    <xf numFmtId="0" fontId="94" fillId="87" borderId="24">
      <alignment vertical="center"/>
    </xf>
    <xf numFmtId="0" fontId="95" fillId="87" borderId="24">
      <alignment vertical="center"/>
    </xf>
    <xf numFmtId="0" fontId="93" fillId="87" borderId="24">
      <alignment vertical="center"/>
    </xf>
    <xf numFmtId="0" fontId="95" fillId="87" borderId="24">
      <alignment vertical="center"/>
    </xf>
    <xf numFmtId="0" fontId="93" fillId="87" borderId="24">
      <alignment vertical="center"/>
    </xf>
    <xf numFmtId="0" fontId="95" fillId="87" borderId="24">
      <alignment vertical="center"/>
    </xf>
    <xf numFmtId="0" fontId="95" fillId="87" borderId="24">
      <alignment vertical="center"/>
    </xf>
    <xf numFmtId="0" fontId="94" fillId="87" borderId="24">
      <alignment vertical="center"/>
    </xf>
    <xf numFmtId="0" fontId="93" fillId="87" borderId="24">
      <alignment vertical="center"/>
    </xf>
    <xf numFmtId="0" fontId="95" fillId="87" borderId="24">
      <alignment vertical="center"/>
    </xf>
    <xf numFmtId="0" fontId="94" fillId="87" borderId="24">
      <alignment vertical="center"/>
    </xf>
    <xf numFmtId="0" fontId="94" fillId="87" borderId="24">
      <alignment vertical="center"/>
    </xf>
    <xf numFmtId="0" fontId="94" fillId="87" borderId="24">
      <alignment vertical="center"/>
    </xf>
    <xf numFmtId="0" fontId="94" fillId="87" borderId="24">
      <alignment vertical="center"/>
    </xf>
    <xf numFmtId="2" fontId="96" fillId="0" borderId="0"/>
    <xf numFmtId="0" fontId="97" fillId="0" borderId="0"/>
    <xf numFmtId="0" fontId="98" fillId="0" borderId="0"/>
    <xf numFmtId="0" fontId="99" fillId="44" borderId="0">
      <alignment vertical="center"/>
    </xf>
    <xf numFmtId="0" fontId="100" fillId="48" borderId="0">
      <alignment vertical="center"/>
    </xf>
    <xf numFmtId="0" fontId="101" fillId="48" borderId="0">
      <alignment vertical="center"/>
    </xf>
    <xf numFmtId="0" fontId="102" fillId="48" borderId="0">
      <alignment vertical="center"/>
    </xf>
    <xf numFmtId="0" fontId="101" fillId="48" borderId="0">
      <alignment vertical="center"/>
    </xf>
    <xf numFmtId="0" fontId="100" fillId="48" borderId="0">
      <alignment vertical="center"/>
    </xf>
    <xf numFmtId="0" fontId="101" fillId="48" borderId="0">
      <alignment vertical="center"/>
    </xf>
    <xf numFmtId="0" fontId="101" fillId="48" borderId="0">
      <alignment vertical="center"/>
    </xf>
    <xf numFmtId="0" fontId="101" fillId="48" borderId="0">
      <alignment vertical="center"/>
    </xf>
    <xf numFmtId="0" fontId="101" fillId="48" borderId="0">
      <alignment vertical="center"/>
    </xf>
    <xf numFmtId="0" fontId="96" fillId="0" borderId="0"/>
    <xf numFmtId="0" fontId="96" fillId="0" borderId="0"/>
    <xf numFmtId="0" fontId="81" fillId="88" borderId="8">
      <alignment vertical="center"/>
    </xf>
    <xf numFmtId="0" fontId="82" fillId="88" borderId="25">
      <alignment vertical="center"/>
    </xf>
    <xf numFmtId="0" fontId="82" fillId="88" borderId="25">
      <alignment vertical="center"/>
    </xf>
    <xf numFmtId="0" fontId="85" fillId="88" borderId="25">
      <alignment vertical="center"/>
    </xf>
    <xf numFmtId="0" fontId="81" fillId="88" borderId="25">
      <alignment vertical="center"/>
    </xf>
    <xf numFmtId="0" fontId="82" fillId="88" borderId="25">
      <alignment vertical="center"/>
    </xf>
    <xf numFmtId="0" fontId="81" fillId="88" borderId="25">
      <alignment vertical="center"/>
    </xf>
    <xf numFmtId="0" fontId="81" fillId="88" borderId="25">
      <alignment vertical="center"/>
    </xf>
    <xf numFmtId="0" fontId="85" fillId="88" borderId="25">
      <alignment vertical="center"/>
    </xf>
    <xf numFmtId="0" fontId="82" fillId="88" borderId="25">
      <alignment vertical="center"/>
    </xf>
    <xf numFmtId="0" fontId="81" fillId="88" borderId="25">
      <alignment vertical="center"/>
    </xf>
    <xf numFmtId="0" fontId="82" fillId="88" borderId="25">
      <alignment vertical="center"/>
    </xf>
    <xf numFmtId="0" fontId="82" fillId="88" borderId="25">
      <alignment vertical="center"/>
    </xf>
    <xf numFmtId="0" fontId="82" fillId="88" borderId="25">
      <alignment vertical="center"/>
    </xf>
    <xf numFmtId="9" fontId="82" fillId="0" borderId="0"/>
    <xf numFmtId="0" fontId="103" fillId="89" borderId="0">
      <alignment vertical="center"/>
    </xf>
    <xf numFmtId="0" fontId="104" fillId="90" borderId="0">
      <alignment vertical="center"/>
    </xf>
    <xf numFmtId="0" fontId="105" fillId="90" borderId="0">
      <alignment vertical="center"/>
    </xf>
    <xf numFmtId="0" fontId="106" fillId="90" borderId="0">
      <alignment vertical="center"/>
    </xf>
    <xf numFmtId="0" fontId="104" fillId="90" borderId="0">
      <alignment vertical="center"/>
    </xf>
    <xf numFmtId="0" fontId="106" fillId="90" borderId="0">
      <alignment vertical="center"/>
    </xf>
    <xf numFmtId="0" fontId="106" fillId="90" borderId="0">
      <alignment vertical="center"/>
    </xf>
    <xf numFmtId="0" fontId="105" fillId="90" borderId="0">
      <alignment vertical="center"/>
    </xf>
    <xf numFmtId="0" fontId="104" fillId="90" borderId="0">
      <alignment vertical="center"/>
    </xf>
    <xf numFmtId="0" fontId="105" fillId="90" borderId="0">
      <alignment vertical="center"/>
    </xf>
    <xf numFmtId="0" fontId="105" fillId="90" borderId="0">
      <alignment vertical="center"/>
    </xf>
    <xf numFmtId="0" fontId="105" fillId="90" borderId="0">
      <alignment vertical="center"/>
    </xf>
    <xf numFmtId="0" fontId="105" fillId="90" borderId="0">
      <alignment vertical="center"/>
    </xf>
    <xf numFmtId="0" fontId="107" fillId="0" borderId="0">
      <alignment vertical="center"/>
    </xf>
    <xf numFmtId="0" fontId="108" fillId="0" borderId="0">
      <alignment vertical="center"/>
    </xf>
    <xf numFmtId="0" fontId="109" fillId="0" borderId="0">
      <alignment vertical="center"/>
    </xf>
    <xf numFmtId="0" fontId="110" fillId="0" borderId="0">
      <alignment vertical="center"/>
    </xf>
    <xf numFmtId="0" fontId="108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09" fillId="0" borderId="0">
      <alignment vertical="center"/>
    </xf>
    <xf numFmtId="0" fontId="108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11" fillId="91" borderId="7">
      <alignment vertical="center"/>
    </xf>
    <xf numFmtId="0" fontId="111" fillId="92" borderId="26">
      <alignment vertical="center"/>
    </xf>
    <xf numFmtId="0" fontId="112" fillId="92" borderId="26">
      <alignment vertical="center"/>
    </xf>
    <xf numFmtId="0" fontId="113" fillId="92" borderId="26">
      <alignment vertical="center"/>
    </xf>
    <xf numFmtId="0" fontId="111" fillId="92" borderId="26">
      <alignment vertical="center"/>
    </xf>
    <xf numFmtId="0" fontId="113" fillId="92" borderId="26">
      <alignment vertical="center"/>
    </xf>
    <xf numFmtId="0" fontId="111" fillId="92" borderId="26">
      <alignment vertical="center"/>
    </xf>
    <xf numFmtId="0" fontId="113" fillId="92" borderId="26">
      <alignment vertical="center"/>
    </xf>
    <xf numFmtId="0" fontId="113" fillId="92" borderId="26">
      <alignment vertical="center"/>
    </xf>
    <xf numFmtId="0" fontId="112" fillId="92" borderId="26">
      <alignment vertical="center"/>
    </xf>
    <xf numFmtId="0" fontId="111" fillId="92" borderId="26">
      <alignment vertical="center"/>
    </xf>
    <xf numFmtId="0" fontId="113" fillId="92" borderId="26">
      <alignment vertical="center"/>
    </xf>
    <xf numFmtId="0" fontId="112" fillId="92" borderId="26">
      <alignment vertical="center"/>
    </xf>
    <xf numFmtId="0" fontId="112" fillId="92" borderId="26">
      <alignment vertical="center"/>
    </xf>
    <xf numFmtId="0" fontId="112" fillId="92" borderId="26">
      <alignment vertical="center"/>
    </xf>
    <xf numFmtId="0" fontId="112" fillId="92" borderId="26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114" fillId="0" borderId="6">
      <alignment vertical="center"/>
    </xf>
    <xf numFmtId="0" fontId="115" fillId="0" borderId="27">
      <alignment vertical="center"/>
    </xf>
    <xf numFmtId="0" fontId="116" fillId="0" borderId="27">
      <alignment vertical="center"/>
    </xf>
    <xf numFmtId="0" fontId="117" fillId="0" borderId="27">
      <alignment vertical="center"/>
    </xf>
    <xf numFmtId="0" fontId="115" fillId="0" borderId="27">
      <alignment vertical="center"/>
    </xf>
    <xf numFmtId="0" fontId="117" fillId="0" borderId="27">
      <alignment vertical="center"/>
    </xf>
    <xf numFmtId="0" fontId="115" fillId="0" borderId="27">
      <alignment vertical="center"/>
    </xf>
    <xf numFmtId="0" fontId="117" fillId="0" borderId="27">
      <alignment vertical="center"/>
    </xf>
    <xf numFmtId="0" fontId="117" fillId="0" borderId="27">
      <alignment vertical="center"/>
    </xf>
    <xf numFmtId="0" fontId="116" fillId="0" borderId="27">
      <alignment vertical="center"/>
    </xf>
    <xf numFmtId="0" fontId="115" fillId="0" borderId="27">
      <alignment vertical="center"/>
    </xf>
    <xf numFmtId="0" fontId="117" fillId="0" borderId="27">
      <alignment vertical="center"/>
    </xf>
    <xf numFmtId="0" fontId="116" fillId="0" borderId="27">
      <alignment vertical="center"/>
    </xf>
    <xf numFmtId="0" fontId="116" fillId="0" borderId="27">
      <alignment vertical="center"/>
    </xf>
    <xf numFmtId="0" fontId="116" fillId="0" borderId="27">
      <alignment vertical="center"/>
    </xf>
    <xf numFmtId="0" fontId="116" fillId="0" borderId="27">
      <alignment vertical="center"/>
    </xf>
    <xf numFmtId="0" fontId="118" fillId="0" borderId="28">
      <alignment vertical="center"/>
    </xf>
    <xf numFmtId="0" fontId="118" fillId="0" borderId="29">
      <alignment vertical="center"/>
    </xf>
    <xf numFmtId="0" fontId="119" fillId="0" borderId="29">
      <alignment vertical="center"/>
    </xf>
    <xf numFmtId="0" fontId="120" fillId="0" borderId="29">
      <alignment vertical="center"/>
    </xf>
    <xf numFmtId="0" fontId="118" fillId="0" borderId="29">
      <alignment vertical="center"/>
    </xf>
    <xf numFmtId="0" fontId="120" fillId="0" borderId="29">
      <alignment vertical="center"/>
    </xf>
    <xf numFmtId="0" fontId="118" fillId="0" borderId="29">
      <alignment vertical="center"/>
    </xf>
    <xf numFmtId="0" fontId="120" fillId="0" borderId="29">
      <alignment vertical="center"/>
    </xf>
    <xf numFmtId="0" fontId="120" fillId="0" borderId="29">
      <alignment vertical="center"/>
    </xf>
    <xf numFmtId="0" fontId="119" fillId="0" borderId="29">
      <alignment vertical="center"/>
    </xf>
    <xf numFmtId="0" fontId="118" fillId="0" borderId="29">
      <alignment vertical="center"/>
    </xf>
    <xf numFmtId="0" fontId="120" fillId="0" borderId="29">
      <alignment vertical="center"/>
    </xf>
    <xf numFmtId="0" fontId="119" fillId="0" borderId="29">
      <alignment vertical="center"/>
    </xf>
    <xf numFmtId="0" fontId="119" fillId="0" borderId="29">
      <alignment vertical="center"/>
    </xf>
    <xf numFmtId="0" fontId="119" fillId="0" borderId="29">
      <alignment vertical="center"/>
    </xf>
    <xf numFmtId="0" fontId="119" fillId="0" borderId="29">
      <alignment vertical="center"/>
    </xf>
    <xf numFmtId="0" fontId="121" fillId="56" borderId="4">
      <alignment vertical="center"/>
    </xf>
    <xf numFmtId="0" fontId="122" fillId="56" borderId="24">
      <alignment vertical="center"/>
    </xf>
    <xf numFmtId="0" fontId="123" fillId="56" borderId="24">
      <alignment vertical="center"/>
    </xf>
    <xf numFmtId="0" fontId="124" fillId="56" borderId="24">
      <alignment vertical="center"/>
    </xf>
    <xf numFmtId="0" fontId="122" fillId="56" borderId="24">
      <alignment vertical="center"/>
    </xf>
    <xf numFmtId="0" fontId="124" fillId="56" borderId="24">
      <alignment vertical="center"/>
    </xf>
    <xf numFmtId="0" fontId="122" fillId="56" borderId="24">
      <alignment vertical="center"/>
    </xf>
    <xf numFmtId="0" fontId="124" fillId="56" borderId="24">
      <alignment vertical="center"/>
    </xf>
    <xf numFmtId="0" fontId="124" fillId="56" borderId="24">
      <alignment vertical="center"/>
    </xf>
    <xf numFmtId="0" fontId="123" fillId="56" borderId="24">
      <alignment vertical="center"/>
    </xf>
    <xf numFmtId="0" fontId="122" fillId="56" borderId="24">
      <alignment vertical="center"/>
    </xf>
    <xf numFmtId="0" fontId="124" fillId="56" borderId="24">
      <alignment vertical="center"/>
    </xf>
    <xf numFmtId="0" fontId="123" fillId="56" borderId="24">
      <alignment vertical="center"/>
    </xf>
    <xf numFmtId="0" fontId="123" fillId="56" borderId="24">
      <alignment vertical="center"/>
    </xf>
    <xf numFmtId="0" fontId="123" fillId="56" borderId="24">
      <alignment vertical="center"/>
    </xf>
    <xf numFmtId="0" fontId="123" fillId="56" borderId="24">
      <alignment vertical="center"/>
    </xf>
    <xf numFmtId="4" fontId="96" fillId="0" borderId="0"/>
    <xf numFmtId="3" fontId="96" fillId="0" borderId="0"/>
    <xf numFmtId="0" fontId="125" fillId="0" borderId="0">
      <alignment vertical="center"/>
    </xf>
    <xf numFmtId="0" fontId="126" fillId="0" borderId="30">
      <alignment vertical="center"/>
    </xf>
    <xf numFmtId="0" fontId="127" fillId="0" borderId="31">
      <alignment vertical="center"/>
    </xf>
    <xf numFmtId="0" fontId="128" fillId="0" borderId="31">
      <alignment vertical="center"/>
    </xf>
    <xf numFmtId="0" fontId="129" fillId="0" borderId="31">
      <alignment vertical="center"/>
    </xf>
    <xf numFmtId="0" fontId="127" fillId="0" borderId="31">
      <alignment vertical="center"/>
    </xf>
    <xf numFmtId="0" fontId="129" fillId="0" borderId="31">
      <alignment vertical="center"/>
    </xf>
    <xf numFmtId="0" fontId="127" fillId="0" borderId="31">
      <alignment vertical="center"/>
    </xf>
    <xf numFmtId="0" fontId="129" fillId="0" borderId="31">
      <alignment vertical="center"/>
    </xf>
    <xf numFmtId="0" fontId="129" fillId="0" borderId="31">
      <alignment vertical="center"/>
    </xf>
    <xf numFmtId="0" fontId="128" fillId="0" borderId="31">
      <alignment vertical="center"/>
    </xf>
    <xf numFmtId="0" fontId="127" fillId="0" borderId="31">
      <alignment vertical="center"/>
    </xf>
    <xf numFmtId="0" fontId="129" fillId="0" borderId="31">
      <alignment vertical="center"/>
    </xf>
    <xf numFmtId="0" fontId="128" fillId="0" borderId="31">
      <alignment vertical="center"/>
    </xf>
    <xf numFmtId="0" fontId="128" fillId="0" borderId="31">
      <alignment vertical="center"/>
    </xf>
    <xf numFmtId="0" fontId="128" fillId="0" borderId="31">
      <alignment vertical="center"/>
    </xf>
    <xf numFmtId="0" fontId="128" fillId="0" borderId="31">
      <alignment vertical="center"/>
    </xf>
    <xf numFmtId="0" fontId="130" fillId="0" borderId="32">
      <alignment vertical="center"/>
    </xf>
    <xf numFmtId="0" fontId="131" fillId="0" borderId="33">
      <alignment vertical="center"/>
    </xf>
    <xf numFmtId="0" fontId="132" fillId="0" borderId="33">
      <alignment vertical="center"/>
    </xf>
    <xf numFmtId="0" fontId="133" fillId="0" borderId="33">
      <alignment vertical="center"/>
    </xf>
    <xf numFmtId="0" fontId="131" fillId="0" borderId="33">
      <alignment vertical="center"/>
    </xf>
    <xf numFmtId="0" fontId="133" fillId="0" borderId="33">
      <alignment vertical="center"/>
    </xf>
    <xf numFmtId="0" fontId="131" fillId="0" borderId="33">
      <alignment vertical="center"/>
    </xf>
    <xf numFmtId="0" fontId="133" fillId="0" borderId="33">
      <alignment vertical="center"/>
    </xf>
    <xf numFmtId="0" fontId="133" fillId="0" borderId="33">
      <alignment vertical="center"/>
    </xf>
    <xf numFmtId="0" fontId="132" fillId="0" borderId="33">
      <alignment vertical="center"/>
    </xf>
    <xf numFmtId="0" fontId="131" fillId="0" borderId="33">
      <alignment vertical="center"/>
    </xf>
    <xf numFmtId="0" fontId="133" fillId="0" borderId="33">
      <alignment vertical="center"/>
    </xf>
    <xf numFmtId="0" fontId="132" fillId="0" borderId="33">
      <alignment vertical="center"/>
    </xf>
    <xf numFmtId="0" fontId="132" fillId="0" borderId="33">
      <alignment vertical="center"/>
    </xf>
    <xf numFmtId="0" fontId="132" fillId="0" borderId="33">
      <alignment vertical="center"/>
    </xf>
    <xf numFmtId="0" fontId="132" fillId="0" borderId="33">
      <alignment vertical="center"/>
    </xf>
    <xf numFmtId="0" fontId="134" fillId="0" borderId="34">
      <alignment vertical="center"/>
    </xf>
    <xf numFmtId="0" fontId="135" fillId="0" borderId="35">
      <alignment vertical="center"/>
    </xf>
    <xf numFmtId="0" fontId="136" fillId="0" borderId="35">
      <alignment vertical="center"/>
    </xf>
    <xf numFmtId="0" fontId="137" fillId="0" borderId="35">
      <alignment vertical="center"/>
    </xf>
    <xf numFmtId="0" fontId="135" fillId="0" borderId="35">
      <alignment vertical="center"/>
    </xf>
    <xf numFmtId="0" fontId="137" fillId="0" borderId="35">
      <alignment vertical="center"/>
    </xf>
    <xf numFmtId="0" fontId="135" fillId="0" borderId="35">
      <alignment vertical="center"/>
    </xf>
    <xf numFmtId="0" fontId="137" fillId="0" borderId="35">
      <alignment vertical="center"/>
    </xf>
    <xf numFmtId="0" fontId="137" fillId="0" borderId="35">
      <alignment vertical="center"/>
    </xf>
    <xf numFmtId="0" fontId="136" fillId="0" borderId="35">
      <alignment vertical="center"/>
    </xf>
    <xf numFmtId="0" fontId="135" fillId="0" borderId="35">
      <alignment vertical="center"/>
    </xf>
    <xf numFmtId="0" fontId="137" fillId="0" borderId="35">
      <alignment vertical="center"/>
    </xf>
    <xf numFmtId="0" fontId="136" fillId="0" borderId="35">
      <alignment vertical="center"/>
    </xf>
    <xf numFmtId="0" fontId="136" fillId="0" borderId="35">
      <alignment vertical="center"/>
    </xf>
    <xf numFmtId="0" fontId="136" fillId="0" borderId="35">
      <alignment vertical="center"/>
    </xf>
    <xf numFmtId="0" fontId="136" fillId="0" borderId="35">
      <alignment vertical="center"/>
    </xf>
    <xf numFmtId="0" fontId="134" fillId="0" borderId="0">
      <alignment vertical="center"/>
    </xf>
    <xf numFmtId="0" fontId="135" fillId="0" borderId="0">
      <alignment vertical="center"/>
    </xf>
    <xf numFmtId="0" fontId="136" fillId="0" borderId="0">
      <alignment vertical="center"/>
    </xf>
    <xf numFmtId="0" fontId="137" fillId="0" borderId="0">
      <alignment vertical="center"/>
    </xf>
    <xf numFmtId="0" fontId="135" fillId="0" borderId="0">
      <alignment vertical="center"/>
    </xf>
    <xf numFmtId="0" fontId="137" fillId="0" borderId="0">
      <alignment vertical="center"/>
    </xf>
    <xf numFmtId="0" fontId="137" fillId="0" borderId="0">
      <alignment vertical="center"/>
    </xf>
    <xf numFmtId="0" fontId="136" fillId="0" borderId="0">
      <alignment vertical="center"/>
    </xf>
    <xf numFmtId="0" fontId="135" fillId="0" borderId="0">
      <alignment vertical="center"/>
    </xf>
    <xf numFmtId="0" fontId="136" fillId="0" borderId="0">
      <alignment vertical="center"/>
    </xf>
    <xf numFmtId="0" fontId="136" fillId="0" borderId="0">
      <alignment vertical="center"/>
    </xf>
    <xf numFmtId="0" fontId="136" fillId="0" borderId="0">
      <alignment vertical="center"/>
    </xf>
    <xf numFmtId="0" fontId="136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9" fillId="93" borderId="0">
      <alignment vertical="center"/>
    </xf>
    <xf numFmtId="0" fontId="140" fillId="50" borderId="0">
      <alignment vertical="center"/>
    </xf>
    <xf numFmtId="0" fontId="141" fillId="50" borderId="0">
      <alignment vertical="center"/>
    </xf>
    <xf numFmtId="0" fontId="142" fillId="50" borderId="0">
      <alignment vertical="center"/>
    </xf>
    <xf numFmtId="0" fontId="141" fillId="50" borderId="0">
      <alignment vertical="center"/>
    </xf>
    <xf numFmtId="0" fontId="140" fillId="50" borderId="0">
      <alignment vertical="center"/>
    </xf>
    <xf numFmtId="0" fontId="141" fillId="50" borderId="0">
      <alignment vertical="center"/>
    </xf>
    <xf numFmtId="0" fontId="141" fillId="50" borderId="0">
      <alignment vertical="center"/>
    </xf>
    <xf numFmtId="0" fontId="141" fillId="50" borderId="0">
      <alignment vertical="center"/>
    </xf>
    <xf numFmtId="0" fontId="141" fillId="50" borderId="0">
      <alignment vertical="center"/>
    </xf>
    <xf numFmtId="0" fontId="143" fillId="0" borderId="0"/>
    <xf numFmtId="0" fontId="144" fillId="86" borderId="5">
      <alignment vertical="center"/>
    </xf>
    <xf numFmtId="0" fontId="145" fillId="87" borderId="36">
      <alignment vertical="center"/>
    </xf>
    <xf numFmtId="0" fontId="146" fillId="87" borderId="36">
      <alignment vertical="center"/>
    </xf>
    <xf numFmtId="0" fontId="147" fillId="87" borderId="36">
      <alignment vertical="center"/>
    </xf>
    <xf numFmtId="0" fontId="145" fillId="87" borderId="36">
      <alignment vertical="center"/>
    </xf>
    <xf numFmtId="0" fontId="147" fillId="87" borderId="36">
      <alignment vertical="center"/>
    </xf>
    <xf numFmtId="0" fontId="145" fillId="87" borderId="36">
      <alignment vertical="center"/>
    </xf>
    <xf numFmtId="0" fontId="147" fillId="87" borderId="36">
      <alignment vertical="center"/>
    </xf>
    <xf numFmtId="0" fontId="147" fillId="87" borderId="36">
      <alignment vertical="center"/>
    </xf>
    <xf numFmtId="0" fontId="146" fillId="87" borderId="36">
      <alignment vertical="center"/>
    </xf>
    <xf numFmtId="0" fontId="145" fillId="87" borderId="36">
      <alignment vertical="center"/>
    </xf>
    <xf numFmtId="0" fontId="147" fillId="87" borderId="36">
      <alignment vertical="center"/>
    </xf>
    <xf numFmtId="0" fontId="146" fillId="87" borderId="36">
      <alignment vertical="center"/>
    </xf>
    <xf numFmtId="0" fontId="146" fillId="87" borderId="36">
      <alignment vertical="center"/>
    </xf>
    <xf numFmtId="0" fontId="146" fillId="87" borderId="36">
      <alignment vertical="center"/>
    </xf>
    <xf numFmtId="0" fontId="146" fillId="87" borderId="36">
      <alignment vertical="center"/>
    </xf>
    <xf numFmtId="10" fontId="96" fillId="0" borderId="0"/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/>
    <xf numFmtId="0" fontId="82" fillId="0" borderId="0">
      <alignment vertical="center"/>
    </xf>
    <xf numFmtId="0" fontId="82" fillId="0" borderId="0"/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/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/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>
      <alignment vertical="center"/>
    </xf>
    <xf numFmtId="0" fontId="82" fillId="0" borderId="0"/>
    <xf numFmtId="0" fontId="82" fillId="0" borderId="0"/>
    <xf numFmtId="0" fontId="82" fillId="0" borderId="0"/>
    <xf numFmtId="0" fontId="81" fillId="0" borderId="0">
      <alignment vertical="center"/>
    </xf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5" fillId="0" borderId="0">
      <alignment vertical="center"/>
    </xf>
    <xf numFmtId="0" fontId="85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5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5" fillId="0" borderId="0">
      <alignment vertical="center"/>
    </xf>
    <xf numFmtId="0" fontId="81" fillId="0" borderId="0">
      <alignment vertical="center"/>
    </xf>
    <xf numFmtId="0" fontId="85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5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5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96" fillId="0" borderId="37"/>
    <xf numFmtId="196" fontId="96" fillId="0" borderId="0"/>
    <xf numFmtId="197" fontId="96" fillId="0" borderId="0"/>
    <xf numFmtId="0" fontId="148" fillId="0" borderId="38">
      <alignment vertical="center"/>
    </xf>
    <xf numFmtId="41" fontId="149" fillId="0" borderId="0"/>
    <xf numFmtId="43" fontId="149" fillId="0" borderId="0"/>
    <xf numFmtId="42" fontId="149" fillId="0" borderId="0"/>
    <xf numFmtId="44" fontId="149" fillId="0" borderId="0"/>
    <xf numFmtId="0" fontId="150" fillId="0" borderId="0"/>
    <xf numFmtId="192" fontId="151" fillId="0" borderId="0"/>
    <xf numFmtId="0" fontId="152" fillId="0" borderId="39">
      <alignment horizontal="left" vertical="center"/>
    </xf>
    <xf numFmtId="0" fontId="152" fillId="0" borderId="40">
      <alignment horizontal="left" vertical="center"/>
    </xf>
    <xf numFmtId="0" fontId="153" fillId="0" borderId="0"/>
    <xf numFmtId="0" fontId="81" fillId="0" borderId="0">
      <alignment vertical="center"/>
    </xf>
    <xf numFmtId="0" fontId="81" fillId="0" borderId="0">
      <alignment vertical="center"/>
    </xf>
    <xf numFmtId="0" fontId="81" fillId="45" borderId="0">
      <alignment vertical="center"/>
    </xf>
    <xf numFmtId="0" fontId="81" fillId="47" borderId="0">
      <alignment vertical="center"/>
    </xf>
    <xf numFmtId="0" fontId="81" fillId="49" borderId="0">
      <alignment vertical="center"/>
    </xf>
    <xf numFmtId="0" fontId="81" fillId="0" borderId="0">
      <alignment vertical="center"/>
    </xf>
    <xf numFmtId="0" fontId="81" fillId="51" borderId="0">
      <alignment vertical="center"/>
    </xf>
    <xf numFmtId="0" fontId="81" fillId="53" borderId="0">
      <alignment vertical="center"/>
    </xf>
    <xf numFmtId="0" fontId="81" fillId="55" borderId="0">
      <alignment vertical="center"/>
    </xf>
    <xf numFmtId="0" fontId="81" fillId="57" borderId="0">
      <alignment vertical="center"/>
    </xf>
    <xf numFmtId="0" fontId="81" fillId="59" borderId="0">
      <alignment vertical="center"/>
    </xf>
    <xf numFmtId="0" fontId="81" fillId="61" borderId="0">
      <alignment vertical="center"/>
    </xf>
    <xf numFmtId="0" fontId="81" fillId="0" borderId="0">
      <alignment vertical="center"/>
    </xf>
    <xf numFmtId="0" fontId="81" fillId="63" borderId="0">
      <alignment vertical="center"/>
    </xf>
    <xf numFmtId="0" fontId="81" fillId="64" borderId="0">
      <alignment vertical="center"/>
    </xf>
    <xf numFmtId="0" fontId="146" fillId="87" borderId="36">
      <alignment vertical="center"/>
    </xf>
    <xf numFmtId="0" fontId="81" fillId="65" borderId="0">
      <alignment vertical="center"/>
    </xf>
    <xf numFmtId="0" fontId="86" fillId="67" borderId="0">
      <alignment vertical="center"/>
    </xf>
    <xf numFmtId="0" fontId="81" fillId="0" borderId="0">
      <alignment vertical="center"/>
    </xf>
    <xf numFmtId="0" fontId="86" fillId="69" borderId="0">
      <alignment vertical="center"/>
    </xf>
    <xf numFmtId="0" fontId="86" fillId="70" borderId="0">
      <alignment vertical="center"/>
    </xf>
    <xf numFmtId="0" fontId="86" fillId="71" borderId="0">
      <alignment vertical="center"/>
    </xf>
    <xf numFmtId="0" fontId="146" fillId="87" borderId="36">
      <alignment vertical="center"/>
    </xf>
    <xf numFmtId="0" fontId="86" fillId="73" borderId="0">
      <alignment vertical="center"/>
    </xf>
    <xf numFmtId="0" fontId="94" fillId="87" borderId="24">
      <alignment vertical="center"/>
    </xf>
    <xf numFmtId="0" fontId="86" fillId="75" borderId="0">
      <alignment vertical="center"/>
    </xf>
    <xf numFmtId="0" fontId="81" fillId="0" borderId="0">
      <alignment vertical="center"/>
    </xf>
    <xf numFmtId="0" fontId="86" fillId="77" borderId="0">
      <alignment vertical="center"/>
    </xf>
    <xf numFmtId="0" fontId="123" fillId="56" borderId="24">
      <alignment vertical="center"/>
    </xf>
    <xf numFmtId="0" fontId="86" fillId="79" borderId="0">
      <alignment vertical="center"/>
    </xf>
    <xf numFmtId="0" fontId="119" fillId="0" borderId="29">
      <alignment vertical="center"/>
    </xf>
    <xf numFmtId="0" fontId="86" fillId="80" borderId="0">
      <alignment vertical="center"/>
    </xf>
    <xf numFmtId="0" fontId="119" fillId="0" borderId="29">
      <alignment vertical="center"/>
    </xf>
    <xf numFmtId="0" fontId="86" fillId="82" borderId="0">
      <alignment vertical="center"/>
    </xf>
    <xf numFmtId="0" fontId="86" fillId="83" borderId="0">
      <alignment vertical="center"/>
    </xf>
    <xf numFmtId="0" fontId="86" fillId="84" borderId="0">
      <alignment vertical="center"/>
    </xf>
    <xf numFmtId="0" fontId="89" fillId="0" borderId="0">
      <alignment vertical="center"/>
    </xf>
    <xf numFmtId="0" fontId="119" fillId="0" borderId="29">
      <alignment vertical="center"/>
    </xf>
    <xf numFmtId="0" fontId="119" fillId="0" borderId="29">
      <alignment vertical="center"/>
    </xf>
    <xf numFmtId="0" fontId="92" fillId="86" borderId="4">
      <alignment vertical="center"/>
    </xf>
    <xf numFmtId="0" fontId="93" fillId="87" borderId="24">
      <alignment vertical="center"/>
    </xf>
    <xf numFmtId="0" fontId="94" fillId="87" borderId="24">
      <alignment vertical="center"/>
    </xf>
    <xf numFmtId="0" fontId="95" fillId="87" borderId="24">
      <alignment vertical="center"/>
    </xf>
    <xf numFmtId="0" fontId="93" fillId="87" borderId="24">
      <alignment vertical="center"/>
    </xf>
    <xf numFmtId="0" fontId="95" fillId="87" borderId="24">
      <alignment vertical="center"/>
    </xf>
    <xf numFmtId="0" fontId="95" fillId="87" borderId="24">
      <alignment vertical="center"/>
    </xf>
    <xf numFmtId="0" fontId="94" fillId="87" borderId="24">
      <alignment vertical="center"/>
    </xf>
    <xf numFmtId="0" fontId="93" fillId="87" borderId="24">
      <alignment vertical="center"/>
    </xf>
    <xf numFmtId="0" fontId="94" fillId="87" borderId="24">
      <alignment vertical="center"/>
    </xf>
    <xf numFmtId="0" fontId="94" fillId="87" borderId="24">
      <alignment vertical="center"/>
    </xf>
    <xf numFmtId="0" fontId="94" fillId="87" borderId="24">
      <alignment vertical="center"/>
    </xf>
    <xf numFmtId="0" fontId="94" fillId="87" borderId="24">
      <alignment vertical="center"/>
    </xf>
    <xf numFmtId="0" fontId="99" fillId="44" borderId="0">
      <alignment vertical="center"/>
    </xf>
    <xf numFmtId="0" fontId="123" fillId="56" borderId="24">
      <alignment vertical="center"/>
    </xf>
    <xf numFmtId="0" fontId="81" fillId="88" borderId="8">
      <alignment vertical="center"/>
    </xf>
    <xf numFmtId="0" fontId="82" fillId="88" borderId="25">
      <alignment vertical="center"/>
    </xf>
    <xf numFmtId="0" fontId="82" fillId="88" borderId="25">
      <alignment vertical="center"/>
    </xf>
    <xf numFmtId="0" fontId="85" fillId="88" borderId="25">
      <alignment vertical="center"/>
    </xf>
    <xf numFmtId="0" fontId="81" fillId="88" borderId="25">
      <alignment vertical="center"/>
    </xf>
    <xf numFmtId="0" fontId="82" fillId="88" borderId="25">
      <alignment vertical="center"/>
    </xf>
    <xf numFmtId="0" fontId="81" fillId="88" borderId="25">
      <alignment vertical="center"/>
    </xf>
    <xf numFmtId="0" fontId="81" fillId="88" borderId="25">
      <alignment vertical="center"/>
    </xf>
    <xf numFmtId="0" fontId="82" fillId="88" borderId="25">
      <alignment vertical="center"/>
    </xf>
    <xf numFmtId="0" fontId="81" fillId="88" borderId="25">
      <alignment vertical="center"/>
    </xf>
    <xf numFmtId="0" fontId="82" fillId="88" borderId="25">
      <alignment vertical="center"/>
    </xf>
    <xf numFmtId="0" fontId="82" fillId="88" borderId="25">
      <alignment vertical="center"/>
    </xf>
    <xf numFmtId="0" fontId="82" fillId="88" borderId="25">
      <alignment vertical="center"/>
    </xf>
    <xf numFmtId="0" fontId="103" fillId="89" borderId="0">
      <alignment vertical="center"/>
    </xf>
    <xf numFmtId="0" fontId="107" fillId="0" borderId="0">
      <alignment vertical="center"/>
    </xf>
    <xf numFmtId="0" fontId="94" fillId="87" borderId="24">
      <alignment vertical="center"/>
    </xf>
    <xf numFmtId="0" fontId="111" fillId="91" borderId="7">
      <alignment vertical="center"/>
    </xf>
    <xf numFmtId="0" fontId="146" fillId="87" borderId="36">
      <alignment vertical="center"/>
    </xf>
    <xf numFmtId="41" fontId="81" fillId="0" borderId="0">
      <alignment vertical="center"/>
    </xf>
    <xf numFmtId="0" fontId="94" fillId="87" borderId="24">
      <alignment vertical="center"/>
    </xf>
    <xf numFmtId="0" fontId="81" fillId="0" borderId="0">
      <alignment vertical="center"/>
    </xf>
    <xf numFmtId="0" fontId="114" fillId="0" borderId="6">
      <alignment vertical="center"/>
    </xf>
    <xf numFmtId="0" fontId="146" fillId="87" borderId="36">
      <alignment vertical="center"/>
    </xf>
    <xf numFmtId="0" fontId="118" fillId="0" borderId="28">
      <alignment vertical="center"/>
    </xf>
    <xf numFmtId="0" fontId="118" fillId="0" borderId="29">
      <alignment vertical="center"/>
    </xf>
    <xf numFmtId="0" fontId="119" fillId="0" borderId="29">
      <alignment vertical="center"/>
    </xf>
    <xf numFmtId="0" fontId="120" fillId="0" borderId="29">
      <alignment vertical="center"/>
    </xf>
    <xf numFmtId="0" fontId="118" fillId="0" borderId="29">
      <alignment vertical="center"/>
    </xf>
    <xf numFmtId="0" fontId="120" fillId="0" borderId="29">
      <alignment vertical="center"/>
    </xf>
    <xf numFmtId="0" fontId="120" fillId="0" borderId="29">
      <alignment vertical="center"/>
    </xf>
    <xf numFmtId="0" fontId="119" fillId="0" borderId="29">
      <alignment vertical="center"/>
    </xf>
    <xf numFmtId="0" fontId="118" fillId="0" borderId="29">
      <alignment vertical="center"/>
    </xf>
    <xf numFmtId="0" fontId="119" fillId="0" borderId="29">
      <alignment vertical="center"/>
    </xf>
    <xf numFmtId="0" fontId="119" fillId="0" borderId="29">
      <alignment vertical="center"/>
    </xf>
    <xf numFmtId="0" fontId="119" fillId="0" borderId="29">
      <alignment vertical="center"/>
    </xf>
    <xf numFmtId="0" fontId="119" fillId="0" borderId="29">
      <alignment vertical="center"/>
    </xf>
    <xf numFmtId="0" fontId="121" fillId="56" borderId="4">
      <alignment vertical="center"/>
    </xf>
    <xf numFmtId="0" fontId="122" fillId="56" borderId="24">
      <alignment vertical="center"/>
    </xf>
    <xf numFmtId="0" fontId="123" fillId="56" borderId="24">
      <alignment vertical="center"/>
    </xf>
    <xf numFmtId="0" fontId="124" fillId="56" borderId="24">
      <alignment vertical="center"/>
    </xf>
    <xf numFmtId="0" fontId="122" fillId="56" borderId="24">
      <alignment vertical="center"/>
    </xf>
    <xf numFmtId="0" fontId="124" fillId="56" borderId="24">
      <alignment vertical="center"/>
    </xf>
    <xf numFmtId="0" fontId="124" fillId="56" borderId="24">
      <alignment vertical="center"/>
    </xf>
    <xf numFmtId="0" fontId="123" fillId="56" borderId="24">
      <alignment vertical="center"/>
    </xf>
    <xf numFmtId="0" fontId="122" fillId="56" borderId="24">
      <alignment vertical="center"/>
    </xf>
    <xf numFmtId="0" fontId="123" fillId="56" borderId="24">
      <alignment vertical="center"/>
    </xf>
    <xf numFmtId="0" fontId="123" fillId="56" borderId="24">
      <alignment vertical="center"/>
    </xf>
    <xf numFmtId="0" fontId="123" fillId="56" borderId="24">
      <alignment vertical="center"/>
    </xf>
    <xf numFmtId="0" fontId="123" fillId="56" borderId="24">
      <alignment vertical="center"/>
    </xf>
    <xf numFmtId="0" fontId="125" fillId="0" borderId="0">
      <alignment vertical="center"/>
    </xf>
    <xf numFmtId="0" fontId="126" fillId="0" borderId="30">
      <alignment vertical="center"/>
    </xf>
    <xf numFmtId="0" fontId="130" fillId="0" borderId="32">
      <alignment vertical="center"/>
    </xf>
    <xf numFmtId="0" fontId="134" fillId="0" borderId="34">
      <alignment vertical="center"/>
    </xf>
    <xf numFmtId="0" fontId="134" fillId="0" borderId="0">
      <alignment vertical="center"/>
    </xf>
    <xf numFmtId="0" fontId="81" fillId="0" borderId="0">
      <alignment vertical="center"/>
    </xf>
    <xf numFmtId="0" fontId="139" fillId="93" borderId="0">
      <alignment vertical="center"/>
    </xf>
    <xf numFmtId="0" fontId="144" fillId="86" borderId="5">
      <alignment vertical="center"/>
    </xf>
    <xf numFmtId="0" fontId="145" fillId="87" borderId="36">
      <alignment vertical="center"/>
    </xf>
    <xf numFmtId="0" fontId="146" fillId="87" borderId="36">
      <alignment vertical="center"/>
    </xf>
    <xf numFmtId="0" fontId="147" fillId="87" borderId="36">
      <alignment vertical="center"/>
    </xf>
    <xf numFmtId="0" fontId="145" fillId="87" borderId="36">
      <alignment vertical="center"/>
    </xf>
    <xf numFmtId="0" fontId="147" fillId="87" borderId="36">
      <alignment vertical="center"/>
    </xf>
    <xf numFmtId="0" fontId="147" fillId="87" borderId="36">
      <alignment vertical="center"/>
    </xf>
    <xf numFmtId="0" fontId="146" fillId="87" borderId="36">
      <alignment vertical="center"/>
    </xf>
    <xf numFmtId="0" fontId="145" fillId="87" borderId="36">
      <alignment vertical="center"/>
    </xf>
    <xf numFmtId="0" fontId="146" fillId="87" borderId="36">
      <alignment vertical="center"/>
    </xf>
    <xf numFmtId="0" fontId="146" fillId="87" borderId="36">
      <alignment vertical="center"/>
    </xf>
    <xf numFmtId="0" fontId="146" fillId="87" borderId="36">
      <alignment vertical="center"/>
    </xf>
    <xf numFmtId="0" fontId="146" fillId="87" borderId="36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23" fillId="56" borderId="24">
      <alignment vertical="center"/>
    </xf>
    <xf numFmtId="0" fontId="152" fillId="0" borderId="40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146" fillId="87" borderId="36">
      <alignment vertical="center"/>
    </xf>
    <xf numFmtId="0" fontId="123" fillId="56" borderId="24">
      <alignment vertical="center"/>
    </xf>
    <xf numFmtId="0" fontId="119" fillId="0" borderId="29">
      <alignment vertical="center"/>
    </xf>
    <xf numFmtId="0" fontId="92" fillId="86" borderId="4">
      <alignment vertical="center"/>
    </xf>
    <xf numFmtId="0" fontId="93" fillId="87" borderId="24">
      <alignment vertical="center"/>
    </xf>
    <xf numFmtId="0" fontId="94" fillId="87" borderId="24">
      <alignment vertical="center"/>
    </xf>
    <xf numFmtId="0" fontId="95" fillId="87" borderId="24">
      <alignment vertical="center"/>
    </xf>
    <xf numFmtId="0" fontId="93" fillId="87" borderId="24">
      <alignment vertical="center"/>
    </xf>
    <xf numFmtId="0" fontId="95" fillId="87" borderId="24">
      <alignment vertical="center"/>
    </xf>
    <xf numFmtId="0" fontId="95" fillId="87" borderId="24">
      <alignment vertical="center"/>
    </xf>
    <xf numFmtId="0" fontId="94" fillId="87" borderId="24">
      <alignment vertical="center"/>
    </xf>
    <xf numFmtId="0" fontId="93" fillId="87" borderId="24">
      <alignment vertical="center"/>
    </xf>
    <xf numFmtId="0" fontId="94" fillId="87" borderId="24">
      <alignment vertical="center"/>
    </xf>
    <xf numFmtId="0" fontId="94" fillId="87" borderId="24">
      <alignment vertical="center"/>
    </xf>
    <xf numFmtId="0" fontId="94" fillId="87" borderId="24">
      <alignment vertical="center"/>
    </xf>
    <xf numFmtId="0" fontId="94" fillId="87" borderId="24">
      <alignment vertical="center"/>
    </xf>
    <xf numFmtId="0" fontId="81" fillId="88" borderId="8">
      <alignment vertical="center"/>
    </xf>
    <xf numFmtId="0" fontId="82" fillId="88" borderId="25">
      <alignment vertical="center"/>
    </xf>
    <xf numFmtId="0" fontId="82" fillId="88" borderId="25">
      <alignment vertical="center"/>
    </xf>
    <xf numFmtId="0" fontId="85" fillId="88" borderId="25">
      <alignment vertical="center"/>
    </xf>
    <xf numFmtId="0" fontId="81" fillId="88" borderId="25">
      <alignment vertical="center"/>
    </xf>
    <xf numFmtId="0" fontId="82" fillId="88" borderId="25">
      <alignment vertical="center"/>
    </xf>
    <xf numFmtId="0" fontId="81" fillId="88" borderId="25">
      <alignment vertical="center"/>
    </xf>
    <xf numFmtId="0" fontId="81" fillId="88" borderId="25">
      <alignment vertical="center"/>
    </xf>
    <xf numFmtId="0" fontId="82" fillId="88" borderId="25">
      <alignment vertical="center"/>
    </xf>
    <xf numFmtId="0" fontId="81" fillId="88" borderId="25">
      <alignment vertical="center"/>
    </xf>
    <xf numFmtId="0" fontId="82" fillId="88" borderId="25">
      <alignment vertical="center"/>
    </xf>
    <xf numFmtId="0" fontId="82" fillId="88" borderId="25">
      <alignment vertical="center"/>
    </xf>
    <xf numFmtId="0" fontId="82" fillId="88" borderId="25">
      <alignment vertical="center"/>
    </xf>
    <xf numFmtId="0" fontId="111" fillId="91" borderId="7">
      <alignment vertical="center"/>
    </xf>
    <xf numFmtId="0" fontId="114" fillId="0" borderId="6">
      <alignment vertical="center"/>
    </xf>
    <xf numFmtId="0" fontId="118" fillId="0" borderId="28">
      <alignment vertical="center"/>
    </xf>
    <xf numFmtId="0" fontId="118" fillId="0" borderId="29">
      <alignment vertical="center"/>
    </xf>
    <xf numFmtId="0" fontId="119" fillId="0" borderId="29">
      <alignment vertical="center"/>
    </xf>
    <xf numFmtId="0" fontId="120" fillId="0" borderId="29">
      <alignment vertical="center"/>
    </xf>
    <xf numFmtId="0" fontId="118" fillId="0" borderId="29">
      <alignment vertical="center"/>
    </xf>
    <xf numFmtId="0" fontId="120" fillId="0" borderId="29">
      <alignment vertical="center"/>
    </xf>
    <xf numFmtId="0" fontId="120" fillId="0" borderId="29">
      <alignment vertical="center"/>
    </xf>
    <xf numFmtId="0" fontId="119" fillId="0" borderId="29">
      <alignment vertical="center"/>
    </xf>
    <xf numFmtId="0" fontId="118" fillId="0" borderId="29">
      <alignment vertical="center"/>
    </xf>
    <xf numFmtId="0" fontId="119" fillId="0" borderId="29">
      <alignment vertical="center"/>
    </xf>
    <xf numFmtId="0" fontId="119" fillId="0" borderId="29">
      <alignment vertical="center"/>
    </xf>
    <xf numFmtId="0" fontId="119" fillId="0" borderId="29">
      <alignment vertical="center"/>
    </xf>
    <xf numFmtId="0" fontId="119" fillId="0" borderId="29">
      <alignment vertical="center"/>
    </xf>
    <xf numFmtId="0" fontId="121" fillId="56" borderId="4">
      <alignment vertical="center"/>
    </xf>
    <xf numFmtId="0" fontId="122" fillId="56" borderId="24">
      <alignment vertical="center"/>
    </xf>
    <xf numFmtId="0" fontId="123" fillId="56" borderId="24">
      <alignment vertical="center"/>
    </xf>
    <xf numFmtId="0" fontId="124" fillId="56" borderId="24">
      <alignment vertical="center"/>
    </xf>
    <xf numFmtId="0" fontId="122" fillId="56" borderId="24">
      <alignment vertical="center"/>
    </xf>
    <xf numFmtId="0" fontId="124" fillId="56" borderId="24">
      <alignment vertical="center"/>
    </xf>
    <xf numFmtId="0" fontId="124" fillId="56" borderId="24">
      <alignment vertical="center"/>
    </xf>
    <xf numFmtId="0" fontId="123" fillId="56" borderId="24">
      <alignment vertical="center"/>
    </xf>
    <xf numFmtId="0" fontId="122" fillId="56" borderId="24">
      <alignment vertical="center"/>
    </xf>
    <xf numFmtId="0" fontId="123" fillId="56" borderId="24">
      <alignment vertical="center"/>
    </xf>
    <xf numFmtId="0" fontId="123" fillId="56" borderId="24">
      <alignment vertical="center"/>
    </xf>
    <xf numFmtId="0" fontId="123" fillId="56" borderId="24">
      <alignment vertical="center"/>
    </xf>
    <xf numFmtId="0" fontId="123" fillId="56" borderId="24">
      <alignment vertical="center"/>
    </xf>
    <xf numFmtId="0" fontId="94" fillId="87" borderId="24">
      <alignment vertical="center"/>
    </xf>
    <xf numFmtId="0" fontId="125" fillId="0" borderId="0">
      <alignment vertical="center"/>
    </xf>
    <xf numFmtId="0" fontId="126" fillId="0" borderId="30">
      <alignment vertical="center"/>
    </xf>
    <xf numFmtId="0" fontId="130" fillId="0" borderId="32">
      <alignment vertical="center"/>
    </xf>
    <xf numFmtId="0" fontId="134" fillId="0" borderId="34">
      <alignment vertical="center"/>
    </xf>
    <xf numFmtId="0" fontId="144" fillId="86" borderId="5">
      <alignment vertical="center"/>
    </xf>
    <xf numFmtId="0" fontId="145" fillId="87" borderId="36">
      <alignment vertical="center"/>
    </xf>
    <xf numFmtId="0" fontId="146" fillId="87" borderId="36">
      <alignment vertical="center"/>
    </xf>
    <xf numFmtId="0" fontId="147" fillId="87" borderId="36">
      <alignment vertical="center"/>
    </xf>
    <xf numFmtId="0" fontId="145" fillId="87" borderId="36">
      <alignment vertical="center"/>
    </xf>
    <xf numFmtId="0" fontId="147" fillId="87" borderId="36">
      <alignment vertical="center"/>
    </xf>
    <xf numFmtId="0" fontId="147" fillId="87" borderId="36">
      <alignment vertical="center"/>
    </xf>
    <xf numFmtId="0" fontId="146" fillId="87" borderId="36">
      <alignment vertical="center"/>
    </xf>
    <xf numFmtId="0" fontId="145" fillId="87" borderId="36">
      <alignment vertical="center"/>
    </xf>
    <xf numFmtId="0" fontId="146" fillId="87" borderId="36">
      <alignment vertical="center"/>
    </xf>
    <xf numFmtId="0" fontId="146" fillId="87" borderId="36">
      <alignment vertical="center"/>
    </xf>
    <xf numFmtId="0" fontId="146" fillId="87" borderId="36">
      <alignment vertical="center"/>
    </xf>
    <xf numFmtId="0" fontId="146" fillId="87" borderId="36">
      <alignment vertical="center"/>
    </xf>
    <xf numFmtId="0" fontId="152" fillId="0" borderId="40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23" fillId="56" borderId="24">
      <alignment vertical="center"/>
    </xf>
    <xf numFmtId="0" fontId="94" fillId="87" borderId="24">
      <alignment vertical="center"/>
    </xf>
    <xf numFmtId="0" fontId="151" fillId="0" borderId="0"/>
    <xf numFmtId="0" fontId="151" fillId="0" borderId="0"/>
    <xf numFmtId="0" fontId="151" fillId="0" borderId="0"/>
    <xf numFmtId="0" fontId="151" fillId="0" borderId="0"/>
    <xf numFmtId="0" fontId="1" fillId="0" borderId="0">
      <alignment vertical="center"/>
    </xf>
    <xf numFmtId="0" fontId="31" fillId="0" borderId="0">
      <alignment vertical="center"/>
    </xf>
    <xf numFmtId="0" fontId="3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81" fillId="0" borderId="0">
      <alignment vertical="center"/>
    </xf>
    <xf numFmtId="41" fontId="81" fillId="0" borderId="0">
      <alignment vertical="center"/>
    </xf>
    <xf numFmtId="0" fontId="15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76" fillId="45" borderId="0" applyNumberFormat="0" applyBorder="0" applyAlignment="0" applyProtection="0">
      <alignment vertical="center"/>
    </xf>
    <xf numFmtId="0" fontId="174" fillId="94" borderId="0" applyNumberFormat="0" applyBorder="0" applyAlignment="0" applyProtection="0">
      <alignment vertical="center"/>
    </xf>
    <xf numFmtId="0" fontId="35" fillId="94" borderId="0" applyNumberFormat="0" applyBorder="0" applyAlignment="0" applyProtection="0">
      <alignment vertical="center"/>
    </xf>
    <xf numFmtId="0" fontId="35" fillId="94" borderId="0" applyNumberFormat="0" applyBorder="0" applyAlignment="0" applyProtection="0">
      <alignment vertical="center"/>
    </xf>
    <xf numFmtId="0" fontId="174" fillId="94" borderId="0" applyNumberFormat="0" applyBorder="0" applyAlignment="0" applyProtection="0">
      <alignment vertical="center"/>
    </xf>
    <xf numFmtId="0" fontId="157" fillId="91" borderId="7" applyNumberFormat="0" applyAlignment="0" applyProtection="0">
      <alignment vertical="center"/>
    </xf>
    <xf numFmtId="0" fontId="174" fillId="94" borderId="0" applyNumberFormat="0" applyBorder="0" applyAlignment="0" applyProtection="0">
      <alignment vertical="center"/>
    </xf>
    <xf numFmtId="0" fontId="35" fillId="94" borderId="0" applyNumberFormat="0" applyBorder="0" applyAlignment="0" applyProtection="0">
      <alignment vertical="center"/>
    </xf>
    <xf numFmtId="0" fontId="173" fillId="94" borderId="0" applyNumberFormat="0" applyBorder="0" applyAlignment="0" applyProtection="0">
      <alignment vertical="center"/>
    </xf>
    <xf numFmtId="0" fontId="157" fillId="91" borderId="7" applyNumberFormat="0" applyAlignment="0" applyProtection="0">
      <alignment vertical="center"/>
    </xf>
    <xf numFmtId="0" fontId="35" fillId="94" borderId="0" applyNumberFormat="0" applyBorder="0" applyAlignment="0" applyProtection="0">
      <alignment vertical="center"/>
    </xf>
    <xf numFmtId="0" fontId="35" fillId="94" borderId="0" applyNumberFormat="0" applyBorder="0" applyAlignment="0" applyProtection="0">
      <alignment vertical="center"/>
    </xf>
    <xf numFmtId="0" fontId="173" fillId="94" borderId="0" applyNumberFormat="0" applyBorder="0" applyAlignment="0" applyProtection="0">
      <alignment vertical="center"/>
    </xf>
    <xf numFmtId="0" fontId="173" fillId="94" borderId="0" applyNumberFormat="0" applyBorder="0" applyAlignment="0" applyProtection="0">
      <alignment vertical="center"/>
    </xf>
    <xf numFmtId="0" fontId="35" fillId="94" borderId="0" applyNumberFormat="0" applyBorder="0" applyAlignment="0" applyProtection="0">
      <alignment vertical="center"/>
    </xf>
    <xf numFmtId="0" fontId="76" fillId="45" borderId="0" applyNumberFormat="0" applyBorder="0" applyAlignment="0" applyProtection="0">
      <alignment vertical="center"/>
    </xf>
    <xf numFmtId="0" fontId="173" fillId="94" borderId="0" applyNumberFormat="0" applyBorder="0" applyAlignment="0" applyProtection="0">
      <alignment vertical="center"/>
    </xf>
    <xf numFmtId="0" fontId="173" fillId="94" borderId="0" applyNumberFormat="0" applyBorder="0" applyAlignment="0" applyProtection="0">
      <alignment vertical="center"/>
    </xf>
    <xf numFmtId="0" fontId="173" fillId="94" borderId="0" applyNumberFormat="0" applyBorder="0" applyAlignment="0" applyProtection="0">
      <alignment vertical="center"/>
    </xf>
    <xf numFmtId="0" fontId="81" fillId="45" borderId="0">
      <alignment vertical="center"/>
    </xf>
    <xf numFmtId="0" fontId="76" fillId="47" borderId="0" applyNumberFormat="0" applyBorder="0" applyAlignment="0" applyProtection="0">
      <alignment vertical="center"/>
    </xf>
    <xf numFmtId="0" fontId="174" fillId="96" borderId="0" applyNumberFormat="0" applyBorder="0" applyAlignment="0" applyProtection="0">
      <alignment vertical="center"/>
    </xf>
    <xf numFmtId="0" fontId="35" fillId="96" borderId="0" applyNumberFormat="0" applyBorder="0" applyAlignment="0" applyProtection="0">
      <alignment vertical="center"/>
    </xf>
    <xf numFmtId="0" fontId="35" fillId="96" borderId="0" applyNumberFormat="0" applyBorder="0" applyAlignment="0" applyProtection="0">
      <alignment vertical="center"/>
    </xf>
    <xf numFmtId="0" fontId="174" fillId="96" borderId="0" applyNumberFormat="0" applyBorder="0" applyAlignment="0" applyProtection="0">
      <alignment vertical="center"/>
    </xf>
    <xf numFmtId="0" fontId="174" fillId="96" borderId="0" applyNumberFormat="0" applyBorder="0" applyAlignment="0" applyProtection="0">
      <alignment vertical="center"/>
    </xf>
    <xf numFmtId="0" fontId="35" fillId="96" borderId="0" applyNumberFormat="0" applyBorder="0" applyAlignment="0" applyProtection="0">
      <alignment vertical="center"/>
    </xf>
    <xf numFmtId="0" fontId="173" fillId="96" borderId="0" applyNumberFormat="0" applyBorder="0" applyAlignment="0" applyProtection="0">
      <alignment vertical="center"/>
    </xf>
    <xf numFmtId="0" fontId="35" fillId="96" borderId="0" applyNumberFormat="0" applyBorder="0" applyAlignment="0" applyProtection="0">
      <alignment vertical="center"/>
    </xf>
    <xf numFmtId="0" fontId="35" fillId="96" borderId="0" applyNumberFormat="0" applyBorder="0" applyAlignment="0" applyProtection="0">
      <alignment vertical="center"/>
    </xf>
    <xf numFmtId="0" fontId="173" fillId="96" borderId="0" applyNumberFormat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73" fillId="96" borderId="0" applyNumberFormat="0" applyBorder="0" applyAlignment="0" applyProtection="0">
      <alignment vertical="center"/>
    </xf>
    <xf numFmtId="0" fontId="35" fillId="96" borderId="0" applyNumberFormat="0" applyBorder="0" applyAlignment="0" applyProtection="0">
      <alignment vertical="center"/>
    </xf>
    <xf numFmtId="0" fontId="76" fillId="47" borderId="0" applyNumberFormat="0" applyBorder="0" applyAlignment="0" applyProtection="0">
      <alignment vertical="center"/>
    </xf>
    <xf numFmtId="0" fontId="126" fillId="0" borderId="30" applyNumberFormat="0" applyFill="0" applyAlignment="0" applyProtection="0">
      <alignment vertical="center"/>
    </xf>
    <xf numFmtId="0" fontId="173" fillId="96" borderId="0" applyNumberFormat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73" fillId="96" borderId="0" applyNumberFormat="0" applyBorder="0" applyAlignment="0" applyProtection="0">
      <alignment vertical="center"/>
    </xf>
    <xf numFmtId="0" fontId="173" fillId="96" borderId="0" applyNumberFormat="0" applyBorder="0" applyAlignment="0" applyProtection="0">
      <alignment vertical="center"/>
    </xf>
    <xf numFmtId="0" fontId="81" fillId="47" borderId="0">
      <alignment vertical="center"/>
    </xf>
    <xf numFmtId="0" fontId="76" fillId="49" borderId="0" applyNumberFormat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6" fillId="0" borderId="30" applyNumberFormat="0" applyFill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76" fillId="49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81" fillId="49" borderId="0">
      <alignment vertical="center"/>
    </xf>
    <xf numFmtId="0" fontId="76" fillId="51" borderId="0" applyNumberFormat="0" applyBorder="0" applyAlignment="0" applyProtection="0">
      <alignment vertical="center"/>
    </xf>
    <xf numFmtId="0" fontId="174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174" fillId="99" borderId="0" applyNumberFormat="0" applyBorder="0" applyAlignment="0" applyProtection="0">
      <alignment vertical="center"/>
    </xf>
    <xf numFmtId="0" fontId="174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76" fillId="51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81" fillId="51" borderId="0">
      <alignment vertical="center"/>
    </xf>
    <xf numFmtId="0" fontId="76" fillId="53" borderId="0" applyNumberFormat="0" applyBorder="0" applyAlignment="0" applyProtection="0">
      <alignment vertical="center"/>
    </xf>
    <xf numFmtId="0" fontId="130" fillId="0" borderId="32" applyNumberFormat="0" applyFill="0" applyAlignment="0" applyProtection="0">
      <alignment vertical="center"/>
    </xf>
    <xf numFmtId="0" fontId="174" fillId="100" borderId="0" applyNumberFormat="0" applyBorder="0" applyAlignment="0" applyProtection="0">
      <alignment vertical="center"/>
    </xf>
    <xf numFmtId="0" fontId="35" fillId="100" borderId="0" applyNumberFormat="0" applyBorder="0" applyAlignment="0" applyProtection="0">
      <alignment vertical="center"/>
    </xf>
    <xf numFmtId="0" fontId="35" fillId="100" borderId="0" applyNumberFormat="0" applyBorder="0" applyAlignment="0" applyProtection="0">
      <alignment vertical="center"/>
    </xf>
    <xf numFmtId="0" fontId="174" fillId="100" borderId="0" applyNumberFormat="0" applyBorder="0" applyAlignment="0" applyProtection="0">
      <alignment vertical="center"/>
    </xf>
    <xf numFmtId="0" fontId="174" fillId="100" borderId="0" applyNumberFormat="0" applyBorder="0" applyAlignment="0" applyProtection="0">
      <alignment vertical="center"/>
    </xf>
    <xf numFmtId="0" fontId="35" fillId="100" borderId="0" applyNumberFormat="0" applyBorder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130" fillId="0" borderId="32" applyNumberFormat="0" applyFill="0" applyAlignment="0" applyProtection="0">
      <alignment vertical="center"/>
    </xf>
    <xf numFmtId="0" fontId="35" fillId="100" borderId="0" applyNumberFormat="0" applyBorder="0" applyAlignment="0" applyProtection="0">
      <alignment vertical="center"/>
    </xf>
    <xf numFmtId="0" fontId="35" fillId="100" borderId="0" applyNumberFormat="0" applyBorder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35" fillId="100" borderId="0" applyNumberFormat="0" applyBorder="0" applyAlignment="0" applyProtection="0">
      <alignment vertical="center"/>
    </xf>
    <xf numFmtId="0" fontId="76" fillId="53" borderId="0" applyNumberFormat="0" applyBorder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81" fillId="53" borderId="0">
      <alignment vertical="center"/>
    </xf>
    <xf numFmtId="0" fontId="76" fillId="55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76" fillId="55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81" fillId="55" borderId="0">
      <alignment vertical="center"/>
    </xf>
    <xf numFmtId="0" fontId="76" fillId="57" borderId="0" applyNumberFormat="0" applyBorder="0" applyAlignment="0" applyProtection="0">
      <alignment vertical="center"/>
    </xf>
    <xf numFmtId="0" fontId="174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174" fillId="102" borderId="0" applyNumberFormat="0" applyBorder="0" applyAlignment="0" applyProtection="0">
      <alignment vertical="center"/>
    </xf>
    <xf numFmtId="0" fontId="174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134" fillId="0" borderId="34" applyNumberFormat="0" applyFill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76" fillId="57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81" fillId="57" borderId="0">
      <alignment vertical="center"/>
    </xf>
    <xf numFmtId="0" fontId="76" fillId="59" borderId="0" applyNumberFormat="0" applyBorder="0" applyAlignment="0" applyProtection="0">
      <alignment vertical="center"/>
    </xf>
    <xf numFmtId="0" fontId="134" fillId="0" borderId="34" applyNumberFormat="0" applyFill="0" applyAlignment="0" applyProtection="0">
      <alignment vertical="center"/>
    </xf>
    <xf numFmtId="0" fontId="174" fillId="103" borderId="0" applyNumberFormat="0" applyBorder="0" applyAlignment="0" applyProtection="0">
      <alignment vertical="center"/>
    </xf>
    <xf numFmtId="0" fontId="35" fillId="103" borderId="0" applyNumberFormat="0" applyBorder="0" applyAlignment="0" applyProtection="0">
      <alignment vertical="center"/>
    </xf>
    <xf numFmtId="0" fontId="35" fillId="103" borderId="0" applyNumberFormat="0" applyBorder="0" applyAlignment="0" applyProtection="0">
      <alignment vertical="center"/>
    </xf>
    <xf numFmtId="0" fontId="174" fillId="103" borderId="0" applyNumberFormat="0" applyBorder="0" applyAlignment="0" applyProtection="0">
      <alignment vertical="center"/>
    </xf>
    <xf numFmtId="0" fontId="174" fillId="103" borderId="0" applyNumberFormat="0" applyBorder="0" applyAlignment="0" applyProtection="0">
      <alignment vertical="center"/>
    </xf>
    <xf numFmtId="0" fontId="35" fillId="103" borderId="0" applyNumberFormat="0" applyBorder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35" fillId="103" borderId="0" applyNumberFormat="0" applyBorder="0" applyAlignment="0" applyProtection="0">
      <alignment vertical="center"/>
    </xf>
    <xf numFmtId="0" fontId="35" fillId="103" borderId="0" applyNumberFormat="0" applyBorder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35" fillId="103" borderId="0" applyNumberFormat="0" applyBorder="0" applyAlignment="0" applyProtection="0">
      <alignment vertical="center"/>
    </xf>
    <xf numFmtId="0" fontId="76" fillId="59" borderId="0" applyNumberFormat="0" applyBorder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81" fillId="59" borderId="0">
      <alignment vertical="center"/>
    </xf>
    <xf numFmtId="0" fontId="76" fillId="61" borderId="0" applyNumberFormat="0" applyBorder="0" applyAlignment="0" applyProtection="0">
      <alignment vertical="center"/>
    </xf>
    <xf numFmtId="0" fontId="76" fillId="97" borderId="8" applyNumberFormat="0" applyFont="0" applyAlignment="0" applyProtection="0">
      <alignment vertical="center"/>
    </xf>
    <xf numFmtId="0" fontId="174" fillId="104" borderId="0" applyNumberFormat="0" applyBorder="0" applyAlignment="0" applyProtection="0">
      <alignment vertical="center"/>
    </xf>
    <xf numFmtId="0" fontId="35" fillId="104" borderId="0" applyNumberFormat="0" applyBorder="0" applyAlignment="0" applyProtection="0">
      <alignment vertical="center"/>
    </xf>
    <xf numFmtId="0" fontId="35" fillId="104" borderId="0" applyNumberFormat="0" applyBorder="0" applyAlignment="0" applyProtection="0">
      <alignment vertical="center"/>
    </xf>
    <xf numFmtId="0" fontId="174" fillId="104" borderId="0" applyNumberFormat="0" applyBorder="0" applyAlignment="0" applyProtection="0">
      <alignment vertical="center"/>
    </xf>
    <xf numFmtId="0" fontId="174" fillId="104" borderId="0" applyNumberFormat="0" applyBorder="0" applyAlignment="0" applyProtection="0">
      <alignment vertical="center"/>
    </xf>
    <xf numFmtId="0" fontId="35" fillId="104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35" fillId="104" borderId="0" applyNumberFormat="0" applyBorder="0" applyAlignment="0" applyProtection="0">
      <alignment vertical="center"/>
    </xf>
    <xf numFmtId="0" fontId="35" fillId="104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76" fillId="97" borderId="8" applyNumberFormat="0" applyFont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35" fillId="104" borderId="0" applyNumberFormat="0" applyBorder="0" applyAlignment="0" applyProtection="0">
      <alignment vertical="center"/>
    </xf>
    <xf numFmtId="0" fontId="76" fillId="61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81" fillId="61" borderId="0">
      <alignment vertical="center"/>
    </xf>
    <xf numFmtId="0" fontId="76" fillId="63" borderId="0" applyNumberFormat="0" applyBorder="0" applyAlignment="0" applyProtection="0">
      <alignment vertical="center"/>
    </xf>
    <xf numFmtId="0" fontId="174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174" fillId="99" borderId="0" applyNumberFormat="0" applyBorder="0" applyAlignment="0" applyProtection="0">
      <alignment vertical="center"/>
    </xf>
    <xf numFmtId="0" fontId="174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76" fillId="63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81" fillId="63" borderId="0">
      <alignment vertical="center"/>
    </xf>
    <xf numFmtId="0" fontId="76" fillId="64" borderId="0" applyNumberFormat="0" applyBorder="0" applyAlignment="0" applyProtection="0">
      <alignment vertical="center"/>
    </xf>
    <xf numFmtId="0" fontId="174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174" fillId="102" borderId="0" applyNumberFormat="0" applyBorder="0" applyAlignment="0" applyProtection="0">
      <alignment vertical="center"/>
    </xf>
    <xf numFmtId="0" fontId="174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76" fillId="64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81" fillId="64" borderId="0">
      <alignment vertical="center"/>
    </xf>
    <xf numFmtId="0" fontId="76" fillId="65" borderId="0" applyNumberFormat="0" applyBorder="0" applyAlignment="0" applyProtection="0">
      <alignment vertical="center"/>
    </xf>
    <xf numFmtId="0" fontId="174" fillId="105" borderId="0" applyNumberFormat="0" applyBorder="0" applyAlignment="0" applyProtection="0">
      <alignment vertical="center"/>
    </xf>
    <xf numFmtId="0" fontId="35" fillId="105" borderId="0" applyNumberFormat="0" applyBorder="0" applyAlignment="0" applyProtection="0">
      <alignment vertical="center"/>
    </xf>
    <xf numFmtId="0" fontId="35" fillId="105" borderId="0" applyNumberFormat="0" applyBorder="0" applyAlignment="0" applyProtection="0">
      <alignment vertical="center"/>
    </xf>
    <xf numFmtId="0" fontId="174" fillId="105" borderId="0" applyNumberFormat="0" applyBorder="0" applyAlignment="0" applyProtection="0">
      <alignment vertical="center"/>
    </xf>
    <xf numFmtId="0" fontId="174" fillId="105" borderId="0" applyNumberFormat="0" applyBorder="0" applyAlignment="0" applyProtection="0">
      <alignment vertical="center"/>
    </xf>
    <xf numFmtId="0" fontId="35" fillId="105" borderId="0" applyNumberFormat="0" applyBorder="0" applyAlignment="0" applyProtection="0">
      <alignment vertical="center"/>
    </xf>
    <xf numFmtId="0" fontId="173" fillId="105" borderId="0" applyNumberFormat="0" applyBorder="0" applyAlignment="0" applyProtection="0">
      <alignment vertical="center"/>
    </xf>
    <xf numFmtId="0" fontId="35" fillId="105" borderId="0" applyNumberFormat="0" applyBorder="0" applyAlignment="0" applyProtection="0">
      <alignment vertical="center"/>
    </xf>
    <xf numFmtId="0" fontId="35" fillId="105" borderId="0" applyNumberFormat="0" applyBorder="0" applyAlignment="0" applyProtection="0">
      <alignment vertical="center"/>
    </xf>
    <xf numFmtId="0" fontId="173" fillId="105" borderId="0" applyNumberFormat="0" applyBorder="0" applyAlignment="0" applyProtection="0">
      <alignment vertical="center"/>
    </xf>
    <xf numFmtId="0" fontId="173" fillId="105" borderId="0" applyNumberFormat="0" applyBorder="0" applyAlignment="0" applyProtection="0">
      <alignment vertical="center"/>
    </xf>
    <xf numFmtId="0" fontId="35" fillId="105" borderId="0" applyNumberFormat="0" applyBorder="0" applyAlignment="0" applyProtection="0">
      <alignment vertical="center"/>
    </xf>
    <xf numFmtId="0" fontId="76" fillId="65" borderId="0" applyNumberFormat="0" applyBorder="0" applyAlignment="0" applyProtection="0">
      <alignment vertical="center"/>
    </xf>
    <xf numFmtId="0" fontId="173" fillId="105" borderId="0" applyNumberFormat="0" applyBorder="0" applyAlignment="0" applyProtection="0">
      <alignment vertical="center"/>
    </xf>
    <xf numFmtId="0" fontId="173" fillId="105" borderId="0" applyNumberFormat="0" applyBorder="0" applyAlignment="0" applyProtection="0">
      <alignment vertical="center"/>
    </xf>
    <xf numFmtId="0" fontId="173" fillId="105" borderId="0" applyNumberFormat="0" applyBorder="0" applyAlignment="0" applyProtection="0">
      <alignment vertical="center"/>
    </xf>
    <xf numFmtId="0" fontId="81" fillId="65" borderId="0">
      <alignment vertical="center"/>
    </xf>
    <xf numFmtId="0" fontId="155" fillId="67" borderId="0" applyNumberFormat="0" applyBorder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55" fillId="106" borderId="0" applyNumberFormat="0" applyBorder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5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55" fillId="106" borderId="0" applyNumberFormat="0" applyBorder="0" applyAlignment="0" applyProtection="0">
      <alignment vertical="center"/>
    </xf>
    <xf numFmtId="0" fontId="155" fillId="67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86" fillId="67" borderId="0">
      <alignment vertical="center"/>
    </xf>
    <xf numFmtId="0" fontId="155" fillId="69" borderId="0" applyNumberFormat="0" applyBorder="0" applyAlignment="0" applyProtection="0">
      <alignment vertical="center"/>
    </xf>
    <xf numFmtId="0" fontId="176" fillId="103" borderId="0" applyNumberFormat="0" applyBorder="0" applyAlignment="0" applyProtection="0">
      <alignment vertical="center"/>
    </xf>
    <xf numFmtId="0" fontId="155" fillId="103" borderId="0" applyNumberFormat="0" applyBorder="0" applyAlignment="0" applyProtection="0">
      <alignment vertical="center"/>
    </xf>
    <xf numFmtId="0" fontId="176" fillId="103" borderId="0" applyNumberFormat="0" applyBorder="0" applyAlignment="0" applyProtection="0">
      <alignment vertical="center"/>
    </xf>
    <xf numFmtId="0" fontId="176" fillId="103" borderId="0" applyNumberFormat="0" applyBorder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155" fillId="103" borderId="0" applyNumberFormat="0" applyBorder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155" fillId="103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86" fillId="69" borderId="0">
      <alignment vertical="center"/>
    </xf>
    <xf numFmtId="0" fontId="144" fillId="86" borderId="5" applyNumberFormat="0" applyAlignment="0" applyProtection="0">
      <alignment vertical="center"/>
    </xf>
    <xf numFmtId="0" fontId="155" fillId="70" borderId="0" applyNumberFormat="0" applyBorder="0" applyAlignment="0" applyProtection="0">
      <alignment vertical="center"/>
    </xf>
    <xf numFmtId="0" fontId="176" fillId="104" borderId="0" applyNumberFormat="0" applyBorder="0" applyAlignment="0" applyProtection="0">
      <alignment vertical="center"/>
    </xf>
    <xf numFmtId="0" fontId="155" fillId="104" borderId="0" applyNumberFormat="0" applyBorder="0" applyAlignment="0" applyProtection="0">
      <alignment vertical="center"/>
    </xf>
    <xf numFmtId="0" fontId="176" fillId="104" borderId="0" applyNumberFormat="0" applyBorder="0" applyAlignment="0" applyProtection="0">
      <alignment vertical="center"/>
    </xf>
    <xf numFmtId="0" fontId="176" fillId="104" borderId="0" applyNumberFormat="0" applyBorder="0" applyAlignment="0" applyProtection="0">
      <alignment vertical="center"/>
    </xf>
    <xf numFmtId="0" fontId="175" fillId="104" borderId="0" applyNumberFormat="0" applyBorder="0" applyAlignment="0" applyProtection="0">
      <alignment vertical="center"/>
    </xf>
    <xf numFmtId="0" fontId="155" fillId="104" borderId="0" applyNumberFormat="0" applyBorder="0" applyAlignment="0" applyProtection="0">
      <alignment vertical="center"/>
    </xf>
    <xf numFmtId="0" fontId="175" fillId="104" borderId="0" applyNumberFormat="0" applyBorder="0" applyAlignment="0" applyProtection="0">
      <alignment vertical="center"/>
    </xf>
    <xf numFmtId="0" fontId="175" fillId="104" borderId="0" applyNumberFormat="0" applyBorder="0" applyAlignment="0" applyProtection="0">
      <alignment vertical="center"/>
    </xf>
    <xf numFmtId="0" fontId="155" fillId="104" borderId="0" applyNumberFormat="0" applyBorder="0" applyAlignment="0" applyProtection="0">
      <alignment vertical="center"/>
    </xf>
    <xf numFmtId="0" fontId="155" fillId="70" borderId="0" applyNumberFormat="0" applyBorder="0" applyAlignment="0" applyProtection="0">
      <alignment vertical="center"/>
    </xf>
    <xf numFmtId="0" fontId="144" fillId="86" borderId="5" applyNumberFormat="0" applyAlignment="0" applyProtection="0">
      <alignment vertical="center"/>
    </xf>
    <xf numFmtId="0" fontId="175" fillId="104" borderId="0" applyNumberFormat="0" applyBorder="0" applyAlignment="0" applyProtection="0">
      <alignment vertical="center"/>
    </xf>
    <xf numFmtId="0" fontId="175" fillId="104" borderId="0" applyNumberFormat="0" applyBorder="0" applyAlignment="0" applyProtection="0">
      <alignment vertical="center"/>
    </xf>
    <xf numFmtId="0" fontId="175" fillId="104" borderId="0" applyNumberFormat="0" applyBorder="0" applyAlignment="0" applyProtection="0">
      <alignment vertical="center"/>
    </xf>
    <xf numFmtId="0" fontId="86" fillId="70" borderId="0">
      <alignment vertical="center"/>
    </xf>
    <xf numFmtId="0" fontId="92" fillId="86" borderId="4" applyNumberFormat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176" fillId="107" borderId="0" applyNumberFormat="0" applyBorder="0" applyAlignment="0" applyProtection="0">
      <alignment vertical="center"/>
    </xf>
    <xf numFmtId="0" fontId="155" fillId="107" borderId="0" applyNumberFormat="0" applyBorder="0" applyAlignment="0" applyProtection="0">
      <alignment vertical="center"/>
    </xf>
    <xf numFmtId="0" fontId="176" fillId="107" borderId="0" applyNumberFormat="0" applyBorder="0" applyAlignment="0" applyProtection="0">
      <alignment vertical="center"/>
    </xf>
    <xf numFmtId="0" fontId="176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5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55" fillId="107" borderId="0" applyNumberFormat="0" applyBorder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92" fillId="86" borderId="4" applyNumberFormat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86" fillId="71" borderId="0">
      <alignment vertical="center"/>
    </xf>
    <xf numFmtId="0" fontId="155" fillId="73" borderId="0" applyNumberFormat="0" applyBorder="0" applyAlignment="0" applyProtection="0">
      <alignment vertical="center"/>
    </xf>
    <xf numFmtId="0" fontId="176" fillId="108" borderId="0" applyNumberFormat="0" applyBorder="0" applyAlignment="0" applyProtection="0">
      <alignment vertical="center"/>
    </xf>
    <xf numFmtId="0" fontId="155" fillId="108" borderId="0" applyNumberFormat="0" applyBorder="0" applyAlignment="0" applyProtection="0">
      <alignment vertical="center"/>
    </xf>
    <xf numFmtId="0" fontId="176" fillId="108" borderId="0" applyNumberFormat="0" applyBorder="0" applyAlignment="0" applyProtection="0">
      <alignment vertical="center"/>
    </xf>
    <xf numFmtId="0" fontId="176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55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55" fillId="108" borderId="0" applyNumberFormat="0" applyBorder="0" applyAlignment="0" applyProtection="0">
      <alignment vertical="center"/>
    </xf>
    <xf numFmtId="0" fontId="155" fillId="73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86" fillId="73" borderId="0">
      <alignment vertical="center"/>
    </xf>
    <xf numFmtId="0" fontId="155" fillId="75" borderId="0" applyNumberFormat="0" applyBorder="0" applyAlignment="0" applyProtection="0">
      <alignment vertical="center"/>
    </xf>
    <xf numFmtId="0" fontId="176" fillId="109" borderId="0" applyNumberFormat="0" applyBorder="0" applyAlignment="0" applyProtection="0">
      <alignment vertical="center"/>
    </xf>
    <xf numFmtId="0" fontId="155" fillId="109" borderId="0" applyNumberFormat="0" applyBorder="0" applyAlignment="0" applyProtection="0">
      <alignment vertical="center"/>
    </xf>
    <xf numFmtId="0" fontId="176" fillId="109" borderId="0" applyNumberFormat="0" applyBorder="0" applyAlignment="0" applyProtection="0">
      <alignment vertical="center"/>
    </xf>
    <xf numFmtId="0" fontId="176" fillId="109" borderId="0" applyNumberFormat="0" applyBorder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155" fillId="109" borderId="0" applyNumberFormat="0" applyBorder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155" fillId="109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86" fillId="75" borderId="0">
      <alignment vertical="center"/>
    </xf>
    <xf numFmtId="0" fontId="209" fillId="0" borderId="38">
      <alignment vertical="center"/>
    </xf>
    <xf numFmtId="0" fontId="210" fillId="0" borderId="39" applyNumberFormat="0" applyAlignment="0" applyProtection="0">
      <alignment horizontal="left" vertical="center"/>
    </xf>
    <xf numFmtId="0" fontId="210" fillId="0" borderId="40">
      <alignment horizontal="left" vertical="center"/>
    </xf>
    <xf numFmtId="0" fontId="152" fillId="0" borderId="40">
      <alignment horizontal="left" vertical="center"/>
    </xf>
    <xf numFmtId="0" fontId="155" fillId="77" borderId="0" applyNumberFormat="0" applyBorder="0" applyAlignment="0" applyProtection="0">
      <alignment vertical="center"/>
    </xf>
    <xf numFmtId="0" fontId="176" fillId="110" borderId="0" applyNumberFormat="0" applyBorder="0" applyAlignment="0" applyProtection="0">
      <alignment vertical="center"/>
    </xf>
    <xf numFmtId="0" fontId="155" fillId="110" borderId="0" applyNumberFormat="0" applyBorder="0" applyAlignment="0" applyProtection="0">
      <alignment vertical="center"/>
    </xf>
    <xf numFmtId="0" fontId="176" fillId="110" borderId="0" applyNumberFormat="0" applyBorder="0" applyAlignment="0" applyProtection="0">
      <alignment vertical="center"/>
    </xf>
    <xf numFmtId="0" fontId="176" fillId="110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155" fillId="110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155" fillId="110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86" fillId="77" borderId="0">
      <alignment vertical="center"/>
    </xf>
    <xf numFmtId="0" fontId="155" fillId="79" borderId="0" applyNumberFormat="0" applyBorder="0" applyAlignment="0" applyProtection="0">
      <alignment vertical="center"/>
    </xf>
    <xf numFmtId="0" fontId="176" fillId="111" borderId="0" applyNumberFormat="0" applyBorder="0" applyAlignment="0" applyProtection="0">
      <alignment vertical="center"/>
    </xf>
    <xf numFmtId="0" fontId="155" fillId="111" borderId="0" applyNumberFormat="0" applyBorder="0" applyAlignment="0" applyProtection="0">
      <alignment vertical="center"/>
    </xf>
    <xf numFmtId="0" fontId="176" fillId="111" borderId="0" applyNumberFormat="0" applyBorder="0" applyAlignment="0" applyProtection="0">
      <alignment vertical="center"/>
    </xf>
    <xf numFmtId="0" fontId="176" fillId="111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155" fillId="111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155" fillId="111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86" fillId="79" borderId="0">
      <alignment vertical="center"/>
    </xf>
    <xf numFmtId="0" fontId="155" fillId="80" borderId="0" applyNumberFormat="0" applyBorder="0" applyAlignment="0" applyProtection="0">
      <alignment vertical="center"/>
    </xf>
    <xf numFmtId="0" fontId="176" fillId="112" borderId="0" applyNumberFormat="0" applyBorder="0" applyAlignment="0" applyProtection="0">
      <alignment vertical="center"/>
    </xf>
    <xf numFmtId="0" fontId="155" fillId="112" borderId="0" applyNumberFormat="0" applyBorder="0" applyAlignment="0" applyProtection="0">
      <alignment vertical="center"/>
    </xf>
    <xf numFmtId="0" fontId="176" fillId="112" borderId="0" applyNumberFormat="0" applyBorder="0" applyAlignment="0" applyProtection="0">
      <alignment vertical="center"/>
    </xf>
    <xf numFmtId="0" fontId="176" fillId="112" borderId="0" applyNumberFormat="0" applyBorder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155" fillId="112" borderId="0" applyNumberFormat="0" applyBorder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155" fillId="112" borderId="0" applyNumberFormat="0" applyBorder="0" applyAlignment="0" applyProtection="0">
      <alignment vertical="center"/>
    </xf>
    <xf numFmtId="0" fontId="155" fillId="80" borderId="0" applyNumberFormat="0" applyBorder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86" fillId="80" borderId="0">
      <alignment vertical="center"/>
    </xf>
    <xf numFmtId="0" fontId="155" fillId="82" borderId="0" applyNumberFormat="0" applyBorder="0" applyAlignment="0" applyProtection="0">
      <alignment vertical="center"/>
    </xf>
    <xf numFmtId="0" fontId="158" fillId="0" borderId="0"/>
    <xf numFmtId="0" fontId="176" fillId="107" borderId="0" applyNumberFormat="0" applyBorder="0" applyAlignment="0" applyProtection="0">
      <alignment vertical="center"/>
    </xf>
    <xf numFmtId="0" fontId="155" fillId="107" borderId="0" applyNumberFormat="0" applyBorder="0" applyAlignment="0" applyProtection="0">
      <alignment vertical="center"/>
    </xf>
    <xf numFmtId="0" fontId="176" fillId="107" borderId="0" applyNumberFormat="0" applyBorder="0" applyAlignment="0" applyProtection="0">
      <alignment vertical="center"/>
    </xf>
    <xf numFmtId="0" fontId="176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5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55" fillId="107" borderId="0" applyNumberFormat="0" applyBorder="0" applyAlignment="0" applyProtection="0">
      <alignment vertical="center"/>
    </xf>
    <xf numFmtId="0" fontId="155" fillId="82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86" fillId="82" borderId="0">
      <alignment vertical="center"/>
    </xf>
    <xf numFmtId="0" fontId="155" fillId="83" borderId="0" applyNumberFormat="0" applyBorder="0" applyAlignment="0" applyProtection="0">
      <alignment vertical="center"/>
    </xf>
    <xf numFmtId="0" fontId="158" fillId="0" borderId="0"/>
    <xf numFmtId="0" fontId="158" fillId="0" borderId="0"/>
    <xf numFmtId="0" fontId="176" fillId="108" borderId="0" applyNumberFormat="0" applyBorder="0" applyAlignment="0" applyProtection="0">
      <alignment vertical="center"/>
    </xf>
    <xf numFmtId="0" fontId="155" fillId="108" borderId="0" applyNumberFormat="0" applyBorder="0" applyAlignment="0" applyProtection="0">
      <alignment vertical="center"/>
    </xf>
    <xf numFmtId="0" fontId="176" fillId="108" borderId="0" applyNumberFormat="0" applyBorder="0" applyAlignment="0" applyProtection="0">
      <alignment vertical="center"/>
    </xf>
    <xf numFmtId="0" fontId="176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55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55" fillId="108" borderId="0" applyNumberFormat="0" applyBorder="0" applyAlignment="0" applyProtection="0">
      <alignment vertical="center"/>
    </xf>
    <xf numFmtId="0" fontId="155" fillId="83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86" fillId="83" borderId="0">
      <alignment vertical="center"/>
    </xf>
    <xf numFmtId="0" fontId="155" fillId="84" borderId="0" applyNumberFormat="0" applyBorder="0" applyAlignment="0" applyProtection="0">
      <alignment vertical="center"/>
    </xf>
    <xf numFmtId="0" fontId="176" fillId="113" borderId="0" applyNumberFormat="0" applyBorder="0" applyAlignment="0" applyProtection="0">
      <alignment vertical="center"/>
    </xf>
    <xf numFmtId="0" fontId="155" fillId="113" borderId="0" applyNumberFormat="0" applyBorder="0" applyAlignment="0" applyProtection="0">
      <alignment vertical="center"/>
    </xf>
    <xf numFmtId="0" fontId="176" fillId="113" borderId="0" applyNumberFormat="0" applyBorder="0" applyAlignment="0" applyProtection="0">
      <alignment vertical="center"/>
    </xf>
    <xf numFmtId="0" fontId="176" fillId="113" borderId="0" applyNumberFormat="0" applyBorder="0" applyAlignment="0" applyProtection="0">
      <alignment vertical="center"/>
    </xf>
    <xf numFmtId="0" fontId="175" fillId="113" borderId="0" applyNumberFormat="0" applyBorder="0" applyAlignment="0" applyProtection="0">
      <alignment vertical="center"/>
    </xf>
    <xf numFmtId="0" fontId="155" fillId="113" borderId="0" applyNumberFormat="0" applyBorder="0" applyAlignment="0" applyProtection="0">
      <alignment vertical="center"/>
    </xf>
    <xf numFmtId="0" fontId="175" fillId="113" borderId="0" applyNumberFormat="0" applyBorder="0" applyAlignment="0" applyProtection="0">
      <alignment vertical="center"/>
    </xf>
    <xf numFmtId="0" fontId="175" fillId="113" borderId="0" applyNumberFormat="0" applyBorder="0" applyAlignment="0" applyProtection="0">
      <alignment vertical="center"/>
    </xf>
    <xf numFmtId="0" fontId="155" fillId="113" borderId="0" applyNumberFormat="0" applyBorder="0" applyAlignment="0" applyProtection="0">
      <alignment vertical="center"/>
    </xf>
    <xf numFmtId="0" fontId="155" fillId="84" borderId="0" applyNumberFormat="0" applyBorder="0" applyAlignment="0" applyProtection="0">
      <alignment vertical="center"/>
    </xf>
    <xf numFmtId="0" fontId="175" fillId="113" borderId="0" applyNumberFormat="0" applyBorder="0" applyAlignment="0" applyProtection="0">
      <alignment vertical="center"/>
    </xf>
    <xf numFmtId="0" fontId="175" fillId="113" borderId="0" applyNumberFormat="0" applyBorder="0" applyAlignment="0" applyProtection="0">
      <alignment vertical="center"/>
    </xf>
    <xf numFmtId="0" fontId="175" fillId="113" borderId="0" applyNumberFormat="0" applyBorder="0" applyAlignment="0" applyProtection="0">
      <alignment vertical="center"/>
    </xf>
    <xf numFmtId="0" fontId="86" fillId="84" borderId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92" fillId="86" borderId="4" applyNumberFormat="0" applyAlignment="0" applyProtection="0">
      <alignment vertical="center"/>
    </xf>
    <xf numFmtId="0" fontId="179" fillId="114" borderId="41" applyNumberFormat="0" applyAlignment="0" applyProtection="0">
      <alignment vertical="center"/>
    </xf>
    <xf numFmtId="0" fontId="94" fillId="87" borderId="24">
      <alignment vertical="center"/>
    </xf>
    <xf numFmtId="0" fontId="180" fillId="114" borderId="41" applyNumberFormat="0" applyAlignment="0" applyProtection="0">
      <alignment vertical="center"/>
    </xf>
    <xf numFmtId="0" fontId="95" fillId="87" borderId="24">
      <alignment vertical="center"/>
    </xf>
    <xf numFmtId="0" fontId="158" fillId="0" borderId="0"/>
    <xf numFmtId="0" fontId="160" fillId="114" borderId="41" applyNumberFormat="0" applyAlignment="0" applyProtection="0">
      <alignment vertical="center"/>
    </xf>
    <xf numFmtId="0" fontId="93" fillId="87" borderId="24">
      <alignment vertical="center"/>
    </xf>
    <xf numFmtId="0" fontId="180" fillId="114" borderId="41" applyNumberFormat="0" applyAlignment="0" applyProtection="0">
      <alignment vertical="center"/>
    </xf>
    <xf numFmtId="0" fontId="95" fillId="87" borderId="24">
      <alignment vertical="center"/>
    </xf>
    <xf numFmtId="0" fontId="180" fillId="114" borderId="41" applyNumberFormat="0" applyAlignment="0" applyProtection="0">
      <alignment vertical="center"/>
    </xf>
    <xf numFmtId="0" fontId="95" fillId="87" borderId="24">
      <alignment vertical="center"/>
    </xf>
    <xf numFmtId="0" fontId="179" fillId="114" borderId="41" applyNumberFormat="0" applyAlignment="0" applyProtection="0">
      <alignment vertical="center"/>
    </xf>
    <xf numFmtId="0" fontId="94" fillId="87" borderId="24">
      <alignment vertical="center"/>
    </xf>
    <xf numFmtId="0" fontId="179" fillId="114" borderId="41" applyNumberFormat="0" applyAlignment="0" applyProtection="0">
      <alignment vertical="center"/>
    </xf>
    <xf numFmtId="0" fontId="94" fillId="87" borderId="24">
      <alignment vertical="center"/>
    </xf>
    <xf numFmtId="0" fontId="179" fillId="114" borderId="41" applyNumberFormat="0" applyAlignment="0" applyProtection="0">
      <alignment vertical="center"/>
    </xf>
    <xf numFmtId="0" fontId="94" fillId="87" borderId="24">
      <alignment vertical="center"/>
    </xf>
    <xf numFmtId="0" fontId="179" fillId="114" borderId="41" applyNumberFormat="0" applyAlignment="0" applyProtection="0">
      <alignment vertical="center"/>
    </xf>
    <xf numFmtId="0" fontId="94" fillId="87" borderId="24">
      <alignment vertical="center"/>
    </xf>
    <xf numFmtId="0" fontId="179" fillId="114" borderId="41" applyNumberFormat="0" applyAlignment="0" applyProtection="0">
      <alignment vertical="center"/>
    </xf>
    <xf numFmtId="0" fontId="94" fillId="87" borderId="24">
      <alignment vertical="center"/>
    </xf>
    <xf numFmtId="0" fontId="179" fillId="114" borderId="41" applyNumberFormat="0" applyAlignment="0" applyProtection="0">
      <alignment vertical="center"/>
    </xf>
    <xf numFmtId="0" fontId="94" fillId="87" borderId="24">
      <alignment vertical="center"/>
    </xf>
    <xf numFmtId="0" fontId="160" fillId="114" borderId="41" applyNumberFormat="0" applyAlignment="0" applyProtection="0">
      <alignment vertical="center"/>
    </xf>
    <xf numFmtId="0" fontId="93" fillId="87" borderId="24">
      <alignment vertical="center"/>
    </xf>
    <xf numFmtId="0" fontId="179" fillId="114" borderId="41" applyNumberFormat="0" applyAlignment="0" applyProtection="0">
      <alignment vertical="center"/>
    </xf>
    <xf numFmtId="0" fontId="94" fillId="87" borderId="24">
      <alignment vertical="center"/>
    </xf>
    <xf numFmtId="0" fontId="179" fillId="114" borderId="41" applyNumberFormat="0" applyAlignment="0" applyProtection="0">
      <alignment vertical="center"/>
    </xf>
    <xf numFmtId="0" fontId="94" fillId="87" borderId="24">
      <alignment vertical="center"/>
    </xf>
    <xf numFmtId="0" fontId="160" fillId="114" borderId="41" applyNumberFormat="0" applyAlignment="0" applyProtection="0">
      <alignment vertical="center"/>
    </xf>
    <xf numFmtId="0" fontId="93" fillId="87" borderId="24">
      <alignment vertical="center"/>
    </xf>
    <xf numFmtId="0" fontId="92" fillId="86" borderId="4" applyNumberFormat="0" applyAlignment="0" applyProtection="0">
      <alignment vertical="center"/>
    </xf>
    <xf numFmtId="0" fontId="179" fillId="114" borderId="41" applyNumberFormat="0" applyAlignment="0" applyProtection="0">
      <alignment vertical="center"/>
    </xf>
    <xf numFmtId="0" fontId="94" fillId="87" borderId="24">
      <alignment vertical="center"/>
    </xf>
    <xf numFmtId="0" fontId="179" fillId="114" borderId="41" applyNumberFormat="0" applyAlignment="0" applyProtection="0">
      <alignment vertical="center"/>
    </xf>
    <xf numFmtId="0" fontId="94" fillId="87" borderId="24">
      <alignment vertical="center"/>
    </xf>
    <xf numFmtId="0" fontId="179" fillId="114" borderId="41" applyNumberFormat="0" applyAlignment="0" applyProtection="0">
      <alignment vertical="center"/>
    </xf>
    <xf numFmtId="0" fontId="94" fillId="87" borderId="24">
      <alignment vertical="center"/>
    </xf>
    <xf numFmtId="0" fontId="92" fillId="86" borderId="4">
      <alignment vertical="center"/>
    </xf>
    <xf numFmtId="0" fontId="92" fillId="86" borderId="4" applyNumberFormat="0" applyAlignment="0" applyProtection="0">
      <alignment vertical="center"/>
    </xf>
    <xf numFmtId="0" fontId="92" fillId="86" borderId="4">
      <alignment vertical="center"/>
    </xf>
    <xf numFmtId="2" fontId="181" fillId="0" borderId="0" applyFont="0" applyFill="0" applyBorder="0" applyAlignment="0" applyProtection="0"/>
    <xf numFmtId="0" fontId="182" fillId="0" borderId="0" applyNumberFormat="0" applyFill="0" applyBorder="0" applyAlignment="0" applyProtection="0"/>
    <xf numFmtId="0" fontId="183" fillId="0" borderId="0" applyNumberFormat="0" applyFill="0" applyBorder="0" applyAlignment="0" applyProtection="0"/>
    <xf numFmtId="0" fontId="99" fillId="44" borderId="0" applyNumberFormat="0" applyBorder="0" applyAlignment="0" applyProtection="0">
      <alignment vertical="center"/>
    </xf>
    <xf numFmtId="0" fontId="185" fillId="96" borderId="0" applyNumberFormat="0" applyBorder="0" applyAlignment="0" applyProtection="0">
      <alignment vertical="center"/>
    </xf>
    <xf numFmtId="0" fontId="184" fillId="96" borderId="0" applyNumberFormat="0" applyBorder="0" applyAlignment="0" applyProtection="0">
      <alignment vertical="center"/>
    </xf>
    <xf numFmtId="0" fontId="161" fillId="96" borderId="0" applyNumberFormat="0" applyBorder="0" applyAlignment="0" applyProtection="0">
      <alignment vertical="center"/>
    </xf>
    <xf numFmtId="0" fontId="184" fillId="96" borderId="0" applyNumberFormat="0" applyBorder="0" applyAlignment="0" applyProtection="0">
      <alignment vertical="center"/>
    </xf>
    <xf numFmtId="0" fontId="184" fillId="96" borderId="0" applyNumberFormat="0" applyBorder="0" applyAlignment="0" applyProtection="0">
      <alignment vertical="center"/>
    </xf>
    <xf numFmtId="0" fontId="161" fillId="96" borderId="0" applyNumberFormat="0" applyBorder="0" applyAlignment="0" applyProtection="0">
      <alignment vertical="center"/>
    </xf>
    <xf numFmtId="0" fontId="99" fillId="44" borderId="0" applyNumberFormat="0" applyBorder="0" applyAlignment="0" applyProtection="0">
      <alignment vertical="center"/>
    </xf>
    <xf numFmtId="0" fontId="184" fillId="96" borderId="0" applyNumberFormat="0" applyBorder="0" applyAlignment="0" applyProtection="0">
      <alignment vertical="center"/>
    </xf>
    <xf numFmtId="0" fontId="184" fillId="96" borderId="0" applyNumberFormat="0" applyBorder="0" applyAlignment="0" applyProtection="0">
      <alignment vertical="center"/>
    </xf>
    <xf numFmtId="0" fontId="184" fillId="96" borderId="0" applyNumberFormat="0" applyBorder="0" applyAlignment="0" applyProtection="0">
      <alignment vertical="center"/>
    </xf>
    <xf numFmtId="0" fontId="99" fillId="44" borderId="0">
      <alignment vertical="center"/>
    </xf>
    <xf numFmtId="0" fontId="181" fillId="0" borderId="0" applyFont="0" applyFill="0" applyBorder="0" applyAlignment="0" applyProtection="0"/>
    <xf numFmtId="0" fontId="181" fillId="0" borderId="0" applyFont="0" applyFill="0" applyBorder="0" applyAlignment="0" applyProtection="0"/>
    <xf numFmtId="0" fontId="76" fillId="97" borderId="8" applyNumberFormat="0" applyFont="0" applyAlignment="0" applyProtection="0">
      <alignment vertical="center"/>
    </xf>
    <xf numFmtId="0" fontId="174" fillId="115" borderId="42" applyNumberFormat="0" applyFont="0" applyAlignment="0" applyProtection="0">
      <alignment vertical="center"/>
    </xf>
    <xf numFmtId="0" fontId="85" fillId="88" borderId="25">
      <alignment vertical="center"/>
    </xf>
    <xf numFmtId="0" fontId="35" fillId="115" borderId="42" applyNumberFormat="0" applyFont="0" applyAlignment="0" applyProtection="0">
      <alignment vertical="center"/>
    </xf>
    <xf numFmtId="0" fontId="81" fillId="88" borderId="25">
      <alignment vertical="center"/>
    </xf>
    <xf numFmtId="0" fontId="34" fillId="115" borderId="42" applyNumberFormat="0" applyFont="0" applyAlignment="0" applyProtection="0">
      <alignment vertical="center"/>
    </xf>
    <xf numFmtId="0" fontId="82" fillId="88" borderId="25">
      <alignment vertical="center"/>
    </xf>
    <xf numFmtId="0" fontId="35" fillId="115" borderId="42" applyNumberFormat="0" applyFont="0" applyAlignment="0" applyProtection="0">
      <alignment vertical="center"/>
    </xf>
    <xf numFmtId="0" fontId="81" fillId="88" borderId="25">
      <alignment vertical="center"/>
    </xf>
    <xf numFmtId="0" fontId="35" fillId="115" borderId="42" applyNumberFormat="0" applyFont="0" applyAlignment="0" applyProtection="0">
      <alignment vertical="center"/>
    </xf>
    <xf numFmtId="0" fontId="81" fillId="88" borderId="25">
      <alignment vertical="center"/>
    </xf>
    <xf numFmtId="0" fontId="34" fillId="115" borderId="42" applyNumberFormat="0" applyFont="0" applyAlignment="0" applyProtection="0">
      <alignment vertical="center"/>
    </xf>
    <xf numFmtId="0" fontId="82" fillId="88" borderId="25">
      <alignment vertical="center"/>
    </xf>
    <xf numFmtId="0" fontId="35" fillId="115" borderId="42" applyNumberFormat="0" applyFont="0" applyAlignment="0" applyProtection="0">
      <alignment vertical="center"/>
    </xf>
    <xf numFmtId="0" fontId="81" fillId="88" borderId="25">
      <alignment vertical="center"/>
    </xf>
    <xf numFmtId="0" fontId="34" fillId="115" borderId="42" applyNumberFormat="0" applyFont="0" applyAlignment="0" applyProtection="0">
      <alignment vertical="center"/>
    </xf>
    <xf numFmtId="0" fontId="82" fillId="88" borderId="25">
      <alignment vertical="center"/>
    </xf>
    <xf numFmtId="0" fontId="34" fillId="115" borderId="42" applyNumberFormat="0" applyFont="0" applyAlignment="0" applyProtection="0">
      <alignment vertical="center"/>
    </xf>
    <xf numFmtId="0" fontId="82" fillId="88" borderId="25">
      <alignment vertical="center"/>
    </xf>
    <xf numFmtId="0" fontId="76" fillId="97" borderId="8" applyNumberFormat="0" applyFont="0" applyAlignment="0" applyProtection="0">
      <alignment vertical="center"/>
    </xf>
    <xf numFmtId="0" fontId="34" fillId="115" borderId="42" applyNumberFormat="0" applyFont="0" applyAlignment="0" applyProtection="0">
      <alignment vertical="center"/>
    </xf>
    <xf numFmtId="0" fontId="82" fillId="88" borderId="25">
      <alignment vertical="center"/>
    </xf>
    <xf numFmtId="0" fontId="34" fillId="115" borderId="42" applyNumberFormat="0" applyFont="0" applyAlignment="0" applyProtection="0">
      <alignment vertical="center"/>
    </xf>
    <xf numFmtId="0" fontId="82" fillId="88" borderId="25">
      <alignment vertical="center"/>
    </xf>
    <xf numFmtId="0" fontId="34" fillId="115" borderId="42" applyNumberFormat="0" applyFont="0" applyAlignment="0" applyProtection="0">
      <alignment vertical="center"/>
    </xf>
    <xf numFmtId="0" fontId="82" fillId="88" borderId="25">
      <alignment vertical="center"/>
    </xf>
    <xf numFmtId="0" fontId="81" fillId="88" borderId="8">
      <alignment vertical="center"/>
    </xf>
    <xf numFmtId="0" fontId="76" fillId="97" borderId="8" applyNumberFormat="0" applyFont="0" applyAlignment="0" applyProtection="0">
      <alignment vertical="center"/>
    </xf>
    <xf numFmtId="0" fontId="81" fillId="88" borderId="8">
      <alignment vertical="center"/>
    </xf>
    <xf numFmtId="9" fontId="34" fillId="0" borderId="0" applyFont="0" applyFill="0" applyBorder="0" applyAlignment="0" applyProtection="0"/>
    <xf numFmtId="9" fontId="82" fillId="0" borderId="0"/>
    <xf numFmtId="9" fontId="8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8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9" fontId="81" fillId="0" borderId="0">
      <alignment vertical="center"/>
    </xf>
    <xf numFmtId="0" fontId="103" fillId="89" borderId="0" applyNumberFormat="0" applyBorder="0" applyAlignment="0" applyProtection="0">
      <alignment vertical="center"/>
    </xf>
    <xf numFmtId="0" fontId="187" fillId="116" borderId="0" applyNumberFormat="0" applyBorder="0" applyAlignment="0" applyProtection="0">
      <alignment vertical="center"/>
    </xf>
    <xf numFmtId="0" fontId="162" fillId="116" borderId="0" applyNumberFormat="0" applyBorder="0" applyAlignment="0" applyProtection="0">
      <alignment vertical="center"/>
    </xf>
    <xf numFmtId="0" fontId="187" fillId="116" borderId="0" applyNumberFormat="0" applyBorder="0" applyAlignment="0" applyProtection="0">
      <alignment vertical="center"/>
    </xf>
    <xf numFmtId="0" fontId="187" fillId="116" borderId="0" applyNumberFormat="0" applyBorder="0" applyAlignment="0" applyProtection="0">
      <alignment vertical="center"/>
    </xf>
    <xf numFmtId="0" fontId="186" fillId="116" borderId="0" applyNumberFormat="0" applyBorder="0" applyAlignment="0" applyProtection="0">
      <alignment vertical="center"/>
    </xf>
    <xf numFmtId="0" fontId="162" fillId="116" borderId="0" applyNumberFormat="0" applyBorder="0" applyAlignment="0" applyProtection="0">
      <alignment vertical="center"/>
    </xf>
    <xf numFmtId="0" fontId="186" fillId="116" borderId="0" applyNumberFormat="0" applyBorder="0" applyAlignment="0" applyProtection="0">
      <alignment vertical="center"/>
    </xf>
    <xf numFmtId="0" fontId="186" fillId="116" borderId="0" applyNumberFormat="0" applyBorder="0" applyAlignment="0" applyProtection="0">
      <alignment vertical="center"/>
    </xf>
    <xf numFmtId="0" fontId="162" fillId="116" borderId="0" applyNumberFormat="0" applyBorder="0" applyAlignment="0" applyProtection="0">
      <alignment vertical="center"/>
    </xf>
    <xf numFmtId="0" fontId="103" fillId="89" borderId="0" applyNumberFormat="0" applyBorder="0" applyAlignment="0" applyProtection="0">
      <alignment vertical="center"/>
    </xf>
    <xf numFmtId="0" fontId="186" fillId="116" borderId="0" applyNumberFormat="0" applyBorder="0" applyAlignment="0" applyProtection="0">
      <alignment vertical="center"/>
    </xf>
    <xf numFmtId="0" fontId="186" fillId="116" borderId="0" applyNumberFormat="0" applyBorder="0" applyAlignment="0" applyProtection="0">
      <alignment vertical="center"/>
    </xf>
    <xf numFmtId="0" fontId="186" fillId="116" borderId="0" applyNumberFormat="0" applyBorder="0" applyAlignment="0" applyProtection="0">
      <alignment vertical="center"/>
    </xf>
    <xf numFmtId="0" fontId="103" fillId="89" borderId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63" fillId="0" borderId="0" applyNumberFormat="0" applyFill="0" applyBorder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63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63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07" fillId="0" borderId="0">
      <alignment vertical="center"/>
    </xf>
    <xf numFmtId="0" fontId="157" fillId="91" borderId="7" applyNumberFormat="0" applyAlignment="0" applyProtection="0">
      <alignment vertical="center"/>
    </xf>
    <xf numFmtId="0" fontId="190" fillId="117" borderId="43" applyNumberFormat="0" applyAlignment="0" applyProtection="0">
      <alignment vertical="center"/>
    </xf>
    <xf numFmtId="0" fontId="191" fillId="117" borderId="43" applyNumberFormat="0" applyAlignment="0" applyProtection="0">
      <alignment vertical="center"/>
    </xf>
    <xf numFmtId="0" fontId="157" fillId="117" borderId="43" applyNumberFormat="0" applyAlignment="0" applyProtection="0">
      <alignment vertical="center"/>
    </xf>
    <xf numFmtId="0" fontId="191" fillId="117" borderId="43" applyNumberFormat="0" applyAlignment="0" applyProtection="0">
      <alignment vertical="center"/>
    </xf>
    <xf numFmtId="0" fontId="191" fillId="117" borderId="43" applyNumberFormat="0" applyAlignment="0" applyProtection="0">
      <alignment vertical="center"/>
    </xf>
    <xf numFmtId="0" fontId="190" fillId="117" borderId="43" applyNumberFormat="0" applyAlignment="0" applyProtection="0">
      <alignment vertical="center"/>
    </xf>
    <xf numFmtId="0" fontId="190" fillId="117" borderId="43" applyNumberFormat="0" applyAlignment="0" applyProtection="0">
      <alignment vertical="center"/>
    </xf>
    <xf numFmtId="0" fontId="190" fillId="117" borderId="43" applyNumberFormat="0" applyAlignment="0" applyProtection="0">
      <alignment vertical="center"/>
    </xf>
    <xf numFmtId="0" fontId="190" fillId="117" borderId="43" applyNumberFormat="0" applyAlignment="0" applyProtection="0">
      <alignment vertical="center"/>
    </xf>
    <xf numFmtId="0" fontId="190" fillId="117" borderId="43" applyNumberFormat="0" applyAlignment="0" applyProtection="0">
      <alignment vertical="center"/>
    </xf>
    <xf numFmtId="0" fontId="190" fillId="117" borderId="43" applyNumberFormat="0" applyAlignment="0" applyProtection="0">
      <alignment vertical="center"/>
    </xf>
    <xf numFmtId="0" fontId="157" fillId="117" borderId="43" applyNumberFormat="0" applyAlignment="0" applyProtection="0">
      <alignment vertical="center"/>
    </xf>
    <xf numFmtId="0" fontId="190" fillId="117" borderId="43" applyNumberFormat="0" applyAlignment="0" applyProtection="0">
      <alignment vertical="center"/>
    </xf>
    <xf numFmtId="0" fontId="190" fillId="117" borderId="43" applyNumberFormat="0" applyAlignment="0" applyProtection="0">
      <alignment vertical="center"/>
    </xf>
    <xf numFmtId="0" fontId="157" fillId="117" borderId="43" applyNumberFormat="0" applyAlignment="0" applyProtection="0">
      <alignment vertical="center"/>
    </xf>
    <xf numFmtId="0" fontId="157" fillId="91" borderId="7" applyNumberFormat="0" applyAlignment="0" applyProtection="0">
      <alignment vertical="center"/>
    </xf>
    <xf numFmtId="0" fontId="190" fillId="117" borderId="43" applyNumberFormat="0" applyAlignment="0" applyProtection="0">
      <alignment vertical="center"/>
    </xf>
    <xf numFmtId="0" fontId="190" fillId="117" borderId="43" applyNumberFormat="0" applyAlignment="0" applyProtection="0">
      <alignment vertical="center"/>
    </xf>
    <xf numFmtId="0" fontId="190" fillId="117" borderId="43" applyNumberFormat="0" applyAlignment="0" applyProtection="0">
      <alignment vertical="center"/>
    </xf>
    <xf numFmtId="0" fontId="111" fillId="91" borderId="7">
      <alignment vertical="center"/>
    </xf>
    <xf numFmtId="0" fontId="157" fillId="91" borderId="7" applyNumberFormat="0" applyAlignment="0" applyProtection="0">
      <alignment vertical="center"/>
    </xf>
    <xf numFmtId="0" fontId="111" fillId="91" borderId="7">
      <alignment vertical="center"/>
    </xf>
    <xf numFmtId="41" fontId="158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2" fillId="0" borderId="0"/>
    <xf numFmtId="41" fontId="82" fillId="0" borderId="0"/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211" fillId="0" borderId="0"/>
    <xf numFmtId="0" fontId="114" fillId="0" borderId="6" applyNumberFormat="0" applyFill="0" applyAlignment="0" applyProtection="0">
      <alignment vertical="center"/>
    </xf>
    <xf numFmtId="0" fontId="192" fillId="0" borderId="44" applyNumberFormat="0" applyFill="0" applyAlignment="0" applyProtection="0">
      <alignment vertical="center"/>
    </xf>
    <xf numFmtId="0" fontId="193" fillId="0" borderId="44" applyNumberFormat="0" applyFill="0" applyAlignment="0" applyProtection="0">
      <alignment vertical="center"/>
    </xf>
    <xf numFmtId="0" fontId="164" fillId="0" borderId="44" applyNumberFormat="0" applyFill="0" applyAlignment="0" applyProtection="0">
      <alignment vertical="center"/>
    </xf>
    <xf numFmtId="0" fontId="193" fillId="0" borderId="44" applyNumberFormat="0" applyFill="0" applyAlignment="0" applyProtection="0">
      <alignment vertical="center"/>
    </xf>
    <xf numFmtId="0" fontId="193" fillId="0" borderId="44" applyNumberFormat="0" applyFill="0" applyAlignment="0" applyProtection="0">
      <alignment vertical="center"/>
    </xf>
    <xf numFmtId="0" fontId="192" fillId="0" borderId="44" applyNumberFormat="0" applyFill="0" applyAlignment="0" applyProtection="0">
      <alignment vertical="center"/>
    </xf>
    <xf numFmtId="0" fontId="192" fillId="0" borderId="44" applyNumberFormat="0" applyFill="0" applyAlignment="0" applyProtection="0">
      <alignment vertical="center"/>
    </xf>
    <xf numFmtId="0" fontId="192" fillId="0" borderId="44" applyNumberFormat="0" applyFill="0" applyAlignment="0" applyProtection="0">
      <alignment vertical="center"/>
    </xf>
    <xf numFmtId="0" fontId="192" fillId="0" borderId="44" applyNumberFormat="0" applyFill="0" applyAlignment="0" applyProtection="0">
      <alignment vertical="center"/>
    </xf>
    <xf numFmtId="0" fontId="192" fillId="0" borderId="44" applyNumberFormat="0" applyFill="0" applyAlignment="0" applyProtection="0">
      <alignment vertical="center"/>
    </xf>
    <xf numFmtId="0" fontId="192" fillId="0" borderId="44" applyNumberFormat="0" applyFill="0" applyAlignment="0" applyProtection="0">
      <alignment vertical="center"/>
    </xf>
    <xf numFmtId="0" fontId="164" fillId="0" borderId="44" applyNumberFormat="0" applyFill="0" applyAlignment="0" applyProtection="0">
      <alignment vertical="center"/>
    </xf>
    <xf numFmtId="0" fontId="192" fillId="0" borderId="44" applyNumberFormat="0" applyFill="0" applyAlignment="0" applyProtection="0">
      <alignment vertical="center"/>
    </xf>
    <xf numFmtId="0" fontId="192" fillId="0" borderId="44" applyNumberFormat="0" applyFill="0" applyAlignment="0" applyProtection="0">
      <alignment vertical="center"/>
    </xf>
    <xf numFmtId="0" fontId="164" fillId="0" borderId="44" applyNumberFormat="0" applyFill="0" applyAlignment="0" applyProtection="0">
      <alignment vertical="center"/>
    </xf>
    <xf numFmtId="0" fontId="114" fillId="0" borderId="6" applyNumberFormat="0" applyFill="0" applyAlignment="0" applyProtection="0">
      <alignment vertical="center"/>
    </xf>
    <xf numFmtId="0" fontId="192" fillId="0" borderId="44" applyNumberFormat="0" applyFill="0" applyAlignment="0" applyProtection="0">
      <alignment vertical="center"/>
    </xf>
    <xf numFmtId="0" fontId="192" fillId="0" borderId="44" applyNumberFormat="0" applyFill="0" applyAlignment="0" applyProtection="0">
      <alignment vertical="center"/>
    </xf>
    <xf numFmtId="0" fontId="192" fillId="0" borderId="44" applyNumberFormat="0" applyFill="0" applyAlignment="0" applyProtection="0">
      <alignment vertical="center"/>
    </xf>
    <xf numFmtId="0" fontId="114" fillId="0" borderId="6">
      <alignment vertical="center"/>
    </xf>
    <xf numFmtId="0" fontId="114" fillId="0" borderId="6" applyNumberFormat="0" applyFill="0" applyAlignment="0" applyProtection="0">
      <alignment vertical="center"/>
    </xf>
    <xf numFmtId="0" fontId="114" fillId="0" borderId="6">
      <alignment vertical="center"/>
    </xf>
    <xf numFmtId="0" fontId="159" fillId="0" borderId="28" applyNumberFormat="0" applyFill="0" applyAlignment="0" applyProtection="0">
      <alignment vertical="center"/>
    </xf>
    <xf numFmtId="0" fontId="194" fillId="0" borderId="45" applyNumberFormat="0" applyFill="0" applyAlignment="0" applyProtection="0">
      <alignment vertical="center"/>
    </xf>
    <xf numFmtId="0" fontId="119" fillId="0" borderId="29">
      <alignment vertical="center"/>
    </xf>
    <xf numFmtId="0" fontId="195" fillId="0" borderId="45" applyNumberFormat="0" applyFill="0" applyAlignment="0" applyProtection="0">
      <alignment vertical="center"/>
    </xf>
    <xf numFmtId="0" fontId="120" fillId="0" borderId="29">
      <alignment vertical="center"/>
    </xf>
    <xf numFmtId="0" fontId="159" fillId="0" borderId="45" applyNumberFormat="0" applyFill="0" applyAlignment="0" applyProtection="0">
      <alignment vertical="center"/>
    </xf>
    <xf numFmtId="0" fontId="118" fillId="0" borderId="29">
      <alignment vertical="center"/>
    </xf>
    <xf numFmtId="0" fontId="195" fillId="0" borderId="45" applyNumberFormat="0" applyFill="0" applyAlignment="0" applyProtection="0">
      <alignment vertical="center"/>
    </xf>
    <xf numFmtId="0" fontId="120" fillId="0" borderId="29">
      <alignment vertical="center"/>
    </xf>
    <xf numFmtId="0" fontId="195" fillId="0" borderId="45" applyNumberFormat="0" applyFill="0" applyAlignment="0" applyProtection="0">
      <alignment vertical="center"/>
    </xf>
    <xf numFmtId="0" fontId="120" fillId="0" borderId="29">
      <alignment vertical="center"/>
    </xf>
    <xf numFmtId="0" fontId="194" fillId="0" borderId="45" applyNumberFormat="0" applyFill="0" applyAlignment="0" applyProtection="0">
      <alignment vertical="center"/>
    </xf>
    <xf numFmtId="0" fontId="119" fillId="0" borderId="29">
      <alignment vertical="center"/>
    </xf>
    <xf numFmtId="0" fontId="194" fillId="0" borderId="45" applyNumberFormat="0" applyFill="0" applyAlignment="0" applyProtection="0">
      <alignment vertical="center"/>
    </xf>
    <xf numFmtId="0" fontId="119" fillId="0" borderId="29">
      <alignment vertical="center"/>
    </xf>
    <xf numFmtId="0" fontId="194" fillId="0" borderId="45" applyNumberFormat="0" applyFill="0" applyAlignment="0" applyProtection="0">
      <alignment vertical="center"/>
    </xf>
    <xf numFmtId="0" fontId="119" fillId="0" borderId="29">
      <alignment vertical="center"/>
    </xf>
    <xf numFmtId="0" fontId="194" fillId="0" borderId="45" applyNumberFormat="0" applyFill="0" applyAlignment="0" applyProtection="0">
      <alignment vertical="center"/>
    </xf>
    <xf numFmtId="0" fontId="119" fillId="0" borderId="29">
      <alignment vertical="center"/>
    </xf>
    <xf numFmtId="0" fontId="194" fillId="0" borderId="45" applyNumberFormat="0" applyFill="0" applyAlignment="0" applyProtection="0">
      <alignment vertical="center"/>
    </xf>
    <xf numFmtId="0" fontId="119" fillId="0" borderId="29">
      <alignment vertical="center"/>
    </xf>
    <xf numFmtId="0" fontId="194" fillId="0" borderId="45" applyNumberFormat="0" applyFill="0" applyAlignment="0" applyProtection="0">
      <alignment vertical="center"/>
    </xf>
    <xf numFmtId="0" fontId="119" fillId="0" borderId="29">
      <alignment vertical="center"/>
    </xf>
    <xf numFmtId="0" fontId="159" fillId="0" borderId="45" applyNumberFormat="0" applyFill="0" applyAlignment="0" applyProtection="0">
      <alignment vertical="center"/>
    </xf>
    <xf numFmtId="0" fontId="118" fillId="0" borderId="29">
      <alignment vertical="center"/>
    </xf>
    <xf numFmtId="0" fontId="194" fillId="0" borderId="45" applyNumberFormat="0" applyFill="0" applyAlignment="0" applyProtection="0">
      <alignment vertical="center"/>
    </xf>
    <xf numFmtId="0" fontId="119" fillId="0" borderId="29">
      <alignment vertical="center"/>
    </xf>
    <xf numFmtId="0" fontId="194" fillId="0" borderId="45" applyNumberFormat="0" applyFill="0" applyAlignment="0" applyProtection="0">
      <alignment vertical="center"/>
    </xf>
    <xf numFmtId="0" fontId="119" fillId="0" borderId="29">
      <alignment vertical="center"/>
    </xf>
    <xf numFmtId="0" fontId="159" fillId="0" borderId="45" applyNumberFormat="0" applyFill="0" applyAlignment="0" applyProtection="0">
      <alignment vertical="center"/>
    </xf>
    <xf numFmtId="0" fontId="118" fillId="0" borderId="29">
      <alignment vertical="center"/>
    </xf>
    <xf numFmtId="0" fontId="159" fillId="0" borderId="28" applyNumberFormat="0" applyFill="0" applyAlignment="0" applyProtection="0">
      <alignment vertical="center"/>
    </xf>
    <xf numFmtId="0" fontId="194" fillId="0" borderId="45" applyNumberFormat="0" applyFill="0" applyAlignment="0" applyProtection="0">
      <alignment vertical="center"/>
    </xf>
    <xf numFmtId="0" fontId="119" fillId="0" borderId="29">
      <alignment vertical="center"/>
    </xf>
    <xf numFmtId="0" fontId="194" fillId="0" borderId="45" applyNumberFormat="0" applyFill="0" applyAlignment="0" applyProtection="0">
      <alignment vertical="center"/>
    </xf>
    <xf numFmtId="0" fontId="119" fillId="0" borderId="29">
      <alignment vertical="center"/>
    </xf>
    <xf numFmtId="0" fontId="194" fillId="0" borderId="45" applyNumberFormat="0" applyFill="0" applyAlignment="0" applyProtection="0">
      <alignment vertical="center"/>
    </xf>
    <xf numFmtId="0" fontId="119" fillId="0" borderId="29">
      <alignment vertical="center"/>
    </xf>
    <xf numFmtId="0" fontId="118" fillId="0" borderId="28">
      <alignment vertical="center"/>
    </xf>
    <xf numFmtId="0" fontId="159" fillId="0" borderId="28" applyNumberFormat="0" applyFill="0" applyAlignment="0" applyProtection="0">
      <alignment vertical="center"/>
    </xf>
    <xf numFmtId="0" fontId="118" fillId="0" borderId="28">
      <alignment vertical="center"/>
    </xf>
    <xf numFmtId="0" fontId="121" fillId="95" borderId="4" applyNumberFormat="0" applyAlignment="0" applyProtection="0">
      <alignment vertical="center"/>
    </xf>
    <xf numFmtId="0" fontId="196" fillId="101" borderId="41" applyNumberFormat="0" applyAlignment="0" applyProtection="0">
      <alignment vertical="center"/>
    </xf>
    <xf numFmtId="0" fontId="123" fillId="56" borderId="24">
      <alignment vertical="center"/>
    </xf>
    <xf numFmtId="0" fontId="197" fillId="101" borderId="41" applyNumberFormat="0" applyAlignment="0" applyProtection="0">
      <alignment vertical="center"/>
    </xf>
    <xf numFmtId="0" fontId="124" fillId="56" borderId="24">
      <alignment vertical="center"/>
    </xf>
    <xf numFmtId="0" fontId="165" fillId="101" borderId="41" applyNumberFormat="0" applyAlignment="0" applyProtection="0">
      <alignment vertical="center"/>
    </xf>
    <xf numFmtId="0" fontId="122" fillId="56" borderId="24">
      <alignment vertical="center"/>
    </xf>
    <xf numFmtId="0" fontId="197" fillId="101" borderId="41" applyNumberFormat="0" applyAlignment="0" applyProtection="0">
      <alignment vertical="center"/>
    </xf>
    <xf numFmtId="0" fontId="124" fillId="56" borderId="24">
      <alignment vertical="center"/>
    </xf>
    <xf numFmtId="0" fontId="197" fillId="101" borderId="41" applyNumberFormat="0" applyAlignment="0" applyProtection="0">
      <alignment vertical="center"/>
    </xf>
    <xf numFmtId="0" fontId="124" fillId="56" borderId="24">
      <alignment vertical="center"/>
    </xf>
    <xf numFmtId="0" fontId="196" fillId="101" borderId="41" applyNumberFormat="0" applyAlignment="0" applyProtection="0">
      <alignment vertical="center"/>
    </xf>
    <xf numFmtId="0" fontId="123" fillId="56" borderId="24">
      <alignment vertical="center"/>
    </xf>
    <xf numFmtId="0" fontId="196" fillId="101" borderId="41" applyNumberFormat="0" applyAlignment="0" applyProtection="0">
      <alignment vertical="center"/>
    </xf>
    <xf numFmtId="0" fontId="123" fillId="56" borderId="24">
      <alignment vertical="center"/>
    </xf>
    <xf numFmtId="0" fontId="196" fillId="101" borderId="41" applyNumberFormat="0" applyAlignment="0" applyProtection="0">
      <alignment vertical="center"/>
    </xf>
    <xf numFmtId="0" fontId="123" fillId="56" borderId="24">
      <alignment vertical="center"/>
    </xf>
    <xf numFmtId="0" fontId="196" fillId="101" borderId="41" applyNumberFormat="0" applyAlignment="0" applyProtection="0">
      <alignment vertical="center"/>
    </xf>
    <xf numFmtId="0" fontId="123" fillId="56" borderId="24">
      <alignment vertical="center"/>
    </xf>
    <xf numFmtId="0" fontId="196" fillId="101" borderId="41" applyNumberFormat="0" applyAlignment="0" applyProtection="0">
      <alignment vertical="center"/>
    </xf>
    <xf numFmtId="0" fontId="123" fillId="56" borderId="24">
      <alignment vertical="center"/>
    </xf>
    <xf numFmtId="0" fontId="196" fillId="101" borderId="41" applyNumberFormat="0" applyAlignment="0" applyProtection="0">
      <alignment vertical="center"/>
    </xf>
    <xf numFmtId="0" fontId="123" fillId="56" borderId="24">
      <alignment vertical="center"/>
    </xf>
    <xf numFmtId="0" fontId="165" fillId="101" borderId="41" applyNumberFormat="0" applyAlignment="0" applyProtection="0">
      <alignment vertical="center"/>
    </xf>
    <xf numFmtId="0" fontId="122" fillId="56" borderId="24">
      <alignment vertical="center"/>
    </xf>
    <xf numFmtId="0" fontId="196" fillId="101" borderId="41" applyNumberFormat="0" applyAlignment="0" applyProtection="0">
      <alignment vertical="center"/>
    </xf>
    <xf numFmtId="0" fontId="123" fillId="56" borderId="24">
      <alignment vertical="center"/>
    </xf>
    <xf numFmtId="0" fontId="196" fillId="101" borderId="41" applyNumberFormat="0" applyAlignment="0" applyProtection="0">
      <alignment vertical="center"/>
    </xf>
    <xf numFmtId="0" fontId="123" fillId="56" borderId="24">
      <alignment vertical="center"/>
    </xf>
    <xf numFmtId="0" fontId="165" fillId="101" borderId="41" applyNumberFormat="0" applyAlignment="0" applyProtection="0">
      <alignment vertical="center"/>
    </xf>
    <xf numFmtId="0" fontId="122" fillId="56" borderId="24">
      <alignment vertical="center"/>
    </xf>
    <xf numFmtId="0" fontId="121" fillId="95" borderId="4" applyNumberFormat="0" applyAlignment="0" applyProtection="0">
      <alignment vertical="center"/>
    </xf>
    <xf numFmtId="0" fontId="196" fillId="101" borderId="41" applyNumberFormat="0" applyAlignment="0" applyProtection="0">
      <alignment vertical="center"/>
    </xf>
    <xf numFmtId="0" fontId="123" fillId="56" borderId="24">
      <alignment vertical="center"/>
    </xf>
    <xf numFmtId="0" fontId="196" fillId="101" borderId="41" applyNumberFormat="0" applyAlignment="0" applyProtection="0">
      <alignment vertical="center"/>
    </xf>
    <xf numFmtId="0" fontId="123" fillId="56" borderId="24">
      <alignment vertical="center"/>
    </xf>
    <xf numFmtId="0" fontId="196" fillId="101" borderId="41" applyNumberFormat="0" applyAlignment="0" applyProtection="0">
      <alignment vertical="center"/>
    </xf>
    <xf numFmtId="0" fontId="123" fillId="56" borderId="24">
      <alignment vertical="center"/>
    </xf>
    <xf numFmtId="0" fontId="121" fillId="56" borderId="4">
      <alignment vertical="center"/>
    </xf>
    <xf numFmtId="0" fontId="121" fillId="95" borderId="4" applyNumberFormat="0" applyAlignment="0" applyProtection="0">
      <alignment vertical="center"/>
    </xf>
    <xf numFmtId="0" fontId="121" fillId="56" borderId="4">
      <alignment vertical="center"/>
    </xf>
    <xf numFmtId="4" fontId="181" fillId="0" borderId="0" applyFont="0" applyFill="0" applyBorder="0" applyAlignment="0" applyProtection="0"/>
    <xf numFmtId="3" fontId="181" fillId="0" borderId="0" applyFont="0" applyFill="0" applyBorder="0" applyAlignment="0" applyProtection="0"/>
    <xf numFmtId="0" fontId="125" fillId="0" borderId="0" applyNumberFormat="0" applyFill="0" applyBorder="0" applyAlignment="0" applyProtection="0">
      <alignment vertical="center"/>
    </xf>
    <xf numFmtId="0" fontId="126" fillId="0" borderId="30" applyNumberFormat="0" applyFill="0" applyAlignment="0" applyProtection="0">
      <alignment vertical="center"/>
    </xf>
    <xf numFmtId="0" fontId="198" fillId="0" borderId="46" applyNumberFormat="0" applyFill="0" applyAlignment="0" applyProtection="0">
      <alignment vertical="center"/>
    </xf>
    <xf numFmtId="0" fontId="199" fillId="0" borderId="46" applyNumberFormat="0" applyFill="0" applyAlignment="0" applyProtection="0">
      <alignment vertical="center"/>
    </xf>
    <xf numFmtId="0" fontId="167" fillId="0" borderId="46" applyNumberFormat="0" applyFill="0" applyAlignment="0" applyProtection="0">
      <alignment vertical="center"/>
    </xf>
    <xf numFmtId="0" fontId="199" fillId="0" borderId="46" applyNumberFormat="0" applyFill="0" applyAlignment="0" applyProtection="0">
      <alignment vertical="center"/>
    </xf>
    <xf numFmtId="0" fontId="199" fillId="0" borderId="46" applyNumberFormat="0" applyFill="0" applyAlignment="0" applyProtection="0">
      <alignment vertical="center"/>
    </xf>
    <xf numFmtId="0" fontId="198" fillId="0" borderId="46" applyNumberFormat="0" applyFill="0" applyAlignment="0" applyProtection="0">
      <alignment vertical="center"/>
    </xf>
    <xf numFmtId="0" fontId="198" fillId="0" borderId="46" applyNumberFormat="0" applyFill="0" applyAlignment="0" applyProtection="0">
      <alignment vertical="center"/>
    </xf>
    <xf numFmtId="0" fontId="198" fillId="0" borderId="46" applyNumberFormat="0" applyFill="0" applyAlignment="0" applyProtection="0">
      <alignment vertical="center"/>
    </xf>
    <xf numFmtId="0" fontId="198" fillId="0" borderId="46" applyNumberFormat="0" applyFill="0" applyAlignment="0" applyProtection="0">
      <alignment vertical="center"/>
    </xf>
    <xf numFmtId="0" fontId="198" fillId="0" borderId="46" applyNumberFormat="0" applyFill="0" applyAlignment="0" applyProtection="0">
      <alignment vertical="center"/>
    </xf>
    <xf numFmtId="0" fontId="198" fillId="0" borderId="46" applyNumberFormat="0" applyFill="0" applyAlignment="0" applyProtection="0">
      <alignment vertical="center"/>
    </xf>
    <xf numFmtId="0" fontId="167" fillId="0" borderId="46" applyNumberFormat="0" applyFill="0" applyAlignment="0" applyProtection="0">
      <alignment vertical="center"/>
    </xf>
    <xf numFmtId="0" fontId="198" fillId="0" borderId="46" applyNumberFormat="0" applyFill="0" applyAlignment="0" applyProtection="0">
      <alignment vertical="center"/>
    </xf>
    <xf numFmtId="0" fontId="198" fillId="0" borderId="46" applyNumberFormat="0" applyFill="0" applyAlignment="0" applyProtection="0">
      <alignment vertical="center"/>
    </xf>
    <xf numFmtId="0" fontId="167" fillId="0" borderId="46" applyNumberFormat="0" applyFill="0" applyAlignment="0" applyProtection="0">
      <alignment vertical="center"/>
    </xf>
    <xf numFmtId="0" fontId="126" fillId="0" borderId="30" applyNumberFormat="0" applyFill="0" applyAlignment="0" applyProtection="0">
      <alignment vertical="center"/>
    </xf>
    <xf numFmtId="0" fontId="198" fillId="0" borderId="46" applyNumberFormat="0" applyFill="0" applyAlignment="0" applyProtection="0">
      <alignment vertical="center"/>
    </xf>
    <xf numFmtId="0" fontId="198" fillId="0" borderId="46" applyNumberFormat="0" applyFill="0" applyAlignment="0" applyProtection="0">
      <alignment vertical="center"/>
    </xf>
    <xf numFmtId="0" fontId="198" fillId="0" borderId="46" applyNumberFormat="0" applyFill="0" applyAlignment="0" applyProtection="0">
      <alignment vertical="center"/>
    </xf>
    <xf numFmtId="0" fontId="126" fillId="0" borderId="30">
      <alignment vertical="center"/>
    </xf>
    <xf numFmtId="0" fontId="126" fillId="0" borderId="30" applyNumberFormat="0" applyFill="0" applyAlignment="0" applyProtection="0">
      <alignment vertical="center"/>
    </xf>
    <xf numFmtId="0" fontId="126" fillId="0" borderId="30">
      <alignment vertical="center"/>
    </xf>
    <xf numFmtId="0" fontId="130" fillId="0" borderId="32" applyNumberFormat="0" applyFill="0" applyAlignment="0" applyProtection="0">
      <alignment vertical="center"/>
    </xf>
    <xf numFmtId="0" fontId="200" fillId="0" borderId="47" applyNumberFormat="0" applyFill="0" applyAlignment="0" applyProtection="0">
      <alignment vertical="center"/>
    </xf>
    <xf numFmtId="0" fontId="201" fillId="0" borderId="47" applyNumberFormat="0" applyFill="0" applyAlignment="0" applyProtection="0">
      <alignment vertical="center"/>
    </xf>
    <xf numFmtId="0" fontId="168" fillId="0" borderId="47" applyNumberFormat="0" applyFill="0" applyAlignment="0" applyProtection="0">
      <alignment vertical="center"/>
    </xf>
    <xf numFmtId="0" fontId="201" fillId="0" borderId="47" applyNumberFormat="0" applyFill="0" applyAlignment="0" applyProtection="0">
      <alignment vertical="center"/>
    </xf>
    <xf numFmtId="0" fontId="201" fillId="0" borderId="47" applyNumberFormat="0" applyFill="0" applyAlignment="0" applyProtection="0">
      <alignment vertical="center"/>
    </xf>
    <xf numFmtId="0" fontId="200" fillId="0" borderId="47" applyNumberFormat="0" applyFill="0" applyAlignment="0" applyProtection="0">
      <alignment vertical="center"/>
    </xf>
    <xf numFmtId="0" fontId="200" fillId="0" borderId="47" applyNumberFormat="0" applyFill="0" applyAlignment="0" applyProtection="0">
      <alignment vertical="center"/>
    </xf>
    <xf numFmtId="0" fontId="200" fillId="0" borderId="47" applyNumberFormat="0" applyFill="0" applyAlignment="0" applyProtection="0">
      <alignment vertical="center"/>
    </xf>
    <xf numFmtId="0" fontId="200" fillId="0" borderId="47" applyNumberFormat="0" applyFill="0" applyAlignment="0" applyProtection="0">
      <alignment vertical="center"/>
    </xf>
    <xf numFmtId="0" fontId="200" fillId="0" borderId="47" applyNumberFormat="0" applyFill="0" applyAlignment="0" applyProtection="0">
      <alignment vertical="center"/>
    </xf>
    <xf numFmtId="0" fontId="200" fillId="0" borderId="47" applyNumberFormat="0" applyFill="0" applyAlignment="0" applyProtection="0">
      <alignment vertical="center"/>
    </xf>
    <xf numFmtId="0" fontId="168" fillId="0" borderId="47" applyNumberFormat="0" applyFill="0" applyAlignment="0" applyProtection="0">
      <alignment vertical="center"/>
    </xf>
    <xf numFmtId="0" fontId="200" fillId="0" borderId="47" applyNumberFormat="0" applyFill="0" applyAlignment="0" applyProtection="0">
      <alignment vertical="center"/>
    </xf>
    <xf numFmtId="0" fontId="200" fillId="0" borderId="47" applyNumberFormat="0" applyFill="0" applyAlignment="0" applyProtection="0">
      <alignment vertical="center"/>
    </xf>
    <xf numFmtId="0" fontId="168" fillId="0" borderId="47" applyNumberFormat="0" applyFill="0" applyAlignment="0" applyProtection="0">
      <alignment vertical="center"/>
    </xf>
    <xf numFmtId="0" fontId="130" fillId="0" borderId="32" applyNumberFormat="0" applyFill="0" applyAlignment="0" applyProtection="0">
      <alignment vertical="center"/>
    </xf>
    <xf numFmtId="0" fontId="200" fillId="0" borderId="47" applyNumberFormat="0" applyFill="0" applyAlignment="0" applyProtection="0">
      <alignment vertical="center"/>
    </xf>
    <xf numFmtId="0" fontId="200" fillId="0" borderId="47" applyNumberFormat="0" applyFill="0" applyAlignment="0" applyProtection="0">
      <alignment vertical="center"/>
    </xf>
    <xf numFmtId="0" fontId="200" fillId="0" borderId="47" applyNumberFormat="0" applyFill="0" applyAlignment="0" applyProtection="0">
      <alignment vertical="center"/>
    </xf>
    <xf numFmtId="0" fontId="130" fillId="0" borderId="32">
      <alignment vertical="center"/>
    </xf>
    <xf numFmtId="0" fontId="130" fillId="0" borderId="32" applyNumberFormat="0" applyFill="0" applyAlignment="0" applyProtection="0">
      <alignment vertical="center"/>
    </xf>
    <xf numFmtId="0" fontId="130" fillId="0" borderId="32">
      <alignment vertical="center"/>
    </xf>
    <xf numFmtId="0" fontId="134" fillId="0" borderId="34" applyNumberFormat="0" applyFill="0" applyAlignment="0" applyProtection="0">
      <alignment vertical="center"/>
    </xf>
    <xf numFmtId="0" fontId="202" fillId="0" borderId="48" applyNumberFormat="0" applyFill="0" applyAlignment="0" applyProtection="0">
      <alignment vertical="center"/>
    </xf>
    <xf numFmtId="0" fontId="203" fillId="0" borderId="48" applyNumberFormat="0" applyFill="0" applyAlignment="0" applyProtection="0">
      <alignment vertical="center"/>
    </xf>
    <xf numFmtId="0" fontId="169" fillId="0" borderId="48" applyNumberFormat="0" applyFill="0" applyAlignment="0" applyProtection="0">
      <alignment vertical="center"/>
    </xf>
    <xf numFmtId="0" fontId="203" fillId="0" borderId="48" applyNumberFormat="0" applyFill="0" applyAlignment="0" applyProtection="0">
      <alignment vertical="center"/>
    </xf>
    <xf numFmtId="0" fontId="203" fillId="0" borderId="48" applyNumberFormat="0" applyFill="0" applyAlignment="0" applyProtection="0">
      <alignment vertical="center"/>
    </xf>
    <xf numFmtId="0" fontId="202" fillId="0" borderId="48" applyNumberFormat="0" applyFill="0" applyAlignment="0" applyProtection="0">
      <alignment vertical="center"/>
    </xf>
    <xf numFmtId="0" fontId="202" fillId="0" borderId="48" applyNumberFormat="0" applyFill="0" applyAlignment="0" applyProtection="0">
      <alignment vertical="center"/>
    </xf>
    <xf numFmtId="0" fontId="202" fillId="0" borderId="48" applyNumberFormat="0" applyFill="0" applyAlignment="0" applyProtection="0">
      <alignment vertical="center"/>
    </xf>
    <xf numFmtId="0" fontId="202" fillId="0" borderId="48" applyNumberFormat="0" applyFill="0" applyAlignment="0" applyProtection="0">
      <alignment vertical="center"/>
    </xf>
    <xf numFmtId="0" fontId="202" fillId="0" borderId="48" applyNumberFormat="0" applyFill="0" applyAlignment="0" applyProtection="0">
      <alignment vertical="center"/>
    </xf>
    <xf numFmtId="0" fontId="202" fillId="0" borderId="48" applyNumberFormat="0" applyFill="0" applyAlignment="0" applyProtection="0">
      <alignment vertical="center"/>
    </xf>
    <xf numFmtId="0" fontId="169" fillId="0" borderId="48" applyNumberFormat="0" applyFill="0" applyAlignment="0" applyProtection="0">
      <alignment vertical="center"/>
    </xf>
    <xf numFmtId="0" fontId="202" fillId="0" borderId="48" applyNumberFormat="0" applyFill="0" applyAlignment="0" applyProtection="0">
      <alignment vertical="center"/>
    </xf>
    <xf numFmtId="0" fontId="202" fillId="0" borderId="48" applyNumberFormat="0" applyFill="0" applyAlignment="0" applyProtection="0">
      <alignment vertical="center"/>
    </xf>
    <xf numFmtId="0" fontId="169" fillId="0" borderId="48" applyNumberFormat="0" applyFill="0" applyAlignment="0" applyProtection="0">
      <alignment vertical="center"/>
    </xf>
    <xf numFmtId="0" fontId="134" fillId="0" borderId="34" applyNumberFormat="0" applyFill="0" applyAlignment="0" applyProtection="0">
      <alignment vertical="center"/>
    </xf>
    <xf numFmtId="0" fontId="202" fillId="0" borderId="48" applyNumberFormat="0" applyFill="0" applyAlignment="0" applyProtection="0">
      <alignment vertical="center"/>
    </xf>
    <xf numFmtId="0" fontId="202" fillId="0" borderId="48" applyNumberFormat="0" applyFill="0" applyAlignment="0" applyProtection="0">
      <alignment vertical="center"/>
    </xf>
    <xf numFmtId="0" fontId="202" fillId="0" borderId="48" applyNumberFormat="0" applyFill="0" applyAlignment="0" applyProtection="0">
      <alignment vertical="center"/>
    </xf>
    <xf numFmtId="0" fontId="134" fillId="0" borderId="34">
      <alignment vertical="center"/>
    </xf>
    <xf numFmtId="0" fontId="134" fillId="0" borderId="34" applyNumberFormat="0" applyFill="0" applyAlignment="0" applyProtection="0">
      <alignment vertical="center"/>
    </xf>
    <xf numFmtId="0" fontId="134" fillId="0" borderId="34">
      <alignment vertical="center"/>
    </xf>
    <xf numFmtId="0" fontId="134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34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134" fillId="0" borderId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25" fillId="0" borderId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5" fillId="0" borderId="0">
      <alignment vertical="center"/>
    </xf>
    <xf numFmtId="0" fontId="139" fillId="93" borderId="0" applyNumberFormat="0" applyBorder="0" applyAlignment="0" applyProtection="0">
      <alignment vertical="center"/>
    </xf>
    <xf numFmtId="0" fontId="205" fillId="98" borderId="0" applyNumberFormat="0" applyBorder="0" applyAlignment="0" applyProtection="0">
      <alignment vertical="center"/>
    </xf>
    <xf numFmtId="0" fontId="204" fillId="98" borderId="0" applyNumberFormat="0" applyBorder="0" applyAlignment="0" applyProtection="0">
      <alignment vertical="center"/>
    </xf>
    <xf numFmtId="0" fontId="170" fillId="98" borderId="0" applyNumberFormat="0" applyBorder="0" applyAlignment="0" applyProtection="0">
      <alignment vertical="center"/>
    </xf>
    <xf numFmtId="0" fontId="204" fillId="98" borderId="0" applyNumberFormat="0" applyBorder="0" applyAlignment="0" applyProtection="0">
      <alignment vertical="center"/>
    </xf>
    <xf numFmtId="0" fontId="204" fillId="98" borderId="0" applyNumberFormat="0" applyBorder="0" applyAlignment="0" applyProtection="0">
      <alignment vertical="center"/>
    </xf>
    <xf numFmtId="0" fontId="170" fillId="98" borderId="0" applyNumberFormat="0" applyBorder="0" applyAlignment="0" applyProtection="0">
      <alignment vertical="center"/>
    </xf>
    <xf numFmtId="0" fontId="139" fillId="93" borderId="0" applyNumberFormat="0" applyBorder="0" applyAlignment="0" applyProtection="0">
      <alignment vertical="center"/>
    </xf>
    <xf numFmtId="0" fontId="204" fillId="98" borderId="0" applyNumberFormat="0" applyBorder="0" applyAlignment="0" applyProtection="0">
      <alignment vertical="center"/>
    </xf>
    <xf numFmtId="0" fontId="204" fillId="98" borderId="0" applyNumberFormat="0" applyBorder="0" applyAlignment="0" applyProtection="0">
      <alignment vertical="center"/>
    </xf>
    <xf numFmtId="0" fontId="204" fillId="98" borderId="0" applyNumberFormat="0" applyBorder="0" applyAlignment="0" applyProtection="0">
      <alignment vertical="center"/>
    </xf>
    <xf numFmtId="0" fontId="139" fillId="93" borderId="0">
      <alignment vertical="center"/>
    </xf>
    <xf numFmtId="0" fontId="206" fillId="0" borderId="0"/>
    <xf numFmtId="0" fontId="144" fillId="86" borderId="5" applyNumberFormat="0" applyAlignment="0" applyProtection="0">
      <alignment vertical="center"/>
    </xf>
    <xf numFmtId="0" fontId="207" fillId="114" borderId="49" applyNumberFormat="0" applyAlignment="0" applyProtection="0">
      <alignment vertical="center"/>
    </xf>
    <xf numFmtId="0" fontId="146" fillId="87" borderId="36">
      <alignment vertical="center"/>
    </xf>
    <xf numFmtId="0" fontId="208" fillId="114" borderId="49" applyNumberFormat="0" applyAlignment="0" applyProtection="0">
      <alignment vertical="center"/>
    </xf>
    <xf numFmtId="0" fontId="147" fillId="87" borderId="36">
      <alignment vertical="center"/>
    </xf>
    <xf numFmtId="0" fontId="171" fillId="114" borderId="49" applyNumberFormat="0" applyAlignment="0" applyProtection="0">
      <alignment vertical="center"/>
    </xf>
    <xf numFmtId="0" fontId="145" fillId="87" borderId="36">
      <alignment vertical="center"/>
    </xf>
    <xf numFmtId="0" fontId="208" fillId="114" borderId="49" applyNumberFormat="0" applyAlignment="0" applyProtection="0">
      <alignment vertical="center"/>
    </xf>
    <xf numFmtId="0" fontId="147" fillId="87" borderId="36">
      <alignment vertical="center"/>
    </xf>
    <xf numFmtId="0" fontId="208" fillId="114" borderId="49" applyNumberFormat="0" applyAlignment="0" applyProtection="0">
      <alignment vertical="center"/>
    </xf>
    <xf numFmtId="0" fontId="147" fillId="87" borderId="36">
      <alignment vertical="center"/>
    </xf>
    <xf numFmtId="0" fontId="207" fillId="114" borderId="49" applyNumberFormat="0" applyAlignment="0" applyProtection="0">
      <alignment vertical="center"/>
    </xf>
    <xf numFmtId="0" fontId="146" fillId="87" borderId="36">
      <alignment vertical="center"/>
    </xf>
    <xf numFmtId="0" fontId="207" fillId="114" borderId="49" applyNumberFormat="0" applyAlignment="0" applyProtection="0">
      <alignment vertical="center"/>
    </xf>
    <xf numFmtId="0" fontId="146" fillId="87" borderId="36">
      <alignment vertical="center"/>
    </xf>
    <xf numFmtId="0" fontId="207" fillId="114" borderId="49" applyNumberFormat="0" applyAlignment="0" applyProtection="0">
      <alignment vertical="center"/>
    </xf>
    <xf numFmtId="0" fontId="146" fillId="87" borderId="36">
      <alignment vertical="center"/>
    </xf>
    <xf numFmtId="0" fontId="207" fillId="114" borderId="49" applyNumberFormat="0" applyAlignment="0" applyProtection="0">
      <alignment vertical="center"/>
    </xf>
    <xf numFmtId="0" fontId="146" fillId="87" borderId="36">
      <alignment vertical="center"/>
    </xf>
    <xf numFmtId="0" fontId="207" fillId="114" borderId="49" applyNumberFormat="0" applyAlignment="0" applyProtection="0">
      <alignment vertical="center"/>
    </xf>
    <xf numFmtId="0" fontId="146" fillId="87" borderId="36">
      <alignment vertical="center"/>
    </xf>
    <xf numFmtId="0" fontId="207" fillId="114" borderId="49" applyNumberFormat="0" applyAlignment="0" applyProtection="0">
      <alignment vertical="center"/>
    </xf>
    <xf numFmtId="0" fontId="146" fillId="87" borderId="36">
      <alignment vertical="center"/>
    </xf>
    <xf numFmtId="0" fontId="171" fillId="114" borderId="49" applyNumberFormat="0" applyAlignment="0" applyProtection="0">
      <alignment vertical="center"/>
    </xf>
    <xf numFmtId="0" fontId="145" fillId="87" borderId="36">
      <alignment vertical="center"/>
    </xf>
    <xf numFmtId="0" fontId="207" fillId="114" borderId="49" applyNumberFormat="0" applyAlignment="0" applyProtection="0">
      <alignment vertical="center"/>
    </xf>
    <xf numFmtId="0" fontId="146" fillId="87" borderId="36">
      <alignment vertical="center"/>
    </xf>
    <xf numFmtId="0" fontId="207" fillId="114" borderId="49" applyNumberFormat="0" applyAlignment="0" applyProtection="0">
      <alignment vertical="center"/>
    </xf>
    <xf numFmtId="0" fontId="146" fillId="87" borderId="36">
      <alignment vertical="center"/>
    </xf>
    <xf numFmtId="0" fontId="171" fillId="114" borderId="49" applyNumberFormat="0" applyAlignment="0" applyProtection="0">
      <alignment vertical="center"/>
    </xf>
    <xf numFmtId="0" fontId="145" fillId="87" borderId="36">
      <alignment vertical="center"/>
    </xf>
    <xf numFmtId="0" fontId="144" fillId="86" borderId="5" applyNumberFormat="0" applyAlignment="0" applyProtection="0">
      <alignment vertical="center"/>
    </xf>
    <xf numFmtId="0" fontId="207" fillId="114" borderId="49" applyNumberFormat="0" applyAlignment="0" applyProtection="0">
      <alignment vertical="center"/>
    </xf>
    <xf numFmtId="0" fontId="146" fillId="87" borderId="36">
      <alignment vertical="center"/>
    </xf>
    <xf numFmtId="0" fontId="207" fillId="114" borderId="49" applyNumberFormat="0" applyAlignment="0" applyProtection="0">
      <alignment vertical="center"/>
    </xf>
    <xf numFmtId="0" fontId="146" fillId="87" borderId="36">
      <alignment vertical="center"/>
    </xf>
    <xf numFmtId="0" fontId="207" fillId="114" borderId="49" applyNumberFormat="0" applyAlignment="0" applyProtection="0">
      <alignment vertical="center"/>
    </xf>
    <xf numFmtId="0" fontId="146" fillId="87" borderId="36">
      <alignment vertical="center"/>
    </xf>
    <xf numFmtId="0" fontId="144" fillId="86" borderId="5">
      <alignment vertical="center"/>
    </xf>
    <xf numFmtId="0" fontId="144" fillId="86" borderId="5" applyNumberFormat="0" applyAlignment="0" applyProtection="0">
      <alignment vertical="center"/>
    </xf>
    <xf numFmtId="0" fontId="144" fillId="86" borderId="5">
      <alignment vertical="center"/>
    </xf>
    <xf numFmtId="10" fontId="181" fillId="0" borderId="0" applyFont="0" applyFill="0" applyBorder="0" applyAlignment="0" applyProtection="0"/>
    <xf numFmtId="0" fontId="34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2" fillId="0" borderId="0"/>
    <xf numFmtId="0" fontId="151" fillId="0" borderId="0"/>
    <xf numFmtId="0" fontId="34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76" fillId="0" borderId="0"/>
    <xf numFmtId="0" fontId="76" fillId="0" borderId="0"/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158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21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0" fontId="34" fillId="0" borderId="0"/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0" fontId="82" fillId="0" borderId="0"/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>
      <alignment vertical="center"/>
    </xf>
    <xf numFmtId="0" fontId="34" fillId="0" borderId="0"/>
    <xf numFmtId="0" fontId="34" fillId="0" borderId="0"/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174" fillId="0" borderId="0">
      <alignment vertical="center"/>
    </xf>
    <xf numFmtId="0" fontId="34" fillId="0" borderId="0"/>
    <xf numFmtId="0" fontId="82" fillId="0" borderId="0"/>
    <xf numFmtId="0" fontId="174" fillId="0" borderId="0">
      <alignment vertical="center"/>
    </xf>
    <xf numFmtId="0" fontId="85" fillId="0" borderId="0">
      <alignment vertical="center"/>
    </xf>
    <xf numFmtId="0" fontId="82" fillId="0" borderId="0"/>
    <xf numFmtId="0" fontId="34" fillId="0" borderId="0">
      <alignment vertical="center"/>
    </xf>
    <xf numFmtId="0" fontId="82" fillId="0" borderId="0">
      <alignment vertical="center"/>
    </xf>
    <xf numFmtId="0" fontId="82" fillId="0" borderId="0"/>
    <xf numFmtId="0" fontId="172" fillId="0" borderId="0"/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174" fillId="0" borderId="0">
      <alignment vertical="center"/>
    </xf>
    <xf numFmtId="0" fontId="85" fillId="0" borderId="0">
      <alignment vertical="center"/>
    </xf>
    <xf numFmtId="0" fontId="82" fillId="0" borderId="0"/>
    <xf numFmtId="0" fontId="174" fillId="0" borderId="0">
      <alignment vertical="center"/>
    </xf>
    <xf numFmtId="0" fontId="85" fillId="0" borderId="0">
      <alignment vertical="center"/>
    </xf>
    <xf numFmtId="0" fontId="82" fillId="0" borderId="0"/>
    <xf numFmtId="0" fontId="174" fillId="0" borderId="0">
      <alignment vertical="center"/>
    </xf>
    <xf numFmtId="0" fontId="85" fillId="0" borderId="0">
      <alignment vertical="center"/>
    </xf>
    <xf numFmtId="0" fontId="82" fillId="0" borderId="0"/>
    <xf numFmtId="0" fontId="174" fillId="0" borderId="0">
      <alignment vertical="center"/>
    </xf>
    <xf numFmtId="0" fontId="85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7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2" fillId="0" borderId="0">
      <alignment vertical="center"/>
    </xf>
    <xf numFmtId="0" fontId="26" fillId="0" borderId="0"/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7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74" fillId="0" borderId="0">
      <alignment vertical="center"/>
    </xf>
    <xf numFmtId="0" fontId="172" fillId="0" borderId="0"/>
    <xf numFmtId="0" fontId="81" fillId="0" borderId="0">
      <alignment vertical="center"/>
    </xf>
    <xf numFmtId="0" fontId="158" fillId="0" borderId="0"/>
    <xf numFmtId="0" fontId="212" fillId="0" borderId="0"/>
    <xf numFmtId="0" fontId="158" fillId="0" borderId="0"/>
    <xf numFmtId="0" fontId="21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2" fillId="0" borderId="0">
      <alignment vertical="center"/>
    </xf>
    <xf numFmtId="0" fontId="174" fillId="0" borderId="0">
      <alignment vertical="center"/>
    </xf>
    <xf numFmtId="0" fontId="8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174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/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0" fontId="82" fillId="0" borderId="0">
      <alignment vertical="center"/>
    </xf>
    <xf numFmtId="0" fontId="82" fillId="0" borderId="0"/>
    <xf numFmtId="0" fontId="34" fillId="0" borderId="0"/>
    <xf numFmtId="0" fontId="82" fillId="0" borderId="0"/>
    <xf numFmtId="0" fontId="8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181" fillId="0" borderId="37" applyNumberFormat="0" applyFont="0" applyFill="0" applyAlignment="0" applyProtection="0"/>
    <xf numFmtId="196" fontId="181" fillId="0" borderId="0" applyFont="0" applyFill="0" applyBorder="0" applyAlignment="0" applyProtection="0"/>
    <xf numFmtId="0" fontId="76" fillId="0" borderId="0">
      <alignment vertical="center"/>
    </xf>
    <xf numFmtId="197" fontId="181" fillId="0" borderId="0" applyFont="0" applyFill="0" applyBorder="0" applyAlignment="0" applyProtection="0"/>
    <xf numFmtId="0" fontId="121" fillId="95" borderId="4" applyNumberFormat="0" applyAlignment="0" applyProtection="0">
      <alignment vertical="center"/>
    </xf>
    <xf numFmtId="0" fontId="121" fillId="95" borderId="4" applyNumberFormat="0" applyAlignment="0" applyProtection="0">
      <alignment vertical="center"/>
    </xf>
    <xf numFmtId="0" fontId="114" fillId="0" borderId="6" applyNumberFormat="0" applyFill="0" applyAlignment="0" applyProtection="0">
      <alignment vertical="center"/>
    </xf>
    <xf numFmtId="0" fontId="114" fillId="0" borderId="6" applyNumberFormat="0" applyFill="0" applyAlignment="0" applyProtection="0">
      <alignment vertical="center"/>
    </xf>
    <xf numFmtId="0" fontId="159" fillId="0" borderId="28" applyNumberFormat="0" applyFill="0" applyAlignment="0" applyProtection="0">
      <alignment vertical="center"/>
    </xf>
    <xf numFmtId="0" fontId="159" fillId="0" borderId="28" applyNumberFormat="0" applyFill="0" applyAlignment="0" applyProtection="0">
      <alignment vertical="center"/>
    </xf>
    <xf numFmtId="0" fontId="159" fillId="0" borderId="28" applyNumberFormat="0" applyFill="0" applyAlignment="0" applyProtection="0">
      <alignment vertical="center"/>
    </xf>
    <xf numFmtId="0" fontId="159" fillId="0" borderId="28" applyNumberFormat="0" applyFill="0" applyAlignment="0" applyProtection="0">
      <alignment vertical="center"/>
    </xf>
    <xf numFmtId="0" fontId="114" fillId="0" borderId="6" applyNumberFormat="0" applyFill="0" applyAlignment="0" applyProtection="0">
      <alignment vertical="center"/>
    </xf>
    <xf numFmtId="0" fontId="114" fillId="0" borderId="6" applyNumberFormat="0" applyFill="0" applyAlignment="0" applyProtection="0">
      <alignment vertical="center"/>
    </xf>
    <xf numFmtId="0" fontId="121" fillId="95" borderId="4" applyNumberFormat="0" applyAlignment="0" applyProtection="0">
      <alignment vertical="center"/>
    </xf>
    <xf numFmtId="0" fontId="121" fillId="95" borderId="4" applyNumberFormat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57" fillId="91" borderId="7" applyNumberFormat="0" applyAlignment="0" applyProtection="0">
      <alignment vertical="center"/>
    </xf>
    <xf numFmtId="0" fontId="157" fillId="91" borderId="7" applyNumberFormat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6" fillId="0" borderId="30" applyNumberFormat="0" applyFill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6" fillId="0" borderId="30" applyNumberFormat="0" applyFill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30" fillId="0" borderId="32" applyNumberFormat="0" applyFill="0" applyAlignment="0" applyProtection="0">
      <alignment vertical="center"/>
    </xf>
    <xf numFmtId="0" fontId="130" fillId="0" borderId="32" applyNumberFormat="0" applyFill="0" applyAlignment="0" applyProtection="0">
      <alignment vertical="center"/>
    </xf>
    <xf numFmtId="0" fontId="134" fillId="0" borderId="34" applyNumberFormat="0" applyFill="0" applyAlignment="0" applyProtection="0">
      <alignment vertical="center"/>
    </xf>
    <xf numFmtId="0" fontId="134" fillId="0" borderId="34" applyNumberFormat="0" applyFill="0" applyAlignment="0" applyProtection="0">
      <alignment vertical="center"/>
    </xf>
    <xf numFmtId="0" fontId="76" fillId="97" borderId="8" applyNumberFormat="0" applyFont="0" applyAlignment="0" applyProtection="0">
      <alignment vertical="center"/>
    </xf>
    <xf numFmtId="0" fontId="76" fillId="97" borderId="8" applyNumberFormat="0" applyFont="0" applyAlignment="0" applyProtection="0">
      <alignment vertical="center"/>
    </xf>
    <xf numFmtId="0" fontId="144" fillId="86" borderId="5" applyNumberFormat="0" applyAlignment="0" applyProtection="0">
      <alignment vertical="center"/>
    </xf>
    <xf numFmtId="0" fontId="144" fillId="86" borderId="5" applyNumberFormat="0" applyAlignment="0" applyProtection="0">
      <alignment vertical="center"/>
    </xf>
    <xf numFmtId="0" fontId="92" fillId="86" borderId="4" applyNumberFormat="0" applyAlignment="0" applyProtection="0">
      <alignment vertical="center"/>
    </xf>
    <xf numFmtId="0" fontId="92" fillId="86" borderId="4" applyNumberFormat="0" applyAlignment="0" applyProtection="0">
      <alignment vertical="center"/>
    </xf>
    <xf numFmtId="0" fontId="158" fillId="0" borderId="0"/>
    <xf numFmtId="0" fontId="158" fillId="0" borderId="0"/>
    <xf numFmtId="0" fontId="158" fillId="0" borderId="0"/>
    <xf numFmtId="0" fontId="158" fillId="0" borderId="0"/>
    <xf numFmtId="0" fontId="158" fillId="0" borderId="0"/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2" fillId="0" borderId="40">
      <alignment horizontal="left" vertical="center"/>
    </xf>
    <xf numFmtId="0" fontId="210" fillId="0" borderId="40">
      <alignment horizontal="left" vertical="center"/>
    </xf>
    <xf numFmtId="0" fontId="152" fillId="0" borderId="40">
      <alignment horizontal="left" vertical="center"/>
    </xf>
    <xf numFmtId="0" fontId="152" fillId="0" borderId="40">
      <alignment horizontal="left" vertical="center"/>
    </xf>
    <xf numFmtId="0" fontId="158" fillId="0" borderId="0"/>
    <xf numFmtId="0" fontId="179" fillId="114" borderId="41" applyNumberFormat="0" applyAlignment="0" applyProtection="0">
      <alignment vertical="center"/>
    </xf>
    <xf numFmtId="0" fontId="180" fillId="114" borderId="41" applyNumberFormat="0" applyAlignment="0" applyProtection="0">
      <alignment vertical="center"/>
    </xf>
    <xf numFmtId="0" fontId="160" fillId="114" borderId="41" applyNumberFormat="0" applyAlignment="0" applyProtection="0">
      <alignment vertical="center"/>
    </xf>
    <xf numFmtId="0" fontId="180" fillId="114" borderId="41" applyNumberFormat="0" applyAlignment="0" applyProtection="0">
      <alignment vertical="center"/>
    </xf>
    <xf numFmtId="0" fontId="180" fillId="114" borderId="41" applyNumberFormat="0" applyAlignment="0" applyProtection="0">
      <alignment vertical="center"/>
    </xf>
    <xf numFmtId="0" fontId="179" fillId="114" borderId="41" applyNumberFormat="0" applyAlignment="0" applyProtection="0">
      <alignment vertical="center"/>
    </xf>
    <xf numFmtId="0" fontId="179" fillId="114" borderId="41" applyNumberFormat="0" applyAlignment="0" applyProtection="0">
      <alignment vertical="center"/>
    </xf>
    <xf numFmtId="0" fontId="179" fillId="114" borderId="41" applyNumberFormat="0" applyAlignment="0" applyProtection="0">
      <alignment vertical="center"/>
    </xf>
    <xf numFmtId="0" fontId="179" fillId="114" borderId="41" applyNumberFormat="0" applyAlignment="0" applyProtection="0">
      <alignment vertical="center"/>
    </xf>
    <xf numFmtId="0" fontId="179" fillId="114" borderId="41" applyNumberFormat="0" applyAlignment="0" applyProtection="0">
      <alignment vertical="center"/>
    </xf>
    <xf numFmtId="0" fontId="179" fillId="114" borderId="41" applyNumberFormat="0" applyAlignment="0" applyProtection="0">
      <alignment vertical="center"/>
    </xf>
    <xf numFmtId="0" fontId="160" fillId="114" borderId="41" applyNumberFormat="0" applyAlignment="0" applyProtection="0">
      <alignment vertical="center"/>
    </xf>
    <xf numFmtId="0" fontId="179" fillId="114" borderId="41" applyNumberFormat="0" applyAlignment="0" applyProtection="0">
      <alignment vertical="center"/>
    </xf>
    <xf numFmtId="0" fontId="179" fillId="114" borderId="41" applyNumberFormat="0" applyAlignment="0" applyProtection="0">
      <alignment vertical="center"/>
    </xf>
    <xf numFmtId="0" fontId="160" fillId="114" borderId="41" applyNumberFormat="0" applyAlignment="0" applyProtection="0">
      <alignment vertical="center"/>
    </xf>
    <xf numFmtId="0" fontId="179" fillId="114" borderId="41" applyNumberFormat="0" applyAlignment="0" applyProtection="0">
      <alignment vertical="center"/>
    </xf>
    <xf numFmtId="0" fontId="179" fillId="114" borderId="41" applyNumberFormat="0" applyAlignment="0" applyProtection="0">
      <alignment vertical="center"/>
    </xf>
    <xf numFmtId="0" fontId="179" fillId="114" borderId="41" applyNumberFormat="0" applyAlignment="0" applyProtection="0">
      <alignment vertical="center"/>
    </xf>
    <xf numFmtId="0" fontId="174" fillId="115" borderId="42" applyNumberFormat="0" applyFont="0" applyAlignment="0" applyProtection="0">
      <alignment vertical="center"/>
    </xf>
    <xf numFmtId="0" fontId="35" fillId="115" borderId="42" applyNumberFormat="0" applyFont="0" applyAlignment="0" applyProtection="0">
      <alignment vertical="center"/>
    </xf>
    <xf numFmtId="0" fontId="34" fillId="115" borderId="42" applyNumberFormat="0" applyFont="0" applyAlignment="0" applyProtection="0">
      <alignment vertical="center"/>
    </xf>
    <xf numFmtId="0" fontId="35" fillId="115" borderId="42" applyNumberFormat="0" applyFont="0" applyAlignment="0" applyProtection="0">
      <alignment vertical="center"/>
    </xf>
    <xf numFmtId="0" fontId="35" fillId="115" borderId="42" applyNumberFormat="0" applyFont="0" applyAlignment="0" applyProtection="0">
      <alignment vertical="center"/>
    </xf>
    <xf numFmtId="0" fontId="34" fillId="115" borderId="42" applyNumberFormat="0" applyFont="0" applyAlignment="0" applyProtection="0">
      <alignment vertical="center"/>
    </xf>
    <xf numFmtId="0" fontId="35" fillId="115" borderId="42" applyNumberFormat="0" applyFont="0" applyAlignment="0" applyProtection="0">
      <alignment vertical="center"/>
    </xf>
    <xf numFmtId="0" fontId="34" fillId="115" borderId="42" applyNumberFormat="0" applyFont="0" applyAlignment="0" applyProtection="0">
      <alignment vertical="center"/>
    </xf>
    <xf numFmtId="0" fontId="34" fillId="115" borderId="42" applyNumberFormat="0" applyFont="0" applyAlignment="0" applyProtection="0">
      <alignment vertical="center"/>
    </xf>
    <xf numFmtId="0" fontId="34" fillId="115" borderId="42" applyNumberFormat="0" applyFont="0" applyAlignment="0" applyProtection="0">
      <alignment vertical="center"/>
    </xf>
    <xf numFmtId="0" fontId="34" fillId="115" borderId="42" applyNumberFormat="0" applyFont="0" applyAlignment="0" applyProtection="0">
      <alignment vertical="center"/>
    </xf>
    <xf numFmtId="0" fontId="34" fillId="115" borderId="42" applyNumberFormat="0" applyFont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96" fillId="101" borderId="41" applyNumberFormat="0" applyAlignment="0" applyProtection="0">
      <alignment vertical="center"/>
    </xf>
    <xf numFmtId="0" fontId="197" fillId="101" borderId="41" applyNumberFormat="0" applyAlignment="0" applyProtection="0">
      <alignment vertical="center"/>
    </xf>
    <xf numFmtId="0" fontId="165" fillId="101" borderId="41" applyNumberFormat="0" applyAlignment="0" applyProtection="0">
      <alignment vertical="center"/>
    </xf>
    <xf numFmtId="0" fontId="197" fillId="101" borderId="41" applyNumberFormat="0" applyAlignment="0" applyProtection="0">
      <alignment vertical="center"/>
    </xf>
    <xf numFmtId="0" fontId="197" fillId="101" borderId="41" applyNumberFormat="0" applyAlignment="0" applyProtection="0">
      <alignment vertical="center"/>
    </xf>
    <xf numFmtId="0" fontId="196" fillId="101" borderId="41" applyNumberFormat="0" applyAlignment="0" applyProtection="0">
      <alignment vertical="center"/>
    </xf>
    <xf numFmtId="0" fontId="196" fillId="101" borderId="41" applyNumberFormat="0" applyAlignment="0" applyProtection="0">
      <alignment vertical="center"/>
    </xf>
    <xf numFmtId="0" fontId="196" fillId="101" borderId="41" applyNumberFormat="0" applyAlignment="0" applyProtection="0">
      <alignment vertical="center"/>
    </xf>
    <xf numFmtId="0" fontId="196" fillId="101" borderId="41" applyNumberFormat="0" applyAlignment="0" applyProtection="0">
      <alignment vertical="center"/>
    </xf>
    <xf numFmtId="0" fontId="196" fillId="101" borderId="41" applyNumberFormat="0" applyAlignment="0" applyProtection="0">
      <alignment vertical="center"/>
    </xf>
    <xf numFmtId="0" fontId="196" fillId="101" borderId="41" applyNumberFormat="0" applyAlignment="0" applyProtection="0">
      <alignment vertical="center"/>
    </xf>
    <xf numFmtId="0" fontId="165" fillId="101" borderId="41" applyNumberFormat="0" applyAlignment="0" applyProtection="0">
      <alignment vertical="center"/>
    </xf>
    <xf numFmtId="0" fontId="196" fillId="101" borderId="41" applyNumberFormat="0" applyAlignment="0" applyProtection="0">
      <alignment vertical="center"/>
    </xf>
    <xf numFmtId="0" fontId="196" fillId="101" borderId="41" applyNumberFormat="0" applyAlignment="0" applyProtection="0">
      <alignment vertical="center"/>
    </xf>
    <xf numFmtId="0" fontId="165" fillId="101" borderId="41" applyNumberFormat="0" applyAlignment="0" applyProtection="0">
      <alignment vertical="center"/>
    </xf>
    <xf numFmtId="0" fontId="196" fillId="101" borderId="41" applyNumberFormat="0" applyAlignment="0" applyProtection="0">
      <alignment vertical="center"/>
    </xf>
    <xf numFmtId="0" fontId="196" fillId="101" borderId="41" applyNumberFormat="0" applyAlignment="0" applyProtection="0">
      <alignment vertical="center"/>
    </xf>
    <xf numFmtId="0" fontId="196" fillId="101" borderId="41" applyNumberFormat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58" fillId="0" borderId="0"/>
    <xf numFmtId="0" fontId="76" fillId="0" borderId="0">
      <alignment vertical="center"/>
    </xf>
    <xf numFmtId="0" fontId="154" fillId="0" borderId="0"/>
    <xf numFmtId="0" fontId="184" fillId="119" borderId="0" applyNumberFormat="0" applyBorder="0" applyAlignment="0" applyProtection="0">
      <alignment vertical="center"/>
    </xf>
    <xf numFmtId="0" fontId="158" fillId="0" borderId="0"/>
    <xf numFmtId="0" fontId="162" fillId="130" borderId="0" applyNumberFormat="0" applyBorder="0" applyAlignment="0" applyProtection="0">
      <alignment vertical="center"/>
    </xf>
    <xf numFmtId="0" fontId="173" fillId="126" borderId="0" applyNumberFormat="0" applyBorder="0" applyAlignment="0" applyProtection="0">
      <alignment vertical="center"/>
    </xf>
    <xf numFmtId="0" fontId="76" fillId="126" borderId="0" applyNumberFormat="0" applyBorder="0" applyAlignment="0" applyProtection="0">
      <alignment vertical="center"/>
    </xf>
    <xf numFmtId="0" fontId="174" fillId="125" borderId="0" applyNumberFormat="0" applyBorder="0" applyAlignment="0" applyProtection="0">
      <alignment vertical="center"/>
    </xf>
    <xf numFmtId="0" fontId="76" fillId="126" borderId="0" applyNumberFormat="0" applyBorder="0" applyAlignment="0" applyProtection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208" fillId="123" borderId="60" applyNumberFormat="0" applyAlignment="0" applyProtection="0">
      <alignment vertical="center"/>
    </xf>
    <xf numFmtId="0" fontId="204" fillId="120" borderId="0" applyNumberFormat="0" applyBorder="0" applyAlignment="0" applyProtection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202" fillId="0" borderId="35" applyNumberFormat="0" applyFill="0" applyAlignment="0" applyProtection="0">
      <alignment vertical="center"/>
    </xf>
    <xf numFmtId="0" fontId="76" fillId="0" borderId="0">
      <alignment vertical="center"/>
    </xf>
    <xf numFmtId="0" fontId="201" fillId="0" borderId="33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74" fillId="127" borderId="0" applyNumberFormat="0" applyBorder="0" applyAlignment="0" applyProtection="0">
      <alignment vertical="center"/>
    </xf>
    <xf numFmtId="0" fontId="165" fillId="95" borderId="56" applyNumberFormat="0" applyAlignment="0" applyProtection="0">
      <alignment vertical="center"/>
    </xf>
    <xf numFmtId="0" fontId="76" fillId="0" borderId="0">
      <alignment vertical="center"/>
    </xf>
    <xf numFmtId="0" fontId="76" fillId="127" borderId="0" applyNumberFormat="0" applyBorder="0" applyAlignment="0" applyProtection="0">
      <alignment vertical="center"/>
    </xf>
    <xf numFmtId="0" fontId="192" fillId="0" borderId="27" applyNumberFormat="0" applyFill="0" applyAlignment="0" applyProtection="0">
      <alignment vertical="center"/>
    </xf>
    <xf numFmtId="0" fontId="158" fillId="0" borderId="0"/>
    <xf numFmtId="0" fontId="76" fillId="127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215" fillId="0" borderId="50">
      <alignment horizontal="left" vertical="center"/>
    </xf>
    <xf numFmtId="0" fontId="158" fillId="97" borderId="57" applyNumberFormat="0" applyFont="0" applyAlignment="0" applyProtection="0">
      <alignment vertical="center"/>
    </xf>
    <xf numFmtId="0" fontId="76" fillId="0" borderId="0">
      <alignment vertical="center"/>
    </xf>
    <xf numFmtId="0" fontId="155" fillId="132" borderId="0" applyNumberFormat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34" fillId="0" borderId="0"/>
    <xf numFmtId="0" fontId="195" fillId="0" borderId="59" applyNumberFormat="0" applyFill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184" fillId="119" borderId="0" applyNumberFormat="0" applyBorder="0" applyAlignment="0" applyProtection="0">
      <alignment vertical="center"/>
    </xf>
    <xf numFmtId="0" fontId="176" fillId="129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35" fillId="115" borderId="52" applyNumberFormat="0" applyFont="0" applyAlignment="0" applyProtection="0">
      <alignment vertical="center"/>
    </xf>
    <xf numFmtId="0" fontId="174" fillId="118" borderId="0" applyNumberFormat="0" applyBorder="0" applyAlignment="0" applyProtection="0">
      <alignment vertical="center"/>
    </xf>
    <xf numFmtId="0" fontId="196" fillId="101" borderId="51" applyNumberFormat="0" applyAlignment="0" applyProtection="0">
      <alignment vertical="center"/>
    </xf>
    <xf numFmtId="0" fontId="196" fillId="101" borderId="51" applyNumberFormat="0" applyAlignment="0" applyProtection="0">
      <alignment vertical="center"/>
    </xf>
    <xf numFmtId="0" fontId="165" fillId="101" borderId="51" applyNumberFormat="0" applyAlignment="0" applyProtection="0">
      <alignment vertical="center"/>
    </xf>
    <xf numFmtId="0" fontId="196" fillId="101" borderId="51" applyNumberFormat="0" applyAlignment="0" applyProtection="0">
      <alignment vertical="center"/>
    </xf>
    <xf numFmtId="0" fontId="196" fillId="101" borderId="51" applyNumberFormat="0" applyAlignment="0" applyProtection="0">
      <alignment vertical="center"/>
    </xf>
    <xf numFmtId="0" fontId="196" fillId="101" borderId="51" applyNumberFormat="0" applyAlignment="0" applyProtection="0">
      <alignment vertical="center"/>
    </xf>
    <xf numFmtId="0" fontId="197" fillId="101" borderId="51" applyNumberFormat="0" applyAlignment="0" applyProtection="0">
      <alignment vertical="center"/>
    </xf>
    <xf numFmtId="0" fontId="196" fillId="101" borderId="51" applyNumberFormat="0" applyAlignment="0" applyProtection="0">
      <alignment vertical="center"/>
    </xf>
    <xf numFmtId="0" fontId="34" fillId="115" borderId="52" applyNumberFormat="0" applyFont="0" applyAlignment="0" applyProtection="0">
      <alignment vertical="center"/>
    </xf>
    <xf numFmtId="0" fontId="34" fillId="115" borderId="52" applyNumberFormat="0" applyFont="0" applyAlignment="0" applyProtection="0">
      <alignment vertical="center"/>
    </xf>
    <xf numFmtId="0" fontId="34" fillId="115" borderId="52" applyNumberFormat="0" applyFont="0" applyAlignment="0" applyProtection="0">
      <alignment vertical="center"/>
    </xf>
    <xf numFmtId="0" fontId="76" fillId="47" borderId="0" applyNumberFormat="0" applyBorder="0" applyAlignment="0" applyProtection="0">
      <alignment vertical="center"/>
    </xf>
    <xf numFmtId="0" fontId="179" fillId="114" borderId="51" applyNumberFormat="0" applyAlignment="0" applyProtection="0">
      <alignment vertical="center"/>
    </xf>
    <xf numFmtId="0" fontId="179" fillId="114" borderId="51" applyNumberFormat="0" applyAlignment="0" applyProtection="0">
      <alignment vertical="center"/>
    </xf>
    <xf numFmtId="0" fontId="179" fillId="114" borderId="51" applyNumberFormat="0" applyAlignment="0" applyProtection="0">
      <alignment vertical="center"/>
    </xf>
    <xf numFmtId="0" fontId="160" fillId="114" borderId="51" applyNumberFormat="0" applyAlignment="0" applyProtection="0">
      <alignment vertical="center"/>
    </xf>
    <xf numFmtId="0" fontId="179" fillId="114" borderId="51" applyNumberFormat="0" applyAlignment="0" applyProtection="0">
      <alignment vertical="center"/>
    </xf>
    <xf numFmtId="0" fontId="160" fillId="114" borderId="51" applyNumberFormat="0" applyAlignment="0" applyProtection="0">
      <alignment vertical="center"/>
    </xf>
    <xf numFmtId="0" fontId="179" fillId="114" borderId="51" applyNumberFormat="0" applyAlignment="0" applyProtection="0">
      <alignment vertical="center"/>
    </xf>
    <xf numFmtId="0" fontId="179" fillId="114" borderId="51" applyNumberFormat="0" applyAlignment="0" applyProtection="0">
      <alignment vertical="center"/>
    </xf>
    <xf numFmtId="0" fontId="160" fillId="114" borderId="51" applyNumberFormat="0" applyAlignment="0" applyProtection="0">
      <alignment vertical="center"/>
    </xf>
    <xf numFmtId="0" fontId="180" fillId="114" borderId="51" applyNumberFormat="0" applyAlignment="0" applyProtection="0">
      <alignment vertical="center"/>
    </xf>
    <xf numFmtId="0" fontId="179" fillId="114" borderId="51" applyNumberFormat="0" applyAlignment="0" applyProtection="0">
      <alignment vertical="center"/>
    </xf>
    <xf numFmtId="0" fontId="210" fillId="0" borderId="50">
      <alignment horizontal="left" vertical="center"/>
    </xf>
    <xf numFmtId="0" fontId="76" fillId="119" borderId="0" applyNumberFormat="0" applyBorder="0" applyAlignment="0" applyProtection="0">
      <alignment vertical="center"/>
    </xf>
    <xf numFmtId="0" fontId="173" fillId="118" borderId="0" applyNumberFormat="0" applyBorder="0" applyAlignment="0" applyProtection="0">
      <alignment vertical="center"/>
    </xf>
    <xf numFmtId="0" fontId="76" fillId="0" borderId="0">
      <alignment vertical="center"/>
    </xf>
    <xf numFmtId="0" fontId="194" fillId="0" borderId="59" applyNumberFormat="0" applyFill="0" applyAlignment="0" applyProtection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79" fillId="123" borderId="56" applyNumberFormat="0" applyAlignment="0" applyProtection="0">
      <alignment vertical="center"/>
    </xf>
    <xf numFmtId="0" fontId="194" fillId="0" borderId="59" applyNumberFormat="0" applyFill="0" applyAlignment="0" applyProtection="0">
      <alignment vertical="center"/>
    </xf>
    <xf numFmtId="0" fontId="194" fillId="0" borderId="59" applyNumberFormat="0" applyFill="0" applyAlignment="0" applyProtection="0">
      <alignment vertical="center"/>
    </xf>
    <xf numFmtId="0" fontId="159" fillId="0" borderId="59" applyNumberFormat="0" applyFill="0" applyAlignment="0" applyProtection="0">
      <alignment vertical="center"/>
    </xf>
    <xf numFmtId="0" fontId="194" fillId="0" borderId="59" applyNumberFormat="0" applyFill="0" applyAlignment="0" applyProtection="0">
      <alignment vertical="center"/>
    </xf>
    <xf numFmtId="0" fontId="34" fillId="0" borderId="0"/>
    <xf numFmtId="0" fontId="31" fillId="0" borderId="0">
      <alignment vertical="center"/>
    </xf>
    <xf numFmtId="0" fontId="34" fillId="0" borderId="0"/>
    <xf numFmtId="0" fontId="34" fillId="0" borderId="0"/>
    <xf numFmtId="0" fontId="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73" fillId="119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45" borderId="0" applyNumberFormat="0" applyBorder="0" applyAlignment="0" applyProtection="0">
      <alignment vertical="center"/>
    </xf>
    <xf numFmtId="0" fontId="76" fillId="118" borderId="0" applyNumberFormat="0" applyBorder="0" applyAlignment="0" applyProtection="0">
      <alignment vertical="center"/>
    </xf>
    <xf numFmtId="0" fontId="76" fillId="95" borderId="0" applyNumberFormat="0" applyBorder="0" applyAlignment="0" applyProtection="0">
      <alignment vertical="center"/>
    </xf>
    <xf numFmtId="0" fontId="173" fillId="119" borderId="0" applyNumberFormat="0" applyBorder="0" applyAlignment="0" applyProtection="0">
      <alignment vertical="center"/>
    </xf>
    <xf numFmtId="0" fontId="173" fillId="119" borderId="0" applyNumberFormat="0" applyBorder="0" applyAlignment="0" applyProtection="0">
      <alignment vertical="center"/>
    </xf>
    <xf numFmtId="0" fontId="173" fillId="119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76" fillId="49" borderId="0" applyNumberFormat="0" applyBorder="0" applyAlignment="0" applyProtection="0">
      <alignment vertical="center"/>
    </xf>
    <xf numFmtId="0" fontId="174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76" fillId="51" borderId="0" applyNumberFormat="0" applyBorder="0" applyAlignment="0" applyProtection="0">
      <alignment vertical="center"/>
    </xf>
    <xf numFmtId="0" fontId="174" fillId="121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76" fillId="122" borderId="0" applyNumberFormat="0" applyBorder="0" applyAlignment="0" applyProtection="0">
      <alignment vertical="center"/>
    </xf>
    <xf numFmtId="0" fontId="173" fillId="122" borderId="0" applyNumberFormat="0" applyBorder="0" applyAlignment="0" applyProtection="0">
      <alignment vertical="center"/>
    </xf>
    <xf numFmtId="0" fontId="173" fillId="122" borderId="0" applyNumberFormat="0" applyBorder="0" applyAlignment="0" applyProtection="0">
      <alignment vertical="center"/>
    </xf>
    <xf numFmtId="0" fontId="76" fillId="95" borderId="0" applyNumberFormat="0" applyBorder="0" applyAlignment="0" applyProtection="0">
      <alignment vertical="center"/>
    </xf>
    <xf numFmtId="0" fontId="175" fillId="125" borderId="0" applyNumberFormat="0" applyBorder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174" fillId="124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173" fillId="125" borderId="0" applyNumberFormat="0" applyBorder="0" applyAlignment="0" applyProtection="0">
      <alignment vertical="center"/>
    </xf>
    <xf numFmtId="0" fontId="173" fillId="125" borderId="0" applyNumberFormat="0" applyBorder="0" applyAlignment="0" applyProtection="0">
      <alignment vertical="center"/>
    </xf>
    <xf numFmtId="0" fontId="173" fillId="126" borderId="0" applyNumberFormat="0" applyBorder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155" fillId="129" borderId="0" applyNumberFormat="0" applyBorder="0" applyAlignment="0" applyProtection="0">
      <alignment vertical="center"/>
    </xf>
    <xf numFmtId="0" fontId="175" fillId="129" borderId="0" applyNumberFormat="0" applyBorder="0" applyAlignment="0" applyProtection="0">
      <alignment vertical="center"/>
    </xf>
    <xf numFmtId="0" fontId="155" fillId="125" borderId="0" applyNumberFormat="0" applyBorder="0" applyAlignment="0" applyProtection="0">
      <alignment vertical="center"/>
    </xf>
    <xf numFmtId="0" fontId="176" fillId="133" borderId="0" applyNumberFormat="0" applyBorder="0" applyAlignment="0" applyProtection="0">
      <alignment vertical="center"/>
    </xf>
    <xf numFmtId="0" fontId="155" fillId="70" borderId="0" applyNumberFormat="0" applyBorder="0" applyAlignment="0" applyProtection="0">
      <alignment vertical="center"/>
    </xf>
    <xf numFmtId="0" fontId="175" fillId="125" borderId="0" applyNumberFormat="0" applyBorder="0" applyAlignment="0" applyProtection="0">
      <alignment vertical="center"/>
    </xf>
    <xf numFmtId="0" fontId="155" fillId="126" borderId="0" applyNumberFormat="0" applyBorder="0" applyAlignment="0" applyProtection="0">
      <alignment vertical="center"/>
    </xf>
    <xf numFmtId="0" fontId="176" fillId="126" borderId="0" applyNumberFormat="0" applyBorder="0" applyAlignment="0" applyProtection="0">
      <alignment vertical="center"/>
    </xf>
    <xf numFmtId="0" fontId="176" fillId="126" borderId="0" applyNumberFormat="0" applyBorder="0" applyAlignment="0" applyProtection="0">
      <alignment vertical="center"/>
    </xf>
    <xf numFmtId="0" fontId="175" fillId="126" borderId="0" applyNumberFormat="0" applyBorder="0" applyAlignment="0" applyProtection="0">
      <alignment vertical="center"/>
    </xf>
    <xf numFmtId="0" fontId="176" fillId="131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55" fillId="128" borderId="0" applyNumberFormat="0" applyBorder="0" applyAlignment="0" applyProtection="0">
      <alignment vertical="center"/>
    </xf>
    <xf numFmtId="0" fontId="155" fillId="128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176" fillId="132" borderId="0" applyNumberFormat="0" applyBorder="0" applyAlignment="0" applyProtection="0">
      <alignment vertical="center"/>
    </xf>
    <xf numFmtId="0" fontId="176" fillId="132" borderId="0" applyNumberFormat="0" applyBorder="0" applyAlignment="0" applyProtection="0">
      <alignment vertical="center"/>
    </xf>
    <xf numFmtId="0" fontId="175" fillId="132" borderId="0" applyNumberFormat="0" applyBorder="0" applyAlignment="0" applyProtection="0">
      <alignment vertical="center"/>
    </xf>
    <xf numFmtId="0" fontId="155" fillId="136" borderId="0" applyNumberFormat="0" applyBorder="0" applyAlignment="0" applyProtection="0">
      <alignment vertical="center"/>
    </xf>
    <xf numFmtId="0" fontId="175" fillId="133" borderId="0" applyNumberFormat="0" applyBorder="0" applyAlignment="0" applyProtection="0">
      <alignment vertical="center"/>
    </xf>
    <xf numFmtId="0" fontId="175" fillId="133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75" fillId="134" borderId="0" applyNumberFormat="0" applyBorder="0" applyAlignment="0" applyProtection="0">
      <alignment vertical="center"/>
    </xf>
    <xf numFmtId="0" fontId="155" fillId="134" borderId="0" applyNumberFormat="0" applyBorder="0" applyAlignment="0" applyProtection="0">
      <alignment vertical="center"/>
    </xf>
    <xf numFmtId="0" fontId="175" fillId="134" borderId="0" applyNumberFormat="0" applyBorder="0" applyAlignment="0" applyProtection="0">
      <alignment vertical="center"/>
    </xf>
    <xf numFmtId="0" fontId="155" fillId="135" borderId="0" applyNumberFormat="0" applyBorder="0" applyAlignment="0" applyProtection="0">
      <alignment vertical="center"/>
    </xf>
    <xf numFmtId="0" fontId="175" fillId="135" borderId="0" applyNumberFormat="0" applyBorder="0" applyAlignment="0" applyProtection="0">
      <alignment vertical="center"/>
    </xf>
    <xf numFmtId="0" fontId="175" fillId="135" borderId="0" applyNumberFormat="0" applyBorder="0" applyAlignment="0" applyProtection="0">
      <alignment vertical="center"/>
    </xf>
    <xf numFmtId="0" fontId="175" fillId="135" borderId="0" applyNumberFormat="0" applyBorder="0" applyAlignment="0" applyProtection="0">
      <alignment vertical="center"/>
    </xf>
    <xf numFmtId="0" fontId="175" fillId="135" borderId="0" applyNumberFormat="0" applyBorder="0" applyAlignment="0" applyProtection="0">
      <alignment vertical="center"/>
    </xf>
    <xf numFmtId="0" fontId="176" fillId="131" borderId="0" applyNumberFormat="0" applyBorder="0" applyAlignment="0" applyProtection="0">
      <alignment vertical="center"/>
    </xf>
    <xf numFmtId="0" fontId="155" fillId="83" borderId="0" applyNumberFormat="0" applyBorder="0" applyAlignment="0" applyProtection="0">
      <alignment vertical="center"/>
    </xf>
    <xf numFmtId="0" fontId="176" fillId="128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158" fillId="97" borderId="57" applyNumberFormat="0" applyFont="0" applyAlignment="0" applyProtection="0">
      <alignment vertical="center"/>
    </xf>
    <xf numFmtId="0" fontId="176" fillId="136" borderId="0" applyNumberFormat="0" applyBorder="0" applyAlignment="0" applyProtection="0">
      <alignment vertical="center"/>
    </xf>
    <xf numFmtId="0" fontId="155" fillId="136" borderId="0" applyNumberFormat="0" applyBorder="0" applyAlignment="0" applyProtection="0">
      <alignment vertical="center"/>
    </xf>
    <xf numFmtId="0" fontId="175" fillId="136" borderId="0" applyNumberFormat="0" applyBorder="0" applyAlignment="0" applyProtection="0">
      <alignment vertical="center"/>
    </xf>
    <xf numFmtId="0" fontId="175" fillId="136" borderId="0" applyNumberFormat="0" applyBorder="0" applyAlignment="0" applyProtection="0">
      <alignment vertical="center"/>
    </xf>
    <xf numFmtId="0" fontId="179" fillId="123" borderId="56" applyNumberFormat="0" applyAlignment="0" applyProtection="0">
      <alignment vertical="center"/>
    </xf>
    <xf numFmtId="0" fontId="179" fillId="123" borderId="56" applyNumberFormat="0" applyAlignment="0" applyProtection="0">
      <alignment vertical="center"/>
    </xf>
    <xf numFmtId="0" fontId="179" fillId="123" borderId="56" applyNumberFormat="0" applyAlignment="0" applyProtection="0">
      <alignment vertical="center"/>
    </xf>
    <xf numFmtId="0" fontId="184" fillId="119" borderId="0" applyNumberFormat="0" applyBorder="0" applyAlignment="0" applyProtection="0">
      <alignment vertical="center"/>
    </xf>
    <xf numFmtId="0" fontId="174" fillId="97" borderId="57" applyNumberFormat="0" applyFont="0" applyAlignment="0" applyProtection="0">
      <alignment vertical="center"/>
    </xf>
    <xf numFmtId="0" fontId="158" fillId="97" borderId="57" applyNumberFormat="0" applyFont="0" applyAlignment="0" applyProtection="0">
      <alignment vertical="center"/>
    </xf>
    <xf numFmtId="0" fontId="193" fillId="0" borderId="27" applyNumberFormat="0" applyFill="0" applyAlignment="0" applyProtection="0">
      <alignment vertical="center"/>
    </xf>
    <xf numFmtId="0" fontId="186" fillId="130" borderId="0" applyNumberFormat="0" applyBorder="0" applyAlignment="0" applyProtection="0">
      <alignment vertical="center"/>
    </xf>
    <xf numFmtId="0" fontId="162" fillId="130" borderId="0" applyNumberFormat="0" applyBorder="0" applyAlignment="0" applyProtection="0">
      <alignment vertical="center"/>
    </xf>
    <xf numFmtId="0" fontId="187" fillId="130" borderId="0" applyNumberFormat="0" applyBorder="0" applyAlignment="0" applyProtection="0">
      <alignment vertical="center"/>
    </xf>
    <xf numFmtId="0" fontId="162" fillId="130" borderId="0" applyNumberFormat="0" applyBorder="0" applyAlignment="0" applyProtection="0">
      <alignment vertical="center"/>
    </xf>
    <xf numFmtId="0" fontId="186" fillId="130" borderId="0" applyNumberFormat="0" applyBorder="0" applyAlignment="0" applyProtection="0">
      <alignment vertical="center"/>
    </xf>
    <xf numFmtId="0" fontId="157" fillId="137" borderId="58" applyNumberFormat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92" fillId="0" borderId="27" applyNumberFormat="0" applyFill="0" applyAlignment="0" applyProtection="0">
      <alignment vertical="center"/>
    </xf>
    <xf numFmtId="0" fontId="192" fillId="0" borderId="27" applyNumberFormat="0" applyFill="0" applyAlignment="0" applyProtection="0">
      <alignment vertical="center"/>
    </xf>
    <xf numFmtId="0" fontId="159" fillId="0" borderId="59" applyNumberFormat="0" applyFill="0" applyAlignment="0" applyProtection="0">
      <alignment vertical="center"/>
    </xf>
    <xf numFmtId="0" fontId="195" fillId="0" borderId="59" applyNumberFormat="0" applyFill="0" applyAlignment="0" applyProtection="0">
      <alignment vertical="center"/>
    </xf>
    <xf numFmtId="0" fontId="159" fillId="0" borderId="59" applyNumberFormat="0" applyFill="0" applyAlignment="0" applyProtection="0">
      <alignment vertical="center"/>
    </xf>
    <xf numFmtId="0" fontId="194" fillId="0" borderId="59" applyNumberFormat="0" applyFill="0" applyAlignment="0" applyProtection="0">
      <alignment vertical="center"/>
    </xf>
    <xf numFmtId="0" fontId="165" fillId="95" borderId="56" applyNumberFormat="0" applyAlignment="0" applyProtection="0">
      <alignment vertical="center"/>
    </xf>
    <xf numFmtId="0" fontId="196" fillId="95" borderId="56" applyNumberFormat="0" applyAlignment="0" applyProtection="0">
      <alignment vertical="center"/>
    </xf>
    <xf numFmtId="0" fontId="196" fillId="95" borderId="56" applyNumberFormat="0" applyAlignment="0" applyProtection="0">
      <alignment vertical="center"/>
    </xf>
    <xf numFmtId="0" fontId="167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68" fillId="0" borderId="33" applyNumberFormat="0" applyFill="0" applyAlignment="0" applyProtection="0">
      <alignment vertical="center"/>
    </xf>
    <xf numFmtId="0" fontId="130" fillId="0" borderId="32" applyNumberFormat="0" applyFill="0" applyAlignment="0" applyProtection="0">
      <alignment vertical="center"/>
    </xf>
    <xf numFmtId="0" fontId="168" fillId="0" borderId="33" applyNumberFormat="0" applyFill="0" applyAlignment="0" applyProtection="0">
      <alignment vertical="center"/>
    </xf>
    <xf numFmtId="0" fontId="202" fillId="0" borderId="35" applyNumberFormat="0" applyFill="0" applyAlignment="0" applyProtection="0">
      <alignment vertical="center"/>
    </xf>
    <xf numFmtId="0" fontId="169" fillId="0" borderId="35" applyNumberFormat="0" applyFill="0" applyAlignment="0" applyProtection="0">
      <alignment vertical="center"/>
    </xf>
    <xf numFmtId="0" fontId="203" fillId="0" borderId="35" applyNumberFormat="0" applyFill="0" applyAlignment="0" applyProtection="0">
      <alignment vertical="center"/>
    </xf>
    <xf numFmtId="0" fontId="134" fillId="0" borderId="0" applyNumberFormat="0" applyFill="0" applyBorder="0" applyAlignment="0" applyProtection="0">
      <alignment vertical="center"/>
    </xf>
    <xf numFmtId="0" fontId="76" fillId="0" borderId="0">
      <alignment vertical="center"/>
    </xf>
    <xf numFmtId="0" fontId="170" fillId="120" borderId="0" applyNumberFormat="0" applyBorder="0" applyAlignment="0" applyProtection="0">
      <alignment vertical="center"/>
    </xf>
    <xf numFmtId="0" fontId="139" fillId="93" borderId="0" applyNumberFormat="0" applyBorder="0" applyAlignment="0" applyProtection="0">
      <alignment vertical="center"/>
    </xf>
    <xf numFmtId="0" fontId="205" fillId="120" borderId="0" applyNumberFormat="0" applyBorder="0" applyAlignment="0" applyProtection="0">
      <alignment vertical="center"/>
    </xf>
    <xf numFmtId="0" fontId="204" fillId="120" borderId="0" applyNumberFormat="0" applyBorder="0" applyAlignment="0" applyProtection="0">
      <alignment vertical="center"/>
    </xf>
    <xf numFmtId="0" fontId="204" fillId="120" borderId="0" applyNumberFormat="0" applyBorder="0" applyAlignment="0" applyProtection="0">
      <alignment vertical="center"/>
    </xf>
    <xf numFmtId="0" fontId="208" fillId="123" borderId="60" applyNumberFormat="0" applyAlignment="0" applyProtection="0">
      <alignment vertical="center"/>
    </xf>
    <xf numFmtId="0" fontId="207" fillId="123" borderId="60" applyNumberFormat="0" applyAlignment="0" applyProtection="0">
      <alignment vertical="center"/>
    </xf>
    <xf numFmtId="0" fontId="207" fillId="123" borderId="60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158" fillId="0" borderId="0"/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/>
    <xf numFmtId="0" fontId="207" fillId="114" borderId="54" applyNumberFormat="0" applyAlignment="0" applyProtection="0">
      <alignment vertical="center"/>
    </xf>
    <xf numFmtId="0" fontId="207" fillId="114" borderId="54" applyNumberFormat="0" applyAlignment="0" applyProtection="0">
      <alignment vertical="center"/>
    </xf>
    <xf numFmtId="0" fontId="207" fillId="114" borderId="54" applyNumberFormat="0" applyAlignment="0" applyProtection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207" fillId="114" borderId="54" applyNumberFormat="0" applyAlignment="0" applyProtection="0">
      <alignment vertical="center"/>
    </xf>
    <xf numFmtId="0" fontId="158" fillId="0" borderId="0">
      <alignment vertical="center"/>
    </xf>
    <xf numFmtId="0" fontId="171" fillId="114" borderId="54" applyNumberFormat="0" applyAlignment="0" applyProtection="0">
      <alignment vertical="center"/>
    </xf>
    <xf numFmtId="0" fontId="158" fillId="0" borderId="0"/>
    <xf numFmtId="0" fontId="158" fillId="0" borderId="0">
      <alignment vertical="center"/>
    </xf>
    <xf numFmtId="0" fontId="207" fillId="114" borderId="54" applyNumberFormat="0" applyAlignment="0" applyProtection="0">
      <alignment vertical="center"/>
    </xf>
    <xf numFmtId="0" fontId="158" fillId="0" borderId="0">
      <alignment vertical="center"/>
    </xf>
    <xf numFmtId="0" fontId="207" fillId="114" borderId="54" applyNumberFormat="0" applyAlignment="0" applyProtection="0">
      <alignment vertical="center"/>
    </xf>
    <xf numFmtId="0" fontId="208" fillId="114" borderId="54" applyNumberFormat="0" applyAlignment="0" applyProtection="0">
      <alignment vertical="center"/>
    </xf>
    <xf numFmtId="0" fontId="171" fillId="114" borderId="54" applyNumberFormat="0" applyAlignment="0" applyProtection="0">
      <alignment vertical="center"/>
    </xf>
    <xf numFmtId="0" fontId="208" fillId="114" borderId="54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/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5" fillId="0" borderId="39" applyNumberFormat="0" applyAlignment="0" applyProtection="0">
      <alignment horizontal="left" vertical="center"/>
    </xf>
    <xf numFmtId="0" fontId="216" fillId="0" borderId="0"/>
    <xf numFmtId="0" fontId="207" fillId="123" borderId="60" applyNumberFormat="0" applyAlignment="0" applyProtection="0">
      <alignment vertical="center"/>
    </xf>
    <xf numFmtId="0" fontId="165" fillId="95" borderId="56" applyNumberFormat="0" applyAlignment="0" applyProtection="0">
      <alignment vertical="center"/>
    </xf>
    <xf numFmtId="0" fontId="180" fillId="123" borderId="56" applyNumberFormat="0" applyAlignment="0" applyProtection="0">
      <alignment vertical="center"/>
    </xf>
    <xf numFmtId="0" fontId="180" fillId="123" borderId="56" applyNumberFormat="0" applyAlignment="0" applyProtection="0">
      <alignment vertical="center"/>
    </xf>
    <xf numFmtId="0" fontId="179" fillId="123" borderId="56" applyNumberFormat="0" applyAlignment="0" applyProtection="0">
      <alignment vertical="center"/>
    </xf>
    <xf numFmtId="0" fontId="179" fillId="123" borderId="56" applyNumberFormat="0" applyAlignment="0" applyProtection="0">
      <alignment vertical="center"/>
    </xf>
    <xf numFmtId="0" fontId="158" fillId="97" borderId="57" applyNumberFormat="0" applyFont="0" applyAlignment="0" applyProtection="0">
      <alignment vertical="center"/>
    </xf>
    <xf numFmtId="0" fontId="76" fillId="97" borderId="57" applyNumberFormat="0" applyFont="0" applyAlignment="0" applyProtection="0">
      <alignment vertical="center"/>
    </xf>
    <xf numFmtId="0" fontId="158" fillId="97" borderId="57" applyNumberFormat="0" applyFont="0" applyAlignment="0" applyProtection="0">
      <alignment vertical="center"/>
    </xf>
    <xf numFmtId="0" fontId="1" fillId="0" borderId="0">
      <alignment vertical="center"/>
    </xf>
    <xf numFmtId="0" fontId="207" fillId="123" borderId="60" applyNumberFormat="0" applyAlignment="0" applyProtection="0">
      <alignment vertical="center"/>
    </xf>
    <xf numFmtId="0" fontId="180" fillId="123" borderId="56" applyNumberFormat="0" applyAlignment="0" applyProtection="0">
      <alignment vertical="center"/>
    </xf>
    <xf numFmtId="0" fontId="196" fillId="101" borderId="51" applyNumberFormat="0" applyAlignment="0" applyProtection="0">
      <alignment vertical="center"/>
    </xf>
    <xf numFmtId="0" fontId="196" fillId="95" borderId="56" applyNumberFormat="0" applyAlignment="0" applyProtection="0">
      <alignment vertical="center"/>
    </xf>
    <xf numFmtId="0" fontId="196" fillId="95" borderId="56" applyNumberFormat="0" applyAlignment="0" applyProtection="0">
      <alignment vertical="center"/>
    </xf>
    <xf numFmtId="0" fontId="196" fillId="101" borderId="51" applyNumberFormat="0" applyAlignment="0" applyProtection="0">
      <alignment vertical="center"/>
    </xf>
    <xf numFmtId="0" fontId="196" fillId="101" borderId="51" applyNumberFormat="0" applyAlignment="0" applyProtection="0">
      <alignment vertical="center"/>
    </xf>
    <xf numFmtId="0" fontId="207" fillId="123" borderId="60" applyNumberFormat="0" applyAlignment="0" applyProtection="0">
      <alignment vertical="center"/>
    </xf>
    <xf numFmtId="0" fontId="196" fillId="101" borderId="51" applyNumberFormat="0" applyAlignment="0" applyProtection="0">
      <alignment vertical="center"/>
    </xf>
    <xf numFmtId="0" fontId="207" fillId="123" borderId="60" applyNumberFormat="0" applyAlignment="0" applyProtection="0">
      <alignment vertical="center"/>
    </xf>
    <xf numFmtId="0" fontId="165" fillId="101" borderId="51" applyNumberFormat="0" applyAlignment="0" applyProtection="0">
      <alignment vertical="center"/>
    </xf>
    <xf numFmtId="0" fontId="196" fillId="101" borderId="51" applyNumberFormat="0" applyAlignment="0" applyProtection="0">
      <alignment vertical="center"/>
    </xf>
    <xf numFmtId="0" fontId="196" fillId="101" borderId="51" applyNumberFormat="0" applyAlignment="0" applyProtection="0">
      <alignment vertical="center"/>
    </xf>
    <xf numFmtId="0" fontId="196" fillId="101" borderId="51" applyNumberFormat="0" applyAlignment="0" applyProtection="0">
      <alignment vertical="center"/>
    </xf>
    <xf numFmtId="0" fontId="159" fillId="0" borderId="53" applyNumberFormat="0" applyFill="0" applyAlignment="0" applyProtection="0">
      <alignment vertical="center"/>
    </xf>
    <xf numFmtId="0" fontId="197" fillId="101" borderId="51" applyNumberFormat="0" applyAlignment="0" applyProtection="0">
      <alignment vertical="center"/>
    </xf>
    <xf numFmtId="0" fontId="197" fillId="101" borderId="51" applyNumberFormat="0" applyAlignment="0" applyProtection="0">
      <alignment vertical="center"/>
    </xf>
    <xf numFmtId="0" fontId="174" fillId="97" borderId="57" applyNumberFormat="0" applyFont="0" applyAlignment="0" applyProtection="0">
      <alignment vertical="center"/>
    </xf>
    <xf numFmtId="0" fontId="165" fillId="101" borderId="51" applyNumberFormat="0" applyAlignment="0" applyProtection="0">
      <alignment vertical="center"/>
    </xf>
    <xf numFmtId="0" fontId="196" fillId="101" borderId="51" applyNumberFormat="0" applyAlignment="0" applyProtection="0">
      <alignment vertical="center"/>
    </xf>
    <xf numFmtId="0" fontId="195" fillId="0" borderId="59" applyNumberFormat="0" applyFill="0" applyAlignment="0" applyProtection="0">
      <alignment vertical="center"/>
    </xf>
    <xf numFmtId="0" fontId="194" fillId="0" borderId="59" applyNumberFormat="0" applyFill="0" applyAlignment="0" applyProtection="0">
      <alignment vertical="center"/>
    </xf>
    <xf numFmtId="0" fontId="197" fillId="95" borderId="56" applyNumberFormat="0" applyAlignment="0" applyProtection="0">
      <alignment vertical="center"/>
    </xf>
    <xf numFmtId="0" fontId="194" fillId="0" borderId="59" applyNumberFormat="0" applyFill="0" applyAlignment="0" applyProtection="0">
      <alignment vertical="center"/>
    </xf>
    <xf numFmtId="0" fontId="159" fillId="0" borderId="53" applyNumberFormat="0" applyFill="0" applyAlignment="0" applyProtection="0">
      <alignment vertical="center"/>
    </xf>
    <xf numFmtId="0" fontId="194" fillId="0" borderId="53" applyNumberFormat="0" applyFill="0" applyAlignment="0" applyProtection="0">
      <alignment vertical="center"/>
    </xf>
    <xf numFmtId="0" fontId="194" fillId="0" borderId="53" applyNumberFormat="0" applyFill="0" applyAlignment="0" applyProtection="0">
      <alignment vertical="center"/>
    </xf>
    <xf numFmtId="0" fontId="207" fillId="123" borderId="60" applyNumberFormat="0" applyAlignment="0" applyProtection="0">
      <alignment vertical="center"/>
    </xf>
    <xf numFmtId="0" fontId="194" fillId="0" borderId="53" applyNumberFormat="0" applyFill="0" applyAlignment="0" applyProtection="0">
      <alignment vertical="center"/>
    </xf>
    <xf numFmtId="0" fontId="1" fillId="0" borderId="0">
      <alignment vertical="center"/>
    </xf>
    <xf numFmtId="0" fontId="194" fillId="0" borderId="53" applyNumberFormat="0" applyFill="0" applyAlignment="0" applyProtection="0">
      <alignment vertical="center"/>
    </xf>
    <xf numFmtId="0" fontId="194" fillId="0" borderId="53" applyNumberFormat="0" applyFill="0" applyAlignment="0" applyProtection="0">
      <alignment vertical="center"/>
    </xf>
    <xf numFmtId="0" fontId="195" fillId="0" borderId="53" applyNumberFormat="0" applyFill="0" applyAlignment="0" applyProtection="0">
      <alignment vertical="center"/>
    </xf>
    <xf numFmtId="0" fontId="159" fillId="0" borderId="59" applyNumberFormat="0" applyFill="0" applyAlignment="0" applyProtection="0">
      <alignment vertical="center"/>
    </xf>
    <xf numFmtId="0" fontId="179" fillId="114" borderId="51" applyNumberFormat="0" applyAlignment="0" applyProtection="0">
      <alignment vertical="center"/>
    </xf>
    <xf numFmtId="0" fontId="179" fillId="114" borderId="51" applyNumberFormat="0" applyAlignment="0" applyProtection="0">
      <alignment vertical="center"/>
    </xf>
    <xf numFmtId="0" fontId="179" fillId="114" borderId="51" applyNumberFormat="0" applyAlignment="0" applyProtection="0">
      <alignment vertical="center"/>
    </xf>
    <xf numFmtId="0" fontId="180" fillId="114" borderId="51" applyNumberFormat="0" applyAlignment="0" applyProtection="0">
      <alignment vertical="center"/>
    </xf>
    <xf numFmtId="0" fontId="160" fillId="114" borderId="51" applyNumberFormat="0" applyAlignment="0" applyProtection="0">
      <alignment vertical="center"/>
    </xf>
    <xf numFmtId="0" fontId="179" fillId="114" borderId="51" applyNumberFormat="0" applyAlignment="0" applyProtection="0">
      <alignment vertical="center"/>
    </xf>
    <xf numFmtId="0" fontId="179" fillId="114" borderId="51" applyNumberFormat="0" applyAlignment="0" applyProtection="0">
      <alignment vertical="center"/>
    </xf>
    <xf numFmtId="0" fontId="179" fillId="114" borderId="51" applyNumberFormat="0" applyAlignment="0" applyProtection="0">
      <alignment vertical="center"/>
    </xf>
    <xf numFmtId="0" fontId="179" fillId="114" borderId="51" applyNumberFormat="0" applyAlignment="0" applyProtection="0">
      <alignment vertical="center"/>
    </xf>
    <xf numFmtId="0" fontId="179" fillId="114" borderId="51" applyNumberFormat="0" applyAlignment="0" applyProtection="0">
      <alignment vertical="center"/>
    </xf>
    <xf numFmtId="0" fontId="180" fillId="114" borderId="51" applyNumberFormat="0" applyAlignment="0" applyProtection="0">
      <alignment vertical="center"/>
    </xf>
    <xf numFmtId="0" fontId="160" fillId="114" borderId="51" applyNumberFormat="0" applyAlignment="0" applyProtection="0">
      <alignment vertical="center"/>
    </xf>
    <xf numFmtId="0" fontId="180" fillId="114" borderId="51" applyNumberFormat="0" applyAlignment="0" applyProtection="0">
      <alignment vertical="center"/>
    </xf>
    <xf numFmtId="0" fontId="179" fillId="114" borderId="51" applyNumberFormat="0" applyAlignment="0" applyProtection="0">
      <alignment vertical="center"/>
    </xf>
    <xf numFmtId="0" fontId="152" fillId="0" borderId="50">
      <alignment horizontal="left" vertical="center"/>
    </xf>
    <xf numFmtId="0" fontId="76" fillId="0" borderId="0">
      <alignment vertical="center"/>
    </xf>
    <xf numFmtId="0" fontId="195" fillId="0" borderId="59" applyNumberFormat="0" applyFill="0" applyAlignment="0" applyProtection="0">
      <alignment vertical="center"/>
    </xf>
    <xf numFmtId="0" fontId="179" fillId="123" borderId="56" applyNumberFormat="0" applyAlignment="0" applyProtection="0">
      <alignment vertical="center"/>
    </xf>
    <xf numFmtId="0" fontId="34" fillId="0" borderId="0"/>
    <xf numFmtId="0" fontId="76" fillId="0" borderId="0">
      <alignment vertical="center"/>
    </xf>
    <xf numFmtId="0" fontId="158" fillId="0" borderId="0"/>
    <xf numFmtId="0" fontId="158" fillId="0" borderId="0"/>
    <xf numFmtId="0" fontId="76" fillId="97" borderId="57" applyNumberFormat="0" applyFont="0" applyAlignment="0" applyProtection="0">
      <alignment vertical="center"/>
    </xf>
    <xf numFmtId="0" fontId="34" fillId="0" borderId="0"/>
    <xf numFmtId="0" fontId="158" fillId="0" borderId="0"/>
    <xf numFmtId="0" fontId="76" fillId="0" borderId="0">
      <alignment vertical="center"/>
    </xf>
    <xf numFmtId="0" fontId="158" fillId="0" borderId="0">
      <alignment vertical="center"/>
    </xf>
    <xf numFmtId="0" fontId="34" fillId="0" borderId="0"/>
    <xf numFmtId="0" fontId="158" fillId="0" borderId="0"/>
    <xf numFmtId="0" fontId="158" fillId="0" borderId="0">
      <alignment vertical="center"/>
    </xf>
    <xf numFmtId="0" fontId="207" fillId="123" borderId="60" applyNumberFormat="0" applyAlignment="0" applyProtection="0">
      <alignment vertical="center"/>
    </xf>
    <xf numFmtId="0" fontId="179" fillId="123" borderId="56" applyNumberFormat="0" applyAlignment="0" applyProtection="0">
      <alignment vertical="center"/>
    </xf>
    <xf numFmtId="0" fontId="158" fillId="97" borderId="57" applyNumberFormat="0" applyFont="0" applyAlignment="0" applyProtection="0">
      <alignment vertical="center"/>
    </xf>
    <xf numFmtId="0" fontId="179" fillId="123" borderId="56" applyNumberFormat="0" applyAlignment="0" applyProtection="0">
      <alignment vertical="center"/>
    </xf>
    <xf numFmtId="0" fontId="179" fillId="123" borderId="56" applyNumberFormat="0" applyAlignment="0" applyProtection="0">
      <alignment vertical="center"/>
    </xf>
    <xf numFmtId="0" fontId="196" fillId="95" borderId="56" applyNumberFormat="0" applyAlignment="0" applyProtection="0">
      <alignment vertical="center"/>
    </xf>
    <xf numFmtId="0" fontId="197" fillId="95" borderId="56" applyNumberFormat="0" applyAlignment="0" applyProtection="0">
      <alignment vertical="center"/>
    </xf>
    <xf numFmtId="0" fontId="196" fillId="95" borderId="56" applyNumberFormat="0" applyAlignment="0" applyProtection="0">
      <alignment vertical="center"/>
    </xf>
    <xf numFmtId="0" fontId="196" fillId="95" borderId="56" applyNumberFormat="0" applyAlignment="0" applyProtection="0">
      <alignment vertical="center"/>
    </xf>
    <xf numFmtId="0" fontId="196" fillId="95" borderId="56" applyNumberFormat="0" applyAlignment="0" applyProtection="0">
      <alignment vertical="center"/>
    </xf>
    <xf numFmtId="0" fontId="34" fillId="0" borderId="0"/>
    <xf numFmtId="0" fontId="34" fillId="0" borderId="0"/>
    <xf numFmtId="0" fontId="207" fillId="123" borderId="60" applyNumberFormat="0" applyAlignment="0" applyProtection="0">
      <alignment vertical="center"/>
    </xf>
    <xf numFmtId="0" fontId="34" fillId="0" borderId="0"/>
    <xf numFmtId="0" fontId="213" fillId="0" borderId="0"/>
    <xf numFmtId="0" fontId="34" fillId="0" borderId="0"/>
    <xf numFmtId="0" fontId="76" fillId="119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41" fontId="34" fillId="0" borderId="0" applyFont="0" applyFill="0" applyBorder="0" applyAlignment="0" applyProtection="0">
      <alignment vertical="center"/>
    </xf>
    <xf numFmtId="0" fontId="173" fillId="118" borderId="0" applyNumberFormat="0" applyBorder="0" applyAlignment="0" applyProtection="0">
      <alignment vertical="center"/>
    </xf>
    <xf numFmtId="0" fontId="174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174" fillId="95" borderId="0" applyNumberFormat="0" applyBorder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155" fillId="131" borderId="0" applyNumberFormat="0" applyBorder="0" applyAlignment="0" applyProtection="0">
      <alignment vertical="center"/>
    </xf>
    <xf numFmtId="0" fontId="176" fillId="131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175" fillId="133" borderId="0" applyNumberFormat="0" applyBorder="0" applyAlignment="0" applyProtection="0">
      <alignment vertical="center"/>
    </xf>
    <xf numFmtId="0" fontId="175" fillId="133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76" fillId="128" borderId="0" applyNumberFormat="0" applyBorder="0" applyAlignment="0" applyProtection="0">
      <alignment vertical="center"/>
    </xf>
    <xf numFmtId="0" fontId="175" fillId="136" borderId="0" applyNumberFormat="0" applyBorder="0" applyAlignment="0" applyProtection="0">
      <alignment vertical="center"/>
    </xf>
    <xf numFmtId="0" fontId="161" fillId="119" borderId="0" applyNumberFormat="0" applyBorder="0" applyAlignment="0" applyProtection="0">
      <alignment vertical="center"/>
    </xf>
    <xf numFmtId="0" fontId="185" fillId="119" borderId="0" applyNumberFormat="0" applyBorder="0" applyAlignment="0" applyProtection="0">
      <alignment vertical="center"/>
    </xf>
    <xf numFmtId="0" fontId="76" fillId="97" borderId="57" applyNumberFormat="0" applyFont="0" applyAlignment="0" applyProtection="0">
      <alignment vertical="center"/>
    </xf>
    <xf numFmtId="9" fontId="158" fillId="0" borderId="0" applyFont="0" applyFill="0" applyBorder="0" applyAlignment="0" applyProtection="0"/>
    <xf numFmtId="0" fontId="187" fillId="130" borderId="0" applyNumberFormat="0" applyBorder="0" applyAlignment="0" applyProtection="0">
      <alignment vertical="center"/>
    </xf>
    <xf numFmtId="0" fontId="186" fillId="130" borderId="0" applyNumberFormat="0" applyBorder="0" applyAlignment="0" applyProtection="0">
      <alignment vertical="center"/>
    </xf>
    <xf numFmtId="0" fontId="159" fillId="0" borderId="59" applyNumberFormat="0" applyFill="0" applyAlignment="0" applyProtection="0">
      <alignment vertical="center"/>
    </xf>
    <xf numFmtId="0" fontId="192" fillId="0" borderId="27" applyNumberFormat="0" applyFill="0" applyAlignment="0" applyProtection="0">
      <alignment vertical="center"/>
    </xf>
    <xf numFmtId="0" fontId="196" fillId="95" borderId="56" applyNumberFormat="0" applyAlignment="0" applyProtection="0">
      <alignment vertical="center"/>
    </xf>
    <xf numFmtId="0" fontId="196" fillId="95" borderId="56" applyNumberFormat="0" applyAlignment="0" applyProtection="0">
      <alignment vertical="center"/>
    </xf>
    <xf numFmtId="0" fontId="200" fillId="0" borderId="33" applyNumberFormat="0" applyFill="0" applyAlignment="0" applyProtection="0">
      <alignment vertical="center"/>
    </xf>
    <xf numFmtId="0" fontId="203" fillId="0" borderId="35" applyNumberFormat="0" applyFill="0" applyAlignment="0" applyProtection="0">
      <alignment vertical="center"/>
    </xf>
    <xf numFmtId="0" fontId="204" fillId="120" borderId="0" applyNumberFormat="0" applyBorder="0" applyAlignment="0" applyProtection="0">
      <alignment vertical="center"/>
    </xf>
    <xf numFmtId="0" fontId="204" fillId="120" borderId="0" applyNumberFormat="0" applyBorder="0" applyAlignment="0" applyProtection="0">
      <alignment vertical="center"/>
    </xf>
    <xf numFmtId="0" fontId="207" fillId="123" borderId="60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/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215" fillId="0" borderId="55">
      <alignment horizontal="left" vertical="center"/>
    </xf>
    <xf numFmtId="0" fontId="207" fillId="123" borderId="60" applyNumberFormat="0" applyAlignment="0" applyProtection="0">
      <alignment vertical="center"/>
    </xf>
    <xf numFmtId="0" fontId="76" fillId="97" borderId="57" applyNumberFormat="0" applyFon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94" fillId="0" borderId="59" applyNumberFormat="0" applyFill="0" applyAlignment="0" applyProtection="0">
      <alignment vertical="center"/>
    </xf>
    <xf numFmtId="0" fontId="195" fillId="0" borderId="59" applyNumberFormat="0" applyFill="0" applyAlignment="0" applyProtection="0">
      <alignment vertical="center"/>
    </xf>
    <xf numFmtId="0" fontId="76" fillId="0" borderId="0">
      <alignment vertical="center"/>
    </xf>
    <xf numFmtId="0" fontId="194" fillId="0" borderId="59" applyNumberFormat="0" applyFill="0" applyAlignment="0" applyProtection="0">
      <alignment vertical="center"/>
    </xf>
    <xf numFmtId="0" fontId="207" fillId="123" borderId="60" applyNumberFormat="0" applyAlignment="0" applyProtection="0">
      <alignment vertical="center"/>
    </xf>
    <xf numFmtId="0" fontId="179" fillId="123" borderId="56" applyNumberFormat="0" applyAlignment="0" applyProtection="0">
      <alignment vertical="center"/>
    </xf>
    <xf numFmtId="0" fontId="158" fillId="97" borderId="57" applyNumberFormat="0" applyFont="0" applyAlignment="0" applyProtection="0">
      <alignment vertical="center"/>
    </xf>
    <xf numFmtId="0" fontId="158" fillId="97" borderId="57" applyNumberFormat="0" applyFont="0" applyAlignment="0" applyProtection="0">
      <alignment vertical="center"/>
    </xf>
    <xf numFmtId="0" fontId="165" fillId="95" borderId="56" applyNumberFormat="0" applyAlignment="0" applyProtection="0">
      <alignment vertical="center"/>
    </xf>
    <xf numFmtId="0" fontId="196" fillId="95" borderId="56" applyNumberFormat="0" applyAlignment="0" applyProtection="0">
      <alignment vertical="center"/>
    </xf>
    <xf numFmtId="0" fontId="171" fillId="123" borderId="60" applyNumberFormat="0" applyAlignment="0" applyProtection="0">
      <alignment vertical="center"/>
    </xf>
    <xf numFmtId="0" fontId="195" fillId="0" borderId="59" applyNumberFormat="0" applyFill="0" applyAlignment="0" applyProtection="0">
      <alignment vertical="center"/>
    </xf>
    <xf numFmtId="0" fontId="174" fillId="126" borderId="0" applyNumberFormat="0" applyBorder="0" applyAlignment="0" applyProtection="0">
      <alignment vertical="center"/>
    </xf>
    <xf numFmtId="0" fontId="31" fillId="0" borderId="0">
      <alignment vertical="center"/>
    </xf>
    <xf numFmtId="0" fontId="173" fillId="126" borderId="0" applyNumberFormat="0" applyBorder="0" applyAlignment="0" applyProtection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76" fillId="125" borderId="0" applyNumberFormat="0" applyBorder="0" applyAlignment="0" applyProtection="0">
      <alignment vertical="center"/>
    </xf>
    <xf numFmtId="0" fontId="76" fillId="125" borderId="0" applyNumberFormat="0" applyBorder="0" applyAlignment="0" applyProtection="0">
      <alignment vertical="center"/>
    </xf>
    <xf numFmtId="0" fontId="76" fillId="125" borderId="0" applyNumberFormat="0" applyBorder="0" applyAlignment="0" applyProtection="0">
      <alignment vertical="center"/>
    </xf>
    <xf numFmtId="0" fontId="76" fillId="125" borderId="0" applyNumberFormat="0" applyBorder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174" fillId="121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174" fillId="124" borderId="0" applyNumberFormat="0" applyBorder="0" applyAlignment="0" applyProtection="0">
      <alignment vertical="center"/>
    </xf>
    <xf numFmtId="0" fontId="173" fillId="127" borderId="0" applyNumberFormat="0" applyBorder="0" applyAlignment="0" applyProtection="0">
      <alignment vertical="center"/>
    </xf>
    <xf numFmtId="0" fontId="76" fillId="119" borderId="0" applyNumberFormat="0" applyBorder="0" applyAlignment="0" applyProtection="0">
      <alignment vertical="center"/>
    </xf>
    <xf numFmtId="0" fontId="176" fillId="133" borderId="0" applyNumberFormat="0" applyBorder="0" applyAlignment="0" applyProtection="0">
      <alignment vertical="center"/>
    </xf>
    <xf numFmtId="0" fontId="176" fillId="134" borderId="0" applyNumberFormat="0" applyBorder="0" applyAlignment="0" applyProtection="0">
      <alignment vertical="center"/>
    </xf>
    <xf numFmtId="0" fontId="175" fillId="135" borderId="0" applyNumberFormat="0" applyBorder="0" applyAlignment="0" applyProtection="0">
      <alignment vertical="center"/>
    </xf>
    <xf numFmtId="0" fontId="155" fillId="125" borderId="0" applyNumberFormat="0" applyBorder="0" applyAlignment="0" applyProtection="0">
      <alignment vertical="center"/>
    </xf>
    <xf numFmtId="0" fontId="76" fillId="63" borderId="0" applyNumberFormat="0" applyBorder="0" applyAlignment="0" applyProtection="0">
      <alignment vertical="center"/>
    </xf>
    <xf numFmtId="0" fontId="196" fillId="95" borderId="56" applyNumberFormat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202" fillId="0" borderId="35" applyNumberFormat="0" applyFill="0" applyAlignment="0" applyProtection="0">
      <alignment vertical="center"/>
    </xf>
    <xf numFmtId="0" fontId="159" fillId="0" borderId="28" applyNumberFormat="0" applyFill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207" fillId="123" borderId="60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97" borderId="57" applyNumberFormat="0" applyFont="0" applyAlignment="0" applyProtection="0">
      <alignment vertical="center"/>
    </xf>
    <xf numFmtId="0" fontId="157" fillId="91" borderId="7" applyNumberFormat="0" applyAlignment="0" applyProtection="0">
      <alignment vertical="center"/>
    </xf>
    <xf numFmtId="0" fontId="34" fillId="115" borderId="52" applyNumberFormat="0" applyFont="0" applyAlignment="0" applyProtection="0">
      <alignment vertical="center"/>
    </xf>
    <xf numFmtId="0" fontId="31" fillId="0" borderId="0">
      <alignment vertical="center"/>
    </xf>
    <xf numFmtId="0" fontId="34" fillId="0" borderId="0"/>
    <xf numFmtId="0" fontId="76" fillId="122" borderId="0" applyNumberFormat="0" applyBorder="0" applyAlignment="0" applyProtection="0">
      <alignment vertical="center"/>
    </xf>
    <xf numFmtId="0" fontId="76" fillId="127" borderId="0" applyNumberFormat="0" applyBorder="0" applyAlignment="0" applyProtection="0">
      <alignment vertical="center"/>
    </xf>
    <xf numFmtId="0" fontId="175" fillId="132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84" fillId="119" borderId="0" applyNumberFormat="0" applyBorder="0" applyAlignment="0" applyProtection="0">
      <alignment vertical="center"/>
    </xf>
    <xf numFmtId="0" fontId="173" fillId="127" borderId="0" applyNumberFormat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65" fillId="95" borderId="56" applyNumberFormat="0" applyAlignment="0" applyProtection="0">
      <alignment vertical="center"/>
    </xf>
    <xf numFmtId="0" fontId="202" fillId="0" borderId="35" applyNumberFormat="0" applyFill="0" applyAlignment="0" applyProtection="0">
      <alignment vertical="center"/>
    </xf>
    <xf numFmtId="0" fontId="158" fillId="0" borderId="0">
      <alignment vertical="center"/>
    </xf>
    <xf numFmtId="0" fontId="158" fillId="0" borderId="0"/>
    <xf numFmtId="0" fontId="176" fillId="126" borderId="0" applyNumberFormat="0" applyBorder="0" applyAlignment="0" applyProtection="0">
      <alignment vertical="center"/>
    </xf>
    <xf numFmtId="0" fontId="158" fillId="0" borderId="0">
      <alignment vertical="center"/>
    </xf>
    <xf numFmtId="0" fontId="34" fillId="0" borderId="0"/>
    <xf numFmtId="0" fontId="207" fillId="123" borderId="60" applyNumberFormat="0" applyAlignment="0" applyProtection="0">
      <alignment vertical="center"/>
    </xf>
    <xf numFmtId="0" fontId="207" fillId="123" borderId="60" applyNumberFormat="0" applyAlignment="0" applyProtection="0">
      <alignment vertical="center"/>
    </xf>
    <xf numFmtId="0" fontId="194" fillId="0" borderId="53" applyNumberFormat="0" applyFill="0" applyAlignment="0" applyProtection="0">
      <alignment vertical="center"/>
    </xf>
    <xf numFmtId="0" fontId="195" fillId="0" borderId="53" applyNumberFormat="0" applyFill="0" applyAlignment="0" applyProtection="0">
      <alignment vertical="center"/>
    </xf>
    <xf numFmtId="0" fontId="35" fillId="115" borderId="52" applyNumberFormat="0" applyFont="0" applyAlignment="0" applyProtection="0">
      <alignment vertical="center"/>
    </xf>
    <xf numFmtId="0" fontId="34" fillId="115" borderId="52" applyNumberFormat="0" applyFont="0" applyAlignment="0" applyProtection="0">
      <alignment vertical="center"/>
    </xf>
    <xf numFmtId="0" fontId="35" fillId="115" borderId="52" applyNumberFormat="0" applyFont="0" applyAlignment="0" applyProtection="0">
      <alignment vertical="center"/>
    </xf>
    <xf numFmtId="0" fontId="174" fillId="115" borderId="52" applyNumberFormat="0" applyFont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175" fillId="125" borderId="0" applyNumberFormat="0" applyBorder="0" applyAlignment="0" applyProtection="0">
      <alignment vertical="center"/>
    </xf>
    <xf numFmtId="0" fontId="196" fillId="95" borderId="56" applyNumberFormat="0" applyAlignment="0" applyProtection="0">
      <alignment vertical="center"/>
    </xf>
    <xf numFmtId="0" fontId="31" fillId="0" borderId="0">
      <alignment vertical="center"/>
    </xf>
    <xf numFmtId="0" fontId="34" fillId="0" borderId="0"/>
    <xf numFmtId="0" fontId="158" fillId="0" borderId="0">
      <alignment vertical="center"/>
    </xf>
    <xf numFmtId="0" fontId="158" fillId="0" borderId="0"/>
    <xf numFmtId="0" fontId="158" fillId="0" borderId="0"/>
    <xf numFmtId="0" fontId="179" fillId="123" borderId="56" applyNumberFormat="0" applyAlignment="0" applyProtection="0">
      <alignment vertical="center"/>
    </xf>
    <xf numFmtId="0" fontId="197" fillId="95" borderId="56" applyNumberFormat="0" applyAlignment="0" applyProtection="0">
      <alignment vertical="center"/>
    </xf>
    <xf numFmtId="0" fontId="208" fillId="123" borderId="60" applyNumberFormat="0" applyAlignment="0" applyProtection="0">
      <alignment vertical="center"/>
    </xf>
    <xf numFmtId="0" fontId="31" fillId="0" borderId="0">
      <alignment vertical="center"/>
    </xf>
    <xf numFmtId="0" fontId="35" fillId="0" borderId="0">
      <alignment vertical="center"/>
    </xf>
    <xf numFmtId="0" fontId="31" fillId="0" borderId="0">
      <alignment vertical="center"/>
    </xf>
    <xf numFmtId="0" fontId="175" fillId="135" borderId="0" applyNumberFormat="0" applyBorder="0" applyAlignment="0" applyProtection="0">
      <alignment vertical="center"/>
    </xf>
    <xf numFmtId="0" fontId="155" fillId="82" borderId="0" applyNumberFormat="0" applyBorder="0" applyAlignment="0" applyProtection="0">
      <alignment vertical="center"/>
    </xf>
    <xf numFmtId="0" fontId="173" fillId="126" borderId="0" applyNumberFormat="0" applyBorder="0" applyAlignment="0" applyProtection="0">
      <alignment vertical="center"/>
    </xf>
    <xf numFmtId="0" fontId="76" fillId="95" borderId="0" applyNumberFormat="0" applyBorder="0" applyAlignment="0" applyProtection="0">
      <alignment vertical="center"/>
    </xf>
    <xf numFmtId="0" fontId="173" fillId="122" borderId="0" applyNumberFormat="0" applyBorder="0" applyAlignment="0" applyProtection="0">
      <alignment vertical="center"/>
    </xf>
    <xf numFmtId="0" fontId="76" fillId="122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155" fillId="133" borderId="0" applyNumberFormat="0" applyBorder="0" applyAlignment="0" applyProtection="0">
      <alignment vertical="center"/>
    </xf>
    <xf numFmtId="0" fontId="176" fillId="132" borderId="0" applyNumberFormat="0" applyBorder="0" applyAlignment="0" applyProtection="0">
      <alignment vertical="center"/>
    </xf>
    <xf numFmtId="0" fontId="175" fillId="134" borderId="0" applyNumberFormat="0" applyBorder="0" applyAlignment="0" applyProtection="0">
      <alignment vertical="center"/>
    </xf>
    <xf numFmtId="0" fontId="155" fillId="128" borderId="0" applyNumberFormat="0" applyBorder="0" applyAlignment="0" applyProtection="0">
      <alignment vertical="center"/>
    </xf>
    <xf numFmtId="0" fontId="175" fillId="136" borderId="0" applyNumberFormat="0" applyBorder="0" applyAlignment="0" applyProtection="0">
      <alignment vertical="center"/>
    </xf>
    <xf numFmtId="0" fontId="76" fillId="0" borderId="0">
      <alignment vertical="center"/>
    </xf>
    <xf numFmtId="41" fontId="158" fillId="0" borderId="0" applyFont="0" applyFill="0" applyBorder="0" applyAlignment="0" applyProtection="0">
      <alignment vertical="center"/>
    </xf>
    <xf numFmtId="0" fontId="191" fillId="137" borderId="58" applyNumberFormat="0" applyAlignment="0" applyProtection="0">
      <alignment vertical="center"/>
    </xf>
    <xf numFmtId="0" fontId="76" fillId="59" borderId="0" applyNumberFormat="0" applyBorder="0" applyAlignment="0" applyProtection="0">
      <alignment vertical="center"/>
    </xf>
    <xf numFmtId="0" fontId="34" fillId="115" borderId="52" applyNumberFormat="0" applyFont="0" applyAlignment="0" applyProtection="0">
      <alignment vertical="center"/>
    </xf>
    <xf numFmtId="0" fontId="34" fillId="115" borderId="52" applyNumberFormat="0" applyFont="0" applyAlignment="0" applyProtection="0">
      <alignment vertical="center"/>
    </xf>
    <xf numFmtId="0" fontId="34" fillId="115" borderId="52" applyNumberFormat="0" applyFont="0" applyAlignment="0" applyProtection="0">
      <alignment vertical="center"/>
    </xf>
    <xf numFmtId="0" fontId="174" fillId="119" borderId="0" applyNumberFormat="0" applyBorder="0" applyAlignment="0" applyProtection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97" borderId="57" applyNumberFormat="0" applyFont="0" applyAlignment="0" applyProtection="0">
      <alignment vertical="center"/>
    </xf>
    <xf numFmtId="0" fontId="165" fillId="95" borderId="56" applyNumberFormat="0" applyAlignment="0" applyProtection="0">
      <alignment vertical="center"/>
    </xf>
    <xf numFmtId="0" fontId="158" fillId="0" borderId="0"/>
    <xf numFmtId="0" fontId="158" fillId="0" borderId="0">
      <alignment vertical="center"/>
    </xf>
    <xf numFmtId="0" fontId="180" fillId="123" borderId="56" applyNumberFormat="0" applyAlignment="0" applyProtection="0">
      <alignment vertical="center"/>
    </xf>
    <xf numFmtId="0" fontId="175" fillId="134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173" fillId="122" borderId="0" applyNumberFormat="0" applyBorder="0" applyAlignment="0" applyProtection="0">
      <alignment vertical="center"/>
    </xf>
    <xf numFmtId="0" fontId="174" fillId="122" borderId="0" applyNumberFormat="0" applyBorder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76" fillId="95" borderId="0" applyNumberFormat="0" applyBorder="0" applyAlignment="0" applyProtection="0">
      <alignment vertical="center"/>
    </xf>
    <xf numFmtId="0" fontId="155" fillId="132" borderId="0" applyNumberFormat="0" applyBorder="0" applyAlignment="0" applyProtection="0">
      <alignment vertical="center"/>
    </xf>
    <xf numFmtId="0" fontId="155" fillId="73" borderId="0" applyNumberFormat="0" applyBorder="0" applyAlignment="0" applyProtection="0">
      <alignment vertical="center"/>
    </xf>
    <xf numFmtId="0" fontId="175" fillId="133" borderId="0" applyNumberFormat="0" applyBorder="0" applyAlignment="0" applyProtection="0">
      <alignment vertical="center"/>
    </xf>
    <xf numFmtId="0" fontId="176" fillId="131" borderId="0" applyNumberFormat="0" applyBorder="0" applyAlignment="0" applyProtection="0">
      <alignment vertical="center"/>
    </xf>
    <xf numFmtId="0" fontId="175" fillId="136" borderId="0" applyNumberFormat="0" applyBorder="0" applyAlignment="0" applyProtection="0">
      <alignment vertical="center"/>
    </xf>
    <xf numFmtId="0" fontId="175" fillId="136" borderId="0" applyNumberFormat="0" applyBorder="0" applyAlignment="0" applyProtection="0">
      <alignment vertical="center"/>
    </xf>
    <xf numFmtId="0" fontId="155" fillId="67" borderId="0" applyNumberFormat="0" applyBorder="0" applyAlignment="0" applyProtection="0">
      <alignment vertical="center"/>
    </xf>
    <xf numFmtId="0" fontId="192" fillId="0" borderId="27" applyNumberFormat="0" applyFill="0" applyAlignment="0" applyProtection="0">
      <alignment vertical="center"/>
    </xf>
    <xf numFmtId="0" fontId="31" fillId="0" borderId="0">
      <alignment vertical="center"/>
    </xf>
    <xf numFmtId="0" fontId="76" fillId="126" borderId="0" applyNumberFormat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34" fillId="0" borderId="0"/>
    <xf numFmtId="0" fontId="76" fillId="0" borderId="0">
      <alignment vertical="center"/>
    </xf>
    <xf numFmtId="0" fontId="155" fillId="129" borderId="0" applyNumberFormat="0" applyBorder="0" applyAlignment="0" applyProtection="0">
      <alignment vertical="center"/>
    </xf>
    <xf numFmtId="0" fontId="155" fillId="129" borderId="0" applyNumberFormat="0" applyBorder="0" applyAlignment="0" applyProtection="0">
      <alignment vertical="center"/>
    </xf>
    <xf numFmtId="0" fontId="34" fillId="0" borderId="0"/>
    <xf numFmtId="0" fontId="175" fillId="129" borderId="0" applyNumberFormat="0" applyBorder="0" applyAlignment="0" applyProtection="0">
      <alignment vertical="center"/>
    </xf>
    <xf numFmtId="0" fontId="175" fillId="125" borderId="0" applyNumberFormat="0" applyBorder="0" applyAlignment="0" applyProtection="0">
      <alignment vertical="center"/>
    </xf>
    <xf numFmtId="0" fontId="155" fillId="126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76" fillId="128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76" fillId="118" borderId="0" applyNumberFormat="0" applyBorder="0" applyAlignment="0" applyProtection="0">
      <alignment vertical="center"/>
    </xf>
    <xf numFmtId="0" fontId="34" fillId="0" borderId="0"/>
    <xf numFmtId="0" fontId="173" fillId="124" borderId="0" applyNumberFormat="0" applyBorder="0" applyAlignment="0" applyProtection="0">
      <alignment vertical="center"/>
    </xf>
    <xf numFmtId="0" fontId="194" fillId="0" borderId="59" applyNumberFormat="0" applyFill="0" applyAlignment="0" applyProtection="0">
      <alignment vertical="center"/>
    </xf>
    <xf numFmtId="0" fontId="174" fillId="118" borderId="0" applyNumberFormat="0" applyBorder="0" applyAlignment="0" applyProtection="0">
      <alignment vertical="center"/>
    </xf>
    <xf numFmtId="0" fontId="176" fillId="129" borderId="0" applyNumberFormat="0" applyBorder="0" applyAlignment="0" applyProtection="0">
      <alignment vertical="center"/>
    </xf>
    <xf numFmtId="0" fontId="176" fillId="125" borderId="0" applyNumberFormat="0" applyBorder="0" applyAlignment="0" applyProtection="0">
      <alignment vertical="center"/>
    </xf>
    <xf numFmtId="0" fontId="76" fillId="0" borderId="0">
      <alignment vertical="center"/>
    </xf>
    <xf numFmtId="0" fontId="173" fillId="121" borderId="0" applyNumberFormat="0" applyBorder="0" applyAlignment="0" applyProtection="0">
      <alignment vertical="center"/>
    </xf>
    <xf numFmtId="0" fontId="34" fillId="0" borderId="0"/>
    <xf numFmtId="0" fontId="201" fillId="0" borderId="33" applyNumberFormat="0" applyFill="0" applyAlignment="0" applyProtection="0">
      <alignment vertical="center"/>
    </xf>
    <xf numFmtId="0" fontId="174" fillId="115" borderId="52" applyNumberFormat="0" applyFont="0" applyAlignment="0" applyProtection="0">
      <alignment vertical="center"/>
    </xf>
    <xf numFmtId="0" fontId="196" fillId="101" borderId="51" applyNumberFormat="0" applyAlignment="0" applyProtection="0">
      <alignment vertical="center"/>
    </xf>
    <xf numFmtId="0" fontId="165" fillId="101" borderId="51" applyNumberFormat="0" applyAlignment="0" applyProtection="0">
      <alignment vertical="center"/>
    </xf>
    <xf numFmtId="0" fontId="196" fillId="101" borderId="51" applyNumberFormat="0" applyAlignment="0" applyProtection="0">
      <alignment vertical="center"/>
    </xf>
    <xf numFmtId="0" fontId="196" fillId="101" borderId="51" applyNumberFormat="0" applyAlignment="0" applyProtection="0">
      <alignment vertical="center"/>
    </xf>
    <xf numFmtId="0" fontId="196" fillId="101" borderId="51" applyNumberFormat="0" applyAlignment="0" applyProtection="0">
      <alignment vertical="center"/>
    </xf>
    <xf numFmtId="0" fontId="196" fillId="101" borderId="51" applyNumberFormat="0" applyAlignment="0" applyProtection="0">
      <alignment vertical="center"/>
    </xf>
    <xf numFmtId="0" fontId="196" fillId="101" borderId="51" applyNumberFormat="0" applyAlignment="0" applyProtection="0">
      <alignment vertical="center"/>
    </xf>
    <xf numFmtId="0" fontId="197" fillId="101" borderId="51" applyNumberFormat="0" applyAlignment="0" applyProtection="0">
      <alignment vertical="center"/>
    </xf>
    <xf numFmtId="0" fontId="165" fillId="101" borderId="51" applyNumberFormat="0" applyAlignment="0" applyProtection="0">
      <alignment vertical="center"/>
    </xf>
    <xf numFmtId="0" fontId="197" fillId="101" borderId="51" applyNumberFormat="0" applyAlignment="0" applyProtection="0">
      <alignment vertical="center"/>
    </xf>
    <xf numFmtId="0" fontId="34" fillId="115" borderId="52" applyNumberFormat="0" applyFont="0" applyAlignment="0" applyProtection="0">
      <alignment vertical="center"/>
    </xf>
    <xf numFmtId="0" fontId="34" fillId="115" borderId="52" applyNumberFormat="0" applyFont="0" applyAlignment="0" applyProtection="0">
      <alignment vertical="center"/>
    </xf>
    <xf numFmtId="0" fontId="34" fillId="115" borderId="52" applyNumberFormat="0" applyFont="0" applyAlignment="0" applyProtection="0">
      <alignment vertical="center"/>
    </xf>
    <xf numFmtId="0" fontId="35" fillId="115" borderId="52" applyNumberFormat="0" applyFont="0" applyAlignment="0" applyProtection="0">
      <alignment vertical="center"/>
    </xf>
    <xf numFmtId="0" fontId="35" fillId="115" borderId="52" applyNumberFormat="0" applyFont="0" applyAlignment="0" applyProtection="0">
      <alignment vertical="center"/>
    </xf>
    <xf numFmtId="0" fontId="35" fillId="115" borderId="52" applyNumberFormat="0" applyFont="0" applyAlignment="0" applyProtection="0">
      <alignment vertical="center"/>
    </xf>
    <xf numFmtId="0" fontId="173" fillId="119" borderId="0" applyNumberFormat="0" applyBorder="0" applyAlignment="0" applyProtection="0">
      <alignment vertical="center"/>
    </xf>
    <xf numFmtId="0" fontId="179" fillId="114" borderId="51" applyNumberFormat="0" applyAlignment="0" applyProtection="0">
      <alignment vertical="center"/>
    </xf>
    <xf numFmtId="0" fontId="179" fillId="114" borderId="51" applyNumberFormat="0" applyAlignment="0" applyProtection="0">
      <alignment vertical="center"/>
    </xf>
    <xf numFmtId="0" fontId="179" fillId="114" borderId="51" applyNumberFormat="0" applyAlignment="0" applyProtection="0">
      <alignment vertical="center"/>
    </xf>
    <xf numFmtId="0" fontId="179" fillId="114" borderId="51" applyNumberFormat="0" applyAlignment="0" applyProtection="0">
      <alignment vertical="center"/>
    </xf>
    <xf numFmtId="0" fontId="179" fillId="114" borderId="51" applyNumberFormat="0" applyAlignment="0" applyProtection="0">
      <alignment vertical="center"/>
    </xf>
    <xf numFmtId="0" fontId="180" fillId="114" borderId="51" applyNumberFormat="0" applyAlignment="0" applyProtection="0">
      <alignment vertical="center"/>
    </xf>
    <xf numFmtId="0" fontId="180" fillId="114" borderId="51" applyNumberFormat="0" applyAlignment="0" applyProtection="0">
      <alignment vertical="center"/>
    </xf>
    <xf numFmtId="0" fontId="76" fillId="118" borderId="0" applyNumberFormat="0" applyBorder="0" applyAlignment="0" applyProtection="0">
      <alignment vertical="center"/>
    </xf>
    <xf numFmtId="0" fontId="152" fillId="0" borderId="50">
      <alignment horizontal="left" vertical="center"/>
    </xf>
    <xf numFmtId="0" fontId="152" fillId="0" borderId="50">
      <alignment horizontal="left" vertical="center"/>
    </xf>
    <xf numFmtId="0" fontId="76" fillId="0" borderId="0">
      <alignment vertical="center"/>
    </xf>
    <xf numFmtId="0" fontId="152" fillId="0" borderId="50">
      <alignment horizontal="left" vertical="center"/>
    </xf>
    <xf numFmtId="0" fontId="173" fillId="118" borderId="0" applyNumberFormat="0" applyBorder="0" applyAlignment="0" applyProtection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214" fillId="0" borderId="38">
      <alignment vertical="center"/>
    </xf>
    <xf numFmtId="0" fontId="194" fillId="0" borderId="59" applyNumberFormat="0" applyFill="0" applyAlignment="0" applyProtection="0">
      <alignment vertical="center"/>
    </xf>
    <xf numFmtId="0" fontId="195" fillId="0" borderId="59" applyNumberFormat="0" applyFill="0" applyAlignment="0" applyProtection="0">
      <alignment vertical="center"/>
    </xf>
    <xf numFmtId="0" fontId="194" fillId="0" borderId="59" applyNumberFormat="0" applyFill="0" applyAlignment="0" applyProtection="0">
      <alignment vertical="center"/>
    </xf>
    <xf numFmtId="0" fontId="31" fillId="0" borderId="0">
      <alignment vertical="center"/>
    </xf>
    <xf numFmtId="9" fontId="35" fillId="0" borderId="0" applyFont="0" applyFill="0" applyBorder="0" applyAlignment="0" applyProtection="0">
      <alignment vertical="center"/>
    </xf>
    <xf numFmtId="0" fontId="34" fillId="0" borderId="0"/>
    <xf numFmtId="0" fontId="31" fillId="0" borderId="0">
      <alignment vertical="center"/>
    </xf>
    <xf numFmtId="0" fontId="34" fillId="0" borderId="0"/>
    <xf numFmtId="0" fontId="31" fillId="0" borderId="0">
      <alignment vertical="center"/>
    </xf>
    <xf numFmtId="0" fontId="31" fillId="0" borderId="0">
      <alignment vertical="center"/>
    </xf>
    <xf numFmtId="0" fontId="34" fillId="0" borderId="0"/>
    <xf numFmtId="0" fontId="31" fillId="0" borderId="0">
      <alignment vertical="center"/>
    </xf>
    <xf numFmtId="0" fontId="34" fillId="0" borderId="0"/>
    <xf numFmtId="0" fontId="35" fillId="0" borderId="0">
      <alignment vertical="center"/>
    </xf>
    <xf numFmtId="0" fontId="207" fillId="123" borderId="60" applyNumberForma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196" fillId="95" borderId="56" applyNumberForma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73" fillId="119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76" fillId="119" borderId="0" applyNumberFormat="0" applyBorder="0" applyAlignment="0" applyProtection="0">
      <alignment vertical="center"/>
    </xf>
    <xf numFmtId="0" fontId="76" fillId="118" borderId="0" applyNumberFormat="0" applyBorder="0" applyAlignment="0" applyProtection="0">
      <alignment vertical="center"/>
    </xf>
    <xf numFmtId="0" fontId="174" fillId="118" borderId="0" applyNumberFormat="0" applyBorder="0" applyAlignment="0" applyProtection="0">
      <alignment vertical="center"/>
    </xf>
    <xf numFmtId="0" fontId="173" fillId="118" borderId="0" applyNumberFormat="0" applyBorder="0" applyAlignment="0" applyProtection="0">
      <alignment vertical="center"/>
    </xf>
    <xf numFmtId="0" fontId="174" fillId="119" borderId="0" applyNumberFormat="0" applyBorder="0" applyAlignment="0" applyProtection="0">
      <alignment vertical="center"/>
    </xf>
    <xf numFmtId="0" fontId="76" fillId="95" borderId="0" applyNumberFormat="0" applyBorder="0" applyAlignment="0" applyProtection="0">
      <alignment vertical="center"/>
    </xf>
    <xf numFmtId="0" fontId="174" fillId="120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174" fillId="121" borderId="0" applyNumberFormat="0" applyBorder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76" fillId="53" borderId="0" applyNumberFormat="0" applyBorder="0" applyAlignment="0" applyProtection="0">
      <alignment vertical="center"/>
    </xf>
    <xf numFmtId="0" fontId="76" fillId="122" borderId="0" applyNumberFormat="0" applyBorder="0" applyAlignment="0" applyProtection="0">
      <alignment vertical="center"/>
    </xf>
    <xf numFmtId="0" fontId="174" fillId="122" borderId="0" applyNumberFormat="0" applyBorder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173" fillId="122" borderId="0" applyNumberFormat="0" applyBorder="0" applyAlignment="0" applyProtection="0">
      <alignment vertical="center"/>
    </xf>
    <xf numFmtId="0" fontId="76" fillId="55" borderId="0" applyNumberFormat="0" applyBorder="0" applyAlignment="0" applyProtection="0">
      <alignment vertical="center"/>
    </xf>
    <xf numFmtId="0" fontId="76" fillId="95" borderId="0" applyNumberFormat="0" applyBorder="0" applyAlignment="0" applyProtection="0">
      <alignment vertical="center"/>
    </xf>
    <xf numFmtId="0" fontId="174" fillId="95" borderId="0" applyNumberFormat="0" applyBorder="0" applyAlignment="0" applyProtection="0">
      <alignment vertical="center"/>
    </xf>
    <xf numFmtId="0" fontId="175" fillId="125" borderId="0" applyNumberFormat="0" applyBorder="0" applyAlignment="0" applyProtection="0">
      <alignment vertical="center"/>
    </xf>
    <xf numFmtId="0" fontId="174" fillId="124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76" fillId="125" borderId="0" applyNumberFormat="0" applyBorder="0" applyAlignment="0" applyProtection="0">
      <alignment vertical="center"/>
    </xf>
    <xf numFmtId="0" fontId="173" fillId="125" borderId="0" applyNumberFormat="0" applyBorder="0" applyAlignment="0" applyProtection="0">
      <alignment vertical="center"/>
    </xf>
    <xf numFmtId="0" fontId="173" fillId="126" borderId="0" applyNumberFormat="0" applyBorder="0" applyAlignment="0" applyProtection="0">
      <alignment vertical="center"/>
    </xf>
    <xf numFmtId="0" fontId="173" fillId="126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173" fillId="127" borderId="0" applyNumberFormat="0" applyBorder="0" applyAlignment="0" applyProtection="0">
      <alignment vertical="center"/>
    </xf>
    <xf numFmtId="0" fontId="76" fillId="127" borderId="0" applyNumberFormat="0" applyBorder="0" applyAlignment="0" applyProtection="0">
      <alignment vertical="center"/>
    </xf>
    <xf numFmtId="0" fontId="155" fillId="125" borderId="0" applyNumberFormat="0" applyBorder="0" applyAlignment="0" applyProtection="0">
      <alignment vertical="center"/>
    </xf>
    <xf numFmtId="0" fontId="175" fillId="129" borderId="0" applyNumberFormat="0" applyBorder="0" applyAlignment="0" applyProtection="0">
      <alignment vertical="center"/>
    </xf>
    <xf numFmtId="0" fontId="175" fillId="129" borderId="0" applyNumberFormat="0" applyBorder="0" applyAlignment="0" applyProtection="0">
      <alignment vertical="center"/>
    </xf>
    <xf numFmtId="0" fontId="176" fillId="125" borderId="0" applyNumberFormat="0" applyBorder="0" applyAlignment="0" applyProtection="0">
      <alignment vertical="center"/>
    </xf>
    <xf numFmtId="0" fontId="176" fillId="125" borderId="0" applyNumberFormat="0" applyBorder="0" applyAlignment="0" applyProtection="0">
      <alignment vertical="center"/>
    </xf>
    <xf numFmtId="0" fontId="155" fillId="133" borderId="0" applyNumberFormat="0" applyBorder="0" applyAlignment="0" applyProtection="0">
      <alignment vertical="center"/>
    </xf>
    <xf numFmtId="0" fontId="175" fillId="126" borderId="0" applyNumberFormat="0" applyBorder="0" applyAlignment="0" applyProtection="0">
      <alignment vertical="center"/>
    </xf>
    <xf numFmtId="0" fontId="175" fillId="126" borderId="0" applyNumberFormat="0" applyBorder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176" fillId="131" borderId="0" applyNumberFormat="0" applyBorder="0" applyAlignment="0" applyProtection="0">
      <alignment vertical="center"/>
    </xf>
    <xf numFmtId="0" fontId="155" fillId="131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76" fillId="128" borderId="0" applyNumberFormat="0" applyBorder="0" applyAlignment="0" applyProtection="0">
      <alignment vertical="center"/>
    </xf>
    <xf numFmtId="0" fontId="176" fillId="128" borderId="0" applyNumberFormat="0" applyBorder="0" applyAlignment="0" applyProtection="0">
      <alignment vertical="center"/>
    </xf>
    <xf numFmtId="0" fontId="155" fillId="128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176" fillId="133" borderId="0" applyNumberFormat="0" applyBorder="0" applyAlignment="0" applyProtection="0">
      <alignment vertical="center"/>
    </xf>
    <xf numFmtId="0" fontId="175" fillId="132" borderId="0" applyNumberFormat="0" applyBorder="0" applyAlignment="0" applyProtection="0">
      <alignment vertical="center"/>
    </xf>
    <xf numFmtId="0" fontId="175" fillId="132" borderId="0" applyNumberFormat="0" applyBorder="0" applyAlignment="0" applyProtection="0">
      <alignment vertical="center"/>
    </xf>
    <xf numFmtId="0" fontId="155" fillId="133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136" borderId="0" applyNumberFormat="0" applyBorder="0" applyAlignment="0" applyProtection="0">
      <alignment vertical="center"/>
    </xf>
    <xf numFmtId="0" fontId="155" fillId="134" borderId="0" applyNumberFormat="0" applyBorder="0" applyAlignment="0" applyProtection="0">
      <alignment vertical="center"/>
    </xf>
    <xf numFmtId="0" fontId="175" fillId="134" borderId="0" applyNumberFormat="0" applyBorder="0" applyAlignment="0" applyProtection="0">
      <alignment vertical="center"/>
    </xf>
    <xf numFmtId="0" fontId="155" fillId="134" borderId="0" applyNumberFormat="0" applyBorder="0" applyAlignment="0" applyProtection="0">
      <alignment vertical="center"/>
    </xf>
    <xf numFmtId="0" fontId="175" fillId="134" borderId="0" applyNumberFormat="0" applyBorder="0" applyAlignment="0" applyProtection="0">
      <alignment vertical="center"/>
    </xf>
    <xf numFmtId="0" fontId="176" fillId="135" borderId="0" applyNumberFormat="0" applyBorder="0" applyAlignment="0" applyProtection="0">
      <alignment vertical="center"/>
    </xf>
    <xf numFmtId="0" fontId="176" fillId="135" borderId="0" applyNumberFormat="0" applyBorder="0" applyAlignment="0" applyProtection="0">
      <alignment vertical="center"/>
    </xf>
    <xf numFmtId="0" fontId="155" fillId="135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55" fillId="131" borderId="0" applyNumberFormat="0" applyBorder="0" applyAlignment="0" applyProtection="0">
      <alignment vertical="center"/>
    </xf>
    <xf numFmtId="0" fontId="176" fillId="131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176" fillId="128" borderId="0" applyNumberFormat="0" applyBorder="0" applyAlignment="0" applyProtection="0">
      <alignment vertical="center"/>
    </xf>
    <xf numFmtId="0" fontId="155" fillId="128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103" fillId="89" borderId="0" applyNumberFormat="0" applyBorder="0" applyAlignment="0" applyProtection="0">
      <alignment vertical="center"/>
    </xf>
    <xf numFmtId="0" fontId="160" fillId="123" borderId="56" applyNumberFormat="0" applyAlignment="0" applyProtection="0">
      <alignment vertical="center"/>
    </xf>
    <xf numFmtId="0" fontId="180" fillId="123" borderId="56" applyNumberFormat="0" applyAlignment="0" applyProtection="0">
      <alignment vertical="center"/>
    </xf>
    <xf numFmtId="0" fontId="180" fillId="123" borderId="56" applyNumberFormat="0" applyAlignment="0" applyProtection="0">
      <alignment vertical="center"/>
    </xf>
    <xf numFmtId="0" fontId="179" fillId="123" borderId="56" applyNumberFormat="0" applyAlignment="0" applyProtection="0">
      <alignment vertical="center"/>
    </xf>
    <xf numFmtId="0" fontId="99" fillId="44" borderId="0" applyNumberFormat="0" applyBorder="0" applyAlignment="0" applyProtection="0">
      <alignment vertical="center"/>
    </xf>
    <xf numFmtId="0" fontId="184" fillId="119" borderId="0" applyNumberFormat="0" applyBorder="0" applyAlignment="0" applyProtection="0">
      <alignment vertical="center"/>
    </xf>
    <xf numFmtId="0" fontId="184" fillId="119" borderId="0" applyNumberFormat="0" applyBorder="0" applyAlignment="0" applyProtection="0">
      <alignment vertical="center"/>
    </xf>
    <xf numFmtId="0" fontId="76" fillId="97" borderId="57" applyNumberFormat="0" applyFont="0" applyAlignment="0" applyProtection="0">
      <alignment vertical="center"/>
    </xf>
    <xf numFmtId="0" fontId="76" fillId="97" borderId="8" applyNumberFormat="0" applyFont="0" applyAlignment="0" applyProtection="0">
      <alignment vertical="center"/>
    </xf>
    <xf numFmtId="0" fontId="158" fillId="97" borderId="57" applyNumberFormat="0" applyFont="0" applyAlignment="0" applyProtection="0">
      <alignment vertical="center"/>
    </xf>
    <xf numFmtId="0" fontId="76" fillId="97" borderId="57" applyNumberFormat="0" applyFont="0" applyAlignment="0" applyProtection="0">
      <alignment vertical="center"/>
    </xf>
    <xf numFmtId="0" fontId="158" fillId="97" borderId="57" applyNumberFormat="0" applyFont="0" applyAlignment="0" applyProtection="0">
      <alignment vertical="center"/>
    </xf>
    <xf numFmtId="0" fontId="164" fillId="0" borderId="27" applyNumberFormat="0" applyFill="0" applyAlignment="0" applyProtection="0">
      <alignment vertical="center"/>
    </xf>
    <xf numFmtId="0" fontId="186" fillId="130" borderId="0" applyNumberFormat="0" applyBorder="0" applyAlignment="0" applyProtection="0">
      <alignment vertical="center"/>
    </xf>
    <xf numFmtId="0" fontId="157" fillId="137" borderId="58" applyNumberFormat="0" applyAlignment="0" applyProtection="0">
      <alignment vertical="center"/>
    </xf>
    <xf numFmtId="0" fontId="190" fillId="137" borderId="58" applyNumberFormat="0" applyAlignment="0" applyProtection="0">
      <alignment vertical="center"/>
    </xf>
    <xf numFmtId="0" fontId="190" fillId="137" borderId="58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93" fillId="0" borderId="27" applyNumberFormat="0" applyFill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64" fillId="0" borderId="27" applyNumberFormat="0" applyFill="0" applyAlignment="0" applyProtection="0">
      <alignment vertical="center"/>
    </xf>
    <xf numFmtId="0" fontId="193" fillId="0" borderId="27" applyNumberFormat="0" applyFill="0" applyAlignment="0" applyProtection="0">
      <alignment vertical="center"/>
    </xf>
    <xf numFmtId="0" fontId="167" fillId="0" borderId="31" applyNumberFormat="0" applyFill="0" applyAlignment="0" applyProtection="0">
      <alignment vertical="center"/>
    </xf>
    <xf numFmtId="0" fontId="194" fillId="0" borderId="59" applyNumberFormat="0" applyFill="0" applyAlignment="0" applyProtection="0">
      <alignment vertical="center"/>
    </xf>
    <xf numFmtId="0" fontId="195" fillId="0" borderId="59" applyNumberFormat="0" applyFill="0" applyAlignment="0" applyProtection="0">
      <alignment vertical="center"/>
    </xf>
    <xf numFmtId="0" fontId="194" fillId="0" borderId="59" applyNumberFormat="0" applyFill="0" applyAlignment="0" applyProtection="0">
      <alignment vertical="center"/>
    </xf>
    <xf numFmtId="0" fontId="194" fillId="0" borderId="59" applyNumberFormat="0" applyFill="0" applyAlignment="0" applyProtection="0">
      <alignment vertical="center"/>
    </xf>
    <xf numFmtId="0" fontId="121" fillId="95" borderId="4" applyNumberFormat="0" applyAlignment="0" applyProtection="0">
      <alignment vertical="center"/>
    </xf>
    <xf numFmtId="0" fontId="197" fillId="95" borderId="56" applyNumberFormat="0" applyAlignment="0" applyProtection="0">
      <alignment vertical="center"/>
    </xf>
    <xf numFmtId="0" fontId="197" fillId="95" borderId="56" applyNumberFormat="0" applyAlignment="0" applyProtection="0">
      <alignment vertical="center"/>
    </xf>
    <xf numFmtId="0" fontId="199" fillId="0" borderId="31" applyNumberFormat="0" applyFill="0" applyAlignment="0" applyProtection="0">
      <alignment vertical="center"/>
    </xf>
    <xf numFmtId="0" fontId="196" fillId="95" borderId="56" applyNumberFormat="0" applyAlignment="0" applyProtection="0">
      <alignment vertical="center"/>
    </xf>
    <xf numFmtId="0" fontId="199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201" fillId="0" borderId="33" applyNumberFormat="0" applyFill="0" applyAlignment="0" applyProtection="0">
      <alignment vertical="center"/>
    </xf>
    <xf numFmtId="0" fontId="200" fillId="0" borderId="33" applyNumberFormat="0" applyFill="0" applyAlignment="0" applyProtection="0">
      <alignment vertical="center"/>
    </xf>
    <xf numFmtId="0" fontId="200" fillId="0" borderId="33" applyNumberFormat="0" applyFill="0" applyAlignment="0" applyProtection="0">
      <alignment vertical="center"/>
    </xf>
    <xf numFmtId="0" fontId="169" fillId="0" borderId="35" applyNumberFormat="0" applyFill="0" applyAlignment="0" applyProtection="0">
      <alignment vertical="center"/>
    </xf>
    <xf numFmtId="0" fontId="169" fillId="0" borderId="35" applyNumberFormat="0" applyFill="0" applyAlignment="0" applyProtection="0">
      <alignment vertical="center"/>
    </xf>
    <xf numFmtId="0" fontId="202" fillId="0" borderId="35" applyNumberFormat="0" applyFill="0" applyAlignment="0" applyProtection="0">
      <alignment vertical="center"/>
    </xf>
    <xf numFmtId="0" fontId="179" fillId="123" borderId="56" applyNumberFormat="0" applyAlignment="0" applyProtection="0">
      <alignment vertical="center"/>
    </xf>
    <xf numFmtId="0" fontId="76" fillId="0" borderId="0">
      <alignment vertical="center"/>
    </xf>
    <xf numFmtId="0" fontId="204" fillId="120" borderId="0" applyNumberFormat="0" applyBorder="0" applyAlignment="0" applyProtection="0">
      <alignment vertical="center"/>
    </xf>
    <xf numFmtId="0" fontId="171" fillId="123" borderId="60" applyNumberFormat="0" applyAlignment="0" applyProtection="0">
      <alignment vertical="center"/>
    </xf>
    <xf numFmtId="0" fontId="171" fillId="123" borderId="60" applyNumberFormat="0" applyAlignment="0" applyProtection="0">
      <alignment vertical="center"/>
    </xf>
    <xf numFmtId="0" fontId="171" fillId="123" borderId="60" applyNumberFormat="0" applyAlignment="0" applyProtection="0">
      <alignment vertical="center"/>
    </xf>
    <xf numFmtId="0" fontId="174" fillId="119" borderId="0" applyNumberFormat="0" applyBorder="0" applyAlignment="0" applyProtection="0">
      <alignment vertical="center"/>
    </xf>
    <xf numFmtId="0" fontId="76" fillId="0" borderId="0">
      <alignment vertical="center"/>
    </xf>
    <xf numFmtId="0" fontId="76" fillId="120" borderId="0" applyNumberFormat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207" fillId="114" borderId="54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/>
    <xf numFmtId="0" fontId="158" fillId="0" borderId="0"/>
    <xf numFmtId="0" fontId="171" fillId="114" borderId="54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/>
    <xf numFmtId="0" fontId="158" fillId="0" borderId="0">
      <alignment vertical="center"/>
    </xf>
    <xf numFmtId="0" fontId="76" fillId="0" borderId="0">
      <alignment vertical="center"/>
    </xf>
    <xf numFmtId="0" fontId="207" fillId="114" borderId="54" applyNumberFormat="0" applyAlignment="0" applyProtection="0">
      <alignment vertical="center"/>
    </xf>
    <xf numFmtId="0" fontId="158" fillId="0" borderId="0">
      <alignment vertical="center"/>
    </xf>
    <xf numFmtId="0" fontId="207" fillId="114" borderId="54" applyNumberFormat="0" applyAlignment="0" applyProtection="0">
      <alignment vertical="center"/>
    </xf>
    <xf numFmtId="0" fontId="207" fillId="114" borderId="54" applyNumberFormat="0" applyAlignment="0" applyProtection="0">
      <alignment vertical="center"/>
    </xf>
    <xf numFmtId="0" fontId="158" fillId="0" borderId="0">
      <alignment vertical="center"/>
    </xf>
    <xf numFmtId="0" fontId="207" fillId="114" borderId="54" applyNumberFormat="0" applyAlignment="0" applyProtection="0">
      <alignment vertical="center"/>
    </xf>
    <xf numFmtId="0" fontId="158" fillId="0" borderId="0"/>
    <xf numFmtId="0" fontId="158" fillId="0" borderId="0"/>
    <xf numFmtId="0" fontId="208" fillId="114" borderId="54" applyNumberFormat="0" applyAlignment="0" applyProtection="0">
      <alignment vertical="center"/>
    </xf>
    <xf numFmtId="0" fontId="158" fillId="0" borderId="0"/>
    <xf numFmtId="0" fontId="158" fillId="0" borderId="0"/>
    <xf numFmtId="0" fontId="158" fillId="0" borderId="0"/>
    <xf numFmtId="0" fontId="76" fillId="0" borderId="0">
      <alignment vertical="center"/>
    </xf>
    <xf numFmtId="0" fontId="207" fillId="114" borderId="54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7" fillId="95" borderId="56" applyNumberFormat="0" applyAlignment="0" applyProtection="0">
      <alignment vertical="center"/>
    </xf>
    <xf numFmtId="0" fontId="179" fillId="123" borderId="56" applyNumberFormat="0" applyAlignment="0" applyProtection="0">
      <alignment vertical="center"/>
    </xf>
    <xf numFmtId="0" fontId="196" fillId="95" borderId="56" applyNumberFormat="0" applyAlignment="0" applyProtection="0">
      <alignment vertical="center"/>
    </xf>
    <xf numFmtId="0" fontId="160" fillId="123" borderId="56" applyNumberFormat="0" applyAlignment="0" applyProtection="0">
      <alignment vertical="center"/>
    </xf>
    <xf numFmtId="0" fontId="174" fillId="97" borderId="57" applyNumberFormat="0" applyFont="0" applyAlignment="0" applyProtection="0">
      <alignment vertical="center"/>
    </xf>
    <xf numFmtId="0" fontId="76" fillId="97" borderId="57" applyNumberFormat="0" applyFont="0" applyAlignment="0" applyProtection="0">
      <alignment vertical="center"/>
    </xf>
    <xf numFmtId="0" fontId="158" fillId="97" borderId="57" applyNumberFormat="0" applyFont="0" applyAlignment="0" applyProtection="0">
      <alignment vertical="center"/>
    </xf>
    <xf numFmtId="0" fontId="179" fillId="123" borderId="56" applyNumberFormat="0" applyAlignment="0" applyProtection="0">
      <alignment vertical="center"/>
    </xf>
    <xf numFmtId="0" fontId="194" fillId="0" borderId="59" applyNumberFormat="0" applyFill="0" applyAlignment="0" applyProtection="0">
      <alignment vertical="center"/>
    </xf>
    <xf numFmtId="0" fontId="195" fillId="0" borderId="59" applyNumberFormat="0" applyFill="0" applyAlignment="0" applyProtection="0">
      <alignment vertical="center"/>
    </xf>
    <xf numFmtId="0" fontId="76" fillId="0" borderId="0">
      <alignment vertical="center"/>
    </xf>
    <xf numFmtId="0" fontId="194" fillId="0" borderId="59" applyNumberFormat="0" applyFill="0" applyAlignment="0" applyProtection="0">
      <alignment vertical="center"/>
    </xf>
    <xf numFmtId="0" fontId="160" fillId="123" borderId="56" applyNumberFormat="0" applyAlignment="0" applyProtection="0">
      <alignment vertical="center"/>
    </xf>
    <xf numFmtId="0" fontId="196" fillId="101" borderId="51" applyNumberFormat="0" applyAlignment="0" applyProtection="0">
      <alignment vertical="center"/>
    </xf>
    <xf numFmtId="0" fontId="197" fillId="95" borderId="56" applyNumberFormat="0" applyAlignment="0" applyProtection="0">
      <alignment vertical="center"/>
    </xf>
    <xf numFmtId="0" fontId="165" fillId="101" borderId="51" applyNumberFormat="0" applyAlignment="0" applyProtection="0">
      <alignment vertical="center"/>
    </xf>
    <xf numFmtId="0" fontId="208" fillId="123" borderId="60" applyNumberFormat="0" applyAlignment="0" applyProtection="0">
      <alignment vertical="center"/>
    </xf>
    <xf numFmtId="0" fontId="196" fillId="101" borderId="51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101" borderId="51" applyNumberFormat="0" applyAlignment="0" applyProtection="0">
      <alignment vertical="center"/>
    </xf>
    <xf numFmtId="0" fontId="180" fillId="123" borderId="56" applyNumberFormat="0" applyAlignment="0" applyProtection="0">
      <alignment vertical="center"/>
    </xf>
    <xf numFmtId="0" fontId="194" fillId="0" borderId="59" applyNumberFormat="0" applyFill="0" applyAlignment="0" applyProtection="0">
      <alignment vertical="center"/>
    </xf>
    <xf numFmtId="0" fontId="160" fillId="123" borderId="56" applyNumberFormat="0" applyAlignment="0" applyProtection="0">
      <alignment vertical="center"/>
    </xf>
    <xf numFmtId="0" fontId="180" fillId="123" borderId="56" applyNumberFormat="0" applyAlignment="0" applyProtection="0">
      <alignment vertical="center"/>
    </xf>
    <xf numFmtId="0" fontId="196" fillId="101" borderId="51" applyNumberFormat="0" applyAlignment="0" applyProtection="0">
      <alignment vertical="center"/>
    </xf>
    <xf numFmtId="0" fontId="207" fillId="123" borderId="60" applyNumberFormat="0" applyAlignment="0" applyProtection="0">
      <alignment vertical="center"/>
    </xf>
    <xf numFmtId="0" fontId="76" fillId="97" borderId="57" applyNumberFormat="0" applyFont="0" applyAlignment="0" applyProtection="0">
      <alignment vertical="center"/>
    </xf>
    <xf numFmtId="0" fontId="197" fillId="101" borderId="51" applyNumberFormat="0" applyAlignment="0" applyProtection="0">
      <alignment vertical="center"/>
    </xf>
    <xf numFmtId="0" fontId="158" fillId="97" borderId="57" applyNumberFormat="0" applyFont="0" applyAlignment="0" applyProtection="0">
      <alignment vertical="center"/>
    </xf>
    <xf numFmtId="0" fontId="165" fillId="95" borderId="56" applyNumberFormat="0" applyAlignment="0" applyProtection="0">
      <alignment vertical="center"/>
    </xf>
    <xf numFmtId="0" fontId="194" fillId="0" borderId="59" applyNumberFormat="0" applyFill="0" applyAlignment="0" applyProtection="0">
      <alignment vertical="center"/>
    </xf>
    <xf numFmtId="0" fontId="194" fillId="0" borderId="59" applyNumberFormat="0" applyFill="0" applyAlignment="0" applyProtection="0">
      <alignment vertical="center"/>
    </xf>
    <xf numFmtId="0" fontId="194" fillId="0" borderId="53" applyNumberFormat="0" applyFill="0" applyAlignment="0" applyProtection="0">
      <alignment vertical="center"/>
    </xf>
    <xf numFmtId="0" fontId="194" fillId="0" borderId="53" applyNumberFormat="0" applyFill="0" applyAlignment="0" applyProtection="0">
      <alignment vertical="center"/>
    </xf>
    <xf numFmtId="0" fontId="196" fillId="95" borderId="56" applyNumberFormat="0" applyAlignment="0" applyProtection="0">
      <alignment vertical="center"/>
    </xf>
    <xf numFmtId="0" fontId="208" fillId="123" borderId="60" applyNumberFormat="0" applyAlignment="0" applyProtection="0">
      <alignment vertical="center"/>
    </xf>
    <xf numFmtId="0" fontId="196" fillId="95" borderId="56" applyNumberFormat="0" applyAlignment="0" applyProtection="0">
      <alignment vertical="center"/>
    </xf>
    <xf numFmtId="0" fontId="207" fillId="123" borderId="60" applyNumberFormat="0" applyAlignment="0" applyProtection="0">
      <alignment vertical="center"/>
    </xf>
    <xf numFmtId="0" fontId="194" fillId="0" borderId="53" applyNumberFormat="0" applyFill="0" applyAlignment="0" applyProtection="0">
      <alignment vertical="center"/>
    </xf>
    <xf numFmtId="0" fontId="1" fillId="0" borderId="0">
      <alignment vertical="center"/>
    </xf>
    <xf numFmtId="0" fontId="194" fillId="0" borderId="53" applyNumberFormat="0" applyFill="0" applyAlignment="0" applyProtection="0">
      <alignment vertical="center"/>
    </xf>
    <xf numFmtId="0" fontId="179" fillId="123" borderId="56" applyNumberFormat="0" applyAlignment="0" applyProtection="0">
      <alignment vertical="center"/>
    </xf>
    <xf numFmtId="0" fontId="194" fillId="0" borderId="53" applyNumberFormat="0" applyFill="0" applyAlignment="0" applyProtection="0">
      <alignment vertical="center"/>
    </xf>
    <xf numFmtId="0" fontId="195" fillId="0" borderId="53" applyNumberFormat="0" applyFill="0" applyAlignment="0" applyProtection="0">
      <alignment vertical="center"/>
    </xf>
    <xf numFmtId="0" fontId="159" fillId="0" borderId="53" applyNumberFormat="0" applyFill="0" applyAlignment="0" applyProtection="0">
      <alignment vertical="center"/>
    </xf>
    <xf numFmtId="0" fontId="194" fillId="0" borderId="53" applyNumberFormat="0" applyFill="0" applyAlignment="0" applyProtection="0">
      <alignment vertical="center"/>
    </xf>
    <xf numFmtId="0" fontId="34" fillId="115" borderId="52" applyNumberFormat="0" applyFont="0" applyAlignment="0" applyProtection="0">
      <alignment vertical="center"/>
    </xf>
    <xf numFmtId="0" fontId="34" fillId="115" borderId="52" applyNumberFormat="0" applyFont="0" applyAlignment="0" applyProtection="0">
      <alignment vertical="center"/>
    </xf>
    <xf numFmtId="0" fontId="34" fillId="115" borderId="52" applyNumberFormat="0" applyFont="0" applyAlignment="0" applyProtection="0">
      <alignment vertical="center"/>
    </xf>
    <xf numFmtId="0" fontId="35" fillId="115" borderId="52" applyNumberFormat="0" applyFont="0" applyAlignment="0" applyProtection="0">
      <alignment vertical="center"/>
    </xf>
    <xf numFmtId="0" fontId="179" fillId="114" borderId="51" applyNumberFormat="0" applyAlignment="0" applyProtection="0">
      <alignment vertical="center"/>
    </xf>
    <xf numFmtId="0" fontId="160" fillId="114" borderId="51" applyNumberFormat="0" applyAlignment="0" applyProtection="0">
      <alignment vertical="center"/>
    </xf>
    <xf numFmtId="0" fontId="179" fillId="114" borderId="51" applyNumberFormat="0" applyAlignment="0" applyProtection="0">
      <alignment vertical="center"/>
    </xf>
    <xf numFmtId="0" fontId="179" fillId="114" borderId="51" applyNumberFormat="0" applyAlignment="0" applyProtection="0">
      <alignment vertical="center"/>
    </xf>
    <xf numFmtId="0" fontId="173" fillId="118" borderId="0" applyNumberFormat="0" applyBorder="0" applyAlignment="0" applyProtection="0">
      <alignment vertical="center"/>
    </xf>
    <xf numFmtId="0" fontId="76" fillId="119" borderId="0" applyNumberFormat="0" applyBorder="0" applyAlignment="0" applyProtection="0">
      <alignment vertical="center"/>
    </xf>
    <xf numFmtId="0" fontId="173" fillId="118" borderId="0" applyNumberFormat="0" applyBorder="0" applyAlignment="0" applyProtection="0">
      <alignment vertical="center"/>
    </xf>
    <xf numFmtId="0" fontId="210" fillId="0" borderId="50">
      <alignment horizontal="left" vertical="center"/>
    </xf>
    <xf numFmtId="0" fontId="76" fillId="0" borderId="0">
      <alignment vertical="center"/>
    </xf>
    <xf numFmtId="0" fontId="158" fillId="0" borderId="0">
      <alignment vertical="center"/>
    </xf>
    <xf numFmtId="0" fontId="196" fillId="95" borderId="56" applyNumberFormat="0" applyAlignment="0" applyProtection="0">
      <alignment vertical="center"/>
    </xf>
    <xf numFmtId="0" fontId="160" fillId="123" borderId="56" applyNumberFormat="0" applyAlignment="0" applyProtection="0">
      <alignment vertical="center"/>
    </xf>
    <xf numFmtId="0" fontId="159" fillId="0" borderId="59" applyNumberFormat="0" applyFill="0" applyAlignment="0" applyProtection="0">
      <alignment vertical="center"/>
    </xf>
    <xf numFmtId="0" fontId="34" fillId="0" borderId="0"/>
    <xf numFmtId="0" fontId="31" fillId="0" borderId="0">
      <alignment vertical="center"/>
    </xf>
    <xf numFmtId="0" fontId="34" fillId="0" borderId="0"/>
    <xf numFmtId="0" fontId="35" fillId="0" borderId="0">
      <alignment vertical="center"/>
    </xf>
    <xf numFmtId="0" fontId="31" fillId="0" borderId="0">
      <alignment vertical="center"/>
    </xf>
    <xf numFmtId="0" fontId="34" fillId="0" borderId="0"/>
    <xf numFmtId="0" fontId="34" fillId="0" borderId="0"/>
    <xf numFmtId="0" fontId="3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/>
    <xf numFmtId="0" fontId="158" fillId="0" borderId="0"/>
    <xf numFmtId="0" fontId="179" fillId="123" borderId="56" applyNumberFormat="0" applyAlignment="0" applyProtection="0">
      <alignment vertical="center"/>
    </xf>
    <xf numFmtId="0" fontId="1" fillId="0" borderId="0">
      <alignment vertical="center"/>
    </xf>
    <xf numFmtId="0" fontId="208" fillId="123" borderId="60" applyNumberFormat="0" applyAlignment="0" applyProtection="0">
      <alignment vertical="center"/>
    </xf>
    <xf numFmtId="0" fontId="180" fillId="123" borderId="56" applyNumberFormat="0" applyAlignment="0" applyProtection="0">
      <alignment vertical="center"/>
    </xf>
    <xf numFmtId="0" fontId="158" fillId="97" borderId="57" applyNumberFormat="0" applyFont="0" applyAlignment="0" applyProtection="0">
      <alignment vertical="center"/>
    </xf>
    <xf numFmtId="0" fontId="165" fillId="95" borderId="56" applyNumberFormat="0" applyAlignment="0" applyProtection="0">
      <alignment vertical="center"/>
    </xf>
    <xf numFmtId="0" fontId="34" fillId="0" borderId="0"/>
    <xf numFmtId="0" fontId="158" fillId="0" borderId="0">
      <alignment vertical="center"/>
    </xf>
    <xf numFmtId="0" fontId="160" fillId="123" borderId="56" applyNumberFormat="0" applyAlignment="0" applyProtection="0">
      <alignment vertical="center"/>
    </xf>
    <xf numFmtId="0" fontId="158" fillId="0" borderId="0">
      <alignment vertical="center"/>
    </xf>
    <xf numFmtId="0" fontId="152" fillId="0" borderId="50">
      <alignment horizontal="left" vertical="center"/>
    </xf>
    <xf numFmtId="0" fontId="158" fillId="97" borderId="57" applyNumberFormat="0" applyFont="0" applyAlignment="0" applyProtection="0">
      <alignment vertical="center"/>
    </xf>
    <xf numFmtId="0" fontId="158" fillId="0" borderId="0"/>
    <xf numFmtId="0" fontId="34" fillId="0" borderId="0"/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/>
    <xf numFmtId="0" fontId="158" fillId="0" borderId="0"/>
    <xf numFmtId="0" fontId="158" fillId="97" borderId="57" applyNumberFormat="0" applyFont="0" applyAlignment="0" applyProtection="0">
      <alignment vertical="center"/>
    </xf>
    <xf numFmtId="0" fontId="171" fillId="123" borderId="60" applyNumberFormat="0" applyAlignment="0" applyProtection="0">
      <alignment vertical="center"/>
    </xf>
    <xf numFmtId="0" fontId="194" fillId="0" borderId="59" applyNumberFormat="0" applyFill="0" applyAlignment="0" applyProtection="0">
      <alignment vertical="center"/>
    </xf>
    <xf numFmtId="0" fontId="171" fillId="123" borderId="60" applyNumberFormat="0" applyAlignment="0" applyProtection="0">
      <alignment vertical="center"/>
    </xf>
    <xf numFmtId="0" fontId="171" fillId="123" borderId="60" applyNumberFormat="0" applyAlignment="0" applyProtection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215" fillId="0" borderId="50">
      <alignment horizontal="left" vertical="center"/>
    </xf>
    <xf numFmtId="0" fontId="1" fillId="0" borderId="0">
      <alignment vertical="center"/>
    </xf>
    <xf numFmtId="0" fontId="34" fillId="0" borderId="0"/>
    <xf numFmtId="0" fontId="158" fillId="0" borderId="0">
      <alignment vertical="center"/>
    </xf>
    <xf numFmtId="0" fontId="34" fillId="0" borderId="0"/>
    <xf numFmtId="0" fontId="76" fillId="0" borderId="0">
      <alignment vertical="center"/>
    </xf>
    <xf numFmtId="0" fontId="76" fillId="0" borderId="0">
      <alignment vertical="center"/>
    </xf>
    <xf numFmtId="0" fontId="152" fillId="0" borderId="50">
      <alignment horizontal="left" vertical="center"/>
    </xf>
    <xf numFmtId="0" fontId="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76" fillId="120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0" fontId="76" fillId="119" borderId="0" applyNumberFormat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76" fillId="118" borderId="0" applyNumberFormat="0" applyBorder="0" applyAlignment="0" applyProtection="0">
      <alignment vertical="center"/>
    </xf>
    <xf numFmtId="0" fontId="76" fillId="118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160" fillId="123" borderId="56" applyNumberFormat="0" applyAlignment="0" applyProtection="0">
      <alignment vertical="center"/>
    </xf>
    <xf numFmtId="0" fontId="174" fillId="121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174" fillId="122" borderId="0" applyNumberFormat="0" applyBorder="0" applyAlignment="0" applyProtection="0">
      <alignment vertical="center"/>
    </xf>
    <xf numFmtId="0" fontId="173" fillId="122" borderId="0" applyNumberFormat="0" applyBorder="0" applyAlignment="0" applyProtection="0">
      <alignment vertical="center"/>
    </xf>
    <xf numFmtId="0" fontId="76" fillId="122" borderId="0" applyNumberFormat="0" applyBorder="0" applyAlignment="0" applyProtection="0">
      <alignment vertical="center"/>
    </xf>
    <xf numFmtId="0" fontId="76" fillId="122" borderId="0" applyNumberFormat="0" applyBorder="0" applyAlignment="0" applyProtection="0">
      <alignment vertical="center"/>
    </xf>
    <xf numFmtId="0" fontId="174" fillId="95" borderId="0" applyNumberFormat="0" applyBorder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76" fillId="57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173" fillId="125" borderId="0" applyNumberFormat="0" applyBorder="0" applyAlignment="0" applyProtection="0">
      <alignment vertical="center"/>
    </xf>
    <xf numFmtId="0" fontId="76" fillId="61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175" fillId="12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75" fillId="126" borderId="0" applyNumberFormat="0" applyBorder="0" applyAlignment="0" applyProtection="0">
      <alignment vertical="center"/>
    </xf>
    <xf numFmtId="0" fontId="155" fillId="126" borderId="0" applyNumberFormat="0" applyBorder="0" applyAlignment="0" applyProtection="0">
      <alignment vertical="center"/>
    </xf>
    <xf numFmtId="0" fontId="175" fillId="126" borderId="0" applyNumberFormat="0" applyBorder="0" applyAlignment="0" applyProtection="0">
      <alignment vertical="center"/>
    </xf>
    <xf numFmtId="0" fontId="155" fillId="131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155" fillId="132" borderId="0" applyNumberFormat="0" applyBorder="0" applyAlignment="0" applyProtection="0">
      <alignment vertical="center"/>
    </xf>
    <xf numFmtId="0" fontId="175" fillId="132" borderId="0" applyNumberFormat="0" applyBorder="0" applyAlignment="0" applyProtection="0">
      <alignment vertical="center"/>
    </xf>
    <xf numFmtId="0" fontId="176" fillId="134" borderId="0" applyNumberFormat="0" applyBorder="0" applyAlignment="0" applyProtection="0">
      <alignment vertical="center"/>
    </xf>
    <xf numFmtId="0" fontId="176" fillId="134" borderId="0" applyNumberFormat="0" applyBorder="0" applyAlignment="0" applyProtection="0">
      <alignment vertical="center"/>
    </xf>
    <xf numFmtId="0" fontId="155" fillId="135" borderId="0" applyNumberFormat="0" applyBorder="0" applyAlignment="0" applyProtection="0">
      <alignment vertical="center"/>
    </xf>
    <xf numFmtId="0" fontId="176" fillId="135" borderId="0" applyNumberFormat="0" applyBorder="0" applyAlignment="0" applyProtection="0">
      <alignment vertical="center"/>
    </xf>
    <xf numFmtId="0" fontId="92" fillId="86" borderId="4" applyNumberFormat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55" fillId="128" borderId="0" applyNumberFormat="0" applyBorder="0" applyAlignment="0" applyProtection="0">
      <alignment vertical="center"/>
    </xf>
    <xf numFmtId="0" fontId="176" fillId="136" borderId="0" applyNumberFormat="0" applyBorder="0" applyAlignment="0" applyProtection="0">
      <alignment vertical="center"/>
    </xf>
    <xf numFmtId="0" fontId="155" fillId="84" borderId="0" applyNumberFormat="0" applyBorder="0" applyAlignment="0" applyProtection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60" fillId="123" borderId="56" applyNumberFormat="0" applyAlignment="0" applyProtection="0">
      <alignment vertical="center"/>
    </xf>
    <xf numFmtId="0" fontId="161" fillId="119" borderId="0" applyNumberFormat="0" applyBorder="0" applyAlignment="0" applyProtection="0">
      <alignment vertical="center"/>
    </xf>
    <xf numFmtId="0" fontId="158" fillId="97" borderId="57" applyNumberFormat="0" applyFont="0" applyAlignment="0" applyProtection="0">
      <alignment vertical="center"/>
    </xf>
    <xf numFmtId="0" fontId="158" fillId="97" borderId="57" applyNumberFormat="0" applyFont="0" applyAlignment="0" applyProtection="0">
      <alignment vertical="center"/>
    </xf>
    <xf numFmtId="0" fontId="158" fillId="97" borderId="57" applyNumberFormat="0" applyFont="0" applyAlignment="0" applyProtection="0">
      <alignment vertical="center"/>
    </xf>
    <xf numFmtId="0" fontId="186" fillId="130" borderId="0" applyNumberFormat="0" applyBorder="0" applyAlignment="0" applyProtection="0">
      <alignment vertical="center"/>
    </xf>
    <xf numFmtId="0" fontId="187" fillId="130" borderId="0" applyNumberFormat="0" applyBorder="0" applyAlignment="0" applyProtection="0">
      <alignment vertical="center"/>
    </xf>
    <xf numFmtId="0" fontId="186" fillId="130" borderId="0" applyNumberFormat="0" applyBorder="0" applyAlignment="0" applyProtection="0">
      <alignment vertical="center"/>
    </xf>
    <xf numFmtId="0" fontId="191" fillId="137" borderId="58" applyNumberFormat="0" applyAlignment="0" applyProtection="0">
      <alignment vertical="center"/>
    </xf>
    <xf numFmtId="0" fontId="157" fillId="137" borderId="58" applyNumberFormat="0" applyAlignment="0" applyProtection="0">
      <alignment vertical="center"/>
    </xf>
    <xf numFmtId="0" fontId="190" fillId="137" borderId="58" applyNumberFormat="0" applyAlignment="0" applyProtection="0">
      <alignment vertical="center"/>
    </xf>
    <xf numFmtId="0" fontId="190" fillId="137" borderId="58" applyNumberFormat="0" applyAlignment="0" applyProtection="0">
      <alignment vertical="center"/>
    </xf>
    <xf numFmtId="0" fontId="191" fillId="137" borderId="58" applyNumberFormat="0" applyAlignment="0" applyProtection="0">
      <alignment vertical="center"/>
    </xf>
    <xf numFmtId="0" fontId="190" fillId="137" borderId="58" applyNumberFormat="0" applyAlignment="0" applyProtection="0">
      <alignment vertical="center"/>
    </xf>
    <xf numFmtId="0" fontId="190" fillId="137" borderId="58" applyNumberFormat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14" fillId="0" borderId="6" applyNumberFormat="0" applyFill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64" fillId="0" borderId="27" applyNumberFormat="0" applyFill="0" applyAlignment="0" applyProtection="0">
      <alignment vertical="center"/>
    </xf>
    <xf numFmtId="0" fontId="194" fillId="0" borderId="59" applyNumberFormat="0" applyFill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67" fillId="0" borderId="31" applyNumberFormat="0" applyFill="0" applyAlignment="0" applyProtection="0">
      <alignment vertical="center"/>
    </xf>
    <xf numFmtId="0" fontId="168" fillId="0" borderId="33" applyNumberFormat="0" applyFill="0" applyAlignment="0" applyProtection="0">
      <alignment vertical="center"/>
    </xf>
    <xf numFmtId="0" fontId="200" fillId="0" borderId="33" applyNumberFormat="0" applyFill="0" applyAlignment="0" applyProtection="0">
      <alignment vertical="center"/>
    </xf>
    <xf numFmtId="0" fontId="200" fillId="0" borderId="33" applyNumberFormat="0" applyFill="0" applyAlignment="0" applyProtection="0">
      <alignment vertical="center"/>
    </xf>
    <xf numFmtId="0" fontId="203" fillId="0" borderId="35" applyNumberFormat="0" applyFill="0" applyAlignment="0" applyProtection="0">
      <alignment vertical="center"/>
    </xf>
    <xf numFmtId="0" fontId="202" fillId="0" borderId="35" applyNumberFormat="0" applyFill="0" applyAlignment="0" applyProtection="0">
      <alignment vertical="center"/>
    </xf>
    <xf numFmtId="0" fontId="217" fillId="0" borderId="0"/>
    <xf numFmtId="0" fontId="208" fillId="123" borderId="60" applyNumberFormat="0" applyAlignment="0" applyProtection="0">
      <alignment vertical="center"/>
    </xf>
    <xf numFmtId="0" fontId="207" fillId="123" borderId="60" applyNumberFormat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/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/>
    <xf numFmtId="0" fontId="158" fillId="0" borderId="0"/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/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79" fillId="123" borderId="56" applyNumberFormat="0" applyAlignment="0" applyProtection="0">
      <alignment vertical="center"/>
    </xf>
    <xf numFmtId="0" fontId="1" fillId="0" borderId="0">
      <alignment vertical="center"/>
    </xf>
    <xf numFmtId="0" fontId="179" fillId="123" borderId="56" applyNumberFormat="0" applyAlignment="0" applyProtection="0">
      <alignment vertical="center"/>
    </xf>
    <xf numFmtId="0" fontId="76" fillId="97" borderId="57" applyNumberFormat="0" applyFont="0" applyAlignment="0" applyProtection="0">
      <alignment vertical="center"/>
    </xf>
    <xf numFmtId="0" fontId="158" fillId="97" borderId="57" applyNumberFormat="0" applyFont="0" applyAlignment="0" applyProtection="0">
      <alignment vertical="center"/>
    </xf>
    <xf numFmtId="0" fontId="158" fillId="97" borderId="57" applyNumberFormat="0" applyFont="0" applyAlignment="0" applyProtection="0">
      <alignment vertical="center"/>
    </xf>
    <xf numFmtId="0" fontId="179" fillId="123" borderId="56" applyNumberFormat="0" applyAlignment="0" applyProtection="0">
      <alignment vertical="center"/>
    </xf>
    <xf numFmtId="0" fontId="159" fillId="0" borderId="59" applyNumberFormat="0" applyFill="0" applyAlignment="0" applyProtection="0">
      <alignment vertical="center"/>
    </xf>
    <xf numFmtId="0" fontId="159" fillId="0" borderId="59" applyNumberFormat="0" applyFill="0" applyAlignment="0" applyProtection="0">
      <alignment vertical="center"/>
    </xf>
    <xf numFmtId="0" fontId="160" fillId="123" borderId="56" applyNumberFormat="0" applyAlignment="0" applyProtection="0">
      <alignment vertical="center"/>
    </xf>
    <xf numFmtId="0" fontId="159" fillId="0" borderId="59" applyNumberFormat="0" applyFill="0" applyAlignment="0" applyProtection="0">
      <alignment vertical="center"/>
    </xf>
    <xf numFmtId="0" fontId="196" fillId="95" borderId="56" applyNumberFormat="0" applyAlignment="0" applyProtection="0">
      <alignment vertical="center"/>
    </xf>
    <xf numFmtId="0" fontId="171" fillId="123" borderId="60" applyNumberFormat="0" applyAlignment="0" applyProtection="0">
      <alignment vertical="center"/>
    </xf>
    <xf numFmtId="0" fontId="196" fillId="95" borderId="56" applyNumberFormat="0" applyAlignment="0" applyProtection="0">
      <alignment vertical="center"/>
    </xf>
    <xf numFmtId="0" fontId="179" fillId="123" borderId="56" applyNumberFormat="0" applyAlignment="0" applyProtection="0">
      <alignment vertical="center"/>
    </xf>
    <xf numFmtId="0" fontId="76" fillId="97" borderId="57" applyNumberFormat="0" applyFont="0" applyAlignment="0" applyProtection="0">
      <alignment vertical="center"/>
    </xf>
    <xf numFmtId="0" fontId="196" fillId="95" borderId="56" applyNumberFormat="0" applyAlignment="0" applyProtection="0">
      <alignment vertical="center"/>
    </xf>
    <xf numFmtId="0" fontId="197" fillId="95" borderId="56" applyNumberFormat="0" applyAlignment="0" applyProtection="0">
      <alignment vertical="center"/>
    </xf>
    <xf numFmtId="0" fontId="207" fillId="123" borderId="60" applyNumberFormat="0" applyAlignment="0" applyProtection="0">
      <alignment vertical="center"/>
    </xf>
    <xf numFmtId="0" fontId="207" fillId="123" borderId="60" applyNumberFormat="0" applyAlignment="0" applyProtection="0">
      <alignment vertical="center"/>
    </xf>
    <xf numFmtId="0" fontId="76" fillId="126" borderId="0" applyNumberFormat="0" applyBorder="0" applyAlignment="0" applyProtection="0">
      <alignment vertical="center"/>
    </xf>
    <xf numFmtId="0" fontId="174" fillId="126" borderId="0" applyNumberFormat="0" applyBorder="0" applyAlignment="0" applyProtection="0">
      <alignment vertical="center"/>
    </xf>
    <xf numFmtId="0" fontId="173" fillId="125" borderId="0" applyNumberFormat="0" applyBorder="0" applyAlignment="0" applyProtection="0">
      <alignment vertical="center"/>
    </xf>
    <xf numFmtId="0" fontId="174" fillId="125" borderId="0" applyNumberFormat="0" applyBorder="0" applyAlignment="0" applyProtection="0">
      <alignment vertical="center"/>
    </xf>
    <xf numFmtId="0" fontId="174" fillId="125" borderId="0" applyNumberFormat="0" applyBorder="0" applyAlignment="0" applyProtection="0">
      <alignment vertical="center"/>
    </xf>
    <xf numFmtId="0" fontId="173" fillId="125" borderId="0" applyNumberFormat="0" applyBorder="0" applyAlignment="0" applyProtection="0">
      <alignment vertical="center"/>
    </xf>
    <xf numFmtId="0" fontId="76" fillId="125" borderId="0" applyNumberFormat="0" applyBorder="0" applyAlignment="0" applyProtection="0">
      <alignment vertical="center"/>
    </xf>
    <xf numFmtId="0" fontId="76" fillId="126" borderId="0" applyNumberFormat="0" applyBorder="0" applyAlignment="0" applyProtection="0">
      <alignment vertical="center"/>
    </xf>
    <xf numFmtId="0" fontId="174" fillId="126" borderId="0" applyNumberFormat="0" applyBorder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174" fillId="121" borderId="0" applyNumberFormat="0" applyBorder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174" fillId="121" borderId="0" applyNumberFormat="0" applyBorder="0" applyAlignment="0" applyProtection="0">
      <alignment vertical="center"/>
    </xf>
    <xf numFmtId="0" fontId="76" fillId="64" borderId="0" applyNumberFormat="0" applyBorder="0" applyAlignment="0" applyProtection="0">
      <alignment vertical="center"/>
    </xf>
    <xf numFmtId="0" fontId="174" fillId="124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174" fillId="124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76" fillId="65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174" fillId="127" borderId="0" applyNumberFormat="0" applyBorder="0" applyAlignment="0" applyProtection="0">
      <alignment vertical="center"/>
    </xf>
    <xf numFmtId="0" fontId="173" fillId="127" borderId="0" applyNumberFormat="0" applyBorder="0" applyAlignment="0" applyProtection="0">
      <alignment vertical="center"/>
    </xf>
    <xf numFmtId="0" fontId="76" fillId="127" borderId="0" applyNumberFormat="0" applyBorder="0" applyAlignment="0" applyProtection="0">
      <alignment vertical="center"/>
    </xf>
    <xf numFmtId="0" fontId="174" fillId="127" borderId="0" applyNumberFormat="0" applyBorder="0" applyAlignment="0" applyProtection="0">
      <alignment vertical="center"/>
    </xf>
    <xf numFmtId="0" fontId="173" fillId="127" borderId="0" applyNumberFormat="0" applyBorder="0" applyAlignment="0" applyProtection="0">
      <alignment vertical="center"/>
    </xf>
    <xf numFmtId="0" fontId="76" fillId="127" borderId="0" applyNumberFormat="0" applyBorder="0" applyAlignment="0" applyProtection="0">
      <alignment vertical="center"/>
    </xf>
    <xf numFmtId="0" fontId="175" fillId="129" borderId="0" applyNumberFormat="0" applyBorder="0" applyAlignment="0" applyProtection="0">
      <alignment vertical="center"/>
    </xf>
    <xf numFmtId="0" fontId="176" fillId="129" borderId="0" applyNumberFormat="0" applyBorder="0" applyAlignment="0" applyProtection="0">
      <alignment vertical="center"/>
    </xf>
    <xf numFmtId="0" fontId="175" fillId="125" borderId="0" applyNumberFormat="0" applyBorder="0" applyAlignment="0" applyProtection="0">
      <alignment vertical="center"/>
    </xf>
    <xf numFmtId="0" fontId="175" fillId="126" borderId="0" applyNumberFormat="0" applyBorder="0" applyAlignment="0" applyProtection="0">
      <alignment vertical="center"/>
    </xf>
    <xf numFmtId="0" fontId="175" fillId="133" borderId="0" applyNumberFormat="0" applyBorder="0" applyAlignment="0" applyProtection="0">
      <alignment vertical="center"/>
    </xf>
    <xf numFmtId="0" fontId="155" fillId="80" borderId="0" applyNumberFormat="0" applyBorder="0" applyAlignment="0" applyProtection="0">
      <alignment vertical="center"/>
    </xf>
    <xf numFmtId="0" fontId="155" fillId="131" borderId="0" applyNumberFormat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92" fillId="0" borderId="27" applyNumberFormat="0" applyFill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173" fillId="127" borderId="0" applyNumberFormat="0" applyBorder="0" applyAlignment="0" applyProtection="0">
      <alignment vertical="center"/>
    </xf>
    <xf numFmtId="0" fontId="175" fillId="132" borderId="0" applyNumberFormat="0" applyBorder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76" fillId="126" borderId="0" applyNumberFormat="0" applyBorder="0" applyAlignment="0" applyProtection="0">
      <alignment vertical="center"/>
    </xf>
    <xf numFmtId="0" fontId="207" fillId="123" borderId="60" applyNumberFormat="0" applyAlignment="0" applyProtection="0">
      <alignment vertical="center"/>
    </xf>
    <xf numFmtId="0" fontId="200" fillId="0" borderId="33" applyNumberFormat="0" applyFill="0" applyAlignment="0" applyProtection="0">
      <alignment vertical="center"/>
    </xf>
    <xf numFmtId="0" fontId="34" fillId="0" borderId="0"/>
    <xf numFmtId="0" fontId="197" fillId="95" borderId="56" applyNumberFormat="0" applyAlignment="0" applyProtection="0">
      <alignment vertical="center"/>
    </xf>
    <xf numFmtId="0" fontId="34" fillId="0" borderId="0"/>
    <xf numFmtId="0" fontId="176" fillId="136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34" fillId="0" borderId="0"/>
    <xf numFmtId="0" fontId="174" fillId="124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155" fillId="131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134" fillId="0" borderId="34" applyNumberFormat="0" applyFill="0" applyAlignment="0" applyProtection="0">
      <alignment vertical="center"/>
    </xf>
    <xf numFmtId="0" fontId="76" fillId="0" borderId="0">
      <alignment vertical="center"/>
    </xf>
    <xf numFmtId="0" fontId="194" fillId="0" borderId="59" applyNumberFormat="0" applyFill="0" applyAlignment="0" applyProtection="0">
      <alignment vertical="center"/>
    </xf>
    <xf numFmtId="0" fontId="34" fillId="0" borderId="0"/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97" borderId="57" applyNumberFormat="0" applyFont="0" applyAlignment="0" applyProtection="0">
      <alignment vertical="center"/>
    </xf>
    <xf numFmtId="0" fontId="165" fillId="95" borderId="56" applyNumberFormat="0" applyAlignment="0" applyProtection="0">
      <alignment vertical="center"/>
    </xf>
    <xf numFmtId="0" fontId="179" fillId="123" borderId="56" applyNumberFormat="0" applyAlignment="0" applyProtection="0">
      <alignment vertical="center"/>
    </xf>
    <xf numFmtId="0" fontId="199" fillId="0" borderId="31" applyNumberFormat="0" applyFill="0" applyAlignment="0" applyProtection="0">
      <alignment vertical="center"/>
    </xf>
    <xf numFmtId="0" fontId="144" fillId="86" borderId="5" applyNumberFormat="0" applyAlignment="0" applyProtection="0">
      <alignment vertical="center"/>
    </xf>
    <xf numFmtId="0" fontId="126" fillId="0" borderId="30" applyNumberFormat="0" applyFill="0" applyAlignment="0" applyProtection="0">
      <alignment vertical="center"/>
    </xf>
    <xf numFmtId="0" fontId="34" fillId="0" borderId="0"/>
    <xf numFmtId="0" fontId="34" fillId="0" borderId="0"/>
    <xf numFmtId="0" fontId="170" fillId="120" borderId="0" applyNumberFormat="0" applyBorder="0" applyAlignment="0" applyProtection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35" fillId="115" borderId="52" applyNumberFormat="0" applyFont="0" applyAlignment="0" applyProtection="0">
      <alignment vertical="center"/>
    </xf>
    <xf numFmtId="0" fontId="196" fillId="95" borderId="56" applyNumberFormat="0" applyAlignment="0" applyProtection="0">
      <alignment vertical="center"/>
    </xf>
    <xf numFmtId="0" fontId="31" fillId="0" borderId="0">
      <alignment vertical="center"/>
    </xf>
    <xf numFmtId="0" fontId="34" fillId="0" borderId="0"/>
    <xf numFmtId="0" fontId="34" fillId="0" borderId="0"/>
    <xf numFmtId="0" fontId="76" fillId="0" borderId="0">
      <alignment vertical="center"/>
    </xf>
    <xf numFmtId="0" fontId="152" fillId="0" borderId="50">
      <alignment horizontal="left" vertical="center"/>
    </xf>
    <xf numFmtId="0" fontId="158" fillId="0" borderId="0">
      <alignment vertical="center"/>
    </xf>
    <xf numFmtId="0" fontId="158" fillId="0" borderId="0"/>
    <xf numFmtId="0" fontId="207" fillId="123" borderId="60" applyNumberFormat="0" applyAlignment="0" applyProtection="0">
      <alignment vertical="center"/>
    </xf>
    <xf numFmtId="0" fontId="208" fillId="123" borderId="60" applyNumberFormat="0" applyAlignment="0" applyProtection="0">
      <alignment vertical="center"/>
    </xf>
    <xf numFmtId="0" fontId="208" fillId="123" borderId="60" applyNumberFormat="0" applyAlignment="0" applyProtection="0">
      <alignment vertical="center"/>
    </xf>
    <xf numFmtId="0" fontId="171" fillId="123" borderId="60" applyNumberFormat="0" applyAlignment="0" applyProtection="0">
      <alignment vertical="center"/>
    </xf>
    <xf numFmtId="0" fontId="34" fillId="0" borderId="0"/>
    <xf numFmtId="0" fontId="34" fillId="0" borderId="0"/>
    <xf numFmtId="0" fontId="207" fillId="123" borderId="64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65" fillId="95" borderId="95" applyNumberFormat="0" applyAlignment="0" applyProtection="0">
      <alignment vertical="center"/>
    </xf>
    <xf numFmtId="0" fontId="179" fillId="123" borderId="61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97" fillId="95" borderId="76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208" fillId="123" borderId="64" applyNumberFormat="0" applyAlignment="0" applyProtection="0">
      <alignment vertical="center"/>
    </xf>
    <xf numFmtId="0" fontId="208" fillId="123" borderId="89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158" fillId="97" borderId="67" applyNumberFormat="0" applyFont="0" applyAlignment="0" applyProtection="0">
      <alignment vertical="center"/>
    </xf>
    <xf numFmtId="0" fontId="208" fillId="123" borderId="79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58" fillId="97" borderId="62" applyNumberFormat="0" applyFont="0" applyAlignment="0" applyProtection="0">
      <alignment vertical="center"/>
    </xf>
    <xf numFmtId="0" fontId="180" fillId="123" borderId="115" applyNumberFormat="0" applyAlignment="0" applyProtection="0">
      <alignment vertical="center"/>
    </xf>
    <xf numFmtId="0" fontId="196" fillId="95" borderId="61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58" fillId="97" borderId="67" applyNumberFormat="0" applyFont="0" applyAlignment="0" applyProtection="0">
      <alignment vertical="center"/>
    </xf>
    <xf numFmtId="0" fontId="165" fillId="95" borderId="66" applyNumberFormat="0" applyAlignment="0" applyProtection="0">
      <alignment vertical="center"/>
    </xf>
    <xf numFmtId="0" fontId="158" fillId="97" borderId="67" applyNumberFormat="0" applyFon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158" fillId="97" borderId="67" applyNumberFormat="0" applyFont="0" applyAlignment="0" applyProtection="0">
      <alignment vertical="center"/>
    </xf>
    <xf numFmtId="0" fontId="165" fillId="95" borderId="86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76" fillId="97" borderId="72" applyNumberFormat="0" applyFont="0" applyAlignment="0" applyProtection="0">
      <alignment vertical="center"/>
    </xf>
    <xf numFmtId="0" fontId="180" fillId="123" borderId="76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60" fillId="123" borderId="66" applyNumberFormat="0" applyAlignment="0" applyProtection="0">
      <alignment vertical="center"/>
    </xf>
    <xf numFmtId="0" fontId="207" fillId="123" borderId="64" applyNumberFormat="0" applyAlignment="0" applyProtection="0">
      <alignment vertical="center"/>
    </xf>
    <xf numFmtId="0" fontId="158" fillId="97" borderId="67" applyNumberFormat="0" applyFont="0" applyAlignment="0" applyProtection="0">
      <alignment vertical="center"/>
    </xf>
    <xf numFmtId="0" fontId="179" fillId="123" borderId="61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76" fillId="97" borderId="77" applyNumberFormat="0" applyFon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207" fillId="123" borderId="167" applyNumberFormat="0" applyAlignment="0" applyProtection="0">
      <alignment vertical="center"/>
    </xf>
    <xf numFmtId="0" fontId="76" fillId="97" borderId="72" applyNumberFormat="0" applyFont="0" applyAlignment="0" applyProtection="0">
      <alignment vertical="center"/>
    </xf>
    <xf numFmtId="0" fontId="158" fillId="97" borderId="82" applyNumberFormat="0" applyFon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76" fillId="97" borderId="87" applyNumberFormat="0" applyFon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215" fillId="0" borderId="80">
      <alignment horizontal="left" vertical="center"/>
    </xf>
    <xf numFmtId="0" fontId="208" fillId="123" borderId="98" applyNumberFormat="0" applyAlignment="0" applyProtection="0">
      <alignment vertical="center"/>
    </xf>
    <xf numFmtId="0" fontId="160" fillId="123" borderId="61" applyNumberForma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65" fillId="95" borderId="81" applyNumberFormat="0" applyAlignment="0" applyProtection="0">
      <alignment vertical="center"/>
    </xf>
    <xf numFmtId="0" fontId="171" fillId="123" borderId="84" applyNumberFormat="0" applyAlignment="0" applyProtection="0">
      <alignment vertical="center"/>
    </xf>
    <xf numFmtId="0" fontId="179" fillId="123" borderId="66" applyNumberFormat="0" applyAlignment="0" applyProtection="0">
      <alignment vertical="center"/>
    </xf>
    <xf numFmtId="0" fontId="179" fillId="123" borderId="66" applyNumberFormat="0" applyAlignment="0" applyProtection="0">
      <alignment vertical="center"/>
    </xf>
    <xf numFmtId="0" fontId="197" fillId="95" borderId="66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165" fillId="95" borderId="61" applyNumberFormat="0" applyAlignment="0" applyProtection="0">
      <alignment vertical="center"/>
    </xf>
    <xf numFmtId="0" fontId="208" fillId="123" borderId="64" applyNumberFormat="0" applyAlignment="0" applyProtection="0">
      <alignment vertical="center"/>
    </xf>
    <xf numFmtId="0" fontId="76" fillId="97" borderId="67" applyNumberFormat="0" applyFon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71" fillId="123" borderId="98" applyNumberFormat="0" applyAlignment="0" applyProtection="0">
      <alignment vertical="center"/>
    </xf>
    <xf numFmtId="0" fontId="197" fillId="95" borderId="61" applyNumberForma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6" fillId="95" borderId="81" applyNumberFormat="0" applyAlignment="0" applyProtection="0">
      <alignment vertical="center"/>
    </xf>
    <xf numFmtId="0" fontId="197" fillId="95" borderId="7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76" fillId="97" borderId="62" applyNumberFormat="0" applyFon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71" fillId="123" borderId="153" applyNumberFormat="0" applyAlignment="0" applyProtection="0">
      <alignment vertical="center"/>
    </xf>
    <xf numFmtId="0" fontId="171" fillId="123" borderId="64" applyNumberForma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207" fillId="123" borderId="69" applyNumberFormat="0" applyAlignment="0" applyProtection="0">
      <alignment vertical="center"/>
    </xf>
    <xf numFmtId="0" fontId="180" fillId="123" borderId="61" applyNumberFormat="0" applyAlignment="0" applyProtection="0">
      <alignment vertical="center"/>
    </xf>
    <xf numFmtId="0" fontId="76" fillId="97" borderId="77" applyNumberFormat="0" applyFon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60" fillId="123" borderId="86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8" fillId="97" borderId="82" applyNumberFormat="0" applyFont="0" applyAlignment="0" applyProtection="0">
      <alignment vertical="center"/>
    </xf>
    <xf numFmtId="0" fontId="76" fillId="97" borderId="87" applyNumberFormat="0" applyFont="0" applyAlignment="0" applyProtection="0">
      <alignment vertical="center"/>
    </xf>
    <xf numFmtId="0" fontId="76" fillId="97" borderId="82" applyNumberFormat="0" applyFon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80" fillId="123" borderId="76" applyNumberForma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58" fillId="97" borderId="62" applyNumberFormat="0" applyFon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96" fillId="95" borderId="120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207" fillId="123" borderId="64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65" fillId="95" borderId="76" applyNumberForma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207" fillId="123" borderId="69" applyNumberFormat="0" applyAlignment="0" applyProtection="0">
      <alignment vertical="center"/>
    </xf>
    <xf numFmtId="0" fontId="76" fillId="97" borderId="62" applyNumberFormat="0" applyFon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80" fillId="123" borderId="71" applyNumberFormat="0" applyAlignment="0" applyProtection="0">
      <alignment vertical="center"/>
    </xf>
    <xf numFmtId="0" fontId="174" fillId="97" borderId="106" applyNumberFormat="0" applyFont="0" applyAlignment="0" applyProtection="0">
      <alignment vertical="center"/>
    </xf>
    <xf numFmtId="0" fontId="158" fillId="97" borderId="67" applyNumberFormat="0" applyFont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58" fillId="97" borderId="62" applyNumberFormat="0" applyFont="0" applyAlignment="0" applyProtection="0">
      <alignment vertical="center"/>
    </xf>
    <xf numFmtId="0" fontId="215" fillId="0" borderId="124">
      <alignment horizontal="left" vertical="center"/>
    </xf>
    <xf numFmtId="0" fontId="194" fillId="0" borderId="73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207" fillId="123" borderId="69" applyNumberFormat="0" applyAlignment="0" applyProtection="0">
      <alignment vertical="center"/>
    </xf>
    <xf numFmtId="0" fontId="171" fillId="123" borderId="74" applyNumberFormat="0" applyAlignment="0" applyProtection="0">
      <alignment vertical="center"/>
    </xf>
    <xf numFmtId="0" fontId="76" fillId="97" borderId="67" applyNumberFormat="0" applyFont="0" applyAlignment="0" applyProtection="0">
      <alignment vertical="center"/>
    </xf>
    <xf numFmtId="0" fontId="76" fillId="97" borderId="62" applyNumberFormat="0" applyFont="0" applyAlignment="0" applyProtection="0">
      <alignment vertical="center"/>
    </xf>
    <xf numFmtId="0" fontId="196" fillId="95" borderId="61" applyNumberFormat="0" applyAlignment="0" applyProtection="0">
      <alignment vertical="center"/>
    </xf>
    <xf numFmtId="0" fontId="179" fillId="123" borderId="61" applyNumberFormat="0" applyAlignment="0" applyProtection="0">
      <alignment vertical="center"/>
    </xf>
    <xf numFmtId="0" fontId="180" fillId="123" borderId="66" applyNumberFormat="0" applyAlignment="0" applyProtection="0">
      <alignment vertical="center"/>
    </xf>
    <xf numFmtId="0" fontId="180" fillId="123" borderId="105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7" fillId="95" borderId="81" applyNumberFormat="0" applyAlignment="0" applyProtection="0">
      <alignment vertical="center"/>
    </xf>
    <xf numFmtId="0" fontId="76" fillId="97" borderId="72" applyNumberFormat="0" applyFon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79" fillId="123" borderId="66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79" fillId="123" borderId="61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8" fillId="123" borderId="69" applyNumberFormat="0" applyAlignment="0" applyProtection="0">
      <alignment vertical="center"/>
    </xf>
    <xf numFmtId="0" fontId="196" fillId="95" borderId="66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60" fillId="123" borderId="61" applyNumberFormat="0" applyAlignment="0" applyProtection="0">
      <alignment vertical="center"/>
    </xf>
    <xf numFmtId="0" fontId="208" fillId="123" borderId="79" applyNumberFormat="0" applyAlignment="0" applyProtection="0">
      <alignment vertical="center"/>
    </xf>
    <xf numFmtId="0" fontId="197" fillId="95" borderId="61" applyNumberForma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96" fillId="95" borderId="146" applyNumberForma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215" fillId="0" borderId="124">
      <alignment horizontal="left" vertical="center"/>
    </xf>
    <xf numFmtId="0" fontId="76" fillId="97" borderId="67" applyNumberFormat="0" applyFont="0" applyAlignment="0" applyProtection="0">
      <alignment vertical="center"/>
    </xf>
    <xf numFmtId="0" fontId="76" fillId="97" borderId="87" applyNumberFormat="0" applyFont="0" applyAlignment="0" applyProtection="0">
      <alignment vertical="center"/>
    </xf>
    <xf numFmtId="0" fontId="165" fillId="95" borderId="61" applyNumberForma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65" fillId="95" borderId="95" applyNumberFormat="0" applyAlignment="0" applyProtection="0">
      <alignment vertical="center"/>
    </xf>
    <xf numFmtId="0" fontId="196" fillId="95" borderId="81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79" fillId="123" borderId="66" applyNumberFormat="0" applyAlignment="0" applyProtection="0">
      <alignment vertical="center"/>
    </xf>
    <xf numFmtId="0" fontId="208" fillId="123" borderId="103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65" fillId="95" borderId="76" applyNumberFormat="0" applyAlignment="0" applyProtection="0">
      <alignment vertical="center"/>
    </xf>
    <xf numFmtId="0" fontId="165" fillId="95" borderId="66" applyNumberFormat="0" applyAlignment="0" applyProtection="0">
      <alignment vertical="center"/>
    </xf>
    <xf numFmtId="0" fontId="179" fillId="123" borderId="66" applyNumberFormat="0" applyAlignment="0" applyProtection="0">
      <alignment vertical="center"/>
    </xf>
    <xf numFmtId="0" fontId="197" fillId="95" borderId="66" applyNumberForma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60" fillId="123" borderId="66" applyNumberFormat="0" applyAlignment="0" applyProtection="0">
      <alignment vertical="center"/>
    </xf>
    <xf numFmtId="0" fontId="160" fillId="123" borderId="81" applyNumberFormat="0" applyAlignment="0" applyProtection="0">
      <alignment vertical="center"/>
    </xf>
    <xf numFmtId="0" fontId="196" fillId="95" borderId="61" applyNumberFormat="0" applyAlignment="0" applyProtection="0">
      <alignment vertical="center"/>
    </xf>
    <xf numFmtId="0" fontId="179" fillId="123" borderId="61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80" fillId="123" borderId="95" applyNumberForma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65" fillId="95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76" fillId="97" borderId="87" applyNumberFormat="0" applyFont="0" applyAlignment="0" applyProtection="0">
      <alignment vertical="center"/>
    </xf>
    <xf numFmtId="0" fontId="165" fillId="95" borderId="76" applyNumberFormat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79" fillId="123" borderId="81" applyNumberFormat="0" applyAlignment="0" applyProtection="0">
      <alignment vertical="center"/>
    </xf>
    <xf numFmtId="0" fontId="158" fillId="97" borderId="62" applyNumberFormat="0" applyFont="0" applyAlignment="0" applyProtection="0">
      <alignment vertical="center"/>
    </xf>
    <xf numFmtId="0" fontId="196" fillId="95" borderId="61" applyNumberFormat="0" applyAlignment="0" applyProtection="0">
      <alignment vertical="center"/>
    </xf>
    <xf numFmtId="0" fontId="208" fillId="123" borderId="74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71" fillId="123" borderId="64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179" fillId="114" borderId="129" applyNumberForma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80" fillId="123" borderId="86" applyNumberFormat="0" applyAlignment="0" applyProtection="0">
      <alignment vertical="center"/>
    </xf>
    <xf numFmtId="0" fontId="171" fillId="114" borderId="144" applyNumberFormat="0" applyAlignment="0" applyProtection="0">
      <alignment vertical="center"/>
    </xf>
    <xf numFmtId="0" fontId="180" fillId="123" borderId="61" applyNumberFormat="0" applyAlignment="0" applyProtection="0">
      <alignment vertical="center"/>
    </xf>
    <xf numFmtId="0" fontId="196" fillId="95" borderId="66" applyNumberFormat="0" applyAlignment="0" applyProtection="0">
      <alignment vertical="center"/>
    </xf>
    <xf numFmtId="0" fontId="160" fillId="123" borderId="61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08" fillId="123" borderId="84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76" fillId="97" borderId="77" applyNumberFormat="0" applyFon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207" fillId="123" borderId="64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79" fillId="123" borderId="8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79" fillId="123" borderId="61" applyNumberFormat="0" applyAlignment="0" applyProtection="0">
      <alignment vertical="center"/>
    </xf>
    <xf numFmtId="0" fontId="160" fillId="123" borderId="160" applyNumberFormat="0" applyAlignment="0" applyProtection="0">
      <alignment vertical="center"/>
    </xf>
    <xf numFmtId="0" fontId="207" fillId="123" borderId="123" applyNumberFormat="0" applyAlignment="0" applyProtection="0">
      <alignment vertical="center"/>
    </xf>
    <xf numFmtId="0" fontId="171" fillId="123" borderId="108" applyNumberFormat="0" applyAlignment="0" applyProtection="0">
      <alignment vertical="center"/>
    </xf>
    <xf numFmtId="0" fontId="194" fillId="0" borderId="148" applyNumberFormat="0" applyFill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179" fillId="123" borderId="61" applyNumberFormat="0" applyAlignment="0" applyProtection="0">
      <alignment vertical="center"/>
    </xf>
    <xf numFmtId="0" fontId="196" fillId="95" borderId="61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58" fillId="97" borderId="82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7" fillId="95" borderId="76" applyNumberForma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79" fillId="123" borderId="61" applyNumberForma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97" fillId="95" borderId="71" applyNumberFormat="0" applyAlignment="0" applyProtection="0">
      <alignment vertical="center"/>
    </xf>
    <xf numFmtId="0" fontId="197" fillId="95" borderId="71" applyNumberForma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79" fillId="123" borderId="81" applyNumberFormat="0" applyAlignment="0" applyProtection="0">
      <alignment vertical="center"/>
    </xf>
    <xf numFmtId="0" fontId="76" fillId="97" borderId="147" applyNumberFormat="0" applyFon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80" fillId="123" borderId="66" applyNumberFormat="0" applyAlignment="0" applyProtection="0">
      <alignment vertical="center"/>
    </xf>
    <xf numFmtId="0" fontId="179" fillId="123" borderId="66" applyNumberFormat="0" applyAlignment="0" applyProtection="0">
      <alignment vertical="center"/>
    </xf>
    <xf numFmtId="0" fontId="215" fillId="0" borderId="90">
      <alignment horizontal="left" vertical="center"/>
    </xf>
    <xf numFmtId="0" fontId="196" fillId="95" borderId="105" applyNumberFormat="0" applyAlignment="0" applyProtection="0">
      <alignment vertical="center"/>
    </xf>
    <xf numFmtId="0" fontId="196" fillId="95" borderId="66" applyNumberFormat="0" applyAlignment="0" applyProtection="0">
      <alignment vertical="center"/>
    </xf>
    <xf numFmtId="0" fontId="174" fillId="97" borderId="87" applyNumberFormat="0" applyFont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80" fillId="123" borderId="71" applyNumberFormat="0" applyAlignment="0" applyProtection="0">
      <alignment vertical="center"/>
    </xf>
    <xf numFmtId="0" fontId="179" fillId="123" borderId="120" applyNumberFormat="0" applyAlignment="0" applyProtection="0">
      <alignment vertical="center"/>
    </xf>
    <xf numFmtId="0" fontId="160" fillId="123" borderId="81" applyNumberFormat="0" applyAlignment="0" applyProtection="0">
      <alignment vertical="center"/>
    </xf>
    <xf numFmtId="0" fontId="179" fillId="123" borderId="81" applyNumberFormat="0" applyAlignment="0" applyProtection="0">
      <alignment vertical="center"/>
    </xf>
    <xf numFmtId="0" fontId="171" fillId="123" borderId="69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80" fillId="123" borderId="61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96" fillId="95" borderId="6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80" fillId="123" borderId="61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65" fillId="95" borderId="6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7" fillId="95" borderId="66" applyNumberForma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65" fillId="95" borderId="71" applyNumberFormat="0" applyAlignment="0" applyProtection="0">
      <alignment vertical="center"/>
    </xf>
    <xf numFmtId="0" fontId="165" fillId="95" borderId="105" applyNumberFormat="0" applyAlignment="0" applyProtection="0">
      <alignment vertical="center"/>
    </xf>
    <xf numFmtId="0" fontId="180" fillId="123" borderId="86" applyNumberFormat="0" applyAlignment="0" applyProtection="0">
      <alignment vertical="center"/>
    </xf>
    <xf numFmtId="0" fontId="197" fillId="95" borderId="61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197" fillId="95" borderId="100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76" fillId="97" borderId="106" applyNumberFormat="0" applyFont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60" fillId="123" borderId="81" applyNumberFormat="0" applyAlignment="0" applyProtection="0">
      <alignment vertical="center"/>
    </xf>
    <xf numFmtId="0" fontId="165" fillId="95" borderId="76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207" fillId="123" borderId="69" applyNumberForma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179" fillId="123" borderId="150" applyNumberForma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207" fillId="123" borderId="69" applyNumberFormat="0" applyAlignment="0" applyProtection="0">
      <alignment vertical="center"/>
    </xf>
    <xf numFmtId="0" fontId="208" fillId="123" borderId="64" applyNumberFormat="0" applyAlignment="0" applyProtection="0">
      <alignment vertical="center"/>
    </xf>
    <xf numFmtId="0" fontId="179" fillId="123" borderId="61" applyNumberFormat="0" applyAlignment="0" applyProtection="0">
      <alignment vertical="center"/>
    </xf>
    <xf numFmtId="0" fontId="208" fillId="123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165" fillId="95" borderId="66" applyNumberFormat="0" applyAlignment="0" applyProtection="0">
      <alignment vertical="center"/>
    </xf>
    <xf numFmtId="0" fontId="208" fillId="123" borderId="89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79" fillId="123" borderId="81" applyNumberForma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148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08" fillId="123" borderId="64" applyNumberFormat="0" applyAlignment="0" applyProtection="0">
      <alignment vertical="center"/>
    </xf>
    <xf numFmtId="0" fontId="165" fillId="95" borderId="6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207" fillId="123" borderId="64" applyNumberFormat="0" applyAlignment="0" applyProtection="0">
      <alignment vertical="center"/>
    </xf>
    <xf numFmtId="0" fontId="171" fillId="123" borderId="64" applyNumberFormat="0" applyAlignment="0" applyProtection="0">
      <alignment vertical="center"/>
    </xf>
    <xf numFmtId="0" fontId="179" fillId="123" borderId="61" applyNumberFormat="0" applyAlignment="0" applyProtection="0">
      <alignment vertical="center"/>
    </xf>
    <xf numFmtId="0" fontId="197" fillId="95" borderId="61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76" fillId="97" borderId="62" applyNumberFormat="0" applyFont="0" applyAlignment="0" applyProtection="0">
      <alignment vertical="center"/>
    </xf>
    <xf numFmtId="0" fontId="160" fillId="123" borderId="66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6" fillId="95" borderId="66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76" fillId="97" borderId="62" applyNumberFormat="0" applyFont="0" applyAlignment="0" applyProtection="0">
      <alignment vertical="center"/>
    </xf>
    <xf numFmtId="0" fontId="207" fillId="123" borderId="69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65" fillId="95" borderId="76" applyNumberFormat="0" applyAlignment="0" applyProtection="0">
      <alignment vertical="center"/>
    </xf>
    <xf numFmtId="0" fontId="180" fillId="123" borderId="150" applyNumberFormat="0" applyAlignment="0" applyProtection="0">
      <alignment vertical="center"/>
    </xf>
    <xf numFmtId="0" fontId="196" fillId="95" borderId="61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76" fillId="97" borderId="72" applyNumberFormat="0" applyFont="0" applyAlignment="0" applyProtection="0">
      <alignment vertical="center"/>
    </xf>
    <xf numFmtId="0" fontId="158" fillId="97" borderId="62" applyNumberFormat="0" applyFont="0" applyAlignment="0" applyProtection="0">
      <alignment vertical="center"/>
    </xf>
    <xf numFmtId="0" fontId="208" fillId="123" borderId="74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6" fillId="95" borderId="66" applyNumberFormat="0" applyAlignment="0" applyProtection="0">
      <alignment vertical="center"/>
    </xf>
    <xf numFmtId="0" fontId="158" fillId="97" borderId="67" applyNumberFormat="0" applyFont="0" applyAlignment="0" applyProtection="0">
      <alignment vertical="center"/>
    </xf>
    <xf numFmtId="0" fontId="207" fillId="123" borderId="64" applyNumberFormat="0" applyAlignment="0" applyProtection="0">
      <alignment vertical="center"/>
    </xf>
    <xf numFmtId="0" fontId="160" fillId="123" borderId="81" applyNumberFormat="0" applyAlignment="0" applyProtection="0">
      <alignment vertical="center"/>
    </xf>
    <xf numFmtId="0" fontId="180" fillId="123" borderId="105" applyNumberFormat="0" applyAlignment="0" applyProtection="0">
      <alignment vertical="center"/>
    </xf>
    <xf numFmtId="0" fontId="76" fillId="97" borderId="62" applyNumberFormat="0" applyFont="0" applyAlignment="0" applyProtection="0">
      <alignment vertical="center"/>
    </xf>
    <xf numFmtId="0" fontId="207" fillId="123" borderId="69" applyNumberFormat="0" applyAlignment="0" applyProtection="0">
      <alignment vertical="center"/>
    </xf>
    <xf numFmtId="0" fontId="208" fillId="123" borderId="6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7" fillId="101" borderId="141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196" fillId="95" borderId="66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96" fillId="95" borderId="150" applyNumberFormat="0" applyAlignment="0" applyProtection="0">
      <alignment vertical="center"/>
    </xf>
    <xf numFmtId="0" fontId="207" fillId="123" borderId="64" applyNumberFormat="0" applyAlignment="0" applyProtection="0">
      <alignment vertical="center"/>
    </xf>
    <xf numFmtId="0" fontId="196" fillId="95" borderId="81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80" fillId="123" borderId="61" applyNumberFormat="0" applyAlignment="0" applyProtection="0">
      <alignment vertical="center"/>
    </xf>
    <xf numFmtId="0" fontId="197" fillId="95" borderId="61" applyNumberFormat="0" applyAlignment="0" applyProtection="0">
      <alignment vertical="center"/>
    </xf>
    <xf numFmtId="0" fontId="76" fillId="97" borderId="72" applyNumberFormat="0" applyFont="0" applyAlignment="0" applyProtection="0">
      <alignment vertical="center"/>
    </xf>
    <xf numFmtId="0" fontId="180" fillId="123" borderId="81" applyNumberFormat="0" applyAlignment="0" applyProtection="0">
      <alignment vertical="center"/>
    </xf>
    <xf numFmtId="0" fontId="196" fillId="95" borderId="61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158" fillId="97" borderId="62" applyNumberFormat="0" applyFont="0" applyAlignment="0" applyProtection="0">
      <alignment vertical="center"/>
    </xf>
    <xf numFmtId="0" fontId="197" fillId="95" borderId="66" applyNumberFormat="0" applyAlignment="0" applyProtection="0">
      <alignment vertical="center"/>
    </xf>
    <xf numFmtId="0" fontId="197" fillId="95" borderId="86" applyNumberFormat="0" applyAlignment="0" applyProtection="0">
      <alignment vertical="center"/>
    </xf>
    <xf numFmtId="0" fontId="208" fillId="123" borderId="64" applyNumberFormat="0" applyAlignment="0" applyProtection="0">
      <alignment vertical="center"/>
    </xf>
    <xf numFmtId="0" fontId="207" fillId="123" borderId="64" applyNumberForma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96" fillId="95" borderId="61" applyNumberFormat="0" applyAlignment="0" applyProtection="0">
      <alignment vertical="center"/>
    </xf>
    <xf numFmtId="0" fontId="207" fillId="123" borderId="69" applyNumberFormat="0" applyAlignment="0" applyProtection="0">
      <alignment vertical="center"/>
    </xf>
    <xf numFmtId="0" fontId="76" fillId="97" borderId="62" applyNumberFormat="0" applyFont="0" applyAlignment="0" applyProtection="0">
      <alignment vertical="center"/>
    </xf>
    <xf numFmtId="0" fontId="174" fillId="97" borderId="62" applyNumberFormat="0" applyFont="0" applyAlignment="0" applyProtection="0">
      <alignment vertical="center"/>
    </xf>
    <xf numFmtId="0" fontId="160" fillId="123" borderId="71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179" fillId="123" borderId="66" applyNumberFormat="0" applyAlignment="0" applyProtection="0">
      <alignment vertical="center"/>
    </xf>
    <xf numFmtId="0" fontId="158" fillId="97" borderId="82" applyNumberFormat="0" applyFont="0" applyAlignment="0" applyProtection="0">
      <alignment vertical="center"/>
    </xf>
    <xf numFmtId="0" fontId="196" fillId="95" borderId="120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79" fillId="123" borderId="61" applyNumberFormat="0" applyAlignment="0" applyProtection="0">
      <alignment vertical="center"/>
    </xf>
    <xf numFmtId="0" fontId="174" fillId="97" borderId="62" applyNumberFormat="0" applyFont="0" applyAlignment="0" applyProtection="0">
      <alignment vertical="center"/>
    </xf>
    <xf numFmtId="0" fontId="174" fillId="97" borderId="62" applyNumberFormat="0" applyFont="0" applyAlignment="0" applyProtection="0">
      <alignment vertical="center"/>
    </xf>
    <xf numFmtId="0" fontId="208" fillId="123" borderId="69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65" fillId="95" borderId="6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207" fillId="123" borderId="64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76" fillId="97" borderId="77" applyNumberFormat="0" applyFont="0" applyAlignment="0" applyProtection="0">
      <alignment vertical="center"/>
    </xf>
    <xf numFmtId="0" fontId="165" fillId="95" borderId="100" applyNumberFormat="0" applyAlignment="0" applyProtection="0">
      <alignment vertical="center"/>
    </xf>
    <xf numFmtId="0" fontId="207" fillId="123" borderId="64" applyNumberForma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76" fillId="97" borderId="106" applyNumberFormat="0" applyFon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7" fillId="95" borderId="61" applyNumberForma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79" fillId="123" borderId="61" applyNumberFormat="0" applyAlignment="0" applyProtection="0">
      <alignment vertical="center"/>
    </xf>
    <xf numFmtId="0" fontId="76" fillId="97" borderId="82" applyNumberFormat="0" applyFon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60" fillId="123" borderId="61" applyNumberFormat="0" applyAlignment="0" applyProtection="0">
      <alignment vertical="center"/>
    </xf>
    <xf numFmtId="0" fontId="171" fillId="123" borderId="69" applyNumberFormat="0" applyAlignment="0" applyProtection="0">
      <alignment vertical="center"/>
    </xf>
    <xf numFmtId="0" fontId="158" fillId="97" borderId="67" applyNumberFormat="0" applyFont="0" applyAlignment="0" applyProtection="0">
      <alignment vertical="center"/>
    </xf>
    <xf numFmtId="0" fontId="160" fillId="123" borderId="61" applyNumberFormat="0" applyAlignment="0" applyProtection="0">
      <alignment vertical="center"/>
    </xf>
    <xf numFmtId="0" fontId="207" fillId="123" borderId="69" applyNumberFormat="0" applyAlignment="0" applyProtection="0">
      <alignment vertical="center"/>
    </xf>
    <xf numFmtId="0" fontId="76" fillId="97" borderId="67" applyNumberFormat="0" applyFont="0" applyAlignment="0" applyProtection="0">
      <alignment vertical="center"/>
    </xf>
    <xf numFmtId="0" fontId="165" fillId="95" borderId="71" applyNumberForma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96" fillId="95" borderId="150" applyNumberFormat="0" applyAlignment="0" applyProtection="0">
      <alignment vertical="center"/>
    </xf>
    <xf numFmtId="0" fontId="76" fillId="97" borderId="106" applyNumberFormat="0" applyFont="0" applyAlignment="0" applyProtection="0">
      <alignment vertical="center"/>
    </xf>
    <xf numFmtId="0" fontId="158" fillId="97" borderId="67" applyNumberFormat="0" applyFon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171" fillId="114" borderId="140" applyNumberFormat="0" applyAlignment="0" applyProtection="0">
      <alignment vertical="center"/>
    </xf>
    <xf numFmtId="0" fontId="196" fillId="95" borderId="61" applyNumberFormat="0" applyAlignment="0" applyProtection="0">
      <alignment vertical="center"/>
    </xf>
    <xf numFmtId="0" fontId="179" fillId="123" borderId="66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96" fillId="95" borderId="61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180" fillId="123" borderId="66" applyNumberForma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96" fillId="95" borderId="81" applyNumberFormat="0" applyAlignment="0" applyProtection="0">
      <alignment vertical="center"/>
    </xf>
    <xf numFmtId="0" fontId="165" fillId="95" borderId="66" applyNumberForma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207" fillId="123" borderId="64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58" fillId="97" borderId="82" applyNumberFormat="0" applyFont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58" fillId="97" borderId="67" applyNumberFormat="0" applyFont="0" applyAlignment="0" applyProtection="0">
      <alignment vertical="center"/>
    </xf>
    <xf numFmtId="0" fontId="160" fillId="123" borderId="76" applyNumberFormat="0" applyAlignment="0" applyProtection="0">
      <alignment vertical="center"/>
    </xf>
    <xf numFmtId="0" fontId="76" fillId="97" borderId="101" applyNumberFormat="0" applyFon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165" fillId="95" borderId="95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60" fillId="123" borderId="61" applyNumberFormat="0" applyAlignment="0" applyProtection="0">
      <alignment vertical="center"/>
    </xf>
    <xf numFmtId="0" fontId="171" fillId="123" borderId="98" applyNumberFormat="0" applyAlignment="0" applyProtection="0">
      <alignment vertical="center"/>
    </xf>
    <xf numFmtId="0" fontId="171" fillId="123" borderId="64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6" fillId="95" borderId="81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97" fillId="95" borderId="81" applyNumberFormat="0" applyAlignment="0" applyProtection="0">
      <alignment vertical="center"/>
    </xf>
    <xf numFmtId="0" fontId="76" fillId="97" borderId="62" applyNumberFormat="0" applyFont="0" applyAlignment="0" applyProtection="0">
      <alignment vertical="center"/>
    </xf>
    <xf numFmtId="0" fontId="196" fillId="95" borderId="81" applyNumberFormat="0" applyAlignment="0" applyProtection="0">
      <alignment vertical="center"/>
    </xf>
    <xf numFmtId="0" fontId="208" fillId="123" borderId="64" applyNumberFormat="0" applyAlignment="0" applyProtection="0">
      <alignment vertical="center"/>
    </xf>
    <xf numFmtId="0" fontId="194" fillId="0" borderId="131" applyNumberFormat="0" applyFill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76" fillId="97" borderId="67" applyNumberFormat="0" applyFon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60" fillId="123" borderId="71" applyNumberFormat="0" applyAlignment="0" applyProtection="0">
      <alignment vertical="center"/>
    </xf>
    <xf numFmtId="0" fontId="207" fillId="123" borderId="64" applyNumberForma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215" fillId="0" borderId="80">
      <alignment horizontal="left" vertical="center"/>
    </xf>
    <xf numFmtId="0" fontId="194" fillId="0" borderId="78" applyNumberFormat="0" applyFill="0" applyAlignment="0" applyProtection="0">
      <alignment vertical="center"/>
    </xf>
    <xf numFmtId="0" fontId="174" fillId="97" borderId="77" applyNumberFormat="0" applyFon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80" fillId="123" borderId="66" applyNumberFormat="0" applyAlignment="0" applyProtection="0">
      <alignment vertical="center"/>
    </xf>
    <xf numFmtId="0" fontId="158" fillId="97" borderId="62" applyNumberFormat="0" applyFont="0" applyAlignment="0" applyProtection="0">
      <alignment vertical="center"/>
    </xf>
    <xf numFmtId="0" fontId="208" fillId="123" borderId="79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58" fillId="97" borderId="67" applyNumberFormat="0" applyFont="0" applyAlignment="0" applyProtection="0">
      <alignment vertical="center"/>
    </xf>
    <xf numFmtId="0" fontId="180" fillId="123" borderId="76" applyNumberFormat="0" applyAlignment="0" applyProtection="0">
      <alignment vertical="center"/>
    </xf>
    <xf numFmtId="0" fontId="76" fillId="97" borderId="77" applyNumberFormat="0" applyFont="0" applyAlignment="0" applyProtection="0">
      <alignment vertical="center"/>
    </xf>
    <xf numFmtId="0" fontId="208" fillId="123" borderId="64" applyNumberForma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96" fillId="95" borderId="66" applyNumberFormat="0" applyAlignment="0" applyProtection="0">
      <alignment vertical="center"/>
    </xf>
    <xf numFmtId="0" fontId="179" fillId="123" borderId="61" applyNumberFormat="0" applyAlignment="0" applyProtection="0">
      <alignment vertical="center"/>
    </xf>
    <xf numFmtId="0" fontId="197" fillId="95" borderId="105" applyNumberFormat="0" applyAlignment="0" applyProtection="0">
      <alignment vertical="center"/>
    </xf>
    <xf numFmtId="0" fontId="208" fillId="123" borderId="153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58" fillId="97" borderId="62" applyNumberFormat="0" applyFont="0" applyAlignment="0" applyProtection="0">
      <alignment vertical="center"/>
    </xf>
    <xf numFmtId="0" fontId="180" fillId="123" borderId="71" applyNumberFormat="0" applyAlignment="0" applyProtection="0">
      <alignment vertical="center"/>
    </xf>
    <xf numFmtId="0" fontId="208" fillId="123" borderId="103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60" fillId="123" borderId="105" applyNumberFormat="0" applyAlignment="0" applyProtection="0">
      <alignment vertical="center"/>
    </xf>
    <xf numFmtId="0" fontId="207" fillId="123" borderId="64" applyNumberFormat="0" applyAlignment="0" applyProtection="0">
      <alignment vertical="center"/>
    </xf>
    <xf numFmtId="0" fontId="179" fillId="123" borderId="61" applyNumberFormat="0" applyAlignment="0" applyProtection="0">
      <alignment vertical="center"/>
    </xf>
    <xf numFmtId="0" fontId="158" fillId="97" borderId="62" applyNumberFormat="0" applyFon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215" fillId="0" borderId="85">
      <alignment horizontal="left" vertical="center"/>
    </xf>
    <xf numFmtId="0" fontId="197" fillId="95" borderId="95" applyNumberFormat="0" applyAlignment="0" applyProtection="0">
      <alignment vertical="center"/>
    </xf>
    <xf numFmtId="0" fontId="180" fillId="123" borderId="71" applyNumberFormat="0" applyAlignment="0" applyProtection="0">
      <alignment vertical="center"/>
    </xf>
    <xf numFmtId="0" fontId="76" fillId="97" borderId="87" applyNumberFormat="0" applyFont="0" applyAlignment="0" applyProtection="0">
      <alignment vertical="center"/>
    </xf>
    <xf numFmtId="0" fontId="171" fillId="123" borderId="74" applyNumberFormat="0" applyAlignment="0" applyProtection="0">
      <alignment vertical="center"/>
    </xf>
    <xf numFmtId="0" fontId="197" fillId="95" borderId="76" applyNumberForma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60" fillId="123" borderId="66" applyNumberFormat="0" applyAlignment="0" applyProtection="0">
      <alignment vertical="center"/>
    </xf>
    <xf numFmtId="0" fontId="196" fillId="95" borderId="66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76" fillId="97" borderId="62" applyNumberFormat="0" applyFon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96" fillId="95" borderId="81" applyNumberForma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71" fillId="123" borderId="79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60" fillId="123" borderId="71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79" fillId="123" borderId="66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76" fillId="97" borderId="106" applyNumberFormat="0" applyFon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79" fillId="123" borderId="81" applyNumberForma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97" fillId="95" borderId="95" applyNumberFormat="0" applyAlignment="0" applyProtection="0">
      <alignment vertical="center"/>
    </xf>
    <xf numFmtId="0" fontId="196" fillId="95" borderId="66" applyNumberForma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171" fillId="123" borderId="69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71" fillId="123" borderId="98" applyNumberFormat="0" applyAlignment="0" applyProtection="0">
      <alignment vertical="center"/>
    </xf>
    <xf numFmtId="0" fontId="180" fillId="123" borderId="66" applyNumberFormat="0" applyAlignment="0" applyProtection="0">
      <alignment vertical="center"/>
    </xf>
    <xf numFmtId="0" fontId="197" fillId="95" borderId="105" applyNumberFormat="0" applyAlignment="0" applyProtection="0">
      <alignment vertical="center"/>
    </xf>
    <xf numFmtId="0" fontId="197" fillId="95" borderId="76" applyNumberFormat="0" applyAlignment="0" applyProtection="0">
      <alignment vertical="center"/>
    </xf>
    <xf numFmtId="0" fontId="171" fillId="123" borderId="64" applyNumberFormat="0" applyAlignment="0" applyProtection="0">
      <alignment vertical="center"/>
    </xf>
    <xf numFmtId="0" fontId="171" fillId="123" borderId="69" applyNumberForma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71" fillId="123" borderId="103" applyNumberFormat="0" applyAlignment="0" applyProtection="0">
      <alignment vertical="center"/>
    </xf>
    <xf numFmtId="0" fontId="196" fillId="95" borderId="61" applyNumberFormat="0" applyAlignment="0" applyProtection="0">
      <alignment vertical="center"/>
    </xf>
    <xf numFmtId="0" fontId="179" fillId="123" borderId="61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58" fillId="97" borderId="62" applyNumberFormat="0" applyFont="0" applyAlignment="0" applyProtection="0">
      <alignment vertical="center"/>
    </xf>
    <xf numFmtId="0" fontId="179" fillId="123" borderId="61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58" fillId="97" borderId="62" applyNumberFormat="0" applyFont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80" fillId="123" borderId="100" applyNumberFormat="0" applyAlignment="0" applyProtection="0">
      <alignment vertical="center"/>
    </xf>
    <xf numFmtId="0" fontId="180" fillId="123" borderId="105" applyNumberFormat="0" applyAlignment="0" applyProtection="0">
      <alignment vertical="center"/>
    </xf>
    <xf numFmtId="0" fontId="76" fillId="97" borderId="77" applyNumberFormat="0" applyFon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179" fillId="123" borderId="61" applyNumberFormat="0" applyAlignment="0" applyProtection="0">
      <alignment vertical="center"/>
    </xf>
    <xf numFmtId="0" fontId="160" fillId="123" borderId="61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71" fillId="123" borderId="79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196" fillId="95" borderId="66" applyNumberFormat="0" applyAlignment="0" applyProtection="0">
      <alignment vertical="center"/>
    </xf>
    <xf numFmtId="0" fontId="160" fillId="123" borderId="95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7" fillId="95" borderId="66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3" borderId="64" applyNumberFormat="0" applyAlignment="0" applyProtection="0">
      <alignment vertical="center"/>
    </xf>
    <xf numFmtId="0" fontId="208" fillId="114" borderId="140" applyNumberFormat="0" applyAlignment="0" applyProtection="0">
      <alignment vertical="center"/>
    </xf>
    <xf numFmtId="0" fontId="160" fillId="114" borderId="129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76" fillId="97" borderId="62" applyNumberFormat="0" applyFont="0" applyAlignment="0" applyProtection="0">
      <alignment vertical="center"/>
    </xf>
    <xf numFmtId="0" fontId="179" fillId="123" borderId="120" applyNumberFormat="0" applyAlignment="0" applyProtection="0">
      <alignment vertical="center"/>
    </xf>
    <xf numFmtId="0" fontId="158" fillId="97" borderId="62" applyNumberFormat="0" applyFon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60" fillId="123" borderId="71" applyNumberFormat="0" applyAlignment="0" applyProtection="0">
      <alignment vertical="center"/>
    </xf>
    <xf numFmtId="0" fontId="76" fillId="97" borderId="77" applyNumberFormat="0" applyFon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80" fillId="123" borderId="105" applyNumberForma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76" fillId="97" borderId="62" applyNumberFormat="0" applyFon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207" fillId="123" borderId="64" applyNumberForma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96" fillId="95" borderId="66" applyNumberFormat="0" applyAlignment="0" applyProtection="0">
      <alignment vertical="center"/>
    </xf>
    <xf numFmtId="0" fontId="179" fillId="123" borderId="66" applyNumberFormat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79" fillId="123" borderId="61" applyNumberFormat="0" applyAlignment="0" applyProtection="0">
      <alignment vertical="center"/>
    </xf>
    <xf numFmtId="0" fontId="160" fillId="123" borderId="95" applyNumberFormat="0" applyAlignment="0" applyProtection="0">
      <alignment vertical="center"/>
    </xf>
    <xf numFmtId="0" fontId="196" fillId="95" borderId="61" applyNumberFormat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97" fillId="95" borderId="81" applyNumberFormat="0" applyAlignment="0" applyProtection="0">
      <alignment vertical="center"/>
    </xf>
    <xf numFmtId="0" fontId="179" fillId="123" borderId="61" applyNumberFormat="0" applyAlignment="0" applyProtection="0">
      <alignment vertical="center"/>
    </xf>
    <xf numFmtId="0" fontId="174" fillId="97" borderId="96" applyNumberFormat="0" applyFont="0" applyAlignment="0" applyProtection="0">
      <alignment vertical="center"/>
    </xf>
    <xf numFmtId="0" fontId="207" fillId="123" borderId="69" applyNumberFormat="0" applyAlignment="0" applyProtection="0">
      <alignment vertical="center"/>
    </xf>
    <xf numFmtId="0" fontId="165" fillId="95" borderId="71" applyNumberForma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179" fillId="123" borderId="66" applyNumberFormat="0" applyAlignment="0" applyProtection="0">
      <alignment vertical="center"/>
    </xf>
    <xf numFmtId="0" fontId="165" fillId="95" borderId="66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80" fillId="123" borderId="76" applyNumberFormat="0" applyAlignment="0" applyProtection="0">
      <alignment vertical="center"/>
    </xf>
    <xf numFmtId="0" fontId="208" fillId="123" borderId="69" applyNumberFormat="0" applyAlignment="0" applyProtection="0">
      <alignment vertical="center"/>
    </xf>
    <xf numFmtId="0" fontId="158" fillId="97" borderId="62" applyNumberFormat="0" applyFont="0" applyAlignment="0" applyProtection="0">
      <alignment vertical="center"/>
    </xf>
    <xf numFmtId="0" fontId="208" fillId="123" borderId="69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9" fillId="123" borderId="66" applyNumberFormat="0" applyAlignment="0" applyProtection="0">
      <alignment vertical="center"/>
    </xf>
    <xf numFmtId="0" fontId="160" fillId="123" borderId="100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7" fillId="95" borderId="86" applyNumberFormat="0" applyAlignment="0" applyProtection="0">
      <alignment vertical="center"/>
    </xf>
    <xf numFmtId="0" fontId="196" fillId="95" borderId="61" applyNumberFormat="0" applyAlignment="0" applyProtection="0">
      <alignment vertical="center"/>
    </xf>
    <xf numFmtId="0" fontId="197" fillId="95" borderId="66" applyNumberFormat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71" fillId="123" borderId="74" applyNumberFormat="0" applyAlignment="0" applyProtection="0">
      <alignment vertical="center"/>
    </xf>
    <xf numFmtId="0" fontId="160" fillId="123" borderId="95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79" fillId="123" borderId="81" applyNumberFormat="0" applyAlignment="0" applyProtection="0">
      <alignment vertical="center"/>
    </xf>
    <xf numFmtId="0" fontId="207" fillId="123" borderId="64" applyNumberFormat="0" applyAlignment="0" applyProtection="0">
      <alignment vertical="center"/>
    </xf>
    <xf numFmtId="0" fontId="196" fillId="95" borderId="66" applyNumberFormat="0" applyAlignment="0" applyProtection="0">
      <alignment vertical="center"/>
    </xf>
    <xf numFmtId="0" fontId="165" fillId="95" borderId="81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80" fillId="123" borderId="61" applyNumberFormat="0" applyAlignment="0" applyProtection="0">
      <alignment vertical="center"/>
    </xf>
    <xf numFmtId="0" fontId="165" fillId="95" borderId="61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76" fillId="97" borderId="96" applyNumberFormat="0" applyFont="0" applyAlignment="0" applyProtection="0">
      <alignment vertical="center"/>
    </xf>
    <xf numFmtId="0" fontId="171" fillId="123" borderId="79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60" fillId="123" borderId="86" applyNumberFormat="0" applyAlignment="0" applyProtection="0">
      <alignment vertical="center"/>
    </xf>
    <xf numFmtId="0" fontId="179" fillId="123" borderId="66" applyNumberFormat="0" applyAlignment="0" applyProtection="0">
      <alignment vertical="center"/>
    </xf>
    <xf numFmtId="0" fontId="179" fillId="123" borderId="61" applyNumberFormat="0" applyAlignment="0" applyProtection="0">
      <alignment vertical="center"/>
    </xf>
    <xf numFmtId="0" fontId="76" fillId="97" borderId="121" applyNumberFormat="0" applyFont="0" applyAlignment="0" applyProtection="0">
      <alignment vertical="center"/>
    </xf>
    <xf numFmtId="0" fontId="208" fillId="123" borderId="89" applyNumberForma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80" fillId="123" borderId="61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7" fillId="95" borderId="66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197" fillId="95" borderId="100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80" fillId="123" borderId="66" applyNumberFormat="0" applyAlignment="0" applyProtection="0">
      <alignment vertical="center"/>
    </xf>
    <xf numFmtId="0" fontId="160" fillId="123" borderId="66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60" fillId="123" borderId="86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60" fillId="123" borderId="81" applyNumberFormat="0" applyAlignment="0" applyProtection="0">
      <alignment vertical="center"/>
    </xf>
    <xf numFmtId="0" fontId="174" fillId="97" borderId="87" applyNumberFormat="0" applyFon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207" fillId="123" borderId="64" applyNumberFormat="0" applyAlignment="0" applyProtection="0">
      <alignment vertical="center"/>
    </xf>
    <xf numFmtId="0" fontId="171" fillId="123" borderId="64" applyNumberFormat="0" applyAlignment="0" applyProtection="0">
      <alignment vertical="center"/>
    </xf>
    <xf numFmtId="0" fontId="179" fillId="123" borderId="66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207" fillId="123" borderId="69" applyNumberFormat="0" applyAlignment="0" applyProtection="0">
      <alignment vertical="center"/>
    </xf>
    <xf numFmtId="0" fontId="207" fillId="123" borderId="153" applyNumberForma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58" fillId="97" borderId="67" applyNumberFormat="0" applyFont="0" applyAlignment="0" applyProtection="0">
      <alignment vertical="center"/>
    </xf>
    <xf numFmtId="0" fontId="180" fillId="114" borderId="133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65" fillId="95" borderId="76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80" fillId="123" borderId="105" applyNumberFormat="0" applyAlignment="0" applyProtection="0">
      <alignment vertical="center"/>
    </xf>
    <xf numFmtId="0" fontId="208" fillId="123" borderId="64" applyNumberFormat="0" applyAlignment="0" applyProtection="0">
      <alignment vertical="center"/>
    </xf>
    <xf numFmtId="0" fontId="179" fillId="123" borderId="81" applyNumberFormat="0" applyAlignment="0" applyProtection="0">
      <alignment vertical="center"/>
    </xf>
    <xf numFmtId="0" fontId="180" fillId="123" borderId="100" applyNumberFormat="0" applyAlignment="0" applyProtection="0">
      <alignment vertical="center"/>
    </xf>
    <xf numFmtId="0" fontId="160" fillId="123" borderId="105" applyNumberFormat="0" applyAlignment="0" applyProtection="0">
      <alignment vertical="center"/>
    </xf>
    <xf numFmtId="0" fontId="171" fillId="123" borderId="69" applyNumberFormat="0" applyAlignment="0" applyProtection="0">
      <alignment vertical="center"/>
    </xf>
    <xf numFmtId="0" fontId="197" fillId="95" borderId="86" applyNumberFormat="0" applyAlignment="0" applyProtection="0">
      <alignment vertical="center"/>
    </xf>
    <xf numFmtId="0" fontId="180" fillId="123" borderId="81" applyNumberForma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208" fillId="123" borderId="98" applyNumberFormat="0" applyAlignment="0" applyProtection="0">
      <alignment vertical="center"/>
    </xf>
    <xf numFmtId="0" fontId="171" fillId="123" borderId="79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76" fillId="97" borderId="67" applyNumberFormat="0" applyFon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80" fillId="123" borderId="81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95" fillId="0" borderId="139" applyNumberFormat="0" applyFill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76" fillId="97" borderId="96" applyNumberFormat="0" applyFon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58" fillId="97" borderId="62" applyNumberFormat="0" applyFont="0" applyAlignment="0" applyProtection="0">
      <alignment vertical="center"/>
    </xf>
    <xf numFmtId="0" fontId="207" fillId="123" borderId="69" applyNumberFormat="0" applyAlignment="0" applyProtection="0">
      <alignment vertical="center"/>
    </xf>
    <xf numFmtId="0" fontId="207" fillId="123" borderId="64" applyNumberFormat="0" applyAlignment="0" applyProtection="0">
      <alignment vertical="center"/>
    </xf>
    <xf numFmtId="0" fontId="160" fillId="123" borderId="76" applyNumberForma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207" fillId="123" borderId="123" applyNumberFormat="0" applyAlignment="0" applyProtection="0">
      <alignment vertical="center"/>
    </xf>
    <xf numFmtId="0" fontId="179" fillId="123" borderId="146" applyNumberFormat="0" applyAlignment="0" applyProtection="0">
      <alignment vertical="center"/>
    </xf>
    <xf numFmtId="0" fontId="76" fillId="97" borderId="77" applyNumberFormat="0" applyFont="0" applyAlignment="0" applyProtection="0">
      <alignment vertical="center"/>
    </xf>
    <xf numFmtId="0" fontId="180" fillId="123" borderId="81" applyNumberForma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71" fillId="123" borderId="103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196" fillId="95" borderId="66" applyNumberFormat="0" applyAlignment="0" applyProtection="0">
      <alignment vertical="center"/>
    </xf>
    <xf numFmtId="0" fontId="171" fillId="123" borderId="64" applyNumberFormat="0" applyAlignment="0" applyProtection="0">
      <alignment vertical="center"/>
    </xf>
    <xf numFmtId="0" fontId="158" fillId="97" borderId="62" applyNumberFormat="0" applyFon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207" fillId="123" borderId="64" applyNumberFormat="0" applyAlignment="0" applyProtection="0">
      <alignment vertical="center"/>
    </xf>
    <xf numFmtId="0" fontId="171" fillId="123" borderId="108" applyNumberFormat="0" applyAlignment="0" applyProtection="0">
      <alignment vertical="center"/>
    </xf>
    <xf numFmtId="0" fontId="196" fillId="95" borderId="61" applyNumberFormat="0" applyAlignment="0" applyProtection="0">
      <alignment vertical="center"/>
    </xf>
    <xf numFmtId="0" fontId="208" fillId="123" borderId="74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65" fillId="95" borderId="71" applyNumberForma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96" fillId="95" borderId="61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60" fillId="123" borderId="61" applyNumberFormat="0" applyAlignment="0" applyProtection="0">
      <alignment vertical="center"/>
    </xf>
    <xf numFmtId="0" fontId="160" fillId="123" borderId="95" applyNumberFormat="0" applyAlignment="0" applyProtection="0">
      <alignment vertical="center"/>
    </xf>
    <xf numFmtId="0" fontId="208" fillId="123" borderId="69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97" fillId="95" borderId="155" applyNumberFormat="0" applyAlignment="0" applyProtection="0">
      <alignment vertical="center"/>
    </xf>
    <xf numFmtId="0" fontId="197" fillId="95" borderId="61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60" fillId="123" borderId="66" applyNumberForma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76" fillId="97" borderId="72" applyNumberFormat="0" applyFont="0" applyAlignment="0" applyProtection="0">
      <alignment vertical="center"/>
    </xf>
    <xf numFmtId="0" fontId="196" fillId="95" borderId="61" applyNumberForma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197" fillId="95" borderId="100" applyNumberForma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207" fillId="123" borderId="69" applyNumberFormat="0" applyAlignment="0" applyProtection="0">
      <alignment vertical="center"/>
    </xf>
    <xf numFmtId="0" fontId="171" fillId="123" borderId="64" applyNumberFormat="0" applyAlignment="0" applyProtection="0">
      <alignment vertical="center"/>
    </xf>
    <xf numFmtId="0" fontId="165" fillId="95" borderId="95" applyNumberFormat="0" applyAlignment="0" applyProtection="0">
      <alignment vertical="center"/>
    </xf>
    <xf numFmtId="0" fontId="76" fillId="97" borderId="96" applyNumberFormat="0" applyFon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207" fillId="123" borderId="64" applyNumberForma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7" fillId="95" borderId="81" applyNumberFormat="0" applyAlignment="0" applyProtection="0">
      <alignment vertical="center"/>
    </xf>
    <xf numFmtId="0" fontId="171" fillId="123" borderId="74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207" fillId="123" borderId="123" applyNumberForma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208" fillId="123" borderId="79" applyNumberFormat="0" applyAlignment="0" applyProtection="0">
      <alignment vertical="center"/>
    </xf>
    <xf numFmtId="0" fontId="76" fillId="97" borderId="67" applyNumberFormat="0" applyFont="0" applyAlignment="0" applyProtection="0">
      <alignment vertical="center"/>
    </xf>
    <xf numFmtId="0" fontId="158" fillId="97" borderId="151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8" fillId="97" borderId="62" applyNumberFormat="0" applyFont="0" applyAlignment="0" applyProtection="0">
      <alignment vertical="center"/>
    </xf>
    <xf numFmtId="0" fontId="180" fillId="123" borderId="61" applyNumberFormat="0" applyAlignment="0" applyProtection="0">
      <alignment vertical="center"/>
    </xf>
    <xf numFmtId="0" fontId="179" fillId="114" borderId="137" applyNumberFormat="0" applyAlignment="0" applyProtection="0">
      <alignment vertical="center"/>
    </xf>
    <xf numFmtId="0" fontId="208" fillId="123" borderId="69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76" fillId="97" borderId="101" applyNumberFormat="0" applyFont="0" applyAlignment="0" applyProtection="0">
      <alignment vertical="center"/>
    </xf>
    <xf numFmtId="0" fontId="179" fillId="123" borderId="81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179" fillId="123" borderId="61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79" fillId="123" borderId="61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58" fillId="97" borderId="147" applyNumberFormat="0" applyFont="0" applyAlignment="0" applyProtection="0">
      <alignment vertical="center"/>
    </xf>
    <xf numFmtId="0" fontId="215" fillId="0" borderId="65">
      <alignment horizontal="left" vertical="center"/>
    </xf>
    <xf numFmtId="0" fontId="196" fillId="95" borderId="66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97" fillId="95" borderId="66" applyNumberFormat="0" applyAlignment="0" applyProtection="0">
      <alignment vertical="center"/>
    </xf>
    <xf numFmtId="0" fontId="76" fillId="97" borderId="77" applyNumberFormat="0" applyFont="0" applyAlignment="0" applyProtection="0">
      <alignment vertical="center"/>
    </xf>
    <xf numFmtId="0" fontId="180" fillId="123" borderId="71" applyNumberFormat="0" applyAlignment="0" applyProtection="0">
      <alignment vertical="center"/>
    </xf>
    <xf numFmtId="0" fontId="158" fillId="97" borderId="67" applyNumberFormat="0" applyFont="0" applyAlignment="0" applyProtection="0">
      <alignment vertical="center"/>
    </xf>
    <xf numFmtId="0" fontId="197" fillId="95" borderId="61" applyNumberFormat="0" applyAlignment="0" applyProtection="0">
      <alignment vertical="center"/>
    </xf>
    <xf numFmtId="0" fontId="158" fillId="97" borderId="62" applyNumberFormat="0" applyFont="0" applyAlignment="0" applyProtection="0">
      <alignment vertical="center"/>
    </xf>
    <xf numFmtId="0" fontId="34" fillId="115" borderId="134" applyNumberFormat="0" applyFont="0" applyAlignment="0" applyProtection="0">
      <alignment vertical="center"/>
    </xf>
    <xf numFmtId="0" fontId="208" fillId="123" borderId="74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96" fillId="95" borderId="66" applyNumberForma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71" fillId="123" borderId="103" applyNumberForma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80" fillId="123" borderId="100" applyNumberFormat="0" applyAlignment="0" applyProtection="0">
      <alignment vertical="center"/>
    </xf>
    <xf numFmtId="0" fontId="165" fillId="95" borderId="66" applyNumberForma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76" fillId="97" borderId="72" applyNumberFormat="0" applyFont="0" applyAlignment="0" applyProtection="0">
      <alignment vertical="center"/>
    </xf>
    <xf numFmtId="0" fontId="165" fillId="95" borderId="61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208" fillId="123" borderId="74" applyNumberFormat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65" fillId="95" borderId="81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97" fillId="95" borderId="86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65" fillId="95" borderId="86" applyNumberForma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160" fillId="123" borderId="146" applyNumberFormat="0" applyAlignment="0" applyProtection="0">
      <alignment vertical="center"/>
    </xf>
    <xf numFmtId="0" fontId="160" fillId="123" borderId="76" applyNumberFormat="0" applyAlignment="0" applyProtection="0">
      <alignment vertical="center"/>
    </xf>
    <xf numFmtId="0" fontId="208" fillId="123" borderId="149" applyNumberFormat="0" applyAlignment="0" applyProtection="0">
      <alignment vertical="center"/>
    </xf>
    <xf numFmtId="0" fontId="196" fillId="95" borderId="66" applyNumberForma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196" fillId="95" borderId="61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96" fillId="95" borderId="66" applyNumberFormat="0" applyAlignment="0" applyProtection="0">
      <alignment vertical="center"/>
    </xf>
    <xf numFmtId="0" fontId="174" fillId="97" borderId="67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207" fillId="123" borderId="69" applyNumberFormat="0" applyAlignment="0" applyProtection="0">
      <alignment vertical="center"/>
    </xf>
    <xf numFmtId="0" fontId="165" fillId="95" borderId="66" applyNumberFormat="0" applyAlignment="0" applyProtection="0">
      <alignment vertical="center"/>
    </xf>
    <xf numFmtId="0" fontId="207" fillId="123" borderId="69" applyNumberFormat="0" applyAlignment="0" applyProtection="0">
      <alignment vertical="center"/>
    </xf>
    <xf numFmtId="0" fontId="215" fillId="0" borderId="70">
      <alignment horizontal="left" vertical="center"/>
    </xf>
    <xf numFmtId="0" fontId="197" fillId="95" borderId="105" applyNumberFormat="0" applyAlignment="0" applyProtection="0">
      <alignment vertical="center"/>
    </xf>
    <xf numFmtId="0" fontId="197" fillId="95" borderId="66" applyNumberFormat="0" applyAlignment="0" applyProtection="0">
      <alignment vertical="center"/>
    </xf>
    <xf numFmtId="0" fontId="158" fillId="97" borderId="82" applyNumberFormat="0" applyFon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208" fillId="123" borderId="79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60" fillId="123" borderId="71" applyNumberFormat="0" applyAlignment="0" applyProtection="0">
      <alignment vertical="center"/>
    </xf>
    <xf numFmtId="0" fontId="179" fillId="123" borderId="66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76" fillId="97" borderId="87" applyNumberFormat="0" applyFon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80" fillId="123" borderId="66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8" fillId="97" borderId="62" applyNumberFormat="0" applyFon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171" fillId="123" borderId="79" applyNumberFormat="0" applyAlignment="0" applyProtection="0">
      <alignment vertical="center"/>
    </xf>
    <xf numFmtId="0" fontId="158" fillId="97" borderId="62" applyNumberFormat="0" applyFont="0" applyAlignment="0" applyProtection="0">
      <alignment vertical="center"/>
    </xf>
    <xf numFmtId="0" fontId="160" fillId="123" borderId="76" applyNumberFormat="0" applyAlignment="0" applyProtection="0">
      <alignment vertical="center"/>
    </xf>
    <xf numFmtId="0" fontId="165" fillId="95" borderId="81" applyNumberFormat="0" applyAlignment="0" applyProtection="0">
      <alignment vertical="center"/>
    </xf>
    <xf numFmtId="0" fontId="197" fillId="95" borderId="61" applyNumberForma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60" fillId="123" borderId="61" applyNumberFormat="0" applyAlignment="0" applyProtection="0">
      <alignment vertical="center"/>
    </xf>
    <xf numFmtId="0" fontId="179" fillId="123" borderId="66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76" fillId="97" borderId="96" applyNumberFormat="0" applyFon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208" fillId="123" borderId="84" applyNumberFormat="0" applyAlignment="0" applyProtection="0">
      <alignment vertical="center"/>
    </xf>
    <xf numFmtId="0" fontId="174" fillId="97" borderId="77" applyNumberFormat="0" applyFon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8" fillId="97" borderId="62" applyNumberFormat="0" applyFont="0" applyAlignment="0" applyProtection="0">
      <alignment vertical="center"/>
    </xf>
    <xf numFmtId="0" fontId="180" fillId="123" borderId="76" applyNumberFormat="0" applyAlignment="0" applyProtection="0">
      <alignment vertical="center"/>
    </xf>
    <xf numFmtId="0" fontId="165" fillId="95" borderId="61" applyNumberFormat="0" applyAlignment="0" applyProtection="0">
      <alignment vertical="center"/>
    </xf>
    <xf numFmtId="0" fontId="165" fillId="95" borderId="76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6" fillId="95" borderId="66" applyNumberForma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65" fillId="95" borderId="120" applyNumberFormat="0" applyAlignment="0" applyProtection="0">
      <alignment vertical="center"/>
    </xf>
    <xf numFmtId="0" fontId="171" fillId="123" borderId="64" applyNumberFormat="0" applyAlignment="0" applyProtection="0">
      <alignment vertical="center"/>
    </xf>
    <xf numFmtId="0" fontId="76" fillId="97" borderId="77" applyNumberFormat="0" applyFont="0" applyAlignment="0" applyProtection="0">
      <alignment vertical="center"/>
    </xf>
    <xf numFmtId="0" fontId="171" fillId="123" borderId="74" applyNumberFormat="0" applyAlignment="0" applyProtection="0">
      <alignment vertical="center"/>
    </xf>
    <xf numFmtId="0" fontId="180" fillId="123" borderId="66" applyNumberFormat="0" applyAlignment="0" applyProtection="0">
      <alignment vertical="center"/>
    </xf>
    <xf numFmtId="0" fontId="180" fillId="123" borderId="71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58" fillId="97" borderId="62" applyNumberFormat="0" applyFon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80" fillId="123" borderId="66" applyNumberFormat="0" applyAlignment="0" applyProtection="0">
      <alignment vertical="center"/>
    </xf>
    <xf numFmtId="0" fontId="165" fillId="95" borderId="71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97" fillId="95" borderId="76" applyNumberFormat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76" fillId="97" borderId="67" applyNumberFormat="0" applyFont="0" applyAlignment="0" applyProtection="0">
      <alignment vertical="center"/>
    </xf>
    <xf numFmtId="0" fontId="76" fillId="97" borderId="62" applyNumberFormat="0" applyFont="0" applyAlignment="0" applyProtection="0">
      <alignment vertical="center"/>
    </xf>
    <xf numFmtId="0" fontId="180" fillId="123" borderId="76" applyNumberFormat="0" applyAlignment="0" applyProtection="0">
      <alignment vertical="center"/>
    </xf>
    <xf numFmtId="0" fontId="179" fillId="123" borderId="81" applyNumberFormat="0" applyAlignment="0" applyProtection="0">
      <alignment vertical="center"/>
    </xf>
    <xf numFmtId="0" fontId="208" fillId="123" borderId="79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79" fillId="123" borderId="61" applyNumberFormat="0" applyAlignment="0" applyProtection="0">
      <alignment vertical="center"/>
    </xf>
    <xf numFmtId="0" fontId="35" fillId="115" borderId="142" applyNumberFormat="0" applyFont="0" applyAlignment="0" applyProtection="0">
      <alignment vertical="center"/>
    </xf>
    <xf numFmtId="0" fontId="179" fillId="123" borderId="66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9" fillId="123" borderId="66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71" fillId="123" borderId="149" applyNumberFormat="0" applyAlignment="0" applyProtection="0">
      <alignment vertical="center"/>
    </xf>
    <xf numFmtId="0" fontId="196" fillId="95" borderId="61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60" fillId="123" borderId="6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80" fillId="123" borderId="76" applyNumberFormat="0" applyAlignment="0" applyProtection="0">
      <alignment vertical="center"/>
    </xf>
    <xf numFmtId="0" fontId="207" fillId="123" borderId="64" applyNumberFormat="0" applyAlignment="0" applyProtection="0">
      <alignment vertical="center"/>
    </xf>
    <xf numFmtId="0" fontId="208" fillId="123" borderId="149" applyNumberFormat="0" applyAlignment="0" applyProtection="0">
      <alignment vertical="center"/>
    </xf>
    <xf numFmtId="0" fontId="180" fillId="123" borderId="86" applyNumberFormat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207" fillId="123" borderId="64" applyNumberFormat="0" applyAlignment="0" applyProtection="0">
      <alignment vertical="center"/>
    </xf>
    <xf numFmtId="0" fontId="196" fillId="95" borderId="61" applyNumberForma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74" fillId="97" borderId="96" applyNumberFormat="0" applyFont="0" applyAlignment="0" applyProtection="0">
      <alignment vertical="center"/>
    </xf>
    <xf numFmtId="0" fontId="158" fillId="97" borderId="67" applyNumberFormat="0" applyFon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80" fillId="123" borderId="105" applyNumberFormat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79" fillId="123" borderId="66" applyNumberFormat="0" applyAlignment="0" applyProtection="0">
      <alignment vertical="center"/>
    </xf>
    <xf numFmtId="0" fontId="165" fillId="95" borderId="66" applyNumberFormat="0" applyAlignment="0" applyProtection="0">
      <alignment vertical="center"/>
    </xf>
    <xf numFmtId="0" fontId="180" fillId="123" borderId="81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8" fillId="97" borderId="67" applyNumberFormat="0" applyFon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76" fillId="97" borderId="106" applyNumberFormat="0" applyFon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207" fillId="123" borderId="64" applyNumberFormat="0" applyAlignment="0" applyProtection="0">
      <alignment vertical="center"/>
    </xf>
    <xf numFmtId="0" fontId="165" fillId="95" borderId="61" applyNumberForma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96" fillId="95" borderId="61" applyNumberFormat="0" applyAlignment="0" applyProtection="0">
      <alignment vertical="center"/>
    </xf>
    <xf numFmtId="0" fontId="179" fillId="123" borderId="81" applyNumberForma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80" fillId="123" borderId="61" applyNumberForma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60" fillId="123" borderId="71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76" fillId="97" borderId="82" applyNumberFormat="0" applyFon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79" fillId="123" borderId="66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71" fillId="123" borderId="79" applyNumberFormat="0" applyAlignment="0" applyProtection="0">
      <alignment vertical="center"/>
    </xf>
    <xf numFmtId="0" fontId="196" fillId="95" borderId="61" applyNumberFormat="0" applyAlignment="0" applyProtection="0">
      <alignment vertical="center"/>
    </xf>
    <xf numFmtId="0" fontId="196" fillId="95" borderId="66" applyNumberFormat="0" applyAlignment="0" applyProtection="0">
      <alignment vertical="center"/>
    </xf>
    <xf numFmtId="0" fontId="196" fillId="95" borderId="61" applyNumberFormat="0" applyAlignment="0" applyProtection="0">
      <alignment vertical="center"/>
    </xf>
    <xf numFmtId="0" fontId="179" fillId="123" borderId="81" applyNumberFormat="0" applyAlignment="0" applyProtection="0">
      <alignment vertical="center"/>
    </xf>
    <xf numFmtId="0" fontId="171" fillId="123" borderId="69" applyNumberFormat="0" applyAlignment="0" applyProtection="0">
      <alignment vertical="center"/>
    </xf>
    <xf numFmtId="0" fontId="171" fillId="123" borderId="74" applyNumberFormat="0" applyAlignment="0" applyProtection="0">
      <alignment vertical="center"/>
    </xf>
    <xf numFmtId="0" fontId="76" fillId="97" borderId="77" applyNumberFormat="0" applyFont="0" applyAlignment="0" applyProtection="0">
      <alignment vertical="center"/>
    </xf>
    <xf numFmtId="0" fontId="76" fillId="97" borderId="82" applyNumberFormat="0" applyFont="0" applyAlignment="0" applyProtection="0">
      <alignment vertical="center"/>
    </xf>
    <xf numFmtId="0" fontId="197" fillId="95" borderId="71" applyNumberFormat="0" applyAlignment="0" applyProtection="0">
      <alignment vertical="center"/>
    </xf>
    <xf numFmtId="0" fontId="165" fillId="95" borderId="66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79" fillId="123" borderId="66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97" fillId="95" borderId="95" applyNumberFormat="0" applyAlignment="0" applyProtection="0">
      <alignment vertical="center"/>
    </xf>
    <xf numFmtId="0" fontId="160" fillId="123" borderId="100" applyNumberFormat="0" applyAlignment="0" applyProtection="0">
      <alignment vertical="center"/>
    </xf>
    <xf numFmtId="0" fontId="165" fillId="95" borderId="105" applyNumberForma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76" fillId="97" borderId="121" applyNumberFormat="0" applyFon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208" fillId="123" borderId="98" applyNumberFormat="0" applyAlignment="0" applyProtection="0">
      <alignment vertical="center"/>
    </xf>
    <xf numFmtId="0" fontId="179" fillId="123" borderId="120" applyNumberForma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76" fillId="97" borderId="67" applyNumberFormat="0" applyFont="0" applyAlignment="0" applyProtection="0">
      <alignment vertical="center"/>
    </xf>
    <xf numFmtId="0" fontId="174" fillId="97" borderId="67" applyNumberFormat="0" applyFon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60" fillId="123" borderId="100" applyNumberFormat="0" applyAlignment="0" applyProtection="0">
      <alignment vertical="center"/>
    </xf>
    <xf numFmtId="0" fontId="76" fillId="97" borderId="82" applyNumberFormat="0" applyFont="0" applyAlignment="0" applyProtection="0">
      <alignment vertical="center"/>
    </xf>
    <xf numFmtId="0" fontId="171" fillId="123" borderId="69" applyNumberFormat="0" applyAlignment="0" applyProtection="0">
      <alignment vertical="center"/>
    </xf>
    <xf numFmtId="0" fontId="196" fillId="95" borderId="61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97" fillId="95" borderId="71" applyNumberForma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7" fillId="95" borderId="81" applyNumberFormat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160" fillId="123" borderId="86" applyNumberFormat="0" applyAlignment="0" applyProtection="0">
      <alignment vertical="center"/>
    </xf>
    <xf numFmtId="0" fontId="196" fillId="95" borderId="6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8" fillId="97" borderId="67" applyNumberFormat="0" applyFont="0" applyAlignment="0" applyProtection="0">
      <alignment vertical="center"/>
    </xf>
    <xf numFmtId="0" fontId="197" fillId="95" borderId="81" applyNumberFormat="0" applyAlignment="0" applyProtection="0">
      <alignment vertical="center"/>
    </xf>
    <xf numFmtId="0" fontId="160" fillId="123" borderId="66" applyNumberFormat="0" applyAlignment="0" applyProtection="0">
      <alignment vertical="center"/>
    </xf>
    <xf numFmtId="0" fontId="207" fillId="123" borderId="69" applyNumberFormat="0" applyAlignment="0" applyProtection="0">
      <alignment vertical="center"/>
    </xf>
    <xf numFmtId="0" fontId="196" fillId="95" borderId="66" applyNumberFormat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58" fillId="97" borderId="67" applyNumberFormat="0" applyFont="0" applyAlignment="0" applyProtection="0">
      <alignment vertical="center"/>
    </xf>
    <xf numFmtId="0" fontId="179" fillId="123" borderId="6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207" fillId="123" borderId="69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208" fillId="123" borderId="79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208" fillId="123" borderId="108" applyNumberFormat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96" fillId="101" borderId="141" applyNumberFormat="0" applyAlignment="0" applyProtection="0">
      <alignment vertical="center"/>
    </xf>
    <xf numFmtId="0" fontId="158" fillId="97" borderId="67" applyNumberFormat="0" applyFont="0" applyAlignment="0" applyProtection="0">
      <alignment vertical="center"/>
    </xf>
    <xf numFmtId="0" fontId="171" fillId="123" borderId="74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180" fillId="123" borderId="95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208" fillId="123" borderId="103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208" fillId="123" borderId="84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165" fillId="95" borderId="100" applyNumberForma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158" fillId="97" borderId="67" applyNumberFormat="0" applyFon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79" fillId="123" borderId="81" applyNumberFormat="0" applyAlignment="0" applyProtection="0">
      <alignment vertical="center"/>
    </xf>
    <xf numFmtId="0" fontId="208" fillId="123" borderId="69" applyNumberFormat="0" applyAlignment="0" applyProtection="0">
      <alignment vertical="center"/>
    </xf>
    <xf numFmtId="0" fontId="208" fillId="123" borderId="69" applyNumberFormat="0" applyAlignment="0" applyProtection="0">
      <alignment vertical="center"/>
    </xf>
    <xf numFmtId="0" fontId="179" fillId="114" borderId="141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196" fillId="95" borderId="81" applyNumberFormat="0" applyAlignment="0" applyProtection="0">
      <alignment vertical="center"/>
    </xf>
    <xf numFmtId="0" fontId="165" fillId="95" borderId="105" applyNumberForma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60" fillId="123" borderId="71" applyNumberForma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76" fillId="97" borderId="77" applyNumberFormat="0" applyFont="0" applyAlignment="0" applyProtection="0">
      <alignment vertical="center"/>
    </xf>
    <xf numFmtId="0" fontId="165" fillId="95" borderId="71" applyNumberFormat="0" applyAlignment="0" applyProtection="0">
      <alignment vertical="center"/>
    </xf>
    <xf numFmtId="0" fontId="197" fillId="95" borderId="100" applyNumberFormat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76" fillId="97" borderId="96" applyNumberFormat="0" applyFon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165" fillId="101" borderId="129" applyNumberFormat="0" applyAlignment="0" applyProtection="0">
      <alignment vertical="center"/>
    </xf>
    <xf numFmtId="0" fontId="160" fillId="123" borderId="76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71" fillId="123" borderId="74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8" fillId="97" borderId="67" applyNumberFormat="0" applyFon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58" fillId="97" borderId="82" applyNumberFormat="0" applyFont="0" applyAlignment="0" applyProtection="0">
      <alignment vertical="center"/>
    </xf>
    <xf numFmtId="0" fontId="174" fillId="97" borderId="67" applyNumberFormat="0" applyFont="0" applyAlignment="0" applyProtection="0">
      <alignment vertical="center"/>
    </xf>
    <xf numFmtId="0" fontId="158" fillId="97" borderId="67" applyNumberFormat="0" applyFont="0" applyAlignment="0" applyProtection="0">
      <alignment vertical="center"/>
    </xf>
    <xf numFmtId="0" fontId="165" fillId="95" borderId="95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160" fillId="123" borderId="66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76" fillId="97" borderId="96" applyNumberFormat="0" applyFon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79" fillId="123" borderId="81" applyNumberForma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208" fillId="123" borderId="108" applyNumberForma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74" fillId="97" borderId="72" applyNumberFormat="0" applyFon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76" fillId="97" borderId="72" applyNumberFormat="0" applyFon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208" fillId="123" borderId="79" applyNumberFormat="0" applyAlignment="0" applyProtection="0">
      <alignment vertical="center"/>
    </xf>
    <xf numFmtId="0" fontId="215" fillId="0" borderId="65">
      <alignment horizontal="left" vertical="center"/>
    </xf>
    <xf numFmtId="0" fontId="197" fillId="95" borderId="81" applyNumberForma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60" fillId="123" borderId="120" applyNumberFormat="0" applyAlignment="0" applyProtection="0">
      <alignment vertical="center"/>
    </xf>
    <xf numFmtId="0" fontId="197" fillId="95" borderId="86" applyNumberFormat="0" applyAlignment="0" applyProtection="0">
      <alignment vertical="center"/>
    </xf>
    <xf numFmtId="0" fontId="196" fillId="95" borderId="81" applyNumberFormat="0" applyAlignment="0" applyProtection="0">
      <alignment vertical="center"/>
    </xf>
    <xf numFmtId="0" fontId="197" fillId="95" borderId="71" applyNumberFormat="0" applyAlignment="0" applyProtection="0">
      <alignment vertical="center"/>
    </xf>
    <xf numFmtId="0" fontId="76" fillId="97" borderId="151" applyNumberFormat="0" applyFont="0" applyAlignment="0" applyProtection="0">
      <alignment vertical="center"/>
    </xf>
    <xf numFmtId="0" fontId="160" fillId="123" borderId="71" applyNumberFormat="0" applyAlignment="0" applyProtection="0">
      <alignment vertical="center"/>
    </xf>
    <xf numFmtId="0" fontId="171" fillId="123" borderId="69" applyNumberFormat="0" applyAlignment="0" applyProtection="0">
      <alignment vertical="center"/>
    </xf>
    <xf numFmtId="0" fontId="207" fillId="123" borderId="69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7" fillId="95" borderId="110" applyNumberFormat="0" applyAlignment="0" applyProtection="0">
      <alignment vertical="center"/>
    </xf>
    <xf numFmtId="0" fontId="171" fillId="123" borderId="103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71" fillId="123" borderId="79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65" fillId="95" borderId="7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80" fillId="123" borderId="105" applyNumberForma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76" fillId="97" borderId="101" applyNumberFormat="0" applyFont="0" applyAlignment="0" applyProtection="0">
      <alignment vertical="center"/>
    </xf>
    <xf numFmtId="0" fontId="197" fillId="95" borderId="71" applyNumberFormat="0" applyAlignment="0" applyProtection="0">
      <alignment vertical="center"/>
    </xf>
    <xf numFmtId="0" fontId="197" fillId="95" borderId="86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65" fillId="95" borderId="81" applyNumberFormat="0" applyAlignment="0" applyProtection="0">
      <alignment vertical="center"/>
    </xf>
    <xf numFmtId="0" fontId="197" fillId="95" borderId="81" applyNumberFormat="0" applyAlignment="0" applyProtection="0">
      <alignment vertical="center"/>
    </xf>
    <xf numFmtId="0" fontId="76" fillId="97" borderId="67" applyNumberFormat="0" applyFont="0" applyAlignment="0" applyProtection="0">
      <alignment vertical="center"/>
    </xf>
    <xf numFmtId="0" fontId="76" fillId="97" borderId="67" applyNumberFormat="0" applyFont="0" applyAlignment="0" applyProtection="0">
      <alignment vertical="center"/>
    </xf>
    <xf numFmtId="0" fontId="197" fillId="95" borderId="76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6" fillId="95" borderId="81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96" fillId="95" borderId="81" applyNumberFormat="0" applyAlignment="0" applyProtection="0">
      <alignment vertical="center"/>
    </xf>
    <xf numFmtId="0" fontId="180" fillId="123" borderId="71" applyNumberFormat="0" applyAlignment="0" applyProtection="0">
      <alignment vertical="center"/>
    </xf>
    <xf numFmtId="0" fontId="160" fillId="123" borderId="86" applyNumberFormat="0" applyAlignment="0" applyProtection="0">
      <alignment vertical="center"/>
    </xf>
    <xf numFmtId="0" fontId="179" fillId="123" borderId="81" applyNumberForma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207" fillId="123" borderId="123" applyNumberFormat="0" applyAlignment="0" applyProtection="0">
      <alignment vertical="center"/>
    </xf>
    <xf numFmtId="0" fontId="165" fillId="95" borderId="76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76" fillId="97" borderId="87" applyNumberFormat="0" applyFont="0" applyAlignment="0" applyProtection="0">
      <alignment vertical="center"/>
    </xf>
    <xf numFmtId="0" fontId="215" fillId="0" borderId="65">
      <alignment horizontal="left" vertical="center"/>
    </xf>
    <xf numFmtId="0" fontId="194" fillId="0" borderId="78" applyNumberFormat="0" applyFill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76" fillId="97" borderId="67" applyNumberFormat="0" applyFont="0" applyAlignment="0" applyProtection="0">
      <alignment vertical="center"/>
    </xf>
    <xf numFmtId="0" fontId="208" fillId="123" borderId="69" applyNumberFormat="0" applyAlignment="0" applyProtection="0">
      <alignment vertical="center"/>
    </xf>
    <xf numFmtId="0" fontId="207" fillId="123" borderId="69" applyNumberFormat="0" applyAlignment="0" applyProtection="0">
      <alignment vertical="center"/>
    </xf>
    <xf numFmtId="0" fontId="171" fillId="123" borderId="69" applyNumberFormat="0" applyAlignment="0" applyProtection="0">
      <alignment vertical="center"/>
    </xf>
    <xf numFmtId="0" fontId="207" fillId="123" borderId="69" applyNumberFormat="0" applyAlignment="0" applyProtection="0">
      <alignment vertical="center"/>
    </xf>
    <xf numFmtId="0" fontId="207" fillId="123" borderId="69" applyNumberFormat="0" applyAlignment="0" applyProtection="0">
      <alignment vertical="center"/>
    </xf>
    <xf numFmtId="0" fontId="207" fillId="123" borderId="69" applyNumberFormat="0" applyAlignment="0" applyProtection="0">
      <alignment vertical="center"/>
    </xf>
    <xf numFmtId="0" fontId="207" fillId="123" borderId="69" applyNumberFormat="0" applyAlignment="0" applyProtection="0">
      <alignment vertical="center"/>
    </xf>
    <xf numFmtId="0" fontId="215" fillId="0" borderId="70">
      <alignment horizontal="left" vertical="center"/>
    </xf>
    <xf numFmtId="0" fontId="171" fillId="123" borderId="79" applyNumberFormat="0" applyAlignment="0" applyProtection="0">
      <alignment vertical="center"/>
    </xf>
    <xf numFmtId="0" fontId="197" fillId="95" borderId="76" applyNumberFormat="0" applyAlignment="0" applyProtection="0">
      <alignment vertical="center"/>
    </xf>
    <xf numFmtId="0" fontId="197" fillId="95" borderId="100" applyNumberFormat="0" applyAlignment="0" applyProtection="0">
      <alignment vertical="center"/>
    </xf>
    <xf numFmtId="0" fontId="196" fillId="95" borderId="66" applyNumberFormat="0" applyAlignment="0" applyProtection="0">
      <alignment vertical="center"/>
    </xf>
    <xf numFmtId="0" fontId="179" fillId="123" borderId="66" applyNumberFormat="0" applyAlignment="0" applyProtection="0">
      <alignment vertical="center"/>
    </xf>
    <xf numFmtId="0" fontId="34" fillId="115" borderId="130" applyNumberFormat="0" applyFon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171" fillId="123" borderId="74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160" fillId="123" borderId="115" applyNumberForma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197" fillId="95" borderId="71" applyNumberForma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158" fillId="97" borderId="82" applyNumberFormat="0" applyFon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79" fillId="123" borderId="81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96" fillId="95" borderId="81" applyNumberForma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208" fillId="123" borderId="103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65" fillId="95" borderId="86" applyNumberForma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76" fillId="97" borderId="72" applyNumberFormat="0" applyFon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58" fillId="97" borderId="82" applyNumberFormat="0" applyFon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76" fillId="97" borderId="87" applyNumberFormat="0" applyFont="0" applyAlignment="0" applyProtection="0">
      <alignment vertical="center"/>
    </xf>
    <xf numFmtId="0" fontId="165" fillId="95" borderId="76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207" fillId="123" borderId="123" applyNumberForma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207" fillId="123" borderId="158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65" fillId="95" borderId="100" applyNumberFormat="0" applyAlignment="0" applyProtection="0">
      <alignment vertical="center"/>
    </xf>
    <xf numFmtId="0" fontId="208" fillId="123" borderId="158" applyNumberForma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65" fillId="95" borderId="100" applyNumberFormat="0" applyAlignment="0" applyProtection="0">
      <alignment vertical="center"/>
    </xf>
    <xf numFmtId="0" fontId="179" fillId="123" borderId="120" applyNumberFormat="0" applyAlignment="0" applyProtection="0">
      <alignment vertical="center"/>
    </xf>
    <xf numFmtId="0" fontId="180" fillId="123" borderId="86" applyNumberFormat="0" applyAlignment="0" applyProtection="0">
      <alignment vertical="center"/>
    </xf>
    <xf numFmtId="0" fontId="76" fillId="97" borderId="101" applyNumberFormat="0" applyFont="0" applyAlignment="0" applyProtection="0">
      <alignment vertical="center"/>
    </xf>
    <xf numFmtId="0" fontId="208" fillId="123" borderId="84" applyNumberFormat="0" applyAlignment="0" applyProtection="0">
      <alignment vertical="center"/>
    </xf>
    <xf numFmtId="0" fontId="197" fillId="95" borderId="95" applyNumberForma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74" fillId="97" borderId="82" applyNumberFormat="0" applyFont="0" applyAlignment="0" applyProtection="0">
      <alignment vertical="center"/>
    </xf>
    <xf numFmtId="0" fontId="76" fillId="97" borderId="82" applyNumberFormat="0" applyFon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60" fillId="123" borderId="7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58" fillId="97" borderId="151" applyNumberFormat="0" applyFon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171" fillId="123" borderId="79" applyNumberForma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74" fillId="97" borderId="72" applyNumberFormat="0" applyFon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58" fillId="97" borderId="82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7" fillId="95" borderId="71" applyNumberFormat="0" applyAlignment="0" applyProtection="0">
      <alignment vertical="center"/>
    </xf>
    <xf numFmtId="0" fontId="179" fillId="123" borderId="81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96" fillId="95" borderId="81" applyNumberForma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215" fillId="0" borderId="75">
      <alignment horizontal="left" vertical="center"/>
    </xf>
    <xf numFmtId="0" fontId="196" fillId="95" borderId="71" applyNumberForma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74" fillId="97" borderId="77" applyNumberFormat="0" applyFon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97" fillId="95" borderId="76" applyNumberFormat="0" applyAlignment="0" applyProtection="0">
      <alignment vertical="center"/>
    </xf>
    <xf numFmtId="0" fontId="160" fillId="123" borderId="95" applyNumberForma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97" fillId="95" borderId="160" applyNumberFormat="0" applyAlignment="0" applyProtection="0">
      <alignment vertical="center"/>
    </xf>
    <xf numFmtId="0" fontId="208" fillId="123" borderId="74" applyNumberFormat="0" applyAlignment="0" applyProtection="0">
      <alignment vertical="center"/>
    </xf>
    <xf numFmtId="0" fontId="76" fillId="97" borderId="82" applyNumberFormat="0" applyFont="0" applyAlignment="0" applyProtection="0">
      <alignment vertical="center"/>
    </xf>
    <xf numFmtId="0" fontId="196" fillId="95" borderId="8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97" fillId="95" borderId="86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65" fillId="95" borderId="71" applyNumberFormat="0" applyAlignment="0" applyProtection="0">
      <alignment vertical="center"/>
    </xf>
    <xf numFmtId="0" fontId="171" fillId="123" borderId="103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76" fillId="97" borderId="96" applyNumberFormat="0" applyFon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208" fillId="123" borderId="84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79" fillId="123" borderId="81" applyNumberForma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80" fillId="123" borderId="86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208" fillId="123" borderId="108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76" fillId="97" borderId="96" applyNumberFormat="0" applyFon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80" fillId="123" borderId="71" applyNumberForma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80" fillId="123" borderId="86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97" fillId="95" borderId="71" applyNumberFormat="0" applyAlignment="0" applyProtection="0">
      <alignment vertical="center"/>
    </xf>
    <xf numFmtId="0" fontId="76" fillId="97" borderId="72" applyNumberFormat="0" applyFont="0" applyAlignment="0" applyProtection="0">
      <alignment vertical="center"/>
    </xf>
    <xf numFmtId="0" fontId="160" fillId="123" borderId="71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80" fillId="123" borderId="105" applyNumberFormat="0" applyAlignment="0" applyProtection="0">
      <alignment vertical="center"/>
    </xf>
    <xf numFmtId="0" fontId="165" fillId="95" borderId="146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65" fillId="95" borderId="146" applyNumberForma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58" fillId="97" borderId="121" applyNumberFormat="0" applyFon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74" fillId="97" borderId="106" applyNumberFormat="0" applyFon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80" fillId="123" borderId="76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80" fillId="123" borderId="7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215" fillId="0" borderId="75">
      <alignment horizontal="left" vertical="center"/>
    </xf>
    <xf numFmtId="0" fontId="208" fillId="123" borderId="74" applyNumberFormat="0" applyAlignment="0" applyProtection="0">
      <alignment vertical="center"/>
    </xf>
    <xf numFmtId="0" fontId="180" fillId="123" borderId="95" applyNumberFormat="0" applyAlignment="0" applyProtection="0">
      <alignment vertical="center"/>
    </xf>
    <xf numFmtId="0" fontId="76" fillId="97" borderId="72" applyNumberFormat="0" applyFont="0" applyAlignment="0" applyProtection="0">
      <alignment vertical="center"/>
    </xf>
    <xf numFmtId="0" fontId="174" fillId="97" borderId="72" applyNumberFormat="0" applyFon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96" fillId="95" borderId="81" applyNumberFormat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208" fillId="123" borderId="74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76" fillId="97" borderId="72" applyNumberFormat="0" applyFon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215" fillId="0" borderId="99">
      <alignment horizontal="left" vertical="center"/>
    </xf>
    <xf numFmtId="0" fontId="158" fillId="97" borderId="77" applyNumberFormat="0" applyFon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65" fillId="95" borderId="86" applyNumberFormat="0" applyAlignment="0" applyProtection="0">
      <alignment vertical="center"/>
    </xf>
    <xf numFmtId="0" fontId="160" fillId="123" borderId="86" applyNumberForma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65" fillId="95" borderId="95" applyNumberFormat="0" applyAlignment="0" applyProtection="0">
      <alignment vertical="center"/>
    </xf>
    <xf numFmtId="0" fontId="180" fillId="123" borderId="95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60" fillId="123" borderId="81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60" fillId="123" borderId="86" applyNumberFormat="0" applyAlignment="0" applyProtection="0">
      <alignment vertical="center"/>
    </xf>
    <xf numFmtId="0" fontId="165" fillId="95" borderId="100" applyNumberFormat="0" applyAlignment="0" applyProtection="0">
      <alignment vertical="center"/>
    </xf>
    <xf numFmtId="0" fontId="196" fillId="95" borderId="81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76" fillId="97" borderId="82" applyNumberFormat="0" applyFon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65" fillId="95" borderId="86" applyNumberFormat="0" applyAlignment="0" applyProtection="0">
      <alignment vertical="center"/>
    </xf>
    <xf numFmtId="0" fontId="180" fillId="123" borderId="86" applyNumberForma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165" fillId="95" borderId="86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96" fillId="95" borderId="81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60" fillId="123" borderId="76" applyNumberFormat="0" applyAlignment="0" applyProtection="0">
      <alignment vertical="center"/>
    </xf>
    <xf numFmtId="0" fontId="160" fillId="123" borderId="76" applyNumberForma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208" fillId="123" borderId="108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208" fillId="123" borderId="108" applyNumberFormat="0" applyAlignment="0" applyProtection="0">
      <alignment vertical="center"/>
    </xf>
    <xf numFmtId="0" fontId="76" fillId="97" borderId="121" applyNumberFormat="0" applyFon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215" fillId="0" borderId="104">
      <alignment horizontal="left" vertical="center"/>
    </xf>
    <xf numFmtId="0" fontId="158" fillId="97" borderId="101" applyNumberFormat="0" applyFont="0" applyAlignment="0" applyProtection="0">
      <alignment vertical="center"/>
    </xf>
    <xf numFmtId="0" fontId="196" fillId="95" borderId="81" applyNumberFormat="0" applyAlignment="0" applyProtection="0">
      <alignment vertical="center"/>
    </xf>
    <xf numFmtId="0" fontId="171" fillId="123" borderId="84" applyNumberFormat="0" applyAlignment="0" applyProtection="0">
      <alignment vertical="center"/>
    </xf>
    <xf numFmtId="0" fontId="174" fillId="97" borderId="82" applyNumberFormat="0" applyFont="0" applyAlignment="0" applyProtection="0">
      <alignment vertical="center"/>
    </xf>
    <xf numFmtId="0" fontId="160" fillId="123" borderId="81" applyNumberFormat="0" applyAlignment="0" applyProtection="0">
      <alignment vertical="center"/>
    </xf>
    <xf numFmtId="0" fontId="158" fillId="97" borderId="82" applyNumberFormat="0" applyFont="0" applyAlignment="0" applyProtection="0">
      <alignment vertical="center"/>
    </xf>
    <xf numFmtId="0" fontId="180" fillId="123" borderId="95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80" fillId="123" borderId="81" applyNumberFormat="0" applyAlignment="0" applyProtection="0">
      <alignment vertical="center"/>
    </xf>
    <xf numFmtId="0" fontId="171" fillId="123" borderId="84" applyNumberFormat="0" applyAlignment="0" applyProtection="0">
      <alignment vertical="center"/>
    </xf>
    <xf numFmtId="0" fontId="208" fillId="123" borderId="108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6" fillId="95" borderId="81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158" fillId="97" borderId="82" applyNumberFormat="0" applyFont="0" applyAlignment="0" applyProtection="0">
      <alignment vertical="center"/>
    </xf>
    <xf numFmtId="0" fontId="76" fillId="97" borderId="87" applyNumberFormat="0" applyFont="0" applyAlignment="0" applyProtection="0">
      <alignment vertical="center"/>
    </xf>
    <xf numFmtId="0" fontId="171" fillId="123" borderId="89" applyNumberFormat="0" applyAlignment="0" applyProtection="0">
      <alignment vertical="center"/>
    </xf>
    <xf numFmtId="0" fontId="171" fillId="123" borderId="84" applyNumberFormat="0" applyAlignment="0" applyProtection="0">
      <alignment vertical="center"/>
    </xf>
    <xf numFmtId="0" fontId="196" fillId="95" borderId="81" applyNumberFormat="0" applyAlignment="0" applyProtection="0">
      <alignment vertical="center"/>
    </xf>
    <xf numFmtId="0" fontId="165" fillId="95" borderId="105" applyNumberFormat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60" fillId="123" borderId="76" applyNumberFormat="0" applyAlignment="0" applyProtection="0">
      <alignment vertical="center"/>
    </xf>
    <xf numFmtId="0" fontId="160" fillId="123" borderId="95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197" fillId="95" borderId="8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6" fillId="101" borderId="141" applyNumberForma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208" fillId="123" borderId="123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8" fillId="97" borderId="82" applyNumberFormat="0" applyFont="0" applyAlignment="0" applyProtection="0">
      <alignment vertical="center"/>
    </xf>
    <xf numFmtId="0" fontId="180" fillId="123" borderId="81" applyNumberFormat="0" applyAlignment="0" applyProtection="0">
      <alignment vertical="center"/>
    </xf>
    <xf numFmtId="0" fontId="165" fillId="95" borderId="105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65" fillId="95" borderId="95" applyNumberForma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6" fillId="101" borderId="129" applyNumberFormat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60" fillId="123" borderId="86" applyNumberFormat="0" applyAlignment="0" applyProtection="0">
      <alignment vertical="center"/>
    </xf>
    <xf numFmtId="0" fontId="165" fillId="95" borderId="81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71" fillId="123" borderId="84" applyNumberFormat="0" applyAlignment="0" applyProtection="0">
      <alignment vertical="center"/>
    </xf>
    <xf numFmtId="0" fontId="160" fillId="123" borderId="105" applyNumberFormat="0" applyAlignment="0" applyProtection="0">
      <alignment vertical="center"/>
    </xf>
    <xf numFmtId="0" fontId="208" fillId="123" borderId="84" applyNumberForma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74" fillId="97" borderId="87" applyNumberFormat="0" applyFon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208" fillId="123" borderId="108" applyNumberForma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171" fillId="123" borderId="84" applyNumberFormat="0" applyAlignment="0" applyProtection="0">
      <alignment vertical="center"/>
    </xf>
    <xf numFmtId="0" fontId="180" fillId="123" borderId="76" applyNumberForma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97" fillId="95" borderId="105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7" fillId="95" borderId="150" applyNumberFormat="0" applyAlignment="0" applyProtection="0">
      <alignment vertical="center"/>
    </xf>
    <xf numFmtId="0" fontId="194" fillId="0" borderId="148" applyNumberFormat="0" applyFill="0" applyAlignment="0" applyProtection="0">
      <alignment vertical="center"/>
    </xf>
    <xf numFmtId="0" fontId="208" fillId="123" borderId="89" applyNumberFormat="0" applyAlignment="0" applyProtection="0">
      <alignment vertical="center"/>
    </xf>
    <xf numFmtId="0" fontId="171" fillId="123" borderId="98" applyNumberFormat="0" applyAlignment="0" applyProtection="0">
      <alignment vertical="center"/>
    </xf>
    <xf numFmtId="0" fontId="76" fillId="97" borderId="87" applyNumberFormat="0" applyFont="0" applyAlignment="0" applyProtection="0">
      <alignment vertical="center"/>
    </xf>
    <xf numFmtId="0" fontId="165" fillId="95" borderId="81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158" fillId="97" borderId="82" applyNumberFormat="0" applyFon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179" fillId="123" borderId="81" applyNumberFormat="0" applyAlignment="0" applyProtection="0">
      <alignment vertical="center"/>
    </xf>
    <xf numFmtId="0" fontId="180" fillId="123" borderId="81" applyNumberFormat="0" applyAlignment="0" applyProtection="0">
      <alignment vertical="center"/>
    </xf>
    <xf numFmtId="0" fontId="208" fillId="123" borderId="84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196" fillId="95" borderId="81" applyNumberFormat="0" applyAlignment="0" applyProtection="0">
      <alignment vertical="center"/>
    </xf>
    <xf numFmtId="0" fontId="165" fillId="95" borderId="81" applyNumberForma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208" fillId="123" borderId="123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76" fillId="97" borderId="151" applyNumberFormat="0" applyFon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79" fillId="123" borderId="81" applyNumberFormat="0" applyAlignment="0" applyProtection="0">
      <alignment vertical="center"/>
    </xf>
    <xf numFmtId="0" fontId="179" fillId="123" borderId="81" applyNumberFormat="0" applyAlignment="0" applyProtection="0">
      <alignment vertical="center"/>
    </xf>
    <xf numFmtId="0" fontId="76" fillId="97" borderId="101" applyNumberFormat="0" applyFont="0" applyAlignment="0" applyProtection="0">
      <alignment vertical="center"/>
    </xf>
    <xf numFmtId="0" fontId="76" fillId="97" borderId="82" applyNumberFormat="0" applyFont="0" applyAlignment="0" applyProtection="0">
      <alignment vertical="center"/>
    </xf>
    <xf numFmtId="0" fontId="196" fillId="101" borderId="129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60" fillId="114" borderId="129" applyNumberFormat="0" applyAlignment="0" applyProtection="0">
      <alignment vertical="center"/>
    </xf>
    <xf numFmtId="0" fontId="197" fillId="95" borderId="120" applyNumberFormat="0" applyAlignment="0" applyProtection="0">
      <alignment vertical="center"/>
    </xf>
    <xf numFmtId="0" fontId="160" fillId="123" borderId="86" applyNumberForma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208" fillId="123" borderId="89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80" fillId="123" borderId="86" applyNumberFormat="0" applyAlignment="0" applyProtection="0">
      <alignment vertical="center"/>
    </xf>
    <xf numFmtId="0" fontId="171" fillId="123" borderId="84" applyNumberFormat="0" applyAlignment="0" applyProtection="0">
      <alignment vertical="center"/>
    </xf>
    <xf numFmtId="0" fontId="158" fillId="97" borderId="82" applyNumberFormat="0" applyFon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71" fillId="123" borderId="103" applyNumberFormat="0" applyAlignment="0" applyProtection="0">
      <alignment vertical="center"/>
    </xf>
    <xf numFmtId="0" fontId="180" fillId="123" borderId="110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208" fillId="123" borderId="79" applyNumberFormat="0" applyAlignment="0" applyProtection="0">
      <alignment vertical="center"/>
    </xf>
    <xf numFmtId="0" fontId="158" fillId="97" borderId="82" applyNumberFormat="0" applyFont="0" applyAlignment="0" applyProtection="0">
      <alignment vertical="center"/>
    </xf>
    <xf numFmtId="0" fontId="165" fillId="95" borderId="86" applyNumberForma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165" fillId="95" borderId="86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80" fillId="123" borderId="86" applyNumberFormat="0" applyAlignment="0" applyProtection="0">
      <alignment vertical="center"/>
    </xf>
    <xf numFmtId="0" fontId="196" fillId="95" borderId="81" applyNumberFormat="0" applyAlignment="0" applyProtection="0">
      <alignment vertical="center"/>
    </xf>
    <xf numFmtId="0" fontId="165" fillId="95" borderId="105" applyNumberFormat="0" applyAlignment="0" applyProtection="0">
      <alignment vertical="center"/>
    </xf>
    <xf numFmtId="0" fontId="171" fillId="123" borderId="153" applyNumberFormat="0" applyAlignment="0" applyProtection="0">
      <alignment vertical="center"/>
    </xf>
    <xf numFmtId="0" fontId="171" fillId="123" borderId="89" applyNumberFormat="0" applyAlignment="0" applyProtection="0">
      <alignment vertical="center"/>
    </xf>
    <xf numFmtId="0" fontId="171" fillId="123" borderId="89" applyNumberFormat="0" applyAlignment="0" applyProtection="0">
      <alignment vertical="center"/>
    </xf>
    <xf numFmtId="0" fontId="208" fillId="123" borderId="118" applyNumberFormat="0" applyAlignment="0" applyProtection="0">
      <alignment vertical="center"/>
    </xf>
    <xf numFmtId="0" fontId="76" fillId="97" borderId="101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65" fillId="95" borderId="86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7" fillId="95" borderId="95" applyNumberFormat="0" applyAlignment="0" applyProtection="0">
      <alignment vertical="center"/>
    </xf>
    <xf numFmtId="0" fontId="196" fillId="101" borderId="133" applyNumberFormat="0" applyAlignment="0" applyProtection="0">
      <alignment vertical="center"/>
    </xf>
    <xf numFmtId="0" fontId="165" fillId="95" borderId="81" applyNumberFormat="0" applyAlignment="0" applyProtection="0">
      <alignment vertical="center"/>
    </xf>
    <xf numFmtId="0" fontId="158" fillId="97" borderId="82" applyNumberFormat="0" applyFont="0" applyAlignment="0" applyProtection="0">
      <alignment vertical="center"/>
    </xf>
    <xf numFmtId="0" fontId="197" fillId="95" borderId="86" applyNumberFormat="0" applyAlignment="0" applyProtection="0">
      <alignment vertical="center"/>
    </xf>
    <xf numFmtId="0" fontId="160" fillId="123" borderId="81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179" fillId="123" borderId="81" applyNumberFormat="0" applyAlignment="0" applyProtection="0">
      <alignment vertical="center"/>
    </xf>
    <xf numFmtId="0" fontId="158" fillId="97" borderId="82" applyNumberFormat="0" applyFon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208" fillId="123" borderId="89" applyNumberForma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97" fillId="95" borderId="95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71" fillId="123" borderId="118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95" fillId="0" borderId="122" applyNumberFormat="0" applyFill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71" fillId="123" borderId="149" applyNumberForma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76" fillId="97" borderId="96" applyNumberFormat="0" applyFon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208" fillId="123" borderId="84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96" fillId="95" borderId="150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180" fillId="123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96" fillId="101" borderId="129" applyNumberFormat="0" applyAlignment="0" applyProtection="0">
      <alignment vertical="center"/>
    </xf>
    <xf numFmtId="0" fontId="208" fillId="123" borderId="98" applyNumberForma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71" fillId="123" borderId="108" applyNumberFormat="0" applyAlignment="0" applyProtection="0">
      <alignment vertical="center"/>
    </xf>
    <xf numFmtId="0" fontId="171" fillId="123" borderId="89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6" fillId="95" borderId="155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60" fillId="123" borderId="100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97" fillId="95" borderId="105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58" fillId="97" borderId="156" applyNumberFormat="0" applyFont="0" applyAlignment="0" applyProtection="0">
      <alignment vertical="center"/>
    </xf>
    <xf numFmtId="0" fontId="158" fillId="97" borderId="82" applyNumberFormat="0" applyFont="0" applyAlignment="0" applyProtection="0">
      <alignment vertical="center"/>
    </xf>
    <xf numFmtId="0" fontId="174" fillId="97" borderId="161" applyNumberFormat="0" applyFon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76" fillId="97" borderId="82" applyNumberFormat="0" applyFont="0" applyAlignment="0" applyProtection="0">
      <alignment vertical="center"/>
    </xf>
    <xf numFmtId="0" fontId="158" fillId="97" borderId="82" applyNumberFormat="0" applyFont="0" applyAlignment="0" applyProtection="0">
      <alignment vertical="center"/>
    </xf>
    <xf numFmtId="0" fontId="174" fillId="97" borderId="82" applyNumberFormat="0" applyFon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80" fillId="123" borderId="81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208" fillId="123" borderId="98" applyNumberFormat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207" fillId="123" borderId="153" applyNumberForma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80" fillId="123" borderId="105" applyNumberFormat="0" applyAlignment="0" applyProtection="0">
      <alignment vertical="center"/>
    </xf>
    <xf numFmtId="0" fontId="171" fillId="123" borderId="108" applyNumberForma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6" fillId="95" borderId="155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97" fillId="95" borderId="95" applyNumberForma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171" fillId="123" borderId="84" applyNumberFormat="0" applyAlignment="0" applyProtection="0">
      <alignment vertical="center"/>
    </xf>
    <xf numFmtId="0" fontId="197" fillId="95" borderId="95" applyNumberFormat="0" applyAlignment="0" applyProtection="0">
      <alignment vertical="center"/>
    </xf>
    <xf numFmtId="0" fontId="171" fillId="123" borderId="84" applyNumberFormat="0" applyAlignment="0" applyProtection="0">
      <alignment vertical="center"/>
    </xf>
    <xf numFmtId="0" fontId="208" fillId="123" borderId="84" applyNumberForma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60" fillId="114" borderId="129" applyNumberFormat="0" applyAlignment="0" applyProtection="0">
      <alignment vertical="center"/>
    </xf>
    <xf numFmtId="0" fontId="174" fillId="97" borderId="101" applyNumberFormat="0" applyFont="0" applyAlignment="0" applyProtection="0">
      <alignment vertical="center"/>
    </xf>
    <xf numFmtId="0" fontId="165" fillId="95" borderId="95" applyNumberFormat="0" applyAlignment="0" applyProtection="0">
      <alignment vertical="center"/>
    </xf>
    <xf numFmtId="0" fontId="180" fillId="123" borderId="146" applyNumberForma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96" fillId="95" borderId="155" applyNumberFormat="0" applyAlignment="0" applyProtection="0">
      <alignment vertical="center"/>
    </xf>
    <xf numFmtId="0" fontId="208" fillId="123" borderId="103" applyNumberFormat="0" applyAlignment="0" applyProtection="0">
      <alignment vertical="center"/>
    </xf>
    <xf numFmtId="0" fontId="197" fillId="95" borderId="100" applyNumberFormat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207" fillId="123" borderId="158" applyNumberFormat="0" applyAlignment="0" applyProtection="0">
      <alignment vertical="center"/>
    </xf>
    <xf numFmtId="0" fontId="180" fillId="123" borderId="95" applyNumberFormat="0" applyAlignment="0" applyProtection="0">
      <alignment vertical="center"/>
    </xf>
    <xf numFmtId="0" fontId="158" fillId="97" borderId="82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71" fillId="123" borderId="149" applyNumberForma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76" fillId="97" borderId="82" applyNumberFormat="0" applyFont="0" applyAlignment="0" applyProtection="0">
      <alignment vertical="center"/>
    </xf>
    <xf numFmtId="0" fontId="76" fillId="97" borderId="82" applyNumberFormat="0" applyFon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74" fillId="97" borderId="111" applyNumberFormat="0" applyFont="0" applyAlignment="0" applyProtection="0">
      <alignment vertical="center"/>
    </xf>
    <xf numFmtId="0" fontId="76" fillId="97" borderId="106" applyNumberFormat="0" applyFont="0" applyAlignment="0" applyProtection="0">
      <alignment vertical="center"/>
    </xf>
    <xf numFmtId="0" fontId="160" fillId="123" borderId="81" applyNumberFormat="0" applyAlignment="0" applyProtection="0">
      <alignment vertical="center"/>
    </xf>
    <xf numFmtId="0" fontId="171" fillId="123" borderId="103" applyNumberFormat="0" applyAlignment="0" applyProtection="0">
      <alignment vertical="center"/>
    </xf>
    <xf numFmtId="0" fontId="76" fillId="97" borderId="101" applyNumberFormat="0" applyFont="0" applyAlignment="0" applyProtection="0">
      <alignment vertical="center"/>
    </xf>
    <xf numFmtId="0" fontId="180" fillId="123" borderId="95" applyNumberFormat="0" applyAlignment="0" applyProtection="0">
      <alignment vertical="center"/>
    </xf>
    <xf numFmtId="0" fontId="196" fillId="95" borderId="155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8" fillId="123" borderId="103" applyNumberFormat="0" applyAlignment="0" applyProtection="0">
      <alignment vertical="center"/>
    </xf>
    <xf numFmtId="0" fontId="171" fillId="123" borderId="103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80" fillId="123" borderId="95" applyNumberFormat="0" applyAlignment="0" applyProtection="0">
      <alignment vertical="center"/>
    </xf>
    <xf numFmtId="0" fontId="171" fillId="123" borderId="103" applyNumberFormat="0" applyAlignment="0" applyProtection="0">
      <alignment vertical="center"/>
    </xf>
    <xf numFmtId="0" fontId="180" fillId="123" borderId="100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215" fillId="0" borderId="85">
      <alignment horizontal="left" vertical="center"/>
    </xf>
    <xf numFmtId="0" fontId="207" fillId="123" borderId="89" applyNumberFormat="0" applyAlignment="0" applyProtection="0">
      <alignment vertical="center"/>
    </xf>
    <xf numFmtId="0" fontId="179" fillId="123" borderId="120" applyNumberFormat="0" applyAlignment="0" applyProtection="0">
      <alignment vertical="center"/>
    </xf>
    <xf numFmtId="0" fontId="196" fillId="95" borderId="81" applyNumberFormat="0" applyAlignment="0" applyProtection="0">
      <alignment vertical="center"/>
    </xf>
    <xf numFmtId="0" fontId="179" fillId="123" borderId="81" applyNumberForma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60" fillId="123" borderId="146" applyNumberFormat="0" applyAlignment="0" applyProtection="0">
      <alignment vertical="center"/>
    </xf>
    <xf numFmtId="0" fontId="165" fillId="95" borderId="120" applyNumberForma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208" fillId="123" borderId="103" applyNumberFormat="0" applyAlignment="0" applyProtection="0">
      <alignment vertical="center"/>
    </xf>
    <xf numFmtId="0" fontId="160" fillId="123" borderId="95" applyNumberFormat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76" fillId="97" borderId="87" applyNumberFormat="0" applyFont="0" applyAlignment="0" applyProtection="0">
      <alignment vertical="center"/>
    </xf>
    <xf numFmtId="0" fontId="180" fillId="123" borderId="105" applyNumberForma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76" fillId="97" borderId="87" applyNumberFormat="0" applyFont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208" fillId="123" borderId="103" applyNumberForma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171" fillId="123" borderId="98" applyNumberFormat="0" applyAlignment="0" applyProtection="0">
      <alignment vertical="center"/>
    </xf>
    <xf numFmtId="0" fontId="197" fillId="95" borderId="100" applyNumberFormat="0" applyAlignment="0" applyProtection="0">
      <alignment vertical="center"/>
    </xf>
    <xf numFmtId="0" fontId="76" fillId="97" borderId="111" applyNumberFormat="0" applyFon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76" fillId="97" borderId="106" applyNumberFormat="0" applyFont="0" applyAlignment="0" applyProtection="0">
      <alignment vertical="center"/>
    </xf>
    <xf numFmtId="0" fontId="208" fillId="123" borderId="98" applyNumberFormat="0" applyAlignment="0" applyProtection="0">
      <alignment vertical="center"/>
    </xf>
    <xf numFmtId="0" fontId="76" fillId="97" borderId="106" applyNumberFormat="0" applyFon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76" fillId="97" borderId="106" applyNumberFormat="0" applyFon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165" fillId="95" borderId="164" applyNumberFormat="0" applyAlignment="0" applyProtection="0">
      <alignment vertical="center"/>
    </xf>
    <xf numFmtId="0" fontId="171" fillId="123" borderId="98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74" fillId="97" borderId="101" applyNumberFormat="0" applyFon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71" fillId="123" borderId="118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15" fillId="0" borderId="99">
      <alignment horizontal="left" vertical="center"/>
    </xf>
    <xf numFmtId="0" fontId="207" fillId="123" borderId="98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207" fillId="114" borderId="140" applyNumberForma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60" fillId="123" borderId="100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76" fillId="97" borderId="101" applyNumberFormat="0" applyFon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65" fillId="95" borderId="100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171" fillId="123" borderId="108" applyNumberFormat="0" applyAlignment="0" applyProtection="0">
      <alignment vertical="center"/>
    </xf>
    <xf numFmtId="0" fontId="165" fillId="95" borderId="105" applyNumberFormat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71" fillId="123" borderId="108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97" fillId="95" borderId="86" applyNumberFormat="0" applyAlignment="0" applyProtection="0">
      <alignment vertical="center"/>
    </xf>
    <xf numFmtId="0" fontId="208" fillId="114" borderId="140" applyNumberFormat="0" applyAlignment="0" applyProtection="0">
      <alignment vertical="center"/>
    </xf>
    <xf numFmtId="0" fontId="179" fillId="123" borderId="120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165" fillId="95" borderId="95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207" fillId="123" borderId="172" applyNumberForma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208" fillId="123" borderId="98" applyNumberFormat="0" applyAlignment="0" applyProtection="0">
      <alignment vertical="center"/>
    </xf>
    <xf numFmtId="0" fontId="171" fillId="123" borderId="89" applyNumberFormat="0" applyAlignment="0" applyProtection="0">
      <alignment vertical="center"/>
    </xf>
    <xf numFmtId="0" fontId="76" fillId="97" borderId="121" applyNumberFormat="0" applyFont="0" applyAlignment="0" applyProtection="0">
      <alignment vertical="center"/>
    </xf>
    <xf numFmtId="0" fontId="171" fillId="123" borderId="89" applyNumberFormat="0" applyAlignment="0" applyProtection="0">
      <alignment vertical="center"/>
    </xf>
    <xf numFmtId="0" fontId="194" fillId="0" borderId="148" applyNumberFormat="0" applyFill="0" applyAlignment="0" applyProtection="0">
      <alignment vertical="center"/>
    </xf>
    <xf numFmtId="0" fontId="208" fillId="123" borderId="103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76" fillId="97" borderId="106" applyNumberFormat="0" applyFon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80" fillId="123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76" fillId="97" borderId="106" applyNumberFormat="0" applyFon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197" fillId="95" borderId="146" applyNumberFormat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80" fillId="123" borderId="100" applyNumberFormat="0" applyAlignment="0" applyProtection="0">
      <alignment vertical="center"/>
    </xf>
    <xf numFmtId="0" fontId="165" fillId="95" borderId="120" applyNumberForma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208" fillId="123" borderId="108" applyNumberFormat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74" fillId="97" borderId="96" applyNumberFormat="0" applyFont="0" applyAlignment="0" applyProtection="0">
      <alignment vertical="center"/>
    </xf>
    <xf numFmtId="0" fontId="208" fillId="123" borderId="153" applyNumberForma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1" fillId="123" borderId="98" applyNumberFormat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76" fillId="97" borderId="96" applyNumberFormat="0" applyFon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71" fillId="123" borderId="98" applyNumberForma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79" fillId="123" borderId="120" applyNumberFormat="0" applyAlignment="0" applyProtection="0">
      <alignment vertical="center"/>
    </xf>
    <xf numFmtId="0" fontId="179" fillId="114" borderId="137" applyNumberForma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76" fillId="97" borderId="106" applyNumberFormat="0" applyFont="0" applyAlignment="0" applyProtection="0">
      <alignment vertical="center"/>
    </xf>
    <xf numFmtId="0" fontId="208" fillId="123" borderId="98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171" fillId="123" borderId="89" applyNumberFormat="0" applyAlignment="0" applyProtection="0">
      <alignment vertical="center"/>
    </xf>
    <xf numFmtId="0" fontId="179" fillId="114" borderId="129" applyNumberFormat="0" applyAlignment="0" applyProtection="0">
      <alignment vertical="center"/>
    </xf>
    <xf numFmtId="0" fontId="197" fillId="95" borderId="105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160" fillId="123" borderId="105" applyNumberFormat="0" applyAlignment="0" applyProtection="0">
      <alignment vertical="center"/>
    </xf>
    <xf numFmtId="0" fontId="160" fillId="123" borderId="95" applyNumberFormat="0" applyAlignment="0" applyProtection="0">
      <alignment vertical="center"/>
    </xf>
    <xf numFmtId="0" fontId="196" fillId="95" borderId="155" applyNumberFormat="0" applyAlignment="0" applyProtection="0">
      <alignment vertical="center"/>
    </xf>
    <xf numFmtId="0" fontId="208" fillId="123" borderId="108" applyNumberFormat="0" applyAlignment="0" applyProtection="0">
      <alignment vertical="center"/>
    </xf>
    <xf numFmtId="0" fontId="208" fillId="123" borderId="108" applyNumberFormat="0" applyAlignment="0" applyProtection="0">
      <alignment vertical="center"/>
    </xf>
    <xf numFmtId="0" fontId="160" fillId="123" borderId="105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65" fillId="95" borderId="100" applyNumberForma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208" fillId="123" borderId="89" applyNumberFormat="0" applyAlignment="0" applyProtection="0">
      <alignment vertical="center"/>
    </xf>
    <xf numFmtId="0" fontId="171" fillId="123" borderId="89" applyNumberFormat="0" applyAlignment="0" applyProtection="0">
      <alignment vertical="center"/>
    </xf>
    <xf numFmtId="0" fontId="208" fillId="123" borderId="89" applyNumberFormat="0" applyAlignment="0" applyProtection="0">
      <alignment vertical="center"/>
    </xf>
    <xf numFmtId="0" fontId="208" fillId="123" borderId="89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171" fillId="123" borderId="89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215" fillId="0" borderId="90">
      <alignment horizontal="left" vertical="center"/>
    </xf>
    <xf numFmtId="0" fontId="195" fillId="0" borderId="102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76" fillId="97" borderId="101" applyNumberFormat="0" applyFont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76" fillId="97" borderId="106" applyNumberFormat="0" applyFont="0" applyAlignment="0" applyProtection="0">
      <alignment vertical="center"/>
    </xf>
    <xf numFmtId="0" fontId="158" fillId="97" borderId="156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65" fillId="95" borderId="100" applyNumberForma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65" fillId="95" borderId="120" applyNumberFormat="0" applyAlignment="0" applyProtection="0">
      <alignment vertical="center"/>
    </xf>
    <xf numFmtId="0" fontId="76" fillId="97" borderId="121" applyNumberFormat="0" applyFont="0" applyAlignment="0" applyProtection="0">
      <alignment vertical="center"/>
    </xf>
    <xf numFmtId="0" fontId="159" fillId="0" borderId="171" applyNumberFormat="0" applyFill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71" fillId="123" borderId="103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0" fillId="123" borderId="105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60" fillId="114" borderId="129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7" fillId="95" borderId="95" applyNumberForma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80" fillId="123" borderId="100" applyNumberFormat="0" applyAlignment="0" applyProtection="0">
      <alignment vertical="center"/>
    </xf>
    <xf numFmtId="0" fontId="208" fillId="123" borderId="103" applyNumberFormat="0" applyAlignment="0" applyProtection="0">
      <alignment vertical="center"/>
    </xf>
    <xf numFmtId="0" fontId="160" fillId="123" borderId="100" applyNumberFormat="0" applyAlignment="0" applyProtection="0">
      <alignment vertical="center"/>
    </xf>
    <xf numFmtId="0" fontId="160" fillId="123" borderId="105" applyNumberFormat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95" fillId="0" borderId="139" applyNumberFormat="0" applyFill="0" applyAlignment="0" applyProtection="0">
      <alignment vertical="center"/>
    </xf>
    <xf numFmtId="0" fontId="76" fillId="97" borderId="96" applyNumberFormat="0" applyFon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208" fillId="123" borderId="98" applyNumberFormat="0" applyAlignment="0" applyProtection="0">
      <alignment vertical="center"/>
    </xf>
    <xf numFmtId="0" fontId="180" fillId="123" borderId="95" applyNumberForma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208" fillId="123" borderId="118" applyNumberFormat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58" fillId="97" borderId="151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80" fillId="123" borderId="120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79" fillId="114" borderId="141" applyNumberFormat="0" applyAlignment="0" applyProtection="0">
      <alignment vertical="center"/>
    </xf>
    <xf numFmtId="0" fontId="160" fillId="123" borderId="105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59" fillId="0" borderId="148" applyNumberFormat="0" applyFill="0" applyAlignment="0" applyProtection="0">
      <alignment vertical="center"/>
    </xf>
    <xf numFmtId="0" fontId="76" fillId="97" borderId="96" applyNumberFormat="0" applyFont="0" applyAlignment="0" applyProtection="0">
      <alignment vertical="center"/>
    </xf>
    <xf numFmtId="0" fontId="208" fillId="123" borderId="103" applyNumberFormat="0" applyAlignment="0" applyProtection="0">
      <alignment vertical="center"/>
    </xf>
    <xf numFmtId="0" fontId="171" fillId="123" borderId="108" applyNumberFormat="0" applyAlignment="0" applyProtection="0">
      <alignment vertical="center"/>
    </xf>
    <xf numFmtId="0" fontId="76" fillId="97" borderId="101" applyNumberFormat="0" applyFon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76" fillId="97" borderId="101" applyNumberFormat="0" applyFon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58" fillId="97" borderId="151" applyNumberFormat="0" applyFon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97" fillId="95" borderId="105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76" fillId="97" borderId="106" applyNumberFormat="0" applyFon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171" fillId="123" borderId="98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60" fillId="123" borderId="95" applyNumberForma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60" fillId="123" borderId="120" applyNumberFormat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71" fillId="123" borderId="123" applyNumberFormat="0" applyAlignment="0" applyProtection="0">
      <alignment vertical="center"/>
    </xf>
    <xf numFmtId="0" fontId="76" fillId="97" borderId="101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76" fillId="97" borderId="101" applyNumberFormat="0" applyFon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207" fillId="123" borderId="149" applyNumberFormat="0" applyAlignment="0" applyProtection="0">
      <alignment vertical="center"/>
    </xf>
    <xf numFmtId="0" fontId="158" fillId="97" borderId="121" applyNumberFormat="0" applyFont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96" fillId="101" borderId="133" applyNumberForma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208" fillId="123" borderId="108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6" fillId="101" borderId="129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60" fillId="123" borderId="100" applyNumberForma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74" fillId="97" borderId="116" applyNumberFormat="0" applyFont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71" fillId="123" borderId="108" applyNumberFormat="0" applyAlignment="0" applyProtection="0">
      <alignment vertical="center"/>
    </xf>
    <xf numFmtId="0" fontId="160" fillId="123" borderId="110" applyNumberForma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171" fillId="123" borderId="123" applyNumberForma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158" fillId="97" borderId="121" applyNumberFormat="0" applyFont="0" applyAlignment="0" applyProtection="0">
      <alignment vertical="center"/>
    </xf>
    <xf numFmtId="0" fontId="171" fillId="123" borderId="108" applyNumberFormat="0" applyAlignment="0" applyProtection="0">
      <alignment vertical="center"/>
    </xf>
    <xf numFmtId="0" fontId="171" fillId="123" borderId="167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97" fillId="95" borderId="105" applyNumberFormat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80" fillId="114" borderId="141" applyNumberFormat="0" applyAlignment="0" applyProtection="0">
      <alignment vertical="center"/>
    </xf>
    <xf numFmtId="0" fontId="208" fillId="123" borderId="123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207" fillId="123" borderId="123" applyNumberForma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158" fillId="97" borderId="121" applyNumberFormat="0" applyFont="0" applyAlignment="0" applyProtection="0">
      <alignment vertical="center"/>
    </xf>
    <xf numFmtId="0" fontId="179" fillId="123" borderId="120" applyNumberFormat="0" applyAlignment="0" applyProtection="0">
      <alignment vertical="center"/>
    </xf>
    <xf numFmtId="0" fontId="165" fillId="95" borderId="100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0" fillId="123" borderId="100" applyNumberForma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80" fillId="123" borderId="120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171" fillId="123" borderId="89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208" fillId="123" borderId="89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80" fillId="123" borderId="86" applyNumberFormat="0" applyAlignment="0" applyProtection="0">
      <alignment vertical="center"/>
    </xf>
    <xf numFmtId="0" fontId="180" fillId="123" borderId="86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74" fillId="97" borderId="87" applyNumberFormat="0" applyFont="0" applyAlignment="0" applyProtection="0">
      <alignment vertical="center"/>
    </xf>
    <xf numFmtId="0" fontId="76" fillId="97" borderId="87" applyNumberFormat="0" applyFont="0" applyAlignment="0" applyProtection="0">
      <alignment vertical="center"/>
    </xf>
    <xf numFmtId="0" fontId="76" fillId="97" borderId="87" applyNumberFormat="0" applyFon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65" fillId="95" borderId="86" applyNumberForma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65" fillId="95" borderId="86" applyNumberFormat="0" applyAlignment="0" applyProtection="0">
      <alignment vertical="center"/>
    </xf>
    <xf numFmtId="0" fontId="197" fillId="95" borderId="86" applyNumberFormat="0" applyAlignment="0" applyProtection="0">
      <alignment vertical="center"/>
    </xf>
    <xf numFmtId="0" fontId="197" fillId="95" borderId="86" applyNumberFormat="0" applyAlignment="0" applyProtection="0">
      <alignment vertical="center"/>
    </xf>
    <xf numFmtId="0" fontId="165" fillId="95" borderId="86" applyNumberForma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71" fillId="123" borderId="89" applyNumberFormat="0" applyAlignment="0" applyProtection="0">
      <alignment vertical="center"/>
    </xf>
    <xf numFmtId="0" fontId="197" fillId="95" borderId="86" applyNumberFormat="0" applyAlignment="0" applyProtection="0">
      <alignment vertical="center"/>
    </xf>
    <xf numFmtId="0" fontId="208" fillId="123" borderId="89" applyNumberFormat="0" applyAlignment="0" applyProtection="0">
      <alignment vertical="center"/>
    </xf>
    <xf numFmtId="0" fontId="171" fillId="123" borderId="89" applyNumberFormat="0" applyAlignment="0" applyProtection="0">
      <alignment vertical="center"/>
    </xf>
    <xf numFmtId="0" fontId="171" fillId="123" borderId="89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60" fillId="123" borderId="86" applyNumberFormat="0" applyAlignment="0" applyProtection="0">
      <alignment vertical="center"/>
    </xf>
    <xf numFmtId="0" fontId="180" fillId="123" borderId="86" applyNumberForma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76" fillId="97" borderId="87" applyNumberFormat="0" applyFont="0" applyAlignment="0" applyProtection="0">
      <alignment vertical="center"/>
    </xf>
    <xf numFmtId="0" fontId="76" fillId="97" borderId="87" applyNumberFormat="0" applyFon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208" fillId="123" borderId="89" applyNumberFormat="0" applyAlignment="0" applyProtection="0">
      <alignment vertical="center"/>
    </xf>
    <xf numFmtId="0" fontId="208" fillId="123" borderId="89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174" fillId="97" borderId="87" applyNumberFormat="0" applyFon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76" fillId="97" borderId="87" applyNumberFormat="0" applyFont="0" applyAlignment="0" applyProtection="0">
      <alignment vertical="center"/>
    </xf>
    <xf numFmtId="0" fontId="76" fillId="97" borderId="87" applyNumberFormat="0" applyFon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171" fillId="123" borderId="89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80" fillId="123" borderId="86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7" fillId="95" borderId="86" applyNumberFormat="0" applyAlignment="0" applyProtection="0">
      <alignment vertical="center"/>
    </xf>
    <xf numFmtId="0" fontId="208" fillId="123" borderId="89" applyNumberForma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208" fillId="123" borderId="89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60" fillId="123" borderId="86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60" fillId="123" borderId="86" applyNumberFormat="0" applyAlignment="0" applyProtection="0">
      <alignment vertical="center"/>
    </xf>
    <xf numFmtId="0" fontId="180" fillId="123" borderId="86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60" fillId="123" borderId="86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80" fillId="123" borderId="86" applyNumberFormat="0" applyAlignment="0" applyProtection="0">
      <alignment vertical="center"/>
    </xf>
    <xf numFmtId="0" fontId="160" fillId="123" borderId="86" applyNumberFormat="0" applyAlignment="0" applyProtection="0">
      <alignment vertical="center"/>
    </xf>
    <xf numFmtId="0" fontId="180" fillId="123" borderId="86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60" fillId="123" borderId="86" applyNumberFormat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74" fillId="97" borderId="87" applyNumberFormat="0" applyFon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76" fillId="97" borderId="87" applyNumberFormat="0" applyFont="0" applyAlignment="0" applyProtection="0">
      <alignment vertical="center"/>
    </xf>
    <xf numFmtId="0" fontId="76" fillId="97" borderId="87" applyNumberFormat="0" applyFont="0" applyAlignment="0" applyProtection="0">
      <alignment vertical="center"/>
    </xf>
    <xf numFmtId="0" fontId="76" fillId="97" borderId="87" applyNumberFormat="0" applyFon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76" fillId="97" borderId="87" applyNumberFormat="0" applyFon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65" fillId="95" borderId="86" applyNumberFormat="0" applyAlignment="0" applyProtection="0">
      <alignment vertical="center"/>
    </xf>
    <xf numFmtId="0" fontId="197" fillId="95" borderId="86" applyNumberFormat="0" applyAlignment="0" applyProtection="0">
      <alignment vertical="center"/>
    </xf>
    <xf numFmtId="0" fontId="165" fillId="95" borderId="86" applyNumberFormat="0" applyAlignment="0" applyProtection="0">
      <alignment vertical="center"/>
    </xf>
    <xf numFmtId="0" fontId="197" fillId="95" borderId="86" applyNumberForma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65" fillId="95" borderId="86" applyNumberForma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171" fillId="123" borderId="89" applyNumberFormat="0" applyAlignment="0" applyProtection="0">
      <alignment vertical="center"/>
    </xf>
    <xf numFmtId="0" fontId="208" fillId="123" borderId="89" applyNumberFormat="0" applyAlignment="0" applyProtection="0">
      <alignment vertical="center"/>
    </xf>
    <xf numFmtId="0" fontId="208" fillId="123" borderId="89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171" fillId="123" borderId="89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60" fillId="123" borderId="86" applyNumberFormat="0" applyAlignment="0" applyProtection="0">
      <alignment vertical="center"/>
    </xf>
    <xf numFmtId="0" fontId="180" fillId="123" borderId="86" applyNumberFormat="0" applyAlignment="0" applyProtection="0">
      <alignment vertical="center"/>
    </xf>
    <xf numFmtId="0" fontId="160" fillId="123" borderId="86" applyNumberFormat="0" applyAlignment="0" applyProtection="0">
      <alignment vertical="center"/>
    </xf>
    <xf numFmtId="0" fontId="160" fillId="123" borderId="86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76" fillId="97" borderId="87" applyNumberFormat="0" applyFon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76" fillId="97" borderId="87" applyNumberFormat="0" applyFon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158" fillId="97" borderId="87" applyNumberFormat="0" applyFont="0" applyAlignment="0" applyProtection="0">
      <alignment vertical="center"/>
    </xf>
    <xf numFmtId="0" fontId="197" fillId="95" borderId="86" applyNumberFormat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80" fillId="123" borderId="86" applyNumberFormat="0" applyAlignment="0" applyProtection="0">
      <alignment vertical="center"/>
    </xf>
    <xf numFmtId="0" fontId="179" fillId="123" borderId="86" applyNumberFormat="0" applyAlignment="0" applyProtection="0">
      <alignment vertical="center"/>
    </xf>
    <xf numFmtId="0" fontId="197" fillId="95" borderId="86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171" fillId="123" borderId="89" applyNumberFormat="0" applyAlignment="0" applyProtection="0">
      <alignment vertical="center"/>
    </xf>
    <xf numFmtId="0" fontId="207" fillId="123" borderId="89" applyNumberFormat="0" applyAlignment="0" applyProtection="0">
      <alignment vertical="center"/>
    </xf>
    <xf numFmtId="0" fontId="165" fillId="95" borderId="86" applyNumberFormat="0" applyAlignment="0" applyProtection="0">
      <alignment vertical="center"/>
    </xf>
    <xf numFmtId="0" fontId="197" fillId="95" borderId="86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65" fillId="95" borderId="86" applyNumberFormat="0" applyAlignment="0" applyProtection="0">
      <alignment vertical="center"/>
    </xf>
    <xf numFmtId="0" fontId="165" fillId="95" borderId="86" applyNumberFormat="0" applyAlignment="0" applyProtection="0">
      <alignment vertical="center"/>
    </xf>
    <xf numFmtId="0" fontId="196" fillId="95" borderId="86" applyNumberFormat="0" applyAlignment="0" applyProtection="0">
      <alignment vertical="center"/>
    </xf>
    <xf numFmtId="0" fontId="208" fillId="123" borderId="89" applyNumberFormat="0" applyAlignment="0" applyProtection="0">
      <alignment vertical="center"/>
    </xf>
    <xf numFmtId="0" fontId="171" fillId="123" borderId="89" applyNumberFormat="0" applyAlignment="0" applyProtection="0">
      <alignment vertical="center"/>
    </xf>
    <xf numFmtId="0" fontId="207" fillId="123" borderId="94" applyNumberFormat="0" applyAlignment="0" applyProtection="0">
      <alignment vertical="center"/>
    </xf>
    <xf numFmtId="0" fontId="207" fillId="123" borderId="94" applyNumberFormat="0" applyAlignment="0" applyProtection="0">
      <alignment vertical="center"/>
    </xf>
    <xf numFmtId="0" fontId="171" fillId="123" borderId="94" applyNumberFormat="0" applyAlignment="0" applyProtection="0">
      <alignment vertical="center"/>
    </xf>
    <xf numFmtId="0" fontId="194" fillId="0" borderId="93" applyNumberFormat="0" applyFill="0" applyAlignment="0" applyProtection="0">
      <alignment vertical="center"/>
    </xf>
    <xf numFmtId="0" fontId="179" fillId="123" borderId="91" applyNumberFormat="0" applyAlignment="0" applyProtection="0">
      <alignment vertical="center"/>
    </xf>
    <xf numFmtId="0" fontId="208" fillId="123" borderId="94" applyNumberFormat="0" applyAlignment="0" applyProtection="0">
      <alignment vertical="center"/>
    </xf>
    <xf numFmtId="0" fontId="194" fillId="0" borderId="93" applyNumberFormat="0" applyFill="0" applyAlignment="0" applyProtection="0">
      <alignment vertical="center"/>
    </xf>
    <xf numFmtId="0" fontId="179" fillId="123" borderId="91" applyNumberFormat="0" applyAlignment="0" applyProtection="0">
      <alignment vertical="center"/>
    </xf>
    <xf numFmtId="0" fontId="196" fillId="95" borderId="91" applyNumberFormat="0" applyAlignment="0" applyProtection="0">
      <alignment vertical="center"/>
    </xf>
    <xf numFmtId="0" fontId="179" fillId="123" borderId="91" applyNumberFormat="0" applyAlignment="0" applyProtection="0">
      <alignment vertical="center"/>
    </xf>
    <xf numFmtId="0" fontId="180" fillId="123" borderId="91" applyNumberFormat="0" applyAlignment="0" applyProtection="0">
      <alignment vertical="center"/>
    </xf>
    <xf numFmtId="0" fontId="180" fillId="123" borderId="91" applyNumberFormat="0" applyAlignment="0" applyProtection="0">
      <alignment vertical="center"/>
    </xf>
    <xf numFmtId="0" fontId="179" fillId="123" borderId="91" applyNumberFormat="0" applyAlignment="0" applyProtection="0">
      <alignment vertical="center"/>
    </xf>
    <xf numFmtId="0" fontId="174" fillId="97" borderId="92" applyNumberFormat="0" applyFont="0" applyAlignment="0" applyProtection="0">
      <alignment vertical="center"/>
    </xf>
    <xf numFmtId="0" fontId="76" fillId="97" borderId="92" applyNumberFormat="0" applyFont="0" applyAlignment="0" applyProtection="0">
      <alignment vertical="center"/>
    </xf>
    <xf numFmtId="0" fontId="76" fillId="97" borderId="92" applyNumberFormat="0" applyFont="0" applyAlignment="0" applyProtection="0">
      <alignment vertical="center"/>
    </xf>
    <xf numFmtId="0" fontId="158" fillId="97" borderId="92" applyNumberFormat="0" applyFont="0" applyAlignment="0" applyProtection="0">
      <alignment vertical="center"/>
    </xf>
    <xf numFmtId="0" fontId="159" fillId="0" borderId="93" applyNumberFormat="0" applyFill="0" applyAlignment="0" applyProtection="0">
      <alignment vertical="center"/>
    </xf>
    <xf numFmtId="0" fontId="195" fillId="0" borderId="93" applyNumberFormat="0" applyFill="0" applyAlignment="0" applyProtection="0">
      <alignment vertical="center"/>
    </xf>
    <xf numFmtId="0" fontId="159" fillId="0" borderId="93" applyNumberFormat="0" applyFill="0" applyAlignment="0" applyProtection="0">
      <alignment vertical="center"/>
    </xf>
    <xf numFmtId="0" fontId="194" fillId="0" borderId="93" applyNumberFormat="0" applyFill="0" applyAlignment="0" applyProtection="0">
      <alignment vertical="center"/>
    </xf>
    <xf numFmtId="0" fontId="165" fillId="95" borderId="91" applyNumberFormat="0" applyAlignment="0" applyProtection="0">
      <alignment vertical="center"/>
    </xf>
    <xf numFmtId="0" fontId="196" fillId="95" borderId="91" applyNumberFormat="0" applyAlignment="0" applyProtection="0">
      <alignment vertical="center"/>
    </xf>
    <xf numFmtId="0" fontId="165" fillId="95" borderId="91" applyNumberFormat="0" applyAlignment="0" applyProtection="0">
      <alignment vertical="center"/>
    </xf>
    <xf numFmtId="0" fontId="197" fillId="95" borderId="91" applyNumberFormat="0" applyAlignment="0" applyProtection="0">
      <alignment vertical="center"/>
    </xf>
    <xf numFmtId="0" fontId="197" fillId="95" borderId="91" applyNumberFormat="0" applyAlignment="0" applyProtection="0">
      <alignment vertical="center"/>
    </xf>
    <xf numFmtId="0" fontId="165" fillId="95" borderId="91" applyNumberFormat="0" applyAlignment="0" applyProtection="0">
      <alignment vertical="center"/>
    </xf>
    <xf numFmtId="0" fontId="196" fillId="95" borderId="91" applyNumberFormat="0" applyAlignment="0" applyProtection="0">
      <alignment vertical="center"/>
    </xf>
    <xf numFmtId="0" fontId="196" fillId="95" borderId="91" applyNumberFormat="0" applyAlignment="0" applyProtection="0">
      <alignment vertical="center"/>
    </xf>
    <xf numFmtId="0" fontId="179" fillId="123" borderId="91" applyNumberFormat="0" applyAlignment="0" applyProtection="0">
      <alignment vertical="center"/>
    </xf>
    <xf numFmtId="0" fontId="171" fillId="123" borderId="94" applyNumberFormat="0" applyAlignment="0" applyProtection="0">
      <alignment vertical="center"/>
    </xf>
    <xf numFmtId="0" fontId="197" fillId="95" borderId="91" applyNumberFormat="0" applyAlignment="0" applyProtection="0">
      <alignment vertical="center"/>
    </xf>
    <xf numFmtId="0" fontId="208" fillId="123" borderId="94" applyNumberFormat="0" applyAlignment="0" applyProtection="0">
      <alignment vertical="center"/>
    </xf>
    <xf numFmtId="0" fontId="171" fillId="123" borderId="94" applyNumberFormat="0" applyAlignment="0" applyProtection="0">
      <alignment vertical="center"/>
    </xf>
    <xf numFmtId="0" fontId="171" fillId="123" borderId="94" applyNumberFormat="0" applyAlignment="0" applyProtection="0">
      <alignment vertical="center"/>
    </xf>
    <xf numFmtId="0" fontId="207" fillId="123" borderId="94" applyNumberFormat="0" applyAlignment="0" applyProtection="0">
      <alignment vertical="center"/>
    </xf>
    <xf numFmtId="0" fontId="207" fillId="123" borderId="94" applyNumberFormat="0" applyAlignment="0" applyProtection="0">
      <alignment vertical="center"/>
    </xf>
    <xf numFmtId="0" fontId="207" fillId="123" borderId="94" applyNumberFormat="0" applyAlignment="0" applyProtection="0">
      <alignment vertical="center"/>
    </xf>
    <xf numFmtId="0" fontId="207" fillId="123" borderId="94" applyNumberFormat="0" applyAlignment="0" applyProtection="0">
      <alignment vertical="center"/>
    </xf>
    <xf numFmtId="0" fontId="196" fillId="95" borderId="91" applyNumberFormat="0" applyAlignment="0" applyProtection="0">
      <alignment vertical="center"/>
    </xf>
    <xf numFmtId="0" fontId="196" fillId="95" borderId="91" applyNumberFormat="0" applyAlignment="0" applyProtection="0">
      <alignment vertical="center"/>
    </xf>
    <xf numFmtId="0" fontId="196" fillId="95" borderId="91" applyNumberFormat="0" applyAlignment="0" applyProtection="0">
      <alignment vertical="center"/>
    </xf>
    <xf numFmtId="0" fontId="196" fillId="95" borderId="91" applyNumberFormat="0" applyAlignment="0" applyProtection="0">
      <alignment vertical="center"/>
    </xf>
    <xf numFmtId="0" fontId="194" fillId="0" borderId="93" applyNumberFormat="0" applyFill="0" applyAlignment="0" applyProtection="0">
      <alignment vertical="center"/>
    </xf>
    <xf numFmtId="0" fontId="158" fillId="97" borderId="92" applyNumberFormat="0" applyFont="0" applyAlignment="0" applyProtection="0">
      <alignment vertical="center"/>
    </xf>
    <xf numFmtId="0" fontId="158" fillId="97" borderId="92" applyNumberFormat="0" applyFont="0" applyAlignment="0" applyProtection="0">
      <alignment vertical="center"/>
    </xf>
    <xf numFmtId="0" fontId="160" fillId="123" borderId="91" applyNumberFormat="0" applyAlignment="0" applyProtection="0">
      <alignment vertical="center"/>
    </xf>
    <xf numFmtId="0" fontId="180" fillId="123" borderId="91" applyNumberFormat="0" applyAlignment="0" applyProtection="0">
      <alignment vertical="center"/>
    </xf>
    <xf numFmtId="0" fontId="158" fillId="97" borderId="92" applyNumberFormat="0" applyFont="0" applyAlignment="0" applyProtection="0">
      <alignment vertical="center"/>
    </xf>
    <xf numFmtId="0" fontId="76" fillId="97" borderId="92" applyNumberFormat="0" applyFont="0" applyAlignment="0" applyProtection="0">
      <alignment vertical="center"/>
    </xf>
    <xf numFmtId="0" fontId="76" fillId="97" borderId="92" applyNumberFormat="0" applyFont="0" applyAlignment="0" applyProtection="0">
      <alignment vertical="center"/>
    </xf>
    <xf numFmtId="0" fontId="207" fillId="123" borderId="94" applyNumberFormat="0" applyAlignment="0" applyProtection="0">
      <alignment vertical="center"/>
    </xf>
    <xf numFmtId="0" fontId="208" fillId="123" borderId="94" applyNumberFormat="0" applyAlignment="0" applyProtection="0">
      <alignment vertical="center"/>
    </xf>
    <xf numFmtId="0" fontId="208" fillId="123" borderId="94" applyNumberFormat="0" applyAlignment="0" applyProtection="0">
      <alignment vertical="center"/>
    </xf>
    <xf numFmtId="0" fontId="207" fillId="123" borderId="94" applyNumberFormat="0" applyAlignment="0" applyProtection="0">
      <alignment vertical="center"/>
    </xf>
    <xf numFmtId="0" fontId="174" fillId="97" borderId="92" applyNumberFormat="0" applyFont="0" applyAlignment="0" applyProtection="0">
      <alignment vertical="center"/>
    </xf>
    <xf numFmtId="0" fontId="158" fillId="97" borderId="92" applyNumberFormat="0" applyFont="0" applyAlignment="0" applyProtection="0">
      <alignment vertical="center"/>
    </xf>
    <xf numFmtId="0" fontId="158" fillId="97" borderId="92" applyNumberFormat="0" applyFont="0" applyAlignment="0" applyProtection="0">
      <alignment vertical="center"/>
    </xf>
    <xf numFmtId="0" fontId="159" fillId="0" borderId="93" applyNumberFormat="0" applyFill="0" applyAlignment="0" applyProtection="0">
      <alignment vertical="center"/>
    </xf>
    <xf numFmtId="0" fontId="76" fillId="97" borderId="92" applyNumberFormat="0" applyFont="0" applyAlignment="0" applyProtection="0">
      <alignment vertical="center"/>
    </xf>
    <xf numFmtId="0" fontId="76" fillId="97" borderId="92" applyNumberFormat="0" applyFont="0" applyAlignment="0" applyProtection="0">
      <alignment vertical="center"/>
    </xf>
    <xf numFmtId="0" fontId="207" fillId="123" borderId="94" applyNumberFormat="0" applyAlignment="0" applyProtection="0">
      <alignment vertical="center"/>
    </xf>
    <xf numFmtId="0" fontId="171" fillId="123" borderId="94" applyNumberFormat="0" applyAlignment="0" applyProtection="0">
      <alignment vertical="center"/>
    </xf>
    <xf numFmtId="0" fontId="207" fillId="123" borderId="94" applyNumberFormat="0" applyAlignment="0" applyProtection="0">
      <alignment vertical="center"/>
    </xf>
    <xf numFmtId="0" fontId="207" fillId="123" borderId="94" applyNumberFormat="0" applyAlignment="0" applyProtection="0">
      <alignment vertical="center"/>
    </xf>
    <xf numFmtId="0" fontId="196" fillId="95" borderId="91" applyNumberFormat="0" applyAlignment="0" applyProtection="0">
      <alignment vertical="center"/>
    </xf>
    <xf numFmtId="0" fontId="180" fillId="123" borderId="91" applyNumberFormat="0" applyAlignment="0" applyProtection="0">
      <alignment vertical="center"/>
    </xf>
    <xf numFmtId="0" fontId="194" fillId="0" borderId="93" applyNumberFormat="0" applyFill="0" applyAlignment="0" applyProtection="0">
      <alignment vertical="center"/>
    </xf>
    <xf numFmtId="0" fontId="197" fillId="95" borderId="91" applyNumberFormat="0" applyAlignment="0" applyProtection="0">
      <alignment vertical="center"/>
    </xf>
    <xf numFmtId="0" fontId="208" fillId="123" borderId="94" applyNumberFormat="0" applyAlignment="0" applyProtection="0">
      <alignment vertical="center"/>
    </xf>
    <xf numFmtId="0" fontId="158" fillId="97" borderId="92" applyNumberFormat="0" applyFont="0" applyAlignment="0" applyProtection="0">
      <alignment vertical="center"/>
    </xf>
    <xf numFmtId="0" fontId="195" fillId="0" borderId="93" applyNumberFormat="0" applyFill="0" applyAlignment="0" applyProtection="0">
      <alignment vertical="center"/>
    </xf>
    <xf numFmtId="0" fontId="196" fillId="95" borderId="91" applyNumberFormat="0" applyAlignment="0" applyProtection="0">
      <alignment vertical="center"/>
    </xf>
    <xf numFmtId="0" fontId="208" fillId="123" borderId="94" applyNumberFormat="0" applyAlignment="0" applyProtection="0">
      <alignment vertical="center"/>
    </xf>
    <xf numFmtId="0" fontId="179" fillId="123" borderId="91" applyNumberFormat="0" applyAlignment="0" applyProtection="0">
      <alignment vertical="center"/>
    </xf>
    <xf numFmtId="0" fontId="160" fillId="123" borderId="91" applyNumberFormat="0" applyAlignment="0" applyProtection="0">
      <alignment vertical="center"/>
    </xf>
    <xf numFmtId="0" fontId="179" fillId="123" borderId="91" applyNumberFormat="0" applyAlignment="0" applyProtection="0">
      <alignment vertical="center"/>
    </xf>
    <xf numFmtId="0" fontId="160" fillId="123" borderId="91" applyNumberFormat="0" applyAlignment="0" applyProtection="0">
      <alignment vertical="center"/>
    </xf>
    <xf numFmtId="0" fontId="180" fillId="123" borderId="91" applyNumberFormat="0" applyAlignment="0" applyProtection="0">
      <alignment vertical="center"/>
    </xf>
    <xf numFmtId="0" fontId="179" fillId="123" borderId="91" applyNumberFormat="0" applyAlignment="0" applyProtection="0">
      <alignment vertical="center"/>
    </xf>
    <xf numFmtId="0" fontId="179" fillId="123" borderId="91" applyNumberFormat="0" applyAlignment="0" applyProtection="0">
      <alignment vertical="center"/>
    </xf>
    <xf numFmtId="0" fontId="179" fillId="123" borderId="91" applyNumberFormat="0" applyAlignment="0" applyProtection="0">
      <alignment vertical="center"/>
    </xf>
    <xf numFmtId="0" fontId="158" fillId="97" borderId="92" applyNumberFormat="0" applyFont="0" applyAlignment="0" applyProtection="0">
      <alignment vertical="center"/>
    </xf>
    <xf numFmtId="0" fontId="158" fillId="97" borderId="92" applyNumberFormat="0" applyFont="0" applyAlignment="0" applyProtection="0">
      <alignment vertical="center"/>
    </xf>
    <xf numFmtId="0" fontId="194" fillId="0" borderId="93" applyNumberFormat="0" applyFill="0" applyAlignment="0" applyProtection="0">
      <alignment vertical="center"/>
    </xf>
    <xf numFmtId="0" fontId="195" fillId="0" borderId="93" applyNumberFormat="0" applyFill="0" applyAlignment="0" applyProtection="0">
      <alignment vertical="center"/>
    </xf>
    <xf numFmtId="0" fontId="159" fillId="0" borderId="93" applyNumberFormat="0" applyFill="0" applyAlignment="0" applyProtection="0">
      <alignment vertical="center"/>
    </xf>
    <xf numFmtId="0" fontId="195" fillId="0" borderId="93" applyNumberFormat="0" applyFill="0" applyAlignment="0" applyProtection="0">
      <alignment vertical="center"/>
    </xf>
    <xf numFmtId="0" fontId="194" fillId="0" borderId="93" applyNumberFormat="0" applyFill="0" applyAlignment="0" applyProtection="0">
      <alignment vertical="center"/>
    </xf>
    <xf numFmtId="0" fontId="196" fillId="95" borderId="91" applyNumberFormat="0" applyAlignment="0" applyProtection="0">
      <alignment vertical="center"/>
    </xf>
    <xf numFmtId="0" fontId="196" fillId="95" borderId="91" applyNumberFormat="0" applyAlignment="0" applyProtection="0">
      <alignment vertical="center"/>
    </xf>
    <xf numFmtId="0" fontId="207" fillId="123" borderId="94" applyNumberFormat="0" applyAlignment="0" applyProtection="0">
      <alignment vertical="center"/>
    </xf>
    <xf numFmtId="0" fontId="207" fillId="123" borderId="94" applyNumberFormat="0" applyAlignment="0" applyProtection="0">
      <alignment vertical="center"/>
    </xf>
    <xf numFmtId="0" fontId="207" fillId="123" borderId="94" applyNumberFormat="0" applyAlignment="0" applyProtection="0">
      <alignment vertical="center"/>
    </xf>
    <xf numFmtId="0" fontId="194" fillId="0" borderId="93" applyNumberFormat="0" applyFill="0" applyAlignment="0" applyProtection="0">
      <alignment vertical="center"/>
    </xf>
    <xf numFmtId="0" fontId="194" fillId="0" borderId="93" applyNumberFormat="0" applyFill="0" applyAlignment="0" applyProtection="0">
      <alignment vertical="center"/>
    </xf>
    <xf numFmtId="0" fontId="194" fillId="0" borderId="93" applyNumberFormat="0" applyFill="0" applyAlignment="0" applyProtection="0">
      <alignment vertical="center"/>
    </xf>
    <xf numFmtId="0" fontId="160" fillId="123" borderId="91" applyNumberFormat="0" applyAlignment="0" applyProtection="0">
      <alignment vertical="center"/>
    </xf>
    <xf numFmtId="0" fontId="179" fillId="123" borderId="91" applyNumberFormat="0" applyAlignment="0" applyProtection="0">
      <alignment vertical="center"/>
    </xf>
    <xf numFmtId="0" fontId="180" fillId="123" borderId="91" applyNumberFormat="0" applyAlignment="0" applyProtection="0">
      <alignment vertical="center"/>
    </xf>
    <xf numFmtId="0" fontId="160" fillId="123" borderId="91" applyNumberFormat="0" applyAlignment="0" applyProtection="0">
      <alignment vertical="center"/>
    </xf>
    <xf numFmtId="0" fontId="180" fillId="123" borderId="91" applyNumberFormat="0" applyAlignment="0" applyProtection="0">
      <alignment vertical="center"/>
    </xf>
    <xf numFmtId="0" fontId="179" fillId="123" borderId="91" applyNumberFormat="0" applyAlignment="0" applyProtection="0">
      <alignment vertical="center"/>
    </xf>
    <xf numFmtId="0" fontId="160" fillId="123" borderId="91" applyNumberFormat="0" applyAlignment="0" applyProtection="0">
      <alignment vertical="center"/>
    </xf>
    <xf numFmtId="0" fontId="159" fillId="0" borderId="93" applyNumberFormat="0" applyFill="0" applyAlignment="0" applyProtection="0">
      <alignment vertical="center"/>
    </xf>
    <xf numFmtId="0" fontId="179" fillId="123" borderId="91" applyNumberFormat="0" applyAlignment="0" applyProtection="0">
      <alignment vertical="center"/>
    </xf>
    <xf numFmtId="0" fontId="179" fillId="123" borderId="91" applyNumberFormat="0" applyAlignment="0" applyProtection="0">
      <alignment vertical="center"/>
    </xf>
    <xf numFmtId="0" fontId="179" fillId="123" borderId="91" applyNumberFormat="0" applyAlignment="0" applyProtection="0">
      <alignment vertical="center"/>
    </xf>
    <xf numFmtId="0" fontId="196" fillId="95" borderId="91" applyNumberFormat="0" applyAlignment="0" applyProtection="0">
      <alignment vertical="center"/>
    </xf>
    <xf numFmtId="0" fontId="158" fillId="97" borderId="92" applyNumberFormat="0" applyFont="0" applyAlignment="0" applyProtection="0">
      <alignment vertical="center"/>
    </xf>
    <xf numFmtId="0" fontId="158" fillId="97" borderId="92" applyNumberFormat="0" applyFont="0" applyAlignment="0" applyProtection="0">
      <alignment vertical="center"/>
    </xf>
    <xf numFmtId="0" fontId="174" fillId="97" borderId="92" applyNumberFormat="0" applyFont="0" applyAlignment="0" applyProtection="0">
      <alignment vertical="center"/>
    </xf>
    <xf numFmtId="0" fontId="179" fillId="123" borderId="91" applyNumberFormat="0" applyAlignment="0" applyProtection="0">
      <alignment vertical="center"/>
    </xf>
    <xf numFmtId="0" fontId="158" fillId="97" borderId="92" applyNumberFormat="0" applyFont="0" applyAlignment="0" applyProtection="0">
      <alignment vertical="center"/>
    </xf>
    <xf numFmtId="0" fontId="76" fillId="97" borderId="92" applyNumberFormat="0" applyFont="0" applyAlignment="0" applyProtection="0">
      <alignment vertical="center"/>
    </xf>
    <xf numFmtId="0" fontId="76" fillId="97" borderId="92" applyNumberFormat="0" applyFont="0" applyAlignment="0" applyProtection="0">
      <alignment vertical="center"/>
    </xf>
    <xf numFmtId="0" fontId="76" fillId="97" borderId="92" applyNumberFormat="0" applyFont="0" applyAlignment="0" applyProtection="0">
      <alignment vertical="center"/>
    </xf>
    <xf numFmtId="0" fontId="158" fillId="97" borderId="92" applyNumberFormat="0" applyFont="0" applyAlignment="0" applyProtection="0">
      <alignment vertical="center"/>
    </xf>
    <xf numFmtId="0" fontId="158" fillId="97" borderId="92" applyNumberFormat="0" applyFont="0" applyAlignment="0" applyProtection="0">
      <alignment vertical="center"/>
    </xf>
    <xf numFmtId="0" fontId="158" fillId="97" borderId="92" applyNumberFormat="0" applyFont="0" applyAlignment="0" applyProtection="0">
      <alignment vertical="center"/>
    </xf>
    <xf numFmtId="0" fontId="179" fillId="123" borderId="91" applyNumberFormat="0" applyAlignment="0" applyProtection="0">
      <alignment vertical="center"/>
    </xf>
    <xf numFmtId="0" fontId="207" fillId="123" borderId="94" applyNumberFormat="0" applyAlignment="0" applyProtection="0">
      <alignment vertical="center"/>
    </xf>
    <xf numFmtId="0" fontId="179" fillId="123" borderId="91" applyNumberFormat="0" applyAlignment="0" applyProtection="0">
      <alignment vertical="center"/>
    </xf>
    <xf numFmtId="0" fontId="76" fillId="97" borderId="92" applyNumberFormat="0" applyFont="0" applyAlignment="0" applyProtection="0">
      <alignment vertical="center"/>
    </xf>
    <xf numFmtId="0" fontId="207" fillId="123" borderId="94" applyNumberFormat="0" applyAlignment="0" applyProtection="0">
      <alignment vertical="center"/>
    </xf>
    <xf numFmtId="0" fontId="159" fillId="0" borderId="93" applyNumberFormat="0" applyFill="0" applyAlignment="0" applyProtection="0">
      <alignment vertical="center"/>
    </xf>
    <xf numFmtId="0" fontId="195" fillId="0" borderId="93" applyNumberFormat="0" applyFill="0" applyAlignment="0" applyProtection="0">
      <alignment vertical="center"/>
    </xf>
    <xf numFmtId="0" fontId="195" fillId="0" borderId="93" applyNumberFormat="0" applyFill="0" applyAlignment="0" applyProtection="0">
      <alignment vertical="center"/>
    </xf>
    <xf numFmtId="0" fontId="195" fillId="0" borderId="93" applyNumberFormat="0" applyFill="0" applyAlignment="0" applyProtection="0">
      <alignment vertical="center"/>
    </xf>
    <xf numFmtId="0" fontId="194" fillId="0" borderId="93" applyNumberFormat="0" applyFill="0" applyAlignment="0" applyProtection="0">
      <alignment vertical="center"/>
    </xf>
    <xf numFmtId="0" fontId="159" fillId="0" borderId="93" applyNumberFormat="0" applyFill="0" applyAlignment="0" applyProtection="0">
      <alignment vertical="center"/>
    </xf>
    <xf numFmtId="0" fontId="194" fillId="0" borderId="93" applyNumberFormat="0" applyFill="0" applyAlignment="0" applyProtection="0">
      <alignment vertical="center"/>
    </xf>
    <xf numFmtId="0" fontId="194" fillId="0" borderId="93" applyNumberFormat="0" applyFill="0" applyAlignment="0" applyProtection="0">
      <alignment vertical="center"/>
    </xf>
    <xf numFmtId="0" fontId="194" fillId="0" borderId="93" applyNumberFormat="0" applyFill="0" applyAlignment="0" applyProtection="0">
      <alignment vertical="center"/>
    </xf>
    <xf numFmtId="0" fontId="194" fillId="0" borderId="93" applyNumberFormat="0" applyFill="0" applyAlignment="0" applyProtection="0">
      <alignment vertical="center"/>
    </xf>
    <xf numFmtId="0" fontId="165" fillId="95" borderId="91" applyNumberFormat="0" applyAlignment="0" applyProtection="0">
      <alignment vertical="center"/>
    </xf>
    <xf numFmtId="0" fontId="197" fillId="95" borderId="91" applyNumberFormat="0" applyAlignment="0" applyProtection="0">
      <alignment vertical="center"/>
    </xf>
    <xf numFmtId="0" fontId="165" fillId="95" borderId="91" applyNumberFormat="0" applyAlignment="0" applyProtection="0">
      <alignment vertical="center"/>
    </xf>
    <xf numFmtId="0" fontId="197" fillId="95" borderId="91" applyNumberFormat="0" applyAlignment="0" applyProtection="0">
      <alignment vertical="center"/>
    </xf>
    <xf numFmtId="0" fontId="196" fillId="95" borderId="91" applyNumberFormat="0" applyAlignment="0" applyProtection="0">
      <alignment vertical="center"/>
    </xf>
    <xf numFmtId="0" fontId="165" fillId="95" borderId="91" applyNumberFormat="0" applyAlignment="0" applyProtection="0">
      <alignment vertical="center"/>
    </xf>
    <xf numFmtId="0" fontId="196" fillId="95" borderId="91" applyNumberFormat="0" applyAlignment="0" applyProtection="0">
      <alignment vertical="center"/>
    </xf>
    <xf numFmtId="0" fontId="196" fillId="95" borderId="91" applyNumberFormat="0" applyAlignment="0" applyProtection="0">
      <alignment vertical="center"/>
    </xf>
    <xf numFmtId="0" fontId="196" fillId="95" borderId="91" applyNumberFormat="0" applyAlignment="0" applyProtection="0">
      <alignment vertical="center"/>
    </xf>
    <xf numFmtId="0" fontId="196" fillId="95" borderId="91" applyNumberFormat="0" applyAlignment="0" applyProtection="0">
      <alignment vertical="center"/>
    </xf>
    <xf numFmtId="0" fontId="207" fillId="123" borderId="94" applyNumberFormat="0" applyAlignment="0" applyProtection="0">
      <alignment vertical="center"/>
    </xf>
    <xf numFmtId="0" fontId="171" fillId="123" borderId="94" applyNumberFormat="0" applyAlignment="0" applyProtection="0">
      <alignment vertical="center"/>
    </xf>
    <xf numFmtId="0" fontId="208" fillId="123" borderId="94" applyNumberFormat="0" applyAlignment="0" applyProtection="0">
      <alignment vertical="center"/>
    </xf>
    <xf numFmtId="0" fontId="208" fillId="123" borderId="94" applyNumberFormat="0" applyAlignment="0" applyProtection="0">
      <alignment vertical="center"/>
    </xf>
    <xf numFmtId="0" fontId="207" fillId="123" borderId="94" applyNumberFormat="0" applyAlignment="0" applyProtection="0">
      <alignment vertical="center"/>
    </xf>
    <xf numFmtId="0" fontId="171" fillId="123" borderId="94" applyNumberFormat="0" applyAlignment="0" applyProtection="0">
      <alignment vertical="center"/>
    </xf>
    <xf numFmtId="0" fontId="207" fillId="123" borderId="94" applyNumberFormat="0" applyAlignment="0" applyProtection="0">
      <alignment vertical="center"/>
    </xf>
    <xf numFmtId="0" fontId="207" fillId="123" borderId="94" applyNumberFormat="0" applyAlignment="0" applyProtection="0">
      <alignment vertical="center"/>
    </xf>
    <xf numFmtId="0" fontId="194" fillId="0" borderId="93" applyNumberFormat="0" applyFill="0" applyAlignment="0" applyProtection="0">
      <alignment vertical="center"/>
    </xf>
    <xf numFmtId="0" fontId="196" fillId="95" borderId="91" applyNumberFormat="0" applyAlignment="0" applyProtection="0">
      <alignment vertical="center"/>
    </xf>
    <xf numFmtId="0" fontId="179" fillId="123" borderId="91" applyNumberFormat="0" applyAlignment="0" applyProtection="0">
      <alignment vertical="center"/>
    </xf>
    <xf numFmtId="0" fontId="160" fillId="123" borderId="91" applyNumberFormat="0" applyAlignment="0" applyProtection="0">
      <alignment vertical="center"/>
    </xf>
    <xf numFmtId="0" fontId="180" fillId="123" borderId="91" applyNumberFormat="0" applyAlignment="0" applyProtection="0">
      <alignment vertical="center"/>
    </xf>
    <xf numFmtId="0" fontId="160" fillId="123" borderId="91" applyNumberFormat="0" applyAlignment="0" applyProtection="0">
      <alignment vertical="center"/>
    </xf>
    <xf numFmtId="0" fontId="160" fillId="123" borderId="91" applyNumberFormat="0" applyAlignment="0" applyProtection="0">
      <alignment vertical="center"/>
    </xf>
    <xf numFmtId="0" fontId="179" fillId="123" borderId="91" applyNumberFormat="0" applyAlignment="0" applyProtection="0">
      <alignment vertical="center"/>
    </xf>
    <xf numFmtId="0" fontId="179" fillId="123" borderId="91" applyNumberFormat="0" applyAlignment="0" applyProtection="0">
      <alignment vertical="center"/>
    </xf>
    <xf numFmtId="0" fontId="196" fillId="95" borderId="91" applyNumberFormat="0" applyAlignment="0" applyProtection="0">
      <alignment vertical="center"/>
    </xf>
    <xf numFmtId="0" fontId="158" fillId="97" borderId="92" applyNumberFormat="0" applyFont="0" applyAlignment="0" applyProtection="0">
      <alignment vertical="center"/>
    </xf>
    <xf numFmtId="0" fontId="158" fillId="97" borderId="92" applyNumberFormat="0" applyFont="0" applyAlignment="0" applyProtection="0">
      <alignment vertical="center"/>
    </xf>
    <xf numFmtId="0" fontId="76" fillId="97" borderId="92" applyNumberFormat="0" applyFont="0" applyAlignment="0" applyProtection="0">
      <alignment vertical="center"/>
    </xf>
    <xf numFmtId="0" fontId="158" fillId="97" borderId="92" applyNumberFormat="0" applyFont="0" applyAlignment="0" applyProtection="0">
      <alignment vertical="center"/>
    </xf>
    <xf numFmtId="0" fontId="76" fillId="97" borderId="92" applyNumberFormat="0" applyFont="0" applyAlignment="0" applyProtection="0">
      <alignment vertical="center"/>
    </xf>
    <xf numFmtId="0" fontId="158" fillId="97" borderId="92" applyNumberFormat="0" applyFont="0" applyAlignment="0" applyProtection="0">
      <alignment vertical="center"/>
    </xf>
    <xf numFmtId="0" fontId="158" fillId="97" borderId="92" applyNumberFormat="0" applyFont="0" applyAlignment="0" applyProtection="0">
      <alignment vertical="center"/>
    </xf>
    <xf numFmtId="0" fontId="179" fillId="123" borderId="91" applyNumberFormat="0" applyAlignment="0" applyProtection="0">
      <alignment vertical="center"/>
    </xf>
    <xf numFmtId="0" fontId="194" fillId="0" borderId="93" applyNumberFormat="0" applyFill="0" applyAlignment="0" applyProtection="0">
      <alignment vertical="center"/>
    </xf>
    <xf numFmtId="0" fontId="159" fillId="0" borderId="93" applyNumberFormat="0" applyFill="0" applyAlignment="0" applyProtection="0">
      <alignment vertical="center"/>
    </xf>
    <xf numFmtId="0" fontId="195" fillId="0" borderId="93" applyNumberFormat="0" applyFill="0" applyAlignment="0" applyProtection="0">
      <alignment vertical="center"/>
    </xf>
    <xf numFmtId="0" fontId="194" fillId="0" borderId="93" applyNumberFormat="0" applyFill="0" applyAlignment="0" applyProtection="0">
      <alignment vertical="center"/>
    </xf>
    <xf numFmtId="0" fontId="194" fillId="0" borderId="93" applyNumberFormat="0" applyFill="0" applyAlignment="0" applyProtection="0">
      <alignment vertical="center"/>
    </xf>
    <xf numFmtId="0" fontId="194" fillId="0" borderId="93" applyNumberFormat="0" applyFill="0" applyAlignment="0" applyProtection="0">
      <alignment vertical="center"/>
    </xf>
    <xf numFmtId="0" fontId="196" fillId="95" borderId="91" applyNumberFormat="0" applyAlignment="0" applyProtection="0">
      <alignment vertical="center"/>
    </xf>
    <xf numFmtId="0" fontId="207" fillId="123" borderId="94" applyNumberFormat="0" applyAlignment="0" applyProtection="0">
      <alignment vertical="center"/>
    </xf>
    <xf numFmtId="0" fontId="207" fillId="123" borderId="94" applyNumberFormat="0" applyAlignment="0" applyProtection="0">
      <alignment vertical="center"/>
    </xf>
    <xf numFmtId="0" fontId="158" fillId="97" borderId="92" applyNumberFormat="0" applyFont="0" applyAlignment="0" applyProtection="0">
      <alignment vertical="center"/>
    </xf>
    <xf numFmtId="0" fontId="197" fillId="95" borderId="91" applyNumberFormat="0" applyAlignment="0" applyProtection="0">
      <alignment vertical="center"/>
    </xf>
    <xf numFmtId="0" fontId="195" fillId="0" borderId="93" applyNumberFormat="0" applyFill="0" applyAlignment="0" applyProtection="0">
      <alignment vertical="center"/>
    </xf>
    <xf numFmtId="0" fontId="180" fillId="123" borderId="91" applyNumberFormat="0" applyAlignment="0" applyProtection="0">
      <alignment vertical="center"/>
    </xf>
    <xf numFmtId="0" fontId="179" fillId="123" borderId="91" applyNumberFormat="0" applyAlignment="0" applyProtection="0">
      <alignment vertical="center"/>
    </xf>
    <xf numFmtId="0" fontId="197" fillId="95" borderId="91" applyNumberFormat="0" applyAlignment="0" applyProtection="0">
      <alignment vertical="center"/>
    </xf>
    <xf numFmtId="0" fontId="194" fillId="0" borderId="93" applyNumberFormat="0" applyFill="0" applyAlignment="0" applyProtection="0">
      <alignment vertical="center"/>
    </xf>
    <xf numFmtId="0" fontId="159" fillId="0" borderId="93" applyNumberFormat="0" applyFill="0" applyAlignment="0" applyProtection="0">
      <alignment vertical="center"/>
    </xf>
    <xf numFmtId="0" fontId="196" fillId="95" borderId="91" applyNumberFormat="0" applyAlignment="0" applyProtection="0">
      <alignment vertical="center"/>
    </xf>
    <xf numFmtId="0" fontId="171" fillId="123" borderId="94" applyNumberFormat="0" applyAlignment="0" applyProtection="0">
      <alignment vertical="center"/>
    </xf>
    <xf numFmtId="0" fontId="207" fillId="123" borderId="94" applyNumberFormat="0" applyAlignment="0" applyProtection="0">
      <alignment vertical="center"/>
    </xf>
    <xf numFmtId="0" fontId="165" fillId="95" borderId="91" applyNumberFormat="0" applyAlignment="0" applyProtection="0">
      <alignment vertical="center"/>
    </xf>
    <xf numFmtId="0" fontId="197" fillId="95" borderId="91" applyNumberFormat="0" applyAlignment="0" applyProtection="0">
      <alignment vertical="center"/>
    </xf>
    <xf numFmtId="0" fontId="194" fillId="0" borderId="93" applyNumberFormat="0" applyFill="0" applyAlignment="0" applyProtection="0">
      <alignment vertical="center"/>
    </xf>
    <xf numFmtId="0" fontId="194" fillId="0" borderId="93" applyNumberFormat="0" applyFill="0" applyAlignment="0" applyProtection="0">
      <alignment vertical="center"/>
    </xf>
    <xf numFmtId="0" fontId="165" fillId="95" borderId="91" applyNumberFormat="0" applyAlignment="0" applyProtection="0">
      <alignment vertical="center"/>
    </xf>
    <xf numFmtId="0" fontId="165" fillId="95" borderId="91" applyNumberFormat="0" applyAlignment="0" applyProtection="0">
      <alignment vertical="center"/>
    </xf>
    <xf numFmtId="0" fontId="196" fillId="95" borderId="91" applyNumberFormat="0" applyAlignment="0" applyProtection="0">
      <alignment vertical="center"/>
    </xf>
    <xf numFmtId="0" fontId="208" fillId="123" borderId="94" applyNumberFormat="0" applyAlignment="0" applyProtection="0">
      <alignment vertical="center"/>
    </xf>
    <xf numFmtId="0" fontId="171" fillId="123" borderId="94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71" fillId="123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208" fillId="123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80" fillId="123" borderId="71" applyNumberFormat="0" applyAlignment="0" applyProtection="0">
      <alignment vertical="center"/>
    </xf>
    <xf numFmtId="0" fontId="180" fillId="123" borderId="71" applyNumberForma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74" fillId="97" borderId="72" applyNumberFormat="0" applyFont="0" applyAlignment="0" applyProtection="0">
      <alignment vertical="center"/>
    </xf>
    <xf numFmtId="0" fontId="76" fillId="97" borderId="72" applyNumberFormat="0" applyFont="0" applyAlignment="0" applyProtection="0">
      <alignment vertical="center"/>
    </xf>
    <xf numFmtId="0" fontId="76" fillId="97" borderId="72" applyNumberFormat="0" applyFon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65" fillId="95" borderId="71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65" fillId="95" borderId="71" applyNumberFormat="0" applyAlignment="0" applyProtection="0">
      <alignment vertical="center"/>
    </xf>
    <xf numFmtId="0" fontId="197" fillId="95" borderId="71" applyNumberFormat="0" applyAlignment="0" applyProtection="0">
      <alignment vertical="center"/>
    </xf>
    <xf numFmtId="0" fontId="197" fillId="95" borderId="71" applyNumberFormat="0" applyAlignment="0" applyProtection="0">
      <alignment vertical="center"/>
    </xf>
    <xf numFmtId="0" fontId="165" fillId="95" borderId="71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71" fillId="123" borderId="74" applyNumberFormat="0" applyAlignment="0" applyProtection="0">
      <alignment vertical="center"/>
    </xf>
    <xf numFmtId="0" fontId="197" fillId="95" borderId="71" applyNumberFormat="0" applyAlignment="0" applyProtection="0">
      <alignment vertical="center"/>
    </xf>
    <xf numFmtId="0" fontId="208" fillId="123" borderId="74" applyNumberFormat="0" applyAlignment="0" applyProtection="0">
      <alignment vertical="center"/>
    </xf>
    <xf numFmtId="0" fontId="171" fillId="123" borderId="74" applyNumberFormat="0" applyAlignment="0" applyProtection="0">
      <alignment vertical="center"/>
    </xf>
    <xf numFmtId="0" fontId="171" fillId="123" borderId="74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60" fillId="123" borderId="71" applyNumberFormat="0" applyAlignment="0" applyProtection="0">
      <alignment vertical="center"/>
    </xf>
    <xf numFmtId="0" fontId="180" fillId="123" borderId="71" applyNumberForma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76" fillId="97" borderId="72" applyNumberFormat="0" applyFont="0" applyAlignment="0" applyProtection="0">
      <alignment vertical="center"/>
    </xf>
    <xf numFmtId="0" fontId="76" fillId="97" borderId="72" applyNumberFormat="0" applyFon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208" fillId="123" borderId="74" applyNumberFormat="0" applyAlignment="0" applyProtection="0">
      <alignment vertical="center"/>
    </xf>
    <xf numFmtId="0" fontId="208" fillId="123" borderId="74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74" fillId="97" borderId="72" applyNumberFormat="0" applyFon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76" fillId="97" borderId="72" applyNumberFormat="0" applyFont="0" applyAlignment="0" applyProtection="0">
      <alignment vertical="center"/>
    </xf>
    <xf numFmtId="0" fontId="76" fillId="97" borderId="72" applyNumberFormat="0" applyFon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71" fillId="123" borderId="74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80" fillId="123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7" fillId="95" borderId="71" applyNumberFormat="0" applyAlignment="0" applyProtection="0">
      <alignment vertical="center"/>
    </xf>
    <xf numFmtId="0" fontId="208" fillId="123" borderId="74" applyNumberForma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208" fillId="123" borderId="74" applyNumberForma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60" fillId="123" borderId="71" applyNumberForma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60" fillId="123" borderId="71" applyNumberFormat="0" applyAlignment="0" applyProtection="0">
      <alignment vertical="center"/>
    </xf>
    <xf numFmtId="0" fontId="180" fillId="123" borderId="71" applyNumberForma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60" fillId="123" borderId="71" applyNumberForma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80" fillId="123" borderId="71" applyNumberFormat="0" applyAlignment="0" applyProtection="0">
      <alignment vertical="center"/>
    </xf>
    <xf numFmtId="0" fontId="160" fillId="123" borderId="71" applyNumberFormat="0" applyAlignment="0" applyProtection="0">
      <alignment vertical="center"/>
    </xf>
    <xf numFmtId="0" fontId="180" fillId="123" borderId="71" applyNumberForma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60" fillId="123" borderId="71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74" fillId="97" borderId="72" applyNumberFormat="0" applyFon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76" fillId="97" borderId="72" applyNumberFormat="0" applyFont="0" applyAlignment="0" applyProtection="0">
      <alignment vertical="center"/>
    </xf>
    <xf numFmtId="0" fontId="76" fillId="97" borderId="72" applyNumberFormat="0" applyFont="0" applyAlignment="0" applyProtection="0">
      <alignment vertical="center"/>
    </xf>
    <xf numFmtId="0" fontId="76" fillId="97" borderId="72" applyNumberFormat="0" applyFon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76" fillId="97" borderId="72" applyNumberFormat="0" applyFon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65" fillId="95" borderId="71" applyNumberFormat="0" applyAlignment="0" applyProtection="0">
      <alignment vertical="center"/>
    </xf>
    <xf numFmtId="0" fontId="197" fillId="95" borderId="71" applyNumberFormat="0" applyAlignment="0" applyProtection="0">
      <alignment vertical="center"/>
    </xf>
    <xf numFmtId="0" fontId="165" fillId="95" borderId="71" applyNumberFormat="0" applyAlignment="0" applyProtection="0">
      <alignment vertical="center"/>
    </xf>
    <xf numFmtId="0" fontId="197" fillId="95" borderId="71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65" fillId="95" borderId="71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71" fillId="123" borderId="74" applyNumberFormat="0" applyAlignment="0" applyProtection="0">
      <alignment vertical="center"/>
    </xf>
    <xf numFmtId="0" fontId="208" fillId="123" borderId="74" applyNumberFormat="0" applyAlignment="0" applyProtection="0">
      <alignment vertical="center"/>
    </xf>
    <xf numFmtId="0" fontId="208" fillId="123" borderId="74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71" fillId="123" borderId="74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60" fillId="123" borderId="71" applyNumberFormat="0" applyAlignment="0" applyProtection="0">
      <alignment vertical="center"/>
    </xf>
    <xf numFmtId="0" fontId="180" fillId="123" borderId="71" applyNumberFormat="0" applyAlignment="0" applyProtection="0">
      <alignment vertical="center"/>
    </xf>
    <xf numFmtId="0" fontId="160" fillId="123" borderId="71" applyNumberFormat="0" applyAlignment="0" applyProtection="0">
      <alignment vertical="center"/>
    </xf>
    <xf numFmtId="0" fontId="160" fillId="123" borderId="71" applyNumberForma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76" fillId="97" borderId="72" applyNumberFormat="0" applyFon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76" fillId="97" borderId="72" applyNumberFormat="0" applyFon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58" fillId="97" borderId="72" applyNumberFormat="0" applyFont="0" applyAlignment="0" applyProtection="0">
      <alignment vertical="center"/>
    </xf>
    <xf numFmtId="0" fontId="197" fillId="95" borderId="71" applyNumberForma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80" fillId="123" borderId="71" applyNumberFormat="0" applyAlignment="0" applyProtection="0">
      <alignment vertical="center"/>
    </xf>
    <xf numFmtId="0" fontId="179" fillId="123" borderId="71" applyNumberFormat="0" applyAlignment="0" applyProtection="0">
      <alignment vertical="center"/>
    </xf>
    <xf numFmtId="0" fontId="197" fillId="95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171" fillId="123" borderId="74" applyNumberFormat="0" applyAlignment="0" applyProtection="0">
      <alignment vertical="center"/>
    </xf>
    <xf numFmtId="0" fontId="207" fillId="123" borderId="74" applyNumberFormat="0" applyAlignment="0" applyProtection="0">
      <alignment vertical="center"/>
    </xf>
    <xf numFmtId="0" fontId="165" fillId="95" borderId="71" applyNumberFormat="0" applyAlignment="0" applyProtection="0">
      <alignment vertical="center"/>
    </xf>
    <xf numFmtId="0" fontId="197" fillId="95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65" fillId="95" borderId="71" applyNumberFormat="0" applyAlignment="0" applyProtection="0">
      <alignment vertical="center"/>
    </xf>
    <xf numFmtId="0" fontId="165" fillId="95" borderId="71" applyNumberFormat="0" applyAlignment="0" applyProtection="0">
      <alignment vertical="center"/>
    </xf>
    <xf numFmtId="0" fontId="196" fillId="95" borderId="71" applyNumberFormat="0" applyAlignment="0" applyProtection="0">
      <alignment vertical="center"/>
    </xf>
    <xf numFmtId="0" fontId="208" fillId="123" borderId="74" applyNumberFormat="0" applyAlignment="0" applyProtection="0">
      <alignment vertical="center"/>
    </xf>
    <xf numFmtId="0" fontId="171" fillId="123" borderId="74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171" fillId="123" borderId="98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208" fillId="123" borderId="98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80" fillId="123" borderId="95" applyNumberFormat="0" applyAlignment="0" applyProtection="0">
      <alignment vertical="center"/>
    </xf>
    <xf numFmtId="0" fontId="180" fillId="123" borderId="95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74" fillId="97" borderId="96" applyNumberFormat="0" applyFont="0" applyAlignment="0" applyProtection="0">
      <alignment vertical="center"/>
    </xf>
    <xf numFmtId="0" fontId="76" fillId="97" borderId="96" applyNumberFormat="0" applyFont="0" applyAlignment="0" applyProtection="0">
      <alignment vertical="center"/>
    </xf>
    <xf numFmtId="0" fontId="76" fillId="97" borderId="96" applyNumberFormat="0" applyFon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65" fillId="95" borderId="95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65" fillId="95" borderId="95" applyNumberFormat="0" applyAlignment="0" applyProtection="0">
      <alignment vertical="center"/>
    </xf>
    <xf numFmtId="0" fontId="197" fillId="95" borderId="95" applyNumberFormat="0" applyAlignment="0" applyProtection="0">
      <alignment vertical="center"/>
    </xf>
    <xf numFmtId="0" fontId="197" fillId="95" borderId="95" applyNumberFormat="0" applyAlignment="0" applyProtection="0">
      <alignment vertical="center"/>
    </xf>
    <xf numFmtId="0" fontId="165" fillId="95" borderId="95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71" fillId="123" borderId="98" applyNumberFormat="0" applyAlignment="0" applyProtection="0">
      <alignment vertical="center"/>
    </xf>
    <xf numFmtId="0" fontId="197" fillId="95" borderId="95" applyNumberFormat="0" applyAlignment="0" applyProtection="0">
      <alignment vertical="center"/>
    </xf>
    <xf numFmtId="0" fontId="208" fillId="123" borderId="98" applyNumberFormat="0" applyAlignment="0" applyProtection="0">
      <alignment vertical="center"/>
    </xf>
    <xf numFmtId="0" fontId="171" fillId="123" borderId="98" applyNumberFormat="0" applyAlignment="0" applyProtection="0">
      <alignment vertical="center"/>
    </xf>
    <xf numFmtId="0" fontId="171" fillId="123" borderId="98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60" fillId="123" borderId="95" applyNumberFormat="0" applyAlignment="0" applyProtection="0">
      <alignment vertical="center"/>
    </xf>
    <xf numFmtId="0" fontId="180" fillId="123" borderId="95" applyNumberForma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76" fillId="97" borderId="96" applyNumberFormat="0" applyFont="0" applyAlignment="0" applyProtection="0">
      <alignment vertical="center"/>
    </xf>
    <xf numFmtId="0" fontId="76" fillId="97" borderId="96" applyNumberFormat="0" applyFon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208" fillId="123" borderId="98" applyNumberFormat="0" applyAlignment="0" applyProtection="0">
      <alignment vertical="center"/>
    </xf>
    <xf numFmtId="0" fontId="208" fillId="123" borderId="98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174" fillId="97" borderId="96" applyNumberFormat="0" applyFon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76" fillId="97" borderId="96" applyNumberFormat="0" applyFont="0" applyAlignment="0" applyProtection="0">
      <alignment vertical="center"/>
    </xf>
    <xf numFmtId="0" fontId="76" fillId="97" borderId="96" applyNumberFormat="0" applyFon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171" fillId="123" borderId="98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80" fillId="123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7" fillId="95" borderId="95" applyNumberFormat="0" applyAlignment="0" applyProtection="0">
      <alignment vertical="center"/>
    </xf>
    <xf numFmtId="0" fontId="208" fillId="123" borderId="98" applyNumberForma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208" fillId="123" borderId="98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60" fillId="123" borderId="95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60" fillId="123" borderId="95" applyNumberFormat="0" applyAlignment="0" applyProtection="0">
      <alignment vertical="center"/>
    </xf>
    <xf numFmtId="0" fontId="180" fillId="123" borderId="95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60" fillId="123" borderId="95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80" fillId="123" borderId="95" applyNumberFormat="0" applyAlignment="0" applyProtection="0">
      <alignment vertical="center"/>
    </xf>
    <xf numFmtId="0" fontId="160" fillId="123" borderId="95" applyNumberFormat="0" applyAlignment="0" applyProtection="0">
      <alignment vertical="center"/>
    </xf>
    <xf numFmtId="0" fontId="180" fillId="123" borderId="95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60" fillId="123" borderId="95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74" fillId="97" borderId="96" applyNumberFormat="0" applyFon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76" fillId="97" borderId="96" applyNumberFormat="0" applyFont="0" applyAlignment="0" applyProtection="0">
      <alignment vertical="center"/>
    </xf>
    <xf numFmtId="0" fontId="76" fillId="97" borderId="96" applyNumberFormat="0" applyFont="0" applyAlignment="0" applyProtection="0">
      <alignment vertical="center"/>
    </xf>
    <xf numFmtId="0" fontId="76" fillId="97" borderId="96" applyNumberFormat="0" applyFon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76" fillId="97" borderId="96" applyNumberFormat="0" applyFon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65" fillId="95" borderId="95" applyNumberFormat="0" applyAlignment="0" applyProtection="0">
      <alignment vertical="center"/>
    </xf>
    <xf numFmtId="0" fontId="197" fillId="95" borderId="95" applyNumberFormat="0" applyAlignment="0" applyProtection="0">
      <alignment vertical="center"/>
    </xf>
    <xf numFmtId="0" fontId="165" fillId="95" borderId="95" applyNumberFormat="0" applyAlignment="0" applyProtection="0">
      <alignment vertical="center"/>
    </xf>
    <xf numFmtId="0" fontId="197" fillId="95" borderId="95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65" fillId="95" borderId="95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171" fillId="123" borderId="98" applyNumberFormat="0" applyAlignment="0" applyProtection="0">
      <alignment vertical="center"/>
    </xf>
    <xf numFmtId="0" fontId="208" fillId="123" borderId="98" applyNumberFormat="0" applyAlignment="0" applyProtection="0">
      <alignment vertical="center"/>
    </xf>
    <xf numFmtId="0" fontId="208" fillId="123" borderId="98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171" fillId="123" borderId="98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60" fillId="123" borderId="95" applyNumberFormat="0" applyAlignment="0" applyProtection="0">
      <alignment vertical="center"/>
    </xf>
    <xf numFmtId="0" fontId="180" fillId="123" borderId="95" applyNumberFormat="0" applyAlignment="0" applyProtection="0">
      <alignment vertical="center"/>
    </xf>
    <xf numFmtId="0" fontId="160" fillId="123" borderId="95" applyNumberFormat="0" applyAlignment="0" applyProtection="0">
      <alignment vertical="center"/>
    </xf>
    <xf numFmtId="0" fontId="160" fillId="123" borderId="95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76" fillId="97" borderId="96" applyNumberFormat="0" applyFon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76" fillId="97" borderId="96" applyNumberFormat="0" applyFon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158" fillId="97" borderId="96" applyNumberFormat="0" applyFont="0" applyAlignment="0" applyProtection="0">
      <alignment vertical="center"/>
    </xf>
    <xf numFmtId="0" fontId="197" fillId="95" borderId="95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80" fillId="123" borderId="95" applyNumberFormat="0" applyAlignment="0" applyProtection="0">
      <alignment vertical="center"/>
    </xf>
    <xf numFmtId="0" fontId="179" fillId="123" borderId="95" applyNumberFormat="0" applyAlignment="0" applyProtection="0">
      <alignment vertical="center"/>
    </xf>
    <xf numFmtId="0" fontId="197" fillId="95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171" fillId="123" borderId="98" applyNumberFormat="0" applyAlignment="0" applyProtection="0">
      <alignment vertical="center"/>
    </xf>
    <xf numFmtId="0" fontId="207" fillId="123" borderId="98" applyNumberFormat="0" applyAlignment="0" applyProtection="0">
      <alignment vertical="center"/>
    </xf>
    <xf numFmtId="0" fontId="165" fillId="95" borderId="95" applyNumberFormat="0" applyAlignment="0" applyProtection="0">
      <alignment vertical="center"/>
    </xf>
    <xf numFmtId="0" fontId="197" fillId="95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65" fillId="95" borderId="95" applyNumberFormat="0" applyAlignment="0" applyProtection="0">
      <alignment vertical="center"/>
    </xf>
    <xf numFmtId="0" fontId="165" fillId="95" borderId="95" applyNumberFormat="0" applyAlignment="0" applyProtection="0">
      <alignment vertical="center"/>
    </xf>
    <xf numFmtId="0" fontId="196" fillId="95" borderId="95" applyNumberFormat="0" applyAlignment="0" applyProtection="0">
      <alignment vertical="center"/>
    </xf>
    <xf numFmtId="0" fontId="208" fillId="123" borderId="98" applyNumberFormat="0" applyAlignment="0" applyProtection="0">
      <alignment vertical="center"/>
    </xf>
    <xf numFmtId="0" fontId="171" fillId="123" borderId="98" applyNumberFormat="0" applyAlignment="0" applyProtection="0">
      <alignment vertical="center"/>
    </xf>
    <xf numFmtId="0" fontId="160" fillId="123" borderId="120" applyNumberFormat="0" applyAlignment="0" applyProtection="0">
      <alignment vertical="center"/>
    </xf>
    <xf numFmtId="0" fontId="76" fillId="97" borderId="101" applyNumberFormat="0" applyFont="0" applyAlignment="0" applyProtection="0">
      <alignment vertical="center"/>
    </xf>
    <xf numFmtId="0" fontId="179" fillId="123" borderId="120" applyNumberForma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7" fillId="95" borderId="120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79" fillId="114" borderId="129" applyNumberFormat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60" fillId="123" borderId="100" applyNumberFormat="0" applyAlignment="0" applyProtection="0">
      <alignment vertical="center"/>
    </xf>
    <xf numFmtId="0" fontId="160" fillId="123" borderId="100" applyNumberFormat="0" applyAlignment="0" applyProtection="0">
      <alignment vertical="center"/>
    </xf>
    <xf numFmtId="0" fontId="208" fillId="123" borderId="103" applyNumberFormat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59" fillId="0" borderId="135" applyNumberFormat="0" applyFill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208" fillId="123" borderId="113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76" fillId="97" borderId="156" applyNumberFormat="0" applyFon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65" fillId="95" borderId="115" applyNumberFormat="0" applyAlignment="0" applyProtection="0">
      <alignment vertical="center"/>
    </xf>
    <xf numFmtId="0" fontId="34" fillId="115" borderId="138" applyNumberFormat="0" applyFon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60" fillId="123" borderId="100" applyNumberFormat="0" applyAlignment="0" applyProtection="0">
      <alignment vertical="center"/>
    </xf>
    <xf numFmtId="0" fontId="197" fillId="95" borderId="100" applyNumberForma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71" fillId="123" borderId="103" applyNumberFormat="0" applyAlignment="0" applyProtection="0">
      <alignment vertical="center"/>
    </xf>
    <xf numFmtId="0" fontId="174" fillId="97" borderId="106" applyNumberFormat="0" applyFont="0" applyAlignment="0" applyProtection="0">
      <alignment vertical="center"/>
    </xf>
    <xf numFmtId="0" fontId="160" fillId="123" borderId="100" applyNumberFormat="0" applyAlignment="0" applyProtection="0">
      <alignment vertical="center"/>
    </xf>
    <xf numFmtId="0" fontId="165" fillId="95" borderId="110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76" fillId="97" borderId="106" applyNumberFormat="0" applyFont="0" applyAlignment="0" applyProtection="0">
      <alignment vertical="center"/>
    </xf>
    <xf numFmtId="0" fontId="160" fillId="123" borderId="120" applyNumberFormat="0" applyAlignment="0" applyProtection="0">
      <alignment vertical="center"/>
    </xf>
    <xf numFmtId="0" fontId="165" fillId="95" borderId="105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71" fillId="123" borderId="123" applyNumberFormat="0" applyAlignment="0" applyProtection="0">
      <alignment vertical="center"/>
    </xf>
    <xf numFmtId="0" fontId="215" fillId="0" borderId="109">
      <alignment horizontal="left" vertical="center"/>
    </xf>
    <xf numFmtId="0" fontId="159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34" fillId="115" borderId="130" applyNumberFormat="0" applyFon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76" fillId="97" borderId="151" applyNumberFormat="0" applyFon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71" fillId="123" borderId="108" applyNumberFormat="0" applyAlignment="0" applyProtection="0">
      <alignment vertical="center"/>
    </xf>
    <xf numFmtId="0" fontId="171" fillId="123" borderId="103" applyNumberFormat="0" applyAlignment="0" applyProtection="0">
      <alignment vertical="center"/>
    </xf>
    <xf numFmtId="0" fontId="76" fillId="97" borderId="101" applyNumberFormat="0" applyFont="0" applyAlignment="0" applyProtection="0">
      <alignment vertical="center"/>
    </xf>
    <xf numFmtId="0" fontId="215" fillId="0" borderId="104">
      <alignment horizontal="left" vertical="center"/>
    </xf>
    <xf numFmtId="0" fontId="179" fillId="123" borderId="105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208" fillId="123" borderId="103" applyNumberFormat="0" applyAlignment="0" applyProtection="0">
      <alignment vertical="center"/>
    </xf>
    <xf numFmtId="0" fontId="174" fillId="97" borderId="101" applyNumberFormat="0" applyFon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80" fillId="123" borderId="100" applyNumberFormat="0" applyAlignment="0" applyProtection="0">
      <alignment vertical="center"/>
    </xf>
    <xf numFmtId="0" fontId="208" fillId="123" borderId="103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80" fillId="123" borderId="100" applyNumberFormat="0" applyAlignment="0" applyProtection="0">
      <alignment vertical="center"/>
    </xf>
    <xf numFmtId="0" fontId="207" fillId="114" borderId="136" applyNumberFormat="0" applyAlignment="0" applyProtection="0">
      <alignment vertical="center"/>
    </xf>
    <xf numFmtId="0" fontId="76" fillId="97" borderId="106" applyNumberFormat="0" applyFont="0" applyAlignment="0" applyProtection="0">
      <alignment vertical="center"/>
    </xf>
    <xf numFmtId="0" fontId="180" fillId="123" borderId="105" applyNumberFormat="0" applyAlignment="0" applyProtection="0">
      <alignment vertical="center"/>
    </xf>
    <xf numFmtId="0" fontId="76" fillId="97" borderId="116" applyNumberFormat="0" applyFon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79" fillId="123" borderId="146" applyNumberForma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207" fillId="123" borderId="167" applyNumberFormat="0" applyAlignment="0" applyProtection="0">
      <alignment vertical="center"/>
    </xf>
    <xf numFmtId="0" fontId="76" fillId="97" borderId="106" applyNumberFormat="0" applyFon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76" fillId="97" borderId="121" applyNumberFormat="0" applyFont="0" applyAlignment="0" applyProtection="0">
      <alignment vertical="center"/>
    </xf>
    <xf numFmtId="0" fontId="207" fillId="123" borderId="153" applyNumberFormat="0" applyAlignment="0" applyProtection="0">
      <alignment vertical="center"/>
    </xf>
    <xf numFmtId="0" fontId="179" fillId="114" borderId="133" applyNumberFormat="0" applyAlignment="0" applyProtection="0">
      <alignment vertical="center"/>
    </xf>
    <xf numFmtId="0" fontId="197" fillId="95" borderId="110" applyNumberFormat="0" applyAlignment="0" applyProtection="0">
      <alignment vertical="center"/>
    </xf>
    <xf numFmtId="0" fontId="160" fillId="123" borderId="105" applyNumberFormat="0" applyAlignment="0" applyProtection="0">
      <alignment vertical="center"/>
    </xf>
    <xf numFmtId="0" fontId="207" fillId="123" borderId="149" applyNumberFormat="0" applyAlignment="0" applyProtection="0">
      <alignment vertical="center"/>
    </xf>
    <xf numFmtId="0" fontId="208" fillId="123" borderId="108" applyNumberFormat="0" applyAlignment="0" applyProtection="0">
      <alignment vertical="center"/>
    </xf>
    <xf numFmtId="0" fontId="159" fillId="0" borderId="122" applyNumberFormat="0" applyFill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96" fillId="95" borderId="146" applyNumberFormat="0" applyAlignment="0" applyProtection="0">
      <alignment vertical="center"/>
    </xf>
    <xf numFmtId="0" fontId="171" fillId="123" borderId="108" applyNumberFormat="0" applyAlignment="0" applyProtection="0">
      <alignment vertical="center"/>
    </xf>
    <xf numFmtId="0" fontId="180" fillId="123" borderId="110" applyNumberForma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80" fillId="123" borderId="100" applyNumberFormat="0" applyAlignment="0" applyProtection="0">
      <alignment vertical="center"/>
    </xf>
    <xf numFmtId="0" fontId="158" fillId="97" borderId="121" applyNumberFormat="0" applyFont="0" applyAlignment="0" applyProtection="0">
      <alignment vertical="center"/>
    </xf>
    <xf numFmtId="0" fontId="196" fillId="95" borderId="150" applyNumberForma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74" fillId="97" borderId="106" applyNumberFormat="0" applyFont="0" applyAlignment="0" applyProtection="0">
      <alignment vertical="center"/>
    </xf>
    <xf numFmtId="0" fontId="160" fillId="123" borderId="115" applyNumberForma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79" fillId="123" borderId="169" applyNumberFormat="0" applyAlignment="0" applyProtection="0">
      <alignment vertical="center"/>
    </xf>
    <xf numFmtId="0" fontId="76" fillId="97" borderId="106" applyNumberFormat="0" applyFont="0" applyAlignment="0" applyProtection="0">
      <alignment vertical="center"/>
    </xf>
    <xf numFmtId="0" fontId="160" fillId="123" borderId="105" applyNumberForma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65" fillId="95" borderId="100" applyNumberFormat="0" applyAlignment="0" applyProtection="0">
      <alignment vertical="center"/>
    </xf>
    <xf numFmtId="0" fontId="76" fillId="97" borderId="106" applyNumberFormat="0" applyFont="0" applyAlignment="0" applyProtection="0">
      <alignment vertical="center"/>
    </xf>
    <xf numFmtId="0" fontId="208" fillId="123" borderId="108" applyNumberFormat="0" applyAlignment="0" applyProtection="0">
      <alignment vertical="center"/>
    </xf>
    <xf numFmtId="0" fontId="208" fillId="123" borderId="108" applyNumberFormat="0" applyAlignment="0" applyProtection="0">
      <alignment vertical="center"/>
    </xf>
    <xf numFmtId="0" fontId="194" fillId="0" borderId="148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208" fillId="123" borderId="108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207" fillId="123" borderId="153" applyNumberFormat="0" applyAlignment="0" applyProtection="0">
      <alignment vertical="center"/>
    </xf>
    <xf numFmtId="0" fontId="179" fillId="123" borderId="120" applyNumberFormat="0" applyAlignment="0" applyProtection="0">
      <alignment vertical="center"/>
    </xf>
    <xf numFmtId="0" fontId="197" fillId="95" borderId="100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60" fillId="123" borderId="105" applyNumberForma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97" fillId="95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58" fillId="97" borderId="156" applyNumberFormat="0" applyFont="0" applyAlignment="0" applyProtection="0">
      <alignment vertical="center"/>
    </xf>
    <xf numFmtId="0" fontId="195" fillId="0" borderId="131" applyNumberFormat="0" applyFill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76" fillId="97" borderId="106" applyNumberFormat="0" applyFon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58" fillId="97" borderId="121" applyNumberFormat="0" applyFont="0" applyAlignment="0" applyProtection="0">
      <alignment vertical="center"/>
    </xf>
    <xf numFmtId="0" fontId="197" fillId="95" borderId="146" applyNumberFormat="0" applyAlignment="0" applyProtection="0">
      <alignment vertical="center"/>
    </xf>
    <xf numFmtId="0" fontId="171" fillId="123" borderId="123" applyNumberFormat="0" applyAlignment="0" applyProtection="0">
      <alignment vertical="center"/>
    </xf>
    <xf numFmtId="0" fontId="197" fillId="95" borderId="105" applyNumberForma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74" fillId="97" borderId="106" applyNumberFormat="0" applyFon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65" fillId="95" borderId="105" applyNumberFormat="0" applyAlignment="0" applyProtection="0">
      <alignment vertical="center"/>
    </xf>
    <xf numFmtId="0" fontId="34" fillId="115" borderId="142" applyNumberFormat="0" applyFont="0" applyAlignment="0" applyProtection="0">
      <alignment vertical="center"/>
    </xf>
    <xf numFmtId="0" fontId="160" fillId="123" borderId="105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7" fillId="95" borderId="100" applyNumberFormat="0" applyAlignment="0" applyProtection="0">
      <alignment vertical="center"/>
    </xf>
    <xf numFmtId="0" fontId="180" fillId="123" borderId="105" applyNumberForma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71" fillId="123" borderId="153" applyNumberFormat="0" applyAlignment="0" applyProtection="0">
      <alignment vertical="center"/>
    </xf>
    <xf numFmtId="0" fontId="207" fillId="123" borderId="123" applyNumberForma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80" fillId="123" borderId="100" applyNumberFormat="0" applyAlignment="0" applyProtection="0">
      <alignment vertical="center"/>
    </xf>
    <xf numFmtId="0" fontId="180" fillId="123" borderId="105" applyNumberFormat="0" applyAlignment="0" applyProtection="0">
      <alignment vertical="center"/>
    </xf>
    <xf numFmtId="0" fontId="197" fillId="95" borderId="105" applyNumberFormat="0" applyAlignment="0" applyProtection="0">
      <alignment vertical="center"/>
    </xf>
    <xf numFmtId="0" fontId="207" fillId="123" borderId="158" applyNumberForma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79" fillId="123" borderId="120" applyNumberFormat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71" fillId="123" borderId="103" applyNumberFormat="0" applyAlignment="0" applyProtection="0">
      <alignment vertical="center"/>
    </xf>
    <xf numFmtId="0" fontId="196" fillId="95" borderId="150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80" fillId="123" borderId="110" applyNumberFormat="0" applyAlignment="0" applyProtection="0">
      <alignment vertical="center"/>
    </xf>
    <xf numFmtId="0" fontId="174" fillId="97" borderId="106" applyNumberFormat="0" applyFont="0" applyAlignment="0" applyProtection="0">
      <alignment vertical="center"/>
    </xf>
    <xf numFmtId="0" fontId="171" fillId="123" borderId="108" applyNumberFormat="0" applyAlignment="0" applyProtection="0">
      <alignment vertical="center"/>
    </xf>
    <xf numFmtId="0" fontId="196" fillId="101" borderId="129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76" fillId="97" borderId="121" applyNumberFormat="0" applyFon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197" fillId="95" borderId="100" applyNumberFormat="0" applyAlignment="0" applyProtection="0">
      <alignment vertical="center"/>
    </xf>
    <xf numFmtId="0" fontId="160" fillId="123" borderId="150" applyNumberFormat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76" fillId="97" borderId="116" applyNumberFormat="0" applyFont="0" applyAlignment="0" applyProtection="0">
      <alignment vertical="center"/>
    </xf>
    <xf numFmtId="0" fontId="208" fillId="123" borderId="103" applyNumberForma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71" fillId="123" borderId="103" applyNumberFormat="0" applyAlignment="0" applyProtection="0">
      <alignment vertical="center"/>
    </xf>
    <xf numFmtId="0" fontId="76" fillId="97" borderId="116" applyNumberFormat="0" applyFon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71" fillId="123" borderId="108" applyNumberFormat="0" applyAlignment="0" applyProtection="0">
      <alignment vertical="center"/>
    </xf>
    <xf numFmtId="0" fontId="207" fillId="114" borderId="132" applyNumberFormat="0" applyAlignment="0" applyProtection="0">
      <alignment vertical="center"/>
    </xf>
    <xf numFmtId="0" fontId="34" fillId="115" borderId="138" applyNumberFormat="0" applyFont="0" applyAlignment="0" applyProtection="0">
      <alignment vertical="center"/>
    </xf>
    <xf numFmtId="0" fontId="197" fillId="95" borderId="105" applyNumberFormat="0" applyAlignment="0" applyProtection="0">
      <alignment vertical="center"/>
    </xf>
    <xf numFmtId="0" fontId="208" fillId="123" borderId="167" applyNumberFormat="0" applyAlignment="0" applyProtection="0">
      <alignment vertical="center"/>
    </xf>
    <xf numFmtId="0" fontId="180" fillId="123" borderId="100" applyNumberForma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96" fillId="95" borderId="120" applyNumberFormat="0" applyAlignment="0" applyProtection="0">
      <alignment vertical="center"/>
    </xf>
    <xf numFmtId="0" fontId="179" fillId="123" borderId="155" applyNumberFormat="0" applyAlignment="0" applyProtection="0">
      <alignment vertical="center"/>
    </xf>
    <xf numFmtId="0" fontId="76" fillId="97" borderId="101" applyNumberFormat="0" applyFont="0" applyAlignment="0" applyProtection="0">
      <alignment vertical="center"/>
    </xf>
    <xf numFmtId="0" fontId="180" fillId="123" borderId="100" applyNumberFormat="0" applyAlignment="0" applyProtection="0">
      <alignment vertical="center"/>
    </xf>
    <xf numFmtId="0" fontId="208" fillId="123" borderId="108" applyNumberFormat="0" applyAlignment="0" applyProtection="0">
      <alignment vertical="center"/>
    </xf>
    <xf numFmtId="0" fontId="196" fillId="101" borderId="129" applyNumberFormat="0" applyAlignment="0" applyProtection="0">
      <alignment vertical="center"/>
    </xf>
    <xf numFmtId="0" fontId="180" fillId="123" borderId="100" applyNumberFormat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79" fillId="123" borderId="169" applyNumberFormat="0" applyAlignment="0" applyProtection="0">
      <alignment vertical="center"/>
    </xf>
    <xf numFmtId="0" fontId="179" fillId="123" borderId="155" applyNumberForma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71" fillId="123" borderId="149" applyNumberFormat="0" applyAlignment="0" applyProtection="0">
      <alignment vertical="center"/>
    </xf>
    <xf numFmtId="0" fontId="180" fillId="123" borderId="100" applyNumberFormat="0" applyAlignment="0" applyProtection="0">
      <alignment vertical="center"/>
    </xf>
    <xf numFmtId="0" fontId="76" fillId="97" borderId="121" applyNumberFormat="0" applyFon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58" fillId="97" borderId="151" applyNumberFormat="0" applyFon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7" fillId="95" borderId="100" applyNumberForma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165" fillId="95" borderId="100" applyNumberForma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71" fillId="123" borderId="103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96" fillId="95" borderId="146" applyNumberFormat="0" applyAlignment="0" applyProtection="0">
      <alignment vertical="center"/>
    </xf>
    <xf numFmtId="0" fontId="160" fillId="123" borderId="100" applyNumberForma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71" fillId="123" borderId="108" applyNumberFormat="0" applyAlignment="0" applyProtection="0">
      <alignment vertical="center"/>
    </xf>
    <xf numFmtId="0" fontId="208" fillId="123" borderId="153" applyNumberFormat="0" applyAlignment="0" applyProtection="0">
      <alignment vertical="center"/>
    </xf>
    <xf numFmtId="0" fontId="171" fillId="123" borderId="108" applyNumberFormat="0" applyAlignment="0" applyProtection="0">
      <alignment vertical="center"/>
    </xf>
    <xf numFmtId="0" fontId="174" fillId="97" borderId="101" applyNumberFormat="0" applyFont="0" applyAlignment="0" applyProtection="0">
      <alignment vertical="center"/>
    </xf>
    <xf numFmtId="0" fontId="208" fillId="123" borderId="123" applyNumberForma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97" fillId="95" borderId="105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7" fillId="95" borderId="120" applyNumberFormat="0" applyAlignment="0" applyProtection="0">
      <alignment vertical="center"/>
    </xf>
    <xf numFmtId="0" fontId="174" fillId="97" borderId="101" applyNumberFormat="0" applyFon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208" fillId="123" borderId="103" applyNumberFormat="0" applyAlignment="0" applyProtection="0">
      <alignment vertical="center"/>
    </xf>
    <xf numFmtId="0" fontId="207" fillId="114" borderId="140" applyNumberFormat="0" applyAlignment="0" applyProtection="0">
      <alignment vertical="center"/>
    </xf>
    <xf numFmtId="0" fontId="160" fillId="123" borderId="100" applyNumberFormat="0" applyAlignment="0" applyProtection="0">
      <alignment vertical="center"/>
    </xf>
    <xf numFmtId="0" fontId="76" fillId="97" borderId="101" applyNumberFormat="0" applyFon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207" fillId="123" borderId="123" applyNumberFormat="0" applyAlignment="0" applyProtection="0">
      <alignment vertical="center"/>
    </xf>
    <xf numFmtId="0" fontId="197" fillId="95" borderId="105" applyNumberFormat="0" applyAlignment="0" applyProtection="0">
      <alignment vertical="center"/>
    </xf>
    <xf numFmtId="0" fontId="197" fillId="95" borderId="100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58" fillId="97" borderId="121" applyNumberFormat="0" applyFon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215" fillId="0" borderId="109">
      <alignment horizontal="left" vertical="center"/>
    </xf>
    <xf numFmtId="0" fontId="180" fillId="123" borderId="100" applyNumberForma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60" fillId="123" borderId="120" applyNumberFormat="0" applyAlignment="0" applyProtection="0">
      <alignment vertical="center"/>
    </xf>
    <xf numFmtId="0" fontId="208" fillId="123" borderId="113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79" fillId="123" borderId="150" applyNumberFormat="0" applyAlignment="0" applyProtection="0">
      <alignment vertical="center"/>
    </xf>
    <xf numFmtId="0" fontId="165" fillId="95" borderId="105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58" fillId="97" borderId="121" applyNumberFormat="0" applyFon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76" fillId="97" borderId="147" applyNumberFormat="0" applyFon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76" fillId="97" borderId="101" applyNumberFormat="0" applyFont="0" applyAlignment="0" applyProtection="0">
      <alignment vertical="center"/>
    </xf>
    <xf numFmtId="0" fontId="165" fillId="95" borderId="110" applyNumberFormat="0" applyAlignment="0" applyProtection="0">
      <alignment vertical="center"/>
    </xf>
    <xf numFmtId="0" fontId="76" fillId="97" borderId="106" applyNumberFormat="0" applyFont="0" applyAlignment="0" applyProtection="0">
      <alignment vertical="center"/>
    </xf>
    <xf numFmtId="0" fontId="158" fillId="97" borderId="156" applyNumberFormat="0" applyFon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65" fillId="95" borderId="100" applyNumberFormat="0" applyAlignment="0" applyProtection="0">
      <alignment vertical="center"/>
    </xf>
    <xf numFmtId="0" fontId="160" fillId="123" borderId="105" applyNumberFormat="0" applyAlignment="0" applyProtection="0">
      <alignment vertical="center"/>
    </xf>
    <xf numFmtId="0" fontId="76" fillId="97" borderId="106" applyNumberFormat="0" applyFon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165" fillId="95" borderId="105" applyNumberFormat="0" applyAlignment="0" applyProtection="0">
      <alignment vertical="center"/>
    </xf>
    <xf numFmtId="0" fontId="76" fillId="97" borderId="101" applyNumberFormat="0" applyFon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80" fillId="123" borderId="105" applyNumberForma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60" fillId="123" borderId="120" applyNumberFormat="0" applyAlignment="0" applyProtection="0">
      <alignment vertical="center"/>
    </xf>
    <xf numFmtId="0" fontId="171" fillId="123" borderId="103" applyNumberFormat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80" fillId="123" borderId="100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60" fillId="123" borderId="100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8" fillId="97" borderId="151" applyNumberFormat="0" applyFont="0" applyAlignment="0" applyProtection="0">
      <alignment vertical="center"/>
    </xf>
    <xf numFmtId="0" fontId="208" fillId="123" borderId="103" applyNumberFormat="0" applyAlignment="0" applyProtection="0">
      <alignment vertical="center"/>
    </xf>
    <xf numFmtId="0" fontId="180" fillId="123" borderId="105" applyNumberFormat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60" fillId="123" borderId="100" applyNumberForma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160" fillId="123" borderId="105" applyNumberForma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80" fillId="123" borderId="105" applyNumberFormat="0" applyAlignment="0" applyProtection="0">
      <alignment vertical="center"/>
    </xf>
    <xf numFmtId="0" fontId="158" fillId="97" borderId="121" applyNumberFormat="0" applyFon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165" fillId="95" borderId="100" applyNumberFormat="0" applyAlignment="0" applyProtection="0">
      <alignment vertical="center"/>
    </xf>
    <xf numFmtId="0" fontId="160" fillId="123" borderId="100" applyNumberFormat="0" applyAlignment="0" applyProtection="0">
      <alignment vertical="center"/>
    </xf>
    <xf numFmtId="0" fontId="165" fillId="95" borderId="105" applyNumberForma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95" fillId="0" borderId="122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4" fillId="0" borderId="139" applyNumberFormat="0" applyFill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171" fillId="123" borderId="84" applyNumberFormat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208" fillId="123" borderId="84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76" fillId="97" borderId="101" applyNumberFormat="0" applyFon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60" fillId="123" borderId="105" applyNumberFormat="0" applyAlignment="0" applyProtection="0">
      <alignment vertical="center"/>
    </xf>
    <xf numFmtId="0" fontId="196" fillId="95" borderId="160" applyNumberFormat="0" applyAlignment="0" applyProtection="0">
      <alignment vertical="center"/>
    </xf>
    <xf numFmtId="0" fontId="207" fillId="123" borderId="123" applyNumberForma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97" fillId="95" borderId="100" applyNumberForma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96" fillId="95" borderId="15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76" fillId="97" borderId="106" applyNumberFormat="0" applyFon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71" fillId="123" borderId="84" applyNumberFormat="0" applyAlignment="0" applyProtection="0">
      <alignment vertical="center"/>
    </xf>
    <xf numFmtId="0" fontId="196" fillId="95" borderId="120" applyNumberFormat="0" applyAlignment="0" applyProtection="0">
      <alignment vertical="center"/>
    </xf>
    <xf numFmtId="0" fontId="208" fillId="123" borderId="84" applyNumberFormat="0" applyAlignment="0" applyProtection="0">
      <alignment vertical="center"/>
    </xf>
    <xf numFmtId="0" fontId="171" fillId="123" borderId="84" applyNumberFormat="0" applyAlignment="0" applyProtection="0">
      <alignment vertical="center"/>
    </xf>
    <xf numFmtId="0" fontId="171" fillId="123" borderId="84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74" fillId="97" borderId="101" applyNumberFormat="0" applyFont="0" applyAlignment="0" applyProtection="0">
      <alignment vertical="center"/>
    </xf>
    <xf numFmtId="0" fontId="76" fillId="97" borderId="101" applyNumberFormat="0" applyFont="0" applyAlignment="0" applyProtection="0">
      <alignment vertical="center"/>
    </xf>
    <xf numFmtId="0" fontId="165" fillId="95" borderId="105" applyNumberFormat="0" applyAlignment="0" applyProtection="0">
      <alignment vertical="center"/>
    </xf>
    <xf numFmtId="0" fontId="179" fillId="123" borderId="155" applyNumberFormat="0" applyAlignment="0" applyProtection="0">
      <alignment vertical="center"/>
    </xf>
    <xf numFmtId="0" fontId="165" fillId="95" borderId="105" applyNumberFormat="0" applyAlignment="0" applyProtection="0">
      <alignment vertical="center"/>
    </xf>
    <xf numFmtId="0" fontId="76" fillId="97" borderId="106" applyNumberFormat="0" applyFont="0" applyAlignment="0" applyProtection="0">
      <alignment vertical="center"/>
    </xf>
    <xf numFmtId="0" fontId="197" fillId="95" borderId="120" applyNumberFormat="0" applyAlignment="0" applyProtection="0">
      <alignment vertical="center"/>
    </xf>
    <xf numFmtId="0" fontId="196" fillId="95" borderId="120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208" fillId="123" borderId="84" applyNumberFormat="0" applyAlignment="0" applyProtection="0">
      <alignment vertical="center"/>
    </xf>
    <xf numFmtId="0" fontId="208" fillId="123" borderId="84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159" fillId="0" borderId="122" applyNumberFormat="0" applyFill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171" fillId="123" borderId="84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60" fillId="123" borderId="115" applyNumberFormat="0" applyAlignment="0" applyProtection="0">
      <alignment vertical="center"/>
    </xf>
    <xf numFmtId="0" fontId="208" fillId="123" borderId="84" applyNumberFormat="0" applyAlignment="0" applyProtection="0">
      <alignment vertical="center"/>
    </xf>
    <xf numFmtId="0" fontId="179" fillId="114" borderId="141" applyNumberFormat="0" applyAlignment="0" applyProtection="0">
      <alignment vertical="center"/>
    </xf>
    <xf numFmtId="0" fontId="208" fillId="123" borderId="84" applyNumberFormat="0" applyAlignment="0" applyProtection="0">
      <alignment vertical="center"/>
    </xf>
    <xf numFmtId="0" fontId="197" fillId="101" borderId="141" applyNumberFormat="0" applyAlignment="0" applyProtection="0">
      <alignment vertical="center"/>
    </xf>
    <xf numFmtId="0" fontId="196" fillId="95" borderId="120" applyNumberFormat="0" applyAlignment="0" applyProtection="0">
      <alignment vertical="center"/>
    </xf>
    <xf numFmtId="0" fontId="165" fillId="95" borderId="115" applyNumberFormat="0" applyAlignment="0" applyProtection="0">
      <alignment vertical="center"/>
    </xf>
    <xf numFmtId="0" fontId="207" fillId="114" borderId="136" applyNumberFormat="0" applyAlignment="0" applyProtection="0">
      <alignment vertical="center"/>
    </xf>
    <xf numFmtId="0" fontId="152" fillId="0" borderId="55">
      <alignment horizontal="left" vertical="center"/>
    </xf>
    <xf numFmtId="0" fontId="179" fillId="114" borderId="137" applyNumberFormat="0" applyAlignment="0" applyProtection="0">
      <alignment vertical="center"/>
    </xf>
    <xf numFmtId="0" fontId="207" fillId="114" borderId="136" applyNumberFormat="0" applyAlignment="0" applyProtection="0">
      <alignment vertical="center"/>
    </xf>
    <xf numFmtId="0" fontId="179" fillId="114" borderId="137" applyNumberFormat="0" applyAlignment="0" applyProtection="0">
      <alignment vertical="center"/>
    </xf>
    <xf numFmtId="0" fontId="179" fillId="123" borderId="120" applyNumberForma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208" fillId="123" borderId="172" applyNumberFormat="0" applyAlignment="0" applyProtection="0">
      <alignment vertical="center"/>
    </xf>
    <xf numFmtId="0" fontId="179" fillId="123" borderId="146" applyNumberFormat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7" fillId="95" borderId="105" applyNumberForma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65" fillId="95" borderId="105" applyNumberFormat="0" applyAlignment="0" applyProtection="0">
      <alignment vertical="center"/>
    </xf>
    <xf numFmtId="0" fontId="158" fillId="97" borderId="121" applyNumberFormat="0" applyFont="0" applyAlignment="0" applyProtection="0">
      <alignment vertical="center"/>
    </xf>
    <xf numFmtId="0" fontId="196" fillId="95" borderId="155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207" fillId="114" borderId="132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65" fillId="95" borderId="100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80" fillId="123" borderId="120" applyNumberFormat="0" applyAlignment="0" applyProtection="0">
      <alignment vertical="center"/>
    </xf>
    <xf numFmtId="0" fontId="194" fillId="0" borderId="148" applyNumberFormat="0" applyFill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76" fillId="97" borderId="101" applyNumberFormat="0" applyFon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171" fillId="123" borderId="84" applyNumberFormat="0" applyAlignment="0" applyProtection="0">
      <alignment vertical="center"/>
    </xf>
    <xf numFmtId="0" fontId="208" fillId="123" borderId="84" applyNumberFormat="0" applyAlignment="0" applyProtection="0">
      <alignment vertical="center"/>
    </xf>
    <xf numFmtId="0" fontId="208" fillId="123" borderId="84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171" fillId="123" borderId="84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160" fillId="114" borderId="129" applyNumberFormat="0" applyAlignment="0" applyProtection="0">
      <alignment vertical="center"/>
    </xf>
    <xf numFmtId="0" fontId="160" fillId="123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179" fillId="123" borderId="15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208" fillId="123" borderId="108" applyNumberFormat="0" applyAlignment="0" applyProtection="0">
      <alignment vertical="center"/>
    </xf>
    <xf numFmtId="0" fontId="171" fillId="123" borderId="118" applyNumberFormat="0" applyAlignment="0" applyProtection="0">
      <alignment vertical="center"/>
    </xf>
    <xf numFmtId="0" fontId="194" fillId="0" borderId="139" applyNumberFormat="0" applyFill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80" fillId="123" borderId="115" applyNumberForma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60" fillId="114" borderId="133" applyNumberFormat="0" applyAlignment="0" applyProtection="0">
      <alignment vertical="center"/>
    </xf>
    <xf numFmtId="0" fontId="208" fillId="123" borderId="153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8" fillId="97" borderId="156" applyNumberFormat="0" applyFont="0" applyAlignment="0" applyProtection="0">
      <alignment vertical="center"/>
    </xf>
    <xf numFmtId="0" fontId="165" fillId="95" borderId="100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79" fillId="123" borderId="155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207" fillId="123" borderId="149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71" fillId="123" borderId="84" applyNumberFormat="0" applyAlignment="0" applyProtection="0">
      <alignment vertical="center"/>
    </xf>
    <xf numFmtId="0" fontId="207" fillId="123" borderId="84" applyNumberForma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97" fillId="95" borderId="100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208" fillId="123" borderId="84" applyNumberFormat="0" applyAlignment="0" applyProtection="0">
      <alignment vertical="center"/>
    </xf>
    <xf numFmtId="0" fontId="171" fillId="123" borderId="84" applyNumberFormat="0" applyAlignment="0" applyProtection="0">
      <alignment vertical="center"/>
    </xf>
    <xf numFmtId="0" fontId="160" fillId="123" borderId="100" applyNumberForma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76" fillId="97" borderId="101" applyNumberFormat="0" applyFon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76" fillId="97" borderId="101" applyNumberFormat="0" applyFon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58" fillId="97" borderId="101" applyNumberFormat="0" applyFont="0" applyAlignment="0" applyProtection="0">
      <alignment vertical="center"/>
    </xf>
    <xf numFmtId="0" fontId="197" fillId="95" borderId="100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80" fillId="123" borderId="100" applyNumberFormat="0" applyAlignment="0" applyProtection="0">
      <alignment vertical="center"/>
    </xf>
    <xf numFmtId="0" fontId="179" fillId="123" borderId="100" applyNumberFormat="0" applyAlignment="0" applyProtection="0">
      <alignment vertical="center"/>
    </xf>
    <xf numFmtId="0" fontId="197" fillId="95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171" fillId="123" borderId="103" applyNumberFormat="0" applyAlignment="0" applyProtection="0">
      <alignment vertical="center"/>
    </xf>
    <xf numFmtId="0" fontId="207" fillId="123" borderId="103" applyNumberFormat="0" applyAlignment="0" applyProtection="0">
      <alignment vertical="center"/>
    </xf>
    <xf numFmtId="0" fontId="165" fillId="95" borderId="100" applyNumberFormat="0" applyAlignment="0" applyProtection="0">
      <alignment vertical="center"/>
    </xf>
    <xf numFmtId="0" fontId="197" fillId="95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65" fillId="95" borderId="100" applyNumberFormat="0" applyAlignment="0" applyProtection="0">
      <alignment vertical="center"/>
    </xf>
    <xf numFmtId="0" fontId="165" fillId="95" borderId="100" applyNumberFormat="0" applyAlignment="0" applyProtection="0">
      <alignment vertical="center"/>
    </xf>
    <xf numFmtId="0" fontId="196" fillId="95" borderId="100" applyNumberFormat="0" applyAlignment="0" applyProtection="0">
      <alignment vertical="center"/>
    </xf>
    <xf numFmtId="0" fontId="208" fillId="123" borderId="103" applyNumberFormat="0" applyAlignment="0" applyProtection="0">
      <alignment vertical="center"/>
    </xf>
    <xf numFmtId="0" fontId="171" fillId="123" borderId="103" applyNumberForma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60" fillId="123" borderId="110" applyNumberFormat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5" fillId="0" borderId="122" applyNumberFormat="0" applyFill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71" fillId="123" borderId="108" applyNumberFormat="0" applyAlignment="0" applyProtection="0">
      <alignment vertical="center"/>
    </xf>
    <xf numFmtId="0" fontId="197" fillId="95" borderId="115" applyNumberFormat="0" applyAlignment="0" applyProtection="0">
      <alignment vertical="center"/>
    </xf>
    <xf numFmtId="0" fontId="179" fillId="123" borderId="120" applyNumberFormat="0" applyAlignment="0" applyProtection="0">
      <alignment vertical="center"/>
    </xf>
    <xf numFmtId="0" fontId="179" fillId="114" borderId="133" applyNumberFormat="0" applyAlignment="0" applyProtection="0">
      <alignment vertical="center"/>
    </xf>
    <xf numFmtId="0" fontId="207" fillId="123" borderId="123" applyNumberFormat="0" applyAlignment="0" applyProtection="0">
      <alignment vertical="center"/>
    </xf>
    <xf numFmtId="0" fontId="194" fillId="0" borderId="139" applyNumberFormat="0" applyFill="0" applyAlignment="0" applyProtection="0">
      <alignment vertical="center"/>
    </xf>
    <xf numFmtId="0" fontId="34" fillId="115" borderId="138" applyNumberFormat="0" applyFont="0" applyAlignment="0" applyProtection="0">
      <alignment vertical="center"/>
    </xf>
    <xf numFmtId="0" fontId="197" fillId="95" borderId="120" applyNumberForma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79" fillId="123" borderId="146" applyNumberFormat="0" applyAlignment="0" applyProtection="0">
      <alignment vertical="center"/>
    </xf>
    <xf numFmtId="0" fontId="179" fillId="123" borderId="146" applyNumberFormat="0" applyAlignment="0" applyProtection="0">
      <alignment vertical="center"/>
    </xf>
    <xf numFmtId="0" fontId="208" fillId="123" borderId="153" applyNumberFormat="0" applyAlignment="0" applyProtection="0">
      <alignment vertical="center"/>
    </xf>
    <xf numFmtId="0" fontId="159" fillId="0" borderId="135" applyNumberFormat="0" applyFill="0" applyAlignment="0" applyProtection="0">
      <alignment vertical="center"/>
    </xf>
    <xf numFmtId="0" fontId="174" fillId="115" borderId="142" applyNumberFormat="0" applyFont="0" applyAlignment="0" applyProtection="0">
      <alignment vertical="center"/>
    </xf>
    <xf numFmtId="0" fontId="180" fillId="123" borderId="150" applyNumberFormat="0" applyAlignment="0" applyProtection="0">
      <alignment vertical="center"/>
    </xf>
    <xf numFmtId="0" fontId="180" fillId="114" borderId="129" applyNumberForma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96" fillId="95" borderId="120" applyNumberFormat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171" fillId="123" borderId="113" applyNumberFormat="0" applyAlignment="0" applyProtection="0">
      <alignment vertical="center"/>
    </xf>
    <xf numFmtId="0" fontId="207" fillId="123" borderId="123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65" fillId="101" borderId="129" applyNumberFormat="0" applyAlignment="0" applyProtection="0">
      <alignment vertical="center"/>
    </xf>
    <xf numFmtId="0" fontId="160" fillId="123" borderId="120" applyNumberFormat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71" fillId="123" borderId="108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96" fillId="101" borderId="141" applyNumberFormat="0" applyAlignment="0" applyProtection="0">
      <alignment vertical="center"/>
    </xf>
    <xf numFmtId="0" fontId="196" fillId="95" borderId="120" applyNumberFormat="0" applyAlignment="0" applyProtection="0">
      <alignment vertical="center"/>
    </xf>
    <xf numFmtId="0" fontId="196" fillId="101" borderId="141" applyNumberFormat="0" applyAlignment="0" applyProtection="0">
      <alignment vertical="center"/>
    </xf>
    <xf numFmtId="0" fontId="208" fillId="123" borderId="108" applyNumberFormat="0" applyAlignment="0" applyProtection="0">
      <alignment vertical="center"/>
    </xf>
    <xf numFmtId="0" fontId="196" fillId="101" borderId="137" applyNumberFormat="0" applyAlignment="0" applyProtection="0">
      <alignment vertical="center"/>
    </xf>
    <xf numFmtId="0" fontId="194" fillId="0" borderId="135" applyNumberFormat="0" applyFill="0" applyAlignment="0" applyProtection="0">
      <alignment vertical="center"/>
    </xf>
    <xf numFmtId="0" fontId="196" fillId="95" borderId="150" applyNumberFormat="0" applyAlignment="0" applyProtection="0">
      <alignment vertical="center"/>
    </xf>
    <xf numFmtId="0" fontId="35" fillId="115" borderId="142" applyNumberFormat="0" applyFont="0" applyAlignment="0" applyProtection="0">
      <alignment vertical="center"/>
    </xf>
    <xf numFmtId="0" fontId="179" fillId="114" borderId="141" applyNumberFormat="0" applyAlignment="0" applyProtection="0">
      <alignment vertical="center"/>
    </xf>
    <xf numFmtId="0" fontId="158" fillId="97" borderId="121" applyNumberFormat="0" applyFont="0" applyAlignment="0" applyProtection="0">
      <alignment vertical="center"/>
    </xf>
    <xf numFmtId="0" fontId="195" fillId="0" borderId="122" applyNumberFormat="0" applyFill="0" applyAlignment="0" applyProtection="0">
      <alignment vertical="center"/>
    </xf>
    <xf numFmtId="0" fontId="158" fillId="97" borderId="165" applyNumberFormat="0" applyFont="0" applyAlignment="0" applyProtection="0">
      <alignment vertical="center"/>
    </xf>
    <xf numFmtId="0" fontId="160" fillId="114" borderId="141" applyNumberFormat="0" applyAlignment="0" applyProtection="0">
      <alignment vertical="center"/>
    </xf>
    <xf numFmtId="0" fontId="158" fillId="97" borderId="121" applyNumberFormat="0" applyFon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96" fillId="101" borderId="137" applyNumberFormat="0" applyAlignment="0" applyProtection="0">
      <alignment vertical="center"/>
    </xf>
    <xf numFmtId="0" fontId="194" fillId="0" borderId="131" applyNumberFormat="0" applyFill="0" applyAlignment="0" applyProtection="0">
      <alignment vertical="center"/>
    </xf>
    <xf numFmtId="0" fontId="195" fillId="0" borderId="162" applyNumberFormat="0" applyFill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60" fillId="123" borderId="105" applyNumberForma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5" fillId="95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5" fillId="95" borderId="105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208" fillId="114" borderId="136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80" fillId="123" borderId="105" applyNumberFormat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96" fillId="101" borderId="141" applyNumberFormat="0" applyAlignment="0" applyProtection="0">
      <alignment vertical="center"/>
    </xf>
    <xf numFmtId="0" fontId="195" fillId="0" borderId="122" applyNumberFormat="0" applyFill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65" fillId="101" borderId="133" applyNumberFormat="0" applyAlignment="0" applyProtection="0">
      <alignment vertical="center"/>
    </xf>
    <xf numFmtId="0" fontId="158" fillId="97" borderId="151" applyNumberFormat="0" applyFont="0" applyAlignment="0" applyProtection="0">
      <alignment vertical="center"/>
    </xf>
    <xf numFmtId="0" fontId="179" fillId="114" borderId="137" applyNumberFormat="0" applyAlignment="0" applyProtection="0">
      <alignment vertical="center"/>
    </xf>
    <xf numFmtId="0" fontId="196" fillId="95" borderId="146" applyNumberFormat="0" applyAlignment="0" applyProtection="0">
      <alignment vertical="center"/>
    </xf>
    <xf numFmtId="0" fontId="207" fillId="123" borderId="123" applyNumberFormat="0" applyAlignment="0" applyProtection="0">
      <alignment vertical="center"/>
    </xf>
    <xf numFmtId="0" fontId="34" fillId="115" borderId="134" applyNumberFormat="0" applyFon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79" fillId="123" borderId="120" applyNumberFormat="0" applyAlignment="0" applyProtection="0">
      <alignment vertical="center"/>
    </xf>
    <xf numFmtId="0" fontId="195" fillId="0" borderId="122" applyNumberFormat="0" applyFill="0" applyAlignment="0" applyProtection="0">
      <alignment vertical="center"/>
    </xf>
    <xf numFmtId="0" fontId="179" fillId="123" borderId="120" applyNumberForma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208" fillId="123" borderId="123" applyNumberFormat="0" applyAlignment="0" applyProtection="0">
      <alignment vertical="center"/>
    </xf>
    <xf numFmtId="0" fontId="76" fillId="97" borderId="121" applyNumberFormat="0" applyFont="0" applyAlignment="0" applyProtection="0">
      <alignment vertical="center"/>
    </xf>
    <xf numFmtId="0" fontId="171" fillId="123" borderId="113" applyNumberFormat="0" applyAlignment="0" applyProtection="0">
      <alignment vertical="center"/>
    </xf>
    <xf numFmtId="0" fontId="197" fillId="95" borderId="110" applyNumberFormat="0" applyAlignment="0" applyProtection="0">
      <alignment vertical="center"/>
    </xf>
    <xf numFmtId="0" fontId="158" fillId="97" borderId="147" applyNumberFormat="0" applyFont="0" applyAlignment="0" applyProtection="0">
      <alignment vertical="center"/>
    </xf>
    <xf numFmtId="0" fontId="207" fillId="123" borderId="123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74" fillId="97" borderId="147" applyNumberFormat="0" applyFont="0" applyAlignment="0" applyProtection="0">
      <alignment vertical="center"/>
    </xf>
    <xf numFmtId="0" fontId="207" fillId="123" borderId="108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180" fillId="123" borderId="120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35" fillId="115" borderId="130" applyNumberFormat="0" applyFont="0" applyAlignment="0" applyProtection="0">
      <alignment vertical="center"/>
    </xf>
    <xf numFmtId="0" fontId="159" fillId="0" borderId="122" applyNumberFormat="0" applyFill="0" applyAlignment="0" applyProtection="0">
      <alignment vertical="center"/>
    </xf>
    <xf numFmtId="0" fontId="180" fillId="123" borderId="150" applyNumberFormat="0" applyAlignment="0" applyProtection="0">
      <alignment vertical="center"/>
    </xf>
    <xf numFmtId="0" fontId="179" fillId="123" borderId="150" applyNumberFormat="0" applyAlignment="0" applyProtection="0">
      <alignment vertical="center"/>
    </xf>
    <xf numFmtId="0" fontId="207" fillId="123" borderId="123" applyNumberFormat="0" applyAlignment="0" applyProtection="0">
      <alignment vertical="center"/>
    </xf>
    <xf numFmtId="0" fontId="34" fillId="115" borderId="134" applyNumberFormat="0" applyFont="0" applyAlignment="0" applyProtection="0">
      <alignment vertical="center"/>
    </xf>
    <xf numFmtId="0" fontId="158" fillId="97" borderId="147" applyNumberFormat="0" applyFont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76" fillId="97" borderId="147" applyNumberFormat="0" applyFont="0" applyAlignment="0" applyProtection="0">
      <alignment vertical="center"/>
    </xf>
    <xf numFmtId="0" fontId="174" fillId="115" borderId="130" applyNumberFormat="0" applyFont="0" applyAlignment="0" applyProtection="0">
      <alignment vertical="center"/>
    </xf>
    <xf numFmtId="0" fontId="196" fillId="101" borderId="129" applyNumberFormat="0" applyAlignment="0" applyProtection="0">
      <alignment vertical="center"/>
    </xf>
    <xf numFmtId="0" fontId="158" fillId="97" borderId="106" applyNumberFormat="0" applyFont="0" applyAlignment="0" applyProtection="0">
      <alignment vertical="center"/>
    </xf>
    <xf numFmtId="0" fontId="207" fillId="114" borderId="136" applyNumberFormat="0" applyAlignment="0" applyProtection="0">
      <alignment vertical="center"/>
    </xf>
    <xf numFmtId="0" fontId="208" fillId="114" borderId="136" applyNumberFormat="0" applyAlignment="0" applyProtection="0">
      <alignment vertical="center"/>
    </xf>
    <xf numFmtId="0" fontId="160" fillId="123" borderId="105" applyNumberFormat="0" applyAlignment="0" applyProtection="0">
      <alignment vertical="center"/>
    </xf>
    <xf numFmtId="0" fontId="76" fillId="97" borderId="116" applyNumberFormat="0" applyFont="0" applyAlignment="0" applyProtection="0">
      <alignment vertical="center"/>
    </xf>
    <xf numFmtId="0" fontId="180" fillId="123" borderId="115" applyNumberForma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7" fillId="95" borderId="105" applyNumberForma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71" fillId="123" borderId="123" applyNumberForma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79" fillId="123" borderId="105" applyNumberFormat="0" applyAlignment="0" applyProtection="0">
      <alignment vertical="center"/>
    </xf>
    <xf numFmtId="0" fontId="180" fillId="123" borderId="155" applyNumberFormat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58" fillId="97" borderId="147" applyNumberFormat="0" applyFon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171" fillId="123" borderId="79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208" fillId="123" borderId="79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80" fillId="123" borderId="76" applyNumberFormat="0" applyAlignment="0" applyProtection="0">
      <alignment vertical="center"/>
    </xf>
    <xf numFmtId="0" fontId="180" fillId="123" borderId="76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74" fillId="97" borderId="77" applyNumberFormat="0" applyFont="0" applyAlignment="0" applyProtection="0">
      <alignment vertical="center"/>
    </xf>
    <xf numFmtId="0" fontId="76" fillId="97" borderId="77" applyNumberFormat="0" applyFont="0" applyAlignment="0" applyProtection="0">
      <alignment vertical="center"/>
    </xf>
    <xf numFmtId="0" fontId="76" fillId="97" borderId="77" applyNumberFormat="0" applyFon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65" fillId="95" borderId="76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65" fillId="95" borderId="76" applyNumberFormat="0" applyAlignment="0" applyProtection="0">
      <alignment vertical="center"/>
    </xf>
    <xf numFmtId="0" fontId="197" fillId="95" borderId="76" applyNumberFormat="0" applyAlignment="0" applyProtection="0">
      <alignment vertical="center"/>
    </xf>
    <xf numFmtId="0" fontId="197" fillId="95" borderId="76" applyNumberFormat="0" applyAlignment="0" applyProtection="0">
      <alignment vertical="center"/>
    </xf>
    <xf numFmtId="0" fontId="165" fillId="95" borderId="76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71" fillId="123" borderId="79" applyNumberFormat="0" applyAlignment="0" applyProtection="0">
      <alignment vertical="center"/>
    </xf>
    <xf numFmtId="0" fontId="197" fillId="95" borderId="76" applyNumberFormat="0" applyAlignment="0" applyProtection="0">
      <alignment vertical="center"/>
    </xf>
    <xf numFmtId="0" fontId="208" fillId="123" borderId="79" applyNumberFormat="0" applyAlignment="0" applyProtection="0">
      <alignment vertical="center"/>
    </xf>
    <xf numFmtId="0" fontId="171" fillId="123" borderId="79" applyNumberFormat="0" applyAlignment="0" applyProtection="0">
      <alignment vertical="center"/>
    </xf>
    <xf numFmtId="0" fontId="171" fillId="123" borderId="79" applyNumberForma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160" fillId="123" borderId="76" applyNumberFormat="0" applyAlignment="0" applyProtection="0">
      <alignment vertical="center"/>
    </xf>
    <xf numFmtId="0" fontId="180" fillId="123" borderId="76" applyNumberForma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76" fillId="97" borderId="77" applyNumberFormat="0" applyFont="0" applyAlignment="0" applyProtection="0">
      <alignment vertical="center"/>
    </xf>
    <xf numFmtId="0" fontId="76" fillId="97" borderId="77" applyNumberFormat="0" applyFon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208" fillId="123" borderId="79" applyNumberFormat="0" applyAlignment="0" applyProtection="0">
      <alignment vertical="center"/>
    </xf>
    <xf numFmtId="0" fontId="208" fillId="123" borderId="79" applyNumberForma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174" fillId="97" borderId="77" applyNumberFormat="0" applyFon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76" fillId="97" borderId="77" applyNumberFormat="0" applyFont="0" applyAlignment="0" applyProtection="0">
      <alignment vertical="center"/>
    </xf>
    <xf numFmtId="0" fontId="76" fillId="97" borderId="77" applyNumberFormat="0" applyFon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171" fillId="123" borderId="79" applyNumberForma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80" fillId="123" borderId="7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7" fillId="95" borderId="76" applyNumberFormat="0" applyAlignment="0" applyProtection="0">
      <alignment vertical="center"/>
    </xf>
    <xf numFmtId="0" fontId="208" fillId="123" borderId="79" applyNumberForma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208" fillId="123" borderId="79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60" fillId="123" borderId="76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60" fillId="123" borderId="76" applyNumberFormat="0" applyAlignment="0" applyProtection="0">
      <alignment vertical="center"/>
    </xf>
    <xf numFmtId="0" fontId="180" fillId="123" borderId="76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60" fillId="123" borderId="76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80" fillId="123" borderId="76" applyNumberFormat="0" applyAlignment="0" applyProtection="0">
      <alignment vertical="center"/>
    </xf>
    <xf numFmtId="0" fontId="160" fillId="123" borderId="76" applyNumberFormat="0" applyAlignment="0" applyProtection="0">
      <alignment vertical="center"/>
    </xf>
    <xf numFmtId="0" fontId="180" fillId="123" borderId="76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60" fillId="123" borderId="76" applyNumberForma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174" fillId="97" borderId="77" applyNumberFormat="0" applyFon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76" fillId="97" borderId="77" applyNumberFormat="0" applyFont="0" applyAlignment="0" applyProtection="0">
      <alignment vertical="center"/>
    </xf>
    <xf numFmtId="0" fontId="76" fillId="97" borderId="77" applyNumberFormat="0" applyFont="0" applyAlignment="0" applyProtection="0">
      <alignment vertical="center"/>
    </xf>
    <xf numFmtId="0" fontId="76" fillId="97" borderId="77" applyNumberFormat="0" applyFon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76" fillId="97" borderId="77" applyNumberFormat="0" applyFon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65" fillId="95" borderId="76" applyNumberFormat="0" applyAlignment="0" applyProtection="0">
      <alignment vertical="center"/>
    </xf>
    <xf numFmtId="0" fontId="197" fillId="95" borderId="76" applyNumberFormat="0" applyAlignment="0" applyProtection="0">
      <alignment vertical="center"/>
    </xf>
    <xf numFmtId="0" fontId="165" fillId="95" borderId="76" applyNumberFormat="0" applyAlignment="0" applyProtection="0">
      <alignment vertical="center"/>
    </xf>
    <xf numFmtId="0" fontId="197" fillId="95" borderId="76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65" fillId="95" borderId="76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171" fillId="123" borderId="79" applyNumberFormat="0" applyAlignment="0" applyProtection="0">
      <alignment vertical="center"/>
    </xf>
    <xf numFmtId="0" fontId="208" fillId="123" borderId="79" applyNumberFormat="0" applyAlignment="0" applyProtection="0">
      <alignment vertical="center"/>
    </xf>
    <xf numFmtId="0" fontId="208" fillId="123" borderId="79" applyNumberForma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171" fillId="123" borderId="79" applyNumberForma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60" fillId="123" borderId="76" applyNumberFormat="0" applyAlignment="0" applyProtection="0">
      <alignment vertical="center"/>
    </xf>
    <xf numFmtId="0" fontId="180" fillId="123" borderId="76" applyNumberFormat="0" applyAlignment="0" applyProtection="0">
      <alignment vertical="center"/>
    </xf>
    <xf numFmtId="0" fontId="160" fillId="123" borderId="76" applyNumberFormat="0" applyAlignment="0" applyProtection="0">
      <alignment vertical="center"/>
    </xf>
    <xf numFmtId="0" fontId="160" fillId="123" borderId="76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76" fillId="97" borderId="77" applyNumberFormat="0" applyFon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76" fillId="97" borderId="77" applyNumberFormat="0" applyFon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158" fillId="97" borderId="77" applyNumberFormat="0" applyFont="0" applyAlignment="0" applyProtection="0">
      <alignment vertical="center"/>
    </xf>
    <xf numFmtId="0" fontId="197" fillId="95" borderId="76" applyNumberFormat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80" fillId="123" borderId="76" applyNumberFormat="0" applyAlignment="0" applyProtection="0">
      <alignment vertical="center"/>
    </xf>
    <xf numFmtId="0" fontId="179" fillId="123" borderId="76" applyNumberFormat="0" applyAlignment="0" applyProtection="0">
      <alignment vertical="center"/>
    </xf>
    <xf numFmtId="0" fontId="197" fillId="95" borderId="7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171" fillId="123" borderId="79" applyNumberFormat="0" applyAlignment="0" applyProtection="0">
      <alignment vertical="center"/>
    </xf>
    <xf numFmtId="0" fontId="207" fillId="123" borderId="79" applyNumberFormat="0" applyAlignment="0" applyProtection="0">
      <alignment vertical="center"/>
    </xf>
    <xf numFmtId="0" fontId="165" fillId="95" borderId="76" applyNumberFormat="0" applyAlignment="0" applyProtection="0">
      <alignment vertical="center"/>
    </xf>
    <xf numFmtId="0" fontId="197" fillId="95" borderId="7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65" fillId="95" borderId="76" applyNumberFormat="0" applyAlignment="0" applyProtection="0">
      <alignment vertical="center"/>
    </xf>
    <xf numFmtId="0" fontId="165" fillId="95" borderId="76" applyNumberFormat="0" applyAlignment="0" applyProtection="0">
      <alignment vertical="center"/>
    </xf>
    <xf numFmtId="0" fontId="196" fillId="95" borderId="76" applyNumberFormat="0" applyAlignment="0" applyProtection="0">
      <alignment vertical="center"/>
    </xf>
    <xf numFmtId="0" fontId="208" fillId="123" borderId="79" applyNumberFormat="0" applyAlignment="0" applyProtection="0">
      <alignment vertical="center"/>
    </xf>
    <xf numFmtId="0" fontId="171" fillId="123" borderId="79" applyNumberFormat="0" applyAlignment="0" applyProtection="0">
      <alignment vertical="center"/>
    </xf>
    <xf numFmtId="0" fontId="159" fillId="0" borderId="122" applyNumberFormat="0" applyFill="0" applyAlignment="0" applyProtection="0">
      <alignment vertical="center"/>
    </xf>
    <xf numFmtId="0" fontId="180" fillId="114" borderId="129" applyNumberForma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207" fillId="123" borderId="158" applyNumberFormat="0" applyAlignment="0" applyProtection="0">
      <alignment vertical="center"/>
    </xf>
    <xf numFmtId="0" fontId="179" fillId="123" borderId="120" applyNumberFormat="0" applyAlignment="0" applyProtection="0">
      <alignment vertical="center"/>
    </xf>
    <xf numFmtId="0" fontId="196" fillId="95" borderId="120" applyNumberFormat="0" applyAlignment="0" applyProtection="0">
      <alignment vertical="center"/>
    </xf>
    <xf numFmtId="0" fontId="76" fillId="97" borderId="111" applyNumberFormat="0" applyFont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97" fillId="95" borderId="105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207" fillId="123" borderId="172" applyNumberForma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58" fillId="97" borderId="147" applyNumberFormat="0" applyFon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207" fillId="114" borderId="132" applyNumberFormat="0" applyAlignment="0" applyProtection="0">
      <alignment vertical="center"/>
    </xf>
    <xf numFmtId="0" fontId="159" fillId="0" borderId="148" applyNumberFormat="0" applyFill="0" applyAlignment="0" applyProtection="0">
      <alignment vertical="center"/>
    </xf>
    <xf numFmtId="0" fontId="171" fillId="123" borderId="113" applyNumberFormat="0" applyAlignment="0" applyProtection="0">
      <alignment vertical="center"/>
    </xf>
    <xf numFmtId="0" fontId="160" fillId="123" borderId="110" applyNumberFormat="0" applyAlignment="0" applyProtection="0">
      <alignment vertical="center"/>
    </xf>
    <xf numFmtId="0" fontId="179" fillId="123" borderId="120" applyNumberFormat="0" applyAlignment="0" applyProtection="0">
      <alignment vertical="center"/>
    </xf>
    <xf numFmtId="0" fontId="179" fillId="123" borderId="120" applyNumberForma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76" fillId="97" borderId="147" applyNumberFormat="0" applyFont="0" applyAlignment="0" applyProtection="0">
      <alignment vertical="center"/>
    </xf>
    <xf numFmtId="0" fontId="180" fillId="123" borderId="155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58" fillId="97" borderId="121" applyNumberFormat="0" applyFont="0" applyAlignment="0" applyProtection="0">
      <alignment vertical="center"/>
    </xf>
    <xf numFmtId="0" fontId="179" fillId="123" borderId="150" applyNumberFormat="0" applyAlignment="0" applyProtection="0">
      <alignment vertical="center"/>
    </xf>
    <xf numFmtId="0" fontId="158" fillId="97" borderId="121" applyNumberFormat="0" applyFon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8" fillId="97" borderId="156" applyNumberFormat="0" applyFont="0" applyAlignment="0" applyProtection="0">
      <alignment vertical="center"/>
    </xf>
    <xf numFmtId="0" fontId="208" fillId="123" borderId="113" applyNumberFormat="0" applyAlignment="0" applyProtection="0">
      <alignment vertical="center"/>
    </xf>
    <xf numFmtId="0" fontId="196" fillId="95" borderId="120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39" applyNumberFormat="0" applyFill="0" applyAlignment="0" applyProtection="0">
      <alignment vertical="center"/>
    </xf>
    <xf numFmtId="0" fontId="180" fillId="114" borderId="137" applyNumberFormat="0" applyAlignment="0" applyProtection="0">
      <alignment vertical="center"/>
    </xf>
    <xf numFmtId="0" fontId="158" fillId="97" borderId="121" applyNumberFormat="0" applyFon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35" fillId="115" borderId="142" applyNumberFormat="0" applyFont="0" applyAlignment="0" applyProtection="0">
      <alignment vertical="center"/>
    </xf>
    <xf numFmtId="0" fontId="196" fillId="95" borderId="155" applyNumberFormat="0" applyAlignment="0" applyProtection="0">
      <alignment vertical="center"/>
    </xf>
    <xf numFmtId="0" fontId="196" fillId="95" borderId="146" applyNumberFormat="0" applyAlignment="0" applyProtection="0">
      <alignment vertical="center"/>
    </xf>
    <xf numFmtId="0" fontId="76" fillId="97" borderId="156" applyNumberFormat="0" applyFont="0" applyAlignment="0" applyProtection="0">
      <alignment vertical="center"/>
    </xf>
    <xf numFmtId="0" fontId="210" fillId="0" borderId="119">
      <alignment horizontal="left" vertical="center"/>
    </xf>
    <xf numFmtId="0" fontId="195" fillId="0" borderId="122" applyNumberFormat="0" applyFill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179" fillId="114" borderId="129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59" fillId="0" borderId="122" applyNumberFormat="0" applyFill="0" applyAlignment="0" applyProtection="0">
      <alignment vertical="center"/>
    </xf>
    <xf numFmtId="0" fontId="76" fillId="97" borderId="121" applyNumberFormat="0" applyFont="0" applyAlignment="0" applyProtection="0">
      <alignment vertical="center"/>
    </xf>
    <xf numFmtId="0" fontId="196" fillId="95" borderId="146" applyNumberFormat="0" applyAlignment="0" applyProtection="0">
      <alignment vertical="center"/>
    </xf>
    <xf numFmtId="0" fontId="171" fillId="123" borderId="123" applyNumberFormat="0" applyAlignment="0" applyProtection="0">
      <alignment vertical="center"/>
    </xf>
    <xf numFmtId="0" fontId="171" fillId="123" borderId="108" applyNumberFormat="0" applyAlignment="0" applyProtection="0">
      <alignment vertical="center"/>
    </xf>
    <xf numFmtId="0" fontId="179" fillId="123" borderId="150" applyNumberFormat="0" applyAlignment="0" applyProtection="0">
      <alignment vertical="center"/>
    </xf>
    <xf numFmtId="0" fontId="207" fillId="123" borderId="149" applyNumberFormat="0" applyAlignment="0" applyProtection="0">
      <alignment vertical="center"/>
    </xf>
    <xf numFmtId="0" fontId="207" fillId="114" borderId="144" applyNumberFormat="0" applyAlignment="0" applyProtection="0">
      <alignment vertical="center"/>
    </xf>
    <xf numFmtId="0" fontId="196" fillId="95" borderId="160" applyNumberFormat="0" applyAlignment="0" applyProtection="0">
      <alignment vertical="center"/>
    </xf>
    <xf numFmtId="0" fontId="160" fillId="123" borderId="120" applyNumberFormat="0" applyAlignment="0" applyProtection="0">
      <alignment vertical="center"/>
    </xf>
    <xf numFmtId="0" fontId="207" fillId="123" borderId="123" applyNumberFormat="0" applyAlignment="0" applyProtection="0">
      <alignment vertical="center"/>
    </xf>
    <xf numFmtId="0" fontId="159" fillId="0" borderId="122" applyNumberFormat="0" applyFill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65" fillId="95" borderId="155" applyNumberFormat="0" applyAlignment="0" applyProtection="0">
      <alignment vertical="center"/>
    </xf>
    <xf numFmtId="0" fontId="76" fillId="97" borderId="151" applyNumberFormat="0" applyFont="0" applyAlignment="0" applyProtection="0">
      <alignment vertical="center"/>
    </xf>
    <xf numFmtId="0" fontId="196" fillId="95" borderId="120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96" fillId="95" borderId="164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65" fillId="95" borderId="120" applyNumberFormat="0" applyAlignment="0" applyProtection="0">
      <alignment vertical="center"/>
    </xf>
    <xf numFmtId="0" fontId="160" fillId="123" borderId="155" applyNumberFormat="0" applyAlignment="0" applyProtection="0">
      <alignment vertical="center"/>
    </xf>
    <xf numFmtId="0" fontId="197" fillId="95" borderId="11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208" fillId="123" borderId="149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7" fillId="95" borderId="105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74" fillId="97" borderId="121" applyNumberFormat="0" applyFont="0" applyAlignment="0" applyProtection="0">
      <alignment vertical="center"/>
    </xf>
    <xf numFmtId="0" fontId="76" fillId="97" borderId="121" applyNumberFormat="0" applyFont="0" applyAlignment="0" applyProtection="0">
      <alignment vertical="center"/>
    </xf>
    <xf numFmtId="0" fontId="34" fillId="115" borderId="142" applyNumberFormat="0" applyFont="0" applyAlignment="0" applyProtection="0">
      <alignment vertical="center"/>
    </xf>
    <xf numFmtId="0" fontId="195" fillId="0" borderId="122" applyNumberFormat="0" applyFill="0" applyAlignment="0" applyProtection="0">
      <alignment vertical="center"/>
    </xf>
    <xf numFmtId="0" fontId="207" fillId="114" borderId="144" applyNumberFormat="0" applyAlignment="0" applyProtection="0">
      <alignment vertical="center"/>
    </xf>
    <xf numFmtId="0" fontId="179" fillId="114" borderId="137" applyNumberFormat="0" applyAlignment="0" applyProtection="0">
      <alignment vertical="center"/>
    </xf>
    <xf numFmtId="0" fontId="179" fillId="114" borderId="141" applyNumberFormat="0" applyAlignment="0" applyProtection="0">
      <alignment vertical="center"/>
    </xf>
    <xf numFmtId="0" fontId="196" fillId="101" borderId="133" applyNumberFormat="0" applyAlignment="0" applyProtection="0">
      <alignment vertical="center"/>
    </xf>
    <xf numFmtId="0" fontId="208" fillId="123" borderId="158" applyNumberFormat="0" applyAlignment="0" applyProtection="0">
      <alignment vertical="center"/>
    </xf>
    <xf numFmtId="0" fontId="196" fillId="101" borderId="137" applyNumberFormat="0" applyAlignment="0" applyProtection="0">
      <alignment vertical="center"/>
    </xf>
    <xf numFmtId="0" fontId="159" fillId="0" borderId="148" applyNumberFormat="0" applyFill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76" fillId="97" borderId="111" applyNumberFormat="0" applyFon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60" fillId="123" borderId="155" applyNumberFormat="0" applyAlignment="0" applyProtection="0">
      <alignment vertical="center"/>
    </xf>
    <xf numFmtId="0" fontId="174" fillId="97" borderId="121" applyNumberFormat="0" applyFont="0" applyAlignment="0" applyProtection="0">
      <alignment vertical="center"/>
    </xf>
    <xf numFmtId="0" fontId="196" fillId="95" borderId="105" applyNumberFormat="0" applyAlignment="0" applyProtection="0">
      <alignment vertical="center"/>
    </xf>
    <xf numFmtId="0" fontId="197" fillId="95" borderId="120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65" fillId="95" borderId="105" applyNumberFormat="0" applyAlignment="0" applyProtection="0">
      <alignment vertical="center"/>
    </xf>
    <xf numFmtId="0" fontId="165" fillId="95" borderId="110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5" fillId="95" borderId="115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76" fillId="97" borderId="111" applyNumberFormat="0" applyFon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80" fillId="123" borderId="120" applyNumberFormat="0" applyAlignment="0" applyProtection="0">
      <alignment vertical="center"/>
    </xf>
    <xf numFmtId="0" fontId="207" fillId="114" borderId="136" applyNumberFormat="0" applyAlignment="0" applyProtection="0">
      <alignment vertical="center"/>
    </xf>
    <xf numFmtId="0" fontId="158" fillId="97" borderId="147" applyNumberFormat="0" applyFont="0" applyAlignment="0" applyProtection="0">
      <alignment vertical="center"/>
    </xf>
    <xf numFmtId="0" fontId="158" fillId="97" borderId="147" applyNumberFormat="0" applyFont="0" applyAlignment="0" applyProtection="0">
      <alignment vertical="center"/>
    </xf>
    <xf numFmtId="0" fontId="207" fillId="114" borderId="144" applyNumberFormat="0" applyAlignment="0" applyProtection="0">
      <alignment vertical="center"/>
    </xf>
    <xf numFmtId="0" fontId="196" fillId="101" borderId="141" applyNumberFormat="0" applyAlignment="0" applyProtection="0">
      <alignment vertical="center"/>
    </xf>
    <xf numFmtId="0" fontId="179" fillId="123" borderId="120" applyNumberFormat="0" applyAlignment="0" applyProtection="0">
      <alignment vertical="center"/>
    </xf>
    <xf numFmtId="0" fontId="207" fillId="123" borderId="149" applyNumberFormat="0" applyAlignment="0" applyProtection="0">
      <alignment vertical="center"/>
    </xf>
    <xf numFmtId="0" fontId="208" fillId="123" borderId="153" applyNumberFormat="0" applyAlignment="0" applyProtection="0">
      <alignment vertical="center"/>
    </xf>
    <xf numFmtId="0" fontId="158" fillId="97" borderId="151" applyNumberFormat="0" applyFont="0" applyAlignment="0" applyProtection="0">
      <alignment vertical="center"/>
    </xf>
    <xf numFmtId="0" fontId="207" fillId="123" borderId="123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197" fillId="95" borderId="164" applyNumberFormat="0" applyAlignment="0" applyProtection="0">
      <alignment vertical="center"/>
    </xf>
    <xf numFmtId="0" fontId="196" fillId="101" borderId="141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208" fillId="123" borderId="118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7" fillId="95" borderId="115" applyNumberFormat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0" fillId="123" borderId="110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80" fillId="123" borderId="110" applyNumberFormat="0" applyAlignment="0" applyProtection="0">
      <alignment vertical="center"/>
    </xf>
    <xf numFmtId="0" fontId="160" fillId="123" borderId="110" applyNumberFormat="0" applyAlignment="0" applyProtection="0">
      <alignment vertical="center"/>
    </xf>
    <xf numFmtId="0" fontId="180" fillId="123" borderId="110" applyNumberFormat="0" applyAlignment="0" applyProtection="0">
      <alignment vertical="center"/>
    </xf>
    <xf numFmtId="0" fontId="180" fillId="123" borderId="110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60" fillId="123" borderId="110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74" fillId="97" borderId="111" applyNumberFormat="0" applyFont="0" applyAlignment="0" applyProtection="0">
      <alignment vertical="center"/>
    </xf>
    <xf numFmtId="0" fontId="76" fillId="97" borderId="111" applyNumberFormat="0" applyFon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76" fillId="97" borderId="111" applyNumberFormat="0" applyFont="0" applyAlignment="0" applyProtection="0">
      <alignment vertical="center"/>
    </xf>
    <xf numFmtId="0" fontId="76" fillId="97" borderId="111" applyNumberFormat="0" applyFon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76" fillId="97" borderId="111" applyNumberFormat="0" applyFon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207" fillId="123" borderId="123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79" fillId="114" borderId="141" applyNumberFormat="0" applyAlignment="0" applyProtection="0">
      <alignment vertical="center"/>
    </xf>
    <xf numFmtId="0" fontId="197" fillId="101" borderId="133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5" fillId="95" borderId="110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97" fillId="95" borderId="110" applyNumberFormat="0" applyAlignment="0" applyProtection="0">
      <alignment vertical="center"/>
    </xf>
    <xf numFmtId="0" fontId="165" fillId="95" borderId="110" applyNumberFormat="0" applyAlignment="0" applyProtection="0">
      <alignment vertical="center"/>
    </xf>
    <xf numFmtId="0" fontId="197" fillId="95" borderId="110" applyNumberFormat="0" applyAlignment="0" applyProtection="0">
      <alignment vertical="center"/>
    </xf>
    <xf numFmtId="0" fontId="197" fillId="95" borderId="110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65" fillId="95" borderId="110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96" fillId="101" borderId="129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171" fillId="123" borderId="113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208" fillId="123" borderId="113" applyNumberFormat="0" applyAlignment="0" applyProtection="0">
      <alignment vertical="center"/>
    </xf>
    <xf numFmtId="0" fontId="171" fillId="123" borderId="113" applyNumberFormat="0" applyAlignment="0" applyProtection="0">
      <alignment vertical="center"/>
    </xf>
    <xf numFmtId="0" fontId="208" fillId="123" borderId="113" applyNumberFormat="0" applyAlignment="0" applyProtection="0">
      <alignment vertical="center"/>
    </xf>
    <xf numFmtId="0" fontId="208" fillId="123" borderId="113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171" fillId="123" borderId="113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196" fillId="95" borderId="164" applyNumberFormat="0" applyAlignment="0" applyProtection="0">
      <alignment vertical="center"/>
    </xf>
    <xf numFmtId="0" fontId="174" fillId="97" borderId="121" applyNumberFormat="0" applyFont="0" applyAlignment="0" applyProtection="0">
      <alignment vertical="center"/>
    </xf>
    <xf numFmtId="0" fontId="194" fillId="0" borderId="148" applyNumberFormat="0" applyFill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215" fillId="0" borderId="114">
      <alignment horizontal="left" vertical="center"/>
    </xf>
    <xf numFmtId="0" fontId="76" fillId="97" borderId="156" applyNumberFormat="0" applyFon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0" fillId="123" borderId="110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80" fillId="123" borderId="110" applyNumberFormat="0" applyAlignment="0" applyProtection="0">
      <alignment vertical="center"/>
    </xf>
    <xf numFmtId="0" fontId="160" fillId="123" borderId="110" applyNumberFormat="0" applyAlignment="0" applyProtection="0">
      <alignment vertical="center"/>
    </xf>
    <xf numFmtId="0" fontId="180" fillId="123" borderId="110" applyNumberFormat="0" applyAlignment="0" applyProtection="0">
      <alignment vertical="center"/>
    </xf>
    <xf numFmtId="0" fontId="180" fillId="123" borderId="110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60" fillId="123" borderId="110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96" fillId="95" borderId="155" applyNumberForma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74" fillId="97" borderId="111" applyNumberFormat="0" applyFont="0" applyAlignment="0" applyProtection="0">
      <alignment vertical="center"/>
    </xf>
    <xf numFmtId="0" fontId="76" fillId="97" borderId="111" applyNumberFormat="0" applyFon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76" fillId="97" borderId="111" applyNumberFormat="0" applyFont="0" applyAlignment="0" applyProtection="0">
      <alignment vertical="center"/>
    </xf>
    <xf numFmtId="0" fontId="76" fillId="97" borderId="111" applyNumberFormat="0" applyFon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76" fillId="97" borderId="111" applyNumberFormat="0" applyFon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35" fillId="115" borderId="134" applyNumberFormat="0" applyFon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39" applyNumberFormat="0" applyFill="0" applyAlignment="0" applyProtection="0">
      <alignment vertical="center"/>
    </xf>
    <xf numFmtId="0" fontId="165" fillId="95" borderId="110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97" fillId="95" borderId="110" applyNumberFormat="0" applyAlignment="0" applyProtection="0">
      <alignment vertical="center"/>
    </xf>
    <xf numFmtId="0" fontId="165" fillId="95" borderId="110" applyNumberFormat="0" applyAlignment="0" applyProtection="0">
      <alignment vertical="center"/>
    </xf>
    <xf numFmtId="0" fontId="197" fillId="95" borderId="110" applyNumberFormat="0" applyAlignment="0" applyProtection="0">
      <alignment vertical="center"/>
    </xf>
    <xf numFmtId="0" fontId="197" fillId="95" borderId="110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65" fillId="95" borderId="110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76" fillId="97" borderId="121" applyNumberFormat="0" applyFont="0" applyAlignment="0" applyProtection="0">
      <alignment vertical="center"/>
    </xf>
    <xf numFmtId="0" fontId="171" fillId="123" borderId="113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208" fillId="123" borderId="113" applyNumberFormat="0" applyAlignment="0" applyProtection="0">
      <alignment vertical="center"/>
    </xf>
    <xf numFmtId="0" fontId="171" fillId="123" borderId="113" applyNumberFormat="0" applyAlignment="0" applyProtection="0">
      <alignment vertical="center"/>
    </xf>
    <xf numFmtId="0" fontId="208" fillId="123" borderId="113" applyNumberFormat="0" applyAlignment="0" applyProtection="0">
      <alignment vertical="center"/>
    </xf>
    <xf numFmtId="0" fontId="208" fillId="123" borderId="113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171" fillId="123" borderId="113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215" fillId="0" borderId="114">
      <alignment horizontal="left" vertical="center"/>
    </xf>
    <xf numFmtId="0" fontId="35" fillId="115" borderId="130" applyNumberFormat="0" applyFon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171" fillId="123" borderId="113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208" fillId="123" borderId="113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80" fillId="123" borderId="110" applyNumberFormat="0" applyAlignment="0" applyProtection="0">
      <alignment vertical="center"/>
    </xf>
    <xf numFmtId="0" fontId="180" fillId="123" borderId="110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74" fillId="97" borderId="111" applyNumberFormat="0" applyFont="0" applyAlignment="0" applyProtection="0">
      <alignment vertical="center"/>
    </xf>
    <xf numFmtId="0" fontId="76" fillId="97" borderId="111" applyNumberFormat="0" applyFont="0" applyAlignment="0" applyProtection="0">
      <alignment vertical="center"/>
    </xf>
    <xf numFmtId="0" fontId="76" fillId="97" borderId="111" applyNumberFormat="0" applyFon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5" fillId="95" borderId="110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65" fillId="95" borderId="110" applyNumberFormat="0" applyAlignment="0" applyProtection="0">
      <alignment vertical="center"/>
    </xf>
    <xf numFmtId="0" fontId="197" fillId="95" borderId="110" applyNumberFormat="0" applyAlignment="0" applyProtection="0">
      <alignment vertical="center"/>
    </xf>
    <xf numFmtId="0" fontId="197" fillId="95" borderId="110" applyNumberFormat="0" applyAlignment="0" applyProtection="0">
      <alignment vertical="center"/>
    </xf>
    <xf numFmtId="0" fontId="165" fillId="95" borderId="110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71" fillId="123" borderId="113" applyNumberFormat="0" applyAlignment="0" applyProtection="0">
      <alignment vertical="center"/>
    </xf>
    <xf numFmtId="0" fontId="197" fillId="95" borderId="110" applyNumberFormat="0" applyAlignment="0" applyProtection="0">
      <alignment vertical="center"/>
    </xf>
    <xf numFmtId="0" fontId="208" fillId="123" borderId="113" applyNumberFormat="0" applyAlignment="0" applyProtection="0">
      <alignment vertical="center"/>
    </xf>
    <xf numFmtId="0" fontId="171" fillId="123" borderId="113" applyNumberFormat="0" applyAlignment="0" applyProtection="0">
      <alignment vertical="center"/>
    </xf>
    <xf numFmtId="0" fontId="171" fillId="123" borderId="113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60" fillId="123" borderId="110" applyNumberFormat="0" applyAlignment="0" applyProtection="0">
      <alignment vertical="center"/>
    </xf>
    <xf numFmtId="0" fontId="180" fillId="123" borderId="110" applyNumberForma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76" fillId="97" borderId="111" applyNumberFormat="0" applyFont="0" applyAlignment="0" applyProtection="0">
      <alignment vertical="center"/>
    </xf>
    <xf numFmtId="0" fontId="76" fillId="97" borderId="111" applyNumberFormat="0" applyFon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208" fillId="123" borderId="113" applyNumberFormat="0" applyAlignment="0" applyProtection="0">
      <alignment vertical="center"/>
    </xf>
    <xf numFmtId="0" fontId="208" fillId="123" borderId="113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174" fillId="97" borderId="111" applyNumberFormat="0" applyFon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76" fillId="97" borderId="111" applyNumberFormat="0" applyFont="0" applyAlignment="0" applyProtection="0">
      <alignment vertical="center"/>
    </xf>
    <xf numFmtId="0" fontId="76" fillId="97" borderId="111" applyNumberFormat="0" applyFon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171" fillId="123" borderId="113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80" fillId="123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7" fillId="95" borderId="110" applyNumberFormat="0" applyAlignment="0" applyProtection="0">
      <alignment vertical="center"/>
    </xf>
    <xf numFmtId="0" fontId="208" fillId="123" borderId="113" applyNumberForma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208" fillId="123" borderId="113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60" fillId="123" borderId="110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60" fillId="123" borderId="110" applyNumberFormat="0" applyAlignment="0" applyProtection="0">
      <alignment vertical="center"/>
    </xf>
    <xf numFmtId="0" fontId="180" fillId="123" borderId="110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0" fillId="123" borderId="110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80" fillId="123" borderId="110" applyNumberFormat="0" applyAlignment="0" applyProtection="0">
      <alignment vertical="center"/>
    </xf>
    <xf numFmtId="0" fontId="160" fillId="123" borderId="110" applyNumberFormat="0" applyAlignment="0" applyProtection="0">
      <alignment vertical="center"/>
    </xf>
    <xf numFmtId="0" fontId="180" fillId="123" borderId="110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60" fillId="123" borderId="110" applyNumberForma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74" fillId="97" borderId="111" applyNumberFormat="0" applyFon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76" fillId="97" borderId="111" applyNumberFormat="0" applyFont="0" applyAlignment="0" applyProtection="0">
      <alignment vertical="center"/>
    </xf>
    <xf numFmtId="0" fontId="76" fillId="97" borderId="111" applyNumberFormat="0" applyFont="0" applyAlignment="0" applyProtection="0">
      <alignment vertical="center"/>
    </xf>
    <xf numFmtId="0" fontId="76" fillId="97" borderId="111" applyNumberFormat="0" applyFon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76" fillId="97" borderId="111" applyNumberFormat="0" applyFon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5" fillId="95" borderId="110" applyNumberFormat="0" applyAlignment="0" applyProtection="0">
      <alignment vertical="center"/>
    </xf>
    <xf numFmtId="0" fontId="197" fillId="95" borderId="110" applyNumberFormat="0" applyAlignment="0" applyProtection="0">
      <alignment vertical="center"/>
    </xf>
    <xf numFmtId="0" fontId="165" fillId="95" borderId="110" applyNumberFormat="0" applyAlignment="0" applyProtection="0">
      <alignment vertical="center"/>
    </xf>
    <xf numFmtId="0" fontId="197" fillId="95" borderId="110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65" fillId="95" borderId="110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171" fillId="123" borderId="113" applyNumberFormat="0" applyAlignment="0" applyProtection="0">
      <alignment vertical="center"/>
    </xf>
    <xf numFmtId="0" fontId="208" fillId="123" borderId="113" applyNumberFormat="0" applyAlignment="0" applyProtection="0">
      <alignment vertical="center"/>
    </xf>
    <xf numFmtId="0" fontId="208" fillId="123" borderId="113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171" fillId="123" borderId="113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60" fillId="123" borderId="110" applyNumberFormat="0" applyAlignment="0" applyProtection="0">
      <alignment vertical="center"/>
    </xf>
    <xf numFmtId="0" fontId="180" fillId="123" borderId="110" applyNumberFormat="0" applyAlignment="0" applyProtection="0">
      <alignment vertical="center"/>
    </xf>
    <xf numFmtId="0" fontId="160" fillId="123" borderId="110" applyNumberFormat="0" applyAlignment="0" applyProtection="0">
      <alignment vertical="center"/>
    </xf>
    <xf numFmtId="0" fontId="160" fillId="123" borderId="110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76" fillId="97" borderId="111" applyNumberFormat="0" applyFon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76" fillId="97" borderId="111" applyNumberFormat="0" applyFon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158" fillId="97" borderId="111" applyNumberFormat="0" applyFont="0" applyAlignment="0" applyProtection="0">
      <alignment vertical="center"/>
    </xf>
    <xf numFmtId="0" fontId="197" fillId="95" borderId="110" applyNumberFormat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80" fillId="123" borderId="110" applyNumberFormat="0" applyAlignment="0" applyProtection="0">
      <alignment vertical="center"/>
    </xf>
    <xf numFmtId="0" fontId="179" fillId="123" borderId="110" applyNumberFormat="0" applyAlignment="0" applyProtection="0">
      <alignment vertical="center"/>
    </xf>
    <xf numFmtId="0" fontId="197" fillId="95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171" fillId="123" borderId="113" applyNumberFormat="0" applyAlignment="0" applyProtection="0">
      <alignment vertical="center"/>
    </xf>
    <xf numFmtId="0" fontId="207" fillId="123" borderId="113" applyNumberFormat="0" applyAlignment="0" applyProtection="0">
      <alignment vertical="center"/>
    </xf>
    <xf numFmtId="0" fontId="165" fillId="95" borderId="110" applyNumberFormat="0" applyAlignment="0" applyProtection="0">
      <alignment vertical="center"/>
    </xf>
    <xf numFmtId="0" fontId="197" fillId="95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5" fillId="95" borderId="110" applyNumberFormat="0" applyAlignment="0" applyProtection="0">
      <alignment vertical="center"/>
    </xf>
    <xf numFmtId="0" fontId="165" fillId="95" borderId="110" applyNumberFormat="0" applyAlignment="0" applyProtection="0">
      <alignment vertical="center"/>
    </xf>
    <xf numFmtId="0" fontId="196" fillId="95" borderId="110" applyNumberFormat="0" applyAlignment="0" applyProtection="0">
      <alignment vertical="center"/>
    </xf>
    <xf numFmtId="0" fontId="208" fillId="123" borderId="113" applyNumberFormat="0" applyAlignment="0" applyProtection="0">
      <alignment vertical="center"/>
    </xf>
    <xf numFmtId="0" fontId="171" fillId="123" borderId="113" applyNumberFormat="0" applyAlignment="0" applyProtection="0">
      <alignment vertical="center"/>
    </xf>
    <xf numFmtId="0" fontId="160" fillId="123" borderId="164" applyNumberFormat="0" applyAlignment="0" applyProtection="0">
      <alignment vertical="center"/>
    </xf>
    <xf numFmtId="0" fontId="207" fillId="123" borderId="123" applyNumberFormat="0" applyAlignment="0" applyProtection="0">
      <alignment vertical="center"/>
    </xf>
    <xf numFmtId="0" fontId="195" fillId="0" borderId="148" applyNumberFormat="0" applyFill="0" applyAlignment="0" applyProtection="0">
      <alignment vertical="center"/>
    </xf>
    <xf numFmtId="0" fontId="194" fillId="0" borderId="139" applyNumberFormat="0" applyFill="0" applyAlignment="0" applyProtection="0">
      <alignment vertical="center"/>
    </xf>
    <xf numFmtId="0" fontId="196" fillId="101" borderId="133" applyNumberFormat="0" applyAlignment="0" applyProtection="0">
      <alignment vertical="center"/>
    </xf>
    <xf numFmtId="0" fontId="196" fillId="95" borderId="150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207" fillId="123" borderId="149" applyNumberFormat="0" applyAlignment="0" applyProtection="0">
      <alignment vertical="center"/>
    </xf>
    <xf numFmtId="0" fontId="208" fillId="123" borderId="123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196" fillId="95" borderId="120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35" fillId="115" borderId="142" applyNumberFormat="0" applyFon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6" fillId="101" borderId="129" applyNumberFormat="0" applyAlignment="0" applyProtection="0">
      <alignment vertical="center"/>
    </xf>
    <xf numFmtId="0" fontId="179" fillId="123" borderId="120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60" fillId="123" borderId="115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80" fillId="123" borderId="115" applyNumberFormat="0" applyAlignment="0" applyProtection="0">
      <alignment vertical="center"/>
    </xf>
    <xf numFmtId="0" fontId="160" fillId="123" borderId="115" applyNumberFormat="0" applyAlignment="0" applyProtection="0">
      <alignment vertical="center"/>
    </xf>
    <xf numFmtId="0" fontId="180" fillId="123" borderId="115" applyNumberFormat="0" applyAlignment="0" applyProtection="0">
      <alignment vertical="center"/>
    </xf>
    <xf numFmtId="0" fontId="180" fillId="123" borderId="115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60" fillId="123" borderId="115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59" fillId="0" borderId="139" applyNumberFormat="0" applyFill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74" fillId="97" borderId="116" applyNumberFormat="0" applyFont="0" applyAlignment="0" applyProtection="0">
      <alignment vertical="center"/>
    </xf>
    <xf numFmtId="0" fontId="76" fillId="97" borderId="116" applyNumberFormat="0" applyFon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76" fillId="97" borderId="116" applyNumberFormat="0" applyFont="0" applyAlignment="0" applyProtection="0">
      <alignment vertical="center"/>
    </xf>
    <xf numFmtId="0" fontId="76" fillId="97" borderId="116" applyNumberFormat="0" applyFon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76" fillId="97" borderId="116" applyNumberFormat="0" applyFon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58" fillId="97" borderId="121" applyNumberFormat="0" applyFon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180" fillId="123" borderId="120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65" fillId="95" borderId="115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97" fillId="95" borderId="115" applyNumberFormat="0" applyAlignment="0" applyProtection="0">
      <alignment vertical="center"/>
    </xf>
    <xf numFmtId="0" fontId="165" fillId="95" borderId="115" applyNumberFormat="0" applyAlignment="0" applyProtection="0">
      <alignment vertical="center"/>
    </xf>
    <xf numFmtId="0" fontId="197" fillId="95" borderId="115" applyNumberFormat="0" applyAlignment="0" applyProtection="0">
      <alignment vertical="center"/>
    </xf>
    <xf numFmtId="0" fontId="197" fillId="95" borderId="115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65" fillId="95" borderId="115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97" fillId="101" borderId="129" applyNumberFormat="0" applyAlignment="0" applyProtection="0">
      <alignment vertical="center"/>
    </xf>
    <xf numFmtId="0" fontId="171" fillId="123" borderId="118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208" fillId="123" borderId="118" applyNumberFormat="0" applyAlignment="0" applyProtection="0">
      <alignment vertical="center"/>
    </xf>
    <xf numFmtId="0" fontId="171" fillId="123" borderId="118" applyNumberFormat="0" applyAlignment="0" applyProtection="0">
      <alignment vertical="center"/>
    </xf>
    <xf numFmtId="0" fontId="208" fillId="123" borderId="118" applyNumberFormat="0" applyAlignment="0" applyProtection="0">
      <alignment vertical="center"/>
    </xf>
    <xf numFmtId="0" fontId="208" fillId="123" borderId="118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171" fillId="123" borderId="118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195" fillId="0" borderId="135" applyNumberFormat="0" applyFill="0" applyAlignment="0" applyProtection="0">
      <alignment vertical="center"/>
    </xf>
    <xf numFmtId="0" fontId="160" fillId="123" borderId="146" applyNumberFormat="0" applyAlignment="0" applyProtection="0">
      <alignment vertical="center"/>
    </xf>
    <xf numFmtId="0" fontId="165" fillId="95" borderId="155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215" fillId="0" borderId="119">
      <alignment horizontal="left" vertical="center"/>
    </xf>
    <xf numFmtId="0" fontId="207" fillId="123" borderId="118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60" fillId="123" borderId="115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80" fillId="123" borderId="115" applyNumberFormat="0" applyAlignment="0" applyProtection="0">
      <alignment vertical="center"/>
    </xf>
    <xf numFmtId="0" fontId="160" fillId="123" borderId="115" applyNumberFormat="0" applyAlignment="0" applyProtection="0">
      <alignment vertical="center"/>
    </xf>
    <xf numFmtId="0" fontId="180" fillId="123" borderId="115" applyNumberFormat="0" applyAlignment="0" applyProtection="0">
      <alignment vertical="center"/>
    </xf>
    <xf numFmtId="0" fontId="180" fillId="123" borderId="115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60" fillId="123" borderId="115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58" fillId="97" borderId="156" applyNumberFormat="0" applyFon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74" fillId="97" borderId="116" applyNumberFormat="0" applyFont="0" applyAlignment="0" applyProtection="0">
      <alignment vertical="center"/>
    </xf>
    <xf numFmtId="0" fontId="76" fillId="97" borderId="116" applyNumberFormat="0" applyFon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76" fillId="97" borderId="116" applyNumberFormat="0" applyFont="0" applyAlignment="0" applyProtection="0">
      <alignment vertical="center"/>
    </xf>
    <xf numFmtId="0" fontId="76" fillId="97" borderId="116" applyNumberFormat="0" applyFon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76" fillId="97" borderId="116" applyNumberFormat="0" applyFon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65" fillId="95" borderId="120" applyNumberFormat="0" applyAlignment="0" applyProtection="0">
      <alignment vertical="center"/>
    </xf>
    <xf numFmtId="0" fontId="159" fillId="0" borderId="122" applyNumberFormat="0" applyFill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65" fillId="95" borderId="115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97" fillId="95" borderId="115" applyNumberFormat="0" applyAlignment="0" applyProtection="0">
      <alignment vertical="center"/>
    </xf>
    <xf numFmtId="0" fontId="165" fillId="95" borderId="115" applyNumberFormat="0" applyAlignment="0" applyProtection="0">
      <alignment vertical="center"/>
    </xf>
    <xf numFmtId="0" fontId="197" fillId="95" borderId="115" applyNumberFormat="0" applyAlignment="0" applyProtection="0">
      <alignment vertical="center"/>
    </xf>
    <xf numFmtId="0" fontId="197" fillId="95" borderId="115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65" fillId="95" borderId="115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58" fillId="97" borderId="121" applyNumberFormat="0" applyFont="0" applyAlignment="0" applyProtection="0">
      <alignment vertical="center"/>
    </xf>
    <xf numFmtId="0" fontId="208" fillId="123" borderId="158" applyNumberFormat="0" applyAlignment="0" applyProtection="0">
      <alignment vertical="center"/>
    </xf>
    <xf numFmtId="0" fontId="194" fillId="0" borderId="135" applyNumberFormat="0" applyFill="0" applyAlignment="0" applyProtection="0">
      <alignment vertical="center"/>
    </xf>
    <xf numFmtId="0" fontId="171" fillId="123" borderId="118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208" fillId="123" borderId="118" applyNumberFormat="0" applyAlignment="0" applyProtection="0">
      <alignment vertical="center"/>
    </xf>
    <xf numFmtId="0" fontId="171" fillId="123" borderId="118" applyNumberFormat="0" applyAlignment="0" applyProtection="0">
      <alignment vertical="center"/>
    </xf>
    <xf numFmtId="0" fontId="208" fillId="123" borderId="118" applyNumberFormat="0" applyAlignment="0" applyProtection="0">
      <alignment vertical="center"/>
    </xf>
    <xf numFmtId="0" fontId="208" fillId="123" borderId="118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171" fillId="123" borderId="118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215" fillId="0" borderId="119">
      <alignment horizontal="left" vertical="center"/>
    </xf>
    <xf numFmtId="0" fontId="179" fillId="114" borderId="141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171" fillId="123" borderId="118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208" fillId="123" borderId="118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80" fillId="123" borderId="115" applyNumberFormat="0" applyAlignment="0" applyProtection="0">
      <alignment vertical="center"/>
    </xf>
    <xf numFmtId="0" fontId="180" fillId="123" borderId="115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74" fillId="97" borderId="116" applyNumberFormat="0" applyFont="0" applyAlignment="0" applyProtection="0">
      <alignment vertical="center"/>
    </xf>
    <xf numFmtId="0" fontId="76" fillId="97" borderId="116" applyNumberFormat="0" applyFont="0" applyAlignment="0" applyProtection="0">
      <alignment vertical="center"/>
    </xf>
    <xf numFmtId="0" fontId="76" fillId="97" borderId="116" applyNumberFormat="0" applyFon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65" fillId="95" borderId="115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65" fillId="95" borderId="115" applyNumberFormat="0" applyAlignment="0" applyProtection="0">
      <alignment vertical="center"/>
    </xf>
    <xf numFmtId="0" fontId="197" fillId="95" borderId="115" applyNumberFormat="0" applyAlignment="0" applyProtection="0">
      <alignment vertical="center"/>
    </xf>
    <xf numFmtId="0" fontId="197" fillId="95" borderId="115" applyNumberFormat="0" applyAlignment="0" applyProtection="0">
      <alignment vertical="center"/>
    </xf>
    <xf numFmtId="0" fontId="165" fillId="95" borderId="115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71" fillId="123" borderId="118" applyNumberFormat="0" applyAlignment="0" applyProtection="0">
      <alignment vertical="center"/>
    </xf>
    <xf numFmtId="0" fontId="197" fillId="95" borderId="115" applyNumberFormat="0" applyAlignment="0" applyProtection="0">
      <alignment vertical="center"/>
    </xf>
    <xf numFmtId="0" fontId="208" fillId="123" borderId="118" applyNumberFormat="0" applyAlignment="0" applyProtection="0">
      <alignment vertical="center"/>
    </xf>
    <xf numFmtId="0" fontId="171" fillId="123" borderId="118" applyNumberFormat="0" applyAlignment="0" applyProtection="0">
      <alignment vertical="center"/>
    </xf>
    <xf numFmtId="0" fontId="171" fillId="123" borderId="118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60" fillId="123" borderId="115" applyNumberFormat="0" applyAlignment="0" applyProtection="0">
      <alignment vertical="center"/>
    </xf>
    <xf numFmtId="0" fontId="180" fillId="123" borderId="115" applyNumberForma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76" fillId="97" borderId="116" applyNumberFormat="0" applyFont="0" applyAlignment="0" applyProtection="0">
      <alignment vertical="center"/>
    </xf>
    <xf numFmtId="0" fontId="76" fillId="97" borderId="116" applyNumberFormat="0" applyFon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208" fillId="123" borderId="118" applyNumberFormat="0" applyAlignment="0" applyProtection="0">
      <alignment vertical="center"/>
    </xf>
    <xf numFmtId="0" fontId="208" fillId="123" borderId="118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174" fillId="97" borderId="116" applyNumberFormat="0" applyFon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76" fillId="97" borderId="116" applyNumberFormat="0" applyFont="0" applyAlignment="0" applyProtection="0">
      <alignment vertical="center"/>
    </xf>
    <xf numFmtId="0" fontId="76" fillId="97" borderId="116" applyNumberFormat="0" applyFon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171" fillId="123" borderId="118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80" fillId="123" borderId="11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7" fillId="95" borderId="115" applyNumberFormat="0" applyAlignment="0" applyProtection="0">
      <alignment vertical="center"/>
    </xf>
    <xf numFmtId="0" fontId="208" fillId="123" borderId="118" applyNumberForma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208" fillId="123" borderId="118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60" fillId="123" borderId="115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60" fillId="123" borderId="115" applyNumberFormat="0" applyAlignment="0" applyProtection="0">
      <alignment vertical="center"/>
    </xf>
    <xf numFmtId="0" fontId="180" fillId="123" borderId="115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60" fillId="123" borderId="115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80" fillId="123" borderId="115" applyNumberFormat="0" applyAlignment="0" applyProtection="0">
      <alignment vertical="center"/>
    </xf>
    <xf numFmtId="0" fontId="160" fillId="123" borderId="115" applyNumberFormat="0" applyAlignment="0" applyProtection="0">
      <alignment vertical="center"/>
    </xf>
    <xf numFmtId="0" fontId="180" fillId="123" borderId="115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60" fillId="123" borderId="115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74" fillId="97" borderId="116" applyNumberFormat="0" applyFon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76" fillId="97" borderId="116" applyNumberFormat="0" applyFont="0" applyAlignment="0" applyProtection="0">
      <alignment vertical="center"/>
    </xf>
    <xf numFmtId="0" fontId="76" fillId="97" borderId="116" applyNumberFormat="0" applyFont="0" applyAlignment="0" applyProtection="0">
      <alignment vertical="center"/>
    </xf>
    <xf numFmtId="0" fontId="76" fillId="97" borderId="116" applyNumberFormat="0" applyFon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76" fillId="97" borderId="116" applyNumberFormat="0" applyFon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65" fillId="95" borderId="115" applyNumberFormat="0" applyAlignment="0" applyProtection="0">
      <alignment vertical="center"/>
    </xf>
    <xf numFmtId="0" fontId="197" fillId="95" borderId="115" applyNumberFormat="0" applyAlignment="0" applyProtection="0">
      <alignment vertical="center"/>
    </xf>
    <xf numFmtId="0" fontId="165" fillId="95" borderId="115" applyNumberFormat="0" applyAlignment="0" applyProtection="0">
      <alignment vertical="center"/>
    </xf>
    <xf numFmtId="0" fontId="197" fillId="95" borderId="115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65" fillId="95" borderId="115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171" fillId="123" borderId="118" applyNumberFormat="0" applyAlignment="0" applyProtection="0">
      <alignment vertical="center"/>
    </xf>
    <xf numFmtId="0" fontId="208" fillId="123" borderId="118" applyNumberFormat="0" applyAlignment="0" applyProtection="0">
      <alignment vertical="center"/>
    </xf>
    <xf numFmtId="0" fontId="208" fillId="123" borderId="118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171" fillId="123" borderId="118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60" fillId="123" borderId="115" applyNumberFormat="0" applyAlignment="0" applyProtection="0">
      <alignment vertical="center"/>
    </xf>
    <xf numFmtId="0" fontId="180" fillId="123" borderId="115" applyNumberFormat="0" applyAlignment="0" applyProtection="0">
      <alignment vertical="center"/>
    </xf>
    <xf numFmtId="0" fontId="160" fillId="123" borderId="115" applyNumberFormat="0" applyAlignment="0" applyProtection="0">
      <alignment vertical="center"/>
    </xf>
    <xf numFmtId="0" fontId="160" fillId="123" borderId="115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76" fillId="97" borderId="116" applyNumberFormat="0" applyFon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76" fillId="97" borderId="116" applyNumberFormat="0" applyFon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158" fillId="97" borderId="116" applyNumberFormat="0" applyFont="0" applyAlignment="0" applyProtection="0">
      <alignment vertical="center"/>
    </xf>
    <xf numFmtId="0" fontId="197" fillId="95" borderId="115" applyNumberFormat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80" fillId="123" borderId="115" applyNumberFormat="0" applyAlignment="0" applyProtection="0">
      <alignment vertical="center"/>
    </xf>
    <xf numFmtId="0" fontId="179" fillId="123" borderId="115" applyNumberFormat="0" applyAlignment="0" applyProtection="0">
      <alignment vertical="center"/>
    </xf>
    <xf numFmtId="0" fontId="197" fillId="95" borderId="11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171" fillId="123" borderId="118" applyNumberFormat="0" applyAlignment="0" applyProtection="0">
      <alignment vertical="center"/>
    </xf>
    <xf numFmtId="0" fontId="207" fillId="123" borderId="118" applyNumberFormat="0" applyAlignment="0" applyProtection="0">
      <alignment vertical="center"/>
    </xf>
    <xf numFmtId="0" fontId="165" fillId="95" borderId="115" applyNumberFormat="0" applyAlignment="0" applyProtection="0">
      <alignment vertical="center"/>
    </xf>
    <xf numFmtId="0" fontId="197" fillId="95" borderId="11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65" fillId="95" borderId="115" applyNumberFormat="0" applyAlignment="0" applyProtection="0">
      <alignment vertical="center"/>
    </xf>
    <xf numFmtId="0" fontId="165" fillId="95" borderId="115" applyNumberFormat="0" applyAlignment="0" applyProtection="0">
      <alignment vertical="center"/>
    </xf>
    <xf numFmtId="0" fontId="196" fillId="95" borderId="115" applyNumberFormat="0" applyAlignment="0" applyProtection="0">
      <alignment vertical="center"/>
    </xf>
    <xf numFmtId="0" fontId="208" fillId="123" borderId="118" applyNumberFormat="0" applyAlignment="0" applyProtection="0">
      <alignment vertical="center"/>
    </xf>
    <xf numFmtId="0" fontId="171" fillId="123" borderId="118" applyNumberFormat="0" applyAlignment="0" applyProtection="0">
      <alignment vertical="center"/>
    </xf>
    <xf numFmtId="0" fontId="196" fillId="95" borderId="120" applyNumberFormat="0" applyAlignment="0" applyProtection="0">
      <alignment vertical="center"/>
    </xf>
    <xf numFmtId="0" fontId="165" fillId="95" borderId="120" applyNumberFormat="0" applyAlignment="0" applyProtection="0">
      <alignment vertical="center"/>
    </xf>
    <xf numFmtId="0" fontId="197" fillId="95" borderId="146" applyNumberFormat="0" applyAlignment="0" applyProtection="0">
      <alignment vertical="center"/>
    </xf>
    <xf numFmtId="0" fontId="196" fillId="101" borderId="137" applyNumberFormat="0" applyAlignment="0" applyProtection="0">
      <alignment vertical="center"/>
    </xf>
    <xf numFmtId="0" fontId="180" fillId="114" borderId="137" applyNumberFormat="0" applyAlignment="0" applyProtection="0">
      <alignment vertical="center"/>
    </xf>
    <xf numFmtId="0" fontId="196" fillId="95" borderId="120" applyNumberFormat="0" applyAlignment="0" applyProtection="0">
      <alignment vertical="center"/>
    </xf>
    <xf numFmtId="0" fontId="180" fillId="123" borderId="155" applyNumberFormat="0" applyAlignment="0" applyProtection="0">
      <alignment vertical="center"/>
    </xf>
    <xf numFmtId="0" fontId="179" fillId="114" borderId="137" applyNumberFormat="0" applyAlignment="0" applyProtection="0">
      <alignment vertical="center"/>
    </xf>
    <xf numFmtId="0" fontId="34" fillId="115" borderId="130" applyNumberFormat="0" applyFont="0" applyAlignment="0" applyProtection="0">
      <alignment vertical="center"/>
    </xf>
    <xf numFmtId="0" fontId="207" fillId="123" borderId="123" applyNumberForma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79" fillId="123" borderId="146" applyNumberFormat="0" applyAlignment="0" applyProtection="0">
      <alignment vertical="center"/>
    </xf>
    <xf numFmtId="0" fontId="179" fillId="123" borderId="160" applyNumberForma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95" fillId="0" borderId="122" applyNumberFormat="0" applyFill="0" applyAlignment="0" applyProtection="0">
      <alignment vertical="center"/>
    </xf>
    <xf numFmtId="0" fontId="179" fillId="114" borderId="133" applyNumberFormat="0" applyAlignment="0" applyProtection="0">
      <alignment vertical="center"/>
    </xf>
    <xf numFmtId="0" fontId="152" fillId="0" borderId="145">
      <alignment horizontal="left" vertical="center"/>
    </xf>
    <xf numFmtId="0" fontId="158" fillId="97" borderId="147" applyNumberFormat="0" applyFont="0" applyAlignment="0" applyProtection="0">
      <alignment vertical="center"/>
    </xf>
    <xf numFmtId="0" fontId="207" fillId="123" borderId="149" applyNumberFormat="0" applyAlignment="0" applyProtection="0">
      <alignment vertical="center"/>
    </xf>
    <xf numFmtId="0" fontId="208" fillId="123" borderId="149" applyNumberFormat="0" applyAlignment="0" applyProtection="0">
      <alignment vertical="center"/>
    </xf>
    <xf numFmtId="0" fontId="180" fillId="123" borderId="120" applyNumberFormat="0" applyAlignment="0" applyProtection="0">
      <alignment vertical="center"/>
    </xf>
    <xf numFmtId="0" fontId="196" fillId="101" borderId="141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58" fillId="97" borderId="121" applyNumberFormat="0" applyFon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79" fillId="114" borderId="141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71" fillId="123" borderId="153" applyNumberFormat="0" applyAlignment="0" applyProtection="0">
      <alignment vertical="center"/>
    </xf>
    <xf numFmtId="0" fontId="160" fillId="114" borderId="133" applyNumberFormat="0" applyAlignment="0" applyProtection="0">
      <alignment vertical="center"/>
    </xf>
    <xf numFmtId="0" fontId="196" fillId="95" borderId="120" applyNumberFormat="0" applyAlignment="0" applyProtection="0">
      <alignment vertical="center"/>
    </xf>
    <xf numFmtId="0" fontId="196" fillId="95" borderId="120" applyNumberFormat="0" applyAlignment="0" applyProtection="0">
      <alignment vertical="center"/>
    </xf>
    <xf numFmtId="0" fontId="179" fillId="123" borderId="120" applyNumberFormat="0" applyAlignment="0" applyProtection="0">
      <alignment vertical="center"/>
    </xf>
    <xf numFmtId="0" fontId="215" fillId="0" borderId="124">
      <alignment horizontal="left" vertical="center"/>
    </xf>
    <xf numFmtId="0" fontId="180" fillId="123" borderId="120" applyNumberFormat="0" applyAlignment="0" applyProtection="0">
      <alignment vertical="center"/>
    </xf>
    <xf numFmtId="0" fontId="208" fillId="123" borderId="123" applyNumberFormat="0" applyAlignment="0" applyProtection="0">
      <alignment vertical="center"/>
    </xf>
    <xf numFmtId="0" fontId="194" fillId="0" borderId="131" applyNumberFormat="0" applyFill="0" applyAlignment="0" applyProtection="0">
      <alignment vertical="center"/>
    </xf>
    <xf numFmtId="0" fontId="194" fillId="0" borderId="135" applyNumberFormat="0" applyFill="0" applyAlignment="0" applyProtection="0">
      <alignment vertical="center"/>
    </xf>
    <xf numFmtId="0" fontId="197" fillId="95" borderId="120" applyNumberForma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207" fillId="123" borderId="123" applyNumberFormat="0" applyAlignment="0" applyProtection="0">
      <alignment vertical="center"/>
    </xf>
    <xf numFmtId="0" fontId="207" fillId="114" borderId="144" applyNumberFormat="0" applyAlignment="0" applyProtection="0">
      <alignment vertical="center"/>
    </xf>
    <xf numFmtId="0" fontId="179" fillId="123" borderId="146" applyNumberFormat="0" applyAlignment="0" applyProtection="0">
      <alignment vertical="center"/>
    </xf>
    <xf numFmtId="0" fontId="180" fillId="114" borderId="141" applyNumberFormat="0" applyAlignment="0" applyProtection="0">
      <alignment vertical="center"/>
    </xf>
    <xf numFmtId="0" fontId="179" fillId="123" borderId="120" applyNumberForma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76" fillId="97" borderId="151" applyNumberFormat="0" applyFont="0" applyAlignment="0" applyProtection="0">
      <alignment vertical="center"/>
    </xf>
    <xf numFmtId="0" fontId="76" fillId="97" borderId="156" applyNumberFormat="0" applyFont="0" applyAlignment="0" applyProtection="0">
      <alignment vertical="center"/>
    </xf>
    <xf numFmtId="0" fontId="179" fillId="123" borderId="150" applyNumberForma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97" fillId="95" borderId="155" applyNumberFormat="0" applyAlignment="0" applyProtection="0">
      <alignment vertical="center"/>
    </xf>
    <xf numFmtId="0" fontId="159" fillId="0" borderId="171" applyNumberFormat="0" applyFill="0" applyAlignment="0" applyProtection="0">
      <alignment vertical="center"/>
    </xf>
    <xf numFmtId="0" fontId="165" fillId="95" borderId="146" applyNumberFormat="0" applyAlignment="0" applyProtection="0">
      <alignment vertical="center"/>
    </xf>
    <xf numFmtId="0" fontId="208" fillId="114" borderId="136" applyNumberFormat="0" applyAlignment="0" applyProtection="0">
      <alignment vertical="center"/>
    </xf>
    <xf numFmtId="0" fontId="158" fillId="97" borderId="151" applyNumberFormat="0" applyFont="0" applyAlignment="0" applyProtection="0">
      <alignment vertical="center"/>
    </xf>
    <xf numFmtId="0" fontId="196" fillId="95" borderId="150" applyNumberFormat="0" applyAlignment="0" applyProtection="0">
      <alignment vertical="center"/>
    </xf>
    <xf numFmtId="0" fontId="196" fillId="95" borderId="120" applyNumberFormat="0" applyAlignment="0" applyProtection="0">
      <alignment vertical="center"/>
    </xf>
    <xf numFmtId="0" fontId="197" fillId="95" borderId="155" applyNumberFormat="0" applyAlignment="0" applyProtection="0">
      <alignment vertical="center"/>
    </xf>
    <xf numFmtId="0" fontId="165" fillId="95" borderId="150" applyNumberFormat="0" applyAlignment="0" applyProtection="0">
      <alignment vertical="center"/>
    </xf>
    <xf numFmtId="0" fontId="158" fillId="97" borderId="121" applyNumberFormat="0" applyFont="0" applyAlignment="0" applyProtection="0">
      <alignment vertical="center"/>
    </xf>
    <xf numFmtId="0" fontId="159" fillId="0" borderId="139" applyNumberFormat="0" applyFill="0" applyAlignment="0" applyProtection="0">
      <alignment vertical="center"/>
    </xf>
    <xf numFmtId="0" fontId="196" fillId="95" borderId="120" applyNumberFormat="0" applyAlignment="0" applyProtection="0">
      <alignment vertical="center"/>
    </xf>
    <xf numFmtId="0" fontId="165" fillId="95" borderId="155" applyNumberFormat="0" applyAlignment="0" applyProtection="0">
      <alignment vertical="center"/>
    </xf>
    <xf numFmtId="0" fontId="180" fillId="123" borderId="155" applyNumberFormat="0" applyAlignment="0" applyProtection="0">
      <alignment vertical="center"/>
    </xf>
    <xf numFmtId="0" fontId="165" fillId="95" borderId="120" applyNumberFormat="0" applyAlignment="0" applyProtection="0">
      <alignment vertical="center"/>
    </xf>
    <xf numFmtId="0" fontId="196" fillId="95" borderId="120" applyNumberFormat="0" applyAlignment="0" applyProtection="0">
      <alignment vertical="center"/>
    </xf>
    <xf numFmtId="0" fontId="179" fillId="123" borderId="146" applyNumberFormat="0" applyAlignment="0" applyProtection="0">
      <alignment vertical="center"/>
    </xf>
    <xf numFmtId="0" fontId="179" fillId="123" borderId="169" applyNumberFormat="0" applyAlignment="0" applyProtection="0">
      <alignment vertical="center"/>
    </xf>
    <xf numFmtId="0" fontId="165" fillId="101" borderId="129" applyNumberFormat="0" applyAlignment="0" applyProtection="0">
      <alignment vertical="center"/>
    </xf>
    <xf numFmtId="0" fontId="179" fillId="123" borderId="120" applyNumberFormat="0" applyAlignment="0" applyProtection="0">
      <alignment vertical="center"/>
    </xf>
    <xf numFmtId="0" fontId="194" fillId="0" borderId="139" applyNumberFormat="0" applyFill="0" applyAlignment="0" applyProtection="0">
      <alignment vertical="center"/>
    </xf>
    <xf numFmtId="0" fontId="35" fillId="115" borderId="142" applyNumberFormat="0" applyFont="0" applyAlignment="0" applyProtection="0">
      <alignment vertical="center"/>
    </xf>
    <xf numFmtId="0" fontId="171" fillId="123" borderId="158" applyNumberForma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207" fillId="123" borderId="123" applyNumberFormat="0" applyAlignment="0" applyProtection="0">
      <alignment vertical="center"/>
    </xf>
    <xf numFmtId="0" fontId="179" fillId="123" borderId="155" applyNumberFormat="0" applyAlignment="0" applyProtection="0">
      <alignment vertical="center"/>
    </xf>
    <xf numFmtId="0" fontId="160" fillId="123" borderId="155" applyNumberFormat="0" applyAlignment="0" applyProtection="0">
      <alignment vertical="center"/>
    </xf>
    <xf numFmtId="0" fontId="158" fillId="97" borderId="121" applyNumberFormat="0" applyFont="0" applyAlignment="0" applyProtection="0">
      <alignment vertical="center"/>
    </xf>
    <xf numFmtId="0" fontId="159" fillId="0" borderId="122" applyNumberFormat="0" applyFill="0" applyAlignment="0" applyProtection="0">
      <alignment vertical="center"/>
    </xf>
    <xf numFmtId="0" fontId="196" fillId="95" borderId="120" applyNumberFormat="0" applyAlignment="0" applyProtection="0">
      <alignment vertical="center"/>
    </xf>
    <xf numFmtId="0" fontId="180" fillId="123" borderId="120" applyNumberFormat="0" applyAlignment="0" applyProtection="0">
      <alignment vertical="center"/>
    </xf>
    <xf numFmtId="0" fontId="158" fillId="97" borderId="121" applyNumberFormat="0" applyFont="0" applyAlignment="0" applyProtection="0">
      <alignment vertical="center"/>
    </xf>
    <xf numFmtId="0" fontId="160" fillId="123" borderId="120" applyNumberFormat="0" applyAlignment="0" applyProtection="0">
      <alignment vertical="center"/>
    </xf>
    <xf numFmtId="0" fontId="207" fillId="123" borderId="123" applyNumberFormat="0" applyAlignment="0" applyProtection="0">
      <alignment vertical="center"/>
    </xf>
    <xf numFmtId="0" fontId="207" fillId="123" borderId="123" applyNumberFormat="0" applyAlignment="0" applyProtection="0">
      <alignment vertical="center"/>
    </xf>
    <xf numFmtId="0" fontId="196" fillId="95" borderId="120" applyNumberForma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7" fillId="95" borderId="120" applyNumberFormat="0" applyAlignment="0" applyProtection="0">
      <alignment vertical="center"/>
    </xf>
    <xf numFmtId="0" fontId="208" fillId="123" borderId="123" applyNumberFormat="0" applyAlignment="0" applyProtection="0">
      <alignment vertical="center"/>
    </xf>
    <xf numFmtId="0" fontId="171" fillId="114" borderId="132" applyNumberFormat="0" applyAlignment="0" applyProtection="0">
      <alignment vertical="center"/>
    </xf>
    <xf numFmtId="0" fontId="158" fillId="97" borderId="156" applyNumberFormat="0" applyFont="0" applyAlignment="0" applyProtection="0">
      <alignment vertical="center"/>
    </xf>
    <xf numFmtId="0" fontId="194" fillId="0" borderId="162" applyNumberFormat="0" applyFill="0" applyAlignment="0" applyProtection="0">
      <alignment vertical="center"/>
    </xf>
    <xf numFmtId="0" fontId="158" fillId="97" borderId="165" applyNumberFormat="0" applyFont="0" applyAlignment="0" applyProtection="0">
      <alignment vertical="center"/>
    </xf>
    <xf numFmtId="0" fontId="165" fillId="95" borderId="146" applyNumberFormat="0" applyAlignment="0" applyProtection="0">
      <alignment vertical="center"/>
    </xf>
    <xf numFmtId="0" fontId="180" fillId="123" borderId="146" applyNumberFormat="0" applyAlignment="0" applyProtection="0">
      <alignment vertical="center"/>
    </xf>
    <xf numFmtId="0" fontId="207" fillId="123" borderId="149" applyNumberFormat="0" applyAlignment="0" applyProtection="0">
      <alignment vertical="center"/>
    </xf>
    <xf numFmtId="0" fontId="196" fillId="95" borderId="120" applyNumberFormat="0" applyAlignment="0" applyProtection="0">
      <alignment vertical="center"/>
    </xf>
    <xf numFmtId="0" fontId="179" fillId="123" borderId="150" applyNumberFormat="0" applyAlignment="0" applyProtection="0">
      <alignment vertical="center"/>
    </xf>
    <xf numFmtId="0" fontId="196" fillId="95" borderId="146" applyNumberFormat="0" applyAlignment="0" applyProtection="0">
      <alignment vertical="center"/>
    </xf>
    <xf numFmtId="0" fontId="179" fillId="123" borderId="146" applyNumberFormat="0" applyAlignment="0" applyProtection="0">
      <alignment vertical="center"/>
    </xf>
    <xf numFmtId="0" fontId="179" fillId="114" borderId="141" applyNumberFormat="0" applyAlignment="0" applyProtection="0">
      <alignment vertical="center"/>
    </xf>
    <xf numFmtId="0" fontId="35" fillId="115" borderId="142" applyNumberFormat="0" applyFont="0" applyAlignment="0" applyProtection="0">
      <alignment vertical="center"/>
    </xf>
    <xf numFmtId="0" fontId="196" fillId="95" borderId="146" applyNumberFormat="0" applyAlignment="0" applyProtection="0">
      <alignment vertical="center"/>
    </xf>
    <xf numFmtId="0" fontId="207" fillId="123" borderId="149" applyNumberFormat="0" applyAlignment="0" applyProtection="0">
      <alignment vertical="center"/>
    </xf>
    <xf numFmtId="0" fontId="158" fillId="97" borderId="161" applyNumberFormat="0" applyFont="0" applyAlignment="0" applyProtection="0">
      <alignment vertical="center"/>
    </xf>
    <xf numFmtId="0" fontId="171" fillId="114" borderId="144" applyNumberFormat="0" applyAlignment="0" applyProtection="0">
      <alignment vertical="center"/>
    </xf>
    <xf numFmtId="0" fontId="160" fillId="123" borderId="146" applyNumberFormat="0" applyAlignment="0" applyProtection="0">
      <alignment vertical="center"/>
    </xf>
    <xf numFmtId="0" fontId="171" fillId="123" borderId="123" applyNumberFormat="0" applyAlignment="0" applyProtection="0">
      <alignment vertical="center"/>
    </xf>
    <xf numFmtId="0" fontId="171" fillId="123" borderId="123" applyNumberFormat="0" applyAlignment="0" applyProtection="0">
      <alignment vertical="center"/>
    </xf>
    <xf numFmtId="0" fontId="196" fillId="95" borderId="120" applyNumberFormat="0" applyAlignment="0" applyProtection="0">
      <alignment vertical="center"/>
    </xf>
    <xf numFmtId="0" fontId="208" fillId="123" borderId="123" applyNumberForma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95" fillId="0" borderId="139" applyNumberFormat="0" applyFill="0" applyAlignment="0" applyProtection="0">
      <alignment vertical="center"/>
    </xf>
    <xf numFmtId="0" fontId="171" fillId="123" borderId="153" applyNumberFormat="0" applyAlignment="0" applyProtection="0">
      <alignment vertical="center"/>
    </xf>
    <xf numFmtId="0" fontId="197" fillId="95" borderId="120" applyNumberFormat="0" applyAlignment="0" applyProtection="0">
      <alignment vertical="center"/>
    </xf>
    <xf numFmtId="0" fontId="171" fillId="114" borderId="136" applyNumberFormat="0" applyAlignment="0" applyProtection="0">
      <alignment vertical="center"/>
    </xf>
    <xf numFmtId="0" fontId="165" fillId="95" borderId="150" applyNumberFormat="0" applyAlignment="0" applyProtection="0">
      <alignment vertical="center"/>
    </xf>
    <xf numFmtId="0" fontId="215" fillId="0" borderId="119">
      <alignment horizontal="left" vertical="center"/>
    </xf>
    <xf numFmtId="0" fontId="165" fillId="95" borderId="120" applyNumberFormat="0" applyAlignment="0" applyProtection="0">
      <alignment vertical="center"/>
    </xf>
    <xf numFmtId="0" fontId="197" fillId="95" borderId="160" applyNumberFormat="0" applyAlignment="0" applyProtection="0">
      <alignment vertical="center"/>
    </xf>
    <xf numFmtId="0" fontId="159" fillId="0" borderId="122" applyNumberFormat="0" applyFill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96" fillId="95" borderId="155" applyNumberFormat="0" applyAlignment="0" applyProtection="0">
      <alignment vertical="center"/>
    </xf>
    <xf numFmtId="0" fontId="171" fillId="123" borderId="123" applyNumberFormat="0" applyAlignment="0" applyProtection="0">
      <alignment vertical="center"/>
    </xf>
    <xf numFmtId="0" fontId="179" fillId="114" borderId="141" applyNumberFormat="0" applyAlignment="0" applyProtection="0">
      <alignment vertical="center"/>
    </xf>
    <xf numFmtId="0" fontId="180" fillId="123" borderId="150" applyNumberFormat="0" applyAlignment="0" applyProtection="0">
      <alignment vertical="center"/>
    </xf>
    <xf numFmtId="0" fontId="34" fillId="115" borderId="130" applyNumberFormat="0" applyFont="0" applyAlignment="0" applyProtection="0">
      <alignment vertical="center"/>
    </xf>
    <xf numFmtId="0" fontId="174" fillId="115" borderId="130" applyNumberFormat="0" applyFont="0" applyAlignment="0" applyProtection="0">
      <alignment vertical="center"/>
    </xf>
    <xf numFmtId="0" fontId="179" fillId="123" borderId="155" applyNumberFormat="0" applyAlignment="0" applyProtection="0">
      <alignment vertical="center"/>
    </xf>
    <xf numFmtId="0" fontId="34" fillId="115" borderId="142" applyNumberFormat="0" applyFont="0" applyAlignment="0" applyProtection="0">
      <alignment vertical="center"/>
    </xf>
    <xf numFmtId="0" fontId="207" fillId="123" borderId="149" applyNumberFormat="0" applyAlignment="0" applyProtection="0">
      <alignment vertical="center"/>
    </xf>
    <xf numFmtId="0" fontId="35" fillId="115" borderId="130" applyNumberFormat="0" applyFon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52" fillId="0" borderId="124">
      <alignment horizontal="left" vertical="center"/>
    </xf>
    <xf numFmtId="0" fontId="165" fillId="95" borderId="164" applyNumberFormat="0" applyAlignment="0" applyProtection="0">
      <alignment vertical="center"/>
    </xf>
    <xf numFmtId="0" fontId="196" fillId="101" borderId="141" applyNumberFormat="0" applyAlignment="0" applyProtection="0">
      <alignment vertical="center"/>
    </xf>
    <xf numFmtId="0" fontId="215" fillId="0" borderId="145">
      <alignment horizontal="left" vertical="center"/>
    </xf>
    <xf numFmtId="0" fontId="195" fillId="0" borderId="157" applyNumberFormat="0" applyFill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207" fillId="114" borderId="140" applyNumberFormat="0" applyAlignment="0" applyProtection="0">
      <alignment vertical="center"/>
    </xf>
    <xf numFmtId="0" fontId="76" fillId="97" borderId="147" applyNumberFormat="0" applyFont="0" applyAlignment="0" applyProtection="0">
      <alignment vertical="center"/>
    </xf>
    <xf numFmtId="0" fontId="195" fillId="0" borderId="131" applyNumberFormat="0" applyFill="0" applyAlignment="0" applyProtection="0">
      <alignment vertical="center"/>
    </xf>
    <xf numFmtId="0" fontId="197" fillId="101" borderId="141" applyNumberFormat="0" applyAlignment="0" applyProtection="0">
      <alignment vertical="center"/>
    </xf>
    <xf numFmtId="0" fontId="158" fillId="97" borderId="151" applyNumberFormat="0" applyFont="0" applyAlignment="0" applyProtection="0">
      <alignment vertical="center"/>
    </xf>
    <xf numFmtId="0" fontId="196" fillId="95" borderId="146" applyNumberFormat="0" applyAlignment="0" applyProtection="0">
      <alignment vertical="center"/>
    </xf>
    <xf numFmtId="0" fontId="208" fillId="123" borderId="149" applyNumberFormat="0" applyAlignment="0" applyProtection="0">
      <alignment vertical="center"/>
    </xf>
    <xf numFmtId="0" fontId="194" fillId="0" borderId="135" applyNumberFormat="0" applyFill="0" applyAlignment="0" applyProtection="0">
      <alignment vertical="center"/>
    </xf>
    <xf numFmtId="0" fontId="179" fillId="114" borderId="129" applyNumberFormat="0" applyAlignment="0" applyProtection="0">
      <alignment vertical="center"/>
    </xf>
    <xf numFmtId="0" fontId="197" fillId="95" borderId="155" applyNumberFormat="0" applyAlignment="0" applyProtection="0">
      <alignment vertical="center"/>
    </xf>
    <xf numFmtId="0" fontId="196" fillId="101" borderId="129" applyNumberFormat="0" applyAlignment="0" applyProtection="0">
      <alignment vertical="center"/>
    </xf>
    <xf numFmtId="0" fontId="196" fillId="101" borderId="129" applyNumberFormat="0" applyAlignment="0" applyProtection="0">
      <alignment vertical="center"/>
    </xf>
    <xf numFmtId="0" fontId="196" fillId="101" borderId="129" applyNumberFormat="0" applyAlignment="0" applyProtection="0">
      <alignment vertical="center"/>
    </xf>
    <xf numFmtId="0" fontId="196" fillId="101" borderId="141" applyNumberFormat="0" applyAlignment="0" applyProtection="0">
      <alignment vertical="center"/>
    </xf>
    <xf numFmtId="0" fontId="196" fillId="95" borderId="150" applyNumberFormat="0" applyAlignment="0" applyProtection="0">
      <alignment vertical="center"/>
    </xf>
    <xf numFmtId="0" fontId="159" fillId="0" borderId="162" applyNumberFormat="0" applyFill="0" applyAlignment="0" applyProtection="0">
      <alignment vertical="center"/>
    </xf>
    <xf numFmtId="0" fontId="158" fillId="97" borderId="147" applyNumberFormat="0" applyFont="0" applyAlignment="0" applyProtection="0">
      <alignment vertical="center"/>
    </xf>
    <xf numFmtId="0" fontId="197" fillId="101" borderId="141" applyNumberFormat="0" applyAlignment="0" applyProtection="0">
      <alignment vertical="center"/>
    </xf>
    <xf numFmtId="0" fontId="207" fillId="123" borderId="158" applyNumberFormat="0" applyAlignment="0" applyProtection="0">
      <alignment vertical="center"/>
    </xf>
    <xf numFmtId="0" fontId="179" fillId="123" borderId="146" applyNumberFormat="0" applyAlignment="0" applyProtection="0">
      <alignment vertical="center"/>
    </xf>
    <xf numFmtId="0" fontId="197" fillId="95" borderId="169" applyNumberFormat="0" applyAlignment="0" applyProtection="0">
      <alignment vertical="center"/>
    </xf>
    <xf numFmtId="0" fontId="207" fillId="114" borderId="132" applyNumberFormat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6" fillId="101" borderId="129" applyNumberFormat="0" applyAlignment="0" applyProtection="0">
      <alignment vertical="center"/>
    </xf>
    <xf numFmtId="0" fontId="208" fillId="123" borderId="167" applyNumberFormat="0" applyAlignment="0" applyProtection="0">
      <alignment vertical="center"/>
    </xf>
    <xf numFmtId="0" fontId="180" fillId="123" borderId="146" applyNumberFormat="0" applyAlignment="0" applyProtection="0">
      <alignment vertical="center"/>
    </xf>
    <xf numFmtId="0" fontId="179" fillId="114" borderId="129" applyNumberFormat="0" applyAlignment="0" applyProtection="0">
      <alignment vertical="center"/>
    </xf>
    <xf numFmtId="0" fontId="196" fillId="101" borderId="137" applyNumberFormat="0" applyAlignment="0" applyProtection="0">
      <alignment vertical="center"/>
    </xf>
    <xf numFmtId="0" fontId="160" fillId="114" borderId="141" applyNumberFormat="0" applyAlignment="0" applyProtection="0">
      <alignment vertical="center"/>
    </xf>
    <xf numFmtId="0" fontId="174" fillId="97" borderId="151" applyNumberFormat="0" applyFont="0" applyAlignment="0" applyProtection="0">
      <alignment vertical="center"/>
    </xf>
    <xf numFmtId="0" fontId="158" fillId="97" borderId="151" applyNumberFormat="0" applyFont="0" applyAlignment="0" applyProtection="0">
      <alignment vertical="center"/>
    </xf>
    <xf numFmtId="0" fontId="35" fillId="115" borderId="138" applyNumberFormat="0" applyFont="0" applyAlignment="0" applyProtection="0">
      <alignment vertical="center"/>
    </xf>
    <xf numFmtId="0" fontId="158" fillId="97" borderId="147" applyNumberFormat="0" applyFont="0" applyAlignment="0" applyProtection="0">
      <alignment vertical="center"/>
    </xf>
    <xf numFmtId="0" fontId="194" fillId="0" borderId="148" applyNumberFormat="0" applyFill="0" applyAlignment="0" applyProtection="0">
      <alignment vertical="center"/>
    </xf>
    <xf numFmtId="0" fontId="171" fillId="123" borderId="149" applyNumberFormat="0" applyAlignment="0" applyProtection="0">
      <alignment vertical="center"/>
    </xf>
    <xf numFmtId="0" fontId="179" fillId="123" borderId="155" applyNumberFormat="0" applyAlignment="0" applyProtection="0">
      <alignment vertical="center"/>
    </xf>
    <xf numFmtId="0" fontId="179" fillId="114" borderId="129" applyNumberFormat="0" applyAlignment="0" applyProtection="0">
      <alignment vertical="center"/>
    </xf>
    <xf numFmtId="0" fontId="196" fillId="101" borderId="137" applyNumberFormat="0" applyAlignment="0" applyProtection="0">
      <alignment vertical="center"/>
    </xf>
    <xf numFmtId="0" fontId="171" fillId="114" borderId="140" applyNumberFormat="0" applyAlignment="0" applyProtection="0">
      <alignment vertical="center"/>
    </xf>
    <xf numFmtId="0" fontId="171" fillId="123" borderId="172" applyNumberFormat="0" applyAlignment="0" applyProtection="0">
      <alignment vertical="center"/>
    </xf>
    <xf numFmtId="0" fontId="179" fillId="123" borderId="146" applyNumberFormat="0" applyAlignment="0" applyProtection="0">
      <alignment vertical="center"/>
    </xf>
    <xf numFmtId="0" fontId="171" fillId="114" borderId="132" applyNumberForma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207" fillId="123" borderId="149" applyNumberFormat="0" applyAlignment="0" applyProtection="0">
      <alignment vertical="center"/>
    </xf>
    <xf numFmtId="0" fontId="34" fillId="115" borderId="134" applyNumberFormat="0" applyFont="0" applyAlignment="0" applyProtection="0">
      <alignment vertical="center"/>
    </xf>
    <xf numFmtId="0" fontId="158" fillId="97" borderId="151" applyNumberFormat="0" applyFont="0" applyAlignment="0" applyProtection="0">
      <alignment vertical="center"/>
    </xf>
    <xf numFmtId="0" fontId="152" fillId="0" borderId="124">
      <alignment horizontal="left" vertical="center"/>
    </xf>
    <xf numFmtId="0" fontId="196" fillId="101" borderId="141" applyNumberFormat="0" applyAlignment="0" applyProtection="0">
      <alignment vertical="center"/>
    </xf>
    <xf numFmtId="0" fontId="179" fillId="114" borderId="133" applyNumberFormat="0" applyAlignment="0" applyProtection="0">
      <alignment vertical="center"/>
    </xf>
    <xf numFmtId="0" fontId="207" fillId="123" borderId="153" applyNumberForma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80" fillId="114" borderId="137" applyNumberFormat="0" applyAlignment="0" applyProtection="0">
      <alignment vertical="center"/>
    </xf>
    <xf numFmtId="0" fontId="165" fillId="101" borderId="129" applyNumberFormat="0" applyAlignment="0" applyProtection="0">
      <alignment vertical="center"/>
    </xf>
    <xf numFmtId="0" fontId="194" fillId="0" borderId="131" applyNumberFormat="0" applyFill="0" applyAlignment="0" applyProtection="0">
      <alignment vertical="center"/>
    </xf>
    <xf numFmtId="0" fontId="195" fillId="0" borderId="131" applyNumberFormat="0" applyFill="0" applyAlignment="0" applyProtection="0">
      <alignment vertical="center"/>
    </xf>
    <xf numFmtId="0" fontId="197" fillId="95" borderId="150" applyNumberFormat="0" applyAlignment="0" applyProtection="0">
      <alignment vertical="center"/>
    </xf>
    <xf numFmtId="0" fontId="194" fillId="0" borderId="131" applyNumberFormat="0" applyFill="0" applyAlignment="0" applyProtection="0">
      <alignment vertical="center"/>
    </xf>
    <xf numFmtId="0" fontId="196" fillId="101" borderId="129" applyNumberFormat="0" applyAlignment="0" applyProtection="0">
      <alignment vertical="center"/>
    </xf>
    <xf numFmtId="0" fontId="197" fillId="101" borderId="129" applyNumberFormat="0" applyAlignment="0" applyProtection="0">
      <alignment vertical="center"/>
    </xf>
    <xf numFmtId="0" fontId="196" fillId="101" borderId="141" applyNumberForma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207" fillId="114" borderId="132" applyNumberFormat="0" applyAlignment="0" applyProtection="0">
      <alignment vertical="center"/>
    </xf>
    <xf numFmtId="0" fontId="207" fillId="114" borderId="132" applyNumberFormat="0" applyAlignment="0" applyProtection="0">
      <alignment vertical="center"/>
    </xf>
    <xf numFmtId="0" fontId="160" fillId="123" borderId="155" applyNumberFormat="0" applyAlignment="0" applyProtection="0">
      <alignment vertical="center"/>
    </xf>
    <xf numFmtId="0" fontId="196" fillId="101" borderId="129" applyNumberFormat="0" applyAlignment="0" applyProtection="0">
      <alignment vertical="center"/>
    </xf>
    <xf numFmtId="0" fontId="180" fillId="123" borderId="146" applyNumberForma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59" fillId="0" borderId="148" applyNumberFormat="0" applyFill="0" applyAlignment="0" applyProtection="0">
      <alignment vertical="center"/>
    </xf>
    <xf numFmtId="0" fontId="194" fillId="0" borderId="148" applyNumberFormat="0" applyFill="0" applyAlignment="0" applyProtection="0">
      <alignment vertical="center"/>
    </xf>
    <xf numFmtId="0" fontId="160" fillId="123" borderId="160" applyNumberFormat="0" applyAlignment="0" applyProtection="0">
      <alignment vertical="center"/>
    </xf>
    <xf numFmtId="0" fontId="180" fillId="114" borderId="129" applyNumberFormat="0" applyAlignment="0" applyProtection="0">
      <alignment vertical="center"/>
    </xf>
    <xf numFmtId="0" fontId="34" fillId="115" borderId="142" applyNumberFormat="0" applyFont="0" applyAlignment="0" applyProtection="0">
      <alignment vertical="center"/>
    </xf>
    <xf numFmtId="0" fontId="179" fillId="123" borderId="146" applyNumberFormat="0" applyAlignment="0" applyProtection="0">
      <alignment vertical="center"/>
    </xf>
    <xf numFmtId="0" fontId="165" fillId="95" borderId="155" applyNumberFormat="0" applyAlignment="0" applyProtection="0">
      <alignment vertical="center"/>
    </xf>
    <xf numFmtId="0" fontId="197" fillId="95" borderId="146" applyNumberFormat="0" applyAlignment="0" applyProtection="0">
      <alignment vertical="center"/>
    </xf>
    <xf numFmtId="0" fontId="152" fillId="0" borderId="124">
      <alignment horizontal="left" vertical="center"/>
    </xf>
    <xf numFmtId="0" fontId="194" fillId="0" borderId="157" applyNumberFormat="0" applyFill="0" applyAlignment="0" applyProtection="0">
      <alignment vertical="center"/>
    </xf>
    <xf numFmtId="0" fontId="165" fillId="101" borderId="133" applyNumberFormat="0" applyAlignment="0" applyProtection="0">
      <alignment vertical="center"/>
    </xf>
    <xf numFmtId="0" fontId="34" fillId="115" borderId="134" applyNumberFormat="0" applyFont="0" applyAlignment="0" applyProtection="0">
      <alignment vertical="center"/>
    </xf>
    <xf numFmtId="0" fontId="197" fillId="95" borderId="146" applyNumberFormat="0" applyAlignment="0" applyProtection="0">
      <alignment vertical="center"/>
    </xf>
    <xf numFmtId="0" fontId="194" fillId="0" borderId="135" applyNumberFormat="0" applyFill="0" applyAlignment="0" applyProtection="0">
      <alignment vertical="center"/>
    </xf>
    <xf numFmtId="0" fontId="207" fillId="114" borderId="140" applyNumberFormat="0" applyAlignment="0" applyProtection="0">
      <alignment vertical="center"/>
    </xf>
    <xf numFmtId="0" fontId="159" fillId="0" borderId="162" applyNumberFormat="0" applyFill="0" applyAlignment="0" applyProtection="0">
      <alignment vertical="center"/>
    </xf>
    <xf numFmtId="0" fontId="207" fillId="114" borderId="140" applyNumberFormat="0" applyAlignment="0" applyProtection="0">
      <alignment vertical="center"/>
    </xf>
    <xf numFmtId="0" fontId="179" fillId="123" borderId="155" applyNumberFormat="0" applyAlignment="0" applyProtection="0">
      <alignment vertical="center"/>
    </xf>
    <xf numFmtId="0" fontId="195" fillId="0" borderId="162" applyNumberFormat="0" applyFill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208" fillId="123" borderId="149" applyNumberFormat="0" applyAlignment="0" applyProtection="0">
      <alignment vertical="center"/>
    </xf>
    <xf numFmtId="0" fontId="158" fillId="97" borderId="156" applyNumberFormat="0" applyFont="0" applyAlignment="0" applyProtection="0">
      <alignment vertical="center"/>
    </xf>
    <xf numFmtId="0" fontId="165" fillId="95" borderId="150" applyNumberFormat="0" applyAlignment="0" applyProtection="0">
      <alignment vertical="center"/>
    </xf>
    <xf numFmtId="0" fontId="207" fillId="123" borderId="149" applyNumberFormat="0" applyAlignment="0" applyProtection="0">
      <alignment vertical="center"/>
    </xf>
    <xf numFmtId="0" fontId="76" fillId="97" borderId="151" applyNumberFormat="0" applyFont="0" applyAlignment="0" applyProtection="0">
      <alignment vertical="center"/>
    </xf>
    <xf numFmtId="0" fontId="158" fillId="97" borderId="156" applyNumberFormat="0" applyFont="0" applyAlignment="0" applyProtection="0">
      <alignment vertical="center"/>
    </xf>
    <xf numFmtId="0" fontId="179" fillId="123" borderId="146" applyNumberFormat="0" applyAlignment="0" applyProtection="0">
      <alignment vertical="center"/>
    </xf>
    <xf numFmtId="0" fontId="179" fillId="114" borderId="141" applyNumberFormat="0" applyAlignment="0" applyProtection="0">
      <alignment vertical="center"/>
    </xf>
    <xf numFmtId="0" fontId="159" fillId="0" borderId="171" applyNumberFormat="0" applyFill="0" applyAlignment="0" applyProtection="0">
      <alignment vertical="center"/>
    </xf>
    <xf numFmtId="0" fontId="179" fillId="123" borderId="155" applyNumberFormat="0" applyAlignment="0" applyProtection="0">
      <alignment vertical="center"/>
    </xf>
    <xf numFmtId="0" fontId="179" fillId="114" borderId="141" applyNumberFormat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4" fillId="0" borderId="135" applyNumberFormat="0" applyFill="0" applyAlignment="0" applyProtection="0">
      <alignment vertical="center"/>
    </xf>
    <xf numFmtId="0" fontId="194" fillId="0" borderId="135" applyNumberFormat="0" applyFill="0" applyAlignment="0" applyProtection="0">
      <alignment vertical="center"/>
    </xf>
    <xf numFmtId="0" fontId="180" fillId="114" borderId="141" applyNumberFormat="0" applyAlignment="0" applyProtection="0">
      <alignment vertical="center"/>
    </xf>
    <xf numFmtId="0" fontId="179" fillId="123" borderId="150" applyNumberFormat="0" applyAlignment="0" applyProtection="0">
      <alignment vertical="center"/>
    </xf>
    <xf numFmtId="0" fontId="159" fillId="0" borderId="148" applyNumberFormat="0" applyFill="0" applyAlignment="0" applyProtection="0">
      <alignment vertical="center"/>
    </xf>
    <xf numFmtId="0" fontId="197" fillId="95" borderId="150" applyNumberFormat="0" applyAlignment="0" applyProtection="0">
      <alignment vertical="center"/>
    </xf>
    <xf numFmtId="0" fontId="174" fillId="115" borderId="134" applyNumberFormat="0" applyFont="0" applyAlignment="0" applyProtection="0">
      <alignment vertical="center"/>
    </xf>
    <xf numFmtId="0" fontId="179" fillId="123" borderId="146" applyNumberFormat="0" applyAlignment="0" applyProtection="0">
      <alignment vertical="center"/>
    </xf>
    <xf numFmtId="0" fontId="180" fillId="114" borderId="133" applyNumberFormat="0" applyAlignment="0" applyProtection="0">
      <alignment vertical="center"/>
    </xf>
    <xf numFmtId="0" fontId="76" fillId="97" borderId="151" applyNumberFormat="0" applyFont="0" applyAlignment="0" applyProtection="0">
      <alignment vertical="center"/>
    </xf>
    <xf numFmtId="0" fontId="165" fillId="95" borderId="155" applyNumberFormat="0" applyAlignment="0" applyProtection="0">
      <alignment vertical="center"/>
    </xf>
    <xf numFmtId="0" fontId="196" fillId="95" borderId="150" applyNumberFormat="0" applyAlignment="0" applyProtection="0">
      <alignment vertical="center"/>
    </xf>
    <xf numFmtId="0" fontId="207" fillId="123" borderId="153" applyNumberFormat="0" applyAlignment="0" applyProtection="0">
      <alignment vertical="center"/>
    </xf>
    <xf numFmtId="0" fontId="158" fillId="97" borderId="147" applyNumberFormat="0" applyFont="0" applyAlignment="0" applyProtection="0">
      <alignment vertical="center"/>
    </xf>
    <xf numFmtId="0" fontId="196" fillId="95" borderId="146" applyNumberFormat="0" applyAlignment="0" applyProtection="0">
      <alignment vertical="center"/>
    </xf>
    <xf numFmtId="0" fontId="197" fillId="95" borderId="150" applyNumberFormat="0" applyAlignment="0" applyProtection="0">
      <alignment vertical="center"/>
    </xf>
    <xf numFmtId="0" fontId="158" fillId="97" borderId="147" applyNumberFormat="0" applyFon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207" fillId="123" borderId="167" applyNumberFormat="0" applyAlignment="0" applyProtection="0">
      <alignment vertical="center"/>
    </xf>
    <xf numFmtId="0" fontId="208" fillId="123" borderId="153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207" fillId="123" borderId="149" applyNumberFormat="0" applyAlignment="0" applyProtection="0">
      <alignment vertical="center"/>
    </xf>
    <xf numFmtId="0" fontId="208" fillId="123" borderId="158" applyNumberFormat="0" applyAlignment="0" applyProtection="0">
      <alignment vertical="center"/>
    </xf>
    <xf numFmtId="0" fontId="160" fillId="114" borderId="137" applyNumberFormat="0" applyAlignment="0" applyProtection="0">
      <alignment vertical="center"/>
    </xf>
    <xf numFmtId="0" fontId="196" fillId="95" borderId="160" applyNumberFormat="0" applyAlignment="0" applyProtection="0">
      <alignment vertical="center"/>
    </xf>
    <xf numFmtId="0" fontId="171" fillId="123" borderId="167" applyNumberFormat="0" applyAlignment="0" applyProtection="0">
      <alignment vertical="center"/>
    </xf>
    <xf numFmtId="0" fontId="180" fillId="114" borderId="141" applyNumberForma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207" fillId="123" borderId="153" applyNumberForma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59" fillId="0" borderId="148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79" fillId="114" borderId="141" applyNumberFormat="0" applyAlignment="0" applyProtection="0">
      <alignment vertical="center"/>
    </xf>
    <xf numFmtId="0" fontId="196" fillId="95" borderId="155" applyNumberFormat="0" applyAlignment="0" applyProtection="0">
      <alignment vertical="center"/>
    </xf>
    <xf numFmtId="0" fontId="171" fillId="123" borderId="163" applyNumberFormat="0" applyAlignment="0" applyProtection="0">
      <alignment vertical="center"/>
    </xf>
    <xf numFmtId="0" fontId="180" fillId="123" borderId="169" applyNumberFormat="0" applyAlignment="0" applyProtection="0">
      <alignment vertical="center"/>
    </xf>
    <xf numFmtId="0" fontId="179" fillId="114" borderId="141" applyNumberFormat="0" applyAlignment="0" applyProtection="0">
      <alignment vertical="center"/>
    </xf>
    <xf numFmtId="0" fontId="179" fillId="123" borderId="160" applyNumberFormat="0" applyAlignment="0" applyProtection="0">
      <alignment vertical="center"/>
    </xf>
    <xf numFmtId="0" fontId="207" fillId="114" borderId="144" applyNumberFormat="0" applyAlignment="0" applyProtection="0">
      <alignment vertical="center"/>
    </xf>
    <xf numFmtId="0" fontId="195" fillId="0" borderId="148" applyNumberFormat="0" applyFill="0" applyAlignment="0" applyProtection="0">
      <alignment vertical="center"/>
    </xf>
    <xf numFmtId="0" fontId="179" fillId="114" borderId="141" applyNumberFormat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158" fillId="97" borderId="147" applyNumberFormat="0" applyFont="0" applyAlignment="0" applyProtection="0">
      <alignment vertical="center"/>
    </xf>
    <xf numFmtId="0" fontId="207" fillId="123" borderId="153" applyNumberFormat="0" applyAlignment="0" applyProtection="0">
      <alignment vertical="center"/>
    </xf>
    <xf numFmtId="0" fontId="207" fillId="123" borderId="158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96" fillId="101" borderId="133" applyNumberFormat="0" applyAlignment="0" applyProtection="0">
      <alignment vertical="center"/>
    </xf>
    <xf numFmtId="0" fontId="196" fillId="101" borderId="133" applyNumberFormat="0" applyAlignment="0" applyProtection="0">
      <alignment vertical="center"/>
    </xf>
    <xf numFmtId="0" fontId="207" fillId="123" borderId="153" applyNumberFormat="0" applyAlignment="0" applyProtection="0">
      <alignment vertical="center"/>
    </xf>
    <xf numFmtId="0" fontId="196" fillId="101" borderId="133" applyNumberFormat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79" fillId="123" borderId="155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179" fillId="114" borderId="137" applyNumberFormat="0" applyAlignment="0" applyProtection="0">
      <alignment vertical="center"/>
    </xf>
    <xf numFmtId="0" fontId="180" fillId="114" borderId="141" applyNumberFormat="0" applyAlignment="0" applyProtection="0">
      <alignment vertical="center"/>
    </xf>
    <xf numFmtId="0" fontId="165" fillId="95" borderId="150" applyNumberFormat="0" applyAlignment="0" applyProtection="0">
      <alignment vertical="center"/>
    </xf>
    <xf numFmtId="0" fontId="179" fillId="114" borderId="133" applyNumberFormat="0" applyAlignment="0" applyProtection="0">
      <alignment vertical="center"/>
    </xf>
    <xf numFmtId="0" fontId="179" fillId="114" borderId="133" applyNumberFormat="0" applyAlignment="0" applyProtection="0">
      <alignment vertical="center"/>
    </xf>
    <xf numFmtId="0" fontId="196" fillId="101" borderId="141" applyNumberFormat="0" applyAlignment="0" applyProtection="0">
      <alignment vertical="center"/>
    </xf>
    <xf numFmtId="0" fontId="165" fillId="95" borderId="155" applyNumberFormat="0" applyAlignment="0" applyProtection="0">
      <alignment vertical="center"/>
    </xf>
    <xf numFmtId="0" fontId="196" fillId="95" borderId="150" applyNumberFormat="0" applyAlignment="0" applyProtection="0">
      <alignment vertical="center"/>
    </xf>
    <xf numFmtId="0" fontId="179" fillId="114" borderId="133" applyNumberFormat="0" applyAlignment="0" applyProtection="0">
      <alignment vertical="center"/>
    </xf>
    <xf numFmtId="0" fontId="160" fillId="123" borderId="150" applyNumberFormat="0" applyAlignment="0" applyProtection="0">
      <alignment vertical="center"/>
    </xf>
    <xf numFmtId="0" fontId="179" fillId="123" borderId="150" applyNumberFormat="0" applyAlignment="0" applyProtection="0">
      <alignment vertical="center"/>
    </xf>
    <xf numFmtId="0" fontId="197" fillId="95" borderId="146" applyNumberFormat="0" applyAlignment="0" applyProtection="0">
      <alignment vertical="center"/>
    </xf>
    <xf numFmtId="0" fontId="180" fillId="123" borderId="150" applyNumberFormat="0" applyAlignment="0" applyProtection="0">
      <alignment vertical="center"/>
    </xf>
    <xf numFmtId="0" fontId="158" fillId="97" borderId="147" applyNumberFormat="0" applyFont="0" applyAlignment="0" applyProtection="0">
      <alignment vertical="center"/>
    </xf>
    <xf numFmtId="0" fontId="179" fillId="123" borderId="146" applyNumberFormat="0" applyAlignment="0" applyProtection="0">
      <alignment vertical="center"/>
    </xf>
    <xf numFmtId="0" fontId="196" fillId="101" borderId="141" applyNumberFormat="0" applyAlignment="0" applyProtection="0">
      <alignment vertical="center"/>
    </xf>
    <xf numFmtId="0" fontId="34" fillId="115" borderId="142" applyNumberFormat="0" applyFont="0" applyAlignment="0" applyProtection="0">
      <alignment vertical="center"/>
    </xf>
    <xf numFmtId="0" fontId="196" fillId="95" borderId="155" applyNumberFormat="0" applyAlignment="0" applyProtection="0">
      <alignment vertical="center"/>
    </xf>
    <xf numFmtId="0" fontId="180" fillId="123" borderId="160" applyNumberFormat="0" applyAlignment="0" applyProtection="0">
      <alignment vertical="center"/>
    </xf>
    <xf numFmtId="0" fontId="152" fillId="0" borderId="145">
      <alignment horizontal="left" vertical="center"/>
    </xf>
    <xf numFmtId="0" fontId="208" fillId="123" borderId="149" applyNumberFormat="0" applyAlignment="0" applyProtection="0">
      <alignment vertical="center"/>
    </xf>
    <xf numFmtId="0" fontId="179" fillId="114" borderId="141" applyNumberFormat="0" applyAlignment="0" applyProtection="0">
      <alignment vertical="center"/>
    </xf>
    <xf numFmtId="0" fontId="210" fillId="0" borderId="124">
      <alignment horizontal="left" vertical="center"/>
    </xf>
    <xf numFmtId="0" fontId="152" fillId="0" borderId="124">
      <alignment horizontal="left" vertical="center"/>
    </xf>
    <xf numFmtId="0" fontId="171" fillId="114" borderId="136" applyNumberFormat="0" applyAlignment="0" applyProtection="0">
      <alignment vertical="center"/>
    </xf>
    <xf numFmtId="0" fontId="165" fillId="95" borderId="164" applyNumberFormat="0" applyAlignment="0" applyProtection="0">
      <alignment vertical="center"/>
    </xf>
    <xf numFmtId="0" fontId="158" fillId="97" borderId="161" applyNumberFormat="0" applyFon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79" fillId="123" borderId="155" applyNumberFormat="0" applyAlignment="0" applyProtection="0">
      <alignment vertical="center"/>
    </xf>
    <xf numFmtId="0" fontId="179" fillId="123" borderId="150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96" fillId="101" borderId="141" applyNumberFormat="0" applyAlignment="0" applyProtection="0">
      <alignment vertical="center"/>
    </xf>
    <xf numFmtId="0" fontId="196" fillId="95" borderId="146" applyNumberFormat="0" applyAlignment="0" applyProtection="0">
      <alignment vertical="center"/>
    </xf>
    <xf numFmtId="0" fontId="194" fillId="0" borderId="135" applyNumberFormat="0" applyFill="0" applyAlignment="0" applyProtection="0">
      <alignment vertical="center"/>
    </xf>
    <xf numFmtId="0" fontId="195" fillId="0" borderId="135" applyNumberFormat="0" applyFill="0" applyAlignment="0" applyProtection="0">
      <alignment vertical="center"/>
    </xf>
    <xf numFmtId="0" fontId="207" fillId="114" borderId="144" applyNumberFormat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71" fillId="123" borderId="149" applyNumberFormat="0" applyAlignment="0" applyProtection="0">
      <alignment vertical="center"/>
    </xf>
    <xf numFmtId="0" fontId="34" fillId="115" borderId="142" applyNumberFormat="0" applyFont="0" applyAlignment="0" applyProtection="0">
      <alignment vertical="center"/>
    </xf>
    <xf numFmtId="0" fontId="34" fillId="115" borderId="142" applyNumberFormat="0" applyFont="0" applyAlignment="0" applyProtection="0">
      <alignment vertical="center"/>
    </xf>
    <xf numFmtId="0" fontId="34" fillId="115" borderId="134" applyNumberFormat="0" applyFont="0" applyAlignment="0" applyProtection="0">
      <alignment vertical="center"/>
    </xf>
    <xf numFmtId="0" fontId="179" fillId="114" borderId="129" applyNumberFormat="0" applyAlignment="0" applyProtection="0">
      <alignment vertical="center"/>
    </xf>
    <xf numFmtId="0" fontId="179" fillId="114" borderId="137" applyNumberFormat="0" applyAlignment="0" applyProtection="0">
      <alignment vertical="center"/>
    </xf>
    <xf numFmtId="0" fontId="179" fillId="114" borderId="129" applyNumberFormat="0" applyAlignment="0" applyProtection="0">
      <alignment vertical="center"/>
    </xf>
    <xf numFmtId="0" fontId="179" fillId="114" borderId="133" applyNumberFormat="0" applyAlignment="0" applyProtection="0">
      <alignment vertical="center"/>
    </xf>
    <xf numFmtId="0" fontId="179" fillId="114" borderId="129" applyNumberFormat="0" applyAlignment="0" applyProtection="0">
      <alignment vertical="center"/>
    </xf>
    <xf numFmtId="0" fontId="160" fillId="123" borderId="155" applyNumberFormat="0" applyAlignment="0" applyProtection="0">
      <alignment vertical="center"/>
    </xf>
    <xf numFmtId="0" fontId="179" fillId="114" borderId="129" applyNumberFormat="0" applyAlignment="0" applyProtection="0">
      <alignment vertical="center"/>
    </xf>
    <xf numFmtId="0" fontId="174" fillId="97" borderId="165" applyNumberFormat="0" applyFont="0" applyAlignment="0" applyProtection="0">
      <alignment vertical="center"/>
    </xf>
    <xf numFmtId="0" fontId="35" fillId="115" borderId="130" applyNumberFormat="0" applyFont="0" applyAlignment="0" applyProtection="0">
      <alignment vertical="center"/>
    </xf>
    <xf numFmtId="0" fontId="35" fillId="115" borderId="130" applyNumberFormat="0" applyFont="0" applyAlignment="0" applyProtection="0">
      <alignment vertical="center"/>
    </xf>
    <xf numFmtId="0" fontId="196" fillId="95" borderId="146" applyNumberFormat="0" applyAlignment="0" applyProtection="0">
      <alignment vertical="center"/>
    </xf>
    <xf numFmtId="0" fontId="194" fillId="0" borderId="139" applyNumberFormat="0" applyFill="0" applyAlignment="0" applyProtection="0">
      <alignment vertical="center"/>
    </xf>
    <xf numFmtId="0" fontId="34" fillId="115" borderId="130" applyNumberFormat="0" applyFont="0" applyAlignment="0" applyProtection="0">
      <alignment vertical="center"/>
    </xf>
    <xf numFmtId="0" fontId="179" fillId="123" borderId="150" applyNumberFormat="0" applyAlignment="0" applyProtection="0">
      <alignment vertical="center"/>
    </xf>
    <xf numFmtId="0" fontId="171" fillId="123" borderId="158" applyNumberForma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52" fillId="0" borderId="119">
      <alignment horizontal="left" vertical="center"/>
    </xf>
    <xf numFmtId="0" fontId="165" fillId="95" borderId="150" applyNumberFormat="0" applyAlignment="0" applyProtection="0">
      <alignment vertical="center"/>
    </xf>
    <xf numFmtId="0" fontId="194" fillId="0" borderId="148" applyNumberFormat="0" applyFill="0" applyAlignment="0" applyProtection="0">
      <alignment vertical="center"/>
    </xf>
    <xf numFmtId="0" fontId="76" fillId="97" borderId="170" applyNumberFormat="0" applyFont="0" applyAlignment="0" applyProtection="0">
      <alignment vertical="center"/>
    </xf>
    <xf numFmtId="0" fontId="179" fillId="114" borderId="125" applyNumberFormat="0" applyAlignment="0" applyProtection="0">
      <alignment vertical="center"/>
    </xf>
    <xf numFmtId="0" fontId="180" fillId="114" borderId="125" applyNumberFormat="0" applyAlignment="0" applyProtection="0">
      <alignment vertical="center"/>
    </xf>
    <xf numFmtId="0" fontId="152" fillId="0" borderId="145">
      <alignment horizontal="left" vertical="center"/>
    </xf>
    <xf numFmtId="0" fontId="160" fillId="114" borderId="125" applyNumberFormat="0" applyAlignment="0" applyProtection="0">
      <alignment vertical="center"/>
    </xf>
    <xf numFmtId="0" fontId="194" fillId="0" borderId="131" applyNumberFormat="0" applyFill="0" applyAlignment="0" applyProtection="0">
      <alignment vertical="center"/>
    </xf>
    <xf numFmtId="0" fontId="180" fillId="114" borderId="125" applyNumberFormat="0" applyAlignment="0" applyProtection="0">
      <alignment vertical="center"/>
    </xf>
    <xf numFmtId="0" fontId="180" fillId="114" borderId="125" applyNumberFormat="0" applyAlignment="0" applyProtection="0">
      <alignment vertical="center"/>
    </xf>
    <xf numFmtId="0" fontId="194" fillId="0" borderId="131" applyNumberFormat="0" applyFill="0" applyAlignment="0" applyProtection="0">
      <alignment vertical="center"/>
    </xf>
    <xf numFmtId="0" fontId="179" fillId="114" borderId="125" applyNumberFormat="0" applyAlignment="0" applyProtection="0">
      <alignment vertical="center"/>
    </xf>
    <xf numFmtId="0" fontId="159" fillId="0" borderId="131" applyNumberFormat="0" applyFill="0" applyAlignment="0" applyProtection="0">
      <alignment vertical="center"/>
    </xf>
    <xf numFmtId="0" fontId="179" fillId="114" borderId="125" applyNumberFormat="0" applyAlignment="0" applyProtection="0">
      <alignment vertical="center"/>
    </xf>
    <xf numFmtId="0" fontId="194" fillId="0" borderId="131" applyNumberFormat="0" applyFill="0" applyAlignment="0" applyProtection="0">
      <alignment vertical="center"/>
    </xf>
    <xf numFmtId="0" fontId="179" fillId="114" borderId="125" applyNumberFormat="0" applyAlignment="0" applyProtection="0">
      <alignment vertical="center"/>
    </xf>
    <xf numFmtId="0" fontId="207" fillId="123" borderId="153" applyNumberFormat="0" applyAlignment="0" applyProtection="0">
      <alignment vertical="center"/>
    </xf>
    <xf numFmtId="0" fontId="179" fillId="114" borderId="125" applyNumberFormat="0" applyAlignment="0" applyProtection="0">
      <alignment vertical="center"/>
    </xf>
    <xf numFmtId="0" fontId="194" fillId="0" borderId="131" applyNumberFormat="0" applyFill="0" applyAlignment="0" applyProtection="0">
      <alignment vertical="center"/>
    </xf>
    <xf numFmtId="0" fontId="179" fillId="114" borderId="125" applyNumberFormat="0" applyAlignment="0" applyProtection="0">
      <alignment vertical="center"/>
    </xf>
    <xf numFmtId="0" fontId="179" fillId="114" borderId="125" applyNumberFormat="0" applyAlignment="0" applyProtection="0">
      <alignment vertical="center"/>
    </xf>
    <xf numFmtId="0" fontId="197" fillId="101" borderId="129" applyNumberFormat="0" applyAlignment="0" applyProtection="0">
      <alignment vertical="center"/>
    </xf>
    <xf numFmtId="0" fontId="160" fillId="114" borderId="125" applyNumberFormat="0" applyAlignment="0" applyProtection="0">
      <alignment vertical="center"/>
    </xf>
    <xf numFmtId="0" fontId="196" fillId="101" borderId="129" applyNumberFormat="0" applyAlignment="0" applyProtection="0">
      <alignment vertical="center"/>
    </xf>
    <xf numFmtId="0" fontId="179" fillId="114" borderId="125" applyNumberFormat="0" applyAlignment="0" applyProtection="0">
      <alignment vertical="center"/>
    </xf>
    <xf numFmtId="0" fontId="179" fillId="114" borderId="125" applyNumberFormat="0" applyAlignment="0" applyProtection="0">
      <alignment vertical="center"/>
    </xf>
    <xf numFmtId="0" fontId="160" fillId="114" borderId="125" applyNumberFormat="0" applyAlignment="0" applyProtection="0">
      <alignment vertical="center"/>
    </xf>
    <xf numFmtId="0" fontId="179" fillId="114" borderId="125" applyNumberFormat="0" applyAlignment="0" applyProtection="0">
      <alignment vertical="center"/>
    </xf>
    <xf numFmtId="0" fontId="179" fillId="114" borderId="125" applyNumberFormat="0" applyAlignment="0" applyProtection="0">
      <alignment vertical="center"/>
    </xf>
    <xf numFmtId="0" fontId="179" fillId="114" borderId="125" applyNumberFormat="0" applyAlignment="0" applyProtection="0">
      <alignment vertical="center"/>
    </xf>
    <xf numFmtId="0" fontId="160" fillId="123" borderId="146" applyNumberFormat="0" applyAlignment="0" applyProtection="0">
      <alignment vertical="center"/>
    </xf>
    <xf numFmtId="0" fontId="179" fillId="114" borderId="137" applyNumberFormat="0" applyAlignment="0" applyProtection="0">
      <alignment vertical="center"/>
    </xf>
    <xf numFmtId="0" fontId="152" fillId="0" borderId="119">
      <alignment horizontal="left" vertical="center"/>
    </xf>
    <xf numFmtId="0" fontId="194" fillId="0" borderId="157" applyNumberFormat="0" applyFill="0" applyAlignment="0" applyProtection="0">
      <alignment vertical="center"/>
    </xf>
    <xf numFmtId="0" fontId="179" fillId="114" borderId="137" applyNumberForma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207" fillId="114" borderId="144" applyNumberFormat="0" applyAlignment="0" applyProtection="0">
      <alignment vertical="center"/>
    </xf>
    <xf numFmtId="0" fontId="165" fillId="101" borderId="141" applyNumberFormat="0" applyAlignment="0" applyProtection="0">
      <alignment vertical="center"/>
    </xf>
    <xf numFmtId="0" fontId="179" fillId="123" borderId="146" applyNumberFormat="0" applyAlignment="0" applyProtection="0">
      <alignment vertical="center"/>
    </xf>
    <xf numFmtId="0" fontId="174" fillId="115" borderId="126" applyNumberFormat="0" applyFont="0" applyAlignment="0" applyProtection="0">
      <alignment vertical="center"/>
    </xf>
    <xf numFmtId="0" fontId="35" fillId="115" borderId="126" applyNumberFormat="0" applyFont="0" applyAlignment="0" applyProtection="0">
      <alignment vertical="center"/>
    </xf>
    <xf numFmtId="0" fontId="34" fillId="115" borderId="126" applyNumberFormat="0" applyFont="0" applyAlignment="0" applyProtection="0">
      <alignment vertical="center"/>
    </xf>
    <xf numFmtId="0" fontId="158" fillId="97" borderId="165" applyNumberFormat="0" applyFont="0" applyAlignment="0" applyProtection="0">
      <alignment vertical="center"/>
    </xf>
    <xf numFmtId="0" fontId="35" fillId="115" borderId="126" applyNumberFormat="0" applyFont="0" applyAlignment="0" applyProtection="0">
      <alignment vertical="center"/>
    </xf>
    <xf numFmtId="0" fontId="207" fillId="114" borderId="132" applyNumberFormat="0" applyAlignment="0" applyProtection="0">
      <alignment vertical="center"/>
    </xf>
    <xf numFmtId="0" fontId="35" fillId="115" borderId="126" applyNumberFormat="0" applyFont="0" applyAlignment="0" applyProtection="0">
      <alignment vertical="center"/>
    </xf>
    <xf numFmtId="0" fontId="34" fillId="115" borderId="126" applyNumberFormat="0" applyFont="0" applyAlignment="0" applyProtection="0">
      <alignment vertical="center"/>
    </xf>
    <xf numFmtId="0" fontId="35" fillId="115" borderId="126" applyNumberFormat="0" applyFont="0" applyAlignment="0" applyProtection="0">
      <alignment vertical="center"/>
    </xf>
    <xf numFmtId="0" fontId="34" fillId="115" borderId="126" applyNumberFormat="0" applyFont="0" applyAlignment="0" applyProtection="0">
      <alignment vertical="center"/>
    </xf>
    <xf numFmtId="0" fontId="34" fillId="115" borderId="126" applyNumberFormat="0" applyFont="0" applyAlignment="0" applyProtection="0">
      <alignment vertical="center"/>
    </xf>
    <xf numFmtId="0" fontId="197" fillId="101" borderId="137" applyNumberFormat="0" applyAlignment="0" applyProtection="0">
      <alignment vertical="center"/>
    </xf>
    <xf numFmtId="0" fontId="34" fillId="115" borderId="126" applyNumberFormat="0" applyFont="0" applyAlignment="0" applyProtection="0">
      <alignment vertical="center"/>
    </xf>
    <xf numFmtId="0" fontId="34" fillId="115" borderId="126" applyNumberFormat="0" applyFont="0" applyAlignment="0" applyProtection="0">
      <alignment vertical="center"/>
    </xf>
    <xf numFmtId="0" fontId="34" fillId="115" borderId="126" applyNumberFormat="0" applyFont="0" applyAlignment="0" applyProtection="0">
      <alignment vertical="center"/>
    </xf>
    <xf numFmtId="0" fontId="165" fillId="101" borderId="141" applyNumberForma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34" fillId="115" borderId="142" applyNumberFormat="0" applyFont="0" applyAlignment="0" applyProtection="0">
      <alignment vertical="center"/>
    </xf>
    <xf numFmtId="0" fontId="197" fillId="95" borderId="150" applyNumberFormat="0" applyAlignment="0" applyProtection="0">
      <alignment vertical="center"/>
    </xf>
    <xf numFmtId="0" fontId="171" fillId="123" borderId="158" applyNumberFormat="0" applyAlignment="0" applyProtection="0">
      <alignment vertical="center"/>
    </xf>
    <xf numFmtId="0" fontId="194" fillId="0" borderId="171" applyNumberFormat="0" applyFill="0" applyAlignment="0" applyProtection="0">
      <alignment vertical="center"/>
    </xf>
    <xf numFmtId="0" fontId="179" fillId="123" borderId="169" applyNumberFormat="0" applyAlignment="0" applyProtection="0">
      <alignment vertical="center"/>
    </xf>
    <xf numFmtId="0" fontId="207" fillId="114" borderId="144" applyNumberFormat="0" applyAlignment="0" applyProtection="0">
      <alignment vertical="center"/>
    </xf>
    <xf numFmtId="0" fontId="76" fillId="97" borderId="151" applyNumberFormat="0" applyFont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6" fillId="101" borderId="141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196" fillId="95" borderId="146" applyNumberFormat="0" applyAlignment="0" applyProtection="0">
      <alignment vertical="center"/>
    </xf>
    <xf numFmtId="0" fontId="160" fillId="114" borderId="137" applyNumberFormat="0" applyAlignment="0" applyProtection="0">
      <alignment vertical="center"/>
    </xf>
    <xf numFmtId="0" fontId="159" fillId="0" borderId="148" applyNumberFormat="0" applyFill="0" applyAlignment="0" applyProtection="0">
      <alignment vertical="center"/>
    </xf>
    <xf numFmtId="0" fontId="35" fillId="115" borderId="138" applyNumberFormat="0" applyFont="0" applyAlignment="0" applyProtection="0">
      <alignment vertical="center"/>
    </xf>
    <xf numFmtId="0" fontId="196" fillId="101" borderId="141" applyNumberFormat="0" applyAlignment="0" applyProtection="0">
      <alignment vertical="center"/>
    </xf>
    <xf numFmtId="0" fontId="194" fillId="0" borderId="148" applyNumberFormat="0" applyFill="0" applyAlignment="0" applyProtection="0">
      <alignment vertical="center"/>
    </xf>
    <xf numFmtId="0" fontId="179" fillId="123" borderId="150" applyNumberFormat="0" applyAlignment="0" applyProtection="0">
      <alignment vertical="center"/>
    </xf>
    <xf numFmtId="0" fontId="207" fillId="114" borderId="140" applyNumberFormat="0" applyAlignment="0" applyProtection="0">
      <alignment vertical="center"/>
    </xf>
    <xf numFmtId="0" fontId="196" fillId="101" borderId="141" applyNumberFormat="0" applyAlignment="0" applyProtection="0">
      <alignment vertical="center"/>
    </xf>
    <xf numFmtId="0" fontId="207" fillId="123" borderId="172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207" fillId="123" borderId="158" applyNumberFormat="0" applyAlignment="0" applyProtection="0">
      <alignment vertical="center"/>
    </xf>
    <xf numFmtId="0" fontId="197" fillId="95" borderId="146" applyNumberFormat="0" applyAlignment="0" applyProtection="0">
      <alignment vertical="center"/>
    </xf>
    <xf numFmtId="0" fontId="196" fillId="95" borderId="150" applyNumberFormat="0" applyAlignment="0" applyProtection="0">
      <alignment vertical="center"/>
    </xf>
    <xf numFmtId="0" fontId="76" fillId="97" borderId="156" applyNumberFormat="0" applyFont="0" applyAlignment="0" applyProtection="0">
      <alignment vertical="center"/>
    </xf>
    <xf numFmtId="0" fontId="180" fillId="123" borderId="155" applyNumberFormat="0" applyAlignment="0" applyProtection="0">
      <alignment vertical="center"/>
    </xf>
    <xf numFmtId="0" fontId="197" fillId="95" borderId="150" applyNumberFormat="0" applyAlignment="0" applyProtection="0">
      <alignment vertical="center"/>
    </xf>
    <xf numFmtId="0" fontId="194" fillId="0" borderId="148" applyNumberFormat="0" applyFill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97" fillId="101" borderId="129" applyNumberFormat="0" applyAlignment="0" applyProtection="0">
      <alignment vertical="center"/>
    </xf>
    <xf numFmtId="0" fontId="165" fillId="95" borderId="155" applyNumberFormat="0" applyAlignment="0" applyProtection="0">
      <alignment vertical="center"/>
    </xf>
    <xf numFmtId="0" fontId="180" fillId="114" borderId="129" applyNumberFormat="0" applyAlignment="0" applyProtection="0">
      <alignment vertical="center"/>
    </xf>
    <xf numFmtId="0" fontId="179" fillId="114" borderId="129" applyNumberFormat="0" applyAlignment="0" applyProtection="0">
      <alignment vertical="center"/>
    </xf>
    <xf numFmtId="0" fontId="179" fillId="114" borderId="129" applyNumberFormat="0" applyAlignment="0" applyProtection="0">
      <alignment vertical="center"/>
    </xf>
    <xf numFmtId="0" fontId="35" fillId="115" borderId="130" applyNumberFormat="0" applyFont="0" applyAlignment="0" applyProtection="0">
      <alignment vertical="center"/>
    </xf>
    <xf numFmtId="0" fontId="179" fillId="114" borderId="129" applyNumberFormat="0" applyAlignment="0" applyProtection="0">
      <alignment vertical="center"/>
    </xf>
    <xf numFmtId="0" fontId="179" fillId="114" borderId="129" applyNumberFormat="0" applyAlignment="0" applyProtection="0">
      <alignment vertical="center"/>
    </xf>
    <xf numFmtId="0" fontId="35" fillId="115" borderId="130" applyNumberFormat="0" applyFont="0" applyAlignment="0" applyProtection="0">
      <alignment vertical="center"/>
    </xf>
    <xf numFmtId="0" fontId="34" fillId="115" borderId="130" applyNumberFormat="0" applyFont="0" applyAlignment="0" applyProtection="0">
      <alignment vertical="center"/>
    </xf>
    <xf numFmtId="0" fontId="194" fillId="0" borderId="127" applyNumberFormat="0" applyFill="0" applyAlignment="0" applyProtection="0">
      <alignment vertical="center"/>
    </xf>
    <xf numFmtId="0" fontId="195" fillId="0" borderId="127" applyNumberFormat="0" applyFill="0" applyAlignment="0" applyProtection="0">
      <alignment vertical="center"/>
    </xf>
    <xf numFmtId="0" fontId="159" fillId="0" borderId="127" applyNumberFormat="0" applyFill="0" applyAlignment="0" applyProtection="0">
      <alignment vertical="center"/>
    </xf>
    <xf numFmtId="0" fontId="195" fillId="0" borderId="127" applyNumberFormat="0" applyFill="0" applyAlignment="0" applyProtection="0">
      <alignment vertical="center"/>
    </xf>
    <xf numFmtId="0" fontId="34" fillId="115" borderId="130" applyNumberFormat="0" applyFont="0" applyAlignment="0" applyProtection="0">
      <alignment vertical="center"/>
    </xf>
    <xf numFmtId="0" fontId="195" fillId="0" borderId="127" applyNumberFormat="0" applyFill="0" applyAlignment="0" applyProtection="0">
      <alignment vertical="center"/>
    </xf>
    <xf numFmtId="0" fontId="208" fillId="114" borderId="144" applyNumberFormat="0" applyAlignment="0" applyProtection="0">
      <alignment vertical="center"/>
    </xf>
    <xf numFmtId="0" fontId="194" fillId="0" borderId="127" applyNumberFormat="0" applyFill="0" applyAlignment="0" applyProtection="0">
      <alignment vertical="center"/>
    </xf>
    <xf numFmtId="0" fontId="194" fillId="0" borderId="127" applyNumberFormat="0" applyFill="0" applyAlignment="0" applyProtection="0">
      <alignment vertical="center"/>
    </xf>
    <xf numFmtId="0" fontId="158" fillId="97" borderId="161" applyNumberFormat="0" applyFont="0" applyAlignment="0" applyProtection="0">
      <alignment vertical="center"/>
    </xf>
    <xf numFmtId="0" fontId="194" fillId="0" borderId="127" applyNumberFormat="0" applyFill="0" applyAlignment="0" applyProtection="0">
      <alignment vertical="center"/>
    </xf>
    <xf numFmtId="0" fontId="179" fillId="123" borderId="155" applyNumberFormat="0" applyAlignment="0" applyProtection="0">
      <alignment vertical="center"/>
    </xf>
    <xf numFmtId="0" fontId="194" fillId="0" borderId="127" applyNumberFormat="0" applyFill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194" fillId="0" borderId="127" applyNumberFormat="0" applyFill="0" applyAlignment="0" applyProtection="0">
      <alignment vertical="center"/>
    </xf>
    <xf numFmtId="0" fontId="194" fillId="0" borderId="127" applyNumberFormat="0" applyFill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59" fillId="0" borderId="127" applyNumberFormat="0" applyFill="0" applyAlignment="0" applyProtection="0">
      <alignment vertical="center"/>
    </xf>
    <xf numFmtId="0" fontId="34" fillId="115" borderId="142" applyNumberFormat="0" applyFont="0" applyAlignment="0" applyProtection="0">
      <alignment vertical="center"/>
    </xf>
    <xf numFmtId="0" fontId="194" fillId="0" borderId="127" applyNumberFormat="0" applyFill="0" applyAlignment="0" applyProtection="0">
      <alignment vertical="center"/>
    </xf>
    <xf numFmtId="0" fontId="180" fillId="123" borderId="146" applyNumberFormat="0" applyAlignment="0" applyProtection="0">
      <alignment vertical="center"/>
    </xf>
    <xf numFmtId="0" fontId="194" fillId="0" borderId="127" applyNumberFormat="0" applyFill="0" applyAlignment="0" applyProtection="0">
      <alignment vertical="center"/>
    </xf>
    <xf numFmtId="0" fontId="159" fillId="0" borderId="127" applyNumberFormat="0" applyFill="0" applyAlignment="0" applyProtection="0">
      <alignment vertical="center"/>
    </xf>
    <xf numFmtId="0" fontId="160" fillId="123" borderId="160" applyNumberFormat="0" applyAlignment="0" applyProtection="0">
      <alignment vertical="center"/>
    </xf>
    <xf numFmtId="0" fontId="194" fillId="0" borderId="127" applyNumberFormat="0" applyFill="0" applyAlignment="0" applyProtection="0">
      <alignment vertical="center"/>
    </xf>
    <xf numFmtId="0" fontId="194" fillId="0" borderId="127" applyNumberFormat="0" applyFill="0" applyAlignment="0" applyProtection="0">
      <alignment vertical="center"/>
    </xf>
    <xf numFmtId="0" fontId="194" fillId="0" borderId="127" applyNumberFormat="0" applyFill="0" applyAlignment="0" applyProtection="0">
      <alignment vertical="center"/>
    </xf>
    <xf numFmtId="0" fontId="207" fillId="114" borderId="140" applyNumberFormat="0" applyAlignment="0" applyProtection="0">
      <alignment vertical="center"/>
    </xf>
    <xf numFmtId="0" fontId="196" fillId="101" borderId="125" applyNumberFormat="0" applyAlignment="0" applyProtection="0">
      <alignment vertical="center"/>
    </xf>
    <xf numFmtId="0" fontId="197" fillId="101" borderId="125" applyNumberFormat="0" applyAlignment="0" applyProtection="0">
      <alignment vertical="center"/>
    </xf>
    <xf numFmtId="0" fontId="165" fillId="101" borderId="125" applyNumberFormat="0" applyAlignment="0" applyProtection="0">
      <alignment vertical="center"/>
    </xf>
    <xf numFmtId="0" fontId="197" fillId="101" borderId="125" applyNumberFormat="0" applyAlignment="0" applyProtection="0">
      <alignment vertical="center"/>
    </xf>
    <xf numFmtId="0" fontId="197" fillId="101" borderId="125" applyNumberFormat="0" applyAlignment="0" applyProtection="0">
      <alignment vertical="center"/>
    </xf>
    <xf numFmtId="0" fontId="196" fillId="101" borderId="125" applyNumberFormat="0" applyAlignment="0" applyProtection="0">
      <alignment vertical="center"/>
    </xf>
    <xf numFmtId="0" fontId="196" fillId="101" borderId="125" applyNumberFormat="0" applyAlignment="0" applyProtection="0">
      <alignment vertical="center"/>
    </xf>
    <xf numFmtId="0" fontId="196" fillId="101" borderId="125" applyNumberFormat="0" applyAlignment="0" applyProtection="0">
      <alignment vertical="center"/>
    </xf>
    <xf numFmtId="0" fontId="34" fillId="115" borderId="142" applyNumberFormat="0" applyFont="0" applyAlignment="0" applyProtection="0">
      <alignment vertical="center"/>
    </xf>
    <xf numFmtId="0" fontId="196" fillId="101" borderId="125" applyNumberFormat="0" applyAlignment="0" applyProtection="0">
      <alignment vertical="center"/>
    </xf>
    <xf numFmtId="0" fontId="196" fillId="101" borderId="125" applyNumberFormat="0" applyAlignment="0" applyProtection="0">
      <alignment vertical="center"/>
    </xf>
    <xf numFmtId="0" fontId="196" fillId="101" borderId="125" applyNumberFormat="0" applyAlignment="0" applyProtection="0">
      <alignment vertical="center"/>
    </xf>
    <xf numFmtId="0" fontId="165" fillId="101" borderId="125" applyNumberFormat="0" applyAlignment="0" applyProtection="0">
      <alignment vertical="center"/>
    </xf>
    <xf numFmtId="0" fontId="196" fillId="101" borderId="125" applyNumberFormat="0" applyAlignment="0" applyProtection="0">
      <alignment vertical="center"/>
    </xf>
    <xf numFmtId="0" fontId="196" fillId="95" borderId="150" applyNumberFormat="0" applyAlignment="0" applyProtection="0">
      <alignment vertical="center"/>
    </xf>
    <xf numFmtId="0" fontId="196" fillId="101" borderId="125" applyNumberFormat="0" applyAlignment="0" applyProtection="0">
      <alignment vertical="center"/>
    </xf>
    <xf numFmtId="0" fontId="180" fillId="114" borderId="129" applyNumberFormat="0" applyAlignment="0" applyProtection="0">
      <alignment vertical="center"/>
    </xf>
    <xf numFmtId="0" fontId="165" fillId="101" borderId="125" applyNumberFormat="0" applyAlignment="0" applyProtection="0">
      <alignment vertical="center"/>
    </xf>
    <xf numFmtId="0" fontId="179" fillId="114" borderId="129" applyNumberFormat="0" applyAlignment="0" applyProtection="0">
      <alignment vertical="center"/>
    </xf>
    <xf numFmtId="0" fontId="196" fillId="101" borderId="125" applyNumberFormat="0" applyAlignment="0" applyProtection="0">
      <alignment vertical="center"/>
    </xf>
    <xf numFmtId="0" fontId="196" fillId="101" borderId="125" applyNumberFormat="0" applyAlignment="0" applyProtection="0">
      <alignment vertical="center"/>
    </xf>
    <xf numFmtId="0" fontId="160" fillId="123" borderId="146" applyNumberFormat="0" applyAlignment="0" applyProtection="0">
      <alignment vertical="center"/>
    </xf>
    <xf numFmtId="0" fontId="196" fillId="101" borderId="125" applyNumberFormat="0" applyAlignment="0" applyProtection="0">
      <alignment vertical="center"/>
    </xf>
    <xf numFmtId="0" fontId="207" fillId="123" borderId="149" applyNumberFormat="0" applyAlignment="0" applyProtection="0">
      <alignment vertical="center"/>
    </xf>
    <xf numFmtId="0" fontId="196" fillId="95" borderId="155" applyNumberFormat="0" applyAlignment="0" applyProtection="0">
      <alignment vertical="center"/>
    </xf>
    <xf numFmtId="0" fontId="165" fillId="95" borderId="169" applyNumberFormat="0" applyAlignment="0" applyProtection="0">
      <alignment vertical="center"/>
    </xf>
    <xf numFmtId="0" fontId="194" fillId="0" borderId="162" applyNumberFormat="0" applyFill="0" applyAlignment="0" applyProtection="0">
      <alignment vertical="center"/>
    </xf>
    <xf numFmtId="0" fontId="165" fillId="101" borderId="133" applyNumberFormat="0" applyAlignment="0" applyProtection="0">
      <alignment vertical="center"/>
    </xf>
    <xf numFmtId="0" fontId="160" fillId="123" borderId="150" applyNumberFormat="0" applyAlignment="0" applyProtection="0">
      <alignment vertical="center"/>
    </xf>
    <xf numFmtId="0" fontId="179" fillId="114" borderId="133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80" fillId="123" borderId="150" applyNumberFormat="0" applyAlignment="0" applyProtection="0">
      <alignment vertical="center"/>
    </xf>
    <xf numFmtId="0" fontId="207" fillId="123" borderId="149" applyNumberFormat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79" fillId="114" borderId="129" applyNumberFormat="0" applyAlignment="0" applyProtection="0">
      <alignment vertical="center"/>
    </xf>
    <xf numFmtId="0" fontId="179" fillId="114" borderId="129" applyNumberFormat="0" applyAlignment="0" applyProtection="0">
      <alignment vertical="center"/>
    </xf>
    <xf numFmtId="0" fontId="35" fillId="115" borderId="134" applyNumberFormat="0" applyFont="0" applyAlignment="0" applyProtection="0">
      <alignment vertical="center"/>
    </xf>
    <xf numFmtId="0" fontId="34" fillId="115" borderId="130" applyNumberFormat="0" applyFont="0" applyAlignment="0" applyProtection="0">
      <alignment vertical="center"/>
    </xf>
    <xf numFmtId="0" fontId="76" fillId="97" borderId="151" applyNumberFormat="0" applyFont="0" applyAlignment="0" applyProtection="0">
      <alignment vertical="center"/>
    </xf>
    <xf numFmtId="0" fontId="195" fillId="0" borderId="171" applyNumberFormat="0" applyFill="0" applyAlignment="0" applyProtection="0">
      <alignment vertical="center"/>
    </xf>
    <xf numFmtId="0" fontId="207" fillId="123" borderId="163" applyNumberFormat="0" applyAlignment="0" applyProtection="0">
      <alignment vertical="center"/>
    </xf>
    <xf numFmtId="0" fontId="160" fillId="123" borderId="155" applyNumberFormat="0" applyAlignment="0" applyProtection="0">
      <alignment vertical="center"/>
    </xf>
    <xf numFmtId="0" fontId="194" fillId="0" borderId="131" applyNumberFormat="0" applyFill="0" applyAlignment="0" applyProtection="0">
      <alignment vertical="center"/>
    </xf>
    <xf numFmtId="0" fontId="196" fillId="101" borderId="129" applyNumberFormat="0" applyAlignment="0" applyProtection="0">
      <alignment vertical="center"/>
    </xf>
    <xf numFmtId="0" fontId="179" fillId="123" borderId="150" applyNumberFormat="0" applyAlignment="0" applyProtection="0">
      <alignment vertical="center"/>
    </xf>
    <xf numFmtId="0" fontId="76" fillId="97" borderId="147" applyNumberFormat="0" applyFont="0" applyAlignment="0" applyProtection="0">
      <alignment vertical="center"/>
    </xf>
    <xf numFmtId="0" fontId="76" fillId="97" borderId="151" applyNumberFormat="0" applyFont="0" applyAlignment="0" applyProtection="0">
      <alignment vertical="center"/>
    </xf>
    <xf numFmtId="0" fontId="180" fillId="114" borderId="129" applyNumberFormat="0" applyAlignment="0" applyProtection="0">
      <alignment vertical="center"/>
    </xf>
    <xf numFmtId="0" fontId="196" fillId="101" borderId="129" applyNumberFormat="0" applyAlignment="0" applyProtection="0">
      <alignment vertical="center"/>
    </xf>
    <xf numFmtId="0" fontId="194" fillId="0" borderId="148" applyNumberFormat="0" applyFill="0" applyAlignment="0" applyProtection="0">
      <alignment vertical="center"/>
    </xf>
    <xf numFmtId="0" fontId="208" fillId="114" borderId="132" applyNumberFormat="0" applyAlignment="0" applyProtection="0">
      <alignment vertical="center"/>
    </xf>
    <xf numFmtId="0" fontId="208" fillId="114" borderId="132" applyNumberFormat="0" applyAlignment="0" applyProtection="0">
      <alignment vertical="center"/>
    </xf>
    <xf numFmtId="0" fontId="208" fillId="114" borderId="132" applyNumberFormat="0" applyAlignment="0" applyProtection="0">
      <alignment vertical="center"/>
    </xf>
    <xf numFmtId="0" fontId="207" fillId="114" borderId="132" applyNumberFormat="0" applyAlignment="0" applyProtection="0">
      <alignment vertical="center"/>
    </xf>
    <xf numFmtId="0" fontId="207" fillId="114" borderId="132" applyNumberFormat="0" applyAlignment="0" applyProtection="0">
      <alignment vertical="center"/>
    </xf>
    <xf numFmtId="0" fontId="165" fillId="101" borderId="137" applyNumberFormat="0" applyAlignment="0" applyProtection="0">
      <alignment vertical="center"/>
    </xf>
    <xf numFmtId="0" fontId="197" fillId="101" borderId="137" applyNumberFormat="0" applyAlignment="0" applyProtection="0">
      <alignment vertical="center"/>
    </xf>
    <xf numFmtId="0" fontId="197" fillId="101" borderId="137" applyNumberFormat="0" applyAlignment="0" applyProtection="0">
      <alignment vertical="center"/>
    </xf>
    <xf numFmtId="0" fontId="196" fillId="95" borderId="150" applyNumberFormat="0" applyAlignment="0" applyProtection="0">
      <alignment vertical="center"/>
    </xf>
    <xf numFmtId="0" fontId="207" fillId="123" borderId="158" applyNumberFormat="0" applyAlignment="0" applyProtection="0">
      <alignment vertical="center"/>
    </xf>
    <xf numFmtId="0" fontId="160" fillId="123" borderId="146" applyNumberFormat="0" applyAlignment="0" applyProtection="0">
      <alignment vertical="center"/>
    </xf>
    <xf numFmtId="0" fontId="207" fillId="123" borderId="158" applyNumberFormat="0" applyAlignment="0" applyProtection="0">
      <alignment vertical="center"/>
    </xf>
    <xf numFmtId="0" fontId="208" fillId="123" borderId="158" applyNumberFormat="0" applyAlignment="0" applyProtection="0">
      <alignment vertical="center"/>
    </xf>
    <xf numFmtId="0" fontId="207" fillId="123" borderId="158" applyNumberFormat="0" applyAlignment="0" applyProtection="0">
      <alignment vertical="center"/>
    </xf>
    <xf numFmtId="0" fontId="179" fillId="123" borderId="150" applyNumberFormat="0" applyAlignment="0" applyProtection="0">
      <alignment vertical="center"/>
    </xf>
    <xf numFmtId="0" fontId="195" fillId="0" borderId="162" applyNumberFormat="0" applyFill="0" applyAlignment="0" applyProtection="0">
      <alignment vertical="center"/>
    </xf>
    <xf numFmtId="0" fontId="179" fillId="123" borderId="150" applyNumberFormat="0" applyAlignment="0" applyProtection="0">
      <alignment vertical="center"/>
    </xf>
    <xf numFmtId="0" fontId="207" fillId="114" borderId="136" applyNumberFormat="0" applyAlignment="0" applyProtection="0">
      <alignment vertical="center"/>
    </xf>
    <xf numFmtId="0" fontId="196" fillId="95" borderId="146" applyNumberFormat="0" applyAlignment="0" applyProtection="0">
      <alignment vertical="center"/>
    </xf>
    <xf numFmtId="0" fontId="207" fillId="114" borderId="136" applyNumberFormat="0" applyAlignment="0" applyProtection="0">
      <alignment vertical="center"/>
    </xf>
    <xf numFmtId="0" fontId="207" fillId="114" borderId="136" applyNumberFormat="0" applyAlignment="0" applyProtection="0">
      <alignment vertical="center"/>
    </xf>
    <xf numFmtId="0" fontId="196" fillId="101" borderId="141" applyNumberFormat="0" applyAlignment="0" applyProtection="0">
      <alignment vertical="center"/>
    </xf>
    <xf numFmtId="0" fontId="207" fillId="114" borderId="128" applyNumberFormat="0" applyAlignment="0" applyProtection="0">
      <alignment vertical="center"/>
    </xf>
    <xf numFmtId="0" fontId="194" fillId="0" borderId="135" applyNumberFormat="0" applyFill="0" applyAlignment="0" applyProtection="0">
      <alignment vertical="center"/>
    </xf>
    <xf numFmtId="0" fontId="208" fillId="114" borderId="128" applyNumberFormat="0" applyAlignment="0" applyProtection="0">
      <alignment vertical="center"/>
    </xf>
    <xf numFmtId="0" fontId="174" fillId="97" borderId="156" applyNumberFormat="0" applyFont="0" applyAlignment="0" applyProtection="0">
      <alignment vertical="center"/>
    </xf>
    <xf numFmtId="0" fontId="171" fillId="114" borderId="128" applyNumberFormat="0" applyAlignment="0" applyProtection="0">
      <alignment vertical="center"/>
    </xf>
    <xf numFmtId="0" fontId="208" fillId="114" borderId="128" applyNumberFormat="0" applyAlignment="0" applyProtection="0">
      <alignment vertical="center"/>
    </xf>
    <xf numFmtId="0" fontId="208" fillId="114" borderId="128" applyNumberFormat="0" applyAlignment="0" applyProtection="0">
      <alignment vertical="center"/>
    </xf>
    <xf numFmtId="0" fontId="35" fillId="115" borderId="134" applyNumberFormat="0" applyFont="0" applyAlignment="0" applyProtection="0">
      <alignment vertical="center"/>
    </xf>
    <xf numFmtId="0" fontId="207" fillId="114" borderId="128" applyNumberFormat="0" applyAlignment="0" applyProtection="0">
      <alignment vertical="center"/>
    </xf>
    <xf numFmtId="0" fontId="195" fillId="0" borderId="148" applyNumberFormat="0" applyFill="0" applyAlignment="0" applyProtection="0">
      <alignment vertical="center"/>
    </xf>
    <xf numFmtId="0" fontId="207" fillId="114" borderId="128" applyNumberFormat="0" applyAlignment="0" applyProtection="0">
      <alignment vertical="center"/>
    </xf>
    <xf numFmtId="0" fontId="179" fillId="114" borderId="133" applyNumberFormat="0" applyAlignment="0" applyProtection="0">
      <alignment vertical="center"/>
    </xf>
    <xf numFmtId="0" fontId="207" fillId="114" borderId="128" applyNumberFormat="0" applyAlignment="0" applyProtection="0">
      <alignment vertical="center"/>
    </xf>
    <xf numFmtId="0" fontId="160" fillId="114" borderId="141" applyNumberFormat="0" applyAlignment="0" applyProtection="0">
      <alignment vertical="center"/>
    </xf>
    <xf numFmtId="0" fontId="207" fillId="114" borderId="128" applyNumberFormat="0" applyAlignment="0" applyProtection="0">
      <alignment vertical="center"/>
    </xf>
    <xf numFmtId="0" fontId="207" fillId="114" borderId="128" applyNumberFormat="0" applyAlignment="0" applyProtection="0">
      <alignment vertical="center"/>
    </xf>
    <xf numFmtId="0" fontId="207" fillId="114" borderId="128" applyNumberFormat="0" applyAlignment="0" applyProtection="0">
      <alignment vertical="center"/>
    </xf>
    <xf numFmtId="0" fontId="171" fillId="114" borderId="128" applyNumberFormat="0" applyAlignment="0" applyProtection="0">
      <alignment vertical="center"/>
    </xf>
    <xf numFmtId="0" fontId="196" fillId="95" borderId="146" applyNumberFormat="0" applyAlignment="0" applyProtection="0">
      <alignment vertical="center"/>
    </xf>
    <xf numFmtId="0" fontId="207" fillId="114" borderId="128" applyNumberForma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207" fillId="114" borderId="128" applyNumberFormat="0" applyAlignment="0" applyProtection="0">
      <alignment vertical="center"/>
    </xf>
    <xf numFmtId="0" fontId="171" fillId="114" borderId="128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207" fillId="114" borderId="128" applyNumberFormat="0" applyAlignment="0" applyProtection="0">
      <alignment vertical="center"/>
    </xf>
    <xf numFmtId="0" fontId="207" fillId="114" borderId="128" applyNumberFormat="0" applyAlignment="0" applyProtection="0">
      <alignment vertical="center"/>
    </xf>
    <xf numFmtId="0" fontId="207" fillId="114" borderId="128" applyNumberFormat="0" applyAlignment="0" applyProtection="0">
      <alignment vertical="center"/>
    </xf>
    <xf numFmtId="0" fontId="179" fillId="123" borderId="150" applyNumberFormat="0" applyAlignment="0" applyProtection="0">
      <alignment vertical="center"/>
    </xf>
    <xf numFmtId="0" fontId="197" fillId="95" borderId="146" applyNumberFormat="0" applyAlignment="0" applyProtection="0">
      <alignment vertical="center"/>
    </xf>
    <xf numFmtId="0" fontId="196" fillId="95" borderId="164" applyNumberFormat="0" applyAlignment="0" applyProtection="0">
      <alignment vertical="center"/>
    </xf>
    <xf numFmtId="0" fontId="194" fillId="0" borderId="148" applyNumberFormat="0" applyFill="0" applyAlignment="0" applyProtection="0">
      <alignment vertical="center"/>
    </xf>
    <xf numFmtId="0" fontId="160" fillId="123" borderId="146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207" fillId="123" borderId="149" applyNumberFormat="0" applyAlignment="0" applyProtection="0">
      <alignment vertical="center"/>
    </xf>
    <xf numFmtId="0" fontId="165" fillId="95" borderId="160" applyNumberFormat="0" applyAlignment="0" applyProtection="0">
      <alignment vertical="center"/>
    </xf>
    <xf numFmtId="0" fontId="194" fillId="0" borderId="148" applyNumberFormat="0" applyFill="0" applyAlignment="0" applyProtection="0">
      <alignment vertical="center"/>
    </xf>
    <xf numFmtId="0" fontId="194" fillId="0" borderId="148" applyNumberFormat="0" applyFill="0" applyAlignment="0" applyProtection="0">
      <alignment vertical="center"/>
    </xf>
    <xf numFmtId="0" fontId="180" fillId="114" borderId="141" applyNumberFormat="0" applyAlignment="0" applyProtection="0">
      <alignment vertical="center"/>
    </xf>
    <xf numFmtId="0" fontId="165" fillId="95" borderId="146" applyNumberFormat="0" applyAlignment="0" applyProtection="0">
      <alignment vertical="center"/>
    </xf>
    <xf numFmtId="0" fontId="179" fillId="123" borderId="150" applyNumberFormat="0" applyAlignment="0" applyProtection="0">
      <alignment vertical="center"/>
    </xf>
    <xf numFmtId="0" fontId="171" fillId="123" borderId="167" applyNumberFormat="0" applyAlignment="0" applyProtection="0">
      <alignment vertical="center"/>
    </xf>
    <xf numFmtId="0" fontId="35" fillId="115" borderId="138" applyNumberFormat="0" applyFont="0" applyAlignment="0" applyProtection="0">
      <alignment vertical="center"/>
    </xf>
    <xf numFmtId="0" fontId="180" fillId="123" borderId="146" applyNumberFormat="0" applyAlignment="0" applyProtection="0">
      <alignment vertical="center"/>
    </xf>
    <xf numFmtId="0" fontId="76" fillId="97" borderId="156" applyNumberFormat="0" applyFont="0" applyAlignment="0" applyProtection="0">
      <alignment vertical="center"/>
    </xf>
    <xf numFmtId="0" fontId="174" fillId="97" borderId="151" applyNumberFormat="0" applyFont="0" applyAlignment="0" applyProtection="0">
      <alignment vertical="center"/>
    </xf>
    <xf numFmtId="0" fontId="207" fillId="123" borderId="172" applyNumberFormat="0" applyAlignment="0" applyProtection="0">
      <alignment vertical="center"/>
    </xf>
    <xf numFmtId="0" fontId="196" fillId="101" borderId="133" applyNumberFormat="0" applyAlignment="0" applyProtection="0">
      <alignment vertical="center"/>
    </xf>
    <xf numFmtId="0" fontId="196" fillId="101" borderId="133" applyNumberFormat="0" applyAlignment="0" applyProtection="0">
      <alignment vertical="center"/>
    </xf>
    <xf numFmtId="0" fontId="179" fillId="123" borderId="146" applyNumberFormat="0" applyAlignment="0" applyProtection="0">
      <alignment vertical="center"/>
    </xf>
    <xf numFmtId="0" fontId="196" fillId="101" borderId="141" applyNumberFormat="0" applyAlignment="0" applyProtection="0">
      <alignment vertical="center"/>
    </xf>
    <xf numFmtId="0" fontId="179" fillId="114" borderId="133" applyNumberFormat="0" applyAlignment="0" applyProtection="0">
      <alignment vertical="center"/>
    </xf>
    <xf numFmtId="0" fontId="207" fillId="114" borderId="140" applyNumberFormat="0" applyAlignment="0" applyProtection="0">
      <alignment vertical="center"/>
    </xf>
    <xf numFmtId="0" fontId="174" fillId="97" borderId="156" applyNumberFormat="0" applyFont="0" applyAlignment="0" applyProtection="0">
      <alignment vertical="center"/>
    </xf>
    <xf numFmtId="0" fontId="179" fillId="114" borderId="133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58" fillId="97" borderId="151" applyNumberFormat="0" applyFont="0" applyAlignment="0" applyProtection="0">
      <alignment vertical="center"/>
    </xf>
    <xf numFmtId="0" fontId="196" fillId="95" borderId="160" applyNumberFormat="0" applyAlignment="0" applyProtection="0">
      <alignment vertical="center"/>
    </xf>
    <xf numFmtId="0" fontId="160" fillId="114" borderId="133" applyNumberFormat="0" applyAlignment="0" applyProtection="0">
      <alignment vertical="center"/>
    </xf>
    <xf numFmtId="0" fontId="196" fillId="95" borderId="169" applyNumberFormat="0" applyAlignment="0" applyProtection="0">
      <alignment vertical="center"/>
    </xf>
    <xf numFmtId="0" fontId="76" fillId="97" borderId="147" applyNumberFormat="0" applyFont="0" applyAlignment="0" applyProtection="0">
      <alignment vertical="center"/>
    </xf>
    <xf numFmtId="0" fontId="207" fillId="123" borderId="172" applyNumberFormat="0" applyAlignment="0" applyProtection="0">
      <alignment vertical="center"/>
    </xf>
    <xf numFmtId="0" fontId="76" fillId="97" borderId="147" applyNumberFormat="0" applyFont="0" applyAlignment="0" applyProtection="0">
      <alignment vertical="center"/>
    </xf>
    <xf numFmtId="0" fontId="208" fillId="123" borderId="149" applyNumberFormat="0" applyAlignment="0" applyProtection="0">
      <alignment vertical="center"/>
    </xf>
    <xf numFmtId="0" fontId="194" fillId="0" borderId="148" applyNumberFormat="0" applyFill="0" applyAlignment="0" applyProtection="0">
      <alignment vertical="center"/>
    </xf>
    <xf numFmtId="0" fontId="165" fillId="95" borderId="150" applyNumberFormat="0" applyAlignment="0" applyProtection="0">
      <alignment vertical="center"/>
    </xf>
    <xf numFmtId="0" fontId="35" fillId="115" borderId="142" applyNumberFormat="0" applyFont="0" applyAlignment="0" applyProtection="0">
      <alignment vertical="center"/>
    </xf>
    <xf numFmtId="0" fontId="76" fillId="97" borderId="165" applyNumberFormat="0" applyFon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76" fillId="97" borderId="165" applyNumberFormat="0" applyFont="0" applyAlignment="0" applyProtection="0">
      <alignment vertical="center"/>
    </xf>
    <xf numFmtId="0" fontId="152" fillId="0" borderId="145">
      <alignment horizontal="left" vertical="center"/>
    </xf>
    <xf numFmtId="0" fontId="207" fillId="114" borderId="136" applyNumberFormat="0" applyAlignment="0" applyProtection="0">
      <alignment vertical="center"/>
    </xf>
    <xf numFmtId="0" fontId="207" fillId="114" borderId="136" applyNumberFormat="0" applyAlignment="0" applyProtection="0">
      <alignment vertical="center"/>
    </xf>
    <xf numFmtId="0" fontId="196" fillId="95" borderId="150" applyNumberFormat="0" applyAlignment="0" applyProtection="0">
      <alignment vertical="center"/>
    </xf>
    <xf numFmtId="0" fontId="207" fillId="123" borderId="153" applyNumberFormat="0" applyAlignment="0" applyProtection="0">
      <alignment vertical="center"/>
    </xf>
    <xf numFmtId="0" fontId="160" fillId="123" borderId="150" applyNumberForma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96" fillId="101" borderId="133" applyNumberFormat="0" applyAlignment="0" applyProtection="0">
      <alignment vertical="center"/>
    </xf>
    <xf numFmtId="0" fontId="196" fillId="101" borderId="133" applyNumberFormat="0" applyAlignment="0" applyProtection="0">
      <alignment vertical="center"/>
    </xf>
    <xf numFmtId="0" fontId="208" fillId="123" borderId="149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60" fillId="123" borderId="169" applyNumberFormat="0" applyAlignment="0" applyProtection="0">
      <alignment vertical="center"/>
    </xf>
    <xf numFmtId="0" fontId="207" fillId="123" borderId="149" applyNumberFormat="0" applyAlignment="0" applyProtection="0">
      <alignment vertical="center"/>
    </xf>
    <xf numFmtId="0" fontId="196" fillId="95" borderId="146" applyNumberFormat="0" applyAlignment="0" applyProtection="0">
      <alignment vertical="center"/>
    </xf>
    <xf numFmtId="0" fontId="158" fillId="97" borderId="151" applyNumberFormat="0" applyFont="0" applyAlignment="0" applyProtection="0">
      <alignment vertical="center"/>
    </xf>
    <xf numFmtId="0" fontId="160" fillId="123" borderId="150" applyNumberFormat="0" applyAlignment="0" applyProtection="0">
      <alignment vertical="center"/>
    </xf>
    <xf numFmtId="0" fontId="196" fillId="95" borderId="160" applyNumberFormat="0" applyAlignment="0" applyProtection="0">
      <alignment vertical="center"/>
    </xf>
    <xf numFmtId="0" fontId="160" fillId="114" borderId="137" applyNumberFormat="0" applyAlignment="0" applyProtection="0">
      <alignment vertical="center"/>
    </xf>
    <xf numFmtId="0" fontId="160" fillId="123" borderId="155" applyNumberFormat="0" applyAlignment="0" applyProtection="0">
      <alignment vertical="center"/>
    </xf>
    <xf numFmtId="0" fontId="180" fillId="114" borderId="133" applyNumberFormat="0" applyAlignment="0" applyProtection="0">
      <alignment vertical="center"/>
    </xf>
    <xf numFmtId="0" fontId="196" fillId="101" borderId="137" applyNumberFormat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34" fillId="115" borderId="130" applyNumberFormat="0" applyFont="0" applyAlignment="0" applyProtection="0">
      <alignment vertical="center"/>
    </xf>
    <xf numFmtId="0" fontId="34" fillId="115" borderId="130" applyNumberFormat="0" applyFont="0" applyAlignment="0" applyProtection="0">
      <alignment vertical="center"/>
    </xf>
    <xf numFmtId="0" fontId="34" fillId="115" borderId="130" applyNumberFormat="0" applyFont="0" applyAlignment="0" applyProtection="0">
      <alignment vertical="center"/>
    </xf>
    <xf numFmtId="0" fontId="207" fillId="123" borderId="149" applyNumberFormat="0" applyAlignment="0" applyProtection="0">
      <alignment vertical="center"/>
    </xf>
    <xf numFmtId="0" fontId="165" fillId="95" borderId="150" applyNumberFormat="0" applyAlignment="0" applyProtection="0">
      <alignment vertical="center"/>
    </xf>
    <xf numFmtId="0" fontId="180" fillId="123" borderId="155" applyNumberFormat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60" fillId="114" borderId="141" applyNumberFormat="0" applyAlignment="0" applyProtection="0">
      <alignment vertical="center"/>
    </xf>
    <xf numFmtId="0" fontId="158" fillId="97" borderId="156" applyNumberFormat="0" applyFont="0" applyAlignment="0" applyProtection="0">
      <alignment vertical="center"/>
    </xf>
    <xf numFmtId="0" fontId="196" fillId="95" borderId="164" applyNumberFormat="0" applyAlignment="0" applyProtection="0">
      <alignment vertical="center"/>
    </xf>
    <xf numFmtId="0" fontId="159" fillId="0" borderId="131" applyNumberFormat="0" applyFill="0" applyAlignment="0" applyProtection="0">
      <alignment vertical="center"/>
    </xf>
    <xf numFmtId="0" fontId="158" fillId="97" borderId="147" applyNumberFormat="0" applyFont="0" applyAlignment="0" applyProtection="0">
      <alignment vertical="center"/>
    </xf>
    <xf numFmtId="0" fontId="159" fillId="0" borderId="131" applyNumberFormat="0" applyFill="0" applyAlignment="0" applyProtection="0">
      <alignment vertical="center"/>
    </xf>
    <xf numFmtId="0" fontId="194" fillId="0" borderId="131" applyNumberFormat="0" applyFill="0" applyAlignment="0" applyProtection="0">
      <alignment vertical="center"/>
    </xf>
    <xf numFmtId="0" fontId="194" fillId="0" borderId="131" applyNumberFormat="0" applyFill="0" applyAlignment="0" applyProtection="0">
      <alignment vertical="center"/>
    </xf>
    <xf numFmtId="0" fontId="207" fillId="123" borderId="163" applyNumberFormat="0" applyAlignment="0" applyProtection="0">
      <alignment vertical="center"/>
    </xf>
    <xf numFmtId="0" fontId="196" fillId="101" borderId="129" applyNumberFormat="0" applyAlignment="0" applyProtection="0">
      <alignment vertical="center"/>
    </xf>
    <xf numFmtId="0" fontId="196" fillId="101" borderId="129" applyNumberFormat="0" applyAlignment="0" applyProtection="0">
      <alignment vertical="center"/>
    </xf>
    <xf numFmtId="0" fontId="165" fillId="101" borderId="129" applyNumberFormat="0" applyAlignment="0" applyProtection="0">
      <alignment vertical="center"/>
    </xf>
    <xf numFmtId="0" fontId="196" fillId="101" borderId="129" applyNumberFormat="0" applyAlignment="0" applyProtection="0">
      <alignment vertical="center"/>
    </xf>
    <xf numFmtId="0" fontId="179" fillId="123" borderId="160" applyNumberFormat="0" applyAlignment="0" applyProtection="0">
      <alignment vertical="center"/>
    </xf>
    <xf numFmtId="0" fontId="174" fillId="115" borderId="142" applyNumberFormat="0" applyFont="0" applyAlignment="0" applyProtection="0">
      <alignment vertical="center"/>
    </xf>
    <xf numFmtId="0" fontId="152" fillId="0" borderId="119">
      <alignment horizontal="left" vertical="center"/>
    </xf>
    <xf numFmtId="0" fontId="76" fillId="97" borderId="165" applyNumberFormat="0" applyFont="0" applyAlignment="0" applyProtection="0">
      <alignment vertical="center"/>
    </xf>
    <xf numFmtId="0" fontId="196" fillId="101" borderId="129" applyNumberFormat="0" applyAlignment="0" applyProtection="0">
      <alignment vertical="center"/>
    </xf>
    <xf numFmtId="0" fontId="159" fillId="0" borderId="148" applyNumberFormat="0" applyFill="0" applyAlignment="0" applyProtection="0">
      <alignment vertical="center"/>
    </xf>
    <xf numFmtId="0" fontId="194" fillId="0" borderId="162" applyNumberFormat="0" applyFill="0" applyAlignment="0" applyProtection="0">
      <alignment vertical="center"/>
    </xf>
    <xf numFmtId="0" fontId="179" fillId="123" borderId="155" applyNumberFormat="0" applyAlignment="0" applyProtection="0">
      <alignment vertical="center"/>
    </xf>
    <xf numFmtId="0" fontId="196" fillId="95" borderId="150" applyNumberFormat="0" applyAlignment="0" applyProtection="0">
      <alignment vertical="center"/>
    </xf>
    <xf numFmtId="0" fontId="208" fillId="123" borderId="153" applyNumberFormat="0" applyAlignment="0" applyProtection="0">
      <alignment vertical="center"/>
    </xf>
    <xf numFmtId="0" fontId="165" fillId="101" borderId="137" applyNumberFormat="0" applyAlignment="0" applyProtection="0">
      <alignment vertical="center"/>
    </xf>
    <xf numFmtId="0" fontId="165" fillId="101" borderId="137" applyNumberFormat="0" applyAlignment="0" applyProtection="0">
      <alignment vertical="center"/>
    </xf>
    <xf numFmtId="0" fontId="180" fillId="123" borderId="146" applyNumberFormat="0" applyAlignment="0" applyProtection="0">
      <alignment vertical="center"/>
    </xf>
    <xf numFmtId="0" fontId="207" fillId="123" borderId="153" applyNumberFormat="0" applyAlignment="0" applyProtection="0">
      <alignment vertical="center"/>
    </xf>
    <xf numFmtId="0" fontId="207" fillId="114" borderId="132" applyNumberFormat="0" applyAlignment="0" applyProtection="0">
      <alignment vertical="center"/>
    </xf>
    <xf numFmtId="0" fontId="207" fillId="114" borderId="132" applyNumberFormat="0" applyAlignment="0" applyProtection="0">
      <alignment vertical="center"/>
    </xf>
    <xf numFmtId="0" fontId="171" fillId="114" borderId="132" applyNumberFormat="0" applyAlignment="0" applyProtection="0">
      <alignment vertical="center"/>
    </xf>
    <xf numFmtId="0" fontId="207" fillId="114" borderId="132" applyNumberFormat="0" applyAlignment="0" applyProtection="0">
      <alignment vertical="center"/>
    </xf>
    <xf numFmtId="0" fontId="179" fillId="123" borderId="150" applyNumberFormat="0" applyAlignment="0" applyProtection="0">
      <alignment vertical="center"/>
    </xf>
    <xf numFmtId="0" fontId="180" fillId="123" borderId="146" applyNumberFormat="0" applyAlignment="0" applyProtection="0">
      <alignment vertical="center"/>
    </xf>
    <xf numFmtId="0" fontId="180" fillId="123" borderId="146" applyNumberForma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207" fillId="123" borderId="167" applyNumberFormat="0" applyAlignment="0" applyProtection="0">
      <alignment vertical="center"/>
    </xf>
    <xf numFmtId="0" fontId="35" fillId="115" borderId="138" applyNumberFormat="0" applyFont="0" applyAlignment="0" applyProtection="0">
      <alignment vertical="center"/>
    </xf>
    <xf numFmtId="0" fontId="34" fillId="115" borderId="138" applyNumberFormat="0" applyFont="0" applyAlignment="0" applyProtection="0">
      <alignment vertical="center"/>
    </xf>
    <xf numFmtId="0" fontId="34" fillId="115" borderId="138" applyNumberFormat="0" applyFont="0" applyAlignment="0" applyProtection="0">
      <alignment vertical="center"/>
    </xf>
    <xf numFmtId="0" fontId="196" fillId="95" borderId="146" applyNumberFormat="0" applyAlignment="0" applyProtection="0">
      <alignment vertical="center"/>
    </xf>
    <xf numFmtId="0" fontId="158" fillId="97" borderId="147" applyNumberFormat="0" applyFont="0" applyAlignment="0" applyProtection="0">
      <alignment vertical="center"/>
    </xf>
    <xf numFmtId="0" fontId="208" fillId="114" borderId="140" applyNumberFormat="0" applyAlignment="0" applyProtection="0">
      <alignment vertical="center"/>
    </xf>
    <xf numFmtId="0" fontId="158" fillId="97" borderId="151" applyNumberFormat="0" applyFont="0" applyAlignment="0" applyProtection="0">
      <alignment vertical="center"/>
    </xf>
    <xf numFmtId="0" fontId="179" fillId="123" borderId="155" applyNumberFormat="0" applyAlignment="0" applyProtection="0">
      <alignment vertical="center"/>
    </xf>
    <xf numFmtId="0" fontId="196" fillId="101" borderId="141" applyNumberFormat="0" applyAlignment="0" applyProtection="0">
      <alignment vertical="center"/>
    </xf>
    <xf numFmtId="0" fontId="197" fillId="95" borderId="160" applyNumberFormat="0" applyAlignment="0" applyProtection="0">
      <alignment vertical="center"/>
    </xf>
    <xf numFmtId="0" fontId="207" fillId="123" borderId="153" applyNumberForma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208" fillId="123" borderId="172" applyNumberFormat="0" applyAlignment="0" applyProtection="0">
      <alignment vertical="center"/>
    </xf>
    <xf numFmtId="0" fontId="179" fillId="123" borderId="155" applyNumberFormat="0" applyAlignment="0" applyProtection="0">
      <alignment vertical="center"/>
    </xf>
    <xf numFmtId="0" fontId="76" fillId="97" borderId="151" applyNumberFormat="0" applyFont="0" applyAlignment="0" applyProtection="0">
      <alignment vertical="center"/>
    </xf>
    <xf numFmtId="0" fontId="171" fillId="123" borderId="153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160" fillId="123" borderId="146" applyNumberFormat="0" applyAlignment="0" applyProtection="0">
      <alignment vertical="center"/>
    </xf>
    <xf numFmtId="0" fontId="207" fillId="123" borderId="158" applyNumberFormat="0" applyAlignment="0" applyProtection="0">
      <alignment vertical="center"/>
    </xf>
    <xf numFmtId="0" fontId="160" fillId="123" borderId="155" applyNumberFormat="0" applyAlignment="0" applyProtection="0">
      <alignment vertical="center"/>
    </xf>
    <xf numFmtId="0" fontId="207" fillId="123" borderId="149" applyNumberFormat="0" applyAlignment="0" applyProtection="0">
      <alignment vertical="center"/>
    </xf>
    <xf numFmtId="0" fontId="179" fillId="114" borderId="129" applyNumberFormat="0" applyAlignment="0" applyProtection="0">
      <alignment vertical="center"/>
    </xf>
    <xf numFmtId="0" fontId="197" fillId="101" borderId="133" applyNumberFormat="0" applyAlignment="0" applyProtection="0">
      <alignment vertical="center"/>
    </xf>
    <xf numFmtId="0" fontId="179" fillId="114" borderId="129" applyNumberFormat="0" applyAlignment="0" applyProtection="0">
      <alignment vertical="center"/>
    </xf>
    <xf numFmtId="0" fontId="179" fillId="114" borderId="129" applyNumberFormat="0" applyAlignment="0" applyProtection="0">
      <alignment vertical="center"/>
    </xf>
    <xf numFmtId="0" fontId="179" fillId="114" borderId="129" applyNumberFormat="0" applyAlignment="0" applyProtection="0">
      <alignment vertical="center"/>
    </xf>
    <xf numFmtId="0" fontId="35" fillId="115" borderId="130" applyNumberFormat="0" applyFont="0" applyAlignment="0" applyProtection="0">
      <alignment vertical="center"/>
    </xf>
    <xf numFmtId="0" fontId="34" fillId="115" borderId="130" applyNumberFormat="0" applyFont="0" applyAlignment="0" applyProtection="0">
      <alignment vertical="center"/>
    </xf>
    <xf numFmtId="0" fontId="34" fillId="115" borderId="130" applyNumberFormat="0" applyFont="0" applyAlignment="0" applyProtection="0">
      <alignment vertical="center"/>
    </xf>
    <xf numFmtId="0" fontId="197" fillId="101" borderId="129" applyNumberFormat="0" applyAlignment="0" applyProtection="0">
      <alignment vertical="center"/>
    </xf>
    <xf numFmtId="0" fontId="165" fillId="101" borderId="129" applyNumberFormat="0" applyAlignment="0" applyProtection="0">
      <alignment vertical="center"/>
    </xf>
    <xf numFmtId="0" fontId="196" fillId="101" borderId="129" applyNumberFormat="0" applyAlignment="0" applyProtection="0">
      <alignment vertical="center"/>
    </xf>
    <xf numFmtId="0" fontId="179" fillId="123" borderId="146" applyNumberFormat="0" applyAlignment="0" applyProtection="0">
      <alignment vertical="center"/>
    </xf>
    <xf numFmtId="0" fontId="207" fillId="123" borderId="153" applyNumberFormat="0" applyAlignment="0" applyProtection="0">
      <alignment vertical="center"/>
    </xf>
    <xf numFmtId="0" fontId="34" fillId="115" borderId="130" applyNumberFormat="0" applyFont="0" applyAlignment="0" applyProtection="0">
      <alignment vertical="center"/>
    </xf>
    <xf numFmtId="0" fontId="197" fillId="95" borderId="169" applyNumberFormat="0" applyAlignment="0" applyProtection="0">
      <alignment vertical="center"/>
    </xf>
    <xf numFmtId="0" fontId="76" fillId="97" borderId="170" applyNumberFormat="0" applyFont="0" applyAlignment="0" applyProtection="0">
      <alignment vertical="center"/>
    </xf>
    <xf numFmtId="0" fontId="207" fillId="114" borderId="136" applyNumberFormat="0" applyAlignment="0" applyProtection="0">
      <alignment vertical="center"/>
    </xf>
    <xf numFmtId="0" fontId="207" fillId="114" borderId="136" applyNumberFormat="0" applyAlignment="0" applyProtection="0">
      <alignment vertical="center"/>
    </xf>
    <xf numFmtId="0" fontId="179" fillId="123" borderId="150" applyNumberFormat="0" applyAlignment="0" applyProtection="0">
      <alignment vertical="center"/>
    </xf>
    <xf numFmtId="0" fontId="160" fillId="123" borderId="169" applyNumberFormat="0" applyAlignment="0" applyProtection="0">
      <alignment vertical="center"/>
    </xf>
    <xf numFmtId="0" fontId="196" fillId="95" borderId="146" applyNumberFormat="0" applyAlignment="0" applyProtection="0">
      <alignment vertical="center"/>
    </xf>
    <xf numFmtId="0" fontId="180" fillId="123" borderId="155" applyNumberFormat="0" applyAlignment="0" applyProtection="0">
      <alignment vertical="center"/>
    </xf>
    <xf numFmtId="0" fontId="152" fillId="0" borderId="55">
      <alignment horizontal="left" vertical="center"/>
    </xf>
    <xf numFmtId="0" fontId="171" fillId="114" borderId="136" applyNumberFormat="0" applyAlignment="0" applyProtection="0">
      <alignment vertical="center"/>
    </xf>
    <xf numFmtId="0" fontId="165" fillId="95" borderId="155" applyNumberFormat="0" applyAlignment="0" applyProtection="0">
      <alignment vertical="center"/>
    </xf>
    <xf numFmtId="0" fontId="171" fillId="123" borderId="172" applyNumberFormat="0" applyAlignment="0" applyProtection="0">
      <alignment vertical="center"/>
    </xf>
    <xf numFmtId="0" fontId="194" fillId="0" borderId="171" applyNumberFormat="0" applyFill="0" applyAlignment="0" applyProtection="0">
      <alignment vertical="center"/>
    </xf>
    <xf numFmtId="0" fontId="179" fillId="123" borderId="146" applyNumberFormat="0" applyAlignment="0" applyProtection="0">
      <alignment vertical="center"/>
    </xf>
    <xf numFmtId="0" fontId="194" fillId="0" borderId="135" applyNumberFormat="0" applyFill="0" applyAlignment="0" applyProtection="0">
      <alignment vertical="center"/>
    </xf>
    <xf numFmtId="0" fontId="159" fillId="0" borderId="135" applyNumberFormat="0" applyFill="0" applyAlignment="0" applyProtection="0">
      <alignment vertical="center"/>
    </xf>
    <xf numFmtId="0" fontId="194" fillId="0" borderId="135" applyNumberFormat="0" applyFill="0" applyAlignment="0" applyProtection="0">
      <alignment vertical="center"/>
    </xf>
    <xf numFmtId="0" fontId="195" fillId="0" borderId="135" applyNumberFormat="0" applyFill="0" applyAlignment="0" applyProtection="0">
      <alignment vertical="center"/>
    </xf>
    <xf numFmtId="0" fontId="196" fillId="95" borderId="146" applyNumberFormat="0" applyAlignment="0" applyProtection="0">
      <alignment vertical="center"/>
    </xf>
    <xf numFmtId="0" fontId="165" fillId="95" borderId="160" applyNumberFormat="0" applyAlignment="0" applyProtection="0">
      <alignment vertical="center"/>
    </xf>
    <xf numFmtId="0" fontId="35" fillId="115" borderId="134" applyNumberFormat="0" applyFont="0" applyAlignment="0" applyProtection="0">
      <alignment vertical="center"/>
    </xf>
    <xf numFmtId="0" fontId="197" fillId="101" borderId="133" applyNumberFormat="0" applyAlignment="0" applyProtection="0">
      <alignment vertical="center"/>
    </xf>
    <xf numFmtId="0" fontId="197" fillId="95" borderId="150" applyNumberFormat="0" applyAlignment="0" applyProtection="0">
      <alignment vertical="center"/>
    </xf>
    <xf numFmtId="0" fontId="179" fillId="114" borderId="141" applyNumberFormat="0" applyAlignment="0" applyProtection="0">
      <alignment vertical="center"/>
    </xf>
    <xf numFmtId="0" fontId="215" fillId="0" borderId="159">
      <alignment horizontal="left" vertical="center"/>
    </xf>
    <xf numFmtId="0" fontId="179" fillId="114" borderId="141" applyNumberFormat="0" applyAlignment="0" applyProtection="0">
      <alignment vertical="center"/>
    </xf>
    <xf numFmtId="0" fontId="179" fillId="123" borderId="160" applyNumberFormat="0" applyAlignment="0" applyProtection="0">
      <alignment vertical="center"/>
    </xf>
    <xf numFmtId="0" fontId="197" fillId="95" borderId="155" applyNumberFormat="0" applyAlignment="0" applyProtection="0">
      <alignment vertical="center"/>
    </xf>
    <xf numFmtId="0" fontId="180" fillId="123" borderId="169" applyNumberFormat="0" applyAlignment="0" applyProtection="0">
      <alignment vertical="center"/>
    </xf>
    <xf numFmtId="0" fontId="197" fillId="95" borderId="155" applyNumberFormat="0" applyAlignment="0" applyProtection="0">
      <alignment vertical="center"/>
    </xf>
    <xf numFmtId="0" fontId="207" fillId="114" borderId="140" applyNumberFormat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60" fillId="123" borderId="150" applyNumberFormat="0" applyAlignment="0" applyProtection="0">
      <alignment vertical="center"/>
    </xf>
    <xf numFmtId="0" fontId="165" fillId="95" borderId="146" applyNumberFormat="0" applyAlignment="0" applyProtection="0">
      <alignment vertical="center"/>
    </xf>
    <xf numFmtId="0" fontId="197" fillId="95" borderId="150" applyNumberFormat="0" applyAlignment="0" applyProtection="0">
      <alignment vertical="center"/>
    </xf>
    <xf numFmtId="0" fontId="196" fillId="101" borderId="129" applyNumberFormat="0" applyAlignment="0" applyProtection="0">
      <alignment vertical="center"/>
    </xf>
    <xf numFmtId="0" fontId="197" fillId="101" borderId="129" applyNumberFormat="0" applyAlignment="0" applyProtection="0">
      <alignment vertical="center"/>
    </xf>
    <xf numFmtId="0" fontId="197" fillId="101" borderId="141" applyNumberFormat="0" applyAlignment="0" applyProtection="0">
      <alignment vertical="center"/>
    </xf>
    <xf numFmtId="0" fontId="179" fillId="123" borderId="146" applyNumberFormat="0" applyAlignment="0" applyProtection="0">
      <alignment vertical="center"/>
    </xf>
    <xf numFmtId="0" fontId="196" fillId="101" borderId="141" applyNumberFormat="0" applyAlignment="0" applyProtection="0">
      <alignment vertical="center"/>
    </xf>
    <xf numFmtId="0" fontId="158" fillId="97" borderId="147" applyNumberFormat="0" applyFont="0" applyAlignment="0" applyProtection="0">
      <alignment vertical="center"/>
    </xf>
    <xf numFmtId="0" fontId="158" fillId="97" borderId="165" applyNumberFormat="0" applyFont="0" applyAlignment="0" applyProtection="0">
      <alignment vertical="center"/>
    </xf>
    <xf numFmtId="0" fontId="207" fillId="114" borderId="140" applyNumberFormat="0" applyAlignment="0" applyProtection="0">
      <alignment vertical="center"/>
    </xf>
    <xf numFmtId="0" fontId="207" fillId="123" borderId="149" applyNumberFormat="0" applyAlignment="0" applyProtection="0">
      <alignment vertical="center"/>
    </xf>
    <xf numFmtId="0" fontId="196" fillId="95" borderId="150" applyNumberFormat="0" applyAlignment="0" applyProtection="0">
      <alignment vertical="center"/>
    </xf>
    <xf numFmtId="0" fontId="196" fillId="101" borderId="137" applyNumberFormat="0" applyAlignment="0" applyProtection="0">
      <alignment vertical="center"/>
    </xf>
    <xf numFmtId="0" fontId="152" fillId="0" borderId="124">
      <alignment horizontal="left" vertical="center"/>
    </xf>
    <xf numFmtId="0" fontId="210" fillId="0" borderId="124">
      <alignment horizontal="left" vertical="center"/>
    </xf>
    <xf numFmtId="0" fontId="152" fillId="0" borderId="124">
      <alignment horizontal="left" vertical="center"/>
    </xf>
    <xf numFmtId="0" fontId="152" fillId="0" borderId="124">
      <alignment horizontal="left" vertical="center"/>
    </xf>
    <xf numFmtId="0" fontId="179" fillId="114" borderId="129" applyNumberFormat="0" applyAlignment="0" applyProtection="0">
      <alignment vertical="center"/>
    </xf>
    <xf numFmtId="0" fontId="179" fillId="114" borderId="125" applyNumberFormat="0" applyAlignment="0" applyProtection="0">
      <alignment vertical="center"/>
    </xf>
    <xf numFmtId="0" fontId="180" fillId="114" borderId="125" applyNumberFormat="0" applyAlignment="0" applyProtection="0">
      <alignment vertical="center"/>
    </xf>
    <xf numFmtId="0" fontId="160" fillId="114" borderId="125" applyNumberFormat="0" applyAlignment="0" applyProtection="0">
      <alignment vertical="center"/>
    </xf>
    <xf numFmtId="0" fontId="180" fillId="114" borderId="125" applyNumberFormat="0" applyAlignment="0" applyProtection="0">
      <alignment vertical="center"/>
    </xf>
    <xf numFmtId="0" fontId="180" fillId="114" borderId="125" applyNumberFormat="0" applyAlignment="0" applyProtection="0">
      <alignment vertical="center"/>
    </xf>
    <xf numFmtId="0" fontId="179" fillId="114" borderId="125" applyNumberFormat="0" applyAlignment="0" applyProtection="0">
      <alignment vertical="center"/>
    </xf>
    <xf numFmtId="0" fontId="179" fillId="114" borderId="125" applyNumberFormat="0" applyAlignment="0" applyProtection="0">
      <alignment vertical="center"/>
    </xf>
    <xf numFmtId="0" fontId="179" fillId="114" borderId="125" applyNumberFormat="0" applyAlignment="0" applyProtection="0">
      <alignment vertical="center"/>
    </xf>
    <xf numFmtId="0" fontId="179" fillId="114" borderId="125" applyNumberFormat="0" applyAlignment="0" applyProtection="0">
      <alignment vertical="center"/>
    </xf>
    <xf numFmtId="0" fontId="179" fillId="114" borderId="125" applyNumberFormat="0" applyAlignment="0" applyProtection="0">
      <alignment vertical="center"/>
    </xf>
    <xf numFmtId="0" fontId="179" fillId="114" borderId="125" applyNumberFormat="0" applyAlignment="0" applyProtection="0">
      <alignment vertical="center"/>
    </xf>
    <xf numFmtId="0" fontId="160" fillId="114" borderId="125" applyNumberFormat="0" applyAlignment="0" applyProtection="0">
      <alignment vertical="center"/>
    </xf>
    <xf numFmtId="0" fontId="179" fillId="114" borderId="125" applyNumberFormat="0" applyAlignment="0" applyProtection="0">
      <alignment vertical="center"/>
    </xf>
    <xf numFmtId="0" fontId="179" fillId="114" borderId="125" applyNumberFormat="0" applyAlignment="0" applyProtection="0">
      <alignment vertical="center"/>
    </xf>
    <xf numFmtId="0" fontId="160" fillId="114" borderId="125" applyNumberFormat="0" applyAlignment="0" applyProtection="0">
      <alignment vertical="center"/>
    </xf>
    <xf numFmtId="0" fontId="179" fillId="114" borderId="125" applyNumberFormat="0" applyAlignment="0" applyProtection="0">
      <alignment vertical="center"/>
    </xf>
    <xf numFmtId="0" fontId="179" fillId="114" borderId="125" applyNumberFormat="0" applyAlignment="0" applyProtection="0">
      <alignment vertical="center"/>
    </xf>
    <xf numFmtId="0" fontId="179" fillId="114" borderId="125" applyNumberFormat="0" applyAlignment="0" applyProtection="0">
      <alignment vertical="center"/>
    </xf>
    <xf numFmtId="0" fontId="174" fillId="115" borderId="126" applyNumberFormat="0" applyFont="0" applyAlignment="0" applyProtection="0">
      <alignment vertical="center"/>
    </xf>
    <xf numFmtId="0" fontId="35" fillId="115" borderId="126" applyNumberFormat="0" applyFont="0" applyAlignment="0" applyProtection="0">
      <alignment vertical="center"/>
    </xf>
    <xf numFmtId="0" fontId="34" fillId="115" borderId="126" applyNumberFormat="0" applyFont="0" applyAlignment="0" applyProtection="0">
      <alignment vertical="center"/>
    </xf>
    <xf numFmtId="0" fontId="35" fillId="115" borderId="126" applyNumberFormat="0" applyFont="0" applyAlignment="0" applyProtection="0">
      <alignment vertical="center"/>
    </xf>
    <xf numFmtId="0" fontId="35" fillId="115" borderId="126" applyNumberFormat="0" applyFont="0" applyAlignment="0" applyProtection="0">
      <alignment vertical="center"/>
    </xf>
    <xf numFmtId="0" fontId="34" fillId="115" borderId="126" applyNumberFormat="0" applyFont="0" applyAlignment="0" applyProtection="0">
      <alignment vertical="center"/>
    </xf>
    <xf numFmtId="0" fontId="35" fillId="115" borderId="126" applyNumberFormat="0" applyFont="0" applyAlignment="0" applyProtection="0">
      <alignment vertical="center"/>
    </xf>
    <xf numFmtId="0" fontId="34" fillId="115" borderId="126" applyNumberFormat="0" applyFont="0" applyAlignment="0" applyProtection="0">
      <alignment vertical="center"/>
    </xf>
    <xf numFmtId="0" fontId="34" fillId="115" borderId="126" applyNumberFormat="0" applyFont="0" applyAlignment="0" applyProtection="0">
      <alignment vertical="center"/>
    </xf>
    <xf numFmtId="0" fontId="34" fillId="115" borderId="126" applyNumberFormat="0" applyFont="0" applyAlignment="0" applyProtection="0">
      <alignment vertical="center"/>
    </xf>
    <xf numFmtId="0" fontId="34" fillId="115" borderId="126" applyNumberFormat="0" applyFont="0" applyAlignment="0" applyProtection="0">
      <alignment vertical="center"/>
    </xf>
    <xf numFmtId="0" fontId="34" fillId="115" borderId="126" applyNumberFormat="0" applyFont="0" applyAlignment="0" applyProtection="0">
      <alignment vertical="center"/>
    </xf>
    <xf numFmtId="0" fontId="196" fillId="101" borderId="125" applyNumberFormat="0" applyAlignment="0" applyProtection="0">
      <alignment vertical="center"/>
    </xf>
    <xf numFmtId="0" fontId="197" fillId="101" borderId="125" applyNumberFormat="0" applyAlignment="0" applyProtection="0">
      <alignment vertical="center"/>
    </xf>
    <xf numFmtId="0" fontId="165" fillId="101" borderId="125" applyNumberFormat="0" applyAlignment="0" applyProtection="0">
      <alignment vertical="center"/>
    </xf>
    <xf numFmtId="0" fontId="197" fillId="101" borderId="125" applyNumberFormat="0" applyAlignment="0" applyProtection="0">
      <alignment vertical="center"/>
    </xf>
    <xf numFmtId="0" fontId="197" fillId="101" borderId="125" applyNumberFormat="0" applyAlignment="0" applyProtection="0">
      <alignment vertical="center"/>
    </xf>
    <xf numFmtId="0" fontId="196" fillId="101" borderId="125" applyNumberFormat="0" applyAlignment="0" applyProtection="0">
      <alignment vertical="center"/>
    </xf>
    <xf numFmtId="0" fontId="196" fillId="101" borderId="125" applyNumberFormat="0" applyAlignment="0" applyProtection="0">
      <alignment vertical="center"/>
    </xf>
    <xf numFmtId="0" fontId="196" fillId="101" borderId="125" applyNumberFormat="0" applyAlignment="0" applyProtection="0">
      <alignment vertical="center"/>
    </xf>
    <xf numFmtId="0" fontId="196" fillId="101" borderId="125" applyNumberFormat="0" applyAlignment="0" applyProtection="0">
      <alignment vertical="center"/>
    </xf>
    <xf numFmtId="0" fontId="196" fillId="101" borderId="125" applyNumberFormat="0" applyAlignment="0" applyProtection="0">
      <alignment vertical="center"/>
    </xf>
    <xf numFmtId="0" fontId="196" fillId="101" borderId="125" applyNumberFormat="0" applyAlignment="0" applyProtection="0">
      <alignment vertical="center"/>
    </xf>
    <xf numFmtId="0" fontId="165" fillId="101" borderId="125" applyNumberFormat="0" applyAlignment="0" applyProtection="0">
      <alignment vertical="center"/>
    </xf>
    <xf numFmtId="0" fontId="196" fillId="101" borderId="125" applyNumberFormat="0" applyAlignment="0" applyProtection="0">
      <alignment vertical="center"/>
    </xf>
    <xf numFmtId="0" fontId="196" fillId="101" borderId="125" applyNumberFormat="0" applyAlignment="0" applyProtection="0">
      <alignment vertical="center"/>
    </xf>
    <xf numFmtId="0" fontId="165" fillId="101" borderId="125" applyNumberFormat="0" applyAlignment="0" applyProtection="0">
      <alignment vertical="center"/>
    </xf>
    <xf numFmtId="0" fontId="196" fillId="101" borderId="125" applyNumberFormat="0" applyAlignment="0" applyProtection="0">
      <alignment vertical="center"/>
    </xf>
    <xf numFmtId="0" fontId="196" fillId="101" borderId="125" applyNumberFormat="0" applyAlignment="0" applyProtection="0">
      <alignment vertical="center"/>
    </xf>
    <xf numFmtId="0" fontId="196" fillId="101" borderId="125" applyNumberFormat="0" applyAlignment="0" applyProtection="0">
      <alignment vertical="center"/>
    </xf>
    <xf numFmtId="0" fontId="194" fillId="0" borderId="135" applyNumberFormat="0" applyFill="0" applyAlignment="0" applyProtection="0">
      <alignment vertical="center"/>
    </xf>
    <xf numFmtId="0" fontId="160" fillId="114" borderId="129" applyNumberFormat="0" applyAlignment="0" applyProtection="0">
      <alignment vertical="center"/>
    </xf>
    <xf numFmtId="0" fontId="194" fillId="0" borderId="148" applyNumberFormat="0" applyFill="0" applyAlignment="0" applyProtection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5" fillId="0" borderId="152" applyNumberFormat="0" applyFill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9" fillId="123" borderId="146" applyNumberFormat="0" applyAlignment="0" applyProtection="0">
      <alignment vertical="center"/>
    </xf>
    <xf numFmtId="0" fontId="196" fillId="95" borderId="150" applyNumberFormat="0" applyAlignment="0" applyProtection="0">
      <alignment vertical="center"/>
    </xf>
    <xf numFmtId="0" fontId="207" fillId="123" borderId="158" applyNumberFormat="0" applyAlignment="0" applyProtection="0">
      <alignment vertical="center"/>
    </xf>
    <xf numFmtId="0" fontId="171" fillId="114" borderId="140" applyNumberFormat="0" applyAlignment="0" applyProtection="0">
      <alignment vertical="center"/>
    </xf>
    <xf numFmtId="0" fontId="195" fillId="0" borderId="148" applyNumberFormat="0" applyFill="0" applyAlignment="0" applyProtection="0">
      <alignment vertical="center"/>
    </xf>
    <xf numFmtId="0" fontId="174" fillId="97" borderId="156" applyNumberFormat="0" applyFont="0" applyAlignment="0" applyProtection="0">
      <alignment vertical="center"/>
    </xf>
    <xf numFmtId="0" fontId="195" fillId="0" borderId="148" applyNumberFormat="0" applyFill="0" applyAlignment="0" applyProtection="0">
      <alignment vertical="center"/>
    </xf>
    <xf numFmtId="0" fontId="159" fillId="0" borderId="139" applyNumberFormat="0" applyFill="0" applyAlignment="0" applyProtection="0">
      <alignment vertical="center"/>
    </xf>
    <xf numFmtId="0" fontId="194" fillId="0" borderId="139" applyNumberFormat="0" applyFill="0" applyAlignment="0" applyProtection="0">
      <alignment vertical="center"/>
    </xf>
    <xf numFmtId="0" fontId="194" fillId="0" borderId="139" applyNumberFormat="0" applyFill="0" applyAlignment="0" applyProtection="0">
      <alignment vertical="center"/>
    </xf>
    <xf numFmtId="0" fontId="194" fillId="0" borderId="139" applyNumberFormat="0" applyFill="0" applyAlignment="0" applyProtection="0">
      <alignment vertical="center"/>
    </xf>
    <xf numFmtId="0" fontId="194" fillId="0" borderId="139" applyNumberFormat="0" applyFill="0" applyAlignment="0" applyProtection="0">
      <alignment vertical="center"/>
    </xf>
    <xf numFmtId="0" fontId="160" fillId="123" borderId="164" applyNumberFormat="0" applyAlignment="0" applyProtection="0">
      <alignment vertical="center"/>
    </xf>
    <xf numFmtId="0" fontId="194" fillId="0" borderId="148" applyNumberFormat="0" applyFill="0" applyAlignment="0" applyProtection="0">
      <alignment vertical="center"/>
    </xf>
    <xf numFmtId="0" fontId="207" fillId="114" borderId="144" applyNumberFormat="0" applyAlignment="0" applyProtection="0">
      <alignment vertical="center"/>
    </xf>
    <xf numFmtId="0" fontId="165" fillId="95" borderId="146" applyNumberFormat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7" fillId="95" borderId="150" applyNumberFormat="0" applyAlignment="0" applyProtection="0">
      <alignment vertical="center"/>
    </xf>
    <xf numFmtId="0" fontId="158" fillId="97" borderId="170" applyNumberFormat="0" applyFont="0" applyAlignment="0" applyProtection="0">
      <alignment vertical="center"/>
    </xf>
    <xf numFmtId="0" fontId="194" fillId="0" borderId="162" applyNumberFormat="0" applyFill="0" applyAlignment="0" applyProtection="0">
      <alignment vertical="center"/>
    </xf>
    <xf numFmtId="0" fontId="160" fillId="114" borderId="141" applyNumberFormat="0" applyAlignment="0" applyProtection="0">
      <alignment vertical="center"/>
    </xf>
    <xf numFmtId="0" fontId="195" fillId="0" borderId="148" applyNumberFormat="0" applyFill="0" applyAlignment="0" applyProtection="0">
      <alignment vertical="center"/>
    </xf>
    <xf numFmtId="0" fontId="196" fillId="101" borderId="133" applyNumberFormat="0" applyAlignment="0" applyProtection="0">
      <alignment vertical="center"/>
    </xf>
    <xf numFmtId="0" fontId="34" fillId="115" borderId="138" applyNumberFormat="0" applyFont="0" applyAlignment="0" applyProtection="0">
      <alignment vertical="center"/>
    </xf>
    <xf numFmtId="0" fontId="179" fillId="123" borderId="160" applyNumberFormat="0" applyAlignment="0" applyProtection="0">
      <alignment vertical="center"/>
    </xf>
    <xf numFmtId="0" fontId="207" fillId="123" borderId="172" applyNumberFormat="0" applyAlignment="0" applyProtection="0">
      <alignment vertical="center"/>
    </xf>
    <xf numFmtId="0" fontId="180" fillId="123" borderId="150" applyNumberFormat="0" applyAlignment="0" applyProtection="0">
      <alignment vertical="center"/>
    </xf>
    <xf numFmtId="0" fontId="196" fillId="95" borderId="160" applyNumberFormat="0" applyAlignment="0" applyProtection="0">
      <alignment vertical="center"/>
    </xf>
    <xf numFmtId="0" fontId="196" fillId="101" borderId="137" applyNumberFormat="0" applyAlignment="0" applyProtection="0">
      <alignment vertical="center"/>
    </xf>
    <xf numFmtId="0" fontId="76" fillId="97" borderId="147" applyNumberFormat="0" applyFont="0" applyAlignment="0" applyProtection="0">
      <alignment vertical="center"/>
    </xf>
    <xf numFmtId="0" fontId="194" fillId="0" borderId="148" applyNumberFormat="0" applyFill="0" applyAlignment="0" applyProtection="0">
      <alignment vertical="center"/>
    </xf>
    <xf numFmtId="0" fontId="158" fillId="97" borderId="151" applyNumberFormat="0" applyFont="0" applyAlignment="0" applyProtection="0">
      <alignment vertical="center"/>
    </xf>
    <xf numFmtId="0" fontId="34" fillId="115" borderId="142" applyNumberFormat="0" applyFont="0" applyAlignment="0" applyProtection="0">
      <alignment vertical="center"/>
    </xf>
    <xf numFmtId="0" fontId="179" fillId="123" borderId="150" applyNumberFormat="0" applyAlignment="0" applyProtection="0">
      <alignment vertical="center"/>
    </xf>
    <xf numFmtId="0" fontId="179" fillId="114" borderId="141" applyNumberFormat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95" fillId="0" borderId="148" applyNumberFormat="0" applyFill="0" applyAlignment="0" applyProtection="0">
      <alignment vertical="center"/>
    </xf>
    <xf numFmtId="0" fontId="34" fillId="115" borderId="142" applyNumberFormat="0" applyFon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207" fillId="123" borderId="153" applyNumberFormat="0" applyAlignment="0" applyProtection="0">
      <alignment vertical="center"/>
    </xf>
    <xf numFmtId="0" fontId="207" fillId="114" borderId="140" applyNumberFormat="0" applyAlignment="0" applyProtection="0">
      <alignment vertical="center"/>
    </xf>
    <xf numFmtId="0" fontId="215" fillId="0" borderId="154">
      <alignment horizontal="left" vertical="center"/>
    </xf>
    <xf numFmtId="0" fontId="207" fillId="114" borderId="140" applyNumberFormat="0" applyAlignment="0" applyProtection="0">
      <alignment vertical="center"/>
    </xf>
    <xf numFmtId="0" fontId="165" fillId="95" borderId="150" applyNumberFormat="0" applyAlignment="0" applyProtection="0">
      <alignment vertical="center"/>
    </xf>
    <xf numFmtId="0" fontId="34" fillId="115" borderId="138" applyNumberFormat="0" applyFont="0" applyAlignment="0" applyProtection="0">
      <alignment vertical="center"/>
    </xf>
    <xf numFmtId="0" fontId="179" fillId="114" borderId="129" applyNumberFormat="0" applyAlignment="0" applyProtection="0">
      <alignment vertical="center"/>
    </xf>
    <xf numFmtId="0" fontId="165" fillId="101" borderId="141" applyNumberFormat="0" applyAlignment="0" applyProtection="0">
      <alignment vertical="center"/>
    </xf>
    <xf numFmtId="0" fontId="197" fillId="95" borderId="169" applyNumberFormat="0" applyAlignment="0" applyProtection="0">
      <alignment vertical="center"/>
    </xf>
    <xf numFmtId="0" fontId="34" fillId="115" borderId="134" applyNumberFormat="0" applyFon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207" fillId="123" borderId="158" applyNumberFormat="0" applyAlignment="0" applyProtection="0">
      <alignment vertical="center"/>
    </xf>
    <xf numFmtId="0" fontId="160" fillId="123" borderId="150" applyNumberFormat="0" applyAlignment="0" applyProtection="0">
      <alignment vertical="center"/>
    </xf>
    <xf numFmtId="0" fontId="160" fillId="123" borderId="150" applyNumberFormat="0" applyAlignment="0" applyProtection="0">
      <alignment vertical="center"/>
    </xf>
    <xf numFmtId="0" fontId="207" fillId="123" borderId="153" applyNumberFormat="0" applyAlignment="0" applyProtection="0">
      <alignment vertical="center"/>
    </xf>
    <xf numFmtId="0" fontId="171" fillId="123" borderId="153" applyNumberFormat="0" applyAlignment="0" applyProtection="0">
      <alignment vertical="center"/>
    </xf>
    <xf numFmtId="0" fontId="210" fillId="0" borderId="145">
      <alignment horizontal="left" vertical="center"/>
    </xf>
    <xf numFmtId="0" fontId="196" fillId="95" borderId="146" applyNumberFormat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207" fillId="123" borderId="158" applyNumberFormat="0" applyAlignment="0" applyProtection="0">
      <alignment vertical="center"/>
    </xf>
    <xf numFmtId="0" fontId="171" fillId="123" borderId="158" applyNumberFormat="0" applyAlignment="0" applyProtection="0">
      <alignment vertical="center"/>
    </xf>
    <xf numFmtId="0" fontId="179" fillId="114" borderId="137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52" fillId="0" borderId="55">
      <alignment horizontal="left" vertical="center"/>
    </xf>
    <xf numFmtId="0" fontId="207" fillId="123" borderId="153" applyNumberFormat="0" applyAlignment="0" applyProtection="0">
      <alignment vertical="center"/>
    </xf>
    <xf numFmtId="0" fontId="171" fillId="123" borderId="149" applyNumberFormat="0" applyAlignment="0" applyProtection="0">
      <alignment vertical="center"/>
    </xf>
    <xf numFmtId="0" fontId="165" fillId="101" borderId="141" applyNumberFormat="0" applyAlignment="0" applyProtection="0">
      <alignment vertical="center"/>
    </xf>
    <xf numFmtId="0" fontId="196" fillId="95" borderId="155" applyNumberFormat="0" applyAlignment="0" applyProtection="0">
      <alignment vertical="center"/>
    </xf>
    <xf numFmtId="0" fontId="196" fillId="101" borderId="141" applyNumberFormat="0" applyAlignment="0" applyProtection="0">
      <alignment vertical="center"/>
    </xf>
    <xf numFmtId="0" fontId="194" fillId="0" borderId="148" applyNumberFormat="0" applyFill="0" applyAlignment="0" applyProtection="0">
      <alignment vertical="center"/>
    </xf>
    <xf numFmtId="0" fontId="165" fillId="95" borderId="150" applyNumberFormat="0" applyAlignment="0" applyProtection="0">
      <alignment vertical="center"/>
    </xf>
    <xf numFmtId="0" fontId="179" fillId="123" borderId="146" applyNumberFormat="0" applyAlignment="0" applyProtection="0">
      <alignment vertical="center"/>
    </xf>
    <xf numFmtId="0" fontId="152" fillId="0" borderId="119">
      <alignment horizontal="left" vertical="center"/>
    </xf>
    <xf numFmtId="0" fontId="158" fillId="97" borderId="151" applyNumberFormat="0" applyFont="0" applyAlignment="0" applyProtection="0">
      <alignment vertical="center"/>
    </xf>
    <xf numFmtId="0" fontId="171" fillId="123" borderId="149" applyNumberFormat="0" applyAlignment="0" applyProtection="0">
      <alignment vertical="center"/>
    </xf>
    <xf numFmtId="0" fontId="158" fillId="97" borderId="147" applyNumberFormat="0" applyFont="0" applyAlignment="0" applyProtection="0">
      <alignment vertical="center"/>
    </xf>
    <xf numFmtId="0" fontId="180" fillId="123" borderId="150" applyNumberFormat="0" applyAlignment="0" applyProtection="0">
      <alignment vertical="center"/>
    </xf>
    <xf numFmtId="0" fontId="179" fillId="123" borderId="150" applyNumberFormat="0" applyAlignment="0" applyProtection="0">
      <alignment vertical="center"/>
    </xf>
    <xf numFmtId="0" fontId="174" fillId="115" borderId="138" applyNumberFormat="0" applyFont="0" applyAlignment="0" applyProtection="0">
      <alignment vertical="center"/>
    </xf>
    <xf numFmtId="0" fontId="179" fillId="123" borderId="150" applyNumberFormat="0" applyAlignment="0" applyProtection="0">
      <alignment vertical="center"/>
    </xf>
    <xf numFmtId="0" fontId="196" fillId="95" borderId="150" applyNumberFormat="0" applyAlignment="0" applyProtection="0">
      <alignment vertical="center"/>
    </xf>
    <xf numFmtId="0" fontId="171" fillId="123" borderId="153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96" fillId="101" borderId="137" applyNumberFormat="0" applyAlignment="0" applyProtection="0">
      <alignment vertical="center"/>
    </xf>
    <xf numFmtId="0" fontId="196" fillId="101" borderId="137" applyNumberFormat="0" applyAlignment="0" applyProtection="0">
      <alignment vertical="center"/>
    </xf>
    <xf numFmtId="0" fontId="196" fillId="101" borderId="137" applyNumberFormat="0" applyAlignment="0" applyProtection="0">
      <alignment vertical="center"/>
    </xf>
    <xf numFmtId="0" fontId="159" fillId="0" borderId="148" applyNumberFormat="0" applyFill="0" applyAlignment="0" applyProtection="0">
      <alignment vertical="center"/>
    </xf>
    <xf numFmtId="0" fontId="179" fillId="114" borderId="133" applyNumberFormat="0" applyAlignment="0" applyProtection="0">
      <alignment vertical="center"/>
    </xf>
    <xf numFmtId="0" fontId="180" fillId="114" borderId="133" applyNumberFormat="0" applyAlignment="0" applyProtection="0">
      <alignment vertical="center"/>
    </xf>
    <xf numFmtId="0" fontId="160" fillId="114" borderId="133" applyNumberFormat="0" applyAlignment="0" applyProtection="0">
      <alignment vertical="center"/>
    </xf>
    <xf numFmtId="0" fontId="180" fillId="114" borderId="133" applyNumberFormat="0" applyAlignment="0" applyProtection="0">
      <alignment vertical="center"/>
    </xf>
    <xf numFmtId="0" fontId="180" fillId="114" borderId="133" applyNumberFormat="0" applyAlignment="0" applyProtection="0">
      <alignment vertical="center"/>
    </xf>
    <xf numFmtId="0" fontId="179" fillId="114" borderId="133" applyNumberFormat="0" applyAlignment="0" applyProtection="0">
      <alignment vertical="center"/>
    </xf>
    <xf numFmtId="0" fontId="179" fillId="114" borderId="133" applyNumberFormat="0" applyAlignment="0" applyProtection="0">
      <alignment vertical="center"/>
    </xf>
    <xf numFmtId="0" fontId="179" fillId="114" borderId="133" applyNumberFormat="0" applyAlignment="0" applyProtection="0">
      <alignment vertical="center"/>
    </xf>
    <xf numFmtId="0" fontId="179" fillId="114" borderId="133" applyNumberFormat="0" applyAlignment="0" applyProtection="0">
      <alignment vertical="center"/>
    </xf>
    <xf numFmtId="0" fontId="179" fillId="114" borderId="133" applyNumberFormat="0" applyAlignment="0" applyProtection="0">
      <alignment vertical="center"/>
    </xf>
    <xf numFmtId="0" fontId="179" fillId="114" borderId="133" applyNumberFormat="0" applyAlignment="0" applyProtection="0">
      <alignment vertical="center"/>
    </xf>
    <xf numFmtId="0" fontId="160" fillId="114" borderId="133" applyNumberFormat="0" applyAlignment="0" applyProtection="0">
      <alignment vertical="center"/>
    </xf>
    <xf numFmtId="0" fontId="179" fillId="114" borderId="133" applyNumberFormat="0" applyAlignment="0" applyProtection="0">
      <alignment vertical="center"/>
    </xf>
    <xf numFmtId="0" fontId="179" fillId="114" borderId="133" applyNumberFormat="0" applyAlignment="0" applyProtection="0">
      <alignment vertical="center"/>
    </xf>
    <xf numFmtId="0" fontId="160" fillId="114" borderId="133" applyNumberFormat="0" applyAlignment="0" applyProtection="0">
      <alignment vertical="center"/>
    </xf>
    <xf numFmtId="0" fontId="179" fillId="114" borderId="133" applyNumberFormat="0" applyAlignment="0" applyProtection="0">
      <alignment vertical="center"/>
    </xf>
    <xf numFmtId="0" fontId="179" fillId="114" borderId="133" applyNumberFormat="0" applyAlignment="0" applyProtection="0">
      <alignment vertical="center"/>
    </xf>
    <xf numFmtId="0" fontId="179" fillId="114" borderId="133" applyNumberFormat="0" applyAlignment="0" applyProtection="0">
      <alignment vertical="center"/>
    </xf>
    <xf numFmtId="0" fontId="174" fillId="115" borderId="134" applyNumberFormat="0" applyFont="0" applyAlignment="0" applyProtection="0">
      <alignment vertical="center"/>
    </xf>
    <xf numFmtId="0" fontId="35" fillId="115" borderId="134" applyNumberFormat="0" applyFont="0" applyAlignment="0" applyProtection="0">
      <alignment vertical="center"/>
    </xf>
    <xf numFmtId="0" fontId="34" fillId="115" borderId="134" applyNumberFormat="0" applyFont="0" applyAlignment="0" applyProtection="0">
      <alignment vertical="center"/>
    </xf>
    <xf numFmtId="0" fontId="35" fillId="115" borderId="134" applyNumberFormat="0" applyFont="0" applyAlignment="0" applyProtection="0">
      <alignment vertical="center"/>
    </xf>
    <xf numFmtId="0" fontId="35" fillId="115" borderId="134" applyNumberFormat="0" applyFont="0" applyAlignment="0" applyProtection="0">
      <alignment vertical="center"/>
    </xf>
    <xf numFmtId="0" fontId="34" fillId="115" borderId="134" applyNumberFormat="0" applyFont="0" applyAlignment="0" applyProtection="0">
      <alignment vertical="center"/>
    </xf>
    <xf numFmtId="0" fontId="35" fillId="115" borderId="134" applyNumberFormat="0" applyFont="0" applyAlignment="0" applyProtection="0">
      <alignment vertical="center"/>
    </xf>
    <xf numFmtId="0" fontId="34" fillId="115" borderId="134" applyNumberFormat="0" applyFont="0" applyAlignment="0" applyProtection="0">
      <alignment vertical="center"/>
    </xf>
    <xf numFmtId="0" fontId="34" fillId="115" borderId="134" applyNumberFormat="0" applyFont="0" applyAlignment="0" applyProtection="0">
      <alignment vertical="center"/>
    </xf>
    <xf numFmtId="0" fontId="34" fillId="115" borderId="134" applyNumberFormat="0" applyFont="0" applyAlignment="0" applyProtection="0">
      <alignment vertical="center"/>
    </xf>
    <xf numFmtId="0" fontId="34" fillId="115" borderId="134" applyNumberFormat="0" applyFont="0" applyAlignment="0" applyProtection="0">
      <alignment vertical="center"/>
    </xf>
    <xf numFmtId="0" fontId="34" fillId="115" borderId="134" applyNumberFormat="0" applyFont="0" applyAlignment="0" applyProtection="0">
      <alignment vertical="center"/>
    </xf>
    <xf numFmtId="0" fontId="215" fillId="0" borderId="154">
      <alignment horizontal="left" vertical="center"/>
    </xf>
    <xf numFmtId="0" fontId="196" fillId="101" borderId="133" applyNumberFormat="0" applyAlignment="0" applyProtection="0">
      <alignment vertical="center"/>
    </xf>
    <xf numFmtId="0" fontId="197" fillId="101" borderId="133" applyNumberFormat="0" applyAlignment="0" applyProtection="0">
      <alignment vertical="center"/>
    </xf>
    <xf numFmtId="0" fontId="165" fillId="101" borderId="133" applyNumberFormat="0" applyAlignment="0" applyProtection="0">
      <alignment vertical="center"/>
    </xf>
    <xf numFmtId="0" fontId="197" fillId="101" borderId="133" applyNumberFormat="0" applyAlignment="0" applyProtection="0">
      <alignment vertical="center"/>
    </xf>
    <xf numFmtId="0" fontId="197" fillId="101" borderId="133" applyNumberFormat="0" applyAlignment="0" applyProtection="0">
      <alignment vertical="center"/>
    </xf>
    <xf numFmtId="0" fontId="196" fillId="101" borderId="133" applyNumberFormat="0" applyAlignment="0" applyProtection="0">
      <alignment vertical="center"/>
    </xf>
    <xf numFmtId="0" fontId="196" fillId="101" borderId="133" applyNumberFormat="0" applyAlignment="0" applyProtection="0">
      <alignment vertical="center"/>
    </xf>
    <xf numFmtId="0" fontId="196" fillId="101" borderId="133" applyNumberFormat="0" applyAlignment="0" applyProtection="0">
      <alignment vertical="center"/>
    </xf>
    <xf numFmtId="0" fontId="196" fillId="101" borderId="133" applyNumberFormat="0" applyAlignment="0" applyProtection="0">
      <alignment vertical="center"/>
    </xf>
    <xf numFmtId="0" fontId="196" fillId="101" borderId="133" applyNumberFormat="0" applyAlignment="0" applyProtection="0">
      <alignment vertical="center"/>
    </xf>
    <xf numFmtId="0" fontId="196" fillId="101" borderId="133" applyNumberFormat="0" applyAlignment="0" applyProtection="0">
      <alignment vertical="center"/>
    </xf>
    <xf numFmtId="0" fontId="165" fillId="101" borderId="133" applyNumberFormat="0" applyAlignment="0" applyProtection="0">
      <alignment vertical="center"/>
    </xf>
    <xf numFmtId="0" fontId="196" fillId="101" borderId="133" applyNumberFormat="0" applyAlignment="0" applyProtection="0">
      <alignment vertical="center"/>
    </xf>
    <xf numFmtId="0" fontId="196" fillId="101" borderId="133" applyNumberFormat="0" applyAlignment="0" applyProtection="0">
      <alignment vertical="center"/>
    </xf>
    <xf numFmtId="0" fontId="165" fillId="101" borderId="133" applyNumberFormat="0" applyAlignment="0" applyProtection="0">
      <alignment vertical="center"/>
    </xf>
    <xf numFmtId="0" fontId="196" fillId="101" borderId="133" applyNumberFormat="0" applyAlignment="0" applyProtection="0">
      <alignment vertical="center"/>
    </xf>
    <xf numFmtId="0" fontId="196" fillId="101" borderId="133" applyNumberFormat="0" applyAlignment="0" applyProtection="0">
      <alignment vertical="center"/>
    </xf>
    <xf numFmtId="0" fontId="196" fillId="101" borderId="133" applyNumberFormat="0" applyAlignment="0" applyProtection="0">
      <alignment vertical="center"/>
    </xf>
    <xf numFmtId="0" fontId="207" fillId="123" borderId="167" applyNumberFormat="0" applyAlignment="0" applyProtection="0">
      <alignment vertical="center"/>
    </xf>
    <xf numFmtId="0" fontId="207" fillId="123" borderId="149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80" fillId="123" borderId="155" applyNumberFormat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165" fillId="101" borderId="141" applyNumberFormat="0" applyAlignment="0" applyProtection="0">
      <alignment vertical="center"/>
    </xf>
    <xf numFmtId="0" fontId="34" fillId="115" borderId="142" applyNumberFormat="0" applyFont="0" applyAlignment="0" applyProtection="0">
      <alignment vertical="center"/>
    </xf>
    <xf numFmtId="0" fontId="196" fillId="95" borderId="169" applyNumberFormat="0" applyAlignment="0" applyProtection="0">
      <alignment vertical="center"/>
    </xf>
    <xf numFmtId="0" fontId="160" fillId="114" borderId="141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58" fillId="97" borderId="156" applyNumberFormat="0" applyFont="0" applyAlignment="0" applyProtection="0">
      <alignment vertical="center"/>
    </xf>
    <xf numFmtId="0" fontId="196" fillId="95" borderId="150" applyNumberFormat="0" applyAlignment="0" applyProtection="0">
      <alignment vertical="center"/>
    </xf>
    <xf numFmtId="0" fontId="34" fillId="115" borderId="142" applyNumberFormat="0" applyFont="0" applyAlignment="0" applyProtection="0">
      <alignment vertical="center"/>
    </xf>
    <xf numFmtId="0" fontId="179" fillId="114" borderId="141" applyNumberFormat="0" applyAlignment="0" applyProtection="0">
      <alignment vertical="center"/>
    </xf>
    <xf numFmtId="0" fontId="179" fillId="123" borderId="155" applyNumberFormat="0" applyAlignment="0" applyProtection="0">
      <alignment vertical="center"/>
    </xf>
    <xf numFmtId="0" fontId="174" fillId="97" borderId="151" applyNumberFormat="0" applyFont="0" applyAlignment="0" applyProtection="0">
      <alignment vertical="center"/>
    </xf>
    <xf numFmtId="0" fontId="152" fillId="0" borderId="55">
      <alignment horizontal="left" vertical="center"/>
    </xf>
    <xf numFmtId="0" fontId="197" fillId="95" borderId="146" applyNumberFormat="0" applyAlignment="0" applyProtection="0">
      <alignment vertical="center"/>
    </xf>
    <xf numFmtId="0" fontId="210" fillId="0" borderId="55">
      <alignment horizontal="left" vertical="center"/>
    </xf>
    <xf numFmtId="0" fontId="179" fillId="114" borderId="141" applyNumberFormat="0" applyAlignment="0" applyProtection="0">
      <alignment vertical="center"/>
    </xf>
    <xf numFmtId="0" fontId="179" fillId="123" borderId="146" applyNumberFormat="0" applyAlignment="0" applyProtection="0">
      <alignment vertical="center"/>
    </xf>
    <xf numFmtId="0" fontId="196" fillId="95" borderId="150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52" fillId="0" borderId="119">
      <alignment horizontal="left" vertical="center"/>
    </xf>
    <xf numFmtId="0" fontId="210" fillId="0" borderId="119">
      <alignment horizontal="left" vertical="center"/>
    </xf>
    <xf numFmtId="0" fontId="152" fillId="0" borderId="119">
      <alignment horizontal="left" vertical="center"/>
    </xf>
    <xf numFmtId="0" fontId="152" fillId="0" borderId="119">
      <alignment horizontal="left" vertical="center"/>
    </xf>
    <xf numFmtId="0" fontId="179" fillId="114" borderId="137" applyNumberFormat="0" applyAlignment="0" applyProtection="0">
      <alignment vertical="center"/>
    </xf>
    <xf numFmtId="0" fontId="180" fillId="114" borderId="137" applyNumberFormat="0" applyAlignment="0" applyProtection="0">
      <alignment vertical="center"/>
    </xf>
    <xf numFmtId="0" fontId="160" fillId="114" borderId="137" applyNumberFormat="0" applyAlignment="0" applyProtection="0">
      <alignment vertical="center"/>
    </xf>
    <xf numFmtId="0" fontId="180" fillId="114" borderId="137" applyNumberFormat="0" applyAlignment="0" applyProtection="0">
      <alignment vertical="center"/>
    </xf>
    <xf numFmtId="0" fontId="180" fillId="114" borderId="137" applyNumberFormat="0" applyAlignment="0" applyProtection="0">
      <alignment vertical="center"/>
    </xf>
    <xf numFmtId="0" fontId="179" fillId="114" borderId="137" applyNumberFormat="0" applyAlignment="0" applyProtection="0">
      <alignment vertical="center"/>
    </xf>
    <xf numFmtId="0" fontId="179" fillId="114" borderId="137" applyNumberFormat="0" applyAlignment="0" applyProtection="0">
      <alignment vertical="center"/>
    </xf>
    <xf numFmtId="0" fontId="179" fillId="114" borderId="137" applyNumberFormat="0" applyAlignment="0" applyProtection="0">
      <alignment vertical="center"/>
    </xf>
    <xf numFmtId="0" fontId="179" fillId="114" borderId="137" applyNumberFormat="0" applyAlignment="0" applyProtection="0">
      <alignment vertical="center"/>
    </xf>
    <xf numFmtId="0" fontId="179" fillId="114" borderId="137" applyNumberFormat="0" applyAlignment="0" applyProtection="0">
      <alignment vertical="center"/>
    </xf>
    <xf numFmtId="0" fontId="179" fillId="114" borderId="137" applyNumberFormat="0" applyAlignment="0" applyProtection="0">
      <alignment vertical="center"/>
    </xf>
    <xf numFmtId="0" fontId="160" fillId="114" borderId="137" applyNumberFormat="0" applyAlignment="0" applyProtection="0">
      <alignment vertical="center"/>
    </xf>
    <xf numFmtId="0" fontId="179" fillId="114" borderId="137" applyNumberFormat="0" applyAlignment="0" applyProtection="0">
      <alignment vertical="center"/>
    </xf>
    <xf numFmtId="0" fontId="179" fillId="114" borderId="137" applyNumberFormat="0" applyAlignment="0" applyProtection="0">
      <alignment vertical="center"/>
    </xf>
    <xf numFmtId="0" fontId="160" fillId="114" borderId="137" applyNumberFormat="0" applyAlignment="0" applyProtection="0">
      <alignment vertical="center"/>
    </xf>
    <xf numFmtId="0" fontId="179" fillId="114" borderId="137" applyNumberFormat="0" applyAlignment="0" applyProtection="0">
      <alignment vertical="center"/>
    </xf>
    <xf numFmtId="0" fontId="179" fillId="114" borderId="137" applyNumberFormat="0" applyAlignment="0" applyProtection="0">
      <alignment vertical="center"/>
    </xf>
    <xf numFmtId="0" fontId="179" fillId="114" borderId="137" applyNumberFormat="0" applyAlignment="0" applyProtection="0">
      <alignment vertical="center"/>
    </xf>
    <xf numFmtId="0" fontId="174" fillId="115" borderId="138" applyNumberFormat="0" applyFont="0" applyAlignment="0" applyProtection="0">
      <alignment vertical="center"/>
    </xf>
    <xf numFmtId="0" fontId="35" fillId="115" borderId="138" applyNumberFormat="0" applyFont="0" applyAlignment="0" applyProtection="0">
      <alignment vertical="center"/>
    </xf>
    <xf numFmtId="0" fontId="34" fillId="115" borderId="138" applyNumberFormat="0" applyFont="0" applyAlignment="0" applyProtection="0">
      <alignment vertical="center"/>
    </xf>
    <xf numFmtId="0" fontId="35" fillId="115" borderId="138" applyNumberFormat="0" applyFont="0" applyAlignment="0" applyProtection="0">
      <alignment vertical="center"/>
    </xf>
    <xf numFmtId="0" fontId="35" fillId="115" borderId="138" applyNumberFormat="0" applyFont="0" applyAlignment="0" applyProtection="0">
      <alignment vertical="center"/>
    </xf>
    <xf numFmtId="0" fontId="34" fillId="115" borderId="138" applyNumberFormat="0" applyFont="0" applyAlignment="0" applyProtection="0">
      <alignment vertical="center"/>
    </xf>
    <xf numFmtId="0" fontId="35" fillId="115" borderId="138" applyNumberFormat="0" applyFont="0" applyAlignment="0" applyProtection="0">
      <alignment vertical="center"/>
    </xf>
    <xf numFmtId="0" fontId="34" fillId="115" borderId="138" applyNumberFormat="0" applyFont="0" applyAlignment="0" applyProtection="0">
      <alignment vertical="center"/>
    </xf>
    <xf numFmtId="0" fontId="34" fillId="115" borderId="138" applyNumberFormat="0" applyFont="0" applyAlignment="0" applyProtection="0">
      <alignment vertical="center"/>
    </xf>
    <xf numFmtId="0" fontId="34" fillId="115" borderId="138" applyNumberFormat="0" applyFont="0" applyAlignment="0" applyProtection="0">
      <alignment vertical="center"/>
    </xf>
    <xf numFmtId="0" fontId="34" fillId="115" borderId="138" applyNumberFormat="0" applyFont="0" applyAlignment="0" applyProtection="0">
      <alignment vertical="center"/>
    </xf>
    <xf numFmtId="0" fontId="34" fillId="115" borderId="138" applyNumberFormat="0" applyFont="0" applyAlignment="0" applyProtection="0">
      <alignment vertical="center"/>
    </xf>
    <xf numFmtId="0" fontId="196" fillId="101" borderId="137" applyNumberFormat="0" applyAlignment="0" applyProtection="0">
      <alignment vertical="center"/>
    </xf>
    <xf numFmtId="0" fontId="197" fillId="101" borderId="137" applyNumberFormat="0" applyAlignment="0" applyProtection="0">
      <alignment vertical="center"/>
    </xf>
    <xf numFmtId="0" fontId="165" fillId="101" borderId="137" applyNumberFormat="0" applyAlignment="0" applyProtection="0">
      <alignment vertical="center"/>
    </xf>
    <xf numFmtId="0" fontId="197" fillId="101" borderId="137" applyNumberFormat="0" applyAlignment="0" applyProtection="0">
      <alignment vertical="center"/>
    </xf>
    <xf numFmtId="0" fontId="197" fillId="101" borderId="137" applyNumberFormat="0" applyAlignment="0" applyProtection="0">
      <alignment vertical="center"/>
    </xf>
    <xf numFmtId="0" fontId="196" fillId="101" borderId="137" applyNumberFormat="0" applyAlignment="0" applyProtection="0">
      <alignment vertical="center"/>
    </xf>
    <xf numFmtId="0" fontId="196" fillId="101" borderId="137" applyNumberFormat="0" applyAlignment="0" applyProtection="0">
      <alignment vertical="center"/>
    </xf>
    <xf numFmtId="0" fontId="196" fillId="101" borderId="137" applyNumberFormat="0" applyAlignment="0" applyProtection="0">
      <alignment vertical="center"/>
    </xf>
    <xf numFmtId="0" fontId="196" fillId="101" borderId="137" applyNumberFormat="0" applyAlignment="0" applyProtection="0">
      <alignment vertical="center"/>
    </xf>
    <xf numFmtId="0" fontId="196" fillId="101" borderId="137" applyNumberFormat="0" applyAlignment="0" applyProtection="0">
      <alignment vertical="center"/>
    </xf>
    <xf numFmtId="0" fontId="196" fillId="101" borderId="137" applyNumberFormat="0" applyAlignment="0" applyProtection="0">
      <alignment vertical="center"/>
    </xf>
    <xf numFmtId="0" fontId="165" fillId="101" borderId="137" applyNumberFormat="0" applyAlignment="0" applyProtection="0">
      <alignment vertical="center"/>
    </xf>
    <xf numFmtId="0" fontId="196" fillId="101" borderId="137" applyNumberFormat="0" applyAlignment="0" applyProtection="0">
      <alignment vertical="center"/>
    </xf>
    <xf numFmtId="0" fontId="196" fillId="101" borderId="137" applyNumberFormat="0" applyAlignment="0" applyProtection="0">
      <alignment vertical="center"/>
    </xf>
    <xf numFmtId="0" fontId="165" fillId="101" borderId="137" applyNumberFormat="0" applyAlignment="0" applyProtection="0">
      <alignment vertical="center"/>
    </xf>
    <xf numFmtId="0" fontId="196" fillId="101" borderId="137" applyNumberFormat="0" applyAlignment="0" applyProtection="0">
      <alignment vertical="center"/>
    </xf>
    <xf numFmtId="0" fontId="196" fillId="101" borderId="137" applyNumberFormat="0" applyAlignment="0" applyProtection="0">
      <alignment vertical="center"/>
    </xf>
    <xf numFmtId="0" fontId="196" fillId="101" borderId="137" applyNumberFormat="0" applyAlignment="0" applyProtection="0">
      <alignment vertical="center"/>
    </xf>
    <xf numFmtId="0" fontId="208" fillId="114" borderId="144" applyNumberFormat="0" applyAlignment="0" applyProtection="0">
      <alignment vertical="center"/>
    </xf>
    <xf numFmtId="0" fontId="207" fillId="123" borderId="149" applyNumberForma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76" fillId="97" borderId="151" applyNumberFormat="0" applyFont="0" applyAlignment="0" applyProtection="0">
      <alignment vertical="center"/>
    </xf>
    <xf numFmtId="0" fontId="197" fillId="95" borderId="155" applyNumberFormat="0" applyAlignment="0" applyProtection="0">
      <alignment vertical="center"/>
    </xf>
    <xf numFmtId="0" fontId="158" fillId="97" borderId="156" applyNumberFormat="0" applyFont="0" applyAlignment="0" applyProtection="0">
      <alignment vertical="center"/>
    </xf>
    <xf numFmtId="0" fontId="207" fillId="123" borderId="153" applyNumberFormat="0" applyAlignment="0" applyProtection="0">
      <alignment vertical="center"/>
    </xf>
    <xf numFmtId="0" fontId="76" fillId="97" borderId="170" applyNumberFormat="0" applyFont="0" applyAlignment="0" applyProtection="0">
      <alignment vertical="center"/>
    </xf>
    <xf numFmtId="0" fontId="165" fillId="95" borderId="146" applyNumberFormat="0" applyAlignment="0" applyProtection="0">
      <alignment vertical="center"/>
    </xf>
    <xf numFmtId="0" fontId="158" fillId="97" borderId="161" applyNumberFormat="0" applyFont="0" applyAlignment="0" applyProtection="0">
      <alignment vertical="center"/>
    </xf>
    <xf numFmtId="0" fontId="158" fillId="97" borderId="151" applyNumberFormat="0" applyFont="0" applyAlignment="0" applyProtection="0">
      <alignment vertical="center"/>
    </xf>
    <xf numFmtId="0" fontId="215" fillId="0" borderId="145">
      <alignment horizontal="left" vertical="center"/>
    </xf>
    <xf numFmtId="0" fontId="207" fillId="123" borderId="149" applyNumberFormat="0" applyAlignment="0" applyProtection="0">
      <alignment vertical="center"/>
    </xf>
    <xf numFmtId="0" fontId="207" fillId="123" borderId="153" applyNumberFormat="0" applyAlignment="0" applyProtection="0">
      <alignment vertical="center"/>
    </xf>
    <xf numFmtId="0" fontId="165" fillId="101" borderId="141" applyNumberFormat="0" applyAlignment="0" applyProtection="0">
      <alignment vertical="center"/>
    </xf>
    <xf numFmtId="0" fontId="196" fillId="95" borderId="155" applyNumberFormat="0" applyAlignment="0" applyProtection="0">
      <alignment vertical="center"/>
    </xf>
    <xf numFmtId="0" fontId="196" fillId="101" borderId="141" applyNumberFormat="0" applyAlignment="0" applyProtection="0">
      <alignment vertical="center"/>
    </xf>
    <xf numFmtId="0" fontId="158" fillId="97" borderId="147" applyNumberFormat="0" applyFont="0" applyAlignment="0" applyProtection="0">
      <alignment vertical="center"/>
    </xf>
    <xf numFmtId="0" fontId="196" fillId="95" borderId="169" applyNumberFormat="0" applyAlignment="0" applyProtection="0">
      <alignment vertical="center"/>
    </xf>
    <xf numFmtId="0" fontId="179" fillId="123" borderId="169" applyNumberFormat="0" applyAlignment="0" applyProtection="0">
      <alignment vertical="center"/>
    </xf>
    <xf numFmtId="0" fontId="180" fillId="123" borderId="155" applyNumberFormat="0" applyAlignment="0" applyProtection="0">
      <alignment vertical="center"/>
    </xf>
    <xf numFmtId="0" fontId="196" fillId="95" borderId="146" applyNumberFormat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96" fillId="95" borderId="146" applyNumberFormat="0" applyAlignment="0" applyProtection="0">
      <alignment vertical="center"/>
    </xf>
    <xf numFmtId="0" fontId="194" fillId="0" borderId="171" applyNumberFormat="0" applyFill="0" applyAlignment="0" applyProtection="0">
      <alignment vertical="center"/>
    </xf>
    <xf numFmtId="0" fontId="179" fillId="114" borderId="141" applyNumberFormat="0" applyAlignment="0" applyProtection="0">
      <alignment vertical="center"/>
    </xf>
    <xf numFmtId="0" fontId="152" fillId="0" borderId="55">
      <alignment horizontal="left" vertical="center"/>
    </xf>
    <xf numFmtId="0" fontId="210" fillId="0" borderId="55">
      <alignment horizontal="left" vertical="center"/>
    </xf>
    <xf numFmtId="0" fontId="152" fillId="0" borderId="55">
      <alignment horizontal="left" vertical="center"/>
    </xf>
    <xf numFmtId="0" fontId="152" fillId="0" borderId="55">
      <alignment horizontal="left" vertical="center"/>
    </xf>
    <xf numFmtId="0" fontId="158" fillId="97" borderId="170" applyNumberFormat="0" applyFont="0" applyAlignment="0" applyProtection="0">
      <alignment vertical="center"/>
    </xf>
    <xf numFmtId="0" fontId="174" fillId="97" borderId="147" applyNumberFormat="0" applyFont="0" applyAlignment="0" applyProtection="0">
      <alignment vertical="center"/>
    </xf>
    <xf numFmtId="0" fontId="171" fillId="123" borderId="149" applyNumberFormat="0" applyAlignment="0" applyProtection="0">
      <alignment vertical="center"/>
    </xf>
    <xf numFmtId="0" fontId="196" fillId="95" borderId="150" applyNumberFormat="0" applyAlignment="0" applyProtection="0">
      <alignment vertical="center"/>
    </xf>
    <xf numFmtId="0" fontId="197" fillId="95" borderId="155" applyNumberFormat="0" applyAlignment="0" applyProtection="0">
      <alignment vertical="center"/>
    </xf>
    <xf numFmtId="0" fontId="171" fillId="114" borderId="144" applyNumberFormat="0" applyAlignment="0" applyProtection="0">
      <alignment vertical="center"/>
    </xf>
    <xf numFmtId="0" fontId="158" fillId="97" borderId="151" applyNumberFormat="0" applyFont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6" fillId="95" borderId="169" applyNumberFormat="0" applyAlignment="0" applyProtection="0">
      <alignment vertical="center"/>
    </xf>
    <xf numFmtId="0" fontId="195" fillId="0" borderId="148" applyNumberFormat="0" applyFill="0" applyAlignment="0" applyProtection="0">
      <alignment vertical="center"/>
    </xf>
    <xf numFmtId="0" fontId="158" fillId="97" borderId="161" applyNumberFormat="0" applyFont="0" applyAlignment="0" applyProtection="0">
      <alignment vertical="center"/>
    </xf>
    <xf numFmtId="0" fontId="196" fillId="95" borderId="164" applyNumberFormat="0" applyAlignment="0" applyProtection="0">
      <alignment vertical="center"/>
    </xf>
    <xf numFmtId="0" fontId="171" fillId="123" borderId="153" applyNumberFormat="0" applyAlignment="0" applyProtection="0">
      <alignment vertical="center"/>
    </xf>
    <xf numFmtId="0" fontId="207" fillId="123" borderId="158" applyNumberFormat="0" applyAlignment="0" applyProtection="0">
      <alignment vertical="center"/>
    </xf>
    <xf numFmtId="0" fontId="194" fillId="0" borderId="148" applyNumberFormat="0" applyFill="0" applyAlignment="0" applyProtection="0">
      <alignment vertical="center"/>
    </xf>
    <xf numFmtId="0" fontId="195" fillId="0" borderId="148" applyNumberFormat="0" applyFill="0" applyAlignment="0" applyProtection="0">
      <alignment vertical="center"/>
    </xf>
    <xf numFmtId="0" fontId="179" fillId="123" borderId="164" applyNumberFormat="0" applyAlignment="0" applyProtection="0">
      <alignment vertical="center"/>
    </xf>
    <xf numFmtId="0" fontId="180" fillId="123" borderId="164" applyNumberFormat="0" applyAlignment="0" applyProtection="0">
      <alignment vertical="center"/>
    </xf>
    <xf numFmtId="0" fontId="208" fillId="123" borderId="153" applyNumberForma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65" fillId="95" borderId="146" applyNumberFormat="0" applyAlignment="0" applyProtection="0">
      <alignment vertical="center"/>
    </xf>
    <xf numFmtId="0" fontId="35" fillId="115" borderId="142" applyNumberFormat="0" applyFont="0" applyAlignment="0" applyProtection="0">
      <alignment vertical="center"/>
    </xf>
    <xf numFmtId="0" fontId="197" fillId="101" borderId="141" applyNumberFormat="0" applyAlignment="0" applyProtection="0">
      <alignment vertical="center"/>
    </xf>
    <xf numFmtId="0" fontId="179" fillId="114" borderId="141" applyNumberFormat="0" applyAlignment="0" applyProtection="0">
      <alignment vertical="center"/>
    </xf>
    <xf numFmtId="0" fontId="194" fillId="0" borderId="148" applyNumberFormat="0" applyFill="0" applyAlignment="0" applyProtection="0">
      <alignment vertical="center"/>
    </xf>
    <xf numFmtId="0" fontId="207" fillId="114" borderId="144" applyNumberFormat="0" applyAlignment="0" applyProtection="0">
      <alignment vertical="center"/>
    </xf>
    <xf numFmtId="0" fontId="180" fillId="123" borderId="150" applyNumberFormat="0" applyAlignment="0" applyProtection="0">
      <alignment vertical="center"/>
    </xf>
    <xf numFmtId="0" fontId="76" fillId="97" borderId="156" applyNumberFormat="0" applyFont="0" applyAlignment="0" applyProtection="0">
      <alignment vertical="center"/>
    </xf>
    <xf numFmtId="0" fontId="207" fillId="123" borderId="153" applyNumberFormat="0" applyAlignment="0" applyProtection="0">
      <alignment vertical="center"/>
    </xf>
    <xf numFmtId="0" fontId="207" fillId="114" borderId="144" applyNumberFormat="0" applyAlignment="0" applyProtection="0">
      <alignment vertical="center"/>
    </xf>
    <xf numFmtId="0" fontId="208" fillId="114" borderId="144" applyNumberFormat="0" applyAlignment="0" applyProtection="0">
      <alignment vertical="center"/>
    </xf>
    <xf numFmtId="0" fontId="179" fillId="114" borderId="141" applyNumberFormat="0" applyAlignment="0" applyProtection="0">
      <alignment vertical="center"/>
    </xf>
    <xf numFmtId="0" fontId="158" fillId="97" borderId="151" applyNumberFormat="0" applyFont="0" applyAlignment="0" applyProtection="0">
      <alignment vertical="center"/>
    </xf>
    <xf numFmtId="0" fontId="207" fillId="114" borderId="144" applyNumberFormat="0" applyAlignment="0" applyProtection="0">
      <alignment vertical="center"/>
    </xf>
    <xf numFmtId="0" fontId="158" fillId="97" borderId="156" applyNumberFormat="0" applyFont="0" applyAlignment="0" applyProtection="0">
      <alignment vertical="center"/>
    </xf>
    <xf numFmtId="0" fontId="196" fillId="95" borderId="146" applyNumberForma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207" fillId="123" borderId="153" applyNumberFormat="0" applyAlignment="0" applyProtection="0">
      <alignment vertical="center"/>
    </xf>
    <xf numFmtId="0" fontId="160" fillId="123" borderId="155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58" fillId="97" borderId="151" applyNumberFormat="0" applyFont="0" applyAlignment="0" applyProtection="0">
      <alignment vertical="center"/>
    </xf>
    <xf numFmtId="0" fontId="158" fillId="97" borderId="147" applyNumberFormat="0" applyFont="0" applyAlignment="0" applyProtection="0">
      <alignment vertical="center"/>
    </xf>
    <xf numFmtId="0" fontId="197" fillId="95" borderId="164" applyNumberFormat="0" applyAlignment="0" applyProtection="0">
      <alignment vertical="center"/>
    </xf>
    <xf numFmtId="0" fontId="158" fillId="97" borderId="147" applyNumberFormat="0" applyFont="0" applyAlignment="0" applyProtection="0">
      <alignment vertical="center"/>
    </xf>
    <xf numFmtId="0" fontId="76" fillId="97" borderId="147" applyNumberFormat="0" applyFont="0" applyAlignment="0" applyProtection="0">
      <alignment vertical="center"/>
    </xf>
    <xf numFmtId="0" fontId="179" fillId="123" borderId="150" applyNumberForma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76" fillId="97" borderId="147" applyNumberFormat="0" applyFont="0" applyAlignment="0" applyProtection="0">
      <alignment vertical="center"/>
    </xf>
    <xf numFmtId="0" fontId="76" fillId="97" borderId="147" applyNumberFormat="0" applyFont="0" applyAlignment="0" applyProtection="0">
      <alignment vertical="center"/>
    </xf>
    <xf numFmtId="0" fontId="179" fillId="123" borderId="155" applyNumberFormat="0" applyAlignment="0" applyProtection="0">
      <alignment vertical="center"/>
    </xf>
    <xf numFmtId="0" fontId="196" fillId="95" borderId="155" applyNumberFormat="0" applyAlignment="0" applyProtection="0">
      <alignment vertical="center"/>
    </xf>
    <xf numFmtId="0" fontId="165" fillId="95" borderId="160" applyNumberFormat="0" applyAlignment="0" applyProtection="0">
      <alignment vertical="center"/>
    </xf>
    <xf numFmtId="0" fontId="196" fillId="95" borderId="155" applyNumberFormat="0" applyAlignment="0" applyProtection="0">
      <alignment vertical="center"/>
    </xf>
    <xf numFmtId="0" fontId="152" fillId="0" borderId="145">
      <alignment horizontal="left" vertical="center"/>
    </xf>
    <xf numFmtId="0" fontId="210" fillId="0" borderId="145">
      <alignment horizontal="left" vertical="center"/>
    </xf>
    <xf numFmtId="0" fontId="152" fillId="0" borderId="145">
      <alignment horizontal="left" vertical="center"/>
    </xf>
    <xf numFmtId="0" fontId="152" fillId="0" borderId="145">
      <alignment horizontal="left" vertical="center"/>
    </xf>
    <xf numFmtId="0" fontId="197" fillId="95" borderId="155" applyNumberFormat="0" applyAlignment="0" applyProtection="0">
      <alignment vertical="center"/>
    </xf>
    <xf numFmtId="0" fontId="179" fillId="123" borderId="164" applyNumberFormat="0" applyAlignment="0" applyProtection="0">
      <alignment vertical="center"/>
    </xf>
    <xf numFmtId="0" fontId="180" fillId="123" borderId="164" applyNumberFormat="0" applyAlignment="0" applyProtection="0">
      <alignment vertical="center"/>
    </xf>
    <xf numFmtId="0" fontId="174" fillId="97" borderId="147" applyNumberFormat="0" applyFont="0" applyAlignment="0" applyProtection="0">
      <alignment vertical="center"/>
    </xf>
    <xf numFmtId="0" fontId="76" fillId="97" borderId="156" applyNumberFormat="0" applyFont="0" applyAlignment="0" applyProtection="0">
      <alignment vertical="center"/>
    </xf>
    <xf numFmtId="0" fontId="165" fillId="95" borderId="155" applyNumberFormat="0" applyAlignment="0" applyProtection="0">
      <alignment vertical="center"/>
    </xf>
    <xf numFmtId="0" fontId="196" fillId="95" borderId="155" applyNumberFormat="0" applyAlignment="0" applyProtection="0">
      <alignment vertical="center"/>
    </xf>
    <xf numFmtId="0" fontId="207" fillId="123" borderId="163" applyNumberFormat="0" applyAlignment="0" applyProtection="0">
      <alignment vertical="center"/>
    </xf>
    <xf numFmtId="0" fontId="171" fillId="123" borderId="158" applyNumberFormat="0" applyAlignment="0" applyProtection="0">
      <alignment vertical="center"/>
    </xf>
    <xf numFmtId="0" fontId="207" fillId="123" borderId="153" applyNumberFormat="0" applyAlignment="0" applyProtection="0">
      <alignment vertical="center"/>
    </xf>
    <xf numFmtId="0" fontId="160" fillId="123" borderId="150" applyNumberFormat="0" applyAlignment="0" applyProtection="0">
      <alignment vertical="center"/>
    </xf>
    <xf numFmtId="0" fontId="196" fillId="95" borderId="164" applyNumberFormat="0" applyAlignment="0" applyProtection="0">
      <alignment vertical="center"/>
    </xf>
    <xf numFmtId="0" fontId="196" fillId="95" borderId="155" applyNumberFormat="0" applyAlignment="0" applyProtection="0">
      <alignment vertical="center"/>
    </xf>
    <xf numFmtId="0" fontId="196" fillId="95" borderId="155" applyNumberFormat="0" applyAlignment="0" applyProtection="0">
      <alignment vertical="center"/>
    </xf>
    <xf numFmtId="0" fontId="207" fillId="123" borderId="153" applyNumberFormat="0" applyAlignment="0" applyProtection="0">
      <alignment vertical="center"/>
    </xf>
    <xf numFmtId="0" fontId="171" fillId="123" borderId="158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196" fillId="95" borderId="169" applyNumberFormat="0" applyAlignment="0" applyProtection="0">
      <alignment vertical="center"/>
    </xf>
    <xf numFmtId="0" fontId="207" fillId="123" borderId="158" applyNumberFormat="0" applyAlignment="0" applyProtection="0">
      <alignment vertical="center"/>
    </xf>
    <xf numFmtId="0" fontId="196" fillId="95" borderId="155" applyNumberFormat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76" fillId="97" borderId="156" applyNumberFormat="0" applyFont="0" applyAlignment="0" applyProtection="0">
      <alignment vertical="center"/>
    </xf>
    <xf numFmtId="0" fontId="180" fillId="123" borderId="164" applyNumberFormat="0" applyAlignment="0" applyProtection="0">
      <alignment vertical="center"/>
    </xf>
    <xf numFmtId="0" fontId="208" fillId="123" borderId="158" applyNumberFormat="0" applyAlignment="0" applyProtection="0">
      <alignment vertical="center"/>
    </xf>
    <xf numFmtId="0" fontId="196" fillId="95" borderId="155" applyNumberFormat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58" fillId="97" borderId="156" applyNumberFormat="0" applyFont="0" applyAlignment="0" applyProtection="0">
      <alignment vertical="center"/>
    </xf>
    <xf numFmtId="0" fontId="179" fillId="123" borderId="155" applyNumberFormat="0" applyAlignment="0" applyProtection="0">
      <alignment vertical="center"/>
    </xf>
    <xf numFmtId="0" fontId="194" fillId="0" borderId="171" applyNumberFormat="0" applyFill="0" applyAlignment="0" applyProtection="0">
      <alignment vertical="center"/>
    </xf>
    <xf numFmtId="0" fontId="160" fillId="123" borderId="169" applyNumberFormat="0" applyAlignment="0" applyProtection="0">
      <alignment vertical="center"/>
    </xf>
    <xf numFmtId="0" fontId="158" fillId="97" borderId="161" applyNumberFormat="0" applyFont="0" applyAlignment="0" applyProtection="0">
      <alignment vertical="center"/>
    </xf>
    <xf numFmtId="0" fontId="207" fillId="123" borderId="158" applyNumberFormat="0" applyAlignment="0" applyProtection="0">
      <alignment vertical="center"/>
    </xf>
    <xf numFmtId="0" fontId="76" fillId="97" borderId="156" applyNumberFormat="0" applyFont="0" applyAlignment="0" applyProtection="0">
      <alignment vertical="center"/>
    </xf>
    <xf numFmtId="0" fontId="208" fillId="123" borderId="167" applyNumberFormat="0" applyAlignment="0" applyProtection="0">
      <alignment vertical="center"/>
    </xf>
    <xf numFmtId="0" fontId="171" fillId="123" borderId="158" applyNumberFormat="0" applyAlignment="0" applyProtection="0">
      <alignment vertical="center"/>
    </xf>
    <xf numFmtId="0" fontId="171" fillId="123" borderId="158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6" fillId="95" borderId="155" applyNumberFormat="0" applyAlignment="0" applyProtection="0">
      <alignment vertical="center"/>
    </xf>
    <xf numFmtId="0" fontId="180" fillId="123" borderId="160" applyNumberFormat="0" applyAlignment="0" applyProtection="0">
      <alignment vertical="center"/>
    </xf>
    <xf numFmtId="0" fontId="158" fillId="97" borderId="170" applyNumberFormat="0" applyFont="0" applyAlignment="0" applyProtection="0">
      <alignment vertical="center"/>
    </xf>
    <xf numFmtId="0" fontId="158" fillId="97" borderId="161" applyNumberFormat="0" applyFont="0" applyAlignment="0" applyProtection="0">
      <alignment vertical="center"/>
    </xf>
    <xf numFmtId="0" fontId="180" fillId="123" borderId="169" applyNumberFormat="0" applyAlignment="0" applyProtection="0">
      <alignment vertical="center"/>
    </xf>
    <xf numFmtId="0" fontId="76" fillId="97" borderId="161" applyNumberFormat="0" applyFont="0" applyAlignment="0" applyProtection="0">
      <alignment vertical="center"/>
    </xf>
    <xf numFmtId="0" fontId="158" fillId="97" borderId="170" applyNumberFormat="0" applyFont="0" applyAlignment="0" applyProtection="0">
      <alignment vertical="center"/>
    </xf>
    <xf numFmtId="0" fontId="76" fillId="97" borderId="170" applyNumberFormat="0" applyFont="0" applyAlignment="0" applyProtection="0">
      <alignment vertical="center"/>
    </xf>
    <xf numFmtId="0" fontId="179" fillId="123" borderId="164" applyNumberFormat="0" applyAlignment="0" applyProtection="0">
      <alignment vertical="center"/>
    </xf>
    <xf numFmtId="0" fontId="179" fillId="123" borderId="164" applyNumberFormat="0" applyAlignment="0" applyProtection="0">
      <alignment vertical="center"/>
    </xf>
    <xf numFmtId="0" fontId="158" fillId="97" borderId="156" applyNumberFormat="0" applyFont="0" applyAlignment="0" applyProtection="0">
      <alignment vertical="center"/>
    </xf>
    <xf numFmtId="0" fontId="158" fillId="97" borderId="165" applyNumberFormat="0" applyFont="0" applyAlignment="0" applyProtection="0">
      <alignment vertical="center"/>
    </xf>
    <xf numFmtId="0" fontId="158" fillId="97" borderId="156" applyNumberFormat="0" applyFont="0" applyAlignment="0" applyProtection="0">
      <alignment vertical="center"/>
    </xf>
    <xf numFmtId="0" fontId="158" fillId="97" borderId="156" applyNumberFormat="0" applyFont="0" applyAlignment="0" applyProtection="0">
      <alignment vertical="center"/>
    </xf>
    <xf numFmtId="0" fontId="160" fillId="123" borderId="164" applyNumberFormat="0" applyAlignment="0" applyProtection="0">
      <alignment vertical="center"/>
    </xf>
    <xf numFmtId="0" fontId="179" fillId="123" borderId="155" applyNumberFormat="0" applyAlignment="0" applyProtection="0">
      <alignment vertical="center"/>
    </xf>
    <xf numFmtId="0" fontId="194" fillId="0" borderId="171" applyNumberFormat="0" applyFill="0" applyAlignment="0" applyProtection="0">
      <alignment vertical="center"/>
    </xf>
    <xf numFmtId="0" fontId="159" fillId="0" borderId="162" applyNumberFormat="0" applyFill="0" applyAlignment="0" applyProtection="0">
      <alignment vertical="center"/>
    </xf>
    <xf numFmtId="0" fontId="194" fillId="0" borderId="162" applyNumberFormat="0" applyFill="0" applyAlignment="0" applyProtection="0">
      <alignment vertical="center"/>
    </xf>
    <xf numFmtId="0" fontId="196" fillId="95" borderId="169" applyNumberFormat="0" applyAlignment="0" applyProtection="0">
      <alignment vertical="center"/>
    </xf>
    <xf numFmtId="0" fontId="208" fillId="123" borderId="163" applyNumberFormat="0" applyAlignment="0" applyProtection="0">
      <alignment vertical="center"/>
    </xf>
    <xf numFmtId="0" fontId="171" fillId="123" borderId="163" applyNumberFormat="0" applyAlignment="0" applyProtection="0">
      <alignment vertical="center"/>
    </xf>
    <xf numFmtId="0" fontId="171" fillId="123" borderId="163" applyNumberFormat="0" applyAlignment="0" applyProtection="0">
      <alignment vertical="center"/>
    </xf>
    <xf numFmtId="0" fontId="207" fillId="123" borderId="163" applyNumberFormat="0" applyAlignment="0" applyProtection="0">
      <alignment vertical="center"/>
    </xf>
    <xf numFmtId="0" fontId="76" fillId="97" borderId="156" applyNumberFormat="0" applyFont="0" applyAlignment="0" applyProtection="0">
      <alignment vertical="center"/>
    </xf>
    <xf numFmtId="0" fontId="76" fillId="97" borderId="161" applyNumberFormat="0" applyFont="0" applyAlignment="0" applyProtection="0">
      <alignment vertical="center"/>
    </xf>
    <xf numFmtId="0" fontId="208" fillId="123" borderId="158" applyNumberFormat="0" applyAlignment="0" applyProtection="0">
      <alignment vertical="center"/>
    </xf>
    <xf numFmtId="0" fontId="207" fillId="123" borderId="158" applyNumberFormat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80" fillId="123" borderId="160" applyNumberFormat="0" applyAlignment="0" applyProtection="0">
      <alignment vertical="center"/>
    </xf>
    <xf numFmtId="0" fontId="76" fillId="97" borderId="165" applyNumberFormat="0" applyFont="0" applyAlignment="0" applyProtection="0">
      <alignment vertical="center"/>
    </xf>
    <xf numFmtId="0" fontId="76" fillId="97" borderId="161" applyNumberFormat="0" applyFont="0" applyAlignment="0" applyProtection="0">
      <alignment vertical="center"/>
    </xf>
    <xf numFmtId="0" fontId="179" fillId="123" borderId="160" applyNumberFormat="0" applyAlignment="0" applyProtection="0">
      <alignment vertical="center"/>
    </xf>
    <xf numFmtId="0" fontId="76" fillId="97" borderId="161" applyNumberFormat="0" applyFont="0" applyAlignment="0" applyProtection="0">
      <alignment vertical="center"/>
    </xf>
    <xf numFmtId="0" fontId="158" fillId="97" borderId="170" applyNumberFormat="0" applyFont="0" applyAlignment="0" applyProtection="0">
      <alignment vertical="center"/>
    </xf>
    <xf numFmtId="0" fontId="158" fillId="97" borderId="170" applyNumberFormat="0" applyFont="0" applyAlignment="0" applyProtection="0">
      <alignment vertical="center"/>
    </xf>
    <xf numFmtId="0" fontId="179" fillId="123" borderId="155" applyNumberFormat="0" applyAlignment="0" applyProtection="0">
      <alignment vertical="center"/>
    </xf>
    <xf numFmtId="0" fontId="179" fillId="123" borderId="164" applyNumberFormat="0" applyAlignment="0" applyProtection="0">
      <alignment vertical="center"/>
    </xf>
    <xf numFmtId="0" fontId="158" fillId="97" borderId="156" applyNumberFormat="0" applyFont="0" applyAlignment="0" applyProtection="0">
      <alignment vertical="center"/>
    </xf>
    <xf numFmtId="0" fontId="158" fillId="97" borderId="156" applyNumberFormat="0" applyFont="0" applyAlignment="0" applyProtection="0">
      <alignment vertical="center"/>
    </xf>
    <xf numFmtId="0" fontId="158" fillId="97" borderId="156" applyNumberFormat="0" applyFont="0" applyAlignment="0" applyProtection="0">
      <alignment vertical="center"/>
    </xf>
    <xf numFmtId="0" fontId="179" fillId="123" borderId="164" applyNumberFormat="0" applyAlignment="0" applyProtection="0">
      <alignment vertical="center"/>
    </xf>
    <xf numFmtId="0" fontId="179" fillId="123" borderId="155" applyNumberFormat="0" applyAlignment="0" applyProtection="0">
      <alignment vertical="center"/>
    </xf>
    <xf numFmtId="0" fontId="165" fillId="95" borderId="169" applyNumberFormat="0" applyAlignment="0" applyProtection="0">
      <alignment vertical="center"/>
    </xf>
    <xf numFmtId="0" fontId="194" fillId="0" borderId="162" applyNumberFormat="0" applyFill="0" applyAlignment="0" applyProtection="0">
      <alignment vertical="center"/>
    </xf>
    <xf numFmtId="0" fontId="208" fillId="123" borderId="163" applyNumberFormat="0" applyAlignment="0" applyProtection="0">
      <alignment vertical="center"/>
    </xf>
    <xf numFmtId="0" fontId="208" fillId="123" borderId="163" applyNumberFormat="0" applyAlignment="0" applyProtection="0">
      <alignment vertical="center"/>
    </xf>
    <xf numFmtId="0" fontId="207" fillId="123" borderId="163" applyNumberFormat="0" applyAlignment="0" applyProtection="0">
      <alignment vertical="center"/>
    </xf>
    <xf numFmtId="0" fontId="207" fillId="123" borderId="163" applyNumberFormat="0" applyAlignment="0" applyProtection="0">
      <alignment vertical="center"/>
    </xf>
    <xf numFmtId="0" fontId="179" fillId="123" borderId="169" applyNumberFormat="0" applyAlignment="0" applyProtection="0">
      <alignment vertical="center"/>
    </xf>
    <xf numFmtId="0" fontId="76" fillId="97" borderId="156" applyNumberFormat="0" applyFont="0" applyAlignment="0" applyProtection="0">
      <alignment vertical="center"/>
    </xf>
    <xf numFmtId="0" fontId="208" fillId="123" borderId="158" applyNumberFormat="0" applyAlignment="0" applyProtection="0">
      <alignment vertical="center"/>
    </xf>
    <xf numFmtId="0" fontId="208" fillId="123" borderId="158" applyNumberFormat="0" applyAlignment="0" applyProtection="0">
      <alignment vertical="center"/>
    </xf>
    <xf numFmtId="0" fontId="207" fillId="123" borderId="158" applyNumberFormat="0" applyAlignment="0" applyProtection="0">
      <alignment vertical="center"/>
    </xf>
    <xf numFmtId="0" fontId="171" fillId="123" borderId="158" applyNumberFormat="0" applyAlignment="0" applyProtection="0">
      <alignment vertical="center"/>
    </xf>
    <xf numFmtId="0" fontId="207" fillId="123" borderId="158" applyNumberFormat="0" applyAlignment="0" applyProtection="0">
      <alignment vertical="center"/>
    </xf>
    <xf numFmtId="0" fontId="207" fillId="123" borderId="158" applyNumberFormat="0" applyAlignment="0" applyProtection="0">
      <alignment vertical="center"/>
    </xf>
    <xf numFmtId="0" fontId="207" fillId="123" borderId="158" applyNumberFormat="0" applyAlignment="0" applyProtection="0">
      <alignment vertical="center"/>
    </xf>
    <xf numFmtId="0" fontId="207" fillId="123" borderId="158" applyNumberFormat="0" applyAlignment="0" applyProtection="0">
      <alignment vertical="center"/>
    </xf>
    <xf numFmtId="0" fontId="215" fillId="0" borderId="159">
      <alignment horizontal="left" vertical="center"/>
    </xf>
    <xf numFmtId="0" fontId="196" fillId="95" borderId="155" applyNumberFormat="0" applyAlignment="0" applyProtection="0">
      <alignment vertical="center"/>
    </xf>
    <xf numFmtId="0" fontId="179" fillId="123" borderId="155" applyNumberFormat="0" applyAlignment="0" applyProtection="0">
      <alignment vertical="center"/>
    </xf>
    <xf numFmtId="0" fontId="171" fillId="123" borderId="172" applyNumberFormat="0" applyAlignment="0" applyProtection="0">
      <alignment vertical="center"/>
    </xf>
    <xf numFmtId="0" fontId="207" fillId="123" borderId="163" applyNumberFormat="0" applyAlignment="0" applyProtection="0">
      <alignment vertical="center"/>
    </xf>
    <xf numFmtId="0" fontId="207" fillId="123" borderId="167" applyNumberFormat="0" applyAlignment="0" applyProtection="0">
      <alignment vertical="center"/>
    </xf>
    <xf numFmtId="0" fontId="207" fillId="123" borderId="163" applyNumberFormat="0" applyAlignment="0" applyProtection="0">
      <alignment vertical="center"/>
    </xf>
    <xf numFmtId="0" fontId="179" fillId="123" borderId="160" applyNumberFormat="0" applyAlignment="0" applyProtection="0">
      <alignment vertical="center"/>
    </xf>
    <xf numFmtId="0" fontId="196" fillId="95" borderId="160" applyNumberFormat="0" applyAlignment="0" applyProtection="0">
      <alignment vertical="center"/>
    </xf>
    <xf numFmtId="0" fontId="194" fillId="0" borderId="162" applyNumberFormat="0" applyFill="0" applyAlignment="0" applyProtection="0">
      <alignment vertical="center"/>
    </xf>
    <xf numFmtId="0" fontId="194" fillId="0" borderId="162" applyNumberFormat="0" applyFill="0" applyAlignment="0" applyProtection="0">
      <alignment vertical="center"/>
    </xf>
    <xf numFmtId="0" fontId="197" fillId="95" borderId="164" applyNumberFormat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94" fillId="0" borderId="162" applyNumberFormat="0" applyFill="0" applyAlignment="0" applyProtection="0">
      <alignment vertical="center"/>
    </xf>
    <xf numFmtId="0" fontId="194" fillId="0" borderId="162" applyNumberFormat="0" applyFill="0" applyAlignment="0" applyProtection="0">
      <alignment vertical="center"/>
    </xf>
    <xf numFmtId="0" fontId="160" fillId="123" borderId="160" applyNumberFormat="0" applyAlignment="0" applyProtection="0">
      <alignment vertical="center"/>
    </xf>
    <xf numFmtId="0" fontId="179" fillId="123" borderId="160" applyNumberFormat="0" applyAlignment="0" applyProtection="0">
      <alignment vertical="center"/>
    </xf>
    <xf numFmtId="0" fontId="180" fillId="123" borderId="160" applyNumberFormat="0" applyAlignment="0" applyProtection="0">
      <alignment vertical="center"/>
    </xf>
    <xf numFmtId="0" fontId="160" fillId="123" borderId="160" applyNumberFormat="0" applyAlignment="0" applyProtection="0">
      <alignment vertical="center"/>
    </xf>
    <xf numFmtId="0" fontId="180" fillId="123" borderId="160" applyNumberFormat="0" applyAlignment="0" applyProtection="0">
      <alignment vertical="center"/>
    </xf>
    <xf numFmtId="0" fontId="180" fillId="123" borderId="160" applyNumberFormat="0" applyAlignment="0" applyProtection="0">
      <alignment vertical="center"/>
    </xf>
    <xf numFmtId="0" fontId="179" fillId="123" borderId="160" applyNumberFormat="0" applyAlignment="0" applyProtection="0">
      <alignment vertical="center"/>
    </xf>
    <xf numFmtId="0" fontId="160" fillId="123" borderId="160" applyNumberFormat="0" applyAlignment="0" applyProtection="0">
      <alignment vertical="center"/>
    </xf>
    <xf numFmtId="0" fontId="179" fillId="123" borderId="160" applyNumberFormat="0" applyAlignment="0" applyProtection="0">
      <alignment vertical="center"/>
    </xf>
    <xf numFmtId="0" fontId="179" fillId="123" borderId="160" applyNumberFormat="0" applyAlignment="0" applyProtection="0">
      <alignment vertical="center"/>
    </xf>
    <xf numFmtId="0" fontId="179" fillId="123" borderId="160" applyNumberFormat="0" applyAlignment="0" applyProtection="0">
      <alignment vertical="center"/>
    </xf>
    <xf numFmtId="0" fontId="179" fillId="123" borderId="160" applyNumberFormat="0" applyAlignment="0" applyProtection="0">
      <alignment vertical="center"/>
    </xf>
    <xf numFmtId="0" fontId="196" fillId="95" borderId="160" applyNumberFormat="0" applyAlignment="0" applyProtection="0">
      <alignment vertical="center"/>
    </xf>
    <xf numFmtId="0" fontId="158" fillId="97" borderId="161" applyNumberFormat="0" applyFont="0" applyAlignment="0" applyProtection="0">
      <alignment vertical="center"/>
    </xf>
    <xf numFmtId="0" fontId="158" fillId="97" borderId="161" applyNumberFormat="0" applyFont="0" applyAlignment="0" applyProtection="0">
      <alignment vertical="center"/>
    </xf>
    <xf numFmtId="0" fontId="174" fillId="97" borderId="161" applyNumberFormat="0" applyFont="0" applyAlignment="0" applyProtection="0">
      <alignment vertical="center"/>
    </xf>
    <xf numFmtId="0" fontId="76" fillId="97" borderId="161" applyNumberFormat="0" applyFont="0" applyAlignment="0" applyProtection="0">
      <alignment vertical="center"/>
    </xf>
    <xf numFmtId="0" fontId="158" fillId="97" borderId="161" applyNumberFormat="0" applyFont="0" applyAlignment="0" applyProtection="0">
      <alignment vertical="center"/>
    </xf>
    <xf numFmtId="0" fontId="76" fillId="97" borderId="161" applyNumberFormat="0" applyFont="0" applyAlignment="0" applyProtection="0">
      <alignment vertical="center"/>
    </xf>
    <xf numFmtId="0" fontId="76" fillId="97" borderId="161" applyNumberFormat="0" applyFont="0" applyAlignment="0" applyProtection="0">
      <alignment vertical="center"/>
    </xf>
    <xf numFmtId="0" fontId="158" fillId="97" borderId="161" applyNumberFormat="0" applyFont="0" applyAlignment="0" applyProtection="0">
      <alignment vertical="center"/>
    </xf>
    <xf numFmtId="0" fontId="76" fillId="97" borderId="161" applyNumberFormat="0" applyFont="0" applyAlignment="0" applyProtection="0">
      <alignment vertical="center"/>
    </xf>
    <xf numFmtId="0" fontId="158" fillId="97" borderId="161" applyNumberFormat="0" applyFont="0" applyAlignment="0" applyProtection="0">
      <alignment vertical="center"/>
    </xf>
    <xf numFmtId="0" fontId="158" fillId="97" borderId="161" applyNumberFormat="0" applyFont="0" applyAlignment="0" applyProtection="0">
      <alignment vertical="center"/>
    </xf>
    <xf numFmtId="0" fontId="158" fillId="97" borderId="161" applyNumberFormat="0" applyFont="0" applyAlignment="0" applyProtection="0">
      <alignment vertical="center"/>
    </xf>
    <xf numFmtId="0" fontId="174" fillId="97" borderId="170" applyNumberFormat="0" applyFont="0" applyAlignment="0" applyProtection="0">
      <alignment vertical="center"/>
    </xf>
    <xf numFmtId="0" fontId="179" fillId="123" borderId="160" applyNumberFormat="0" applyAlignment="0" applyProtection="0">
      <alignment vertical="center"/>
    </xf>
    <xf numFmtId="0" fontId="207" fillId="123" borderId="163" applyNumberFormat="0" applyAlignment="0" applyProtection="0">
      <alignment vertical="center"/>
    </xf>
    <xf numFmtId="0" fontId="158" fillId="97" borderId="165" applyNumberFormat="0" applyFont="0" applyAlignment="0" applyProtection="0">
      <alignment vertical="center"/>
    </xf>
    <xf numFmtId="0" fontId="179" fillId="123" borderId="160" applyNumberFormat="0" applyAlignment="0" applyProtection="0">
      <alignment vertical="center"/>
    </xf>
    <xf numFmtId="0" fontId="207" fillId="123" borderId="163" applyNumberFormat="0" applyAlignment="0" applyProtection="0">
      <alignment vertical="center"/>
    </xf>
    <xf numFmtId="0" fontId="159" fillId="0" borderId="162" applyNumberFormat="0" applyFill="0" applyAlignment="0" applyProtection="0">
      <alignment vertical="center"/>
    </xf>
    <xf numFmtId="0" fontId="194" fillId="0" borderId="162" applyNumberFormat="0" applyFill="0" applyAlignment="0" applyProtection="0">
      <alignment vertical="center"/>
    </xf>
    <xf numFmtId="0" fontId="195" fillId="0" borderId="162" applyNumberFormat="0" applyFill="0" applyAlignment="0" applyProtection="0">
      <alignment vertical="center"/>
    </xf>
    <xf numFmtId="0" fontId="159" fillId="0" borderId="162" applyNumberFormat="0" applyFill="0" applyAlignment="0" applyProtection="0">
      <alignment vertical="center"/>
    </xf>
    <xf numFmtId="0" fontId="195" fillId="0" borderId="162" applyNumberFormat="0" applyFill="0" applyAlignment="0" applyProtection="0">
      <alignment vertical="center"/>
    </xf>
    <xf numFmtId="0" fontId="195" fillId="0" borderId="162" applyNumberFormat="0" applyFill="0" applyAlignment="0" applyProtection="0">
      <alignment vertical="center"/>
    </xf>
    <xf numFmtId="0" fontId="194" fillId="0" borderId="162" applyNumberFormat="0" applyFill="0" applyAlignment="0" applyProtection="0">
      <alignment vertical="center"/>
    </xf>
    <xf numFmtId="0" fontId="159" fillId="0" borderId="162" applyNumberFormat="0" applyFill="0" applyAlignment="0" applyProtection="0">
      <alignment vertical="center"/>
    </xf>
    <xf numFmtId="0" fontId="194" fillId="0" borderId="162" applyNumberFormat="0" applyFill="0" applyAlignment="0" applyProtection="0">
      <alignment vertical="center"/>
    </xf>
    <xf numFmtId="0" fontId="194" fillId="0" borderId="162" applyNumberFormat="0" applyFill="0" applyAlignment="0" applyProtection="0">
      <alignment vertical="center"/>
    </xf>
    <xf numFmtId="0" fontId="194" fillId="0" borderId="162" applyNumberFormat="0" applyFill="0" applyAlignment="0" applyProtection="0">
      <alignment vertical="center"/>
    </xf>
    <xf numFmtId="0" fontId="194" fillId="0" borderId="162" applyNumberFormat="0" applyFill="0" applyAlignment="0" applyProtection="0">
      <alignment vertical="center"/>
    </xf>
    <xf numFmtId="0" fontId="165" fillId="95" borderId="160" applyNumberFormat="0" applyAlignment="0" applyProtection="0">
      <alignment vertical="center"/>
    </xf>
    <xf numFmtId="0" fontId="196" fillId="95" borderId="160" applyNumberFormat="0" applyAlignment="0" applyProtection="0">
      <alignment vertical="center"/>
    </xf>
    <xf numFmtId="0" fontId="197" fillId="95" borderId="160" applyNumberFormat="0" applyAlignment="0" applyProtection="0">
      <alignment vertical="center"/>
    </xf>
    <xf numFmtId="0" fontId="165" fillId="95" borderId="160" applyNumberFormat="0" applyAlignment="0" applyProtection="0">
      <alignment vertical="center"/>
    </xf>
    <xf numFmtId="0" fontId="197" fillId="95" borderId="160" applyNumberFormat="0" applyAlignment="0" applyProtection="0">
      <alignment vertical="center"/>
    </xf>
    <xf numFmtId="0" fontId="197" fillId="95" borderId="160" applyNumberFormat="0" applyAlignment="0" applyProtection="0">
      <alignment vertical="center"/>
    </xf>
    <xf numFmtId="0" fontId="196" fillId="95" borderId="160" applyNumberFormat="0" applyAlignment="0" applyProtection="0">
      <alignment vertical="center"/>
    </xf>
    <xf numFmtId="0" fontId="165" fillId="95" borderId="160" applyNumberFormat="0" applyAlignment="0" applyProtection="0">
      <alignment vertical="center"/>
    </xf>
    <xf numFmtId="0" fontId="196" fillId="95" borderId="160" applyNumberFormat="0" applyAlignment="0" applyProtection="0">
      <alignment vertical="center"/>
    </xf>
    <xf numFmtId="0" fontId="196" fillId="95" borderId="160" applyNumberFormat="0" applyAlignment="0" applyProtection="0">
      <alignment vertical="center"/>
    </xf>
    <xf numFmtId="0" fontId="196" fillId="95" borderId="160" applyNumberFormat="0" applyAlignment="0" applyProtection="0">
      <alignment vertical="center"/>
    </xf>
    <xf numFmtId="0" fontId="196" fillId="95" borderId="160" applyNumberFormat="0" applyAlignment="0" applyProtection="0">
      <alignment vertical="center"/>
    </xf>
    <xf numFmtId="0" fontId="195" fillId="0" borderId="171" applyNumberFormat="0" applyFill="0" applyAlignment="0" applyProtection="0">
      <alignment vertical="center"/>
    </xf>
    <xf numFmtId="0" fontId="171" fillId="123" borderId="163" applyNumberFormat="0" applyAlignment="0" applyProtection="0">
      <alignment vertical="center"/>
    </xf>
    <xf numFmtId="0" fontId="207" fillId="123" borderId="163" applyNumberFormat="0" applyAlignment="0" applyProtection="0">
      <alignment vertical="center"/>
    </xf>
    <xf numFmtId="0" fontId="208" fillId="123" borderId="163" applyNumberFormat="0" applyAlignment="0" applyProtection="0">
      <alignment vertical="center"/>
    </xf>
    <xf numFmtId="0" fontId="171" fillId="123" borderId="163" applyNumberFormat="0" applyAlignment="0" applyProtection="0">
      <alignment vertical="center"/>
    </xf>
    <xf numFmtId="0" fontId="208" fillId="123" borderId="163" applyNumberFormat="0" applyAlignment="0" applyProtection="0">
      <alignment vertical="center"/>
    </xf>
    <xf numFmtId="0" fontId="208" fillId="123" borderId="163" applyNumberFormat="0" applyAlignment="0" applyProtection="0">
      <alignment vertical="center"/>
    </xf>
    <xf numFmtId="0" fontId="207" fillId="123" borderId="163" applyNumberFormat="0" applyAlignment="0" applyProtection="0">
      <alignment vertical="center"/>
    </xf>
    <xf numFmtId="0" fontId="171" fillId="123" borderId="163" applyNumberFormat="0" applyAlignment="0" applyProtection="0">
      <alignment vertical="center"/>
    </xf>
    <xf numFmtId="0" fontId="207" fillId="123" borderId="163" applyNumberFormat="0" applyAlignment="0" applyProtection="0">
      <alignment vertical="center"/>
    </xf>
    <xf numFmtId="0" fontId="207" fillId="123" borderId="163" applyNumberFormat="0" applyAlignment="0" applyProtection="0">
      <alignment vertical="center"/>
    </xf>
    <xf numFmtId="0" fontId="207" fillId="123" borderId="163" applyNumberFormat="0" applyAlignment="0" applyProtection="0">
      <alignment vertical="center"/>
    </xf>
    <xf numFmtId="0" fontId="207" fillId="123" borderId="163" applyNumberFormat="0" applyAlignment="0" applyProtection="0">
      <alignment vertical="center"/>
    </xf>
    <xf numFmtId="0" fontId="196" fillId="95" borderId="160" applyNumberFormat="0" applyAlignment="0" applyProtection="0">
      <alignment vertical="center"/>
    </xf>
    <xf numFmtId="0" fontId="207" fillId="123" borderId="163" applyNumberFormat="0" applyAlignment="0" applyProtection="0">
      <alignment vertical="center"/>
    </xf>
    <xf numFmtId="0" fontId="196" fillId="95" borderId="160" applyNumberFormat="0" applyAlignment="0" applyProtection="0">
      <alignment vertical="center"/>
    </xf>
    <xf numFmtId="0" fontId="194" fillId="0" borderId="162" applyNumberFormat="0" applyFill="0" applyAlignment="0" applyProtection="0">
      <alignment vertical="center"/>
    </xf>
    <xf numFmtId="0" fontId="160" fillId="123" borderId="160" applyNumberFormat="0" applyAlignment="0" applyProtection="0">
      <alignment vertical="center"/>
    </xf>
    <xf numFmtId="0" fontId="179" fillId="123" borderId="160" applyNumberFormat="0" applyAlignment="0" applyProtection="0">
      <alignment vertical="center"/>
    </xf>
    <xf numFmtId="0" fontId="180" fillId="123" borderId="160" applyNumberFormat="0" applyAlignment="0" applyProtection="0">
      <alignment vertical="center"/>
    </xf>
    <xf numFmtId="0" fontId="160" fillId="123" borderId="160" applyNumberFormat="0" applyAlignment="0" applyProtection="0">
      <alignment vertical="center"/>
    </xf>
    <xf numFmtId="0" fontId="180" fillId="123" borderId="160" applyNumberFormat="0" applyAlignment="0" applyProtection="0">
      <alignment vertical="center"/>
    </xf>
    <xf numFmtId="0" fontId="180" fillId="123" borderId="160" applyNumberFormat="0" applyAlignment="0" applyProtection="0">
      <alignment vertical="center"/>
    </xf>
    <xf numFmtId="0" fontId="179" fillId="123" borderId="160" applyNumberFormat="0" applyAlignment="0" applyProtection="0">
      <alignment vertical="center"/>
    </xf>
    <xf numFmtId="0" fontId="160" fillId="123" borderId="160" applyNumberFormat="0" applyAlignment="0" applyProtection="0">
      <alignment vertical="center"/>
    </xf>
    <xf numFmtId="0" fontId="179" fillId="123" borderId="160" applyNumberFormat="0" applyAlignment="0" applyProtection="0">
      <alignment vertical="center"/>
    </xf>
    <xf numFmtId="0" fontId="179" fillId="123" borderId="160" applyNumberFormat="0" applyAlignment="0" applyProtection="0">
      <alignment vertical="center"/>
    </xf>
    <xf numFmtId="0" fontId="179" fillId="123" borderId="160" applyNumberFormat="0" applyAlignment="0" applyProtection="0">
      <alignment vertical="center"/>
    </xf>
    <xf numFmtId="0" fontId="179" fillId="123" borderId="160" applyNumberFormat="0" applyAlignment="0" applyProtection="0">
      <alignment vertical="center"/>
    </xf>
    <xf numFmtId="0" fontId="158" fillId="97" borderId="161" applyNumberFormat="0" applyFont="0" applyAlignment="0" applyProtection="0">
      <alignment vertical="center"/>
    </xf>
    <xf numFmtId="0" fontId="158" fillId="97" borderId="161" applyNumberFormat="0" applyFont="0" applyAlignment="0" applyProtection="0">
      <alignment vertical="center"/>
    </xf>
    <xf numFmtId="0" fontId="174" fillId="97" borderId="161" applyNumberFormat="0" applyFont="0" applyAlignment="0" applyProtection="0">
      <alignment vertical="center"/>
    </xf>
    <xf numFmtId="0" fontId="76" fillId="97" borderId="161" applyNumberFormat="0" applyFont="0" applyAlignment="0" applyProtection="0">
      <alignment vertical="center"/>
    </xf>
    <xf numFmtId="0" fontId="158" fillId="97" borderId="161" applyNumberFormat="0" applyFont="0" applyAlignment="0" applyProtection="0">
      <alignment vertical="center"/>
    </xf>
    <xf numFmtId="0" fontId="76" fillId="97" borderId="161" applyNumberFormat="0" applyFont="0" applyAlignment="0" applyProtection="0">
      <alignment vertical="center"/>
    </xf>
    <xf numFmtId="0" fontId="76" fillId="97" borderId="161" applyNumberFormat="0" applyFont="0" applyAlignment="0" applyProtection="0">
      <alignment vertical="center"/>
    </xf>
    <xf numFmtId="0" fontId="158" fillId="97" borderId="161" applyNumberFormat="0" applyFont="0" applyAlignment="0" applyProtection="0">
      <alignment vertical="center"/>
    </xf>
    <xf numFmtId="0" fontId="76" fillId="97" borderId="161" applyNumberFormat="0" applyFont="0" applyAlignment="0" applyProtection="0">
      <alignment vertical="center"/>
    </xf>
    <xf numFmtId="0" fontId="158" fillId="97" borderId="161" applyNumberFormat="0" applyFont="0" applyAlignment="0" applyProtection="0">
      <alignment vertical="center"/>
    </xf>
    <xf numFmtId="0" fontId="158" fillId="97" borderId="161" applyNumberFormat="0" applyFont="0" applyAlignment="0" applyProtection="0">
      <alignment vertical="center"/>
    </xf>
    <xf numFmtId="0" fontId="158" fillId="97" borderId="161" applyNumberFormat="0" applyFont="0" applyAlignment="0" applyProtection="0">
      <alignment vertical="center"/>
    </xf>
    <xf numFmtId="0" fontId="158" fillId="97" borderId="165" applyNumberFormat="0" applyFont="0" applyAlignment="0" applyProtection="0">
      <alignment vertical="center"/>
    </xf>
    <xf numFmtId="0" fontId="159" fillId="0" borderId="162" applyNumberFormat="0" applyFill="0" applyAlignment="0" applyProtection="0">
      <alignment vertical="center"/>
    </xf>
    <xf numFmtId="0" fontId="194" fillId="0" borderId="162" applyNumberFormat="0" applyFill="0" applyAlignment="0" applyProtection="0">
      <alignment vertical="center"/>
    </xf>
    <xf numFmtId="0" fontId="195" fillId="0" borderId="162" applyNumberFormat="0" applyFill="0" applyAlignment="0" applyProtection="0">
      <alignment vertical="center"/>
    </xf>
    <xf numFmtId="0" fontId="159" fillId="0" borderId="162" applyNumberFormat="0" applyFill="0" applyAlignment="0" applyProtection="0">
      <alignment vertical="center"/>
    </xf>
    <xf numFmtId="0" fontId="195" fillId="0" borderId="162" applyNumberFormat="0" applyFill="0" applyAlignment="0" applyProtection="0">
      <alignment vertical="center"/>
    </xf>
    <xf numFmtId="0" fontId="195" fillId="0" borderId="162" applyNumberFormat="0" applyFill="0" applyAlignment="0" applyProtection="0">
      <alignment vertical="center"/>
    </xf>
    <xf numFmtId="0" fontId="194" fillId="0" borderId="162" applyNumberFormat="0" applyFill="0" applyAlignment="0" applyProtection="0">
      <alignment vertical="center"/>
    </xf>
    <xf numFmtId="0" fontId="159" fillId="0" borderId="162" applyNumberFormat="0" applyFill="0" applyAlignment="0" applyProtection="0">
      <alignment vertical="center"/>
    </xf>
    <xf numFmtId="0" fontId="194" fillId="0" borderId="162" applyNumberFormat="0" applyFill="0" applyAlignment="0" applyProtection="0">
      <alignment vertical="center"/>
    </xf>
    <xf numFmtId="0" fontId="194" fillId="0" borderId="162" applyNumberFormat="0" applyFill="0" applyAlignment="0" applyProtection="0">
      <alignment vertical="center"/>
    </xf>
    <xf numFmtId="0" fontId="194" fillId="0" borderId="162" applyNumberFormat="0" applyFill="0" applyAlignment="0" applyProtection="0">
      <alignment vertical="center"/>
    </xf>
    <xf numFmtId="0" fontId="194" fillId="0" borderId="162" applyNumberFormat="0" applyFill="0" applyAlignment="0" applyProtection="0">
      <alignment vertical="center"/>
    </xf>
    <xf numFmtId="0" fontId="165" fillId="95" borderId="160" applyNumberFormat="0" applyAlignment="0" applyProtection="0">
      <alignment vertical="center"/>
    </xf>
    <xf numFmtId="0" fontId="196" fillId="95" borderId="160" applyNumberFormat="0" applyAlignment="0" applyProtection="0">
      <alignment vertical="center"/>
    </xf>
    <xf numFmtId="0" fontId="197" fillId="95" borderId="160" applyNumberFormat="0" applyAlignment="0" applyProtection="0">
      <alignment vertical="center"/>
    </xf>
    <xf numFmtId="0" fontId="165" fillId="95" borderId="160" applyNumberFormat="0" applyAlignment="0" applyProtection="0">
      <alignment vertical="center"/>
    </xf>
    <xf numFmtId="0" fontId="197" fillId="95" borderId="160" applyNumberFormat="0" applyAlignment="0" applyProtection="0">
      <alignment vertical="center"/>
    </xf>
    <xf numFmtId="0" fontId="197" fillId="95" borderId="160" applyNumberFormat="0" applyAlignment="0" applyProtection="0">
      <alignment vertical="center"/>
    </xf>
    <xf numFmtId="0" fontId="196" fillId="95" borderId="160" applyNumberFormat="0" applyAlignment="0" applyProtection="0">
      <alignment vertical="center"/>
    </xf>
    <xf numFmtId="0" fontId="165" fillId="95" borderId="160" applyNumberFormat="0" applyAlignment="0" applyProtection="0">
      <alignment vertical="center"/>
    </xf>
    <xf numFmtId="0" fontId="196" fillId="95" borderId="160" applyNumberFormat="0" applyAlignment="0" applyProtection="0">
      <alignment vertical="center"/>
    </xf>
    <xf numFmtId="0" fontId="196" fillId="95" borderId="160" applyNumberFormat="0" applyAlignment="0" applyProtection="0">
      <alignment vertical="center"/>
    </xf>
    <xf numFmtId="0" fontId="196" fillId="95" borderId="160" applyNumberFormat="0" applyAlignment="0" applyProtection="0">
      <alignment vertical="center"/>
    </xf>
    <xf numFmtId="0" fontId="196" fillId="95" borderId="160" applyNumberFormat="0" applyAlignment="0" applyProtection="0">
      <alignment vertical="center"/>
    </xf>
    <xf numFmtId="0" fontId="179" fillId="123" borderId="160" applyNumberFormat="0" applyAlignment="0" applyProtection="0">
      <alignment vertical="center"/>
    </xf>
    <xf numFmtId="0" fontId="195" fillId="0" borderId="171" applyNumberFormat="0" applyFill="0" applyAlignment="0" applyProtection="0">
      <alignment vertical="center"/>
    </xf>
    <xf numFmtId="0" fontId="165" fillId="95" borderId="169" applyNumberFormat="0" applyAlignment="0" applyProtection="0">
      <alignment vertical="center"/>
    </xf>
    <xf numFmtId="0" fontId="171" fillId="123" borderId="163" applyNumberFormat="0" applyAlignment="0" applyProtection="0">
      <alignment vertical="center"/>
    </xf>
    <xf numFmtId="0" fontId="207" fillId="123" borderId="163" applyNumberFormat="0" applyAlignment="0" applyProtection="0">
      <alignment vertical="center"/>
    </xf>
    <xf numFmtId="0" fontId="208" fillId="123" borderId="163" applyNumberFormat="0" applyAlignment="0" applyProtection="0">
      <alignment vertical="center"/>
    </xf>
    <xf numFmtId="0" fontId="171" fillId="123" borderId="163" applyNumberFormat="0" applyAlignment="0" applyProtection="0">
      <alignment vertical="center"/>
    </xf>
    <xf numFmtId="0" fontId="208" fillId="123" borderId="163" applyNumberFormat="0" applyAlignment="0" applyProtection="0">
      <alignment vertical="center"/>
    </xf>
    <xf numFmtId="0" fontId="208" fillId="123" borderId="163" applyNumberFormat="0" applyAlignment="0" applyProtection="0">
      <alignment vertical="center"/>
    </xf>
    <xf numFmtId="0" fontId="207" fillId="123" borderId="163" applyNumberFormat="0" applyAlignment="0" applyProtection="0">
      <alignment vertical="center"/>
    </xf>
    <xf numFmtId="0" fontId="171" fillId="123" borderId="163" applyNumberFormat="0" applyAlignment="0" applyProtection="0">
      <alignment vertical="center"/>
    </xf>
    <xf numFmtId="0" fontId="207" fillId="123" borderId="163" applyNumberFormat="0" applyAlignment="0" applyProtection="0">
      <alignment vertical="center"/>
    </xf>
    <xf numFmtId="0" fontId="207" fillId="123" borderId="163" applyNumberFormat="0" applyAlignment="0" applyProtection="0">
      <alignment vertical="center"/>
    </xf>
    <xf numFmtId="0" fontId="207" fillId="123" borderId="163" applyNumberFormat="0" applyAlignment="0" applyProtection="0">
      <alignment vertical="center"/>
    </xf>
    <xf numFmtId="0" fontId="207" fillId="123" borderId="163" applyNumberFormat="0" applyAlignment="0" applyProtection="0">
      <alignment vertical="center"/>
    </xf>
    <xf numFmtId="0" fontId="208" fillId="123" borderId="172" applyNumberFormat="0" applyAlignment="0" applyProtection="0">
      <alignment vertical="center"/>
    </xf>
    <xf numFmtId="0" fontId="196" fillId="95" borderId="160" applyNumberFormat="0" applyAlignment="0" applyProtection="0">
      <alignment vertical="center"/>
    </xf>
    <xf numFmtId="0" fontId="179" fillId="123" borderId="160" applyNumberFormat="0" applyAlignment="0" applyProtection="0">
      <alignment vertical="center"/>
    </xf>
    <xf numFmtId="0" fontId="207" fillId="123" borderId="167" applyNumberFormat="0" applyAlignment="0" applyProtection="0">
      <alignment vertical="center"/>
    </xf>
    <xf numFmtId="0" fontId="207" fillId="123" borderId="167" applyNumberFormat="0" applyAlignment="0" applyProtection="0">
      <alignment vertical="center"/>
    </xf>
    <xf numFmtId="0" fontId="179" fillId="123" borderId="164" applyNumberFormat="0" applyAlignment="0" applyProtection="0">
      <alignment vertical="center"/>
    </xf>
    <xf numFmtId="0" fontId="196" fillId="95" borderId="164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71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60" fillId="123" borderId="164" applyNumberFormat="0" applyAlignment="0" applyProtection="0">
      <alignment vertical="center"/>
    </xf>
    <xf numFmtId="0" fontId="179" fillId="123" borderId="164" applyNumberFormat="0" applyAlignment="0" applyProtection="0">
      <alignment vertical="center"/>
    </xf>
    <xf numFmtId="0" fontId="180" fillId="123" borderId="164" applyNumberFormat="0" applyAlignment="0" applyProtection="0">
      <alignment vertical="center"/>
    </xf>
    <xf numFmtId="0" fontId="160" fillId="123" borderId="164" applyNumberFormat="0" applyAlignment="0" applyProtection="0">
      <alignment vertical="center"/>
    </xf>
    <xf numFmtId="0" fontId="180" fillId="123" borderId="164" applyNumberFormat="0" applyAlignment="0" applyProtection="0">
      <alignment vertical="center"/>
    </xf>
    <xf numFmtId="0" fontId="180" fillId="123" borderId="164" applyNumberFormat="0" applyAlignment="0" applyProtection="0">
      <alignment vertical="center"/>
    </xf>
    <xf numFmtId="0" fontId="179" fillId="123" borderId="164" applyNumberFormat="0" applyAlignment="0" applyProtection="0">
      <alignment vertical="center"/>
    </xf>
    <xf numFmtId="0" fontId="160" fillId="123" borderId="164" applyNumberFormat="0" applyAlignment="0" applyProtection="0">
      <alignment vertical="center"/>
    </xf>
    <xf numFmtId="0" fontId="179" fillId="123" borderId="164" applyNumberFormat="0" applyAlignment="0" applyProtection="0">
      <alignment vertical="center"/>
    </xf>
    <xf numFmtId="0" fontId="179" fillId="123" borderId="164" applyNumberFormat="0" applyAlignment="0" applyProtection="0">
      <alignment vertical="center"/>
    </xf>
    <xf numFmtId="0" fontId="179" fillId="123" borderId="164" applyNumberFormat="0" applyAlignment="0" applyProtection="0">
      <alignment vertical="center"/>
    </xf>
    <xf numFmtId="0" fontId="179" fillId="123" borderId="164" applyNumberFormat="0" applyAlignment="0" applyProtection="0">
      <alignment vertical="center"/>
    </xf>
    <xf numFmtId="0" fontId="196" fillId="95" borderId="164" applyNumberFormat="0" applyAlignment="0" applyProtection="0">
      <alignment vertical="center"/>
    </xf>
    <xf numFmtId="0" fontId="158" fillId="97" borderId="165" applyNumberFormat="0" applyFont="0" applyAlignment="0" applyProtection="0">
      <alignment vertical="center"/>
    </xf>
    <xf numFmtId="0" fontId="158" fillId="97" borderId="165" applyNumberFormat="0" applyFont="0" applyAlignment="0" applyProtection="0">
      <alignment vertical="center"/>
    </xf>
    <xf numFmtId="0" fontId="174" fillId="97" borderId="165" applyNumberFormat="0" applyFont="0" applyAlignment="0" applyProtection="0">
      <alignment vertical="center"/>
    </xf>
    <xf numFmtId="0" fontId="76" fillId="97" borderId="165" applyNumberFormat="0" applyFont="0" applyAlignment="0" applyProtection="0">
      <alignment vertical="center"/>
    </xf>
    <xf numFmtId="0" fontId="158" fillId="97" borderId="165" applyNumberFormat="0" applyFont="0" applyAlignment="0" applyProtection="0">
      <alignment vertical="center"/>
    </xf>
    <xf numFmtId="0" fontId="76" fillId="97" borderId="165" applyNumberFormat="0" applyFont="0" applyAlignment="0" applyProtection="0">
      <alignment vertical="center"/>
    </xf>
    <xf numFmtId="0" fontId="76" fillId="97" borderId="165" applyNumberFormat="0" applyFont="0" applyAlignment="0" applyProtection="0">
      <alignment vertical="center"/>
    </xf>
    <xf numFmtId="0" fontId="158" fillId="97" borderId="165" applyNumberFormat="0" applyFont="0" applyAlignment="0" applyProtection="0">
      <alignment vertical="center"/>
    </xf>
    <xf numFmtId="0" fontId="76" fillId="97" borderId="165" applyNumberFormat="0" applyFont="0" applyAlignment="0" applyProtection="0">
      <alignment vertical="center"/>
    </xf>
    <xf numFmtId="0" fontId="158" fillId="97" borderId="165" applyNumberFormat="0" applyFont="0" applyAlignment="0" applyProtection="0">
      <alignment vertical="center"/>
    </xf>
    <xf numFmtId="0" fontId="158" fillId="97" borderId="165" applyNumberFormat="0" applyFont="0" applyAlignment="0" applyProtection="0">
      <alignment vertical="center"/>
    </xf>
    <xf numFmtId="0" fontId="158" fillId="97" borderId="165" applyNumberFormat="0" applyFont="0" applyAlignment="0" applyProtection="0">
      <alignment vertical="center"/>
    </xf>
    <xf numFmtId="0" fontId="158" fillId="97" borderId="170" applyNumberFormat="0" applyFont="0" applyAlignment="0" applyProtection="0">
      <alignment vertical="center"/>
    </xf>
    <xf numFmtId="0" fontId="179" fillId="123" borderId="164" applyNumberFormat="0" applyAlignment="0" applyProtection="0">
      <alignment vertical="center"/>
    </xf>
    <xf numFmtId="0" fontId="207" fillId="123" borderId="167" applyNumberFormat="0" applyAlignment="0" applyProtection="0">
      <alignment vertical="center"/>
    </xf>
    <xf numFmtId="0" fontId="179" fillId="123" borderId="164" applyNumberFormat="0" applyAlignment="0" applyProtection="0">
      <alignment vertical="center"/>
    </xf>
    <xf numFmtId="0" fontId="207" fillId="123" borderId="167" applyNumberFormat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65" fillId="95" borderId="164" applyNumberFormat="0" applyAlignment="0" applyProtection="0">
      <alignment vertical="center"/>
    </xf>
    <xf numFmtId="0" fontId="196" fillId="95" borderId="164" applyNumberFormat="0" applyAlignment="0" applyProtection="0">
      <alignment vertical="center"/>
    </xf>
    <xf numFmtId="0" fontId="197" fillId="95" borderId="164" applyNumberFormat="0" applyAlignment="0" applyProtection="0">
      <alignment vertical="center"/>
    </xf>
    <xf numFmtId="0" fontId="165" fillId="95" borderId="164" applyNumberFormat="0" applyAlignment="0" applyProtection="0">
      <alignment vertical="center"/>
    </xf>
    <xf numFmtId="0" fontId="197" fillId="95" borderId="164" applyNumberFormat="0" applyAlignment="0" applyProtection="0">
      <alignment vertical="center"/>
    </xf>
    <xf numFmtId="0" fontId="197" fillId="95" borderId="164" applyNumberFormat="0" applyAlignment="0" applyProtection="0">
      <alignment vertical="center"/>
    </xf>
    <xf numFmtId="0" fontId="196" fillId="95" borderId="164" applyNumberFormat="0" applyAlignment="0" applyProtection="0">
      <alignment vertical="center"/>
    </xf>
    <xf numFmtId="0" fontId="165" fillId="95" borderId="164" applyNumberFormat="0" applyAlignment="0" applyProtection="0">
      <alignment vertical="center"/>
    </xf>
    <xf numFmtId="0" fontId="196" fillId="95" borderId="164" applyNumberFormat="0" applyAlignment="0" applyProtection="0">
      <alignment vertical="center"/>
    </xf>
    <xf numFmtId="0" fontId="196" fillId="95" borderId="164" applyNumberFormat="0" applyAlignment="0" applyProtection="0">
      <alignment vertical="center"/>
    </xf>
    <xf numFmtId="0" fontId="196" fillId="95" borderId="164" applyNumberFormat="0" applyAlignment="0" applyProtection="0">
      <alignment vertical="center"/>
    </xf>
    <xf numFmtId="0" fontId="196" fillId="95" borderId="164" applyNumberFormat="0" applyAlignment="0" applyProtection="0">
      <alignment vertical="center"/>
    </xf>
    <xf numFmtId="0" fontId="171" fillId="123" borderId="167" applyNumberFormat="0" applyAlignment="0" applyProtection="0">
      <alignment vertical="center"/>
    </xf>
    <xf numFmtId="0" fontId="207" fillId="123" borderId="167" applyNumberFormat="0" applyAlignment="0" applyProtection="0">
      <alignment vertical="center"/>
    </xf>
    <xf numFmtId="0" fontId="208" fillId="123" borderId="167" applyNumberFormat="0" applyAlignment="0" applyProtection="0">
      <alignment vertical="center"/>
    </xf>
    <xf numFmtId="0" fontId="171" fillId="123" borderId="167" applyNumberFormat="0" applyAlignment="0" applyProtection="0">
      <alignment vertical="center"/>
    </xf>
    <xf numFmtId="0" fontId="208" fillId="123" borderId="167" applyNumberFormat="0" applyAlignment="0" applyProtection="0">
      <alignment vertical="center"/>
    </xf>
    <xf numFmtId="0" fontId="208" fillId="123" borderId="167" applyNumberFormat="0" applyAlignment="0" applyProtection="0">
      <alignment vertical="center"/>
    </xf>
    <xf numFmtId="0" fontId="207" fillId="123" borderId="167" applyNumberFormat="0" applyAlignment="0" applyProtection="0">
      <alignment vertical="center"/>
    </xf>
    <xf numFmtId="0" fontId="171" fillId="123" borderId="167" applyNumberFormat="0" applyAlignment="0" applyProtection="0">
      <alignment vertical="center"/>
    </xf>
    <xf numFmtId="0" fontId="207" fillId="123" borderId="167" applyNumberFormat="0" applyAlignment="0" applyProtection="0">
      <alignment vertical="center"/>
    </xf>
    <xf numFmtId="0" fontId="207" fillId="123" borderId="167" applyNumberFormat="0" applyAlignment="0" applyProtection="0">
      <alignment vertical="center"/>
    </xf>
    <xf numFmtId="0" fontId="207" fillId="123" borderId="167" applyNumberFormat="0" applyAlignment="0" applyProtection="0">
      <alignment vertical="center"/>
    </xf>
    <xf numFmtId="0" fontId="207" fillId="123" borderId="167" applyNumberFormat="0" applyAlignment="0" applyProtection="0">
      <alignment vertical="center"/>
    </xf>
    <xf numFmtId="0" fontId="196" fillId="95" borderId="164" applyNumberFormat="0" applyAlignment="0" applyProtection="0">
      <alignment vertical="center"/>
    </xf>
    <xf numFmtId="0" fontId="215" fillId="0" borderId="168">
      <alignment horizontal="left" vertical="center"/>
    </xf>
    <xf numFmtId="0" fontId="207" fillId="123" borderId="167" applyNumberFormat="0" applyAlignment="0" applyProtection="0">
      <alignment vertical="center"/>
    </xf>
    <xf numFmtId="0" fontId="196" fillId="95" borderId="164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60" fillId="123" borderId="164" applyNumberFormat="0" applyAlignment="0" applyProtection="0">
      <alignment vertical="center"/>
    </xf>
    <xf numFmtId="0" fontId="179" fillId="123" borderId="164" applyNumberFormat="0" applyAlignment="0" applyProtection="0">
      <alignment vertical="center"/>
    </xf>
    <xf numFmtId="0" fontId="180" fillId="123" borderId="164" applyNumberFormat="0" applyAlignment="0" applyProtection="0">
      <alignment vertical="center"/>
    </xf>
    <xf numFmtId="0" fontId="160" fillId="123" borderId="164" applyNumberFormat="0" applyAlignment="0" applyProtection="0">
      <alignment vertical="center"/>
    </xf>
    <xf numFmtId="0" fontId="180" fillId="123" borderId="164" applyNumberFormat="0" applyAlignment="0" applyProtection="0">
      <alignment vertical="center"/>
    </xf>
    <xf numFmtId="0" fontId="180" fillId="123" borderId="164" applyNumberFormat="0" applyAlignment="0" applyProtection="0">
      <alignment vertical="center"/>
    </xf>
    <xf numFmtId="0" fontId="179" fillId="123" borderId="164" applyNumberFormat="0" applyAlignment="0" applyProtection="0">
      <alignment vertical="center"/>
    </xf>
    <xf numFmtId="0" fontId="160" fillId="123" borderId="164" applyNumberFormat="0" applyAlignment="0" applyProtection="0">
      <alignment vertical="center"/>
    </xf>
    <xf numFmtId="0" fontId="179" fillId="123" borderId="164" applyNumberFormat="0" applyAlignment="0" applyProtection="0">
      <alignment vertical="center"/>
    </xf>
    <xf numFmtId="0" fontId="179" fillId="123" borderId="164" applyNumberFormat="0" applyAlignment="0" applyProtection="0">
      <alignment vertical="center"/>
    </xf>
    <xf numFmtId="0" fontId="179" fillId="123" borderId="164" applyNumberFormat="0" applyAlignment="0" applyProtection="0">
      <alignment vertical="center"/>
    </xf>
    <xf numFmtId="0" fontId="179" fillId="123" borderId="164" applyNumberFormat="0" applyAlignment="0" applyProtection="0">
      <alignment vertical="center"/>
    </xf>
    <xf numFmtId="0" fontId="158" fillId="97" borderId="165" applyNumberFormat="0" applyFont="0" applyAlignment="0" applyProtection="0">
      <alignment vertical="center"/>
    </xf>
    <xf numFmtId="0" fontId="158" fillId="97" borderId="165" applyNumberFormat="0" applyFont="0" applyAlignment="0" applyProtection="0">
      <alignment vertical="center"/>
    </xf>
    <xf numFmtId="0" fontId="174" fillId="97" borderId="165" applyNumberFormat="0" applyFont="0" applyAlignment="0" applyProtection="0">
      <alignment vertical="center"/>
    </xf>
    <xf numFmtId="0" fontId="76" fillId="97" borderId="165" applyNumberFormat="0" applyFont="0" applyAlignment="0" applyProtection="0">
      <alignment vertical="center"/>
    </xf>
    <xf numFmtId="0" fontId="158" fillId="97" borderId="165" applyNumberFormat="0" applyFont="0" applyAlignment="0" applyProtection="0">
      <alignment vertical="center"/>
    </xf>
    <xf numFmtId="0" fontId="76" fillId="97" borderId="165" applyNumberFormat="0" applyFont="0" applyAlignment="0" applyProtection="0">
      <alignment vertical="center"/>
    </xf>
    <xf numFmtId="0" fontId="76" fillId="97" borderId="165" applyNumberFormat="0" applyFont="0" applyAlignment="0" applyProtection="0">
      <alignment vertical="center"/>
    </xf>
    <xf numFmtId="0" fontId="158" fillId="97" borderId="165" applyNumberFormat="0" applyFont="0" applyAlignment="0" applyProtection="0">
      <alignment vertical="center"/>
    </xf>
    <xf numFmtId="0" fontId="76" fillId="97" borderId="165" applyNumberFormat="0" applyFont="0" applyAlignment="0" applyProtection="0">
      <alignment vertical="center"/>
    </xf>
    <xf numFmtId="0" fontId="158" fillId="97" borderId="165" applyNumberFormat="0" applyFont="0" applyAlignment="0" applyProtection="0">
      <alignment vertical="center"/>
    </xf>
    <xf numFmtId="0" fontId="158" fillId="97" borderId="165" applyNumberFormat="0" applyFont="0" applyAlignment="0" applyProtection="0">
      <alignment vertical="center"/>
    </xf>
    <xf numFmtId="0" fontId="158" fillId="97" borderId="165" applyNumberFormat="0" applyFont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65" fillId="95" borderId="164" applyNumberFormat="0" applyAlignment="0" applyProtection="0">
      <alignment vertical="center"/>
    </xf>
    <xf numFmtId="0" fontId="196" fillId="95" borderId="164" applyNumberFormat="0" applyAlignment="0" applyProtection="0">
      <alignment vertical="center"/>
    </xf>
    <xf numFmtId="0" fontId="197" fillId="95" borderId="164" applyNumberFormat="0" applyAlignment="0" applyProtection="0">
      <alignment vertical="center"/>
    </xf>
    <xf numFmtId="0" fontId="165" fillId="95" borderId="164" applyNumberFormat="0" applyAlignment="0" applyProtection="0">
      <alignment vertical="center"/>
    </xf>
    <xf numFmtId="0" fontId="197" fillId="95" borderId="164" applyNumberFormat="0" applyAlignment="0" applyProtection="0">
      <alignment vertical="center"/>
    </xf>
    <xf numFmtId="0" fontId="197" fillId="95" borderId="164" applyNumberFormat="0" applyAlignment="0" applyProtection="0">
      <alignment vertical="center"/>
    </xf>
    <xf numFmtId="0" fontId="196" fillId="95" borderId="164" applyNumberFormat="0" applyAlignment="0" applyProtection="0">
      <alignment vertical="center"/>
    </xf>
    <xf numFmtId="0" fontId="165" fillId="95" borderId="164" applyNumberFormat="0" applyAlignment="0" applyProtection="0">
      <alignment vertical="center"/>
    </xf>
    <xf numFmtId="0" fontId="196" fillId="95" borderId="164" applyNumberFormat="0" applyAlignment="0" applyProtection="0">
      <alignment vertical="center"/>
    </xf>
    <xf numFmtId="0" fontId="196" fillId="95" borderId="164" applyNumberFormat="0" applyAlignment="0" applyProtection="0">
      <alignment vertical="center"/>
    </xf>
    <xf numFmtId="0" fontId="196" fillId="95" borderId="164" applyNumberFormat="0" applyAlignment="0" applyProtection="0">
      <alignment vertical="center"/>
    </xf>
    <xf numFmtId="0" fontId="196" fillId="95" borderId="164" applyNumberFormat="0" applyAlignment="0" applyProtection="0">
      <alignment vertical="center"/>
    </xf>
    <xf numFmtId="0" fontId="179" fillId="123" borderId="164" applyNumberFormat="0" applyAlignment="0" applyProtection="0">
      <alignment vertical="center"/>
    </xf>
    <xf numFmtId="0" fontId="171" fillId="123" borderId="167" applyNumberFormat="0" applyAlignment="0" applyProtection="0">
      <alignment vertical="center"/>
    </xf>
    <xf numFmtId="0" fontId="207" fillId="123" borderId="167" applyNumberFormat="0" applyAlignment="0" applyProtection="0">
      <alignment vertical="center"/>
    </xf>
    <xf numFmtId="0" fontId="208" fillId="123" borderId="167" applyNumberFormat="0" applyAlignment="0" applyProtection="0">
      <alignment vertical="center"/>
    </xf>
    <xf numFmtId="0" fontId="171" fillId="123" borderId="167" applyNumberFormat="0" applyAlignment="0" applyProtection="0">
      <alignment vertical="center"/>
    </xf>
    <xf numFmtId="0" fontId="208" fillId="123" borderId="167" applyNumberFormat="0" applyAlignment="0" applyProtection="0">
      <alignment vertical="center"/>
    </xf>
    <xf numFmtId="0" fontId="208" fillId="123" borderId="167" applyNumberFormat="0" applyAlignment="0" applyProtection="0">
      <alignment vertical="center"/>
    </xf>
    <xf numFmtId="0" fontId="207" fillId="123" borderId="167" applyNumberFormat="0" applyAlignment="0" applyProtection="0">
      <alignment vertical="center"/>
    </xf>
    <xf numFmtId="0" fontId="171" fillId="123" borderId="167" applyNumberFormat="0" applyAlignment="0" applyProtection="0">
      <alignment vertical="center"/>
    </xf>
    <xf numFmtId="0" fontId="207" fillId="123" borderId="167" applyNumberFormat="0" applyAlignment="0" applyProtection="0">
      <alignment vertical="center"/>
    </xf>
    <xf numFmtId="0" fontId="207" fillId="123" borderId="167" applyNumberFormat="0" applyAlignment="0" applyProtection="0">
      <alignment vertical="center"/>
    </xf>
    <xf numFmtId="0" fontId="207" fillId="123" borderId="167" applyNumberFormat="0" applyAlignment="0" applyProtection="0">
      <alignment vertical="center"/>
    </xf>
    <xf numFmtId="0" fontId="207" fillId="123" borderId="167" applyNumberFormat="0" applyAlignment="0" applyProtection="0">
      <alignment vertical="center"/>
    </xf>
    <xf numFmtId="0" fontId="215" fillId="0" borderId="168">
      <alignment horizontal="left" vertical="center"/>
    </xf>
    <xf numFmtId="0" fontId="196" fillId="95" borderId="164" applyNumberFormat="0" applyAlignment="0" applyProtection="0">
      <alignment vertical="center"/>
    </xf>
    <xf numFmtId="0" fontId="179" fillId="123" borderId="164" applyNumberFormat="0" applyAlignment="0" applyProtection="0">
      <alignment vertical="center"/>
    </xf>
    <xf numFmtId="0" fontId="207" fillId="123" borderId="172" applyNumberFormat="0" applyAlignment="0" applyProtection="0">
      <alignment vertical="center"/>
    </xf>
    <xf numFmtId="0" fontId="207" fillId="123" borderId="172" applyNumberFormat="0" applyAlignment="0" applyProtection="0">
      <alignment vertical="center"/>
    </xf>
    <xf numFmtId="0" fontId="179" fillId="123" borderId="169" applyNumberFormat="0" applyAlignment="0" applyProtection="0">
      <alignment vertical="center"/>
    </xf>
    <xf numFmtId="0" fontId="196" fillId="95" borderId="169" applyNumberFormat="0" applyAlignment="0" applyProtection="0">
      <alignment vertical="center"/>
    </xf>
    <xf numFmtId="0" fontId="194" fillId="0" borderId="171" applyNumberFormat="0" applyFill="0" applyAlignment="0" applyProtection="0">
      <alignment vertical="center"/>
    </xf>
    <xf numFmtId="0" fontId="194" fillId="0" borderId="171" applyNumberFormat="0" applyFill="0" applyAlignment="0" applyProtection="0">
      <alignment vertical="center"/>
    </xf>
    <xf numFmtId="0" fontId="194" fillId="0" borderId="171" applyNumberFormat="0" applyFill="0" applyAlignment="0" applyProtection="0">
      <alignment vertical="center"/>
    </xf>
    <xf numFmtId="0" fontId="194" fillId="0" borderId="171" applyNumberFormat="0" applyFill="0" applyAlignment="0" applyProtection="0">
      <alignment vertical="center"/>
    </xf>
    <xf numFmtId="0" fontId="160" fillId="123" borderId="169" applyNumberFormat="0" applyAlignment="0" applyProtection="0">
      <alignment vertical="center"/>
    </xf>
    <xf numFmtId="0" fontId="179" fillId="123" borderId="169" applyNumberFormat="0" applyAlignment="0" applyProtection="0">
      <alignment vertical="center"/>
    </xf>
    <xf numFmtId="0" fontId="180" fillId="123" borderId="169" applyNumberFormat="0" applyAlignment="0" applyProtection="0">
      <alignment vertical="center"/>
    </xf>
    <xf numFmtId="0" fontId="160" fillId="123" borderId="169" applyNumberFormat="0" applyAlignment="0" applyProtection="0">
      <alignment vertical="center"/>
    </xf>
    <xf numFmtId="0" fontId="180" fillId="123" borderId="169" applyNumberFormat="0" applyAlignment="0" applyProtection="0">
      <alignment vertical="center"/>
    </xf>
    <xf numFmtId="0" fontId="180" fillId="123" borderId="169" applyNumberFormat="0" applyAlignment="0" applyProtection="0">
      <alignment vertical="center"/>
    </xf>
    <xf numFmtId="0" fontId="179" fillId="123" borderId="169" applyNumberFormat="0" applyAlignment="0" applyProtection="0">
      <alignment vertical="center"/>
    </xf>
    <xf numFmtId="0" fontId="160" fillId="123" borderId="169" applyNumberFormat="0" applyAlignment="0" applyProtection="0">
      <alignment vertical="center"/>
    </xf>
    <xf numFmtId="0" fontId="179" fillId="123" borderId="169" applyNumberFormat="0" applyAlignment="0" applyProtection="0">
      <alignment vertical="center"/>
    </xf>
    <xf numFmtId="0" fontId="179" fillId="123" borderId="169" applyNumberFormat="0" applyAlignment="0" applyProtection="0">
      <alignment vertical="center"/>
    </xf>
    <xf numFmtId="0" fontId="179" fillId="123" borderId="169" applyNumberFormat="0" applyAlignment="0" applyProtection="0">
      <alignment vertical="center"/>
    </xf>
    <xf numFmtId="0" fontId="179" fillId="123" borderId="169" applyNumberFormat="0" applyAlignment="0" applyProtection="0">
      <alignment vertical="center"/>
    </xf>
    <xf numFmtId="0" fontId="196" fillId="95" borderId="169" applyNumberFormat="0" applyAlignment="0" applyProtection="0">
      <alignment vertical="center"/>
    </xf>
    <xf numFmtId="0" fontId="158" fillId="97" borderId="170" applyNumberFormat="0" applyFont="0" applyAlignment="0" applyProtection="0">
      <alignment vertical="center"/>
    </xf>
    <xf numFmtId="0" fontId="158" fillId="97" borderId="170" applyNumberFormat="0" applyFont="0" applyAlignment="0" applyProtection="0">
      <alignment vertical="center"/>
    </xf>
    <xf numFmtId="0" fontId="174" fillId="97" borderId="170" applyNumberFormat="0" applyFont="0" applyAlignment="0" applyProtection="0">
      <alignment vertical="center"/>
    </xf>
    <xf numFmtId="0" fontId="76" fillId="97" borderId="170" applyNumberFormat="0" applyFont="0" applyAlignment="0" applyProtection="0">
      <alignment vertical="center"/>
    </xf>
    <xf numFmtId="0" fontId="158" fillId="97" borderId="170" applyNumberFormat="0" applyFont="0" applyAlignment="0" applyProtection="0">
      <alignment vertical="center"/>
    </xf>
    <xf numFmtId="0" fontId="76" fillId="97" borderId="170" applyNumberFormat="0" applyFont="0" applyAlignment="0" applyProtection="0">
      <alignment vertical="center"/>
    </xf>
    <xf numFmtId="0" fontId="76" fillId="97" borderId="170" applyNumberFormat="0" applyFont="0" applyAlignment="0" applyProtection="0">
      <alignment vertical="center"/>
    </xf>
    <xf numFmtId="0" fontId="158" fillId="97" borderId="170" applyNumberFormat="0" applyFont="0" applyAlignment="0" applyProtection="0">
      <alignment vertical="center"/>
    </xf>
    <xf numFmtId="0" fontId="76" fillId="97" borderId="170" applyNumberFormat="0" applyFont="0" applyAlignment="0" applyProtection="0">
      <alignment vertical="center"/>
    </xf>
    <xf numFmtId="0" fontId="158" fillId="97" borderId="170" applyNumberFormat="0" applyFont="0" applyAlignment="0" applyProtection="0">
      <alignment vertical="center"/>
    </xf>
    <xf numFmtId="0" fontId="158" fillId="97" borderId="170" applyNumberFormat="0" applyFont="0" applyAlignment="0" applyProtection="0">
      <alignment vertical="center"/>
    </xf>
    <xf numFmtId="0" fontId="158" fillId="97" borderId="170" applyNumberFormat="0" applyFont="0" applyAlignment="0" applyProtection="0">
      <alignment vertical="center"/>
    </xf>
    <xf numFmtId="0" fontId="179" fillId="123" borderId="169" applyNumberFormat="0" applyAlignment="0" applyProtection="0">
      <alignment vertical="center"/>
    </xf>
    <xf numFmtId="0" fontId="207" fillId="123" borderId="172" applyNumberFormat="0" applyAlignment="0" applyProtection="0">
      <alignment vertical="center"/>
    </xf>
    <xf numFmtId="0" fontId="179" fillId="123" borderId="169" applyNumberFormat="0" applyAlignment="0" applyProtection="0">
      <alignment vertical="center"/>
    </xf>
    <xf numFmtId="0" fontId="207" fillId="123" borderId="172" applyNumberFormat="0" applyAlignment="0" applyProtection="0">
      <alignment vertical="center"/>
    </xf>
    <xf numFmtId="0" fontId="159" fillId="0" borderId="171" applyNumberFormat="0" applyFill="0" applyAlignment="0" applyProtection="0">
      <alignment vertical="center"/>
    </xf>
    <xf numFmtId="0" fontId="194" fillId="0" borderId="171" applyNumberFormat="0" applyFill="0" applyAlignment="0" applyProtection="0">
      <alignment vertical="center"/>
    </xf>
    <xf numFmtId="0" fontId="195" fillId="0" borderId="171" applyNumberFormat="0" applyFill="0" applyAlignment="0" applyProtection="0">
      <alignment vertical="center"/>
    </xf>
    <xf numFmtId="0" fontId="159" fillId="0" borderId="171" applyNumberFormat="0" applyFill="0" applyAlignment="0" applyProtection="0">
      <alignment vertical="center"/>
    </xf>
    <xf numFmtId="0" fontId="195" fillId="0" borderId="171" applyNumberFormat="0" applyFill="0" applyAlignment="0" applyProtection="0">
      <alignment vertical="center"/>
    </xf>
    <xf numFmtId="0" fontId="195" fillId="0" borderId="171" applyNumberFormat="0" applyFill="0" applyAlignment="0" applyProtection="0">
      <alignment vertical="center"/>
    </xf>
    <xf numFmtId="0" fontId="194" fillId="0" borderId="171" applyNumberFormat="0" applyFill="0" applyAlignment="0" applyProtection="0">
      <alignment vertical="center"/>
    </xf>
    <xf numFmtId="0" fontId="159" fillId="0" borderId="171" applyNumberFormat="0" applyFill="0" applyAlignment="0" applyProtection="0">
      <alignment vertical="center"/>
    </xf>
    <xf numFmtId="0" fontId="194" fillId="0" borderId="171" applyNumberFormat="0" applyFill="0" applyAlignment="0" applyProtection="0">
      <alignment vertical="center"/>
    </xf>
    <xf numFmtId="0" fontId="194" fillId="0" borderId="171" applyNumberFormat="0" applyFill="0" applyAlignment="0" applyProtection="0">
      <alignment vertical="center"/>
    </xf>
    <xf numFmtId="0" fontId="194" fillId="0" borderId="171" applyNumberFormat="0" applyFill="0" applyAlignment="0" applyProtection="0">
      <alignment vertical="center"/>
    </xf>
    <xf numFmtId="0" fontId="194" fillId="0" borderId="171" applyNumberFormat="0" applyFill="0" applyAlignment="0" applyProtection="0">
      <alignment vertical="center"/>
    </xf>
    <xf numFmtId="0" fontId="165" fillId="95" borderId="169" applyNumberFormat="0" applyAlignment="0" applyProtection="0">
      <alignment vertical="center"/>
    </xf>
    <xf numFmtId="0" fontId="196" fillId="95" borderId="169" applyNumberFormat="0" applyAlignment="0" applyProtection="0">
      <alignment vertical="center"/>
    </xf>
    <xf numFmtId="0" fontId="197" fillId="95" borderId="169" applyNumberFormat="0" applyAlignment="0" applyProtection="0">
      <alignment vertical="center"/>
    </xf>
    <xf numFmtId="0" fontId="165" fillId="95" borderId="169" applyNumberFormat="0" applyAlignment="0" applyProtection="0">
      <alignment vertical="center"/>
    </xf>
    <xf numFmtId="0" fontId="197" fillId="95" borderId="169" applyNumberFormat="0" applyAlignment="0" applyProtection="0">
      <alignment vertical="center"/>
    </xf>
    <xf numFmtId="0" fontId="197" fillId="95" borderId="169" applyNumberFormat="0" applyAlignment="0" applyProtection="0">
      <alignment vertical="center"/>
    </xf>
    <xf numFmtId="0" fontId="196" fillId="95" borderId="169" applyNumberFormat="0" applyAlignment="0" applyProtection="0">
      <alignment vertical="center"/>
    </xf>
    <xf numFmtId="0" fontId="165" fillId="95" borderId="169" applyNumberFormat="0" applyAlignment="0" applyProtection="0">
      <alignment vertical="center"/>
    </xf>
    <xf numFmtId="0" fontId="196" fillId="95" borderId="169" applyNumberFormat="0" applyAlignment="0" applyProtection="0">
      <alignment vertical="center"/>
    </xf>
    <xf numFmtId="0" fontId="196" fillId="95" borderId="169" applyNumberFormat="0" applyAlignment="0" applyProtection="0">
      <alignment vertical="center"/>
    </xf>
    <xf numFmtId="0" fontId="196" fillId="95" borderId="169" applyNumberFormat="0" applyAlignment="0" applyProtection="0">
      <alignment vertical="center"/>
    </xf>
    <xf numFmtId="0" fontId="196" fillId="95" borderId="169" applyNumberFormat="0" applyAlignment="0" applyProtection="0">
      <alignment vertical="center"/>
    </xf>
    <xf numFmtId="0" fontId="171" fillId="123" borderId="172" applyNumberFormat="0" applyAlignment="0" applyProtection="0">
      <alignment vertical="center"/>
    </xf>
    <xf numFmtId="0" fontId="207" fillId="123" borderId="172" applyNumberFormat="0" applyAlignment="0" applyProtection="0">
      <alignment vertical="center"/>
    </xf>
    <xf numFmtId="0" fontId="208" fillId="123" borderId="172" applyNumberFormat="0" applyAlignment="0" applyProtection="0">
      <alignment vertical="center"/>
    </xf>
    <xf numFmtId="0" fontId="171" fillId="123" borderId="172" applyNumberFormat="0" applyAlignment="0" applyProtection="0">
      <alignment vertical="center"/>
    </xf>
    <xf numFmtId="0" fontId="208" fillId="123" borderId="172" applyNumberFormat="0" applyAlignment="0" applyProtection="0">
      <alignment vertical="center"/>
    </xf>
    <xf numFmtId="0" fontId="208" fillId="123" borderId="172" applyNumberFormat="0" applyAlignment="0" applyProtection="0">
      <alignment vertical="center"/>
    </xf>
    <xf numFmtId="0" fontId="207" fillId="123" borderId="172" applyNumberFormat="0" applyAlignment="0" applyProtection="0">
      <alignment vertical="center"/>
    </xf>
    <xf numFmtId="0" fontId="171" fillId="123" borderId="172" applyNumberFormat="0" applyAlignment="0" applyProtection="0">
      <alignment vertical="center"/>
    </xf>
    <xf numFmtId="0" fontId="207" fillId="123" borderId="172" applyNumberFormat="0" applyAlignment="0" applyProtection="0">
      <alignment vertical="center"/>
    </xf>
    <xf numFmtId="0" fontId="207" fillId="123" borderId="172" applyNumberFormat="0" applyAlignment="0" applyProtection="0">
      <alignment vertical="center"/>
    </xf>
    <xf numFmtId="0" fontId="207" fillId="123" borderId="172" applyNumberFormat="0" applyAlignment="0" applyProtection="0">
      <alignment vertical="center"/>
    </xf>
    <xf numFmtId="0" fontId="207" fillId="123" borderId="172" applyNumberFormat="0" applyAlignment="0" applyProtection="0">
      <alignment vertical="center"/>
    </xf>
    <xf numFmtId="0" fontId="196" fillId="95" borderId="169" applyNumberFormat="0" applyAlignment="0" applyProtection="0">
      <alignment vertical="center"/>
    </xf>
    <xf numFmtId="0" fontId="207" fillId="123" borderId="172" applyNumberFormat="0" applyAlignment="0" applyProtection="0">
      <alignment vertical="center"/>
    </xf>
    <xf numFmtId="0" fontId="196" fillId="95" borderId="169" applyNumberFormat="0" applyAlignment="0" applyProtection="0">
      <alignment vertical="center"/>
    </xf>
    <xf numFmtId="0" fontId="194" fillId="0" borderId="171" applyNumberFormat="0" applyFill="0" applyAlignment="0" applyProtection="0">
      <alignment vertical="center"/>
    </xf>
    <xf numFmtId="0" fontId="160" fillId="123" borderId="169" applyNumberFormat="0" applyAlignment="0" applyProtection="0">
      <alignment vertical="center"/>
    </xf>
    <xf numFmtId="0" fontId="179" fillId="123" borderId="169" applyNumberFormat="0" applyAlignment="0" applyProtection="0">
      <alignment vertical="center"/>
    </xf>
    <xf numFmtId="0" fontId="180" fillId="123" borderId="169" applyNumberFormat="0" applyAlignment="0" applyProtection="0">
      <alignment vertical="center"/>
    </xf>
    <xf numFmtId="0" fontId="160" fillId="123" borderId="169" applyNumberFormat="0" applyAlignment="0" applyProtection="0">
      <alignment vertical="center"/>
    </xf>
    <xf numFmtId="0" fontId="180" fillId="123" borderId="169" applyNumberFormat="0" applyAlignment="0" applyProtection="0">
      <alignment vertical="center"/>
    </xf>
    <xf numFmtId="0" fontId="180" fillId="123" borderId="169" applyNumberFormat="0" applyAlignment="0" applyProtection="0">
      <alignment vertical="center"/>
    </xf>
    <xf numFmtId="0" fontId="179" fillId="123" borderId="169" applyNumberFormat="0" applyAlignment="0" applyProtection="0">
      <alignment vertical="center"/>
    </xf>
    <xf numFmtId="0" fontId="160" fillId="123" borderId="169" applyNumberFormat="0" applyAlignment="0" applyProtection="0">
      <alignment vertical="center"/>
    </xf>
    <xf numFmtId="0" fontId="179" fillId="123" borderId="169" applyNumberFormat="0" applyAlignment="0" applyProtection="0">
      <alignment vertical="center"/>
    </xf>
    <xf numFmtId="0" fontId="179" fillId="123" borderId="169" applyNumberFormat="0" applyAlignment="0" applyProtection="0">
      <alignment vertical="center"/>
    </xf>
    <xf numFmtId="0" fontId="179" fillId="123" borderId="169" applyNumberFormat="0" applyAlignment="0" applyProtection="0">
      <alignment vertical="center"/>
    </xf>
    <xf numFmtId="0" fontId="179" fillId="123" borderId="169" applyNumberFormat="0" applyAlignment="0" applyProtection="0">
      <alignment vertical="center"/>
    </xf>
    <xf numFmtId="0" fontId="158" fillId="97" borderId="170" applyNumberFormat="0" applyFont="0" applyAlignment="0" applyProtection="0">
      <alignment vertical="center"/>
    </xf>
    <xf numFmtId="0" fontId="158" fillId="97" borderId="170" applyNumberFormat="0" applyFont="0" applyAlignment="0" applyProtection="0">
      <alignment vertical="center"/>
    </xf>
    <xf numFmtId="0" fontId="174" fillId="97" borderId="170" applyNumberFormat="0" applyFont="0" applyAlignment="0" applyProtection="0">
      <alignment vertical="center"/>
    </xf>
    <xf numFmtId="0" fontId="76" fillId="97" borderId="170" applyNumberFormat="0" applyFont="0" applyAlignment="0" applyProtection="0">
      <alignment vertical="center"/>
    </xf>
    <xf numFmtId="0" fontId="158" fillId="97" borderId="170" applyNumberFormat="0" applyFont="0" applyAlignment="0" applyProtection="0">
      <alignment vertical="center"/>
    </xf>
    <xf numFmtId="0" fontId="76" fillId="97" borderId="170" applyNumberFormat="0" applyFont="0" applyAlignment="0" applyProtection="0">
      <alignment vertical="center"/>
    </xf>
    <xf numFmtId="0" fontId="76" fillId="97" borderId="170" applyNumberFormat="0" applyFont="0" applyAlignment="0" applyProtection="0">
      <alignment vertical="center"/>
    </xf>
    <xf numFmtId="0" fontId="158" fillId="97" borderId="170" applyNumberFormat="0" applyFont="0" applyAlignment="0" applyProtection="0">
      <alignment vertical="center"/>
    </xf>
    <xf numFmtId="0" fontId="76" fillId="97" borderId="170" applyNumberFormat="0" applyFont="0" applyAlignment="0" applyProtection="0">
      <alignment vertical="center"/>
    </xf>
    <xf numFmtId="0" fontId="158" fillId="97" borderId="170" applyNumberFormat="0" applyFont="0" applyAlignment="0" applyProtection="0">
      <alignment vertical="center"/>
    </xf>
    <xf numFmtId="0" fontId="158" fillId="97" borderId="170" applyNumberFormat="0" applyFont="0" applyAlignment="0" applyProtection="0">
      <alignment vertical="center"/>
    </xf>
    <xf numFmtId="0" fontId="158" fillId="97" borderId="170" applyNumberFormat="0" applyFont="0" applyAlignment="0" applyProtection="0">
      <alignment vertical="center"/>
    </xf>
    <xf numFmtId="0" fontId="159" fillId="0" borderId="171" applyNumberFormat="0" applyFill="0" applyAlignment="0" applyProtection="0">
      <alignment vertical="center"/>
    </xf>
    <xf numFmtId="0" fontId="194" fillId="0" borderId="171" applyNumberFormat="0" applyFill="0" applyAlignment="0" applyProtection="0">
      <alignment vertical="center"/>
    </xf>
    <xf numFmtId="0" fontId="195" fillId="0" borderId="171" applyNumberFormat="0" applyFill="0" applyAlignment="0" applyProtection="0">
      <alignment vertical="center"/>
    </xf>
    <xf numFmtId="0" fontId="159" fillId="0" borderId="171" applyNumberFormat="0" applyFill="0" applyAlignment="0" applyProtection="0">
      <alignment vertical="center"/>
    </xf>
    <xf numFmtId="0" fontId="195" fillId="0" borderId="171" applyNumberFormat="0" applyFill="0" applyAlignment="0" applyProtection="0">
      <alignment vertical="center"/>
    </xf>
    <xf numFmtId="0" fontId="195" fillId="0" borderId="171" applyNumberFormat="0" applyFill="0" applyAlignment="0" applyProtection="0">
      <alignment vertical="center"/>
    </xf>
    <xf numFmtId="0" fontId="194" fillId="0" borderId="171" applyNumberFormat="0" applyFill="0" applyAlignment="0" applyProtection="0">
      <alignment vertical="center"/>
    </xf>
    <xf numFmtId="0" fontId="159" fillId="0" borderId="171" applyNumberFormat="0" applyFill="0" applyAlignment="0" applyProtection="0">
      <alignment vertical="center"/>
    </xf>
    <xf numFmtId="0" fontId="194" fillId="0" borderId="171" applyNumberFormat="0" applyFill="0" applyAlignment="0" applyProtection="0">
      <alignment vertical="center"/>
    </xf>
    <xf numFmtId="0" fontId="194" fillId="0" borderId="171" applyNumberFormat="0" applyFill="0" applyAlignment="0" applyProtection="0">
      <alignment vertical="center"/>
    </xf>
    <xf numFmtId="0" fontId="194" fillId="0" borderId="171" applyNumberFormat="0" applyFill="0" applyAlignment="0" applyProtection="0">
      <alignment vertical="center"/>
    </xf>
    <xf numFmtId="0" fontId="194" fillId="0" borderId="171" applyNumberFormat="0" applyFill="0" applyAlignment="0" applyProtection="0">
      <alignment vertical="center"/>
    </xf>
    <xf numFmtId="0" fontId="165" fillId="95" borderId="169" applyNumberFormat="0" applyAlignment="0" applyProtection="0">
      <alignment vertical="center"/>
    </xf>
    <xf numFmtId="0" fontId="196" fillId="95" borderId="169" applyNumberFormat="0" applyAlignment="0" applyProtection="0">
      <alignment vertical="center"/>
    </xf>
    <xf numFmtId="0" fontId="197" fillId="95" borderId="169" applyNumberFormat="0" applyAlignment="0" applyProtection="0">
      <alignment vertical="center"/>
    </xf>
    <xf numFmtId="0" fontId="165" fillId="95" borderId="169" applyNumberFormat="0" applyAlignment="0" applyProtection="0">
      <alignment vertical="center"/>
    </xf>
    <xf numFmtId="0" fontId="197" fillId="95" borderId="169" applyNumberFormat="0" applyAlignment="0" applyProtection="0">
      <alignment vertical="center"/>
    </xf>
    <xf numFmtId="0" fontId="197" fillId="95" borderId="169" applyNumberFormat="0" applyAlignment="0" applyProtection="0">
      <alignment vertical="center"/>
    </xf>
    <xf numFmtId="0" fontId="196" fillId="95" borderId="169" applyNumberFormat="0" applyAlignment="0" applyProtection="0">
      <alignment vertical="center"/>
    </xf>
    <xf numFmtId="0" fontId="165" fillId="95" borderId="169" applyNumberFormat="0" applyAlignment="0" applyProtection="0">
      <alignment vertical="center"/>
    </xf>
    <xf numFmtId="0" fontId="196" fillId="95" borderId="169" applyNumberFormat="0" applyAlignment="0" applyProtection="0">
      <alignment vertical="center"/>
    </xf>
    <xf numFmtId="0" fontId="196" fillId="95" borderId="169" applyNumberFormat="0" applyAlignment="0" applyProtection="0">
      <alignment vertical="center"/>
    </xf>
    <xf numFmtId="0" fontId="196" fillId="95" borderId="169" applyNumberFormat="0" applyAlignment="0" applyProtection="0">
      <alignment vertical="center"/>
    </xf>
    <xf numFmtId="0" fontId="196" fillId="95" borderId="169" applyNumberFormat="0" applyAlignment="0" applyProtection="0">
      <alignment vertical="center"/>
    </xf>
    <xf numFmtId="0" fontId="179" fillId="123" borderId="169" applyNumberFormat="0" applyAlignment="0" applyProtection="0">
      <alignment vertical="center"/>
    </xf>
    <xf numFmtId="0" fontId="171" fillId="123" borderId="172" applyNumberFormat="0" applyAlignment="0" applyProtection="0">
      <alignment vertical="center"/>
    </xf>
    <xf numFmtId="0" fontId="207" fillId="123" borderId="172" applyNumberFormat="0" applyAlignment="0" applyProtection="0">
      <alignment vertical="center"/>
    </xf>
    <xf numFmtId="0" fontId="208" fillId="123" borderId="172" applyNumberFormat="0" applyAlignment="0" applyProtection="0">
      <alignment vertical="center"/>
    </xf>
    <xf numFmtId="0" fontId="171" fillId="123" borderId="172" applyNumberFormat="0" applyAlignment="0" applyProtection="0">
      <alignment vertical="center"/>
    </xf>
    <xf numFmtId="0" fontId="208" fillId="123" borderId="172" applyNumberFormat="0" applyAlignment="0" applyProtection="0">
      <alignment vertical="center"/>
    </xf>
    <xf numFmtId="0" fontId="208" fillId="123" borderId="172" applyNumberFormat="0" applyAlignment="0" applyProtection="0">
      <alignment vertical="center"/>
    </xf>
    <xf numFmtId="0" fontId="207" fillId="123" borderId="172" applyNumberFormat="0" applyAlignment="0" applyProtection="0">
      <alignment vertical="center"/>
    </xf>
    <xf numFmtId="0" fontId="171" fillId="123" borderId="172" applyNumberFormat="0" applyAlignment="0" applyProtection="0">
      <alignment vertical="center"/>
    </xf>
    <xf numFmtId="0" fontId="207" fillId="123" borderId="172" applyNumberFormat="0" applyAlignment="0" applyProtection="0">
      <alignment vertical="center"/>
    </xf>
    <xf numFmtId="0" fontId="207" fillId="123" borderId="172" applyNumberFormat="0" applyAlignment="0" applyProtection="0">
      <alignment vertical="center"/>
    </xf>
    <xf numFmtId="0" fontId="207" fillId="123" borderId="172" applyNumberFormat="0" applyAlignment="0" applyProtection="0">
      <alignment vertical="center"/>
    </xf>
    <xf numFmtId="0" fontId="207" fillId="123" borderId="172" applyNumberFormat="0" applyAlignment="0" applyProtection="0">
      <alignment vertical="center"/>
    </xf>
    <xf numFmtId="0" fontId="196" fillId="95" borderId="169" applyNumberFormat="0" applyAlignment="0" applyProtection="0">
      <alignment vertical="center"/>
    </xf>
    <xf numFmtId="0" fontId="179" fillId="123" borderId="169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10" fontId="225" fillId="97" borderId="181" applyNumberFormat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0" fontId="160" fillId="114" borderId="177" applyNumberFormat="0" applyAlignment="0" applyProtection="0">
      <alignment vertical="center"/>
    </xf>
    <xf numFmtId="0" fontId="180" fillId="114" borderId="177" applyNumberFormat="0" applyAlignment="0" applyProtection="0">
      <alignment vertical="center"/>
    </xf>
    <xf numFmtId="0" fontId="179" fillId="114" borderId="177" applyNumberFormat="0" applyAlignment="0" applyProtection="0">
      <alignment vertical="center"/>
    </xf>
    <xf numFmtId="0" fontId="152" fillId="0" borderId="65">
      <alignment horizontal="left" vertical="center"/>
    </xf>
    <xf numFmtId="0" fontId="210" fillId="0" borderId="65">
      <alignment horizontal="left" vertical="center"/>
    </xf>
    <xf numFmtId="0" fontId="207" fillId="114" borderId="180" applyNumberFormat="0" applyAlignment="0" applyProtection="0">
      <alignment vertical="center"/>
    </xf>
    <xf numFmtId="0" fontId="208" fillId="114" borderId="180" applyNumberFormat="0" applyAlignment="0" applyProtection="0">
      <alignment vertical="center"/>
    </xf>
    <xf numFmtId="0" fontId="207" fillId="114" borderId="180" applyNumberFormat="0" applyAlignment="0" applyProtection="0">
      <alignment vertical="center"/>
    </xf>
    <xf numFmtId="0" fontId="207" fillId="114" borderId="180" applyNumberFormat="0" applyAlignment="0" applyProtection="0">
      <alignment vertical="center"/>
    </xf>
    <xf numFmtId="0" fontId="171" fillId="114" borderId="180" applyNumberFormat="0" applyAlignment="0" applyProtection="0">
      <alignment vertical="center"/>
    </xf>
    <xf numFmtId="0" fontId="207" fillId="114" borderId="180" applyNumberFormat="0" applyAlignment="0" applyProtection="0">
      <alignment vertical="center"/>
    </xf>
    <xf numFmtId="0" fontId="207" fillId="114" borderId="180" applyNumberFormat="0" applyAlignment="0" applyProtection="0">
      <alignment vertical="center"/>
    </xf>
    <xf numFmtId="0" fontId="207" fillId="114" borderId="180" applyNumberFormat="0" applyAlignment="0" applyProtection="0">
      <alignment vertical="center"/>
    </xf>
    <xf numFmtId="0" fontId="207" fillId="114" borderId="180" applyNumberFormat="0" applyAlignment="0" applyProtection="0">
      <alignment vertical="center"/>
    </xf>
    <xf numFmtId="0" fontId="171" fillId="114" borderId="180" applyNumberFormat="0" applyAlignment="0" applyProtection="0">
      <alignment vertical="center"/>
    </xf>
    <xf numFmtId="0" fontId="208" fillId="114" borderId="180" applyNumberFormat="0" applyAlignment="0" applyProtection="0">
      <alignment vertical="center"/>
    </xf>
    <xf numFmtId="0" fontId="207" fillId="114" borderId="180" applyNumberFormat="0" applyAlignment="0" applyProtection="0">
      <alignment vertical="center"/>
    </xf>
    <xf numFmtId="0" fontId="196" fillId="101" borderId="177" applyNumberFormat="0" applyAlignment="0" applyProtection="0">
      <alignment vertical="center"/>
    </xf>
    <xf numFmtId="0" fontId="196" fillId="101" borderId="177" applyNumberFormat="0" applyAlignment="0" applyProtection="0">
      <alignment vertical="center"/>
    </xf>
    <xf numFmtId="0" fontId="197" fillId="101" borderId="177" applyNumberFormat="0" applyAlignment="0" applyProtection="0">
      <alignment vertical="center"/>
    </xf>
    <xf numFmtId="0" fontId="165" fillId="101" borderId="177" applyNumberFormat="0" applyAlignment="0" applyProtection="0">
      <alignment vertical="center"/>
    </xf>
    <xf numFmtId="0" fontId="196" fillId="101" borderId="177" applyNumberFormat="0" applyAlignment="0" applyProtection="0">
      <alignment vertical="center"/>
    </xf>
    <xf numFmtId="0" fontId="196" fillId="101" borderId="177" applyNumberFormat="0" applyAlignment="0" applyProtection="0">
      <alignment vertical="center"/>
    </xf>
    <xf numFmtId="0" fontId="196" fillId="101" borderId="177" applyNumberFormat="0" applyAlignment="0" applyProtection="0">
      <alignment vertical="center"/>
    </xf>
    <xf numFmtId="0" fontId="196" fillId="101" borderId="177" applyNumberFormat="0" applyAlignment="0" applyProtection="0">
      <alignment vertical="center"/>
    </xf>
    <xf numFmtId="0" fontId="197" fillId="101" borderId="177" applyNumberFormat="0" applyAlignment="0" applyProtection="0">
      <alignment vertical="center"/>
    </xf>
    <xf numFmtId="0" fontId="197" fillId="101" borderId="177" applyNumberFormat="0" applyAlignment="0" applyProtection="0">
      <alignment vertical="center"/>
    </xf>
    <xf numFmtId="0" fontId="194" fillId="0" borderId="179" applyNumberFormat="0" applyFill="0" applyAlignment="0" applyProtection="0">
      <alignment vertical="center"/>
    </xf>
    <xf numFmtId="0" fontId="196" fillId="101" borderId="177" applyNumberFormat="0" applyAlignment="0" applyProtection="0">
      <alignment vertical="center"/>
    </xf>
    <xf numFmtId="0" fontId="194" fillId="0" borderId="179" applyNumberFormat="0" applyFill="0" applyAlignment="0" applyProtection="0">
      <alignment vertical="center"/>
    </xf>
    <xf numFmtId="0" fontId="194" fillId="0" borderId="179" applyNumberFormat="0" applyFill="0" applyAlignment="0" applyProtection="0">
      <alignment vertical="center"/>
    </xf>
    <xf numFmtId="0" fontId="159" fillId="0" borderId="179" applyNumberFormat="0" applyFill="0" applyAlignment="0" applyProtection="0">
      <alignment vertical="center"/>
    </xf>
    <xf numFmtId="0" fontId="194" fillId="0" borderId="179" applyNumberFormat="0" applyFill="0" applyAlignment="0" applyProtection="0">
      <alignment vertical="center"/>
    </xf>
    <xf numFmtId="0" fontId="194" fillId="0" borderId="179" applyNumberFormat="0" applyFill="0" applyAlignment="0" applyProtection="0">
      <alignment vertical="center"/>
    </xf>
    <xf numFmtId="0" fontId="194" fillId="0" borderId="179" applyNumberFormat="0" applyFill="0" applyAlignment="0" applyProtection="0">
      <alignment vertical="center"/>
    </xf>
    <xf numFmtId="0" fontId="194" fillId="0" borderId="179" applyNumberFormat="0" applyFill="0" applyAlignment="0" applyProtection="0">
      <alignment vertical="center"/>
    </xf>
    <xf numFmtId="0" fontId="195" fillId="0" borderId="179" applyNumberFormat="0" applyFill="0" applyAlignment="0" applyProtection="0">
      <alignment vertical="center"/>
    </xf>
    <xf numFmtId="0" fontId="159" fillId="0" borderId="179" applyNumberFormat="0" applyFill="0" applyAlignment="0" applyProtection="0">
      <alignment vertical="center"/>
    </xf>
    <xf numFmtId="0" fontId="194" fillId="0" borderId="179" applyNumberFormat="0" applyFill="0" applyAlignment="0" applyProtection="0">
      <alignment vertical="center"/>
    </xf>
    <xf numFmtId="0" fontId="179" fillId="114" borderId="177" applyNumberFormat="0" applyAlignment="0" applyProtection="0">
      <alignment vertical="center"/>
    </xf>
    <xf numFmtId="0" fontId="179" fillId="114" borderId="177" applyNumberFormat="0" applyAlignment="0" applyProtection="0">
      <alignment vertical="center"/>
    </xf>
    <xf numFmtId="0" fontId="179" fillId="114" borderId="177" applyNumberFormat="0" applyAlignment="0" applyProtection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152" fillId="0" borderId="65">
      <alignment horizontal="left" vertical="center"/>
    </xf>
    <xf numFmtId="0" fontId="152" fillId="0" borderId="65">
      <alignment horizontal="left" vertical="center"/>
    </xf>
    <xf numFmtId="0" fontId="152" fillId="0" borderId="168">
      <alignment horizontal="left" vertical="center"/>
    </xf>
    <xf numFmtId="0" fontId="35" fillId="115" borderId="178" applyNumberFormat="0" applyFont="0" applyAlignment="0" applyProtection="0">
      <alignment vertical="center"/>
    </xf>
    <xf numFmtId="0" fontId="160" fillId="114" borderId="177" applyNumberFormat="0" applyAlignment="0" applyProtection="0">
      <alignment vertical="center"/>
    </xf>
    <xf numFmtId="0" fontId="34" fillId="115" borderId="178" applyNumberFormat="0" applyFont="0" applyAlignment="0" applyProtection="0">
      <alignment vertical="center"/>
    </xf>
    <xf numFmtId="0" fontId="34" fillId="115" borderId="178" applyNumberFormat="0" applyFont="0" applyAlignment="0" applyProtection="0">
      <alignment vertical="center"/>
    </xf>
    <xf numFmtId="0" fontId="179" fillId="114" borderId="177" applyNumberFormat="0" applyAlignment="0" applyProtection="0">
      <alignment vertical="center"/>
    </xf>
    <xf numFmtId="0" fontId="152" fillId="0" borderId="65">
      <alignment horizontal="left" vertical="center"/>
    </xf>
    <xf numFmtId="41" fontId="81" fillId="0" borderId="0">
      <alignment vertical="center"/>
    </xf>
    <xf numFmtId="0" fontId="35" fillId="115" borderId="178" applyNumberFormat="0" applyFont="0" applyAlignment="0" applyProtection="0">
      <alignment vertical="center"/>
    </xf>
    <xf numFmtId="0" fontId="152" fillId="0" borderId="168">
      <alignment horizontal="left" vertical="center"/>
    </xf>
    <xf numFmtId="0" fontId="180" fillId="114" borderId="177" applyNumberFormat="0" applyAlignment="0" applyProtection="0">
      <alignment vertical="center"/>
    </xf>
    <xf numFmtId="0" fontId="34" fillId="115" borderId="178" applyNumberFormat="0" applyFont="0" applyAlignment="0" applyProtection="0">
      <alignment vertical="center"/>
    </xf>
    <xf numFmtId="0" fontId="34" fillId="115" borderId="178" applyNumberFormat="0" applyFont="0" applyAlignment="0" applyProtection="0">
      <alignment vertical="center"/>
    </xf>
    <xf numFmtId="0" fontId="152" fillId="0" borderId="168">
      <alignment horizontal="left" vertical="center"/>
    </xf>
    <xf numFmtId="41" fontId="81" fillId="0" borderId="0">
      <alignment vertical="center"/>
    </xf>
    <xf numFmtId="0" fontId="152" fillId="0" borderId="65">
      <alignment horizontal="left" vertical="center"/>
    </xf>
    <xf numFmtId="0" fontId="152" fillId="0" borderId="65">
      <alignment horizontal="left" vertical="center"/>
    </xf>
    <xf numFmtId="0" fontId="171" fillId="114" borderId="180" applyNumberFormat="0" applyAlignment="0" applyProtection="0">
      <alignment vertical="center"/>
    </xf>
    <xf numFmtId="0" fontId="207" fillId="114" borderId="180" applyNumberFormat="0" applyAlignment="0" applyProtection="0">
      <alignment vertical="center"/>
    </xf>
    <xf numFmtId="0" fontId="207" fillId="114" borderId="180" applyNumberFormat="0" applyAlignment="0" applyProtection="0">
      <alignment vertical="center"/>
    </xf>
    <xf numFmtId="0" fontId="207" fillId="114" borderId="180" applyNumberFormat="0" applyAlignment="0" applyProtection="0">
      <alignment vertical="center"/>
    </xf>
    <xf numFmtId="0" fontId="207" fillId="114" borderId="180" applyNumberFormat="0" applyAlignment="0" applyProtection="0">
      <alignment vertical="center"/>
    </xf>
    <xf numFmtId="0" fontId="208" fillId="114" borderId="180" applyNumberFormat="0" applyAlignment="0" applyProtection="0">
      <alignment vertical="center"/>
    </xf>
    <xf numFmtId="0" fontId="180" fillId="114" borderId="177" applyNumberFormat="0" applyAlignment="0" applyProtection="0">
      <alignment vertical="center"/>
    </xf>
    <xf numFmtId="10" fontId="225" fillId="138" borderId="181" applyNumberFormat="0" applyBorder="0" applyAlignment="0" applyProtection="0"/>
    <xf numFmtId="0" fontId="179" fillId="114" borderId="177" applyNumberFormat="0" applyAlignment="0" applyProtection="0">
      <alignment vertical="center"/>
    </xf>
    <xf numFmtId="0" fontId="210" fillId="0" borderId="168">
      <alignment horizontal="left" vertical="center"/>
    </xf>
    <xf numFmtId="0" fontId="152" fillId="0" borderId="168">
      <alignment horizontal="left" vertical="center"/>
    </xf>
    <xf numFmtId="0" fontId="196" fillId="101" borderId="177" applyNumberFormat="0" applyAlignment="0" applyProtection="0">
      <alignment vertical="center"/>
    </xf>
    <xf numFmtId="0" fontId="196" fillId="101" borderId="177" applyNumberFormat="0" applyAlignment="0" applyProtection="0">
      <alignment vertical="center"/>
    </xf>
    <xf numFmtId="0" fontId="165" fillId="101" borderId="177" applyNumberFormat="0" applyAlignment="0" applyProtection="0">
      <alignment vertical="center"/>
    </xf>
    <xf numFmtId="0" fontId="196" fillId="101" borderId="177" applyNumberFormat="0" applyAlignment="0" applyProtection="0">
      <alignment vertical="center"/>
    </xf>
    <xf numFmtId="0" fontId="196" fillId="101" borderId="177" applyNumberFormat="0" applyAlignment="0" applyProtection="0">
      <alignment vertical="center"/>
    </xf>
    <xf numFmtId="0" fontId="196" fillId="101" borderId="177" applyNumberFormat="0" applyAlignment="0" applyProtection="0">
      <alignment vertical="center"/>
    </xf>
    <xf numFmtId="0" fontId="165" fillId="101" borderId="177" applyNumberFormat="0" applyAlignment="0" applyProtection="0">
      <alignment vertical="center"/>
    </xf>
    <xf numFmtId="0" fontId="194" fillId="0" borderId="179" applyNumberFormat="0" applyFill="0" applyAlignment="0" applyProtection="0">
      <alignment vertical="center"/>
    </xf>
    <xf numFmtId="0" fontId="194" fillId="0" borderId="179" applyNumberFormat="0" applyFill="0" applyAlignment="0" applyProtection="0">
      <alignment vertical="center"/>
    </xf>
    <xf numFmtId="0" fontId="159" fillId="0" borderId="179" applyNumberFormat="0" applyFill="0" applyAlignment="0" applyProtection="0">
      <alignment vertical="center"/>
    </xf>
    <xf numFmtId="0" fontId="194" fillId="0" borderId="179" applyNumberFormat="0" applyFill="0" applyAlignment="0" applyProtection="0">
      <alignment vertical="center"/>
    </xf>
    <xf numFmtId="0" fontId="194" fillId="0" borderId="179" applyNumberFormat="0" applyFill="0" applyAlignment="0" applyProtection="0">
      <alignment vertical="center"/>
    </xf>
    <xf numFmtId="0" fontId="195" fillId="0" borderId="179" applyNumberFormat="0" applyFill="0" applyAlignment="0" applyProtection="0">
      <alignment vertical="center"/>
    </xf>
    <xf numFmtId="0" fontId="195" fillId="0" borderId="179" applyNumberFormat="0" applyFill="0" applyAlignment="0" applyProtection="0">
      <alignment vertical="center"/>
    </xf>
    <xf numFmtId="0" fontId="34" fillId="115" borderId="178" applyNumberFormat="0" applyFont="0" applyAlignment="0" applyProtection="0">
      <alignment vertical="center"/>
    </xf>
    <xf numFmtId="0" fontId="34" fillId="115" borderId="178" applyNumberFormat="0" applyFont="0" applyAlignment="0" applyProtection="0">
      <alignment vertical="center"/>
    </xf>
    <xf numFmtId="0" fontId="35" fillId="115" borderId="178" applyNumberFormat="0" applyFont="0" applyAlignment="0" applyProtection="0">
      <alignment vertical="center"/>
    </xf>
    <xf numFmtId="0" fontId="35" fillId="115" borderId="178" applyNumberFormat="0" applyFont="0" applyAlignment="0" applyProtection="0">
      <alignment vertical="center"/>
    </xf>
    <xf numFmtId="0" fontId="34" fillId="115" borderId="178" applyNumberFormat="0" applyFont="0" applyAlignment="0" applyProtection="0">
      <alignment vertical="center"/>
    </xf>
    <xf numFmtId="0" fontId="174" fillId="115" borderId="178" applyNumberFormat="0" applyFont="0" applyAlignment="0" applyProtection="0">
      <alignment vertical="center"/>
    </xf>
    <xf numFmtId="0" fontId="179" fillId="114" borderId="177" applyNumberFormat="0" applyAlignment="0" applyProtection="0">
      <alignment vertical="center"/>
    </xf>
    <xf numFmtId="0" fontId="179" fillId="114" borderId="177" applyNumberFormat="0" applyAlignment="0" applyProtection="0">
      <alignment vertical="center"/>
    </xf>
    <xf numFmtId="0" fontId="179" fillId="114" borderId="177" applyNumberFormat="0" applyAlignment="0" applyProtection="0">
      <alignment vertical="center"/>
    </xf>
    <xf numFmtId="0" fontId="179" fillId="114" borderId="177" applyNumberFormat="0" applyAlignment="0" applyProtection="0">
      <alignment vertical="center"/>
    </xf>
    <xf numFmtId="0" fontId="179" fillId="114" borderId="177" applyNumberFormat="0" applyAlignment="0" applyProtection="0">
      <alignment vertical="center"/>
    </xf>
    <xf numFmtId="0" fontId="180" fillId="114" borderId="177" applyNumberFormat="0" applyAlignment="0" applyProtection="0">
      <alignment vertical="center"/>
    </xf>
    <xf numFmtId="0" fontId="160" fillId="114" borderId="177" applyNumberFormat="0" applyAlignment="0" applyProtection="0">
      <alignment vertical="center"/>
    </xf>
    <xf numFmtId="0" fontId="210" fillId="0" borderId="65">
      <alignment horizontal="left" vertical="center"/>
    </xf>
    <xf numFmtId="41" fontId="158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82" fillId="0" borderId="0"/>
    <xf numFmtId="41" fontId="82" fillId="0" borderId="0"/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52" fillId="0" borderId="65">
      <alignment horizontal="left" vertical="center"/>
    </xf>
    <xf numFmtId="0" fontId="152" fillId="0" borderId="168">
      <alignment horizontal="left" vertical="center"/>
    </xf>
    <xf numFmtId="0" fontId="210" fillId="0" borderId="168">
      <alignment horizontal="left" vertical="center"/>
    </xf>
    <xf numFmtId="0" fontId="152" fillId="0" borderId="168">
      <alignment horizontal="left" vertical="center"/>
    </xf>
    <xf numFmtId="0" fontId="152" fillId="0" borderId="168">
      <alignment horizontal="left" vertical="center"/>
    </xf>
    <xf numFmtId="0" fontId="160" fillId="114" borderId="177" applyNumberFormat="0" applyAlignment="0" applyProtection="0">
      <alignment vertical="center"/>
    </xf>
    <xf numFmtId="0" fontId="179" fillId="114" borderId="177" applyNumberFormat="0" applyAlignment="0" applyProtection="0">
      <alignment vertical="center"/>
    </xf>
    <xf numFmtId="0" fontId="179" fillId="114" borderId="177" applyNumberFormat="0" applyAlignment="0" applyProtection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 applyNumberFormat="0" applyFill="0" applyBorder="0" applyAlignment="0" applyProtection="0"/>
    <xf numFmtId="0" fontId="206" fillId="0" borderId="0"/>
    <xf numFmtId="0" fontId="206" fillId="0" borderId="0"/>
    <xf numFmtId="0" fontId="26" fillId="0" borderId="0"/>
    <xf numFmtId="0" fontId="206" fillId="0" borderId="0"/>
    <xf numFmtId="0" fontId="26" fillId="0" borderId="0"/>
    <xf numFmtId="0" fontId="220" fillId="0" borderId="0">
      <alignment horizontal="centerContinuous"/>
    </xf>
    <xf numFmtId="0" fontId="222" fillId="0" borderId="0"/>
    <xf numFmtId="0" fontId="221" fillId="0" borderId="0" applyFont="0" applyFill="0" applyBorder="0" applyAlignment="0" applyProtection="0"/>
    <xf numFmtId="0" fontId="221" fillId="0" borderId="0"/>
    <xf numFmtId="0" fontId="223" fillId="0" borderId="0"/>
    <xf numFmtId="200" fontId="34" fillId="0" borderId="0"/>
    <xf numFmtId="201" fontId="34" fillId="0" borderId="0"/>
    <xf numFmtId="0" fontId="224" fillId="0" borderId="0" applyFill="0" applyBorder="0" applyAlignment="0" applyProtection="0"/>
    <xf numFmtId="202" fontId="34" fillId="0" borderId="0"/>
    <xf numFmtId="0" fontId="156" fillId="0" borderId="0" applyNumberFormat="0" applyFill="0" applyBorder="0" applyProtection="0">
      <alignment vertical="center"/>
    </xf>
    <xf numFmtId="2" fontId="224" fillId="0" borderId="0" applyFill="0" applyBorder="0" applyAlignment="0" applyProtection="0"/>
    <xf numFmtId="38" fontId="225" fillId="138" borderId="0" applyNumberFormat="0" applyBorder="0" applyAlignment="0" applyProtection="0"/>
    <xf numFmtId="38" fontId="225" fillId="123" borderId="0" applyNumberFormat="0" applyBorder="0" applyAlignment="0" applyProtection="0"/>
    <xf numFmtId="0" fontId="226" fillId="0" borderId="0">
      <alignment horizontal="left"/>
    </xf>
    <xf numFmtId="0" fontId="227" fillId="0" borderId="0" applyNumberFormat="0" applyFill="0" applyBorder="0" applyAlignment="0" applyProtection="0"/>
    <xf numFmtId="0" fontId="210" fillId="0" borderId="0" applyNumberFormat="0" applyFill="0" applyBorder="0" applyAlignment="0" applyProtection="0"/>
    <xf numFmtId="0" fontId="228" fillId="0" borderId="0" applyNumberFormat="0" applyFill="0" applyBorder="0" applyAlignment="0" applyProtection="0"/>
    <xf numFmtId="10" fontId="225" fillId="138" borderId="174" applyNumberFormat="0" applyBorder="0" applyAlignment="0" applyProtection="0"/>
    <xf numFmtId="10" fontId="225" fillId="97" borderId="174" applyNumberFormat="0" applyBorder="0" applyAlignment="0" applyProtection="0"/>
    <xf numFmtId="0" fontId="229" fillId="0" borderId="175"/>
    <xf numFmtId="203" fontId="34" fillId="0" borderId="0"/>
    <xf numFmtId="204" fontId="206" fillId="0" borderId="0"/>
    <xf numFmtId="10" fontId="26" fillId="0" borderId="0" applyFont="0" applyFill="0" applyBorder="0" applyAlignment="0" applyProtection="0"/>
    <xf numFmtId="0" fontId="229" fillId="0" borderId="0"/>
    <xf numFmtId="0" fontId="224" fillId="0" borderId="176" applyNumberFormat="0" applyFill="0" applyAlignment="0" applyProtection="0"/>
    <xf numFmtId="0" fontId="179" fillId="114" borderId="141" applyNumberFormat="0" applyAlignment="0" applyProtection="0">
      <alignment vertical="center"/>
    </xf>
    <xf numFmtId="0" fontId="160" fillId="114" borderId="141" applyNumberFormat="0" applyAlignment="0" applyProtection="0">
      <alignment vertical="center"/>
    </xf>
    <xf numFmtId="0" fontId="34" fillId="115" borderId="142" applyNumberFormat="0" applyFont="0" applyAlignment="0" applyProtection="0">
      <alignment vertical="center"/>
    </xf>
    <xf numFmtId="0" fontId="35" fillId="115" borderId="142" applyNumberFormat="0" applyFont="0" applyAlignment="0" applyProtection="0">
      <alignment vertical="center"/>
    </xf>
    <xf numFmtId="0" fontId="157" fillId="117" borderId="43" applyNumberForma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205" fontId="35" fillId="0" borderId="0" applyFill="0" applyBorder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0" fontId="164" fillId="0" borderId="44" applyNumberFormat="0" applyFill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196" fillId="101" borderId="141" applyNumberFormat="0" applyAlignment="0" applyProtection="0">
      <alignment vertical="center"/>
    </xf>
    <xf numFmtId="0" fontId="165" fillId="101" borderId="141" applyNumberFormat="0" applyAlignment="0" applyProtection="0">
      <alignment vertical="center"/>
    </xf>
    <xf numFmtId="0" fontId="167" fillId="0" borderId="46" applyNumberFormat="0" applyFill="0" applyAlignment="0" applyProtection="0">
      <alignment vertical="center"/>
    </xf>
    <xf numFmtId="0" fontId="168" fillId="0" borderId="47" applyNumberFormat="0" applyFill="0" applyAlignment="0" applyProtection="0">
      <alignment vertical="center"/>
    </xf>
    <xf numFmtId="0" fontId="169" fillId="0" borderId="48" applyNumberFormat="0" applyFill="0" applyAlignment="0" applyProtection="0">
      <alignment vertical="center"/>
    </xf>
    <xf numFmtId="0" fontId="207" fillId="114" borderId="144" applyNumberFormat="0" applyAlignment="0" applyProtection="0">
      <alignment vertical="center"/>
    </xf>
    <xf numFmtId="0" fontId="171" fillId="114" borderId="144" applyNumberFormat="0" applyAlignment="0" applyProtection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5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5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54" fillId="0" borderId="0"/>
    <xf numFmtId="0" fontId="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5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58" fillId="0" borderId="0">
      <alignment vertical="center"/>
    </xf>
    <xf numFmtId="0" fontId="3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5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26" fillId="0" borderId="0"/>
    <xf numFmtId="0" fontId="26" fillId="0" borderId="0"/>
    <xf numFmtId="0" fontId="26" fillId="0" borderId="0"/>
    <xf numFmtId="0" fontId="2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4" fillId="0" borderId="0"/>
    <xf numFmtId="0" fontId="34" fillId="0" borderId="0"/>
    <xf numFmtId="0" fontId="34" fillId="0" borderId="0"/>
    <xf numFmtId="0" fontId="34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34" fillId="0" borderId="0"/>
    <xf numFmtId="0" fontId="35" fillId="0" borderId="0">
      <alignment vertical="center"/>
    </xf>
    <xf numFmtId="0" fontId="34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5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6" fillId="0" borderId="0"/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6" fillId="0" borderId="0"/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2" fillId="0" borderId="0" applyNumberFormat="0" applyFill="0" applyBorder="0" applyAlignment="0" applyProtection="0">
      <alignment vertical="top"/>
      <protection locked="0"/>
    </xf>
    <xf numFmtId="0" fontId="232" fillId="0" borderId="0" applyNumberFormat="0" applyFill="0" applyBorder="0" applyAlignment="0" applyProtection="0">
      <alignment vertical="top"/>
      <protection locked="0"/>
    </xf>
    <xf numFmtId="0" fontId="180" fillId="114" borderId="177" applyNumberFormat="0" applyAlignment="0" applyProtection="0">
      <alignment vertical="center"/>
    </xf>
    <xf numFmtId="0" fontId="180" fillId="114" borderId="177" applyNumberFormat="0" applyAlignment="0" applyProtection="0">
      <alignment vertical="center"/>
    </xf>
    <xf numFmtId="0" fontId="179" fillId="114" borderId="177" applyNumberFormat="0" applyAlignment="0" applyProtection="0">
      <alignment vertical="center"/>
    </xf>
    <xf numFmtId="0" fontId="179" fillId="114" borderId="177" applyNumberFormat="0" applyAlignment="0" applyProtection="0">
      <alignment vertical="center"/>
    </xf>
    <xf numFmtId="0" fontId="179" fillId="114" borderId="177" applyNumberFormat="0" applyAlignment="0" applyProtection="0">
      <alignment vertical="center"/>
    </xf>
    <xf numFmtId="0" fontId="179" fillId="114" borderId="177" applyNumberFormat="0" applyAlignment="0" applyProtection="0">
      <alignment vertical="center"/>
    </xf>
    <xf numFmtId="0" fontId="179" fillId="114" borderId="177" applyNumberFormat="0" applyAlignment="0" applyProtection="0">
      <alignment vertical="center"/>
    </xf>
    <xf numFmtId="0" fontId="179" fillId="114" borderId="177" applyNumberFormat="0" applyAlignment="0" applyProtection="0">
      <alignment vertical="center"/>
    </xf>
    <xf numFmtId="0" fontId="160" fillId="114" borderId="177" applyNumberFormat="0" applyAlignment="0" applyProtection="0">
      <alignment vertical="center"/>
    </xf>
    <xf numFmtId="0" fontId="179" fillId="114" borderId="177" applyNumberFormat="0" applyAlignment="0" applyProtection="0">
      <alignment vertical="center"/>
    </xf>
    <xf numFmtId="0" fontId="179" fillId="114" borderId="177" applyNumberFormat="0" applyAlignment="0" applyProtection="0">
      <alignment vertical="center"/>
    </xf>
    <xf numFmtId="0" fontId="160" fillId="114" borderId="177" applyNumberFormat="0" applyAlignment="0" applyProtection="0">
      <alignment vertical="center"/>
    </xf>
    <xf numFmtId="0" fontId="179" fillId="114" borderId="177" applyNumberFormat="0" applyAlignment="0" applyProtection="0">
      <alignment vertical="center"/>
    </xf>
    <xf numFmtId="0" fontId="179" fillId="114" borderId="177" applyNumberFormat="0" applyAlignment="0" applyProtection="0">
      <alignment vertical="center"/>
    </xf>
    <xf numFmtId="0" fontId="179" fillId="114" borderId="177" applyNumberFormat="0" applyAlignment="0" applyProtection="0">
      <alignment vertical="center"/>
    </xf>
    <xf numFmtId="0" fontId="174" fillId="115" borderId="178" applyNumberFormat="0" applyFont="0" applyAlignment="0" applyProtection="0">
      <alignment vertical="center"/>
    </xf>
    <xf numFmtId="0" fontId="35" fillId="115" borderId="178" applyNumberFormat="0" applyFont="0" applyAlignment="0" applyProtection="0">
      <alignment vertical="center"/>
    </xf>
    <xf numFmtId="0" fontId="34" fillId="115" borderId="178" applyNumberFormat="0" applyFont="0" applyAlignment="0" applyProtection="0">
      <alignment vertical="center"/>
    </xf>
    <xf numFmtId="0" fontId="35" fillId="115" borderId="178" applyNumberFormat="0" applyFont="0" applyAlignment="0" applyProtection="0">
      <alignment vertical="center"/>
    </xf>
    <xf numFmtId="0" fontId="35" fillId="115" borderId="178" applyNumberFormat="0" applyFont="0" applyAlignment="0" applyProtection="0">
      <alignment vertical="center"/>
    </xf>
    <xf numFmtId="0" fontId="34" fillId="115" borderId="178" applyNumberFormat="0" applyFont="0" applyAlignment="0" applyProtection="0">
      <alignment vertical="center"/>
    </xf>
    <xf numFmtId="0" fontId="35" fillId="115" borderId="178" applyNumberFormat="0" applyFont="0" applyAlignment="0" applyProtection="0">
      <alignment vertical="center"/>
    </xf>
    <xf numFmtId="0" fontId="34" fillId="115" borderId="178" applyNumberFormat="0" applyFont="0" applyAlignment="0" applyProtection="0">
      <alignment vertical="center"/>
    </xf>
    <xf numFmtId="0" fontId="34" fillId="115" borderId="178" applyNumberFormat="0" applyFont="0" applyAlignment="0" applyProtection="0">
      <alignment vertical="center"/>
    </xf>
    <xf numFmtId="0" fontId="34" fillId="115" borderId="178" applyNumberFormat="0" applyFont="0" applyAlignment="0" applyProtection="0">
      <alignment vertical="center"/>
    </xf>
    <xf numFmtId="0" fontId="34" fillId="115" borderId="178" applyNumberFormat="0" applyFont="0" applyAlignment="0" applyProtection="0">
      <alignment vertical="center"/>
    </xf>
    <xf numFmtId="0" fontId="34" fillId="115" borderId="178" applyNumberFormat="0" applyFont="0" applyAlignment="0" applyProtection="0">
      <alignment vertical="center"/>
    </xf>
    <xf numFmtId="0" fontId="196" fillId="101" borderId="177" applyNumberFormat="0" applyAlignment="0" applyProtection="0">
      <alignment vertical="center"/>
    </xf>
    <xf numFmtId="0" fontId="197" fillId="101" borderId="177" applyNumberFormat="0" applyAlignment="0" applyProtection="0">
      <alignment vertical="center"/>
    </xf>
    <xf numFmtId="0" fontId="165" fillId="101" borderId="177" applyNumberFormat="0" applyAlignment="0" applyProtection="0">
      <alignment vertical="center"/>
    </xf>
    <xf numFmtId="0" fontId="197" fillId="101" borderId="177" applyNumberFormat="0" applyAlignment="0" applyProtection="0">
      <alignment vertical="center"/>
    </xf>
    <xf numFmtId="0" fontId="197" fillId="101" borderId="177" applyNumberFormat="0" applyAlignment="0" applyProtection="0">
      <alignment vertical="center"/>
    </xf>
    <xf numFmtId="0" fontId="196" fillId="101" borderId="177" applyNumberFormat="0" applyAlignment="0" applyProtection="0">
      <alignment vertical="center"/>
    </xf>
    <xf numFmtId="0" fontId="196" fillId="101" borderId="177" applyNumberFormat="0" applyAlignment="0" applyProtection="0">
      <alignment vertical="center"/>
    </xf>
    <xf numFmtId="0" fontId="196" fillId="101" borderId="177" applyNumberFormat="0" applyAlignment="0" applyProtection="0">
      <alignment vertical="center"/>
    </xf>
    <xf numFmtId="0" fontId="196" fillId="101" borderId="177" applyNumberFormat="0" applyAlignment="0" applyProtection="0">
      <alignment vertical="center"/>
    </xf>
    <xf numFmtId="0" fontId="196" fillId="101" borderId="177" applyNumberFormat="0" applyAlignment="0" applyProtection="0">
      <alignment vertical="center"/>
    </xf>
    <xf numFmtId="0" fontId="196" fillId="101" borderId="177" applyNumberFormat="0" applyAlignment="0" applyProtection="0">
      <alignment vertical="center"/>
    </xf>
    <xf numFmtId="0" fontId="165" fillId="101" borderId="177" applyNumberFormat="0" applyAlignment="0" applyProtection="0">
      <alignment vertical="center"/>
    </xf>
    <xf numFmtId="0" fontId="196" fillId="101" borderId="177" applyNumberFormat="0" applyAlignment="0" applyProtection="0">
      <alignment vertical="center"/>
    </xf>
    <xf numFmtId="0" fontId="196" fillId="101" borderId="177" applyNumberFormat="0" applyAlignment="0" applyProtection="0">
      <alignment vertical="center"/>
    </xf>
    <xf numFmtId="0" fontId="165" fillId="101" borderId="177" applyNumberFormat="0" applyAlignment="0" applyProtection="0">
      <alignment vertical="center"/>
    </xf>
    <xf numFmtId="0" fontId="196" fillId="101" borderId="177" applyNumberFormat="0" applyAlignment="0" applyProtection="0">
      <alignment vertical="center"/>
    </xf>
    <xf numFmtId="0" fontId="196" fillId="101" borderId="177" applyNumberFormat="0" applyAlignment="0" applyProtection="0">
      <alignment vertical="center"/>
    </xf>
    <xf numFmtId="0" fontId="196" fillId="101" borderId="177" applyNumberFormat="0" applyAlignment="0" applyProtection="0">
      <alignment vertical="center"/>
    </xf>
    <xf numFmtId="10" fontId="225" fillId="138" borderId="173" applyNumberFormat="0" applyBorder="0" applyAlignment="0" applyProtection="0"/>
    <xf numFmtId="10" fontId="225" fillId="97" borderId="173" applyNumberFormat="0" applyBorder="0" applyAlignment="0" applyProtection="0"/>
    <xf numFmtId="0" fontId="179" fillId="114" borderId="177" applyNumberFormat="0" applyAlignment="0" applyProtection="0">
      <alignment vertical="center"/>
    </xf>
    <xf numFmtId="0" fontId="34" fillId="115" borderId="178" applyNumberFormat="0" applyFont="0" applyAlignment="0" applyProtection="0">
      <alignment vertical="center"/>
    </xf>
    <xf numFmtId="0" fontId="194" fillId="0" borderId="179" applyNumberFormat="0" applyFill="0" applyAlignment="0" applyProtection="0">
      <alignment vertical="center"/>
    </xf>
    <xf numFmtId="0" fontId="196" fillId="101" borderId="177" applyNumberFormat="0" applyAlignment="0" applyProtection="0">
      <alignment vertical="center"/>
    </xf>
    <xf numFmtId="0" fontId="207" fillId="114" borderId="180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96" fillId="95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60" fillId="123" borderId="199" applyNumberFormat="0" applyAlignment="0" applyProtection="0">
      <alignment vertical="center"/>
    </xf>
    <xf numFmtId="0" fontId="208" fillId="123" borderId="192" applyNumberForma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207" fillId="123" borderId="192" applyNumberFormat="0" applyAlignment="0" applyProtection="0">
      <alignment vertical="center"/>
    </xf>
    <xf numFmtId="0" fontId="171" fillId="123" borderId="192" applyNumberFormat="0" applyAlignment="0" applyProtection="0">
      <alignment vertical="center"/>
    </xf>
    <xf numFmtId="0" fontId="207" fillId="123" borderId="192" applyNumberFormat="0" applyAlignment="0" applyProtection="0">
      <alignment vertical="center"/>
    </xf>
    <xf numFmtId="0" fontId="207" fillId="123" borderId="192" applyNumberFormat="0" applyAlignment="0" applyProtection="0">
      <alignment vertical="center"/>
    </xf>
    <xf numFmtId="0" fontId="196" fillId="95" borderId="189" applyNumberFormat="0" applyAlignment="0" applyProtection="0">
      <alignment vertical="center"/>
    </xf>
    <xf numFmtId="0" fontId="215" fillId="0" borderId="193">
      <alignment horizontal="left" vertical="center"/>
    </xf>
    <xf numFmtId="0" fontId="208" fillId="123" borderId="202" applyNumberFormat="0" applyAlignment="0" applyProtection="0">
      <alignment vertical="center"/>
    </xf>
    <xf numFmtId="0" fontId="207" fillId="123" borderId="192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80" fillId="123" borderId="189" applyNumberFormat="0" applyAlignment="0" applyProtection="0">
      <alignment vertical="center"/>
    </xf>
    <xf numFmtId="0" fontId="76" fillId="97" borderId="190" applyNumberFormat="0" applyFon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208" fillId="123" borderId="192" applyNumberFormat="0" applyAlignment="0" applyProtection="0">
      <alignment vertical="center"/>
    </xf>
    <xf numFmtId="0" fontId="179" fillId="123" borderId="194" applyNumberFormat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7" fillId="95" borderId="194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208" fillId="123" borderId="197" applyNumberFormat="0" applyAlignment="0" applyProtection="0">
      <alignment vertical="center"/>
    </xf>
    <xf numFmtId="0" fontId="196" fillId="95" borderId="194" applyNumberFormat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79" fillId="123" borderId="194" applyNumberForma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65" fillId="95" borderId="199" applyNumberFormat="0" applyAlignment="0" applyProtection="0">
      <alignment vertical="center"/>
    </xf>
    <xf numFmtId="0" fontId="76" fillId="97" borderId="195" applyNumberFormat="0" applyFont="0" applyAlignment="0" applyProtection="0">
      <alignment vertical="center"/>
    </xf>
    <xf numFmtId="0" fontId="158" fillId="97" borderId="195" applyNumberFormat="0" applyFont="0" applyAlignment="0" applyProtection="0">
      <alignment vertical="center"/>
    </xf>
    <xf numFmtId="0" fontId="158" fillId="97" borderId="195" applyNumberFormat="0" applyFon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0" fontId="1" fillId="0" borderId="0">
      <alignment vertical="center"/>
    </xf>
    <xf numFmtId="0" fontId="207" fillId="123" borderId="202" applyNumberForma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0" fontId="26" fillId="0" borderId="0"/>
    <xf numFmtId="0" fontId="26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24" fontId="222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8" fillId="0" borderId="0"/>
    <xf numFmtId="0" fontId="237" fillId="0" borderId="0"/>
    <xf numFmtId="0" fontId="26" fillId="0" borderId="0"/>
    <xf numFmtId="0" fontId="26" fillId="0" borderId="0"/>
    <xf numFmtId="0" fontId="26" fillId="0" borderId="0"/>
    <xf numFmtId="40" fontId="222" fillId="0" borderId="0" applyFont="0" applyFill="0" applyBorder="0" applyAlignment="0" applyProtection="0"/>
    <xf numFmtId="40" fontId="222" fillId="0" borderId="0" applyFont="0" applyFill="0" applyBorder="0" applyAlignment="0" applyProtection="0"/>
    <xf numFmtId="0" fontId="206" fillId="0" borderId="0"/>
    <xf numFmtId="24" fontId="222" fillId="0" borderId="0" applyFont="0" applyFill="0" applyBorder="0" applyAlignment="0" applyProtection="0"/>
    <xf numFmtId="207" fontId="222" fillId="0" borderId="0" applyFont="0" applyFill="0" applyBorder="0" applyAlignment="0" applyProtection="0"/>
    <xf numFmtId="24" fontId="222" fillId="0" borderId="0" applyFont="0" applyFill="0" applyBorder="0" applyAlignment="0" applyProtection="0"/>
    <xf numFmtId="0" fontId="34" fillId="0" borderId="0">
      <alignment vertical="center"/>
    </xf>
    <xf numFmtId="207" fontId="222" fillId="0" borderId="0" applyFont="0" applyFill="0" applyBorder="0" applyAlignment="0" applyProtection="0"/>
    <xf numFmtId="24" fontId="222" fillId="0" borderId="0" applyFont="0" applyFill="0" applyBorder="0" applyAlignment="0" applyProtection="0"/>
    <xf numFmtId="24" fontId="222" fillId="0" borderId="0" applyFont="0" applyFill="0" applyBorder="0" applyAlignment="0" applyProtection="0"/>
    <xf numFmtId="0" fontId="26" fillId="0" borderId="0"/>
    <xf numFmtId="0" fontId="1" fillId="0" borderId="0">
      <alignment vertical="center"/>
    </xf>
    <xf numFmtId="0" fontId="210" fillId="0" borderId="193">
      <alignment horizontal="left" vertical="center"/>
    </xf>
    <xf numFmtId="0" fontId="34" fillId="0" borderId="0">
      <alignment vertical="center"/>
    </xf>
    <xf numFmtId="0" fontId="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208" fillId="114" borderId="206" applyNumberFormat="0" applyAlignment="0" applyProtection="0">
      <alignment vertical="center"/>
    </xf>
    <xf numFmtId="0" fontId="35" fillId="0" borderId="0">
      <alignment vertical="center"/>
    </xf>
    <xf numFmtId="0" fontId="172" fillId="0" borderId="0"/>
    <xf numFmtId="0" fontId="34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07" fillId="114" borderId="206" applyNumberFormat="0" applyAlignment="0" applyProtection="0">
      <alignment vertical="center"/>
    </xf>
    <xf numFmtId="0" fontId="207" fillId="114" borderId="206" applyNumberFormat="0" applyAlignment="0" applyProtection="0">
      <alignment vertical="center"/>
    </xf>
    <xf numFmtId="0" fontId="194" fillId="0" borderId="205" applyNumberFormat="0" applyFill="0" applyAlignment="0" applyProtection="0">
      <alignment vertical="center"/>
    </xf>
    <xf numFmtId="0" fontId="204" fillId="98" borderId="0" applyNumberFormat="0" applyBorder="0" applyAlignment="0" applyProtection="0">
      <alignment vertical="center"/>
    </xf>
    <xf numFmtId="0" fontId="205" fillId="98" borderId="0" applyNumberFormat="0" applyBorder="0" applyAlignment="0" applyProtection="0">
      <alignment vertical="center"/>
    </xf>
    <xf numFmtId="0" fontId="203" fillId="0" borderId="186" applyNumberFormat="0" applyFill="0" applyAlignment="0" applyProtection="0">
      <alignment vertical="center"/>
    </xf>
    <xf numFmtId="0" fontId="200" fillId="0" borderId="47" applyNumberFormat="0" applyFill="0" applyAlignment="0" applyProtection="0">
      <alignment vertical="center"/>
    </xf>
    <xf numFmtId="0" fontId="196" fillId="101" borderId="203" applyNumberFormat="0" applyAlignment="0" applyProtection="0">
      <alignment vertical="center"/>
    </xf>
    <xf numFmtId="0" fontId="197" fillId="101" borderId="203" applyNumberFormat="0" applyAlignment="0" applyProtection="0">
      <alignment vertical="center"/>
    </xf>
    <xf numFmtId="0" fontId="34" fillId="115" borderId="204" applyNumberFormat="0" applyFont="0" applyAlignment="0" applyProtection="0">
      <alignment vertical="center"/>
    </xf>
    <xf numFmtId="0" fontId="159" fillId="0" borderId="205" applyNumberFormat="0" applyFill="0" applyAlignment="0" applyProtection="0">
      <alignment vertical="center"/>
    </xf>
    <xf numFmtId="0" fontId="194" fillId="0" borderId="205" applyNumberFormat="0" applyFill="0" applyAlignment="0" applyProtection="0">
      <alignment vertical="center"/>
    </xf>
    <xf numFmtId="0" fontId="159" fillId="0" borderId="205" applyNumberFormat="0" applyFill="0" applyAlignment="0" applyProtection="0">
      <alignment vertical="center"/>
    </xf>
    <xf numFmtId="0" fontId="195" fillId="0" borderId="205" applyNumberFormat="0" applyFill="0" applyAlignment="0" applyProtection="0">
      <alignment vertical="center"/>
    </xf>
    <xf numFmtId="0" fontId="194" fillId="0" borderId="205" applyNumberFormat="0" applyFill="0" applyAlignment="0" applyProtection="0">
      <alignment vertical="center"/>
    </xf>
    <xf numFmtId="0" fontId="164" fillId="0" borderId="44" applyNumberFormat="0" applyFill="0" applyAlignment="0" applyProtection="0">
      <alignment vertical="center"/>
    </xf>
    <xf numFmtId="0" fontId="192" fillId="0" borderId="44" applyNumberFormat="0" applyFill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34" fillId="115" borderId="204" applyNumberFormat="0" applyFont="0" applyAlignment="0" applyProtection="0">
      <alignment vertical="center"/>
    </xf>
    <xf numFmtId="0" fontId="35" fillId="115" borderId="204" applyNumberFormat="0" applyFont="0" applyAlignment="0" applyProtection="0">
      <alignment vertical="center"/>
    </xf>
    <xf numFmtId="0" fontId="35" fillId="115" borderId="204" applyNumberFormat="0" applyFont="0" applyAlignment="0" applyProtection="0">
      <alignment vertical="center"/>
    </xf>
    <xf numFmtId="0" fontId="174" fillId="115" borderId="204" applyNumberFormat="0" applyFont="0" applyAlignment="0" applyProtection="0">
      <alignment vertical="center"/>
    </xf>
    <xf numFmtId="0" fontId="34" fillId="115" borderId="204" applyNumberFormat="0" applyFont="0" applyAlignment="0" applyProtection="0">
      <alignment vertical="center"/>
    </xf>
    <xf numFmtId="0" fontId="185" fillId="96" borderId="0" applyNumberFormat="0" applyBorder="0" applyAlignment="0" applyProtection="0">
      <alignment vertical="center"/>
    </xf>
    <xf numFmtId="0" fontId="179" fillId="114" borderId="203" applyNumberFormat="0" applyAlignment="0" applyProtection="0">
      <alignment vertical="center"/>
    </xf>
    <xf numFmtId="0" fontId="180" fillId="114" borderId="203" applyNumberFormat="0" applyAlignment="0" applyProtection="0">
      <alignment vertical="center"/>
    </xf>
    <xf numFmtId="0" fontId="180" fillId="114" borderId="203" applyNumberFormat="0" applyAlignment="0" applyProtection="0">
      <alignment vertical="center"/>
    </xf>
    <xf numFmtId="0" fontId="180" fillId="114" borderId="203" applyNumberFormat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6" fillId="107" borderId="0" applyNumberFormat="0" applyBorder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155" fillId="110" borderId="0" applyNumberFormat="0" applyBorder="0" applyAlignment="0" applyProtection="0">
      <alignment vertical="center"/>
    </xf>
    <xf numFmtId="0" fontId="176" fillId="109" borderId="0" applyNumberFormat="0" applyBorder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73" fillId="105" borderId="0" applyNumberFormat="0" applyBorder="0" applyAlignment="0" applyProtection="0">
      <alignment vertical="center"/>
    </xf>
    <xf numFmtId="0" fontId="174" fillId="102" borderId="0" applyNumberFormat="0" applyBorder="0" applyAlignment="0" applyProtection="0">
      <alignment vertical="center"/>
    </xf>
    <xf numFmtId="0" fontId="174" fillId="99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197" fillId="95" borderId="199" applyNumberFormat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79" fillId="123" borderId="194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207" fillId="123" borderId="197" applyNumberFormat="0" applyAlignment="0" applyProtection="0">
      <alignment vertical="center"/>
    </xf>
    <xf numFmtId="0" fontId="208" fillId="123" borderId="197" applyNumberFormat="0" applyAlignment="0" applyProtection="0">
      <alignment vertical="center"/>
    </xf>
    <xf numFmtId="0" fontId="171" fillId="123" borderId="197" applyNumberFormat="0" applyAlignment="0" applyProtection="0">
      <alignment vertical="center"/>
    </xf>
    <xf numFmtId="0" fontId="158" fillId="0" borderId="0">
      <alignment vertical="center"/>
    </xf>
    <xf numFmtId="0" fontId="207" fillId="123" borderId="202" applyNumberFormat="0" applyAlignment="0" applyProtection="0">
      <alignment vertical="center"/>
    </xf>
    <xf numFmtId="0" fontId="159" fillId="0" borderId="201" applyNumberFormat="0" applyFill="0" applyAlignment="0" applyProtection="0">
      <alignment vertical="center"/>
    </xf>
    <xf numFmtId="0" fontId="1" fillId="0" borderId="0">
      <alignment vertical="center"/>
    </xf>
    <xf numFmtId="0" fontId="159" fillId="0" borderId="191" applyNumberFormat="0" applyFill="0" applyAlignment="0" applyProtection="0">
      <alignment vertical="center"/>
    </xf>
    <xf numFmtId="0" fontId="165" fillId="95" borderId="189" applyNumberFormat="0" applyAlignment="0" applyProtection="0">
      <alignment vertical="center"/>
    </xf>
    <xf numFmtId="0" fontId="171" fillId="123" borderId="192" applyNumberFormat="0" applyAlignment="0" applyProtection="0">
      <alignment vertical="center"/>
    </xf>
    <xf numFmtId="0" fontId="208" fillId="123" borderId="192" applyNumberFormat="0" applyAlignment="0" applyProtection="0">
      <alignment vertical="center"/>
    </xf>
    <xf numFmtId="0" fontId="207" fillId="123" borderId="192" applyNumberFormat="0" applyAlignment="0" applyProtection="0">
      <alignment vertical="center"/>
    </xf>
    <xf numFmtId="0" fontId="171" fillId="123" borderId="192" applyNumberFormat="0" applyAlignment="0" applyProtection="0">
      <alignment vertical="center"/>
    </xf>
    <xf numFmtId="0" fontId="196" fillId="95" borderId="189" applyNumberFormat="0" applyAlignment="0" applyProtection="0">
      <alignment vertical="center"/>
    </xf>
    <xf numFmtId="0" fontId="196" fillId="95" borderId="189" applyNumberFormat="0" applyAlignment="0" applyProtection="0">
      <alignment vertical="center"/>
    </xf>
    <xf numFmtId="0" fontId="196" fillId="95" borderId="189" applyNumberFormat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76" fillId="97" borderId="190" applyNumberFormat="0" applyFont="0" applyAlignment="0" applyProtection="0">
      <alignment vertical="center"/>
    </xf>
    <xf numFmtId="0" fontId="76" fillId="97" borderId="190" applyNumberFormat="0" applyFont="0" applyAlignment="0" applyProtection="0">
      <alignment vertical="center"/>
    </xf>
    <xf numFmtId="0" fontId="180" fillId="123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58" fillId="97" borderId="200" applyNumberFormat="0" applyFont="0" applyAlignment="0" applyProtection="0">
      <alignment vertical="center"/>
    </xf>
    <xf numFmtId="0" fontId="195" fillId="0" borderId="201" applyNumberFormat="0" applyFill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40" fontId="222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59" fillId="0" borderId="191" applyNumberFormat="0" applyFill="0" applyAlignment="0" applyProtection="0">
      <alignment vertical="center"/>
    </xf>
    <xf numFmtId="0" fontId="34" fillId="0" borderId="0"/>
    <xf numFmtId="0" fontId="164" fillId="0" borderId="44" applyNumberFormat="0" applyFill="0" applyAlignment="0" applyProtection="0">
      <alignment vertical="center"/>
    </xf>
    <xf numFmtId="0" fontId="34" fillId="0" borderId="0"/>
    <xf numFmtId="0" fontId="34" fillId="0" borderId="0"/>
    <xf numFmtId="0" fontId="201" fillId="0" borderId="47" applyNumberFormat="0" applyFill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0" fontId="236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0" fontId="26" fillId="0" borderId="0"/>
    <xf numFmtId="0" fontId="26" fillId="0" borderId="0"/>
    <xf numFmtId="40" fontId="222" fillId="0" borderId="0" applyFont="0" applyFill="0" applyBorder="0" applyAlignment="0" applyProtection="0"/>
    <xf numFmtId="0" fontId="206" fillId="0" borderId="0"/>
    <xf numFmtId="24" fontId="222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5" fillId="0" borderId="0">
      <alignment vertical="center"/>
    </xf>
    <xf numFmtId="0" fontId="34" fillId="0" borderId="0"/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41" fontId="81" fillId="0" borderId="0">
      <alignment vertical="center"/>
    </xf>
    <xf numFmtId="0" fontId="34" fillId="0" borderId="0"/>
    <xf numFmtId="0" fontId="207" fillId="123" borderId="192" applyNumberFormat="0" applyAlignment="0" applyProtection="0">
      <alignment vertical="center"/>
    </xf>
    <xf numFmtId="0" fontId="34" fillId="0" borderId="0">
      <alignment vertical="center"/>
    </xf>
    <xf numFmtId="0" fontId="196" fillId="101" borderId="203" applyNumberFormat="0" applyAlignment="0" applyProtection="0">
      <alignment vertical="center"/>
    </xf>
    <xf numFmtId="0" fontId="196" fillId="101" borderId="203" applyNumberFormat="0" applyAlignment="0" applyProtection="0">
      <alignment vertical="center"/>
    </xf>
    <xf numFmtId="0" fontId="197" fillId="101" borderId="203" applyNumberFormat="0" applyAlignment="0" applyProtection="0">
      <alignment vertical="center"/>
    </xf>
    <xf numFmtId="0" fontId="193" fillId="0" borderId="44" applyNumberFormat="0" applyFill="0" applyAlignment="0" applyProtection="0">
      <alignment vertical="center"/>
    </xf>
    <xf numFmtId="0" fontId="193" fillId="0" borderId="44" applyNumberFormat="0" applyFill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90" fillId="117" borderId="43" applyNumberFormat="0" applyAlignment="0" applyProtection="0">
      <alignment vertical="center"/>
    </xf>
    <xf numFmtId="0" fontId="187" fillId="116" borderId="0" applyNumberFormat="0" applyBorder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160" fillId="114" borderId="203" applyNumberFormat="0" applyAlignment="0" applyProtection="0">
      <alignment vertical="center"/>
    </xf>
    <xf numFmtId="0" fontId="171" fillId="123" borderId="202" applyNumberFormat="0" applyAlignment="0" applyProtection="0">
      <alignment vertical="center"/>
    </xf>
    <xf numFmtId="0" fontId="195" fillId="0" borderId="205" applyNumberFormat="0" applyFill="0" applyAlignment="0" applyProtection="0">
      <alignment vertical="center"/>
    </xf>
    <xf numFmtId="0" fontId="34" fillId="0" borderId="0"/>
    <xf numFmtId="0" fontId="207" fillId="123" borderId="202" applyNumberFormat="0" applyAlignment="0" applyProtection="0">
      <alignment vertical="center"/>
    </xf>
    <xf numFmtId="207" fontId="222" fillId="0" borderId="0" applyFont="0" applyFill="0" applyBorder="0" applyAlignment="0" applyProtection="0"/>
    <xf numFmtId="0" fontId="26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40" fontId="222" fillId="0" borderId="0" applyFont="0" applyFill="0" applyBorder="0" applyAlignment="0" applyProtection="0"/>
    <xf numFmtId="0" fontId="26" fillId="0" borderId="0"/>
    <xf numFmtId="40" fontId="222" fillId="0" borderId="0" applyFont="0" applyFill="0" applyBorder="0" applyAlignment="0" applyProtection="0"/>
    <xf numFmtId="0" fontId="26" fillId="0" borderId="0"/>
    <xf numFmtId="207" fontId="222" fillId="0" borderId="0" applyFont="0" applyFill="0" applyBorder="0" applyAlignment="0" applyProtection="0"/>
    <xf numFmtId="0" fontId="35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1" fillId="0" borderId="0">
      <alignment vertical="center"/>
    </xf>
    <xf numFmtId="0" fontId="35" fillId="0" borderId="0">
      <alignment vertical="center"/>
    </xf>
    <xf numFmtId="0" fontId="171" fillId="114" borderId="206" applyNumberFormat="0" applyAlignment="0" applyProtection="0">
      <alignment vertical="center"/>
    </xf>
    <xf numFmtId="0" fontId="197" fillId="101" borderId="203" applyNumberFormat="0" applyAlignment="0" applyProtection="0">
      <alignment vertical="center"/>
    </xf>
    <xf numFmtId="0" fontId="198" fillId="0" borderId="46" applyNumberFormat="0" applyFill="0" applyAlignment="0" applyProtection="0">
      <alignment vertical="center"/>
    </xf>
    <xf numFmtId="0" fontId="204" fillId="98" borderId="0" applyNumberFormat="0" applyBorder="0" applyAlignment="0" applyProtection="0">
      <alignment vertical="center"/>
    </xf>
    <xf numFmtId="0" fontId="196" fillId="101" borderId="203" applyNumberFormat="0" applyAlignment="0" applyProtection="0">
      <alignment vertical="center"/>
    </xf>
    <xf numFmtId="0" fontId="165" fillId="101" borderId="203" applyNumberFormat="0" applyAlignment="0" applyProtection="0">
      <alignment vertical="center"/>
    </xf>
    <xf numFmtId="0" fontId="164" fillId="0" borderId="44" applyNumberFormat="0" applyFill="0" applyAlignment="0" applyProtection="0">
      <alignment vertical="center"/>
    </xf>
    <xf numFmtId="0" fontId="159" fillId="0" borderId="205" applyNumberFormat="0" applyFill="0" applyAlignment="0" applyProtection="0">
      <alignment vertical="center"/>
    </xf>
    <xf numFmtId="0" fontId="193" fillId="0" borderId="44" applyNumberFormat="0" applyFill="0" applyAlignment="0" applyProtection="0">
      <alignment vertical="center"/>
    </xf>
    <xf numFmtId="41" fontId="34" fillId="0" borderId="0" applyFont="0" applyFill="0" applyBorder="0" applyAlignment="0" applyProtection="0"/>
    <xf numFmtId="0" fontId="191" fillId="117" borderId="43" applyNumberFormat="0" applyAlignment="0" applyProtection="0">
      <alignment vertical="center"/>
    </xf>
    <xf numFmtId="0" fontId="186" fillId="116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197" fillId="95" borderId="199" applyNumberForma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34" fillId="0" borderId="0"/>
    <xf numFmtId="0" fontId="194" fillId="0" borderId="191" applyNumberFormat="0" applyFill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71" fillId="123" borderId="197" applyNumberFormat="0" applyAlignment="0" applyProtection="0">
      <alignment vertical="center"/>
    </xf>
    <xf numFmtId="0" fontId="180" fillId="123" borderId="199" applyNumberFormat="0" applyAlignment="0" applyProtection="0">
      <alignment vertical="center"/>
    </xf>
    <xf numFmtId="0" fontId="207" fillId="123" borderId="192" applyNumberFormat="0" applyAlignment="0" applyProtection="0">
      <alignment vertical="center"/>
    </xf>
    <xf numFmtId="0" fontId="158" fillId="97" borderId="190" applyNumberFormat="0" applyFont="0" applyAlignment="0" applyProtection="0">
      <alignment vertical="center"/>
    </xf>
    <xf numFmtId="0" fontId="160" fillId="123" borderId="189" applyNumberFormat="0" applyAlignment="0" applyProtection="0">
      <alignment vertical="center"/>
    </xf>
    <xf numFmtId="41" fontId="81" fillId="0" borderId="0">
      <alignment vertical="center"/>
    </xf>
    <xf numFmtId="0" fontId="196" fillId="95" borderId="194" applyNumberFormat="0" applyAlignment="0" applyProtection="0">
      <alignment vertical="center"/>
    </xf>
    <xf numFmtId="0" fontId="207" fillId="123" borderId="197" applyNumberFormat="0" applyAlignment="0" applyProtection="0">
      <alignment vertical="center"/>
    </xf>
    <xf numFmtId="0" fontId="180" fillId="123" borderId="194" applyNumberFormat="0" applyAlignment="0" applyProtection="0">
      <alignment vertical="center"/>
    </xf>
    <xf numFmtId="0" fontId="197" fillId="95" borderId="194" applyNumberForma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115" borderId="204" applyNumberFormat="0" applyFon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76" fillId="110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75" fillId="108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40" fontId="222" fillId="0" borderId="0" applyFont="0" applyFill="0" applyBorder="0" applyAlignment="0" applyProtection="0"/>
    <xf numFmtId="0" fontId="224" fillId="0" borderId="0"/>
    <xf numFmtId="40" fontId="222" fillId="0" borderId="0" applyFont="0" applyFill="0" applyBorder="0" applyAlignment="0" applyProtection="0"/>
    <xf numFmtId="0" fontId="26" fillId="0" borderId="0"/>
    <xf numFmtId="40" fontId="222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24" fontId="222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206" fontId="34" fillId="0" borderId="0" applyNumberFormat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76" fillId="97" borderId="200" applyNumberFormat="0" applyFon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207" fontId="222" fillId="0" borderId="0" applyFont="0" applyFill="0" applyBorder="0" applyAlignment="0" applyProtection="0"/>
    <xf numFmtId="0" fontId="179" fillId="114" borderId="183" applyNumberFormat="0" applyAlignment="0" applyProtection="0">
      <alignment vertical="center"/>
    </xf>
    <xf numFmtId="0" fontId="34" fillId="0" borderId="0"/>
    <xf numFmtId="0" fontId="180" fillId="114" borderId="183" applyNumberFormat="0" applyAlignment="0" applyProtection="0">
      <alignment vertical="center"/>
    </xf>
    <xf numFmtId="0" fontId="34" fillId="0" borderId="0"/>
    <xf numFmtId="0" fontId="160" fillId="114" borderId="183" applyNumberFormat="0" applyAlignment="0" applyProtection="0">
      <alignment vertical="center"/>
    </xf>
    <xf numFmtId="0" fontId="34" fillId="0" borderId="0"/>
    <xf numFmtId="0" fontId="180" fillId="114" borderId="183" applyNumberFormat="0" applyAlignment="0" applyProtection="0">
      <alignment vertical="center"/>
    </xf>
    <xf numFmtId="0" fontId="34" fillId="0" borderId="0"/>
    <xf numFmtId="0" fontId="180" fillId="114" borderId="183" applyNumberFormat="0" applyAlignment="0" applyProtection="0">
      <alignment vertical="center"/>
    </xf>
    <xf numFmtId="0" fontId="34" fillId="0" borderId="0"/>
    <xf numFmtId="0" fontId="179" fillId="114" borderId="183" applyNumberFormat="0" applyAlignment="0" applyProtection="0">
      <alignment vertical="center"/>
    </xf>
    <xf numFmtId="0" fontId="34" fillId="0" borderId="0"/>
    <xf numFmtId="0" fontId="179" fillId="114" borderId="183" applyNumberFormat="0" applyAlignment="0" applyProtection="0">
      <alignment vertical="center"/>
    </xf>
    <xf numFmtId="0" fontId="34" fillId="0" borderId="0"/>
    <xf numFmtId="0" fontId="179" fillId="114" borderId="183" applyNumberFormat="0" applyAlignment="0" applyProtection="0">
      <alignment vertical="center"/>
    </xf>
    <xf numFmtId="0" fontId="34" fillId="0" borderId="0"/>
    <xf numFmtId="0" fontId="179" fillId="114" borderId="183" applyNumberFormat="0" applyAlignment="0" applyProtection="0">
      <alignment vertical="center"/>
    </xf>
    <xf numFmtId="0" fontId="34" fillId="0" borderId="0"/>
    <xf numFmtId="0" fontId="179" fillId="114" borderId="183" applyNumberFormat="0" applyAlignment="0" applyProtection="0">
      <alignment vertical="center"/>
    </xf>
    <xf numFmtId="0" fontId="34" fillId="0" borderId="0"/>
    <xf numFmtId="0" fontId="179" fillId="114" borderId="183" applyNumberFormat="0" applyAlignment="0" applyProtection="0">
      <alignment vertical="center"/>
    </xf>
    <xf numFmtId="0" fontId="34" fillId="0" borderId="0"/>
    <xf numFmtId="0" fontId="160" fillId="114" borderId="183" applyNumberFormat="0" applyAlignment="0" applyProtection="0">
      <alignment vertical="center"/>
    </xf>
    <xf numFmtId="0" fontId="26" fillId="0" borderId="0"/>
    <xf numFmtId="0" fontId="179" fillId="114" borderId="183" applyNumberFormat="0" applyAlignment="0" applyProtection="0">
      <alignment vertical="center"/>
    </xf>
    <xf numFmtId="0" fontId="26" fillId="0" borderId="0"/>
    <xf numFmtId="0" fontId="179" fillId="114" borderId="183" applyNumberFormat="0" applyAlignment="0" applyProtection="0">
      <alignment vertical="center"/>
    </xf>
    <xf numFmtId="0" fontId="26" fillId="0" borderId="0"/>
    <xf numFmtId="0" fontId="160" fillId="114" borderId="183" applyNumberFormat="0" applyAlignment="0" applyProtection="0">
      <alignment vertical="center"/>
    </xf>
    <xf numFmtId="0" fontId="26" fillId="0" borderId="0"/>
    <xf numFmtId="207" fontId="222" fillId="0" borderId="0" applyFont="0" applyFill="0" applyBorder="0" applyAlignment="0" applyProtection="0"/>
    <xf numFmtId="0" fontId="179" fillId="114" borderId="183" applyNumberFormat="0" applyAlignment="0" applyProtection="0">
      <alignment vertical="center"/>
    </xf>
    <xf numFmtId="40" fontId="222" fillId="0" borderId="0" applyFont="0" applyFill="0" applyBorder="0" applyAlignment="0" applyProtection="0"/>
    <xf numFmtId="0" fontId="179" fillId="114" borderId="183" applyNumberFormat="0" applyAlignment="0" applyProtection="0">
      <alignment vertical="center"/>
    </xf>
    <xf numFmtId="0" fontId="235" fillId="0" borderId="0"/>
    <xf numFmtId="0" fontId="179" fillId="114" borderId="183" applyNumberFormat="0" applyAlignment="0" applyProtection="0">
      <alignment vertical="center"/>
    </xf>
    <xf numFmtId="207" fontId="222" fillId="0" borderId="0" applyFont="0" applyFill="0" applyBorder="0" applyAlignment="0" applyProtection="0"/>
    <xf numFmtId="207" fontId="222" fillId="0" borderId="0" applyFont="0" applyFill="0" applyBorder="0" applyAlignment="0" applyProtection="0"/>
    <xf numFmtId="207" fontId="222" fillId="0" borderId="0" applyFont="0" applyFill="0" applyBorder="0" applyAlignment="0" applyProtection="0"/>
    <xf numFmtId="207" fontId="222" fillId="0" borderId="0" applyFont="0" applyFill="0" applyBorder="0" applyAlignment="0" applyProtection="0"/>
    <xf numFmtId="207" fontId="222" fillId="0" borderId="0" applyFont="0" applyFill="0" applyBorder="0" applyAlignment="0" applyProtection="0"/>
    <xf numFmtId="24" fontId="222" fillId="0" borderId="0" applyFont="0" applyFill="0" applyBorder="0" applyAlignment="0" applyProtection="0"/>
    <xf numFmtId="206" fontId="34" fillId="0" borderId="0" applyNumberFormat="0" applyFont="0" applyFill="0" applyBorder="0" applyAlignment="0" applyProtection="0"/>
    <xf numFmtId="0" fontId="35" fillId="0" borderId="0">
      <alignment vertical="center"/>
    </xf>
    <xf numFmtId="24" fontId="222" fillId="0" borderId="0" applyFont="0" applyFill="0" applyBorder="0" applyAlignment="0" applyProtection="0"/>
    <xf numFmtId="0" fontId="26" fillId="0" borderId="0"/>
    <xf numFmtId="0" fontId="35" fillId="0" borderId="0">
      <alignment vertical="center"/>
    </xf>
    <xf numFmtId="0" fontId="210" fillId="0" borderId="39" applyNumberFormat="0" applyAlignment="0" applyProtection="0">
      <alignment horizontal="left" vertical="center"/>
    </xf>
    <xf numFmtId="0" fontId="31" fillId="0" borderId="0">
      <alignment vertical="center"/>
    </xf>
    <xf numFmtId="0" fontId="31" fillId="0" borderId="0">
      <alignment vertical="center"/>
    </xf>
    <xf numFmtId="0" fontId="174" fillId="115" borderId="184" applyNumberFormat="0" applyFont="0" applyAlignment="0" applyProtection="0">
      <alignment vertical="center"/>
    </xf>
    <xf numFmtId="0" fontId="35" fillId="115" borderId="184" applyNumberFormat="0" applyFont="0" applyAlignment="0" applyProtection="0">
      <alignment vertical="center"/>
    </xf>
    <xf numFmtId="0" fontId="34" fillId="0" borderId="0">
      <alignment vertical="center"/>
    </xf>
    <xf numFmtId="0" fontId="34" fillId="115" borderId="184" applyNumberFormat="0" applyFont="0" applyAlignment="0" applyProtection="0">
      <alignment vertical="center"/>
    </xf>
    <xf numFmtId="0" fontId="31" fillId="0" borderId="0">
      <alignment vertical="center"/>
    </xf>
    <xf numFmtId="0" fontId="35" fillId="115" borderId="184" applyNumberFormat="0" applyFont="0" applyAlignment="0" applyProtection="0">
      <alignment vertical="center"/>
    </xf>
    <xf numFmtId="0" fontId="35" fillId="0" borderId="0">
      <alignment vertical="center"/>
    </xf>
    <xf numFmtId="0" fontId="35" fillId="115" borderId="184" applyNumberFormat="0" applyFont="0" applyAlignment="0" applyProtection="0">
      <alignment vertical="center"/>
    </xf>
    <xf numFmtId="0" fontId="34" fillId="0" borderId="0">
      <alignment vertical="center"/>
    </xf>
    <xf numFmtId="0" fontId="34" fillId="115" borderId="184" applyNumberFormat="0" applyFont="0" applyAlignment="0" applyProtection="0">
      <alignment vertical="center"/>
    </xf>
    <xf numFmtId="0" fontId="35" fillId="0" borderId="0">
      <alignment vertical="center"/>
    </xf>
    <xf numFmtId="0" fontId="35" fillId="115" borderId="184" applyNumberFormat="0" applyFont="0" applyAlignment="0" applyProtection="0">
      <alignment vertical="center"/>
    </xf>
    <xf numFmtId="0" fontId="34" fillId="0" borderId="0"/>
    <xf numFmtId="0" fontId="34" fillId="115" borderId="184" applyNumberFormat="0" applyFont="0" applyAlignment="0" applyProtection="0">
      <alignment vertical="center"/>
    </xf>
    <xf numFmtId="0" fontId="34" fillId="115" borderId="184" applyNumberFormat="0" applyFont="0" applyAlignment="0" applyProtection="0">
      <alignment vertical="center"/>
    </xf>
    <xf numFmtId="0" fontId="34" fillId="115" borderId="184" applyNumberFormat="0" applyFont="0" applyAlignment="0" applyProtection="0">
      <alignment vertical="center"/>
    </xf>
    <xf numFmtId="0" fontId="34" fillId="115" borderId="184" applyNumberFormat="0" applyFont="0" applyAlignment="0" applyProtection="0">
      <alignment vertical="center"/>
    </xf>
    <xf numFmtId="0" fontId="34" fillId="115" borderId="184" applyNumberFormat="0" applyFont="0" applyAlignment="0" applyProtection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41" fontId="158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82" fillId="0" borderId="0"/>
    <xf numFmtId="41" fontId="82" fillId="0" borderId="0"/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35" fillId="0" borderId="0">
      <alignment vertical="center"/>
    </xf>
    <xf numFmtId="0" fontId="171" fillId="114" borderId="206" applyNumberFormat="0" applyAlignment="0" applyProtection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208" fillId="114" borderId="206" applyNumberFormat="0" applyAlignment="0" applyProtection="0">
      <alignment vertical="center"/>
    </xf>
    <xf numFmtId="0" fontId="34" fillId="0" borderId="0">
      <alignment vertical="center"/>
    </xf>
    <xf numFmtId="0" fontId="207" fillId="114" borderId="206" applyNumberFormat="0" applyAlignment="0" applyProtection="0">
      <alignment vertical="center"/>
    </xf>
    <xf numFmtId="0" fontId="207" fillId="114" borderId="206" applyNumberFormat="0" applyAlignment="0" applyProtection="0">
      <alignment vertical="center"/>
    </xf>
    <xf numFmtId="0" fontId="208" fillId="114" borderId="206" applyNumberFormat="0" applyAlignment="0" applyProtection="0">
      <alignment vertical="center"/>
    </xf>
    <xf numFmtId="0" fontId="207" fillId="114" borderId="206" applyNumberFormat="0" applyAlignment="0" applyProtection="0">
      <alignment vertical="center"/>
    </xf>
    <xf numFmtId="0" fontId="194" fillId="0" borderId="205" applyNumberFormat="0" applyFill="0" applyAlignment="0" applyProtection="0">
      <alignment vertical="center"/>
    </xf>
    <xf numFmtId="0" fontId="194" fillId="0" borderId="185" applyNumberFormat="0" applyFill="0" applyAlignment="0" applyProtection="0">
      <alignment vertical="center"/>
    </xf>
    <xf numFmtId="0" fontId="170" fillId="98" borderId="0" applyNumberFormat="0" applyBorder="0" applyAlignment="0" applyProtection="0">
      <alignment vertical="center"/>
    </xf>
    <xf numFmtId="0" fontId="195" fillId="0" borderId="185" applyNumberFormat="0" applyFill="0" applyAlignment="0" applyProtection="0">
      <alignment vertical="center"/>
    </xf>
    <xf numFmtId="0" fontId="159" fillId="0" borderId="185" applyNumberFormat="0" applyFill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195" fillId="0" borderId="185" applyNumberFormat="0" applyFill="0" applyAlignment="0" applyProtection="0">
      <alignment vertical="center"/>
    </xf>
    <xf numFmtId="0" fontId="195" fillId="0" borderId="185" applyNumberFormat="0" applyFill="0" applyAlignment="0" applyProtection="0">
      <alignment vertical="center"/>
    </xf>
    <xf numFmtId="0" fontId="202" fillId="0" borderId="186" applyNumberFormat="0" applyFill="0" applyAlignment="0" applyProtection="0">
      <alignment vertical="center"/>
    </xf>
    <xf numFmtId="0" fontId="194" fillId="0" borderId="185" applyNumberFormat="0" applyFill="0" applyAlignment="0" applyProtection="0">
      <alignment vertical="center"/>
    </xf>
    <xf numFmtId="0" fontId="194" fillId="0" borderId="185" applyNumberFormat="0" applyFill="0" applyAlignment="0" applyProtection="0">
      <alignment vertical="center"/>
    </xf>
    <xf numFmtId="0" fontId="194" fillId="0" borderId="185" applyNumberFormat="0" applyFill="0" applyAlignment="0" applyProtection="0">
      <alignment vertical="center"/>
    </xf>
    <xf numFmtId="0" fontId="194" fillId="0" borderId="185" applyNumberFormat="0" applyFill="0" applyAlignment="0" applyProtection="0">
      <alignment vertical="center"/>
    </xf>
    <xf numFmtId="0" fontId="194" fillId="0" borderId="185" applyNumberFormat="0" applyFill="0" applyAlignment="0" applyProtection="0">
      <alignment vertical="center"/>
    </xf>
    <xf numFmtId="0" fontId="194" fillId="0" borderId="185" applyNumberFormat="0" applyFill="0" applyAlignment="0" applyProtection="0">
      <alignment vertical="center"/>
    </xf>
    <xf numFmtId="0" fontId="159" fillId="0" borderId="185" applyNumberFormat="0" applyFill="0" applyAlignment="0" applyProtection="0">
      <alignment vertical="center"/>
    </xf>
    <xf numFmtId="0" fontId="194" fillId="0" borderId="185" applyNumberFormat="0" applyFill="0" applyAlignment="0" applyProtection="0">
      <alignment vertical="center"/>
    </xf>
    <xf numFmtId="0" fontId="194" fillId="0" borderId="185" applyNumberFormat="0" applyFill="0" applyAlignment="0" applyProtection="0">
      <alignment vertical="center"/>
    </xf>
    <xf numFmtId="0" fontId="199" fillId="0" borderId="46" applyNumberFormat="0" applyFill="0" applyAlignment="0" applyProtection="0">
      <alignment vertical="center"/>
    </xf>
    <xf numFmtId="0" fontId="159" fillId="0" borderId="185" applyNumberFormat="0" applyFill="0" applyAlignment="0" applyProtection="0">
      <alignment vertical="center"/>
    </xf>
    <xf numFmtId="0" fontId="165" fillId="101" borderId="203" applyNumberFormat="0" applyAlignment="0" applyProtection="0">
      <alignment vertical="center"/>
    </xf>
    <xf numFmtId="0" fontId="194" fillId="0" borderId="185" applyNumberFormat="0" applyFill="0" applyAlignment="0" applyProtection="0">
      <alignment vertical="center"/>
    </xf>
    <xf numFmtId="0" fontId="167" fillId="0" borderId="46" applyNumberFormat="0" applyFill="0" applyAlignment="0" applyProtection="0">
      <alignment vertical="center"/>
    </xf>
    <xf numFmtId="0" fontId="194" fillId="0" borderId="185" applyNumberFormat="0" applyFill="0" applyAlignment="0" applyProtection="0">
      <alignment vertical="center"/>
    </xf>
    <xf numFmtId="0" fontId="194" fillId="0" borderId="185" applyNumberFormat="0" applyFill="0" applyAlignment="0" applyProtection="0">
      <alignment vertical="center"/>
    </xf>
    <xf numFmtId="0" fontId="196" fillId="101" borderId="203" applyNumberFormat="0" applyAlignment="0" applyProtection="0">
      <alignment vertical="center"/>
    </xf>
    <xf numFmtId="0" fontId="197" fillId="101" borderId="203" applyNumberFormat="0" applyAlignment="0" applyProtection="0">
      <alignment vertical="center"/>
    </xf>
    <xf numFmtId="0" fontId="165" fillId="101" borderId="203" applyNumberFormat="0" applyAlignment="0" applyProtection="0">
      <alignment vertical="center"/>
    </xf>
    <xf numFmtId="0" fontId="196" fillId="101" borderId="203" applyNumberFormat="0" applyAlignment="0" applyProtection="0">
      <alignment vertical="center"/>
    </xf>
    <xf numFmtId="0" fontId="34" fillId="115" borderId="204" applyNumberFormat="0" applyFont="0" applyAlignment="0" applyProtection="0">
      <alignment vertical="center"/>
    </xf>
    <xf numFmtId="0" fontId="196" fillId="101" borderId="183" applyNumberFormat="0" applyAlignment="0" applyProtection="0">
      <alignment vertical="center"/>
    </xf>
    <xf numFmtId="0" fontId="195" fillId="0" borderId="205" applyNumberFormat="0" applyFill="0" applyAlignment="0" applyProtection="0">
      <alignment vertical="center"/>
    </xf>
    <xf numFmtId="0" fontId="197" fillId="101" borderId="183" applyNumberFormat="0" applyAlignment="0" applyProtection="0">
      <alignment vertical="center"/>
    </xf>
    <xf numFmtId="0" fontId="165" fillId="101" borderId="183" applyNumberFormat="0" applyAlignment="0" applyProtection="0">
      <alignment vertical="center"/>
    </xf>
    <xf numFmtId="0" fontId="197" fillId="101" borderId="183" applyNumberFormat="0" applyAlignment="0" applyProtection="0">
      <alignment vertical="center"/>
    </xf>
    <xf numFmtId="0" fontId="193" fillId="0" borderId="44" applyNumberFormat="0" applyFill="0" applyAlignment="0" applyProtection="0">
      <alignment vertical="center"/>
    </xf>
    <xf numFmtId="0" fontId="197" fillId="101" borderId="183" applyNumberFormat="0" applyAlignment="0" applyProtection="0">
      <alignment vertical="center"/>
    </xf>
    <xf numFmtId="0" fontId="196" fillId="101" borderId="183" applyNumberFormat="0" applyAlignment="0" applyProtection="0">
      <alignment vertical="center"/>
    </xf>
    <xf numFmtId="0" fontId="193" fillId="0" borderId="44" applyNumberFormat="0" applyFill="0" applyAlignment="0" applyProtection="0">
      <alignment vertical="center"/>
    </xf>
    <xf numFmtId="0" fontId="196" fillId="101" borderId="183" applyNumberFormat="0" applyAlignment="0" applyProtection="0">
      <alignment vertical="center"/>
    </xf>
    <xf numFmtId="0" fontId="164" fillId="0" borderId="44" applyNumberFormat="0" applyFill="0" applyAlignment="0" applyProtection="0">
      <alignment vertical="center"/>
    </xf>
    <xf numFmtId="0" fontId="196" fillId="101" borderId="183" applyNumberFormat="0" applyAlignment="0" applyProtection="0">
      <alignment vertical="center"/>
    </xf>
    <xf numFmtId="0" fontId="196" fillId="101" borderId="183" applyNumberForma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96" fillId="101" borderId="183" applyNumberForma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96" fillId="101" borderId="183" applyNumberForma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65" fillId="101" borderId="183" applyNumberForma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96" fillId="101" borderId="183" applyNumberFormat="0" applyAlignment="0" applyProtection="0">
      <alignment vertical="center"/>
    </xf>
    <xf numFmtId="0" fontId="196" fillId="101" borderId="183" applyNumberFormat="0" applyAlignment="0" applyProtection="0">
      <alignment vertical="center"/>
    </xf>
    <xf numFmtId="0" fontId="165" fillId="101" borderId="183" applyNumberFormat="0" applyAlignment="0" applyProtection="0">
      <alignment vertical="center"/>
    </xf>
    <xf numFmtId="0" fontId="196" fillId="101" borderId="183" applyNumberFormat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96" fillId="101" borderId="183" applyNumberFormat="0" applyAlignment="0" applyProtection="0">
      <alignment vertical="center"/>
    </xf>
    <xf numFmtId="0" fontId="196" fillId="101" borderId="183" applyNumberFormat="0" applyAlignment="0" applyProtection="0">
      <alignment vertical="center"/>
    </xf>
    <xf numFmtId="9" fontId="34" fillId="0" borderId="0" applyFont="0" applyFill="0" applyBorder="0" applyAlignment="0" applyProtection="0"/>
    <xf numFmtId="0" fontId="174" fillId="115" borderId="204" applyNumberFormat="0" applyFont="0" applyAlignment="0" applyProtection="0">
      <alignment vertical="center"/>
    </xf>
    <xf numFmtId="0" fontId="35" fillId="115" borderId="204" applyNumberFormat="0" applyFont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34" fillId="115" borderId="204" applyNumberFormat="0" applyFont="0" applyAlignment="0" applyProtection="0">
      <alignment vertical="center"/>
    </xf>
    <xf numFmtId="0" fontId="161" fillId="96" borderId="0" applyNumberFormat="0" applyBorder="0" applyAlignment="0" applyProtection="0">
      <alignment vertical="center"/>
    </xf>
    <xf numFmtId="0" fontId="184" fillId="96" borderId="0" applyNumberFormat="0" applyBorder="0" applyAlignment="0" applyProtection="0">
      <alignment vertical="center"/>
    </xf>
    <xf numFmtId="0" fontId="184" fillId="96" borderId="0" applyNumberFormat="0" applyBorder="0" applyAlignment="0" applyProtection="0">
      <alignment vertical="center"/>
    </xf>
    <xf numFmtId="0" fontId="179" fillId="114" borderId="203" applyNumberFormat="0" applyAlignment="0" applyProtection="0">
      <alignment vertical="center"/>
    </xf>
    <xf numFmtId="0" fontId="179" fillId="114" borderId="203" applyNumberFormat="0" applyAlignment="0" applyProtection="0">
      <alignment vertical="center"/>
    </xf>
    <xf numFmtId="0" fontId="179" fillId="114" borderId="203" applyNumberFormat="0" applyAlignment="0" applyProtection="0">
      <alignment vertical="center"/>
    </xf>
    <xf numFmtId="0" fontId="160" fillId="114" borderId="203" applyNumberFormat="0" applyAlignment="0" applyProtection="0">
      <alignment vertical="center"/>
    </xf>
    <xf numFmtId="0" fontId="179" fillId="114" borderId="203" applyNumberFormat="0" applyAlignment="0" applyProtection="0">
      <alignment vertical="center"/>
    </xf>
    <xf numFmtId="0" fontId="160" fillId="114" borderId="203" applyNumberFormat="0" applyAlignment="0" applyProtection="0">
      <alignment vertical="center"/>
    </xf>
    <xf numFmtId="0" fontId="180" fillId="114" borderId="203" applyNumberFormat="0" applyAlignment="0" applyProtection="0">
      <alignment vertical="center"/>
    </xf>
    <xf numFmtId="0" fontId="175" fillId="113" borderId="0" applyNumberFormat="0" applyBorder="0" applyAlignment="0" applyProtection="0">
      <alignment vertical="center"/>
    </xf>
    <xf numFmtId="0" fontId="176" fillId="113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76" fillId="112" borderId="0" applyNumberFormat="0" applyBorder="0" applyAlignment="0" applyProtection="0">
      <alignment vertical="center"/>
    </xf>
    <xf numFmtId="0" fontId="176" fillId="111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215" fillId="0" borderId="198">
      <alignment horizontal="left" vertical="center"/>
    </xf>
    <xf numFmtId="0" fontId="176" fillId="108" borderId="0" applyNumberFormat="0" applyBorder="0" applyAlignment="0" applyProtection="0">
      <alignment vertical="center"/>
    </xf>
    <xf numFmtId="0" fontId="202" fillId="0" borderId="186" applyNumberFormat="0" applyFill="0" applyAlignment="0" applyProtection="0">
      <alignment vertical="center"/>
    </xf>
    <xf numFmtId="0" fontId="203" fillId="0" borderId="186" applyNumberFormat="0" applyFill="0" applyAlignment="0" applyProtection="0">
      <alignment vertical="center"/>
    </xf>
    <xf numFmtId="0" fontId="169" fillId="0" borderId="186" applyNumberFormat="0" applyFill="0" applyAlignment="0" applyProtection="0">
      <alignment vertical="center"/>
    </xf>
    <xf numFmtId="0" fontId="203" fillId="0" borderId="186" applyNumberFormat="0" applyFill="0" applyAlignment="0" applyProtection="0">
      <alignment vertical="center"/>
    </xf>
    <xf numFmtId="0" fontId="203" fillId="0" borderId="186" applyNumberFormat="0" applyFill="0" applyAlignment="0" applyProtection="0">
      <alignment vertical="center"/>
    </xf>
    <xf numFmtId="0" fontId="202" fillId="0" borderId="186" applyNumberFormat="0" applyFill="0" applyAlignment="0" applyProtection="0">
      <alignment vertical="center"/>
    </xf>
    <xf numFmtId="0" fontId="202" fillId="0" borderId="186" applyNumberFormat="0" applyFill="0" applyAlignment="0" applyProtection="0">
      <alignment vertical="center"/>
    </xf>
    <xf numFmtId="0" fontId="202" fillId="0" borderId="186" applyNumberFormat="0" applyFill="0" applyAlignment="0" applyProtection="0">
      <alignment vertical="center"/>
    </xf>
    <xf numFmtId="0" fontId="202" fillId="0" borderId="186" applyNumberFormat="0" applyFill="0" applyAlignment="0" applyProtection="0">
      <alignment vertical="center"/>
    </xf>
    <xf numFmtId="0" fontId="202" fillId="0" borderId="186" applyNumberFormat="0" applyFill="0" applyAlignment="0" applyProtection="0">
      <alignment vertical="center"/>
    </xf>
    <xf numFmtId="0" fontId="202" fillId="0" borderId="186" applyNumberFormat="0" applyFill="0" applyAlignment="0" applyProtection="0">
      <alignment vertical="center"/>
    </xf>
    <xf numFmtId="0" fontId="169" fillId="0" borderId="186" applyNumberFormat="0" applyFill="0" applyAlignment="0" applyProtection="0">
      <alignment vertical="center"/>
    </xf>
    <xf numFmtId="0" fontId="202" fillId="0" borderId="186" applyNumberFormat="0" applyFill="0" applyAlignment="0" applyProtection="0">
      <alignment vertical="center"/>
    </xf>
    <xf numFmtId="0" fontId="202" fillId="0" borderId="186" applyNumberFormat="0" applyFill="0" applyAlignment="0" applyProtection="0">
      <alignment vertical="center"/>
    </xf>
    <xf numFmtId="0" fontId="169" fillId="0" borderId="186" applyNumberFormat="0" applyFill="0" applyAlignment="0" applyProtection="0">
      <alignment vertical="center"/>
    </xf>
    <xf numFmtId="0" fontId="202" fillId="0" borderId="186" applyNumberFormat="0" applyFill="0" applyAlignment="0" applyProtection="0">
      <alignment vertical="center"/>
    </xf>
    <xf numFmtId="0" fontId="202" fillId="0" borderId="186" applyNumberFormat="0" applyFill="0" applyAlignment="0" applyProtection="0">
      <alignment vertical="center"/>
    </xf>
    <xf numFmtId="0" fontId="202" fillId="0" borderId="186" applyNumberFormat="0" applyFill="0" applyAlignment="0" applyProtection="0">
      <alignment vertical="center"/>
    </xf>
    <xf numFmtId="0" fontId="176" fillId="107" borderId="0" applyNumberFormat="0" applyBorder="0" applyAlignment="0" applyProtection="0">
      <alignment vertical="center"/>
    </xf>
    <xf numFmtId="0" fontId="176" fillId="104" borderId="0" applyNumberFormat="0" applyBorder="0" applyAlignment="0" applyProtection="0">
      <alignment vertical="center"/>
    </xf>
    <xf numFmtId="0" fontId="175" fillId="104" borderId="0" applyNumberFormat="0" applyBorder="0" applyAlignment="0" applyProtection="0">
      <alignment vertical="center"/>
    </xf>
    <xf numFmtId="0" fontId="176" fillId="103" borderId="0" applyNumberFormat="0" applyBorder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74" fillId="105" borderId="0" applyNumberFormat="0" applyBorder="0" applyAlignment="0" applyProtection="0">
      <alignment vertical="center"/>
    </xf>
    <xf numFmtId="0" fontId="207" fillId="114" borderId="187" applyNumberFormat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208" fillId="114" borderId="187" applyNumberFormat="0" applyAlignment="0" applyProtection="0">
      <alignment vertical="center"/>
    </xf>
    <xf numFmtId="0" fontId="171" fillId="114" borderId="187" applyNumberFormat="0" applyAlignment="0" applyProtection="0">
      <alignment vertical="center"/>
    </xf>
    <xf numFmtId="0" fontId="208" fillId="114" borderId="187" applyNumberFormat="0" applyAlignment="0" applyProtection="0">
      <alignment vertical="center"/>
    </xf>
    <xf numFmtId="0" fontId="208" fillId="114" borderId="187" applyNumberFormat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207" fillId="114" borderId="187" applyNumberFormat="0" applyAlignment="0" applyProtection="0">
      <alignment vertical="center"/>
    </xf>
    <xf numFmtId="0" fontId="207" fillId="114" borderId="187" applyNumberFormat="0" applyAlignment="0" applyProtection="0">
      <alignment vertical="center"/>
    </xf>
    <xf numFmtId="0" fontId="207" fillId="114" borderId="187" applyNumberFormat="0" applyAlignment="0" applyProtection="0">
      <alignment vertical="center"/>
    </xf>
    <xf numFmtId="0" fontId="207" fillId="114" borderId="187" applyNumberFormat="0" applyAlignment="0" applyProtection="0">
      <alignment vertical="center"/>
    </xf>
    <xf numFmtId="0" fontId="207" fillId="114" borderId="187" applyNumberFormat="0" applyAlignment="0" applyProtection="0">
      <alignment vertical="center"/>
    </xf>
    <xf numFmtId="0" fontId="207" fillId="114" borderId="187" applyNumberFormat="0" applyAlignment="0" applyProtection="0">
      <alignment vertical="center"/>
    </xf>
    <xf numFmtId="0" fontId="174" fillId="104" borderId="0" applyNumberFormat="0" applyBorder="0" applyAlignment="0" applyProtection="0">
      <alignment vertical="center"/>
    </xf>
    <xf numFmtId="0" fontId="171" fillId="114" borderId="187" applyNumberFormat="0" applyAlignment="0" applyProtection="0">
      <alignment vertical="center"/>
    </xf>
    <xf numFmtId="0" fontId="207" fillId="114" borderId="187" applyNumberFormat="0" applyAlignment="0" applyProtection="0">
      <alignment vertical="center"/>
    </xf>
    <xf numFmtId="0" fontId="207" fillId="114" borderId="187" applyNumberFormat="0" applyAlignment="0" applyProtection="0">
      <alignment vertical="center"/>
    </xf>
    <xf numFmtId="0" fontId="171" fillId="114" borderId="187" applyNumberFormat="0" applyAlignment="0" applyProtection="0">
      <alignment vertical="center"/>
    </xf>
    <xf numFmtId="0" fontId="174" fillId="103" borderId="0" applyNumberFormat="0" applyBorder="0" applyAlignment="0" applyProtection="0">
      <alignment vertical="center"/>
    </xf>
    <xf numFmtId="0" fontId="174" fillId="102" borderId="0" applyNumberFormat="0" applyBorder="0" applyAlignment="0" applyProtection="0">
      <alignment vertical="center"/>
    </xf>
    <xf numFmtId="0" fontId="207" fillId="114" borderId="187" applyNumberFormat="0" applyAlignment="0" applyProtection="0">
      <alignment vertical="center"/>
    </xf>
    <xf numFmtId="0" fontId="207" fillId="114" borderId="187" applyNumberFormat="0" applyAlignment="0" applyProtection="0">
      <alignment vertical="center"/>
    </xf>
    <xf numFmtId="0" fontId="207" fillId="114" borderId="187" applyNumberFormat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173" fillId="96" borderId="0" applyNumberFormat="0" applyBorder="0" applyAlignment="0" applyProtection="0">
      <alignment vertical="center"/>
    </xf>
    <xf numFmtId="0" fontId="159" fillId="0" borderId="201" applyNumberFormat="0" applyFill="0" applyAlignment="0" applyProtection="0">
      <alignment vertical="center"/>
    </xf>
    <xf numFmtId="0" fontId="195" fillId="0" borderId="201" applyNumberFormat="0" applyFill="0" applyAlignment="0" applyProtection="0">
      <alignment vertical="center"/>
    </xf>
    <xf numFmtId="0" fontId="76" fillId="97" borderId="200" applyNumberFormat="0" applyFont="0" applyAlignment="0" applyProtection="0">
      <alignment vertical="center"/>
    </xf>
    <xf numFmtId="0" fontId="76" fillId="97" borderId="200" applyNumberFormat="0" applyFon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197" fillId="95" borderId="199" applyNumberFormat="0" applyAlignment="0" applyProtection="0">
      <alignment vertical="center"/>
    </xf>
    <xf numFmtId="0" fontId="174" fillId="97" borderId="200" applyNumberFormat="0" applyFont="0" applyAlignment="0" applyProtection="0">
      <alignment vertical="center"/>
    </xf>
    <xf numFmtId="0" fontId="171" fillId="123" borderId="202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195" fillId="0" borderId="201" applyNumberFormat="0" applyFill="0" applyAlignment="0" applyProtection="0">
      <alignment vertical="center"/>
    </xf>
    <xf numFmtId="0" fontId="197" fillId="95" borderId="199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60" fillId="123" borderId="194" applyNumberFormat="0" applyAlignment="0" applyProtection="0">
      <alignment vertical="center"/>
    </xf>
    <xf numFmtId="0" fontId="179" fillId="123" borderId="194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76" fillId="97" borderId="195" applyNumberFormat="0" applyFont="0" applyAlignment="0" applyProtection="0">
      <alignment vertical="center"/>
    </xf>
    <xf numFmtId="0" fontId="180" fillId="123" borderId="199" applyNumberForma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207" fillId="123" borderId="197" applyNumberFormat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58" fillId="97" borderId="195" applyNumberFormat="0" applyFont="0" applyAlignment="0" applyProtection="0">
      <alignment vertical="center"/>
    </xf>
    <xf numFmtId="0" fontId="158" fillId="97" borderId="195" applyNumberFormat="0" applyFont="0" applyAlignment="0" applyProtection="0">
      <alignment vertical="center"/>
    </xf>
    <xf numFmtId="0" fontId="76" fillId="0" borderId="0">
      <alignment vertical="center"/>
    </xf>
    <xf numFmtId="0" fontId="174" fillId="97" borderId="200" applyNumberFormat="0" applyFont="0" applyAlignment="0" applyProtection="0">
      <alignment vertical="center"/>
    </xf>
    <xf numFmtId="0" fontId="207" fillId="123" borderId="197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6" fillId="95" borderId="194" applyNumberFormat="0" applyAlignment="0" applyProtection="0">
      <alignment vertical="center"/>
    </xf>
    <xf numFmtId="0" fontId="197" fillId="95" borderId="189" applyNumberFormat="0" applyAlignment="0" applyProtection="0">
      <alignment vertical="center"/>
    </xf>
    <xf numFmtId="0" fontId="179" fillId="123" borderId="189" applyNumberFormat="0" applyAlignment="0" applyProtection="0">
      <alignment vertical="center"/>
    </xf>
    <xf numFmtId="0" fontId="158" fillId="97" borderId="190" applyNumberFormat="0" applyFont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207" fillId="123" borderId="192" applyNumberFormat="0" applyAlignment="0" applyProtection="0">
      <alignment vertical="center"/>
    </xf>
    <xf numFmtId="0" fontId="207" fillId="123" borderId="192" applyNumberFormat="0" applyAlignment="0" applyProtection="0">
      <alignment vertical="center"/>
    </xf>
    <xf numFmtId="0" fontId="165" fillId="95" borderId="189" applyNumberFormat="0" applyAlignment="0" applyProtection="0">
      <alignment vertical="center"/>
    </xf>
    <xf numFmtId="0" fontId="196" fillId="95" borderId="189" applyNumberFormat="0" applyAlignment="0" applyProtection="0">
      <alignment vertical="center"/>
    </xf>
    <xf numFmtId="0" fontId="196" fillId="95" borderId="189" applyNumberFormat="0" applyAlignment="0" applyProtection="0">
      <alignment vertical="center"/>
    </xf>
    <xf numFmtId="0" fontId="165" fillId="95" borderId="189" applyNumberFormat="0" applyAlignment="0" applyProtection="0">
      <alignment vertical="center"/>
    </xf>
    <xf numFmtId="0" fontId="197" fillId="95" borderId="189" applyNumberFormat="0" applyAlignment="0" applyProtection="0">
      <alignment vertical="center"/>
    </xf>
    <xf numFmtId="0" fontId="197" fillId="95" borderId="189" applyNumberFormat="0" applyAlignment="0" applyProtection="0">
      <alignment vertical="center"/>
    </xf>
    <xf numFmtId="0" fontId="196" fillId="95" borderId="189" applyNumberFormat="0" applyAlignment="0" applyProtection="0">
      <alignment vertical="center"/>
    </xf>
    <xf numFmtId="0" fontId="197" fillId="95" borderId="189" applyNumberFormat="0" applyAlignment="0" applyProtection="0">
      <alignment vertical="center"/>
    </xf>
    <xf numFmtId="0" fontId="207" fillId="123" borderId="192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79" fillId="123" borderId="189" applyNumberFormat="0" applyAlignment="0" applyProtection="0">
      <alignment vertical="center"/>
    </xf>
    <xf numFmtId="0" fontId="158" fillId="97" borderId="190" applyNumberFormat="0" applyFont="0" applyAlignment="0" applyProtection="0">
      <alignment vertical="center"/>
    </xf>
    <xf numFmtId="0" fontId="158" fillId="97" borderId="190" applyNumberFormat="0" applyFont="0" applyAlignment="0" applyProtection="0">
      <alignment vertical="center"/>
    </xf>
    <xf numFmtId="0" fontId="174" fillId="97" borderId="190" applyNumberFormat="0" applyFont="0" applyAlignment="0" applyProtection="0">
      <alignment vertical="center"/>
    </xf>
    <xf numFmtId="0" fontId="180" fillId="123" borderId="189" applyNumberFormat="0" applyAlignment="0" applyProtection="0">
      <alignment vertical="center"/>
    </xf>
    <xf numFmtId="0" fontId="160" fillId="123" borderId="189" applyNumberFormat="0" applyAlignment="0" applyProtection="0">
      <alignment vertical="center"/>
    </xf>
    <xf numFmtId="0" fontId="179" fillId="123" borderId="189" applyNumberFormat="0" applyAlignment="0" applyProtection="0">
      <alignment vertical="center"/>
    </xf>
    <xf numFmtId="0" fontId="196" fillId="95" borderId="189" applyNumberFormat="0" applyAlignment="0" applyProtection="0">
      <alignment vertical="center"/>
    </xf>
    <xf numFmtId="0" fontId="207" fillId="123" borderId="192" applyNumberFormat="0" applyAlignment="0" applyProtection="0">
      <alignment vertical="center"/>
    </xf>
    <xf numFmtId="0" fontId="76" fillId="0" borderId="0">
      <alignment vertical="center"/>
    </xf>
    <xf numFmtId="0" fontId="76" fillId="97" borderId="195" applyNumberFormat="0" applyFont="0" applyAlignment="0" applyProtection="0">
      <alignment vertical="center"/>
    </xf>
    <xf numFmtId="0" fontId="196" fillId="95" borderId="194" applyNumberFormat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6" fillId="95" borderId="194" applyNumberFormat="0" applyAlignment="0" applyProtection="0">
      <alignment vertical="center"/>
    </xf>
    <xf numFmtId="0" fontId="158" fillId="97" borderId="195" applyNumberFormat="0" applyFont="0" applyAlignment="0" applyProtection="0">
      <alignment vertical="center"/>
    </xf>
    <xf numFmtId="0" fontId="195" fillId="0" borderId="205" applyNumberFormat="0" applyFill="0" applyAlignment="0" applyProtection="0">
      <alignment vertical="center"/>
    </xf>
    <xf numFmtId="0" fontId="171" fillId="114" borderId="206" applyNumberFormat="0" applyAlignment="0" applyProtection="0">
      <alignment vertical="center"/>
    </xf>
    <xf numFmtId="0" fontId="208" fillId="114" borderId="206" applyNumberFormat="0" applyAlignment="0" applyProtection="0">
      <alignment vertical="center"/>
    </xf>
    <xf numFmtId="0" fontId="194" fillId="0" borderId="205" applyNumberFormat="0" applyFill="0" applyAlignment="0" applyProtection="0">
      <alignment vertical="center"/>
    </xf>
    <xf numFmtId="0" fontId="194" fillId="0" borderId="205" applyNumberFormat="0" applyFill="0" applyAlignment="0" applyProtection="0">
      <alignment vertical="center"/>
    </xf>
    <xf numFmtId="0" fontId="207" fillId="114" borderId="206" applyNumberFormat="0" applyAlignment="0" applyProtection="0">
      <alignment vertical="center"/>
    </xf>
    <xf numFmtId="0" fontId="34" fillId="115" borderId="204" applyNumberFormat="0" applyFont="0" applyAlignment="0" applyProtection="0">
      <alignment vertical="center"/>
    </xf>
    <xf numFmtId="0" fontId="35" fillId="115" borderId="204" applyNumberFormat="0" applyFont="0" applyAlignment="0" applyProtection="0">
      <alignment vertical="center"/>
    </xf>
    <xf numFmtId="0" fontId="35" fillId="0" borderId="0">
      <alignment vertical="center"/>
    </xf>
    <xf numFmtId="0" fontId="176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76" fillId="0" borderId="0">
      <alignment vertical="center"/>
    </xf>
    <xf numFmtId="0" fontId="34" fillId="0" borderId="0">
      <alignment vertical="center"/>
    </xf>
    <xf numFmtId="208" fontId="34" fillId="0" borderId="0" applyNumberFormat="0" applyFont="0" applyFill="0" applyBorder="0" applyAlignment="0" applyProtection="0"/>
    <xf numFmtId="0" fontId="34" fillId="0" borderId="0"/>
    <xf numFmtId="0" fontId="179" fillId="123" borderId="199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179" fillId="114" borderId="183" applyNumberFormat="0" applyAlignment="0" applyProtection="0">
      <alignment vertical="center"/>
    </xf>
    <xf numFmtId="0" fontId="180" fillId="114" borderId="183" applyNumberFormat="0" applyAlignment="0" applyProtection="0">
      <alignment vertical="center"/>
    </xf>
    <xf numFmtId="0" fontId="160" fillId="114" borderId="183" applyNumberFormat="0" applyAlignment="0" applyProtection="0">
      <alignment vertical="center"/>
    </xf>
    <xf numFmtId="0" fontId="180" fillId="114" borderId="183" applyNumberFormat="0" applyAlignment="0" applyProtection="0">
      <alignment vertical="center"/>
    </xf>
    <xf numFmtId="0" fontId="180" fillId="114" borderId="183" applyNumberFormat="0" applyAlignment="0" applyProtection="0">
      <alignment vertical="center"/>
    </xf>
    <xf numFmtId="0" fontId="179" fillId="114" borderId="183" applyNumberFormat="0" applyAlignment="0" applyProtection="0">
      <alignment vertical="center"/>
    </xf>
    <xf numFmtId="0" fontId="179" fillId="114" borderId="183" applyNumberFormat="0" applyAlignment="0" applyProtection="0">
      <alignment vertical="center"/>
    </xf>
    <xf numFmtId="0" fontId="179" fillId="114" borderId="183" applyNumberFormat="0" applyAlignment="0" applyProtection="0">
      <alignment vertical="center"/>
    </xf>
    <xf numFmtId="0" fontId="179" fillId="114" borderId="183" applyNumberFormat="0" applyAlignment="0" applyProtection="0">
      <alignment vertical="center"/>
    </xf>
    <xf numFmtId="0" fontId="179" fillId="114" borderId="183" applyNumberFormat="0" applyAlignment="0" applyProtection="0">
      <alignment vertical="center"/>
    </xf>
    <xf numFmtId="0" fontId="179" fillId="114" borderId="183" applyNumberFormat="0" applyAlignment="0" applyProtection="0">
      <alignment vertical="center"/>
    </xf>
    <xf numFmtId="0" fontId="160" fillId="114" borderId="183" applyNumberFormat="0" applyAlignment="0" applyProtection="0">
      <alignment vertical="center"/>
    </xf>
    <xf numFmtId="0" fontId="179" fillId="114" borderId="183" applyNumberFormat="0" applyAlignment="0" applyProtection="0">
      <alignment vertical="center"/>
    </xf>
    <xf numFmtId="0" fontId="179" fillId="114" borderId="183" applyNumberFormat="0" applyAlignment="0" applyProtection="0">
      <alignment vertical="center"/>
    </xf>
    <xf numFmtId="0" fontId="160" fillId="114" borderId="183" applyNumberFormat="0" applyAlignment="0" applyProtection="0">
      <alignment vertical="center"/>
    </xf>
    <xf numFmtId="0" fontId="179" fillId="114" borderId="183" applyNumberFormat="0" applyAlignment="0" applyProtection="0">
      <alignment vertical="center"/>
    </xf>
    <xf numFmtId="0" fontId="179" fillId="114" borderId="183" applyNumberFormat="0" applyAlignment="0" applyProtection="0">
      <alignment vertical="center"/>
    </xf>
    <xf numFmtId="0" fontId="179" fillId="114" borderId="183" applyNumberFormat="0" applyAlignment="0" applyProtection="0">
      <alignment vertical="center"/>
    </xf>
    <xf numFmtId="0" fontId="174" fillId="115" borderId="184" applyNumberFormat="0" applyFont="0" applyAlignment="0" applyProtection="0">
      <alignment vertical="center"/>
    </xf>
    <xf numFmtId="0" fontId="35" fillId="115" borderId="184" applyNumberFormat="0" applyFont="0" applyAlignment="0" applyProtection="0">
      <alignment vertical="center"/>
    </xf>
    <xf numFmtId="0" fontId="34" fillId="115" borderId="184" applyNumberFormat="0" applyFont="0" applyAlignment="0" applyProtection="0">
      <alignment vertical="center"/>
    </xf>
    <xf numFmtId="0" fontId="35" fillId="115" borderId="184" applyNumberFormat="0" applyFont="0" applyAlignment="0" applyProtection="0">
      <alignment vertical="center"/>
    </xf>
    <xf numFmtId="0" fontId="35" fillId="115" borderId="184" applyNumberFormat="0" applyFont="0" applyAlignment="0" applyProtection="0">
      <alignment vertical="center"/>
    </xf>
    <xf numFmtId="0" fontId="34" fillId="115" borderId="184" applyNumberFormat="0" applyFont="0" applyAlignment="0" applyProtection="0">
      <alignment vertical="center"/>
    </xf>
    <xf numFmtId="0" fontId="35" fillId="115" borderId="184" applyNumberFormat="0" applyFont="0" applyAlignment="0" applyProtection="0">
      <alignment vertical="center"/>
    </xf>
    <xf numFmtId="0" fontId="34" fillId="115" borderId="184" applyNumberFormat="0" applyFont="0" applyAlignment="0" applyProtection="0">
      <alignment vertical="center"/>
    </xf>
    <xf numFmtId="0" fontId="34" fillId="115" borderId="184" applyNumberFormat="0" applyFont="0" applyAlignment="0" applyProtection="0">
      <alignment vertical="center"/>
    </xf>
    <xf numFmtId="0" fontId="34" fillId="115" borderId="184" applyNumberFormat="0" applyFont="0" applyAlignment="0" applyProtection="0">
      <alignment vertical="center"/>
    </xf>
    <xf numFmtId="0" fontId="34" fillId="115" borderId="184" applyNumberFormat="0" applyFont="0" applyAlignment="0" applyProtection="0">
      <alignment vertical="center"/>
    </xf>
    <xf numFmtId="0" fontId="34" fillId="115" borderId="184" applyNumberFormat="0" applyFont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196" fillId="101" borderId="183" applyNumberFormat="0" applyAlignment="0" applyProtection="0">
      <alignment vertical="center"/>
    </xf>
    <xf numFmtId="0" fontId="197" fillId="101" borderId="183" applyNumberFormat="0" applyAlignment="0" applyProtection="0">
      <alignment vertical="center"/>
    </xf>
    <xf numFmtId="0" fontId="165" fillId="101" borderId="183" applyNumberFormat="0" applyAlignment="0" applyProtection="0">
      <alignment vertical="center"/>
    </xf>
    <xf numFmtId="0" fontId="197" fillId="101" borderId="183" applyNumberFormat="0" applyAlignment="0" applyProtection="0">
      <alignment vertical="center"/>
    </xf>
    <xf numFmtId="0" fontId="197" fillId="101" borderId="183" applyNumberFormat="0" applyAlignment="0" applyProtection="0">
      <alignment vertical="center"/>
    </xf>
    <xf numFmtId="0" fontId="196" fillId="101" borderId="183" applyNumberFormat="0" applyAlignment="0" applyProtection="0">
      <alignment vertical="center"/>
    </xf>
    <xf numFmtId="0" fontId="196" fillId="101" borderId="183" applyNumberFormat="0" applyAlignment="0" applyProtection="0">
      <alignment vertical="center"/>
    </xf>
    <xf numFmtId="0" fontId="196" fillId="101" borderId="183" applyNumberFormat="0" applyAlignment="0" applyProtection="0">
      <alignment vertical="center"/>
    </xf>
    <xf numFmtId="0" fontId="196" fillId="101" borderId="183" applyNumberFormat="0" applyAlignment="0" applyProtection="0">
      <alignment vertical="center"/>
    </xf>
    <xf numFmtId="0" fontId="196" fillId="101" borderId="183" applyNumberFormat="0" applyAlignment="0" applyProtection="0">
      <alignment vertical="center"/>
    </xf>
    <xf numFmtId="0" fontId="196" fillId="101" borderId="183" applyNumberFormat="0" applyAlignment="0" applyProtection="0">
      <alignment vertical="center"/>
    </xf>
    <xf numFmtId="0" fontId="165" fillId="101" borderId="183" applyNumberFormat="0" applyAlignment="0" applyProtection="0">
      <alignment vertical="center"/>
    </xf>
    <xf numFmtId="0" fontId="196" fillId="101" borderId="183" applyNumberFormat="0" applyAlignment="0" applyProtection="0">
      <alignment vertical="center"/>
    </xf>
    <xf numFmtId="0" fontId="196" fillId="101" borderId="183" applyNumberFormat="0" applyAlignment="0" applyProtection="0">
      <alignment vertical="center"/>
    </xf>
    <xf numFmtId="0" fontId="165" fillId="101" borderId="183" applyNumberFormat="0" applyAlignment="0" applyProtection="0">
      <alignment vertical="center"/>
    </xf>
    <xf numFmtId="0" fontId="196" fillId="101" borderId="183" applyNumberFormat="0" applyAlignment="0" applyProtection="0">
      <alignment vertical="center"/>
    </xf>
    <xf numFmtId="0" fontId="196" fillId="101" borderId="183" applyNumberFormat="0" applyAlignment="0" applyProtection="0">
      <alignment vertical="center"/>
    </xf>
    <xf numFmtId="0" fontId="196" fillId="101" borderId="183" applyNumberFormat="0" applyAlignment="0" applyProtection="0">
      <alignment vertical="center"/>
    </xf>
    <xf numFmtId="0" fontId="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0" fontId="165" fillId="95" borderId="194" applyNumberFormat="0" applyAlignment="0" applyProtection="0">
      <alignment vertical="center"/>
    </xf>
    <xf numFmtId="0" fontId="207" fillId="123" borderId="197" applyNumberFormat="0" applyAlignment="0" applyProtection="0">
      <alignment vertical="center"/>
    </xf>
    <xf numFmtId="0" fontId="196" fillId="95" borderId="194" applyNumberFormat="0" applyAlignment="0" applyProtection="0">
      <alignment vertical="center"/>
    </xf>
    <xf numFmtId="0" fontId="179" fillId="123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7" fillId="95" borderId="194" applyNumberFormat="0" applyAlignment="0" applyProtection="0">
      <alignment vertical="center"/>
    </xf>
    <xf numFmtId="0" fontId="207" fillId="123" borderId="197" applyNumberFormat="0" applyAlignment="0" applyProtection="0">
      <alignment vertical="center"/>
    </xf>
    <xf numFmtId="0" fontId="171" fillId="123" borderId="197" applyNumberFormat="0" applyAlignment="0" applyProtection="0">
      <alignment vertical="center"/>
    </xf>
    <xf numFmtId="0" fontId="160" fillId="123" borderId="194" applyNumberFormat="0" applyAlignment="0" applyProtection="0">
      <alignment vertical="center"/>
    </xf>
    <xf numFmtId="0" fontId="195" fillId="0" borderId="201" applyNumberFormat="0" applyFill="0" applyAlignment="0" applyProtection="0">
      <alignment vertical="center"/>
    </xf>
    <xf numFmtId="0" fontId="165" fillId="95" borderId="194" applyNumberFormat="0" applyAlignment="0" applyProtection="0">
      <alignment vertical="center"/>
    </xf>
    <xf numFmtId="0" fontId="171" fillId="123" borderId="197" applyNumberFormat="0" applyAlignment="0" applyProtection="0">
      <alignment vertical="center"/>
    </xf>
    <xf numFmtId="0" fontId="208" fillId="123" borderId="197" applyNumberFormat="0" applyAlignment="0" applyProtection="0">
      <alignment vertical="center"/>
    </xf>
    <xf numFmtId="0" fontId="195" fillId="0" borderId="201" applyNumberFormat="0" applyFill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96" fillId="95" borderId="194" applyNumberFormat="0" applyAlignment="0" applyProtection="0">
      <alignment vertical="center"/>
    </xf>
    <xf numFmtId="0" fontId="196" fillId="95" borderId="194" applyNumberFormat="0" applyAlignment="0" applyProtection="0">
      <alignment vertical="center"/>
    </xf>
    <xf numFmtId="0" fontId="207" fillId="123" borderId="197" applyNumberFormat="0" applyAlignment="0" applyProtection="0">
      <alignment vertical="center"/>
    </xf>
    <xf numFmtId="0" fontId="171" fillId="123" borderId="197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6" fillId="95" borderId="194" applyNumberFormat="0" applyAlignment="0" applyProtection="0">
      <alignment vertical="center"/>
    </xf>
    <xf numFmtId="0" fontId="180" fillId="123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208" fillId="123" borderId="197" applyNumberFormat="0" applyAlignment="0" applyProtection="0">
      <alignment vertical="center"/>
    </xf>
    <xf numFmtId="0" fontId="207" fillId="123" borderId="197" applyNumberFormat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96" fillId="95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208" fillId="123" borderId="197" applyNumberFormat="0" applyAlignment="0" applyProtection="0">
      <alignment vertical="center"/>
    </xf>
    <xf numFmtId="0" fontId="171" fillId="123" borderId="197" applyNumberFormat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65" fillId="95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60" fillId="123" borderId="199" applyNumberForma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10" fontId="225" fillId="138" borderId="188" applyNumberFormat="0" applyBorder="0" applyAlignment="0" applyProtection="0"/>
    <xf numFmtId="10" fontId="225" fillId="97" borderId="188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79" fillId="114" borderId="183" applyNumberFormat="0" applyAlignment="0" applyProtection="0">
      <alignment vertical="center"/>
    </xf>
    <xf numFmtId="0" fontId="34" fillId="115" borderId="184" applyNumberFormat="0" applyFon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0" fontId="35" fillId="0" borderId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0" fontId="35" fillId="0" borderId="0">
      <alignment vertical="center"/>
    </xf>
    <xf numFmtId="0" fontId="194" fillId="0" borderId="185" applyNumberFormat="0" applyFill="0" applyAlignment="0" applyProtection="0">
      <alignment vertical="center"/>
    </xf>
    <xf numFmtId="0" fontId="196" fillId="101" borderId="183" applyNumberFormat="0" applyAlignment="0" applyProtection="0">
      <alignment vertical="center"/>
    </xf>
    <xf numFmtId="0" fontId="179" fillId="114" borderId="203" applyNumberFormat="0" applyAlignment="0" applyProtection="0">
      <alignment vertical="center"/>
    </xf>
    <xf numFmtId="0" fontId="207" fillId="114" borderId="187" applyNumberFormat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4" fillId="100" borderId="0" applyNumberFormat="0" applyBorder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174" fillId="99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4" fillId="96" borderId="0" applyNumberFormat="0" applyBorder="0" applyAlignment="0" applyProtection="0">
      <alignment vertical="center"/>
    </xf>
    <xf numFmtId="0" fontId="174" fillId="94" borderId="0" applyNumberFormat="0" applyBorder="0" applyAlignment="0" applyProtection="0">
      <alignment vertical="center"/>
    </xf>
    <xf numFmtId="0" fontId="173" fillId="94" borderId="0" applyNumberFormat="0" applyBorder="0" applyAlignment="0" applyProtection="0">
      <alignment vertical="center"/>
    </xf>
    <xf numFmtId="0" fontId="31" fillId="0" borderId="0">
      <alignment vertical="center"/>
    </xf>
    <xf numFmtId="0" fontId="34" fillId="0" borderId="0">
      <alignment vertical="center"/>
    </xf>
    <xf numFmtId="0" fontId="31" fillId="0" borderId="0">
      <alignment vertical="center"/>
    </xf>
    <xf numFmtId="0" fontId="171" fillId="123" borderId="202" applyNumberFormat="0" applyAlignment="0" applyProtection="0">
      <alignment vertical="center"/>
    </xf>
    <xf numFmtId="0" fontId="208" fillId="123" borderId="202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65" fillId="95" borderId="199" applyNumberFormat="0" applyAlignment="0" applyProtection="0">
      <alignment vertical="center"/>
    </xf>
    <xf numFmtId="0" fontId="165" fillId="95" borderId="199" applyNumberFormat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97" fillId="95" borderId="199" applyNumberFormat="0" applyAlignment="0" applyProtection="0">
      <alignment vertical="center"/>
    </xf>
    <xf numFmtId="0" fontId="165" fillId="95" borderId="199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171" fillId="123" borderId="202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59" fillId="0" borderId="201" applyNumberFormat="0" applyFill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80" fillId="123" borderId="199" applyNumberFormat="0" applyAlignment="0" applyProtection="0">
      <alignment vertical="center"/>
    </xf>
    <xf numFmtId="0" fontId="195" fillId="0" borderId="201" applyNumberFormat="0" applyFill="0" applyAlignment="0" applyProtection="0">
      <alignment vertical="center"/>
    </xf>
    <xf numFmtId="0" fontId="197" fillId="95" borderId="199" applyNumberForma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76" fillId="97" borderId="200" applyNumberFormat="0" applyFon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76" fillId="97" borderId="200" applyNumberFormat="0" applyFon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60" fillId="123" borderId="199" applyNumberFormat="0" applyAlignment="0" applyProtection="0">
      <alignment vertical="center"/>
    </xf>
    <xf numFmtId="0" fontId="160" fillId="123" borderId="199" applyNumberFormat="0" applyAlignment="0" applyProtection="0">
      <alignment vertical="center"/>
    </xf>
    <xf numFmtId="0" fontId="180" fillId="123" borderId="199" applyNumberFormat="0" applyAlignment="0" applyProtection="0">
      <alignment vertical="center"/>
    </xf>
    <xf numFmtId="0" fontId="160" fillId="123" borderId="199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171" fillId="123" borderId="202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208" fillId="123" borderId="202" applyNumberFormat="0" applyAlignment="0" applyProtection="0">
      <alignment vertical="center"/>
    </xf>
    <xf numFmtId="0" fontId="208" fillId="123" borderId="202" applyNumberFormat="0" applyAlignment="0" applyProtection="0">
      <alignment vertical="center"/>
    </xf>
    <xf numFmtId="0" fontId="171" fillId="123" borderId="202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65" fillId="95" borderId="199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97" fillId="95" borderId="199" applyNumberFormat="0" applyAlignment="0" applyProtection="0">
      <alignment vertical="center"/>
    </xf>
    <xf numFmtId="0" fontId="165" fillId="95" borderId="199" applyNumberFormat="0" applyAlignment="0" applyProtection="0">
      <alignment vertical="center"/>
    </xf>
    <xf numFmtId="0" fontId="197" fillId="95" borderId="199" applyNumberFormat="0" applyAlignment="0" applyProtection="0">
      <alignment vertical="center"/>
    </xf>
    <xf numFmtId="0" fontId="165" fillId="95" borderId="199" applyNumberFormat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59" fillId="0" borderId="201" applyNumberFormat="0" applyFill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95" fillId="0" borderId="201" applyNumberFormat="0" applyFill="0" applyAlignment="0" applyProtection="0">
      <alignment vertical="center"/>
    </xf>
    <xf numFmtId="0" fontId="195" fillId="0" borderId="201" applyNumberFormat="0" applyFill="0" applyAlignment="0" applyProtection="0">
      <alignment vertical="center"/>
    </xf>
    <xf numFmtId="0" fontId="195" fillId="0" borderId="201" applyNumberFormat="0" applyFill="0" applyAlignment="0" applyProtection="0">
      <alignment vertical="center"/>
    </xf>
    <xf numFmtId="0" fontId="159" fillId="0" borderId="201" applyNumberFormat="0" applyFill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76" fillId="97" borderId="200" applyNumberFormat="0" applyFont="0" applyAlignment="0" applyProtection="0">
      <alignment vertical="center"/>
    </xf>
    <xf numFmtId="0" fontId="76" fillId="97" borderId="200" applyNumberFormat="0" applyFont="0" applyAlignment="0" applyProtection="0">
      <alignment vertical="center"/>
    </xf>
    <xf numFmtId="0" fontId="76" fillId="97" borderId="200" applyNumberFormat="0" applyFon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74" fillId="97" borderId="200" applyNumberFormat="0" applyFon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59" fillId="0" borderId="201" applyNumberFormat="0" applyFill="0" applyAlignment="0" applyProtection="0">
      <alignment vertical="center"/>
    </xf>
    <xf numFmtId="0" fontId="160" fillId="123" borderId="199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80" fillId="123" borderId="199" applyNumberFormat="0" applyAlignment="0" applyProtection="0">
      <alignment vertical="center"/>
    </xf>
    <xf numFmtId="0" fontId="160" fillId="123" borderId="199" applyNumberFormat="0" applyAlignment="0" applyProtection="0">
      <alignment vertical="center"/>
    </xf>
    <xf numFmtId="0" fontId="180" fillId="123" borderId="199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60" fillId="123" borderId="199" applyNumberFormat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95" fillId="0" borderId="201" applyNumberFormat="0" applyFill="0" applyAlignment="0" applyProtection="0">
      <alignment vertical="center"/>
    </xf>
    <xf numFmtId="0" fontId="159" fillId="0" borderId="201" applyNumberFormat="0" applyFill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80" fillId="123" borderId="199" applyNumberFormat="0" applyAlignment="0" applyProtection="0">
      <alignment vertical="center"/>
    </xf>
    <xf numFmtId="0" fontId="160" fillId="123" borderId="199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60" fillId="123" borderId="199" applyNumberFormat="0" applyAlignment="0" applyProtection="0">
      <alignment vertical="center"/>
    </xf>
    <xf numFmtId="0" fontId="208" fillId="123" borderId="202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95" fillId="0" borderId="201" applyNumberFormat="0" applyFill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208" fillId="123" borderId="202" applyNumberFormat="0" applyAlignment="0" applyProtection="0">
      <alignment vertical="center"/>
    </xf>
    <xf numFmtId="0" fontId="197" fillId="95" borderId="199" applyNumberFormat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80" fillId="123" borderId="199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171" fillId="123" borderId="202" applyNumberFormat="0" applyAlignment="0" applyProtection="0">
      <alignment vertical="center"/>
    </xf>
    <xf numFmtId="0" fontId="76" fillId="97" borderId="200" applyNumberFormat="0" applyFont="0" applyAlignment="0" applyProtection="0">
      <alignment vertical="center"/>
    </xf>
    <xf numFmtId="0" fontId="76" fillId="97" borderId="200" applyNumberFormat="0" applyFont="0" applyAlignment="0" applyProtection="0">
      <alignment vertical="center"/>
    </xf>
    <xf numFmtId="0" fontId="159" fillId="0" borderId="201" applyNumberFormat="0" applyFill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174" fillId="97" borderId="200" applyNumberFormat="0" applyFon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208" fillId="123" borderId="202" applyNumberFormat="0" applyAlignment="0" applyProtection="0">
      <alignment vertical="center"/>
    </xf>
    <xf numFmtId="0" fontId="208" fillId="123" borderId="202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76" fillId="97" borderId="200" applyNumberFormat="0" applyFon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180" fillId="123" borderId="199" applyNumberFormat="0" applyAlignment="0" applyProtection="0">
      <alignment vertical="center"/>
    </xf>
    <xf numFmtId="0" fontId="160" fillId="123" borderId="199" applyNumberForma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171" fillId="123" borderId="202" applyNumberFormat="0" applyAlignment="0" applyProtection="0">
      <alignment vertical="center"/>
    </xf>
    <xf numFmtId="0" fontId="171" fillId="123" borderId="202" applyNumberFormat="0" applyAlignment="0" applyProtection="0">
      <alignment vertical="center"/>
    </xf>
    <xf numFmtId="0" fontId="208" fillId="123" borderId="202" applyNumberFormat="0" applyAlignment="0" applyProtection="0">
      <alignment vertical="center"/>
    </xf>
    <xf numFmtId="0" fontId="197" fillId="95" borderId="199" applyNumberFormat="0" applyAlignment="0" applyProtection="0">
      <alignment vertical="center"/>
    </xf>
    <xf numFmtId="0" fontId="171" fillId="123" borderId="202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65" fillId="95" borderId="199" applyNumberFormat="0" applyAlignment="0" applyProtection="0">
      <alignment vertical="center"/>
    </xf>
    <xf numFmtId="0" fontId="197" fillId="95" borderId="199" applyNumberFormat="0" applyAlignment="0" applyProtection="0">
      <alignment vertical="center"/>
    </xf>
    <xf numFmtId="0" fontId="165" fillId="95" borderId="199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65" fillId="95" borderId="199" applyNumberFormat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59" fillId="0" borderId="201" applyNumberFormat="0" applyFill="0" applyAlignment="0" applyProtection="0">
      <alignment vertical="center"/>
    </xf>
    <xf numFmtId="0" fontId="195" fillId="0" borderId="201" applyNumberFormat="0" applyFill="0" applyAlignment="0" applyProtection="0">
      <alignment vertical="center"/>
    </xf>
    <xf numFmtId="0" fontId="159" fillId="0" borderId="201" applyNumberFormat="0" applyFill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76" fillId="97" borderId="200" applyNumberFormat="0" applyFont="0" applyAlignment="0" applyProtection="0">
      <alignment vertical="center"/>
    </xf>
    <xf numFmtId="0" fontId="76" fillId="97" borderId="200" applyNumberFormat="0" applyFon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80" fillId="123" borderId="199" applyNumberFormat="0" applyAlignment="0" applyProtection="0">
      <alignment vertical="center"/>
    </xf>
    <xf numFmtId="0" fontId="180" fillId="123" borderId="199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208" fillId="123" borderId="202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215" fillId="0" borderId="198">
      <alignment horizontal="left" vertical="center"/>
    </xf>
    <xf numFmtId="0" fontId="207" fillId="123" borderId="202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171" fillId="123" borderId="202" applyNumberFormat="0" applyAlignment="0" applyProtection="0">
      <alignment vertical="center"/>
    </xf>
    <xf numFmtId="0" fontId="208" fillId="123" borderId="202" applyNumberFormat="0" applyAlignment="0" applyProtection="0">
      <alignment vertical="center"/>
    </xf>
    <xf numFmtId="0" fontId="208" fillId="123" borderId="202" applyNumberFormat="0" applyAlignment="0" applyProtection="0">
      <alignment vertical="center"/>
    </xf>
    <xf numFmtId="0" fontId="171" fillId="123" borderId="202" applyNumberFormat="0" applyAlignment="0" applyProtection="0">
      <alignment vertical="center"/>
    </xf>
    <xf numFmtId="0" fontId="208" fillId="123" borderId="202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171" fillId="123" borderId="202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65" fillId="95" borderId="199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97" fillId="95" borderId="199" applyNumberFormat="0" applyAlignment="0" applyProtection="0">
      <alignment vertical="center"/>
    </xf>
    <xf numFmtId="0" fontId="197" fillId="95" borderId="199" applyNumberFormat="0" applyAlignment="0" applyProtection="0">
      <alignment vertical="center"/>
    </xf>
    <xf numFmtId="0" fontId="165" fillId="95" borderId="199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65" fillId="95" borderId="199" applyNumberFormat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59" fillId="0" borderId="201" applyNumberFormat="0" applyFill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95" fillId="0" borderId="201" applyNumberFormat="0" applyFill="0" applyAlignment="0" applyProtection="0">
      <alignment vertical="center"/>
    </xf>
    <xf numFmtId="0" fontId="159" fillId="0" borderId="201" applyNumberFormat="0" applyFill="0" applyAlignment="0" applyProtection="0">
      <alignment vertical="center"/>
    </xf>
    <xf numFmtId="0" fontId="195" fillId="0" borderId="201" applyNumberFormat="0" applyFill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59" fillId="0" borderId="201" applyNumberFormat="0" applyFill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76" fillId="97" borderId="200" applyNumberFormat="0" applyFont="0" applyAlignment="0" applyProtection="0">
      <alignment vertical="center"/>
    </xf>
    <xf numFmtId="0" fontId="76" fillId="97" borderId="200" applyNumberFormat="0" applyFont="0" applyAlignment="0" applyProtection="0">
      <alignment vertical="center"/>
    </xf>
    <xf numFmtId="0" fontId="76" fillId="97" borderId="200" applyNumberFormat="0" applyFon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76" fillId="97" borderId="200" applyNumberFormat="0" applyFont="0" applyAlignment="0" applyProtection="0">
      <alignment vertical="center"/>
    </xf>
    <xf numFmtId="0" fontId="174" fillId="97" borderId="200" applyNumberFormat="0" applyFon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60" fillId="123" borderId="199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80" fillId="123" borderId="199" applyNumberFormat="0" applyAlignment="0" applyProtection="0">
      <alignment vertical="center"/>
    </xf>
    <xf numFmtId="0" fontId="180" fillId="123" borderId="199" applyNumberFormat="0" applyAlignment="0" applyProtection="0">
      <alignment vertical="center"/>
    </xf>
    <xf numFmtId="0" fontId="160" fillId="123" borderId="199" applyNumberFormat="0" applyAlignment="0" applyProtection="0">
      <alignment vertical="center"/>
    </xf>
    <xf numFmtId="0" fontId="180" fillId="123" borderId="199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60" fillId="123" borderId="199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215" fillId="0" borderId="198">
      <alignment horizontal="left" vertical="center"/>
    </xf>
    <xf numFmtId="0" fontId="196" fillId="95" borderId="199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171" fillId="123" borderId="202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208" fillId="123" borderId="202" applyNumberFormat="0" applyAlignment="0" applyProtection="0">
      <alignment vertical="center"/>
    </xf>
    <xf numFmtId="0" fontId="208" fillId="123" borderId="202" applyNumberFormat="0" applyAlignment="0" applyProtection="0">
      <alignment vertical="center"/>
    </xf>
    <xf numFmtId="0" fontId="171" fillId="123" borderId="202" applyNumberFormat="0" applyAlignment="0" applyProtection="0">
      <alignment vertical="center"/>
    </xf>
    <xf numFmtId="0" fontId="208" fillId="123" borderId="202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171" fillId="123" borderId="202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65" fillId="95" borderId="199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97" fillId="95" borderId="199" applyNumberFormat="0" applyAlignment="0" applyProtection="0">
      <alignment vertical="center"/>
    </xf>
    <xf numFmtId="0" fontId="165" fillId="95" borderId="199" applyNumberFormat="0" applyAlignment="0" applyProtection="0">
      <alignment vertical="center"/>
    </xf>
    <xf numFmtId="0" fontId="197" fillId="95" borderId="199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65" fillId="95" borderId="199" applyNumberFormat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59" fillId="0" borderId="201" applyNumberFormat="0" applyFill="0" applyAlignment="0" applyProtection="0">
      <alignment vertical="center"/>
    </xf>
    <xf numFmtId="0" fontId="195" fillId="0" borderId="201" applyNumberFormat="0" applyFill="0" applyAlignment="0" applyProtection="0">
      <alignment vertical="center"/>
    </xf>
    <xf numFmtId="0" fontId="195" fillId="0" borderId="201" applyNumberFormat="0" applyFill="0" applyAlignment="0" applyProtection="0">
      <alignment vertical="center"/>
    </xf>
    <xf numFmtId="0" fontId="159" fillId="0" borderId="201" applyNumberFormat="0" applyFill="0" applyAlignment="0" applyProtection="0">
      <alignment vertical="center"/>
    </xf>
    <xf numFmtId="0" fontId="195" fillId="0" borderId="201" applyNumberFormat="0" applyFill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59" fillId="0" borderId="201" applyNumberFormat="0" applyFill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158" fillId="0" borderId="0">
      <alignment vertical="center"/>
    </xf>
    <xf numFmtId="0" fontId="179" fillId="123" borderId="199" applyNumberFormat="0" applyAlignment="0" applyProtection="0">
      <alignment vertical="center"/>
    </xf>
    <xf numFmtId="0" fontId="1" fillId="0" borderId="0">
      <alignment vertical="center"/>
    </xf>
    <xf numFmtId="0" fontId="158" fillId="97" borderId="200" applyNumberFormat="0" applyFon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76" fillId="97" borderId="200" applyNumberFormat="0" applyFont="0" applyAlignment="0" applyProtection="0">
      <alignment vertical="center"/>
    </xf>
    <xf numFmtId="0" fontId="76" fillId="97" borderId="200" applyNumberFormat="0" applyFont="0" applyAlignment="0" applyProtection="0">
      <alignment vertical="center"/>
    </xf>
    <xf numFmtId="0" fontId="76" fillId="97" borderId="200" applyNumberFormat="0" applyFon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76" fillId="97" borderId="200" applyNumberFormat="0" applyFont="0" applyAlignment="0" applyProtection="0">
      <alignment vertical="center"/>
    </xf>
    <xf numFmtId="0" fontId="174" fillId="97" borderId="200" applyNumberFormat="0" applyFon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" fillId="0" borderId="0">
      <alignment vertical="center"/>
    </xf>
    <xf numFmtId="0" fontId="207" fillId="123" borderId="197" applyNumberFormat="0" applyAlignment="0" applyProtection="0">
      <alignment vertical="center"/>
    </xf>
    <xf numFmtId="0" fontId="208" fillId="123" borderId="197" applyNumberFormat="0" applyAlignment="0" applyProtection="0">
      <alignment vertical="center"/>
    </xf>
    <xf numFmtId="0" fontId="207" fillId="123" borderId="197" applyNumberFormat="0" applyAlignment="0" applyProtection="0">
      <alignment vertical="center"/>
    </xf>
    <xf numFmtId="0" fontId="179" fillId="123" borderId="194" applyNumberFormat="0" applyAlignment="0" applyProtection="0">
      <alignment vertical="center"/>
    </xf>
    <xf numFmtId="0" fontId="158" fillId="97" borderId="195" applyNumberFormat="0" applyFont="0" applyAlignment="0" applyProtection="0">
      <alignment vertical="center"/>
    </xf>
    <xf numFmtId="0" fontId="197" fillId="95" borderId="194" applyNumberFormat="0" applyAlignment="0" applyProtection="0">
      <alignment vertical="center"/>
    </xf>
    <xf numFmtId="0" fontId="208" fillId="123" borderId="197" applyNumberFormat="0" applyAlignment="0" applyProtection="0">
      <alignment vertical="center"/>
    </xf>
    <xf numFmtId="0" fontId="174" fillId="97" borderId="195" applyNumberFormat="0" applyFon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6" fillId="95" borderId="194" applyNumberFormat="0" applyAlignment="0" applyProtection="0">
      <alignment vertical="center"/>
    </xf>
    <xf numFmtId="0" fontId="207" fillId="123" borderId="197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80" fillId="123" borderId="194" applyNumberFormat="0" applyAlignment="0" applyProtection="0">
      <alignment vertical="center"/>
    </xf>
    <xf numFmtId="0" fontId="171" fillId="123" borderId="197" applyNumberFormat="0" applyAlignment="0" applyProtection="0">
      <alignment vertical="center"/>
    </xf>
    <xf numFmtId="0" fontId="1" fillId="0" borderId="0">
      <alignment vertical="center"/>
    </xf>
    <xf numFmtId="0" fontId="179" fillId="123" borderId="189" applyNumberFormat="0" applyAlignment="0" applyProtection="0">
      <alignment vertical="center"/>
    </xf>
    <xf numFmtId="0" fontId="196" fillId="95" borderId="189" applyNumberFormat="0" applyAlignment="0" applyProtection="0">
      <alignment vertical="center"/>
    </xf>
    <xf numFmtId="0" fontId="215" fillId="0" borderId="193">
      <alignment horizontal="left" vertical="center"/>
    </xf>
    <xf numFmtId="0" fontId="207" fillId="123" borderId="192" applyNumberFormat="0" applyAlignment="0" applyProtection="0">
      <alignment vertical="center"/>
    </xf>
    <xf numFmtId="0" fontId="207" fillId="123" borderId="192" applyNumberFormat="0" applyAlignment="0" applyProtection="0">
      <alignment vertical="center"/>
    </xf>
    <xf numFmtId="0" fontId="207" fillId="123" borderId="192" applyNumberFormat="0" applyAlignment="0" applyProtection="0">
      <alignment vertical="center"/>
    </xf>
    <xf numFmtId="0" fontId="207" fillId="123" borderId="192" applyNumberFormat="0" applyAlignment="0" applyProtection="0">
      <alignment vertical="center"/>
    </xf>
    <xf numFmtId="0" fontId="171" fillId="123" borderId="192" applyNumberFormat="0" applyAlignment="0" applyProtection="0">
      <alignment vertical="center"/>
    </xf>
    <xf numFmtId="0" fontId="208" fillId="123" borderId="192" applyNumberFormat="0" applyAlignment="0" applyProtection="0">
      <alignment vertical="center"/>
    </xf>
    <xf numFmtId="0" fontId="208" fillId="123" borderId="192" applyNumberFormat="0" applyAlignment="0" applyProtection="0">
      <alignment vertical="center"/>
    </xf>
    <xf numFmtId="0" fontId="171" fillId="123" borderId="192" applyNumberFormat="0" applyAlignment="0" applyProtection="0">
      <alignment vertical="center"/>
    </xf>
    <xf numFmtId="0" fontId="208" fillId="123" borderId="192" applyNumberFormat="0" applyAlignment="0" applyProtection="0">
      <alignment vertical="center"/>
    </xf>
    <xf numFmtId="0" fontId="207" fillId="123" borderId="192" applyNumberFormat="0" applyAlignment="0" applyProtection="0">
      <alignment vertical="center"/>
    </xf>
    <xf numFmtId="0" fontId="171" fillId="123" borderId="192" applyNumberFormat="0" applyAlignment="0" applyProtection="0">
      <alignment vertical="center"/>
    </xf>
    <xf numFmtId="0" fontId="179" fillId="123" borderId="189" applyNumberFormat="0" applyAlignment="0" applyProtection="0">
      <alignment vertical="center"/>
    </xf>
    <xf numFmtId="0" fontId="196" fillId="95" borderId="189" applyNumberFormat="0" applyAlignment="0" applyProtection="0">
      <alignment vertical="center"/>
    </xf>
    <xf numFmtId="0" fontId="196" fillId="95" borderId="189" applyNumberFormat="0" applyAlignment="0" applyProtection="0">
      <alignment vertical="center"/>
    </xf>
    <xf numFmtId="0" fontId="196" fillId="95" borderId="189" applyNumberFormat="0" applyAlignment="0" applyProtection="0">
      <alignment vertical="center"/>
    </xf>
    <xf numFmtId="0" fontId="196" fillId="95" borderId="189" applyNumberFormat="0" applyAlignment="0" applyProtection="0">
      <alignment vertical="center"/>
    </xf>
    <xf numFmtId="0" fontId="165" fillId="95" borderId="189" applyNumberFormat="0" applyAlignment="0" applyProtection="0">
      <alignment vertical="center"/>
    </xf>
    <xf numFmtId="0" fontId="196" fillId="95" borderId="189" applyNumberFormat="0" applyAlignment="0" applyProtection="0">
      <alignment vertical="center"/>
    </xf>
    <xf numFmtId="0" fontId="197" fillId="95" borderId="189" applyNumberFormat="0" applyAlignment="0" applyProtection="0">
      <alignment vertical="center"/>
    </xf>
    <xf numFmtId="0" fontId="197" fillId="95" borderId="189" applyNumberFormat="0" applyAlignment="0" applyProtection="0">
      <alignment vertical="center"/>
    </xf>
    <xf numFmtId="0" fontId="165" fillId="95" borderId="189" applyNumberFormat="0" applyAlignment="0" applyProtection="0">
      <alignment vertical="center"/>
    </xf>
    <xf numFmtId="0" fontId="196" fillId="95" borderId="189" applyNumberFormat="0" applyAlignment="0" applyProtection="0">
      <alignment vertical="center"/>
    </xf>
    <xf numFmtId="0" fontId="165" fillId="95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58" fillId="97" borderId="190" applyNumberFormat="0" applyFont="0" applyAlignment="0" applyProtection="0">
      <alignment vertical="center"/>
    </xf>
    <xf numFmtId="0" fontId="158" fillId="97" borderId="190" applyNumberFormat="0" applyFont="0" applyAlignment="0" applyProtection="0">
      <alignment vertical="center"/>
    </xf>
    <xf numFmtId="0" fontId="158" fillId="97" borderId="190" applyNumberFormat="0" applyFont="0" applyAlignment="0" applyProtection="0">
      <alignment vertical="center"/>
    </xf>
    <xf numFmtId="0" fontId="76" fillId="97" borderId="190" applyNumberFormat="0" applyFont="0" applyAlignment="0" applyProtection="0">
      <alignment vertical="center"/>
    </xf>
    <xf numFmtId="0" fontId="76" fillId="97" borderId="190" applyNumberFormat="0" applyFont="0" applyAlignment="0" applyProtection="0">
      <alignment vertical="center"/>
    </xf>
    <xf numFmtId="0" fontId="76" fillId="97" borderId="190" applyNumberFormat="0" applyFont="0" applyAlignment="0" applyProtection="0">
      <alignment vertical="center"/>
    </xf>
    <xf numFmtId="0" fontId="158" fillId="97" borderId="190" applyNumberFormat="0" applyFont="0" applyAlignment="0" applyProtection="0">
      <alignment vertical="center"/>
    </xf>
    <xf numFmtId="0" fontId="76" fillId="97" borderId="190" applyNumberFormat="0" applyFont="0" applyAlignment="0" applyProtection="0">
      <alignment vertical="center"/>
    </xf>
    <xf numFmtId="0" fontId="174" fillId="97" borderId="190" applyNumberFormat="0" applyFont="0" applyAlignment="0" applyProtection="0">
      <alignment vertical="center"/>
    </xf>
    <xf numFmtId="0" fontId="158" fillId="97" borderId="190" applyNumberFormat="0" applyFont="0" applyAlignment="0" applyProtection="0">
      <alignment vertical="center"/>
    </xf>
    <xf numFmtId="0" fontId="158" fillId="97" borderId="190" applyNumberFormat="0" applyFont="0" applyAlignment="0" applyProtection="0">
      <alignment vertical="center"/>
    </xf>
    <xf numFmtId="0" fontId="179" fillId="123" borderId="189" applyNumberFormat="0" applyAlignment="0" applyProtection="0">
      <alignment vertical="center"/>
    </xf>
    <xf numFmtId="0" fontId="179" fillId="123" borderId="189" applyNumberFormat="0" applyAlignment="0" applyProtection="0">
      <alignment vertical="center"/>
    </xf>
    <xf numFmtId="0" fontId="179" fillId="123" borderId="189" applyNumberFormat="0" applyAlignment="0" applyProtection="0">
      <alignment vertical="center"/>
    </xf>
    <xf numFmtId="0" fontId="160" fillId="123" borderId="189" applyNumberFormat="0" applyAlignment="0" applyProtection="0">
      <alignment vertical="center"/>
    </xf>
    <xf numFmtId="0" fontId="179" fillId="123" borderId="189" applyNumberFormat="0" applyAlignment="0" applyProtection="0">
      <alignment vertical="center"/>
    </xf>
    <xf numFmtId="0" fontId="180" fillId="123" borderId="189" applyNumberFormat="0" applyAlignment="0" applyProtection="0">
      <alignment vertical="center"/>
    </xf>
    <xf numFmtId="0" fontId="180" fillId="123" borderId="189" applyNumberFormat="0" applyAlignment="0" applyProtection="0">
      <alignment vertical="center"/>
    </xf>
    <xf numFmtId="0" fontId="160" fillId="123" borderId="189" applyNumberFormat="0" applyAlignment="0" applyProtection="0">
      <alignment vertical="center"/>
    </xf>
    <xf numFmtId="0" fontId="180" fillId="123" borderId="189" applyNumberFormat="0" applyAlignment="0" applyProtection="0">
      <alignment vertical="center"/>
    </xf>
    <xf numFmtId="0" fontId="179" fillId="123" borderId="189" applyNumberFormat="0" applyAlignment="0" applyProtection="0">
      <alignment vertical="center"/>
    </xf>
    <xf numFmtId="0" fontId="160" fillId="123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208" fillId="123" borderId="202" applyNumberFormat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207" fillId="123" borderId="192" applyNumberFormat="0" applyAlignment="0" applyProtection="0">
      <alignment vertical="center"/>
    </xf>
    <xf numFmtId="0" fontId="179" fillId="123" borderId="189" applyNumberFormat="0" applyAlignment="0" applyProtection="0">
      <alignment vertical="center"/>
    </xf>
    <xf numFmtId="0" fontId="158" fillId="97" borderId="190" applyNumberFormat="0" applyFont="0" applyAlignment="0" applyProtection="0">
      <alignment vertical="center"/>
    </xf>
    <xf numFmtId="0" fontId="158" fillId="97" borderId="190" applyNumberFormat="0" applyFont="0" applyAlignment="0" applyProtection="0">
      <alignment vertical="center"/>
    </xf>
    <xf numFmtId="0" fontId="158" fillId="97" borderId="190" applyNumberFormat="0" applyFont="0" applyAlignment="0" applyProtection="0">
      <alignment vertical="center"/>
    </xf>
    <xf numFmtId="0" fontId="76" fillId="97" borderId="190" applyNumberFormat="0" applyFont="0" applyAlignment="0" applyProtection="0">
      <alignment vertical="center"/>
    </xf>
    <xf numFmtId="0" fontId="158" fillId="97" borderId="190" applyNumberFormat="0" applyFont="0" applyAlignment="0" applyProtection="0">
      <alignment vertical="center"/>
    </xf>
    <xf numFmtId="0" fontId="158" fillId="97" borderId="190" applyNumberFormat="0" applyFont="0" applyAlignment="0" applyProtection="0">
      <alignment vertical="center"/>
    </xf>
    <xf numFmtId="0" fontId="196" fillId="95" borderId="189" applyNumberFormat="0" applyAlignment="0" applyProtection="0">
      <alignment vertical="center"/>
    </xf>
    <xf numFmtId="0" fontId="179" fillId="123" borderId="189" applyNumberFormat="0" applyAlignment="0" applyProtection="0">
      <alignment vertical="center"/>
    </xf>
    <xf numFmtId="0" fontId="179" fillId="123" borderId="189" applyNumberFormat="0" applyAlignment="0" applyProtection="0">
      <alignment vertical="center"/>
    </xf>
    <xf numFmtId="0" fontId="179" fillId="123" borderId="189" applyNumberFormat="0" applyAlignment="0" applyProtection="0">
      <alignment vertical="center"/>
    </xf>
    <xf numFmtId="0" fontId="179" fillId="123" borderId="189" applyNumberFormat="0" applyAlignment="0" applyProtection="0">
      <alignment vertical="center"/>
    </xf>
    <xf numFmtId="0" fontId="160" fillId="123" borderId="189" applyNumberFormat="0" applyAlignment="0" applyProtection="0">
      <alignment vertical="center"/>
    </xf>
    <xf numFmtId="0" fontId="179" fillId="123" borderId="189" applyNumberFormat="0" applyAlignment="0" applyProtection="0">
      <alignment vertical="center"/>
    </xf>
    <xf numFmtId="0" fontId="160" fillId="123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59" fillId="0" borderId="201" applyNumberFormat="0" applyFill="0" applyAlignment="0" applyProtection="0">
      <alignment vertical="center"/>
    </xf>
    <xf numFmtId="0" fontId="179" fillId="123" borderId="189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207" fillId="123" borderId="192" applyNumberFormat="0" applyAlignment="0" applyProtection="0">
      <alignment vertical="center"/>
    </xf>
    <xf numFmtId="0" fontId="158" fillId="0" borderId="0">
      <alignment vertical="center"/>
    </xf>
    <xf numFmtId="0" fontId="31" fillId="0" borderId="0">
      <alignment vertical="center"/>
    </xf>
    <xf numFmtId="0" fontId="208" fillId="123" borderId="202" applyNumberFormat="0" applyAlignment="0" applyProtection="0">
      <alignment vertical="center"/>
    </xf>
    <xf numFmtId="0" fontId="180" fillId="123" borderId="194" applyNumberFormat="0" applyAlignment="0" applyProtection="0">
      <alignment vertical="center"/>
    </xf>
    <xf numFmtId="0" fontId="160" fillId="123" borderId="194" applyNumberFormat="0" applyAlignment="0" applyProtection="0">
      <alignment vertical="center"/>
    </xf>
    <xf numFmtId="0" fontId="180" fillId="123" borderId="194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80" fillId="123" borderId="199" applyNumberFormat="0" applyAlignment="0" applyProtection="0">
      <alignment vertical="center"/>
    </xf>
    <xf numFmtId="0" fontId="160" fillId="123" borderId="199" applyNumberFormat="0" applyAlignment="0" applyProtection="0">
      <alignment vertical="center"/>
    </xf>
    <xf numFmtId="0" fontId="180" fillId="123" borderId="199" applyNumberFormat="0" applyAlignment="0" applyProtection="0">
      <alignment vertical="center"/>
    </xf>
    <xf numFmtId="0" fontId="180" fillId="123" borderId="199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60" fillId="123" borderId="199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76" fillId="0" borderId="0">
      <alignment vertical="center"/>
    </xf>
    <xf numFmtId="0" fontId="158" fillId="97" borderId="200" applyNumberFormat="0" applyFont="0" applyAlignment="0" applyProtection="0">
      <alignment vertical="center"/>
    </xf>
    <xf numFmtId="0" fontId="76" fillId="97" borderId="200" applyNumberFormat="0" applyFont="0" applyAlignment="0" applyProtection="0">
      <alignment vertical="center"/>
    </xf>
    <xf numFmtId="0" fontId="76" fillId="97" borderId="200" applyNumberFormat="0" applyFont="0" applyAlignment="0" applyProtection="0">
      <alignment vertical="center"/>
    </xf>
    <xf numFmtId="0" fontId="76" fillId="97" borderId="200" applyNumberFormat="0" applyFont="0" applyAlignment="0" applyProtection="0">
      <alignment vertical="center"/>
    </xf>
    <xf numFmtId="0" fontId="207" fillId="123" borderId="197" applyNumberFormat="0" applyAlignment="0" applyProtection="0">
      <alignment vertical="center"/>
    </xf>
    <xf numFmtId="0" fontId="196" fillId="95" borderId="194" applyNumberFormat="0" applyAlignment="0" applyProtection="0">
      <alignment vertical="center"/>
    </xf>
    <xf numFmtId="0" fontId="207" fillId="123" borderId="197" applyNumberFormat="0" applyAlignment="0" applyProtection="0">
      <alignment vertical="center"/>
    </xf>
    <xf numFmtId="0" fontId="196" fillId="95" borderId="194" applyNumberFormat="0" applyAlignment="0" applyProtection="0">
      <alignment vertical="center"/>
    </xf>
    <xf numFmtId="0" fontId="179" fillId="123" borderId="194" applyNumberFormat="0" applyAlignment="0" applyProtection="0">
      <alignment vertical="center"/>
    </xf>
    <xf numFmtId="0" fontId="165" fillId="95" borderId="194" applyNumberFormat="0" applyAlignment="0" applyProtection="0">
      <alignment vertical="center"/>
    </xf>
    <xf numFmtId="0" fontId="196" fillId="95" borderId="194" applyNumberFormat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79" fillId="123" borderId="194" applyNumberFormat="0" applyAlignment="0" applyProtection="0">
      <alignment vertical="center"/>
    </xf>
    <xf numFmtId="0" fontId="158" fillId="97" borderId="195" applyNumberFormat="0" applyFont="0" applyAlignment="0" applyProtection="0">
      <alignment vertical="center"/>
    </xf>
    <xf numFmtId="0" fontId="76" fillId="97" borderId="195" applyNumberFormat="0" applyFont="0" applyAlignment="0" applyProtection="0">
      <alignment vertical="center"/>
    </xf>
    <xf numFmtId="0" fontId="158" fillId="97" borderId="195" applyNumberFormat="0" applyFont="0" applyAlignment="0" applyProtection="0">
      <alignment vertical="center"/>
    </xf>
    <xf numFmtId="0" fontId="76" fillId="97" borderId="195" applyNumberFormat="0" applyFont="0" applyAlignment="0" applyProtection="0">
      <alignment vertical="center"/>
    </xf>
    <xf numFmtId="0" fontId="76" fillId="97" borderId="195" applyNumberFormat="0" applyFont="0" applyAlignment="0" applyProtection="0">
      <alignment vertical="center"/>
    </xf>
    <xf numFmtId="0" fontId="158" fillId="97" borderId="195" applyNumberFormat="0" applyFont="0" applyAlignment="0" applyProtection="0">
      <alignment vertical="center"/>
    </xf>
    <xf numFmtId="0" fontId="158" fillId="97" borderId="195" applyNumberFormat="0" applyFont="0" applyAlignment="0" applyProtection="0">
      <alignment vertical="center"/>
    </xf>
    <xf numFmtId="0" fontId="171" fillId="123" borderId="202" applyNumberFormat="0" applyAlignment="0" applyProtection="0">
      <alignment vertical="center"/>
    </xf>
    <xf numFmtId="0" fontId="179" fillId="123" borderId="194" applyNumberFormat="0" applyAlignment="0" applyProtection="0">
      <alignment vertical="center"/>
    </xf>
    <xf numFmtId="0" fontId="160" fillId="123" borderId="194" applyNumberFormat="0" applyAlignment="0" applyProtection="0">
      <alignment vertical="center"/>
    </xf>
    <xf numFmtId="0" fontId="179" fillId="123" borderId="194" applyNumberFormat="0" applyAlignment="0" applyProtection="0">
      <alignment vertical="center"/>
    </xf>
    <xf numFmtId="0" fontId="180" fillId="123" borderId="194" applyNumberFormat="0" applyAlignment="0" applyProtection="0">
      <alignment vertical="center"/>
    </xf>
    <xf numFmtId="0" fontId="160" fillId="123" borderId="194" applyNumberFormat="0" applyAlignment="0" applyProtection="0">
      <alignment vertical="center"/>
    </xf>
    <xf numFmtId="0" fontId="207" fillId="123" borderId="197" applyNumberFormat="0" applyAlignment="0" applyProtection="0">
      <alignment vertical="center"/>
    </xf>
    <xf numFmtId="0" fontId="207" fillId="123" borderId="197" applyNumberFormat="0" applyAlignment="0" applyProtection="0">
      <alignment vertical="center"/>
    </xf>
    <xf numFmtId="0" fontId="171" fillId="123" borderId="197" applyNumberFormat="0" applyAlignment="0" applyProtection="0">
      <alignment vertical="center"/>
    </xf>
    <xf numFmtId="0" fontId="165" fillId="95" borderId="194" applyNumberFormat="0" applyAlignment="0" applyProtection="0">
      <alignment vertical="center"/>
    </xf>
    <xf numFmtId="0" fontId="196" fillId="95" borderId="194" applyNumberFormat="0" applyAlignment="0" applyProtection="0">
      <alignment vertical="center"/>
    </xf>
    <xf numFmtId="0" fontId="196" fillId="95" borderId="194" applyNumberFormat="0" applyAlignment="0" applyProtection="0">
      <alignment vertical="center"/>
    </xf>
    <xf numFmtId="0" fontId="196" fillId="95" borderId="194" applyNumberFormat="0" applyAlignment="0" applyProtection="0">
      <alignment vertical="center"/>
    </xf>
    <xf numFmtId="0" fontId="165" fillId="95" borderId="194" applyNumberFormat="0" applyAlignment="0" applyProtection="0">
      <alignment vertical="center"/>
    </xf>
    <xf numFmtId="0" fontId="196" fillId="95" borderId="194" applyNumberFormat="0" applyAlignment="0" applyProtection="0">
      <alignment vertical="center"/>
    </xf>
    <xf numFmtId="0" fontId="197" fillId="95" borderId="194" applyNumberFormat="0" applyAlignment="0" applyProtection="0">
      <alignment vertical="center"/>
    </xf>
    <xf numFmtId="0" fontId="165" fillId="95" borderId="194" applyNumberFormat="0" applyAlignment="0" applyProtection="0">
      <alignment vertical="center"/>
    </xf>
    <xf numFmtId="0" fontId="197" fillId="95" borderId="194" applyNumberFormat="0" applyAlignment="0" applyProtection="0">
      <alignment vertical="center"/>
    </xf>
    <xf numFmtId="0" fontId="196" fillId="95" borderId="194" applyNumberFormat="0" applyAlignment="0" applyProtection="0">
      <alignment vertical="center"/>
    </xf>
    <xf numFmtId="0" fontId="179" fillId="123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207" fillId="123" borderId="197" applyNumberForma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207" fillId="123" borderId="197" applyNumberFormat="0" applyAlignment="0" applyProtection="0">
      <alignment vertical="center"/>
    </xf>
    <xf numFmtId="0" fontId="158" fillId="97" borderId="195" applyNumberFormat="0" applyFont="0" applyAlignment="0" applyProtection="0">
      <alignment vertical="center"/>
    </xf>
    <xf numFmtId="0" fontId="179" fillId="123" borderId="194" applyNumberFormat="0" applyAlignment="0" applyProtection="0">
      <alignment vertical="center"/>
    </xf>
    <xf numFmtId="0" fontId="179" fillId="123" borderId="194" applyNumberFormat="0" applyAlignment="0" applyProtection="0">
      <alignment vertical="center"/>
    </xf>
    <xf numFmtId="0" fontId="158" fillId="97" borderId="195" applyNumberFormat="0" applyFont="0" applyAlignment="0" applyProtection="0">
      <alignment vertical="center"/>
    </xf>
    <xf numFmtId="0" fontId="76" fillId="97" borderId="195" applyNumberFormat="0" applyFont="0" applyAlignment="0" applyProtection="0">
      <alignment vertical="center"/>
    </xf>
    <xf numFmtId="0" fontId="158" fillId="97" borderId="195" applyNumberFormat="0" applyFont="0" applyAlignment="0" applyProtection="0">
      <alignment vertical="center"/>
    </xf>
    <xf numFmtId="0" fontId="76" fillId="97" borderId="195" applyNumberFormat="0" applyFont="0" applyAlignment="0" applyProtection="0">
      <alignment vertical="center"/>
    </xf>
    <xf numFmtId="0" fontId="76" fillId="97" borderId="195" applyNumberFormat="0" applyFont="0" applyAlignment="0" applyProtection="0">
      <alignment vertical="center"/>
    </xf>
    <xf numFmtId="0" fontId="158" fillId="97" borderId="195" applyNumberFormat="0" applyFont="0" applyAlignment="0" applyProtection="0">
      <alignment vertical="center"/>
    </xf>
    <xf numFmtId="0" fontId="174" fillId="97" borderId="195" applyNumberFormat="0" applyFont="0" applyAlignment="0" applyProtection="0">
      <alignment vertical="center"/>
    </xf>
    <xf numFmtId="0" fontId="196" fillId="95" borderId="194" applyNumberFormat="0" applyAlignment="0" applyProtection="0">
      <alignment vertical="center"/>
    </xf>
    <xf numFmtId="0" fontId="179" fillId="123" borderId="194" applyNumberFormat="0" applyAlignment="0" applyProtection="0">
      <alignment vertical="center"/>
    </xf>
    <xf numFmtId="0" fontId="179" fillId="123" borderId="194" applyNumberFormat="0" applyAlignment="0" applyProtection="0">
      <alignment vertical="center"/>
    </xf>
    <xf numFmtId="0" fontId="179" fillId="123" borderId="194" applyNumberFormat="0" applyAlignment="0" applyProtection="0">
      <alignment vertical="center"/>
    </xf>
    <xf numFmtId="0" fontId="160" fillId="123" borderId="194" applyNumberFormat="0" applyAlignment="0" applyProtection="0">
      <alignment vertical="center"/>
    </xf>
    <xf numFmtId="0" fontId="160" fillId="123" borderId="194" applyNumberFormat="0" applyAlignment="0" applyProtection="0">
      <alignment vertical="center"/>
    </xf>
    <xf numFmtId="0" fontId="180" fillId="123" borderId="194" applyNumberFormat="0" applyAlignment="0" applyProtection="0">
      <alignment vertical="center"/>
    </xf>
    <xf numFmtId="0" fontId="207" fillId="123" borderId="197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60" fillId="123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71" fillId="123" borderId="202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31" fillId="0" borderId="0">
      <alignment vertical="center"/>
    </xf>
    <xf numFmtId="0" fontId="207" fillId="123" borderId="192" applyNumberFormat="0" applyAlignment="0" applyProtection="0">
      <alignment vertical="center"/>
    </xf>
    <xf numFmtId="0" fontId="207" fillId="123" borderId="192" applyNumberFormat="0" applyAlignment="0" applyProtection="0">
      <alignment vertical="center"/>
    </xf>
    <xf numFmtId="0" fontId="207" fillId="123" borderId="192" applyNumberFormat="0" applyAlignment="0" applyProtection="0">
      <alignment vertical="center"/>
    </xf>
    <xf numFmtId="0" fontId="207" fillId="123" borderId="192" applyNumberFormat="0" applyAlignment="0" applyProtection="0">
      <alignment vertical="center"/>
    </xf>
    <xf numFmtId="0" fontId="171" fillId="123" borderId="192" applyNumberFormat="0" applyAlignment="0" applyProtection="0">
      <alignment vertical="center"/>
    </xf>
    <xf numFmtId="0" fontId="207" fillId="123" borderId="192" applyNumberFormat="0" applyAlignment="0" applyProtection="0">
      <alignment vertical="center"/>
    </xf>
    <xf numFmtId="0" fontId="208" fillId="123" borderId="192" applyNumberFormat="0" applyAlignment="0" applyProtection="0">
      <alignment vertical="center"/>
    </xf>
    <xf numFmtId="0" fontId="208" fillId="123" borderId="192" applyNumberFormat="0" applyAlignment="0" applyProtection="0">
      <alignment vertical="center"/>
    </xf>
    <xf numFmtId="0" fontId="171" fillId="123" borderId="192" applyNumberFormat="0" applyAlignment="0" applyProtection="0">
      <alignment vertical="center"/>
    </xf>
    <xf numFmtId="0" fontId="208" fillId="123" borderId="192" applyNumberFormat="0" applyAlignment="0" applyProtection="0">
      <alignment vertical="center"/>
    </xf>
    <xf numFmtId="0" fontId="171" fillId="123" borderId="192" applyNumberFormat="0" applyAlignment="0" applyProtection="0">
      <alignment vertical="center"/>
    </xf>
    <xf numFmtId="0" fontId="31" fillId="0" borderId="0">
      <alignment vertical="center"/>
    </xf>
    <xf numFmtId="0" fontId="196" fillId="95" borderId="189" applyNumberFormat="0" applyAlignment="0" applyProtection="0">
      <alignment vertical="center"/>
    </xf>
    <xf numFmtId="0" fontId="196" fillId="95" borderId="189" applyNumberFormat="0" applyAlignment="0" applyProtection="0">
      <alignment vertical="center"/>
    </xf>
    <xf numFmtId="0" fontId="196" fillId="95" borderId="189" applyNumberFormat="0" applyAlignment="0" applyProtection="0">
      <alignment vertical="center"/>
    </xf>
    <xf numFmtId="0" fontId="196" fillId="95" borderId="189" applyNumberFormat="0" applyAlignment="0" applyProtection="0">
      <alignment vertical="center"/>
    </xf>
    <xf numFmtId="0" fontId="165" fillId="95" borderId="189" applyNumberFormat="0" applyAlignment="0" applyProtection="0">
      <alignment vertical="center"/>
    </xf>
    <xf numFmtId="0" fontId="196" fillId="95" borderId="189" applyNumberFormat="0" applyAlignment="0" applyProtection="0">
      <alignment vertical="center"/>
    </xf>
    <xf numFmtId="0" fontId="197" fillId="95" borderId="189" applyNumberFormat="0" applyAlignment="0" applyProtection="0">
      <alignment vertical="center"/>
    </xf>
    <xf numFmtId="0" fontId="197" fillId="95" borderId="189" applyNumberFormat="0" applyAlignment="0" applyProtection="0">
      <alignment vertical="center"/>
    </xf>
    <xf numFmtId="0" fontId="165" fillId="95" borderId="189" applyNumberFormat="0" applyAlignment="0" applyProtection="0">
      <alignment vertical="center"/>
    </xf>
    <xf numFmtId="0" fontId="197" fillId="95" borderId="189" applyNumberFormat="0" applyAlignment="0" applyProtection="0">
      <alignment vertical="center"/>
    </xf>
    <xf numFmtId="0" fontId="196" fillId="95" borderId="189" applyNumberFormat="0" applyAlignment="0" applyProtection="0">
      <alignment vertical="center"/>
    </xf>
    <xf numFmtId="0" fontId="165" fillId="95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207" fillId="123" borderId="197" applyNumberFormat="0" applyAlignment="0" applyProtection="0">
      <alignment vertical="center"/>
    </xf>
    <xf numFmtId="0" fontId="208" fillId="123" borderId="197" applyNumberFormat="0" applyAlignment="0" applyProtection="0">
      <alignment vertical="center"/>
    </xf>
    <xf numFmtId="0" fontId="171" fillId="123" borderId="197" applyNumberFormat="0" applyAlignment="0" applyProtection="0">
      <alignment vertical="center"/>
    </xf>
    <xf numFmtId="0" fontId="158" fillId="97" borderId="190" applyNumberFormat="0" applyFont="0" applyAlignment="0" applyProtection="0">
      <alignment vertical="center"/>
    </xf>
    <xf numFmtId="0" fontId="158" fillId="97" borderId="190" applyNumberFormat="0" applyFont="0" applyAlignment="0" applyProtection="0">
      <alignment vertical="center"/>
    </xf>
    <xf numFmtId="0" fontId="76" fillId="97" borderId="190" applyNumberFormat="0" applyFont="0" applyAlignment="0" applyProtection="0">
      <alignment vertical="center"/>
    </xf>
    <xf numFmtId="0" fontId="158" fillId="97" borderId="190" applyNumberFormat="0" applyFont="0" applyAlignment="0" applyProtection="0">
      <alignment vertical="center"/>
    </xf>
    <xf numFmtId="0" fontId="76" fillId="97" borderId="190" applyNumberFormat="0" applyFont="0" applyAlignment="0" applyProtection="0">
      <alignment vertical="center"/>
    </xf>
    <xf numFmtId="0" fontId="76" fillId="97" borderId="190" applyNumberFormat="0" applyFont="0" applyAlignment="0" applyProtection="0">
      <alignment vertical="center"/>
    </xf>
    <xf numFmtId="0" fontId="158" fillId="97" borderId="190" applyNumberFormat="0" applyFont="0" applyAlignment="0" applyProtection="0">
      <alignment vertical="center"/>
    </xf>
    <xf numFmtId="0" fontId="76" fillId="97" borderId="190" applyNumberFormat="0" applyFont="0" applyAlignment="0" applyProtection="0">
      <alignment vertical="center"/>
    </xf>
    <xf numFmtId="0" fontId="174" fillId="97" borderId="190" applyNumberFormat="0" applyFont="0" applyAlignment="0" applyProtection="0">
      <alignment vertical="center"/>
    </xf>
    <xf numFmtId="0" fontId="158" fillId="97" borderId="190" applyNumberFormat="0" applyFont="0" applyAlignment="0" applyProtection="0">
      <alignment vertical="center"/>
    </xf>
    <xf numFmtId="0" fontId="158" fillId="97" borderId="19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5" fillId="0" borderId="198">
      <alignment horizontal="left" vertical="center"/>
    </xf>
    <xf numFmtId="0" fontId="179" fillId="123" borderId="189" applyNumberFormat="0" applyAlignment="0" applyProtection="0">
      <alignment vertical="center"/>
    </xf>
    <xf numFmtId="0" fontId="179" fillId="123" borderId="189" applyNumberFormat="0" applyAlignment="0" applyProtection="0">
      <alignment vertical="center"/>
    </xf>
    <xf numFmtId="0" fontId="179" fillId="123" borderId="189" applyNumberFormat="0" applyAlignment="0" applyProtection="0">
      <alignment vertical="center"/>
    </xf>
    <xf numFmtId="0" fontId="179" fillId="123" borderId="189" applyNumberFormat="0" applyAlignment="0" applyProtection="0">
      <alignment vertical="center"/>
    </xf>
    <xf numFmtId="0" fontId="179" fillId="123" borderId="189" applyNumberFormat="0" applyAlignment="0" applyProtection="0">
      <alignment vertical="center"/>
    </xf>
    <xf numFmtId="0" fontId="180" fillId="123" borderId="189" applyNumberFormat="0" applyAlignment="0" applyProtection="0">
      <alignment vertical="center"/>
    </xf>
    <xf numFmtId="0" fontId="180" fillId="123" borderId="189" applyNumberFormat="0" applyAlignment="0" applyProtection="0">
      <alignment vertical="center"/>
    </xf>
    <xf numFmtId="0" fontId="160" fillId="123" borderId="189" applyNumberFormat="0" applyAlignment="0" applyProtection="0">
      <alignment vertical="center"/>
    </xf>
    <xf numFmtId="0" fontId="180" fillId="123" borderId="189" applyNumberFormat="0" applyAlignment="0" applyProtection="0">
      <alignment vertical="center"/>
    </xf>
    <xf numFmtId="0" fontId="179" fillId="123" borderId="189" applyNumberFormat="0" applyAlignment="0" applyProtection="0">
      <alignment vertical="center"/>
    </xf>
    <xf numFmtId="0" fontId="160" fillId="123" borderId="189" applyNumberFormat="0" applyAlignment="0" applyProtection="0">
      <alignment vertical="center"/>
    </xf>
    <xf numFmtId="0" fontId="197" fillId="95" borderId="194" applyNumberFormat="0" applyAlignment="0" applyProtection="0">
      <alignment vertical="center"/>
    </xf>
    <xf numFmtId="0" fontId="165" fillId="95" borderId="194" applyNumberFormat="0" applyAlignment="0" applyProtection="0">
      <alignment vertical="center"/>
    </xf>
    <xf numFmtId="0" fontId="197" fillId="95" borderId="194" applyNumberFormat="0" applyAlignment="0" applyProtection="0">
      <alignment vertical="center"/>
    </xf>
    <xf numFmtId="0" fontId="196" fillId="95" borderId="194" applyNumberFormat="0" applyAlignment="0" applyProtection="0">
      <alignment vertical="center"/>
    </xf>
    <xf numFmtId="0" fontId="165" fillId="95" borderId="194" applyNumberFormat="0" applyAlignment="0" applyProtection="0">
      <alignment vertical="center"/>
    </xf>
    <xf numFmtId="0" fontId="196" fillId="95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60" fillId="123" borderId="199" applyNumberFormat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76" fillId="0" borderId="0">
      <alignment vertical="center"/>
    </xf>
    <xf numFmtId="0" fontId="174" fillId="97" borderId="195" applyNumberFormat="0" applyFont="0" applyAlignment="0" applyProtection="0">
      <alignment vertical="center"/>
    </xf>
    <xf numFmtId="0" fontId="158" fillId="97" borderId="195" applyNumberFormat="0" applyFont="0" applyAlignment="0" applyProtection="0">
      <alignment vertical="center"/>
    </xf>
    <xf numFmtId="0" fontId="76" fillId="97" borderId="195" applyNumberFormat="0" applyFont="0" applyAlignment="0" applyProtection="0">
      <alignment vertical="center"/>
    </xf>
    <xf numFmtId="0" fontId="76" fillId="97" borderId="195" applyNumberFormat="0" applyFont="0" applyAlignment="0" applyProtection="0">
      <alignment vertical="center"/>
    </xf>
    <xf numFmtId="0" fontId="158" fillId="97" borderId="195" applyNumberFormat="0" applyFont="0" applyAlignment="0" applyProtection="0">
      <alignment vertical="center"/>
    </xf>
    <xf numFmtId="0" fontId="158" fillId="97" borderId="195" applyNumberFormat="0" applyFont="0" applyAlignment="0" applyProtection="0">
      <alignment vertical="center"/>
    </xf>
    <xf numFmtId="0" fontId="179" fillId="123" borderId="194" applyNumberFormat="0" applyAlignment="0" applyProtection="0">
      <alignment vertical="center"/>
    </xf>
    <xf numFmtId="0" fontId="194" fillId="0" borderId="201" applyNumberFormat="0" applyFill="0" applyAlignment="0" applyProtection="0">
      <alignment vertical="center"/>
    </xf>
    <xf numFmtId="0" fontId="179" fillId="123" borderId="194" applyNumberFormat="0" applyAlignment="0" applyProtection="0">
      <alignment vertical="center"/>
    </xf>
    <xf numFmtId="0" fontId="197" fillId="95" borderId="199" applyNumberFormat="0" applyAlignment="0" applyProtection="0">
      <alignment vertical="center"/>
    </xf>
    <xf numFmtId="0" fontId="160" fillId="123" borderId="194" applyNumberFormat="0" applyAlignment="0" applyProtection="0">
      <alignment vertical="center"/>
    </xf>
    <xf numFmtId="0" fontId="159" fillId="0" borderId="201" applyNumberFormat="0" applyFill="0" applyAlignment="0" applyProtection="0">
      <alignment vertical="center"/>
    </xf>
    <xf numFmtId="0" fontId="165" fillId="95" borderId="199" applyNumberFormat="0" applyAlignment="0" applyProtection="0">
      <alignment vertical="center"/>
    </xf>
    <xf numFmtId="0" fontId="197" fillId="95" borderId="199" applyNumberFormat="0" applyAlignment="0" applyProtection="0">
      <alignment vertical="center"/>
    </xf>
    <xf numFmtId="0" fontId="179" fillId="123" borderId="194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96" fillId="95" borderId="199" applyNumberFormat="0" applyAlignment="0" applyProtection="0">
      <alignment vertical="center"/>
    </xf>
    <xf numFmtId="0" fontId="197" fillId="95" borderId="199" applyNumberFormat="0" applyAlignment="0" applyProtection="0">
      <alignment vertical="center"/>
    </xf>
    <xf numFmtId="0" fontId="165" fillId="95" borderId="199" applyNumberFormat="0" applyAlignment="0" applyProtection="0">
      <alignment vertical="center"/>
    </xf>
    <xf numFmtId="0" fontId="158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15" fillId="0" borderId="198">
      <alignment horizontal="left" vertical="center"/>
    </xf>
    <xf numFmtId="0" fontId="160" fillId="123" borderId="199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95" fillId="0" borderId="201" applyNumberFormat="0" applyFill="0" applyAlignment="0" applyProtection="0">
      <alignment vertical="center"/>
    </xf>
    <xf numFmtId="0" fontId="1" fillId="0" borderId="0">
      <alignment vertical="center"/>
    </xf>
    <xf numFmtId="0" fontId="179" fillId="123" borderId="194" applyNumberForma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207" fillId="123" borderId="197" applyNumberFormat="0" applyAlignment="0" applyProtection="0">
      <alignment vertical="center"/>
    </xf>
    <xf numFmtId="0" fontId="208" fillId="123" borderId="197" applyNumberFormat="0" applyAlignment="0" applyProtection="0">
      <alignment vertical="center"/>
    </xf>
    <xf numFmtId="0" fontId="207" fillId="123" borderId="197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7" fillId="95" borderId="194" applyNumberForma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207" fillId="123" borderId="197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79" fillId="123" borderId="199" applyNumberFormat="0" applyAlignment="0" applyProtection="0">
      <alignment vertical="center"/>
    </xf>
    <xf numFmtId="0" fontId="196" fillId="95" borderId="194" applyNumberFormat="0" applyAlignment="0" applyProtection="0">
      <alignment vertical="center"/>
    </xf>
    <xf numFmtId="0" fontId="180" fillId="123" borderId="194" applyNumberFormat="0" applyAlignment="0" applyProtection="0">
      <alignment vertical="center"/>
    </xf>
    <xf numFmtId="0" fontId="180" fillId="123" borderId="194" applyNumberFormat="0" applyAlignment="0" applyProtection="0">
      <alignment vertical="center"/>
    </xf>
    <xf numFmtId="0" fontId="179" fillId="123" borderId="194" applyNumberFormat="0" applyAlignment="0" applyProtection="0">
      <alignment vertical="center"/>
    </xf>
    <xf numFmtId="0" fontId="179" fillId="123" borderId="194" applyNumberFormat="0" applyAlignment="0" applyProtection="0">
      <alignment vertical="center"/>
    </xf>
    <xf numFmtId="0" fontId="207" fillId="123" borderId="197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76" fillId="97" borderId="195" applyNumberFormat="0" applyFont="0" applyAlignment="0" applyProtection="0">
      <alignment vertical="center"/>
    </xf>
    <xf numFmtId="0" fontId="158" fillId="97" borderId="195" applyNumberFormat="0" applyFont="0" applyAlignment="0" applyProtection="0">
      <alignment vertical="center"/>
    </xf>
    <xf numFmtId="0" fontId="179" fillId="123" borderId="194" applyNumberFormat="0" applyAlignment="0" applyProtection="0">
      <alignment vertical="center"/>
    </xf>
    <xf numFmtId="0" fontId="158" fillId="97" borderId="195" applyNumberFormat="0" applyFont="0" applyAlignment="0" applyProtection="0">
      <alignment vertical="center"/>
    </xf>
    <xf numFmtId="0" fontId="158" fillId="97" borderId="195" applyNumberFormat="0" applyFont="0" applyAlignment="0" applyProtection="0">
      <alignment vertical="center"/>
    </xf>
    <xf numFmtId="0" fontId="158" fillId="97" borderId="195" applyNumberFormat="0" applyFon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180" fillId="123" borderId="199" applyNumberFormat="0" applyAlignment="0" applyProtection="0">
      <alignment vertical="center"/>
    </xf>
    <xf numFmtId="0" fontId="158" fillId="97" borderId="200" applyNumberFormat="0" applyFont="0" applyAlignment="0" applyProtection="0">
      <alignment vertical="center"/>
    </xf>
    <xf numFmtId="0" fontId="207" fillId="123" borderId="202" applyNumberForma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24" fillId="0" borderId="0"/>
    <xf numFmtId="40" fontId="222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40" fontId="222" fillId="0" borderId="0" applyFont="0" applyFill="0" applyBorder="0" applyAlignment="0" applyProtection="0"/>
    <xf numFmtId="0" fontId="34" fillId="0" borderId="0"/>
    <xf numFmtId="0" fontId="239" fillId="0" borderId="0"/>
    <xf numFmtId="0" fontId="26" fillId="0" borderId="0" applyNumberFormat="0" applyFill="0" applyBorder="0" applyAlignment="0" applyProtection="0"/>
    <xf numFmtId="0" fontId="221" fillId="0" borderId="0" applyFont="0" applyFill="0" applyBorder="0" applyAlignment="0" applyProtection="0"/>
    <xf numFmtId="209" fontId="240" fillId="0" borderId="0" applyFont="0" applyFill="0" applyBorder="0" applyAlignment="0" applyProtection="0"/>
    <xf numFmtId="209" fontId="241" fillId="0" borderId="0" applyFont="0" applyFill="0" applyBorder="0" applyAlignment="0" applyProtection="0"/>
    <xf numFmtId="209" fontId="242" fillId="0" borderId="0" applyFont="0" applyFill="0" applyBorder="0" applyAlignment="0" applyProtection="0"/>
    <xf numFmtId="209" fontId="243" fillId="0" borderId="0" applyFont="0" applyFill="0" applyBorder="0" applyAlignment="0" applyProtection="0"/>
    <xf numFmtId="209" fontId="240" fillId="0" borderId="0" applyFont="0" applyFill="0" applyBorder="0" applyAlignment="0" applyProtection="0"/>
    <xf numFmtId="209" fontId="244" fillId="0" borderId="0" applyFont="0" applyFill="0" applyBorder="0" applyAlignment="0" applyProtection="0"/>
    <xf numFmtId="210" fontId="242" fillId="0" borderId="0" applyFont="0" applyFill="0" applyBorder="0" applyAlignment="0" applyProtection="0"/>
    <xf numFmtId="0" fontId="243" fillId="0" borderId="0" applyFont="0" applyFill="0" applyBorder="0" applyAlignment="0" applyProtection="0"/>
    <xf numFmtId="209" fontId="240" fillId="0" borderId="0" applyFont="0" applyFill="0" applyBorder="0" applyAlignment="0" applyProtection="0"/>
    <xf numFmtId="210" fontId="243" fillId="0" borderId="0" applyFont="0" applyFill="0" applyBorder="0" applyAlignment="0" applyProtection="0"/>
    <xf numFmtId="209" fontId="240" fillId="0" borderId="0" applyFont="0" applyFill="0" applyBorder="0" applyAlignment="0" applyProtection="0"/>
    <xf numFmtId="210" fontId="241" fillId="0" borderId="0" applyFont="0" applyFill="0" applyBorder="0" applyAlignment="0" applyProtection="0"/>
    <xf numFmtId="210" fontId="242" fillId="0" borderId="0" applyFont="0" applyFill="0" applyBorder="0" applyAlignment="0" applyProtection="0"/>
    <xf numFmtId="209" fontId="243" fillId="0" borderId="0" applyFont="0" applyFill="0" applyBorder="0" applyAlignment="0" applyProtection="0"/>
    <xf numFmtId="209" fontId="240" fillId="0" borderId="0" applyFont="0" applyFill="0" applyBorder="0" applyAlignment="0" applyProtection="0"/>
    <xf numFmtId="209" fontId="244" fillId="0" borderId="0" applyFont="0" applyFill="0" applyBorder="0" applyAlignment="0" applyProtection="0"/>
    <xf numFmtId="210" fontId="242" fillId="0" borderId="0" applyFont="0" applyFill="0" applyBorder="0" applyAlignment="0" applyProtection="0"/>
    <xf numFmtId="210" fontId="241" fillId="0" borderId="0" applyFont="0" applyFill="0" applyBorder="0" applyAlignment="0" applyProtection="0"/>
    <xf numFmtId="210" fontId="242" fillId="0" borderId="0" applyFont="0" applyFill="0" applyBorder="0" applyAlignment="0" applyProtection="0"/>
    <xf numFmtId="211" fontId="245" fillId="0" borderId="0" applyFont="0" applyFill="0" applyBorder="0" applyAlignment="0" applyProtection="0"/>
    <xf numFmtId="0" fontId="221" fillId="0" borderId="0" applyFont="0" applyFill="0" applyBorder="0" applyAlignment="0" applyProtection="0"/>
    <xf numFmtId="212" fontId="240" fillId="0" borderId="0" applyFont="0" applyFill="0" applyBorder="0" applyAlignment="0" applyProtection="0"/>
    <xf numFmtId="212" fontId="241" fillId="0" borderId="0" applyFont="0" applyFill="0" applyBorder="0" applyAlignment="0" applyProtection="0"/>
    <xf numFmtId="212" fontId="242" fillId="0" borderId="0" applyFont="0" applyFill="0" applyBorder="0" applyAlignment="0" applyProtection="0"/>
    <xf numFmtId="212" fontId="243" fillId="0" borderId="0" applyFont="0" applyFill="0" applyBorder="0" applyAlignment="0" applyProtection="0"/>
    <xf numFmtId="212" fontId="240" fillId="0" borderId="0" applyFont="0" applyFill="0" applyBorder="0" applyAlignment="0" applyProtection="0"/>
    <xf numFmtId="212" fontId="244" fillId="0" borderId="0" applyFont="0" applyFill="0" applyBorder="0" applyAlignment="0" applyProtection="0"/>
    <xf numFmtId="213" fontId="242" fillId="0" borderId="0" applyFont="0" applyFill="0" applyBorder="0" applyAlignment="0" applyProtection="0"/>
    <xf numFmtId="0" fontId="243" fillId="0" borderId="0" applyFont="0" applyFill="0" applyBorder="0" applyAlignment="0" applyProtection="0"/>
    <xf numFmtId="212" fontId="240" fillId="0" borderId="0" applyFont="0" applyFill="0" applyBorder="0" applyAlignment="0" applyProtection="0"/>
    <xf numFmtId="213" fontId="243" fillId="0" borderId="0" applyFont="0" applyFill="0" applyBorder="0" applyAlignment="0" applyProtection="0"/>
    <xf numFmtId="212" fontId="240" fillId="0" borderId="0" applyFont="0" applyFill="0" applyBorder="0" applyAlignment="0" applyProtection="0"/>
    <xf numFmtId="213" fontId="241" fillId="0" borderId="0" applyFont="0" applyFill="0" applyBorder="0" applyAlignment="0" applyProtection="0"/>
    <xf numFmtId="213" fontId="242" fillId="0" borderId="0" applyFont="0" applyFill="0" applyBorder="0" applyAlignment="0" applyProtection="0"/>
    <xf numFmtId="212" fontId="243" fillId="0" borderId="0" applyFont="0" applyFill="0" applyBorder="0" applyAlignment="0" applyProtection="0"/>
    <xf numFmtId="212" fontId="240" fillId="0" borderId="0" applyFont="0" applyFill="0" applyBorder="0" applyAlignment="0" applyProtection="0"/>
    <xf numFmtId="212" fontId="244" fillId="0" borderId="0" applyFont="0" applyFill="0" applyBorder="0" applyAlignment="0" applyProtection="0"/>
    <xf numFmtId="213" fontId="242" fillId="0" borderId="0" applyFont="0" applyFill="0" applyBorder="0" applyAlignment="0" applyProtection="0"/>
    <xf numFmtId="213" fontId="241" fillId="0" borderId="0" applyFont="0" applyFill="0" applyBorder="0" applyAlignment="0" applyProtection="0"/>
    <xf numFmtId="213" fontId="242" fillId="0" borderId="0" applyFont="0" applyFill="0" applyBorder="0" applyAlignment="0" applyProtection="0"/>
    <xf numFmtId="214" fontId="245" fillId="0" borderId="0" applyFont="0" applyFill="0" applyBorder="0" applyAlignment="0" applyProtection="0"/>
    <xf numFmtId="0" fontId="221" fillId="0" borderId="0" applyFont="0" applyFill="0" applyBorder="0" applyAlignment="0" applyProtection="0"/>
    <xf numFmtId="192" fontId="246" fillId="0" borderId="0" applyFont="0" applyFill="0" applyBorder="0" applyAlignment="0" applyProtection="0"/>
    <xf numFmtId="192" fontId="244" fillId="0" borderId="0" applyFont="0" applyFill="0" applyBorder="0" applyAlignment="0" applyProtection="0"/>
    <xf numFmtId="192" fontId="240" fillId="0" borderId="0" applyFont="0" applyFill="0" applyBorder="0" applyAlignment="0" applyProtection="0"/>
    <xf numFmtId="192" fontId="244" fillId="0" borderId="0" applyFont="0" applyFill="0" applyBorder="0" applyAlignment="0" applyProtection="0"/>
    <xf numFmtId="192" fontId="242" fillId="0" borderId="0" applyFont="0" applyFill="0" applyBorder="0" applyAlignment="0" applyProtection="0"/>
    <xf numFmtId="192" fontId="243" fillId="0" borderId="0" applyFont="0" applyFill="0" applyBorder="0" applyAlignment="0" applyProtection="0"/>
    <xf numFmtId="192" fontId="240" fillId="0" borderId="0" applyFont="0" applyFill="0" applyBorder="0" applyAlignment="0" applyProtection="0"/>
    <xf numFmtId="192" fontId="244" fillId="0" borderId="0" applyFont="0" applyFill="0" applyBorder="0" applyAlignment="0" applyProtection="0"/>
    <xf numFmtId="215" fontId="242" fillId="0" borderId="0" applyFont="0" applyFill="0" applyBorder="0" applyAlignment="0" applyProtection="0"/>
    <xf numFmtId="0" fontId="243" fillId="0" borderId="0" applyFont="0" applyFill="0" applyBorder="0" applyAlignment="0" applyProtection="0"/>
    <xf numFmtId="192" fontId="240" fillId="0" borderId="0" applyFont="0" applyFill="0" applyBorder="0" applyAlignment="0" applyProtection="0"/>
    <xf numFmtId="215" fontId="243" fillId="0" borderId="0" applyFont="0" applyFill="0" applyBorder="0" applyAlignment="0" applyProtection="0"/>
    <xf numFmtId="192" fontId="240" fillId="0" borderId="0" applyFont="0" applyFill="0" applyBorder="0" applyAlignment="0" applyProtection="0"/>
    <xf numFmtId="215" fontId="241" fillId="0" borderId="0" applyFont="0" applyFill="0" applyBorder="0" applyAlignment="0" applyProtection="0"/>
    <xf numFmtId="215" fontId="242" fillId="0" borderId="0" applyFont="0" applyFill="0" applyBorder="0" applyAlignment="0" applyProtection="0"/>
    <xf numFmtId="215" fontId="241" fillId="0" borderId="0" applyFont="0" applyFill="0" applyBorder="0" applyAlignment="0" applyProtection="0"/>
    <xf numFmtId="215" fontId="242" fillId="0" borderId="0" applyFont="0" applyFill="0" applyBorder="0" applyAlignment="0" applyProtection="0"/>
    <xf numFmtId="215" fontId="241" fillId="0" borderId="0" applyFont="0" applyFill="0" applyBorder="0" applyAlignment="0" applyProtection="0"/>
    <xf numFmtId="215" fontId="242" fillId="0" borderId="0" applyFont="0" applyFill="0" applyBorder="0" applyAlignment="0" applyProtection="0"/>
    <xf numFmtId="192" fontId="243" fillId="0" borderId="0" applyFont="0" applyFill="0" applyBorder="0" applyAlignment="0" applyProtection="0"/>
    <xf numFmtId="192" fontId="240" fillId="0" borderId="0" applyFont="0" applyFill="0" applyBorder="0" applyAlignment="0" applyProtection="0"/>
    <xf numFmtId="192" fontId="244" fillId="0" borderId="0" applyFont="0" applyFill="0" applyBorder="0" applyAlignment="0" applyProtection="0"/>
    <xf numFmtId="215" fontId="242" fillId="0" borderId="0" applyFont="0" applyFill="0" applyBorder="0" applyAlignment="0" applyProtection="0"/>
    <xf numFmtId="215" fontId="241" fillId="0" borderId="0" applyFont="0" applyFill="0" applyBorder="0" applyAlignment="0" applyProtection="0"/>
    <xf numFmtId="215" fontId="242" fillId="0" borderId="0" applyFont="0" applyFill="0" applyBorder="0" applyAlignment="0" applyProtection="0"/>
    <xf numFmtId="216" fontId="247" fillId="0" borderId="0" applyFont="0" applyFill="0" applyBorder="0" applyAlignment="0" applyProtection="0"/>
    <xf numFmtId="0" fontId="221" fillId="0" borderId="0" applyFont="0" applyFill="0" applyBorder="0" applyAlignment="0" applyProtection="0"/>
    <xf numFmtId="193" fontId="240" fillId="0" borderId="0" applyFont="0" applyFill="0" applyBorder="0" applyAlignment="0" applyProtection="0"/>
    <xf numFmtId="193" fontId="243" fillId="0" borderId="0" applyFont="0" applyFill="0" applyBorder="0" applyAlignment="0" applyProtection="0"/>
    <xf numFmtId="193" fontId="242" fillId="0" borderId="0" applyFont="0" applyFill="0" applyBorder="0" applyAlignment="0" applyProtection="0"/>
    <xf numFmtId="193" fontId="243" fillId="0" borderId="0" applyFont="0" applyFill="0" applyBorder="0" applyAlignment="0" applyProtection="0"/>
    <xf numFmtId="193" fontId="240" fillId="0" borderId="0" applyFont="0" applyFill="0" applyBorder="0" applyAlignment="0" applyProtection="0"/>
    <xf numFmtId="193" fontId="244" fillId="0" borderId="0" applyFont="0" applyFill="0" applyBorder="0" applyAlignment="0" applyProtection="0"/>
    <xf numFmtId="217" fontId="242" fillId="0" borderId="0" applyFont="0" applyFill="0" applyBorder="0" applyAlignment="0" applyProtection="0"/>
    <xf numFmtId="0" fontId="243" fillId="0" borderId="0" applyFont="0" applyFill="0" applyBorder="0" applyAlignment="0" applyProtection="0"/>
    <xf numFmtId="193" fontId="240" fillId="0" borderId="0" applyFont="0" applyFill="0" applyBorder="0" applyAlignment="0" applyProtection="0"/>
    <xf numFmtId="193" fontId="244" fillId="0" borderId="0" applyFont="0" applyFill="0" applyBorder="0" applyAlignment="0" applyProtection="0"/>
    <xf numFmtId="217" fontId="242" fillId="0" borderId="0" applyFont="0" applyFill="0" applyBorder="0" applyAlignment="0" applyProtection="0"/>
    <xf numFmtId="217" fontId="241" fillId="0" borderId="0" applyFont="0" applyFill="0" applyBorder="0" applyAlignment="0" applyProtection="0"/>
    <xf numFmtId="217" fontId="242" fillId="0" borderId="0" applyFont="0" applyFill="0" applyBorder="0" applyAlignment="0" applyProtection="0"/>
    <xf numFmtId="0" fontId="221" fillId="0" borderId="0"/>
    <xf numFmtId="0" fontId="240" fillId="0" borderId="0"/>
    <xf numFmtId="0" fontId="247" fillId="0" borderId="0"/>
    <xf numFmtId="0" fontId="246" fillId="0" borderId="0"/>
    <xf numFmtId="0" fontId="247" fillId="0" borderId="0"/>
    <xf numFmtId="0" fontId="246" fillId="0" borderId="0"/>
    <xf numFmtId="0" fontId="248" fillId="0" borderId="0"/>
    <xf numFmtId="0" fontId="249" fillId="0" borderId="0"/>
    <xf numFmtId="0" fontId="247" fillId="0" borderId="0"/>
    <xf numFmtId="0" fontId="246" fillId="0" borderId="0"/>
    <xf numFmtId="0" fontId="247" fillId="0" borderId="0"/>
    <xf numFmtId="0" fontId="246" fillId="0" borderId="0"/>
    <xf numFmtId="0" fontId="247" fillId="0" borderId="0"/>
    <xf numFmtId="0" fontId="246" fillId="0" borderId="0"/>
    <xf numFmtId="0" fontId="247" fillId="0" borderId="0"/>
    <xf numFmtId="0" fontId="246" fillId="0" borderId="0"/>
    <xf numFmtId="0" fontId="247" fillId="0" borderId="0"/>
    <xf numFmtId="0" fontId="246" fillId="0" borderId="0"/>
    <xf numFmtId="0" fontId="248" fillId="0" borderId="0"/>
    <xf numFmtId="0" fontId="249" fillId="0" borderId="0"/>
    <xf numFmtId="0" fontId="248" fillId="0" borderId="0"/>
    <xf numFmtId="0" fontId="249" fillId="0" borderId="0"/>
    <xf numFmtId="0" fontId="248" fillId="0" borderId="0"/>
    <xf numFmtId="0" fontId="249" fillId="0" borderId="0"/>
    <xf numFmtId="0" fontId="247" fillId="0" borderId="0"/>
    <xf numFmtId="0" fontId="246" fillId="0" borderId="0"/>
    <xf numFmtId="0" fontId="244" fillId="0" borderId="0"/>
    <xf numFmtId="0" fontId="240" fillId="0" borderId="0"/>
    <xf numFmtId="0" fontId="244" fillId="0" borderId="0"/>
    <xf numFmtId="0" fontId="240" fillId="0" borderId="0"/>
    <xf numFmtId="0" fontId="244" fillId="0" borderId="0"/>
    <xf numFmtId="0" fontId="242" fillId="0" borderId="0"/>
    <xf numFmtId="0" fontId="243" fillId="0" borderId="0"/>
    <xf numFmtId="0" fontId="240" fillId="0" borderId="0"/>
    <xf numFmtId="0" fontId="244" fillId="0" borderId="0"/>
    <xf numFmtId="0" fontId="240" fillId="0" borderId="0"/>
    <xf numFmtId="0" fontId="244" fillId="0" borderId="0"/>
    <xf numFmtId="0" fontId="240" fillId="0" borderId="0"/>
    <xf numFmtId="0" fontId="244" fillId="0" borderId="0"/>
    <xf numFmtId="0" fontId="240" fillId="0" borderId="0"/>
    <xf numFmtId="0" fontId="244" fillId="0" borderId="0"/>
    <xf numFmtId="0" fontId="242" fillId="0" borderId="0"/>
    <xf numFmtId="0" fontId="241" fillId="0" borderId="0"/>
    <xf numFmtId="0" fontId="242" fillId="0" borderId="0"/>
    <xf numFmtId="0" fontId="241" fillId="0" borderId="0"/>
    <xf numFmtId="0" fontId="242" fillId="0" borderId="0"/>
    <xf numFmtId="0" fontId="243" fillId="0" borderId="0"/>
    <xf numFmtId="0" fontId="240" fillId="0" borderId="0"/>
    <xf numFmtId="0" fontId="244" fillId="0" borderId="0"/>
    <xf numFmtId="0" fontId="242" fillId="0" borderId="0"/>
    <xf numFmtId="0" fontId="241" fillId="0" borderId="0"/>
    <xf numFmtId="0" fontId="242" fillId="0" borderId="0"/>
    <xf numFmtId="0" fontId="79" fillId="0" borderId="0" applyFont="0" applyFill="0" applyBorder="0" applyAlignment="0" applyProtection="0"/>
    <xf numFmtId="218" fontId="34" fillId="0" borderId="0"/>
    <xf numFmtId="193" fontId="26" fillId="0" borderId="0" applyFont="0" applyFill="0" applyBorder="0" applyAlignment="0" applyProtection="0"/>
    <xf numFmtId="3" fontId="250" fillId="0" borderId="0" applyFont="0" applyFill="0" applyBorder="0" applyAlignment="0" applyProtection="0"/>
    <xf numFmtId="0" fontId="79" fillId="0" borderId="0" applyFont="0" applyFill="0" applyBorder="0" applyAlignment="0" applyProtection="0"/>
    <xf numFmtId="219" fontId="34" fillId="0" borderId="0" applyFont="0" applyFill="0" applyBorder="0" applyAlignment="0" applyProtection="0"/>
    <xf numFmtId="220" fontId="34" fillId="0" borderId="0"/>
    <xf numFmtId="221" fontId="34" fillId="0" borderId="0" applyFont="0" applyFill="0" applyBorder="0" applyAlignment="0" applyProtection="0"/>
    <xf numFmtId="222" fontId="34" fillId="0" borderId="0" applyFont="0" applyFill="0" applyBorder="0" applyAlignment="0" applyProtection="0"/>
    <xf numFmtId="223" fontId="34" fillId="0" borderId="0"/>
    <xf numFmtId="224" fontId="251" fillId="0" borderId="0" applyFont="0" applyFill="0" applyBorder="0" applyAlignment="0" applyProtection="0"/>
    <xf numFmtId="224" fontId="34" fillId="0" borderId="0" applyFont="0" applyFill="0" applyBorder="0" applyAlignment="0" applyProtection="0"/>
    <xf numFmtId="0" fontId="252" fillId="0" borderId="0">
      <protection locked="0"/>
    </xf>
    <xf numFmtId="0" fontId="252" fillId="0" borderId="0">
      <protection locked="0"/>
    </xf>
    <xf numFmtId="0" fontId="253" fillId="0" borderId="0">
      <protection locked="0"/>
    </xf>
    <xf numFmtId="0" fontId="252" fillId="0" borderId="0">
      <protection locked="0"/>
    </xf>
    <xf numFmtId="0" fontId="252" fillId="0" borderId="0">
      <protection locked="0"/>
    </xf>
    <xf numFmtId="0" fontId="252" fillId="0" borderId="0">
      <protection locked="0"/>
    </xf>
    <xf numFmtId="0" fontId="253" fillId="0" borderId="0">
      <protection locked="0"/>
    </xf>
    <xf numFmtId="38" fontId="225" fillId="138" borderId="0" applyNumberFormat="0" applyBorder="0" applyAlignment="0" applyProtection="0"/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0" fontId="210" fillId="0" borderId="193">
      <alignment horizontal="left" vertical="center"/>
    </xf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0" fontId="251" fillId="0" borderId="0" applyFont="0" applyFill="0" applyBorder="0" applyAlignment="0" applyProtection="0"/>
    <xf numFmtId="41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225" fontId="34" fillId="0" borderId="0" applyFont="0" applyFill="0" applyBorder="0" applyAlignment="0" applyProtection="0"/>
    <xf numFmtId="226" fontId="34" fillId="0" borderId="0" applyFont="0" applyFill="0" applyBorder="0" applyAlignment="0" applyProtection="0"/>
    <xf numFmtId="37" fontId="254" fillId="0" borderId="0"/>
    <xf numFmtId="227" fontId="34" fillId="0" borderId="0"/>
    <xf numFmtId="227" fontId="34" fillId="0" borderId="0"/>
    <xf numFmtId="228" fontId="34" fillId="0" borderId="0"/>
    <xf numFmtId="229" fontId="206" fillId="0" borderId="0"/>
    <xf numFmtId="0" fontId="255" fillId="0" borderId="0"/>
    <xf numFmtId="0" fontId="255" fillId="0" borderId="0"/>
    <xf numFmtId="0" fontId="255" fillId="0" borderId="0"/>
    <xf numFmtId="0" fontId="255" fillId="0" borderId="0"/>
    <xf numFmtId="0" fontId="255" fillId="0" borderId="0"/>
    <xf numFmtId="0" fontId="255" fillId="0" borderId="0"/>
    <xf numFmtId="0" fontId="255" fillId="0" borderId="0"/>
    <xf numFmtId="0" fontId="26" fillId="0" borderId="0"/>
    <xf numFmtId="0" fontId="256" fillId="0" borderId="0" applyFont="0" applyFill="0" applyBorder="0" applyAlignment="0" applyProtection="0">
      <alignment horizontal="centerContinuous"/>
    </xf>
    <xf numFmtId="0" fontId="256" fillId="0" borderId="0" applyFont="0" applyFill="0" applyBorder="0" applyAlignment="0" applyProtection="0">
      <alignment horizontal="centerContinuous"/>
    </xf>
    <xf numFmtId="0" fontId="256" fillId="0" borderId="0" applyFont="0" applyFill="0" applyBorder="0" applyAlignment="0" applyProtection="0">
      <alignment horizontal="centerContinuous"/>
    </xf>
    <xf numFmtId="0" fontId="206" fillId="0" borderId="0" applyFont="0" applyFill="0" applyBorder="0" applyAlignment="0" applyProtection="0">
      <alignment horizontal="centerContinuous"/>
    </xf>
    <xf numFmtId="4" fontId="257" fillId="116" borderId="208" applyNumberFormat="0" applyProtection="0">
      <alignment vertical="center"/>
    </xf>
    <xf numFmtId="4" fontId="257" fillId="116" borderId="208" applyNumberFormat="0" applyProtection="0">
      <alignment vertical="center"/>
    </xf>
    <xf numFmtId="4" fontId="257" fillId="116" borderId="208" applyNumberFormat="0" applyProtection="0">
      <alignment vertical="center"/>
    </xf>
    <xf numFmtId="4" fontId="257" fillId="116" borderId="208" applyNumberFormat="0" applyProtection="0">
      <alignment vertical="center"/>
    </xf>
    <xf numFmtId="4" fontId="257" fillId="116" borderId="208" applyNumberFormat="0" applyProtection="0">
      <alignment vertical="center"/>
    </xf>
    <xf numFmtId="4" fontId="257" fillId="116" borderId="208" applyNumberFormat="0" applyProtection="0">
      <alignment vertical="center"/>
    </xf>
    <xf numFmtId="4" fontId="257" fillId="116" borderId="208" applyNumberFormat="0" applyProtection="0">
      <alignment vertical="center"/>
    </xf>
    <xf numFmtId="4" fontId="257" fillId="116" borderId="208" applyNumberFormat="0" applyProtection="0">
      <alignment vertical="center"/>
    </xf>
    <xf numFmtId="4" fontId="257" fillId="116" borderId="208" applyNumberFormat="0" applyProtection="0">
      <alignment vertical="center"/>
    </xf>
    <xf numFmtId="4" fontId="257" fillId="116" borderId="208" applyNumberFormat="0" applyProtection="0">
      <alignment vertical="center"/>
    </xf>
    <xf numFmtId="4" fontId="257" fillId="116" borderId="208" applyNumberFormat="0" applyProtection="0">
      <alignment vertical="center"/>
    </xf>
    <xf numFmtId="4" fontId="257" fillId="116" borderId="208" applyNumberFormat="0" applyProtection="0">
      <alignment vertical="center"/>
    </xf>
    <xf numFmtId="4" fontId="257" fillId="116" borderId="208" applyNumberFormat="0" applyProtection="0">
      <alignment vertical="center"/>
    </xf>
    <xf numFmtId="4" fontId="257" fillId="116" borderId="208" applyNumberFormat="0" applyProtection="0">
      <alignment vertical="center"/>
    </xf>
    <xf numFmtId="4" fontId="257" fillId="116" borderId="208" applyNumberFormat="0" applyProtection="0">
      <alignment vertical="center"/>
    </xf>
    <xf numFmtId="4" fontId="257" fillId="116" borderId="208" applyNumberFormat="0" applyProtection="0">
      <alignment vertical="center"/>
    </xf>
    <xf numFmtId="4" fontId="257" fillId="116" borderId="208" applyNumberFormat="0" applyProtection="0">
      <alignment vertical="center"/>
    </xf>
    <xf numFmtId="4" fontId="257" fillId="116" borderId="208" applyNumberFormat="0" applyProtection="0">
      <alignment vertical="center"/>
    </xf>
    <xf numFmtId="4" fontId="257" fillId="116" borderId="208" applyNumberFormat="0" applyProtection="0">
      <alignment vertical="center"/>
    </xf>
    <xf numFmtId="4" fontId="257" fillId="116" borderId="208" applyNumberFormat="0" applyProtection="0">
      <alignment vertical="center"/>
    </xf>
    <xf numFmtId="4" fontId="257" fillId="116" borderId="208" applyNumberFormat="0" applyProtection="0">
      <alignment vertical="center"/>
    </xf>
    <xf numFmtId="4" fontId="257" fillId="116" borderId="208" applyNumberFormat="0" applyProtection="0">
      <alignment vertical="center"/>
    </xf>
    <xf numFmtId="4" fontId="257" fillId="116" borderId="208" applyNumberFormat="0" applyProtection="0">
      <alignment vertical="center"/>
    </xf>
    <xf numFmtId="4" fontId="257" fillId="116" borderId="208" applyNumberFormat="0" applyProtection="0">
      <alignment vertical="center"/>
    </xf>
    <xf numFmtId="4" fontId="257" fillId="116" borderId="208" applyNumberFormat="0" applyProtection="0">
      <alignment vertical="center"/>
    </xf>
    <xf numFmtId="4" fontId="257" fillId="116" borderId="208" applyNumberFormat="0" applyProtection="0">
      <alignment vertical="center"/>
    </xf>
    <xf numFmtId="4" fontId="257" fillId="116" borderId="208" applyNumberFormat="0" applyProtection="0">
      <alignment vertical="center"/>
    </xf>
    <xf numFmtId="4" fontId="257" fillId="116" borderId="208" applyNumberFormat="0" applyProtection="0">
      <alignment vertical="center"/>
    </xf>
    <xf numFmtId="4" fontId="257" fillId="116" borderId="208" applyNumberFormat="0" applyProtection="0">
      <alignment vertical="center"/>
    </xf>
    <xf numFmtId="4" fontId="257" fillId="116" borderId="208" applyNumberFormat="0" applyProtection="0">
      <alignment vertical="center"/>
    </xf>
    <xf numFmtId="4" fontId="257" fillId="116" borderId="208" applyNumberFormat="0" applyProtection="0">
      <alignment vertical="center"/>
    </xf>
    <xf numFmtId="4" fontId="257" fillId="116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8" fillId="130" borderId="208" applyNumberFormat="0" applyProtection="0">
      <alignment vertical="center"/>
    </xf>
    <xf numFmtId="4" fontId="257" fillId="130" borderId="208" applyNumberFormat="0" applyProtection="0">
      <alignment horizontal="left" vertical="center" indent="1"/>
    </xf>
    <xf numFmtId="4" fontId="257" fillId="130" borderId="208" applyNumberFormat="0" applyProtection="0">
      <alignment horizontal="left" vertical="center" indent="1"/>
    </xf>
    <xf numFmtId="4" fontId="257" fillId="130" borderId="208" applyNumberFormat="0" applyProtection="0">
      <alignment horizontal="left" vertical="center" indent="1"/>
    </xf>
    <xf numFmtId="4" fontId="257" fillId="130" borderId="208" applyNumberFormat="0" applyProtection="0">
      <alignment horizontal="left" vertical="center" indent="1"/>
    </xf>
    <xf numFmtId="4" fontId="257" fillId="130" borderId="208" applyNumberFormat="0" applyProtection="0">
      <alignment horizontal="left" vertical="center" indent="1"/>
    </xf>
    <xf numFmtId="4" fontId="257" fillId="130" borderId="208" applyNumberFormat="0" applyProtection="0">
      <alignment horizontal="left" vertical="center" indent="1"/>
    </xf>
    <xf numFmtId="4" fontId="257" fillId="130" borderId="208" applyNumberFormat="0" applyProtection="0">
      <alignment horizontal="left" vertical="center" indent="1"/>
    </xf>
    <xf numFmtId="4" fontId="257" fillId="130" borderId="208" applyNumberFormat="0" applyProtection="0">
      <alignment horizontal="left" vertical="center" indent="1"/>
    </xf>
    <xf numFmtId="4" fontId="257" fillId="130" borderId="208" applyNumberFormat="0" applyProtection="0">
      <alignment horizontal="left" vertical="center" indent="1"/>
    </xf>
    <xf numFmtId="4" fontId="257" fillId="130" borderId="208" applyNumberFormat="0" applyProtection="0">
      <alignment horizontal="left" vertical="center" indent="1"/>
    </xf>
    <xf numFmtId="4" fontId="257" fillId="130" borderId="208" applyNumberFormat="0" applyProtection="0">
      <alignment horizontal="left" vertical="center" indent="1"/>
    </xf>
    <xf numFmtId="4" fontId="257" fillId="130" borderId="208" applyNumberFormat="0" applyProtection="0">
      <alignment horizontal="left" vertical="center" indent="1"/>
    </xf>
    <xf numFmtId="4" fontId="257" fillId="130" borderId="208" applyNumberFormat="0" applyProtection="0">
      <alignment horizontal="left" vertical="center" indent="1"/>
    </xf>
    <xf numFmtId="4" fontId="257" fillId="130" borderId="208" applyNumberFormat="0" applyProtection="0">
      <alignment horizontal="left" vertical="center" indent="1"/>
    </xf>
    <xf numFmtId="4" fontId="257" fillId="130" borderId="208" applyNumberFormat="0" applyProtection="0">
      <alignment horizontal="left" vertical="center" indent="1"/>
    </xf>
    <xf numFmtId="4" fontId="257" fillId="130" borderId="208" applyNumberFormat="0" applyProtection="0">
      <alignment horizontal="left" vertical="center" indent="1"/>
    </xf>
    <xf numFmtId="4" fontId="257" fillId="130" borderId="208" applyNumberFormat="0" applyProtection="0">
      <alignment horizontal="left" vertical="center" indent="1"/>
    </xf>
    <xf numFmtId="4" fontId="257" fillId="130" borderId="208" applyNumberFormat="0" applyProtection="0">
      <alignment horizontal="left" vertical="center" indent="1"/>
    </xf>
    <xf numFmtId="4" fontId="257" fillId="130" borderId="208" applyNumberFormat="0" applyProtection="0">
      <alignment horizontal="left" vertical="center" indent="1"/>
    </xf>
    <xf numFmtId="4" fontId="257" fillId="130" borderId="208" applyNumberFormat="0" applyProtection="0">
      <alignment horizontal="left" vertical="center" indent="1"/>
    </xf>
    <xf numFmtId="4" fontId="257" fillId="130" borderId="208" applyNumberFormat="0" applyProtection="0">
      <alignment horizontal="left" vertical="center" indent="1"/>
    </xf>
    <xf numFmtId="4" fontId="257" fillId="130" borderId="208" applyNumberFormat="0" applyProtection="0">
      <alignment horizontal="left" vertical="center" indent="1"/>
    </xf>
    <xf numFmtId="4" fontId="257" fillId="130" borderId="208" applyNumberFormat="0" applyProtection="0">
      <alignment horizontal="left" vertical="center" indent="1"/>
    </xf>
    <xf numFmtId="4" fontId="257" fillId="130" borderId="208" applyNumberFormat="0" applyProtection="0">
      <alignment horizontal="left" vertical="center" indent="1"/>
    </xf>
    <xf numFmtId="4" fontId="257" fillId="130" borderId="208" applyNumberFormat="0" applyProtection="0">
      <alignment horizontal="left" vertical="center" indent="1"/>
    </xf>
    <xf numFmtId="4" fontId="257" fillId="130" borderId="208" applyNumberFormat="0" applyProtection="0">
      <alignment horizontal="left" vertical="center" indent="1"/>
    </xf>
    <xf numFmtId="4" fontId="257" fillId="130" borderId="208" applyNumberFormat="0" applyProtection="0">
      <alignment horizontal="left" vertical="center" indent="1"/>
    </xf>
    <xf numFmtId="4" fontId="257" fillId="130" borderId="208" applyNumberFormat="0" applyProtection="0">
      <alignment horizontal="left" vertical="center" indent="1"/>
    </xf>
    <xf numFmtId="4" fontId="257" fillId="130" borderId="208" applyNumberFormat="0" applyProtection="0">
      <alignment horizontal="left" vertical="center" indent="1"/>
    </xf>
    <xf numFmtId="4" fontId="257" fillId="130" borderId="208" applyNumberFormat="0" applyProtection="0">
      <alignment horizontal="left" vertical="center" indent="1"/>
    </xf>
    <xf numFmtId="4" fontId="257" fillId="130" borderId="208" applyNumberFormat="0" applyProtection="0">
      <alignment horizontal="left" vertical="center" indent="1"/>
    </xf>
    <xf numFmtId="4" fontId="257" fillId="130" borderId="208" applyNumberFormat="0" applyProtection="0">
      <alignment horizontal="left" vertical="center" indent="1"/>
    </xf>
    <xf numFmtId="0" fontId="257" fillId="130" borderId="208" applyNumberFormat="0" applyProtection="0">
      <alignment horizontal="left" vertical="top" indent="1"/>
    </xf>
    <xf numFmtId="0" fontId="257" fillId="130" borderId="208" applyNumberFormat="0" applyProtection="0">
      <alignment horizontal="left" vertical="top" indent="1"/>
    </xf>
    <xf numFmtId="0" fontId="257" fillId="130" borderId="208" applyNumberFormat="0" applyProtection="0">
      <alignment horizontal="left" vertical="top" indent="1"/>
    </xf>
    <xf numFmtId="0" fontId="257" fillId="130" borderId="208" applyNumberFormat="0" applyProtection="0">
      <alignment horizontal="left" vertical="top" indent="1"/>
    </xf>
    <xf numFmtId="0" fontId="257" fillId="130" borderId="208" applyNumberFormat="0" applyProtection="0">
      <alignment horizontal="left" vertical="top" indent="1"/>
    </xf>
    <xf numFmtId="0" fontId="257" fillId="130" borderId="208" applyNumberFormat="0" applyProtection="0">
      <alignment horizontal="left" vertical="top" indent="1"/>
    </xf>
    <xf numFmtId="0" fontId="257" fillId="130" borderId="208" applyNumberFormat="0" applyProtection="0">
      <alignment horizontal="left" vertical="top" indent="1"/>
    </xf>
    <xf numFmtId="0" fontId="257" fillId="130" borderId="208" applyNumberFormat="0" applyProtection="0">
      <alignment horizontal="left" vertical="top" indent="1"/>
    </xf>
    <xf numFmtId="0" fontId="257" fillId="130" borderId="208" applyNumberFormat="0" applyProtection="0">
      <alignment horizontal="left" vertical="top" indent="1"/>
    </xf>
    <xf numFmtId="0" fontId="257" fillId="130" borderId="208" applyNumberFormat="0" applyProtection="0">
      <alignment horizontal="left" vertical="top" indent="1"/>
    </xf>
    <xf numFmtId="0" fontId="257" fillId="130" borderId="208" applyNumberFormat="0" applyProtection="0">
      <alignment horizontal="left" vertical="top" indent="1"/>
    </xf>
    <xf numFmtId="0" fontId="257" fillId="130" borderId="208" applyNumberFormat="0" applyProtection="0">
      <alignment horizontal="left" vertical="top" indent="1"/>
    </xf>
    <xf numFmtId="0" fontId="257" fillId="130" borderId="208" applyNumberFormat="0" applyProtection="0">
      <alignment horizontal="left" vertical="top" indent="1"/>
    </xf>
    <xf numFmtId="0" fontId="257" fillId="130" borderId="208" applyNumberFormat="0" applyProtection="0">
      <alignment horizontal="left" vertical="top" indent="1"/>
    </xf>
    <xf numFmtId="0" fontId="257" fillId="130" borderId="208" applyNumberFormat="0" applyProtection="0">
      <alignment horizontal="left" vertical="top" indent="1"/>
    </xf>
    <xf numFmtId="0" fontId="257" fillId="130" borderId="208" applyNumberFormat="0" applyProtection="0">
      <alignment horizontal="left" vertical="top" indent="1"/>
    </xf>
    <xf numFmtId="0" fontId="257" fillId="130" borderId="208" applyNumberFormat="0" applyProtection="0">
      <alignment horizontal="left" vertical="top" indent="1"/>
    </xf>
    <xf numFmtId="0" fontId="257" fillId="130" borderId="208" applyNumberFormat="0" applyProtection="0">
      <alignment horizontal="left" vertical="top" indent="1"/>
    </xf>
    <xf numFmtId="0" fontId="257" fillId="130" borderId="208" applyNumberFormat="0" applyProtection="0">
      <alignment horizontal="left" vertical="top" indent="1"/>
    </xf>
    <xf numFmtId="0" fontId="257" fillId="130" borderId="208" applyNumberFormat="0" applyProtection="0">
      <alignment horizontal="left" vertical="top" indent="1"/>
    </xf>
    <xf numFmtId="0" fontId="257" fillId="130" borderId="208" applyNumberFormat="0" applyProtection="0">
      <alignment horizontal="left" vertical="top" indent="1"/>
    </xf>
    <xf numFmtId="0" fontId="257" fillId="130" borderId="208" applyNumberFormat="0" applyProtection="0">
      <alignment horizontal="left" vertical="top" indent="1"/>
    </xf>
    <xf numFmtId="0" fontId="257" fillId="130" borderId="208" applyNumberFormat="0" applyProtection="0">
      <alignment horizontal="left" vertical="top" indent="1"/>
    </xf>
    <xf numFmtId="0" fontId="257" fillId="130" borderId="208" applyNumberFormat="0" applyProtection="0">
      <alignment horizontal="left" vertical="top" indent="1"/>
    </xf>
    <xf numFmtId="0" fontId="257" fillId="130" borderId="208" applyNumberFormat="0" applyProtection="0">
      <alignment horizontal="left" vertical="top" indent="1"/>
    </xf>
    <xf numFmtId="0" fontId="257" fillId="130" borderId="208" applyNumberFormat="0" applyProtection="0">
      <alignment horizontal="left" vertical="top" indent="1"/>
    </xf>
    <xf numFmtId="0" fontId="257" fillId="130" borderId="208" applyNumberFormat="0" applyProtection="0">
      <alignment horizontal="left" vertical="top" indent="1"/>
    </xf>
    <xf numFmtId="0" fontId="257" fillId="130" borderId="208" applyNumberFormat="0" applyProtection="0">
      <alignment horizontal="left" vertical="top" indent="1"/>
    </xf>
    <xf numFmtId="0" fontId="257" fillId="130" borderId="208" applyNumberFormat="0" applyProtection="0">
      <alignment horizontal="left" vertical="top" indent="1"/>
    </xf>
    <xf numFmtId="0" fontId="257" fillId="130" borderId="208" applyNumberFormat="0" applyProtection="0">
      <alignment horizontal="left" vertical="top" indent="1"/>
    </xf>
    <xf numFmtId="0" fontId="257" fillId="130" borderId="208" applyNumberFormat="0" applyProtection="0">
      <alignment horizontal="left" vertical="top" indent="1"/>
    </xf>
    <xf numFmtId="0" fontId="257" fillId="130" borderId="208" applyNumberFormat="0" applyProtection="0">
      <alignment horizontal="left" vertical="top" indent="1"/>
    </xf>
    <xf numFmtId="4" fontId="257" fillId="139" borderId="0" applyNumberFormat="0" applyProtection="0">
      <alignment horizontal="left" vertical="center" indent="1"/>
    </xf>
    <xf numFmtId="4" fontId="233" fillId="96" borderId="208" applyNumberFormat="0" applyProtection="0">
      <alignment horizontal="right" vertical="center"/>
    </xf>
    <xf numFmtId="4" fontId="233" fillId="96" borderId="208" applyNumberFormat="0" applyProtection="0">
      <alignment horizontal="right" vertical="center"/>
    </xf>
    <xf numFmtId="4" fontId="233" fillId="96" borderId="208" applyNumberFormat="0" applyProtection="0">
      <alignment horizontal="right" vertical="center"/>
    </xf>
    <xf numFmtId="4" fontId="233" fillId="96" borderId="208" applyNumberFormat="0" applyProtection="0">
      <alignment horizontal="right" vertical="center"/>
    </xf>
    <xf numFmtId="4" fontId="233" fillId="96" borderId="208" applyNumberFormat="0" applyProtection="0">
      <alignment horizontal="right" vertical="center"/>
    </xf>
    <xf numFmtId="4" fontId="233" fillId="96" borderId="208" applyNumberFormat="0" applyProtection="0">
      <alignment horizontal="right" vertical="center"/>
    </xf>
    <xf numFmtId="4" fontId="233" fillId="96" borderId="208" applyNumberFormat="0" applyProtection="0">
      <alignment horizontal="right" vertical="center"/>
    </xf>
    <xf numFmtId="4" fontId="233" fillId="96" borderId="208" applyNumberFormat="0" applyProtection="0">
      <alignment horizontal="right" vertical="center"/>
    </xf>
    <xf numFmtId="4" fontId="233" fillId="96" borderId="208" applyNumberFormat="0" applyProtection="0">
      <alignment horizontal="right" vertical="center"/>
    </xf>
    <xf numFmtId="4" fontId="233" fillId="96" borderId="208" applyNumberFormat="0" applyProtection="0">
      <alignment horizontal="right" vertical="center"/>
    </xf>
    <xf numFmtId="4" fontId="233" fillId="96" borderId="208" applyNumberFormat="0" applyProtection="0">
      <alignment horizontal="right" vertical="center"/>
    </xf>
    <xf numFmtId="4" fontId="233" fillId="96" borderId="208" applyNumberFormat="0" applyProtection="0">
      <alignment horizontal="right" vertical="center"/>
    </xf>
    <xf numFmtId="4" fontId="233" fillId="96" borderId="208" applyNumberFormat="0" applyProtection="0">
      <alignment horizontal="right" vertical="center"/>
    </xf>
    <xf numFmtId="4" fontId="233" fillId="96" borderId="208" applyNumberFormat="0" applyProtection="0">
      <alignment horizontal="right" vertical="center"/>
    </xf>
    <xf numFmtId="4" fontId="233" fillId="96" borderId="208" applyNumberFormat="0" applyProtection="0">
      <alignment horizontal="right" vertical="center"/>
    </xf>
    <xf numFmtId="4" fontId="233" fillId="96" borderId="208" applyNumberFormat="0" applyProtection="0">
      <alignment horizontal="right" vertical="center"/>
    </xf>
    <xf numFmtId="4" fontId="233" fillId="96" borderId="208" applyNumberFormat="0" applyProtection="0">
      <alignment horizontal="right" vertical="center"/>
    </xf>
    <xf numFmtId="4" fontId="233" fillId="96" borderId="208" applyNumberFormat="0" applyProtection="0">
      <alignment horizontal="right" vertical="center"/>
    </xf>
    <xf numFmtId="4" fontId="233" fillId="96" borderId="208" applyNumberFormat="0" applyProtection="0">
      <alignment horizontal="right" vertical="center"/>
    </xf>
    <xf numFmtId="4" fontId="233" fillId="96" borderId="208" applyNumberFormat="0" applyProtection="0">
      <alignment horizontal="right" vertical="center"/>
    </xf>
    <xf numFmtId="4" fontId="233" fillId="96" borderId="208" applyNumberFormat="0" applyProtection="0">
      <alignment horizontal="right" vertical="center"/>
    </xf>
    <xf numFmtId="4" fontId="233" fillId="96" borderId="208" applyNumberFormat="0" applyProtection="0">
      <alignment horizontal="right" vertical="center"/>
    </xf>
    <xf numFmtId="4" fontId="233" fillId="96" borderId="208" applyNumberFormat="0" applyProtection="0">
      <alignment horizontal="right" vertical="center"/>
    </xf>
    <xf numFmtId="4" fontId="233" fillId="96" borderId="208" applyNumberFormat="0" applyProtection="0">
      <alignment horizontal="right" vertical="center"/>
    </xf>
    <xf numFmtId="4" fontId="233" fillId="96" borderId="208" applyNumberFormat="0" applyProtection="0">
      <alignment horizontal="right" vertical="center"/>
    </xf>
    <xf numFmtId="4" fontId="233" fillId="96" borderId="208" applyNumberFormat="0" applyProtection="0">
      <alignment horizontal="right" vertical="center"/>
    </xf>
    <xf numFmtId="4" fontId="233" fillId="96" borderId="208" applyNumberFormat="0" applyProtection="0">
      <alignment horizontal="right" vertical="center"/>
    </xf>
    <xf numFmtId="4" fontId="233" fillId="96" borderId="208" applyNumberFormat="0" applyProtection="0">
      <alignment horizontal="right" vertical="center"/>
    </xf>
    <xf numFmtId="4" fontId="233" fillId="96" borderId="208" applyNumberFormat="0" applyProtection="0">
      <alignment horizontal="right" vertical="center"/>
    </xf>
    <xf numFmtId="4" fontId="233" fillId="96" borderId="208" applyNumberFormat="0" applyProtection="0">
      <alignment horizontal="right" vertical="center"/>
    </xf>
    <xf numFmtId="4" fontId="233" fillId="96" borderId="208" applyNumberFormat="0" applyProtection="0">
      <alignment horizontal="right" vertical="center"/>
    </xf>
    <xf numFmtId="4" fontId="233" fillId="96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03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11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5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09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3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12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40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33" fillId="104" borderId="208" applyNumberFormat="0" applyProtection="0">
      <alignment horizontal="right" vertical="center"/>
    </xf>
    <xf numFmtId="4" fontId="257" fillId="141" borderId="209" applyNumberFormat="0" applyProtection="0">
      <alignment horizontal="left" vertical="center" indent="1"/>
    </xf>
    <xf numFmtId="4" fontId="257" fillId="141" borderId="209" applyNumberFormat="0" applyProtection="0">
      <alignment horizontal="left" vertical="center" indent="1"/>
    </xf>
    <xf numFmtId="4" fontId="257" fillId="141" borderId="209" applyNumberFormat="0" applyProtection="0">
      <alignment horizontal="left" vertical="center" indent="1"/>
    </xf>
    <xf numFmtId="4" fontId="257" fillId="141" borderId="209" applyNumberFormat="0" applyProtection="0">
      <alignment horizontal="left" vertical="center" indent="1"/>
    </xf>
    <xf numFmtId="4" fontId="233" fillId="142" borderId="0" applyNumberFormat="0" applyProtection="0">
      <alignment horizontal="left" vertical="center" indent="1"/>
    </xf>
    <xf numFmtId="4" fontId="215" fillId="143" borderId="0" applyNumberFormat="0" applyProtection="0">
      <alignment horizontal="left" vertical="center" indent="1"/>
    </xf>
    <xf numFmtId="4" fontId="233" fillId="144" borderId="208" applyNumberFormat="0" applyProtection="0">
      <alignment horizontal="right" vertical="center"/>
    </xf>
    <xf numFmtId="4" fontId="233" fillId="144" borderId="208" applyNumberFormat="0" applyProtection="0">
      <alignment horizontal="right" vertical="center"/>
    </xf>
    <xf numFmtId="4" fontId="233" fillId="144" borderId="208" applyNumberFormat="0" applyProtection="0">
      <alignment horizontal="right" vertical="center"/>
    </xf>
    <xf numFmtId="4" fontId="233" fillId="144" borderId="208" applyNumberFormat="0" applyProtection="0">
      <alignment horizontal="right" vertical="center"/>
    </xf>
    <xf numFmtId="4" fontId="233" fillId="144" borderId="208" applyNumberFormat="0" applyProtection="0">
      <alignment horizontal="right" vertical="center"/>
    </xf>
    <xf numFmtId="4" fontId="233" fillId="144" borderId="208" applyNumberFormat="0" applyProtection="0">
      <alignment horizontal="right" vertical="center"/>
    </xf>
    <xf numFmtId="4" fontId="233" fillId="144" borderId="208" applyNumberFormat="0" applyProtection="0">
      <alignment horizontal="right" vertical="center"/>
    </xf>
    <xf numFmtId="4" fontId="233" fillId="144" borderId="208" applyNumberFormat="0" applyProtection="0">
      <alignment horizontal="right" vertical="center"/>
    </xf>
    <xf numFmtId="4" fontId="233" fillId="144" borderId="208" applyNumberFormat="0" applyProtection="0">
      <alignment horizontal="right" vertical="center"/>
    </xf>
    <xf numFmtId="4" fontId="233" fillId="144" borderId="208" applyNumberFormat="0" applyProtection="0">
      <alignment horizontal="right" vertical="center"/>
    </xf>
    <xf numFmtId="4" fontId="233" fillId="144" borderId="208" applyNumberFormat="0" applyProtection="0">
      <alignment horizontal="right" vertical="center"/>
    </xf>
    <xf numFmtId="4" fontId="233" fillId="144" borderId="208" applyNumberFormat="0" applyProtection="0">
      <alignment horizontal="right" vertical="center"/>
    </xf>
    <xf numFmtId="4" fontId="233" fillId="144" borderId="208" applyNumberFormat="0" applyProtection="0">
      <alignment horizontal="right" vertical="center"/>
    </xf>
    <xf numFmtId="4" fontId="233" fillId="144" borderId="208" applyNumberFormat="0" applyProtection="0">
      <alignment horizontal="right" vertical="center"/>
    </xf>
    <xf numFmtId="4" fontId="233" fillId="144" borderId="208" applyNumberFormat="0" applyProtection="0">
      <alignment horizontal="right" vertical="center"/>
    </xf>
    <xf numFmtId="4" fontId="233" fillId="144" borderId="208" applyNumberFormat="0" applyProtection="0">
      <alignment horizontal="right" vertical="center"/>
    </xf>
    <xf numFmtId="4" fontId="233" fillId="144" borderId="208" applyNumberFormat="0" applyProtection="0">
      <alignment horizontal="right" vertical="center"/>
    </xf>
    <xf numFmtId="4" fontId="233" fillId="144" borderId="208" applyNumberFormat="0" applyProtection="0">
      <alignment horizontal="right" vertical="center"/>
    </xf>
    <xf numFmtId="4" fontId="233" fillId="144" borderId="208" applyNumberFormat="0" applyProtection="0">
      <alignment horizontal="right" vertical="center"/>
    </xf>
    <xf numFmtId="4" fontId="233" fillId="144" borderId="208" applyNumberFormat="0" applyProtection="0">
      <alignment horizontal="right" vertical="center"/>
    </xf>
    <xf numFmtId="4" fontId="233" fillId="144" borderId="208" applyNumberFormat="0" applyProtection="0">
      <alignment horizontal="right" vertical="center"/>
    </xf>
    <xf numFmtId="4" fontId="233" fillId="144" borderId="208" applyNumberFormat="0" applyProtection="0">
      <alignment horizontal="right" vertical="center"/>
    </xf>
    <xf numFmtId="4" fontId="233" fillId="144" borderId="208" applyNumberFormat="0" applyProtection="0">
      <alignment horizontal="right" vertical="center"/>
    </xf>
    <xf numFmtId="4" fontId="233" fillId="144" borderId="208" applyNumberFormat="0" applyProtection="0">
      <alignment horizontal="right" vertical="center"/>
    </xf>
    <xf numFmtId="4" fontId="233" fillId="144" borderId="208" applyNumberFormat="0" applyProtection="0">
      <alignment horizontal="right" vertical="center"/>
    </xf>
    <xf numFmtId="4" fontId="233" fillId="144" borderId="208" applyNumberFormat="0" applyProtection="0">
      <alignment horizontal="right" vertical="center"/>
    </xf>
    <xf numFmtId="4" fontId="233" fillId="144" borderId="208" applyNumberFormat="0" applyProtection="0">
      <alignment horizontal="right" vertical="center"/>
    </xf>
    <xf numFmtId="4" fontId="233" fillId="144" borderId="208" applyNumberFormat="0" applyProtection="0">
      <alignment horizontal="right" vertical="center"/>
    </xf>
    <xf numFmtId="4" fontId="233" fillId="144" borderId="208" applyNumberFormat="0" applyProtection="0">
      <alignment horizontal="right" vertical="center"/>
    </xf>
    <xf numFmtId="4" fontId="233" fillId="144" borderId="208" applyNumberFormat="0" applyProtection="0">
      <alignment horizontal="right" vertical="center"/>
    </xf>
    <xf numFmtId="4" fontId="233" fillId="144" borderId="208" applyNumberFormat="0" applyProtection="0">
      <alignment horizontal="right" vertical="center"/>
    </xf>
    <xf numFmtId="4" fontId="233" fillId="144" borderId="208" applyNumberFormat="0" applyProtection="0">
      <alignment horizontal="right" vertical="center"/>
    </xf>
    <xf numFmtId="4" fontId="233" fillId="142" borderId="0" applyNumberFormat="0" applyProtection="0">
      <alignment horizontal="left" vertical="center" indent="1"/>
    </xf>
    <xf numFmtId="4" fontId="233" fillId="139" borderId="0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center" indent="1"/>
    </xf>
    <xf numFmtId="0" fontId="26" fillId="143" borderId="208" applyNumberFormat="0" applyProtection="0">
      <alignment horizontal="left" vertical="top" indent="1"/>
    </xf>
    <xf numFmtId="0" fontId="26" fillId="143" borderId="208" applyNumberFormat="0" applyProtection="0">
      <alignment horizontal="left" vertical="top" indent="1"/>
    </xf>
    <xf numFmtId="0" fontId="26" fillId="143" borderId="208" applyNumberFormat="0" applyProtection="0">
      <alignment horizontal="left" vertical="top" indent="1"/>
    </xf>
    <xf numFmtId="0" fontId="26" fillId="143" borderId="208" applyNumberFormat="0" applyProtection="0">
      <alignment horizontal="left" vertical="top" indent="1"/>
    </xf>
    <xf numFmtId="0" fontId="26" fillId="143" borderId="208" applyNumberFormat="0" applyProtection="0">
      <alignment horizontal="left" vertical="top" indent="1"/>
    </xf>
    <xf numFmtId="0" fontId="26" fillId="143" borderId="208" applyNumberFormat="0" applyProtection="0">
      <alignment horizontal="left" vertical="top" indent="1"/>
    </xf>
    <xf numFmtId="0" fontId="26" fillId="143" borderId="208" applyNumberFormat="0" applyProtection="0">
      <alignment horizontal="left" vertical="top" indent="1"/>
    </xf>
    <xf numFmtId="0" fontId="26" fillId="143" borderId="208" applyNumberFormat="0" applyProtection="0">
      <alignment horizontal="left" vertical="top" indent="1"/>
    </xf>
    <xf numFmtId="0" fontId="26" fillId="143" borderId="208" applyNumberFormat="0" applyProtection="0">
      <alignment horizontal="left" vertical="top" indent="1"/>
    </xf>
    <xf numFmtId="0" fontId="26" fillId="143" borderId="208" applyNumberFormat="0" applyProtection="0">
      <alignment horizontal="left" vertical="top" indent="1"/>
    </xf>
    <xf numFmtId="0" fontId="26" fillId="143" borderId="208" applyNumberFormat="0" applyProtection="0">
      <alignment horizontal="left" vertical="top" indent="1"/>
    </xf>
    <xf numFmtId="0" fontId="26" fillId="143" borderId="208" applyNumberFormat="0" applyProtection="0">
      <alignment horizontal="left" vertical="top" indent="1"/>
    </xf>
    <xf numFmtId="0" fontId="26" fillId="143" borderId="208" applyNumberFormat="0" applyProtection="0">
      <alignment horizontal="left" vertical="top" indent="1"/>
    </xf>
    <xf numFmtId="0" fontId="26" fillId="143" borderId="208" applyNumberFormat="0" applyProtection="0">
      <alignment horizontal="left" vertical="top" indent="1"/>
    </xf>
    <xf numFmtId="0" fontId="26" fillId="143" borderId="208" applyNumberFormat="0" applyProtection="0">
      <alignment horizontal="left" vertical="top" indent="1"/>
    </xf>
    <xf numFmtId="0" fontId="26" fillId="143" borderId="208" applyNumberFormat="0" applyProtection="0">
      <alignment horizontal="left" vertical="top" indent="1"/>
    </xf>
    <xf numFmtId="0" fontId="26" fillId="143" borderId="208" applyNumberFormat="0" applyProtection="0">
      <alignment horizontal="left" vertical="top" indent="1"/>
    </xf>
    <xf numFmtId="0" fontId="26" fillId="143" borderId="208" applyNumberFormat="0" applyProtection="0">
      <alignment horizontal="left" vertical="top" indent="1"/>
    </xf>
    <xf numFmtId="0" fontId="26" fillId="143" borderId="208" applyNumberFormat="0" applyProtection="0">
      <alignment horizontal="left" vertical="top" indent="1"/>
    </xf>
    <xf numFmtId="0" fontId="26" fillId="143" borderId="208" applyNumberFormat="0" applyProtection="0">
      <alignment horizontal="left" vertical="top" indent="1"/>
    </xf>
    <xf numFmtId="0" fontId="26" fillId="143" borderId="208" applyNumberFormat="0" applyProtection="0">
      <alignment horizontal="left" vertical="top" indent="1"/>
    </xf>
    <xf numFmtId="0" fontId="26" fillId="143" borderId="208" applyNumberFormat="0" applyProtection="0">
      <alignment horizontal="left" vertical="top" indent="1"/>
    </xf>
    <xf numFmtId="0" fontId="26" fillId="143" borderId="208" applyNumberFormat="0" applyProtection="0">
      <alignment horizontal="left" vertical="top" indent="1"/>
    </xf>
    <xf numFmtId="0" fontId="26" fillId="143" borderId="208" applyNumberFormat="0" applyProtection="0">
      <alignment horizontal="left" vertical="top" indent="1"/>
    </xf>
    <xf numFmtId="0" fontId="26" fillId="143" borderId="208" applyNumberFormat="0" applyProtection="0">
      <alignment horizontal="left" vertical="top" indent="1"/>
    </xf>
    <xf numFmtId="0" fontId="26" fillId="143" borderId="208" applyNumberFormat="0" applyProtection="0">
      <alignment horizontal="left" vertical="top" indent="1"/>
    </xf>
    <xf numFmtId="0" fontId="26" fillId="143" borderId="208" applyNumberFormat="0" applyProtection="0">
      <alignment horizontal="left" vertical="top" indent="1"/>
    </xf>
    <xf numFmtId="0" fontId="26" fillId="143" borderId="208" applyNumberFormat="0" applyProtection="0">
      <alignment horizontal="left" vertical="top" indent="1"/>
    </xf>
    <xf numFmtId="0" fontId="26" fillId="143" borderId="208" applyNumberFormat="0" applyProtection="0">
      <alignment horizontal="left" vertical="top" indent="1"/>
    </xf>
    <xf numFmtId="0" fontId="26" fillId="143" borderId="208" applyNumberFormat="0" applyProtection="0">
      <alignment horizontal="left" vertical="top" indent="1"/>
    </xf>
    <xf numFmtId="0" fontId="26" fillId="143" borderId="208" applyNumberFormat="0" applyProtection="0">
      <alignment horizontal="left" vertical="top" indent="1"/>
    </xf>
    <xf numFmtId="0" fontId="26" fillId="143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center" indent="1"/>
    </xf>
    <xf numFmtId="0" fontId="26" fillId="139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top" indent="1"/>
    </xf>
    <xf numFmtId="0" fontId="26" fillId="139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center" indent="1"/>
    </xf>
    <xf numFmtId="0" fontId="26" fillId="124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top" indent="1"/>
    </xf>
    <xf numFmtId="0" fontId="26" fillId="124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center" indent="1"/>
    </xf>
    <xf numFmtId="0" fontId="26" fillId="145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top" indent="1"/>
    </xf>
    <xf numFmtId="0" fontId="26" fillId="145" borderId="208" applyNumberFormat="0" applyProtection="0">
      <alignment horizontal="left" vertical="top" indent="1"/>
    </xf>
    <xf numFmtId="4" fontId="233" fillId="97" borderId="208" applyNumberFormat="0" applyProtection="0">
      <alignment vertical="center"/>
    </xf>
    <xf numFmtId="4" fontId="233" fillId="97" borderId="208" applyNumberFormat="0" applyProtection="0">
      <alignment vertical="center"/>
    </xf>
    <xf numFmtId="4" fontId="233" fillId="97" borderId="208" applyNumberFormat="0" applyProtection="0">
      <alignment vertical="center"/>
    </xf>
    <xf numFmtId="4" fontId="233" fillId="97" borderId="208" applyNumberFormat="0" applyProtection="0">
      <alignment vertical="center"/>
    </xf>
    <xf numFmtId="4" fontId="233" fillId="97" borderId="208" applyNumberFormat="0" applyProtection="0">
      <alignment vertical="center"/>
    </xf>
    <xf numFmtId="4" fontId="233" fillId="97" borderId="208" applyNumberFormat="0" applyProtection="0">
      <alignment vertical="center"/>
    </xf>
    <xf numFmtId="4" fontId="233" fillId="97" borderId="208" applyNumberFormat="0" applyProtection="0">
      <alignment vertical="center"/>
    </xf>
    <xf numFmtId="4" fontId="233" fillId="97" borderId="208" applyNumberFormat="0" applyProtection="0">
      <alignment vertical="center"/>
    </xf>
    <xf numFmtId="4" fontId="233" fillId="97" borderId="208" applyNumberFormat="0" applyProtection="0">
      <alignment vertical="center"/>
    </xf>
    <xf numFmtId="4" fontId="233" fillId="97" borderId="208" applyNumberFormat="0" applyProtection="0">
      <alignment vertical="center"/>
    </xf>
    <xf numFmtId="4" fontId="233" fillId="97" borderId="208" applyNumberFormat="0" applyProtection="0">
      <alignment vertical="center"/>
    </xf>
    <xf numFmtId="4" fontId="233" fillId="97" borderId="208" applyNumberFormat="0" applyProtection="0">
      <alignment vertical="center"/>
    </xf>
    <xf numFmtId="4" fontId="233" fillId="97" borderId="208" applyNumberFormat="0" applyProtection="0">
      <alignment vertical="center"/>
    </xf>
    <xf numFmtId="4" fontId="233" fillId="97" borderId="208" applyNumberFormat="0" applyProtection="0">
      <alignment vertical="center"/>
    </xf>
    <xf numFmtId="4" fontId="233" fillId="97" borderId="208" applyNumberFormat="0" applyProtection="0">
      <alignment vertical="center"/>
    </xf>
    <xf numFmtId="4" fontId="233" fillId="97" borderId="208" applyNumberFormat="0" applyProtection="0">
      <alignment vertical="center"/>
    </xf>
    <xf numFmtId="4" fontId="233" fillId="97" borderId="208" applyNumberFormat="0" applyProtection="0">
      <alignment vertical="center"/>
    </xf>
    <xf numFmtId="4" fontId="233" fillId="97" borderId="208" applyNumberFormat="0" applyProtection="0">
      <alignment vertical="center"/>
    </xf>
    <xf numFmtId="4" fontId="233" fillId="97" borderId="208" applyNumberFormat="0" applyProtection="0">
      <alignment vertical="center"/>
    </xf>
    <xf numFmtId="4" fontId="233" fillId="97" borderId="208" applyNumberFormat="0" applyProtection="0">
      <alignment vertical="center"/>
    </xf>
    <xf numFmtId="4" fontId="233" fillId="97" borderId="208" applyNumberFormat="0" applyProtection="0">
      <alignment vertical="center"/>
    </xf>
    <xf numFmtId="4" fontId="233" fillId="97" borderId="208" applyNumberFormat="0" applyProtection="0">
      <alignment vertical="center"/>
    </xf>
    <xf numFmtId="4" fontId="233" fillId="97" borderId="208" applyNumberFormat="0" applyProtection="0">
      <alignment vertical="center"/>
    </xf>
    <xf numFmtId="4" fontId="233" fillId="97" borderId="208" applyNumberFormat="0" applyProtection="0">
      <alignment vertical="center"/>
    </xf>
    <xf numFmtId="4" fontId="233" fillId="97" borderId="208" applyNumberFormat="0" applyProtection="0">
      <alignment vertical="center"/>
    </xf>
    <xf numFmtId="4" fontId="233" fillId="97" borderId="208" applyNumberFormat="0" applyProtection="0">
      <alignment vertical="center"/>
    </xf>
    <xf numFmtId="4" fontId="233" fillId="97" borderId="208" applyNumberFormat="0" applyProtection="0">
      <alignment vertical="center"/>
    </xf>
    <xf numFmtId="4" fontId="233" fillId="97" borderId="208" applyNumberFormat="0" applyProtection="0">
      <alignment vertical="center"/>
    </xf>
    <xf numFmtId="4" fontId="233" fillId="97" borderId="208" applyNumberFormat="0" applyProtection="0">
      <alignment vertical="center"/>
    </xf>
    <xf numFmtId="4" fontId="233" fillId="97" borderId="208" applyNumberFormat="0" applyProtection="0">
      <alignment vertical="center"/>
    </xf>
    <xf numFmtId="4" fontId="233" fillId="97" borderId="208" applyNumberFormat="0" applyProtection="0">
      <alignment vertical="center"/>
    </xf>
    <xf numFmtId="4" fontId="233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59" fillId="97" borderId="208" applyNumberFormat="0" applyProtection="0">
      <alignment vertical="center"/>
    </xf>
    <xf numFmtId="4" fontId="233" fillId="97" borderId="208" applyNumberFormat="0" applyProtection="0">
      <alignment horizontal="left" vertical="center" indent="1"/>
    </xf>
    <xf numFmtId="4" fontId="233" fillId="97" borderId="208" applyNumberFormat="0" applyProtection="0">
      <alignment horizontal="left" vertical="center" indent="1"/>
    </xf>
    <xf numFmtId="4" fontId="233" fillId="97" borderId="208" applyNumberFormat="0" applyProtection="0">
      <alignment horizontal="left" vertical="center" indent="1"/>
    </xf>
    <xf numFmtId="4" fontId="233" fillId="97" borderId="208" applyNumberFormat="0" applyProtection="0">
      <alignment horizontal="left" vertical="center" indent="1"/>
    </xf>
    <xf numFmtId="4" fontId="233" fillId="97" borderId="208" applyNumberFormat="0" applyProtection="0">
      <alignment horizontal="left" vertical="center" indent="1"/>
    </xf>
    <xf numFmtId="4" fontId="233" fillId="97" borderId="208" applyNumberFormat="0" applyProtection="0">
      <alignment horizontal="left" vertical="center" indent="1"/>
    </xf>
    <xf numFmtId="4" fontId="233" fillId="97" borderId="208" applyNumberFormat="0" applyProtection="0">
      <alignment horizontal="left" vertical="center" indent="1"/>
    </xf>
    <xf numFmtId="4" fontId="233" fillId="97" borderId="208" applyNumberFormat="0" applyProtection="0">
      <alignment horizontal="left" vertical="center" indent="1"/>
    </xf>
    <xf numFmtId="4" fontId="233" fillId="97" borderId="208" applyNumberFormat="0" applyProtection="0">
      <alignment horizontal="left" vertical="center" indent="1"/>
    </xf>
    <xf numFmtId="4" fontId="233" fillId="97" borderId="208" applyNumberFormat="0" applyProtection="0">
      <alignment horizontal="left" vertical="center" indent="1"/>
    </xf>
    <xf numFmtId="4" fontId="233" fillId="97" borderId="208" applyNumberFormat="0" applyProtection="0">
      <alignment horizontal="left" vertical="center" indent="1"/>
    </xf>
    <xf numFmtId="4" fontId="233" fillId="97" borderId="208" applyNumberFormat="0" applyProtection="0">
      <alignment horizontal="left" vertical="center" indent="1"/>
    </xf>
    <xf numFmtId="4" fontId="233" fillId="97" borderId="208" applyNumberFormat="0" applyProtection="0">
      <alignment horizontal="left" vertical="center" indent="1"/>
    </xf>
    <xf numFmtId="4" fontId="233" fillId="97" borderId="208" applyNumberFormat="0" applyProtection="0">
      <alignment horizontal="left" vertical="center" indent="1"/>
    </xf>
    <xf numFmtId="4" fontId="233" fillId="97" borderId="208" applyNumberFormat="0" applyProtection="0">
      <alignment horizontal="left" vertical="center" indent="1"/>
    </xf>
    <xf numFmtId="4" fontId="233" fillId="97" borderId="208" applyNumberFormat="0" applyProtection="0">
      <alignment horizontal="left" vertical="center" indent="1"/>
    </xf>
    <xf numFmtId="4" fontId="233" fillId="97" borderId="208" applyNumberFormat="0" applyProtection="0">
      <alignment horizontal="left" vertical="center" indent="1"/>
    </xf>
    <xf numFmtId="4" fontId="233" fillId="97" borderId="208" applyNumberFormat="0" applyProtection="0">
      <alignment horizontal="left" vertical="center" indent="1"/>
    </xf>
    <xf numFmtId="4" fontId="233" fillId="97" borderId="208" applyNumberFormat="0" applyProtection="0">
      <alignment horizontal="left" vertical="center" indent="1"/>
    </xf>
    <xf numFmtId="4" fontId="233" fillId="97" borderId="208" applyNumberFormat="0" applyProtection="0">
      <alignment horizontal="left" vertical="center" indent="1"/>
    </xf>
    <xf numFmtId="4" fontId="233" fillId="97" borderId="208" applyNumberFormat="0" applyProtection="0">
      <alignment horizontal="left" vertical="center" indent="1"/>
    </xf>
    <xf numFmtId="4" fontId="233" fillId="97" borderId="208" applyNumberFormat="0" applyProtection="0">
      <alignment horizontal="left" vertical="center" indent="1"/>
    </xf>
    <xf numFmtId="4" fontId="233" fillId="97" borderId="208" applyNumberFormat="0" applyProtection="0">
      <alignment horizontal="left" vertical="center" indent="1"/>
    </xf>
    <xf numFmtId="4" fontId="233" fillId="97" borderId="208" applyNumberFormat="0" applyProtection="0">
      <alignment horizontal="left" vertical="center" indent="1"/>
    </xf>
    <xf numFmtId="4" fontId="233" fillId="97" borderId="208" applyNumberFormat="0" applyProtection="0">
      <alignment horizontal="left" vertical="center" indent="1"/>
    </xf>
    <xf numFmtId="4" fontId="233" fillId="97" borderId="208" applyNumberFormat="0" applyProtection="0">
      <alignment horizontal="left" vertical="center" indent="1"/>
    </xf>
    <xf numFmtId="4" fontId="233" fillId="97" borderId="208" applyNumberFormat="0" applyProtection="0">
      <alignment horizontal="left" vertical="center" indent="1"/>
    </xf>
    <xf numFmtId="4" fontId="233" fillId="97" borderId="208" applyNumberFormat="0" applyProtection="0">
      <alignment horizontal="left" vertical="center" indent="1"/>
    </xf>
    <xf numFmtId="4" fontId="233" fillId="97" borderId="208" applyNumberFormat="0" applyProtection="0">
      <alignment horizontal="left" vertical="center" indent="1"/>
    </xf>
    <xf numFmtId="4" fontId="233" fillId="97" borderId="208" applyNumberFormat="0" applyProtection="0">
      <alignment horizontal="left" vertical="center" indent="1"/>
    </xf>
    <xf numFmtId="4" fontId="233" fillId="97" borderId="208" applyNumberFormat="0" applyProtection="0">
      <alignment horizontal="left" vertical="center" indent="1"/>
    </xf>
    <xf numFmtId="4" fontId="233" fillId="97" borderId="208" applyNumberFormat="0" applyProtection="0">
      <alignment horizontal="left" vertical="center" indent="1"/>
    </xf>
    <xf numFmtId="0" fontId="233" fillId="97" borderId="208" applyNumberFormat="0" applyProtection="0">
      <alignment horizontal="left" vertical="top" indent="1"/>
    </xf>
    <xf numFmtId="0" fontId="233" fillId="97" borderId="208" applyNumberFormat="0" applyProtection="0">
      <alignment horizontal="left" vertical="top" indent="1"/>
    </xf>
    <xf numFmtId="0" fontId="233" fillId="97" borderId="208" applyNumberFormat="0" applyProtection="0">
      <alignment horizontal="left" vertical="top" indent="1"/>
    </xf>
    <xf numFmtId="0" fontId="233" fillId="97" borderId="208" applyNumberFormat="0" applyProtection="0">
      <alignment horizontal="left" vertical="top" indent="1"/>
    </xf>
    <xf numFmtId="0" fontId="233" fillId="97" borderId="208" applyNumberFormat="0" applyProtection="0">
      <alignment horizontal="left" vertical="top" indent="1"/>
    </xf>
    <xf numFmtId="0" fontId="233" fillId="97" borderId="208" applyNumberFormat="0" applyProtection="0">
      <alignment horizontal="left" vertical="top" indent="1"/>
    </xf>
    <xf numFmtId="0" fontId="233" fillId="97" borderId="208" applyNumberFormat="0" applyProtection="0">
      <alignment horizontal="left" vertical="top" indent="1"/>
    </xf>
    <xf numFmtId="0" fontId="233" fillId="97" borderId="208" applyNumberFormat="0" applyProtection="0">
      <alignment horizontal="left" vertical="top" indent="1"/>
    </xf>
    <xf numFmtId="0" fontId="233" fillId="97" borderId="208" applyNumberFormat="0" applyProtection="0">
      <alignment horizontal="left" vertical="top" indent="1"/>
    </xf>
    <xf numFmtId="0" fontId="233" fillId="97" borderId="208" applyNumberFormat="0" applyProtection="0">
      <alignment horizontal="left" vertical="top" indent="1"/>
    </xf>
    <xf numFmtId="0" fontId="233" fillId="97" borderId="208" applyNumberFormat="0" applyProtection="0">
      <alignment horizontal="left" vertical="top" indent="1"/>
    </xf>
    <xf numFmtId="0" fontId="233" fillId="97" borderId="208" applyNumberFormat="0" applyProtection="0">
      <alignment horizontal="left" vertical="top" indent="1"/>
    </xf>
    <xf numFmtId="0" fontId="233" fillId="97" borderId="208" applyNumberFormat="0" applyProtection="0">
      <alignment horizontal="left" vertical="top" indent="1"/>
    </xf>
    <xf numFmtId="0" fontId="233" fillId="97" borderId="208" applyNumberFormat="0" applyProtection="0">
      <alignment horizontal="left" vertical="top" indent="1"/>
    </xf>
    <xf numFmtId="0" fontId="233" fillId="97" borderId="208" applyNumberFormat="0" applyProtection="0">
      <alignment horizontal="left" vertical="top" indent="1"/>
    </xf>
    <xf numFmtId="0" fontId="233" fillId="97" borderId="208" applyNumberFormat="0" applyProtection="0">
      <alignment horizontal="left" vertical="top" indent="1"/>
    </xf>
    <xf numFmtId="0" fontId="233" fillId="97" borderId="208" applyNumberFormat="0" applyProtection="0">
      <alignment horizontal="left" vertical="top" indent="1"/>
    </xf>
    <xf numFmtId="0" fontId="233" fillId="97" borderId="208" applyNumberFormat="0" applyProtection="0">
      <alignment horizontal="left" vertical="top" indent="1"/>
    </xf>
    <xf numFmtId="0" fontId="233" fillId="97" borderId="208" applyNumberFormat="0" applyProtection="0">
      <alignment horizontal="left" vertical="top" indent="1"/>
    </xf>
    <xf numFmtId="0" fontId="233" fillId="97" borderId="208" applyNumberFormat="0" applyProtection="0">
      <alignment horizontal="left" vertical="top" indent="1"/>
    </xf>
    <xf numFmtId="0" fontId="233" fillId="97" borderId="208" applyNumberFormat="0" applyProtection="0">
      <alignment horizontal="left" vertical="top" indent="1"/>
    </xf>
    <xf numFmtId="0" fontId="233" fillId="97" borderId="208" applyNumberFormat="0" applyProtection="0">
      <alignment horizontal="left" vertical="top" indent="1"/>
    </xf>
    <xf numFmtId="0" fontId="233" fillId="97" borderId="208" applyNumberFormat="0" applyProtection="0">
      <alignment horizontal="left" vertical="top" indent="1"/>
    </xf>
    <xf numFmtId="0" fontId="233" fillId="97" borderId="208" applyNumberFormat="0" applyProtection="0">
      <alignment horizontal="left" vertical="top" indent="1"/>
    </xf>
    <xf numFmtId="0" fontId="233" fillId="97" borderId="208" applyNumberFormat="0" applyProtection="0">
      <alignment horizontal="left" vertical="top" indent="1"/>
    </xf>
    <xf numFmtId="0" fontId="233" fillId="97" borderId="208" applyNumberFormat="0" applyProtection="0">
      <alignment horizontal="left" vertical="top" indent="1"/>
    </xf>
    <xf numFmtId="0" fontId="233" fillId="97" borderId="208" applyNumberFormat="0" applyProtection="0">
      <alignment horizontal="left" vertical="top" indent="1"/>
    </xf>
    <xf numFmtId="0" fontId="233" fillId="97" borderId="208" applyNumberFormat="0" applyProtection="0">
      <alignment horizontal="left" vertical="top" indent="1"/>
    </xf>
    <xf numFmtId="0" fontId="233" fillId="97" borderId="208" applyNumberFormat="0" applyProtection="0">
      <alignment horizontal="left" vertical="top" indent="1"/>
    </xf>
    <xf numFmtId="0" fontId="233" fillId="97" borderId="208" applyNumberFormat="0" applyProtection="0">
      <alignment horizontal="left" vertical="top" indent="1"/>
    </xf>
    <xf numFmtId="0" fontId="233" fillId="97" borderId="208" applyNumberFormat="0" applyProtection="0">
      <alignment horizontal="left" vertical="top" indent="1"/>
    </xf>
    <xf numFmtId="0" fontId="233" fillId="97" borderId="208" applyNumberFormat="0" applyProtection="0">
      <alignment horizontal="left" vertical="top" indent="1"/>
    </xf>
    <xf numFmtId="4" fontId="233" fillId="142" borderId="208" applyNumberFormat="0" applyProtection="0">
      <alignment horizontal="right" vertical="center"/>
    </xf>
    <xf numFmtId="4" fontId="233" fillId="142" borderId="208" applyNumberFormat="0" applyProtection="0">
      <alignment horizontal="right" vertical="center"/>
    </xf>
    <xf numFmtId="4" fontId="233" fillId="142" borderId="208" applyNumberFormat="0" applyProtection="0">
      <alignment horizontal="right" vertical="center"/>
    </xf>
    <xf numFmtId="4" fontId="233" fillId="142" borderId="208" applyNumberFormat="0" applyProtection="0">
      <alignment horizontal="right" vertical="center"/>
    </xf>
    <xf numFmtId="4" fontId="233" fillId="142" borderId="208" applyNumberFormat="0" applyProtection="0">
      <alignment horizontal="right" vertical="center"/>
    </xf>
    <xf numFmtId="4" fontId="233" fillId="142" borderId="208" applyNumberFormat="0" applyProtection="0">
      <alignment horizontal="right" vertical="center"/>
    </xf>
    <xf numFmtId="4" fontId="233" fillId="142" borderId="208" applyNumberFormat="0" applyProtection="0">
      <alignment horizontal="right" vertical="center"/>
    </xf>
    <xf numFmtId="4" fontId="233" fillId="142" borderId="208" applyNumberFormat="0" applyProtection="0">
      <alignment horizontal="right" vertical="center"/>
    </xf>
    <xf numFmtId="4" fontId="233" fillId="142" borderId="208" applyNumberFormat="0" applyProtection="0">
      <alignment horizontal="right" vertical="center"/>
    </xf>
    <xf numFmtId="4" fontId="233" fillId="142" borderId="208" applyNumberFormat="0" applyProtection="0">
      <alignment horizontal="right" vertical="center"/>
    </xf>
    <xf numFmtId="4" fontId="233" fillId="142" borderId="208" applyNumberFormat="0" applyProtection="0">
      <alignment horizontal="right" vertical="center"/>
    </xf>
    <xf numFmtId="4" fontId="233" fillId="142" borderId="208" applyNumberFormat="0" applyProtection="0">
      <alignment horizontal="right" vertical="center"/>
    </xf>
    <xf numFmtId="4" fontId="233" fillId="142" borderId="208" applyNumberFormat="0" applyProtection="0">
      <alignment horizontal="right" vertical="center"/>
    </xf>
    <xf numFmtId="4" fontId="233" fillId="142" borderId="208" applyNumberFormat="0" applyProtection="0">
      <alignment horizontal="right" vertical="center"/>
    </xf>
    <xf numFmtId="4" fontId="233" fillId="142" borderId="208" applyNumberFormat="0" applyProtection="0">
      <alignment horizontal="right" vertical="center"/>
    </xf>
    <xf numFmtId="4" fontId="233" fillId="142" borderId="208" applyNumberFormat="0" applyProtection="0">
      <alignment horizontal="right" vertical="center"/>
    </xf>
    <xf numFmtId="4" fontId="233" fillId="142" borderId="208" applyNumberFormat="0" applyProtection="0">
      <alignment horizontal="right" vertical="center"/>
    </xf>
    <xf numFmtId="4" fontId="233" fillId="142" borderId="208" applyNumberFormat="0" applyProtection="0">
      <alignment horizontal="right" vertical="center"/>
    </xf>
    <xf numFmtId="4" fontId="233" fillId="142" borderId="208" applyNumberFormat="0" applyProtection="0">
      <alignment horizontal="right" vertical="center"/>
    </xf>
    <xf numFmtId="4" fontId="233" fillId="142" borderId="208" applyNumberFormat="0" applyProtection="0">
      <alignment horizontal="right" vertical="center"/>
    </xf>
    <xf numFmtId="4" fontId="233" fillId="142" borderId="208" applyNumberFormat="0" applyProtection="0">
      <alignment horizontal="right" vertical="center"/>
    </xf>
    <xf numFmtId="4" fontId="233" fillId="142" borderId="208" applyNumberFormat="0" applyProtection="0">
      <alignment horizontal="right" vertical="center"/>
    </xf>
    <xf numFmtId="4" fontId="233" fillId="142" borderId="208" applyNumberFormat="0" applyProtection="0">
      <alignment horizontal="right" vertical="center"/>
    </xf>
    <xf numFmtId="4" fontId="233" fillId="142" borderId="208" applyNumberFormat="0" applyProtection="0">
      <alignment horizontal="right" vertical="center"/>
    </xf>
    <xf numFmtId="4" fontId="233" fillId="142" borderId="208" applyNumberFormat="0" applyProtection="0">
      <alignment horizontal="right" vertical="center"/>
    </xf>
    <xf numFmtId="4" fontId="233" fillId="142" borderId="208" applyNumberFormat="0" applyProtection="0">
      <alignment horizontal="right" vertical="center"/>
    </xf>
    <xf numFmtId="4" fontId="233" fillId="142" borderId="208" applyNumberFormat="0" applyProtection="0">
      <alignment horizontal="right" vertical="center"/>
    </xf>
    <xf numFmtId="4" fontId="233" fillId="142" borderId="208" applyNumberFormat="0" applyProtection="0">
      <alignment horizontal="right" vertical="center"/>
    </xf>
    <xf numFmtId="4" fontId="233" fillId="142" borderId="208" applyNumberFormat="0" applyProtection="0">
      <alignment horizontal="right" vertical="center"/>
    </xf>
    <xf numFmtId="4" fontId="233" fillId="142" borderId="208" applyNumberFormat="0" applyProtection="0">
      <alignment horizontal="right" vertical="center"/>
    </xf>
    <xf numFmtId="4" fontId="233" fillId="142" borderId="208" applyNumberFormat="0" applyProtection="0">
      <alignment horizontal="right" vertical="center"/>
    </xf>
    <xf numFmtId="4" fontId="233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59" fillId="142" borderId="208" applyNumberFormat="0" applyProtection="0">
      <alignment horizontal="right" vertical="center"/>
    </xf>
    <xf numFmtId="4" fontId="233" fillId="144" borderId="208" applyNumberFormat="0" applyProtection="0">
      <alignment horizontal="left" vertical="center" indent="1"/>
    </xf>
    <xf numFmtId="4" fontId="233" fillId="144" borderId="208" applyNumberFormat="0" applyProtection="0">
      <alignment horizontal="left" vertical="center" indent="1"/>
    </xf>
    <xf numFmtId="4" fontId="233" fillId="144" borderId="208" applyNumberFormat="0" applyProtection="0">
      <alignment horizontal="left" vertical="center" indent="1"/>
    </xf>
    <xf numFmtId="4" fontId="233" fillId="144" borderId="208" applyNumberFormat="0" applyProtection="0">
      <alignment horizontal="left" vertical="center" indent="1"/>
    </xf>
    <xf numFmtId="4" fontId="233" fillId="144" borderId="208" applyNumberFormat="0" applyProtection="0">
      <alignment horizontal="left" vertical="center" indent="1"/>
    </xf>
    <xf numFmtId="4" fontId="233" fillId="144" borderId="208" applyNumberFormat="0" applyProtection="0">
      <alignment horizontal="left" vertical="center" indent="1"/>
    </xf>
    <xf numFmtId="4" fontId="233" fillId="144" borderId="208" applyNumberFormat="0" applyProtection="0">
      <alignment horizontal="left" vertical="center" indent="1"/>
    </xf>
    <xf numFmtId="4" fontId="233" fillId="144" borderId="208" applyNumberFormat="0" applyProtection="0">
      <alignment horizontal="left" vertical="center" indent="1"/>
    </xf>
    <xf numFmtId="4" fontId="233" fillId="144" borderId="208" applyNumberFormat="0" applyProtection="0">
      <alignment horizontal="left" vertical="center" indent="1"/>
    </xf>
    <xf numFmtId="4" fontId="233" fillId="144" borderId="208" applyNumberFormat="0" applyProtection="0">
      <alignment horizontal="left" vertical="center" indent="1"/>
    </xf>
    <xf numFmtId="4" fontId="233" fillId="144" borderId="208" applyNumberFormat="0" applyProtection="0">
      <alignment horizontal="left" vertical="center" indent="1"/>
    </xf>
    <xf numFmtId="4" fontId="233" fillId="144" borderId="208" applyNumberFormat="0" applyProtection="0">
      <alignment horizontal="left" vertical="center" indent="1"/>
    </xf>
    <xf numFmtId="4" fontId="233" fillId="144" borderId="208" applyNumberFormat="0" applyProtection="0">
      <alignment horizontal="left" vertical="center" indent="1"/>
    </xf>
    <xf numFmtId="4" fontId="233" fillId="144" borderId="208" applyNumberFormat="0" applyProtection="0">
      <alignment horizontal="left" vertical="center" indent="1"/>
    </xf>
    <xf numFmtId="4" fontId="233" fillId="144" borderId="208" applyNumberFormat="0" applyProtection="0">
      <alignment horizontal="left" vertical="center" indent="1"/>
    </xf>
    <xf numFmtId="4" fontId="233" fillId="144" borderId="208" applyNumberFormat="0" applyProtection="0">
      <alignment horizontal="left" vertical="center" indent="1"/>
    </xf>
    <xf numFmtId="4" fontId="233" fillId="144" borderId="208" applyNumberFormat="0" applyProtection="0">
      <alignment horizontal="left" vertical="center" indent="1"/>
    </xf>
    <xf numFmtId="4" fontId="233" fillId="144" borderId="208" applyNumberFormat="0" applyProtection="0">
      <alignment horizontal="left" vertical="center" indent="1"/>
    </xf>
    <xf numFmtId="4" fontId="233" fillId="144" borderId="208" applyNumberFormat="0" applyProtection="0">
      <alignment horizontal="left" vertical="center" indent="1"/>
    </xf>
    <xf numFmtId="4" fontId="233" fillId="144" borderId="208" applyNumberFormat="0" applyProtection="0">
      <alignment horizontal="left" vertical="center" indent="1"/>
    </xf>
    <xf numFmtId="4" fontId="233" fillId="144" borderId="208" applyNumberFormat="0" applyProtection="0">
      <alignment horizontal="left" vertical="center" indent="1"/>
    </xf>
    <xf numFmtId="4" fontId="233" fillId="144" borderId="208" applyNumberFormat="0" applyProtection="0">
      <alignment horizontal="left" vertical="center" indent="1"/>
    </xf>
    <xf numFmtId="4" fontId="233" fillId="144" borderId="208" applyNumberFormat="0" applyProtection="0">
      <alignment horizontal="left" vertical="center" indent="1"/>
    </xf>
    <xf numFmtId="4" fontId="233" fillId="144" borderId="208" applyNumberFormat="0" applyProtection="0">
      <alignment horizontal="left" vertical="center" indent="1"/>
    </xf>
    <xf numFmtId="4" fontId="233" fillId="144" borderId="208" applyNumberFormat="0" applyProtection="0">
      <alignment horizontal="left" vertical="center" indent="1"/>
    </xf>
    <xf numFmtId="4" fontId="233" fillId="144" borderId="208" applyNumberFormat="0" applyProtection="0">
      <alignment horizontal="left" vertical="center" indent="1"/>
    </xf>
    <xf numFmtId="4" fontId="233" fillId="144" borderId="208" applyNumberFormat="0" applyProtection="0">
      <alignment horizontal="left" vertical="center" indent="1"/>
    </xf>
    <xf numFmtId="4" fontId="233" fillId="144" borderId="208" applyNumberFormat="0" applyProtection="0">
      <alignment horizontal="left" vertical="center" indent="1"/>
    </xf>
    <xf numFmtId="4" fontId="233" fillId="144" borderId="208" applyNumberFormat="0" applyProtection="0">
      <alignment horizontal="left" vertical="center" indent="1"/>
    </xf>
    <xf numFmtId="4" fontId="233" fillId="144" borderId="208" applyNumberFormat="0" applyProtection="0">
      <alignment horizontal="left" vertical="center" indent="1"/>
    </xf>
    <xf numFmtId="4" fontId="233" fillId="144" borderId="208" applyNumberFormat="0" applyProtection="0">
      <alignment horizontal="left" vertical="center" indent="1"/>
    </xf>
    <xf numFmtId="4" fontId="233" fillId="144" borderId="208" applyNumberFormat="0" applyProtection="0">
      <alignment horizontal="left" vertical="center" indent="1"/>
    </xf>
    <xf numFmtId="0" fontId="233" fillId="139" borderId="208" applyNumberFormat="0" applyProtection="0">
      <alignment horizontal="left" vertical="top" indent="1"/>
    </xf>
    <xf numFmtId="0" fontId="233" fillId="139" borderId="208" applyNumberFormat="0" applyProtection="0">
      <alignment horizontal="left" vertical="top" indent="1"/>
    </xf>
    <xf numFmtId="0" fontId="233" fillId="139" borderId="208" applyNumberFormat="0" applyProtection="0">
      <alignment horizontal="left" vertical="top" indent="1"/>
    </xf>
    <xf numFmtId="0" fontId="233" fillId="139" borderId="208" applyNumberFormat="0" applyProtection="0">
      <alignment horizontal="left" vertical="top" indent="1"/>
    </xf>
    <xf numFmtId="0" fontId="233" fillId="139" borderId="208" applyNumberFormat="0" applyProtection="0">
      <alignment horizontal="left" vertical="top" indent="1"/>
    </xf>
    <xf numFmtId="0" fontId="233" fillId="139" borderId="208" applyNumberFormat="0" applyProtection="0">
      <alignment horizontal="left" vertical="top" indent="1"/>
    </xf>
    <xf numFmtId="0" fontId="233" fillId="139" borderId="208" applyNumberFormat="0" applyProtection="0">
      <alignment horizontal="left" vertical="top" indent="1"/>
    </xf>
    <xf numFmtId="0" fontId="233" fillId="139" borderId="208" applyNumberFormat="0" applyProtection="0">
      <alignment horizontal="left" vertical="top" indent="1"/>
    </xf>
    <xf numFmtId="0" fontId="233" fillId="139" borderId="208" applyNumberFormat="0" applyProtection="0">
      <alignment horizontal="left" vertical="top" indent="1"/>
    </xf>
    <xf numFmtId="0" fontId="233" fillId="139" borderId="208" applyNumberFormat="0" applyProtection="0">
      <alignment horizontal="left" vertical="top" indent="1"/>
    </xf>
    <xf numFmtId="0" fontId="233" fillId="139" borderId="208" applyNumberFormat="0" applyProtection="0">
      <alignment horizontal="left" vertical="top" indent="1"/>
    </xf>
    <xf numFmtId="0" fontId="233" fillId="139" borderId="208" applyNumberFormat="0" applyProtection="0">
      <alignment horizontal="left" vertical="top" indent="1"/>
    </xf>
    <xf numFmtId="0" fontId="233" fillId="139" borderId="208" applyNumberFormat="0" applyProtection="0">
      <alignment horizontal="left" vertical="top" indent="1"/>
    </xf>
    <xf numFmtId="0" fontId="233" fillId="139" borderId="208" applyNumberFormat="0" applyProtection="0">
      <alignment horizontal="left" vertical="top" indent="1"/>
    </xf>
    <xf numFmtId="0" fontId="233" fillId="139" borderId="208" applyNumberFormat="0" applyProtection="0">
      <alignment horizontal="left" vertical="top" indent="1"/>
    </xf>
    <xf numFmtId="0" fontId="233" fillId="139" borderId="208" applyNumberFormat="0" applyProtection="0">
      <alignment horizontal="left" vertical="top" indent="1"/>
    </xf>
    <xf numFmtId="0" fontId="233" fillId="139" borderId="208" applyNumberFormat="0" applyProtection="0">
      <alignment horizontal="left" vertical="top" indent="1"/>
    </xf>
    <xf numFmtId="0" fontId="233" fillId="139" borderId="208" applyNumberFormat="0" applyProtection="0">
      <alignment horizontal="left" vertical="top" indent="1"/>
    </xf>
    <xf numFmtId="0" fontId="233" fillId="139" borderId="208" applyNumberFormat="0" applyProtection="0">
      <alignment horizontal="left" vertical="top" indent="1"/>
    </xf>
    <xf numFmtId="0" fontId="233" fillId="139" borderId="208" applyNumberFormat="0" applyProtection="0">
      <alignment horizontal="left" vertical="top" indent="1"/>
    </xf>
    <xf numFmtId="0" fontId="233" fillId="139" borderId="208" applyNumberFormat="0" applyProtection="0">
      <alignment horizontal="left" vertical="top" indent="1"/>
    </xf>
    <xf numFmtId="0" fontId="233" fillId="139" borderId="208" applyNumberFormat="0" applyProtection="0">
      <alignment horizontal="left" vertical="top" indent="1"/>
    </xf>
    <xf numFmtId="0" fontId="233" fillId="139" borderId="208" applyNumberFormat="0" applyProtection="0">
      <alignment horizontal="left" vertical="top" indent="1"/>
    </xf>
    <xf numFmtId="0" fontId="233" fillId="139" borderId="208" applyNumberFormat="0" applyProtection="0">
      <alignment horizontal="left" vertical="top" indent="1"/>
    </xf>
    <xf numFmtId="0" fontId="233" fillId="139" borderId="208" applyNumberFormat="0" applyProtection="0">
      <alignment horizontal="left" vertical="top" indent="1"/>
    </xf>
    <xf numFmtId="0" fontId="233" fillId="139" borderId="208" applyNumberFormat="0" applyProtection="0">
      <alignment horizontal="left" vertical="top" indent="1"/>
    </xf>
    <xf numFmtId="0" fontId="233" fillId="139" borderId="208" applyNumberFormat="0" applyProtection="0">
      <alignment horizontal="left" vertical="top" indent="1"/>
    </xf>
    <xf numFmtId="0" fontId="233" fillId="139" borderId="208" applyNumberFormat="0" applyProtection="0">
      <alignment horizontal="left" vertical="top" indent="1"/>
    </xf>
    <xf numFmtId="0" fontId="233" fillId="139" borderId="208" applyNumberFormat="0" applyProtection="0">
      <alignment horizontal="left" vertical="top" indent="1"/>
    </xf>
    <xf numFmtId="0" fontId="233" fillId="139" borderId="208" applyNumberFormat="0" applyProtection="0">
      <alignment horizontal="left" vertical="top" indent="1"/>
    </xf>
    <xf numFmtId="0" fontId="233" fillId="139" borderId="208" applyNumberFormat="0" applyProtection="0">
      <alignment horizontal="left" vertical="top" indent="1"/>
    </xf>
    <xf numFmtId="0" fontId="233" fillId="139" borderId="208" applyNumberFormat="0" applyProtection="0">
      <alignment horizontal="left" vertical="top" indent="1"/>
    </xf>
    <xf numFmtId="4" fontId="260" fillId="146" borderId="0" applyNumberFormat="0" applyProtection="0">
      <alignment horizontal="left" vertical="center" indent="1"/>
    </xf>
    <xf numFmtId="4" fontId="261" fillId="142" borderId="208" applyNumberFormat="0" applyProtection="0">
      <alignment horizontal="right" vertical="center"/>
    </xf>
    <xf numFmtId="4" fontId="261" fillId="142" borderId="208" applyNumberFormat="0" applyProtection="0">
      <alignment horizontal="right" vertical="center"/>
    </xf>
    <xf numFmtId="4" fontId="261" fillId="142" borderId="208" applyNumberFormat="0" applyProtection="0">
      <alignment horizontal="right" vertical="center"/>
    </xf>
    <xf numFmtId="4" fontId="261" fillId="142" borderId="208" applyNumberFormat="0" applyProtection="0">
      <alignment horizontal="right" vertical="center"/>
    </xf>
    <xf numFmtId="4" fontId="261" fillId="142" borderId="208" applyNumberFormat="0" applyProtection="0">
      <alignment horizontal="right" vertical="center"/>
    </xf>
    <xf numFmtId="4" fontId="261" fillId="142" borderId="208" applyNumberFormat="0" applyProtection="0">
      <alignment horizontal="right" vertical="center"/>
    </xf>
    <xf numFmtId="4" fontId="261" fillId="142" borderId="208" applyNumberFormat="0" applyProtection="0">
      <alignment horizontal="right" vertical="center"/>
    </xf>
    <xf numFmtId="4" fontId="261" fillId="142" borderId="208" applyNumberFormat="0" applyProtection="0">
      <alignment horizontal="right" vertical="center"/>
    </xf>
    <xf numFmtId="4" fontId="261" fillId="142" borderId="208" applyNumberFormat="0" applyProtection="0">
      <alignment horizontal="right" vertical="center"/>
    </xf>
    <xf numFmtId="4" fontId="261" fillId="142" borderId="208" applyNumberFormat="0" applyProtection="0">
      <alignment horizontal="right" vertical="center"/>
    </xf>
    <xf numFmtId="4" fontId="261" fillId="142" borderId="208" applyNumberFormat="0" applyProtection="0">
      <alignment horizontal="right" vertical="center"/>
    </xf>
    <xf numFmtId="4" fontId="261" fillId="142" borderId="208" applyNumberFormat="0" applyProtection="0">
      <alignment horizontal="right" vertical="center"/>
    </xf>
    <xf numFmtId="4" fontId="261" fillId="142" borderId="208" applyNumberFormat="0" applyProtection="0">
      <alignment horizontal="right" vertical="center"/>
    </xf>
    <xf numFmtId="4" fontId="261" fillId="142" borderId="208" applyNumberFormat="0" applyProtection="0">
      <alignment horizontal="right" vertical="center"/>
    </xf>
    <xf numFmtId="4" fontId="261" fillId="142" borderId="208" applyNumberFormat="0" applyProtection="0">
      <alignment horizontal="right" vertical="center"/>
    </xf>
    <xf numFmtId="4" fontId="261" fillId="142" borderId="208" applyNumberFormat="0" applyProtection="0">
      <alignment horizontal="right" vertical="center"/>
    </xf>
    <xf numFmtId="4" fontId="261" fillId="142" borderId="208" applyNumberFormat="0" applyProtection="0">
      <alignment horizontal="right" vertical="center"/>
    </xf>
    <xf numFmtId="4" fontId="261" fillId="142" borderId="208" applyNumberFormat="0" applyProtection="0">
      <alignment horizontal="right" vertical="center"/>
    </xf>
    <xf numFmtId="4" fontId="261" fillId="142" borderId="208" applyNumberFormat="0" applyProtection="0">
      <alignment horizontal="right" vertical="center"/>
    </xf>
    <xf numFmtId="4" fontId="261" fillId="142" borderId="208" applyNumberFormat="0" applyProtection="0">
      <alignment horizontal="right" vertical="center"/>
    </xf>
    <xf numFmtId="4" fontId="261" fillId="142" borderId="208" applyNumberFormat="0" applyProtection="0">
      <alignment horizontal="right" vertical="center"/>
    </xf>
    <xf numFmtId="4" fontId="261" fillId="142" borderId="208" applyNumberFormat="0" applyProtection="0">
      <alignment horizontal="right" vertical="center"/>
    </xf>
    <xf numFmtId="4" fontId="261" fillId="142" borderId="208" applyNumberFormat="0" applyProtection="0">
      <alignment horizontal="right" vertical="center"/>
    </xf>
    <xf numFmtId="4" fontId="261" fillId="142" borderId="208" applyNumberFormat="0" applyProtection="0">
      <alignment horizontal="right" vertical="center"/>
    </xf>
    <xf numFmtId="4" fontId="261" fillId="142" borderId="208" applyNumberFormat="0" applyProtection="0">
      <alignment horizontal="right" vertical="center"/>
    </xf>
    <xf numFmtId="4" fontId="261" fillId="142" borderId="208" applyNumberFormat="0" applyProtection="0">
      <alignment horizontal="right" vertical="center"/>
    </xf>
    <xf numFmtId="4" fontId="261" fillId="142" borderId="208" applyNumberFormat="0" applyProtection="0">
      <alignment horizontal="right" vertical="center"/>
    </xf>
    <xf numFmtId="4" fontId="261" fillId="142" borderId="208" applyNumberFormat="0" applyProtection="0">
      <alignment horizontal="right" vertical="center"/>
    </xf>
    <xf numFmtId="4" fontId="261" fillId="142" borderId="208" applyNumberFormat="0" applyProtection="0">
      <alignment horizontal="right" vertical="center"/>
    </xf>
    <xf numFmtId="4" fontId="261" fillId="142" borderId="208" applyNumberFormat="0" applyProtection="0">
      <alignment horizontal="right" vertical="center"/>
    </xf>
    <xf numFmtId="4" fontId="261" fillId="142" borderId="208" applyNumberFormat="0" applyProtection="0">
      <alignment horizontal="right" vertical="center"/>
    </xf>
    <xf numFmtId="4" fontId="261" fillId="142" borderId="208" applyNumberFormat="0" applyProtection="0">
      <alignment horizontal="right" vertical="center"/>
    </xf>
    <xf numFmtId="0" fontId="26" fillId="0" borderId="0"/>
    <xf numFmtId="0" fontId="224" fillId="0" borderId="176" applyNumberFormat="0" applyFill="0" applyAlignment="0" applyProtection="0"/>
    <xf numFmtId="194" fontId="26" fillId="0" borderId="0" applyFont="0" applyFill="0" applyBorder="0" applyAlignment="0" applyProtection="0"/>
    <xf numFmtId="195" fontId="26" fillId="0" borderId="0" applyFont="0" applyFill="0" applyBorder="0" applyAlignment="0" applyProtection="0"/>
    <xf numFmtId="194" fontId="26" fillId="0" borderId="0" applyFont="0" applyFill="0" applyBorder="0" applyAlignment="0" applyProtection="0"/>
    <xf numFmtId="195" fontId="26" fillId="0" borderId="0" applyFont="0" applyFill="0" applyBorder="0" applyAlignment="0" applyProtection="0"/>
    <xf numFmtId="0" fontId="24" fillId="11" borderId="0" applyNumberFormat="0" applyBorder="0" applyAlignment="0" applyProtection="0">
      <alignment vertical="center"/>
    </xf>
    <xf numFmtId="0" fontId="262" fillId="11" borderId="0" applyNumberFormat="0" applyBorder="0" applyAlignment="0" applyProtection="0">
      <alignment vertical="center"/>
    </xf>
    <xf numFmtId="230" fontId="206" fillId="0" borderId="0"/>
    <xf numFmtId="2" fontId="263" fillId="0" borderId="0" applyFont="0" applyFill="0" applyBorder="0" applyAlignment="0" applyProtection="0"/>
    <xf numFmtId="231" fontId="206" fillId="0" borderId="0">
      <protection locked="0"/>
    </xf>
    <xf numFmtId="0" fontId="34" fillId="0" borderId="0">
      <protection locked="0"/>
    </xf>
    <xf numFmtId="0" fontId="264" fillId="0" borderId="0" applyNumberFormat="0" applyFill="0" applyBorder="0" applyAlignment="0" applyProtection="0"/>
    <xf numFmtId="0" fontId="265" fillId="0" borderId="0">
      <protection locked="0"/>
    </xf>
    <xf numFmtId="0" fontId="182" fillId="0" borderId="0" applyNumberFormat="0" applyFill="0" applyBorder="0" applyAlignment="0" applyProtection="0"/>
    <xf numFmtId="0" fontId="266" fillId="0" borderId="0" applyNumberFormat="0" applyFill="0" applyBorder="0" applyAlignment="0" applyProtection="0"/>
    <xf numFmtId="0" fontId="265" fillId="0" borderId="0">
      <protection locked="0"/>
    </xf>
    <xf numFmtId="0" fontId="183" fillId="0" borderId="0" applyNumberFormat="0" applyFill="0" applyBorder="0" applyAlignment="0" applyProtection="0"/>
    <xf numFmtId="0" fontId="267" fillId="0" borderId="0"/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232" fontId="206" fillId="0" borderId="0"/>
    <xf numFmtId="55" fontId="206" fillId="0" borderId="0"/>
    <xf numFmtId="0" fontId="263" fillId="0" borderId="0" applyFont="0" applyFill="0" applyBorder="0" applyAlignment="0" applyProtection="0"/>
    <xf numFmtId="0" fontId="252" fillId="0" borderId="0">
      <protection locked="0"/>
    </xf>
    <xf numFmtId="0" fontId="252" fillId="0" borderId="0">
      <protection locked="0"/>
    </xf>
    <xf numFmtId="0" fontId="263" fillId="0" borderId="0" applyFont="0" applyFill="0" applyBorder="0" applyAlignment="0" applyProtection="0"/>
    <xf numFmtId="0" fontId="252" fillId="0" borderId="0">
      <protection locked="0"/>
    </xf>
    <xf numFmtId="0" fontId="252" fillId="0" borderId="0">
      <protection locked="0"/>
    </xf>
    <xf numFmtId="0" fontId="268" fillId="0" borderId="0" applyNumberFormat="0" applyFill="0" applyBorder="0" applyAlignment="0" applyProtection="0">
      <alignment vertical="top"/>
      <protection locked="0"/>
    </xf>
    <xf numFmtId="40" fontId="269" fillId="0" borderId="0" applyFont="0" applyFill="0" applyBorder="0" applyAlignment="0" applyProtection="0"/>
    <xf numFmtId="38" fontId="269" fillId="0" borderId="0" applyFont="0" applyFill="0" applyBorder="0" applyAlignment="0" applyProtection="0"/>
    <xf numFmtId="0" fontId="269" fillId="0" borderId="0" applyFont="0" applyFill="0" applyBorder="0" applyAlignment="0" applyProtection="0"/>
    <xf numFmtId="0" fontId="269" fillId="0" borderId="0" applyFont="0" applyFill="0" applyBorder="0" applyAlignment="0" applyProtection="0"/>
    <xf numFmtId="0" fontId="270" fillId="0" borderId="0" applyFont="0" applyFill="0" applyBorder="0" applyAlignment="0" applyProtection="0"/>
    <xf numFmtId="0" fontId="270" fillId="0" borderId="0" applyFont="0" applyFill="0" applyBorder="0" applyAlignment="0" applyProtection="0"/>
    <xf numFmtId="9" fontId="34" fillId="0" borderId="0" applyFont="0" applyFill="0" applyBorder="0" applyAlignment="0" applyProtection="0">
      <alignment vertical="center"/>
    </xf>
    <xf numFmtId="9" fontId="234" fillId="0" borderId="0" applyFont="0" applyFill="0" applyBorder="0" applyAlignment="0" applyProtection="0">
      <alignment vertical="center"/>
    </xf>
    <xf numFmtId="9" fontId="34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71" fillId="0" borderId="0"/>
    <xf numFmtId="0" fontId="230" fillId="0" borderId="0"/>
    <xf numFmtId="0" fontId="270" fillId="0" borderId="0" applyFont="0" applyFill="0" applyBorder="0" applyAlignment="0" applyProtection="0"/>
    <xf numFmtId="0" fontId="270" fillId="0" borderId="0" applyFont="0" applyFill="0" applyBorder="0" applyAlignment="0" applyProtection="0"/>
    <xf numFmtId="0" fontId="26" fillId="0" borderId="0"/>
    <xf numFmtId="233" fontId="34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272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2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72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72" fillId="0" borderId="0" applyFont="0" applyFill="0" applyBorder="0" applyAlignment="0" applyProtection="0">
      <alignment vertical="center"/>
    </xf>
    <xf numFmtId="41" fontId="273" fillId="0" borderId="0" applyFont="0" applyFill="0" applyBorder="0" applyAlignment="0" applyProtection="0">
      <alignment vertical="center"/>
    </xf>
    <xf numFmtId="43" fontId="233" fillId="0" borderId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74" fillId="0" borderId="0"/>
    <xf numFmtId="229" fontId="206" fillId="0" borderId="0" applyFont="0" applyFill="0" applyBorder="0" applyAlignment="0" applyProtection="0"/>
    <xf numFmtId="193" fontId="34" fillId="0" borderId="0" applyFont="0" applyFill="0" applyBorder="0" applyAlignment="0" applyProtection="0"/>
    <xf numFmtId="229" fontId="206" fillId="0" borderId="0" applyFont="0" applyFill="0" applyBorder="0" applyAlignment="0" applyProtection="0"/>
    <xf numFmtId="234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34" fontId="34" fillId="0" borderId="0" applyFont="0" applyFill="0" applyBorder="0" applyAlignment="0" applyProtection="0"/>
    <xf numFmtId="229" fontId="206" fillId="0" borderId="0" applyFont="0" applyFill="0" applyBorder="0" applyAlignment="0" applyProtection="0"/>
    <xf numFmtId="234" fontId="34" fillId="0" borderId="0" applyFont="0" applyFill="0" applyBorder="0" applyAlignment="0" applyProtection="0"/>
    <xf numFmtId="235" fontId="34" fillId="0" borderId="0" applyFont="0" applyFill="0" applyBorder="0" applyAlignment="0" applyProtection="0"/>
    <xf numFmtId="235" fontId="34" fillId="0" borderId="0" applyFont="0" applyFill="0" applyBorder="0" applyAlignment="0" applyProtection="0"/>
    <xf numFmtId="229" fontId="206" fillId="0" borderId="0" applyFont="0" applyFill="0" applyBorder="0" applyAlignment="0" applyProtection="0"/>
    <xf numFmtId="234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229" fontId="206" fillId="0" borderId="0" applyFont="0" applyFill="0" applyBorder="0" applyAlignment="0" applyProtection="0"/>
    <xf numFmtId="234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34" fontId="34" fillId="0" borderId="0" applyFont="0" applyFill="0" applyBorder="0" applyAlignment="0" applyProtection="0"/>
    <xf numFmtId="235" fontId="34" fillId="0" borderId="0" applyFont="0" applyFill="0" applyBorder="0" applyAlignment="0" applyProtection="0"/>
    <xf numFmtId="229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36" fontId="34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34" fontId="34" fillId="0" borderId="0" applyFont="0" applyFill="0" applyBorder="0" applyAlignment="0" applyProtection="0"/>
    <xf numFmtId="229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237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193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38" fontId="34" fillId="0" borderId="0" applyFont="0" applyFill="0" applyBorder="0" applyAlignment="0" applyProtection="0"/>
    <xf numFmtId="229" fontId="206" fillId="0" borderId="0" applyFont="0" applyFill="0" applyBorder="0" applyAlignment="0" applyProtection="0"/>
    <xf numFmtId="238" fontId="34" fillId="0" borderId="0" applyFont="0" applyFill="0" applyBorder="0" applyAlignment="0" applyProtection="0"/>
    <xf numFmtId="239" fontId="34" fillId="0" borderId="0" applyFont="0" applyFill="0" applyBorder="0" applyAlignment="0" applyProtection="0"/>
    <xf numFmtId="229" fontId="206" fillId="0" borderId="0" applyFont="0" applyFill="0" applyBorder="0" applyAlignment="0" applyProtection="0"/>
    <xf numFmtId="193" fontId="34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34" fontId="34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40" fontId="34" fillId="0" borderId="0" applyFont="0" applyFill="0" applyBorder="0" applyAlignment="0" applyProtection="0"/>
    <xf numFmtId="229" fontId="206" fillId="0" borderId="0" applyFont="0" applyFill="0" applyBorder="0" applyAlignment="0" applyProtection="0"/>
    <xf numFmtId="241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29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243" fontId="34" fillId="0" borderId="0" applyFont="0" applyFill="0" applyBorder="0" applyAlignment="0" applyProtection="0"/>
    <xf numFmtId="243" fontId="34" fillId="0" borderId="0" applyFont="0" applyFill="0" applyBorder="0" applyAlignment="0" applyProtection="0"/>
    <xf numFmtId="240" fontId="34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44" fontId="34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45" fontId="34" fillId="0" borderId="0" applyFont="0" applyFill="0" applyBorder="0" applyAlignment="0" applyProtection="0"/>
    <xf numFmtId="237" fontId="34" fillId="0" borderId="0" applyFont="0" applyFill="0" applyBorder="0" applyAlignment="0" applyProtection="0"/>
    <xf numFmtId="245" fontId="34" fillId="0" borderId="0" applyFont="0" applyFill="0" applyBorder="0" applyAlignment="0" applyProtection="0"/>
    <xf numFmtId="245" fontId="34" fillId="0" borderId="0" applyFont="0" applyFill="0" applyBorder="0" applyAlignment="0" applyProtection="0"/>
    <xf numFmtId="245" fontId="34" fillId="0" borderId="0" applyFont="0" applyFill="0" applyBorder="0" applyAlignment="0" applyProtection="0"/>
    <xf numFmtId="245" fontId="34" fillId="0" borderId="0" applyFont="0" applyFill="0" applyBorder="0" applyAlignment="0" applyProtection="0"/>
    <xf numFmtId="246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45" fontId="34" fillId="0" borderId="0" applyFont="0" applyFill="0" applyBorder="0" applyAlignment="0" applyProtection="0"/>
    <xf numFmtId="237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45" fontId="34" fillId="0" borderId="0" applyFont="0" applyFill="0" applyBorder="0" applyAlignment="0" applyProtection="0"/>
    <xf numFmtId="245" fontId="34" fillId="0" borderId="0" applyFont="0" applyFill="0" applyBorder="0" applyAlignment="0" applyProtection="0"/>
    <xf numFmtId="245" fontId="34" fillId="0" borderId="0" applyFont="0" applyFill="0" applyBorder="0" applyAlignment="0" applyProtection="0"/>
    <xf numFmtId="245" fontId="34" fillId="0" borderId="0" applyFont="0" applyFill="0" applyBorder="0" applyAlignment="0" applyProtection="0"/>
    <xf numFmtId="245" fontId="34" fillId="0" borderId="0" applyFont="0" applyFill="0" applyBorder="0" applyAlignment="0" applyProtection="0"/>
    <xf numFmtId="245" fontId="34" fillId="0" borderId="0" applyFont="0" applyFill="0" applyBorder="0" applyAlignment="0" applyProtection="0"/>
    <xf numFmtId="245" fontId="34" fillId="0" borderId="0" applyFont="0" applyFill="0" applyBorder="0" applyAlignment="0" applyProtection="0"/>
    <xf numFmtId="237" fontId="34" fillId="0" borderId="0" applyFont="0" applyFill="0" applyBorder="0" applyAlignment="0" applyProtection="0"/>
    <xf numFmtId="245" fontId="34" fillId="0" borderId="0" applyFont="0" applyFill="0" applyBorder="0" applyAlignment="0" applyProtection="0"/>
    <xf numFmtId="245" fontId="34" fillId="0" borderId="0" applyFont="0" applyFill="0" applyBorder="0" applyAlignment="0" applyProtection="0"/>
    <xf numFmtId="245" fontId="34" fillId="0" borderId="0" applyFont="0" applyFill="0" applyBorder="0" applyAlignment="0" applyProtection="0"/>
    <xf numFmtId="245" fontId="34" fillId="0" borderId="0" applyFont="0" applyFill="0" applyBorder="0" applyAlignment="0" applyProtection="0"/>
    <xf numFmtId="237" fontId="34" fillId="0" borderId="0" applyFont="0" applyFill="0" applyBorder="0" applyAlignment="0" applyProtection="0"/>
    <xf numFmtId="245" fontId="34" fillId="0" borderId="0" applyFont="0" applyFill="0" applyBorder="0" applyAlignment="0" applyProtection="0"/>
    <xf numFmtId="245" fontId="34" fillId="0" borderId="0" applyFont="0" applyFill="0" applyBorder="0" applyAlignment="0" applyProtection="0"/>
    <xf numFmtId="245" fontId="34" fillId="0" borderId="0" applyFont="0" applyFill="0" applyBorder="0" applyAlignment="0" applyProtection="0"/>
    <xf numFmtId="245" fontId="34" fillId="0" borderId="0" applyFont="0" applyFill="0" applyBorder="0" applyAlignment="0" applyProtection="0"/>
    <xf numFmtId="247" fontId="236" fillId="0" borderId="0" applyFont="0" applyFill="0" applyBorder="0" applyAlignment="0" applyProtection="0"/>
    <xf numFmtId="247" fontId="236" fillId="0" borderId="0" applyFont="0" applyFill="0" applyBorder="0" applyAlignment="0" applyProtection="0"/>
    <xf numFmtId="247" fontId="236" fillId="0" borderId="0" applyFont="0" applyFill="0" applyBorder="0" applyAlignment="0" applyProtection="0"/>
    <xf numFmtId="248" fontId="236" fillId="0" borderId="0" applyFont="0" applyFill="0" applyBorder="0" applyAlignment="0" applyProtection="0"/>
    <xf numFmtId="247" fontId="236" fillId="0" borderId="0" applyFont="0" applyFill="0" applyBorder="0" applyAlignment="0" applyProtection="0"/>
    <xf numFmtId="0" fontId="236" fillId="0" borderId="0" applyFont="0" applyFill="0" applyBorder="0" applyAlignment="0" applyProtection="0"/>
    <xf numFmtId="0" fontId="236" fillId="0" borderId="0" applyFont="0" applyFill="0" applyBorder="0" applyAlignment="0" applyProtection="0"/>
    <xf numFmtId="0" fontId="236" fillId="0" borderId="0" applyFont="0" applyFill="0" applyBorder="0" applyAlignment="0" applyProtection="0"/>
    <xf numFmtId="248" fontId="236" fillId="0" borderId="0" applyFont="0" applyFill="0" applyBorder="0" applyAlignment="0" applyProtection="0"/>
    <xf numFmtId="248" fontId="236" fillId="0" borderId="0" applyFont="0" applyFill="0" applyBorder="0" applyAlignment="0" applyProtection="0"/>
    <xf numFmtId="248" fontId="236" fillId="0" borderId="0" applyFont="0" applyFill="0" applyBorder="0" applyAlignment="0" applyProtection="0"/>
    <xf numFmtId="247" fontId="236" fillId="0" borderId="0" applyFont="0" applyFill="0" applyBorder="0" applyAlignment="0" applyProtection="0"/>
    <xf numFmtId="248" fontId="236" fillId="0" borderId="0" applyFont="0" applyFill="0" applyBorder="0" applyAlignment="0" applyProtection="0"/>
    <xf numFmtId="248" fontId="236" fillId="0" borderId="0" applyFont="0" applyFill="0" applyBorder="0" applyAlignment="0" applyProtection="0"/>
    <xf numFmtId="245" fontId="34" fillId="0" borderId="0" applyFont="0" applyFill="0" applyBorder="0" applyAlignment="0" applyProtection="0"/>
    <xf numFmtId="237" fontId="34" fillId="0" borderId="0" applyFont="0" applyFill="0" applyBorder="0" applyAlignment="0" applyProtection="0"/>
    <xf numFmtId="237" fontId="34" fillId="0" borderId="0" applyFont="0" applyFill="0" applyBorder="0" applyAlignment="0" applyProtection="0"/>
    <xf numFmtId="246" fontId="34" fillId="0" borderId="0" applyFont="0" applyFill="0" applyBorder="0" applyAlignment="0" applyProtection="0"/>
    <xf numFmtId="245" fontId="34" fillId="0" borderId="0" applyFont="0" applyFill="0" applyBorder="0" applyAlignment="0" applyProtection="0"/>
    <xf numFmtId="245" fontId="34" fillId="0" borderId="0" applyFont="0" applyFill="0" applyBorder="0" applyAlignment="0" applyProtection="0"/>
    <xf numFmtId="246" fontId="34" fillId="0" borderId="0" applyFont="0" applyFill="0" applyBorder="0" applyAlignment="0" applyProtection="0"/>
    <xf numFmtId="246" fontId="34" fillId="0" borderId="0" applyFont="0" applyFill="0" applyBorder="0" applyAlignment="0" applyProtection="0"/>
    <xf numFmtId="246" fontId="34" fillId="0" borderId="0" applyFont="0" applyFill="0" applyBorder="0" applyAlignment="0" applyProtection="0"/>
    <xf numFmtId="245" fontId="34" fillId="0" borderId="0" applyFont="0" applyFill="0" applyBorder="0" applyAlignment="0" applyProtection="0"/>
    <xf numFmtId="246" fontId="34" fillId="0" borderId="0" applyFont="0" applyFill="0" applyBorder="0" applyAlignment="0" applyProtection="0"/>
    <xf numFmtId="246" fontId="34" fillId="0" borderId="0" applyFont="0" applyFill="0" applyBorder="0" applyAlignment="0" applyProtection="0"/>
    <xf numFmtId="245" fontId="34" fillId="0" borderId="0" applyFont="0" applyFill="0" applyBorder="0" applyAlignment="0" applyProtection="0"/>
    <xf numFmtId="237" fontId="34" fillId="0" borderId="0" applyFont="0" applyFill="0" applyBorder="0" applyAlignment="0" applyProtection="0"/>
    <xf numFmtId="249" fontId="34" fillId="0" borderId="0" applyFont="0" applyFill="0" applyBorder="0" applyAlignment="0" applyProtection="0"/>
    <xf numFmtId="229" fontId="206" fillId="0" borderId="0" applyFont="0" applyFill="0" applyBorder="0" applyAlignment="0" applyProtection="0"/>
    <xf numFmtId="249" fontId="34" fillId="0" borderId="0" applyFont="0" applyFill="0" applyBorder="0" applyAlignment="0" applyProtection="0"/>
    <xf numFmtId="229" fontId="206" fillId="0" borderId="0" applyFont="0" applyFill="0" applyBorder="0" applyAlignment="0" applyProtection="0"/>
    <xf numFmtId="234" fontId="34" fillId="0" borderId="0" applyFont="0" applyFill="0" applyBorder="0" applyAlignment="0" applyProtection="0"/>
    <xf numFmtId="229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234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229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234" fontId="34" fillId="0" borderId="0" applyFont="0" applyFill="0" applyBorder="0" applyAlignment="0" applyProtection="0"/>
    <xf numFmtId="0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34" fontId="34" fillId="0" borderId="0" applyFont="0" applyFill="0" applyBorder="0" applyAlignment="0" applyProtection="0"/>
    <xf numFmtId="193" fontId="236" fillId="0" borderId="0" applyFont="0" applyFill="0" applyBorder="0" applyAlignment="0" applyProtection="0"/>
    <xf numFmtId="193" fontId="236" fillId="0" borderId="0" applyFont="0" applyFill="0" applyBorder="0" applyAlignment="0" applyProtection="0"/>
    <xf numFmtId="193" fontId="236" fillId="0" borderId="0" applyFont="0" applyFill="0" applyBorder="0" applyAlignment="0" applyProtection="0"/>
    <xf numFmtId="217" fontId="236" fillId="0" borderId="0" applyFont="0" applyFill="0" applyBorder="0" applyAlignment="0" applyProtection="0"/>
    <xf numFmtId="193" fontId="236" fillId="0" borderId="0" applyFont="0" applyFill="0" applyBorder="0" applyAlignment="0" applyProtection="0"/>
    <xf numFmtId="0" fontId="236" fillId="0" borderId="0" applyFont="0" applyFill="0" applyBorder="0" applyAlignment="0" applyProtection="0"/>
    <xf numFmtId="0" fontId="236" fillId="0" borderId="0" applyFont="0" applyFill="0" applyBorder="0" applyAlignment="0" applyProtection="0"/>
    <xf numFmtId="0" fontId="236" fillId="0" borderId="0" applyFont="0" applyFill="0" applyBorder="0" applyAlignment="0" applyProtection="0"/>
    <xf numFmtId="217" fontId="236" fillId="0" borderId="0" applyFont="0" applyFill="0" applyBorder="0" applyAlignment="0" applyProtection="0"/>
    <xf numFmtId="217" fontId="236" fillId="0" borderId="0" applyFont="0" applyFill="0" applyBorder="0" applyAlignment="0" applyProtection="0"/>
    <xf numFmtId="217" fontId="236" fillId="0" borderId="0" applyFont="0" applyFill="0" applyBorder="0" applyAlignment="0" applyProtection="0"/>
    <xf numFmtId="193" fontId="236" fillId="0" borderId="0" applyFont="0" applyFill="0" applyBorder="0" applyAlignment="0" applyProtection="0"/>
    <xf numFmtId="217" fontId="236" fillId="0" borderId="0" applyFont="0" applyFill="0" applyBorder="0" applyAlignment="0" applyProtection="0"/>
    <xf numFmtId="217" fontId="236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34" fontId="34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35" fontId="34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35" fontId="34" fillId="0" borderId="0" applyFont="0" applyFill="0" applyBorder="0" applyAlignment="0" applyProtection="0"/>
    <xf numFmtId="229" fontId="206" fillId="0" borderId="0" applyFont="0" applyFill="0" applyBorder="0" applyAlignment="0" applyProtection="0"/>
    <xf numFmtId="235" fontId="34" fillId="0" borderId="0" applyFont="0" applyFill="0" applyBorder="0" applyAlignment="0" applyProtection="0"/>
    <xf numFmtId="236" fontId="34" fillId="0" borderId="0" applyFont="0" applyFill="0" applyBorder="0" applyAlignment="0" applyProtection="0"/>
    <xf numFmtId="229" fontId="206" fillId="0" borderId="0" applyFont="0" applyFill="0" applyBorder="0" applyAlignment="0" applyProtection="0"/>
    <xf numFmtId="234" fontId="34" fillId="0" borderId="0" applyFont="0" applyFill="0" applyBorder="0" applyAlignment="0" applyProtection="0"/>
    <xf numFmtId="193" fontId="34" fillId="0" borderId="0" applyFont="0" applyFill="0" applyBorder="0" applyAlignment="0" applyProtection="0"/>
    <xf numFmtId="193" fontId="34" fillId="0" borderId="0" applyFont="0" applyFill="0" applyBorder="0" applyAlignment="0" applyProtection="0"/>
    <xf numFmtId="25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192" fontId="34" fillId="0" borderId="0" applyFont="0" applyFill="0" applyBorder="0" applyAlignment="0" applyProtection="0"/>
    <xf numFmtId="243" fontId="34" fillId="0" borderId="0" applyFont="0" applyFill="0" applyBorder="0" applyAlignment="0" applyProtection="0"/>
    <xf numFmtId="251" fontId="206" fillId="0" borderId="0" applyFont="0" applyFill="0" applyBorder="0" applyAlignment="0" applyProtection="0"/>
    <xf numFmtId="252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43" fontId="34" fillId="0" borderId="0" applyFont="0" applyFill="0" applyBorder="0" applyAlignment="0" applyProtection="0"/>
    <xf numFmtId="243" fontId="34" fillId="0" borderId="0" applyFont="0" applyFill="0" applyBorder="0" applyAlignment="0" applyProtection="0"/>
    <xf numFmtId="237" fontId="206" fillId="0" borderId="0" applyFont="0" applyFill="0" applyBorder="0" applyAlignment="0" applyProtection="0"/>
    <xf numFmtId="237" fontId="206" fillId="0" borderId="0" applyFont="0" applyFill="0" applyBorder="0" applyAlignment="0" applyProtection="0"/>
    <xf numFmtId="237" fontId="206" fillId="0" borderId="0" applyFont="0" applyFill="0" applyBorder="0" applyAlignment="0" applyProtection="0"/>
    <xf numFmtId="243" fontId="34" fillId="0" borderId="0" applyFont="0" applyFill="0" applyBorder="0" applyAlignment="0" applyProtection="0"/>
    <xf numFmtId="229" fontId="206" fillId="0" borderId="0" applyFont="0" applyFill="0" applyBorder="0" applyAlignment="0" applyProtection="0"/>
    <xf numFmtId="240" fontId="34" fillId="0" borderId="0" applyFont="0" applyFill="0" applyBorder="0" applyAlignment="0" applyProtection="0"/>
    <xf numFmtId="229" fontId="206" fillId="0" borderId="0" applyFont="0" applyFill="0" applyBorder="0" applyAlignment="0" applyProtection="0"/>
    <xf numFmtId="234" fontId="34" fillId="0" borderId="0" applyFont="0" applyFill="0" applyBorder="0" applyAlignment="0" applyProtection="0"/>
    <xf numFmtId="240" fontId="34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34" fontId="34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229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4" fontId="263" fillId="0" borderId="0" applyFont="0" applyFill="0" applyBorder="0" applyAlignment="0" applyProtection="0"/>
    <xf numFmtId="4" fontId="275" fillId="0" borderId="0" applyFont="0" applyFill="0" applyBorder="0" applyAlignment="0" applyProtection="0"/>
    <xf numFmtId="3" fontId="263" fillId="0" borderId="0" applyFont="0" applyFill="0" applyBorder="0" applyAlignment="0" applyProtection="0"/>
    <xf numFmtId="3" fontId="275" fillId="0" borderId="0" applyFont="0" applyFill="0" applyBorder="0" applyAlignment="0" applyProtection="0"/>
    <xf numFmtId="0" fontId="10" fillId="0" borderId="1" applyNumberFormat="0" applyFill="0" applyAlignment="0" applyProtection="0">
      <alignment vertical="center"/>
    </xf>
    <xf numFmtId="41" fontId="271" fillId="0" borderId="0" applyFont="0" applyFill="0" applyBorder="0" applyAlignment="0" applyProtection="0"/>
    <xf numFmtId="43" fontId="271" fillId="0" borderId="0" applyFont="0" applyFill="0" applyBorder="0" applyAlignment="0" applyProtection="0"/>
    <xf numFmtId="41" fontId="276" fillId="0" borderId="0" applyFont="0" applyFill="0" applyBorder="0" applyAlignment="0" applyProtection="0"/>
    <xf numFmtId="43" fontId="276" fillId="0" borderId="0" applyFont="0" applyFill="0" applyBorder="0" applyAlignment="0" applyProtection="0"/>
    <xf numFmtId="0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3" fontId="206" fillId="0" borderId="0" applyFont="0" applyFill="0" applyBorder="0" applyAlignment="0" applyProtection="0"/>
    <xf numFmtId="0" fontId="206" fillId="0" borderId="207">
      <alignment vertical="center"/>
    </xf>
    <xf numFmtId="0" fontId="206" fillId="0" borderId="0" applyFont="0" applyFill="0" applyBorder="0" applyAlignment="0" applyProtection="0"/>
    <xf numFmtId="42" fontId="34" fillId="0" borderId="0" applyFont="0" applyFill="0" applyBorder="0" applyAlignment="0" applyProtection="0"/>
    <xf numFmtId="10" fontId="263" fillId="0" borderId="0" applyFont="0" applyFill="0" applyBorder="0" applyAlignment="0" applyProtection="0"/>
    <xf numFmtId="9" fontId="275" fillId="0" borderId="0" applyFont="0" applyFill="0" applyBorder="0" applyAlignment="0" applyProtection="0"/>
    <xf numFmtId="0" fontId="27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73" fillId="0" borderId="0">
      <alignment vertical="center"/>
    </xf>
    <xf numFmtId="0" fontId="34" fillId="0" borderId="0"/>
    <xf numFmtId="0" fontId="34" fillId="0" borderId="0"/>
    <xf numFmtId="0" fontId="23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3" fillId="0" borderId="0"/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06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7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4" fillId="0" borderId="0">
      <alignment vertical="center"/>
    </xf>
    <xf numFmtId="0" fontId="3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77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3" fillId="0" borderId="0"/>
    <xf numFmtId="0" fontId="34" fillId="0" borderId="0"/>
    <xf numFmtId="0" fontId="233" fillId="0" borderId="0"/>
    <xf numFmtId="0" fontId="27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73" fillId="0" borderId="0">
      <alignment vertical="center"/>
    </xf>
    <xf numFmtId="0" fontId="27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72" fillId="0" borderId="0">
      <alignment vertical="center"/>
    </xf>
    <xf numFmtId="0" fontId="278" fillId="0" borderId="0"/>
    <xf numFmtId="0" fontId="263" fillId="0" borderId="37" applyNumberFormat="0" applyFont="0" applyFill="0" applyAlignment="0" applyProtection="0"/>
    <xf numFmtId="0" fontId="252" fillId="0" borderId="37">
      <protection locked="0"/>
    </xf>
    <xf numFmtId="0" fontId="252" fillId="0" borderId="37">
      <protection locked="0"/>
    </xf>
    <xf numFmtId="253" fontId="34" fillId="0" borderId="0" applyFont="0" applyFill="0" applyBorder="0" applyAlignment="0" applyProtection="0"/>
    <xf numFmtId="254" fontId="34" fillId="0" borderId="0" applyFont="0" applyFill="0" applyBorder="0" applyAlignment="0" applyProtection="0"/>
    <xf numFmtId="196" fontId="263" fillId="0" borderId="0" applyFont="0" applyFill="0" applyBorder="0" applyAlignment="0" applyProtection="0"/>
    <xf numFmtId="255" fontId="34" fillId="0" borderId="0">
      <protection locked="0"/>
    </xf>
    <xf numFmtId="0" fontId="272" fillId="0" borderId="0" applyFont="0" applyFill="0" applyBorder="0" applyAlignment="0" applyProtection="0"/>
    <xf numFmtId="197" fontId="263" fillId="0" borderId="0" applyFont="0" applyFill="0" applyBorder="0" applyAlignment="0" applyProtection="0"/>
    <xf numFmtId="256" fontId="206" fillId="0" borderId="0">
      <protection locked="0"/>
    </xf>
    <xf numFmtId="0" fontId="34" fillId="0" borderId="0">
      <protection locked="0"/>
    </xf>
    <xf numFmtId="0" fontId="10" fillId="0" borderId="1" applyNumberFormat="0" applyFill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4" fontId="257" fillId="141" borderId="209" applyNumberFormat="0" applyProtection="0">
      <alignment horizontal="left" vertical="center" indent="1"/>
    </xf>
    <xf numFmtId="4" fontId="257" fillId="141" borderId="209" applyNumberFormat="0" applyProtection="0">
      <alignment horizontal="left" vertical="center" indent="1"/>
    </xf>
    <xf numFmtId="4" fontId="257" fillId="141" borderId="209" applyNumberFormat="0" applyProtection="0">
      <alignment horizontal="left" vertical="center" indent="1"/>
    </xf>
    <xf numFmtId="4" fontId="257" fillId="141" borderId="209" applyNumberFormat="0" applyProtection="0">
      <alignment horizontal="left" vertical="center" indent="1"/>
    </xf>
    <xf numFmtId="4" fontId="257" fillId="141" borderId="209" applyNumberFormat="0" applyProtection="0">
      <alignment horizontal="left" vertical="center" indent="1"/>
    </xf>
    <xf numFmtId="4" fontId="257" fillId="141" borderId="209" applyNumberFormat="0" applyProtection="0">
      <alignment horizontal="left" vertical="center" indent="1"/>
    </xf>
    <xf numFmtId="4" fontId="257" fillId="141" borderId="209" applyNumberFormat="0" applyProtection="0">
      <alignment horizontal="left" vertical="center" indent="1"/>
    </xf>
    <xf numFmtId="4" fontId="257" fillId="141" borderId="209" applyNumberFormat="0" applyProtection="0">
      <alignment horizontal="left" vertical="center" indent="1"/>
    </xf>
    <xf numFmtId="0" fontId="10" fillId="0" borderId="1" applyNumberFormat="0" applyFill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279" fillId="0" borderId="0" applyFont="0" applyFill="0" applyBorder="0" applyAlignment="0" applyProtection="0">
      <alignment vertical="center"/>
    </xf>
    <xf numFmtId="3" fontId="222" fillId="0" borderId="0"/>
    <xf numFmtId="40" fontId="280" fillId="138" borderId="0">
      <alignment horizontal="right"/>
    </xf>
    <xf numFmtId="0" fontId="281" fillId="138" borderId="0">
      <alignment horizontal="right"/>
    </xf>
    <xf numFmtId="0" fontId="282" fillId="138" borderId="182"/>
    <xf numFmtId="0" fontId="282" fillId="0" borderId="0" applyBorder="0">
      <alignment horizontal="centerContinuous"/>
    </xf>
    <xf numFmtId="0" fontId="283" fillId="0" borderId="0" applyBorder="0">
      <alignment horizontal="centerContinuous"/>
    </xf>
    <xf numFmtId="41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257" fontId="26" fillId="0" borderId="0" applyFont="0" applyFill="0" applyBorder="0" applyAlignment="0" applyProtection="0"/>
    <xf numFmtId="258" fontId="26" fillId="0" borderId="0" applyFont="0" applyFill="0" applyBorder="0" applyAlignment="0" applyProtection="0"/>
    <xf numFmtId="9" fontId="34" fillId="0" borderId="0" applyFont="0" applyFill="0" applyBorder="0" applyAlignment="0" applyProtection="0">
      <alignment vertical="center"/>
    </xf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8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79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28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0" fontId="213" fillId="0" borderId="0"/>
    <xf numFmtId="0" fontId="34" fillId="43" borderId="174">
      <alignment horizontal="center" vertical="center"/>
    </xf>
    <xf numFmtId="0" fontId="34" fillId="138" borderId="174">
      <alignment horizontal="center" vertical="center"/>
    </xf>
    <xf numFmtId="42" fontId="35" fillId="0" borderId="0" applyFont="0" applyFill="0" applyBorder="0" applyAlignment="0" applyProtection="0">
      <alignment vertical="center"/>
    </xf>
    <xf numFmtId="42" fontId="35" fillId="0" borderId="0" applyFont="0" applyFill="0" applyBorder="0" applyAlignment="0" applyProtection="0">
      <alignment vertical="center"/>
    </xf>
    <xf numFmtId="42" fontId="3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>
      <alignment vertical="center"/>
    </xf>
    <xf numFmtId="42" fontId="3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7" fillId="0" borderId="0"/>
    <xf numFmtId="0" fontId="1" fillId="0" borderId="0">
      <alignment vertical="center"/>
    </xf>
    <xf numFmtId="0" fontId="1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5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287" fillId="0" borderId="0"/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6" fillId="0" borderId="0"/>
    <xf numFmtId="0" fontId="26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4" fillId="0" borderId="0"/>
    <xf numFmtId="0" fontId="289" fillId="0" borderId="0">
      <alignment vertical="center"/>
    </xf>
    <xf numFmtId="0" fontId="289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89" fillId="0" borderId="0">
      <alignment vertical="center"/>
    </xf>
    <xf numFmtId="0" fontId="290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286" fillId="0" borderId="0">
      <alignment vertical="center"/>
    </xf>
    <xf numFmtId="0" fontId="2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6" fillId="0" borderId="0">
      <alignment vertical="center"/>
    </xf>
    <xf numFmtId="0" fontId="2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6" fillId="0" borderId="0">
      <alignment vertical="center"/>
    </xf>
    <xf numFmtId="0" fontId="2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86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34" fillId="0" borderId="0"/>
    <xf numFmtId="0" fontId="34" fillId="0" borderId="0"/>
    <xf numFmtId="0" fontId="1" fillId="0" borderId="0">
      <alignment vertical="center"/>
    </xf>
    <xf numFmtId="0" fontId="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86" fillId="0" borderId="0">
      <alignment vertical="center"/>
    </xf>
    <xf numFmtId="0" fontId="2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6" fillId="0" borderId="0">
      <alignment vertical="center"/>
    </xf>
    <xf numFmtId="0" fontId="2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6" fillId="0" borderId="0">
      <alignment vertical="center"/>
    </xf>
    <xf numFmtId="0" fontId="2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6" fillId="0" borderId="0">
      <alignment vertical="center"/>
    </xf>
    <xf numFmtId="0" fontId="2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6" fillId="0" borderId="0">
      <alignment vertical="center"/>
    </xf>
    <xf numFmtId="0" fontId="2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86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91" fillId="0" borderId="0" applyNumberFormat="0" applyFill="0" applyBorder="0" applyAlignment="0" applyProtection="0">
      <alignment vertical="top"/>
      <protection locked="0"/>
    </xf>
    <xf numFmtId="0" fontId="232" fillId="0" borderId="0" applyNumberFormat="0" applyFill="0" applyBorder="0" applyAlignment="0" applyProtection="0">
      <alignment vertical="top"/>
      <protection locked="0"/>
    </xf>
    <xf numFmtId="0" fontId="232" fillId="0" borderId="0" applyNumberFormat="0" applyFill="0" applyBorder="0" applyAlignment="0" applyProtection="0">
      <alignment vertical="top"/>
      <protection locked="0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10" fontId="225" fillId="97" borderId="174" applyNumberFormat="0" applyBorder="0" applyAlignment="0" applyProtection="0"/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0" fontId="26" fillId="0" borderId="174">
      <alignment horizontal="right" vertical="center" shrinkToFit="1"/>
    </xf>
    <xf numFmtId="4" fontId="257" fillId="141" borderId="209" applyNumberFormat="0" applyProtection="0">
      <alignment horizontal="left" vertical="center" indent="1"/>
    </xf>
    <xf numFmtId="4" fontId="257" fillId="141" borderId="209" applyNumberFormat="0" applyProtection="0">
      <alignment horizontal="left" vertical="center" indent="1"/>
    </xf>
    <xf numFmtId="4" fontId="257" fillId="141" borderId="209" applyNumberFormat="0" applyProtection="0">
      <alignment horizontal="left" vertical="center" indent="1"/>
    </xf>
    <xf numFmtId="4" fontId="257" fillId="141" borderId="209" applyNumberFormat="0" applyProtection="0">
      <alignment horizontal="left" vertical="center" indent="1"/>
    </xf>
    <xf numFmtId="0" fontId="34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60" fillId="123" borderId="210" applyNumberFormat="0" applyAlignment="0" applyProtection="0">
      <alignment vertical="center"/>
    </xf>
    <xf numFmtId="0" fontId="179" fillId="123" borderId="210" applyNumberFormat="0" applyAlignment="0" applyProtection="0">
      <alignment vertical="center"/>
    </xf>
    <xf numFmtId="0" fontId="180" fillId="123" borderId="210" applyNumberFormat="0" applyAlignment="0" applyProtection="0">
      <alignment vertical="center"/>
    </xf>
    <xf numFmtId="0" fontId="160" fillId="123" borderId="210" applyNumberFormat="0" applyAlignment="0" applyProtection="0">
      <alignment vertical="center"/>
    </xf>
    <xf numFmtId="0" fontId="180" fillId="123" borderId="210" applyNumberFormat="0" applyAlignment="0" applyProtection="0">
      <alignment vertical="center"/>
    </xf>
    <xf numFmtId="0" fontId="180" fillId="123" borderId="210" applyNumberFormat="0" applyAlignment="0" applyProtection="0">
      <alignment vertical="center"/>
    </xf>
    <xf numFmtId="0" fontId="179" fillId="123" borderId="210" applyNumberFormat="0" applyAlignment="0" applyProtection="0">
      <alignment vertical="center"/>
    </xf>
    <xf numFmtId="0" fontId="160" fillId="123" borderId="210" applyNumberFormat="0" applyAlignment="0" applyProtection="0">
      <alignment vertical="center"/>
    </xf>
    <xf numFmtId="0" fontId="179" fillId="123" borderId="210" applyNumberFormat="0" applyAlignment="0" applyProtection="0">
      <alignment vertical="center"/>
    </xf>
    <xf numFmtId="0" fontId="179" fillId="123" borderId="210" applyNumberFormat="0" applyAlignment="0" applyProtection="0">
      <alignment vertical="center"/>
    </xf>
    <xf numFmtId="0" fontId="179" fillId="123" borderId="210" applyNumberFormat="0" applyAlignment="0" applyProtection="0">
      <alignment vertical="center"/>
    </xf>
    <xf numFmtId="0" fontId="179" fillId="123" borderId="210" applyNumberFormat="0" applyAlignment="0" applyProtection="0">
      <alignment vertical="center"/>
    </xf>
    <xf numFmtId="0" fontId="158" fillId="97" borderId="211" applyNumberFormat="0" applyFont="0" applyAlignment="0" applyProtection="0">
      <alignment vertical="center"/>
    </xf>
    <xf numFmtId="0" fontId="158" fillId="97" borderId="211" applyNumberFormat="0" applyFont="0" applyAlignment="0" applyProtection="0">
      <alignment vertical="center"/>
    </xf>
    <xf numFmtId="0" fontId="174" fillId="97" borderId="211" applyNumberFormat="0" applyFont="0" applyAlignment="0" applyProtection="0">
      <alignment vertical="center"/>
    </xf>
    <xf numFmtId="0" fontId="76" fillId="97" borderId="211" applyNumberFormat="0" applyFont="0" applyAlignment="0" applyProtection="0">
      <alignment vertical="center"/>
    </xf>
    <xf numFmtId="0" fontId="158" fillId="97" borderId="211" applyNumberFormat="0" applyFont="0" applyAlignment="0" applyProtection="0">
      <alignment vertical="center"/>
    </xf>
    <xf numFmtId="0" fontId="76" fillId="97" borderId="211" applyNumberFormat="0" applyFont="0" applyAlignment="0" applyProtection="0">
      <alignment vertical="center"/>
    </xf>
    <xf numFmtId="0" fontId="76" fillId="97" borderId="211" applyNumberFormat="0" applyFont="0" applyAlignment="0" applyProtection="0">
      <alignment vertical="center"/>
    </xf>
    <xf numFmtId="0" fontId="158" fillId="97" borderId="211" applyNumberFormat="0" applyFont="0" applyAlignment="0" applyProtection="0">
      <alignment vertical="center"/>
    </xf>
    <xf numFmtId="0" fontId="76" fillId="97" borderId="211" applyNumberFormat="0" applyFont="0" applyAlignment="0" applyProtection="0">
      <alignment vertical="center"/>
    </xf>
    <xf numFmtId="0" fontId="158" fillId="97" borderId="211" applyNumberFormat="0" applyFont="0" applyAlignment="0" applyProtection="0">
      <alignment vertical="center"/>
    </xf>
    <xf numFmtId="0" fontId="158" fillId="97" borderId="211" applyNumberFormat="0" applyFont="0" applyAlignment="0" applyProtection="0">
      <alignment vertical="center"/>
    </xf>
    <xf numFmtId="0" fontId="158" fillId="97" borderId="211" applyNumberFormat="0" applyFon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9" fillId="0" borderId="212" applyNumberFormat="0" applyFill="0" applyAlignment="0" applyProtection="0">
      <alignment vertical="center"/>
    </xf>
    <xf numFmtId="0" fontId="194" fillId="0" borderId="212" applyNumberFormat="0" applyFill="0" applyAlignment="0" applyProtection="0">
      <alignment vertical="center"/>
    </xf>
    <xf numFmtId="0" fontId="195" fillId="0" borderId="212" applyNumberFormat="0" applyFill="0" applyAlignment="0" applyProtection="0">
      <alignment vertical="center"/>
    </xf>
    <xf numFmtId="0" fontId="159" fillId="0" borderId="212" applyNumberFormat="0" applyFill="0" applyAlignment="0" applyProtection="0">
      <alignment vertical="center"/>
    </xf>
    <xf numFmtId="0" fontId="195" fillId="0" borderId="212" applyNumberFormat="0" applyFill="0" applyAlignment="0" applyProtection="0">
      <alignment vertical="center"/>
    </xf>
    <xf numFmtId="0" fontId="195" fillId="0" borderId="212" applyNumberFormat="0" applyFill="0" applyAlignment="0" applyProtection="0">
      <alignment vertical="center"/>
    </xf>
    <xf numFmtId="0" fontId="194" fillId="0" borderId="212" applyNumberFormat="0" applyFill="0" applyAlignment="0" applyProtection="0">
      <alignment vertical="center"/>
    </xf>
    <xf numFmtId="0" fontId="159" fillId="0" borderId="212" applyNumberFormat="0" applyFill="0" applyAlignment="0" applyProtection="0">
      <alignment vertical="center"/>
    </xf>
    <xf numFmtId="0" fontId="194" fillId="0" borderId="212" applyNumberFormat="0" applyFill="0" applyAlignment="0" applyProtection="0">
      <alignment vertical="center"/>
    </xf>
    <xf numFmtId="0" fontId="194" fillId="0" borderId="212" applyNumberFormat="0" applyFill="0" applyAlignment="0" applyProtection="0">
      <alignment vertical="center"/>
    </xf>
    <xf numFmtId="0" fontId="194" fillId="0" borderId="212" applyNumberFormat="0" applyFill="0" applyAlignment="0" applyProtection="0">
      <alignment vertical="center"/>
    </xf>
    <xf numFmtId="0" fontId="194" fillId="0" borderId="212" applyNumberFormat="0" applyFill="0" applyAlignment="0" applyProtection="0">
      <alignment vertical="center"/>
    </xf>
    <xf numFmtId="0" fontId="165" fillId="95" borderId="210" applyNumberFormat="0" applyAlignment="0" applyProtection="0">
      <alignment vertical="center"/>
    </xf>
    <xf numFmtId="0" fontId="196" fillId="95" borderId="210" applyNumberFormat="0" applyAlignment="0" applyProtection="0">
      <alignment vertical="center"/>
    </xf>
    <xf numFmtId="0" fontId="197" fillId="95" borderId="210" applyNumberFormat="0" applyAlignment="0" applyProtection="0">
      <alignment vertical="center"/>
    </xf>
    <xf numFmtId="0" fontId="165" fillId="95" borderId="210" applyNumberFormat="0" applyAlignment="0" applyProtection="0">
      <alignment vertical="center"/>
    </xf>
    <xf numFmtId="0" fontId="197" fillId="95" borderId="210" applyNumberFormat="0" applyAlignment="0" applyProtection="0">
      <alignment vertical="center"/>
    </xf>
    <xf numFmtId="0" fontId="197" fillId="95" borderId="210" applyNumberFormat="0" applyAlignment="0" applyProtection="0">
      <alignment vertical="center"/>
    </xf>
    <xf numFmtId="0" fontId="196" fillId="95" borderId="210" applyNumberFormat="0" applyAlignment="0" applyProtection="0">
      <alignment vertical="center"/>
    </xf>
    <xf numFmtId="0" fontId="165" fillId="95" borderId="210" applyNumberFormat="0" applyAlignment="0" applyProtection="0">
      <alignment vertical="center"/>
    </xf>
    <xf numFmtId="0" fontId="196" fillId="95" borderId="210" applyNumberFormat="0" applyAlignment="0" applyProtection="0">
      <alignment vertical="center"/>
    </xf>
    <xf numFmtId="0" fontId="196" fillId="95" borderId="210" applyNumberFormat="0" applyAlignment="0" applyProtection="0">
      <alignment vertical="center"/>
    </xf>
    <xf numFmtId="0" fontId="196" fillId="95" borderId="210" applyNumberFormat="0" applyAlignment="0" applyProtection="0">
      <alignment vertical="center"/>
    </xf>
    <xf numFmtId="0" fontId="196" fillId="95" borderId="210" applyNumberFormat="0" applyAlignment="0" applyProtection="0">
      <alignment vertical="center"/>
    </xf>
    <xf numFmtId="0" fontId="171" fillId="123" borderId="213" applyNumberFormat="0" applyAlignment="0" applyProtection="0">
      <alignment vertical="center"/>
    </xf>
    <xf numFmtId="0" fontId="207" fillId="123" borderId="213" applyNumberFormat="0" applyAlignment="0" applyProtection="0">
      <alignment vertical="center"/>
    </xf>
    <xf numFmtId="0" fontId="208" fillId="123" borderId="213" applyNumberFormat="0" applyAlignment="0" applyProtection="0">
      <alignment vertical="center"/>
    </xf>
    <xf numFmtId="0" fontId="171" fillId="123" borderId="213" applyNumberFormat="0" applyAlignment="0" applyProtection="0">
      <alignment vertical="center"/>
    </xf>
    <xf numFmtId="0" fontId="208" fillId="123" borderId="213" applyNumberFormat="0" applyAlignment="0" applyProtection="0">
      <alignment vertical="center"/>
    </xf>
    <xf numFmtId="0" fontId="208" fillId="123" borderId="213" applyNumberFormat="0" applyAlignment="0" applyProtection="0">
      <alignment vertical="center"/>
    </xf>
    <xf numFmtId="0" fontId="207" fillId="123" borderId="213" applyNumberFormat="0" applyAlignment="0" applyProtection="0">
      <alignment vertical="center"/>
    </xf>
    <xf numFmtId="0" fontId="171" fillId="123" borderId="213" applyNumberFormat="0" applyAlignment="0" applyProtection="0">
      <alignment vertical="center"/>
    </xf>
    <xf numFmtId="0" fontId="207" fillId="123" borderId="213" applyNumberFormat="0" applyAlignment="0" applyProtection="0">
      <alignment vertical="center"/>
    </xf>
    <xf numFmtId="0" fontId="207" fillId="123" borderId="213" applyNumberFormat="0" applyAlignment="0" applyProtection="0">
      <alignment vertical="center"/>
    </xf>
    <xf numFmtId="0" fontId="207" fillId="123" borderId="213" applyNumberFormat="0" applyAlignment="0" applyProtection="0">
      <alignment vertical="center"/>
    </xf>
    <xf numFmtId="0" fontId="207" fillId="123" borderId="213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3" borderId="213" applyNumberFormat="0" applyAlignment="0" applyProtection="0">
      <alignment vertical="center"/>
    </xf>
    <xf numFmtId="0" fontId="1" fillId="0" borderId="0">
      <alignment vertical="center"/>
    </xf>
    <xf numFmtId="0" fontId="207" fillId="123" borderId="213" applyNumberFormat="0" applyAlignment="0" applyProtection="0">
      <alignment vertical="center"/>
    </xf>
    <xf numFmtId="0" fontId="179" fillId="123" borderId="210" applyNumberFormat="0" applyAlignment="0" applyProtection="0">
      <alignment vertical="center"/>
    </xf>
    <xf numFmtId="0" fontId="1" fillId="0" borderId="0">
      <alignment vertical="center"/>
    </xf>
    <xf numFmtId="0" fontId="196" fillId="95" borderId="210" applyNumberFormat="0" applyAlignment="0" applyProtection="0">
      <alignment vertical="center"/>
    </xf>
    <xf numFmtId="0" fontId="194" fillId="0" borderId="212" applyNumberFormat="0" applyFill="0" applyAlignment="0" applyProtection="0">
      <alignment vertical="center"/>
    </xf>
    <xf numFmtId="0" fontId="194" fillId="0" borderId="212" applyNumberFormat="0" applyFill="0" applyAlignment="0" applyProtection="0">
      <alignment vertical="center"/>
    </xf>
    <xf numFmtId="0" fontId="194" fillId="0" borderId="212" applyNumberFormat="0" applyFill="0" applyAlignment="0" applyProtection="0">
      <alignment vertical="center"/>
    </xf>
    <xf numFmtId="0" fontId="194" fillId="0" borderId="212" applyNumberFormat="0" applyFill="0" applyAlignment="0" applyProtection="0">
      <alignment vertical="center"/>
    </xf>
    <xf numFmtId="0" fontId="160" fillId="123" borderId="210" applyNumberFormat="0" applyAlignment="0" applyProtection="0">
      <alignment vertical="center"/>
    </xf>
    <xf numFmtId="0" fontId="179" fillId="123" borderId="210" applyNumberFormat="0" applyAlignment="0" applyProtection="0">
      <alignment vertical="center"/>
    </xf>
    <xf numFmtId="0" fontId="180" fillId="123" borderId="210" applyNumberFormat="0" applyAlignment="0" applyProtection="0">
      <alignment vertical="center"/>
    </xf>
    <xf numFmtId="0" fontId="160" fillId="123" borderId="210" applyNumberFormat="0" applyAlignment="0" applyProtection="0">
      <alignment vertical="center"/>
    </xf>
    <xf numFmtId="0" fontId="180" fillId="123" borderId="210" applyNumberFormat="0" applyAlignment="0" applyProtection="0">
      <alignment vertical="center"/>
    </xf>
    <xf numFmtId="0" fontId="180" fillId="123" borderId="210" applyNumberFormat="0" applyAlignment="0" applyProtection="0">
      <alignment vertical="center"/>
    </xf>
    <xf numFmtId="0" fontId="179" fillId="123" borderId="210" applyNumberFormat="0" applyAlignment="0" applyProtection="0">
      <alignment vertical="center"/>
    </xf>
    <xf numFmtId="0" fontId="160" fillId="123" borderId="210" applyNumberFormat="0" applyAlignment="0" applyProtection="0">
      <alignment vertical="center"/>
    </xf>
    <xf numFmtId="0" fontId="179" fillId="123" borderId="210" applyNumberFormat="0" applyAlignment="0" applyProtection="0">
      <alignment vertical="center"/>
    </xf>
    <xf numFmtId="0" fontId="179" fillId="123" borderId="210" applyNumberFormat="0" applyAlignment="0" applyProtection="0">
      <alignment vertical="center"/>
    </xf>
    <xf numFmtId="0" fontId="179" fillId="123" borderId="210" applyNumberFormat="0" applyAlignment="0" applyProtection="0">
      <alignment vertical="center"/>
    </xf>
    <xf numFmtId="0" fontId="179" fillId="123" borderId="210" applyNumberFormat="0" applyAlignment="0" applyProtection="0">
      <alignment vertical="center"/>
    </xf>
    <xf numFmtId="0" fontId="196" fillId="95" borderId="210" applyNumberFormat="0" applyAlignment="0" applyProtection="0">
      <alignment vertical="center"/>
    </xf>
    <xf numFmtId="0" fontId="158" fillId="97" borderId="211" applyNumberFormat="0" applyFont="0" applyAlignment="0" applyProtection="0">
      <alignment vertical="center"/>
    </xf>
    <xf numFmtId="0" fontId="158" fillId="97" borderId="211" applyNumberFormat="0" applyFont="0" applyAlignment="0" applyProtection="0">
      <alignment vertical="center"/>
    </xf>
    <xf numFmtId="0" fontId="174" fillId="97" borderId="211" applyNumberFormat="0" applyFont="0" applyAlignment="0" applyProtection="0">
      <alignment vertical="center"/>
    </xf>
    <xf numFmtId="0" fontId="76" fillId="97" borderId="211" applyNumberFormat="0" applyFont="0" applyAlignment="0" applyProtection="0">
      <alignment vertical="center"/>
    </xf>
    <xf numFmtId="0" fontId="158" fillId="97" borderId="211" applyNumberFormat="0" applyFont="0" applyAlignment="0" applyProtection="0">
      <alignment vertical="center"/>
    </xf>
    <xf numFmtId="0" fontId="76" fillId="97" borderId="211" applyNumberFormat="0" applyFont="0" applyAlignment="0" applyProtection="0">
      <alignment vertical="center"/>
    </xf>
    <xf numFmtId="0" fontId="76" fillId="97" borderId="211" applyNumberFormat="0" applyFont="0" applyAlignment="0" applyProtection="0">
      <alignment vertical="center"/>
    </xf>
    <xf numFmtId="0" fontId="158" fillId="97" borderId="211" applyNumberFormat="0" applyFont="0" applyAlignment="0" applyProtection="0">
      <alignment vertical="center"/>
    </xf>
    <xf numFmtId="0" fontId="76" fillId="97" borderId="211" applyNumberFormat="0" applyFont="0" applyAlignment="0" applyProtection="0">
      <alignment vertical="center"/>
    </xf>
    <xf numFmtId="0" fontId="158" fillId="97" borderId="211" applyNumberFormat="0" applyFont="0" applyAlignment="0" applyProtection="0">
      <alignment vertical="center"/>
    </xf>
    <xf numFmtId="0" fontId="158" fillId="97" borderId="211" applyNumberFormat="0" applyFont="0" applyAlignment="0" applyProtection="0">
      <alignment vertical="center"/>
    </xf>
    <xf numFmtId="0" fontId="158" fillId="97" borderId="211" applyNumberFormat="0" applyFont="0" applyAlignment="0" applyProtection="0">
      <alignment vertical="center"/>
    </xf>
    <xf numFmtId="0" fontId="179" fillId="123" borderId="210" applyNumberFormat="0" applyAlignment="0" applyProtection="0">
      <alignment vertical="center"/>
    </xf>
    <xf numFmtId="0" fontId="207" fillId="123" borderId="213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79" fillId="123" borderId="210" applyNumberFormat="0" applyAlignment="0" applyProtection="0">
      <alignment vertical="center"/>
    </xf>
    <xf numFmtId="0" fontId="1" fillId="0" borderId="0">
      <alignment vertical="center"/>
    </xf>
    <xf numFmtId="0" fontId="207" fillId="123" borderId="213" applyNumberFormat="0" applyAlignment="0" applyProtection="0">
      <alignment vertical="center"/>
    </xf>
    <xf numFmtId="0" fontId="159" fillId="0" borderId="212" applyNumberFormat="0" applyFill="0" applyAlignment="0" applyProtection="0">
      <alignment vertical="center"/>
    </xf>
    <xf numFmtId="0" fontId="194" fillId="0" borderId="212" applyNumberFormat="0" applyFill="0" applyAlignment="0" applyProtection="0">
      <alignment vertical="center"/>
    </xf>
    <xf numFmtId="0" fontId="195" fillId="0" borderId="212" applyNumberFormat="0" applyFill="0" applyAlignment="0" applyProtection="0">
      <alignment vertical="center"/>
    </xf>
    <xf numFmtId="0" fontId="159" fillId="0" borderId="212" applyNumberFormat="0" applyFill="0" applyAlignment="0" applyProtection="0">
      <alignment vertical="center"/>
    </xf>
    <xf numFmtId="0" fontId="195" fillId="0" borderId="212" applyNumberFormat="0" applyFill="0" applyAlignment="0" applyProtection="0">
      <alignment vertical="center"/>
    </xf>
    <xf numFmtId="0" fontId="195" fillId="0" borderId="212" applyNumberFormat="0" applyFill="0" applyAlignment="0" applyProtection="0">
      <alignment vertical="center"/>
    </xf>
    <xf numFmtId="0" fontId="194" fillId="0" borderId="212" applyNumberFormat="0" applyFill="0" applyAlignment="0" applyProtection="0">
      <alignment vertical="center"/>
    </xf>
    <xf numFmtId="0" fontId="159" fillId="0" borderId="212" applyNumberFormat="0" applyFill="0" applyAlignment="0" applyProtection="0">
      <alignment vertical="center"/>
    </xf>
    <xf numFmtId="0" fontId="194" fillId="0" borderId="212" applyNumberFormat="0" applyFill="0" applyAlignment="0" applyProtection="0">
      <alignment vertical="center"/>
    </xf>
    <xf numFmtId="0" fontId="194" fillId="0" borderId="212" applyNumberFormat="0" applyFill="0" applyAlignment="0" applyProtection="0">
      <alignment vertical="center"/>
    </xf>
    <xf numFmtId="0" fontId="194" fillId="0" borderId="212" applyNumberFormat="0" applyFill="0" applyAlignment="0" applyProtection="0">
      <alignment vertical="center"/>
    </xf>
    <xf numFmtId="0" fontId="194" fillId="0" borderId="212" applyNumberFormat="0" applyFill="0" applyAlignment="0" applyProtection="0">
      <alignment vertical="center"/>
    </xf>
    <xf numFmtId="0" fontId="165" fillId="95" borderId="210" applyNumberFormat="0" applyAlignment="0" applyProtection="0">
      <alignment vertical="center"/>
    </xf>
    <xf numFmtId="0" fontId="196" fillId="95" borderId="210" applyNumberFormat="0" applyAlignment="0" applyProtection="0">
      <alignment vertical="center"/>
    </xf>
    <xf numFmtId="0" fontId="197" fillId="95" borderId="210" applyNumberFormat="0" applyAlignment="0" applyProtection="0">
      <alignment vertical="center"/>
    </xf>
    <xf numFmtId="0" fontId="165" fillId="95" borderId="210" applyNumberFormat="0" applyAlignment="0" applyProtection="0">
      <alignment vertical="center"/>
    </xf>
    <xf numFmtId="0" fontId="197" fillId="95" borderId="210" applyNumberFormat="0" applyAlignment="0" applyProtection="0">
      <alignment vertical="center"/>
    </xf>
    <xf numFmtId="0" fontId="197" fillId="95" borderId="210" applyNumberFormat="0" applyAlignment="0" applyProtection="0">
      <alignment vertical="center"/>
    </xf>
    <xf numFmtId="0" fontId="196" fillId="95" borderId="210" applyNumberFormat="0" applyAlignment="0" applyProtection="0">
      <alignment vertical="center"/>
    </xf>
    <xf numFmtId="0" fontId="165" fillId="95" borderId="210" applyNumberFormat="0" applyAlignment="0" applyProtection="0">
      <alignment vertical="center"/>
    </xf>
    <xf numFmtId="0" fontId="196" fillId="95" borderId="210" applyNumberFormat="0" applyAlignment="0" applyProtection="0">
      <alignment vertical="center"/>
    </xf>
    <xf numFmtId="0" fontId="196" fillId="95" borderId="210" applyNumberFormat="0" applyAlignment="0" applyProtection="0">
      <alignment vertical="center"/>
    </xf>
    <xf numFmtId="0" fontId="196" fillId="95" borderId="210" applyNumberFormat="0" applyAlignment="0" applyProtection="0">
      <alignment vertical="center"/>
    </xf>
    <xf numFmtId="0" fontId="196" fillId="95" borderId="210" applyNumberFormat="0" applyAlignment="0" applyProtection="0">
      <alignment vertical="center"/>
    </xf>
    <xf numFmtId="0" fontId="171" fillId="123" borderId="213" applyNumberFormat="0" applyAlignment="0" applyProtection="0">
      <alignment vertical="center"/>
    </xf>
    <xf numFmtId="0" fontId="207" fillId="123" borderId="213" applyNumberFormat="0" applyAlignment="0" applyProtection="0">
      <alignment vertical="center"/>
    </xf>
    <xf numFmtId="0" fontId="208" fillId="123" borderId="213" applyNumberFormat="0" applyAlignment="0" applyProtection="0">
      <alignment vertical="center"/>
    </xf>
    <xf numFmtId="0" fontId="171" fillId="123" borderId="213" applyNumberFormat="0" applyAlignment="0" applyProtection="0">
      <alignment vertical="center"/>
    </xf>
    <xf numFmtId="0" fontId="208" fillId="123" borderId="213" applyNumberFormat="0" applyAlignment="0" applyProtection="0">
      <alignment vertical="center"/>
    </xf>
    <xf numFmtId="0" fontId="208" fillId="123" borderId="213" applyNumberFormat="0" applyAlignment="0" applyProtection="0">
      <alignment vertical="center"/>
    </xf>
    <xf numFmtId="0" fontId="207" fillId="123" borderId="213" applyNumberFormat="0" applyAlignment="0" applyProtection="0">
      <alignment vertical="center"/>
    </xf>
    <xf numFmtId="0" fontId="171" fillId="123" borderId="213" applyNumberFormat="0" applyAlignment="0" applyProtection="0">
      <alignment vertical="center"/>
    </xf>
    <xf numFmtId="0" fontId="207" fillId="123" borderId="213" applyNumberFormat="0" applyAlignment="0" applyProtection="0">
      <alignment vertical="center"/>
    </xf>
    <xf numFmtId="0" fontId="207" fillId="123" borderId="213" applyNumberFormat="0" applyAlignment="0" applyProtection="0">
      <alignment vertical="center"/>
    </xf>
    <xf numFmtId="0" fontId="207" fillId="123" borderId="213" applyNumberFormat="0" applyAlignment="0" applyProtection="0">
      <alignment vertical="center"/>
    </xf>
    <xf numFmtId="0" fontId="207" fillId="123" borderId="21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5" borderId="210" applyNumberFormat="0" applyAlignment="0" applyProtection="0">
      <alignment vertical="center"/>
    </xf>
    <xf numFmtId="0" fontId="215" fillId="0" borderId="214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3" borderId="213" applyNumberFormat="0" applyAlignment="0" applyProtection="0">
      <alignment vertical="center"/>
    </xf>
    <xf numFmtId="0" fontId="196" fillId="95" borderId="210" applyNumberFormat="0" applyAlignment="0" applyProtection="0">
      <alignment vertical="center"/>
    </xf>
    <xf numFmtId="0" fontId="194" fillId="0" borderId="212" applyNumberFormat="0" applyFill="0" applyAlignment="0" applyProtection="0">
      <alignment vertical="center"/>
    </xf>
    <xf numFmtId="0" fontId="160" fillId="123" borderId="210" applyNumberFormat="0" applyAlignment="0" applyProtection="0">
      <alignment vertical="center"/>
    </xf>
    <xf numFmtId="0" fontId="179" fillId="123" borderId="210" applyNumberFormat="0" applyAlignment="0" applyProtection="0">
      <alignment vertical="center"/>
    </xf>
    <xf numFmtId="0" fontId="180" fillId="123" borderId="210" applyNumberFormat="0" applyAlignment="0" applyProtection="0">
      <alignment vertical="center"/>
    </xf>
    <xf numFmtId="0" fontId="160" fillId="123" borderId="210" applyNumberFormat="0" applyAlignment="0" applyProtection="0">
      <alignment vertical="center"/>
    </xf>
    <xf numFmtId="0" fontId="180" fillId="123" borderId="210" applyNumberFormat="0" applyAlignment="0" applyProtection="0">
      <alignment vertical="center"/>
    </xf>
    <xf numFmtId="0" fontId="180" fillId="123" borderId="210" applyNumberFormat="0" applyAlignment="0" applyProtection="0">
      <alignment vertical="center"/>
    </xf>
    <xf numFmtId="0" fontId="179" fillId="123" borderId="210" applyNumberFormat="0" applyAlignment="0" applyProtection="0">
      <alignment vertical="center"/>
    </xf>
    <xf numFmtId="0" fontId="160" fillId="123" borderId="210" applyNumberFormat="0" applyAlignment="0" applyProtection="0">
      <alignment vertical="center"/>
    </xf>
    <xf numFmtId="0" fontId="179" fillId="123" borderId="210" applyNumberFormat="0" applyAlignment="0" applyProtection="0">
      <alignment vertical="center"/>
    </xf>
    <xf numFmtId="0" fontId="179" fillId="123" borderId="210" applyNumberFormat="0" applyAlignment="0" applyProtection="0">
      <alignment vertical="center"/>
    </xf>
    <xf numFmtId="0" fontId="179" fillId="123" borderId="210" applyNumberFormat="0" applyAlignment="0" applyProtection="0">
      <alignment vertical="center"/>
    </xf>
    <xf numFmtId="0" fontId="179" fillId="123" borderId="210" applyNumberFormat="0" applyAlignment="0" applyProtection="0">
      <alignment vertical="center"/>
    </xf>
    <xf numFmtId="0" fontId="158" fillId="97" borderId="211" applyNumberFormat="0" applyFont="0" applyAlignment="0" applyProtection="0">
      <alignment vertical="center"/>
    </xf>
    <xf numFmtId="0" fontId="158" fillId="97" borderId="211" applyNumberFormat="0" applyFont="0" applyAlignment="0" applyProtection="0">
      <alignment vertical="center"/>
    </xf>
    <xf numFmtId="0" fontId="174" fillId="97" borderId="211" applyNumberFormat="0" applyFont="0" applyAlignment="0" applyProtection="0">
      <alignment vertical="center"/>
    </xf>
    <xf numFmtId="0" fontId="76" fillId="97" borderId="211" applyNumberFormat="0" applyFont="0" applyAlignment="0" applyProtection="0">
      <alignment vertical="center"/>
    </xf>
    <xf numFmtId="0" fontId="158" fillId="97" borderId="211" applyNumberFormat="0" applyFont="0" applyAlignment="0" applyProtection="0">
      <alignment vertical="center"/>
    </xf>
    <xf numFmtId="0" fontId="76" fillId="97" borderId="211" applyNumberFormat="0" applyFont="0" applyAlignment="0" applyProtection="0">
      <alignment vertical="center"/>
    </xf>
    <xf numFmtId="0" fontId="76" fillId="97" borderId="211" applyNumberFormat="0" applyFont="0" applyAlignment="0" applyProtection="0">
      <alignment vertical="center"/>
    </xf>
    <xf numFmtId="0" fontId="158" fillId="97" borderId="211" applyNumberFormat="0" applyFont="0" applyAlignment="0" applyProtection="0">
      <alignment vertical="center"/>
    </xf>
    <xf numFmtId="0" fontId="76" fillId="97" borderId="211" applyNumberFormat="0" applyFont="0" applyAlignment="0" applyProtection="0">
      <alignment vertical="center"/>
    </xf>
    <xf numFmtId="0" fontId="158" fillId="97" borderId="211" applyNumberFormat="0" applyFont="0" applyAlignment="0" applyProtection="0">
      <alignment vertical="center"/>
    </xf>
    <xf numFmtId="0" fontId="158" fillId="97" borderId="211" applyNumberFormat="0" applyFont="0" applyAlignment="0" applyProtection="0">
      <alignment vertical="center"/>
    </xf>
    <xf numFmtId="0" fontId="158" fillId="97" borderId="211" applyNumberFormat="0" applyFont="0" applyAlignment="0" applyProtection="0">
      <alignment vertical="center"/>
    </xf>
    <xf numFmtId="0" fontId="159" fillId="0" borderId="212" applyNumberFormat="0" applyFill="0" applyAlignment="0" applyProtection="0">
      <alignment vertical="center"/>
    </xf>
    <xf numFmtId="0" fontId="194" fillId="0" borderId="212" applyNumberFormat="0" applyFill="0" applyAlignment="0" applyProtection="0">
      <alignment vertical="center"/>
    </xf>
    <xf numFmtId="0" fontId="195" fillId="0" borderId="212" applyNumberFormat="0" applyFill="0" applyAlignment="0" applyProtection="0">
      <alignment vertical="center"/>
    </xf>
    <xf numFmtId="0" fontId="159" fillId="0" borderId="212" applyNumberFormat="0" applyFill="0" applyAlignment="0" applyProtection="0">
      <alignment vertical="center"/>
    </xf>
    <xf numFmtId="0" fontId="195" fillId="0" borderId="212" applyNumberFormat="0" applyFill="0" applyAlignment="0" applyProtection="0">
      <alignment vertical="center"/>
    </xf>
    <xf numFmtId="0" fontId="195" fillId="0" borderId="212" applyNumberFormat="0" applyFill="0" applyAlignment="0" applyProtection="0">
      <alignment vertical="center"/>
    </xf>
    <xf numFmtId="0" fontId="194" fillId="0" borderId="212" applyNumberFormat="0" applyFill="0" applyAlignment="0" applyProtection="0">
      <alignment vertical="center"/>
    </xf>
    <xf numFmtId="0" fontId="159" fillId="0" borderId="212" applyNumberFormat="0" applyFill="0" applyAlignment="0" applyProtection="0">
      <alignment vertical="center"/>
    </xf>
    <xf numFmtId="0" fontId="194" fillId="0" borderId="212" applyNumberFormat="0" applyFill="0" applyAlignment="0" applyProtection="0">
      <alignment vertical="center"/>
    </xf>
    <xf numFmtId="0" fontId="194" fillId="0" borderId="212" applyNumberFormat="0" applyFill="0" applyAlignment="0" applyProtection="0">
      <alignment vertical="center"/>
    </xf>
    <xf numFmtId="0" fontId="194" fillId="0" borderId="212" applyNumberFormat="0" applyFill="0" applyAlignment="0" applyProtection="0">
      <alignment vertical="center"/>
    </xf>
    <xf numFmtId="0" fontId="194" fillId="0" borderId="212" applyNumberFormat="0" applyFill="0" applyAlignment="0" applyProtection="0">
      <alignment vertical="center"/>
    </xf>
    <xf numFmtId="0" fontId="165" fillId="95" borderId="210" applyNumberFormat="0" applyAlignment="0" applyProtection="0">
      <alignment vertical="center"/>
    </xf>
    <xf numFmtId="0" fontId="196" fillId="95" borderId="210" applyNumberFormat="0" applyAlignment="0" applyProtection="0">
      <alignment vertical="center"/>
    </xf>
    <xf numFmtId="0" fontId="197" fillId="95" borderId="210" applyNumberFormat="0" applyAlignment="0" applyProtection="0">
      <alignment vertical="center"/>
    </xf>
    <xf numFmtId="0" fontId="165" fillId="95" borderId="210" applyNumberFormat="0" applyAlignment="0" applyProtection="0">
      <alignment vertical="center"/>
    </xf>
    <xf numFmtId="0" fontId="197" fillId="95" borderId="210" applyNumberFormat="0" applyAlignment="0" applyProtection="0">
      <alignment vertical="center"/>
    </xf>
    <xf numFmtId="0" fontId="197" fillId="95" borderId="210" applyNumberFormat="0" applyAlignment="0" applyProtection="0">
      <alignment vertical="center"/>
    </xf>
    <xf numFmtId="0" fontId="196" fillId="95" borderId="210" applyNumberFormat="0" applyAlignment="0" applyProtection="0">
      <alignment vertical="center"/>
    </xf>
    <xf numFmtId="0" fontId="165" fillId="95" borderId="210" applyNumberFormat="0" applyAlignment="0" applyProtection="0">
      <alignment vertical="center"/>
    </xf>
    <xf numFmtId="0" fontId="196" fillId="95" borderId="210" applyNumberFormat="0" applyAlignment="0" applyProtection="0">
      <alignment vertical="center"/>
    </xf>
    <xf numFmtId="0" fontId="196" fillId="95" borderId="210" applyNumberFormat="0" applyAlignment="0" applyProtection="0">
      <alignment vertical="center"/>
    </xf>
    <xf numFmtId="0" fontId="196" fillId="95" borderId="210" applyNumberFormat="0" applyAlignment="0" applyProtection="0">
      <alignment vertical="center"/>
    </xf>
    <xf numFmtId="0" fontId="196" fillId="95" borderId="210" applyNumberFormat="0" applyAlignment="0" applyProtection="0">
      <alignment vertical="center"/>
    </xf>
    <xf numFmtId="0" fontId="179" fillId="123" borderId="210" applyNumberFormat="0" applyAlignment="0" applyProtection="0">
      <alignment vertical="center"/>
    </xf>
    <xf numFmtId="0" fontId="171" fillId="123" borderId="213" applyNumberFormat="0" applyAlignment="0" applyProtection="0">
      <alignment vertical="center"/>
    </xf>
    <xf numFmtId="0" fontId="207" fillId="123" borderId="213" applyNumberFormat="0" applyAlignment="0" applyProtection="0">
      <alignment vertical="center"/>
    </xf>
    <xf numFmtId="0" fontId="208" fillId="123" borderId="213" applyNumberFormat="0" applyAlignment="0" applyProtection="0">
      <alignment vertical="center"/>
    </xf>
    <xf numFmtId="0" fontId="171" fillId="123" borderId="213" applyNumberFormat="0" applyAlignment="0" applyProtection="0">
      <alignment vertical="center"/>
    </xf>
    <xf numFmtId="0" fontId="208" fillId="123" borderId="213" applyNumberFormat="0" applyAlignment="0" applyProtection="0">
      <alignment vertical="center"/>
    </xf>
    <xf numFmtId="0" fontId="208" fillId="123" borderId="213" applyNumberFormat="0" applyAlignment="0" applyProtection="0">
      <alignment vertical="center"/>
    </xf>
    <xf numFmtId="0" fontId="207" fillId="123" borderId="213" applyNumberFormat="0" applyAlignment="0" applyProtection="0">
      <alignment vertical="center"/>
    </xf>
    <xf numFmtId="0" fontId="171" fillId="123" borderId="213" applyNumberFormat="0" applyAlignment="0" applyProtection="0">
      <alignment vertical="center"/>
    </xf>
    <xf numFmtId="0" fontId="207" fillId="123" borderId="213" applyNumberFormat="0" applyAlignment="0" applyProtection="0">
      <alignment vertical="center"/>
    </xf>
    <xf numFmtId="0" fontId="207" fillId="123" borderId="213" applyNumberFormat="0" applyAlignment="0" applyProtection="0">
      <alignment vertical="center"/>
    </xf>
    <xf numFmtId="0" fontId="207" fillId="123" borderId="213" applyNumberFormat="0" applyAlignment="0" applyProtection="0">
      <alignment vertical="center"/>
    </xf>
    <xf numFmtId="0" fontId="207" fillId="123" borderId="213" applyNumberFormat="0" applyAlignment="0" applyProtection="0">
      <alignment vertical="center"/>
    </xf>
    <xf numFmtId="0" fontId="215" fillId="0" borderId="214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5" borderId="210" applyNumberFormat="0" applyAlignment="0" applyProtection="0">
      <alignment vertical="center"/>
    </xf>
    <xf numFmtId="0" fontId="179" fillId="123" borderId="210" applyNumberFormat="0" applyAlignment="0" applyProtection="0">
      <alignment vertical="center"/>
    </xf>
    <xf numFmtId="0" fontId="215" fillId="0" borderId="214">
      <alignment horizontal="left" vertical="center"/>
    </xf>
    <xf numFmtId="0" fontId="34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5" fillId="0" borderId="214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76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15" fillId="0" borderId="214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57" fillId="130" borderId="240" applyNumberFormat="0" applyProtection="0">
      <alignment horizontal="left" vertical="top" indent="1"/>
    </xf>
    <xf numFmtId="4" fontId="257" fillId="130" borderId="240" applyNumberFormat="0" applyProtection="0">
      <alignment horizontal="left" vertical="center" indent="1"/>
    </xf>
    <xf numFmtId="0" fontId="34" fillId="0" borderId="0"/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4" fontId="257" fillId="130" borderId="240" applyNumberFormat="0" applyProtection="0">
      <alignment horizontal="left" vertical="center" indent="1"/>
    </xf>
    <xf numFmtId="0" fontId="210" fillId="0" borderId="233">
      <alignment horizontal="left" vertical="center"/>
    </xf>
    <xf numFmtId="4" fontId="257" fillId="130" borderId="240" applyNumberFormat="0" applyProtection="0">
      <alignment horizontal="left" vertical="center" indent="1"/>
    </xf>
    <xf numFmtId="10" fontId="225" fillId="97" borderId="234" applyNumberFormat="0" applyBorder="0" applyAlignment="0" applyProtection="0"/>
    <xf numFmtId="4" fontId="257" fillId="130" borderId="240" applyNumberFormat="0" applyProtection="0">
      <alignment horizontal="left" vertical="center" indent="1"/>
    </xf>
    <xf numFmtId="10" fontId="225" fillId="97" borderId="234" applyNumberFormat="0" applyBorder="0" applyAlignment="0" applyProtection="0"/>
    <xf numFmtId="4" fontId="257" fillId="130" borderId="240" applyNumberFormat="0" applyProtection="0">
      <alignment horizontal="left" vertical="center" indent="1"/>
    </xf>
    <xf numFmtId="10" fontId="225" fillId="97" borderId="234" applyNumberFormat="0" applyBorder="0" applyAlignment="0" applyProtection="0"/>
    <xf numFmtId="4" fontId="257" fillId="130" borderId="240" applyNumberFormat="0" applyProtection="0">
      <alignment horizontal="left" vertical="center" indent="1"/>
    </xf>
    <xf numFmtId="4" fontId="257" fillId="130" borderId="240" applyNumberFormat="0" applyProtection="0">
      <alignment horizontal="left" vertical="center" indent="1"/>
    </xf>
    <xf numFmtId="4" fontId="257" fillId="116" borderId="240" applyNumberFormat="0" applyProtection="0">
      <alignment vertical="center"/>
    </xf>
    <xf numFmtId="0" fontId="257" fillId="130" borderId="240" applyNumberFormat="0" applyProtection="0">
      <alignment horizontal="left" vertical="top" indent="1"/>
    </xf>
    <xf numFmtId="4" fontId="257" fillId="116" borderId="240" applyNumberFormat="0" applyProtection="0">
      <alignment vertical="center"/>
    </xf>
    <xf numFmtId="0" fontId="257" fillId="130" borderId="240" applyNumberFormat="0" applyProtection="0">
      <alignment horizontal="left" vertical="top" indent="1"/>
    </xf>
    <xf numFmtId="0" fontId="257" fillId="130" borderId="240" applyNumberFormat="0" applyProtection="0">
      <alignment horizontal="left" vertical="top" indent="1"/>
    </xf>
    <xf numFmtId="4" fontId="258" fillId="130" borderId="240" applyNumberFormat="0" applyProtection="0">
      <alignment vertical="center"/>
    </xf>
    <xf numFmtId="0" fontId="257" fillId="130" borderId="240" applyNumberFormat="0" applyProtection="0">
      <alignment horizontal="left" vertical="top" indent="1"/>
    </xf>
    <xf numFmtId="4" fontId="257" fillId="130" borderId="240" applyNumberFormat="0" applyProtection="0">
      <alignment horizontal="left" vertical="center" indent="1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4" fontId="258" fillId="130" borderId="240" applyNumberFormat="0" applyProtection="0">
      <alignment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4" fontId="258" fillId="130" borderId="240" applyNumberForma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60" fillId="123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80" fillId="123" borderId="216" applyNumberFormat="0" applyAlignment="0" applyProtection="0">
      <alignment vertical="center"/>
    </xf>
    <xf numFmtId="0" fontId="160" fillId="123" borderId="216" applyNumberFormat="0" applyAlignment="0" applyProtection="0">
      <alignment vertical="center"/>
    </xf>
    <xf numFmtId="0" fontId="180" fillId="123" borderId="216" applyNumberFormat="0" applyAlignment="0" applyProtection="0">
      <alignment vertical="center"/>
    </xf>
    <xf numFmtId="0" fontId="180" fillId="123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60" fillId="123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174" fillId="97" borderId="217" applyNumberFormat="0" applyFont="0" applyAlignment="0" applyProtection="0">
      <alignment vertical="center"/>
    </xf>
    <xf numFmtId="0" fontId="76" fillId="97" borderId="217" applyNumberFormat="0" applyFon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76" fillId="97" borderId="217" applyNumberFormat="0" applyFont="0" applyAlignment="0" applyProtection="0">
      <alignment vertical="center"/>
    </xf>
    <xf numFmtId="0" fontId="76" fillId="97" borderId="217" applyNumberFormat="0" applyFon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76" fillId="97" borderId="217" applyNumberFormat="0" applyFon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9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95" fillId="0" borderId="218" applyNumberFormat="0" applyFill="0" applyAlignment="0" applyProtection="0">
      <alignment vertical="center"/>
    </xf>
    <xf numFmtId="0" fontId="159" fillId="0" borderId="218" applyNumberFormat="0" applyFill="0" applyAlignment="0" applyProtection="0">
      <alignment vertical="center"/>
    </xf>
    <xf numFmtId="0" fontId="195" fillId="0" borderId="218" applyNumberFormat="0" applyFill="0" applyAlignment="0" applyProtection="0">
      <alignment vertical="center"/>
    </xf>
    <xf numFmtId="0" fontId="195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59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65" fillId="95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97" fillId="95" borderId="216" applyNumberFormat="0" applyAlignment="0" applyProtection="0">
      <alignment vertical="center"/>
    </xf>
    <xf numFmtId="0" fontId="165" fillId="95" borderId="216" applyNumberFormat="0" applyAlignment="0" applyProtection="0">
      <alignment vertical="center"/>
    </xf>
    <xf numFmtId="0" fontId="197" fillId="95" borderId="216" applyNumberFormat="0" applyAlignment="0" applyProtection="0">
      <alignment vertical="center"/>
    </xf>
    <xf numFmtId="0" fontId="197" fillId="95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65" fillId="95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71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208" fillId="123" borderId="219" applyNumberFormat="0" applyAlignment="0" applyProtection="0">
      <alignment vertical="center"/>
    </xf>
    <xf numFmtId="0" fontId="171" fillId="123" borderId="219" applyNumberFormat="0" applyAlignment="0" applyProtection="0">
      <alignment vertical="center"/>
    </xf>
    <xf numFmtId="0" fontId="208" fillId="123" borderId="219" applyNumberFormat="0" applyAlignment="0" applyProtection="0">
      <alignment vertical="center"/>
    </xf>
    <xf numFmtId="0" fontId="208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171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0" fillId="0" borderId="233">
      <alignment horizontal="left" vertical="center"/>
    </xf>
    <xf numFmtId="0" fontId="257" fillId="130" borderId="240" applyNumberFormat="0" applyProtection="0">
      <alignment horizontal="left" vertical="top" indent="1"/>
    </xf>
    <xf numFmtId="0" fontId="257" fillId="130" borderId="240" applyNumberFormat="0" applyProtection="0">
      <alignment horizontal="left" vertical="top" indent="1"/>
    </xf>
    <xf numFmtId="0" fontId="257" fillId="130" borderId="240" applyNumberFormat="0" applyProtection="0">
      <alignment horizontal="left" vertical="top" indent="1"/>
    </xf>
    <xf numFmtId="0" fontId="257" fillId="130" borderId="240" applyNumberFormat="0" applyProtection="0">
      <alignment horizontal="left" vertical="top" indent="1"/>
    </xf>
    <xf numFmtId="0" fontId="257" fillId="130" borderId="240" applyNumberFormat="0" applyProtection="0">
      <alignment horizontal="left" vertical="top" indent="1"/>
    </xf>
    <xf numFmtId="0" fontId="257" fillId="130" borderId="240" applyNumberFormat="0" applyProtection="0">
      <alignment horizontal="left" vertical="top" indent="1"/>
    </xf>
    <xf numFmtId="0" fontId="257" fillId="130" borderId="240" applyNumberFormat="0" applyProtection="0">
      <alignment horizontal="left" vertical="top" indent="1"/>
    </xf>
    <xf numFmtId="4" fontId="257" fillId="130" borderId="240" applyNumberFormat="0" applyProtection="0">
      <alignment horizontal="left" vertical="center" indent="1"/>
    </xf>
    <xf numFmtId="4" fontId="257" fillId="130" borderId="240" applyNumberFormat="0" applyProtection="0">
      <alignment horizontal="left" vertical="center" indent="1"/>
    </xf>
    <xf numFmtId="4" fontId="257" fillId="130" borderId="240" applyNumberFormat="0" applyProtection="0">
      <alignment horizontal="left" vertical="center" indent="1"/>
    </xf>
    <xf numFmtId="4" fontId="257" fillId="130" borderId="240" applyNumberFormat="0" applyProtection="0">
      <alignment horizontal="left" vertical="center" indent="1"/>
    </xf>
    <xf numFmtId="4" fontId="257" fillId="130" borderId="240" applyNumberFormat="0" applyProtection="0">
      <alignment horizontal="left" vertical="center" indent="1"/>
    </xf>
    <xf numFmtId="4" fontId="257" fillId="130" borderId="240" applyNumberFormat="0" applyProtection="0">
      <alignment horizontal="left" vertical="center" indent="1"/>
    </xf>
    <xf numFmtId="4" fontId="257" fillId="130" borderId="240" applyNumberFormat="0" applyProtection="0">
      <alignment horizontal="left" vertical="center" indent="1"/>
    </xf>
    <xf numFmtId="4" fontId="257" fillId="130" borderId="240" applyNumberFormat="0" applyProtection="0">
      <alignment horizontal="left" vertical="center" indent="1"/>
    </xf>
    <xf numFmtId="4" fontId="257" fillId="130" borderId="240" applyNumberFormat="0" applyProtection="0">
      <alignment horizontal="left" vertical="center" indent="1"/>
    </xf>
    <xf numFmtId="4" fontId="257" fillId="130" borderId="240" applyNumberFormat="0" applyProtection="0">
      <alignment horizontal="left" vertical="center" indent="1"/>
    </xf>
    <xf numFmtId="4" fontId="257" fillId="130" borderId="240" applyNumberFormat="0" applyProtection="0">
      <alignment horizontal="left" vertical="center" indent="1"/>
    </xf>
    <xf numFmtId="4" fontId="257" fillId="130" borderId="240" applyNumberFormat="0" applyProtection="0">
      <alignment horizontal="left" vertical="center" indent="1"/>
    </xf>
    <xf numFmtId="4" fontId="257" fillId="130" borderId="240" applyNumberFormat="0" applyProtection="0">
      <alignment horizontal="left" vertical="center" indent="1"/>
    </xf>
    <xf numFmtId="4" fontId="258" fillId="130" borderId="240" applyNumberFormat="0" applyProtection="0">
      <alignment vertical="center"/>
    </xf>
    <xf numFmtId="4" fontId="257" fillId="130" borderId="240" applyNumberFormat="0" applyProtection="0">
      <alignment horizontal="left" vertical="center" indent="1"/>
    </xf>
    <xf numFmtId="4" fontId="257" fillId="130" borderId="240" applyNumberFormat="0" applyProtection="0">
      <alignment horizontal="left" vertical="center" indent="1"/>
    </xf>
    <xf numFmtId="4" fontId="258" fillId="130" borderId="240" applyNumberFormat="0" applyProtection="0">
      <alignment vertical="center"/>
    </xf>
    <xf numFmtId="4" fontId="258" fillId="130" borderId="240" applyNumberFormat="0" applyProtection="0">
      <alignment vertical="center"/>
    </xf>
    <xf numFmtId="4" fontId="257" fillId="116" borderId="240" applyNumberFormat="0" applyProtection="0">
      <alignment vertical="center"/>
    </xf>
    <xf numFmtId="4" fontId="258" fillId="130" borderId="240" applyNumberFormat="0" applyProtection="0">
      <alignment vertical="center"/>
    </xf>
    <xf numFmtId="4" fontId="257" fillId="116" borderId="240" applyNumberFormat="0" applyProtection="0">
      <alignment vertical="center"/>
    </xf>
    <xf numFmtId="4" fontId="257" fillId="116" borderId="240" applyNumberFormat="0" applyProtection="0">
      <alignment vertical="center"/>
    </xf>
    <xf numFmtId="4" fontId="257" fillId="116" borderId="240" applyNumberFormat="0" applyProtection="0">
      <alignment vertical="center"/>
    </xf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158" fillId="0" borderId="0">
      <alignment vertical="center"/>
    </xf>
    <xf numFmtId="0" fontId="158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3" borderId="219" applyNumberFormat="0" applyAlignment="0" applyProtection="0">
      <alignment vertical="center"/>
    </xf>
    <xf numFmtId="0" fontId="1" fillId="0" borderId="0">
      <alignment vertical="center"/>
    </xf>
    <xf numFmtId="0" fontId="207" fillId="123" borderId="219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" fillId="0" borderId="0">
      <alignment vertical="center"/>
    </xf>
    <xf numFmtId="0" fontId="196" fillId="95" borderId="216" applyNumberFormat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60" fillId="123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80" fillId="123" borderId="216" applyNumberFormat="0" applyAlignment="0" applyProtection="0">
      <alignment vertical="center"/>
    </xf>
    <xf numFmtId="0" fontId="160" fillId="123" borderId="216" applyNumberFormat="0" applyAlignment="0" applyProtection="0">
      <alignment vertical="center"/>
    </xf>
    <xf numFmtId="0" fontId="180" fillId="123" borderId="216" applyNumberFormat="0" applyAlignment="0" applyProtection="0">
      <alignment vertical="center"/>
    </xf>
    <xf numFmtId="0" fontId="180" fillId="123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60" fillId="123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174" fillId="97" borderId="217" applyNumberFormat="0" applyFont="0" applyAlignment="0" applyProtection="0">
      <alignment vertical="center"/>
    </xf>
    <xf numFmtId="0" fontId="76" fillId="97" borderId="217" applyNumberFormat="0" applyFon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76" fillId="97" borderId="217" applyNumberFormat="0" applyFont="0" applyAlignment="0" applyProtection="0">
      <alignment vertical="center"/>
    </xf>
    <xf numFmtId="0" fontId="76" fillId="97" borderId="217" applyNumberFormat="0" applyFon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76" fillId="97" borderId="217" applyNumberFormat="0" applyFon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" fillId="0" borderId="0">
      <alignment vertical="center"/>
    </xf>
    <xf numFmtId="0" fontId="207" fillId="123" borderId="219" applyNumberFormat="0" applyAlignment="0" applyProtection="0">
      <alignment vertical="center"/>
    </xf>
    <xf numFmtId="0" fontId="159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95" fillId="0" borderId="218" applyNumberFormat="0" applyFill="0" applyAlignment="0" applyProtection="0">
      <alignment vertical="center"/>
    </xf>
    <xf numFmtId="0" fontId="159" fillId="0" borderId="218" applyNumberFormat="0" applyFill="0" applyAlignment="0" applyProtection="0">
      <alignment vertical="center"/>
    </xf>
    <xf numFmtId="0" fontId="195" fillId="0" borderId="218" applyNumberFormat="0" applyFill="0" applyAlignment="0" applyProtection="0">
      <alignment vertical="center"/>
    </xf>
    <xf numFmtId="0" fontId="195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59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65" fillId="95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97" fillId="95" borderId="216" applyNumberFormat="0" applyAlignment="0" applyProtection="0">
      <alignment vertical="center"/>
    </xf>
    <xf numFmtId="0" fontId="165" fillId="95" borderId="216" applyNumberFormat="0" applyAlignment="0" applyProtection="0">
      <alignment vertical="center"/>
    </xf>
    <xf numFmtId="0" fontId="197" fillId="95" borderId="216" applyNumberFormat="0" applyAlignment="0" applyProtection="0">
      <alignment vertical="center"/>
    </xf>
    <xf numFmtId="0" fontId="197" fillId="95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65" fillId="95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71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208" fillId="123" borderId="219" applyNumberFormat="0" applyAlignment="0" applyProtection="0">
      <alignment vertical="center"/>
    </xf>
    <xf numFmtId="0" fontId="171" fillId="123" borderId="219" applyNumberFormat="0" applyAlignment="0" applyProtection="0">
      <alignment vertical="center"/>
    </xf>
    <xf numFmtId="0" fontId="208" fillId="123" borderId="219" applyNumberFormat="0" applyAlignment="0" applyProtection="0">
      <alignment vertical="center"/>
    </xf>
    <xf numFmtId="0" fontId="208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171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233">
      <alignment horizontal="left" vertical="center"/>
    </xf>
    <xf numFmtId="0" fontId="196" fillId="95" borderId="216" applyNumberFormat="0" applyAlignment="0" applyProtection="0">
      <alignment vertical="center"/>
    </xf>
    <xf numFmtId="0" fontId="215" fillId="0" borderId="220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3" borderId="219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60" fillId="123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80" fillId="123" borderId="216" applyNumberFormat="0" applyAlignment="0" applyProtection="0">
      <alignment vertical="center"/>
    </xf>
    <xf numFmtId="0" fontId="160" fillId="123" borderId="216" applyNumberFormat="0" applyAlignment="0" applyProtection="0">
      <alignment vertical="center"/>
    </xf>
    <xf numFmtId="0" fontId="180" fillId="123" borderId="216" applyNumberFormat="0" applyAlignment="0" applyProtection="0">
      <alignment vertical="center"/>
    </xf>
    <xf numFmtId="0" fontId="180" fillId="123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60" fillId="123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174" fillId="97" borderId="217" applyNumberFormat="0" applyFont="0" applyAlignment="0" applyProtection="0">
      <alignment vertical="center"/>
    </xf>
    <xf numFmtId="0" fontId="76" fillId="97" borderId="217" applyNumberFormat="0" applyFon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76" fillId="97" borderId="217" applyNumberFormat="0" applyFont="0" applyAlignment="0" applyProtection="0">
      <alignment vertical="center"/>
    </xf>
    <xf numFmtId="0" fontId="76" fillId="97" borderId="217" applyNumberFormat="0" applyFon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76" fillId="97" borderId="217" applyNumberFormat="0" applyFon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159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95" fillId="0" borderId="218" applyNumberFormat="0" applyFill="0" applyAlignment="0" applyProtection="0">
      <alignment vertical="center"/>
    </xf>
    <xf numFmtId="0" fontId="159" fillId="0" borderId="218" applyNumberFormat="0" applyFill="0" applyAlignment="0" applyProtection="0">
      <alignment vertical="center"/>
    </xf>
    <xf numFmtId="0" fontId="195" fillId="0" borderId="218" applyNumberFormat="0" applyFill="0" applyAlignment="0" applyProtection="0">
      <alignment vertical="center"/>
    </xf>
    <xf numFmtId="0" fontId="195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59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65" fillId="95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97" fillId="95" borderId="216" applyNumberFormat="0" applyAlignment="0" applyProtection="0">
      <alignment vertical="center"/>
    </xf>
    <xf numFmtId="0" fontId="165" fillId="95" borderId="216" applyNumberFormat="0" applyAlignment="0" applyProtection="0">
      <alignment vertical="center"/>
    </xf>
    <xf numFmtId="0" fontId="197" fillId="95" borderId="216" applyNumberFormat="0" applyAlignment="0" applyProtection="0">
      <alignment vertical="center"/>
    </xf>
    <xf numFmtId="0" fontId="197" fillId="95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65" fillId="95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71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208" fillId="123" borderId="219" applyNumberFormat="0" applyAlignment="0" applyProtection="0">
      <alignment vertical="center"/>
    </xf>
    <xf numFmtId="0" fontId="171" fillId="123" borderId="219" applyNumberFormat="0" applyAlignment="0" applyProtection="0">
      <alignment vertical="center"/>
    </xf>
    <xf numFmtId="0" fontId="208" fillId="123" borderId="219" applyNumberFormat="0" applyAlignment="0" applyProtection="0">
      <alignment vertical="center"/>
    </xf>
    <xf numFmtId="0" fontId="208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171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215" fillId="0" borderId="22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5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171" fillId="123" borderId="219" applyNumberFormat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208" fillId="123" borderId="219" applyNumberFormat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80" fillId="123" borderId="216" applyNumberFormat="0" applyAlignment="0" applyProtection="0">
      <alignment vertical="center"/>
    </xf>
    <xf numFmtId="0" fontId="180" fillId="123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74" fillId="97" borderId="217" applyNumberFormat="0" applyFont="0" applyAlignment="0" applyProtection="0">
      <alignment vertical="center"/>
    </xf>
    <xf numFmtId="0" fontId="76" fillId="97" borderId="217" applyNumberFormat="0" applyFont="0" applyAlignment="0" applyProtection="0">
      <alignment vertical="center"/>
    </xf>
    <xf numFmtId="0" fontId="76" fillId="97" borderId="217" applyNumberFormat="0" applyFon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159" fillId="0" borderId="218" applyNumberFormat="0" applyFill="0" applyAlignment="0" applyProtection="0">
      <alignment vertical="center"/>
    </xf>
    <xf numFmtId="0" fontId="195" fillId="0" borderId="218" applyNumberFormat="0" applyFill="0" applyAlignment="0" applyProtection="0">
      <alignment vertical="center"/>
    </xf>
    <xf numFmtId="0" fontId="159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65" fillId="95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65" fillId="95" borderId="216" applyNumberFormat="0" applyAlignment="0" applyProtection="0">
      <alignment vertical="center"/>
    </xf>
    <xf numFmtId="0" fontId="197" fillId="95" borderId="216" applyNumberFormat="0" applyAlignment="0" applyProtection="0">
      <alignment vertical="center"/>
    </xf>
    <xf numFmtId="0" fontId="197" fillId="95" borderId="216" applyNumberFormat="0" applyAlignment="0" applyProtection="0">
      <alignment vertical="center"/>
    </xf>
    <xf numFmtId="0" fontId="165" fillId="95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71" fillId="123" borderId="219" applyNumberFormat="0" applyAlignment="0" applyProtection="0">
      <alignment vertical="center"/>
    </xf>
    <xf numFmtId="0" fontId="197" fillId="95" borderId="216" applyNumberFormat="0" applyAlignment="0" applyProtection="0">
      <alignment vertical="center"/>
    </xf>
    <xf numFmtId="0" fontId="208" fillId="123" borderId="219" applyNumberFormat="0" applyAlignment="0" applyProtection="0">
      <alignment vertical="center"/>
    </xf>
    <xf numFmtId="0" fontId="171" fillId="123" borderId="219" applyNumberFormat="0" applyAlignment="0" applyProtection="0">
      <alignment vertical="center"/>
    </xf>
    <xf numFmtId="0" fontId="171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160" fillId="123" borderId="216" applyNumberFormat="0" applyAlignment="0" applyProtection="0">
      <alignment vertical="center"/>
    </xf>
    <xf numFmtId="0" fontId="180" fillId="123" borderId="216" applyNumberForma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76" fillId="97" borderId="217" applyNumberFormat="0" applyFont="0" applyAlignment="0" applyProtection="0">
      <alignment vertical="center"/>
    </xf>
    <xf numFmtId="0" fontId="76" fillId="97" borderId="217" applyNumberFormat="0" applyFon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208" fillId="123" borderId="219" applyNumberFormat="0" applyAlignment="0" applyProtection="0">
      <alignment vertical="center"/>
    </xf>
    <xf numFmtId="0" fontId="208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174" fillId="97" borderId="217" applyNumberFormat="0" applyFon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159" fillId="0" borderId="218" applyNumberFormat="0" applyFill="0" applyAlignment="0" applyProtection="0">
      <alignment vertical="center"/>
    </xf>
    <xf numFmtId="0" fontId="76" fillId="97" borderId="217" applyNumberFormat="0" applyFont="0" applyAlignment="0" applyProtection="0">
      <alignment vertical="center"/>
    </xf>
    <xf numFmtId="0" fontId="76" fillId="97" borderId="217" applyNumberFormat="0" applyFon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171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80" fillId="123" borderId="216" applyNumberFormat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97" fillId="95" borderId="216" applyNumberFormat="0" applyAlignment="0" applyProtection="0">
      <alignment vertical="center"/>
    </xf>
    <xf numFmtId="0" fontId="208" fillId="123" borderId="219" applyNumberForma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195" fillId="0" borderId="218" applyNumberFormat="0" applyFill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208" fillId="123" borderId="219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60" fillId="123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60" fillId="123" borderId="216" applyNumberFormat="0" applyAlignment="0" applyProtection="0">
      <alignment vertical="center"/>
    </xf>
    <xf numFmtId="0" fontId="180" fillId="123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95" fillId="0" borderId="218" applyNumberFormat="0" applyFill="0" applyAlignment="0" applyProtection="0">
      <alignment vertical="center"/>
    </xf>
    <xf numFmtId="0" fontId="159" fillId="0" borderId="218" applyNumberFormat="0" applyFill="0" applyAlignment="0" applyProtection="0">
      <alignment vertical="center"/>
    </xf>
    <xf numFmtId="0" fontId="195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60" fillId="123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80" fillId="123" borderId="216" applyNumberFormat="0" applyAlignment="0" applyProtection="0">
      <alignment vertical="center"/>
    </xf>
    <xf numFmtId="0" fontId="160" fillId="123" borderId="216" applyNumberFormat="0" applyAlignment="0" applyProtection="0">
      <alignment vertical="center"/>
    </xf>
    <xf numFmtId="0" fontId="180" fillId="123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60" fillId="123" borderId="216" applyNumberFormat="0" applyAlignment="0" applyProtection="0">
      <alignment vertical="center"/>
    </xf>
    <xf numFmtId="0" fontId="159" fillId="0" borderId="218" applyNumberFormat="0" applyFill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174" fillId="97" borderId="217" applyNumberFormat="0" applyFon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76" fillId="97" borderId="217" applyNumberFormat="0" applyFont="0" applyAlignment="0" applyProtection="0">
      <alignment vertical="center"/>
    </xf>
    <xf numFmtId="0" fontId="76" fillId="97" borderId="217" applyNumberFormat="0" applyFont="0" applyAlignment="0" applyProtection="0">
      <alignment vertical="center"/>
    </xf>
    <xf numFmtId="0" fontId="76" fillId="97" borderId="217" applyNumberFormat="0" applyFon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76" fillId="97" borderId="217" applyNumberFormat="0" applyFon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159" fillId="0" borderId="218" applyNumberFormat="0" applyFill="0" applyAlignment="0" applyProtection="0">
      <alignment vertical="center"/>
    </xf>
    <xf numFmtId="0" fontId="195" fillId="0" borderId="218" applyNumberFormat="0" applyFill="0" applyAlignment="0" applyProtection="0">
      <alignment vertical="center"/>
    </xf>
    <xf numFmtId="0" fontId="195" fillId="0" borderId="218" applyNumberFormat="0" applyFill="0" applyAlignment="0" applyProtection="0">
      <alignment vertical="center"/>
    </xf>
    <xf numFmtId="0" fontId="195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59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65" fillId="95" borderId="216" applyNumberFormat="0" applyAlignment="0" applyProtection="0">
      <alignment vertical="center"/>
    </xf>
    <xf numFmtId="0" fontId="197" fillId="95" borderId="216" applyNumberFormat="0" applyAlignment="0" applyProtection="0">
      <alignment vertical="center"/>
    </xf>
    <xf numFmtId="0" fontId="165" fillId="95" borderId="216" applyNumberFormat="0" applyAlignment="0" applyProtection="0">
      <alignment vertical="center"/>
    </xf>
    <xf numFmtId="0" fontId="197" fillId="95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65" fillId="95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171" fillId="123" borderId="219" applyNumberFormat="0" applyAlignment="0" applyProtection="0">
      <alignment vertical="center"/>
    </xf>
    <xf numFmtId="0" fontId="208" fillId="123" borderId="219" applyNumberFormat="0" applyAlignment="0" applyProtection="0">
      <alignment vertical="center"/>
    </xf>
    <xf numFmtId="0" fontId="208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171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60" fillId="123" borderId="216" applyNumberFormat="0" applyAlignment="0" applyProtection="0">
      <alignment vertical="center"/>
    </xf>
    <xf numFmtId="0" fontId="180" fillId="123" borderId="216" applyNumberFormat="0" applyAlignment="0" applyProtection="0">
      <alignment vertical="center"/>
    </xf>
    <xf numFmtId="0" fontId="160" fillId="123" borderId="216" applyNumberFormat="0" applyAlignment="0" applyProtection="0">
      <alignment vertical="center"/>
    </xf>
    <xf numFmtId="0" fontId="160" fillId="123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76" fillId="97" borderId="217" applyNumberFormat="0" applyFon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76" fillId="97" borderId="217" applyNumberFormat="0" applyFon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59" fillId="0" borderId="218" applyNumberFormat="0" applyFill="0" applyAlignment="0" applyProtection="0">
      <alignment vertical="center"/>
    </xf>
    <xf numFmtId="0" fontId="195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158" fillId="97" borderId="217" applyNumberFormat="0" applyFont="0" applyAlignment="0" applyProtection="0">
      <alignment vertical="center"/>
    </xf>
    <xf numFmtId="0" fontId="197" fillId="95" borderId="216" applyNumberFormat="0" applyAlignment="0" applyProtection="0">
      <alignment vertical="center"/>
    </xf>
    <xf numFmtId="0" fontId="195" fillId="0" borderId="218" applyNumberFormat="0" applyFill="0" applyAlignment="0" applyProtection="0">
      <alignment vertical="center"/>
    </xf>
    <xf numFmtId="0" fontId="180" fillId="123" borderId="216" applyNumberFormat="0" applyAlignment="0" applyProtection="0">
      <alignment vertical="center"/>
    </xf>
    <xf numFmtId="0" fontId="179" fillId="123" borderId="216" applyNumberFormat="0" applyAlignment="0" applyProtection="0">
      <alignment vertical="center"/>
    </xf>
    <xf numFmtId="0" fontId="197" fillId="95" borderId="216" applyNumberFormat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59" fillId="0" borderId="218" applyNumberFormat="0" applyFill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171" fillId="123" borderId="219" applyNumberFormat="0" applyAlignment="0" applyProtection="0">
      <alignment vertical="center"/>
    </xf>
    <xf numFmtId="0" fontId="207" fillId="123" borderId="219" applyNumberFormat="0" applyAlignment="0" applyProtection="0">
      <alignment vertical="center"/>
    </xf>
    <xf numFmtId="0" fontId="165" fillId="95" borderId="216" applyNumberFormat="0" applyAlignment="0" applyProtection="0">
      <alignment vertical="center"/>
    </xf>
    <xf numFmtId="0" fontId="197" fillId="95" borderId="216" applyNumberFormat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94" fillId="0" borderId="218" applyNumberFormat="0" applyFill="0" applyAlignment="0" applyProtection="0">
      <alignment vertical="center"/>
    </xf>
    <xf numFmtId="0" fontId="165" fillId="95" borderId="216" applyNumberFormat="0" applyAlignment="0" applyProtection="0">
      <alignment vertical="center"/>
    </xf>
    <xf numFmtId="0" fontId="165" fillId="95" borderId="216" applyNumberFormat="0" applyAlignment="0" applyProtection="0">
      <alignment vertical="center"/>
    </xf>
    <xf numFmtId="0" fontId="196" fillId="95" borderId="216" applyNumberFormat="0" applyAlignment="0" applyProtection="0">
      <alignment vertical="center"/>
    </xf>
    <xf numFmtId="0" fontId="208" fillId="123" borderId="219" applyNumberFormat="0" applyAlignment="0" applyProtection="0">
      <alignment vertical="center"/>
    </xf>
    <xf numFmtId="0" fontId="171" fillId="123" borderId="219" applyNumberFormat="0" applyAlignment="0" applyProtection="0">
      <alignment vertical="center"/>
    </xf>
    <xf numFmtId="0" fontId="257" fillId="130" borderId="240" applyNumberFormat="0" applyProtection="0">
      <alignment horizontal="left" vertical="top" indent="1"/>
    </xf>
    <xf numFmtId="0" fontId="210" fillId="0" borderId="233">
      <alignment horizontal="left" vertical="center"/>
    </xf>
    <xf numFmtId="0" fontId="160" fillId="114" borderId="222" applyNumberFormat="0" applyAlignment="0" applyProtection="0">
      <alignment vertical="center"/>
    </xf>
    <xf numFmtId="0" fontId="179" fillId="114" borderId="222" applyNumberFormat="0" applyAlignment="0" applyProtection="0">
      <alignment vertical="center"/>
    </xf>
    <xf numFmtId="0" fontId="180" fillId="114" borderId="222" applyNumberFormat="0" applyAlignment="0" applyProtection="0">
      <alignment vertical="center"/>
    </xf>
    <xf numFmtId="0" fontId="160" fillId="114" borderId="222" applyNumberFormat="0" applyAlignment="0" applyProtection="0">
      <alignment vertical="center"/>
    </xf>
    <xf numFmtId="0" fontId="180" fillId="114" borderId="222" applyNumberFormat="0" applyAlignment="0" applyProtection="0">
      <alignment vertical="center"/>
    </xf>
    <xf numFmtId="0" fontId="180" fillId="114" borderId="222" applyNumberFormat="0" applyAlignment="0" applyProtection="0">
      <alignment vertical="center"/>
    </xf>
    <xf numFmtId="0" fontId="179" fillId="114" borderId="222" applyNumberFormat="0" applyAlignment="0" applyProtection="0">
      <alignment vertical="center"/>
    </xf>
    <xf numFmtId="0" fontId="160" fillId="114" borderId="222" applyNumberFormat="0" applyAlignment="0" applyProtection="0">
      <alignment vertical="center"/>
    </xf>
    <xf numFmtId="0" fontId="180" fillId="114" borderId="222" applyNumberFormat="0" applyAlignment="0" applyProtection="0">
      <alignment vertical="center"/>
    </xf>
    <xf numFmtId="0" fontId="179" fillId="114" borderId="222" applyNumberFormat="0" applyAlignment="0" applyProtection="0">
      <alignment vertical="center"/>
    </xf>
    <xf numFmtId="0" fontId="179" fillId="114" borderId="222" applyNumberFormat="0" applyAlignment="0" applyProtection="0">
      <alignment vertical="center"/>
    </xf>
    <xf numFmtId="0" fontId="179" fillId="114" borderId="222" applyNumberFormat="0" applyAlignment="0" applyProtection="0">
      <alignment vertical="center"/>
    </xf>
    <xf numFmtId="0" fontId="179" fillId="114" borderId="222" applyNumberFormat="0" applyAlignment="0" applyProtection="0">
      <alignment vertical="center"/>
    </xf>
    <xf numFmtId="0" fontId="34" fillId="115" borderId="223" applyNumberFormat="0" applyFont="0" applyAlignment="0" applyProtection="0">
      <alignment vertical="center"/>
    </xf>
    <xf numFmtId="0" fontId="34" fillId="115" borderId="223" applyNumberFormat="0" applyFont="0" applyAlignment="0" applyProtection="0">
      <alignment vertical="center"/>
    </xf>
    <xf numFmtId="0" fontId="174" fillId="115" borderId="223" applyNumberFormat="0" applyFont="0" applyAlignment="0" applyProtection="0">
      <alignment vertical="center"/>
    </xf>
    <xf numFmtId="0" fontId="35" fillId="115" borderId="223" applyNumberFormat="0" applyFont="0" applyAlignment="0" applyProtection="0">
      <alignment vertical="center"/>
    </xf>
    <xf numFmtId="0" fontId="34" fillId="115" borderId="223" applyNumberFormat="0" applyFont="0" applyAlignment="0" applyProtection="0">
      <alignment vertical="center"/>
    </xf>
    <xf numFmtId="0" fontId="35" fillId="115" borderId="223" applyNumberFormat="0" applyFont="0" applyAlignment="0" applyProtection="0">
      <alignment vertical="center"/>
    </xf>
    <xf numFmtId="0" fontId="35" fillId="115" borderId="223" applyNumberFormat="0" applyFont="0" applyAlignment="0" applyProtection="0">
      <alignment vertical="center"/>
    </xf>
    <xf numFmtId="0" fontId="174" fillId="115" borderId="223" applyNumberFormat="0" applyFont="0" applyAlignment="0" applyProtection="0">
      <alignment vertical="center"/>
    </xf>
    <xf numFmtId="0" fontId="34" fillId="115" borderId="223" applyNumberFormat="0" applyFont="0" applyAlignment="0" applyProtection="0">
      <alignment vertical="center"/>
    </xf>
    <xf numFmtId="0" fontId="35" fillId="115" borderId="223" applyNumberFormat="0" applyFont="0" applyAlignment="0" applyProtection="0">
      <alignment vertical="center"/>
    </xf>
    <xf numFmtId="0" fontId="34" fillId="115" borderId="223" applyNumberFormat="0" applyFont="0" applyAlignment="0" applyProtection="0">
      <alignment vertical="center"/>
    </xf>
    <xf numFmtId="0" fontId="34" fillId="115" borderId="223" applyNumberFormat="0" applyFont="0" applyAlignment="0" applyProtection="0">
      <alignment vertical="center"/>
    </xf>
    <xf numFmtId="0" fontId="34" fillId="115" borderId="223" applyNumberFormat="0" applyFon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59" fillId="0" borderId="224" applyNumberFormat="0" applyFill="0" applyAlignment="0" applyProtection="0">
      <alignment vertical="center"/>
    </xf>
    <xf numFmtId="0" fontId="194" fillId="0" borderId="224" applyNumberFormat="0" applyFill="0" applyAlignment="0" applyProtection="0">
      <alignment vertical="center"/>
    </xf>
    <xf numFmtId="0" fontId="195" fillId="0" borderId="224" applyNumberFormat="0" applyFill="0" applyAlignment="0" applyProtection="0">
      <alignment vertical="center"/>
    </xf>
    <xf numFmtId="0" fontId="159" fillId="0" borderId="224" applyNumberFormat="0" applyFill="0" applyAlignment="0" applyProtection="0">
      <alignment vertical="center"/>
    </xf>
    <xf numFmtId="0" fontId="195" fillId="0" borderId="224" applyNumberFormat="0" applyFill="0" applyAlignment="0" applyProtection="0">
      <alignment vertical="center"/>
    </xf>
    <xf numFmtId="0" fontId="195" fillId="0" borderId="224" applyNumberFormat="0" applyFill="0" applyAlignment="0" applyProtection="0">
      <alignment vertical="center"/>
    </xf>
    <xf numFmtId="0" fontId="194" fillId="0" borderId="224" applyNumberFormat="0" applyFill="0" applyAlignment="0" applyProtection="0">
      <alignment vertical="center"/>
    </xf>
    <xf numFmtId="0" fontId="159" fillId="0" borderId="224" applyNumberFormat="0" applyFill="0" applyAlignment="0" applyProtection="0">
      <alignment vertical="center"/>
    </xf>
    <xf numFmtId="0" fontId="195" fillId="0" borderId="224" applyNumberFormat="0" applyFill="0" applyAlignment="0" applyProtection="0">
      <alignment vertical="center"/>
    </xf>
    <xf numFmtId="0" fontId="194" fillId="0" borderId="224" applyNumberFormat="0" applyFill="0" applyAlignment="0" applyProtection="0">
      <alignment vertical="center"/>
    </xf>
    <xf numFmtId="0" fontId="194" fillId="0" borderId="224" applyNumberFormat="0" applyFill="0" applyAlignment="0" applyProtection="0">
      <alignment vertical="center"/>
    </xf>
    <xf numFmtId="0" fontId="194" fillId="0" borderId="224" applyNumberFormat="0" applyFill="0" applyAlignment="0" applyProtection="0">
      <alignment vertical="center"/>
    </xf>
    <xf numFmtId="0" fontId="194" fillId="0" borderId="224" applyNumberFormat="0" applyFill="0" applyAlignment="0" applyProtection="0">
      <alignment vertical="center"/>
    </xf>
    <xf numFmtId="0" fontId="165" fillId="101" borderId="222" applyNumberFormat="0" applyAlignment="0" applyProtection="0">
      <alignment vertical="center"/>
    </xf>
    <xf numFmtId="0" fontId="196" fillId="101" borderId="222" applyNumberFormat="0" applyAlignment="0" applyProtection="0">
      <alignment vertical="center"/>
    </xf>
    <xf numFmtId="0" fontId="197" fillId="101" borderId="222" applyNumberFormat="0" applyAlignment="0" applyProtection="0">
      <alignment vertical="center"/>
    </xf>
    <xf numFmtId="0" fontId="165" fillId="101" borderId="222" applyNumberFormat="0" applyAlignment="0" applyProtection="0">
      <alignment vertical="center"/>
    </xf>
    <xf numFmtId="0" fontId="197" fillId="101" borderId="222" applyNumberFormat="0" applyAlignment="0" applyProtection="0">
      <alignment vertical="center"/>
    </xf>
    <xf numFmtId="0" fontId="197" fillId="101" borderId="222" applyNumberFormat="0" applyAlignment="0" applyProtection="0">
      <alignment vertical="center"/>
    </xf>
    <xf numFmtId="0" fontId="196" fillId="101" borderId="222" applyNumberFormat="0" applyAlignment="0" applyProtection="0">
      <alignment vertical="center"/>
    </xf>
    <xf numFmtId="0" fontId="165" fillId="101" borderId="222" applyNumberFormat="0" applyAlignment="0" applyProtection="0">
      <alignment vertical="center"/>
    </xf>
    <xf numFmtId="0" fontId="197" fillId="101" borderId="222" applyNumberFormat="0" applyAlignment="0" applyProtection="0">
      <alignment vertical="center"/>
    </xf>
    <xf numFmtId="0" fontId="196" fillId="101" borderId="222" applyNumberFormat="0" applyAlignment="0" applyProtection="0">
      <alignment vertical="center"/>
    </xf>
    <xf numFmtId="0" fontId="196" fillId="101" borderId="222" applyNumberFormat="0" applyAlignment="0" applyProtection="0">
      <alignment vertical="center"/>
    </xf>
    <xf numFmtId="0" fontId="196" fillId="101" borderId="222" applyNumberFormat="0" applyAlignment="0" applyProtection="0">
      <alignment vertical="center"/>
    </xf>
    <xf numFmtId="0" fontId="196" fillId="101" borderId="222" applyNumberFormat="0" applyAlignment="0" applyProtection="0">
      <alignment vertical="center"/>
    </xf>
    <xf numFmtId="0" fontId="171" fillId="114" borderId="225" applyNumberFormat="0" applyAlignment="0" applyProtection="0">
      <alignment vertical="center"/>
    </xf>
    <xf numFmtId="0" fontId="207" fillId="114" borderId="225" applyNumberFormat="0" applyAlignment="0" applyProtection="0">
      <alignment vertical="center"/>
    </xf>
    <xf numFmtId="0" fontId="208" fillId="114" borderId="225" applyNumberFormat="0" applyAlignment="0" applyProtection="0">
      <alignment vertical="center"/>
    </xf>
    <xf numFmtId="0" fontId="171" fillId="114" borderId="225" applyNumberFormat="0" applyAlignment="0" applyProtection="0">
      <alignment vertical="center"/>
    </xf>
    <xf numFmtId="0" fontId="208" fillId="114" borderId="225" applyNumberFormat="0" applyAlignment="0" applyProtection="0">
      <alignment vertical="center"/>
    </xf>
    <xf numFmtId="0" fontId="208" fillId="114" borderId="225" applyNumberFormat="0" applyAlignment="0" applyProtection="0">
      <alignment vertical="center"/>
    </xf>
    <xf numFmtId="0" fontId="207" fillId="114" borderId="225" applyNumberFormat="0" applyAlignment="0" applyProtection="0">
      <alignment vertical="center"/>
    </xf>
    <xf numFmtId="0" fontId="171" fillId="114" borderId="225" applyNumberFormat="0" applyAlignment="0" applyProtection="0">
      <alignment vertical="center"/>
    </xf>
    <xf numFmtId="0" fontId="208" fillId="114" borderId="225" applyNumberFormat="0" applyAlignment="0" applyProtection="0">
      <alignment vertical="center"/>
    </xf>
    <xf numFmtId="0" fontId="207" fillId="114" borderId="225" applyNumberFormat="0" applyAlignment="0" applyProtection="0">
      <alignment vertical="center"/>
    </xf>
    <xf numFmtId="0" fontId="207" fillId="114" borderId="225" applyNumberFormat="0" applyAlignment="0" applyProtection="0">
      <alignment vertical="center"/>
    </xf>
    <xf numFmtId="0" fontId="207" fillId="114" borderId="225" applyNumberFormat="0" applyAlignment="0" applyProtection="0">
      <alignment vertical="center"/>
    </xf>
    <xf numFmtId="0" fontId="207" fillId="114" borderId="225" applyNumberFormat="0" applyAlignment="0" applyProtection="0">
      <alignment vertical="center"/>
    </xf>
    <xf numFmtId="0" fontId="26" fillId="0" borderId="234">
      <alignment horizontal="right" vertical="center" shrinkToFit="1"/>
    </xf>
    <xf numFmtId="4" fontId="259" fillId="97" borderId="240" applyNumberFormat="0" applyProtection="0">
      <alignment vertical="center"/>
    </xf>
    <xf numFmtId="0" fontId="26" fillId="143" borderId="240" applyNumberFormat="0" applyProtection="0">
      <alignment horizontal="left" vertical="top" indent="1"/>
    </xf>
    <xf numFmtId="0" fontId="257" fillId="130" borderId="240" applyNumberFormat="0" applyProtection="0">
      <alignment horizontal="left" vertical="top" indent="1"/>
    </xf>
    <xf numFmtId="0" fontId="257" fillId="130" borderId="240" applyNumberFormat="0" applyProtection="0">
      <alignment horizontal="left" vertical="top" indent="1"/>
    </xf>
    <xf numFmtId="0" fontId="257" fillId="130" borderId="240" applyNumberFormat="0" applyProtection="0">
      <alignment horizontal="left" vertical="top" indent="1"/>
    </xf>
    <xf numFmtId="0" fontId="257" fillId="130" borderId="240" applyNumberFormat="0" applyProtection="0">
      <alignment horizontal="left" vertical="top" indent="1"/>
    </xf>
    <xf numFmtId="4" fontId="257" fillId="130" borderId="240" applyNumberFormat="0" applyProtection="0">
      <alignment horizontal="left" vertical="center" indent="1"/>
    </xf>
    <xf numFmtId="4" fontId="257" fillId="130" borderId="240" applyNumberFormat="0" applyProtection="0">
      <alignment horizontal="left" vertical="center" indent="1"/>
    </xf>
    <xf numFmtId="4" fontId="257" fillId="130" borderId="240" applyNumberFormat="0" applyProtection="0">
      <alignment horizontal="left" vertical="center" indent="1"/>
    </xf>
    <xf numFmtId="4" fontId="257" fillId="130" borderId="240" applyNumberFormat="0" applyProtection="0">
      <alignment horizontal="left" vertical="center" indent="1"/>
    </xf>
    <xf numFmtId="4" fontId="257" fillId="130" borderId="240" applyNumberFormat="0" applyProtection="0">
      <alignment horizontal="left" vertical="center" indent="1"/>
    </xf>
    <xf numFmtId="4" fontId="257" fillId="130" borderId="240" applyNumberFormat="0" applyProtection="0">
      <alignment horizontal="left" vertical="center" indent="1"/>
    </xf>
    <xf numFmtId="4" fontId="257" fillId="130" borderId="240" applyNumberFormat="0" applyProtection="0">
      <alignment horizontal="left" vertical="center" indent="1"/>
    </xf>
    <xf numFmtId="4" fontId="257" fillId="130" borderId="240" applyNumberFormat="0" applyProtection="0">
      <alignment horizontal="left" vertical="center" indent="1"/>
    </xf>
    <xf numFmtId="10" fontId="225" fillId="97" borderId="234" applyNumberFormat="0" applyBorder="0" applyAlignment="0" applyProtection="0"/>
    <xf numFmtId="4" fontId="258" fillId="130" borderId="240" applyNumberFormat="0" applyProtection="0">
      <alignment vertical="center"/>
    </xf>
    <xf numFmtId="4" fontId="257" fillId="130" borderId="240" applyNumberFormat="0" applyProtection="0">
      <alignment horizontal="left" vertical="center" indent="1"/>
    </xf>
    <xf numFmtId="4" fontId="258" fillId="130" borderId="240" applyNumberFormat="0" applyProtection="0">
      <alignment vertical="center"/>
    </xf>
    <xf numFmtId="4" fontId="258" fillId="130" borderId="240" applyNumberFormat="0" applyProtection="0">
      <alignment vertical="center"/>
    </xf>
    <xf numFmtId="4" fontId="257" fillId="116" borderId="240" applyNumberFormat="0" applyProtection="0">
      <alignment vertical="center"/>
    </xf>
    <xf numFmtId="4" fontId="257" fillId="116" borderId="240" applyNumberFormat="0" applyProtection="0">
      <alignment vertical="center"/>
    </xf>
    <xf numFmtId="4" fontId="257" fillId="116" borderId="240" applyNumberFormat="0" applyProtection="0">
      <alignment vertical="center"/>
    </xf>
    <xf numFmtId="4" fontId="257" fillId="116" borderId="240" applyNumberFormat="0" applyProtection="0">
      <alignment vertical="center"/>
    </xf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0" fontId="210" fillId="0" borderId="233">
      <alignment horizontal="left" vertical="center"/>
    </xf>
    <xf numFmtId="10" fontId="225" fillId="97" borderId="234" applyNumberFormat="0" applyBorder="0" applyAlignment="0" applyProtection="0"/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10" fillId="0" borderId="220">
      <alignment horizontal="left" vertical="center"/>
    </xf>
    <xf numFmtId="10" fontId="225" fillId="97" borderId="221" applyNumberFormat="0" applyBorder="0" applyAlignment="0" applyProtection="0"/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0" fontId="210" fillId="0" borderId="220">
      <alignment horizontal="left" vertical="center"/>
    </xf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10" fontId="225" fillId="97" borderId="221" applyNumberFormat="0" applyBorder="0" applyAlignment="0" applyProtection="0"/>
    <xf numFmtId="4" fontId="257" fillId="116" borderId="226" applyNumberFormat="0" applyProtection="0">
      <alignment vertical="center"/>
    </xf>
    <xf numFmtId="4" fontId="257" fillId="116" borderId="226" applyNumberFormat="0" applyProtection="0">
      <alignment vertical="center"/>
    </xf>
    <xf numFmtId="4" fontId="257" fillId="116" borderId="226" applyNumberFormat="0" applyProtection="0">
      <alignment vertical="center"/>
    </xf>
    <xf numFmtId="4" fontId="257" fillId="116" borderId="226" applyNumberFormat="0" applyProtection="0">
      <alignment vertical="center"/>
    </xf>
    <xf numFmtId="4" fontId="257" fillId="116" borderId="226" applyNumberFormat="0" applyProtection="0">
      <alignment vertical="center"/>
    </xf>
    <xf numFmtId="4" fontId="257" fillId="116" borderId="226" applyNumberFormat="0" applyProtection="0">
      <alignment vertical="center"/>
    </xf>
    <xf numFmtId="4" fontId="257" fillId="116" borderId="226" applyNumberFormat="0" applyProtection="0">
      <alignment vertical="center"/>
    </xf>
    <xf numFmtId="4" fontId="257" fillId="116" borderId="226" applyNumberFormat="0" applyProtection="0">
      <alignment vertical="center"/>
    </xf>
    <xf numFmtId="4" fontId="257" fillId="116" borderId="226" applyNumberFormat="0" applyProtection="0">
      <alignment vertical="center"/>
    </xf>
    <xf numFmtId="4" fontId="257" fillId="116" borderId="226" applyNumberFormat="0" applyProtection="0">
      <alignment vertical="center"/>
    </xf>
    <xf numFmtId="4" fontId="257" fillId="116" borderId="226" applyNumberFormat="0" applyProtection="0">
      <alignment vertical="center"/>
    </xf>
    <xf numFmtId="4" fontId="257" fillId="116" borderId="226" applyNumberFormat="0" applyProtection="0">
      <alignment vertical="center"/>
    </xf>
    <xf numFmtId="4" fontId="257" fillId="116" borderId="226" applyNumberFormat="0" applyProtection="0">
      <alignment vertical="center"/>
    </xf>
    <xf numFmtId="4" fontId="257" fillId="116" borderId="226" applyNumberFormat="0" applyProtection="0">
      <alignment vertical="center"/>
    </xf>
    <xf numFmtId="4" fontId="257" fillId="116" borderId="226" applyNumberFormat="0" applyProtection="0">
      <alignment vertical="center"/>
    </xf>
    <xf numFmtId="4" fontId="257" fillId="116" borderId="226" applyNumberFormat="0" applyProtection="0">
      <alignment vertical="center"/>
    </xf>
    <xf numFmtId="4" fontId="257" fillId="116" borderId="226" applyNumberFormat="0" applyProtection="0">
      <alignment vertical="center"/>
    </xf>
    <xf numFmtId="4" fontId="257" fillId="116" borderId="226" applyNumberFormat="0" applyProtection="0">
      <alignment vertical="center"/>
    </xf>
    <xf numFmtId="4" fontId="257" fillId="116" borderId="226" applyNumberFormat="0" applyProtection="0">
      <alignment vertical="center"/>
    </xf>
    <xf numFmtId="4" fontId="257" fillId="116" borderId="226" applyNumberFormat="0" applyProtection="0">
      <alignment vertical="center"/>
    </xf>
    <xf numFmtId="4" fontId="257" fillId="116" borderId="226" applyNumberFormat="0" applyProtection="0">
      <alignment vertical="center"/>
    </xf>
    <xf numFmtId="4" fontId="257" fillId="116" borderId="226" applyNumberFormat="0" applyProtection="0">
      <alignment vertical="center"/>
    </xf>
    <xf numFmtId="4" fontId="257" fillId="116" borderId="226" applyNumberFormat="0" applyProtection="0">
      <alignment vertical="center"/>
    </xf>
    <xf numFmtId="4" fontId="257" fillId="116" borderId="226" applyNumberFormat="0" applyProtection="0">
      <alignment vertical="center"/>
    </xf>
    <xf numFmtId="4" fontId="257" fillId="116" borderId="226" applyNumberFormat="0" applyProtection="0">
      <alignment vertical="center"/>
    </xf>
    <xf numFmtId="4" fontId="257" fillId="116" borderId="226" applyNumberFormat="0" applyProtection="0">
      <alignment vertical="center"/>
    </xf>
    <xf numFmtId="4" fontId="257" fillId="116" borderId="226" applyNumberFormat="0" applyProtection="0">
      <alignment vertical="center"/>
    </xf>
    <xf numFmtId="4" fontId="257" fillId="116" borderId="226" applyNumberFormat="0" applyProtection="0">
      <alignment vertical="center"/>
    </xf>
    <xf numFmtId="4" fontId="257" fillId="116" borderId="226" applyNumberFormat="0" applyProtection="0">
      <alignment vertical="center"/>
    </xf>
    <xf numFmtId="4" fontId="257" fillId="116" borderId="226" applyNumberFormat="0" applyProtection="0">
      <alignment vertical="center"/>
    </xf>
    <xf numFmtId="4" fontId="257" fillId="116" borderId="226" applyNumberFormat="0" applyProtection="0">
      <alignment vertical="center"/>
    </xf>
    <xf numFmtId="4" fontId="257" fillId="116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8" fillId="130" borderId="226" applyNumberFormat="0" applyProtection="0">
      <alignment vertical="center"/>
    </xf>
    <xf numFmtId="4" fontId="257" fillId="130" borderId="226" applyNumberFormat="0" applyProtection="0">
      <alignment horizontal="left" vertical="center" indent="1"/>
    </xf>
    <xf numFmtId="4" fontId="257" fillId="130" borderId="226" applyNumberFormat="0" applyProtection="0">
      <alignment horizontal="left" vertical="center" indent="1"/>
    </xf>
    <xf numFmtId="4" fontId="257" fillId="130" borderId="226" applyNumberFormat="0" applyProtection="0">
      <alignment horizontal="left" vertical="center" indent="1"/>
    </xf>
    <xf numFmtId="4" fontId="257" fillId="130" borderId="226" applyNumberFormat="0" applyProtection="0">
      <alignment horizontal="left" vertical="center" indent="1"/>
    </xf>
    <xf numFmtId="4" fontId="257" fillId="130" borderId="226" applyNumberFormat="0" applyProtection="0">
      <alignment horizontal="left" vertical="center" indent="1"/>
    </xf>
    <xf numFmtId="4" fontId="257" fillId="130" borderId="226" applyNumberFormat="0" applyProtection="0">
      <alignment horizontal="left" vertical="center" indent="1"/>
    </xf>
    <xf numFmtId="4" fontId="257" fillId="130" borderId="226" applyNumberFormat="0" applyProtection="0">
      <alignment horizontal="left" vertical="center" indent="1"/>
    </xf>
    <xf numFmtId="4" fontId="257" fillId="130" borderId="226" applyNumberFormat="0" applyProtection="0">
      <alignment horizontal="left" vertical="center" indent="1"/>
    </xf>
    <xf numFmtId="4" fontId="257" fillId="130" borderId="226" applyNumberFormat="0" applyProtection="0">
      <alignment horizontal="left" vertical="center" indent="1"/>
    </xf>
    <xf numFmtId="4" fontId="257" fillId="130" borderId="226" applyNumberFormat="0" applyProtection="0">
      <alignment horizontal="left" vertical="center" indent="1"/>
    </xf>
    <xf numFmtId="4" fontId="257" fillId="130" borderId="226" applyNumberFormat="0" applyProtection="0">
      <alignment horizontal="left" vertical="center" indent="1"/>
    </xf>
    <xf numFmtId="4" fontId="257" fillId="130" borderId="226" applyNumberFormat="0" applyProtection="0">
      <alignment horizontal="left" vertical="center" indent="1"/>
    </xf>
    <xf numFmtId="4" fontId="257" fillId="130" borderId="226" applyNumberFormat="0" applyProtection="0">
      <alignment horizontal="left" vertical="center" indent="1"/>
    </xf>
    <xf numFmtId="4" fontId="257" fillId="130" borderId="226" applyNumberFormat="0" applyProtection="0">
      <alignment horizontal="left" vertical="center" indent="1"/>
    </xf>
    <xf numFmtId="4" fontId="257" fillId="130" borderId="226" applyNumberFormat="0" applyProtection="0">
      <alignment horizontal="left" vertical="center" indent="1"/>
    </xf>
    <xf numFmtId="4" fontId="257" fillId="130" borderId="226" applyNumberFormat="0" applyProtection="0">
      <alignment horizontal="left" vertical="center" indent="1"/>
    </xf>
    <xf numFmtId="4" fontId="257" fillId="130" borderId="226" applyNumberFormat="0" applyProtection="0">
      <alignment horizontal="left" vertical="center" indent="1"/>
    </xf>
    <xf numFmtId="4" fontId="257" fillId="130" borderId="226" applyNumberFormat="0" applyProtection="0">
      <alignment horizontal="left" vertical="center" indent="1"/>
    </xf>
    <xf numFmtId="4" fontId="257" fillId="130" borderId="226" applyNumberFormat="0" applyProtection="0">
      <alignment horizontal="left" vertical="center" indent="1"/>
    </xf>
    <xf numFmtId="4" fontId="257" fillId="130" borderId="226" applyNumberFormat="0" applyProtection="0">
      <alignment horizontal="left" vertical="center" indent="1"/>
    </xf>
    <xf numFmtId="4" fontId="257" fillId="130" borderId="226" applyNumberFormat="0" applyProtection="0">
      <alignment horizontal="left" vertical="center" indent="1"/>
    </xf>
    <xf numFmtId="4" fontId="257" fillId="130" borderId="226" applyNumberFormat="0" applyProtection="0">
      <alignment horizontal="left" vertical="center" indent="1"/>
    </xf>
    <xf numFmtId="4" fontId="257" fillId="130" borderId="226" applyNumberFormat="0" applyProtection="0">
      <alignment horizontal="left" vertical="center" indent="1"/>
    </xf>
    <xf numFmtId="4" fontId="257" fillId="130" borderId="226" applyNumberFormat="0" applyProtection="0">
      <alignment horizontal="left" vertical="center" indent="1"/>
    </xf>
    <xf numFmtId="4" fontId="257" fillId="130" borderId="226" applyNumberFormat="0" applyProtection="0">
      <alignment horizontal="left" vertical="center" indent="1"/>
    </xf>
    <xf numFmtId="4" fontId="257" fillId="130" borderId="226" applyNumberFormat="0" applyProtection="0">
      <alignment horizontal="left" vertical="center" indent="1"/>
    </xf>
    <xf numFmtId="4" fontId="257" fillId="130" borderId="226" applyNumberFormat="0" applyProtection="0">
      <alignment horizontal="left" vertical="center" indent="1"/>
    </xf>
    <xf numFmtId="4" fontId="257" fillId="130" borderId="226" applyNumberFormat="0" applyProtection="0">
      <alignment horizontal="left" vertical="center" indent="1"/>
    </xf>
    <xf numFmtId="4" fontId="257" fillId="130" borderId="226" applyNumberFormat="0" applyProtection="0">
      <alignment horizontal="left" vertical="center" indent="1"/>
    </xf>
    <xf numFmtId="4" fontId="257" fillId="130" borderId="226" applyNumberFormat="0" applyProtection="0">
      <alignment horizontal="left" vertical="center" indent="1"/>
    </xf>
    <xf numFmtId="4" fontId="257" fillId="130" borderId="226" applyNumberFormat="0" applyProtection="0">
      <alignment horizontal="left" vertical="center" indent="1"/>
    </xf>
    <xf numFmtId="4" fontId="257" fillId="130" borderId="226" applyNumberFormat="0" applyProtection="0">
      <alignment horizontal="left" vertical="center" indent="1"/>
    </xf>
    <xf numFmtId="0" fontId="257" fillId="130" borderId="226" applyNumberFormat="0" applyProtection="0">
      <alignment horizontal="left" vertical="top" indent="1"/>
    </xf>
    <xf numFmtId="0" fontId="257" fillId="130" borderId="226" applyNumberFormat="0" applyProtection="0">
      <alignment horizontal="left" vertical="top" indent="1"/>
    </xf>
    <xf numFmtId="0" fontId="257" fillId="130" borderId="226" applyNumberFormat="0" applyProtection="0">
      <alignment horizontal="left" vertical="top" indent="1"/>
    </xf>
    <xf numFmtId="0" fontId="257" fillId="130" borderId="226" applyNumberFormat="0" applyProtection="0">
      <alignment horizontal="left" vertical="top" indent="1"/>
    </xf>
    <xf numFmtId="0" fontId="257" fillId="130" borderId="226" applyNumberFormat="0" applyProtection="0">
      <alignment horizontal="left" vertical="top" indent="1"/>
    </xf>
    <xf numFmtId="0" fontId="257" fillId="130" borderId="226" applyNumberFormat="0" applyProtection="0">
      <alignment horizontal="left" vertical="top" indent="1"/>
    </xf>
    <xf numFmtId="0" fontId="257" fillId="130" borderId="226" applyNumberFormat="0" applyProtection="0">
      <alignment horizontal="left" vertical="top" indent="1"/>
    </xf>
    <xf numFmtId="0" fontId="257" fillId="130" borderId="226" applyNumberFormat="0" applyProtection="0">
      <alignment horizontal="left" vertical="top" indent="1"/>
    </xf>
    <xf numFmtId="0" fontId="257" fillId="130" borderId="226" applyNumberFormat="0" applyProtection="0">
      <alignment horizontal="left" vertical="top" indent="1"/>
    </xf>
    <xf numFmtId="0" fontId="257" fillId="130" borderId="226" applyNumberFormat="0" applyProtection="0">
      <alignment horizontal="left" vertical="top" indent="1"/>
    </xf>
    <xf numFmtId="0" fontId="257" fillId="130" borderId="226" applyNumberFormat="0" applyProtection="0">
      <alignment horizontal="left" vertical="top" indent="1"/>
    </xf>
    <xf numFmtId="0" fontId="257" fillId="130" borderId="226" applyNumberFormat="0" applyProtection="0">
      <alignment horizontal="left" vertical="top" indent="1"/>
    </xf>
    <xf numFmtId="0" fontId="257" fillId="130" borderId="226" applyNumberFormat="0" applyProtection="0">
      <alignment horizontal="left" vertical="top" indent="1"/>
    </xf>
    <xf numFmtId="0" fontId="257" fillId="130" borderId="226" applyNumberFormat="0" applyProtection="0">
      <alignment horizontal="left" vertical="top" indent="1"/>
    </xf>
    <xf numFmtId="0" fontId="257" fillId="130" borderId="226" applyNumberFormat="0" applyProtection="0">
      <alignment horizontal="left" vertical="top" indent="1"/>
    </xf>
    <xf numFmtId="0" fontId="257" fillId="130" borderId="226" applyNumberFormat="0" applyProtection="0">
      <alignment horizontal="left" vertical="top" indent="1"/>
    </xf>
    <xf numFmtId="0" fontId="257" fillId="130" borderId="226" applyNumberFormat="0" applyProtection="0">
      <alignment horizontal="left" vertical="top" indent="1"/>
    </xf>
    <xf numFmtId="0" fontId="257" fillId="130" borderId="226" applyNumberFormat="0" applyProtection="0">
      <alignment horizontal="left" vertical="top" indent="1"/>
    </xf>
    <xf numFmtId="0" fontId="257" fillId="130" borderId="226" applyNumberFormat="0" applyProtection="0">
      <alignment horizontal="left" vertical="top" indent="1"/>
    </xf>
    <xf numFmtId="0" fontId="257" fillId="130" borderId="226" applyNumberFormat="0" applyProtection="0">
      <alignment horizontal="left" vertical="top" indent="1"/>
    </xf>
    <xf numFmtId="0" fontId="257" fillId="130" borderId="226" applyNumberFormat="0" applyProtection="0">
      <alignment horizontal="left" vertical="top" indent="1"/>
    </xf>
    <xf numFmtId="0" fontId="257" fillId="130" borderId="226" applyNumberFormat="0" applyProtection="0">
      <alignment horizontal="left" vertical="top" indent="1"/>
    </xf>
    <xf numFmtId="0" fontId="257" fillId="130" borderId="226" applyNumberFormat="0" applyProtection="0">
      <alignment horizontal="left" vertical="top" indent="1"/>
    </xf>
    <xf numFmtId="0" fontId="257" fillId="130" borderId="226" applyNumberFormat="0" applyProtection="0">
      <alignment horizontal="left" vertical="top" indent="1"/>
    </xf>
    <xf numFmtId="0" fontId="257" fillId="130" borderId="226" applyNumberFormat="0" applyProtection="0">
      <alignment horizontal="left" vertical="top" indent="1"/>
    </xf>
    <xf numFmtId="0" fontId="257" fillId="130" borderId="226" applyNumberFormat="0" applyProtection="0">
      <alignment horizontal="left" vertical="top" indent="1"/>
    </xf>
    <xf numFmtId="0" fontId="257" fillId="130" borderId="226" applyNumberFormat="0" applyProtection="0">
      <alignment horizontal="left" vertical="top" indent="1"/>
    </xf>
    <xf numFmtId="0" fontId="257" fillId="130" borderId="226" applyNumberFormat="0" applyProtection="0">
      <alignment horizontal="left" vertical="top" indent="1"/>
    </xf>
    <xf numFmtId="0" fontId="257" fillId="130" borderId="226" applyNumberFormat="0" applyProtection="0">
      <alignment horizontal="left" vertical="top" indent="1"/>
    </xf>
    <xf numFmtId="0" fontId="257" fillId="130" borderId="226" applyNumberFormat="0" applyProtection="0">
      <alignment horizontal="left" vertical="top" indent="1"/>
    </xf>
    <xf numFmtId="0" fontId="257" fillId="130" borderId="226" applyNumberFormat="0" applyProtection="0">
      <alignment horizontal="left" vertical="top" indent="1"/>
    </xf>
    <xf numFmtId="0" fontId="257" fillId="130" borderId="226" applyNumberFormat="0" applyProtection="0">
      <alignment horizontal="left" vertical="top" indent="1"/>
    </xf>
    <xf numFmtId="4" fontId="233" fillId="96" borderId="226" applyNumberFormat="0" applyProtection="0">
      <alignment horizontal="right" vertical="center"/>
    </xf>
    <xf numFmtId="4" fontId="233" fillId="96" borderId="226" applyNumberFormat="0" applyProtection="0">
      <alignment horizontal="right" vertical="center"/>
    </xf>
    <xf numFmtId="4" fontId="233" fillId="96" borderId="226" applyNumberFormat="0" applyProtection="0">
      <alignment horizontal="right" vertical="center"/>
    </xf>
    <xf numFmtId="4" fontId="233" fillId="96" borderId="226" applyNumberFormat="0" applyProtection="0">
      <alignment horizontal="right" vertical="center"/>
    </xf>
    <xf numFmtId="4" fontId="233" fillId="96" borderId="226" applyNumberFormat="0" applyProtection="0">
      <alignment horizontal="right" vertical="center"/>
    </xf>
    <xf numFmtId="4" fontId="233" fillId="96" borderId="226" applyNumberFormat="0" applyProtection="0">
      <alignment horizontal="right" vertical="center"/>
    </xf>
    <xf numFmtId="4" fontId="233" fillId="96" borderId="226" applyNumberFormat="0" applyProtection="0">
      <alignment horizontal="right" vertical="center"/>
    </xf>
    <xf numFmtId="4" fontId="233" fillId="96" borderId="226" applyNumberFormat="0" applyProtection="0">
      <alignment horizontal="right" vertical="center"/>
    </xf>
    <xf numFmtId="4" fontId="233" fillId="96" borderId="226" applyNumberFormat="0" applyProtection="0">
      <alignment horizontal="right" vertical="center"/>
    </xf>
    <xf numFmtId="4" fontId="233" fillId="96" borderId="226" applyNumberFormat="0" applyProtection="0">
      <alignment horizontal="right" vertical="center"/>
    </xf>
    <xf numFmtId="4" fontId="233" fillId="96" borderId="226" applyNumberFormat="0" applyProtection="0">
      <alignment horizontal="right" vertical="center"/>
    </xf>
    <xf numFmtId="4" fontId="233" fillId="96" borderId="226" applyNumberFormat="0" applyProtection="0">
      <alignment horizontal="right" vertical="center"/>
    </xf>
    <xf numFmtId="4" fontId="233" fillId="96" borderId="226" applyNumberFormat="0" applyProtection="0">
      <alignment horizontal="right" vertical="center"/>
    </xf>
    <xf numFmtId="4" fontId="233" fillId="96" borderId="226" applyNumberFormat="0" applyProtection="0">
      <alignment horizontal="right" vertical="center"/>
    </xf>
    <xf numFmtId="4" fontId="233" fillId="96" borderId="226" applyNumberFormat="0" applyProtection="0">
      <alignment horizontal="right" vertical="center"/>
    </xf>
    <xf numFmtId="4" fontId="233" fillId="96" borderId="226" applyNumberFormat="0" applyProtection="0">
      <alignment horizontal="right" vertical="center"/>
    </xf>
    <xf numFmtId="4" fontId="233" fillId="96" borderId="226" applyNumberFormat="0" applyProtection="0">
      <alignment horizontal="right" vertical="center"/>
    </xf>
    <xf numFmtId="4" fontId="233" fillId="96" borderId="226" applyNumberFormat="0" applyProtection="0">
      <alignment horizontal="right" vertical="center"/>
    </xf>
    <xf numFmtId="4" fontId="233" fillId="96" borderId="226" applyNumberFormat="0" applyProtection="0">
      <alignment horizontal="right" vertical="center"/>
    </xf>
    <xf numFmtId="4" fontId="233" fillId="96" borderId="226" applyNumberFormat="0" applyProtection="0">
      <alignment horizontal="right" vertical="center"/>
    </xf>
    <xf numFmtId="4" fontId="233" fillId="96" borderId="226" applyNumberFormat="0" applyProtection="0">
      <alignment horizontal="right" vertical="center"/>
    </xf>
    <xf numFmtId="4" fontId="233" fillId="96" borderId="226" applyNumberFormat="0" applyProtection="0">
      <alignment horizontal="right" vertical="center"/>
    </xf>
    <xf numFmtId="4" fontId="233" fillId="96" borderId="226" applyNumberFormat="0" applyProtection="0">
      <alignment horizontal="right" vertical="center"/>
    </xf>
    <xf numFmtId="4" fontId="233" fillId="96" borderId="226" applyNumberFormat="0" applyProtection="0">
      <alignment horizontal="right" vertical="center"/>
    </xf>
    <xf numFmtId="4" fontId="233" fillId="96" borderId="226" applyNumberFormat="0" applyProtection="0">
      <alignment horizontal="right" vertical="center"/>
    </xf>
    <xf numFmtId="4" fontId="233" fillId="96" borderId="226" applyNumberFormat="0" applyProtection="0">
      <alignment horizontal="right" vertical="center"/>
    </xf>
    <xf numFmtId="4" fontId="233" fillId="96" borderId="226" applyNumberFormat="0" applyProtection="0">
      <alignment horizontal="right" vertical="center"/>
    </xf>
    <xf numFmtId="4" fontId="233" fillId="96" borderId="226" applyNumberFormat="0" applyProtection="0">
      <alignment horizontal="right" vertical="center"/>
    </xf>
    <xf numFmtId="4" fontId="233" fillId="96" borderId="226" applyNumberFormat="0" applyProtection="0">
      <alignment horizontal="right" vertical="center"/>
    </xf>
    <xf numFmtId="4" fontId="233" fillId="96" borderId="226" applyNumberFormat="0" applyProtection="0">
      <alignment horizontal="right" vertical="center"/>
    </xf>
    <xf numFmtId="4" fontId="233" fillId="96" borderId="226" applyNumberFormat="0" applyProtection="0">
      <alignment horizontal="right" vertical="center"/>
    </xf>
    <xf numFmtId="4" fontId="233" fillId="96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03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11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5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09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3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12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40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0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4" fontId="233" fillId="144" borderId="226" applyNumberFormat="0" applyProtection="0">
      <alignment horizontal="right" vertical="center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center" indent="1"/>
    </xf>
    <xf numFmtId="0" fontId="26" fillId="143" borderId="226" applyNumberFormat="0" applyProtection="0">
      <alignment horizontal="left" vertical="top" indent="1"/>
    </xf>
    <xf numFmtId="0" fontId="26" fillId="143" borderId="226" applyNumberFormat="0" applyProtection="0">
      <alignment horizontal="left" vertical="top" indent="1"/>
    </xf>
    <xf numFmtId="0" fontId="26" fillId="143" borderId="226" applyNumberFormat="0" applyProtection="0">
      <alignment horizontal="left" vertical="top" indent="1"/>
    </xf>
    <xf numFmtId="0" fontId="26" fillId="143" borderId="226" applyNumberFormat="0" applyProtection="0">
      <alignment horizontal="left" vertical="top" indent="1"/>
    </xf>
    <xf numFmtId="0" fontId="26" fillId="143" borderId="226" applyNumberFormat="0" applyProtection="0">
      <alignment horizontal="left" vertical="top" indent="1"/>
    </xf>
    <xf numFmtId="0" fontId="26" fillId="143" borderId="226" applyNumberFormat="0" applyProtection="0">
      <alignment horizontal="left" vertical="top" indent="1"/>
    </xf>
    <xf numFmtId="0" fontId="26" fillId="143" borderId="226" applyNumberFormat="0" applyProtection="0">
      <alignment horizontal="left" vertical="top" indent="1"/>
    </xf>
    <xf numFmtId="0" fontId="26" fillId="143" borderId="226" applyNumberFormat="0" applyProtection="0">
      <alignment horizontal="left" vertical="top" indent="1"/>
    </xf>
    <xf numFmtId="0" fontId="26" fillId="143" borderId="226" applyNumberFormat="0" applyProtection="0">
      <alignment horizontal="left" vertical="top" indent="1"/>
    </xf>
    <xf numFmtId="0" fontId="26" fillId="143" borderId="226" applyNumberFormat="0" applyProtection="0">
      <alignment horizontal="left" vertical="top" indent="1"/>
    </xf>
    <xf numFmtId="0" fontId="26" fillId="143" borderId="226" applyNumberFormat="0" applyProtection="0">
      <alignment horizontal="left" vertical="top" indent="1"/>
    </xf>
    <xf numFmtId="0" fontId="26" fillId="143" borderId="226" applyNumberFormat="0" applyProtection="0">
      <alignment horizontal="left" vertical="top" indent="1"/>
    </xf>
    <xf numFmtId="0" fontId="26" fillId="143" borderId="226" applyNumberFormat="0" applyProtection="0">
      <alignment horizontal="left" vertical="top" indent="1"/>
    </xf>
    <xf numFmtId="0" fontId="26" fillId="143" borderId="226" applyNumberFormat="0" applyProtection="0">
      <alignment horizontal="left" vertical="top" indent="1"/>
    </xf>
    <xf numFmtId="0" fontId="26" fillId="143" borderId="226" applyNumberFormat="0" applyProtection="0">
      <alignment horizontal="left" vertical="top" indent="1"/>
    </xf>
    <xf numFmtId="0" fontId="26" fillId="143" borderId="226" applyNumberFormat="0" applyProtection="0">
      <alignment horizontal="left" vertical="top" indent="1"/>
    </xf>
    <xf numFmtId="0" fontId="26" fillId="143" borderId="226" applyNumberFormat="0" applyProtection="0">
      <alignment horizontal="left" vertical="top" indent="1"/>
    </xf>
    <xf numFmtId="0" fontId="26" fillId="143" borderId="226" applyNumberFormat="0" applyProtection="0">
      <alignment horizontal="left" vertical="top" indent="1"/>
    </xf>
    <xf numFmtId="0" fontId="26" fillId="143" borderId="226" applyNumberFormat="0" applyProtection="0">
      <alignment horizontal="left" vertical="top" indent="1"/>
    </xf>
    <xf numFmtId="0" fontId="26" fillId="143" borderId="226" applyNumberFormat="0" applyProtection="0">
      <alignment horizontal="left" vertical="top" indent="1"/>
    </xf>
    <xf numFmtId="0" fontId="26" fillId="143" borderId="226" applyNumberFormat="0" applyProtection="0">
      <alignment horizontal="left" vertical="top" indent="1"/>
    </xf>
    <xf numFmtId="0" fontId="26" fillId="143" borderId="226" applyNumberFormat="0" applyProtection="0">
      <alignment horizontal="left" vertical="top" indent="1"/>
    </xf>
    <xf numFmtId="0" fontId="26" fillId="143" borderId="226" applyNumberFormat="0" applyProtection="0">
      <alignment horizontal="left" vertical="top" indent="1"/>
    </xf>
    <xf numFmtId="0" fontId="26" fillId="143" borderId="226" applyNumberFormat="0" applyProtection="0">
      <alignment horizontal="left" vertical="top" indent="1"/>
    </xf>
    <xf numFmtId="0" fontId="26" fillId="143" borderId="226" applyNumberFormat="0" applyProtection="0">
      <alignment horizontal="left" vertical="top" indent="1"/>
    </xf>
    <xf numFmtId="0" fontId="26" fillId="143" borderId="226" applyNumberFormat="0" applyProtection="0">
      <alignment horizontal="left" vertical="top" indent="1"/>
    </xf>
    <xf numFmtId="0" fontId="26" fillId="143" borderId="226" applyNumberFormat="0" applyProtection="0">
      <alignment horizontal="left" vertical="top" indent="1"/>
    </xf>
    <xf numFmtId="0" fontId="26" fillId="143" borderId="226" applyNumberFormat="0" applyProtection="0">
      <alignment horizontal="left" vertical="top" indent="1"/>
    </xf>
    <xf numFmtId="0" fontId="26" fillId="143" borderId="226" applyNumberFormat="0" applyProtection="0">
      <alignment horizontal="left" vertical="top" indent="1"/>
    </xf>
    <xf numFmtId="0" fontId="26" fillId="143" borderId="226" applyNumberFormat="0" applyProtection="0">
      <alignment horizontal="left" vertical="top" indent="1"/>
    </xf>
    <xf numFmtId="0" fontId="26" fillId="143" borderId="226" applyNumberFormat="0" applyProtection="0">
      <alignment horizontal="left" vertical="top" indent="1"/>
    </xf>
    <xf numFmtId="0" fontId="26" fillId="143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center" indent="1"/>
    </xf>
    <xf numFmtId="0" fontId="26" fillId="139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top" indent="1"/>
    </xf>
    <xf numFmtId="0" fontId="26" fillId="139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center" indent="1"/>
    </xf>
    <xf numFmtId="0" fontId="26" fillId="124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top" indent="1"/>
    </xf>
    <xf numFmtId="0" fontId="26" fillId="124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center" indent="1"/>
    </xf>
    <xf numFmtId="0" fontId="26" fillId="145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top" indent="1"/>
    </xf>
    <xf numFmtId="0" fontId="26" fillId="145" borderId="226" applyNumberFormat="0" applyProtection="0">
      <alignment horizontal="left" vertical="top" indent="1"/>
    </xf>
    <xf numFmtId="4" fontId="233" fillId="97" borderId="226" applyNumberFormat="0" applyProtection="0">
      <alignment vertical="center"/>
    </xf>
    <xf numFmtId="4" fontId="233" fillId="97" borderId="226" applyNumberFormat="0" applyProtection="0">
      <alignment vertical="center"/>
    </xf>
    <xf numFmtId="4" fontId="233" fillId="97" borderId="226" applyNumberFormat="0" applyProtection="0">
      <alignment vertical="center"/>
    </xf>
    <xf numFmtId="4" fontId="233" fillId="97" borderId="226" applyNumberFormat="0" applyProtection="0">
      <alignment vertical="center"/>
    </xf>
    <xf numFmtId="4" fontId="233" fillId="97" borderId="226" applyNumberFormat="0" applyProtection="0">
      <alignment vertical="center"/>
    </xf>
    <xf numFmtId="4" fontId="233" fillId="97" borderId="226" applyNumberFormat="0" applyProtection="0">
      <alignment vertical="center"/>
    </xf>
    <xf numFmtId="4" fontId="233" fillId="97" borderId="226" applyNumberFormat="0" applyProtection="0">
      <alignment vertical="center"/>
    </xf>
    <xf numFmtId="4" fontId="233" fillId="97" borderId="226" applyNumberFormat="0" applyProtection="0">
      <alignment vertical="center"/>
    </xf>
    <xf numFmtId="4" fontId="233" fillId="97" borderId="226" applyNumberFormat="0" applyProtection="0">
      <alignment vertical="center"/>
    </xf>
    <xf numFmtId="4" fontId="233" fillId="97" borderId="226" applyNumberFormat="0" applyProtection="0">
      <alignment vertical="center"/>
    </xf>
    <xf numFmtId="4" fontId="233" fillId="97" borderId="226" applyNumberFormat="0" applyProtection="0">
      <alignment vertical="center"/>
    </xf>
    <xf numFmtId="4" fontId="233" fillId="97" borderId="226" applyNumberFormat="0" applyProtection="0">
      <alignment vertical="center"/>
    </xf>
    <xf numFmtId="4" fontId="233" fillId="97" borderId="226" applyNumberFormat="0" applyProtection="0">
      <alignment vertical="center"/>
    </xf>
    <xf numFmtId="4" fontId="233" fillId="97" borderId="226" applyNumberFormat="0" applyProtection="0">
      <alignment vertical="center"/>
    </xf>
    <xf numFmtId="4" fontId="233" fillId="97" borderId="226" applyNumberFormat="0" applyProtection="0">
      <alignment vertical="center"/>
    </xf>
    <xf numFmtId="4" fontId="233" fillId="97" borderId="226" applyNumberFormat="0" applyProtection="0">
      <alignment vertical="center"/>
    </xf>
    <xf numFmtId="4" fontId="233" fillId="97" borderId="226" applyNumberFormat="0" applyProtection="0">
      <alignment vertical="center"/>
    </xf>
    <xf numFmtId="4" fontId="233" fillId="97" borderId="226" applyNumberFormat="0" applyProtection="0">
      <alignment vertical="center"/>
    </xf>
    <xf numFmtId="4" fontId="233" fillId="97" borderId="226" applyNumberFormat="0" applyProtection="0">
      <alignment vertical="center"/>
    </xf>
    <xf numFmtId="4" fontId="233" fillId="97" borderId="226" applyNumberFormat="0" applyProtection="0">
      <alignment vertical="center"/>
    </xf>
    <xf numFmtId="4" fontId="233" fillId="97" borderId="226" applyNumberFormat="0" applyProtection="0">
      <alignment vertical="center"/>
    </xf>
    <xf numFmtId="4" fontId="233" fillId="97" borderId="226" applyNumberFormat="0" applyProtection="0">
      <alignment vertical="center"/>
    </xf>
    <xf numFmtId="4" fontId="233" fillId="97" borderId="226" applyNumberFormat="0" applyProtection="0">
      <alignment vertical="center"/>
    </xf>
    <xf numFmtId="4" fontId="233" fillId="97" borderId="226" applyNumberFormat="0" applyProtection="0">
      <alignment vertical="center"/>
    </xf>
    <xf numFmtId="4" fontId="233" fillId="97" borderId="226" applyNumberFormat="0" applyProtection="0">
      <alignment vertical="center"/>
    </xf>
    <xf numFmtId="4" fontId="233" fillId="97" borderId="226" applyNumberFormat="0" applyProtection="0">
      <alignment vertical="center"/>
    </xf>
    <xf numFmtId="4" fontId="233" fillId="97" borderId="226" applyNumberFormat="0" applyProtection="0">
      <alignment vertical="center"/>
    </xf>
    <xf numFmtId="4" fontId="233" fillId="97" borderId="226" applyNumberFormat="0" applyProtection="0">
      <alignment vertical="center"/>
    </xf>
    <xf numFmtId="4" fontId="233" fillId="97" borderId="226" applyNumberFormat="0" applyProtection="0">
      <alignment vertical="center"/>
    </xf>
    <xf numFmtId="4" fontId="233" fillId="97" borderId="226" applyNumberFormat="0" applyProtection="0">
      <alignment vertical="center"/>
    </xf>
    <xf numFmtId="4" fontId="233" fillId="97" borderId="226" applyNumberFormat="0" applyProtection="0">
      <alignment vertical="center"/>
    </xf>
    <xf numFmtId="4" fontId="233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59" fillId="97" borderId="226" applyNumberFormat="0" applyProtection="0">
      <alignment vertical="center"/>
    </xf>
    <xf numFmtId="4" fontId="233" fillId="97" borderId="226" applyNumberFormat="0" applyProtection="0">
      <alignment horizontal="left" vertical="center" indent="1"/>
    </xf>
    <xf numFmtId="4" fontId="233" fillId="97" borderId="226" applyNumberFormat="0" applyProtection="0">
      <alignment horizontal="left" vertical="center" indent="1"/>
    </xf>
    <xf numFmtId="4" fontId="233" fillId="97" borderId="226" applyNumberFormat="0" applyProtection="0">
      <alignment horizontal="left" vertical="center" indent="1"/>
    </xf>
    <xf numFmtId="4" fontId="233" fillId="97" borderId="226" applyNumberFormat="0" applyProtection="0">
      <alignment horizontal="left" vertical="center" indent="1"/>
    </xf>
    <xf numFmtId="4" fontId="233" fillId="97" borderId="226" applyNumberFormat="0" applyProtection="0">
      <alignment horizontal="left" vertical="center" indent="1"/>
    </xf>
    <xf numFmtId="4" fontId="233" fillId="97" borderId="226" applyNumberFormat="0" applyProtection="0">
      <alignment horizontal="left" vertical="center" indent="1"/>
    </xf>
    <xf numFmtId="4" fontId="233" fillId="97" borderId="226" applyNumberFormat="0" applyProtection="0">
      <alignment horizontal="left" vertical="center" indent="1"/>
    </xf>
    <xf numFmtId="4" fontId="233" fillId="97" borderId="226" applyNumberFormat="0" applyProtection="0">
      <alignment horizontal="left" vertical="center" indent="1"/>
    </xf>
    <xf numFmtId="4" fontId="233" fillId="97" borderId="226" applyNumberFormat="0" applyProtection="0">
      <alignment horizontal="left" vertical="center" indent="1"/>
    </xf>
    <xf numFmtId="4" fontId="233" fillId="97" borderId="226" applyNumberFormat="0" applyProtection="0">
      <alignment horizontal="left" vertical="center" indent="1"/>
    </xf>
    <xf numFmtId="4" fontId="233" fillId="97" borderId="226" applyNumberFormat="0" applyProtection="0">
      <alignment horizontal="left" vertical="center" indent="1"/>
    </xf>
    <xf numFmtId="4" fontId="233" fillId="97" borderId="226" applyNumberFormat="0" applyProtection="0">
      <alignment horizontal="left" vertical="center" indent="1"/>
    </xf>
    <xf numFmtId="4" fontId="233" fillId="97" borderId="226" applyNumberFormat="0" applyProtection="0">
      <alignment horizontal="left" vertical="center" indent="1"/>
    </xf>
    <xf numFmtId="4" fontId="233" fillId="97" borderId="226" applyNumberFormat="0" applyProtection="0">
      <alignment horizontal="left" vertical="center" indent="1"/>
    </xf>
    <xf numFmtId="4" fontId="233" fillId="97" borderId="226" applyNumberFormat="0" applyProtection="0">
      <alignment horizontal="left" vertical="center" indent="1"/>
    </xf>
    <xf numFmtId="4" fontId="233" fillId="97" borderId="226" applyNumberFormat="0" applyProtection="0">
      <alignment horizontal="left" vertical="center" indent="1"/>
    </xf>
    <xf numFmtId="4" fontId="233" fillId="97" borderId="226" applyNumberFormat="0" applyProtection="0">
      <alignment horizontal="left" vertical="center" indent="1"/>
    </xf>
    <xf numFmtId="4" fontId="233" fillId="97" borderId="226" applyNumberFormat="0" applyProtection="0">
      <alignment horizontal="left" vertical="center" indent="1"/>
    </xf>
    <xf numFmtId="4" fontId="233" fillId="97" borderId="226" applyNumberFormat="0" applyProtection="0">
      <alignment horizontal="left" vertical="center" indent="1"/>
    </xf>
    <xf numFmtId="4" fontId="233" fillId="97" borderId="226" applyNumberFormat="0" applyProtection="0">
      <alignment horizontal="left" vertical="center" indent="1"/>
    </xf>
    <xf numFmtId="4" fontId="233" fillId="97" borderId="226" applyNumberFormat="0" applyProtection="0">
      <alignment horizontal="left" vertical="center" indent="1"/>
    </xf>
    <xf numFmtId="4" fontId="233" fillId="97" borderId="226" applyNumberFormat="0" applyProtection="0">
      <alignment horizontal="left" vertical="center" indent="1"/>
    </xf>
    <xf numFmtId="4" fontId="233" fillId="97" borderId="226" applyNumberFormat="0" applyProtection="0">
      <alignment horizontal="left" vertical="center" indent="1"/>
    </xf>
    <xf numFmtId="4" fontId="233" fillId="97" borderId="226" applyNumberFormat="0" applyProtection="0">
      <alignment horizontal="left" vertical="center" indent="1"/>
    </xf>
    <xf numFmtId="4" fontId="233" fillId="97" borderId="226" applyNumberFormat="0" applyProtection="0">
      <alignment horizontal="left" vertical="center" indent="1"/>
    </xf>
    <xf numFmtId="4" fontId="233" fillId="97" borderId="226" applyNumberFormat="0" applyProtection="0">
      <alignment horizontal="left" vertical="center" indent="1"/>
    </xf>
    <xf numFmtId="4" fontId="233" fillId="97" borderId="226" applyNumberFormat="0" applyProtection="0">
      <alignment horizontal="left" vertical="center" indent="1"/>
    </xf>
    <xf numFmtId="4" fontId="233" fillId="97" borderId="226" applyNumberFormat="0" applyProtection="0">
      <alignment horizontal="left" vertical="center" indent="1"/>
    </xf>
    <xf numFmtId="4" fontId="233" fillId="97" borderId="226" applyNumberFormat="0" applyProtection="0">
      <alignment horizontal="left" vertical="center" indent="1"/>
    </xf>
    <xf numFmtId="4" fontId="233" fillId="97" borderId="226" applyNumberFormat="0" applyProtection="0">
      <alignment horizontal="left" vertical="center" indent="1"/>
    </xf>
    <xf numFmtId="4" fontId="233" fillId="97" borderId="226" applyNumberFormat="0" applyProtection="0">
      <alignment horizontal="left" vertical="center" indent="1"/>
    </xf>
    <xf numFmtId="4" fontId="233" fillId="97" borderId="226" applyNumberFormat="0" applyProtection="0">
      <alignment horizontal="left" vertical="center" indent="1"/>
    </xf>
    <xf numFmtId="0" fontId="233" fillId="97" borderId="226" applyNumberFormat="0" applyProtection="0">
      <alignment horizontal="left" vertical="top" indent="1"/>
    </xf>
    <xf numFmtId="0" fontId="233" fillId="97" borderId="226" applyNumberFormat="0" applyProtection="0">
      <alignment horizontal="left" vertical="top" indent="1"/>
    </xf>
    <xf numFmtId="0" fontId="233" fillId="97" borderId="226" applyNumberFormat="0" applyProtection="0">
      <alignment horizontal="left" vertical="top" indent="1"/>
    </xf>
    <xf numFmtId="0" fontId="233" fillId="97" borderId="226" applyNumberFormat="0" applyProtection="0">
      <alignment horizontal="left" vertical="top" indent="1"/>
    </xf>
    <xf numFmtId="0" fontId="233" fillId="97" borderId="226" applyNumberFormat="0" applyProtection="0">
      <alignment horizontal="left" vertical="top" indent="1"/>
    </xf>
    <xf numFmtId="0" fontId="233" fillId="97" borderId="226" applyNumberFormat="0" applyProtection="0">
      <alignment horizontal="left" vertical="top" indent="1"/>
    </xf>
    <xf numFmtId="0" fontId="233" fillId="97" borderId="226" applyNumberFormat="0" applyProtection="0">
      <alignment horizontal="left" vertical="top" indent="1"/>
    </xf>
    <xf numFmtId="0" fontId="233" fillId="97" borderId="226" applyNumberFormat="0" applyProtection="0">
      <alignment horizontal="left" vertical="top" indent="1"/>
    </xf>
    <xf numFmtId="0" fontId="233" fillId="97" borderId="226" applyNumberFormat="0" applyProtection="0">
      <alignment horizontal="left" vertical="top" indent="1"/>
    </xf>
    <xf numFmtId="0" fontId="233" fillId="97" borderId="226" applyNumberFormat="0" applyProtection="0">
      <alignment horizontal="left" vertical="top" indent="1"/>
    </xf>
    <xf numFmtId="0" fontId="233" fillId="97" borderId="226" applyNumberFormat="0" applyProtection="0">
      <alignment horizontal="left" vertical="top" indent="1"/>
    </xf>
    <xf numFmtId="0" fontId="233" fillId="97" borderId="226" applyNumberFormat="0" applyProtection="0">
      <alignment horizontal="left" vertical="top" indent="1"/>
    </xf>
    <xf numFmtId="0" fontId="233" fillId="97" borderId="226" applyNumberFormat="0" applyProtection="0">
      <alignment horizontal="left" vertical="top" indent="1"/>
    </xf>
    <xf numFmtId="0" fontId="233" fillId="97" borderId="226" applyNumberFormat="0" applyProtection="0">
      <alignment horizontal="left" vertical="top" indent="1"/>
    </xf>
    <xf numFmtId="0" fontId="233" fillId="97" borderId="226" applyNumberFormat="0" applyProtection="0">
      <alignment horizontal="left" vertical="top" indent="1"/>
    </xf>
    <xf numFmtId="0" fontId="233" fillId="97" borderId="226" applyNumberFormat="0" applyProtection="0">
      <alignment horizontal="left" vertical="top" indent="1"/>
    </xf>
    <xf numFmtId="0" fontId="233" fillId="97" borderId="226" applyNumberFormat="0" applyProtection="0">
      <alignment horizontal="left" vertical="top" indent="1"/>
    </xf>
    <xf numFmtId="0" fontId="233" fillId="97" borderId="226" applyNumberFormat="0" applyProtection="0">
      <alignment horizontal="left" vertical="top" indent="1"/>
    </xf>
    <xf numFmtId="0" fontId="233" fillId="97" borderId="226" applyNumberFormat="0" applyProtection="0">
      <alignment horizontal="left" vertical="top" indent="1"/>
    </xf>
    <xf numFmtId="0" fontId="233" fillId="97" borderId="226" applyNumberFormat="0" applyProtection="0">
      <alignment horizontal="left" vertical="top" indent="1"/>
    </xf>
    <xf numFmtId="0" fontId="233" fillId="97" borderId="226" applyNumberFormat="0" applyProtection="0">
      <alignment horizontal="left" vertical="top" indent="1"/>
    </xf>
    <xf numFmtId="0" fontId="233" fillId="97" borderId="226" applyNumberFormat="0" applyProtection="0">
      <alignment horizontal="left" vertical="top" indent="1"/>
    </xf>
    <xf numFmtId="0" fontId="233" fillId="97" borderId="226" applyNumberFormat="0" applyProtection="0">
      <alignment horizontal="left" vertical="top" indent="1"/>
    </xf>
    <xf numFmtId="0" fontId="233" fillId="97" borderId="226" applyNumberFormat="0" applyProtection="0">
      <alignment horizontal="left" vertical="top" indent="1"/>
    </xf>
    <xf numFmtId="0" fontId="233" fillId="97" borderId="226" applyNumberFormat="0" applyProtection="0">
      <alignment horizontal="left" vertical="top" indent="1"/>
    </xf>
    <xf numFmtId="0" fontId="233" fillId="97" borderId="226" applyNumberFormat="0" applyProtection="0">
      <alignment horizontal="left" vertical="top" indent="1"/>
    </xf>
    <xf numFmtId="0" fontId="233" fillId="97" borderId="226" applyNumberFormat="0" applyProtection="0">
      <alignment horizontal="left" vertical="top" indent="1"/>
    </xf>
    <xf numFmtId="0" fontId="233" fillId="97" borderId="226" applyNumberFormat="0" applyProtection="0">
      <alignment horizontal="left" vertical="top" indent="1"/>
    </xf>
    <xf numFmtId="0" fontId="233" fillId="97" borderId="226" applyNumberFormat="0" applyProtection="0">
      <alignment horizontal="left" vertical="top" indent="1"/>
    </xf>
    <xf numFmtId="0" fontId="233" fillId="97" borderId="226" applyNumberFormat="0" applyProtection="0">
      <alignment horizontal="left" vertical="top" indent="1"/>
    </xf>
    <xf numFmtId="0" fontId="233" fillId="97" borderId="226" applyNumberFormat="0" applyProtection="0">
      <alignment horizontal="left" vertical="top" indent="1"/>
    </xf>
    <xf numFmtId="0" fontId="233" fillId="97" borderId="226" applyNumberFormat="0" applyProtection="0">
      <alignment horizontal="left" vertical="top" indent="1"/>
    </xf>
    <xf numFmtId="4" fontId="233" fillId="142" borderId="226" applyNumberFormat="0" applyProtection="0">
      <alignment horizontal="right" vertical="center"/>
    </xf>
    <xf numFmtId="4" fontId="233" fillId="142" borderId="226" applyNumberFormat="0" applyProtection="0">
      <alignment horizontal="right" vertical="center"/>
    </xf>
    <xf numFmtId="4" fontId="233" fillId="142" borderId="226" applyNumberFormat="0" applyProtection="0">
      <alignment horizontal="right" vertical="center"/>
    </xf>
    <xf numFmtId="4" fontId="233" fillId="142" borderId="226" applyNumberFormat="0" applyProtection="0">
      <alignment horizontal="right" vertical="center"/>
    </xf>
    <xf numFmtId="4" fontId="233" fillId="142" borderId="226" applyNumberFormat="0" applyProtection="0">
      <alignment horizontal="right" vertical="center"/>
    </xf>
    <xf numFmtId="4" fontId="233" fillId="142" borderId="226" applyNumberFormat="0" applyProtection="0">
      <alignment horizontal="right" vertical="center"/>
    </xf>
    <xf numFmtId="4" fontId="233" fillId="142" borderId="226" applyNumberFormat="0" applyProtection="0">
      <alignment horizontal="right" vertical="center"/>
    </xf>
    <xf numFmtId="4" fontId="233" fillId="142" borderId="226" applyNumberFormat="0" applyProtection="0">
      <alignment horizontal="right" vertical="center"/>
    </xf>
    <xf numFmtId="4" fontId="233" fillId="142" borderId="226" applyNumberFormat="0" applyProtection="0">
      <alignment horizontal="right" vertical="center"/>
    </xf>
    <xf numFmtId="4" fontId="233" fillId="142" borderId="226" applyNumberFormat="0" applyProtection="0">
      <alignment horizontal="right" vertical="center"/>
    </xf>
    <xf numFmtId="4" fontId="233" fillId="142" borderId="226" applyNumberFormat="0" applyProtection="0">
      <alignment horizontal="right" vertical="center"/>
    </xf>
    <xf numFmtId="4" fontId="233" fillId="142" borderId="226" applyNumberFormat="0" applyProtection="0">
      <alignment horizontal="right" vertical="center"/>
    </xf>
    <xf numFmtId="4" fontId="233" fillId="142" borderId="226" applyNumberFormat="0" applyProtection="0">
      <alignment horizontal="right" vertical="center"/>
    </xf>
    <xf numFmtId="4" fontId="233" fillId="142" borderId="226" applyNumberFormat="0" applyProtection="0">
      <alignment horizontal="right" vertical="center"/>
    </xf>
    <xf numFmtId="4" fontId="233" fillId="142" borderId="226" applyNumberFormat="0" applyProtection="0">
      <alignment horizontal="right" vertical="center"/>
    </xf>
    <xf numFmtId="4" fontId="233" fillId="142" borderId="226" applyNumberFormat="0" applyProtection="0">
      <alignment horizontal="right" vertical="center"/>
    </xf>
    <xf numFmtId="4" fontId="233" fillId="142" borderId="226" applyNumberFormat="0" applyProtection="0">
      <alignment horizontal="right" vertical="center"/>
    </xf>
    <xf numFmtId="4" fontId="233" fillId="142" borderId="226" applyNumberFormat="0" applyProtection="0">
      <alignment horizontal="right" vertical="center"/>
    </xf>
    <xf numFmtId="4" fontId="233" fillId="142" borderId="226" applyNumberFormat="0" applyProtection="0">
      <alignment horizontal="right" vertical="center"/>
    </xf>
    <xf numFmtId="4" fontId="233" fillId="142" borderId="226" applyNumberFormat="0" applyProtection="0">
      <alignment horizontal="right" vertical="center"/>
    </xf>
    <xf numFmtId="4" fontId="233" fillId="142" borderId="226" applyNumberFormat="0" applyProtection="0">
      <alignment horizontal="right" vertical="center"/>
    </xf>
    <xf numFmtId="4" fontId="233" fillId="142" borderId="226" applyNumberFormat="0" applyProtection="0">
      <alignment horizontal="right" vertical="center"/>
    </xf>
    <xf numFmtId="4" fontId="233" fillId="142" borderId="226" applyNumberFormat="0" applyProtection="0">
      <alignment horizontal="right" vertical="center"/>
    </xf>
    <xf numFmtId="4" fontId="233" fillId="142" borderId="226" applyNumberFormat="0" applyProtection="0">
      <alignment horizontal="right" vertical="center"/>
    </xf>
    <xf numFmtId="4" fontId="233" fillId="142" borderId="226" applyNumberFormat="0" applyProtection="0">
      <alignment horizontal="right" vertical="center"/>
    </xf>
    <xf numFmtId="4" fontId="233" fillId="142" borderId="226" applyNumberFormat="0" applyProtection="0">
      <alignment horizontal="right" vertical="center"/>
    </xf>
    <xf numFmtId="4" fontId="233" fillId="142" borderId="226" applyNumberFormat="0" applyProtection="0">
      <alignment horizontal="right" vertical="center"/>
    </xf>
    <xf numFmtId="4" fontId="233" fillId="142" borderId="226" applyNumberFormat="0" applyProtection="0">
      <alignment horizontal="right" vertical="center"/>
    </xf>
    <xf numFmtId="4" fontId="233" fillId="142" borderId="226" applyNumberFormat="0" applyProtection="0">
      <alignment horizontal="right" vertical="center"/>
    </xf>
    <xf numFmtId="4" fontId="233" fillId="142" borderId="226" applyNumberFormat="0" applyProtection="0">
      <alignment horizontal="right" vertical="center"/>
    </xf>
    <xf numFmtId="4" fontId="233" fillId="142" borderId="226" applyNumberFormat="0" applyProtection="0">
      <alignment horizontal="right" vertical="center"/>
    </xf>
    <xf numFmtId="4" fontId="233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59" fillId="142" borderId="226" applyNumberFormat="0" applyProtection="0">
      <alignment horizontal="right" vertical="center"/>
    </xf>
    <xf numFmtId="4" fontId="233" fillId="144" borderId="226" applyNumberFormat="0" applyProtection="0">
      <alignment horizontal="left" vertical="center" indent="1"/>
    </xf>
    <xf numFmtId="4" fontId="233" fillId="144" borderId="226" applyNumberFormat="0" applyProtection="0">
      <alignment horizontal="left" vertical="center" indent="1"/>
    </xf>
    <xf numFmtId="4" fontId="233" fillId="144" borderId="226" applyNumberFormat="0" applyProtection="0">
      <alignment horizontal="left" vertical="center" indent="1"/>
    </xf>
    <xf numFmtId="4" fontId="233" fillId="144" borderId="226" applyNumberFormat="0" applyProtection="0">
      <alignment horizontal="left" vertical="center" indent="1"/>
    </xf>
    <xf numFmtId="4" fontId="233" fillId="144" borderId="226" applyNumberFormat="0" applyProtection="0">
      <alignment horizontal="left" vertical="center" indent="1"/>
    </xf>
    <xf numFmtId="4" fontId="233" fillId="144" borderId="226" applyNumberFormat="0" applyProtection="0">
      <alignment horizontal="left" vertical="center" indent="1"/>
    </xf>
    <xf numFmtId="4" fontId="233" fillId="144" borderId="226" applyNumberFormat="0" applyProtection="0">
      <alignment horizontal="left" vertical="center" indent="1"/>
    </xf>
    <xf numFmtId="4" fontId="233" fillId="144" borderId="226" applyNumberFormat="0" applyProtection="0">
      <alignment horizontal="left" vertical="center" indent="1"/>
    </xf>
    <xf numFmtId="4" fontId="233" fillId="144" borderId="226" applyNumberFormat="0" applyProtection="0">
      <alignment horizontal="left" vertical="center" indent="1"/>
    </xf>
    <xf numFmtId="4" fontId="233" fillId="144" borderId="226" applyNumberFormat="0" applyProtection="0">
      <alignment horizontal="left" vertical="center" indent="1"/>
    </xf>
    <xf numFmtId="4" fontId="233" fillId="144" borderId="226" applyNumberFormat="0" applyProtection="0">
      <alignment horizontal="left" vertical="center" indent="1"/>
    </xf>
    <xf numFmtId="4" fontId="233" fillId="144" borderId="226" applyNumberFormat="0" applyProtection="0">
      <alignment horizontal="left" vertical="center" indent="1"/>
    </xf>
    <xf numFmtId="4" fontId="233" fillId="144" borderId="226" applyNumberFormat="0" applyProtection="0">
      <alignment horizontal="left" vertical="center" indent="1"/>
    </xf>
    <xf numFmtId="4" fontId="233" fillId="144" borderId="226" applyNumberFormat="0" applyProtection="0">
      <alignment horizontal="left" vertical="center" indent="1"/>
    </xf>
    <xf numFmtId="4" fontId="233" fillId="144" borderId="226" applyNumberFormat="0" applyProtection="0">
      <alignment horizontal="left" vertical="center" indent="1"/>
    </xf>
    <xf numFmtId="4" fontId="233" fillId="144" borderId="226" applyNumberFormat="0" applyProtection="0">
      <alignment horizontal="left" vertical="center" indent="1"/>
    </xf>
    <xf numFmtId="4" fontId="233" fillId="144" borderId="226" applyNumberFormat="0" applyProtection="0">
      <alignment horizontal="left" vertical="center" indent="1"/>
    </xf>
    <xf numFmtId="4" fontId="233" fillId="144" borderId="226" applyNumberFormat="0" applyProtection="0">
      <alignment horizontal="left" vertical="center" indent="1"/>
    </xf>
    <xf numFmtId="4" fontId="233" fillId="144" borderId="226" applyNumberFormat="0" applyProtection="0">
      <alignment horizontal="left" vertical="center" indent="1"/>
    </xf>
    <xf numFmtId="4" fontId="233" fillId="144" borderId="226" applyNumberFormat="0" applyProtection="0">
      <alignment horizontal="left" vertical="center" indent="1"/>
    </xf>
    <xf numFmtId="4" fontId="233" fillId="144" borderId="226" applyNumberFormat="0" applyProtection="0">
      <alignment horizontal="left" vertical="center" indent="1"/>
    </xf>
    <xf numFmtId="4" fontId="233" fillId="144" borderId="226" applyNumberFormat="0" applyProtection="0">
      <alignment horizontal="left" vertical="center" indent="1"/>
    </xf>
    <xf numFmtId="4" fontId="233" fillId="144" borderId="226" applyNumberFormat="0" applyProtection="0">
      <alignment horizontal="left" vertical="center" indent="1"/>
    </xf>
    <xf numFmtId="4" fontId="233" fillId="144" borderId="226" applyNumberFormat="0" applyProtection="0">
      <alignment horizontal="left" vertical="center" indent="1"/>
    </xf>
    <xf numFmtId="4" fontId="233" fillId="144" borderId="226" applyNumberFormat="0" applyProtection="0">
      <alignment horizontal="left" vertical="center" indent="1"/>
    </xf>
    <xf numFmtId="4" fontId="233" fillId="144" borderId="226" applyNumberFormat="0" applyProtection="0">
      <alignment horizontal="left" vertical="center" indent="1"/>
    </xf>
    <xf numFmtId="4" fontId="233" fillId="144" borderId="226" applyNumberFormat="0" applyProtection="0">
      <alignment horizontal="left" vertical="center" indent="1"/>
    </xf>
    <xf numFmtId="4" fontId="233" fillId="144" borderId="226" applyNumberFormat="0" applyProtection="0">
      <alignment horizontal="left" vertical="center" indent="1"/>
    </xf>
    <xf numFmtId="4" fontId="233" fillId="144" borderId="226" applyNumberFormat="0" applyProtection="0">
      <alignment horizontal="left" vertical="center" indent="1"/>
    </xf>
    <xf numFmtId="4" fontId="233" fillId="144" borderId="226" applyNumberFormat="0" applyProtection="0">
      <alignment horizontal="left" vertical="center" indent="1"/>
    </xf>
    <xf numFmtId="4" fontId="233" fillId="144" borderId="226" applyNumberFormat="0" applyProtection="0">
      <alignment horizontal="left" vertical="center" indent="1"/>
    </xf>
    <xf numFmtId="4" fontId="233" fillId="144" borderId="226" applyNumberFormat="0" applyProtection="0">
      <alignment horizontal="left" vertical="center" indent="1"/>
    </xf>
    <xf numFmtId="0" fontId="233" fillId="139" borderId="226" applyNumberFormat="0" applyProtection="0">
      <alignment horizontal="left" vertical="top" indent="1"/>
    </xf>
    <xf numFmtId="0" fontId="233" fillId="139" borderId="226" applyNumberFormat="0" applyProtection="0">
      <alignment horizontal="left" vertical="top" indent="1"/>
    </xf>
    <xf numFmtId="0" fontId="233" fillId="139" borderId="226" applyNumberFormat="0" applyProtection="0">
      <alignment horizontal="left" vertical="top" indent="1"/>
    </xf>
    <xf numFmtId="0" fontId="233" fillId="139" borderId="226" applyNumberFormat="0" applyProtection="0">
      <alignment horizontal="left" vertical="top" indent="1"/>
    </xf>
    <xf numFmtId="0" fontId="233" fillId="139" borderId="226" applyNumberFormat="0" applyProtection="0">
      <alignment horizontal="left" vertical="top" indent="1"/>
    </xf>
    <xf numFmtId="0" fontId="233" fillId="139" borderId="226" applyNumberFormat="0" applyProtection="0">
      <alignment horizontal="left" vertical="top" indent="1"/>
    </xf>
    <xf numFmtId="0" fontId="233" fillId="139" borderId="226" applyNumberFormat="0" applyProtection="0">
      <alignment horizontal="left" vertical="top" indent="1"/>
    </xf>
    <xf numFmtId="0" fontId="233" fillId="139" borderId="226" applyNumberFormat="0" applyProtection="0">
      <alignment horizontal="left" vertical="top" indent="1"/>
    </xf>
    <xf numFmtId="0" fontId="233" fillId="139" borderId="226" applyNumberFormat="0" applyProtection="0">
      <alignment horizontal="left" vertical="top" indent="1"/>
    </xf>
    <xf numFmtId="0" fontId="233" fillId="139" borderId="226" applyNumberFormat="0" applyProtection="0">
      <alignment horizontal="left" vertical="top" indent="1"/>
    </xf>
    <xf numFmtId="0" fontId="233" fillId="139" borderId="226" applyNumberFormat="0" applyProtection="0">
      <alignment horizontal="left" vertical="top" indent="1"/>
    </xf>
    <xf numFmtId="0" fontId="233" fillId="139" borderId="226" applyNumberFormat="0" applyProtection="0">
      <alignment horizontal="left" vertical="top" indent="1"/>
    </xf>
    <xf numFmtId="0" fontId="233" fillId="139" borderId="226" applyNumberFormat="0" applyProtection="0">
      <alignment horizontal="left" vertical="top" indent="1"/>
    </xf>
    <xf numFmtId="0" fontId="233" fillId="139" borderId="226" applyNumberFormat="0" applyProtection="0">
      <alignment horizontal="left" vertical="top" indent="1"/>
    </xf>
    <xf numFmtId="0" fontId="233" fillId="139" borderId="226" applyNumberFormat="0" applyProtection="0">
      <alignment horizontal="left" vertical="top" indent="1"/>
    </xf>
    <xf numFmtId="0" fontId="233" fillId="139" borderId="226" applyNumberFormat="0" applyProtection="0">
      <alignment horizontal="left" vertical="top" indent="1"/>
    </xf>
    <xf numFmtId="0" fontId="233" fillId="139" borderId="226" applyNumberFormat="0" applyProtection="0">
      <alignment horizontal="left" vertical="top" indent="1"/>
    </xf>
    <xf numFmtId="0" fontId="233" fillId="139" borderId="226" applyNumberFormat="0" applyProtection="0">
      <alignment horizontal="left" vertical="top" indent="1"/>
    </xf>
    <xf numFmtId="0" fontId="233" fillId="139" borderId="226" applyNumberFormat="0" applyProtection="0">
      <alignment horizontal="left" vertical="top" indent="1"/>
    </xf>
    <xf numFmtId="0" fontId="233" fillId="139" borderId="226" applyNumberFormat="0" applyProtection="0">
      <alignment horizontal="left" vertical="top" indent="1"/>
    </xf>
    <xf numFmtId="0" fontId="233" fillId="139" borderId="226" applyNumberFormat="0" applyProtection="0">
      <alignment horizontal="left" vertical="top" indent="1"/>
    </xf>
    <xf numFmtId="0" fontId="233" fillId="139" borderId="226" applyNumberFormat="0" applyProtection="0">
      <alignment horizontal="left" vertical="top" indent="1"/>
    </xf>
    <xf numFmtId="0" fontId="233" fillId="139" borderId="226" applyNumberFormat="0" applyProtection="0">
      <alignment horizontal="left" vertical="top" indent="1"/>
    </xf>
    <xf numFmtId="0" fontId="233" fillId="139" borderId="226" applyNumberFormat="0" applyProtection="0">
      <alignment horizontal="left" vertical="top" indent="1"/>
    </xf>
    <xf numFmtId="0" fontId="233" fillId="139" borderId="226" applyNumberFormat="0" applyProtection="0">
      <alignment horizontal="left" vertical="top" indent="1"/>
    </xf>
    <xf numFmtId="0" fontId="233" fillId="139" borderId="226" applyNumberFormat="0" applyProtection="0">
      <alignment horizontal="left" vertical="top" indent="1"/>
    </xf>
    <xf numFmtId="0" fontId="233" fillId="139" borderId="226" applyNumberFormat="0" applyProtection="0">
      <alignment horizontal="left" vertical="top" indent="1"/>
    </xf>
    <xf numFmtId="0" fontId="233" fillId="139" borderId="226" applyNumberFormat="0" applyProtection="0">
      <alignment horizontal="left" vertical="top" indent="1"/>
    </xf>
    <xf numFmtId="0" fontId="233" fillId="139" borderId="226" applyNumberFormat="0" applyProtection="0">
      <alignment horizontal="left" vertical="top" indent="1"/>
    </xf>
    <xf numFmtId="0" fontId="233" fillId="139" borderId="226" applyNumberFormat="0" applyProtection="0">
      <alignment horizontal="left" vertical="top" indent="1"/>
    </xf>
    <xf numFmtId="0" fontId="233" fillId="139" borderId="226" applyNumberFormat="0" applyProtection="0">
      <alignment horizontal="left" vertical="top" indent="1"/>
    </xf>
    <xf numFmtId="0" fontId="233" fillId="139" borderId="226" applyNumberFormat="0" applyProtection="0">
      <alignment horizontal="left" vertical="top" indent="1"/>
    </xf>
    <xf numFmtId="4" fontId="261" fillId="142" borderId="226" applyNumberFormat="0" applyProtection="0">
      <alignment horizontal="right" vertical="center"/>
    </xf>
    <xf numFmtId="4" fontId="261" fillId="142" borderId="226" applyNumberFormat="0" applyProtection="0">
      <alignment horizontal="right" vertical="center"/>
    </xf>
    <xf numFmtId="4" fontId="261" fillId="142" borderId="226" applyNumberFormat="0" applyProtection="0">
      <alignment horizontal="right" vertical="center"/>
    </xf>
    <xf numFmtId="4" fontId="261" fillId="142" borderId="226" applyNumberFormat="0" applyProtection="0">
      <alignment horizontal="right" vertical="center"/>
    </xf>
    <xf numFmtId="4" fontId="261" fillId="142" borderId="226" applyNumberFormat="0" applyProtection="0">
      <alignment horizontal="right" vertical="center"/>
    </xf>
    <xf numFmtId="4" fontId="261" fillId="142" borderId="226" applyNumberFormat="0" applyProtection="0">
      <alignment horizontal="right" vertical="center"/>
    </xf>
    <xf numFmtId="4" fontId="261" fillId="142" borderId="226" applyNumberFormat="0" applyProtection="0">
      <alignment horizontal="right" vertical="center"/>
    </xf>
    <xf numFmtId="4" fontId="261" fillId="142" borderId="226" applyNumberFormat="0" applyProtection="0">
      <alignment horizontal="right" vertical="center"/>
    </xf>
    <xf numFmtId="4" fontId="261" fillId="142" borderId="226" applyNumberFormat="0" applyProtection="0">
      <alignment horizontal="right" vertical="center"/>
    </xf>
    <xf numFmtId="4" fontId="261" fillId="142" borderId="226" applyNumberFormat="0" applyProtection="0">
      <alignment horizontal="right" vertical="center"/>
    </xf>
    <xf numFmtId="4" fontId="261" fillId="142" borderId="226" applyNumberFormat="0" applyProtection="0">
      <alignment horizontal="right" vertical="center"/>
    </xf>
    <xf numFmtId="4" fontId="261" fillId="142" borderId="226" applyNumberFormat="0" applyProtection="0">
      <alignment horizontal="right" vertical="center"/>
    </xf>
    <xf numFmtId="4" fontId="261" fillId="142" borderId="226" applyNumberFormat="0" applyProtection="0">
      <alignment horizontal="right" vertical="center"/>
    </xf>
    <xf numFmtId="4" fontId="261" fillId="142" borderId="226" applyNumberFormat="0" applyProtection="0">
      <alignment horizontal="right" vertical="center"/>
    </xf>
    <xf numFmtId="4" fontId="261" fillId="142" borderId="226" applyNumberFormat="0" applyProtection="0">
      <alignment horizontal="right" vertical="center"/>
    </xf>
    <xf numFmtId="4" fontId="261" fillId="142" borderId="226" applyNumberFormat="0" applyProtection="0">
      <alignment horizontal="right" vertical="center"/>
    </xf>
    <xf numFmtId="4" fontId="261" fillId="142" borderId="226" applyNumberFormat="0" applyProtection="0">
      <alignment horizontal="right" vertical="center"/>
    </xf>
    <xf numFmtId="4" fontId="261" fillId="142" borderId="226" applyNumberFormat="0" applyProtection="0">
      <alignment horizontal="right" vertical="center"/>
    </xf>
    <xf numFmtId="4" fontId="261" fillId="142" borderId="226" applyNumberFormat="0" applyProtection="0">
      <alignment horizontal="right" vertical="center"/>
    </xf>
    <xf numFmtId="4" fontId="261" fillId="142" borderId="226" applyNumberFormat="0" applyProtection="0">
      <alignment horizontal="right" vertical="center"/>
    </xf>
    <xf numFmtId="4" fontId="261" fillId="142" borderId="226" applyNumberFormat="0" applyProtection="0">
      <alignment horizontal="right" vertical="center"/>
    </xf>
    <xf numFmtId="4" fontId="261" fillId="142" borderId="226" applyNumberFormat="0" applyProtection="0">
      <alignment horizontal="right" vertical="center"/>
    </xf>
    <xf numFmtId="4" fontId="261" fillId="142" borderId="226" applyNumberFormat="0" applyProtection="0">
      <alignment horizontal="right" vertical="center"/>
    </xf>
    <xf numFmtId="4" fontId="261" fillId="142" borderId="226" applyNumberFormat="0" applyProtection="0">
      <alignment horizontal="right" vertical="center"/>
    </xf>
    <xf numFmtId="4" fontId="261" fillId="142" borderId="226" applyNumberFormat="0" applyProtection="0">
      <alignment horizontal="right" vertical="center"/>
    </xf>
    <xf numFmtId="4" fontId="261" fillId="142" borderId="226" applyNumberFormat="0" applyProtection="0">
      <alignment horizontal="right" vertical="center"/>
    </xf>
    <xf numFmtId="4" fontId="261" fillId="142" borderId="226" applyNumberFormat="0" applyProtection="0">
      <alignment horizontal="right" vertical="center"/>
    </xf>
    <xf numFmtId="4" fontId="261" fillId="142" borderId="226" applyNumberFormat="0" applyProtection="0">
      <alignment horizontal="right" vertical="center"/>
    </xf>
    <xf numFmtId="4" fontId="261" fillId="142" borderId="226" applyNumberFormat="0" applyProtection="0">
      <alignment horizontal="right" vertical="center"/>
    </xf>
    <xf numFmtId="4" fontId="261" fillId="142" borderId="226" applyNumberFormat="0" applyProtection="0">
      <alignment horizontal="right" vertical="center"/>
    </xf>
    <xf numFmtId="4" fontId="261" fillId="142" borderId="226" applyNumberFormat="0" applyProtection="0">
      <alignment horizontal="right" vertical="center"/>
    </xf>
    <xf numFmtId="4" fontId="261" fillId="142" borderId="226" applyNumberFormat="0" applyProtection="0">
      <alignment horizontal="right" vertical="center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0" fontId="26" fillId="0" borderId="221">
      <alignment horizontal="right" vertical="center" shrinkToFit="1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272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2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72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72" fillId="0" borderId="0" applyFont="0" applyFill="0" applyBorder="0" applyAlignment="0" applyProtection="0">
      <alignment vertical="center"/>
    </xf>
    <xf numFmtId="41" fontId="273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/>
    <xf numFmtId="0" fontId="233" fillId="139" borderId="240" applyNumberFormat="0" applyProtection="0">
      <alignment horizontal="left" vertical="top" inden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4" fontId="261" fillId="142" borderId="240" applyNumberFormat="0" applyProtection="0">
      <alignment horizontal="right" vertical="center"/>
    </xf>
    <xf numFmtId="0" fontId="26" fillId="145" borderId="240" applyNumberFormat="0" applyProtection="0">
      <alignment horizontal="left" vertical="center" indent="1"/>
    </xf>
    <xf numFmtId="4" fontId="259" fillId="97" borderId="240" applyNumberFormat="0" applyProtection="0">
      <alignment vertical="center"/>
    </xf>
    <xf numFmtId="4" fontId="259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0" fontId="26" fillId="143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top" indent="1"/>
    </xf>
    <xf numFmtId="0" fontId="26" fillId="143" borderId="240" applyNumberFormat="0" applyProtection="0">
      <alignment horizontal="left" vertical="top" indent="1"/>
    </xf>
    <xf numFmtId="0" fontId="26" fillId="143" borderId="240" applyNumberFormat="0" applyProtection="0">
      <alignment horizontal="left" vertical="top" indent="1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158" fillId="0" borderId="0">
      <alignment vertical="center"/>
    </xf>
    <xf numFmtId="0" fontId="158" fillId="0" borderId="0">
      <alignment vertical="center"/>
    </xf>
    <xf numFmtId="41" fontId="279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84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79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28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0" fontId="34" fillId="43" borderId="227">
      <alignment horizontal="center" vertical="center"/>
    </xf>
    <xf numFmtId="42" fontId="35" fillId="0" borderId="0" applyFont="0" applyFill="0" applyBorder="0" applyAlignment="0" applyProtection="0">
      <alignment vertical="center"/>
    </xf>
    <xf numFmtId="42" fontId="35" fillId="0" borderId="0" applyFont="0" applyFill="0" applyBorder="0" applyAlignment="0" applyProtection="0">
      <alignment vertical="center"/>
    </xf>
    <xf numFmtId="42" fontId="3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>
      <alignment vertical="center"/>
    </xf>
    <xf numFmtId="42" fontId="3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>
      <alignment vertical="center"/>
    </xf>
    <xf numFmtId="0" fontId="34" fillId="43" borderId="234">
      <alignment horizontal="center" vertical="center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24" fillId="0" borderId="239" applyNumberFormat="0" applyFill="0" applyAlignment="0" applyProtection="0"/>
    <xf numFmtId="4" fontId="261" fillId="142" borderId="240" applyNumberFormat="0" applyProtection="0">
      <alignment horizontal="right" vertical="center"/>
    </xf>
    <xf numFmtId="4" fontId="261" fillId="142" borderId="240" applyNumberFormat="0" applyProtection="0">
      <alignment horizontal="right" vertical="center"/>
    </xf>
    <xf numFmtId="4" fontId="261" fillId="142" borderId="240" applyNumberFormat="0" applyProtection="0">
      <alignment horizontal="right" vertical="center"/>
    </xf>
    <xf numFmtId="4" fontId="261" fillId="142" borderId="240" applyNumberFormat="0" applyProtection="0">
      <alignment horizontal="right" vertical="center"/>
    </xf>
    <xf numFmtId="4" fontId="261" fillId="142" borderId="240" applyNumberFormat="0" applyProtection="0">
      <alignment horizontal="right" vertical="center"/>
    </xf>
    <xf numFmtId="4" fontId="261" fillId="142" borderId="240" applyNumberFormat="0" applyProtection="0">
      <alignment horizontal="right" vertical="center"/>
    </xf>
    <xf numFmtId="4" fontId="261" fillId="142" borderId="240" applyNumberFormat="0" applyProtection="0">
      <alignment horizontal="right" vertical="center"/>
    </xf>
    <xf numFmtId="4" fontId="261" fillId="142" borderId="240" applyNumberFormat="0" applyProtection="0">
      <alignment horizontal="right" vertical="center"/>
    </xf>
    <xf numFmtId="4" fontId="261" fillId="142" borderId="240" applyNumberFormat="0" applyProtection="0">
      <alignment horizontal="right" vertical="center"/>
    </xf>
    <xf numFmtId="4" fontId="261" fillId="142" borderId="240" applyNumberFormat="0" applyProtection="0">
      <alignment horizontal="right" vertical="center"/>
    </xf>
    <xf numFmtId="4" fontId="261" fillId="142" borderId="240" applyNumberFormat="0" applyProtection="0">
      <alignment horizontal="right" vertical="center"/>
    </xf>
    <xf numFmtId="4" fontId="261" fillId="142" borderId="240" applyNumberFormat="0" applyProtection="0">
      <alignment horizontal="right" vertical="center"/>
    </xf>
    <xf numFmtId="4" fontId="261" fillId="142" borderId="240" applyNumberFormat="0" applyProtection="0">
      <alignment horizontal="right" vertical="center"/>
    </xf>
    <xf numFmtId="4" fontId="261" fillId="142" borderId="240" applyNumberFormat="0" applyProtection="0">
      <alignment horizontal="right" vertical="center"/>
    </xf>
    <xf numFmtId="4" fontId="261" fillId="142" borderId="240" applyNumberFormat="0" applyProtection="0">
      <alignment horizontal="right" vertical="center"/>
    </xf>
    <xf numFmtId="4" fontId="261" fillId="142" borderId="240" applyNumberFormat="0" applyProtection="0">
      <alignment horizontal="right" vertical="center"/>
    </xf>
    <xf numFmtId="4" fontId="261" fillId="142" borderId="240" applyNumberFormat="0" applyProtection="0">
      <alignment horizontal="right" vertical="center"/>
    </xf>
    <xf numFmtId="4" fontId="261" fillId="142" borderId="240" applyNumberFormat="0" applyProtection="0">
      <alignment horizontal="right" vertical="center"/>
    </xf>
    <xf numFmtId="4" fontId="261" fillId="142" borderId="240" applyNumberFormat="0" applyProtection="0">
      <alignment horizontal="right" vertical="center"/>
    </xf>
    <xf numFmtId="4" fontId="261" fillId="142" borderId="240" applyNumberFormat="0" applyProtection="0">
      <alignment horizontal="right" vertical="center"/>
    </xf>
    <xf numFmtId="4" fontId="261" fillId="142" borderId="240" applyNumberFormat="0" applyProtection="0">
      <alignment horizontal="right" vertical="center"/>
    </xf>
    <xf numFmtId="4" fontId="261" fillId="142" borderId="240" applyNumberFormat="0" applyProtection="0">
      <alignment horizontal="right" vertical="center"/>
    </xf>
    <xf numFmtId="4" fontId="261" fillId="142" borderId="240" applyNumberFormat="0" applyProtection="0">
      <alignment horizontal="right" vertical="center"/>
    </xf>
    <xf numFmtId="4" fontId="261" fillId="142" borderId="240" applyNumberFormat="0" applyProtection="0">
      <alignment horizontal="right" vertical="center"/>
    </xf>
    <xf numFmtId="4" fontId="261" fillId="142" borderId="240" applyNumberFormat="0" applyProtection="0">
      <alignment horizontal="right" vertical="center"/>
    </xf>
    <xf numFmtId="4" fontId="261" fillId="142" borderId="240" applyNumberFormat="0" applyProtection="0">
      <alignment horizontal="right" vertical="center"/>
    </xf>
    <xf numFmtId="4" fontId="261" fillId="142" borderId="240" applyNumberFormat="0" applyProtection="0">
      <alignment horizontal="right" vertical="center"/>
    </xf>
    <xf numFmtId="4" fontId="261" fillId="142" borderId="240" applyNumberFormat="0" applyProtection="0">
      <alignment horizontal="right" vertical="center"/>
    </xf>
    <xf numFmtId="4" fontId="261" fillId="142" borderId="240" applyNumberFormat="0" applyProtection="0">
      <alignment horizontal="right" vertical="center"/>
    </xf>
    <xf numFmtId="4" fontId="261" fillId="142" borderId="240" applyNumberFormat="0" applyProtection="0">
      <alignment horizontal="right" vertical="center"/>
    </xf>
    <xf numFmtId="4" fontId="261" fillId="142" borderId="240" applyNumberFormat="0" applyProtection="0">
      <alignment horizontal="right" vertical="center"/>
    </xf>
    <xf numFmtId="0" fontId="233" fillId="139" borderId="240" applyNumberFormat="0" applyProtection="0">
      <alignment horizontal="left" vertical="top" indent="1"/>
    </xf>
    <xf numFmtId="0" fontId="233" fillId="139" borderId="240" applyNumberFormat="0" applyProtection="0">
      <alignment horizontal="left" vertical="top" indent="1"/>
    </xf>
    <xf numFmtId="0" fontId="233" fillId="139" borderId="240" applyNumberFormat="0" applyProtection="0">
      <alignment horizontal="left" vertical="top" indent="1"/>
    </xf>
    <xf numFmtId="0" fontId="233" fillId="139" borderId="240" applyNumberFormat="0" applyProtection="0">
      <alignment horizontal="left" vertical="top" indent="1"/>
    </xf>
    <xf numFmtId="0" fontId="233" fillId="139" borderId="240" applyNumberFormat="0" applyProtection="0">
      <alignment horizontal="left" vertical="top" indent="1"/>
    </xf>
    <xf numFmtId="0" fontId="233" fillId="139" borderId="240" applyNumberFormat="0" applyProtection="0">
      <alignment horizontal="left" vertical="top" indent="1"/>
    </xf>
    <xf numFmtId="0" fontId="233" fillId="139" borderId="240" applyNumberFormat="0" applyProtection="0">
      <alignment horizontal="left" vertical="top" indent="1"/>
    </xf>
    <xf numFmtId="0" fontId="233" fillId="139" borderId="240" applyNumberFormat="0" applyProtection="0">
      <alignment horizontal="left" vertical="top" indent="1"/>
    </xf>
    <xf numFmtId="0" fontId="233" fillId="139" borderId="240" applyNumberFormat="0" applyProtection="0">
      <alignment horizontal="left" vertical="top" indent="1"/>
    </xf>
    <xf numFmtId="0" fontId="233" fillId="139" borderId="240" applyNumberFormat="0" applyProtection="0">
      <alignment horizontal="left" vertical="top" indent="1"/>
    </xf>
    <xf numFmtId="0" fontId="233" fillId="139" borderId="240" applyNumberFormat="0" applyProtection="0">
      <alignment horizontal="left" vertical="top" indent="1"/>
    </xf>
    <xf numFmtId="0" fontId="233" fillId="139" borderId="240" applyNumberFormat="0" applyProtection="0">
      <alignment horizontal="left" vertical="top" indent="1"/>
    </xf>
    <xf numFmtId="0" fontId="233" fillId="139" borderId="240" applyNumberFormat="0" applyProtection="0">
      <alignment horizontal="left" vertical="top" indent="1"/>
    </xf>
    <xf numFmtId="0" fontId="233" fillId="139" borderId="240" applyNumberFormat="0" applyProtection="0">
      <alignment horizontal="left" vertical="top" indent="1"/>
    </xf>
    <xf numFmtId="0" fontId="233" fillId="139" borderId="240" applyNumberFormat="0" applyProtection="0">
      <alignment horizontal="left" vertical="top" indent="1"/>
    </xf>
    <xf numFmtId="0" fontId="233" fillId="139" borderId="240" applyNumberFormat="0" applyProtection="0">
      <alignment horizontal="left" vertical="top" indent="1"/>
    </xf>
    <xf numFmtId="0" fontId="233" fillId="139" borderId="240" applyNumberFormat="0" applyProtection="0">
      <alignment horizontal="left" vertical="top" indent="1"/>
    </xf>
    <xf numFmtId="0" fontId="233" fillId="139" borderId="240" applyNumberFormat="0" applyProtection="0">
      <alignment horizontal="left" vertical="top" indent="1"/>
    </xf>
    <xf numFmtId="0" fontId="233" fillId="139" borderId="240" applyNumberFormat="0" applyProtection="0">
      <alignment horizontal="left" vertical="top" indent="1"/>
    </xf>
    <xf numFmtId="0" fontId="233" fillId="139" borderId="240" applyNumberFormat="0" applyProtection="0">
      <alignment horizontal="left" vertical="top" indent="1"/>
    </xf>
    <xf numFmtId="0" fontId="233" fillId="139" borderId="240" applyNumberFormat="0" applyProtection="0">
      <alignment horizontal="left" vertical="top" indent="1"/>
    </xf>
    <xf numFmtId="0" fontId="233" fillId="139" borderId="240" applyNumberFormat="0" applyProtection="0">
      <alignment horizontal="left" vertical="top" indent="1"/>
    </xf>
    <xf numFmtId="0" fontId="233" fillId="139" borderId="240" applyNumberFormat="0" applyProtection="0">
      <alignment horizontal="left" vertical="top" indent="1"/>
    </xf>
    <xf numFmtId="0" fontId="233" fillId="139" borderId="240" applyNumberFormat="0" applyProtection="0">
      <alignment horizontal="left" vertical="top" indent="1"/>
    </xf>
    <xf numFmtId="0" fontId="233" fillId="139" borderId="240" applyNumberFormat="0" applyProtection="0">
      <alignment horizontal="left" vertical="top" indent="1"/>
    </xf>
    <xf numFmtId="0" fontId="233" fillId="139" borderId="240" applyNumberFormat="0" applyProtection="0">
      <alignment horizontal="left" vertical="top" indent="1"/>
    </xf>
    <xf numFmtId="0" fontId="233" fillId="139" borderId="240" applyNumberFormat="0" applyProtection="0">
      <alignment horizontal="left" vertical="top" indent="1"/>
    </xf>
    <xf numFmtId="0" fontId="233" fillId="139" borderId="240" applyNumberFormat="0" applyProtection="0">
      <alignment horizontal="left" vertical="top" indent="1"/>
    </xf>
    <xf numFmtId="0" fontId="233" fillId="139" borderId="240" applyNumberFormat="0" applyProtection="0">
      <alignment horizontal="left" vertical="top" indent="1"/>
    </xf>
    <xf numFmtId="0" fontId="233" fillId="139" borderId="240" applyNumberFormat="0" applyProtection="0">
      <alignment horizontal="left" vertical="top" indent="1"/>
    </xf>
    <xf numFmtId="0" fontId="233" fillId="139" borderId="240" applyNumberFormat="0" applyProtection="0">
      <alignment horizontal="left" vertical="top" indent="1"/>
    </xf>
    <xf numFmtId="4" fontId="233" fillId="144" borderId="240" applyNumberFormat="0" applyProtection="0">
      <alignment horizontal="left" vertical="center" indent="1"/>
    </xf>
    <xf numFmtId="4" fontId="233" fillId="144" borderId="240" applyNumberFormat="0" applyProtection="0">
      <alignment horizontal="left" vertical="center" indent="1"/>
    </xf>
    <xf numFmtId="4" fontId="233" fillId="144" borderId="240" applyNumberFormat="0" applyProtection="0">
      <alignment horizontal="left" vertical="center" indent="1"/>
    </xf>
    <xf numFmtId="4" fontId="233" fillId="144" borderId="240" applyNumberFormat="0" applyProtection="0">
      <alignment horizontal="left" vertical="center" indent="1"/>
    </xf>
    <xf numFmtId="4" fontId="233" fillId="144" borderId="240" applyNumberFormat="0" applyProtection="0">
      <alignment horizontal="left" vertical="center" indent="1"/>
    </xf>
    <xf numFmtId="4" fontId="233" fillId="144" borderId="240" applyNumberFormat="0" applyProtection="0">
      <alignment horizontal="left" vertical="center" indent="1"/>
    </xf>
    <xf numFmtId="4" fontId="233" fillId="144" borderId="240" applyNumberFormat="0" applyProtection="0">
      <alignment horizontal="left" vertical="center" indent="1"/>
    </xf>
    <xf numFmtId="4" fontId="233" fillId="144" borderId="240" applyNumberFormat="0" applyProtection="0">
      <alignment horizontal="left" vertical="center" indent="1"/>
    </xf>
    <xf numFmtId="4" fontId="233" fillId="144" borderId="240" applyNumberFormat="0" applyProtection="0">
      <alignment horizontal="left" vertical="center" indent="1"/>
    </xf>
    <xf numFmtId="4" fontId="233" fillId="144" borderId="240" applyNumberFormat="0" applyProtection="0">
      <alignment horizontal="left" vertical="center" indent="1"/>
    </xf>
    <xf numFmtId="4" fontId="233" fillId="144" borderId="240" applyNumberFormat="0" applyProtection="0">
      <alignment horizontal="left" vertical="center" indent="1"/>
    </xf>
    <xf numFmtId="4" fontId="233" fillId="144" borderId="240" applyNumberFormat="0" applyProtection="0">
      <alignment horizontal="left" vertical="center" indent="1"/>
    </xf>
    <xf numFmtId="4" fontId="233" fillId="144" borderId="240" applyNumberFormat="0" applyProtection="0">
      <alignment horizontal="left" vertical="center" indent="1"/>
    </xf>
    <xf numFmtId="4" fontId="233" fillId="144" borderId="240" applyNumberFormat="0" applyProtection="0">
      <alignment horizontal="left" vertical="center" indent="1"/>
    </xf>
    <xf numFmtId="4" fontId="233" fillId="144" borderId="240" applyNumberFormat="0" applyProtection="0">
      <alignment horizontal="left" vertical="center" indent="1"/>
    </xf>
    <xf numFmtId="4" fontId="233" fillId="144" borderId="240" applyNumberFormat="0" applyProtection="0">
      <alignment horizontal="left" vertical="center" indent="1"/>
    </xf>
    <xf numFmtId="4" fontId="233" fillId="144" borderId="240" applyNumberFormat="0" applyProtection="0">
      <alignment horizontal="left" vertical="center" indent="1"/>
    </xf>
    <xf numFmtId="4" fontId="233" fillId="144" borderId="240" applyNumberFormat="0" applyProtection="0">
      <alignment horizontal="left" vertical="center" indent="1"/>
    </xf>
    <xf numFmtId="4" fontId="233" fillId="144" borderId="240" applyNumberFormat="0" applyProtection="0">
      <alignment horizontal="left" vertical="center" indent="1"/>
    </xf>
    <xf numFmtId="4" fontId="233" fillId="144" borderId="240" applyNumberFormat="0" applyProtection="0">
      <alignment horizontal="left" vertical="center" indent="1"/>
    </xf>
    <xf numFmtId="4" fontId="233" fillId="144" borderId="240" applyNumberFormat="0" applyProtection="0">
      <alignment horizontal="left" vertical="center" indent="1"/>
    </xf>
    <xf numFmtId="4" fontId="233" fillId="144" borderId="240" applyNumberFormat="0" applyProtection="0">
      <alignment horizontal="left" vertical="center" indent="1"/>
    </xf>
    <xf numFmtId="4" fontId="233" fillId="144" borderId="240" applyNumberFormat="0" applyProtection="0">
      <alignment horizontal="left" vertical="center" indent="1"/>
    </xf>
    <xf numFmtId="4" fontId="233" fillId="144" borderId="240" applyNumberFormat="0" applyProtection="0">
      <alignment horizontal="left" vertical="center" indent="1"/>
    </xf>
    <xf numFmtId="4" fontId="233" fillId="144" borderId="240" applyNumberFormat="0" applyProtection="0">
      <alignment horizontal="left" vertical="center" indent="1"/>
    </xf>
    <xf numFmtId="4" fontId="233" fillId="144" borderId="240" applyNumberFormat="0" applyProtection="0">
      <alignment horizontal="left" vertical="center" indent="1"/>
    </xf>
    <xf numFmtId="4" fontId="233" fillId="144" borderId="240" applyNumberFormat="0" applyProtection="0">
      <alignment horizontal="left" vertical="center" indent="1"/>
    </xf>
    <xf numFmtId="4" fontId="233" fillId="144" borderId="240" applyNumberFormat="0" applyProtection="0">
      <alignment horizontal="left" vertical="center" indent="1"/>
    </xf>
    <xf numFmtId="4" fontId="233" fillId="144" borderId="240" applyNumberFormat="0" applyProtection="0">
      <alignment horizontal="left" vertical="center" indent="1"/>
    </xf>
    <xf numFmtId="4" fontId="233" fillId="144" borderId="240" applyNumberFormat="0" applyProtection="0">
      <alignment horizontal="left" vertical="center" indent="1"/>
    </xf>
    <xf numFmtId="4" fontId="233" fillId="144" borderId="240" applyNumberFormat="0" applyProtection="0">
      <alignment horizontal="left" vertical="center" indent="1"/>
    </xf>
    <xf numFmtId="4" fontId="233" fillId="144" borderId="240" applyNumberFormat="0" applyProtection="0">
      <alignment horizontal="left" vertical="center" indent="1"/>
    </xf>
    <xf numFmtId="4" fontId="259" fillId="142" borderId="240" applyNumberFormat="0" applyProtection="0">
      <alignment horizontal="right" vertical="center"/>
    </xf>
    <xf numFmtId="4" fontId="259" fillId="142" borderId="240" applyNumberFormat="0" applyProtection="0">
      <alignment horizontal="right" vertical="center"/>
    </xf>
    <xf numFmtId="4" fontId="259" fillId="142" borderId="240" applyNumberFormat="0" applyProtection="0">
      <alignment horizontal="right" vertical="center"/>
    </xf>
    <xf numFmtId="4" fontId="259" fillId="142" borderId="240" applyNumberFormat="0" applyProtection="0">
      <alignment horizontal="right" vertical="center"/>
    </xf>
    <xf numFmtId="4" fontId="259" fillId="142" borderId="240" applyNumberFormat="0" applyProtection="0">
      <alignment horizontal="right" vertical="center"/>
    </xf>
    <xf numFmtId="4" fontId="259" fillId="142" borderId="240" applyNumberFormat="0" applyProtection="0">
      <alignment horizontal="right" vertical="center"/>
    </xf>
    <xf numFmtId="4" fontId="259" fillId="142" borderId="240" applyNumberFormat="0" applyProtection="0">
      <alignment horizontal="right" vertical="center"/>
    </xf>
    <xf numFmtId="4" fontId="259" fillId="142" borderId="240" applyNumberFormat="0" applyProtection="0">
      <alignment horizontal="right" vertical="center"/>
    </xf>
    <xf numFmtId="4" fontId="259" fillId="142" borderId="240" applyNumberFormat="0" applyProtection="0">
      <alignment horizontal="right" vertical="center"/>
    </xf>
    <xf numFmtId="4" fontId="259" fillId="142" borderId="240" applyNumberFormat="0" applyProtection="0">
      <alignment horizontal="right" vertical="center"/>
    </xf>
    <xf numFmtId="4" fontId="259" fillId="142" borderId="240" applyNumberFormat="0" applyProtection="0">
      <alignment horizontal="right" vertical="center"/>
    </xf>
    <xf numFmtId="4" fontId="259" fillId="142" borderId="240" applyNumberFormat="0" applyProtection="0">
      <alignment horizontal="right" vertical="center"/>
    </xf>
    <xf numFmtId="4" fontId="259" fillId="142" borderId="240" applyNumberFormat="0" applyProtection="0">
      <alignment horizontal="right" vertical="center"/>
    </xf>
    <xf numFmtId="4" fontId="259" fillId="142" borderId="240" applyNumberFormat="0" applyProtection="0">
      <alignment horizontal="right" vertical="center"/>
    </xf>
    <xf numFmtId="4" fontId="259" fillId="142" borderId="240" applyNumberFormat="0" applyProtection="0">
      <alignment horizontal="right" vertical="center"/>
    </xf>
    <xf numFmtId="4" fontId="259" fillId="142" borderId="240" applyNumberFormat="0" applyProtection="0">
      <alignment horizontal="right" vertical="center"/>
    </xf>
    <xf numFmtId="4" fontId="259" fillId="142" borderId="240" applyNumberFormat="0" applyProtection="0">
      <alignment horizontal="right" vertical="center"/>
    </xf>
    <xf numFmtId="4" fontId="259" fillId="142" borderId="240" applyNumberFormat="0" applyProtection="0">
      <alignment horizontal="right" vertical="center"/>
    </xf>
    <xf numFmtId="4" fontId="259" fillId="142" borderId="240" applyNumberFormat="0" applyProtection="0">
      <alignment horizontal="right" vertical="center"/>
    </xf>
    <xf numFmtId="4" fontId="259" fillId="142" borderId="240" applyNumberFormat="0" applyProtection="0">
      <alignment horizontal="right" vertical="center"/>
    </xf>
    <xf numFmtId="4" fontId="259" fillId="142" borderId="240" applyNumberFormat="0" applyProtection="0">
      <alignment horizontal="right" vertical="center"/>
    </xf>
    <xf numFmtId="4" fontId="259" fillId="142" borderId="240" applyNumberFormat="0" applyProtection="0">
      <alignment horizontal="right" vertical="center"/>
    </xf>
    <xf numFmtId="4" fontId="259" fillId="142" borderId="240" applyNumberFormat="0" applyProtection="0">
      <alignment horizontal="right" vertical="center"/>
    </xf>
    <xf numFmtId="4" fontId="259" fillId="142" borderId="240" applyNumberFormat="0" applyProtection="0">
      <alignment horizontal="right" vertical="center"/>
    </xf>
    <xf numFmtId="4" fontId="259" fillId="142" borderId="240" applyNumberFormat="0" applyProtection="0">
      <alignment horizontal="right" vertical="center"/>
    </xf>
    <xf numFmtId="4" fontId="259" fillId="142" borderId="240" applyNumberFormat="0" applyProtection="0">
      <alignment horizontal="right" vertical="center"/>
    </xf>
    <xf numFmtId="4" fontId="259" fillId="142" borderId="240" applyNumberFormat="0" applyProtection="0">
      <alignment horizontal="right" vertical="center"/>
    </xf>
    <xf numFmtId="4" fontId="259" fillId="142" borderId="240" applyNumberFormat="0" applyProtection="0">
      <alignment horizontal="right" vertical="center"/>
    </xf>
    <xf numFmtId="4" fontId="259" fillId="142" borderId="240" applyNumberFormat="0" applyProtection="0">
      <alignment horizontal="right" vertical="center"/>
    </xf>
    <xf numFmtId="4" fontId="259" fillId="142" borderId="240" applyNumberFormat="0" applyProtection="0">
      <alignment horizontal="right" vertical="center"/>
    </xf>
    <xf numFmtId="4" fontId="259" fillId="142" borderId="240" applyNumberFormat="0" applyProtection="0">
      <alignment horizontal="right" vertical="center"/>
    </xf>
    <xf numFmtId="4" fontId="259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4" fontId="233" fillId="142" borderId="240" applyNumberFormat="0" applyProtection="0">
      <alignment horizontal="right" vertical="center"/>
    </xf>
    <xf numFmtId="0" fontId="233" fillId="97" borderId="240" applyNumberFormat="0" applyProtection="0">
      <alignment horizontal="left" vertical="top" indent="1"/>
    </xf>
    <xf numFmtId="0" fontId="233" fillId="97" borderId="240" applyNumberFormat="0" applyProtection="0">
      <alignment horizontal="left" vertical="top" indent="1"/>
    </xf>
    <xf numFmtId="0" fontId="233" fillId="97" borderId="240" applyNumberFormat="0" applyProtection="0">
      <alignment horizontal="left" vertical="top" indent="1"/>
    </xf>
    <xf numFmtId="0" fontId="233" fillId="97" borderId="240" applyNumberFormat="0" applyProtection="0">
      <alignment horizontal="left" vertical="top" indent="1"/>
    </xf>
    <xf numFmtId="0" fontId="233" fillId="97" borderId="240" applyNumberFormat="0" applyProtection="0">
      <alignment horizontal="left" vertical="top" indent="1"/>
    </xf>
    <xf numFmtId="0" fontId="233" fillId="97" borderId="240" applyNumberFormat="0" applyProtection="0">
      <alignment horizontal="left" vertical="top" indent="1"/>
    </xf>
    <xf numFmtId="0" fontId="233" fillId="97" borderId="240" applyNumberFormat="0" applyProtection="0">
      <alignment horizontal="left" vertical="top" indent="1"/>
    </xf>
    <xf numFmtId="0" fontId="233" fillId="97" borderId="240" applyNumberFormat="0" applyProtection="0">
      <alignment horizontal="left" vertical="top" indent="1"/>
    </xf>
    <xf numFmtId="0" fontId="233" fillId="97" borderId="240" applyNumberFormat="0" applyProtection="0">
      <alignment horizontal="left" vertical="top" indent="1"/>
    </xf>
    <xf numFmtId="0" fontId="233" fillId="97" borderId="240" applyNumberFormat="0" applyProtection="0">
      <alignment horizontal="left" vertical="top" indent="1"/>
    </xf>
    <xf numFmtId="0" fontId="233" fillId="97" borderId="240" applyNumberFormat="0" applyProtection="0">
      <alignment horizontal="left" vertical="top" indent="1"/>
    </xf>
    <xf numFmtId="0" fontId="233" fillId="97" borderId="240" applyNumberFormat="0" applyProtection="0">
      <alignment horizontal="left" vertical="top" indent="1"/>
    </xf>
    <xf numFmtId="0" fontId="233" fillId="97" borderId="240" applyNumberFormat="0" applyProtection="0">
      <alignment horizontal="left" vertical="top" indent="1"/>
    </xf>
    <xf numFmtId="0" fontId="233" fillId="97" borderId="240" applyNumberFormat="0" applyProtection="0">
      <alignment horizontal="left" vertical="top" indent="1"/>
    </xf>
    <xf numFmtId="0" fontId="233" fillId="97" borderId="240" applyNumberFormat="0" applyProtection="0">
      <alignment horizontal="left" vertical="top" indent="1"/>
    </xf>
    <xf numFmtId="0" fontId="233" fillId="97" borderId="240" applyNumberFormat="0" applyProtection="0">
      <alignment horizontal="left" vertical="top" indent="1"/>
    </xf>
    <xf numFmtId="0" fontId="233" fillId="97" borderId="240" applyNumberFormat="0" applyProtection="0">
      <alignment horizontal="left" vertical="top" indent="1"/>
    </xf>
    <xf numFmtId="0" fontId="233" fillId="97" borderId="240" applyNumberFormat="0" applyProtection="0">
      <alignment horizontal="left" vertical="top" indent="1"/>
    </xf>
    <xf numFmtId="0" fontId="233" fillId="97" borderId="240" applyNumberFormat="0" applyProtection="0">
      <alignment horizontal="left" vertical="top" indent="1"/>
    </xf>
    <xf numFmtId="0" fontId="233" fillId="97" borderId="240" applyNumberFormat="0" applyProtection="0">
      <alignment horizontal="left" vertical="top" indent="1"/>
    </xf>
    <xf numFmtId="0" fontId="233" fillId="97" borderId="240" applyNumberFormat="0" applyProtection="0">
      <alignment horizontal="left" vertical="top" indent="1"/>
    </xf>
    <xf numFmtId="0" fontId="233" fillId="97" borderId="240" applyNumberFormat="0" applyProtection="0">
      <alignment horizontal="left" vertical="top" indent="1"/>
    </xf>
    <xf numFmtId="0" fontId="233" fillId="97" borderId="240" applyNumberFormat="0" applyProtection="0">
      <alignment horizontal="left" vertical="top" indent="1"/>
    </xf>
    <xf numFmtId="0" fontId="233" fillId="97" borderId="240" applyNumberFormat="0" applyProtection="0">
      <alignment horizontal="left" vertical="top" indent="1"/>
    </xf>
    <xf numFmtId="0" fontId="233" fillId="97" borderId="240" applyNumberFormat="0" applyProtection="0">
      <alignment horizontal="left" vertical="top" indent="1"/>
    </xf>
    <xf numFmtId="0" fontId="233" fillId="97" borderId="240" applyNumberFormat="0" applyProtection="0">
      <alignment horizontal="left" vertical="top" indent="1"/>
    </xf>
    <xf numFmtId="0" fontId="233" fillId="97" borderId="240" applyNumberFormat="0" applyProtection="0">
      <alignment horizontal="left" vertical="top" indent="1"/>
    </xf>
    <xf numFmtId="0" fontId="233" fillId="97" borderId="240" applyNumberFormat="0" applyProtection="0">
      <alignment horizontal="left" vertical="top" indent="1"/>
    </xf>
    <xf numFmtId="0" fontId="233" fillId="97" borderId="240" applyNumberFormat="0" applyProtection="0">
      <alignment horizontal="left" vertical="top" indent="1"/>
    </xf>
    <xf numFmtId="0" fontId="233" fillId="97" borderId="240" applyNumberFormat="0" applyProtection="0">
      <alignment horizontal="left" vertical="top" indent="1"/>
    </xf>
    <xf numFmtId="0" fontId="233" fillId="97" borderId="240" applyNumberFormat="0" applyProtection="0">
      <alignment horizontal="left" vertical="top" indent="1"/>
    </xf>
    <xf numFmtId="0" fontId="233" fillId="97" borderId="240" applyNumberFormat="0" applyProtection="0">
      <alignment horizontal="left" vertical="top" indent="1"/>
    </xf>
    <xf numFmtId="4" fontId="233" fillId="97" borderId="240" applyNumberFormat="0" applyProtection="0">
      <alignment horizontal="left" vertical="center" indent="1"/>
    </xf>
    <xf numFmtId="4" fontId="233" fillId="97" borderId="240" applyNumberFormat="0" applyProtection="0">
      <alignment horizontal="left" vertical="center" indent="1"/>
    </xf>
    <xf numFmtId="4" fontId="233" fillId="97" borderId="240" applyNumberFormat="0" applyProtection="0">
      <alignment horizontal="left" vertical="center" indent="1"/>
    </xf>
    <xf numFmtId="4" fontId="233" fillId="97" borderId="240" applyNumberFormat="0" applyProtection="0">
      <alignment horizontal="left" vertical="center" indent="1"/>
    </xf>
    <xf numFmtId="4" fontId="233" fillId="97" borderId="240" applyNumberFormat="0" applyProtection="0">
      <alignment horizontal="left" vertical="center" indent="1"/>
    </xf>
    <xf numFmtId="4" fontId="233" fillId="97" borderId="240" applyNumberFormat="0" applyProtection="0">
      <alignment horizontal="left" vertical="center" indent="1"/>
    </xf>
    <xf numFmtId="4" fontId="233" fillId="97" borderId="240" applyNumberFormat="0" applyProtection="0">
      <alignment horizontal="left" vertical="center" indent="1"/>
    </xf>
    <xf numFmtId="4" fontId="233" fillId="97" borderId="240" applyNumberFormat="0" applyProtection="0">
      <alignment horizontal="left" vertical="center" indent="1"/>
    </xf>
    <xf numFmtId="4" fontId="233" fillId="97" borderId="240" applyNumberFormat="0" applyProtection="0">
      <alignment horizontal="left" vertical="center" indent="1"/>
    </xf>
    <xf numFmtId="4" fontId="233" fillId="97" borderId="240" applyNumberFormat="0" applyProtection="0">
      <alignment horizontal="left" vertical="center" indent="1"/>
    </xf>
    <xf numFmtId="4" fontId="233" fillId="97" borderId="240" applyNumberFormat="0" applyProtection="0">
      <alignment horizontal="left" vertical="center" indent="1"/>
    </xf>
    <xf numFmtId="4" fontId="233" fillId="97" borderId="240" applyNumberFormat="0" applyProtection="0">
      <alignment horizontal="left" vertical="center" indent="1"/>
    </xf>
    <xf numFmtId="4" fontId="233" fillId="97" borderId="240" applyNumberFormat="0" applyProtection="0">
      <alignment horizontal="left" vertical="center" indent="1"/>
    </xf>
    <xf numFmtId="4" fontId="233" fillId="97" borderId="240" applyNumberFormat="0" applyProtection="0">
      <alignment horizontal="left" vertical="center" indent="1"/>
    </xf>
    <xf numFmtId="4" fontId="233" fillId="97" borderId="240" applyNumberFormat="0" applyProtection="0">
      <alignment horizontal="left" vertical="center" indent="1"/>
    </xf>
    <xf numFmtId="4" fontId="233" fillId="97" borderId="240" applyNumberFormat="0" applyProtection="0">
      <alignment horizontal="left" vertical="center" indent="1"/>
    </xf>
    <xf numFmtId="4" fontId="233" fillId="97" borderId="240" applyNumberFormat="0" applyProtection="0">
      <alignment horizontal="left" vertical="center" indent="1"/>
    </xf>
    <xf numFmtId="4" fontId="233" fillId="97" borderId="240" applyNumberFormat="0" applyProtection="0">
      <alignment horizontal="left" vertical="center" indent="1"/>
    </xf>
    <xf numFmtId="4" fontId="233" fillId="97" borderId="240" applyNumberFormat="0" applyProtection="0">
      <alignment horizontal="left" vertical="center" indent="1"/>
    </xf>
    <xf numFmtId="4" fontId="233" fillId="97" borderId="240" applyNumberFormat="0" applyProtection="0">
      <alignment horizontal="left" vertical="center" indent="1"/>
    </xf>
    <xf numFmtId="4" fontId="233" fillId="97" borderId="240" applyNumberFormat="0" applyProtection="0">
      <alignment horizontal="left" vertical="center" indent="1"/>
    </xf>
    <xf numFmtId="4" fontId="233" fillId="97" borderId="240" applyNumberFormat="0" applyProtection="0">
      <alignment horizontal="left" vertical="center" indent="1"/>
    </xf>
    <xf numFmtId="4" fontId="233" fillId="97" borderId="240" applyNumberFormat="0" applyProtection="0">
      <alignment horizontal="left" vertical="center" indent="1"/>
    </xf>
    <xf numFmtId="4" fontId="233" fillId="97" borderId="240" applyNumberFormat="0" applyProtection="0">
      <alignment horizontal="left" vertical="center" indent="1"/>
    </xf>
    <xf numFmtId="4" fontId="233" fillId="97" borderId="240" applyNumberFormat="0" applyProtection="0">
      <alignment horizontal="left" vertical="center" indent="1"/>
    </xf>
    <xf numFmtId="4" fontId="233" fillId="97" borderId="240" applyNumberFormat="0" applyProtection="0">
      <alignment horizontal="left" vertical="center" indent="1"/>
    </xf>
    <xf numFmtId="4" fontId="233" fillId="97" borderId="240" applyNumberFormat="0" applyProtection="0">
      <alignment horizontal="left" vertical="center" indent="1"/>
    </xf>
    <xf numFmtId="4" fontId="233" fillId="97" borderId="240" applyNumberFormat="0" applyProtection="0">
      <alignment horizontal="left" vertical="center" indent="1"/>
    </xf>
    <xf numFmtId="4" fontId="233" fillId="97" borderId="240" applyNumberFormat="0" applyProtection="0">
      <alignment horizontal="left" vertical="center" indent="1"/>
    </xf>
    <xf numFmtId="4" fontId="233" fillId="97" borderId="240" applyNumberFormat="0" applyProtection="0">
      <alignment horizontal="left" vertical="center" indent="1"/>
    </xf>
    <xf numFmtId="4" fontId="233" fillId="97" borderId="240" applyNumberFormat="0" applyProtection="0">
      <alignment horizontal="left" vertical="center" indent="1"/>
    </xf>
    <xf numFmtId="4" fontId="233" fillId="97" borderId="240" applyNumberFormat="0" applyProtection="0">
      <alignment horizontal="left" vertical="center" indent="1"/>
    </xf>
    <xf numFmtId="4" fontId="259" fillId="97" borderId="240" applyNumberFormat="0" applyProtection="0">
      <alignment vertical="center"/>
    </xf>
    <xf numFmtId="4" fontId="259" fillId="97" borderId="240" applyNumberFormat="0" applyProtection="0">
      <alignment vertical="center"/>
    </xf>
    <xf numFmtId="4" fontId="259" fillId="97" borderId="240" applyNumberFormat="0" applyProtection="0">
      <alignment vertical="center"/>
    </xf>
    <xf numFmtId="4" fontId="259" fillId="97" borderId="240" applyNumberFormat="0" applyProtection="0">
      <alignment vertical="center"/>
    </xf>
    <xf numFmtId="4" fontId="259" fillId="97" borderId="240" applyNumberFormat="0" applyProtection="0">
      <alignment vertical="center"/>
    </xf>
    <xf numFmtId="4" fontId="259" fillId="97" borderId="240" applyNumberFormat="0" applyProtection="0">
      <alignment vertical="center"/>
    </xf>
    <xf numFmtId="4" fontId="259" fillId="97" borderId="240" applyNumberFormat="0" applyProtection="0">
      <alignment vertical="center"/>
    </xf>
    <xf numFmtId="4" fontId="259" fillId="97" borderId="240" applyNumberFormat="0" applyProtection="0">
      <alignment vertical="center"/>
    </xf>
    <xf numFmtId="4" fontId="259" fillId="97" borderId="240" applyNumberFormat="0" applyProtection="0">
      <alignment vertical="center"/>
    </xf>
    <xf numFmtId="4" fontId="259" fillId="97" borderId="240" applyNumberFormat="0" applyProtection="0">
      <alignment vertical="center"/>
    </xf>
    <xf numFmtId="4" fontId="259" fillId="97" borderId="240" applyNumberFormat="0" applyProtection="0">
      <alignment vertical="center"/>
    </xf>
    <xf numFmtId="4" fontId="259" fillId="97" borderId="240" applyNumberFormat="0" applyProtection="0">
      <alignment vertical="center"/>
    </xf>
    <xf numFmtId="4" fontId="259" fillId="97" borderId="240" applyNumberFormat="0" applyProtection="0">
      <alignment vertical="center"/>
    </xf>
    <xf numFmtId="4" fontId="259" fillId="97" borderId="240" applyNumberFormat="0" applyProtection="0">
      <alignment vertical="center"/>
    </xf>
    <xf numFmtId="4" fontId="259" fillId="97" borderId="240" applyNumberFormat="0" applyProtection="0">
      <alignment vertical="center"/>
    </xf>
    <xf numFmtId="4" fontId="259" fillId="97" borderId="240" applyNumberFormat="0" applyProtection="0">
      <alignment vertical="center"/>
    </xf>
    <xf numFmtId="4" fontId="259" fillId="97" borderId="240" applyNumberFormat="0" applyProtection="0">
      <alignment vertical="center"/>
    </xf>
    <xf numFmtId="4" fontId="259" fillId="97" borderId="240" applyNumberFormat="0" applyProtection="0">
      <alignment vertical="center"/>
    </xf>
    <xf numFmtId="4" fontId="259" fillId="97" borderId="240" applyNumberFormat="0" applyProtection="0">
      <alignment vertical="center"/>
    </xf>
    <xf numFmtId="4" fontId="259" fillId="97" borderId="240" applyNumberFormat="0" applyProtection="0">
      <alignment vertical="center"/>
    </xf>
    <xf numFmtId="4" fontId="259" fillId="97" borderId="240" applyNumberFormat="0" applyProtection="0">
      <alignment vertical="center"/>
    </xf>
    <xf numFmtId="4" fontId="259" fillId="97" borderId="240" applyNumberFormat="0" applyProtection="0">
      <alignment vertical="center"/>
    </xf>
    <xf numFmtId="4" fontId="259" fillId="97" borderId="240" applyNumberFormat="0" applyProtection="0">
      <alignment vertical="center"/>
    </xf>
    <xf numFmtId="4" fontId="259" fillId="97" borderId="240" applyNumberFormat="0" applyProtection="0">
      <alignment vertical="center"/>
    </xf>
    <xf numFmtId="4" fontId="259" fillId="97" borderId="240" applyNumberFormat="0" applyProtection="0">
      <alignment vertical="center"/>
    </xf>
    <xf numFmtId="4" fontId="259" fillId="97" borderId="240" applyNumberFormat="0" applyProtection="0">
      <alignment vertical="center"/>
    </xf>
    <xf numFmtId="4" fontId="259" fillId="97" borderId="240" applyNumberFormat="0" applyProtection="0">
      <alignment vertical="center"/>
    </xf>
    <xf numFmtId="4" fontId="259" fillId="97" borderId="240" applyNumberFormat="0" applyProtection="0">
      <alignment vertical="center"/>
    </xf>
    <xf numFmtId="4" fontId="259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4" fontId="233" fillId="97" borderId="240" applyNumberFormat="0" applyProtection="0">
      <alignment vertical="center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top" indent="1"/>
    </xf>
    <xf numFmtId="0" fontId="26" fillId="145" borderId="240" applyNumberFormat="0" applyProtection="0">
      <alignment horizontal="left" vertical="center" indent="1"/>
    </xf>
    <xf numFmtId="0" fontId="26" fillId="145" borderId="240" applyNumberFormat="0" applyProtection="0">
      <alignment horizontal="left" vertical="center" indent="1"/>
    </xf>
    <xf numFmtId="0" fontId="26" fillId="145" borderId="240" applyNumberFormat="0" applyProtection="0">
      <alignment horizontal="left" vertical="center" indent="1"/>
    </xf>
    <xf numFmtId="0" fontId="26" fillId="145" borderId="240" applyNumberFormat="0" applyProtection="0">
      <alignment horizontal="left" vertical="center" indent="1"/>
    </xf>
    <xf numFmtId="0" fontId="26" fillId="145" borderId="240" applyNumberFormat="0" applyProtection="0">
      <alignment horizontal="left" vertical="center" indent="1"/>
    </xf>
    <xf numFmtId="0" fontId="26" fillId="145" borderId="240" applyNumberFormat="0" applyProtection="0">
      <alignment horizontal="left" vertical="center" indent="1"/>
    </xf>
    <xf numFmtId="0" fontId="26" fillId="145" borderId="240" applyNumberFormat="0" applyProtection="0">
      <alignment horizontal="left" vertical="center" indent="1"/>
    </xf>
    <xf numFmtId="0" fontId="26" fillId="145" borderId="240" applyNumberFormat="0" applyProtection="0">
      <alignment horizontal="left" vertical="center" indent="1"/>
    </xf>
    <xf numFmtId="0" fontId="26" fillId="145" borderId="240" applyNumberFormat="0" applyProtection="0">
      <alignment horizontal="left" vertical="center" indent="1"/>
    </xf>
    <xf numFmtId="0" fontId="26" fillId="145" borderId="240" applyNumberFormat="0" applyProtection="0">
      <alignment horizontal="left" vertical="center" indent="1"/>
    </xf>
    <xf numFmtId="0" fontId="26" fillId="145" borderId="240" applyNumberFormat="0" applyProtection="0">
      <alignment horizontal="left" vertical="center" indent="1"/>
    </xf>
    <xf numFmtId="0" fontId="26" fillId="145" borderId="240" applyNumberFormat="0" applyProtection="0">
      <alignment horizontal="left" vertical="center" indent="1"/>
    </xf>
    <xf numFmtId="0" fontId="26" fillId="145" borderId="240" applyNumberFormat="0" applyProtection="0">
      <alignment horizontal="left" vertical="center" indent="1"/>
    </xf>
    <xf numFmtId="0" fontId="26" fillId="145" borderId="240" applyNumberFormat="0" applyProtection="0">
      <alignment horizontal="left" vertical="center" indent="1"/>
    </xf>
    <xf numFmtId="0" fontId="26" fillId="145" borderId="240" applyNumberFormat="0" applyProtection="0">
      <alignment horizontal="left" vertical="center" indent="1"/>
    </xf>
    <xf numFmtId="0" fontId="26" fillId="145" borderId="240" applyNumberFormat="0" applyProtection="0">
      <alignment horizontal="left" vertical="center" indent="1"/>
    </xf>
    <xf numFmtId="0" fontId="26" fillId="145" borderId="240" applyNumberFormat="0" applyProtection="0">
      <alignment horizontal="left" vertical="center" indent="1"/>
    </xf>
    <xf numFmtId="0" fontId="26" fillId="145" borderId="240" applyNumberFormat="0" applyProtection="0">
      <alignment horizontal="left" vertical="center" indent="1"/>
    </xf>
    <xf numFmtId="0" fontId="26" fillId="145" borderId="240" applyNumberFormat="0" applyProtection="0">
      <alignment horizontal="left" vertical="center" indent="1"/>
    </xf>
    <xf numFmtId="0" fontId="26" fillId="145" borderId="240" applyNumberFormat="0" applyProtection="0">
      <alignment horizontal="left" vertical="center" indent="1"/>
    </xf>
    <xf numFmtId="0" fontId="26" fillId="145" borderId="240" applyNumberFormat="0" applyProtection="0">
      <alignment horizontal="left" vertical="center" indent="1"/>
    </xf>
    <xf numFmtId="0" fontId="26" fillId="145" borderId="240" applyNumberFormat="0" applyProtection="0">
      <alignment horizontal="left" vertical="center" indent="1"/>
    </xf>
    <xf numFmtId="0" fontId="26" fillId="145" borderId="240" applyNumberFormat="0" applyProtection="0">
      <alignment horizontal="left" vertical="center" indent="1"/>
    </xf>
    <xf numFmtId="0" fontId="26" fillId="145" borderId="240" applyNumberFormat="0" applyProtection="0">
      <alignment horizontal="left" vertical="center" indent="1"/>
    </xf>
    <xf numFmtId="0" fontId="26" fillId="145" borderId="240" applyNumberFormat="0" applyProtection="0">
      <alignment horizontal="left" vertical="center" indent="1"/>
    </xf>
    <xf numFmtId="0" fontId="26" fillId="145" borderId="240" applyNumberFormat="0" applyProtection="0">
      <alignment horizontal="left" vertical="center" indent="1"/>
    </xf>
    <xf numFmtId="0" fontId="26" fillId="145" borderId="240" applyNumberFormat="0" applyProtection="0">
      <alignment horizontal="left" vertical="center" indent="1"/>
    </xf>
    <xf numFmtId="0" fontId="26" fillId="145" borderId="240" applyNumberFormat="0" applyProtection="0">
      <alignment horizontal="left" vertical="center" indent="1"/>
    </xf>
    <xf numFmtId="0" fontId="26" fillId="145" borderId="240" applyNumberFormat="0" applyProtection="0">
      <alignment horizontal="left" vertical="center" indent="1"/>
    </xf>
    <xf numFmtId="0" fontId="26" fillId="145" borderId="240" applyNumberFormat="0" applyProtection="0">
      <alignment horizontal="left" vertical="center" indent="1"/>
    </xf>
    <xf numFmtId="0" fontId="26" fillId="145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top" indent="1"/>
    </xf>
    <xf numFmtId="0" fontId="26" fillId="124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center" indent="1"/>
    </xf>
    <xf numFmtId="0" fontId="26" fillId="124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top" indent="1"/>
    </xf>
    <xf numFmtId="0" fontId="26" fillId="139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center" indent="1"/>
    </xf>
    <xf numFmtId="0" fontId="26" fillId="139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top" indent="1"/>
    </xf>
    <xf numFmtId="0" fontId="26" fillId="143" borderId="240" applyNumberFormat="0" applyProtection="0">
      <alignment horizontal="left" vertical="top" indent="1"/>
    </xf>
    <xf numFmtId="0" fontId="26" fillId="143" borderId="240" applyNumberFormat="0" applyProtection="0">
      <alignment horizontal="left" vertical="top" indent="1"/>
    </xf>
    <xf numFmtId="0" fontId="26" fillId="143" borderId="240" applyNumberFormat="0" applyProtection="0">
      <alignment horizontal="left" vertical="top" indent="1"/>
    </xf>
    <xf numFmtId="0" fontId="26" fillId="143" borderId="240" applyNumberFormat="0" applyProtection="0">
      <alignment horizontal="left" vertical="top" indent="1"/>
    </xf>
    <xf numFmtId="0" fontId="26" fillId="143" borderId="240" applyNumberFormat="0" applyProtection="0">
      <alignment horizontal="left" vertical="top" indent="1"/>
    </xf>
    <xf numFmtId="0" fontId="26" fillId="143" borderId="240" applyNumberFormat="0" applyProtection="0">
      <alignment horizontal="left" vertical="top" indent="1"/>
    </xf>
    <xf numFmtId="0" fontId="26" fillId="143" borderId="240" applyNumberFormat="0" applyProtection="0">
      <alignment horizontal="left" vertical="top" indent="1"/>
    </xf>
    <xf numFmtId="0" fontId="26" fillId="143" borderId="240" applyNumberFormat="0" applyProtection="0">
      <alignment horizontal="left" vertical="top" indent="1"/>
    </xf>
    <xf numFmtId="0" fontId="26" fillId="143" borderId="240" applyNumberFormat="0" applyProtection="0">
      <alignment horizontal="left" vertical="top" indent="1"/>
    </xf>
    <xf numFmtId="0" fontId="26" fillId="143" borderId="240" applyNumberFormat="0" applyProtection="0">
      <alignment horizontal="left" vertical="top" indent="1"/>
    </xf>
    <xf numFmtId="0" fontId="26" fillId="143" borderId="240" applyNumberFormat="0" applyProtection="0">
      <alignment horizontal="left" vertical="top" indent="1"/>
    </xf>
    <xf numFmtId="0" fontId="26" fillId="143" borderId="240" applyNumberFormat="0" applyProtection="0">
      <alignment horizontal="left" vertical="top" indent="1"/>
    </xf>
    <xf numFmtId="0" fontId="26" fillId="143" borderId="240" applyNumberFormat="0" applyProtection="0">
      <alignment horizontal="left" vertical="top" indent="1"/>
    </xf>
    <xf numFmtId="0" fontId="26" fillId="143" borderId="240" applyNumberFormat="0" applyProtection="0">
      <alignment horizontal="left" vertical="top" indent="1"/>
    </xf>
    <xf numFmtId="0" fontId="26" fillId="143" borderId="240" applyNumberFormat="0" applyProtection="0">
      <alignment horizontal="left" vertical="top" indent="1"/>
    </xf>
    <xf numFmtId="0" fontId="26" fillId="143" borderId="240" applyNumberFormat="0" applyProtection="0">
      <alignment horizontal="left" vertical="top" indent="1"/>
    </xf>
    <xf numFmtId="0" fontId="26" fillId="143" borderId="240" applyNumberFormat="0" applyProtection="0">
      <alignment horizontal="left" vertical="top" indent="1"/>
    </xf>
    <xf numFmtId="0" fontId="26" fillId="143" borderId="240" applyNumberFormat="0" applyProtection="0">
      <alignment horizontal="left" vertical="top" indent="1"/>
    </xf>
    <xf numFmtId="0" fontId="26" fillId="143" borderId="240" applyNumberFormat="0" applyProtection="0">
      <alignment horizontal="left" vertical="top" indent="1"/>
    </xf>
    <xf numFmtId="0" fontId="26" fillId="143" borderId="240" applyNumberFormat="0" applyProtection="0">
      <alignment horizontal="left" vertical="top" indent="1"/>
    </xf>
    <xf numFmtId="0" fontId="26" fillId="143" borderId="240" applyNumberFormat="0" applyProtection="0">
      <alignment horizontal="left" vertical="top" indent="1"/>
    </xf>
    <xf numFmtId="0" fontId="26" fillId="143" borderId="240" applyNumberFormat="0" applyProtection="0">
      <alignment horizontal="left" vertical="top" indent="1"/>
    </xf>
    <xf numFmtId="0" fontId="26" fillId="143" borderId="240" applyNumberFormat="0" applyProtection="0">
      <alignment horizontal="left" vertical="top" indent="1"/>
    </xf>
    <xf numFmtId="0" fontId="26" fillId="143" borderId="240" applyNumberFormat="0" applyProtection="0">
      <alignment horizontal="left" vertical="top" indent="1"/>
    </xf>
    <xf numFmtId="0" fontId="26" fillId="143" borderId="240" applyNumberFormat="0" applyProtection="0">
      <alignment horizontal="left" vertical="top" indent="1"/>
    </xf>
    <xf numFmtId="0" fontId="26" fillId="143" borderId="240" applyNumberFormat="0" applyProtection="0">
      <alignment horizontal="left" vertical="top" indent="1"/>
    </xf>
    <xf numFmtId="0" fontId="26" fillId="143" borderId="240" applyNumberFormat="0" applyProtection="0">
      <alignment horizontal="left" vertical="top" indent="1"/>
    </xf>
    <xf numFmtId="0" fontId="26" fillId="143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center" indent="1"/>
    </xf>
    <xf numFmtId="0" fontId="26" fillId="143" borderId="240" applyNumberFormat="0" applyProtection="0">
      <alignment horizontal="left" vertical="center" indent="1"/>
    </xf>
    <xf numFmtId="4" fontId="233" fillId="144" borderId="240" applyNumberFormat="0" applyProtection="0">
      <alignment horizontal="right" vertical="center"/>
    </xf>
    <xf numFmtId="4" fontId="233" fillId="144" borderId="240" applyNumberFormat="0" applyProtection="0">
      <alignment horizontal="right" vertical="center"/>
    </xf>
    <xf numFmtId="4" fontId="233" fillId="144" borderId="240" applyNumberFormat="0" applyProtection="0">
      <alignment horizontal="right" vertical="center"/>
    </xf>
    <xf numFmtId="4" fontId="233" fillId="144" borderId="240" applyNumberFormat="0" applyProtection="0">
      <alignment horizontal="right" vertical="center"/>
    </xf>
    <xf numFmtId="4" fontId="233" fillId="144" borderId="240" applyNumberFormat="0" applyProtection="0">
      <alignment horizontal="right" vertical="center"/>
    </xf>
    <xf numFmtId="4" fontId="233" fillId="144" borderId="240" applyNumberFormat="0" applyProtection="0">
      <alignment horizontal="right" vertical="center"/>
    </xf>
    <xf numFmtId="4" fontId="233" fillId="144" borderId="240" applyNumberFormat="0" applyProtection="0">
      <alignment horizontal="right" vertical="center"/>
    </xf>
    <xf numFmtId="4" fontId="233" fillId="144" borderId="240" applyNumberFormat="0" applyProtection="0">
      <alignment horizontal="right" vertical="center"/>
    </xf>
    <xf numFmtId="4" fontId="233" fillId="144" borderId="240" applyNumberFormat="0" applyProtection="0">
      <alignment horizontal="right" vertical="center"/>
    </xf>
    <xf numFmtId="4" fontId="233" fillId="144" borderId="240" applyNumberFormat="0" applyProtection="0">
      <alignment horizontal="right" vertical="center"/>
    </xf>
    <xf numFmtId="4" fontId="233" fillId="144" borderId="240" applyNumberFormat="0" applyProtection="0">
      <alignment horizontal="right" vertical="center"/>
    </xf>
    <xf numFmtId="4" fontId="233" fillId="144" borderId="240" applyNumberFormat="0" applyProtection="0">
      <alignment horizontal="right" vertical="center"/>
    </xf>
    <xf numFmtId="4" fontId="233" fillId="144" borderId="240" applyNumberFormat="0" applyProtection="0">
      <alignment horizontal="right" vertical="center"/>
    </xf>
    <xf numFmtId="4" fontId="233" fillId="144" borderId="240" applyNumberFormat="0" applyProtection="0">
      <alignment horizontal="right" vertical="center"/>
    </xf>
    <xf numFmtId="4" fontId="233" fillId="144" borderId="240" applyNumberFormat="0" applyProtection="0">
      <alignment horizontal="right" vertical="center"/>
    </xf>
    <xf numFmtId="4" fontId="233" fillId="144" borderId="240" applyNumberFormat="0" applyProtection="0">
      <alignment horizontal="right" vertical="center"/>
    </xf>
    <xf numFmtId="4" fontId="233" fillId="144" borderId="240" applyNumberFormat="0" applyProtection="0">
      <alignment horizontal="right" vertical="center"/>
    </xf>
    <xf numFmtId="4" fontId="233" fillId="144" borderId="240" applyNumberFormat="0" applyProtection="0">
      <alignment horizontal="right" vertical="center"/>
    </xf>
    <xf numFmtId="4" fontId="233" fillId="144" borderId="240" applyNumberFormat="0" applyProtection="0">
      <alignment horizontal="right" vertical="center"/>
    </xf>
    <xf numFmtId="4" fontId="233" fillId="144" borderId="240" applyNumberFormat="0" applyProtection="0">
      <alignment horizontal="right" vertical="center"/>
    </xf>
    <xf numFmtId="4" fontId="233" fillId="144" borderId="240" applyNumberFormat="0" applyProtection="0">
      <alignment horizontal="right" vertical="center"/>
    </xf>
    <xf numFmtId="4" fontId="233" fillId="144" borderId="240" applyNumberFormat="0" applyProtection="0">
      <alignment horizontal="right" vertical="center"/>
    </xf>
    <xf numFmtId="4" fontId="233" fillId="144" borderId="240" applyNumberFormat="0" applyProtection="0">
      <alignment horizontal="right" vertical="center"/>
    </xf>
    <xf numFmtId="4" fontId="233" fillId="144" borderId="240" applyNumberFormat="0" applyProtection="0">
      <alignment horizontal="right" vertical="center"/>
    </xf>
    <xf numFmtId="4" fontId="233" fillId="144" borderId="240" applyNumberFormat="0" applyProtection="0">
      <alignment horizontal="right" vertical="center"/>
    </xf>
    <xf numFmtId="4" fontId="233" fillId="144" borderId="240" applyNumberFormat="0" applyProtection="0">
      <alignment horizontal="right" vertical="center"/>
    </xf>
    <xf numFmtId="4" fontId="233" fillId="144" borderId="240" applyNumberFormat="0" applyProtection="0">
      <alignment horizontal="right" vertical="center"/>
    </xf>
    <xf numFmtId="4" fontId="233" fillId="144" borderId="240" applyNumberFormat="0" applyProtection="0">
      <alignment horizontal="right" vertical="center"/>
    </xf>
    <xf numFmtId="4" fontId="233" fillId="144" borderId="240" applyNumberFormat="0" applyProtection="0">
      <alignment horizontal="right" vertical="center"/>
    </xf>
    <xf numFmtId="4" fontId="233" fillId="144" borderId="240" applyNumberFormat="0" applyProtection="0">
      <alignment horizontal="right" vertical="center"/>
    </xf>
    <xf numFmtId="4" fontId="233" fillId="144" borderId="240" applyNumberFormat="0" applyProtection="0">
      <alignment horizontal="right" vertical="center"/>
    </xf>
    <xf numFmtId="4" fontId="233" fillId="14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04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40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2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13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9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05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11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103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4" fontId="233" fillId="96" borderId="240" applyNumberFormat="0" applyProtection="0">
      <alignment horizontal="right" vertical="center"/>
    </xf>
    <xf numFmtId="0" fontId="257" fillId="130" borderId="240" applyNumberFormat="0" applyProtection="0">
      <alignment horizontal="left" vertical="top" indent="1"/>
    </xf>
    <xf numFmtId="0" fontId="257" fillId="130" borderId="240" applyNumberFormat="0" applyProtection="0">
      <alignment horizontal="left" vertical="top" indent="1"/>
    </xf>
    <xf numFmtId="0" fontId="257" fillId="130" borderId="240" applyNumberFormat="0" applyProtection="0">
      <alignment horizontal="left" vertical="top" indent="1"/>
    </xf>
    <xf numFmtId="0" fontId="257" fillId="130" borderId="240" applyNumberFormat="0" applyProtection="0">
      <alignment horizontal="left" vertical="top" indent="1"/>
    </xf>
    <xf numFmtId="0" fontId="257" fillId="130" borderId="240" applyNumberFormat="0" applyProtection="0">
      <alignment horizontal="left" vertical="top" indent="1"/>
    </xf>
    <xf numFmtId="0" fontId="257" fillId="130" borderId="240" applyNumberFormat="0" applyProtection="0">
      <alignment horizontal="left" vertical="top" indent="1"/>
    </xf>
    <xf numFmtId="0" fontId="257" fillId="130" borderId="240" applyNumberFormat="0" applyProtection="0">
      <alignment horizontal="left" vertical="top" indent="1"/>
    </xf>
    <xf numFmtId="0" fontId="257" fillId="130" borderId="240" applyNumberFormat="0" applyProtection="0">
      <alignment horizontal="left" vertical="top" indent="1"/>
    </xf>
    <xf numFmtId="0" fontId="257" fillId="130" borderId="240" applyNumberFormat="0" applyProtection="0">
      <alignment horizontal="left" vertical="top" indent="1"/>
    </xf>
    <xf numFmtId="0" fontId="257" fillId="130" borderId="240" applyNumberFormat="0" applyProtection="0">
      <alignment horizontal="left" vertical="top" indent="1"/>
    </xf>
    <xf numFmtId="0" fontId="257" fillId="130" borderId="240" applyNumberFormat="0" applyProtection="0">
      <alignment horizontal="left" vertical="top" indent="1"/>
    </xf>
    <xf numFmtId="0" fontId="257" fillId="130" borderId="240" applyNumberFormat="0" applyProtection="0">
      <alignment horizontal="left" vertical="top" indent="1"/>
    </xf>
    <xf numFmtId="0" fontId="257" fillId="130" borderId="240" applyNumberFormat="0" applyProtection="0">
      <alignment horizontal="left" vertical="top" indent="1"/>
    </xf>
    <xf numFmtId="0" fontId="257" fillId="130" borderId="240" applyNumberFormat="0" applyProtection="0">
      <alignment horizontal="left" vertical="top" indent="1"/>
    </xf>
    <xf numFmtId="0" fontId="257" fillId="130" borderId="240" applyNumberFormat="0" applyProtection="0">
      <alignment horizontal="left" vertical="top" indent="1"/>
    </xf>
    <xf numFmtId="4" fontId="258" fillId="130" borderId="240" applyNumberFormat="0" applyProtection="0">
      <alignment vertical="center"/>
    </xf>
    <xf numFmtId="4" fontId="258" fillId="130" borderId="240" applyNumberFormat="0" applyProtection="0">
      <alignment vertical="center"/>
    </xf>
    <xf numFmtId="4" fontId="258" fillId="130" borderId="240" applyNumberFormat="0" applyProtection="0">
      <alignment vertical="center"/>
    </xf>
    <xf numFmtId="4" fontId="258" fillId="130" borderId="240" applyNumberFormat="0" applyProtection="0">
      <alignment vertical="center"/>
    </xf>
    <xf numFmtId="4" fontId="258" fillId="130" borderId="240" applyNumberFormat="0" applyProtection="0">
      <alignment vertical="center"/>
    </xf>
    <xf numFmtId="4" fontId="258" fillId="130" borderId="240" applyNumberFormat="0" applyProtection="0">
      <alignment vertical="center"/>
    </xf>
    <xf numFmtId="4" fontId="258" fillId="130" borderId="240" applyNumberFormat="0" applyProtection="0">
      <alignment vertical="center"/>
    </xf>
    <xf numFmtId="4" fontId="258" fillId="130" borderId="240" applyNumberFormat="0" applyProtection="0">
      <alignment vertical="center"/>
    </xf>
    <xf numFmtId="4" fontId="258" fillId="130" borderId="240" applyNumberFormat="0" applyProtection="0">
      <alignment vertical="center"/>
    </xf>
    <xf numFmtId="4" fontId="258" fillId="130" borderId="240" applyNumberFormat="0" applyProtection="0">
      <alignment vertical="center"/>
    </xf>
    <xf numFmtId="4" fontId="258" fillId="130" borderId="240" applyNumberFormat="0" applyProtection="0">
      <alignment vertical="center"/>
    </xf>
    <xf numFmtId="4" fontId="258" fillId="130" borderId="240" applyNumberFormat="0" applyProtection="0">
      <alignment vertical="center"/>
    </xf>
    <xf numFmtId="4" fontId="258" fillId="130" borderId="240" applyNumberFormat="0" applyProtection="0">
      <alignment vertical="center"/>
    </xf>
    <xf numFmtId="4" fontId="258" fillId="130" borderId="240" applyNumberFormat="0" applyProtection="0">
      <alignment vertical="center"/>
    </xf>
    <xf numFmtId="4" fontId="258" fillId="130" borderId="240" applyNumberFormat="0" applyProtection="0">
      <alignment vertical="center"/>
    </xf>
    <xf numFmtId="4" fontId="258" fillId="130" borderId="240" applyNumberFormat="0" applyProtection="0">
      <alignment vertical="center"/>
    </xf>
    <xf numFmtId="4" fontId="258" fillId="130" borderId="240" applyNumberFormat="0" applyProtection="0">
      <alignment vertical="center"/>
    </xf>
    <xf numFmtId="4" fontId="258" fillId="130" borderId="240" applyNumberFormat="0" applyProtection="0">
      <alignment vertical="center"/>
    </xf>
    <xf numFmtId="4" fontId="258" fillId="130" borderId="240" applyNumberFormat="0" applyProtection="0">
      <alignment vertical="center"/>
    </xf>
    <xf numFmtId="4" fontId="258" fillId="130" borderId="240" applyNumberFormat="0" applyProtection="0">
      <alignment vertical="center"/>
    </xf>
    <xf numFmtId="4" fontId="258" fillId="130" borderId="240" applyNumberFormat="0" applyProtection="0">
      <alignment vertical="center"/>
    </xf>
    <xf numFmtId="4" fontId="258" fillId="130" borderId="240" applyNumberFormat="0" applyProtection="0">
      <alignment vertical="center"/>
    </xf>
    <xf numFmtId="4" fontId="257" fillId="116" borderId="240" applyNumberFormat="0" applyProtection="0">
      <alignment vertical="center"/>
    </xf>
    <xf numFmtId="4" fontId="257" fillId="116" borderId="240" applyNumberFormat="0" applyProtection="0">
      <alignment vertical="center"/>
    </xf>
    <xf numFmtId="4" fontId="257" fillId="116" borderId="240" applyNumberFormat="0" applyProtection="0">
      <alignment vertical="center"/>
    </xf>
    <xf numFmtId="4" fontId="257" fillId="116" borderId="240" applyNumberFormat="0" applyProtection="0">
      <alignment vertical="center"/>
    </xf>
    <xf numFmtId="4" fontId="257" fillId="116" borderId="240" applyNumberFormat="0" applyProtection="0">
      <alignment vertical="center"/>
    </xf>
    <xf numFmtId="4" fontId="257" fillId="116" borderId="240" applyNumberFormat="0" applyProtection="0">
      <alignment vertical="center"/>
    </xf>
    <xf numFmtId="4" fontId="257" fillId="116" borderId="240" applyNumberFormat="0" applyProtection="0">
      <alignment vertical="center"/>
    </xf>
    <xf numFmtId="4" fontId="257" fillId="116" borderId="240" applyNumberFormat="0" applyProtection="0">
      <alignment vertical="center"/>
    </xf>
    <xf numFmtId="4" fontId="257" fillId="116" borderId="240" applyNumberFormat="0" applyProtection="0">
      <alignment vertical="center"/>
    </xf>
    <xf numFmtId="4" fontId="257" fillId="116" borderId="240" applyNumberFormat="0" applyProtection="0">
      <alignment vertical="center"/>
    </xf>
    <xf numFmtId="4" fontId="257" fillId="116" borderId="240" applyNumberFormat="0" applyProtection="0">
      <alignment vertical="center"/>
    </xf>
    <xf numFmtId="4" fontId="257" fillId="116" borderId="240" applyNumberFormat="0" applyProtection="0">
      <alignment vertical="center"/>
    </xf>
    <xf numFmtId="4" fontId="257" fillId="116" borderId="240" applyNumberFormat="0" applyProtection="0">
      <alignment vertical="center"/>
    </xf>
    <xf numFmtId="4" fontId="257" fillId="116" borderId="240" applyNumberFormat="0" applyProtection="0">
      <alignment vertical="center"/>
    </xf>
    <xf numFmtId="4" fontId="257" fillId="116" borderId="240" applyNumberFormat="0" applyProtection="0">
      <alignment vertical="center"/>
    </xf>
    <xf numFmtId="4" fontId="257" fillId="116" borderId="240" applyNumberFormat="0" applyProtection="0">
      <alignment vertical="center"/>
    </xf>
    <xf numFmtId="4" fontId="257" fillId="116" borderId="240" applyNumberFormat="0" applyProtection="0">
      <alignment vertical="center"/>
    </xf>
    <xf numFmtId="4" fontId="257" fillId="116" borderId="240" applyNumberFormat="0" applyProtection="0">
      <alignment vertical="center"/>
    </xf>
    <xf numFmtId="4" fontId="257" fillId="116" borderId="240" applyNumberFormat="0" applyProtection="0">
      <alignment vertical="center"/>
    </xf>
    <xf numFmtId="4" fontId="257" fillId="116" borderId="240" applyNumberFormat="0" applyProtection="0">
      <alignment vertical="center"/>
    </xf>
    <xf numFmtId="4" fontId="257" fillId="116" borderId="240" applyNumberFormat="0" applyProtection="0">
      <alignment vertical="center"/>
    </xf>
    <xf numFmtId="4" fontId="257" fillId="116" borderId="240" applyNumberFormat="0" applyProtection="0">
      <alignment vertical="center"/>
    </xf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210" fillId="0" borderId="23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24" fillId="0" borderId="239" applyNumberFormat="0" applyFill="0" applyAlignment="0" applyProtection="0"/>
    <xf numFmtId="10" fontId="225" fillId="97" borderId="234" applyNumberFormat="0" applyBorder="0" applyAlignment="0" applyProtection="0"/>
    <xf numFmtId="0" fontId="210" fillId="0" borderId="233">
      <alignment horizontal="left" vertical="center"/>
    </xf>
    <xf numFmtId="0" fontId="31" fillId="0" borderId="0">
      <alignment vertical="center"/>
    </xf>
    <xf numFmtId="0" fontId="207" fillId="114" borderId="238" applyNumberFormat="0" applyAlignment="0" applyProtection="0">
      <alignment vertical="center"/>
    </xf>
    <xf numFmtId="0" fontId="207" fillId="114" borderId="238" applyNumberFormat="0" applyAlignment="0" applyProtection="0">
      <alignment vertical="center"/>
    </xf>
    <xf numFmtId="0" fontId="207" fillId="114" borderId="238" applyNumberFormat="0" applyAlignment="0" applyProtection="0">
      <alignment vertical="center"/>
    </xf>
    <xf numFmtId="0" fontId="207" fillId="114" borderId="238" applyNumberFormat="0" applyAlignment="0" applyProtection="0">
      <alignment vertical="center"/>
    </xf>
    <xf numFmtId="0" fontId="208" fillId="114" borderId="238" applyNumberFormat="0" applyAlignment="0" applyProtection="0">
      <alignment vertical="center"/>
    </xf>
    <xf numFmtId="0" fontId="171" fillId="114" borderId="238" applyNumberFormat="0" applyAlignment="0" applyProtection="0">
      <alignment vertical="center"/>
    </xf>
    <xf numFmtId="0" fontId="207" fillId="114" borderId="238" applyNumberFormat="0" applyAlignment="0" applyProtection="0">
      <alignment vertical="center"/>
    </xf>
    <xf numFmtId="0" fontId="208" fillId="114" borderId="238" applyNumberFormat="0" applyAlignment="0" applyProtection="0">
      <alignment vertical="center"/>
    </xf>
    <xf numFmtId="0" fontId="208" fillId="114" borderId="238" applyNumberFormat="0" applyAlignment="0" applyProtection="0">
      <alignment vertical="center"/>
    </xf>
    <xf numFmtId="0" fontId="171" fillId="114" borderId="238" applyNumberFormat="0" applyAlignment="0" applyProtection="0">
      <alignment vertical="center"/>
    </xf>
    <xf numFmtId="0" fontId="208" fillId="114" borderId="238" applyNumberFormat="0" applyAlignment="0" applyProtection="0">
      <alignment vertical="center"/>
    </xf>
    <xf numFmtId="0" fontId="207" fillId="114" borderId="238" applyNumberFormat="0" applyAlignment="0" applyProtection="0">
      <alignment vertical="center"/>
    </xf>
    <xf numFmtId="0" fontId="171" fillId="114" borderId="238" applyNumberFormat="0" applyAlignment="0" applyProtection="0">
      <alignment vertical="center"/>
    </xf>
    <xf numFmtId="0" fontId="1" fillId="0" borderId="0">
      <alignment vertical="center"/>
    </xf>
    <xf numFmtId="0" fontId="196" fillId="101" borderId="235" applyNumberFormat="0" applyAlignment="0" applyProtection="0">
      <alignment vertical="center"/>
    </xf>
    <xf numFmtId="0" fontId="196" fillId="101" borderId="235" applyNumberFormat="0" applyAlignment="0" applyProtection="0">
      <alignment vertical="center"/>
    </xf>
    <xf numFmtId="0" fontId="196" fillId="101" borderId="235" applyNumberFormat="0" applyAlignment="0" applyProtection="0">
      <alignment vertical="center"/>
    </xf>
    <xf numFmtId="0" fontId="196" fillId="101" borderId="235" applyNumberFormat="0" applyAlignment="0" applyProtection="0">
      <alignment vertical="center"/>
    </xf>
    <xf numFmtId="0" fontId="197" fillId="101" borderId="235" applyNumberFormat="0" applyAlignment="0" applyProtection="0">
      <alignment vertical="center"/>
    </xf>
    <xf numFmtId="0" fontId="165" fillId="101" borderId="235" applyNumberFormat="0" applyAlignment="0" applyProtection="0">
      <alignment vertical="center"/>
    </xf>
    <xf numFmtId="0" fontId="196" fillId="101" borderId="235" applyNumberFormat="0" applyAlignment="0" applyProtection="0">
      <alignment vertical="center"/>
    </xf>
    <xf numFmtId="0" fontId="197" fillId="101" borderId="235" applyNumberFormat="0" applyAlignment="0" applyProtection="0">
      <alignment vertical="center"/>
    </xf>
    <xf numFmtId="0" fontId="197" fillId="101" borderId="235" applyNumberFormat="0" applyAlignment="0" applyProtection="0">
      <alignment vertical="center"/>
    </xf>
    <xf numFmtId="0" fontId="165" fillId="101" borderId="235" applyNumberFormat="0" applyAlignment="0" applyProtection="0">
      <alignment vertical="center"/>
    </xf>
    <xf numFmtId="0" fontId="197" fillId="101" borderId="235" applyNumberFormat="0" applyAlignment="0" applyProtection="0">
      <alignment vertical="center"/>
    </xf>
    <xf numFmtId="0" fontId="196" fillId="101" borderId="235" applyNumberFormat="0" applyAlignment="0" applyProtection="0">
      <alignment vertical="center"/>
    </xf>
    <xf numFmtId="0" fontId="165" fillId="101" borderId="235" applyNumberFormat="0" applyAlignment="0" applyProtection="0">
      <alignment vertical="center"/>
    </xf>
    <xf numFmtId="0" fontId="194" fillId="0" borderId="237" applyNumberFormat="0" applyFill="0" applyAlignment="0" applyProtection="0">
      <alignment vertical="center"/>
    </xf>
    <xf numFmtId="0" fontId="194" fillId="0" borderId="237" applyNumberFormat="0" applyFill="0" applyAlignment="0" applyProtection="0">
      <alignment vertical="center"/>
    </xf>
    <xf numFmtId="0" fontId="194" fillId="0" borderId="237" applyNumberFormat="0" applyFill="0" applyAlignment="0" applyProtection="0">
      <alignment vertical="center"/>
    </xf>
    <xf numFmtId="0" fontId="194" fillId="0" borderId="237" applyNumberFormat="0" applyFill="0" applyAlignment="0" applyProtection="0">
      <alignment vertical="center"/>
    </xf>
    <xf numFmtId="0" fontId="195" fillId="0" borderId="237" applyNumberFormat="0" applyFill="0" applyAlignment="0" applyProtection="0">
      <alignment vertical="center"/>
    </xf>
    <xf numFmtId="0" fontId="159" fillId="0" borderId="237" applyNumberFormat="0" applyFill="0" applyAlignment="0" applyProtection="0">
      <alignment vertical="center"/>
    </xf>
    <xf numFmtId="0" fontId="194" fillId="0" borderId="237" applyNumberFormat="0" applyFill="0" applyAlignment="0" applyProtection="0">
      <alignment vertical="center"/>
    </xf>
    <xf numFmtId="0" fontId="195" fillId="0" borderId="237" applyNumberFormat="0" applyFill="0" applyAlignment="0" applyProtection="0">
      <alignment vertical="center"/>
    </xf>
    <xf numFmtId="0" fontId="195" fillId="0" borderId="237" applyNumberFormat="0" applyFill="0" applyAlignment="0" applyProtection="0">
      <alignment vertical="center"/>
    </xf>
    <xf numFmtId="0" fontId="159" fillId="0" borderId="237" applyNumberFormat="0" applyFill="0" applyAlignment="0" applyProtection="0">
      <alignment vertical="center"/>
    </xf>
    <xf numFmtId="0" fontId="195" fillId="0" borderId="237" applyNumberFormat="0" applyFill="0" applyAlignment="0" applyProtection="0">
      <alignment vertical="center"/>
    </xf>
    <xf numFmtId="0" fontId="194" fillId="0" borderId="237" applyNumberFormat="0" applyFill="0" applyAlignment="0" applyProtection="0">
      <alignment vertical="center"/>
    </xf>
    <xf numFmtId="0" fontId="159" fillId="0" borderId="237" applyNumberFormat="0" applyFill="0" applyAlignment="0" applyProtection="0">
      <alignment vertical="center"/>
    </xf>
    <xf numFmtId="0" fontId="34" fillId="115" borderId="236" applyNumberFormat="0" applyFont="0" applyAlignment="0" applyProtection="0">
      <alignment vertical="center"/>
    </xf>
    <xf numFmtId="0" fontId="34" fillId="115" borderId="236" applyNumberFormat="0" applyFont="0" applyAlignment="0" applyProtection="0">
      <alignment vertical="center"/>
    </xf>
    <xf numFmtId="0" fontId="34" fillId="115" borderId="236" applyNumberFormat="0" applyFont="0" applyAlignment="0" applyProtection="0">
      <alignment vertical="center"/>
    </xf>
    <xf numFmtId="0" fontId="35" fillId="115" borderId="236" applyNumberFormat="0" applyFont="0" applyAlignment="0" applyProtection="0">
      <alignment vertical="center"/>
    </xf>
    <xf numFmtId="0" fontId="34" fillId="115" borderId="236" applyNumberFormat="0" applyFont="0" applyAlignment="0" applyProtection="0">
      <alignment vertical="center"/>
    </xf>
    <xf numFmtId="0" fontId="174" fillId="115" borderId="236" applyNumberFormat="0" applyFont="0" applyAlignment="0" applyProtection="0">
      <alignment vertical="center"/>
    </xf>
    <xf numFmtId="0" fontId="35" fillId="115" borderId="236" applyNumberFormat="0" applyFont="0" applyAlignment="0" applyProtection="0">
      <alignment vertical="center"/>
    </xf>
    <xf numFmtId="0" fontId="35" fillId="115" borderId="236" applyNumberFormat="0" applyFont="0" applyAlignment="0" applyProtection="0">
      <alignment vertical="center"/>
    </xf>
    <xf numFmtId="0" fontId="34" fillId="115" borderId="236" applyNumberFormat="0" applyFont="0" applyAlignment="0" applyProtection="0">
      <alignment vertical="center"/>
    </xf>
    <xf numFmtId="0" fontId="35" fillId="115" borderId="236" applyNumberFormat="0" applyFont="0" applyAlignment="0" applyProtection="0">
      <alignment vertical="center"/>
    </xf>
    <xf numFmtId="0" fontId="174" fillId="115" borderId="236" applyNumberFormat="0" applyFont="0" applyAlignment="0" applyProtection="0">
      <alignment vertical="center"/>
    </xf>
    <xf numFmtId="0" fontId="34" fillId="115" borderId="236" applyNumberFormat="0" applyFont="0" applyAlignment="0" applyProtection="0">
      <alignment vertical="center"/>
    </xf>
    <xf numFmtId="0" fontId="34" fillId="115" borderId="236" applyNumberFormat="0" applyFont="0" applyAlignment="0" applyProtection="0">
      <alignment vertical="center"/>
    </xf>
    <xf numFmtId="0" fontId="179" fillId="114" borderId="235" applyNumberFormat="0" applyAlignment="0" applyProtection="0">
      <alignment vertical="center"/>
    </xf>
    <xf numFmtId="0" fontId="179" fillId="114" borderId="235" applyNumberFormat="0" applyAlignment="0" applyProtection="0">
      <alignment vertical="center"/>
    </xf>
    <xf numFmtId="0" fontId="179" fillId="114" borderId="235" applyNumberFormat="0" applyAlignment="0" applyProtection="0">
      <alignment vertical="center"/>
    </xf>
    <xf numFmtId="0" fontId="179" fillId="114" borderId="235" applyNumberFormat="0" applyAlignment="0" applyProtection="0">
      <alignment vertical="center"/>
    </xf>
    <xf numFmtId="0" fontId="180" fillId="114" borderId="235" applyNumberFormat="0" applyAlignment="0" applyProtection="0">
      <alignment vertical="center"/>
    </xf>
    <xf numFmtId="0" fontId="160" fillId="114" borderId="235" applyNumberFormat="0" applyAlignment="0" applyProtection="0">
      <alignment vertical="center"/>
    </xf>
    <xf numFmtId="0" fontId="179" fillId="114" borderId="235" applyNumberFormat="0" applyAlignment="0" applyProtection="0">
      <alignment vertical="center"/>
    </xf>
    <xf numFmtId="0" fontId="180" fillId="114" borderId="235" applyNumberFormat="0" applyAlignment="0" applyProtection="0">
      <alignment vertical="center"/>
    </xf>
    <xf numFmtId="0" fontId="180" fillId="114" borderId="235" applyNumberFormat="0" applyAlignment="0" applyProtection="0">
      <alignment vertical="center"/>
    </xf>
    <xf numFmtId="0" fontId="160" fillId="114" borderId="235" applyNumberFormat="0" applyAlignment="0" applyProtection="0">
      <alignment vertical="center"/>
    </xf>
    <xf numFmtId="0" fontId="180" fillId="114" borderId="235" applyNumberFormat="0" applyAlignment="0" applyProtection="0">
      <alignment vertical="center"/>
    </xf>
    <xf numFmtId="0" fontId="179" fillId="114" borderId="235" applyNumberFormat="0" applyAlignment="0" applyProtection="0">
      <alignment vertical="center"/>
    </xf>
    <xf numFmtId="0" fontId="160" fillId="114" borderId="235" applyNumberFormat="0" applyAlignment="0" applyProtection="0">
      <alignment vertical="center"/>
    </xf>
    <xf numFmtId="0" fontId="171" fillId="123" borderId="232" applyNumberFormat="0" applyAlignment="0" applyProtection="0">
      <alignment vertical="center"/>
    </xf>
    <xf numFmtId="0" fontId="208" fillId="123" borderId="232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65" fillId="95" borderId="229" applyNumberFormat="0" applyAlignment="0" applyProtection="0">
      <alignment vertical="center"/>
    </xf>
    <xf numFmtId="0" fontId="165" fillId="95" borderId="229" applyNumberFormat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97" fillId="95" borderId="229" applyNumberFormat="0" applyAlignment="0" applyProtection="0">
      <alignment vertical="center"/>
    </xf>
    <xf numFmtId="0" fontId="165" fillId="95" borderId="229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171" fillId="123" borderId="232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59" fillId="0" borderId="231" applyNumberFormat="0" applyFill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97" fillId="95" borderId="229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80" fillId="123" borderId="229" applyNumberFormat="0" applyAlignment="0" applyProtection="0">
      <alignment vertical="center"/>
    </xf>
    <xf numFmtId="0" fontId="195" fillId="0" borderId="231" applyNumberFormat="0" applyFill="0" applyAlignment="0" applyProtection="0">
      <alignment vertical="center"/>
    </xf>
    <xf numFmtId="0" fontId="197" fillId="95" borderId="229" applyNumberForma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95" fillId="0" borderId="231" applyNumberFormat="0" applyFill="0" applyAlignment="0" applyProtection="0">
      <alignment vertical="center"/>
    </xf>
    <xf numFmtId="0" fontId="159" fillId="0" borderId="231" applyNumberFormat="0" applyFill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76" fillId="97" borderId="230" applyNumberFormat="0" applyFon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76" fillId="97" borderId="230" applyNumberFormat="0" applyFon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60" fillId="123" borderId="229" applyNumberFormat="0" applyAlignment="0" applyProtection="0">
      <alignment vertical="center"/>
    </xf>
    <xf numFmtId="0" fontId="160" fillId="123" borderId="229" applyNumberFormat="0" applyAlignment="0" applyProtection="0">
      <alignment vertical="center"/>
    </xf>
    <xf numFmtId="0" fontId="180" fillId="123" borderId="229" applyNumberFormat="0" applyAlignment="0" applyProtection="0">
      <alignment vertical="center"/>
    </xf>
    <xf numFmtId="0" fontId="160" fillId="123" borderId="229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171" fillId="123" borderId="232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208" fillId="123" borderId="232" applyNumberFormat="0" applyAlignment="0" applyProtection="0">
      <alignment vertical="center"/>
    </xf>
    <xf numFmtId="0" fontId="208" fillId="123" borderId="232" applyNumberFormat="0" applyAlignment="0" applyProtection="0">
      <alignment vertical="center"/>
    </xf>
    <xf numFmtId="0" fontId="171" fillId="123" borderId="232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65" fillId="95" borderId="229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97" fillId="95" borderId="229" applyNumberFormat="0" applyAlignment="0" applyProtection="0">
      <alignment vertical="center"/>
    </xf>
    <xf numFmtId="0" fontId="165" fillId="95" borderId="229" applyNumberFormat="0" applyAlignment="0" applyProtection="0">
      <alignment vertical="center"/>
    </xf>
    <xf numFmtId="0" fontId="197" fillId="95" borderId="229" applyNumberFormat="0" applyAlignment="0" applyProtection="0">
      <alignment vertical="center"/>
    </xf>
    <xf numFmtId="0" fontId="165" fillId="95" borderId="229" applyNumberFormat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59" fillId="0" borderId="231" applyNumberFormat="0" applyFill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95" fillId="0" borderId="231" applyNumberFormat="0" applyFill="0" applyAlignment="0" applyProtection="0">
      <alignment vertical="center"/>
    </xf>
    <xf numFmtId="0" fontId="195" fillId="0" borderId="231" applyNumberFormat="0" applyFill="0" applyAlignment="0" applyProtection="0">
      <alignment vertical="center"/>
    </xf>
    <xf numFmtId="0" fontId="195" fillId="0" borderId="231" applyNumberFormat="0" applyFill="0" applyAlignment="0" applyProtection="0">
      <alignment vertical="center"/>
    </xf>
    <xf numFmtId="0" fontId="159" fillId="0" borderId="231" applyNumberFormat="0" applyFill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76" fillId="97" borderId="230" applyNumberFormat="0" applyFon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76" fillId="97" borderId="230" applyNumberFormat="0" applyFont="0" applyAlignment="0" applyProtection="0">
      <alignment vertical="center"/>
    </xf>
    <xf numFmtId="0" fontId="76" fillId="97" borderId="230" applyNumberFormat="0" applyFont="0" applyAlignment="0" applyProtection="0">
      <alignment vertical="center"/>
    </xf>
    <xf numFmtId="0" fontId="76" fillId="97" borderId="230" applyNumberFormat="0" applyFon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74" fillId="97" borderId="230" applyNumberFormat="0" applyFon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59" fillId="0" borderId="231" applyNumberFormat="0" applyFill="0" applyAlignment="0" applyProtection="0">
      <alignment vertical="center"/>
    </xf>
    <xf numFmtId="0" fontId="160" fillId="123" borderId="229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80" fillId="123" borderId="229" applyNumberFormat="0" applyAlignment="0" applyProtection="0">
      <alignment vertical="center"/>
    </xf>
    <xf numFmtId="0" fontId="160" fillId="123" borderId="229" applyNumberFormat="0" applyAlignment="0" applyProtection="0">
      <alignment vertical="center"/>
    </xf>
    <xf numFmtId="0" fontId="180" fillId="123" borderId="229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60" fillId="123" borderId="229" applyNumberFormat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95" fillId="0" borderId="231" applyNumberFormat="0" applyFill="0" applyAlignment="0" applyProtection="0">
      <alignment vertical="center"/>
    </xf>
    <xf numFmtId="0" fontId="159" fillId="0" borderId="231" applyNumberFormat="0" applyFill="0" applyAlignment="0" applyProtection="0">
      <alignment vertical="center"/>
    </xf>
    <xf numFmtId="0" fontId="195" fillId="0" borderId="231" applyNumberFormat="0" applyFill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80" fillId="123" borderId="229" applyNumberFormat="0" applyAlignment="0" applyProtection="0">
      <alignment vertical="center"/>
    </xf>
    <xf numFmtId="0" fontId="160" fillId="123" borderId="229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60" fillId="123" borderId="229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208" fillId="123" borderId="232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95" fillId="0" borderId="231" applyNumberFormat="0" applyFill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208" fillId="123" borderId="232" applyNumberFormat="0" applyAlignment="0" applyProtection="0">
      <alignment vertical="center"/>
    </xf>
    <xf numFmtId="0" fontId="197" fillId="95" borderId="229" applyNumberFormat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80" fillId="123" borderId="229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171" fillId="123" borderId="232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76" fillId="97" borderId="230" applyNumberFormat="0" applyFont="0" applyAlignment="0" applyProtection="0">
      <alignment vertical="center"/>
    </xf>
    <xf numFmtId="0" fontId="76" fillId="97" borderId="230" applyNumberFormat="0" applyFont="0" applyAlignment="0" applyProtection="0">
      <alignment vertical="center"/>
    </xf>
    <xf numFmtId="0" fontId="159" fillId="0" borderId="231" applyNumberFormat="0" applyFill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174" fillId="97" borderId="230" applyNumberFormat="0" applyFon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208" fillId="123" borderId="232" applyNumberFormat="0" applyAlignment="0" applyProtection="0">
      <alignment vertical="center"/>
    </xf>
    <xf numFmtId="0" fontId="208" fillId="123" borderId="232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76" fillId="97" borderId="230" applyNumberFormat="0" applyFont="0" applyAlignment="0" applyProtection="0">
      <alignment vertical="center"/>
    </xf>
    <xf numFmtId="0" fontId="76" fillId="97" borderId="230" applyNumberFormat="0" applyFon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180" fillId="123" borderId="229" applyNumberFormat="0" applyAlignment="0" applyProtection="0">
      <alignment vertical="center"/>
    </xf>
    <xf numFmtId="0" fontId="160" fillId="123" borderId="229" applyNumberForma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171" fillId="123" borderId="232" applyNumberFormat="0" applyAlignment="0" applyProtection="0">
      <alignment vertical="center"/>
    </xf>
    <xf numFmtId="0" fontId="171" fillId="123" borderId="232" applyNumberFormat="0" applyAlignment="0" applyProtection="0">
      <alignment vertical="center"/>
    </xf>
    <xf numFmtId="0" fontId="208" fillId="123" borderId="232" applyNumberFormat="0" applyAlignment="0" applyProtection="0">
      <alignment vertical="center"/>
    </xf>
    <xf numFmtId="0" fontId="197" fillId="95" borderId="229" applyNumberFormat="0" applyAlignment="0" applyProtection="0">
      <alignment vertical="center"/>
    </xf>
    <xf numFmtId="0" fontId="171" fillId="123" borderId="232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65" fillId="95" borderId="229" applyNumberFormat="0" applyAlignment="0" applyProtection="0">
      <alignment vertical="center"/>
    </xf>
    <xf numFmtId="0" fontId="197" fillId="95" borderId="229" applyNumberFormat="0" applyAlignment="0" applyProtection="0">
      <alignment vertical="center"/>
    </xf>
    <xf numFmtId="0" fontId="197" fillId="95" borderId="229" applyNumberFormat="0" applyAlignment="0" applyProtection="0">
      <alignment vertical="center"/>
    </xf>
    <xf numFmtId="0" fontId="165" fillId="95" borderId="229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65" fillId="95" borderId="229" applyNumberFormat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59" fillId="0" borderId="231" applyNumberFormat="0" applyFill="0" applyAlignment="0" applyProtection="0">
      <alignment vertical="center"/>
    </xf>
    <xf numFmtId="0" fontId="195" fillId="0" borderId="231" applyNumberFormat="0" applyFill="0" applyAlignment="0" applyProtection="0">
      <alignment vertical="center"/>
    </xf>
    <xf numFmtId="0" fontId="159" fillId="0" borderId="231" applyNumberFormat="0" applyFill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76" fillId="97" borderId="230" applyNumberFormat="0" applyFont="0" applyAlignment="0" applyProtection="0">
      <alignment vertical="center"/>
    </xf>
    <xf numFmtId="0" fontId="76" fillId="97" borderId="230" applyNumberFormat="0" applyFont="0" applyAlignment="0" applyProtection="0">
      <alignment vertical="center"/>
    </xf>
    <xf numFmtId="0" fontId="174" fillId="97" borderId="230" applyNumberFormat="0" applyFon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80" fillId="123" borderId="229" applyNumberFormat="0" applyAlignment="0" applyProtection="0">
      <alignment vertical="center"/>
    </xf>
    <xf numFmtId="0" fontId="180" fillId="123" borderId="229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208" fillId="123" borderId="232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71" fillId="123" borderId="232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5" fillId="0" borderId="233">
      <alignment horizontal="left" vertical="center"/>
    </xf>
    <xf numFmtId="0" fontId="207" fillId="123" borderId="232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171" fillId="123" borderId="232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208" fillId="123" borderId="232" applyNumberFormat="0" applyAlignment="0" applyProtection="0">
      <alignment vertical="center"/>
    </xf>
    <xf numFmtId="0" fontId="208" fillId="123" borderId="232" applyNumberFormat="0" applyAlignment="0" applyProtection="0">
      <alignment vertical="center"/>
    </xf>
    <xf numFmtId="0" fontId="171" fillId="123" borderId="232" applyNumberFormat="0" applyAlignment="0" applyProtection="0">
      <alignment vertical="center"/>
    </xf>
    <xf numFmtId="0" fontId="208" fillId="123" borderId="232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171" fillId="123" borderId="232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65" fillId="95" borderId="229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97" fillId="95" borderId="229" applyNumberFormat="0" applyAlignment="0" applyProtection="0">
      <alignment vertical="center"/>
    </xf>
    <xf numFmtId="0" fontId="197" fillId="95" borderId="229" applyNumberFormat="0" applyAlignment="0" applyProtection="0">
      <alignment vertical="center"/>
    </xf>
    <xf numFmtId="0" fontId="165" fillId="95" borderId="229" applyNumberFormat="0" applyAlignment="0" applyProtection="0">
      <alignment vertical="center"/>
    </xf>
    <xf numFmtId="0" fontId="197" fillId="95" borderId="229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65" fillId="95" borderId="229" applyNumberFormat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59" fillId="0" borderId="231" applyNumberFormat="0" applyFill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95" fillId="0" borderId="231" applyNumberFormat="0" applyFill="0" applyAlignment="0" applyProtection="0">
      <alignment vertical="center"/>
    </xf>
    <xf numFmtId="0" fontId="195" fillId="0" borderId="231" applyNumberFormat="0" applyFill="0" applyAlignment="0" applyProtection="0">
      <alignment vertical="center"/>
    </xf>
    <xf numFmtId="0" fontId="159" fillId="0" borderId="231" applyNumberFormat="0" applyFill="0" applyAlignment="0" applyProtection="0">
      <alignment vertical="center"/>
    </xf>
    <xf numFmtId="0" fontId="195" fillId="0" borderId="231" applyNumberFormat="0" applyFill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59" fillId="0" borderId="231" applyNumberFormat="0" applyFill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76" fillId="97" borderId="230" applyNumberFormat="0" applyFon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76" fillId="97" borderId="230" applyNumberFormat="0" applyFont="0" applyAlignment="0" applyProtection="0">
      <alignment vertical="center"/>
    </xf>
    <xf numFmtId="0" fontId="76" fillId="97" borderId="230" applyNumberFormat="0" applyFon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76" fillId="97" borderId="230" applyNumberFormat="0" applyFont="0" applyAlignment="0" applyProtection="0">
      <alignment vertical="center"/>
    </xf>
    <xf numFmtId="0" fontId="174" fillId="97" borderId="230" applyNumberFormat="0" applyFon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60" fillId="123" borderId="229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80" fillId="123" borderId="229" applyNumberFormat="0" applyAlignment="0" applyProtection="0">
      <alignment vertical="center"/>
    </xf>
    <xf numFmtId="0" fontId="180" fillId="123" borderId="229" applyNumberFormat="0" applyAlignment="0" applyProtection="0">
      <alignment vertical="center"/>
    </xf>
    <xf numFmtId="0" fontId="160" fillId="123" borderId="229" applyNumberFormat="0" applyAlignment="0" applyProtection="0">
      <alignment vertical="center"/>
    </xf>
    <xf numFmtId="0" fontId="180" fillId="123" borderId="229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60" fillId="123" borderId="229" applyNumberFormat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215" fillId="0" borderId="233">
      <alignment horizontal="left" vertical="center"/>
    </xf>
    <xf numFmtId="0" fontId="196" fillId="95" borderId="229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3" borderId="232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171" fillId="123" borderId="232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208" fillId="123" borderId="232" applyNumberFormat="0" applyAlignment="0" applyProtection="0">
      <alignment vertical="center"/>
    </xf>
    <xf numFmtId="0" fontId="208" fillId="123" borderId="232" applyNumberFormat="0" applyAlignment="0" applyProtection="0">
      <alignment vertical="center"/>
    </xf>
    <xf numFmtId="0" fontId="171" fillId="123" borderId="232" applyNumberFormat="0" applyAlignment="0" applyProtection="0">
      <alignment vertical="center"/>
    </xf>
    <xf numFmtId="0" fontId="208" fillId="123" borderId="232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171" fillId="123" borderId="232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65" fillId="95" borderId="229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97" fillId="95" borderId="229" applyNumberFormat="0" applyAlignment="0" applyProtection="0">
      <alignment vertical="center"/>
    </xf>
    <xf numFmtId="0" fontId="197" fillId="95" borderId="229" applyNumberFormat="0" applyAlignment="0" applyProtection="0">
      <alignment vertical="center"/>
    </xf>
    <xf numFmtId="0" fontId="165" fillId="95" borderId="229" applyNumberFormat="0" applyAlignment="0" applyProtection="0">
      <alignment vertical="center"/>
    </xf>
    <xf numFmtId="0" fontId="197" fillId="95" borderId="229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65" fillId="95" borderId="229" applyNumberFormat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59" fillId="0" borderId="231" applyNumberFormat="0" applyFill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95" fillId="0" borderId="231" applyNumberFormat="0" applyFill="0" applyAlignment="0" applyProtection="0">
      <alignment vertical="center"/>
    </xf>
    <xf numFmtId="0" fontId="195" fillId="0" borderId="231" applyNumberFormat="0" applyFill="0" applyAlignment="0" applyProtection="0">
      <alignment vertical="center"/>
    </xf>
    <xf numFmtId="0" fontId="159" fillId="0" borderId="231" applyNumberFormat="0" applyFill="0" applyAlignment="0" applyProtection="0">
      <alignment vertical="center"/>
    </xf>
    <xf numFmtId="0" fontId="195" fillId="0" borderId="231" applyNumberFormat="0" applyFill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59" fillId="0" borderId="231" applyNumberFormat="0" applyFill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1" fillId="0" borderId="0">
      <alignment vertical="center"/>
    </xf>
    <xf numFmtId="0" fontId="179" fillId="123" borderId="229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76" fillId="97" borderId="230" applyNumberFormat="0" applyFon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76" fillId="97" borderId="230" applyNumberFormat="0" applyFont="0" applyAlignment="0" applyProtection="0">
      <alignment vertical="center"/>
    </xf>
    <xf numFmtId="0" fontId="76" fillId="97" borderId="230" applyNumberFormat="0" applyFon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76" fillId="97" borderId="230" applyNumberFormat="0" applyFont="0" applyAlignment="0" applyProtection="0">
      <alignment vertical="center"/>
    </xf>
    <xf numFmtId="0" fontId="174" fillId="97" borderId="230" applyNumberFormat="0" applyFon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60" fillId="123" borderId="229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80" fillId="123" borderId="229" applyNumberFormat="0" applyAlignment="0" applyProtection="0">
      <alignment vertical="center"/>
    </xf>
    <xf numFmtId="0" fontId="180" fillId="123" borderId="229" applyNumberFormat="0" applyAlignment="0" applyProtection="0">
      <alignment vertical="center"/>
    </xf>
    <xf numFmtId="0" fontId="160" fillId="123" borderId="229" applyNumberFormat="0" applyAlignment="0" applyProtection="0">
      <alignment vertical="center"/>
    </xf>
    <xf numFmtId="0" fontId="180" fillId="123" borderId="229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60" fillId="123" borderId="229" applyNumberFormat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" fillId="0" borderId="0">
      <alignment vertical="center"/>
    </xf>
    <xf numFmtId="0" fontId="179" fillId="123" borderId="229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1" fillId="0" borderId="0">
      <alignment vertical="center"/>
    </xf>
    <xf numFmtId="0" fontId="207" fillId="123" borderId="232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215" fillId="0" borderId="228">
      <alignment horizontal="left" vertical="center"/>
    </xf>
    <xf numFmtId="0" fontId="158" fillId="0" borderId="0">
      <alignment vertical="center"/>
    </xf>
    <xf numFmtId="0" fontId="158" fillId="0" borderId="0">
      <alignment vertical="center"/>
    </xf>
    <xf numFmtId="0" fontId="207" fillId="123" borderId="232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171" fillId="123" borderId="232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208" fillId="123" borderId="232" applyNumberFormat="0" applyAlignment="0" applyProtection="0">
      <alignment vertical="center"/>
    </xf>
    <xf numFmtId="0" fontId="208" fillId="123" borderId="232" applyNumberFormat="0" applyAlignment="0" applyProtection="0">
      <alignment vertical="center"/>
    </xf>
    <xf numFmtId="0" fontId="171" fillId="123" borderId="232" applyNumberFormat="0" applyAlignment="0" applyProtection="0">
      <alignment vertical="center"/>
    </xf>
    <xf numFmtId="0" fontId="208" fillId="123" borderId="232" applyNumberFormat="0" applyAlignment="0" applyProtection="0">
      <alignment vertical="center"/>
    </xf>
    <xf numFmtId="0" fontId="207" fillId="123" borderId="232" applyNumberFormat="0" applyAlignment="0" applyProtection="0">
      <alignment vertical="center"/>
    </xf>
    <xf numFmtId="0" fontId="171" fillId="123" borderId="232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65" fillId="95" borderId="229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97" fillId="95" borderId="229" applyNumberFormat="0" applyAlignment="0" applyProtection="0">
      <alignment vertical="center"/>
    </xf>
    <xf numFmtId="0" fontId="197" fillId="95" borderId="229" applyNumberFormat="0" applyAlignment="0" applyProtection="0">
      <alignment vertical="center"/>
    </xf>
    <xf numFmtId="0" fontId="165" fillId="95" borderId="229" applyNumberFormat="0" applyAlignment="0" applyProtection="0">
      <alignment vertical="center"/>
    </xf>
    <xf numFmtId="0" fontId="197" fillId="95" borderId="229" applyNumberFormat="0" applyAlignment="0" applyProtection="0">
      <alignment vertical="center"/>
    </xf>
    <xf numFmtId="0" fontId="196" fillId="95" borderId="229" applyNumberFormat="0" applyAlignment="0" applyProtection="0">
      <alignment vertical="center"/>
    </xf>
    <xf numFmtId="0" fontId="165" fillId="95" borderId="229" applyNumberFormat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59" fillId="0" borderId="231" applyNumberFormat="0" applyFill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95" fillId="0" borderId="231" applyNumberFormat="0" applyFill="0" applyAlignment="0" applyProtection="0">
      <alignment vertical="center"/>
    </xf>
    <xf numFmtId="0" fontId="195" fillId="0" borderId="231" applyNumberFormat="0" applyFill="0" applyAlignment="0" applyProtection="0">
      <alignment vertical="center"/>
    </xf>
    <xf numFmtId="0" fontId="159" fillId="0" borderId="231" applyNumberFormat="0" applyFill="0" applyAlignment="0" applyProtection="0">
      <alignment vertical="center"/>
    </xf>
    <xf numFmtId="0" fontId="195" fillId="0" borderId="231" applyNumberFormat="0" applyFill="0" applyAlignment="0" applyProtection="0">
      <alignment vertical="center"/>
    </xf>
    <xf numFmtId="0" fontId="194" fillId="0" borderId="231" applyNumberFormat="0" applyFill="0" applyAlignment="0" applyProtection="0">
      <alignment vertical="center"/>
    </xf>
    <xf numFmtId="0" fontId="159" fillId="0" borderId="231" applyNumberFormat="0" applyFill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76" fillId="97" borderId="230" applyNumberFormat="0" applyFon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76" fillId="97" borderId="230" applyNumberFormat="0" applyFont="0" applyAlignment="0" applyProtection="0">
      <alignment vertical="center"/>
    </xf>
    <xf numFmtId="0" fontId="76" fillId="97" borderId="230" applyNumberFormat="0" applyFon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76" fillId="97" borderId="230" applyNumberFormat="0" applyFont="0" applyAlignment="0" applyProtection="0">
      <alignment vertical="center"/>
    </xf>
    <xf numFmtId="0" fontId="174" fillId="97" borderId="230" applyNumberFormat="0" applyFon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158" fillId="97" borderId="230" applyNumberFormat="0" applyFon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60" fillId="123" borderId="229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80" fillId="123" borderId="229" applyNumberFormat="0" applyAlignment="0" applyProtection="0">
      <alignment vertical="center"/>
    </xf>
    <xf numFmtId="0" fontId="180" fillId="123" borderId="229" applyNumberFormat="0" applyAlignment="0" applyProtection="0">
      <alignment vertical="center"/>
    </xf>
    <xf numFmtId="0" fontId="160" fillId="123" borderId="229" applyNumberFormat="0" applyAlignment="0" applyProtection="0">
      <alignment vertical="center"/>
    </xf>
    <xf numFmtId="0" fontId="180" fillId="123" borderId="229" applyNumberFormat="0" applyAlignment="0" applyProtection="0">
      <alignment vertical="center"/>
    </xf>
    <xf numFmtId="0" fontId="179" fillId="123" borderId="229" applyNumberFormat="0" applyAlignment="0" applyProtection="0">
      <alignment vertical="center"/>
    </xf>
    <xf numFmtId="0" fontId="160" fillId="123" borderId="229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4" fillId="0" borderId="0"/>
    <xf numFmtId="0" fontId="31" fillId="0" borderId="0">
      <alignment vertical="center"/>
    </xf>
    <xf numFmtId="0" fontId="31" fillId="0" borderId="0">
      <alignment vertical="center"/>
    </xf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10" fontId="225" fillId="97" borderId="227" applyNumberFormat="0" applyBorder="0" applyAlignment="0" applyProtection="0"/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26" fillId="0" borderId="227">
      <alignment horizontal="right" vertical="center" shrinkToFit="1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10" fontId="225" fillId="97" borderId="234" applyNumberFormat="0" applyBorder="0" applyAlignment="0" applyProtection="0"/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26" fillId="0" borderId="234">
      <alignment horizontal="right" vertical="center" shrinkToFit="1"/>
    </xf>
    <xf numFmtId="0" fontId="34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60" fillId="123" borderId="241" applyNumberFormat="0" applyAlignment="0" applyProtection="0">
      <alignment vertical="center"/>
    </xf>
    <xf numFmtId="0" fontId="179" fillId="123" borderId="241" applyNumberFormat="0" applyAlignment="0" applyProtection="0">
      <alignment vertical="center"/>
    </xf>
    <xf numFmtId="0" fontId="180" fillId="123" borderId="241" applyNumberFormat="0" applyAlignment="0" applyProtection="0">
      <alignment vertical="center"/>
    </xf>
    <xf numFmtId="0" fontId="160" fillId="123" borderId="241" applyNumberFormat="0" applyAlignment="0" applyProtection="0">
      <alignment vertical="center"/>
    </xf>
    <xf numFmtId="0" fontId="180" fillId="123" borderId="241" applyNumberFormat="0" applyAlignment="0" applyProtection="0">
      <alignment vertical="center"/>
    </xf>
    <xf numFmtId="0" fontId="180" fillId="123" borderId="241" applyNumberFormat="0" applyAlignment="0" applyProtection="0">
      <alignment vertical="center"/>
    </xf>
    <xf numFmtId="0" fontId="179" fillId="123" borderId="241" applyNumberFormat="0" applyAlignment="0" applyProtection="0">
      <alignment vertical="center"/>
    </xf>
    <xf numFmtId="0" fontId="160" fillId="123" borderId="241" applyNumberFormat="0" applyAlignment="0" applyProtection="0">
      <alignment vertical="center"/>
    </xf>
    <xf numFmtId="0" fontId="179" fillId="123" borderId="241" applyNumberFormat="0" applyAlignment="0" applyProtection="0">
      <alignment vertical="center"/>
    </xf>
    <xf numFmtId="0" fontId="179" fillId="123" borderId="241" applyNumberFormat="0" applyAlignment="0" applyProtection="0">
      <alignment vertical="center"/>
    </xf>
    <xf numFmtId="0" fontId="179" fillId="123" borderId="241" applyNumberFormat="0" applyAlignment="0" applyProtection="0">
      <alignment vertical="center"/>
    </xf>
    <xf numFmtId="0" fontId="179" fillId="123" borderId="241" applyNumberFormat="0" applyAlignment="0" applyProtection="0">
      <alignment vertical="center"/>
    </xf>
    <xf numFmtId="0" fontId="158" fillId="97" borderId="242" applyNumberFormat="0" applyFont="0" applyAlignment="0" applyProtection="0">
      <alignment vertical="center"/>
    </xf>
    <xf numFmtId="0" fontId="158" fillId="97" borderId="242" applyNumberFormat="0" applyFont="0" applyAlignment="0" applyProtection="0">
      <alignment vertical="center"/>
    </xf>
    <xf numFmtId="0" fontId="174" fillId="97" borderId="242" applyNumberFormat="0" applyFont="0" applyAlignment="0" applyProtection="0">
      <alignment vertical="center"/>
    </xf>
    <xf numFmtId="0" fontId="76" fillId="97" borderId="242" applyNumberFormat="0" applyFont="0" applyAlignment="0" applyProtection="0">
      <alignment vertical="center"/>
    </xf>
    <xf numFmtId="0" fontId="158" fillId="97" borderId="242" applyNumberFormat="0" applyFont="0" applyAlignment="0" applyProtection="0">
      <alignment vertical="center"/>
    </xf>
    <xf numFmtId="0" fontId="76" fillId="97" borderId="242" applyNumberFormat="0" applyFont="0" applyAlignment="0" applyProtection="0">
      <alignment vertical="center"/>
    </xf>
    <xf numFmtId="0" fontId="76" fillId="97" borderId="242" applyNumberFormat="0" applyFont="0" applyAlignment="0" applyProtection="0">
      <alignment vertical="center"/>
    </xf>
    <xf numFmtId="0" fontId="158" fillId="97" borderId="242" applyNumberFormat="0" applyFont="0" applyAlignment="0" applyProtection="0">
      <alignment vertical="center"/>
    </xf>
    <xf numFmtId="0" fontId="76" fillId="97" borderId="242" applyNumberFormat="0" applyFont="0" applyAlignment="0" applyProtection="0">
      <alignment vertical="center"/>
    </xf>
    <xf numFmtId="0" fontId="158" fillId="97" borderId="242" applyNumberFormat="0" applyFont="0" applyAlignment="0" applyProtection="0">
      <alignment vertical="center"/>
    </xf>
    <xf numFmtId="0" fontId="158" fillId="97" borderId="242" applyNumberFormat="0" applyFont="0" applyAlignment="0" applyProtection="0">
      <alignment vertical="center"/>
    </xf>
    <xf numFmtId="0" fontId="158" fillId="97" borderId="242" applyNumberFormat="0" applyFon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9" fillId="0" borderId="243" applyNumberFormat="0" applyFill="0" applyAlignment="0" applyProtection="0">
      <alignment vertical="center"/>
    </xf>
    <xf numFmtId="0" fontId="194" fillId="0" borderId="243" applyNumberFormat="0" applyFill="0" applyAlignment="0" applyProtection="0">
      <alignment vertical="center"/>
    </xf>
    <xf numFmtId="0" fontId="195" fillId="0" borderId="243" applyNumberFormat="0" applyFill="0" applyAlignment="0" applyProtection="0">
      <alignment vertical="center"/>
    </xf>
    <xf numFmtId="0" fontId="159" fillId="0" borderId="243" applyNumberFormat="0" applyFill="0" applyAlignment="0" applyProtection="0">
      <alignment vertical="center"/>
    </xf>
    <xf numFmtId="0" fontId="195" fillId="0" borderId="243" applyNumberFormat="0" applyFill="0" applyAlignment="0" applyProtection="0">
      <alignment vertical="center"/>
    </xf>
    <xf numFmtId="0" fontId="195" fillId="0" borderId="243" applyNumberFormat="0" applyFill="0" applyAlignment="0" applyProtection="0">
      <alignment vertical="center"/>
    </xf>
    <xf numFmtId="0" fontId="194" fillId="0" borderId="243" applyNumberFormat="0" applyFill="0" applyAlignment="0" applyProtection="0">
      <alignment vertical="center"/>
    </xf>
    <xf numFmtId="0" fontId="159" fillId="0" borderId="243" applyNumberFormat="0" applyFill="0" applyAlignment="0" applyProtection="0">
      <alignment vertical="center"/>
    </xf>
    <xf numFmtId="0" fontId="194" fillId="0" borderId="243" applyNumberFormat="0" applyFill="0" applyAlignment="0" applyProtection="0">
      <alignment vertical="center"/>
    </xf>
    <xf numFmtId="0" fontId="194" fillId="0" borderId="243" applyNumberFormat="0" applyFill="0" applyAlignment="0" applyProtection="0">
      <alignment vertical="center"/>
    </xf>
    <xf numFmtId="0" fontId="194" fillId="0" borderId="243" applyNumberFormat="0" applyFill="0" applyAlignment="0" applyProtection="0">
      <alignment vertical="center"/>
    </xf>
    <xf numFmtId="0" fontId="194" fillId="0" borderId="243" applyNumberFormat="0" applyFill="0" applyAlignment="0" applyProtection="0">
      <alignment vertical="center"/>
    </xf>
    <xf numFmtId="0" fontId="165" fillId="95" borderId="241" applyNumberFormat="0" applyAlignment="0" applyProtection="0">
      <alignment vertical="center"/>
    </xf>
    <xf numFmtId="0" fontId="196" fillId="95" borderId="241" applyNumberFormat="0" applyAlignment="0" applyProtection="0">
      <alignment vertical="center"/>
    </xf>
    <xf numFmtId="0" fontId="197" fillId="95" borderId="241" applyNumberFormat="0" applyAlignment="0" applyProtection="0">
      <alignment vertical="center"/>
    </xf>
    <xf numFmtId="0" fontId="165" fillId="95" borderId="241" applyNumberFormat="0" applyAlignment="0" applyProtection="0">
      <alignment vertical="center"/>
    </xf>
    <xf numFmtId="0" fontId="197" fillId="95" borderId="241" applyNumberFormat="0" applyAlignment="0" applyProtection="0">
      <alignment vertical="center"/>
    </xf>
    <xf numFmtId="0" fontId="197" fillId="95" borderId="241" applyNumberFormat="0" applyAlignment="0" applyProtection="0">
      <alignment vertical="center"/>
    </xf>
    <xf numFmtId="0" fontId="196" fillId="95" borderId="241" applyNumberFormat="0" applyAlignment="0" applyProtection="0">
      <alignment vertical="center"/>
    </xf>
    <xf numFmtId="0" fontId="165" fillId="95" borderId="241" applyNumberFormat="0" applyAlignment="0" applyProtection="0">
      <alignment vertical="center"/>
    </xf>
    <xf numFmtId="0" fontId="196" fillId="95" borderId="241" applyNumberFormat="0" applyAlignment="0" applyProtection="0">
      <alignment vertical="center"/>
    </xf>
    <xf numFmtId="0" fontId="196" fillId="95" borderId="241" applyNumberFormat="0" applyAlignment="0" applyProtection="0">
      <alignment vertical="center"/>
    </xf>
    <xf numFmtId="0" fontId="196" fillId="95" borderId="241" applyNumberFormat="0" applyAlignment="0" applyProtection="0">
      <alignment vertical="center"/>
    </xf>
    <xf numFmtId="0" fontId="196" fillId="95" borderId="241" applyNumberFormat="0" applyAlignment="0" applyProtection="0">
      <alignment vertical="center"/>
    </xf>
    <xf numFmtId="0" fontId="171" fillId="123" borderId="244" applyNumberFormat="0" applyAlignment="0" applyProtection="0">
      <alignment vertical="center"/>
    </xf>
    <xf numFmtId="0" fontId="207" fillId="123" borderId="244" applyNumberFormat="0" applyAlignment="0" applyProtection="0">
      <alignment vertical="center"/>
    </xf>
    <xf numFmtId="0" fontId="208" fillId="123" borderId="244" applyNumberFormat="0" applyAlignment="0" applyProtection="0">
      <alignment vertical="center"/>
    </xf>
    <xf numFmtId="0" fontId="171" fillId="123" borderId="244" applyNumberFormat="0" applyAlignment="0" applyProtection="0">
      <alignment vertical="center"/>
    </xf>
    <xf numFmtId="0" fontId="208" fillId="123" borderId="244" applyNumberFormat="0" applyAlignment="0" applyProtection="0">
      <alignment vertical="center"/>
    </xf>
    <xf numFmtId="0" fontId="208" fillId="123" borderId="244" applyNumberFormat="0" applyAlignment="0" applyProtection="0">
      <alignment vertical="center"/>
    </xf>
    <xf numFmtId="0" fontId="207" fillId="123" borderId="244" applyNumberFormat="0" applyAlignment="0" applyProtection="0">
      <alignment vertical="center"/>
    </xf>
    <xf numFmtId="0" fontId="171" fillId="123" borderId="244" applyNumberFormat="0" applyAlignment="0" applyProtection="0">
      <alignment vertical="center"/>
    </xf>
    <xf numFmtId="0" fontId="207" fillId="123" borderId="244" applyNumberFormat="0" applyAlignment="0" applyProtection="0">
      <alignment vertical="center"/>
    </xf>
    <xf numFmtId="0" fontId="207" fillId="123" borderId="244" applyNumberFormat="0" applyAlignment="0" applyProtection="0">
      <alignment vertical="center"/>
    </xf>
    <xf numFmtId="0" fontId="207" fillId="123" borderId="244" applyNumberFormat="0" applyAlignment="0" applyProtection="0">
      <alignment vertical="center"/>
    </xf>
    <xf numFmtId="0" fontId="207" fillId="123" borderId="244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5" fillId="0" borderId="233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3" borderId="244" applyNumberFormat="0" applyAlignment="0" applyProtection="0">
      <alignment vertical="center"/>
    </xf>
    <xf numFmtId="0" fontId="1" fillId="0" borderId="0">
      <alignment vertical="center"/>
    </xf>
    <xf numFmtId="0" fontId="207" fillId="123" borderId="244" applyNumberFormat="0" applyAlignment="0" applyProtection="0">
      <alignment vertical="center"/>
    </xf>
    <xf numFmtId="0" fontId="179" fillId="123" borderId="241" applyNumberFormat="0" applyAlignment="0" applyProtection="0">
      <alignment vertical="center"/>
    </xf>
    <xf numFmtId="0" fontId="1" fillId="0" borderId="0">
      <alignment vertical="center"/>
    </xf>
    <xf numFmtId="0" fontId="196" fillId="95" borderId="241" applyNumberFormat="0" applyAlignment="0" applyProtection="0">
      <alignment vertical="center"/>
    </xf>
    <xf numFmtId="0" fontId="194" fillId="0" borderId="243" applyNumberFormat="0" applyFill="0" applyAlignment="0" applyProtection="0">
      <alignment vertical="center"/>
    </xf>
    <xf numFmtId="0" fontId="194" fillId="0" borderId="243" applyNumberFormat="0" applyFill="0" applyAlignment="0" applyProtection="0">
      <alignment vertical="center"/>
    </xf>
    <xf numFmtId="0" fontId="194" fillId="0" borderId="243" applyNumberFormat="0" applyFill="0" applyAlignment="0" applyProtection="0">
      <alignment vertical="center"/>
    </xf>
    <xf numFmtId="0" fontId="194" fillId="0" borderId="243" applyNumberFormat="0" applyFill="0" applyAlignment="0" applyProtection="0">
      <alignment vertical="center"/>
    </xf>
    <xf numFmtId="0" fontId="160" fillId="123" borderId="241" applyNumberFormat="0" applyAlignment="0" applyProtection="0">
      <alignment vertical="center"/>
    </xf>
    <xf numFmtId="0" fontId="179" fillId="123" borderId="241" applyNumberFormat="0" applyAlignment="0" applyProtection="0">
      <alignment vertical="center"/>
    </xf>
    <xf numFmtId="0" fontId="180" fillId="123" borderId="241" applyNumberFormat="0" applyAlignment="0" applyProtection="0">
      <alignment vertical="center"/>
    </xf>
    <xf numFmtId="0" fontId="160" fillId="123" borderId="241" applyNumberFormat="0" applyAlignment="0" applyProtection="0">
      <alignment vertical="center"/>
    </xf>
    <xf numFmtId="0" fontId="180" fillId="123" borderId="241" applyNumberFormat="0" applyAlignment="0" applyProtection="0">
      <alignment vertical="center"/>
    </xf>
    <xf numFmtId="0" fontId="180" fillId="123" borderId="241" applyNumberFormat="0" applyAlignment="0" applyProtection="0">
      <alignment vertical="center"/>
    </xf>
    <xf numFmtId="0" fontId="179" fillId="123" borderId="241" applyNumberFormat="0" applyAlignment="0" applyProtection="0">
      <alignment vertical="center"/>
    </xf>
    <xf numFmtId="0" fontId="160" fillId="123" borderId="241" applyNumberFormat="0" applyAlignment="0" applyProtection="0">
      <alignment vertical="center"/>
    </xf>
    <xf numFmtId="0" fontId="179" fillId="123" borderId="241" applyNumberFormat="0" applyAlignment="0" applyProtection="0">
      <alignment vertical="center"/>
    </xf>
    <xf numFmtId="0" fontId="179" fillId="123" borderId="241" applyNumberFormat="0" applyAlignment="0" applyProtection="0">
      <alignment vertical="center"/>
    </xf>
    <xf numFmtId="0" fontId="179" fillId="123" borderId="241" applyNumberFormat="0" applyAlignment="0" applyProtection="0">
      <alignment vertical="center"/>
    </xf>
    <xf numFmtId="0" fontId="179" fillId="123" borderId="241" applyNumberFormat="0" applyAlignment="0" applyProtection="0">
      <alignment vertical="center"/>
    </xf>
    <xf numFmtId="0" fontId="196" fillId="95" borderId="241" applyNumberFormat="0" applyAlignment="0" applyProtection="0">
      <alignment vertical="center"/>
    </xf>
    <xf numFmtId="0" fontId="158" fillId="97" borderId="242" applyNumberFormat="0" applyFont="0" applyAlignment="0" applyProtection="0">
      <alignment vertical="center"/>
    </xf>
    <xf numFmtId="0" fontId="158" fillId="97" borderId="242" applyNumberFormat="0" applyFont="0" applyAlignment="0" applyProtection="0">
      <alignment vertical="center"/>
    </xf>
    <xf numFmtId="0" fontId="174" fillId="97" borderId="242" applyNumberFormat="0" applyFont="0" applyAlignment="0" applyProtection="0">
      <alignment vertical="center"/>
    </xf>
    <xf numFmtId="0" fontId="76" fillId="97" borderId="242" applyNumberFormat="0" applyFont="0" applyAlignment="0" applyProtection="0">
      <alignment vertical="center"/>
    </xf>
    <xf numFmtId="0" fontId="158" fillId="97" borderId="242" applyNumberFormat="0" applyFont="0" applyAlignment="0" applyProtection="0">
      <alignment vertical="center"/>
    </xf>
    <xf numFmtId="0" fontId="76" fillId="97" borderId="242" applyNumberFormat="0" applyFont="0" applyAlignment="0" applyProtection="0">
      <alignment vertical="center"/>
    </xf>
    <xf numFmtId="0" fontId="76" fillId="97" borderId="242" applyNumberFormat="0" applyFont="0" applyAlignment="0" applyProtection="0">
      <alignment vertical="center"/>
    </xf>
    <xf numFmtId="0" fontId="158" fillId="97" borderId="242" applyNumberFormat="0" applyFont="0" applyAlignment="0" applyProtection="0">
      <alignment vertical="center"/>
    </xf>
    <xf numFmtId="0" fontId="76" fillId="97" borderId="242" applyNumberFormat="0" applyFont="0" applyAlignment="0" applyProtection="0">
      <alignment vertical="center"/>
    </xf>
    <xf numFmtId="0" fontId="158" fillId="97" borderId="242" applyNumberFormat="0" applyFont="0" applyAlignment="0" applyProtection="0">
      <alignment vertical="center"/>
    </xf>
    <xf numFmtId="0" fontId="158" fillId="97" borderId="242" applyNumberFormat="0" applyFont="0" applyAlignment="0" applyProtection="0">
      <alignment vertical="center"/>
    </xf>
    <xf numFmtId="0" fontId="158" fillId="97" borderId="242" applyNumberFormat="0" applyFont="0" applyAlignment="0" applyProtection="0">
      <alignment vertical="center"/>
    </xf>
    <xf numFmtId="0" fontId="179" fillId="123" borderId="241" applyNumberFormat="0" applyAlignment="0" applyProtection="0">
      <alignment vertical="center"/>
    </xf>
    <xf numFmtId="0" fontId="207" fillId="123" borderId="244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79" fillId="123" borderId="241" applyNumberFormat="0" applyAlignment="0" applyProtection="0">
      <alignment vertical="center"/>
    </xf>
    <xf numFmtId="0" fontId="1" fillId="0" borderId="0">
      <alignment vertical="center"/>
    </xf>
    <xf numFmtId="0" fontId="207" fillId="123" borderId="244" applyNumberFormat="0" applyAlignment="0" applyProtection="0">
      <alignment vertical="center"/>
    </xf>
    <xf numFmtId="0" fontId="159" fillId="0" borderId="243" applyNumberFormat="0" applyFill="0" applyAlignment="0" applyProtection="0">
      <alignment vertical="center"/>
    </xf>
    <xf numFmtId="0" fontId="194" fillId="0" borderId="243" applyNumberFormat="0" applyFill="0" applyAlignment="0" applyProtection="0">
      <alignment vertical="center"/>
    </xf>
    <xf numFmtId="0" fontId="195" fillId="0" borderId="243" applyNumberFormat="0" applyFill="0" applyAlignment="0" applyProtection="0">
      <alignment vertical="center"/>
    </xf>
    <xf numFmtId="0" fontId="159" fillId="0" borderId="243" applyNumberFormat="0" applyFill="0" applyAlignment="0" applyProtection="0">
      <alignment vertical="center"/>
    </xf>
    <xf numFmtId="0" fontId="195" fillId="0" borderId="243" applyNumberFormat="0" applyFill="0" applyAlignment="0" applyProtection="0">
      <alignment vertical="center"/>
    </xf>
    <xf numFmtId="0" fontId="195" fillId="0" borderId="243" applyNumberFormat="0" applyFill="0" applyAlignment="0" applyProtection="0">
      <alignment vertical="center"/>
    </xf>
    <xf numFmtId="0" fontId="194" fillId="0" borderId="243" applyNumberFormat="0" applyFill="0" applyAlignment="0" applyProtection="0">
      <alignment vertical="center"/>
    </xf>
    <xf numFmtId="0" fontId="159" fillId="0" borderId="243" applyNumberFormat="0" applyFill="0" applyAlignment="0" applyProtection="0">
      <alignment vertical="center"/>
    </xf>
    <xf numFmtId="0" fontId="194" fillId="0" borderId="243" applyNumberFormat="0" applyFill="0" applyAlignment="0" applyProtection="0">
      <alignment vertical="center"/>
    </xf>
    <xf numFmtId="0" fontId="194" fillId="0" borderId="243" applyNumberFormat="0" applyFill="0" applyAlignment="0" applyProtection="0">
      <alignment vertical="center"/>
    </xf>
    <xf numFmtId="0" fontId="194" fillId="0" borderId="243" applyNumberFormat="0" applyFill="0" applyAlignment="0" applyProtection="0">
      <alignment vertical="center"/>
    </xf>
    <xf numFmtId="0" fontId="194" fillId="0" borderId="243" applyNumberFormat="0" applyFill="0" applyAlignment="0" applyProtection="0">
      <alignment vertical="center"/>
    </xf>
    <xf numFmtId="0" fontId="165" fillId="95" borderId="241" applyNumberFormat="0" applyAlignment="0" applyProtection="0">
      <alignment vertical="center"/>
    </xf>
    <xf numFmtId="0" fontId="196" fillId="95" borderId="241" applyNumberFormat="0" applyAlignment="0" applyProtection="0">
      <alignment vertical="center"/>
    </xf>
    <xf numFmtId="0" fontId="197" fillId="95" borderId="241" applyNumberFormat="0" applyAlignment="0" applyProtection="0">
      <alignment vertical="center"/>
    </xf>
    <xf numFmtId="0" fontId="165" fillId="95" borderId="241" applyNumberFormat="0" applyAlignment="0" applyProtection="0">
      <alignment vertical="center"/>
    </xf>
    <xf numFmtId="0" fontId="197" fillId="95" borderId="241" applyNumberFormat="0" applyAlignment="0" applyProtection="0">
      <alignment vertical="center"/>
    </xf>
    <xf numFmtId="0" fontId="197" fillId="95" borderId="241" applyNumberFormat="0" applyAlignment="0" applyProtection="0">
      <alignment vertical="center"/>
    </xf>
    <xf numFmtId="0" fontId="196" fillId="95" borderId="241" applyNumberFormat="0" applyAlignment="0" applyProtection="0">
      <alignment vertical="center"/>
    </xf>
    <xf numFmtId="0" fontId="165" fillId="95" borderId="241" applyNumberFormat="0" applyAlignment="0" applyProtection="0">
      <alignment vertical="center"/>
    </xf>
    <xf numFmtId="0" fontId="196" fillId="95" borderId="241" applyNumberFormat="0" applyAlignment="0" applyProtection="0">
      <alignment vertical="center"/>
    </xf>
    <xf numFmtId="0" fontId="196" fillId="95" borderId="241" applyNumberFormat="0" applyAlignment="0" applyProtection="0">
      <alignment vertical="center"/>
    </xf>
    <xf numFmtId="0" fontId="196" fillId="95" borderId="241" applyNumberFormat="0" applyAlignment="0" applyProtection="0">
      <alignment vertical="center"/>
    </xf>
    <xf numFmtId="0" fontId="196" fillId="95" borderId="241" applyNumberFormat="0" applyAlignment="0" applyProtection="0">
      <alignment vertical="center"/>
    </xf>
    <xf numFmtId="0" fontId="171" fillId="123" borderId="244" applyNumberFormat="0" applyAlignment="0" applyProtection="0">
      <alignment vertical="center"/>
    </xf>
    <xf numFmtId="0" fontId="207" fillId="123" borderId="244" applyNumberFormat="0" applyAlignment="0" applyProtection="0">
      <alignment vertical="center"/>
    </xf>
    <xf numFmtId="0" fontId="208" fillId="123" borderId="244" applyNumberFormat="0" applyAlignment="0" applyProtection="0">
      <alignment vertical="center"/>
    </xf>
    <xf numFmtId="0" fontId="171" fillId="123" borderId="244" applyNumberFormat="0" applyAlignment="0" applyProtection="0">
      <alignment vertical="center"/>
    </xf>
    <xf numFmtId="0" fontId="208" fillId="123" borderId="244" applyNumberFormat="0" applyAlignment="0" applyProtection="0">
      <alignment vertical="center"/>
    </xf>
    <xf numFmtId="0" fontId="208" fillId="123" borderId="244" applyNumberFormat="0" applyAlignment="0" applyProtection="0">
      <alignment vertical="center"/>
    </xf>
    <xf numFmtId="0" fontId="207" fillId="123" borderId="244" applyNumberFormat="0" applyAlignment="0" applyProtection="0">
      <alignment vertical="center"/>
    </xf>
    <xf numFmtId="0" fontId="171" fillId="123" borderId="244" applyNumberFormat="0" applyAlignment="0" applyProtection="0">
      <alignment vertical="center"/>
    </xf>
    <xf numFmtId="0" fontId="207" fillId="123" borderId="244" applyNumberFormat="0" applyAlignment="0" applyProtection="0">
      <alignment vertical="center"/>
    </xf>
    <xf numFmtId="0" fontId="207" fillId="123" borderId="244" applyNumberFormat="0" applyAlignment="0" applyProtection="0">
      <alignment vertical="center"/>
    </xf>
    <xf numFmtId="0" fontId="207" fillId="123" borderId="244" applyNumberFormat="0" applyAlignment="0" applyProtection="0">
      <alignment vertical="center"/>
    </xf>
    <xf numFmtId="0" fontId="207" fillId="123" borderId="244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5" borderId="241" applyNumberFormat="0" applyAlignment="0" applyProtection="0">
      <alignment vertical="center"/>
    </xf>
    <xf numFmtId="0" fontId="215" fillId="0" borderId="245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3" borderId="244" applyNumberFormat="0" applyAlignment="0" applyProtection="0">
      <alignment vertical="center"/>
    </xf>
    <xf numFmtId="0" fontId="196" fillId="95" borderId="241" applyNumberFormat="0" applyAlignment="0" applyProtection="0">
      <alignment vertical="center"/>
    </xf>
    <xf numFmtId="0" fontId="194" fillId="0" borderId="243" applyNumberFormat="0" applyFill="0" applyAlignment="0" applyProtection="0">
      <alignment vertical="center"/>
    </xf>
    <xf numFmtId="0" fontId="160" fillId="123" borderId="241" applyNumberFormat="0" applyAlignment="0" applyProtection="0">
      <alignment vertical="center"/>
    </xf>
    <xf numFmtId="0" fontId="179" fillId="123" borderId="241" applyNumberFormat="0" applyAlignment="0" applyProtection="0">
      <alignment vertical="center"/>
    </xf>
    <xf numFmtId="0" fontId="180" fillId="123" borderId="241" applyNumberFormat="0" applyAlignment="0" applyProtection="0">
      <alignment vertical="center"/>
    </xf>
    <xf numFmtId="0" fontId="160" fillId="123" borderId="241" applyNumberFormat="0" applyAlignment="0" applyProtection="0">
      <alignment vertical="center"/>
    </xf>
    <xf numFmtId="0" fontId="180" fillId="123" borderId="241" applyNumberFormat="0" applyAlignment="0" applyProtection="0">
      <alignment vertical="center"/>
    </xf>
    <xf numFmtId="0" fontId="180" fillId="123" borderId="241" applyNumberFormat="0" applyAlignment="0" applyProtection="0">
      <alignment vertical="center"/>
    </xf>
    <xf numFmtId="0" fontId="179" fillId="123" borderId="241" applyNumberFormat="0" applyAlignment="0" applyProtection="0">
      <alignment vertical="center"/>
    </xf>
    <xf numFmtId="0" fontId="160" fillId="123" borderId="241" applyNumberFormat="0" applyAlignment="0" applyProtection="0">
      <alignment vertical="center"/>
    </xf>
    <xf numFmtId="0" fontId="179" fillId="123" borderId="241" applyNumberFormat="0" applyAlignment="0" applyProtection="0">
      <alignment vertical="center"/>
    </xf>
    <xf numFmtId="0" fontId="179" fillId="123" borderId="241" applyNumberFormat="0" applyAlignment="0" applyProtection="0">
      <alignment vertical="center"/>
    </xf>
    <xf numFmtId="0" fontId="179" fillId="123" borderId="241" applyNumberFormat="0" applyAlignment="0" applyProtection="0">
      <alignment vertical="center"/>
    </xf>
    <xf numFmtId="0" fontId="179" fillId="123" borderId="241" applyNumberFormat="0" applyAlignment="0" applyProtection="0">
      <alignment vertical="center"/>
    </xf>
    <xf numFmtId="0" fontId="158" fillId="97" borderId="242" applyNumberFormat="0" applyFont="0" applyAlignment="0" applyProtection="0">
      <alignment vertical="center"/>
    </xf>
    <xf numFmtId="0" fontId="158" fillId="97" borderId="242" applyNumberFormat="0" applyFont="0" applyAlignment="0" applyProtection="0">
      <alignment vertical="center"/>
    </xf>
    <xf numFmtId="0" fontId="174" fillId="97" borderId="242" applyNumberFormat="0" applyFont="0" applyAlignment="0" applyProtection="0">
      <alignment vertical="center"/>
    </xf>
    <xf numFmtId="0" fontId="76" fillId="97" borderId="242" applyNumberFormat="0" applyFont="0" applyAlignment="0" applyProtection="0">
      <alignment vertical="center"/>
    </xf>
    <xf numFmtId="0" fontId="158" fillId="97" borderId="242" applyNumberFormat="0" applyFont="0" applyAlignment="0" applyProtection="0">
      <alignment vertical="center"/>
    </xf>
    <xf numFmtId="0" fontId="76" fillId="97" borderId="242" applyNumberFormat="0" applyFont="0" applyAlignment="0" applyProtection="0">
      <alignment vertical="center"/>
    </xf>
    <xf numFmtId="0" fontId="76" fillId="97" borderId="242" applyNumberFormat="0" applyFont="0" applyAlignment="0" applyProtection="0">
      <alignment vertical="center"/>
    </xf>
    <xf numFmtId="0" fontId="158" fillId="97" borderId="242" applyNumberFormat="0" applyFont="0" applyAlignment="0" applyProtection="0">
      <alignment vertical="center"/>
    </xf>
    <xf numFmtId="0" fontId="76" fillId="97" borderId="242" applyNumberFormat="0" applyFont="0" applyAlignment="0" applyProtection="0">
      <alignment vertical="center"/>
    </xf>
    <xf numFmtId="0" fontId="158" fillId="97" borderId="242" applyNumberFormat="0" applyFont="0" applyAlignment="0" applyProtection="0">
      <alignment vertical="center"/>
    </xf>
    <xf numFmtId="0" fontId="158" fillId="97" borderId="242" applyNumberFormat="0" applyFont="0" applyAlignment="0" applyProtection="0">
      <alignment vertical="center"/>
    </xf>
    <xf numFmtId="0" fontId="158" fillId="97" borderId="242" applyNumberFormat="0" applyFont="0" applyAlignment="0" applyProtection="0">
      <alignment vertical="center"/>
    </xf>
    <xf numFmtId="0" fontId="159" fillId="0" borderId="243" applyNumberFormat="0" applyFill="0" applyAlignment="0" applyProtection="0">
      <alignment vertical="center"/>
    </xf>
    <xf numFmtId="0" fontId="194" fillId="0" borderId="243" applyNumberFormat="0" applyFill="0" applyAlignment="0" applyProtection="0">
      <alignment vertical="center"/>
    </xf>
    <xf numFmtId="0" fontId="195" fillId="0" borderId="243" applyNumberFormat="0" applyFill="0" applyAlignment="0" applyProtection="0">
      <alignment vertical="center"/>
    </xf>
    <xf numFmtId="0" fontId="159" fillId="0" borderId="243" applyNumberFormat="0" applyFill="0" applyAlignment="0" applyProtection="0">
      <alignment vertical="center"/>
    </xf>
    <xf numFmtId="0" fontId="195" fillId="0" borderId="243" applyNumberFormat="0" applyFill="0" applyAlignment="0" applyProtection="0">
      <alignment vertical="center"/>
    </xf>
    <xf numFmtId="0" fontId="195" fillId="0" borderId="243" applyNumberFormat="0" applyFill="0" applyAlignment="0" applyProtection="0">
      <alignment vertical="center"/>
    </xf>
    <xf numFmtId="0" fontId="194" fillId="0" borderId="243" applyNumberFormat="0" applyFill="0" applyAlignment="0" applyProtection="0">
      <alignment vertical="center"/>
    </xf>
    <xf numFmtId="0" fontId="159" fillId="0" borderId="243" applyNumberFormat="0" applyFill="0" applyAlignment="0" applyProtection="0">
      <alignment vertical="center"/>
    </xf>
    <xf numFmtId="0" fontId="194" fillId="0" borderId="243" applyNumberFormat="0" applyFill="0" applyAlignment="0" applyProtection="0">
      <alignment vertical="center"/>
    </xf>
    <xf numFmtId="0" fontId="194" fillId="0" borderId="243" applyNumberFormat="0" applyFill="0" applyAlignment="0" applyProtection="0">
      <alignment vertical="center"/>
    </xf>
    <xf numFmtId="0" fontId="194" fillId="0" borderId="243" applyNumberFormat="0" applyFill="0" applyAlignment="0" applyProtection="0">
      <alignment vertical="center"/>
    </xf>
    <xf numFmtId="0" fontId="194" fillId="0" borderId="243" applyNumberFormat="0" applyFill="0" applyAlignment="0" applyProtection="0">
      <alignment vertical="center"/>
    </xf>
    <xf numFmtId="0" fontId="165" fillId="95" borderId="241" applyNumberFormat="0" applyAlignment="0" applyProtection="0">
      <alignment vertical="center"/>
    </xf>
    <xf numFmtId="0" fontId="196" fillId="95" borderId="241" applyNumberFormat="0" applyAlignment="0" applyProtection="0">
      <alignment vertical="center"/>
    </xf>
    <xf numFmtId="0" fontId="197" fillId="95" borderId="241" applyNumberFormat="0" applyAlignment="0" applyProtection="0">
      <alignment vertical="center"/>
    </xf>
    <xf numFmtId="0" fontId="165" fillId="95" borderId="241" applyNumberFormat="0" applyAlignment="0" applyProtection="0">
      <alignment vertical="center"/>
    </xf>
    <xf numFmtId="0" fontId="197" fillId="95" borderId="241" applyNumberFormat="0" applyAlignment="0" applyProtection="0">
      <alignment vertical="center"/>
    </xf>
    <xf numFmtId="0" fontId="197" fillId="95" borderId="241" applyNumberFormat="0" applyAlignment="0" applyProtection="0">
      <alignment vertical="center"/>
    </xf>
    <xf numFmtId="0" fontId="196" fillId="95" borderId="241" applyNumberFormat="0" applyAlignment="0" applyProtection="0">
      <alignment vertical="center"/>
    </xf>
    <xf numFmtId="0" fontId="165" fillId="95" borderId="241" applyNumberFormat="0" applyAlignment="0" applyProtection="0">
      <alignment vertical="center"/>
    </xf>
    <xf numFmtId="0" fontId="196" fillId="95" borderId="241" applyNumberFormat="0" applyAlignment="0" applyProtection="0">
      <alignment vertical="center"/>
    </xf>
    <xf numFmtId="0" fontId="196" fillId="95" borderId="241" applyNumberFormat="0" applyAlignment="0" applyProtection="0">
      <alignment vertical="center"/>
    </xf>
    <xf numFmtId="0" fontId="196" fillId="95" borderId="241" applyNumberFormat="0" applyAlignment="0" applyProtection="0">
      <alignment vertical="center"/>
    </xf>
    <xf numFmtId="0" fontId="196" fillId="95" borderId="241" applyNumberFormat="0" applyAlignment="0" applyProtection="0">
      <alignment vertical="center"/>
    </xf>
    <xf numFmtId="0" fontId="179" fillId="123" borderId="241" applyNumberFormat="0" applyAlignment="0" applyProtection="0">
      <alignment vertical="center"/>
    </xf>
    <xf numFmtId="0" fontId="171" fillId="123" borderId="244" applyNumberFormat="0" applyAlignment="0" applyProtection="0">
      <alignment vertical="center"/>
    </xf>
    <xf numFmtId="0" fontId="207" fillId="123" borderId="244" applyNumberFormat="0" applyAlignment="0" applyProtection="0">
      <alignment vertical="center"/>
    </xf>
    <xf numFmtId="0" fontId="208" fillId="123" borderId="244" applyNumberFormat="0" applyAlignment="0" applyProtection="0">
      <alignment vertical="center"/>
    </xf>
    <xf numFmtId="0" fontId="171" fillId="123" borderId="244" applyNumberFormat="0" applyAlignment="0" applyProtection="0">
      <alignment vertical="center"/>
    </xf>
    <xf numFmtId="0" fontId="208" fillId="123" borderId="244" applyNumberFormat="0" applyAlignment="0" applyProtection="0">
      <alignment vertical="center"/>
    </xf>
    <xf numFmtId="0" fontId="208" fillId="123" borderId="244" applyNumberFormat="0" applyAlignment="0" applyProtection="0">
      <alignment vertical="center"/>
    </xf>
    <xf numFmtId="0" fontId="207" fillId="123" borderId="244" applyNumberFormat="0" applyAlignment="0" applyProtection="0">
      <alignment vertical="center"/>
    </xf>
    <xf numFmtId="0" fontId="171" fillId="123" borderId="244" applyNumberFormat="0" applyAlignment="0" applyProtection="0">
      <alignment vertical="center"/>
    </xf>
    <xf numFmtId="0" fontId="207" fillId="123" borderId="244" applyNumberFormat="0" applyAlignment="0" applyProtection="0">
      <alignment vertical="center"/>
    </xf>
    <xf numFmtId="0" fontId="207" fillId="123" borderId="244" applyNumberFormat="0" applyAlignment="0" applyProtection="0">
      <alignment vertical="center"/>
    </xf>
    <xf numFmtId="0" fontId="207" fillId="123" borderId="244" applyNumberFormat="0" applyAlignment="0" applyProtection="0">
      <alignment vertical="center"/>
    </xf>
    <xf numFmtId="0" fontId="207" fillId="123" borderId="244" applyNumberFormat="0" applyAlignment="0" applyProtection="0">
      <alignment vertical="center"/>
    </xf>
    <xf numFmtId="0" fontId="215" fillId="0" borderId="245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5" borderId="241" applyNumberFormat="0" applyAlignment="0" applyProtection="0">
      <alignment vertical="center"/>
    </xf>
    <xf numFmtId="0" fontId="179" fillId="123" borderId="241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81" fillId="0" borderId="0">
      <alignment vertical="center"/>
    </xf>
    <xf numFmtId="0" fontId="158" fillId="0" borderId="0">
      <alignment vertical="center"/>
    </xf>
    <xf numFmtId="0" fontId="196" fillId="101" borderId="287" applyNumberForma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41" fontId="82" fillId="0" borderId="0">
      <alignment vertical="center"/>
    </xf>
    <xf numFmtId="0" fontId="34" fillId="0" borderId="0"/>
    <xf numFmtId="0" fontId="81" fillId="0" borderId="0">
      <alignment vertical="center"/>
    </xf>
    <xf numFmtId="0" fontId="76" fillId="0" borderId="0">
      <alignment vertical="center"/>
    </xf>
    <xf numFmtId="0" fontId="171" fillId="123" borderId="269" applyNumberFormat="0" applyAlignment="0" applyProtection="0">
      <alignment vertical="center"/>
    </xf>
    <xf numFmtId="0" fontId="171" fillId="123" borderId="269" applyNumberFormat="0" applyAlignment="0" applyProtection="0">
      <alignment vertical="center"/>
    </xf>
    <xf numFmtId="0" fontId="180" fillId="123" borderId="272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210" fillId="0" borderId="270">
      <alignment horizontal="left" vertical="center"/>
    </xf>
    <xf numFmtId="0" fontId="179" fillId="123" borderId="266" applyNumberFormat="0" applyAlignment="0" applyProtection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8" fillId="97" borderId="267" applyNumberFormat="0" applyFont="0" applyAlignment="0" applyProtection="0">
      <alignment vertical="center"/>
    </xf>
    <xf numFmtId="0" fontId="31" fillId="0" borderId="0">
      <alignment vertical="center"/>
    </xf>
    <xf numFmtId="0" fontId="180" fillId="123" borderId="277" applyNumberFormat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58" fillId="0" borderId="0">
      <alignment vertical="center"/>
    </xf>
    <xf numFmtId="0" fontId="31" fillId="0" borderId="0">
      <alignment vertical="center"/>
    </xf>
    <xf numFmtId="0" fontId="215" fillId="0" borderId="276">
      <alignment horizontal="left" vertical="center"/>
    </xf>
    <xf numFmtId="0" fontId="81" fillId="0" borderId="0">
      <alignment vertical="center"/>
    </xf>
    <xf numFmtId="0" fontId="31" fillId="0" borderId="0">
      <alignment vertical="center"/>
    </xf>
    <xf numFmtId="0" fontId="210" fillId="0" borderId="270">
      <alignment horizontal="left" vertical="center"/>
    </xf>
    <xf numFmtId="0" fontId="159" fillId="0" borderId="268" applyNumberFormat="0" applyFill="0" applyAlignment="0" applyProtection="0">
      <alignment vertical="center"/>
    </xf>
    <xf numFmtId="0" fontId="1" fillId="0" borderId="0">
      <alignment vertical="center"/>
    </xf>
    <xf numFmtId="0" fontId="160" fillId="123" borderId="266" applyNumberFormat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197" fillId="95" borderId="266" applyNumberFormat="0" applyAlignment="0" applyProtection="0">
      <alignment vertical="center"/>
    </xf>
    <xf numFmtId="0" fontId="35" fillId="115" borderId="295" applyNumberFormat="0" applyFont="0" applyAlignment="0" applyProtection="0">
      <alignment vertical="center"/>
    </xf>
    <xf numFmtId="0" fontId="180" fillId="123" borderId="266" applyNumberForma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1" fillId="0" borderId="0">
      <alignment vertical="center"/>
    </xf>
    <xf numFmtId="0" fontId="215" fillId="0" borderId="270">
      <alignment horizontal="left" vertical="center"/>
    </xf>
    <xf numFmtId="0" fontId="207" fillId="123" borderId="269" applyNumberForma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158" fillId="97" borderId="278" applyNumberFormat="0" applyFont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76" fillId="97" borderId="267" applyNumberFormat="0" applyFont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95" fillId="0" borderId="279" applyNumberFormat="0" applyFill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95" fillId="0" borderId="268" applyNumberFormat="0" applyFill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59" fillId="0" borderId="268" applyNumberFormat="0" applyFill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95" fillId="0" borderId="279" applyNumberFormat="0" applyFill="0" applyAlignment="0" applyProtection="0">
      <alignment vertical="center"/>
    </xf>
    <xf numFmtId="0" fontId="165" fillId="95" borderId="266" applyNumberForma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197" fillId="95" borderId="266" applyNumberFormat="0" applyAlignment="0" applyProtection="0">
      <alignment vertical="center"/>
    </xf>
    <xf numFmtId="0" fontId="165" fillId="95" borderId="266" applyNumberForma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165" fillId="95" borderId="266" applyNumberFormat="0" applyAlignment="0" applyProtection="0">
      <alignment vertical="center"/>
    </xf>
    <xf numFmtId="0" fontId="195" fillId="0" borderId="268" applyNumberFormat="0" applyFill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59" fillId="0" borderId="268" applyNumberFormat="0" applyFill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59" fillId="0" borderId="268" applyNumberFormat="0" applyFill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95" fillId="0" borderId="268" applyNumberFormat="0" applyFill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8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215" fillId="0" borderId="276">
      <alignment horizontal="left" vertical="center"/>
    </xf>
    <xf numFmtId="0" fontId="31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179" fillId="114" borderId="287" applyNumberFormat="0" applyAlignment="0" applyProtection="0">
      <alignment vertical="center"/>
    </xf>
    <xf numFmtId="0" fontId="180" fillId="114" borderId="287" applyNumberFormat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82" fillId="0" borderId="0">
      <alignment vertical="center"/>
    </xf>
    <xf numFmtId="0" fontId="31" fillId="0" borderId="0">
      <alignment vertical="center"/>
    </xf>
    <xf numFmtId="0" fontId="180" fillId="123" borderId="272" applyNumberFormat="0" applyAlignment="0" applyProtection="0">
      <alignment vertical="center"/>
    </xf>
    <xf numFmtId="0" fontId="165" fillId="95" borderId="266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97" borderId="273" applyNumberFormat="0" applyFont="0" applyAlignment="0" applyProtection="0">
      <alignment vertical="center"/>
    </xf>
    <xf numFmtId="0" fontId="76" fillId="97" borderId="267" applyNumberFormat="0" applyFont="0" applyAlignment="0" applyProtection="0">
      <alignment vertical="center"/>
    </xf>
    <xf numFmtId="0" fontId="76" fillId="97" borderId="267" applyNumberFormat="0" applyFont="0" applyAlignment="0" applyProtection="0">
      <alignment vertical="center"/>
    </xf>
    <xf numFmtId="0" fontId="76" fillId="97" borderId="278" applyNumberFormat="0" applyFon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76" fillId="97" borderId="273" applyNumberFormat="0" applyFon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257" fillId="130" borderId="307" applyNumberFormat="0" applyProtection="0">
      <alignment horizontal="left" vertical="top" indent="1"/>
    </xf>
    <xf numFmtId="0" fontId="194" fillId="0" borderId="289" applyNumberFormat="0" applyFill="0" applyAlignment="0" applyProtection="0">
      <alignment vertical="center"/>
    </xf>
    <xf numFmtId="0" fontId="210" fillId="0" borderId="270">
      <alignment horizontal="left" vertical="center"/>
    </xf>
    <xf numFmtId="0" fontId="1" fillId="0" borderId="0">
      <alignment vertical="center"/>
    </xf>
    <xf numFmtId="0" fontId="158" fillId="0" borderId="0">
      <alignment vertical="center"/>
    </xf>
    <xf numFmtId="0" fontId="196" fillId="95" borderId="266" applyNumberFormat="0" applyAlignment="0" applyProtection="0">
      <alignment vertical="center"/>
    </xf>
    <xf numFmtId="0" fontId="158" fillId="0" borderId="0">
      <alignment vertical="center"/>
    </xf>
    <xf numFmtId="0" fontId="197" fillId="95" borderId="277" applyNumberFormat="0" applyAlignment="0" applyProtection="0">
      <alignment vertical="center"/>
    </xf>
    <xf numFmtId="0" fontId="210" fillId="0" borderId="270">
      <alignment horizontal="left" vertical="center"/>
    </xf>
    <xf numFmtId="0" fontId="179" fillId="114" borderId="287" applyNumberFormat="0" applyAlignment="0" applyProtection="0">
      <alignment vertical="center"/>
    </xf>
    <xf numFmtId="0" fontId="160" fillId="114" borderId="287" applyNumberFormat="0" applyAlignment="0" applyProtection="0">
      <alignment vertical="center"/>
    </xf>
    <xf numFmtId="0" fontId="34" fillId="115" borderId="288" applyNumberFormat="0" applyFont="0" applyAlignment="0" applyProtection="0">
      <alignment vertical="center"/>
    </xf>
    <xf numFmtId="0" fontId="174" fillId="97" borderId="278" applyNumberFormat="0" applyFon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208" fillId="123" borderId="280" applyNumberFormat="0" applyAlignment="0" applyProtection="0">
      <alignment vertical="center"/>
    </xf>
    <xf numFmtId="0" fontId="171" fillId="123" borderId="280" applyNumberFormat="0" applyAlignment="0" applyProtection="0">
      <alignment vertical="center"/>
    </xf>
    <xf numFmtId="0" fontId="158" fillId="0" borderId="0">
      <alignment vertical="center"/>
    </xf>
    <xf numFmtId="0" fontId="171" fillId="123" borderId="269" applyNumberFormat="0" applyAlignment="0" applyProtection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79" fillId="123" borderId="272" applyNumberFormat="0" applyAlignment="0" applyProtection="0">
      <alignment vertical="center"/>
    </xf>
    <xf numFmtId="0" fontId="76" fillId="97" borderId="278" applyNumberFormat="0" applyFon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1" fillId="0" borderId="0">
      <alignment vertical="center"/>
    </xf>
    <xf numFmtId="0" fontId="158" fillId="97" borderId="267" applyNumberFormat="0" applyFont="0" applyAlignment="0" applyProtection="0">
      <alignment vertical="center"/>
    </xf>
    <xf numFmtId="0" fontId="1" fillId="0" borderId="0">
      <alignment vertical="center"/>
    </xf>
    <xf numFmtId="0" fontId="179" fillId="114" borderId="287" applyNumberFormat="0" applyAlignment="0" applyProtection="0">
      <alignment vertical="center"/>
    </xf>
    <xf numFmtId="0" fontId="159" fillId="0" borderId="289" applyNumberFormat="0" applyFill="0" applyAlignment="0" applyProtection="0">
      <alignment vertical="center"/>
    </xf>
    <xf numFmtId="0" fontId="1" fillId="0" borderId="0">
      <alignment vertical="center"/>
    </xf>
    <xf numFmtId="0" fontId="158" fillId="97" borderId="273" applyNumberFormat="0" applyFont="0" applyAlignment="0" applyProtection="0">
      <alignment vertical="center"/>
    </xf>
    <xf numFmtId="0" fontId="159" fillId="0" borderId="268" applyNumberFormat="0" applyFill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1" fillId="0" borderId="0">
      <alignment vertical="center"/>
    </xf>
    <xf numFmtId="0" fontId="180" fillId="123" borderId="266" applyNumberFormat="0" applyAlignment="0" applyProtection="0">
      <alignment vertical="center"/>
    </xf>
    <xf numFmtId="0" fontId="76" fillId="97" borderId="267" applyNumberFormat="0" applyFont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210" fillId="0" borderId="270">
      <alignment horizontal="left" vertical="center"/>
    </xf>
    <xf numFmtId="4" fontId="257" fillId="116" borderId="307" applyNumberFormat="0" applyProtection="0">
      <alignment vertical="center"/>
    </xf>
    <xf numFmtId="0" fontId="174" fillId="115" borderId="288" applyNumberFormat="0" applyFont="0" applyAlignment="0" applyProtection="0">
      <alignment vertical="center"/>
    </xf>
    <xf numFmtId="0" fontId="207" fillId="123" borderId="280" applyNumberFormat="0" applyAlignment="0" applyProtection="0">
      <alignment vertical="center"/>
    </xf>
    <xf numFmtId="0" fontId="158" fillId="97" borderId="278" applyNumberFormat="0" applyFont="0" applyAlignment="0" applyProtection="0">
      <alignment vertical="center"/>
    </xf>
    <xf numFmtId="0" fontId="34" fillId="0" borderId="0"/>
    <xf numFmtId="0" fontId="81" fillId="0" borderId="0">
      <alignment vertical="center"/>
    </xf>
    <xf numFmtId="0" fontId="1" fillId="0" borderId="0">
      <alignment vertical="center"/>
    </xf>
    <xf numFmtId="0" fontId="191" fillId="117" borderId="283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4" fontId="257" fillId="130" borderId="307" applyNumberFormat="0" applyProtection="0">
      <alignment horizontal="left" vertical="center" indent="1"/>
    </xf>
    <xf numFmtId="0" fontId="207" fillId="123" borderId="280" applyNumberFormat="0" applyAlignment="0" applyProtection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95" fillId="0" borderId="268" applyNumberFormat="0" applyFill="0" applyAlignment="0" applyProtection="0">
      <alignment vertical="center"/>
    </xf>
    <xf numFmtId="4" fontId="233" fillId="97" borderId="307" applyNumberFormat="0" applyProtection="0">
      <alignment horizontal="left" vertical="center" indent="1"/>
    </xf>
    <xf numFmtId="0" fontId="82" fillId="0" borderId="0">
      <alignment vertical="center"/>
    </xf>
    <xf numFmtId="0" fontId="31" fillId="0" borderId="0">
      <alignment vertical="center"/>
    </xf>
    <xf numFmtId="0" fontId="208" fillId="114" borderId="290" applyNumberFormat="0" applyAlignment="0" applyProtection="0">
      <alignment vertical="center"/>
    </xf>
    <xf numFmtId="0" fontId="210" fillId="0" borderId="270">
      <alignment horizontal="left" vertical="center"/>
    </xf>
    <xf numFmtId="0" fontId="257" fillId="130" borderId="307" applyNumberFormat="0" applyProtection="0">
      <alignment horizontal="left" vertical="top" indent="1"/>
    </xf>
    <xf numFmtId="41" fontId="82" fillId="0" borderId="0">
      <alignment vertical="center"/>
    </xf>
    <xf numFmtId="0" fontId="207" fillId="114" borderId="290" applyNumberFormat="0" applyAlignment="0" applyProtection="0">
      <alignment vertical="center"/>
    </xf>
    <xf numFmtId="0" fontId="152" fillId="0" borderId="276">
      <alignment horizontal="left" vertical="center"/>
    </xf>
    <xf numFmtId="4" fontId="257" fillId="130" borderId="307" applyNumberFormat="0" applyProtection="0">
      <alignment horizontal="left" vertical="center" indent="1"/>
    </xf>
    <xf numFmtId="0" fontId="96" fillId="0" borderId="263"/>
    <xf numFmtId="0" fontId="81" fillId="0" borderId="0">
      <alignment vertical="center"/>
    </xf>
    <xf numFmtId="0" fontId="31" fillId="0" borderId="0">
      <alignment vertical="center"/>
    </xf>
    <xf numFmtId="0" fontId="82" fillId="0" borderId="0">
      <alignment vertical="center"/>
    </xf>
    <xf numFmtId="0" fontId="210" fillId="0" borderId="270">
      <alignment horizontal="left" vertical="center"/>
    </xf>
    <xf numFmtId="0" fontId="76" fillId="0" borderId="0">
      <alignment vertical="center"/>
    </xf>
    <xf numFmtId="0" fontId="76" fillId="0" borderId="0">
      <alignment vertical="center"/>
    </xf>
    <xf numFmtId="0" fontId="179" fillId="123" borderId="277" applyNumberFormat="0" applyAlignment="0" applyProtection="0">
      <alignment vertical="center"/>
    </xf>
    <xf numFmtId="0" fontId="180" fillId="123" borderId="277" applyNumberFormat="0" applyAlignment="0" applyProtection="0">
      <alignment vertical="center"/>
    </xf>
    <xf numFmtId="0" fontId="31" fillId="0" borderId="0">
      <alignment vertical="center"/>
    </xf>
    <xf numFmtId="10" fontId="225" fillId="97" borderId="271" applyNumberFormat="0" applyBorder="0" applyAlignment="0" applyProtection="0"/>
    <xf numFmtId="0" fontId="179" fillId="114" borderId="287" applyNumberFormat="0" applyAlignment="0" applyProtection="0">
      <alignment vertical="center"/>
    </xf>
    <xf numFmtId="0" fontId="1" fillId="0" borderId="0">
      <alignment vertical="center"/>
    </xf>
    <xf numFmtId="0" fontId="158" fillId="97" borderId="267" applyNumberFormat="0" applyFont="0" applyAlignment="0" applyProtection="0">
      <alignment vertical="center"/>
    </xf>
    <xf numFmtId="0" fontId="171" fillId="123" borderId="269" applyNumberFormat="0" applyAlignment="0" applyProtection="0">
      <alignment vertical="center"/>
    </xf>
    <xf numFmtId="41" fontId="82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41" fontId="82" fillId="0" borderId="0">
      <alignment vertical="center"/>
    </xf>
    <xf numFmtId="0" fontId="210" fillId="0" borderId="270">
      <alignment horizontal="left" vertical="center"/>
    </xf>
    <xf numFmtId="0" fontId="160" fillId="123" borderId="266" applyNumberFormat="0" applyAlignment="0" applyProtection="0">
      <alignment vertical="center"/>
    </xf>
    <xf numFmtId="0" fontId="81" fillId="0" borderId="0">
      <alignment vertical="center"/>
    </xf>
    <xf numFmtId="0" fontId="76" fillId="97" borderId="267" applyNumberFormat="0" applyFont="0" applyAlignment="0" applyProtection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96" fillId="101" borderId="287" applyNumberFormat="0" applyAlignment="0" applyProtection="0">
      <alignment vertical="center"/>
    </xf>
    <xf numFmtId="0" fontId="34" fillId="115" borderId="288" applyNumberFormat="0" applyFont="0" applyAlignment="0" applyProtection="0">
      <alignment vertical="center"/>
    </xf>
    <xf numFmtId="0" fontId="196" fillId="101" borderId="287" applyNumberFormat="0" applyAlignment="0" applyProtection="0">
      <alignment vertical="center"/>
    </xf>
    <xf numFmtId="0" fontId="196" fillId="101" borderId="287" applyNumberFormat="0" applyAlignment="0" applyProtection="0">
      <alignment vertical="center"/>
    </xf>
    <xf numFmtId="0" fontId="171" fillId="123" borderId="269" applyNumberFormat="0" applyAlignment="0" applyProtection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41" fontId="81" fillId="0" borderId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196" fillId="95" borderId="266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82" fillId="0" borderId="0">
      <alignment vertical="center"/>
    </xf>
    <xf numFmtId="0" fontId="210" fillId="0" borderId="270">
      <alignment horizontal="left" vertical="center"/>
    </xf>
    <xf numFmtId="10" fontId="225" fillId="97" borderId="271" applyNumberFormat="0" applyBorder="0" applyAlignment="0" applyProtection="0"/>
    <xf numFmtId="0" fontId="158" fillId="0" borderId="0">
      <alignment vertical="center"/>
    </xf>
    <xf numFmtId="0" fontId="158" fillId="0" borderId="0">
      <alignment vertical="center"/>
    </xf>
    <xf numFmtId="0" fontId="207" fillId="123" borderId="275" applyNumberForma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171" fillId="123" borderId="275" applyNumberFormat="0" applyAlignment="0" applyProtection="0">
      <alignment vertical="center"/>
    </xf>
    <xf numFmtId="0" fontId="208" fillId="123" borderId="275" applyNumberFormat="0" applyAlignment="0" applyProtection="0">
      <alignment vertical="center"/>
    </xf>
    <xf numFmtId="0" fontId="171" fillId="123" borderId="275" applyNumberFormat="0" applyAlignment="0" applyProtection="0">
      <alignment vertical="center"/>
    </xf>
    <xf numFmtId="0" fontId="194" fillId="0" borderId="289" applyNumberFormat="0" applyFill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194" fillId="0" borderId="289" applyNumberFormat="0" applyFill="0" applyAlignment="0" applyProtection="0">
      <alignment vertical="center"/>
    </xf>
    <xf numFmtId="0" fontId="208" fillId="123" borderId="275" applyNumberFormat="0" applyAlignment="0" applyProtection="0">
      <alignment vertical="center"/>
    </xf>
    <xf numFmtId="0" fontId="196" fillId="101" borderId="287" applyNumberFormat="0" applyAlignment="0" applyProtection="0">
      <alignment vertical="center"/>
    </xf>
    <xf numFmtId="0" fontId="196" fillId="101" borderId="287" applyNumberFormat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194" fillId="0" borderId="289" applyNumberFormat="0" applyFill="0" applyAlignment="0" applyProtection="0">
      <alignment vertical="center"/>
    </xf>
    <xf numFmtId="0" fontId="180" fillId="123" borderId="266" applyNumberFormat="0" applyAlignment="0" applyProtection="0">
      <alignment vertical="center"/>
    </xf>
    <xf numFmtId="41" fontId="81" fillId="0" borderId="0">
      <alignment vertical="center"/>
    </xf>
    <xf numFmtId="0" fontId="210" fillId="0" borderId="270">
      <alignment horizontal="left" vertical="center"/>
    </xf>
    <xf numFmtId="0" fontId="196" fillId="95" borderId="272" applyNumberFormat="0" applyAlignment="0" applyProtection="0">
      <alignment vertical="center"/>
    </xf>
    <xf numFmtId="0" fontId="165" fillId="95" borderId="272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95" fillId="0" borderId="274" applyNumberFormat="0" applyFill="0" applyAlignment="0" applyProtection="0">
      <alignment vertical="center"/>
    </xf>
    <xf numFmtId="0" fontId="159" fillId="0" borderId="274" applyNumberFormat="0" applyFill="0" applyAlignment="0" applyProtection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160" fillId="123" borderId="277" applyNumberFormat="0" applyAlignment="0" applyProtection="0">
      <alignment vertical="center"/>
    </xf>
    <xf numFmtId="0" fontId="179" fillId="123" borderId="277" applyNumberFormat="0" applyAlignment="0" applyProtection="0">
      <alignment vertical="center"/>
    </xf>
    <xf numFmtId="0" fontId="179" fillId="123" borderId="277" applyNumberFormat="0" applyAlignment="0" applyProtection="0">
      <alignment vertical="center"/>
    </xf>
    <xf numFmtId="0" fontId="81" fillId="0" borderId="0">
      <alignment vertical="center"/>
    </xf>
    <xf numFmtId="0" fontId="160" fillId="123" borderId="266" applyNumberFormat="0" applyAlignment="0" applyProtection="0">
      <alignment vertical="center"/>
    </xf>
    <xf numFmtId="0" fontId="180" fillId="123" borderId="266" applyNumberFormat="0" applyAlignment="0" applyProtection="0">
      <alignment vertical="center"/>
    </xf>
    <xf numFmtId="0" fontId="174" fillId="97" borderId="267" applyNumberFormat="0" applyFont="0" applyAlignment="0" applyProtection="0">
      <alignment vertical="center"/>
    </xf>
    <xf numFmtId="0" fontId="76" fillId="97" borderId="267" applyNumberFormat="0" applyFont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60" fillId="123" borderId="272" applyNumberFormat="0" applyAlignment="0" applyProtection="0">
      <alignment vertical="center"/>
    </xf>
    <xf numFmtId="0" fontId="179" fillId="114" borderId="294" applyNumberFormat="0" applyAlignment="0" applyProtection="0">
      <alignment vertical="center"/>
    </xf>
    <xf numFmtId="0" fontId="82" fillId="0" borderId="0">
      <alignment vertical="center"/>
    </xf>
    <xf numFmtId="0" fontId="159" fillId="0" borderId="279" applyNumberFormat="0" applyFill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65" fillId="95" borderId="266" applyNumberFormat="0" applyAlignment="0" applyProtection="0">
      <alignment vertical="center"/>
    </xf>
    <xf numFmtId="0" fontId="34" fillId="115" borderId="295" applyNumberFormat="0" applyFont="0" applyAlignment="0" applyProtection="0">
      <alignment vertical="center"/>
    </xf>
    <xf numFmtId="0" fontId="159" fillId="0" borderId="268" applyNumberFormat="0" applyFill="0" applyAlignment="0" applyProtection="0">
      <alignment vertical="center"/>
    </xf>
    <xf numFmtId="0" fontId="195" fillId="0" borderId="268" applyNumberFormat="0" applyFill="0" applyAlignment="0" applyProtection="0">
      <alignment vertical="center"/>
    </xf>
    <xf numFmtId="0" fontId="195" fillId="0" borderId="268" applyNumberFormat="0" applyFill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97" fillId="95" borderId="266" applyNumberFormat="0" applyAlignment="0" applyProtection="0">
      <alignment vertical="center"/>
    </xf>
    <xf numFmtId="0" fontId="165" fillId="95" borderId="266" applyNumberFormat="0" applyAlignment="0" applyProtection="0">
      <alignment vertical="center"/>
    </xf>
    <xf numFmtId="0" fontId="197" fillId="95" borderId="266" applyNumberFormat="0" applyAlignment="0" applyProtection="0">
      <alignment vertical="center"/>
    </xf>
    <xf numFmtId="0" fontId="165" fillId="95" borderId="266" applyNumberFormat="0" applyAlignment="0" applyProtection="0">
      <alignment vertical="center"/>
    </xf>
    <xf numFmtId="0" fontId="157" fillId="137" borderId="265" applyNumberFormat="0" applyAlignment="0" applyProtection="0">
      <alignment vertical="center"/>
    </xf>
    <xf numFmtId="0" fontId="190" fillId="137" borderId="265" applyNumberFormat="0" applyAlignment="0" applyProtection="0">
      <alignment vertical="center"/>
    </xf>
    <xf numFmtId="0" fontId="191" fillId="137" borderId="265" applyNumberFormat="0" applyAlignment="0" applyProtection="0">
      <alignment vertical="center"/>
    </xf>
    <xf numFmtId="0" fontId="157" fillId="137" borderId="265" applyNumberFormat="0" applyAlignment="0" applyProtection="0">
      <alignment vertical="center"/>
    </xf>
    <xf numFmtId="0" fontId="191" fillId="137" borderId="265" applyNumberFormat="0" applyAlignment="0" applyProtection="0">
      <alignment vertical="center"/>
    </xf>
    <xf numFmtId="0" fontId="191" fillId="137" borderId="265" applyNumberFormat="0" applyAlignment="0" applyProtection="0">
      <alignment vertical="center"/>
    </xf>
    <xf numFmtId="0" fontId="190" fillId="137" borderId="265" applyNumberFormat="0" applyAlignment="0" applyProtection="0">
      <alignment vertical="center"/>
    </xf>
    <xf numFmtId="0" fontId="157" fillId="137" borderId="265" applyNumberFormat="0" applyAlignment="0" applyProtection="0">
      <alignment vertical="center"/>
    </xf>
    <xf numFmtId="0" fontId="190" fillId="137" borderId="265" applyNumberFormat="0" applyAlignment="0" applyProtection="0">
      <alignment vertical="center"/>
    </xf>
    <xf numFmtId="0" fontId="190" fillId="137" borderId="265" applyNumberFormat="0" applyAlignment="0" applyProtection="0">
      <alignment vertical="center"/>
    </xf>
    <xf numFmtId="0" fontId="190" fillId="137" borderId="265" applyNumberFormat="0" applyAlignment="0" applyProtection="0">
      <alignment vertical="center"/>
    </xf>
    <xf numFmtId="0" fontId="190" fillId="137" borderId="265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96" fillId="95" borderId="277" applyNumberForma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159" fillId="0" borderId="279" applyNumberFormat="0" applyFill="0" applyAlignment="0" applyProtection="0">
      <alignment vertical="center"/>
    </xf>
    <xf numFmtId="0" fontId="196" fillId="95" borderId="277" applyNumberFormat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208" fillId="123" borderId="269" applyNumberFormat="0" applyAlignment="0" applyProtection="0">
      <alignment vertical="center"/>
    </xf>
    <xf numFmtId="0" fontId="197" fillId="95" borderId="277" applyNumberFormat="0" applyAlignment="0" applyProtection="0">
      <alignment vertical="center"/>
    </xf>
    <xf numFmtId="0" fontId="196" fillId="95" borderId="277" applyNumberFormat="0" applyAlignment="0" applyProtection="0">
      <alignment vertical="center"/>
    </xf>
    <xf numFmtId="0" fontId="165" fillId="95" borderId="277" applyNumberFormat="0" applyAlignment="0" applyProtection="0">
      <alignment vertical="center"/>
    </xf>
    <xf numFmtId="0" fontId="195" fillId="0" borderId="296" applyNumberFormat="0" applyFill="0" applyAlignment="0" applyProtection="0">
      <alignment vertical="center"/>
    </xf>
    <xf numFmtId="0" fontId="196" fillId="101" borderId="294" applyNumberFormat="0" applyAlignment="0" applyProtection="0">
      <alignment vertical="center"/>
    </xf>
    <xf numFmtId="0" fontId="179" fillId="114" borderId="287" applyNumberFormat="0" applyAlignment="0" applyProtection="0">
      <alignment vertical="center"/>
    </xf>
    <xf numFmtId="0" fontId="34" fillId="115" borderId="288" applyNumberFormat="0" applyFon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171" fillId="123" borderId="269" applyNumberFormat="0" applyAlignment="0" applyProtection="0">
      <alignment vertical="center"/>
    </xf>
    <xf numFmtId="0" fontId="208" fillId="123" borderId="269" applyNumberFormat="0" applyAlignment="0" applyProtection="0">
      <alignment vertical="center"/>
    </xf>
    <xf numFmtId="0" fontId="208" fillId="123" borderId="269" applyNumberFormat="0" applyAlignment="0" applyProtection="0">
      <alignment vertical="center"/>
    </xf>
    <xf numFmtId="0" fontId="1" fillId="0" borderId="0">
      <alignment vertical="center"/>
    </xf>
    <xf numFmtId="0" fontId="82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10" fillId="0" borderId="270">
      <alignment horizontal="left" vertical="center"/>
    </xf>
    <xf numFmtId="0" fontId="194" fillId="0" borderId="268" applyNumberFormat="0" applyFill="0" applyAlignment="0" applyProtection="0">
      <alignment vertical="center"/>
    </xf>
    <xf numFmtId="0" fontId="195" fillId="0" borderId="268" applyNumberFormat="0" applyFill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171" fillId="114" borderId="290" applyNumberFormat="0" applyAlignment="0" applyProtection="0">
      <alignment vertical="center"/>
    </xf>
    <xf numFmtId="0" fontId="1" fillId="0" borderId="0">
      <alignment vertical="center"/>
    </xf>
    <xf numFmtId="41" fontId="81" fillId="0" borderId="0">
      <alignment vertical="center"/>
    </xf>
    <xf numFmtId="0" fontId="180" fillId="123" borderId="266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80" fillId="114" borderId="294" applyNumberFormat="0" applyAlignment="0" applyProtection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79" fillId="123" borderId="266" applyNumberFormat="0" applyAlignment="0" applyProtection="0">
      <alignment vertical="center"/>
    </xf>
    <xf numFmtId="0" fontId="179" fillId="114" borderId="287" applyNumberFormat="0" applyAlignment="0" applyProtection="0">
      <alignment vertical="center"/>
    </xf>
    <xf numFmtId="0" fontId="76" fillId="97" borderId="267" applyNumberFormat="0" applyFont="0" applyAlignment="0" applyProtection="0">
      <alignment vertical="center"/>
    </xf>
    <xf numFmtId="0" fontId="76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41" fontId="82" fillId="0" borderId="0">
      <alignment vertical="center"/>
    </xf>
    <xf numFmtId="0" fontId="207" fillId="123" borderId="269" applyNumberFormat="0" applyAlignment="0" applyProtection="0">
      <alignment vertical="center"/>
    </xf>
    <xf numFmtId="41" fontId="82" fillId="0" borderId="0">
      <alignment vertical="center"/>
    </xf>
    <xf numFmtId="0" fontId="1" fillId="0" borderId="0">
      <alignment vertical="center"/>
    </xf>
    <xf numFmtId="4" fontId="233" fillId="96" borderId="307" applyNumberFormat="0" applyProtection="0">
      <alignment horizontal="right" vertical="center"/>
    </xf>
    <xf numFmtId="0" fontId="31" fillId="0" borderId="0">
      <alignment vertical="center"/>
    </xf>
    <xf numFmtId="0" fontId="148" fillId="0" borderId="264">
      <alignment vertical="center"/>
    </xf>
    <xf numFmtId="0" fontId="1" fillId="0" borderId="0">
      <alignment vertical="center"/>
    </xf>
    <xf numFmtId="0" fontId="152" fillId="0" borderId="262">
      <alignment horizontal="left" vertical="center"/>
    </xf>
    <xf numFmtId="0" fontId="210" fillId="0" borderId="270">
      <alignment horizontal="left" vertical="center"/>
    </xf>
    <xf numFmtId="0" fontId="158" fillId="0" borderId="0">
      <alignment vertical="center"/>
    </xf>
    <xf numFmtId="0" fontId="158" fillId="0" borderId="0">
      <alignment vertical="center"/>
    </xf>
    <xf numFmtId="41" fontId="82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41" fontId="82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257" fillId="130" borderId="307" applyNumberFormat="0" applyProtection="0">
      <alignment horizontal="left" vertical="top" indent="1"/>
    </xf>
    <xf numFmtId="0" fontId="76" fillId="0" borderId="0">
      <alignment vertical="center"/>
    </xf>
    <xf numFmtId="0" fontId="194" fillId="0" borderId="268" applyNumberFormat="0" applyFill="0" applyAlignment="0" applyProtection="0">
      <alignment vertical="center"/>
    </xf>
    <xf numFmtId="0" fontId="210" fillId="0" borderId="270">
      <alignment horizontal="left" vertical="center"/>
    </xf>
    <xf numFmtId="0" fontId="1" fillId="0" borderId="0">
      <alignment vertical="center"/>
    </xf>
    <xf numFmtId="0" fontId="207" fillId="123" borderId="269" applyNumberFormat="0" applyAlignment="0" applyProtection="0">
      <alignment vertical="center"/>
    </xf>
    <xf numFmtId="0" fontId="210" fillId="0" borderId="270">
      <alignment horizontal="left" vertical="center"/>
    </xf>
    <xf numFmtId="0" fontId="207" fillId="123" borderId="275" applyNumberFormat="0" applyAlignment="0" applyProtection="0">
      <alignment vertical="center"/>
    </xf>
    <xf numFmtId="0" fontId="165" fillId="95" borderId="266" applyNumberForma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1" fillId="0" borderId="0">
      <alignment vertical="center"/>
    </xf>
    <xf numFmtId="0" fontId="196" fillId="95" borderId="266" applyNumberForma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165" fillId="95" borderId="272" applyNumberFormat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41" fontId="81" fillId="0" borderId="0">
      <alignment vertical="center"/>
    </xf>
    <xf numFmtId="0" fontId="179" fillId="123" borderId="277" applyNumberFormat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60" fillId="123" borderId="266" applyNumberForma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160" fillId="123" borderId="266" applyNumberFormat="0" applyAlignment="0" applyProtection="0">
      <alignment vertical="center"/>
    </xf>
    <xf numFmtId="0" fontId="180" fillId="123" borderId="266" applyNumberFormat="0" applyAlignment="0" applyProtection="0">
      <alignment vertical="center"/>
    </xf>
    <xf numFmtId="0" fontId="180" fillId="123" borderId="266" applyNumberForma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158" fillId="97" borderId="278" applyNumberFormat="0" applyFon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76" fillId="97" borderId="278" applyNumberFormat="0" applyFont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174" fillId="97" borderId="267" applyNumberFormat="0" applyFont="0" applyAlignment="0" applyProtection="0">
      <alignment vertical="center"/>
    </xf>
    <xf numFmtId="0" fontId="76" fillId="97" borderId="267" applyNumberFormat="0" applyFont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76" fillId="97" borderId="267" applyNumberFormat="0" applyFont="0" applyAlignment="0" applyProtection="0">
      <alignment vertical="center"/>
    </xf>
    <xf numFmtId="0" fontId="76" fillId="97" borderId="267" applyNumberFormat="0" applyFont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76" fillId="97" borderId="267" applyNumberFormat="0" applyFont="0" applyAlignment="0" applyProtection="0">
      <alignment vertical="center"/>
    </xf>
    <xf numFmtId="0" fontId="160" fillId="123" borderId="266" applyNumberFormat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154" fillId="0" borderId="0"/>
    <xf numFmtId="0" fontId="207" fillId="123" borderId="269" applyNumberFormat="0" applyAlignment="0" applyProtection="0">
      <alignment vertical="center"/>
    </xf>
    <xf numFmtId="0" fontId="160" fillId="123" borderId="272" applyNumberForma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1" fillId="0" borderId="0">
      <alignment vertical="center"/>
    </xf>
    <xf numFmtId="0" fontId="207" fillId="123" borderId="269" applyNumberFormat="0" applyAlignment="0" applyProtection="0">
      <alignment vertical="center"/>
    </xf>
    <xf numFmtId="0" fontId="159" fillId="0" borderId="268" applyNumberFormat="0" applyFill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95" fillId="0" borderId="268" applyNumberFormat="0" applyFill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195" fillId="0" borderId="268" applyNumberFormat="0" applyFill="0" applyAlignment="0" applyProtection="0">
      <alignment vertical="center"/>
    </xf>
    <xf numFmtId="0" fontId="195" fillId="0" borderId="268" applyNumberFormat="0" applyFill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95" fillId="0" borderId="279" applyNumberFormat="0" applyFill="0" applyAlignment="0" applyProtection="0">
      <alignment vertical="center"/>
    </xf>
    <xf numFmtId="0" fontId="165" fillId="95" borderId="266" applyNumberForma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197" fillId="95" borderId="266" applyNumberFormat="0" applyAlignment="0" applyProtection="0">
      <alignment vertical="center"/>
    </xf>
    <xf numFmtId="0" fontId="197" fillId="95" borderId="266" applyNumberFormat="0" applyAlignment="0" applyProtection="0">
      <alignment vertical="center"/>
    </xf>
    <xf numFmtId="0" fontId="197" fillId="95" borderId="266" applyNumberFormat="0" applyAlignment="0" applyProtection="0">
      <alignment vertical="center"/>
    </xf>
    <xf numFmtId="0" fontId="159" fillId="0" borderId="268" applyNumberFormat="0" applyFill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179" fillId="114" borderId="287" applyNumberFormat="0" applyAlignment="0" applyProtection="0">
      <alignment vertical="center"/>
    </xf>
    <xf numFmtId="0" fontId="208" fillId="123" borderId="280" applyNumberFormat="0" applyAlignment="0" applyProtection="0">
      <alignment vertical="center"/>
    </xf>
    <xf numFmtId="0" fontId="210" fillId="0" borderId="270">
      <alignment horizontal="left" vertical="center"/>
    </xf>
    <xf numFmtId="0" fontId="208" fillId="123" borderId="269" applyNumberForma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208" fillId="123" borderId="269" applyNumberFormat="0" applyAlignment="0" applyProtection="0">
      <alignment vertical="center"/>
    </xf>
    <xf numFmtId="0" fontId="165" fillId="95" borderId="266" applyNumberForma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171" fillId="123" borderId="269" applyNumberFormat="0" applyAlignment="0" applyProtection="0">
      <alignment vertical="center"/>
    </xf>
    <xf numFmtId="0" fontId="1" fillId="0" borderId="0">
      <alignment vertical="center"/>
    </xf>
    <xf numFmtId="0" fontId="207" fillId="123" borderId="269" applyNumberForma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208" fillId="123" borderId="269" applyNumberForma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160" fillId="123" borderId="266" applyNumberFormat="0" applyAlignment="0" applyProtection="0">
      <alignment vertical="center"/>
    </xf>
    <xf numFmtId="0" fontId="180" fillId="123" borderId="266" applyNumberFormat="0" applyAlignment="0" applyProtection="0">
      <alignment vertical="center"/>
    </xf>
    <xf numFmtId="0" fontId="180" fillId="123" borderId="266" applyNumberForma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160" fillId="123" borderId="266" applyNumberForma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76" fillId="97" borderId="267" applyNumberFormat="0" applyFont="0" applyAlignment="0" applyProtection="0">
      <alignment vertical="center"/>
    </xf>
    <xf numFmtId="0" fontId="76" fillId="97" borderId="267" applyNumberFormat="0" applyFont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159" fillId="0" borderId="268" applyNumberFormat="0" applyFill="0" applyAlignment="0" applyProtection="0">
      <alignment vertical="center"/>
    </xf>
    <xf numFmtId="0" fontId="195" fillId="0" borderId="268" applyNumberFormat="0" applyFill="0" applyAlignment="0" applyProtection="0">
      <alignment vertical="center"/>
    </xf>
    <xf numFmtId="0" fontId="174" fillId="97" borderId="267" applyNumberFormat="0" applyFont="0" applyAlignment="0" applyProtection="0">
      <alignment vertical="center"/>
    </xf>
    <xf numFmtId="0" fontId="197" fillId="95" borderId="266" applyNumberFormat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80" fillId="123" borderId="272" applyNumberFormat="0" applyAlignment="0" applyProtection="0">
      <alignment vertical="center"/>
    </xf>
    <xf numFmtId="0" fontId="160" fillId="123" borderId="272" applyNumberFormat="0" applyAlignment="0" applyProtection="0">
      <alignment vertical="center"/>
    </xf>
    <xf numFmtId="0" fontId="76" fillId="0" borderId="0">
      <alignment vertical="center"/>
    </xf>
    <xf numFmtId="0" fontId="179" fillId="123" borderId="272" applyNumberFormat="0" applyAlignment="0" applyProtection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79" fillId="114" borderId="287" applyNumberFormat="0" applyAlignment="0" applyProtection="0">
      <alignment vertical="center"/>
    </xf>
    <xf numFmtId="0" fontId="171" fillId="123" borderId="269" applyNumberFormat="0" applyAlignment="0" applyProtection="0">
      <alignment vertical="center"/>
    </xf>
    <xf numFmtId="0" fontId="210" fillId="0" borderId="270">
      <alignment horizontal="left" vertical="center"/>
    </xf>
    <xf numFmtId="0" fontId="1" fillId="0" borderId="0">
      <alignment vertical="center"/>
    </xf>
    <xf numFmtId="0" fontId="82" fillId="0" borderId="0"/>
    <xf numFmtId="10" fontId="225" fillId="97" borderId="271" applyNumberFormat="0" applyBorder="0" applyAlignment="0" applyProtection="0"/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197" fillId="101" borderId="287" applyNumberFormat="0" applyAlignment="0" applyProtection="0">
      <alignment vertical="center"/>
    </xf>
    <xf numFmtId="41" fontId="8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10" fillId="0" borderId="270">
      <alignment horizontal="left" vertical="center"/>
    </xf>
    <xf numFmtId="0" fontId="31" fillId="0" borderId="0">
      <alignment vertical="center"/>
    </xf>
    <xf numFmtId="0" fontId="207" fillId="123" borderId="275" applyNumberFormat="0" applyAlignment="0" applyProtection="0">
      <alignment vertical="center"/>
    </xf>
    <xf numFmtId="0" fontId="210" fillId="0" borderId="270">
      <alignment horizontal="left" vertical="center"/>
    </xf>
    <xf numFmtId="0" fontId="152" fillId="0" borderId="276">
      <alignment horizontal="left" vertical="center"/>
    </xf>
    <xf numFmtId="0" fontId="160" fillId="123" borderId="277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1" fillId="0" borderId="0">
      <alignment vertical="center"/>
    </xf>
    <xf numFmtId="0" fontId="34" fillId="0" borderId="0"/>
    <xf numFmtId="0" fontId="196" fillId="101" borderId="294" applyNumberFormat="0" applyAlignment="0" applyProtection="0">
      <alignment vertical="center"/>
    </xf>
    <xf numFmtId="0" fontId="181" fillId="0" borderId="263" applyNumberFormat="0" applyFont="0" applyFill="0" applyAlignment="0" applyProtection="0"/>
    <xf numFmtId="0" fontId="207" fillId="123" borderId="275" applyNumberFormat="0" applyAlignment="0" applyProtection="0">
      <alignment vertical="center"/>
    </xf>
    <xf numFmtId="0" fontId="214" fillId="0" borderId="264">
      <alignment vertical="center"/>
    </xf>
    <xf numFmtId="0" fontId="215" fillId="0" borderId="262" applyNumberFormat="0" applyAlignment="0" applyProtection="0">
      <alignment horizontal="left" vertical="center"/>
    </xf>
    <xf numFmtId="0" fontId="215" fillId="0" borderId="245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180" fillId="123" borderId="277" applyNumberFormat="0" applyAlignment="0" applyProtection="0">
      <alignment vertical="center"/>
    </xf>
    <xf numFmtId="0" fontId="210" fillId="0" borderId="270">
      <alignment horizontal="left" vertical="center"/>
    </xf>
    <xf numFmtId="0" fontId="76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0" fontId="210" fillId="0" borderId="270">
      <alignment horizontal="left" vertical="center"/>
    </xf>
    <xf numFmtId="0" fontId="1" fillId="0" borderId="0">
      <alignment vertical="center"/>
    </xf>
    <xf numFmtId="0" fontId="196" fillId="95" borderId="277" applyNumberFormat="0" applyAlignment="0" applyProtection="0">
      <alignment vertical="center"/>
    </xf>
    <xf numFmtId="0" fontId="158" fillId="0" borderId="0">
      <alignment vertical="center"/>
    </xf>
    <xf numFmtId="4" fontId="257" fillId="116" borderId="307" applyNumberFormat="0" applyProtection="0">
      <alignment vertical="center"/>
    </xf>
    <xf numFmtId="0" fontId="197" fillId="95" borderId="277" applyNumberFormat="0" applyAlignment="0" applyProtection="0">
      <alignment vertical="center"/>
    </xf>
    <xf numFmtId="0" fontId="159" fillId="0" borderId="274" applyNumberFormat="0" applyFill="0" applyAlignment="0" applyProtection="0">
      <alignment vertical="center"/>
    </xf>
    <xf numFmtId="0" fontId="165" fillId="95" borderId="272" applyNumberFormat="0" applyAlignment="0" applyProtection="0">
      <alignment vertical="center"/>
    </xf>
    <xf numFmtId="0" fontId="197" fillId="95" borderId="272" applyNumberFormat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59" fillId="0" borderId="274" applyNumberFormat="0" applyFill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76" fillId="97" borderId="273" applyNumberFormat="0" applyFont="0" applyAlignment="0" applyProtection="0">
      <alignment vertical="center"/>
    </xf>
    <xf numFmtId="0" fontId="159" fillId="0" borderId="279" applyNumberFormat="0" applyFill="0" applyAlignment="0" applyProtection="0">
      <alignment vertical="center"/>
    </xf>
    <xf numFmtId="0" fontId="195" fillId="0" borderId="274" applyNumberFormat="0" applyFill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" fillId="0" borderId="0">
      <alignment vertical="center"/>
    </xf>
    <xf numFmtId="0" fontId="194" fillId="0" borderId="279" applyNumberFormat="0" applyFill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165" fillId="101" borderId="294" applyNumberFormat="0" applyAlignment="0" applyProtection="0">
      <alignment vertical="center"/>
    </xf>
    <xf numFmtId="0" fontId="208" fillId="123" borderId="280" applyNumberFormat="0" applyAlignment="0" applyProtection="0">
      <alignment vertical="center"/>
    </xf>
    <xf numFmtId="0" fontId="207" fillId="123" borderId="280" applyNumberFormat="0" applyAlignment="0" applyProtection="0">
      <alignment vertical="center"/>
    </xf>
    <xf numFmtId="0" fontId="171" fillId="123" borderId="269" applyNumberForma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171" fillId="114" borderId="290" applyNumberFormat="0" applyAlignment="0" applyProtection="0">
      <alignment vertical="center"/>
    </xf>
    <xf numFmtId="0" fontId="81" fillId="0" borderId="0">
      <alignment vertical="center"/>
    </xf>
    <xf numFmtId="41" fontId="82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7" fillId="101" borderId="287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41" fontId="82" fillId="0" borderId="0">
      <alignment vertical="center"/>
    </xf>
    <xf numFmtId="0" fontId="194" fillId="0" borderId="274" applyNumberFormat="0" applyFill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97" fillId="95" borderId="272" applyNumberFormat="0" applyAlignment="0" applyProtection="0">
      <alignment vertical="center"/>
    </xf>
    <xf numFmtId="0" fontId="195" fillId="0" borderId="274" applyNumberFormat="0" applyFill="0" applyAlignment="0" applyProtection="0">
      <alignment vertical="center"/>
    </xf>
    <xf numFmtId="41" fontId="82" fillId="0" borderId="0">
      <alignment vertical="center"/>
    </xf>
    <xf numFmtId="0" fontId="210" fillId="0" borderId="270">
      <alignment horizontal="left" vertical="center"/>
    </xf>
    <xf numFmtId="0" fontId="160" fillId="123" borderId="266" applyNumberFormat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174" fillId="97" borderId="273" applyNumberFormat="0" applyFont="0" applyAlignment="0" applyProtection="0">
      <alignment vertical="center"/>
    </xf>
    <xf numFmtId="0" fontId="76" fillId="97" borderId="273" applyNumberFormat="0" applyFon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58" fillId="97" borderId="278" applyNumberFormat="0" applyFon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165" fillId="95" borderId="277" applyNumberFormat="0" applyAlignment="0" applyProtection="0">
      <alignment vertical="center"/>
    </xf>
    <xf numFmtId="0" fontId="171" fillId="123" borderId="269" applyNumberFormat="0" applyAlignment="0" applyProtection="0">
      <alignment vertical="center"/>
    </xf>
    <xf numFmtId="0" fontId="208" fillId="114" borderId="297" applyNumberFormat="0" applyAlignment="0" applyProtection="0">
      <alignment vertical="center"/>
    </xf>
    <xf numFmtId="0" fontId="196" fillId="95" borderId="277" applyNumberFormat="0" applyAlignment="0" applyProtection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07" fillId="114" borderId="297" applyNumberFormat="0" applyAlignment="0" applyProtection="0">
      <alignment vertical="center"/>
    </xf>
    <xf numFmtId="0" fontId="207" fillId="123" borderId="280" applyNumberForma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171" fillId="114" borderId="290" applyNumberFormat="0" applyAlignment="0" applyProtection="0">
      <alignment vertical="center"/>
    </xf>
    <xf numFmtId="0" fontId="1" fillId="0" borderId="0">
      <alignment vertical="center"/>
    </xf>
    <xf numFmtId="0" fontId="179" fillId="114" borderId="287" applyNumberFormat="0" applyAlignment="0" applyProtection="0">
      <alignment vertical="center"/>
    </xf>
    <xf numFmtId="0" fontId="76" fillId="0" borderId="0">
      <alignment vertical="center"/>
    </xf>
    <xf numFmtId="0" fontId="81" fillId="0" borderId="0">
      <alignment vertical="center"/>
    </xf>
    <xf numFmtId="0" fontId="215" fillId="0" borderId="245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5" borderId="272" applyNumberFormat="0" applyAlignment="0" applyProtection="0">
      <alignment vertical="center"/>
    </xf>
    <xf numFmtId="0" fontId="158" fillId="97" borderId="278" applyNumberFormat="0" applyFon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180" fillId="123" borderId="266" applyNumberForma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41" fontId="81" fillId="0" borderId="0">
      <alignment vertical="center"/>
    </xf>
    <xf numFmtId="0" fontId="194" fillId="0" borderId="274" applyNumberFormat="0" applyFill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97" fillId="101" borderId="287" applyNumberFormat="0" applyAlignment="0" applyProtection="0">
      <alignment vertical="center"/>
    </xf>
    <xf numFmtId="0" fontId="197" fillId="101" borderId="287" applyNumberFormat="0" applyAlignment="0" applyProtection="0">
      <alignment vertical="center"/>
    </xf>
    <xf numFmtId="0" fontId="194" fillId="0" borderId="289" applyNumberFormat="0" applyFill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159" fillId="0" borderId="268" applyNumberFormat="0" applyFill="0" applyAlignment="0" applyProtection="0">
      <alignment vertical="center"/>
    </xf>
    <xf numFmtId="0" fontId="158" fillId="0" borderId="0">
      <alignment vertical="center"/>
    </xf>
    <xf numFmtId="0" fontId="208" fillId="123" borderId="275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8" fillId="97" borderId="267" applyNumberFormat="0" applyFont="0" applyAlignment="0" applyProtection="0">
      <alignment vertical="center"/>
    </xf>
    <xf numFmtId="4" fontId="233" fillId="96" borderId="307" applyNumberFormat="0" applyProtection="0">
      <alignment horizontal="right" vertical="center"/>
    </xf>
    <xf numFmtId="0" fontId="1" fillId="0" borderId="0">
      <alignment vertical="center"/>
    </xf>
    <xf numFmtId="0" fontId="76" fillId="0" borderId="0">
      <alignment vertical="center"/>
    </xf>
    <xf numFmtId="0" fontId="194" fillId="0" borderId="289" applyNumberFormat="0" applyFill="0" applyAlignment="0" applyProtection="0">
      <alignment vertical="center"/>
    </xf>
    <xf numFmtId="0" fontId="154" fillId="0" borderId="0"/>
    <xf numFmtId="0" fontId="207" fillId="123" borderId="269" applyNumberFormat="0" applyAlignment="0" applyProtection="0">
      <alignment vertical="center"/>
    </xf>
    <xf numFmtId="0" fontId="210" fillId="0" borderId="270">
      <alignment horizontal="left" vertical="center"/>
    </xf>
    <xf numFmtId="0" fontId="207" fillId="114" borderId="290" applyNumberFormat="0" applyAlignment="0" applyProtection="0">
      <alignment vertical="center"/>
    </xf>
    <xf numFmtId="0" fontId="207" fillId="123" borderId="280" applyNumberForma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171" fillId="123" borderId="280" applyNumberFormat="0" applyAlignment="0" applyProtection="0">
      <alignment vertical="center"/>
    </xf>
    <xf numFmtId="41" fontId="82" fillId="0" borderId="0">
      <alignment vertical="center"/>
    </xf>
    <xf numFmtId="0" fontId="179" fillId="114" borderId="287" applyNumberFormat="0" applyAlignment="0" applyProtection="0">
      <alignment vertical="center"/>
    </xf>
    <xf numFmtId="0" fontId="197" fillId="95" borderId="266" applyNumberFormat="0" applyAlignment="0" applyProtection="0">
      <alignment vertical="center"/>
    </xf>
    <xf numFmtId="0" fontId="81" fillId="0" borderId="0">
      <alignment vertical="center"/>
    </xf>
    <xf numFmtId="0" fontId="76" fillId="97" borderId="273" applyNumberFormat="0" applyFon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160" fillId="123" borderId="266" applyNumberForma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158" fillId="97" borderId="278" applyNumberFormat="0" applyFont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76" fillId="97" borderId="267" applyNumberFormat="0" applyFont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76" fillId="97" borderId="278" applyNumberFormat="0" applyFon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180" fillId="123" borderId="266" applyNumberFormat="0" applyAlignment="0" applyProtection="0">
      <alignment vertical="center"/>
    </xf>
    <xf numFmtId="41" fontId="82" fillId="0" borderId="0">
      <alignment vertical="center"/>
    </xf>
    <xf numFmtId="0" fontId="1" fillId="0" borderId="0">
      <alignment vertical="center"/>
    </xf>
    <xf numFmtId="0" fontId="197" fillId="95" borderId="272" applyNumberFormat="0" applyAlignment="0" applyProtection="0">
      <alignment vertical="center"/>
    </xf>
    <xf numFmtId="0" fontId="171" fillId="123" borderId="275" applyNumberFormat="0" applyAlignment="0" applyProtection="0">
      <alignment vertical="center"/>
    </xf>
    <xf numFmtId="0" fontId="165" fillId="101" borderId="287" applyNumberForma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210" fillId="0" borderId="270">
      <alignment horizontal="left" vertical="center"/>
    </xf>
    <xf numFmtId="0" fontId="179" fillId="123" borderId="266" applyNumberFormat="0" applyAlignment="0" applyProtection="0">
      <alignment vertical="center"/>
    </xf>
    <xf numFmtId="0" fontId="210" fillId="0" borderId="270">
      <alignment horizontal="left" vertical="center"/>
    </xf>
    <xf numFmtId="0" fontId="207" fillId="123" borderId="275" applyNumberFormat="0" applyAlignment="0" applyProtection="0">
      <alignment vertical="center"/>
    </xf>
    <xf numFmtId="0" fontId="215" fillId="0" borderId="245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9" fillId="123" borderId="277" applyNumberFormat="0" applyAlignment="0" applyProtection="0">
      <alignment vertical="center"/>
    </xf>
    <xf numFmtId="10" fontId="225" fillId="97" borderId="271" applyNumberFormat="0" applyBorder="0" applyAlignment="0" applyProtection="0"/>
    <xf numFmtId="0" fontId="196" fillId="95" borderId="266" applyNumberForma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34" fillId="115" borderId="288" applyNumberFormat="0" applyFont="0" applyAlignment="0" applyProtection="0">
      <alignment vertical="center"/>
    </xf>
    <xf numFmtId="0" fontId="196" fillId="95" borderId="277" applyNumberFormat="0" applyAlignment="0" applyProtection="0">
      <alignment vertical="center"/>
    </xf>
    <xf numFmtId="10" fontId="225" fillId="97" borderId="271" applyNumberFormat="0" applyBorder="0" applyAlignment="0" applyProtection="0"/>
    <xf numFmtId="0" fontId="171" fillId="123" borderId="280" applyNumberFormat="0" applyAlignment="0" applyProtection="0">
      <alignment vertical="center"/>
    </xf>
    <xf numFmtId="0" fontId="171" fillId="123" borderId="269" applyNumberForma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208" fillId="123" borderId="269" applyNumberFormat="0" applyAlignment="0" applyProtection="0">
      <alignment vertical="center"/>
    </xf>
    <xf numFmtId="0" fontId="171" fillId="123" borderId="269" applyNumberFormat="0" applyAlignment="0" applyProtection="0">
      <alignment vertical="center"/>
    </xf>
    <xf numFmtId="0" fontId="208" fillId="123" borderId="269" applyNumberFormat="0" applyAlignment="0" applyProtection="0">
      <alignment vertical="center"/>
    </xf>
    <xf numFmtId="0" fontId="208" fillId="123" borderId="269" applyNumberForma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171" fillId="123" borderId="269" applyNumberForma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215" fillId="0" borderId="27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5" borderId="266" applyNumberForma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31" fillId="0" borderId="0">
      <alignment vertical="center"/>
    </xf>
    <xf numFmtId="0" fontId="194" fillId="0" borderId="296" applyNumberFormat="0" applyFill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210" fillId="0" borderId="292">
      <alignment horizontal="left" vertical="center"/>
    </xf>
    <xf numFmtId="0" fontId="215" fillId="0" borderId="270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79" fillId="114" borderId="287" applyNumberFormat="0" applyAlignment="0" applyProtection="0">
      <alignment vertical="center"/>
    </xf>
    <xf numFmtId="0" fontId="1" fillId="0" borderId="0">
      <alignment vertical="center"/>
    </xf>
    <xf numFmtId="0" fontId="207" fillId="123" borderId="275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3" borderId="280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" fillId="0" borderId="0">
      <alignment vertical="center"/>
    </xf>
    <xf numFmtId="0" fontId="210" fillId="0" borderId="270">
      <alignment horizontal="left" vertical="center"/>
    </xf>
    <xf numFmtId="0" fontId="196" fillId="95" borderId="272" applyNumberFormat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65" fillId="95" borderId="277" applyNumberFormat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60" fillId="123" borderId="272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80" fillId="123" borderId="272" applyNumberFormat="0" applyAlignment="0" applyProtection="0">
      <alignment vertical="center"/>
    </xf>
    <xf numFmtId="0" fontId="160" fillId="123" borderId="272" applyNumberFormat="0" applyAlignment="0" applyProtection="0">
      <alignment vertical="center"/>
    </xf>
    <xf numFmtId="0" fontId="180" fillId="123" borderId="272" applyNumberFormat="0" applyAlignment="0" applyProtection="0">
      <alignment vertical="center"/>
    </xf>
    <xf numFmtId="0" fontId="180" fillId="123" borderId="272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60" fillId="123" borderId="272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174" fillId="97" borderId="273" applyNumberFormat="0" applyFont="0" applyAlignment="0" applyProtection="0">
      <alignment vertical="center"/>
    </xf>
    <xf numFmtId="0" fontId="76" fillId="97" borderId="273" applyNumberFormat="0" applyFon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76" fillId="97" borderId="273" applyNumberFormat="0" applyFont="0" applyAlignment="0" applyProtection="0">
      <alignment vertical="center"/>
    </xf>
    <xf numFmtId="0" fontId="76" fillId="97" borderId="273" applyNumberFormat="0" applyFon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76" fillId="97" borderId="273" applyNumberFormat="0" applyFon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158" fillId="97" borderId="278" applyNumberFormat="0" applyFon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160" fillId="123" borderId="277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" fillId="0" borderId="0">
      <alignment vertical="center"/>
    </xf>
    <xf numFmtId="0" fontId="207" fillId="123" borderId="275" applyNumberFormat="0" applyAlignment="0" applyProtection="0">
      <alignment vertical="center"/>
    </xf>
    <xf numFmtId="41" fontId="82" fillId="0" borderId="0">
      <alignment vertical="center"/>
    </xf>
    <xf numFmtId="0" fontId="159" fillId="0" borderId="274" applyNumberFormat="0" applyFill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95" fillId="0" borderId="274" applyNumberFormat="0" applyFill="0" applyAlignment="0" applyProtection="0">
      <alignment vertical="center"/>
    </xf>
    <xf numFmtId="0" fontId="159" fillId="0" borderId="274" applyNumberFormat="0" applyFill="0" applyAlignment="0" applyProtection="0">
      <alignment vertical="center"/>
    </xf>
    <xf numFmtId="0" fontId="195" fillId="0" borderId="274" applyNumberFormat="0" applyFill="0" applyAlignment="0" applyProtection="0">
      <alignment vertical="center"/>
    </xf>
    <xf numFmtId="0" fontId="195" fillId="0" borderId="274" applyNumberFormat="0" applyFill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59" fillId="0" borderId="274" applyNumberFormat="0" applyFill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65" fillId="95" borderId="272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97" fillId="95" borderId="272" applyNumberFormat="0" applyAlignment="0" applyProtection="0">
      <alignment vertical="center"/>
    </xf>
    <xf numFmtId="0" fontId="165" fillId="95" borderId="272" applyNumberFormat="0" applyAlignment="0" applyProtection="0">
      <alignment vertical="center"/>
    </xf>
    <xf numFmtId="0" fontId="197" fillId="95" borderId="272" applyNumberFormat="0" applyAlignment="0" applyProtection="0">
      <alignment vertical="center"/>
    </xf>
    <xf numFmtId="0" fontId="197" fillId="95" borderId="272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65" fillId="95" borderId="272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10" fontId="225" fillId="97" borderId="271" applyNumberFormat="0" applyBorder="0" applyAlignment="0" applyProtection="0"/>
    <xf numFmtId="41" fontId="1" fillId="0" borderId="0" applyFont="0" applyFill="0" applyBorder="0" applyAlignment="0" applyProtection="0">
      <alignment vertical="center"/>
    </xf>
    <xf numFmtId="0" fontId="171" fillId="123" borderId="275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208" fillId="123" borderId="275" applyNumberFormat="0" applyAlignment="0" applyProtection="0">
      <alignment vertical="center"/>
    </xf>
    <xf numFmtId="0" fontId="171" fillId="123" borderId="275" applyNumberFormat="0" applyAlignment="0" applyProtection="0">
      <alignment vertical="center"/>
    </xf>
    <xf numFmtId="0" fontId="208" fillId="123" borderId="275" applyNumberFormat="0" applyAlignment="0" applyProtection="0">
      <alignment vertical="center"/>
    </xf>
    <xf numFmtId="0" fontId="208" fillId="123" borderId="275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171" fillId="123" borderId="275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5" borderId="272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3" borderId="275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60" fillId="123" borderId="272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80" fillId="123" borderId="272" applyNumberFormat="0" applyAlignment="0" applyProtection="0">
      <alignment vertical="center"/>
    </xf>
    <xf numFmtId="0" fontId="160" fillId="123" borderId="272" applyNumberFormat="0" applyAlignment="0" applyProtection="0">
      <alignment vertical="center"/>
    </xf>
    <xf numFmtId="0" fontId="180" fillId="123" borderId="272" applyNumberFormat="0" applyAlignment="0" applyProtection="0">
      <alignment vertical="center"/>
    </xf>
    <xf numFmtId="0" fontId="180" fillId="123" borderId="272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60" fillId="123" borderId="272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174" fillId="97" borderId="273" applyNumberFormat="0" applyFont="0" applyAlignment="0" applyProtection="0">
      <alignment vertical="center"/>
    </xf>
    <xf numFmtId="0" fontId="76" fillId="97" borderId="273" applyNumberFormat="0" applyFon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76" fillId="97" borderId="273" applyNumberFormat="0" applyFont="0" applyAlignment="0" applyProtection="0">
      <alignment vertical="center"/>
    </xf>
    <xf numFmtId="0" fontId="76" fillId="97" borderId="273" applyNumberFormat="0" applyFon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76" fillId="97" borderId="273" applyNumberFormat="0" applyFon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179" fillId="123" borderId="277" applyNumberForma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159" fillId="0" borderId="274" applyNumberFormat="0" applyFill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95" fillId="0" borderId="274" applyNumberFormat="0" applyFill="0" applyAlignment="0" applyProtection="0">
      <alignment vertical="center"/>
    </xf>
    <xf numFmtId="0" fontId="159" fillId="0" borderId="274" applyNumberFormat="0" applyFill="0" applyAlignment="0" applyProtection="0">
      <alignment vertical="center"/>
    </xf>
    <xf numFmtId="0" fontId="195" fillId="0" borderId="274" applyNumberFormat="0" applyFill="0" applyAlignment="0" applyProtection="0">
      <alignment vertical="center"/>
    </xf>
    <xf numFmtId="0" fontId="195" fillId="0" borderId="274" applyNumberFormat="0" applyFill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59" fillId="0" borderId="274" applyNumberFormat="0" applyFill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65" fillId="95" borderId="272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97" fillId="95" borderId="272" applyNumberFormat="0" applyAlignment="0" applyProtection="0">
      <alignment vertical="center"/>
    </xf>
    <xf numFmtId="0" fontId="165" fillId="95" borderId="272" applyNumberFormat="0" applyAlignment="0" applyProtection="0">
      <alignment vertical="center"/>
    </xf>
    <xf numFmtId="0" fontId="197" fillId="95" borderId="272" applyNumberFormat="0" applyAlignment="0" applyProtection="0">
      <alignment vertical="center"/>
    </xf>
    <xf numFmtId="0" fontId="197" fillId="95" borderId="272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65" fillId="95" borderId="272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96" fillId="101" borderId="287" applyNumberFormat="0" applyAlignment="0" applyProtection="0">
      <alignment vertical="center"/>
    </xf>
    <xf numFmtId="0" fontId="159" fillId="0" borderId="268" applyNumberFormat="0" applyFill="0" applyAlignment="0" applyProtection="0">
      <alignment vertical="center"/>
    </xf>
    <xf numFmtId="0" fontId="171" fillId="123" borderId="275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208" fillId="123" borderId="275" applyNumberFormat="0" applyAlignment="0" applyProtection="0">
      <alignment vertical="center"/>
    </xf>
    <xf numFmtId="0" fontId="171" fillId="123" borderId="275" applyNumberFormat="0" applyAlignment="0" applyProtection="0">
      <alignment vertical="center"/>
    </xf>
    <xf numFmtId="0" fontId="208" fillId="123" borderId="275" applyNumberFormat="0" applyAlignment="0" applyProtection="0">
      <alignment vertical="center"/>
    </xf>
    <xf numFmtId="0" fontId="208" fillId="123" borderId="275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171" fillId="123" borderId="275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215" fillId="0" borderId="27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5" borderId="272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210" fillId="0" borderId="270">
      <alignment horizontal="left" vertical="center"/>
    </xf>
    <xf numFmtId="0" fontId="196" fillId="101" borderId="287" applyNumberFormat="0" applyAlignment="0" applyProtection="0">
      <alignment vertical="center"/>
    </xf>
    <xf numFmtId="41" fontId="82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41" fontId="82" fillId="0" borderId="0">
      <alignment vertical="center"/>
    </xf>
    <xf numFmtId="0" fontId="34" fillId="0" borderId="0"/>
    <xf numFmtId="0" fontId="210" fillId="0" borderId="270">
      <alignment horizontal="left" vertical="center"/>
    </xf>
    <xf numFmtId="0" fontId="196" fillId="101" borderId="287" applyNumberFormat="0" applyAlignment="0" applyProtection="0">
      <alignment vertical="center"/>
    </xf>
    <xf numFmtId="0" fontId="196" fillId="101" borderId="287" applyNumberFormat="0" applyAlignment="0" applyProtection="0">
      <alignment vertical="center"/>
    </xf>
    <xf numFmtId="0" fontId="215" fillId="0" borderId="276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207" fillId="123" borderId="280" applyNumberFormat="0" applyAlignment="0" applyProtection="0">
      <alignment vertical="center"/>
    </xf>
    <xf numFmtId="0" fontId="195" fillId="0" borderId="268" applyNumberFormat="0" applyFill="0" applyAlignment="0" applyProtection="0">
      <alignment vertical="center"/>
    </xf>
    <xf numFmtId="0" fontId="1" fillId="0" borderId="0">
      <alignment vertical="center"/>
    </xf>
    <xf numFmtId="0" fontId="207" fillId="123" borderId="280" applyNumberFormat="0" applyAlignment="0" applyProtection="0">
      <alignment vertical="center"/>
    </xf>
    <xf numFmtId="0" fontId="195" fillId="0" borderId="289" applyNumberFormat="0" applyFill="0" applyAlignment="0" applyProtection="0">
      <alignment vertical="center"/>
    </xf>
    <xf numFmtId="0" fontId="179" fillId="123" borderId="277" applyNumberFormat="0" applyAlignment="0" applyProtection="0">
      <alignment vertical="center"/>
    </xf>
    <xf numFmtId="0" fontId="196" fillId="101" borderId="287" applyNumberFormat="0" applyAlignment="0" applyProtection="0">
      <alignment vertical="center"/>
    </xf>
    <xf numFmtId="0" fontId="1" fillId="0" borderId="0">
      <alignment vertical="center"/>
    </xf>
    <xf numFmtId="0" fontId="196" fillId="95" borderId="277" applyNumberFormat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159" fillId="0" borderId="268" applyNumberFormat="0" applyFill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4" fontId="257" fillId="130" borderId="307" applyNumberFormat="0" applyProtection="0">
      <alignment horizontal="left" vertical="center" indent="1"/>
    </xf>
    <xf numFmtId="41" fontId="82" fillId="0" borderId="0">
      <alignment vertical="center"/>
    </xf>
    <xf numFmtId="0" fontId="194" fillId="0" borderId="279" applyNumberFormat="0" applyFill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160" fillId="123" borderId="277" applyNumberFormat="0" applyAlignment="0" applyProtection="0">
      <alignment vertical="center"/>
    </xf>
    <xf numFmtId="0" fontId="179" fillId="123" borderId="277" applyNumberFormat="0" applyAlignment="0" applyProtection="0">
      <alignment vertical="center"/>
    </xf>
    <xf numFmtId="0" fontId="180" fillId="123" borderId="277" applyNumberFormat="0" applyAlignment="0" applyProtection="0">
      <alignment vertical="center"/>
    </xf>
    <xf numFmtId="0" fontId="160" fillId="123" borderId="277" applyNumberFormat="0" applyAlignment="0" applyProtection="0">
      <alignment vertical="center"/>
    </xf>
    <xf numFmtId="0" fontId="180" fillId="123" borderId="277" applyNumberFormat="0" applyAlignment="0" applyProtection="0">
      <alignment vertical="center"/>
    </xf>
    <xf numFmtId="0" fontId="180" fillId="123" borderId="277" applyNumberFormat="0" applyAlignment="0" applyProtection="0">
      <alignment vertical="center"/>
    </xf>
    <xf numFmtId="0" fontId="179" fillId="123" borderId="277" applyNumberFormat="0" applyAlignment="0" applyProtection="0">
      <alignment vertical="center"/>
    </xf>
    <xf numFmtId="0" fontId="160" fillId="123" borderId="277" applyNumberFormat="0" applyAlignment="0" applyProtection="0">
      <alignment vertical="center"/>
    </xf>
    <xf numFmtId="0" fontId="179" fillId="123" borderId="277" applyNumberFormat="0" applyAlignment="0" applyProtection="0">
      <alignment vertical="center"/>
    </xf>
    <xf numFmtId="0" fontId="179" fillId="123" borderId="277" applyNumberFormat="0" applyAlignment="0" applyProtection="0">
      <alignment vertical="center"/>
    </xf>
    <xf numFmtId="0" fontId="179" fillId="123" borderId="277" applyNumberFormat="0" applyAlignment="0" applyProtection="0">
      <alignment vertical="center"/>
    </xf>
    <xf numFmtId="0" fontId="179" fillId="123" borderId="277" applyNumberFormat="0" applyAlignment="0" applyProtection="0">
      <alignment vertical="center"/>
    </xf>
    <xf numFmtId="0" fontId="196" fillId="95" borderId="277" applyNumberFormat="0" applyAlignment="0" applyProtection="0">
      <alignment vertical="center"/>
    </xf>
    <xf numFmtId="0" fontId="158" fillId="97" borderId="278" applyNumberFormat="0" applyFont="0" applyAlignment="0" applyProtection="0">
      <alignment vertical="center"/>
    </xf>
    <xf numFmtId="0" fontId="158" fillId="97" borderId="278" applyNumberFormat="0" applyFont="0" applyAlignment="0" applyProtection="0">
      <alignment vertical="center"/>
    </xf>
    <xf numFmtId="0" fontId="174" fillId="97" borderId="278" applyNumberFormat="0" applyFont="0" applyAlignment="0" applyProtection="0">
      <alignment vertical="center"/>
    </xf>
    <xf numFmtId="0" fontId="76" fillId="97" borderId="278" applyNumberFormat="0" applyFont="0" applyAlignment="0" applyProtection="0">
      <alignment vertical="center"/>
    </xf>
    <xf numFmtId="0" fontId="158" fillId="97" borderId="278" applyNumberFormat="0" applyFont="0" applyAlignment="0" applyProtection="0">
      <alignment vertical="center"/>
    </xf>
    <xf numFmtId="0" fontId="76" fillId="97" borderId="278" applyNumberFormat="0" applyFont="0" applyAlignment="0" applyProtection="0">
      <alignment vertical="center"/>
    </xf>
    <xf numFmtId="0" fontId="76" fillId="97" borderId="278" applyNumberFormat="0" applyFont="0" applyAlignment="0" applyProtection="0">
      <alignment vertical="center"/>
    </xf>
    <xf numFmtId="0" fontId="158" fillId="97" borderId="278" applyNumberFormat="0" applyFont="0" applyAlignment="0" applyProtection="0">
      <alignment vertical="center"/>
    </xf>
    <xf numFmtId="0" fontId="76" fillId="97" borderId="278" applyNumberFormat="0" applyFont="0" applyAlignment="0" applyProtection="0">
      <alignment vertical="center"/>
    </xf>
    <xf numFmtId="0" fontId="158" fillId="97" borderId="278" applyNumberFormat="0" applyFont="0" applyAlignment="0" applyProtection="0">
      <alignment vertical="center"/>
    </xf>
    <xf numFmtId="0" fontId="158" fillId="97" borderId="278" applyNumberFormat="0" applyFont="0" applyAlignment="0" applyProtection="0">
      <alignment vertical="center"/>
    </xf>
    <xf numFmtId="0" fontId="158" fillId="97" borderId="278" applyNumberFormat="0" applyFont="0" applyAlignment="0" applyProtection="0">
      <alignment vertical="center"/>
    </xf>
    <xf numFmtId="0" fontId="179" fillId="123" borderId="277" applyNumberFormat="0" applyAlignment="0" applyProtection="0">
      <alignment vertical="center"/>
    </xf>
    <xf numFmtId="4" fontId="258" fillId="130" borderId="307" applyNumberFormat="0" applyProtection="0">
      <alignment vertical="center"/>
    </xf>
    <xf numFmtId="0" fontId="207" fillId="123" borderId="280" applyNumberFormat="0" applyAlignment="0" applyProtection="0">
      <alignment vertical="center"/>
    </xf>
    <xf numFmtId="0" fontId="179" fillId="123" borderId="277" applyNumberFormat="0" applyAlignment="0" applyProtection="0">
      <alignment vertical="center"/>
    </xf>
    <xf numFmtId="0" fontId="1" fillId="0" borderId="0">
      <alignment vertical="center"/>
    </xf>
    <xf numFmtId="0" fontId="207" fillId="123" borderId="280" applyNumberFormat="0" applyAlignment="0" applyProtection="0">
      <alignment vertical="center"/>
    </xf>
    <xf numFmtId="0" fontId="159" fillId="0" borderId="279" applyNumberFormat="0" applyFill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195" fillId="0" borderId="279" applyNumberFormat="0" applyFill="0" applyAlignment="0" applyProtection="0">
      <alignment vertical="center"/>
    </xf>
    <xf numFmtId="0" fontId="159" fillId="0" borderId="279" applyNumberFormat="0" applyFill="0" applyAlignment="0" applyProtection="0">
      <alignment vertical="center"/>
    </xf>
    <xf numFmtId="0" fontId="195" fillId="0" borderId="279" applyNumberFormat="0" applyFill="0" applyAlignment="0" applyProtection="0">
      <alignment vertical="center"/>
    </xf>
    <xf numFmtId="0" fontId="195" fillId="0" borderId="279" applyNumberFormat="0" applyFill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159" fillId="0" borderId="279" applyNumberFormat="0" applyFill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165" fillId="95" borderId="277" applyNumberFormat="0" applyAlignment="0" applyProtection="0">
      <alignment vertical="center"/>
    </xf>
    <xf numFmtId="0" fontId="196" fillId="95" borderId="277" applyNumberFormat="0" applyAlignment="0" applyProtection="0">
      <alignment vertical="center"/>
    </xf>
    <xf numFmtId="0" fontId="197" fillId="95" borderId="277" applyNumberFormat="0" applyAlignment="0" applyProtection="0">
      <alignment vertical="center"/>
    </xf>
    <xf numFmtId="0" fontId="165" fillId="95" borderId="277" applyNumberFormat="0" applyAlignment="0" applyProtection="0">
      <alignment vertical="center"/>
    </xf>
    <xf numFmtId="0" fontId="197" fillId="95" borderId="277" applyNumberFormat="0" applyAlignment="0" applyProtection="0">
      <alignment vertical="center"/>
    </xf>
    <xf numFmtId="0" fontId="197" fillId="95" borderId="277" applyNumberFormat="0" applyAlignment="0" applyProtection="0">
      <alignment vertical="center"/>
    </xf>
    <xf numFmtId="0" fontId="196" fillId="95" borderId="277" applyNumberFormat="0" applyAlignment="0" applyProtection="0">
      <alignment vertical="center"/>
    </xf>
    <xf numFmtId="0" fontId="165" fillId="95" borderId="277" applyNumberFormat="0" applyAlignment="0" applyProtection="0">
      <alignment vertical="center"/>
    </xf>
    <xf numFmtId="0" fontId="196" fillId="95" borderId="277" applyNumberFormat="0" applyAlignment="0" applyProtection="0">
      <alignment vertical="center"/>
    </xf>
    <xf numFmtId="0" fontId="196" fillId="95" borderId="277" applyNumberFormat="0" applyAlignment="0" applyProtection="0">
      <alignment vertical="center"/>
    </xf>
    <xf numFmtId="0" fontId="196" fillId="95" borderId="277" applyNumberFormat="0" applyAlignment="0" applyProtection="0">
      <alignment vertical="center"/>
    </xf>
    <xf numFmtId="0" fontId="196" fillId="95" borderId="277" applyNumberFormat="0" applyAlignment="0" applyProtection="0">
      <alignment vertical="center"/>
    </xf>
    <xf numFmtId="0" fontId="210" fillId="0" borderId="270">
      <alignment horizontal="left" vertical="center"/>
    </xf>
    <xf numFmtId="41" fontId="1" fillId="0" borderId="0" applyFont="0" applyFill="0" applyBorder="0" applyAlignment="0" applyProtection="0">
      <alignment vertical="center"/>
    </xf>
    <xf numFmtId="0" fontId="171" fillId="123" borderId="280" applyNumberFormat="0" applyAlignment="0" applyProtection="0">
      <alignment vertical="center"/>
    </xf>
    <xf numFmtId="0" fontId="207" fillId="123" borderId="280" applyNumberFormat="0" applyAlignment="0" applyProtection="0">
      <alignment vertical="center"/>
    </xf>
    <xf numFmtId="0" fontId="208" fillId="123" borderId="280" applyNumberFormat="0" applyAlignment="0" applyProtection="0">
      <alignment vertical="center"/>
    </xf>
    <xf numFmtId="0" fontId="171" fillId="123" borderId="280" applyNumberFormat="0" applyAlignment="0" applyProtection="0">
      <alignment vertical="center"/>
    </xf>
    <xf numFmtId="0" fontId="208" fillId="123" borderId="280" applyNumberFormat="0" applyAlignment="0" applyProtection="0">
      <alignment vertical="center"/>
    </xf>
    <xf numFmtId="0" fontId="208" fillId="123" borderId="280" applyNumberFormat="0" applyAlignment="0" applyProtection="0">
      <alignment vertical="center"/>
    </xf>
    <xf numFmtId="0" fontId="207" fillId="123" borderId="280" applyNumberFormat="0" applyAlignment="0" applyProtection="0">
      <alignment vertical="center"/>
    </xf>
    <xf numFmtId="0" fontId="171" fillId="123" borderId="280" applyNumberFormat="0" applyAlignment="0" applyProtection="0">
      <alignment vertical="center"/>
    </xf>
    <xf numFmtId="0" fontId="207" fillId="123" borderId="280" applyNumberFormat="0" applyAlignment="0" applyProtection="0">
      <alignment vertical="center"/>
    </xf>
    <xf numFmtId="0" fontId="207" fillId="123" borderId="280" applyNumberFormat="0" applyAlignment="0" applyProtection="0">
      <alignment vertical="center"/>
    </xf>
    <xf numFmtId="0" fontId="207" fillId="123" borderId="280" applyNumberFormat="0" applyAlignment="0" applyProtection="0">
      <alignment vertical="center"/>
    </xf>
    <xf numFmtId="0" fontId="207" fillId="123" borderId="280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80" fillId="114" borderId="287" applyNumberFormat="0" applyAlignment="0" applyProtection="0">
      <alignment vertical="center"/>
    </xf>
    <xf numFmtId="0" fontId="196" fillId="95" borderId="277" applyNumberFormat="0" applyAlignment="0" applyProtection="0">
      <alignment vertical="center"/>
    </xf>
    <xf numFmtId="0" fontId="215" fillId="0" borderId="276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3" borderId="280" applyNumberFormat="0" applyAlignment="0" applyProtection="0">
      <alignment vertical="center"/>
    </xf>
    <xf numFmtId="0" fontId="196" fillId="95" borderId="277" applyNumberFormat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160" fillId="123" borderId="277" applyNumberFormat="0" applyAlignment="0" applyProtection="0">
      <alignment vertical="center"/>
    </xf>
    <xf numFmtId="0" fontId="179" fillId="123" borderId="277" applyNumberFormat="0" applyAlignment="0" applyProtection="0">
      <alignment vertical="center"/>
    </xf>
    <xf numFmtId="0" fontId="180" fillId="123" borderId="277" applyNumberFormat="0" applyAlignment="0" applyProtection="0">
      <alignment vertical="center"/>
    </xf>
    <xf numFmtId="0" fontId="160" fillId="123" borderId="277" applyNumberFormat="0" applyAlignment="0" applyProtection="0">
      <alignment vertical="center"/>
    </xf>
    <xf numFmtId="0" fontId="180" fillId="123" borderId="277" applyNumberFormat="0" applyAlignment="0" applyProtection="0">
      <alignment vertical="center"/>
    </xf>
    <xf numFmtId="0" fontId="180" fillId="123" borderId="277" applyNumberFormat="0" applyAlignment="0" applyProtection="0">
      <alignment vertical="center"/>
    </xf>
    <xf numFmtId="0" fontId="179" fillId="123" borderId="277" applyNumberFormat="0" applyAlignment="0" applyProtection="0">
      <alignment vertical="center"/>
    </xf>
    <xf numFmtId="0" fontId="160" fillId="123" borderId="277" applyNumberFormat="0" applyAlignment="0" applyProtection="0">
      <alignment vertical="center"/>
    </xf>
    <xf numFmtId="0" fontId="179" fillId="123" borderId="277" applyNumberFormat="0" applyAlignment="0" applyProtection="0">
      <alignment vertical="center"/>
    </xf>
    <xf numFmtId="0" fontId="179" fillId="123" borderId="277" applyNumberFormat="0" applyAlignment="0" applyProtection="0">
      <alignment vertical="center"/>
    </xf>
    <xf numFmtId="0" fontId="179" fillId="123" borderId="277" applyNumberFormat="0" applyAlignment="0" applyProtection="0">
      <alignment vertical="center"/>
    </xf>
    <xf numFmtId="0" fontId="179" fillId="123" borderId="277" applyNumberFormat="0" applyAlignment="0" applyProtection="0">
      <alignment vertical="center"/>
    </xf>
    <xf numFmtId="0" fontId="158" fillId="97" borderId="278" applyNumberFormat="0" applyFont="0" applyAlignment="0" applyProtection="0">
      <alignment vertical="center"/>
    </xf>
    <xf numFmtId="0" fontId="158" fillId="97" borderId="278" applyNumberFormat="0" applyFont="0" applyAlignment="0" applyProtection="0">
      <alignment vertical="center"/>
    </xf>
    <xf numFmtId="0" fontId="174" fillId="97" borderId="278" applyNumberFormat="0" applyFont="0" applyAlignment="0" applyProtection="0">
      <alignment vertical="center"/>
    </xf>
    <xf numFmtId="0" fontId="76" fillId="97" borderId="278" applyNumberFormat="0" applyFont="0" applyAlignment="0" applyProtection="0">
      <alignment vertical="center"/>
    </xf>
    <xf numFmtId="0" fontId="158" fillId="97" borderId="278" applyNumberFormat="0" applyFont="0" applyAlignment="0" applyProtection="0">
      <alignment vertical="center"/>
    </xf>
    <xf numFmtId="0" fontId="76" fillId="97" borderId="278" applyNumberFormat="0" applyFont="0" applyAlignment="0" applyProtection="0">
      <alignment vertical="center"/>
    </xf>
    <xf numFmtId="0" fontId="76" fillId="97" borderId="278" applyNumberFormat="0" applyFont="0" applyAlignment="0" applyProtection="0">
      <alignment vertical="center"/>
    </xf>
    <xf numFmtId="0" fontId="158" fillId="97" borderId="278" applyNumberFormat="0" applyFont="0" applyAlignment="0" applyProtection="0">
      <alignment vertical="center"/>
    </xf>
    <xf numFmtId="0" fontId="76" fillId="97" borderId="278" applyNumberFormat="0" applyFont="0" applyAlignment="0" applyProtection="0">
      <alignment vertical="center"/>
    </xf>
    <xf numFmtId="0" fontId="158" fillId="97" borderId="278" applyNumberFormat="0" applyFont="0" applyAlignment="0" applyProtection="0">
      <alignment vertical="center"/>
    </xf>
    <xf numFmtId="0" fontId="158" fillId="97" borderId="278" applyNumberFormat="0" applyFont="0" applyAlignment="0" applyProtection="0">
      <alignment vertical="center"/>
    </xf>
    <xf numFmtId="0" fontId="158" fillId="97" borderId="278" applyNumberFormat="0" applyFont="0" applyAlignment="0" applyProtection="0">
      <alignment vertical="center"/>
    </xf>
    <xf numFmtId="0" fontId="210" fillId="0" borderId="270">
      <alignment horizontal="left" vertical="center"/>
    </xf>
    <xf numFmtId="41" fontId="34" fillId="0" borderId="0" applyFont="0" applyFill="0" applyBorder="0" applyAlignment="0" applyProtection="0">
      <alignment vertical="center"/>
    </xf>
    <xf numFmtId="0" fontId="159" fillId="0" borderId="279" applyNumberFormat="0" applyFill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195" fillId="0" borderId="279" applyNumberFormat="0" applyFill="0" applyAlignment="0" applyProtection="0">
      <alignment vertical="center"/>
    </xf>
    <xf numFmtId="0" fontId="159" fillId="0" borderId="279" applyNumberFormat="0" applyFill="0" applyAlignment="0" applyProtection="0">
      <alignment vertical="center"/>
    </xf>
    <xf numFmtId="0" fontId="195" fillId="0" borderId="279" applyNumberFormat="0" applyFill="0" applyAlignment="0" applyProtection="0">
      <alignment vertical="center"/>
    </xf>
    <xf numFmtId="0" fontId="195" fillId="0" borderId="279" applyNumberFormat="0" applyFill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159" fillId="0" borderId="279" applyNumberFormat="0" applyFill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196" fillId="101" borderId="294" applyNumberFormat="0" applyAlignment="0" applyProtection="0">
      <alignment vertical="center"/>
    </xf>
    <xf numFmtId="0" fontId="165" fillId="95" borderId="277" applyNumberFormat="0" applyAlignment="0" applyProtection="0">
      <alignment vertical="center"/>
    </xf>
    <xf numFmtId="0" fontId="196" fillId="95" borderId="277" applyNumberFormat="0" applyAlignment="0" applyProtection="0">
      <alignment vertical="center"/>
    </xf>
    <xf numFmtId="0" fontId="197" fillId="95" borderId="277" applyNumberFormat="0" applyAlignment="0" applyProtection="0">
      <alignment vertical="center"/>
    </xf>
    <xf numFmtId="0" fontId="165" fillId="95" borderId="277" applyNumberFormat="0" applyAlignment="0" applyProtection="0">
      <alignment vertical="center"/>
    </xf>
    <xf numFmtId="0" fontId="197" fillId="95" borderId="277" applyNumberFormat="0" applyAlignment="0" applyProtection="0">
      <alignment vertical="center"/>
    </xf>
    <xf numFmtId="0" fontId="197" fillId="95" borderId="277" applyNumberFormat="0" applyAlignment="0" applyProtection="0">
      <alignment vertical="center"/>
    </xf>
    <xf numFmtId="0" fontId="196" fillId="95" borderId="277" applyNumberFormat="0" applyAlignment="0" applyProtection="0">
      <alignment vertical="center"/>
    </xf>
    <xf numFmtId="0" fontId="165" fillId="95" borderId="277" applyNumberFormat="0" applyAlignment="0" applyProtection="0">
      <alignment vertical="center"/>
    </xf>
    <xf numFmtId="0" fontId="196" fillId="95" borderId="277" applyNumberFormat="0" applyAlignment="0" applyProtection="0">
      <alignment vertical="center"/>
    </xf>
    <xf numFmtId="0" fontId="196" fillId="95" borderId="277" applyNumberFormat="0" applyAlignment="0" applyProtection="0">
      <alignment vertical="center"/>
    </xf>
    <xf numFmtId="0" fontId="196" fillId="95" borderId="277" applyNumberFormat="0" applyAlignment="0" applyProtection="0">
      <alignment vertical="center"/>
    </xf>
    <xf numFmtId="0" fontId="196" fillId="95" borderId="277" applyNumberFormat="0" applyAlignment="0" applyProtection="0">
      <alignment vertical="center"/>
    </xf>
    <xf numFmtId="0" fontId="179" fillId="123" borderId="277" applyNumberFormat="0" applyAlignment="0" applyProtection="0">
      <alignment vertical="center"/>
    </xf>
    <xf numFmtId="0" fontId="210" fillId="0" borderId="270">
      <alignment horizontal="left" vertical="center"/>
    </xf>
    <xf numFmtId="0" fontId="76" fillId="0" borderId="0">
      <alignment vertical="center"/>
    </xf>
    <xf numFmtId="0" fontId="171" fillId="123" borderId="280" applyNumberFormat="0" applyAlignment="0" applyProtection="0">
      <alignment vertical="center"/>
    </xf>
    <xf numFmtId="0" fontId="207" fillId="123" borderId="280" applyNumberFormat="0" applyAlignment="0" applyProtection="0">
      <alignment vertical="center"/>
    </xf>
    <xf numFmtId="0" fontId="208" fillId="123" borderId="280" applyNumberFormat="0" applyAlignment="0" applyProtection="0">
      <alignment vertical="center"/>
    </xf>
    <xf numFmtId="0" fontId="171" fillId="123" borderId="280" applyNumberFormat="0" applyAlignment="0" applyProtection="0">
      <alignment vertical="center"/>
    </xf>
    <xf numFmtId="0" fontId="208" fillId="123" borderId="280" applyNumberFormat="0" applyAlignment="0" applyProtection="0">
      <alignment vertical="center"/>
    </xf>
    <xf numFmtId="0" fontId="208" fillId="123" borderId="280" applyNumberFormat="0" applyAlignment="0" applyProtection="0">
      <alignment vertical="center"/>
    </xf>
    <xf numFmtId="0" fontId="207" fillId="123" borderId="280" applyNumberFormat="0" applyAlignment="0" applyProtection="0">
      <alignment vertical="center"/>
    </xf>
    <xf numFmtId="0" fontId="171" fillId="123" borderId="280" applyNumberFormat="0" applyAlignment="0" applyProtection="0">
      <alignment vertical="center"/>
    </xf>
    <xf numFmtId="0" fontId="207" fillId="123" borderId="280" applyNumberFormat="0" applyAlignment="0" applyProtection="0">
      <alignment vertical="center"/>
    </xf>
    <xf numFmtId="0" fontId="207" fillId="123" borderId="280" applyNumberFormat="0" applyAlignment="0" applyProtection="0">
      <alignment vertical="center"/>
    </xf>
    <xf numFmtId="0" fontId="207" fillId="123" borderId="280" applyNumberFormat="0" applyAlignment="0" applyProtection="0">
      <alignment vertical="center"/>
    </xf>
    <xf numFmtId="0" fontId="207" fillId="123" borderId="280" applyNumberFormat="0" applyAlignment="0" applyProtection="0">
      <alignment vertical="center"/>
    </xf>
    <xf numFmtId="0" fontId="215" fillId="0" borderId="276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5" borderId="277" applyNumberFormat="0" applyAlignment="0" applyProtection="0">
      <alignment vertical="center"/>
    </xf>
    <xf numFmtId="0" fontId="179" fillId="123" borderId="277" applyNumberFormat="0" applyAlignment="0" applyProtection="0">
      <alignment vertical="center"/>
    </xf>
    <xf numFmtId="4" fontId="258" fillId="130" borderId="307" applyNumberFormat="0" applyProtection="0">
      <alignment vertical="center"/>
    </xf>
    <xf numFmtId="0" fontId="207" fillId="114" borderId="290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35" fillId="115" borderId="288" applyNumberFormat="0" applyFon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210" fillId="0" borderId="270">
      <alignment horizontal="left" vertical="center"/>
    </xf>
    <xf numFmtId="0" fontId="215" fillId="0" borderId="276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14" borderId="290" applyNumberFormat="0" applyAlignment="0" applyProtection="0">
      <alignment vertical="center"/>
    </xf>
    <xf numFmtId="0" fontId="1" fillId="0" borderId="0">
      <alignment vertical="center"/>
    </xf>
    <xf numFmtId="0" fontId="196" fillId="101" borderId="287" applyNumberFormat="0" applyAlignment="0" applyProtection="0">
      <alignment vertical="center"/>
    </xf>
    <xf numFmtId="0" fontId="179" fillId="114" borderId="287" applyNumberFormat="0" applyAlignment="0" applyProtection="0">
      <alignment vertical="center"/>
    </xf>
    <xf numFmtId="0" fontId="1" fillId="0" borderId="0">
      <alignment vertical="center"/>
    </xf>
    <xf numFmtId="0" fontId="257" fillId="130" borderId="307" applyNumberFormat="0" applyProtection="0">
      <alignment horizontal="left" vertical="top" indent="1"/>
    </xf>
    <xf numFmtId="0" fontId="1" fillId="0" borderId="0">
      <alignment vertical="center"/>
    </xf>
    <xf numFmtId="0" fontId="35" fillId="115" borderId="288" applyNumberFormat="0" applyFont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" fillId="0" borderId="0">
      <alignment vertical="center"/>
    </xf>
    <xf numFmtId="0" fontId="210" fillId="0" borderId="270">
      <alignment horizontal="left"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270">
      <alignment horizontal="left" vertical="center"/>
    </xf>
    <xf numFmtId="0" fontId="76" fillId="0" borderId="0">
      <alignment vertical="center"/>
    </xf>
    <xf numFmtId="0" fontId="158" fillId="97" borderId="267" applyNumberFormat="0" applyFont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35" fillId="115" borderId="288" applyNumberFormat="0" applyFon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76" fillId="0" borderId="0">
      <alignment vertical="center"/>
    </xf>
    <xf numFmtId="0" fontId="207" fillId="114" borderId="290" applyNumberForma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196" fillId="101" borderId="287" applyNumberFormat="0" applyAlignment="0" applyProtection="0">
      <alignment vertical="center"/>
    </xf>
    <xf numFmtId="0" fontId="194" fillId="0" borderId="289" applyNumberFormat="0" applyFill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60" fillId="114" borderId="287" applyNumberFormat="0" applyAlignment="0" applyProtection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270">
      <alignment horizontal="left" vertical="center"/>
    </xf>
    <xf numFmtId="0" fontId="208" fillId="123" borderId="269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4" fontId="258" fillId="130" borderId="307" applyNumberFormat="0" applyProtection="0">
      <alignment vertical="center"/>
    </xf>
    <xf numFmtId="0" fontId="210" fillId="0" borderId="270">
      <alignment horizontal="left" vertical="center"/>
    </xf>
    <xf numFmtId="0" fontId="31" fillId="0" borderId="0">
      <alignment vertical="center"/>
    </xf>
    <xf numFmtId="10" fontId="225" fillId="97" borderId="271" applyNumberFormat="0" applyBorder="0" applyAlignment="0" applyProtection="0"/>
    <xf numFmtId="0" fontId="31" fillId="0" borderId="0">
      <alignment vertical="center"/>
    </xf>
    <xf numFmtId="0" fontId="196" fillId="95" borderId="266" applyNumberFormat="0" applyAlignment="0" applyProtection="0">
      <alignment vertical="center"/>
    </xf>
    <xf numFmtId="0" fontId="210" fillId="0" borderId="270">
      <alignment horizontal="left" vertical="center"/>
    </xf>
    <xf numFmtId="0" fontId="179" fillId="123" borderId="266" applyNumberFormat="0" applyAlignment="0" applyProtection="0">
      <alignment vertical="center"/>
    </xf>
    <xf numFmtId="0" fontId="174" fillId="97" borderId="267" applyNumberFormat="0" applyFont="0" applyAlignment="0" applyProtection="0">
      <alignment vertical="center"/>
    </xf>
    <xf numFmtId="0" fontId="180" fillId="114" borderId="287" applyNumberFormat="0" applyAlignment="0" applyProtection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5" fillId="0" borderId="276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14" borderId="290" applyNumberFormat="0" applyAlignment="0" applyProtection="0">
      <alignment vertical="center"/>
    </xf>
    <xf numFmtId="0" fontId="210" fillId="0" borderId="270">
      <alignment horizontal="left" vertical="center"/>
    </xf>
    <xf numFmtId="0" fontId="81" fillId="0" borderId="0">
      <alignment vertical="center"/>
    </xf>
    <xf numFmtId="0" fontId="210" fillId="0" borderId="270">
      <alignment horizontal="left" vertical="center"/>
    </xf>
    <xf numFmtId="0" fontId="81" fillId="0" borderId="0">
      <alignment vertical="center"/>
    </xf>
    <xf numFmtId="0" fontId="215" fillId="0" borderId="276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9" fillId="0" borderId="268" applyNumberFormat="0" applyFill="0" applyAlignment="0" applyProtection="0">
      <alignment vertical="center"/>
    </xf>
    <xf numFmtId="0" fontId="160" fillId="123" borderId="266" applyNumberFormat="0" applyAlignment="0" applyProtection="0">
      <alignment vertical="center"/>
    </xf>
    <xf numFmtId="0" fontId="35" fillId="115" borderId="288" applyNumberFormat="0" applyFont="0" applyAlignment="0" applyProtection="0">
      <alignment vertical="center"/>
    </xf>
    <xf numFmtId="0" fontId="165" fillId="101" borderId="287" applyNumberFormat="0" applyAlignment="0" applyProtection="0">
      <alignment vertical="center"/>
    </xf>
    <xf numFmtId="0" fontId="81" fillId="0" borderId="0">
      <alignment vertical="center"/>
    </xf>
    <xf numFmtId="0" fontId="165" fillId="101" borderId="287" applyNumberFormat="0" applyAlignment="0" applyProtection="0">
      <alignment vertical="center"/>
    </xf>
    <xf numFmtId="0" fontId="196" fillId="101" borderId="287" applyNumberFormat="0" applyAlignment="0" applyProtection="0">
      <alignment vertical="center"/>
    </xf>
    <xf numFmtId="0" fontId="165" fillId="101" borderId="287" applyNumberFormat="0" applyAlignment="0" applyProtection="0">
      <alignment vertical="center"/>
    </xf>
    <xf numFmtId="0" fontId="34" fillId="115" borderId="288" applyNumberFormat="0" applyFont="0" applyAlignment="0" applyProtection="0">
      <alignment vertical="center"/>
    </xf>
    <xf numFmtId="0" fontId="152" fillId="0" borderId="276">
      <alignment horizontal="left" vertical="center"/>
    </xf>
    <xf numFmtId="0" fontId="81" fillId="0" borderId="0">
      <alignment vertical="center"/>
    </xf>
    <xf numFmtId="0" fontId="210" fillId="0" borderId="270">
      <alignment horizontal="left" vertical="center"/>
    </xf>
    <xf numFmtId="0" fontId="81" fillId="0" borderId="0">
      <alignment vertical="center"/>
    </xf>
    <xf numFmtId="0" fontId="210" fillId="0" borderId="270">
      <alignment horizontal="left"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10" fontId="225" fillId="97" borderId="291" applyNumberFormat="0" applyBorder="0" applyAlignment="0" applyProtection="0"/>
    <xf numFmtId="0" fontId="154" fillId="0" borderId="0"/>
    <xf numFmtId="0" fontId="154" fillId="0" borderId="0"/>
    <xf numFmtId="0" fontId="154" fillId="0" borderId="0"/>
    <xf numFmtId="0" fontId="154" fillId="0" borderId="0"/>
    <xf numFmtId="0" fontId="81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210" fillId="0" borderId="27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5" borderId="266" applyNumberForma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180" fillId="114" borderId="294" applyNumberFormat="0" applyAlignment="0" applyProtection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10" fontId="225" fillId="97" borderId="271" applyNumberFormat="0" applyBorder="0" applyAlignment="0" applyProtection="0"/>
    <xf numFmtId="4" fontId="257" fillId="130" borderId="307" applyNumberFormat="0" applyProtection="0">
      <alignment horizontal="left" vertical="center" indent="1"/>
    </xf>
    <xf numFmtId="0" fontId="257" fillId="130" borderId="307" applyNumberFormat="0" applyProtection="0">
      <alignment horizontal="left" vertical="top" indent="1"/>
    </xf>
    <xf numFmtId="0" fontId="207" fillId="114" borderId="297" applyNumberFormat="0" applyAlignment="0" applyProtection="0">
      <alignment vertical="center"/>
    </xf>
    <xf numFmtId="0" fontId="171" fillId="114" borderId="297" applyNumberFormat="0" applyAlignment="0" applyProtection="0">
      <alignment vertical="center"/>
    </xf>
    <xf numFmtId="0" fontId="197" fillId="95" borderId="266" applyNumberFormat="0" applyAlignment="0" applyProtection="0">
      <alignment vertical="center"/>
    </xf>
    <xf numFmtId="0" fontId="196" fillId="101" borderId="294" applyNumberFormat="0" applyAlignment="0" applyProtection="0">
      <alignment vertical="center"/>
    </xf>
    <xf numFmtId="0" fontId="194" fillId="0" borderId="296" applyNumberFormat="0" applyFill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74" fillId="115" borderId="295" applyNumberFormat="0" applyFont="0" applyAlignment="0" applyProtection="0">
      <alignment vertical="center"/>
    </xf>
    <xf numFmtId="0" fontId="35" fillId="115" borderId="295" applyNumberFormat="0" applyFont="0" applyAlignment="0" applyProtection="0">
      <alignment vertical="center"/>
    </xf>
    <xf numFmtId="0" fontId="160" fillId="114" borderId="294" applyNumberFormat="0" applyAlignment="0" applyProtection="0">
      <alignment vertical="center"/>
    </xf>
    <xf numFmtId="0" fontId="179" fillId="114" borderId="294" applyNumberFormat="0" applyAlignment="0" applyProtection="0">
      <alignment vertical="center"/>
    </xf>
    <xf numFmtId="0" fontId="179" fillId="114" borderId="294" applyNumberFormat="0" applyAlignment="0" applyProtection="0">
      <alignment vertical="center"/>
    </xf>
    <xf numFmtId="0" fontId="82" fillId="0" borderId="0">
      <alignment vertical="center"/>
    </xf>
    <xf numFmtId="0" fontId="210" fillId="0" borderId="270">
      <alignment horizontal="left" vertical="center"/>
    </xf>
    <xf numFmtId="0" fontId="1" fillId="0" borderId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34" fillId="0" borderId="0"/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174" fillId="115" borderId="288" applyNumberFormat="0" applyFont="0" applyAlignment="0" applyProtection="0">
      <alignment vertical="center"/>
    </xf>
    <xf numFmtId="0" fontId="210" fillId="0" borderId="270">
      <alignment horizontal="left" vertical="center"/>
    </xf>
    <xf numFmtId="0" fontId="257" fillId="130" borderId="307" applyNumberFormat="0" applyProtection="0">
      <alignment horizontal="left" vertical="top" indent="1"/>
    </xf>
    <xf numFmtId="0" fontId="82" fillId="0" borderId="0">
      <alignment vertical="center"/>
    </xf>
    <xf numFmtId="0" fontId="82" fillId="0" borderId="0">
      <alignment vertical="center"/>
    </xf>
    <xf numFmtId="0" fontId="31" fillId="0" borderId="0">
      <alignment vertical="center"/>
    </xf>
    <xf numFmtId="0" fontId="210" fillId="0" borderId="270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210" fillId="0" borderId="270">
      <alignment horizontal="left" vertical="center"/>
    </xf>
    <xf numFmtId="0" fontId="209" fillId="0" borderId="264">
      <alignment vertical="center"/>
    </xf>
    <xf numFmtId="0" fontId="210" fillId="0" borderId="262" applyNumberFormat="0" applyAlignment="0" applyProtection="0">
      <alignment horizontal="left" vertical="center"/>
    </xf>
    <xf numFmtId="0" fontId="210" fillId="0" borderId="276">
      <alignment horizontal="left" vertical="center"/>
    </xf>
    <xf numFmtId="0" fontId="152" fillId="0" borderId="276">
      <alignment horizontal="left" vertical="center"/>
    </xf>
    <xf numFmtId="0" fontId="159" fillId="0" borderId="296" applyNumberFormat="0" applyFill="0" applyAlignment="0" applyProtection="0">
      <alignment vertical="center"/>
    </xf>
    <xf numFmtId="0" fontId="1" fillId="0" borderId="0">
      <alignment vertical="center"/>
    </xf>
    <xf numFmtId="4" fontId="257" fillId="116" borderId="307" applyNumberFormat="0" applyProtection="0">
      <alignment vertical="center"/>
    </xf>
    <xf numFmtId="0" fontId="154" fillId="0" borderId="0"/>
    <xf numFmtId="0" fontId="154" fillId="0" borderId="0"/>
    <xf numFmtId="0" fontId="81" fillId="0" borderId="0">
      <alignment vertical="center"/>
    </xf>
    <xf numFmtId="0" fontId="257" fillId="130" borderId="307" applyNumberFormat="0" applyProtection="0">
      <alignment horizontal="left" vertical="top" indent="1"/>
    </xf>
    <xf numFmtId="0" fontId="1" fillId="0" borderId="0">
      <alignment vertical="center"/>
    </xf>
    <xf numFmtId="0" fontId="257" fillId="130" borderId="307" applyNumberFormat="0" applyProtection="0">
      <alignment horizontal="left" vertical="top" indent="1"/>
    </xf>
    <xf numFmtId="0" fontId="210" fillId="0" borderId="270">
      <alignment horizontal="left" vertical="center"/>
    </xf>
    <xf numFmtId="0" fontId="179" fillId="114" borderId="281" applyNumberFormat="0" applyAlignment="0" applyProtection="0">
      <alignment vertical="center"/>
    </xf>
    <xf numFmtId="0" fontId="180" fillId="114" borderId="281" applyNumberFormat="0" applyAlignment="0" applyProtection="0">
      <alignment vertical="center"/>
    </xf>
    <xf numFmtId="0" fontId="160" fillId="114" borderId="281" applyNumberFormat="0" applyAlignment="0" applyProtection="0">
      <alignment vertical="center"/>
    </xf>
    <xf numFmtId="0" fontId="180" fillId="114" borderId="281" applyNumberFormat="0" applyAlignment="0" applyProtection="0">
      <alignment vertical="center"/>
    </xf>
    <xf numFmtId="0" fontId="180" fillId="114" borderId="281" applyNumberFormat="0" applyAlignment="0" applyProtection="0">
      <alignment vertical="center"/>
    </xf>
    <xf numFmtId="0" fontId="179" fillId="114" borderId="281" applyNumberFormat="0" applyAlignment="0" applyProtection="0">
      <alignment vertical="center"/>
    </xf>
    <xf numFmtId="0" fontId="179" fillId="114" borderId="281" applyNumberFormat="0" applyAlignment="0" applyProtection="0">
      <alignment vertical="center"/>
    </xf>
    <xf numFmtId="0" fontId="179" fillId="114" borderId="281" applyNumberFormat="0" applyAlignment="0" applyProtection="0">
      <alignment vertical="center"/>
    </xf>
    <xf numFmtId="0" fontId="179" fillId="114" borderId="281" applyNumberFormat="0" applyAlignment="0" applyProtection="0">
      <alignment vertical="center"/>
    </xf>
    <xf numFmtId="0" fontId="179" fillId="114" borderId="281" applyNumberFormat="0" applyAlignment="0" applyProtection="0">
      <alignment vertical="center"/>
    </xf>
    <xf numFmtId="0" fontId="179" fillId="114" borderId="281" applyNumberFormat="0" applyAlignment="0" applyProtection="0">
      <alignment vertical="center"/>
    </xf>
    <xf numFmtId="0" fontId="160" fillId="114" borderId="281" applyNumberFormat="0" applyAlignment="0" applyProtection="0">
      <alignment vertical="center"/>
    </xf>
    <xf numFmtId="0" fontId="179" fillId="114" borderId="281" applyNumberFormat="0" applyAlignment="0" applyProtection="0">
      <alignment vertical="center"/>
    </xf>
    <xf numFmtId="0" fontId="179" fillId="114" borderId="281" applyNumberFormat="0" applyAlignment="0" applyProtection="0">
      <alignment vertical="center"/>
    </xf>
    <xf numFmtId="0" fontId="160" fillId="114" borderId="281" applyNumberFormat="0" applyAlignment="0" applyProtection="0">
      <alignment vertical="center"/>
    </xf>
    <xf numFmtId="0" fontId="179" fillId="114" borderId="281" applyNumberFormat="0" applyAlignment="0" applyProtection="0">
      <alignment vertical="center"/>
    </xf>
    <xf numFmtId="0" fontId="179" fillId="114" borderId="281" applyNumberFormat="0" applyAlignment="0" applyProtection="0">
      <alignment vertical="center"/>
    </xf>
    <xf numFmtId="0" fontId="179" fillId="114" borderId="281" applyNumberFormat="0" applyAlignment="0" applyProtection="0">
      <alignment vertical="center"/>
    </xf>
    <xf numFmtId="0" fontId="174" fillId="115" borderId="282" applyNumberFormat="0" applyFont="0" applyAlignment="0" applyProtection="0">
      <alignment vertical="center"/>
    </xf>
    <xf numFmtId="0" fontId="35" fillId="115" borderId="282" applyNumberFormat="0" applyFont="0" applyAlignment="0" applyProtection="0">
      <alignment vertical="center"/>
    </xf>
    <xf numFmtId="0" fontId="34" fillId="115" borderId="282" applyNumberFormat="0" applyFont="0" applyAlignment="0" applyProtection="0">
      <alignment vertical="center"/>
    </xf>
    <xf numFmtId="0" fontId="35" fillId="115" borderId="282" applyNumberFormat="0" applyFont="0" applyAlignment="0" applyProtection="0">
      <alignment vertical="center"/>
    </xf>
    <xf numFmtId="0" fontId="35" fillId="115" borderId="282" applyNumberFormat="0" applyFont="0" applyAlignment="0" applyProtection="0">
      <alignment vertical="center"/>
    </xf>
    <xf numFmtId="0" fontId="34" fillId="115" borderId="282" applyNumberFormat="0" applyFont="0" applyAlignment="0" applyProtection="0">
      <alignment vertical="center"/>
    </xf>
    <xf numFmtId="0" fontId="35" fillId="115" borderId="282" applyNumberFormat="0" applyFont="0" applyAlignment="0" applyProtection="0">
      <alignment vertical="center"/>
    </xf>
    <xf numFmtId="0" fontId="34" fillId="115" borderId="282" applyNumberFormat="0" applyFont="0" applyAlignment="0" applyProtection="0">
      <alignment vertical="center"/>
    </xf>
    <xf numFmtId="0" fontId="34" fillId="115" borderId="282" applyNumberFormat="0" applyFont="0" applyAlignment="0" applyProtection="0">
      <alignment vertical="center"/>
    </xf>
    <xf numFmtId="0" fontId="34" fillId="115" borderId="282" applyNumberFormat="0" applyFont="0" applyAlignment="0" applyProtection="0">
      <alignment vertical="center"/>
    </xf>
    <xf numFmtId="0" fontId="34" fillId="115" borderId="282" applyNumberFormat="0" applyFont="0" applyAlignment="0" applyProtection="0">
      <alignment vertical="center"/>
    </xf>
    <xf numFmtId="0" fontId="34" fillId="115" borderId="282" applyNumberFormat="0" applyFont="0" applyAlignment="0" applyProtection="0">
      <alignment vertical="center"/>
    </xf>
    <xf numFmtId="0" fontId="1" fillId="0" borderId="0">
      <alignment vertical="center"/>
    </xf>
    <xf numFmtId="0" fontId="194" fillId="0" borderId="268" applyNumberFormat="0" applyFill="0" applyAlignment="0" applyProtection="0">
      <alignment vertical="center"/>
    </xf>
    <xf numFmtId="0" fontId="190" fillId="117" borderId="283" applyNumberFormat="0" applyAlignment="0" applyProtection="0">
      <alignment vertical="center"/>
    </xf>
    <xf numFmtId="0" fontId="191" fillId="117" borderId="283" applyNumberFormat="0" applyAlignment="0" applyProtection="0">
      <alignment vertical="center"/>
    </xf>
    <xf numFmtId="0" fontId="157" fillId="117" borderId="283" applyNumberFormat="0" applyAlignment="0" applyProtection="0">
      <alignment vertical="center"/>
    </xf>
    <xf numFmtId="0" fontId="191" fillId="117" borderId="283" applyNumberFormat="0" applyAlignment="0" applyProtection="0">
      <alignment vertical="center"/>
    </xf>
    <xf numFmtId="0" fontId="191" fillId="117" borderId="283" applyNumberFormat="0" applyAlignment="0" applyProtection="0">
      <alignment vertical="center"/>
    </xf>
    <xf numFmtId="0" fontId="190" fillId="117" borderId="283" applyNumberFormat="0" applyAlignment="0" applyProtection="0">
      <alignment vertical="center"/>
    </xf>
    <xf numFmtId="0" fontId="190" fillId="117" borderId="283" applyNumberFormat="0" applyAlignment="0" applyProtection="0">
      <alignment vertical="center"/>
    </xf>
    <xf numFmtId="0" fontId="190" fillId="117" borderId="283" applyNumberFormat="0" applyAlignment="0" applyProtection="0">
      <alignment vertical="center"/>
    </xf>
    <xf numFmtId="0" fontId="190" fillId="117" borderId="283" applyNumberFormat="0" applyAlignment="0" applyProtection="0">
      <alignment vertical="center"/>
    </xf>
    <xf numFmtId="0" fontId="190" fillId="117" borderId="283" applyNumberFormat="0" applyAlignment="0" applyProtection="0">
      <alignment vertical="center"/>
    </xf>
    <xf numFmtId="0" fontId="190" fillId="117" borderId="283" applyNumberFormat="0" applyAlignment="0" applyProtection="0">
      <alignment vertical="center"/>
    </xf>
    <xf numFmtId="0" fontId="157" fillId="117" borderId="283" applyNumberFormat="0" applyAlignment="0" applyProtection="0">
      <alignment vertical="center"/>
    </xf>
    <xf numFmtId="0" fontId="190" fillId="117" borderId="283" applyNumberFormat="0" applyAlignment="0" applyProtection="0">
      <alignment vertical="center"/>
    </xf>
    <xf numFmtId="0" fontId="190" fillId="117" borderId="283" applyNumberFormat="0" applyAlignment="0" applyProtection="0">
      <alignment vertical="center"/>
    </xf>
    <xf numFmtId="0" fontId="157" fillId="117" borderId="283" applyNumberFormat="0" applyAlignment="0" applyProtection="0">
      <alignment vertical="center"/>
    </xf>
    <xf numFmtId="0" fontId="190" fillId="117" borderId="283" applyNumberFormat="0" applyAlignment="0" applyProtection="0">
      <alignment vertical="center"/>
    </xf>
    <xf numFmtId="0" fontId="190" fillId="117" borderId="283" applyNumberFormat="0" applyAlignment="0" applyProtection="0">
      <alignment vertical="center"/>
    </xf>
    <xf numFmtId="0" fontId="190" fillId="117" borderId="283" applyNumberFormat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82" fillId="0" borderId="0"/>
    <xf numFmtId="41" fontId="82" fillId="0" borderId="0"/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94" fillId="0" borderId="284" applyNumberFormat="0" applyFill="0" applyAlignment="0" applyProtection="0">
      <alignment vertical="center"/>
    </xf>
    <xf numFmtId="0" fontId="195" fillId="0" borderId="284" applyNumberFormat="0" applyFill="0" applyAlignment="0" applyProtection="0">
      <alignment vertical="center"/>
    </xf>
    <xf numFmtId="0" fontId="159" fillId="0" borderId="284" applyNumberFormat="0" applyFill="0" applyAlignment="0" applyProtection="0">
      <alignment vertical="center"/>
    </xf>
    <xf numFmtId="0" fontId="195" fillId="0" borderId="284" applyNumberFormat="0" applyFill="0" applyAlignment="0" applyProtection="0">
      <alignment vertical="center"/>
    </xf>
    <xf numFmtId="0" fontId="195" fillId="0" borderId="284" applyNumberFormat="0" applyFill="0" applyAlignment="0" applyProtection="0">
      <alignment vertical="center"/>
    </xf>
    <xf numFmtId="0" fontId="194" fillId="0" borderId="284" applyNumberFormat="0" applyFill="0" applyAlignment="0" applyProtection="0">
      <alignment vertical="center"/>
    </xf>
    <xf numFmtId="0" fontId="194" fillId="0" borderId="284" applyNumberFormat="0" applyFill="0" applyAlignment="0" applyProtection="0">
      <alignment vertical="center"/>
    </xf>
    <xf numFmtId="0" fontId="194" fillId="0" borderId="284" applyNumberFormat="0" applyFill="0" applyAlignment="0" applyProtection="0">
      <alignment vertical="center"/>
    </xf>
    <xf numFmtId="0" fontId="194" fillId="0" borderId="284" applyNumberFormat="0" applyFill="0" applyAlignment="0" applyProtection="0">
      <alignment vertical="center"/>
    </xf>
    <xf numFmtId="0" fontId="194" fillId="0" borderId="284" applyNumberFormat="0" applyFill="0" applyAlignment="0" applyProtection="0">
      <alignment vertical="center"/>
    </xf>
    <xf numFmtId="0" fontId="194" fillId="0" borderId="284" applyNumberFormat="0" applyFill="0" applyAlignment="0" applyProtection="0">
      <alignment vertical="center"/>
    </xf>
    <xf numFmtId="0" fontId="159" fillId="0" borderId="284" applyNumberFormat="0" applyFill="0" applyAlignment="0" applyProtection="0">
      <alignment vertical="center"/>
    </xf>
    <xf numFmtId="0" fontId="194" fillId="0" borderId="284" applyNumberFormat="0" applyFill="0" applyAlignment="0" applyProtection="0">
      <alignment vertical="center"/>
    </xf>
    <xf numFmtId="0" fontId="194" fillId="0" borderId="284" applyNumberFormat="0" applyFill="0" applyAlignment="0" applyProtection="0">
      <alignment vertical="center"/>
    </xf>
    <xf numFmtId="0" fontId="159" fillId="0" borderId="284" applyNumberFormat="0" applyFill="0" applyAlignment="0" applyProtection="0">
      <alignment vertical="center"/>
    </xf>
    <xf numFmtId="0" fontId="194" fillId="0" borderId="284" applyNumberFormat="0" applyFill="0" applyAlignment="0" applyProtection="0">
      <alignment vertical="center"/>
    </xf>
    <xf numFmtId="0" fontId="194" fillId="0" borderId="284" applyNumberFormat="0" applyFill="0" applyAlignment="0" applyProtection="0">
      <alignment vertical="center"/>
    </xf>
    <xf numFmtId="0" fontId="194" fillId="0" borderId="284" applyNumberFormat="0" applyFill="0" applyAlignment="0" applyProtection="0">
      <alignment vertical="center"/>
    </xf>
    <xf numFmtId="0" fontId="1" fillId="0" borderId="0">
      <alignment vertical="center"/>
    </xf>
    <xf numFmtId="0" fontId="196" fillId="101" borderId="281" applyNumberFormat="0" applyAlignment="0" applyProtection="0">
      <alignment vertical="center"/>
    </xf>
    <xf numFmtId="0" fontId="34" fillId="0" borderId="0"/>
    <xf numFmtId="0" fontId="197" fillId="101" borderId="281" applyNumberFormat="0" applyAlignment="0" applyProtection="0">
      <alignment vertical="center"/>
    </xf>
    <xf numFmtId="0" fontId="165" fillId="101" borderId="281" applyNumberFormat="0" applyAlignment="0" applyProtection="0">
      <alignment vertical="center"/>
    </xf>
    <xf numFmtId="0" fontId="197" fillId="101" borderId="281" applyNumberFormat="0" applyAlignment="0" applyProtection="0">
      <alignment vertical="center"/>
    </xf>
    <xf numFmtId="0" fontId="197" fillId="101" borderId="281" applyNumberFormat="0" applyAlignment="0" applyProtection="0">
      <alignment vertical="center"/>
    </xf>
    <xf numFmtId="0" fontId="196" fillId="101" borderId="281" applyNumberFormat="0" applyAlignment="0" applyProtection="0">
      <alignment vertical="center"/>
    </xf>
    <xf numFmtId="0" fontId="196" fillId="101" borderId="281" applyNumberFormat="0" applyAlignment="0" applyProtection="0">
      <alignment vertical="center"/>
    </xf>
    <xf numFmtId="0" fontId="158" fillId="0" borderId="0">
      <alignment vertical="center"/>
    </xf>
    <xf numFmtId="0" fontId="196" fillId="101" borderId="281" applyNumberFormat="0" applyAlignment="0" applyProtection="0">
      <alignment vertical="center"/>
    </xf>
    <xf numFmtId="0" fontId="210" fillId="0" borderId="270">
      <alignment horizontal="left" vertical="center"/>
    </xf>
    <xf numFmtId="0" fontId="196" fillId="101" borderId="281" applyNumberFormat="0" applyAlignment="0" applyProtection="0">
      <alignment vertical="center"/>
    </xf>
    <xf numFmtId="0" fontId="210" fillId="0" borderId="270">
      <alignment horizontal="left" vertical="center"/>
    </xf>
    <xf numFmtId="0" fontId="196" fillId="101" borderId="281" applyNumberFormat="0" applyAlignment="0" applyProtection="0">
      <alignment vertical="center"/>
    </xf>
    <xf numFmtId="10" fontId="225" fillId="97" borderId="271" applyNumberFormat="0" applyBorder="0" applyAlignment="0" applyProtection="0"/>
    <xf numFmtId="0" fontId="196" fillId="101" borderId="281" applyNumberFormat="0" applyAlignment="0" applyProtection="0">
      <alignment vertical="center"/>
    </xf>
    <xf numFmtId="0" fontId="165" fillId="101" borderId="281" applyNumberFormat="0" applyAlignment="0" applyProtection="0">
      <alignment vertical="center"/>
    </xf>
    <xf numFmtId="10" fontId="225" fillId="97" borderId="271" applyNumberFormat="0" applyBorder="0" applyAlignment="0" applyProtection="0"/>
    <xf numFmtId="0" fontId="196" fillId="101" borderId="281" applyNumberFormat="0" applyAlignment="0" applyProtection="0">
      <alignment vertical="center"/>
    </xf>
    <xf numFmtId="10" fontId="225" fillId="97" borderId="271" applyNumberFormat="0" applyBorder="0" applyAlignment="0" applyProtection="0"/>
    <xf numFmtId="0" fontId="196" fillId="101" borderId="281" applyNumberFormat="0" applyAlignment="0" applyProtection="0">
      <alignment vertical="center"/>
    </xf>
    <xf numFmtId="0" fontId="215" fillId="0" borderId="292">
      <alignment horizontal="left" vertical="center"/>
    </xf>
    <xf numFmtId="0" fontId="165" fillId="101" borderId="281" applyNumberFormat="0" applyAlignment="0" applyProtection="0">
      <alignment vertical="center"/>
    </xf>
    <xf numFmtId="0" fontId="196" fillId="101" borderId="281" applyNumberFormat="0" applyAlignment="0" applyProtection="0">
      <alignment vertical="center"/>
    </xf>
    <xf numFmtId="0" fontId="196" fillId="101" borderId="281" applyNumberFormat="0" applyAlignment="0" applyProtection="0">
      <alignment vertical="center"/>
    </xf>
    <xf numFmtId="0" fontId="196" fillId="101" borderId="281" applyNumberFormat="0" applyAlignment="0" applyProtection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159" fillId="0" borderId="296" applyNumberFormat="0" applyFill="0" applyAlignment="0" applyProtection="0">
      <alignment vertical="center"/>
    </xf>
    <xf numFmtId="0" fontId="160" fillId="123" borderId="266" applyNumberFormat="0" applyAlignment="0" applyProtection="0">
      <alignment vertical="center"/>
    </xf>
    <xf numFmtId="0" fontId="207" fillId="114" borderId="290" applyNumberFormat="0" applyAlignment="0" applyProtection="0">
      <alignment vertical="center"/>
    </xf>
    <xf numFmtId="0" fontId="210" fillId="0" borderId="270">
      <alignment horizontal="left" vertical="center"/>
    </xf>
    <xf numFmtId="0" fontId="158" fillId="97" borderId="267" applyNumberFormat="0" applyFon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160" fillId="123" borderId="266" applyNumberForma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159" fillId="0" borderId="268" applyNumberFormat="0" applyFill="0" applyAlignment="0" applyProtection="0">
      <alignment vertical="center"/>
    </xf>
    <xf numFmtId="0" fontId="195" fillId="0" borderId="268" applyNumberFormat="0" applyFill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180" fillId="123" borderId="266" applyNumberFormat="0" applyAlignment="0" applyProtection="0">
      <alignment vertical="center"/>
    </xf>
    <xf numFmtId="0" fontId="160" fillId="123" borderId="266" applyNumberFormat="0" applyAlignment="0" applyProtection="0">
      <alignment vertical="center"/>
    </xf>
    <xf numFmtId="0" fontId="160" fillId="123" borderId="266" applyNumberForma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208" fillId="123" borderId="269" applyNumberFormat="0" applyAlignment="0" applyProtection="0">
      <alignment vertical="center"/>
    </xf>
    <xf numFmtId="0" fontId="197" fillId="95" borderId="266" applyNumberForma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208" fillId="123" borderId="269" applyNumberFormat="0" applyAlignment="0" applyProtection="0">
      <alignment vertical="center"/>
    </xf>
    <xf numFmtId="0" fontId="76" fillId="97" borderId="267" applyNumberFormat="0" applyFont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174" fillId="97" borderId="267" applyNumberFormat="0" applyFon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171" fillId="123" borderId="269" applyNumberFormat="0" applyAlignment="0" applyProtection="0">
      <alignment vertical="center"/>
    </xf>
    <xf numFmtId="0" fontId="158" fillId="0" borderId="0">
      <alignment vertical="center"/>
    </xf>
    <xf numFmtId="0" fontId="34" fillId="115" borderId="288" applyNumberFormat="0" applyFont="0" applyAlignment="0" applyProtection="0">
      <alignment vertical="center"/>
    </xf>
    <xf numFmtId="0" fontId="179" fillId="114" borderId="287" applyNumberFormat="0" applyAlignment="0" applyProtection="0">
      <alignment vertical="center"/>
    </xf>
    <xf numFmtId="10" fontId="225" fillId="97" borderId="271" applyNumberFormat="0" applyBorder="0" applyAlignment="0" applyProtection="0"/>
    <xf numFmtId="0" fontId="76" fillId="0" borderId="0">
      <alignment vertical="center"/>
    </xf>
    <xf numFmtId="0" fontId="210" fillId="0" borderId="270">
      <alignment horizontal="left" vertical="center"/>
    </xf>
    <xf numFmtId="0" fontId="257" fillId="130" borderId="307" applyNumberFormat="0" applyProtection="0">
      <alignment horizontal="left" vertical="top" indent="1"/>
    </xf>
    <xf numFmtId="0" fontId="34" fillId="115" borderId="288" applyNumberFormat="0" applyFont="0" applyAlignment="0" applyProtection="0">
      <alignment vertical="center"/>
    </xf>
    <xf numFmtId="0" fontId="207" fillId="114" borderId="285" applyNumberFormat="0" applyAlignment="0" applyProtection="0">
      <alignment vertical="center"/>
    </xf>
    <xf numFmtId="0" fontId="208" fillId="114" borderId="285" applyNumberFormat="0" applyAlignment="0" applyProtection="0">
      <alignment vertical="center"/>
    </xf>
    <xf numFmtId="0" fontId="171" fillId="114" borderId="285" applyNumberFormat="0" applyAlignment="0" applyProtection="0">
      <alignment vertical="center"/>
    </xf>
    <xf numFmtId="0" fontId="208" fillId="114" borderId="285" applyNumberFormat="0" applyAlignment="0" applyProtection="0">
      <alignment vertical="center"/>
    </xf>
    <xf numFmtId="0" fontId="208" fillId="114" borderId="285" applyNumberFormat="0" applyAlignment="0" applyProtection="0">
      <alignment vertical="center"/>
    </xf>
    <xf numFmtId="0" fontId="207" fillId="114" borderId="285" applyNumberFormat="0" applyAlignment="0" applyProtection="0">
      <alignment vertical="center"/>
    </xf>
    <xf numFmtId="0" fontId="207" fillId="114" borderId="285" applyNumberFormat="0" applyAlignment="0" applyProtection="0">
      <alignment vertical="center"/>
    </xf>
    <xf numFmtId="0" fontId="207" fillId="114" borderId="285" applyNumberFormat="0" applyAlignment="0" applyProtection="0">
      <alignment vertical="center"/>
    </xf>
    <xf numFmtId="0" fontId="207" fillId="114" borderId="285" applyNumberFormat="0" applyAlignment="0" applyProtection="0">
      <alignment vertical="center"/>
    </xf>
    <xf numFmtId="0" fontId="207" fillId="114" borderId="285" applyNumberFormat="0" applyAlignment="0" applyProtection="0">
      <alignment vertical="center"/>
    </xf>
    <xf numFmtId="0" fontId="207" fillId="114" borderId="285" applyNumberFormat="0" applyAlignment="0" applyProtection="0">
      <alignment vertical="center"/>
    </xf>
    <xf numFmtId="0" fontId="171" fillId="114" borderId="285" applyNumberFormat="0" applyAlignment="0" applyProtection="0">
      <alignment vertical="center"/>
    </xf>
    <xf numFmtId="0" fontId="81" fillId="0" borderId="0">
      <alignment vertical="center"/>
    </xf>
    <xf numFmtId="0" fontId="207" fillId="114" borderId="285" applyNumberFormat="0" applyAlignment="0" applyProtection="0">
      <alignment vertical="center"/>
    </xf>
    <xf numFmtId="0" fontId="207" fillId="114" borderId="285" applyNumberFormat="0" applyAlignment="0" applyProtection="0">
      <alignment vertical="center"/>
    </xf>
    <xf numFmtId="0" fontId="196" fillId="101" borderId="287" applyNumberFormat="0" applyAlignment="0" applyProtection="0">
      <alignment vertical="center"/>
    </xf>
    <xf numFmtId="0" fontId="171" fillId="114" borderId="285" applyNumberFormat="0" applyAlignment="0" applyProtection="0">
      <alignment vertical="center"/>
    </xf>
    <xf numFmtId="0" fontId="196" fillId="101" borderId="287" applyNumberFormat="0" applyAlignment="0" applyProtection="0">
      <alignment vertical="center"/>
    </xf>
    <xf numFmtId="0" fontId="34" fillId="115" borderId="288" applyNumberFormat="0" applyFont="0" applyAlignment="0" applyProtection="0">
      <alignment vertical="center"/>
    </xf>
    <xf numFmtId="0" fontId="207" fillId="114" borderId="285" applyNumberFormat="0" applyAlignment="0" applyProtection="0">
      <alignment vertical="center"/>
    </xf>
    <xf numFmtId="0" fontId="196" fillId="101" borderId="287" applyNumberFormat="0" applyAlignment="0" applyProtection="0">
      <alignment vertical="center"/>
    </xf>
    <xf numFmtId="0" fontId="207" fillId="114" borderId="285" applyNumberFormat="0" applyAlignment="0" applyProtection="0">
      <alignment vertical="center"/>
    </xf>
    <xf numFmtId="0" fontId="197" fillId="101" borderId="287" applyNumberFormat="0" applyAlignment="0" applyProtection="0">
      <alignment vertical="center"/>
    </xf>
    <xf numFmtId="0" fontId="207" fillId="114" borderId="285" applyNumberFormat="0" applyAlignment="0" applyProtection="0">
      <alignment vertical="center"/>
    </xf>
    <xf numFmtId="0" fontId="34" fillId="115" borderId="288" applyNumberFormat="0" applyFont="0" applyAlignment="0" applyProtection="0">
      <alignment vertical="center"/>
    </xf>
    <xf numFmtId="0" fontId="34" fillId="115" borderId="288" applyNumberFormat="0" applyFont="0" applyAlignment="0" applyProtection="0">
      <alignment vertical="center"/>
    </xf>
    <xf numFmtId="0" fontId="35" fillId="115" borderId="288" applyNumberFormat="0" applyFont="0" applyAlignment="0" applyProtection="0">
      <alignment vertical="center"/>
    </xf>
    <xf numFmtId="0" fontId="34" fillId="115" borderId="288" applyNumberFormat="0" applyFont="0" applyAlignment="0" applyProtection="0">
      <alignment vertical="center"/>
    </xf>
    <xf numFmtId="0" fontId="179" fillId="114" borderId="287" applyNumberFormat="0" applyAlignment="0" applyProtection="0">
      <alignment vertical="center"/>
    </xf>
    <xf numFmtId="0" fontId="179" fillId="114" borderId="287" applyNumberFormat="0" applyAlignment="0" applyProtection="0">
      <alignment vertical="center"/>
    </xf>
    <xf numFmtId="0" fontId="180" fillId="114" borderId="287" applyNumberFormat="0" applyAlignment="0" applyProtection="0">
      <alignment vertical="center"/>
    </xf>
    <xf numFmtId="0" fontId="160" fillId="114" borderId="287" applyNumberFormat="0" applyAlignment="0" applyProtection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31" fillId="0" borderId="0">
      <alignment vertical="center"/>
    </xf>
    <xf numFmtId="0" fontId="210" fillId="0" borderId="270">
      <alignment horizontal="left" vertical="center"/>
    </xf>
    <xf numFmtId="0" fontId="35" fillId="115" borderId="295" applyNumberFormat="0" applyFont="0" applyAlignment="0" applyProtection="0">
      <alignment vertical="center"/>
    </xf>
    <xf numFmtId="0" fontId="210" fillId="0" borderId="270">
      <alignment horizontal="left" vertical="center"/>
    </xf>
    <xf numFmtId="0" fontId="207" fillId="114" borderId="290" applyNumberFormat="0" applyAlignment="0" applyProtection="0">
      <alignment vertical="center"/>
    </xf>
    <xf numFmtId="0" fontId="210" fillId="0" borderId="270">
      <alignment horizontal="left" vertical="center"/>
    </xf>
    <xf numFmtId="0" fontId="257" fillId="130" borderId="307" applyNumberFormat="0" applyProtection="0">
      <alignment horizontal="left" vertical="top" indent="1"/>
    </xf>
    <xf numFmtId="0" fontId="207" fillId="114" borderId="290" applyNumberFormat="0" applyAlignment="0" applyProtection="0">
      <alignment vertical="center"/>
    </xf>
    <xf numFmtId="0" fontId="207" fillId="114" borderId="290" applyNumberFormat="0" applyAlignment="0" applyProtection="0">
      <alignment vertical="center"/>
    </xf>
    <xf numFmtId="0" fontId="1" fillId="0" borderId="0">
      <alignment vertical="center"/>
    </xf>
    <xf numFmtId="0" fontId="207" fillId="114" borderId="290" applyNumberFormat="0" applyAlignment="0" applyProtection="0">
      <alignment vertical="center"/>
    </xf>
    <xf numFmtId="0" fontId="207" fillId="114" borderId="290" applyNumberFormat="0" applyAlignment="0" applyProtection="0">
      <alignment vertical="center"/>
    </xf>
    <xf numFmtId="0" fontId="208" fillId="114" borderId="290" applyNumberFormat="0" applyAlignment="0" applyProtection="0">
      <alignment vertical="center"/>
    </xf>
    <xf numFmtId="0" fontId="208" fillId="114" borderId="290" applyNumberFormat="0" applyAlignment="0" applyProtection="0">
      <alignment vertical="center"/>
    </xf>
    <xf numFmtId="0" fontId="207" fillId="114" borderId="290" applyNumberFormat="0" applyAlignment="0" applyProtection="0">
      <alignment vertical="center"/>
    </xf>
    <xf numFmtId="0" fontId="76" fillId="0" borderId="0">
      <alignment vertical="center"/>
    </xf>
    <xf numFmtId="0" fontId="257" fillId="130" borderId="307" applyNumberFormat="0" applyProtection="0">
      <alignment horizontal="left" vertical="top" indent="1"/>
    </xf>
    <xf numFmtId="0" fontId="210" fillId="0" borderId="270">
      <alignment horizontal="left" vertical="center"/>
    </xf>
    <xf numFmtId="0" fontId="165" fillId="101" borderId="294" applyNumberFormat="0" applyAlignment="0" applyProtection="0">
      <alignment vertical="center"/>
    </xf>
    <xf numFmtId="0" fontId="196" fillId="101" borderId="287" applyNumberFormat="0" applyAlignment="0" applyProtection="0">
      <alignment vertical="center"/>
    </xf>
    <xf numFmtId="0" fontId="165" fillId="101" borderId="287" applyNumberFormat="0" applyAlignment="0" applyProtection="0">
      <alignment vertical="center"/>
    </xf>
    <xf numFmtId="0" fontId="196" fillId="101" borderId="287" applyNumberFormat="0" applyAlignment="0" applyProtection="0">
      <alignment vertical="center"/>
    </xf>
    <xf numFmtId="0" fontId="196" fillId="101" borderId="287" applyNumberFormat="0" applyAlignment="0" applyProtection="0">
      <alignment vertical="center"/>
    </xf>
    <xf numFmtId="0" fontId="165" fillId="101" borderId="287" applyNumberFormat="0" applyAlignment="0" applyProtection="0">
      <alignment vertical="center"/>
    </xf>
    <xf numFmtId="0" fontId="196" fillId="101" borderId="287" applyNumberFormat="0" applyAlignment="0" applyProtection="0">
      <alignment vertical="center"/>
    </xf>
    <xf numFmtId="0" fontId="196" fillId="101" borderId="287" applyNumberFormat="0" applyAlignment="0" applyProtection="0">
      <alignment vertical="center"/>
    </xf>
    <xf numFmtId="0" fontId="196" fillId="101" borderId="287" applyNumberFormat="0" applyAlignment="0" applyProtection="0">
      <alignment vertical="center"/>
    </xf>
    <xf numFmtId="0" fontId="196" fillId="101" borderId="287" applyNumberFormat="0" applyAlignment="0" applyProtection="0">
      <alignment vertical="center"/>
    </xf>
    <xf numFmtId="0" fontId="196" fillId="101" borderId="287" applyNumberFormat="0" applyAlignment="0" applyProtection="0">
      <alignment vertical="center"/>
    </xf>
    <xf numFmtId="0" fontId="197" fillId="101" borderId="287" applyNumberFormat="0" applyAlignment="0" applyProtection="0">
      <alignment vertical="center"/>
    </xf>
    <xf numFmtId="0" fontId="159" fillId="0" borderId="289" applyNumberFormat="0" applyFill="0" applyAlignment="0" applyProtection="0">
      <alignment vertical="center"/>
    </xf>
    <xf numFmtId="0" fontId="194" fillId="0" borderId="289" applyNumberFormat="0" applyFill="0" applyAlignment="0" applyProtection="0">
      <alignment vertical="center"/>
    </xf>
    <xf numFmtId="0" fontId="194" fillId="0" borderId="289" applyNumberFormat="0" applyFill="0" applyAlignment="0" applyProtection="0">
      <alignment vertical="center"/>
    </xf>
    <xf numFmtId="0" fontId="159" fillId="0" borderId="289" applyNumberFormat="0" applyFill="0" applyAlignment="0" applyProtection="0">
      <alignment vertical="center"/>
    </xf>
    <xf numFmtId="0" fontId="194" fillId="0" borderId="289" applyNumberFormat="0" applyFill="0" applyAlignment="0" applyProtection="0">
      <alignment vertical="center"/>
    </xf>
    <xf numFmtId="0" fontId="194" fillId="0" borderId="289" applyNumberFormat="0" applyFill="0" applyAlignment="0" applyProtection="0">
      <alignment vertical="center"/>
    </xf>
    <xf numFmtId="0" fontId="194" fillId="0" borderId="289" applyNumberFormat="0" applyFill="0" applyAlignment="0" applyProtection="0">
      <alignment vertical="center"/>
    </xf>
    <xf numFmtId="0" fontId="194" fillId="0" borderId="289" applyNumberFormat="0" applyFill="0" applyAlignment="0" applyProtection="0">
      <alignment vertical="center"/>
    </xf>
    <xf numFmtId="0" fontId="195" fillId="0" borderId="289" applyNumberFormat="0" applyFill="0" applyAlignment="0" applyProtection="0">
      <alignment vertical="center"/>
    </xf>
    <xf numFmtId="0" fontId="195" fillId="0" borderId="289" applyNumberFormat="0" applyFill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197" fillId="95" borderId="266" applyNumberFormat="0" applyAlignment="0" applyProtection="0">
      <alignment vertical="center"/>
    </xf>
    <xf numFmtId="0" fontId="197" fillId="95" borderId="266" applyNumberFormat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59" fillId="0" borderId="268" applyNumberFormat="0" applyFill="0" applyAlignment="0" applyProtection="0">
      <alignment vertical="center"/>
    </xf>
    <xf numFmtId="0" fontId="76" fillId="97" borderId="267" applyNumberFormat="0" applyFont="0" applyAlignment="0" applyProtection="0">
      <alignment vertical="center"/>
    </xf>
    <xf numFmtId="0" fontId="160" fillId="123" borderId="266" applyNumberFormat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180" fillId="123" borderId="266" applyNumberForma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208" fillId="123" borderId="269" applyNumberForma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208" fillId="123" borderId="269" applyNumberFormat="0" applyAlignment="0" applyProtection="0">
      <alignment vertical="center"/>
    </xf>
    <xf numFmtId="0" fontId="180" fillId="123" borderId="266" applyNumberFormat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65" fillId="95" borderId="266" applyNumberFormat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76" fillId="97" borderId="267" applyNumberFormat="0" applyFont="0" applyAlignment="0" applyProtection="0">
      <alignment vertical="center"/>
    </xf>
    <xf numFmtId="0" fontId="195" fillId="0" borderId="268" applyNumberFormat="0" applyFill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165" fillId="95" borderId="266" applyNumberFormat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210" fillId="0" borderId="270">
      <alignment horizontal="left" vertical="center"/>
    </xf>
    <xf numFmtId="0" fontId="1" fillId="0" borderId="0">
      <alignment vertical="center"/>
    </xf>
    <xf numFmtId="0" fontId="34" fillId="115" borderId="288" applyNumberFormat="0" applyFont="0" applyAlignment="0" applyProtection="0">
      <alignment vertical="center"/>
    </xf>
    <xf numFmtId="0" fontId="34" fillId="115" borderId="288" applyNumberFormat="0" applyFont="0" applyAlignment="0" applyProtection="0">
      <alignment vertical="center"/>
    </xf>
    <xf numFmtId="0" fontId="34" fillId="115" borderId="288" applyNumberFormat="0" applyFont="0" applyAlignment="0" applyProtection="0">
      <alignment vertical="center"/>
    </xf>
    <xf numFmtId="0" fontId="34" fillId="115" borderId="288" applyNumberFormat="0" applyFont="0" applyAlignment="0" applyProtection="0">
      <alignment vertical="center"/>
    </xf>
    <xf numFmtId="0" fontId="35" fillId="115" borderId="288" applyNumberFormat="0" applyFont="0" applyAlignment="0" applyProtection="0">
      <alignment vertical="center"/>
    </xf>
    <xf numFmtId="0" fontId="35" fillId="115" borderId="288" applyNumberFormat="0" applyFont="0" applyAlignment="0" applyProtection="0">
      <alignment vertical="center"/>
    </xf>
    <xf numFmtId="0" fontId="179" fillId="114" borderId="287" applyNumberFormat="0" applyAlignment="0" applyProtection="0">
      <alignment vertical="center"/>
    </xf>
    <xf numFmtId="0" fontId="179" fillId="114" borderId="287" applyNumberFormat="0" applyAlignment="0" applyProtection="0">
      <alignment vertical="center"/>
    </xf>
    <xf numFmtId="0" fontId="210" fillId="0" borderId="270">
      <alignment horizontal="left" vertical="center"/>
    </xf>
    <xf numFmtId="0" fontId="180" fillId="114" borderId="287" applyNumberFormat="0" applyAlignment="0" applyProtection="0">
      <alignment vertical="center"/>
    </xf>
    <xf numFmtId="0" fontId="160" fillId="114" borderId="287" applyNumberFormat="0" applyAlignment="0" applyProtection="0">
      <alignment vertical="center"/>
    </xf>
    <xf numFmtId="0" fontId="210" fillId="0" borderId="270">
      <alignment horizontal="left" vertical="center"/>
    </xf>
    <xf numFmtId="0" fontId="1" fillId="0" borderId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76" fillId="0" borderId="0">
      <alignment vertical="center"/>
    </xf>
    <xf numFmtId="0" fontId="158" fillId="0" borderId="0">
      <alignment vertical="center"/>
    </xf>
    <xf numFmtId="10" fontId="225" fillId="97" borderId="271" applyNumberFormat="0" applyBorder="0" applyAlignment="0" applyProtection="0"/>
    <xf numFmtId="0" fontId="179" fillId="123" borderId="266" applyNumberFormat="0" applyAlignment="0" applyProtection="0">
      <alignment vertical="center"/>
    </xf>
    <xf numFmtId="0" fontId="257" fillId="130" borderId="307" applyNumberFormat="0" applyProtection="0">
      <alignment horizontal="left" vertical="top" indent="1"/>
    </xf>
    <xf numFmtId="0" fontId="210" fillId="0" borderId="27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95" fillId="0" borderId="268" applyNumberFormat="0" applyFill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210" fillId="0" borderId="270">
      <alignment horizontal="left" vertical="center"/>
    </xf>
    <xf numFmtId="0" fontId="257" fillId="130" borderId="307" applyNumberFormat="0" applyProtection="0">
      <alignment horizontal="left" vertical="top" indent="1"/>
    </xf>
    <xf numFmtId="0" fontId="257" fillId="130" borderId="307" applyNumberFormat="0" applyProtection="0">
      <alignment horizontal="left" vertical="top" indent="1"/>
    </xf>
    <xf numFmtId="0" fontId="1" fillId="0" borderId="0">
      <alignment vertical="center"/>
    </xf>
    <xf numFmtId="0" fontId="1" fillId="0" borderId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4" fontId="257" fillId="116" borderId="307" applyNumberFormat="0" applyProtection="0">
      <alignment vertical="center"/>
    </xf>
    <xf numFmtId="0" fontId="257" fillId="130" borderId="307" applyNumberFormat="0" applyProtection="0">
      <alignment horizontal="left" vertical="top" indent="1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81" fillId="0" borderId="0">
      <alignment vertical="center"/>
    </xf>
    <xf numFmtId="0" fontId="179" fillId="123" borderId="266" applyNumberFormat="0" applyAlignment="0" applyProtection="0">
      <alignment vertical="center"/>
    </xf>
    <xf numFmtId="0" fontId="171" fillId="123" borderId="269" applyNumberFormat="0" applyAlignment="0" applyProtection="0">
      <alignment vertical="center"/>
    </xf>
    <xf numFmtId="0" fontId="158" fillId="0" borderId="0">
      <alignment vertical="center"/>
    </xf>
    <xf numFmtId="0" fontId="210" fillId="0" borderId="270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210" fillId="0" borderId="270">
      <alignment horizontal="left" vertical="center"/>
    </xf>
    <xf numFmtId="0" fontId="197" fillId="101" borderId="294" applyNumberFormat="0" applyAlignment="0" applyProtection="0">
      <alignment vertical="center"/>
    </xf>
    <xf numFmtId="0" fontId="160" fillId="123" borderId="266" applyNumberForma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95" fillId="0" borderId="268" applyNumberFormat="0" applyFill="0" applyAlignment="0" applyProtection="0">
      <alignment vertical="center"/>
    </xf>
    <xf numFmtId="0" fontId="195" fillId="0" borderId="268" applyNumberFormat="0" applyFill="0" applyAlignment="0" applyProtection="0">
      <alignment vertical="center"/>
    </xf>
    <xf numFmtId="0" fontId="208" fillId="123" borderId="269" applyNumberForma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76" fillId="97" borderId="267" applyNumberFormat="0" applyFont="0" applyAlignment="0" applyProtection="0">
      <alignment vertical="center"/>
    </xf>
    <xf numFmtId="0" fontId="158" fillId="0" borderId="0">
      <alignment vertical="center"/>
    </xf>
    <xf numFmtId="0" fontId="1" fillId="0" borderId="0">
      <alignment vertical="center"/>
    </xf>
    <xf numFmtId="0" fontId="210" fillId="0" borderId="270">
      <alignment horizontal="left" vertical="center"/>
    </xf>
    <xf numFmtId="41" fontId="34" fillId="0" borderId="0" applyFont="0" applyFill="0" applyBorder="0" applyAlignment="0" applyProtection="0">
      <alignment vertical="center"/>
    </xf>
    <xf numFmtId="0" fontId="181" fillId="0" borderId="263" applyNumberFormat="0" applyFont="0" applyFill="0" applyAlignment="0" applyProtection="0"/>
    <xf numFmtId="0" fontId="76" fillId="0" borderId="0">
      <alignment vertical="center"/>
    </xf>
    <xf numFmtId="0" fontId="81" fillId="0" borderId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31" fillId="0" borderId="0">
      <alignment vertical="center"/>
    </xf>
    <xf numFmtId="0" fontId="180" fillId="123" borderId="266" applyNumberFormat="0" applyAlignment="0" applyProtection="0">
      <alignment vertical="center"/>
    </xf>
    <xf numFmtId="0" fontId="160" fillId="123" borderId="266" applyNumberFormat="0" applyAlignment="0" applyProtection="0">
      <alignment vertical="center"/>
    </xf>
    <xf numFmtId="0" fontId="165" fillId="95" borderId="266" applyNumberFormat="0" applyAlignment="0" applyProtection="0">
      <alignment vertical="center"/>
    </xf>
    <xf numFmtId="0" fontId="197" fillId="95" borderId="266" applyNumberFormat="0" applyAlignment="0" applyProtection="0">
      <alignment vertical="center"/>
    </xf>
    <xf numFmtId="0" fontId="35" fillId="115" borderId="288" applyNumberFormat="0" applyFont="0" applyAlignment="0" applyProtection="0">
      <alignment vertical="center"/>
    </xf>
    <xf numFmtId="0" fontId="179" fillId="114" borderId="287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" fontId="233" fillId="96" borderId="307" applyNumberFormat="0" applyProtection="0">
      <alignment horizontal="right" vertical="center"/>
    </xf>
    <xf numFmtId="0" fontId="76" fillId="0" borderId="0">
      <alignment vertical="center"/>
    </xf>
    <xf numFmtId="0" fontId="158" fillId="0" borderId="0">
      <alignment vertical="center"/>
    </xf>
    <xf numFmtId="0" fontId="81" fillId="0" borderId="0">
      <alignment vertical="center"/>
    </xf>
    <xf numFmtId="0" fontId="152" fillId="0" borderId="276">
      <alignment horizontal="left" vertical="center"/>
    </xf>
    <xf numFmtId="0" fontId="210" fillId="0" borderId="276">
      <alignment horizontal="left" vertical="center"/>
    </xf>
    <xf numFmtId="0" fontId="152" fillId="0" borderId="276">
      <alignment horizontal="left" vertical="center"/>
    </xf>
    <xf numFmtId="0" fontId="152" fillId="0" borderId="276">
      <alignment horizontal="left" vertical="center"/>
    </xf>
    <xf numFmtId="0" fontId="179" fillId="114" borderId="281" applyNumberFormat="0" applyAlignment="0" applyProtection="0">
      <alignment vertical="center"/>
    </xf>
    <xf numFmtId="0" fontId="180" fillId="114" borderId="281" applyNumberFormat="0" applyAlignment="0" applyProtection="0">
      <alignment vertical="center"/>
    </xf>
    <xf numFmtId="0" fontId="160" fillId="114" borderId="281" applyNumberFormat="0" applyAlignment="0" applyProtection="0">
      <alignment vertical="center"/>
    </xf>
    <xf numFmtId="0" fontId="180" fillId="114" borderId="281" applyNumberFormat="0" applyAlignment="0" applyProtection="0">
      <alignment vertical="center"/>
    </xf>
    <xf numFmtId="0" fontId="180" fillId="114" borderId="281" applyNumberFormat="0" applyAlignment="0" applyProtection="0">
      <alignment vertical="center"/>
    </xf>
    <xf numFmtId="0" fontId="179" fillId="114" borderId="281" applyNumberFormat="0" applyAlignment="0" applyProtection="0">
      <alignment vertical="center"/>
    </xf>
    <xf numFmtId="0" fontId="179" fillId="114" borderId="281" applyNumberFormat="0" applyAlignment="0" applyProtection="0">
      <alignment vertical="center"/>
    </xf>
    <xf numFmtId="0" fontId="179" fillId="114" borderId="281" applyNumberFormat="0" applyAlignment="0" applyProtection="0">
      <alignment vertical="center"/>
    </xf>
    <xf numFmtId="0" fontId="179" fillId="114" borderId="281" applyNumberFormat="0" applyAlignment="0" applyProtection="0">
      <alignment vertical="center"/>
    </xf>
    <xf numFmtId="0" fontId="179" fillId="114" borderId="281" applyNumberFormat="0" applyAlignment="0" applyProtection="0">
      <alignment vertical="center"/>
    </xf>
    <xf numFmtId="0" fontId="179" fillId="114" borderId="281" applyNumberFormat="0" applyAlignment="0" applyProtection="0">
      <alignment vertical="center"/>
    </xf>
    <xf numFmtId="0" fontId="160" fillId="114" borderId="281" applyNumberFormat="0" applyAlignment="0" applyProtection="0">
      <alignment vertical="center"/>
    </xf>
    <xf numFmtId="0" fontId="179" fillId="114" borderId="281" applyNumberFormat="0" applyAlignment="0" applyProtection="0">
      <alignment vertical="center"/>
    </xf>
    <xf numFmtId="0" fontId="179" fillId="114" borderId="281" applyNumberFormat="0" applyAlignment="0" applyProtection="0">
      <alignment vertical="center"/>
    </xf>
    <xf numFmtId="0" fontId="160" fillId="114" borderId="281" applyNumberFormat="0" applyAlignment="0" applyProtection="0">
      <alignment vertical="center"/>
    </xf>
    <xf numFmtId="0" fontId="179" fillId="114" borderId="281" applyNumberFormat="0" applyAlignment="0" applyProtection="0">
      <alignment vertical="center"/>
    </xf>
    <xf numFmtId="0" fontId="179" fillId="114" borderId="281" applyNumberFormat="0" applyAlignment="0" applyProtection="0">
      <alignment vertical="center"/>
    </xf>
    <xf numFmtId="0" fontId="179" fillId="114" borderId="281" applyNumberFormat="0" applyAlignment="0" applyProtection="0">
      <alignment vertical="center"/>
    </xf>
    <xf numFmtId="0" fontId="174" fillId="115" borderId="282" applyNumberFormat="0" applyFont="0" applyAlignment="0" applyProtection="0">
      <alignment vertical="center"/>
    </xf>
    <xf numFmtId="0" fontId="35" fillId="115" borderId="282" applyNumberFormat="0" applyFont="0" applyAlignment="0" applyProtection="0">
      <alignment vertical="center"/>
    </xf>
    <xf numFmtId="0" fontId="34" fillId="115" borderId="282" applyNumberFormat="0" applyFont="0" applyAlignment="0" applyProtection="0">
      <alignment vertical="center"/>
    </xf>
    <xf numFmtId="0" fontId="35" fillId="115" borderId="282" applyNumberFormat="0" applyFont="0" applyAlignment="0" applyProtection="0">
      <alignment vertical="center"/>
    </xf>
    <xf numFmtId="0" fontId="35" fillId="115" borderId="282" applyNumberFormat="0" applyFont="0" applyAlignment="0" applyProtection="0">
      <alignment vertical="center"/>
    </xf>
    <xf numFmtId="0" fontId="34" fillId="115" borderId="282" applyNumberFormat="0" applyFont="0" applyAlignment="0" applyProtection="0">
      <alignment vertical="center"/>
    </xf>
    <xf numFmtId="0" fontId="35" fillId="115" borderId="282" applyNumberFormat="0" applyFont="0" applyAlignment="0" applyProtection="0">
      <alignment vertical="center"/>
    </xf>
    <xf numFmtId="0" fontId="34" fillId="115" borderId="282" applyNumberFormat="0" applyFont="0" applyAlignment="0" applyProtection="0">
      <alignment vertical="center"/>
    </xf>
    <xf numFmtId="0" fontId="34" fillId="115" borderId="282" applyNumberFormat="0" applyFont="0" applyAlignment="0" applyProtection="0">
      <alignment vertical="center"/>
    </xf>
    <xf numFmtId="0" fontId="34" fillId="115" borderId="282" applyNumberFormat="0" applyFont="0" applyAlignment="0" applyProtection="0">
      <alignment vertical="center"/>
    </xf>
    <xf numFmtId="0" fontId="34" fillId="115" borderId="282" applyNumberFormat="0" applyFont="0" applyAlignment="0" applyProtection="0">
      <alignment vertical="center"/>
    </xf>
    <xf numFmtId="0" fontId="34" fillId="115" borderId="282" applyNumberFormat="0" applyFont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96" fillId="101" borderId="281" applyNumberFormat="0" applyAlignment="0" applyProtection="0">
      <alignment vertical="center"/>
    </xf>
    <xf numFmtId="0" fontId="197" fillId="101" borderId="281" applyNumberFormat="0" applyAlignment="0" applyProtection="0">
      <alignment vertical="center"/>
    </xf>
    <xf numFmtId="0" fontId="165" fillId="101" borderId="281" applyNumberFormat="0" applyAlignment="0" applyProtection="0">
      <alignment vertical="center"/>
    </xf>
    <xf numFmtId="0" fontId="197" fillId="101" borderId="281" applyNumberFormat="0" applyAlignment="0" applyProtection="0">
      <alignment vertical="center"/>
    </xf>
    <xf numFmtId="0" fontId="197" fillId="101" borderId="281" applyNumberFormat="0" applyAlignment="0" applyProtection="0">
      <alignment vertical="center"/>
    </xf>
    <xf numFmtId="0" fontId="196" fillId="101" borderId="281" applyNumberFormat="0" applyAlignment="0" applyProtection="0">
      <alignment vertical="center"/>
    </xf>
    <xf numFmtId="0" fontId="196" fillId="101" borderId="281" applyNumberFormat="0" applyAlignment="0" applyProtection="0">
      <alignment vertical="center"/>
    </xf>
    <xf numFmtId="0" fontId="196" fillId="101" borderId="281" applyNumberFormat="0" applyAlignment="0" applyProtection="0">
      <alignment vertical="center"/>
    </xf>
    <xf numFmtId="0" fontId="196" fillId="101" borderId="281" applyNumberFormat="0" applyAlignment="0" applyProtection="0">
      <alignment vertical="center"/>
    </xf>
    <xf numFmtId="0" fontId="196" fillId="101" borderId="281" applyNumberFormat="0" applyAlignment="0" applyProtection="0">
      <alignment vertical="center"/>
    </xf>
    <xf numFmtId="0" fontId="196" fillId="101" borderId="281" applyNumberFormat="0" applyAlignment="0" applyProtection="0">
      <alignment vertical="center"/>
    </xf>
    <xf numFmtId="0" fontId="165" fillId="101" borderId="281" applyNumberFormat="0" applyAlignment="0" applyProtection="0">
      <alignment vertical="center"/>
    </xf>
    <xf numFmtId="0" fontId="196" fillId="101" borderId="281" applyNumberFormat="0" applyAlignment="0" applyProtection="0">
      <alignment vertical="center"/>
    </xf>
    <xf numFmtId="0" fontId="196" fillId="101" borderId="281" applyNumberFormat="0" applyAlignment="0" applyProtection="0">
      <alignment vertical="center"/>
    </xf>
    <xf numFmtId="0" fontId="165" fillId="101" borderId="281" applyNumberFormat="0" applyAlignment="0" applyProtection="0">
      <alignment vertical="center"/>
    </xf>
    <xf numFmtId="0" fontId="196" fillId="101" borderId="281" applyNumberFormat="0" applyAlignment="0" applyProtection="0">
      <alignment vertical="center"/>
    </xf>
    <xf numFmtId="0" fontId="196" fillId="101" borderId="281" applyNumberFormat="0" applyAlignment="0" applyProtection="0">
      <alignment vertical="center"/>
    </xf>
    <xf numFmtId="0" fontId="196" fillId="101" borderId="281" applyNumberFormat="0" applyAlignment="0" applyProtection="0">
      <alignment vertical="center"/>
    </xf>
    <xf numFmtId="0" fontId="210" fillId="0" borderId="270">
      <alignment horizontal="left" vertical="center"/>
    </xf>
    <xf numFmtId="0" fontId="81" fillId="0" borderId="0">
      <alignment vertical="center"/>
    </xf>
    <xf numFmtId="0" fontId="210" fillId="0" borderId="270">
      <alignment horizontal="left" vertical="center"/>
    </xf>
    <xf numFmtId="0" fontId="208" fillId="114" borderId="297" applyNumberFormat="0" applyAlignment="0" applyProtection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08" fillId="114" borderId="297" applyNumberFormat="0" applyAlignment="0" applyProtection="0">
      <alignment vertical="center"/>
    </xf>
    <xf numFmtId="10" fontId="225" fillId="97" borderId="271" applyNumberFormat="0" applyBorder="0" applyAlignment="0" applyProtection="0"/>
    <xf numFmtId="0" fontId="158" fillId="0" borderId="0">
      <alignment vertical="center"/>
    </xf>
    <xf numFmtId="0" fontId="34" fillId="115" borderId="304" applyNumberFormat="0" applyFont="0" applyAlignment="0" applyProtection="0">
      <alignment vertical="center"/>
    </xf>
    <xf numFmtId="0" fontId="171" fillId="114" borderId="297" applyNumberFormat="0" applyAlignment="0" applyProtection="0">
      <alignment vertical="center"/>
    </xf>
    <xf numFmtId="10" fontId="225" fillId="97" borderId="271" applyNumberFormat="0" applyBorder="0" applyAlignment="0" applyProtection="0"/>
    <xf numFmtId="0" fontId="210" fillId="0" borderId="270">
      <alignment horizontal="left" vertical="center"/>
    </xf>
    <xf numFmtId="4" fontId="233" fillId="96" borderId="307" applyNumberFormat="0" applyProtection="0">
      <alignment horizontal="right" vertical="center"/>
    </xf>
    <xf numFmtId="0" fontId="208" fillId="114" borderId="297" applyNumberFormat="0" applyAlignment="0" applyProtection="0">
      <alignment vertical="center"/>
    </xf>
    <xf numFmtId="0" fontId="210" fillId="0" borderId="270">
      <alignment horizontal="left" vertical="center"/>
    </xf>
    <xf numFmtId="0" fontId="1" fillId="0" borderId="0">
      <alignment vertical="center"/>
    </xf>
    <xf numFmtId="0" fontId="171" fillId="114" borderId="297" applyNumberFormat="0" applyAlignment="0" applyProtection="0">
      <alignment vertical="center"/>
    </xf>
    <xf numFmtId="4" fontId="233" fillId="96" borderId="307" applyNumberFormat="0" applyProtection="0">
      <alignment horizontal="right" vertical="center"/>
    </xf>
    <xf numFmtId="0" fontId="179" fillId="123" borderId="266" applyNumberFormat="0" applyAlignment="0" applyProtection="0">
      <alignment vertical="center"/>
    </xf>
    <xf numFmtId="0" fontId="1" fillId="0" borderId="0">
      <alignment vertical="center"/>
    </xf>
    <xf numFmtId="4" fontId="258" fillId="130" borderId="307" applyNumberFormat="0" applyProtection="0">
      <alignment vertical="center"/>
    </xf>
    <xf numFmtId="0" fontId="1" fillId="0" borderId="0">
      <alignment vertical="center"/>
    </xf>
    <xf numFmtId="0" fontId="210" fillId="0" borderId="270">
      <alignment horizontal="left" vertical="center"/>
    </xf>
    <xf numFmtId="4" fontId="257" fillId="130" borderId="307" applyNumberFormat="0" applyProtection="0">
      <alignment horizontal="left" vertical="center" indent="1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4" fontId="233" fillId="96" borderId="307" applyNumberFormat="0" applyProtection="0">
      <alignment horizontal="right" vertical="center"/>
    </xf>
    <xf numFmtId="0" fontId="210" fillId="0" borderId="270">
      <alignment horizontal="left" vertical="center"/>
    </xf>
    <xf numFmtId="10" fontId="225" fillId="138" borderId="271" applyNumberFormat="0" applyBorder="0" applyAlignment="0" applyProtection="0"/>
    <xf numFmtId="10" fontId="225" fillId="97" borderId="271" applyNumberFormat="0" applyBorder="0" applyAlignment="0" applyProtection="0"/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10" fontId="225" fillId="97" borderId="271" applyNumberFormat="0" applyBorder="0" applyAlignment="0" applyProtection="0"/>
    <xf numFmtId="0" fontId="210" fillId="0" borderId="270">
      <alignment horizontal="left" vertical="center"/>
    </xf>
    <xf numFmtId="0" fontId="224" fillId="0" borderId="286" applyNumberFormat="0" applyFill="0" applyAlignment="0" applyProtection="0"/>
    <xf numFmtId="0" fontId="179" fillId="114" borderId="281" applyNumberFormat="0" applyAlignment="0" applyProtection="0">
      <alignment vertical="center"/>
    </xf>
    <xf numFmtId="0" fontId="34" fillId="115" borderId="282" applyNumberFormat="0" applyFon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0" fontId="194" fillId="0" borderId="284" applyNumberFormat="0" applyFill="0" applyAlignment="0" applyProtection="0">
      <alignment vertical="center"/>
    </xf>
    <xf numFmtId="0" fontId="196" fillId="101" borderId="281" applyNumberFormat="0" applyAlignment="0" applyProtection="0">
      <alignment vertical="center"/>
    </xf>
    <xf numFmtId="0" fontId="76" fillId="97" borderId="267" applyNumberFormat="0" applyFont="0" applyAlignment="0" applyProtection="0">
      <alignment vertical="center"/>
    </xf>
    <xf numFmtId="0" fontId="207" fillId="114" borderId="285" applyNumberFormat="0" applyAlignment="0" applyProtection="0">
      <alignment vertical="center"/>
    </xf>
    <xf numFmtId="0" fontId="160" fillId="114" borderId="287" applyNumberFormat="0" applyAlignment="0" applyProtection="0">
      <alignment vertical="center"/>
    </xf>
    <xf numFmtId="0" fontId="160" fillId="114" borderId="287" applyNumberFormat="0" applyAlignment="0" applyProtection="0">
      <alignment vertical="center"/>
    </xf>
    <xf numFmtId="0" fontId="179" fillId="114" borderId="287" applyNumberFormat="0" applyAlignment="0" applyProtection="0">
      <alignment vertical="center"/>
    </xf>
    <xf numFmtId="0" fontId="179" fillId="114" borderId="287" applyNumberFormat="0" applyAlignment="0" applyProtection="0">
      <alignment vertical="center"/>
    </xf>
    <xf numFmtId="0" fontId="179" fillId="114" borderId="287" applyNumberFormat="0" applyAlignment="0" applyProtection="0">
      <alignment vertical="center"/>
    </xf>
    <xf numFmtId="0" fontId="179" fillId="114" borderId="287" applyNumberFormat="0" applyAlignment="0" applyProtection="0">
      <alignment vertical="center"/>
    </xf>
    <xf numFmtId="0" fontId="179" fillId="114" borderId="287" applyNumberFormat="0" applyAlignment="0" applyProtection="0">
      <alignment vertical="center"/>
    </xf>
    <xf numFmtId="0" fontId="179" fillId="114" borderId="287" applyNumberFormat="0" applyAlignment="0" applyProtection="0">
      <alignment vertical="center"/>
    </xf>
    <xf numFmtId="0" fontId="180" fillId="114" borderId="287" applyNumberFormat="0" applyAlignment="0" applyProtection="0">
      <alignment vertical="center"/>
    </xf>
    <xf numFmtId="0" fontId="179" fillId="114" borderId="287" applyNumberFormat="0" applyAlignment="0" applyProtection="0">
      <alignment vertical="center"/>
    </xf>
    <xf numFmtId="0" fontId="31" fillId="0" borderId="0">
      <alignment vertical="center"/>
    </xf>
    <xf numFmtId="0" fontId="210" fillId="0" borderId="270">
      <alignment horizontal="left" vertical="center"/>
    </xf>
    <xf numFmtId="0" fontId="31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97" fillId="95" borderId="266" applyNumberFormat="0" applyAlignment="0" applyProtection="0">
      <alignment vertical="center"/>
    </xf>
    <xf numFmtId="0" fontId="197" fillId="95" borderId="266" applyNumberForma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81" fillId="0" borderId="0">
      <alignment vertical="center"/>
    </xf>
    <xf numFmtId="0" fontId="210" fillId="0" borderId="270">
      <alignment horizontal="left" vertical="center"/>
    </xf>
    <xf numFmtId="0" fontId="215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4" fontId="257" fillId="116" borderId="307" applyNumberFormat="0" applyProtection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10" fontId="225" fillId="97" borderId="271" applyNumberFormat="0" applyBorder="0" applyAlignment="0" applyProtection="0"/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24" fillId="0" borderId="298" applyNumberFormat="0" applyFill="0" applyAlignment="0" applyProtection="0"/>
    <xf numFmtId="0" fontId="31" fillId="0" borderId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10" fontId="225" fillId="97" borderId="271" applyNumberFormat="0" applyBorder="0" applyAlignment="0" applyProtection="0"/>
    <xf numFmtId="10" fontId="225" fillId="97" borderId="271" applyNumberFormat="0" applyBorder="0" applyAlignment="0" applyProtection="0"/>
    <xf numFmtId="4" fontId="258" fillId="130" borderId="307" applyNumberFormat="0" applyProtection="0">
      <alignment vertical="center"/>
    </xf>
    <xf numFmtId="10" fontId="225" fillId="97" borderId="271" applyNumberFormat="0" applyBorder="0" applyAlignment="0" applyProtection="0"/>
    <xf numFmtId="0" fontId="257" fillId="130" borderId="307" applyNumberFormat="0" applyProtection="0">
      <alignment horizontal="left" vertical="top" indent="1"/>
    </xf>
    <xf numFmtId="4" fontId="233" fillId="96" borderId="307" applyNumberFormat="0" applyProtection="0">
      <alignment horizontal="right" vertical="center"/>
    </xf>
    <xf numFmtId="0" fontId="26" fillId="139" borderId="307" applyNumberFormat="0" applyProtection="0">
      <alignment horizontal="left" vertical="center" indent="1"/>
    </xf>
    <xf numFmtId="4" fontId="233" fillId="96" borderId="307" applyNumberFormat="0" applyProtection="0">
      <alignment horizontal="right" vertical="center"/>
    </xf>
    <xf numFmtId="0" fontId="179" fillId="114" borderId="294" applyNumberFormat="0" applyAlignment="0" applyProtection="0">
      <alignment vertical="center"/>
    </xf>
    <xf numFmtId="0" fontId="207" fillId="114" borderId="297" applyNumberFormat="0" applyAlignment="0" applyProtection="0">
      <alignment vertical="center"/>
    </xf>
    <xf numFmtId="0" fontId="207" fillId="114" borderId="297" applyNumberFormat="0" applyAlignment="0" applyProtection="0">
      <alignment vertical="center"/>
    </xf>
    <xf numFmtId="0" fontId="207" fillId="114" borderId="297" applyNumberFormat="0" applyAlignment="0" applyProtection="0">
      <alignment vertical="center"/>
    </xf>
    <xf numFmtId="0" fontId="196" fillId="101" borderId="294" applyNumberFormat="0" applyAlignment="0" applyProtection="0">
      <alignment vertical="center"/>
    </xf>
    <xf numFmtId="0" fontId="197" fillId="101" borderId="294" applyNumberFormat="0" applyAlignment="0" applyProtection="0">
      <alignment vertical="center"/>
    </xf>
    <xf numFmtId="0" fontId="195" fillId="0" borderId="296" applyNumberFormat="0" applyFill="0" applyAlignment="0" applyProtection="0">
      <alignment vertical="center"/>
    </xf>
    <xf numFmtId="0" fontId="194" fillId="0" borderId="296" applyNumberFormat="0" applyFill="0" applyAlignment="0" applyProtection="0">
      <alignment vertical="center"/>
    </xf>
    <xf numFmtId="0" fontId="194" fillId="0" borderId="296" applyNumberFormat="0" applyFill="0" applyAlignment="0" applyProtection="0">
      <alignment vertical="center"/>
    </xf>
    <xf numFmtId="0" fontId="194" fillId="0" borderId="296" applyNumberFormat="0" applyFill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0" fontId="34" fillId="115" borderId="295" applyNumberFormat="0" applyFont="0" applyAlignment="0" applyProtection="0">
      <alignment vertical="center"/>
    </xf>
    <xf numFmtId="0" fontId="174" fillId="115" borderId="295" applyNumberFormat="0" applyFont="0" applyAlignment="0" applyProtection="0">
      <alignment vertical="center"/>
    </xf>
    <xf numFmtId="0" fontId="34" fillId="115" borderId="295" applyNumberFormat="0" applyFont="0" applyAlignment="0" applyProtection="0">
      <alignment vertical="center"/>
    </xf>
    <xf numFmtId="0" fontId="179" fillId="114" borderId="294" applyNumberFormat="0" applyAlignment="0" applyProtection="0">
      <alignment vertical="center"/>
    </xf>
    <xf numFmtId="0" fontId="179" fillId="114" borderId="294" applyNumberFormat="0" applyAlignment="0" applyProtection="0">
      <alignment vertical="center"/>
    </xf>
    <xf numFmtId="0" fontId="180" fillId="114" borderId="294" applyNumberFormat="0" applyAlignment="0" applyProtection="0">
      <alignment vertical="center"/>
    </xf>
    <xf numFmtId="0" fontId="180" fillId="114" borderId="294" applyNumberFormat="0" applyAlignment="0" applyProtection="0">
      <alignment vertical="center"/>
    </xf>
    <xf numFmtId="0" fontId="208" fillId="123" borderId="269" applyNumberForma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57" fillId="130" borderId="307" applyNumberFormat="0" applyProtection="0">
      <alignment horizontal="left" vertical="top" indent="1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4" fontId="258" fillId="130" borderId="307" applyNumberFormat="0" applyProtection="0">
      <alignment vertical="center"/>
    </xf>
    <xf numFmtId="0" fontId="34" fillId="0" borderId="0"/>
    <xf numFmtId="0" fontId="158" fillId="0" borderId="0">
      <alignment vertical="center"/>
    </xf>
    <xf numFmtId="0" fontId="158" fillId="0" borderId="0">
      <alignment vertical="center"/>
    </xf>
    <xf numFmtId="0" fontId="257" fillId="130" borderId="307" applyNumberFormat="0" applyProtection="0">
      <alignment horizontal="left" vertical="top" indent="1"/>
    </xf>
    <xf numFmtId="0" fontId="257" fillId="130" borderId="307" applyNumberFormat="0" applyProtection="0">
      <alignment horizontal="left" vertical="top" indent="1"/>
    </xf>
    <xf numFmtId="0" fontId="210" fillId="0" borderId="270">
      <alignment horizontal="left" vertical="center"/>
    </xf>
    <xf numFmtId="0" fontId="1" fillId="0" borderId="0">
      <alignment vertical="center"/>
    </xf>
    <xf numFmtId="4" fontId="257" fillId="130" borderId="307" applyNumberFormat="0" applyProtection="0">
      <alignment horizontal="left" vertical="center" indent="1"/>
    </xf>
    <xf numFmtId="10" fontId="225" fillId="97" borderId="271" applyNumberFormat="0" applyBorder="0" applyAlignment="0" applyProtection="0"/>
    <xf numFmtId="10" fontId="225" fillId="97" borderId="271" applyNumberFormat="0" applyBorder="0" applyAlignment="0" applyProtection="0"/>
    <xf numFmtId="0" fontId="257" fillId="130" borderId="307" applyNumberFormat="0" applyProtection="0">
      <alignment horizontal="left" vertical="top" indent="1"/>
    </xf>
    <xf numFmtId="0" fontId="257" fillId="130" borderId="307" applyNumberFormat="0" applyProtection="0">
      <alignment horizontal="left" vertical="top" indent="1"/>
    </xf>
    <xf numFmtId="4" fontId="257" fillId="130" borderId="307" applyNumberFormat="0" applyProtection="0">
      <alignment horizontal="left" vertical="center" indent="1"/>
    </xf>
    <xf numFmtId="0" fontId="210" fillId="0" borderId="270">
      <alignment horizontal="left" vertical="center"/>
    </xf>
    <xf numFmtId="0" fontId="31" fillId="0" borderId="0">
      <alignment vertical="center"/>
    </xf>
    <xf numFmtId="0" fontId="31" fillId="0" borderId="0">
      <alignment vertical="center"/>
    </xf>
    <xf numFmtId="0" fontId="194" fillId="0" borderId="268" applyNumberFormat="0" applyFill="0" applyAlignment="0" applyProtection="0">
      <alignment vertical="center"/>
    </xf>
    <xf numFmtId="0" fontId="208" fillId="123" borderId="269" applyNumberForma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215" fillId="0" borderId="292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158" fillId="0" borderId="0">
      <alignment vertical="center"/>
    </xf>
    <xf numFmtId="0" fontId="76" fillId="0" borderId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76" fillId="0" borderId="0">
      <alignment vertical="center"/>
    </xf>
    <xf numFmtId="0" fontId="1" fillId="0" borderId="0">
      <alignment vertical="center"/>
    </xf>
    <xf numFmtId="0" fontId="210" fillId="0" borderId="270">
      <alignment horizontal="left" vertical="center"/>
    </xf>
    <xf numFmtId="0" fontId="215" fillId="0" borderId="292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1" fillId="0" borderId="0">
      <alignment vertical="center"/>
    </xf>
    <xf numFmtId="0" fontId="158" fillId="0" borderId="0">
      <alignment vertical="center"/>
    </xf>
    <xf numFmtId="0" fontId="210" fillId="0" borderId="270">
      <alignment horizontal="left" vertical="center"/>
    </xf>
    <xf numFmtId="41" fontId="1" fillId="0" borderId="0" applyFont="0" applyFill="0" applyBorder="0" applyAlignment="0" applyProtection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76" fillId="0" borderId="0">
      <alignment vertical="center"/>
    </xf>
    <xf numFmtId="0" fontId="210" fillId="0" borderId="270">
      <alignment horizontal="left" vertical="center"/>
    </xf>
    <xf numFmtId="0" fontId="1" fillId="0" borderId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54" fillId="0" borderId="0"/>
    <xf numFmtId="0" fontId="154" fillId="0" borderId="0"/>
    <xf numFmtId="0" fontId="154" fillId="0" borderId="0"/>
    <xf numFmtId="0" fontId="154" fillId="0" borderId="0"/>
    <xf numFmtId="0" fontId="194" fillId="0" borderId="296" applyNumberFormat="0" applyFill="0" applyAlignment="0" applyProtection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81" fillId="0" borderId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10" fontId="225" fillId="97" borderId="271" applyNumberFormat="0" applyBorder="0" applyAlignment="0" applyProtection="0"/>
    <xf numFmtId="0" fontId="31" fillId="0" borderId="0">
      <alignment vertical="center"/>
    </xf>
    <xf numFmtId="0" fontId="158" fillId="0" borderId="0">
      <alignment vertical="center"/>
    </xf>
    <xf numFmtId="0" fontId="215" fillId="0" borderId="292">
      <alignment horizontal="left" vertical="center"/>
    </xf>
    <xf numFmtId="0" fontId="257" fillId="130" borderId="307" applyNumberFormat="0" applyProtection="0">
      <alignment horizontal="left" vertical="top" indent="1"/>
    </xf>
    <xf numFmtId="0" fontId="165" fillId="95" borderId="266" applyNumberFormat="0" applyAlignment="0" applyProtection="0">
      <alignment vertical="center"/>
    </xf>
    <xf numFmtId="4" fontId="233" fillId="96" borderId="307" applyNumberFormat="0" applyProtection="0">
      <alignment horizontal="right" vertical="center"/>
    </xf>
    <xf numFmtId="0" fontId="207" fillId="123" borderId="269" applyNumberFormat="0" applyAlignment="0" applyProtection="0">
      <alignment vertical="center"/>
    </xf>
    <xf numFmtId="0" fontId="210" fillId="0" borderId="270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31" fillId="0" borderId="0">
      <alignment vertical="center"/>
    </xf>
    <xf numFmtId="0" fontId="257" fillId="130" borderId="307" applyNumberFormat="0" applyProtection="0">
      <alignment horizontal="left" vertical="top" indent="1"/>
    </xf>
    <xf numFmtId="0" fontId="165" fillId="95" borderId="266" applyNumberFormat="0" applyAlignment="0" applyProtection="0">
      <alignment vertical="center"/>
    </xf>
    <xf numFmtId="0" fontId="215" fillId="0" borderId="292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57" fillId="130" borderId="307" applyNumberFormat="0" applyProtection="0">
      <alignment horizontal="left" vertical="top" indent="1"/>
    </xf>
    <xf numFmtId="0" fontId="1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4" fontId="233" fillId="96" borderId="307" applyNumberFormat="0" applyProtection="0">
      <alignment horizontal="righ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4" fontId="257" fillId="116" borderId="307" applyNumberFormat="0" applyProtection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10" fontId="225" fillId="97" borderId="271" applyNumberFormat="0" applyBorder="0" applyAlignment="0" applyProtection="0"/>
    <xf numFmtId="10" fontId="225" fillId="97" borderId="271" applyNumberFormat="0" applyBorder="0" applyAlignment="0" applyProtection="0"/>
    <xf numFmtId="4" fontId="257" fillId="130" borderId="307" applyNumberFormat="0" applyProtection="0">
      <alignment horizontal="left" vertical="center" indent="1"/>
    </xf>
    <xf numFmtId="0" fontId="257" fillId="130" borderId="307" applyNumberFormat="0" applyProtection="0">
      <alignment horizontal="left" vertical="top" indent="1"/>
    </xf>
    <xf numFmtId="0" fontId="210" fillId="0" borderId="262" applyNumberFormat="0" applyAlignment="0" applyProtection="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57" fillId="130" borderId="307" applyNumberFormat="0" applyProtection="0">
      <alignment horizontal="left" vertical="top" indent="1"/>
    </xf>
    <xf numFmtId="0" fontId="207" fillId="114" borderId="297" applyNumberFormat="0" applyAlignment="0" applyProtection="0">
      <alignment vertical="center"/>
    </xf>
    <xf numFmtId="0" fontId="159" fillId="0" borderId="296" applyNumberFormat="0" applyFill="0" applyAlignment="0" applyProtection="0">
      <alignment vertical="center"/>
    </xf>
    <xf numFmtId="0" fontId="210" fillId="0" borderId="270">
      <alignment horizontal="left" vertical="center"/>
    </xf>
    <xf numFmtId="0" fontId="196" fillId="101" borderId="294" applyNumberFormat="0" applyAlignment="0" applyProtection="0">
      <alignment vertical="center"/>
    </xf>
    <xf numFmtId="0" fontId="197" fillId="101" borderId="294" applyNumberFormat="0" applyAlignment="0" applyProtection="0">
      <alignment vertical="center"/>
    </xf>
    <xf numFmtId="0" fontId="165" fillId="101" borderId="294" applyNumberFormat="0" applyAlignment="0" applyProtection="0">
      <alignment vertical="center"/>
    </xf>
    <xf numFmtId="0" fontId="195" fillId="0" borderId="296" applyNumberFormat="0" applyFill="0" applyAlignment="0" applyProtection="0">
      <alignment vertical="center"/>
    </xf>
    <xf numFmtId="0" fontId="190" fillId="117" borderId="283" applyNumberFormat="0" applyAlignment="0" applyProtection="0">
      <alignment vertical="center"/>
    </xf>
    <xf numFmtId="0" fontId="35" fillId="115" borderId="295" applyNumberFormat="0" applyFont="0" applyAlignment="0" applyProtection="0">
      <alignment vertical="center"/>
    </xf>
    <xf numFmtId="0" fontId="34" fillId="115" borderId="295" applyNumberFormat="0" applyFont="0" applyAlignment="0" applyProtection="0">
      <alignment vertical="center"/>
    </xf>
    <xf numFmtId="0" fontId="34" fillId="115" borderId="295" applyNumberFormat="0" applyFont="0" applyAlignment="0" applyProtection="0">
      <alignment vertical="center"/>
    </xf>
    <xf numFmtId="0" fontId="160" fillId="114" borderId="294" applyNumberForma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159" fillId="0" borderId="268" applyNumberFormat="0" applyFill="0" applyAlignment="0" applyProtection="0">
      <alignment vertical="center"/>
    </xf>
    <xf numFmtId="0" fontId="76" fillId="97" borderId="267" applyNumberFormat="0" applyFont="0" applyAlignment="0" applyProtection="0">
      <alignment vertical="center"/>
    </xf>
    <xf numFmtId="0" fontId="76" fillId="97" borderId="267" applyNumberFormat="0" applyFont="0" applyAlignment="0" applyProtection="0">
      <alignment vertical="center"/>
    </xf>
    <xf numFmtId="0" fontId="208" fillId="123" borderId="269" applyNumberFormat="0" applyAlignment="0" applyProtection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195" fillId="0" borderId="296" applyNumberFormat="0" applyFill="0" applyAlignment="0" applyProtection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10" fontId="225" fillId="97" borderId="271" applyNumberFormat="0" applyBorder="0" applyAlignment="0" applyProtection="0"/>
    <xf numFmtId="0" fontId="31" fillId="0" borderId="0">
      <alignment vertical="center"/>
    </xf>
    <xf numFmtId="0" fontId="1" fillId="0" borderId="0">
      <alignment vertical="center"/>
    </xf>
    <xf numFmtId="0" fontId="210" fillId="0" borderId="270">
      <alignment horizontal="left" vertical="center"/>
    </xf>
    <xf numFmtId="0" fontId="31" fillId="0" borderId="0">
      <alignment vertical="center"/>
    </xf>
    <xf numFmtId="0" fontId="210" fillId="0" borderId="270">
      <alignment horizontal="left" vertical="center"/>
    </xf>
    <xf numFmtId="10" fontId="225" fillId="97" borderId="271" applyNumberFormat="0" applyBorder="0" applyAlignment="0" applyProtection="0"/>
    <xf numFmtId="0" fontId="1" fillId="0" borderId="0">
      <alignment vertical="center"/>
    </xf>
    <xf numFmtId="0" fontId="210" fillId="0" borderId="270">
      <alignment horizontal="left" vertical="center"/>
    </xf>
    <xf numFmtId="4" fontId="257" fillId="116" borderId="307" applyNumberFormat="0" applyProtection="0">
      <alignment vertical="center"/>
    </xf>
    <xf numFmtId="10" fontId="225" fillId="138" borderId="291" applyNumberFormat="0" applyBorder="0" applyAlignment="0" applyProtection="0"/>
    <xf numFmtId="4" fontId="257" fillId="116" borderId="307" applyNumberFormat="0" applyProtection="0">
      <alignment vertical="center"/>
    </xf>
    <xf numFmtId="0" fontId="165" fillId="95" borderId="266" applyNumberFormat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171" fillId="123" borderId="269" applyNumberFormat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95" fillId="0" borderId="268" applyNumberFormat="0" applyFill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76" fillId="97" borderId="267" applyNumberFormat="0" applyFont="0" applyAlignment="0" applyProtection="0">
      <alignment vertical="center"/>
    </xf>
    <xf numFmtId="0" fontId="179" fillId="123" borderId="266" applyNumberFormat="0" applyAlignment="0" applyProtection="0">
      <alignment vertical="center"/>
    </xf>
    <xf numFmtId="0" fontId="171" fillId="123" borderId="269" applyNumberForma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158" fillId="97" borderId="267" applyNumberFormat="0" applyFont="0" applyAlignment="0" applyProtection="0">
      <alignment vertical="center"/>
    </xf>
    <xf numFmtId="0" fontId="180" fillId="123" borderId="266" applyNumberForma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165" fillId="95" borderId="266" applyNumberFormat="0" applyAlignment="0" applyProtection="0">
      <alignment vertical="center"/>
    </xf>
    <xf numFmtId="0" fontId="194" fillId="0" borderId="268" applyNumberFormat="0" applyFill="0" applyAlignment="0" applyProtection="0">
      <alignment vertical="center"/>
    </xf>
    <xf numFmtId="0" fontId="76" fillId="0" borderId="0">
      <alignment vertical="center"/>
    </xf>
    <xf numFmtId="10" fontId="225" fillId="97" borderId="271" applyNumberFormat="0" applyBorder="0" applyAlignment="0" applyProtection="0"/>
    <xf numFmtId="0" fontId="210" fillId="0" borderId="270">
      <alignment horizontal="left" vertical="center"/>
    </xf>
    <xf numFmtId="4" fontId="257" fillId="116" borderId="307" applyNumberFormat="0" applyProtection="0">
      <alignment vertical="center"/>
    </xf>
    <xf numFmtId="0" fontId="210" fillId="0" borderId="270">
      <alignment horizontal="left" vertical="center"/>
    </xf>
    <xf numFmtId="0" fontId="158" fillId="0" borderId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1" fillId="0" borderId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4" fontId="258" fillId="130" borderId="307" applyNumberFormat="0" applyProtection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59" fillId="0" borderId="268" applyNumberFormat="0" applyFill="0" applyAlignment="0" applyProtection="0">
      <alignment vertical="center"/>
    </xf>
    <xf numFmtId="0" fontId="76" fillId="97" borderId="267" applyNumberFormat="0" applyFont="0" applyAlignment="0" applyProtection="0">
      <alignment vertical="center"/>
    </xf>
    <xf numFmtId="0" fontId="76" fillId="97" borderId="267" applyNumberFormat="0" applyFont="0" applyAlignment="0" applyProtection="0">
      <alignment vertical="center"/>
    </xf>
    <xf numFmtId="0" fontId="174" fillId="97" borderId="267" applyNumberFormat="0" applyFont="0" applyAlignment="0" applyProtection="0">
      <alignment vertical="center"/>
    </xf>
    <xf numFmtId="0" fontId="180" fillId="123" borderId="266" applyNumberFormat="0" applyAlignment="0" applyProtection="0">
      <alignment vertical="center"/>
    </xf>
    <xf numFmtId="0" fontId="210" fillId="0" borderId="27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57" fillId="130" borderId="307" applyNumberFormat="0" applyProtection="0">
      <alignment horizontal="left" vertical="top" indent="1"/>
    </xf>
    <xf numFmtId="0" fontId="210" fillId="0" borderId="270">
      <alignment horizontal="left" vertical="center"/>
    </xf>
    <xf numFmtId="0" fontId="34" fillId="0" borderId="0"/>
    <xf numFmtId="0" fontId="1" fillId="0" borderId="0">
      <alignment vertical="center"/>
    </xf>
    <xf numFmtId="4" fontId="233" fillId="96" borderId="307" applyNumberFormat="0" applyProtection="0">
      <alignment horizontal="right" vertical="center"/>
    </xf>
    <xf numFmtId="4" fontId="233" fillId="96" borderId="307" applyNumberFormat="0" applyProtection="0">
      <alignment horizontal="righ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270">
      <alignment horizontal="left" vertical="center"/>
    </xf>
    <xf numFmtId="0" fontId="76" fillId="0" borderId="0">
      <alignment vertical="center"/>
    </xf>
    <xf numFmtId="0" fontId="210" fillId="0" borderId="270">
      <alignment horizontal="left" vertical="center"/>
    </xf>
    <xf numFmtId="0" fontId="1" fillId="0" borderId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158" fillId="0" borderId="0">
      <alignment vertical="center"/>
    </xf>
    <xf numFmtId="0" fontId="158" fillId="0" borderId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5" fillId="0" borderId="292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1" fillId="0" borderId="0">
      <alignment vertical="center"/>
    </xf>
    <xf numFmtId="10" fontId="225" fillId="97" borderId="271" applyNumberFormat="0" applyBorder="0" applyAlignment="0" applyProtection="0"/>
    <xf numFmtId="0" fontId="210" fillId="0" borderId="270">
      <alignment horizontal="left" vertical="center"/>
    </xf>
    <xf numFmtId="0" fontId="1" fillId="0" borderId="0">
      <alignment vertical="center"/>
    </xf>
    <xf numFmtId="4" fontId="258" fillId="130" borderId="307" applyNumberFormat="0" applyProtection="0">
      <alignment vertical="center"/>
    </xf>
    <xf numFmtId="4" fontId="257" fillId="130" borderId="307" applyNumberFormat="0" applyProtection="0">
      <alignment horizontal="left" vertical="center" indent="1"/>
    </xf>
    <xf numFmtId="0" fontId="215" fillId="0" borderId="292">
      <alignment horizontal="left" vertical="center"/>
    </xf>
    <xf numFmtId="0" fontId="210" fillId="0" borderId="270">
      <alignment horizontal="left" vertical="center"/>
    </xf>
    <xf numFmtId="0" fontId="179" fillId="123" borderId="266" applyNumberForma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180" fillId="123" borderId="266" applyNumberFormat="0" applyAlignment="0" applyProtection="0">
      <alignment vertical="center"/>
    </xf>
    <xf numFmtId="0" fontId="210" fillId="0" borderId="270">
      <alignment horizontal="left" vertical="center"/>
    </xf>
    <xf numFmtId="0" fontId="1" fillId="0" borderId="0">
      <alignment vertical="center"/>
    </xf>
    <xf numFmtId="0" fontId="257" fillId="130" borderId="307" applyNumberFormat="0" applyProtection="0">
      <alignment horizontal="left" vertical="top" indent="1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57" fillId="130" borderId="307" applyNumberFormat="0" applyProtection="0">
      <alignment horizontal="left" vertical="top" indent="1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4" fontId="257" fillId="130" borderId="307" applyNumberFormat="0" applyProtection="0">
      <alignment horizontal="left" vertical="center" indent="1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96" fillId="95" borderId="266" applyNumberFormat="0" applyAlignment="0" applyProtection="0">
      <alignment vertical="center"/>
    </xf>
    <xf numFmtId="0" fontId="207" fillId="123" borderId="269" applyNumberFormat="0" applyAlignment="0" applyProtection="0">
      <alignment vertical="center"/>
    </xf>
    <xf numFmtId="0" fontId="196" fillId="95" borderId="266" applyNumberFormat="0" applyAlignment="0" applyProtection="0">
      <alignment vertical="center"/>
    </xf>
    <xf numFmtId="0" fontId="171" fillId="123" borderId="269" applyNumberFormat="0" applyAlignment="0" applyProtection="0">
      <alignment vertical="center"/>
    </xf>
    <xf numFmtId="0" fontId="197" fillId="95" borderId="266" applyNumberFormat="0" applyAlignment="0" applyProtection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257" fillId="130" borderId="307" applyNumberFormat="0" applyProtection="0">
      <alignment horizontal="left" vertical="top" indent="1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196" fillId="95" borderId="266" applyNumberFormat="0" applyAlignment="0" applyProtection="0">
      <alignment vertical="center"/>
    </xf>
    <xf numFmtId="0" fontId="160" fillId="114" borderId="294" applyNumberFormat="0" applyAlignment="0" applyProtection="0">
      <alignment vertical="center"/>
    </xf>
    <xf numFmtId="0" fontId="165" fillId="95" borderId="266" applyNumberFormat="0" applyAlignment="0" applyProtection="0">
      <alignment vertical="center"/>
    </xf>
    <xf numFmtId="0" fontId="159" fillId="0" borderId="268" applyNumberFormat="0" applyFill="0" applyAlignment="0" applyProtection="0">
      <alignment vertical="center"/>
    </xf>
    <xf numFmtId="0" fontId="34" fillId="115" borderId="295" applyNumberFormat="0" applyFont="0" applyAlignment="0" applyProtection="0">
      <alignment vertical="center"/>
    </xf>
    <xf numFmtId="0" fontId="34" fillId="115" borderId="295" applyNumberFormat="0" applyFont="0" applyAlignment="0" applyProtection="0">
      <alignment vertical="center"/>
    </xf>
    <xf numFmtId="0" fontId="197" fillId="101" borderId="294" applyNumberFormat="0" applyAlignment="0" applyProtection="0">
      <alignment vertical="center"/>
    </xf>
    <xf numFmtId="10" fontId="225" fillId="97" borderId="293" applyNumberFormat="0" applyBorder="0" applyAlignment="0" applyProtection="0"/>
    <xf numFmtId="0" fontId="210" fillId="0" borderId="270">
      <alignment horizontal="left" vertical="center"/>
    </xf>
    <xf numFmtId="0" fontId="82" fillId="0" borderId="0"/>
    <xf numFmtId="0" fontId="197" fillId="95" borderId="266" applyNumberFormat="0" applyAlignment="0" applyProtection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210" fillId="0" borderId="270">
      <alignment horizontal="left" vertical="center"/>
    </xf>
    <xf numFmtId="0" fontId="1" fillId="0" borderId="0">
      <alignment vertical="center"/>
    </xf>
    <xf numFmtId="10" fontId="225" fillId="97" borderId="271" applyNumberFormat="0" applyBorder="0" applyAlignment="0" applyProtection="0"/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57" fillId="130" borderId="307" applyNumberFormat="0" applyProtection="0">
      <alignment horizontal="left" vertical="top" indent="1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1" fillId="0" borderId="0">
      <alignment vertical="center"/>
    </xf>
    <xf numFmtId="0" fontId="210" fillId="0" borderId="270">
      <alignment horizontal="left" vertical="center"/>
    </xf>
    <xf numFmtId="0" fontId="3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210" fillId="0" borderId="270">
      <alignment horizontal="left" vertical="center"/>
    </xf>
    <xf numFmtId="0" fontId="158" fillId="0" borderId="0">
      <alignment vertical="center"/>
    </xf>
    <xf numFmtId="0" fontId="82" fillId="0" borderId="0"/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10" fontId="225" fillId="97" borderId="271" applyNumberFormat="0" applyBorder="0" applyAlignment="0" applyProtection="0"/>
    <xf numFmtId="4" fontId="258" fillId="130" borderId="307" applyNumberFormat="0" applyProtection="0">
      <alignment vertical="center"/>
    </xf>
    <xf numFmtId="0" fontId="257" fillId="130" borderId="307" applyNumberFormat="0" applyProtection="0">
      <alignment horizontal="left" vertical="top" indent="1"/>
    </xf>
    <xf numFmtId="4" fontId="233" fillId="96" borderId="307" applyNumberFormat="0" applyProtection="0">
      <alignment horizontal="right" vertical="center"/>
    </xf>
    <xf numFmtId="0" fontId="210" fillId="0" borderId="270">
      <alignment horizontal="left" vertical="center"/>
    </xf>
    <xf numFmtId="0" fontId="158" fillId="0" borderId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76" fillId="0" borderId="0">
      <alignment vertical="center"/>
    </xf>
    <xf numFmtId="0" fontId="76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10" fillId="0" borderId="270">
      <alignment horizontal="left"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210" fillId="0" borderId="270">
      <alignment horizontal="left"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" fontId="233" fillId="96" borderId="307" applyNumberFormat="0" applyProtection="0">
      <alignment horizontal="right" vertical="center"/>
    </xf>
    <xf numFmtId="4" fontId="233" fillId="96" borderId="307" applyNumberFormat="0" applyProtection="0">
      <alignment horizontal="right" vertical="center"/>
    </xf>
    <xf numFmtId="0" fontId="76" fillId="0" borderId="0">
      <alignment vertical="center"/>
    </xf>
    <xf numFmtId="0" fontId="76" fillId="0" borderId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15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4" fontId="233" fillId="96" borderId="307" applyNumberFormat="0" applyProtection="0">
      <alignment horizontal="right" vertical="center"/>
    </xf>
    <xf numFmtId="0" fontId="158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4" fontId="257" fillId="116" borderId="307" applyNumberFormat="0" applyProtection="0">
      <alignment vertical="center"/>
    </xf>
    <xf numFmtId="10" fontId="225" fillId="97" borderId="271" applyNumberFormat="0" applyBorder="0" applyAlignment="0" applyProtection="0"/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31" fillId="0" borderId="0">
      <alignment vertical="center"/>
    </xf>
    <xf numFmtId="0" fontId="1" fillId="0" borderId="0">
      <alignment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10" fontId="225" fillId="97" borderId="271" applyNumberFormat="0" applyBorder="0" applyAlignment="0" applyProtection="0"/>
    <xf numFmtId="0" fontId="210" fillId="0" borderId="270">
      <alignment horizontal="left" vertical="center"/>
    </xf>
    <xf numFmtId="4" fontId="258" fillId="130" borderId="307" applyNumberFormat="0" applyProtection="0">
      <alignment vertical="center"/>
    </xf>
    <xf numFmtId="0" fontId="34" fillId="0" borderId="0"/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0" fontId="210" fillId="0" borderId="292">
      <alignment horizontal="left" vertical="center"/>
    </xf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4" fontId="257" fillId="116" borderId="299" applyNumberFormat="0" applyProtection="0">
      <alignment vertical="center"/>
    </xf>
    <xf numFmtId="4" fontId="257" fillId="116" borderId="299" applyNumberFormat="0" applyProtection="0">
      <alignment vertical="center"/>
    </xf>
    <xf numFmtId="4" fontId="257" fillId="116" borderId="299" applyNumberFormat="0" applyProtection="0">
      <alignment vertical="center"/>
    </xf>
    <xf numFmtId="4" fontId="257" fillId="116" borderId="299" applyNumberFormat="0" applyProtection="0">
      <alignment vertical="center"/>
    </xf>
    <xf numFmtId="4" fontId="257" fillId="116" borderId="299" applyNumberFormat="0" applyProtection="0">
      <alignment vertical="center"/>
    </xf>
    <xf numFmtId="4" fontId="257" fillId="116" borderId="299" applyNumberFormat="0" applyProtection="0">
      <alignment vertical="center"/>
    </xf>
    <xf numFmtId="4" fontId="257" fillId="116" borderId="299" applyNumberFormat="0" applyProtection="0">
      <alignment vertical="center"/>
    </xf>
    <xf numFmtId="4" fontId="257" fillId="116" borderId="299" applyNumberFormat="0" applyProtection="0">
      <alignment vertical="center"/>
    </xf>
    <xf numFmtId="4" fontId="257" fillId="116" borderId="299" applyNumberFormat="0" applyProtection="0">
      <alignment vertical="center"/>
    </xf>
    <xf numFmtId="4" fontId="257" fillId="116" borderId="299" applyNumberFormat="0" applyProtection="0">
      <alignment vertical="center"/>
    </xf>
    <xf numFmtId="4" fontId="257" fillId="116" borderId="299" applyNumberFormat="0" applyProtection="0">
      <alignment vertical="center"/>
    </xf>
    <xf numFmtId="4" fontId="257" fillId="116" borderId="299" applyNumberFormat="0" applyProtection="0">
      <alignment vertical="center"/>
    </xf>
    <xf numFmtId="4" fontId="257" fillId="116" borderId="299" applyNumberFormat="0" applyProtection="0">
      <alignment vertical="center"/>
    </xf>
    <xf numFmtId="4" fontId="257" fillId="116" borderId="299" applyNumberFormat="0" applyProtection="0">
      <alignment vertical="center"/>
    </xf>
    <xf numFmtId="4" fontId="257" fillId="116" borderId="299" applyNumberFormat="0" applyProtection="0">
      <alignment vertical="center"/>
    </xf>
    <xf numFmtId="4" fontId="257" fillId="116" borderId="299" applyNumberFormat="0" applyProtection="0">
      <alignment vertical="center"/>
    </xf>
    <xf numFmtId="4" fontId="257" fillId="116" borderId="299" applyNumberFormat="0" applyProtection="0">
      <alignment vertical="center"/>
    </xf>
    <xf numFmtId="4" fontId="257" fillId="116" borderId="299" applyNumberFormat="0" applyProtection="0">
      <alignment vertical="center"/>
    </xf>
    <xf numFmtId="4" fontId="257" fillId="116" borderId="299" applyNumberFormat="0" applyProtection="0">
      <alignment vertical="center"/>
    </xf>
    <xf numFmtId="4" fontId="257" fillId="116" borderId="299" applyNumberFormat="0" applyProtection="0">
      <alignment vertical="center"/>
    </xf>
    <xf numFmtId="4" fontId="257" fillId="116" borderId="299" applyNumberFormat="0" applyProtection="0">
      <alignment vertical="center"/>
    </xf>
    <xf numFmtId="4" fontId="257" fillId="116" borderId="299" applyNumberFormat="0" applyProtection="0">
      <alignment vertical="center"/>
    </xf>
    <xf numFmtId="4" fontId="257" fillId="116" borderId="299" applyNumberFormat="0" applyProtection="0">
      <alignment vertical="center"/>
    </xf>
    <xf numFmtId="4" fontId="257" fillId="116" borderId="299" applyNumberFormat="0" applyProtection="0">
      <alignment vertical="center"/>
    </xf>
    <xf numFmtId="4" fontId="257" fillId="116" borderId="299" applyNumberFormat="0" applyProtection="0">
      <alignment vertical="center"/>
    </xf>
    <xf numFmtId="4" fontId="257" fillId="116" borderId="299" applyNumberFormat="0" applyProtection="0">
      <alignment vertical="center"/>
    </xf>
    <xf numFmtId="4" fontId="257" fillId="116" borderId="299" applyNumberFormat="0" applyProtection="0">
      <alignment vertical="center"/>
    </xf>
    <xf numFmtId="4" fontId="257" fillId="116" borderId="299" applyNumberFormat="0" applyProtection="0">
      <alignment vertical="center"/>
    </xf>
    <xf numFmtId="4" fontId="257" fillId="116" borderId="299" applyNumberFormat="0" applyProtection="0">
      <alignment vertical="center"/>
    </xf>
    <xf numFmtId="4" fontId="257" fillId="116" borderId="299" applyNumberFormat="0" applyProtection="0">
      <alignment vertical="center"/>
    </xf>
    <xf numFmtId="4" fontId="257" fillId="116" borderId="299" applyNumberFormat="0" applyProtection="0">
      <alignment vertical="center"/>
    </xf>
    <xf numFmtId="4" fontId="257" fillId="116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8" fillId="130" borderId="299" applyNumberFormat="0" applyProtection="0">
      <alignment vertical="center"/>
    </xf>
    <xf numFmtId="4" fontId="257" fillId="130" borderId="299" applyNumberFormat="0" applyProtection="0">
      <alignment horizontal="left" vertical="center" indent="1"/>
    </xf>
    <xf numFmtId="4" fontId="257" fillId="130" borderId="299" applyNumberFormat="0" applyProtection="0">
      <alignment horizontal="left" vertical="center" indent="1"/>
    </xf>
    <xf numFmtId="4" fontId="257" fillId="130" borderId="299" applyNumberFormat="0" applyProtection="0">
      <alignment horizontal="left" vertical="center" indent="1"/>
    </xf>
    <xf numFmtId="4" fontId="257" fillId="130" borderId="299" applyNumberFormat="0" applyProtection="0">
      <alignment horizontal="left" vertical="center" indent="1"/>
    </xf>
    <xf numFmtId="4" fontId="257" fillId="130" borderId="299" applyNumberFormat="0" applyProtection="0">
      <alignment horizontal="left" vertical="center" indent="1"/>
    </xf>
    <xf numFmtId="4" fontId="257" fillId="130" borderId="299" applyNumberFormat="0" applyProtection="0">
      <alignment horizontal="left" vertical="center" indent="1"/>
    </xf>
    <xf numFmtId="4" fontId="257" fillId="130" borderId="299" applyNumberFormat="0" applyProtection="0">
      <alignment horizontal="left" vertical="center" indent="1"/>
    </xf>
    <xf numFmtId="4" fontId="257" fillId="130" borderId="299" applyNumberFormat="0" applyProtection="0">
      <alignment horizontal="left" vertical="center" indent="1"/>
    </xf>
    <xf numFmtId="4" fontId="257" fillId="130" borderId="299" applyNumberFormat="0" applyProtection="0">
      <alignment horizontal="left" vertical="center" indent="1"/>
    </xf>
    <xf numFmtId="4" fontId="257" fillId="130" borderId="299" applyNumberFormat="0" applyProtection="0">
      <alignment horizontal="left" vertical="center" indent="1"/>
    </xf>
    <xf numFmtId="4" fontId="257" fillId="130" borderId="299" applyNumberFormat="0" applyProtection="0">
      <alignment horizontal="left" vertical="center" indent="1"/>
    </xf>
    <xf numFmtId="4" fontId="257" fillId="130" borderId="299" applyNumberFormat="0" applyProtection="0">
      <alignment horizontal="left" vertical="center" indent="1"/>
    </xf>
    <xf numFmtId="4" fontId="257" fillId="130" borderId="299" applyNumberFormat="0" applyProtection="0">
      <alignment horizontal="left" vertical="center" indent="1"/>
    </xf>
    <xf numFmtId="4" fontId="257" fillId="130" borderId="299" applyNumberFormat="0" applyProtection="0">
      <alignment horizontal="left" vertical="center" indent="1"/>
    </xf>
    <xf numFmtId="4" fontId="257" fillId="130" borderId="299" applyNumberFormat="0" applyProtection="0">
      <alignment horizontal="left" vertical="center" indent="1"/>
    </xf>
    <xf numFmtId="4" fontId="257" fillId="130" borderId="299" applyNumberFormat="0" applyProtection="0">
      <alignment horizontal="left" vertical="center" indent="1"/>
    </xf>
    <xf numFmtId="4" fontId="257" fillId="130" borderId="299" applyNumberFormat="0" applyProtection="0">
      <alignment horizontal="left" vertical="center" indent="1"/>
    </xf>
    <xf numFmtId="4" fontId="257" fillId="130" borderId="299" applyNumberFormat="0" applyProtection="0">
      <alignment horizontal="left" vertical="center" indent="1"/>
    </xf>
    <xf numFmtId="4" fontId="257" fillId="130" borderId="299" applyNumberFormat="0" applyProtection="0">
      <alignment horizontal="left" vertical="center" indent="1"/>
    </xf>
    <xf numFmtId="4" fontId="257" fillId="130" borderId="299" applyNumberFormat="0" applyProtection="0">
      <alignment horizontal="left" vertical="center" indent="1"/>
    </xf>
    <xf numFmtId="4" fontId="257" fillId="130" borderId="299" applyNumberFormat="0" applyProtection="0">
      <alignment horizontal="left" vertical="center" indent="1"/>
    </xf>
    <xf numFmtId="4" fontId="257" fillId="130" borderId="299" applyNumberFormat="0" applyProtection="0">
      <alignment horizontal="left" vertical="center" indent="1"/>
    </xf>
    <xf numFmtId="4" fontId="257" fillId="130" borderId="299" applyNumberFormat="0" applyProtection="0">
      <alignment horizontal="left" vertical="center" indent="1"/>
    </xf>
    <xf numFmtId="4" fontId="257" fillId="130" borderId="299" applyNumberFormat="0" applyProtection="0">
      <alignment horizontal="left" vertical="center" indent="1"/>
    </xf>
    <xf numFmtId="4" fontId="257" fillId="130" borderId="299" applyNumberFormat="0" applyProtection="0">
      <alignment horizontal="left" vertical="center" indent="1"/>
    </xf>
    <xf numFmtId="4" fontId="257" fillId="130" borderId="299" applyNumberFormat="0" applyProtection="0">
      <alignment horizontal="left" vertical="center" indent="1"/>
    </xf>
    <xf numFmtId="4" fontId="257" fillId="130" borderId="299" applyNumberFormat="0" applyProtection="0">
      <alignment horizontal="left" vertical="center" indent="1"/>
    </xf>
    <xf numFmtId="4" fontId="257" fillId="130" borderId="299" applyNumberFormat="0" applyProtection="0">
      <alignment horizontal="left" vertical="center" indent="1"/>
    </xf>
    <xf numFmtId="4" fontId="257" fillId="130" borderId="299" applyNumberFormat="0" applyProtection="0">
      <alignment horizontal="left" vertical="center" indent="1"/>
    </xf>
    <xf numFmtId="4" fontId="257" fillId="130" borderId="299" applyNumberFormat="0" applyProtection="0">
      <alignment horizontal="left" vertical="center" indent="1"/>
    </xf>
    <xf numFmtId="4" fontId="257" fillId="130" borderId="299" applyNumberFormat="0" applyProtection="0">
      <alignment horizontal="left" vertical="center" indent="1"/>
    </xf>
    <xf numFmtId="4" fontId="257" fillId="130" borderId="299" applyNumberFormat="0" applyProtection="0">
      <alignment horizontal="left" vertical="center" indent="1"/>
    </xf>
    <xf numFmtId="0" fontId="257" fillId="130" borderId="299" applyNumberFormat="0" applyProtection="0">
      <alignment horizontal="left" vertical="top" indent="1"/>
    </xf>
    <xf numFmtId="0" fontId="257" fillId="130" borderId="299" applyNumberFormat="0" applyProtection="0">
      <alignment horizontal="left" vertical="top" indent="1"/>
    </xf>
    <xf numFmtId="0" fontId="257" fillId="130" borderId="299" applyNumberFormat="0" applyProtection="0">
      <alignment horizontal="left" vertical="top" indent="1"/>
    </xf>
    <xf numFmtId="0" fontId="257" fillId="130" borderId="299" applyNumberFormat="0" applyProtection="0">
      <alignment horizontal="left" vertical="top" indent="1"/>
    </xf>
    <xf numFmtId="0" fontId="257" fillId="130" borderId="299" applyNumberFormat="0" applyProtection="0">
      <alignment horizontal="left" vertical="top" indent="1"/>
    </xf>
    <xf numFmtId="0" fontId="257" fillId="130" borderId="299" applyNumberFormat="0" applyProtection="0">
      <alignment horizontal="left" vertical="top" indent="1"/>
    </xf>
    <xf numFmtId="0" fontId="257" fillId="130" borderId="299" applyNumberFormat="0" applyProtection="0">
      <alignment horizontal="left" vertical="top" indent="1"/>
    </xf>
    <xf numFmtId="0" fontId="257" fillId="130" borderId="299" applyNumberFormat="0" applyProtection="0">
      <alignment horizontal="left" vertical="top" indent="1"/>
    </xf>
    <xf numFmtId="0" fontId="257" fillId="130" borderId="299" applyNumberFormat="0" applyProtection="0">
      <alignment horizontal="left" vertical="top" indent="1"/>
    </xf>
    <xf numFmtId="0" fontId="257" fillId="130" borderId="299" applyNumberFormat="0" applyProtection="0">
      <alignment horizontal="left" vertical="top" indent="1"/>
    </xf>
    <xf numFmtId="0" fontId="257" fillId="130" borderId="299" applyNumberFormat="0" applyProtection="0">
      <alignment horizontal="left" vertical="top" indent="1"/>
    </xf>
    <xf numFmtId="0" fontId="257" fillId="130" borderId="299" applyNumberFormat="0" applyProtection="0">
      <alignment horizontal="left" vertical="top" indent="1"/>
    </xf>
    <xf numFmtId="0" fontId="257" fillId="130" borderId="299" applyNumberFormat="0" applyProtection="0">
      <alignment horizontal="left" vertical="top" indent="1"/>
    </xf>
    <xf numFmtId="0" fontId="257" fillId="130" borderId="299" applyNumberFormat="0" applyProtection="0">
      <alignment horizontal="left" vertical="top" indent="1"/>
    </xf>
    <xf numFmtId="0" fontId="257" fillId="130" borderId="299" applyNumberFormat="0" applyProtection="0">
      <alignment horizontal="left" vertical="top" indent="1"/>
    </xf>
    <xf numFmtId="0" fontId="257" fillId="130" borderId="299" applyNumberFormat="0" applyProtection="0">
      <alignment horizontal="left" vertical="top" indent="1"/>
    </xf>
    <xf numFmtId="0" fontId="257" fillId="130" borderId="299" applyNumberFormat="0" applyProtection="0">
      <alignment horizontal="left" vertical="top" indent="1"/>
    </xf>
    <xf numFmtId="0" fontId="257" fillId="130" borderId="299" applyNumberFormat="0" applyProtection="0">
      <alignment horizontal="left" vertical="top" indent="1"/>
    </xf>
    <xf numFmtId="0" fontId="257" fillId="130" borderId="299" applyNumberFormat="0" applyProtection="0">
      <alignment horizontal="left" vertical="top" indent="1"/>
    </xf>
    <xf numFmtId="0" fontId="257" fillId="130" borderId="299" applyNumberFormat="0" applyProtection="0">
      <alignment horizontal="left" vertical="top" indent="1"/>
    </xf>
    <xf numFmtId="0" fontId="257" fillId="130" borderId="299" applyNumberFormat="0" applyProtection="0">
      <alignment horizontal="left" vertical="top" indent="1"/>
    </xf>
    <xf numFmtId="0" fontId="257" fillId="130" borderId="299" applyNumberFormat="0" applyProtection="0">
      <alignment horizontal="left" vertical="top" indent="1"/>
    </xf>
    <xf numFmtId="0" fontId="257" fillId="130" borderId="299" applyNumberFormat="0" applyProtection="0">
      <alignment horizontal="left" vertical="top" indent="1"/>
    </xf>
    <xf numFmtId="0" fontId="257" fillId="130" borderId="299" applyNumberFormat="0" applyProtection="0">
      <alignment horizontal="left" vertical="top" indent="1"/>
    </xf>
    <xf numFmtId="0" fontId="257" fillId="130" borderId="299" applyNumberFormat="0" applyProtection="0">
      <alignment horizontal="left" vertical="top" indent="1"/>
    </xf>
    <xf numFmtId="0" fontId="257" fillId="130" borderId="299" applyNumberFormat="0" applyProtection="0">
      <alignment horizontal="left" vertical="top" indent="1"/>
    </xf>
    <xf numFmtId="0" fontId="257" fillId="130" borderId="299" applyNumberFormat="0" applyProtection="0">
      <alignment horizontal="left" vertical="top" indent="1"/>
    </xf>
    <xf numFmtId="0" fontId="257" fillId="130" borderId="299" applyNumberFormat="0" applyProtection="0">
      <alignment horizontal="left" vertical="top" indent="1"/>
    </xf>
    <xf numFmtId="0" fontId="257" fillId="130" borderId="299" applyNumberFormat="0" applyProtection="0">
      <alignment horizontal="left" vertical="top" indent="1"/>
    </xf>
    <xf numFmtId="0" fontId="257" fillId="130" borderId="299" applyNumberFormat="0" applyProtection="0">
      <alignment horizontal="left" vertical="top" indent="1"/>
    </xf>
    <xf numFmtId="0" fontId="257" fillId="130" borderId="299" applyNumberFormat="0" applyProtection="0">
      <alignment horizontal="left" vertical="top" indent="1"/>
    </xf>
    <xf numFmtId="0" fontId="257" fillId="130" borderId="299" applyNumberFormat="0" applyProtection="0">
      <alignment horizontal="left" vertical="top" indent="1"/>
    </xf>
    <xf numFmtId="4" fontId="233" fillId="96" borderId="299" applyNumberFormat="0" applyProtection="0">
      <alignment horizontal="right" vertical="center"/>
    </xf>
    <xf numFmtId="4" fontId="233" fillId="96" borderId="299" applyNumberFormat="0" applyProtection="0">
      <alignment horizontal="right" vertical="center"/>
    </xf>
    <xf numFmtId="4" fontId="233" fillId="96" borderId="299" applyNumberFormat="0" applyProtection="0">
      <alignment horizontal="right" vertical="center"/>
    </xf>
    <xf numFmtId="4" fontId="233" fillId="96" borderId="299" applyNumberFormat="0" applyProtection="0">
      <alignment horizontal="right" vertical="center"/>
    </xf>
    <xf numFmtId="4" fontId="233" fillId="96" borderId="299" applyNumberFormat="0" applyProtection="0">
      <alignment horizontal="right" vertical="center"/>
    </xf>
    <xf numFmtId="4" fontId="233" fillId="96" borderId="299" applyNumberFormat="0" applyProtection="0">
      <alignment horizontal="right" vertical="center"/>
    </xf>
    <xf numFmtId="4" fontId="233" fillId="96" borderId="299" applyNumberFormat="0" applyProtection="0">
      <alignment horizontal="right" vertical="center"/>
    </xf>
    <xf numFmtId="4" fontId="233" fillId="96" borderId="299" applyNumberFormat="0" applyProtection="0">
      <alignment horizontal="right" vertical="center"/>
    </xf>
    <xf numFmtId="4" fontId="233" fillId="96" borderId="299" applyNumberFormat="0" applyProtection="0">
      <alignment horizontal="right" vertical="center"/>
    </xf>
    <xf numFmtId="4" fontId="233" fillId="96" borderId="299" applyNumberFormat="0" applyProtection="0">
      <alignment horizontal="right" vertical="center"/>
    </xf>
    <xf numFmtId="4" fontId="233" fillId="96" borderId="299" applyNumberFormat="0" applyProtection="0">
      <alignment horizontal="right" vertical="center"/>
    </xf>
    <xf numFmtId="4" fontId="233" fillId="96" borderId="299" applyNumberFormat="0" applyProtection="0">
      <alignment horizontal="right" vertical="center"/>
    </xf>
    <xf numFmtId="4" fontId="233" fillId="96" borderId="299" applyNumberFormat="0" applyProtection="0">
      <alignment horizontal="right" vertical="center"/>
    </xf>
    <xf numFmtId="4" fontId="233" fillId="96" borderId="299" applyNumberFormat="0" applyProtection="0">
      <alignment horizontal="right" vertical="center"/>
    </xf>
    <xf numFmtId="4" fontId="233" fillId="96" borderId="299" applyNumberFormat="0" applyProtection="0">
      <alignment horizontal="right" vertical="center"/>
    </xf>
    <xf numFmtId="4" fontId="233" fillId="96" borderId="299" applyNumberFormat="0" applyProtection="0">
      <alignment horizontal="right" vertical="center"/>
    </xf>
    <xf numFmtId="4" fontId="233" fillId="96" borderId="299" applyNumberFormat="0" applyProtection="0">
      <alignment horizontal="right" vertical="center"/>
    </xf>
    <xf numFmtId="4" fontId="233" fillId="96" borderId="299" applyNumberFormat="0" applyProtection="0">
      <alignment horizontal="right" vertical="center"/>
    </xf>
    <xf numFmtId="4" fontId="233" fillId="96" borderId="299" applyNumberFormat="0" applyProtection="0">
      <alignment horizontal="right" vertical="center"/>
    </xf>
    <xf numFmtId="4" fontId="233" fillId="96" borderId="299" applyNumberFormat="0" applyProtection="0">
      <alignment horizontal="right" vertical="center"/>
    </xf>
    <xf numFmtId="4" fontId="233" fillId="96" borderId="299" applyNumberFormat="0" applyProtection="0">
      <alignment horizontal="right" vertical="center"/>
    </xf>
    <xf numFmtId="4" fontId="233" fillId="96" borderId="299" applyNumberFormat="0" applyProtection="0">
      <alignment horizontal="right" vertical="center"/>
    </xf>
    <xf numFmtId="4" fontId="233" fillId="96" borderId="299" applyNumberFormat="0" applyProtection="0">
      <alignment horizontal="right" vertical="center"/>
    </xf>
    <xf numFmtId="4" fontId="233" fillId="96" borderId="299" applyNumberFormat="0" applyProtection="0">
      <alignment horizontal="right" vertical="center"/>
    </xf>
    <xf numFmtId="4" fontId="233" fillId="96" borderId="299" applyNumberFormat="0" applyProtection="0">
      <alignment horizontal="right" vertical="center"/>
    </xf>
    <xf numFmtId="4" fontId="233" fillId="96" borderId="299" applyNumberFormat="0" applyProtection="0">
      <alignment horizontal="right" vertical="center"/>
    </xf>
    <xf numFmtId="4" fontId="233" fillId="96" borderId="299" applyNumberFormat="0" applyProtection="0">
      <alignment horizontal="right" vertical="center"/>
    </xf>
    <xf numFmtId="4" fontId="233" fillId="96" borderId="299" applyNumberFormat="0" applyProtection="0">
      <alignment horizontal="right" vertical="center"/>
    </xf>
    <xf numFmtId="4" fontId="233" fillId="96" borderId="299" applyNumberFormat="0" applyProtection="0">
      <alignment horizontal="right" vertical="center"/>
    </xf>
    <xf numFmtId="4" fontId="233" fillId="96" borderId="299" applyNumberFormat="0" applyProtection="0">
      <alignment horizontal="right" vertical="center"/>
    </xf>
    <xf numFmtId="4" fontId="233" fillId="96" borderId="299" applyNumberFormat="0" applyProtection="0">
      <alignment horizontal="right" vertical="center"/>
    </xf>
    <xf numFmtId="4" fontId="233" fillId="96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03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11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5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09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3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12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40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33" fillId="104" borderId="299" applyNumberFormat="0" applyProtection="0">
      <alignment horizontal="right" vertical="center"/>
    </xf>
    <xf numFmtId="4" fontId="257" fillId="141" borderId="300" applyNumberFormat="0" applyProtection="0">
      <alignment horizontal="left" vertical="center" indent="1"/>
    </xf>
    <xf numFmtId="4" fontId="257" fillId="141" borderId="300" applyNumberFormat="0" applyProtection="0">
      <alignment horizontal="left" vertical="center" indent="1"/>
    </xf>
    <xf numFmtId="4" fontId="257" fillId="141" borderId="300" applyNumberFormat="0" applyProtection="0">
      <alignment horizontal="left" vertical="center" indent="1"/>
    </xf>
    <xf numFmtId="4" fontId="257" fillId="141" borderId="300" applyNumberFormat="0" applyProtection="0">
      <alignment horizontal="left" vertical="center" indent="1"/>
    </xf>
    <xf numFmtId="4" fontId="233" fillId="144" borderId="299" applyNumberFormat="0" applyProtection="0">
      <alignment horizontal="right" vertical="center"/>
    </xf>
    <xf numFmtId="4" fontId="233" fillId="144" borderId="299" applyNumberFormat="0" applyProtection="0">
      <alignment horizontal="right" vertical="center"/>
    </xf>
    <xf numFmtId="4" fontId="233" fillId="144" borderId="299" applyNumberFormat="0" applyProtection="0">
      <alignment horizontal="right" vertical="center"/>
    </xf>
    <xf numFmtId="4" fontId="233" fillId="144" borderId="299" applyNumberFormat="0" applyProtection="0">
      <alignment horizontal="right" vertical="center"/>
    </xf>
    <xf numFmtId="4" fontId="233" fillId="144" borderId="299" applyNumberFormat="0" applyProtection="0">
      <alignment horizontal="right" vertical="center"/>
    </xf>
    <xf numFmtId="4" fontId="233" fillId="144" borderId="299" applyNumberFormat="0" applyProtection="0">
      <alignment horizontal="right" vertical="center"/>
    </xf>
    <xf numFmtId="4" fontId="233" fillId="144" borderId="299" applyNumberFormat="0" applyProtection="0">
      <alignment horizontal="right" vertical="center"/>
    </xf>
    <xf numFmtId="4" fontId="233" fillId="144" borderId="299" applyNumberFormat="0" applyProtection="0">
      <alignment horizontal="right" vertical="center"/>
    </xf>
    <xf numFmtId="4" fontId="233" fillId="144" borderId="299" applyNumberFormat="0" applyProtection="0">
      <alignment horizontal="right" vertical="center"/>
    </xf>
    <xf numFmtId="4" fontId="233" fillId="144" borderId="299" applyNumberFormat="0" applyProtection="0">
      <alignment horizontal="right" vertical="center"/>
    </xf>
    <xf numFmtId="4" fontId="233" fillId="144" borderId="299" applyNumberFormat="0" applyProtection="0">
      <alignment horizontal="right" vertical="center"/>
    </xf>
    <xf numFmtId="4" fontId="233" fillId="144" borderId="299" applyNumberFormat="0" applyProtection="0">
      <alignment horizontal="right" vertical="center"/>
    </xf>
    <xf numFmtId="4" fontId="233" fillId="144" borderId="299" applyNumberFormat="0" applyProtection="0">
      <alignment horizontal="right" vertical="center"/>
    </xf>
    <xf numFmtId="4" fontId="233" fillId="144" borderId="299" applyNumberFormat="0" applyProtection="0">
      <alignment horizontal="right" vertical="center"/>
    </xf>
    <xf numFmtId="4" fontId="233" fillId="144" borderId="299" applyNumberFormat="0" applyProtection="0">
      <alignment horizontal="right" vertical="center"/>
    </xf>
    <xf numFmtId="4" fontId="233" fillId="144" borderId="299" applyNumberFormat="0" applyProtection="0">
      <alignment horizontal="right" vertical="center"/>
    </xf>
    <xf numFmtId="4" fontId="233" fillId="144" borderId="299" applyNumberFormat="0" applyProtection="0">
      <alignment horizontal="right" vertical="center"/>
    </xf>
    <xf numFmtId="4" fontId="233" fillId="144" borderId="299" applyNumberFormat="0" applyProtection="0">
      <alignment horizontal="right" vertical="center"/>
    </xf>
    <xf numFmtId="4" fontId="233" fillId="144" borderId="299" applyNumberFormat="0" applyProtection="0">
      <alignment horizontal="right" vertical="center"/>
    </xf>
    <xf numFmtId="4" fontId="233" fillId="144" borderId="299" applyNumberFormat="0" applyProtection="0">
      <alignment horizontal="right" vertical="center"/>
    </xf>
    <xf numFmtId="4" fontId="233" fillId="144" borderId="299" applyNumberFormat="0" applyProtection="0">
      <alignment horizontal="right" vertical="center"/>
    </xf>
    <xf numFmtId="4" fontId="233" fillId="144" borderId="299" applyNumberFormat="0" applyProtection="0">
      <alignment horizontal="right" vertical="center"/>
    </xf>
    <xf numFmtId="4" fontId="233" fillId="144" borderId="299" applyNumberFormat="0" applyProtection="0">
      <alignment horizontal="right" vertical="center"/>
    </xf>
    <xf numFmtId="4" fontId="233" fillId="144" borderId="299" applyNumberFormat="0" applyProtection="0">
      <alignment horizontal="right" vertical="center"/>
    </xf>
    <xf numFmtId="4" fontId="233" fillId="144" borderId="299" applyNumberFormat="0" applyProtection="0">
      <alignment horizontal="right" vertical="center"/>
    </xf>
    <xf numFmtId="4" fontId="233" fillId="144" borderId="299" applyNumberFormat="0" applyProtection="0">
      <alignment horizontal="right" vertical="center"/>
    </xf>
    <xf numFmtId="4" fontId="233" fillId="144" borderId="299" applyNumberFormat="0" applyProtection="0">
      <alignment horizontal="right" vertical="center"/>
    </xf>
    <xf numFmtId="4" fontId="233" fillId="144" borderId="299" applyNumberFormat="0" applyProtection="0">
      <alignment horizontal="right" vertical="center"/>
    </xf>
    <xf numFmtId="4" fontId="233" fillId="144" borderId="299" applyNumberFormat="0" applyProtection="0">
      <alignment horizontal="right" vertical="center"/>
    </xf>
    <xf numFmtId="4" fontId="233" fillId="144" borderId="299" applyNumberFormat="0" applyProtection="0">
      <alignment horizontal="right" vertical="center"/>
    </xf>
    <xf numFmtId="4" fontId="233" fillId="144" borderId="299" applyNumberFormat="0" applyProtection="0">
      <alignment horizontal="right" vertical="center"/>
    </xf>
    <xf numFmtId="4" fontId="233" fillId="144" borderId="299" applyNumberFormat="0" applyProtection="0">
      <alignment horizontal="right" vertical="center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center" indent="1"/>
    </xf>
    <xf numFmtId="0" fontId="26" fillId="143" borderId="299" applyNumberFormat="0" applyProtection="0">
      <alignment horizontal="left" vertical="top" indent="1"/>
    </xf>
    <xf numFmtId="0" fontId="26" fillId="143" borderId="299" applyNumberFormat="0" applyProtection="0">
      <alignment horizontal="left" vertical="top" indent="1"/>
    </xf>
    <xf numFmtId="0" fontId="26" fillId="143" borderId="299" applyNumberFormat="0" applyProtection="0">
      <alignment horizontal="left" vertical="top" indent="1"/>
    </xf>
    <xf numFmtId="0" fontId="26" fillId="143" borderId="299" applyNumberFormat="0" applyProtection="0">
      <alignment horizontal="left" vertical="top" indent="1"/>
    </xf>
    <xf numFmtId="0" fontId="26" fillId="143" borderId="299" applyNumberFormat="0" applyProtection="0">
      <alignment horizontal="left" vertical="top" indent="1"/>
    </xf>
    <xf numFmtId="0" fontId="26" fillId="143" borderId="299" applyNumberFormat="0" applyProtection="0">
      <alignment horizontal="left" vertical="top" indent="1"/>
    </xf>
    <xf numFmtId="0" fontId="26" fillId="143" borderId="299" applyNumberFormat="0" applyProtection="0">
      <alignment horizontal="left" vertical="top" indent="1"/>
    </xf>
    <xf numFmtId="0" fontId="26" fillId="143" borderId="299" applyNumberFormat="0" applyProtection="0">
      <alignment horizontal="left" vertical="top" indent="1"/>
    </xf>
    <xf numFmtId="0" fontId="26" fillId="143" borderId="299" applyNumberFormat="0" applyProtection="0">
      <alignment horizontal="left" vertical="top" indent="1"/>
    </xf>
    <xf numFmtId="0" fontId="26" fillId="143" borderId="299" applyNumberFormat="0" applyProtection="0">
      <alignment horizontal="left" vertical="top" indent="1"/>
    </xf>
    <xf numFmtId="0" fontId="26" fillId="143" borderId="299" applyNumberFormat="0" applyProtection="0">
      <alignment horizontal="left" vertical="top" indent="1"/>
    </xf>
    <xf numFmtId="0" fontId="26" fillId="143" borderId="299" applyNumberFormat="0" applyProtection="0">
      <alignment horizontal="left" vertical="top" indent="1"/>
    </xf>
    <xf numFmtId="0" fontId="26" fillId="143" borderId="299" applyNumberFormat="0" applyProtection="0">
      <alignment horizontal="left" vertical="top" indent="1"/>
    </xf>
    <xf numFmtId="0" fontId="26" fillId="143" borderId="299" applyNumberFormat="0" applyProtection="0">
      <alignment horizontal="left" vertical="top" indent="1"/>
    </xf>
    <xf numFmtId="0" fontId="26" fillId="143" borderId="299" applyNumberFormat="0" applyProtection="0">
      <alignment horizontal="left" vertical="top" indent="1"/>
    </xf>
    <xf numFmtId="0" fontId="26" fillId="143" borderId="299" applyNumberFormat="0" applyProtection="0">
      <alignment horizontal="left" vertical="top" indent="1"/>
    </xf>
    <xf numFmtId="0" fontId="26" fillId="143" borderId="299" applyNumberFormat="0" applyProtection="0">
      <alignment horizontal="left" vertical="top" indent="1"/>
    </xf>
    <xf numFmtId="0" fontId="26" fillId="143" borderId="299" applyNumberFormat="0" applyProtection="0">
      <alignment horizontal="left" vertical="top" indent="1"/>
    </xf>
    <xf numFmtId="0" fontId="26" fillId="143" borderId="299" applyNumberFormat="0" applyProtection="0">
      <alignment horizontal="left" vertical="top" indent="1"/>
    </xf>
    <xf numFmtId="0" fontId="26" fillId="143" borderId="299" applyNumberFormat="0" applyProtection="0">
      <alignment horizontal="left" vertical="top" indent="1"/>
    </xf>
    <xf numFmtId="0" fontId="26" fillId="143" borderId="299" applyNumberFormat="0" applyProtection="0">
      <alignment horizontal="left" vertical="top" indent="1"/>
    </xf>
    <xf numFmtId="0" fontId="26" fillId="143" borderId="299" applyNumberFormat="0" applyProtection="0">
      <alignment horizontal="left" vertical="top" indent="1"/>
    </xf>
    <xf numFmtId="0" fontId="26" fillId="143" borderId="299" applyNumberFormat="0" applyProtection="0">
      <alignment horizontal="left" vertical="top" indent="1"/>
    </xf>
    <xf numFmtId="0" fontId="26" fillId="143" borderId="299" applyNumberFormat="0" applyProtection="0">
      <alignment horizontal="left" vertical="top" indent="1"/>
    </xf>
    <xf numFmtId="0" fontId="26" fillId="143" borderId="299" applyNumberFormat="0" applyProtection="0">
      <alignment horizontal="left" vertical="top" indent="1"/>
    </xf>
    <xf numFmtId="0" fontId="26" fillId="143" borderId="299" applyNumberFormat="0" applyProtection="0">
      <alignment horizontal="left" vertical="top" indent="1"/>
    </xf>
    <xf numFmtId="0" fontId="26" fillId="143" borderId="299" applyNumberFormat="0" applyProtection="0">
      <alignment horizontal="left" vertical="top" indent="1"/>
    </xf>
    <xf numFmtId="0" fontId="26" fillId="143" borderId="299" applyNumberFormat="0" applyProtection="0">
      <alignment horizontal="left" vertical="top" indent="1"/>
    </xf>
    <xf numFmtId="0" fontId="26" fillId="143" borderId="299" applyNumberFormat="0" applyProtection="0">
      <alignment horizontal="left" vertical="top" indent="1"/>
    </xf>
    <xf numFmtId="0" fontId="26" fillId="143" borderId="299" applyNumberFormat="0" applyProtection="0">
      <alignment horizontal="left" vertical="top" indent="1"/>
    </xf>
    <xf numFmtId="0" fontId="26" fillId="143" borderId="299" applyNumberFormat="0" applyProtection="0">
      <alignment horizontal="left" vertical="top" indent="1"/>
    </xf>
    <xf numFmtId="0" fontId="26" fillId="143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center" indent="1"/>
    </xf>
    <xf numFmtId="0" fontId="26" fillId="139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top" indent="1"/>
    </xf>
    <xf numFmtId="0" fontId="26" fillId="139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center" indent="1"/>
    </xf>
    <xf numFmtId="0" fontId="26" fillId="124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top" indent="1"/>
    </xf>
    <xf numFmtId="0" fontId="26" fillId="124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center" indent="1"/>
    </xf>
    <xf numFmtId="0" fontId="26" fillId="145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top" indent="1"/>
    </xf>
    <xf numFmtId="0" fontId="26" fillId="145" borderId="299" applyNumberFormat="0" applyProtection="0">
      <alignment horizontal="left" vertical="top" indent="1"/>
    </xf>
    <xf numFmtId="4" fontId="233" fillId="97" borderId="299" applyNumberFormat="0" applyProtection="0">
      <alignment vertical="center"/>
    </xf>
    <xf numFmtId="4" fontId="233" fillId="97" borderId="299" applyNumberFormat="0" applyProtection="0">
      <alignment vertical="center"/>
    </xf>
    <xf numFmtId="4" fontId="233" fillId="97" borderId="299" applyNumberFormat="0" applyProtection="0">
      <alignment vertical="center"/>
    </xf>
    <xf numFmtId="4" fontId="233" fillId="97" borderId="299" applyNumberFormat="0" applyProtection="0">
      <alignment vertical="center"/>
    </xf>
    <xf numFmtId="4" fontId="233" fillId="97" borderId="299" applyNumberFormat="0" applyProtection="0">
      <alignment vertical="center"/>
    </xf>
    <xf numFmtId="4" fontId="233" fillId="97" borderId="299" applyNumberFormat="0" applyProtection="0">
      <alignment vertical="center"/>
    </xf>
    <xf numFmtId="4" fontId="233" fillId="97" borderId="299" applyNumberFormat="0" applyProtection="0">
      <alignment vertical="center"/>
    </xf>
    <xf numFmtId="4" fontId="233" fillId="97" borderId="299" applyNumberFormat="0" applyProtection="0">
      <alignment vertical="center"/>
    </xf>
    <xf numFmtId="4" fontId="233" fillId="97" borderId="299" applyNumberFormat="0" applyProtection="0">
      <alignment vertical="center"/>
    </xf>
    <xf numFmtId="4" fontId="233" fillId="97" borderId="299" applyNumberFormat="0" applyProtection="0">
      <alignment vertical="center"/>
    </xf>
    <xf numFmtId="4" fontId="233" fillId="97" borderId="299" applyNumberFormat="0" applyProtection="0">
      <alignment vertical="center"/>
    </xf>
    <xf numFmtId="4" fontId="233" fillId="97" borderId="299" applyNumberFormat="0" applyProtection="0">
      <alignment vertical="center"/>
    </xf>
    <xf numFmtId="4" fontId="233" fillId="97" borderId="299" applyNumberFormat="0" applyProtection="0">
      <alignment vertical="center"/>
    </xf>
    <xf numFmtId="4" fontId="233" fillId="97" borderId="299" applyNumberFormat="0" applyProtection="0">
      <alignment vertical="center"/>
    </xf>
    <xf numFmtId="4" fontId="233" fillId="97" borderId="299" applyNumberFormat="0" applyProtection="0">
      <alignment vertical="center"/>
    </xf>
    <xf numFmtId="4" fontId="233" fillId="97" borderId="299" applyNumberFormat="0" applyProtection="0">
      <alignment vertical="center"/>
    </xf>
    <xf numFmtId="4" fontId="233" fillId="97" borderId="299" applyNumberFormat="0" applyProtection="0">
      <alignment vertical="center"/>
    </xf>
    <xf numFmtId="4" fontId="233" fillId="97" borderId="299" applyNumberFormat="0" applyProtection="0">
      <alignment vertical="center"/>
    </xf>
    <xf numFmtId="4" fontId="233" fillId="97" borderId="299" applyNumberFormat="0" applyProtection="0">
      <alignment vertical="center"/>
    </xf>
    <xf numFmtId="4" fontId="233" fillId="97" borderId="299" applyNumberFormat="0" applyProtection="0">
      <alignment vertical="center"/>
    </xf>
    <xf numFmtId="4" fontId="233" fillId="97" borderId="299" applyNumberFormat="0" applyProtection="0">
      <alignment vertical="center"/>
    </xf>
    <xf numFmtId="4" fontId="233" fillId="97" borderId="299" applyNumberFormat="0" applyProtection="0">
      <alignment vertical="center"/>
    </xf>
    <xf numFmtId="4" fontId="233" fillId="97" borderId="299" applyNumberFormat="0" applyProtection="0">
      <alignment vertical="center"/>
    </xf>
    <xf numFmtId="4" fontId="233" fillId="97" borderId="299" applyNumberFormat="0" applyProtection="0">
      <alignment vertical="center"/>
    </xf>
    <xf numFmtId="4" fontId="233" fillId="97" borderId="299" applyNumberFormat="0" applyProtection="0">
      <alignment vertical="center"/>
    </xf>
    <xf numFmtId="4" fontId="233" fillId="97" borderId="299" applyNumberFormat="0" applyProtection="0">
      <alignment vertical="center"/>
    </xf>
    <xf numFmtId="4" fontId="233" fillId="97" borderId="299" applyNumberFormat="0" applyProtection="0">
      <alignment vertical="center"/>
    </xf>
    <xf numFmtId="4" fontId="233" fillId="97" borderId="299" applyNumberFormat="0" applyProtection="0">
      <alignment vertical="center"/>
    </xf>
    <xf numFmtId="4" fontId="233" fillId="97" borderId="299" applyNumberFormat="0" applyProtection="0">
      <alignment vertical="center"/>
    </xf>
    <xf numFmtId="4" fontId="233" fillId="97" borderId="299" applyNumberFormat="0" applyProtection="0">
      <alignment vertical="center"/>
    </xf>
    <xf numFmtId="4" fontId="233" fillId="97" borderId="299" applyNumberFormat="0" applyProtection="0">
      <alignment vertical="center"/>
    </xf>
    <xf numFmtId="4" fontId="233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59" fillId="97" borderId="299" applyNumberFormat="0" applyProtection="0">
      <alignment vertical="center"/>
    </xf>
    <xf numFmtId="4" fontId="233" fillId="97" borderId="299" applyNumberFormat="0" applyProtection="0">
      <alignment horizontal="left" vertical="center" indent="1"/>
    </xf>
    <xf numFmtId="4" fontId="233" fillId="97" borderId="299" applyNumberFormat="0" applyProtection="0">
      <alignment horizontal="left" vertical="center" indent="1"/>
    </xf>
    <xf numFmtId="4" fontId="233" fillId="97" borderId="299" applyNumberFormat="0" applyProtection="0">
      <alignment horizontal="left" vertical="center" indent="1"/>
    </xf>
    <xf numFmtId="4" fontId="233" fillId="97" borderId="299" applyNumberFormat="0" applyProtection="0">
      <alignment horizontal="left" vertical="center" indent="1"/>
    </xf>
    <xf numFmtId="4" fontId="233" fillId="97" borderId="299" applyNumberFormat="0" applyProtection="0">
      <alignment horizontal="left" vertical="center" indent="1"/>
    </xf>
    <xf numFmtId="4" fontId="233" fillId="97" borderId="299" applyNumberFormat="0" applyProtection="0">
      <alignment horizontal="left" vertical="center" indent="1"/>
    </xf>
    <xf numFmtId="4" fontId="233" fillId="97" borderId="299" applyNumberFormat="0" applyProtection="0">
      <alignment horizontal="left" vertical="center" indent="1"/>
    </xf>
    <xf numFmtId="4" fontId="233" fillId="97" borderId="299" applyNumberFormat="0" applyProtection="0">
      <alignment horizontal="left" vertical="center" indent="1"/>
    </xf>
    <xf numFmtId="4" fontId="233" fillId="97" borderId="299" applyNumberFormat="0" applyProtection="0">
      <alignment horizontal="left" vertical="center" indent="1"/>
    </xf>
    <xf numFmtId="4" fontId="233" fillId="97" borderId="299" applyNumberFormat="0" applyProtection="0">
      <alignment horizontal="left" vertical="center" indent="1"/>
    </xf>
    <xf numFmtId="4" fontId="233" fillId="97" borderId="299" applyNumberFormat="0" applyProtection="0">
      <alignment horizontal="left" vertical="center" indent="1"/>
    </xf>
    <xf numFmtId="4" fontId="233" fillId="97" borderId="299" applyNumberFormat="0" applyProtection="0">
      <alignment horizontal="left" vertical="center" indent="1"/>
    </xf>
    <xf numFmtId="4" fontId="233" fillId="97" borderId="299" applyNumberFormat="0" applyProtection="0">
      <alignment horizontal="left" vertical="center" indent="1"/>
    </xf>
    <xf numFmtId="4" fontId="233" fillId="97" borderId="299" applyNumberFormat="0" applyProtection="0">
      <alignment horizontal="left" vertical="center" indent="1"/>
    </xf>
    <xf numFmtId="4" fontId="233" fillId="97" borderId="299" applyNumberFormat="0" applyProtection="0">
      <alignment horizontal="left" vertical="center" indent="1"/>
    </xf>
    <xf numFmtId="4" fontId="233" fillId="97" borderId="299" applyNumberFormat="0" applyProtection="0">
      <alignment horizontal="left" vertical="center" indent="1"/>
    </xf>
    <xf numFmtId="4" fontId="233" fillId="97" borderId="299" applyNumberFormat="0" applyProtection="0">
      <alignment horizontal="left" vertical="center" indent="1"/>
    </xf>
    <xf numFmtId="4" fontId="233" fillId="97" borderId="299" applyNumberFormat="0" applyProtection="0">
      <alignment horizontal="left" vertical="center" indent="1"/>
    </xf>
    <xf numFmtId="4" fontId="233" fillId="97" borderId="299" applyNumberFormat="0" applyProtection="0">
      <alignment horizontal="left" vertical="center" indent="1"/>
    </xf>
    <xf numFmtId="4" fontId="233" fillId="97" borderId="299" applyNumberFormat="0" applyProtection="0">
      <alignment horizontal="left" vertical="center" indent="1"/>
    </xf>
    <xf numFmtId="4" fontId="233" fillId="97" borderId="299" applyNumberFormat="0" applyProtection="0">
      <alignment horizontal="left" vertical="center" indent="1"/>
    </xf>
    <xf numFmtId="4" fontId="233" fillId="97" borderId="299" applyNumberFormat="0" applyProtection="0">
      <alignment horizontal="left" vertical="center" indent="1"/>
    </xf>
    <xf numFmtId="4" fontId="233" fillId="97" borderId="299" applyNumberFormat="0" applyProtection="0">
      <alignment horizontal="left" vertical="center" indent="1"/>
    </xf>
    <xf numFmtId="4" fontId="233" fillId="97" borderId="299" applyNumberFormat="0" applyProtection="0">
      <alignment horizontal="left" vertical="center" indent="1"/>
    </xf>
    <xf numFmtId="4" fontId="233" fillId="97" borderId="299" applyNumberFormat="0" applyProtection="0">
      <alignment horizontal="left" vertical="center" indent="1"/>
    </xf>
    <xf numFmtId="4" fontId="233" fillId="97" borderId="299" applyNumberFormat="0" applyProtection="0">
      <alignment horizontal="left" vertical="center" indent="1"/>
    </xf>
    <xf numFmtId="4" fontId="233" fillId="97" borderId="299" applyNumberFormat="0" applyProtection="0">
      <alignment horizontal="left" vertical="center" indent="1"/>
    </xf>
    <xf numFmtId="4" fontId="233" fillId="97" borderId="299" applyNumberFormat="0" applyProtection="0">
      <alignment horizontal="left" vertical="center" indent="1"/>
    </xf>
    <xf numFmtId="4" fontId="233" fillId="97" borderId="299" applyNumberFormat="0" applyProtection="0">
      <alignment horizontal="left" vertical="center" indent="1"/>
    </xf>
    <xf numFmtId="4" fontId="233" fillId="97" borderId="299" applyNumberFormat="0" applyProtection="0">
      <alignment horizontal="left" vertical="center" indent="1"/>
    </xf>
    <xf numFmtId="4" fontId="233" fillId="97" borderId="299" applyNumberFormat="0" applyProtection="0">
      <alignment horizontal="left" vertical="center" indent="1"/>
    </xf>
    <xf numFmtId="4" fontId="233" fillId="97" borderId="299" applyNumberFormat="0" applyProtection="0">
      <alignment horizontal="left" vertical="center" indent="1"/>
    </xf>
    <xf numFmtId="0" fontId="233" fillId="97" borderId="299" applyNumberFormat="0" applyProtection="0">
      <alignment horizontal="left" vertical="top" indent="1"/>
    </xf>
    <xf numFmtId="0" fontId="233" fillId="97" borderId="299" applyNumberFormat="0" applyProtection="0">
      <alignment horizontal="left" vertical="top" indent="1"/>
    </xf>
    <xf numFmtId="0" fontId="233" fillId="97" borderId="299" applyNumberFormat="0" applyProtection="0">
      <alignment horizontal="left" vertical="top" indent="1"/>
    </xf>
    <xf numFmtId="0" fontId="233" fillId="97" borderId="299" applyNumberFormat="0" applyProtection="0">
      <alignment horizontal="left" vertical="top" indent="1"/>
    </xf>
    <xf numFmtId="0" fontId="233" fillId="97" borderId="299" applyNumberFormat="0" applyProtection="0">
      <alignment horizontal="left" vertical="top" indent="1"/>
    </xf>
    <xf numFmtId="0" fontId="233" fillId="97" borderId="299" applyNumberFormat="0" applyProtection="0">
      <alignment horizontal="left" vertical="top" indent="1"/>
    </xf>
    <xf numFmtId="0" fontId="233" fillId="97" borderId="299" applyNumberFormat="0" applyProtection="0">
      <alignment horizontal="left" vertical="top" indent="1"/>
    </xf>
    <xf numFmtId="0" fontId="233" fillId="97" borderId="299" applyNumberFormat="0" applyProtection="0">
      <alignment horizontal="left" vertical="top" indent="1"/>
    </xf>
    <xf numFmtId="0" fontId="233" fillId="97" borderId="299" applyNumberFormat="0" applyProtection="0">
      <alignment horizontal="left" vertical="top" indent="1"/>
    </xf>
    <xf numFmtId="0" fontId="233" fillId="97" borderId="299" applyNumberFormat="0" applyProtection="0">
      <alignment horizontal="left" vertical="top" indent="1"/>
    </xf>
    <xf numFmtId="0" fontId="233" fillId="97" borderId="299" applyNumberFormat="0" applyProtection="0">
      <alignment horizontal="left" vertical="top" indent="1"/>
    </xf>
    <xf numFmtId="0" fontId="233" fillId="97" borderId="299" applyNumberFormat="0" applyProtection="0">
      <alignment horizontal="left" vertical="top" indent="1"/>
    </xf>
    <xf numFmtId="0" fontId="233" fillId="97" borderId="299" applyNumberFormat="0" applyProtection="0">
      <alignment horizontal="left" vertical="top" indent="1"/>
    </xf>
    <xf numFmtId="0" fontId="233" fillId="97" borderId="299" applyNumberFormat="0" applyProtection="0">
      <alignment horizontal="left" vertical="top" indent="1"/>
    </xf>
    <xf numFmtId="0" fontId="233" fillId="97" borderId="299" applyNumberFormat="0" applyProtection="0">
      <alignment horizontal="left" vertical="top" indent="1"/>
    </xf>
    <xf numFmtId="0" fontId="233" fillId="97" borderId="299" applyNumberFormat="0" applyProtection="0">
      <alignment horizontal="left" vertical="top" indent="1"/>
    </xf>
    <xf numFmtId="0" fontId="233" fillId="97" borderId="299" applyNumberFormat="0" applyProtection="0">
      <alignment horizontal="left" vertical="top" indent="1"/>
    </xf>
    <xf numFmtId="0" fontId="233" fillId="97" borderId="299" applyNumberFormat="0" applyProtection="0">
      <alignment horizontal="left" vertical="top" indent="1"/>
    </xf>
    <xf numFmtId="0" fontId="233" fillId="97" borderId="299" applyNumberFormat="0" applyProtection="0">
      <alignment horizontal="left" vertical="top" indent="1"/>
    </xf>
    <xf numFmtId="0" fontId="233" fillId="97" borderId="299" applyNumberFormat="0" applyProtection="0">
      <alignment horizontal="left" vertical="top" indent="1"/>
    </xf>
    <xf numFmtId="0" fontId="233" fillId="97" borderId="299" applyNumberFormat="0" applyProtection="0">
      <alignment horizontal="left" vertical="top" indent="1"/>
    </xf>
    <xf numFmtId="0" fontId="233" fillId="97" borderId="299" applyNumberFormat="0" applyProtection="0">
      <alignment horizontal="left" vertical="top" indent="1"/>
    </xf>
    <xf numFmtId="0" fontId="233" fillId="97" borderId="299" applyNumberFormat="0" applyProtection="0">
      <alignment horizontal="left" vertical="top" indent="1"/>
    </xf>
    <xf numFmtId="0" fontId="233" fillId="97" borderId="299" applyNumberFormat="0" applyProtection="0">
      <alignment horizontal="left" vertical="top" indent="1"/>
    </xf>
    <xf numFmtId="0" fontId="233" fillId="97" borderId="299" applyNumberFormat="0" applyProtection="0">
      <alignment horizontal="left" vertical="top" indent="1"/>
    </xf>
    <xf numFmtId="0" fontId="233" fillId="97" borderId="299" applyNumberFormat="0" applyProtection="0">
      <alignment horizontal="left" vertical="top" indent="1"/>
    </xf>
    <xf numFmtId="0" fontId="233" fillId="97" borderId="299" applyNumberFormat="0" applyProtection="0">
      <alignment horizontal="left" vertical="top" indent="1"/>
    </xf>
    <xf numFmtId="0" fontId="233" fillId="97" borderId="299" applyNumberFormat="0" applyProtection="0">
      <alignment horizontal="left" vertical="top" indent="1"/>
    </xf>
    <xf numFmtId="0" fontId="233" fillId="97" borderId="299" applyNumberFormat="0" applyProtection="0">
      <alignment horizontal="left" vertical="top" indent="1"/>
    </xf>
    <xf numFmtId="0" fontId="233" fillId="97" borderId="299" applyNumberFormat="0" applyProtection="0">
      <alignment horizontal="left" vertical="top" indent="1"/>
    </xf>
    <xf numFmtId="0" fontId="233" fillId="97" borderId="299" applyNumberFormat="0" applyProtection="0">
      <alignment horizontal="left" vertical="top" indent="1"/>
    </xf>
    <xf numFmtId="0" fontId="233" fillId="97" borderId="299" applyNumberFormat="0" applyProtection="0">
      <alignment horizontal="left" vertical="top" indent="1"/>
    </xf>
    <xf numFmtId="4" fontId="233" fillId="142" borderId="299" applyNumberFormat="0" applyProtection="0">
      <alignment horizontal="right" vertical="center"/>
    </xf>
    <xf numFmtId="4" fontId="233" fillId="142" borderId="299" applyNumberFormat="0" applyProtection="0">
      <alignment horizontal="right" vertical="center"/>
    </xf>
    <xf numFmtId="4" fontId="233" fillId="142" borderId="299" applyNumberFormat="0" applyProtection="0">
      <alignment horizontal="right" vertical="center"/>
    </xf>
    <xf numFmtId="4" fontId="233" fillId="142" borderId="299" applyNumberFormat="0" applyProtection="0">
      <alignment horizontal="right" vertical="center"/>
    </xf>
    <xf numFmtId="4" fontId="233" fillId="142" borderId="299" applyNumberFormat="0" applyProtection="0">
      <alignment horizontal="right" vertical="center"/>
    </xf>
    <xf numFmtId="4" fontId="233" fillId="142" borderId="299" applyNumberFormat="0" applyProtection="0">
      <alignment horizontal="right" vertical="center"/>
    </xf>
    <xf numFmtId="4" fontId="233" fillId="142" borderId="299" applyNumberFormat="0" applyProtection="0">
      <alignment horizontal="right" vertical="center"/>
    </xf>
    <xf numFmtId="4" fontId="233" fillId="142" borderId="299" applyNumberFormat="0" applyProtection="0">
      <alignment horizontal="right" vertical="center"/>
    </xf>
    <xf numFmtId="4" fontId="233" fillId="142" borderId="299" applyNumberFormat="0" applyProtection="0">
      <alignment horizontal="right" vertical="center"/>
    </xf>
    <xf numFmtId="4" fontId="233" fillId="142" borderId="299" applyNumberFormat="0" applyProtection="0">
      <alignment horizontal="right" vertical="center"/>
    </xf>
    <xf numFmtId="4" fontId="233" fillId="142" borderId="299" applyNumberFormat="0" applyProtection="0">
      <alignment horizontal="right" vertical="center"/>
    </xf>
    <xf numFmtId="4" fontId="233" fillId="142" borderId="299" applyNumberFormat="0" applyProtection="0">
      <alignment horizontal="right" vertical="center"/>
    </xf>
    <xf numFmtId="4" fontId="233" fillId="142" borderId="299" applyNumberFormat="0" applyProtection="0">
      <alignment horizontal="right" vertical="center"/>
    </xf>
    <xf numFmtId="4" fontId="233" fillId="142" borderId="299" applyNumberFormat="0" applyProtection="0">
      <alignment horizontal="right" vertical="center"/>
    </xf>
    <xf numFmtId="4" fontId="233" fillId="142" borderId="299" applyNumberFormat="0" applyProtection="0">
      <alignment horizontal="right" vertical="center"/>
    </xf>
    <xf numFmtId="4" fontId="233" fillId="142" borderId="299" applyNumberFormat="0" applyProtection="0">
      <alignment horizontal="right" vertical="center"/>
    </xf>
    <xf numFmtId="4" fontId="233" fillId="142" borderId="299" applyNumberFormat="0" applyProtection="0">
      <alignment horizontal="right" vertical="center"/>
    </xf>
    <xf numFmtId="4" fontId="233" fillId="142" borderId="299" applyNumberFormat="0" applyProtection="0">
      <alignment horizontal="right" vertical="center"/>
    </xf>
    <xf numFmtId="4" fontId="233" fillId="142" borderId="299" applyNumberFormat="0" applyProtection="0">
      <alignment horizontal="right" vertical="center"/>
    </xf>
    <xf numFmtId="4" fontId="233" fillId="142" borderId="299" applyNumberFormat="0" applyProtection="0">
      <alignment horizontal="right" vertical="center"/>
    </xf>
    <xf numFmtId="4" fontId="233" fillId="142" borderId="299" applyNumberFormat="0" applyProtection="0">
      <alignment horizontal="right" vertical="center"/>
    </xf>
    <xf numFmtId="4" fontId="233" fillId="142" borderId="299" applyNumberFormat="0" applyProtection="0">
      <alignment horizontal="right" vertical="center"/>
    </xf>
    <xf numFmtId="4" fontId="233" fillId="142" borderId="299" applyNumberFormat="0" applyProtection="0">
      <alignment horizontal="right" vertical="center"/>
    </xf>
    <xf numFmtId="4" fontId="233" fillId="142" borderId="299" applyNumberFormat="0" applyProtection="0">
      <alignment horizontal="right" vertical="center"/>
    </xf>
    <xf numFmtId="4" fontId="233" fillId="142" borderId="299" applyNumberFormat="0" applyProtection="0">
      <alignment horizontal="right" vertical="center"/>
    </xf>
    <xf numFmtId="4" fontId="233" fillId="142" borderId="299" applyNumberFormat="0" applyProtection="0">
      <alignment horizontal="right" vertical="center"/>
    </xf>
    <xf numFmtId="4" fontId="233" fillId="142" borderId="299" applyNumberFormat="0" applyProtection="0">
      <alignment horizontal="right" vertical="center"/>
    </xf>
    <xf numFmtId="4" fontId="233" fillId="142" borderId="299" applyNumberFormat="0" applyProtection="0">
      <alignment horizontal="right" vertical="center"/>
    </xf>
    <xf numFmtId="4" fontId="233" fillId="142" borderId="299" applyNumberFormat="0" applyProtection="0">
      <alignment horizontal="right" vertical="center"/>
    </xf>
    <xf numFmtId="4" fontId="233" fillId="142" borderId="299" applyNumberFormat="0" applyProtection="0">
      <alignment horizontal="right" vertical="center"/>
    </xf>
    <xf numFmtId="4" fontId="233" fillId="142" borderId="299" applyNumberFormat="0" applyProtection="0">
      <alignment horizontal="right" vertical="center"/>
    </xf>
    <xf numFmtId="4" fontId="233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59" fillId="142" borderId="299" applyNumberFormat="0" applyProtection="0">
      <alignment horizontal="right" vertical="center"/>
    </xf>
    <xf numFmtId="4" fontId="233" fillId="144" borderId="299" applyNumberFormat="0" applyProtection="0">
      <alignment horizontal="left" vertical="center" indent="1"/>
    </xf>
    <xf numFmtId="4" fontId="233" fillId="144" borderId="299" applyNumberFormat="0" applyProtection="0">
      <alignment horizontal="left" vertical="center" indent="1"/>
    </xf>
    <xf numFmtId="4" fontId="233" fillId="144" borderId="299" applyNumberFormat="0" applyProtection="0">
      <alignment horizontal="left" vertical="center" indent="1"/>
    </xf>
    <xf numFmtId="4" fontId="233" fillId="144" borderId="299" applyNumberFormat="0" applyProtection="0">
      <alignment horizontal="left" vertical="center" indent="1"/>
    </xf>
    <xf numFmtId="4" fontId="233" fillId="144" borderId="299" applyNumberFormat="0" applyProtection="0">
      <alignment horizontal="left" vertical="center" indent="1"/>
    </xf>
    <xf numFmtId="4" fontId="233" fillId="144" borderId="299" applyNumberFormat="0" applyProtection="0">
      <alignment horizontal="left" vertical="center" indent="1"/>
    </xf>
    <xf numFmtId="4" fontId="233" fillId="144" borderId="299" applyNumberFormat="0" applyProtection="0">
      <alignment horizontal="left" vertical="center" indent="1"/>
    </xf>
    <xf numFmtId="4" fontId="233" fillId="144" borderId="299" applyNumberFormat="0" applyProtection="0">
      <alignment horizontal="left" vertical="center" indent="1"/>
    </xf>
    <xf numFmtId="4" fontId="233" fillId="144" borderId="299" applyNumberFormat="0" applyProtection="0">
      <alignment horizontal="left" vertical="center" indent="1"/>
    </xf>
    <xf numFmtId="4" fontId="233" fillId="144" borderId="299" applyNumberFormat="0" applyProtection="0">
      <alignment horizontal="left" vertical="center" indent="1"/>
    </xf>
    <xf numFmtId="4" fontId="233" fillId="144" borderId="299" applyNumberFormat="0" applyProtection="0">
      <alignment horizontal="left" vertical="center" indent="1"/>
    </xf>
    <xf numFmtId="4" fontId="233" fillId="144" borderId="299" applyNumberFormat="0" applyProtection="0">
      <alignment horizontal="left" vertical="center" indent="1"/>
    </xf>
    <xf numFmtId="4" fontId="233" fillId="144" borderId="299" applyNumberFormat="0" applyProtection="0">
      <alignment horizontal="left" vertical="center" indent="1"/>
    </xf>
    <xf numFmtId="4" fontId="233" fillId="144" borderId="299" applyNumberFormat="0" applyProtection="0">
      <alignment horizontal="left" vertical="center" indent="1"/>
    </xf>
    <xf numFmtId="4" fontId="233" fillId="144" borderId="299" applyNumberFormat="0" applyProtection="0">
      <alignment horizontal="left" vertical="center" indent="1"/>
    </xf>
    <xf numFmtId="4" fontId="233" fillId="144" borderId="299" applyNumberFormat="0" applyProtection="0">
      <alignment horizontal="left" vertical="center" indent="1"/>
    </xf>
    <xf numFmtId="4" fontId="233" fillId="144" borderId="299" applyNumberFormat="0" applyProtection="0">
      <alignment horizontal="left" vertical="center" indent="1"/>
    </xf>
    <xf numFmtId="4" fontId="233" fillId="144" borderId="299" applyNumberFormat="0" applyProtection="0">
      <alignment horizontal="left" vertical="center" indent="1"/>
    </xf>
    <xf numFmtId="4" fontId="233" fillId="144" borderId="299" applyNumberFormat="0" applyProtection="0">
      <alignment horizontal="left" vertical="center" indent="1"/>
    </xf>
    <xf numFmtId="4" fontId="233" fillId="144" borderId="299" applyNumberFormat="0" applyProtection="0">
      <alignment horizontal="left" vertical="center" indent="1"/>
    </xf>
    <xf numFmtId="4" fontId="233" fillId="144" borderId="299" applyNumberFormat="0" applyProtection="0">
      <alignment horizontal="left" vertical="center" indent="1"/>
    </xf>
    <xf numFmtId="4" fontId="233" fillId="144" borderId="299" applyNumberFormat="0" applyProtection="0">
      <alignment horizontal="left" vertical="center" indent="1"/>
    </xf>
    <xf numFmtId="4" fontId="233" fillId="144" borderId="299" applyNumberFormat="0" applyProtection="0">
      <alignment horizontal="left" vertical="center" indent="1"/>
    </xf>
    <xf numFmtId="4" fontId="233" fillId="144" borderId="299" applyNumberFormat="0" applyProtection="0">
      <alignment horizontal="left" vertical="center" indent="1"/>
    </xf>
    <xf numFmtId="4" fontId="233" fillId="144" borderId="299" applyNumberFormat="0" applyProtection="0">
      <alignment horizontal="left" vertical="center" indent="1"/>
    </xf>
    <xf numFmtId="4" fontId="233" fillId="144" borderId="299" applyNumberFormat="0" applyProtection="0">
      <alignment horizontal="left" vertical="center" indent="1"/>
    </xf>
    <xf numFmtId="4" fontId="233" fillId="144" borderId="299" applyNumberFormat="0" applyProtection="0">
      <alignment horizontal="left" vertical="center" indent="1"/>
    </xf>
    <xf numFmtId="4" fontId="233" fillId="144" borderId="299" applyNumberFormat="0" applyProtection="0">
      <alignment horizontal="left" vertical="center" indent="1"/>
    </xf>
    <xf numFmtId="4" fontId="233" fillId="144" borderId="299" applyNumberFormat="0" applyProtection="0">
      <alignment horizontal="left" vertical="center" indent="1"/>
    </xf>
    <xf numFmtId="4" fontId="233" fillId="144" borderId="299" applyNumberFormat="0" applyProtection="0">
      <alignment horizontal="left" vertical="center" indent="1"/>
    </xf>
    <xf numFmtId="4" fontId="233" fillId="144" borderId="299" applyNumberFormat="0" applyProtection="0">
      <alignment horizontal="left" vertical="center" indent="1"/>
    </xf>
    <xf numFmtId="4" fontId="233" fillId="144" borderId="299" applyNumberFormat="0" applyProtection="0">
      <alignment horizontal="left" vertical="center" indent="1"/>
    </xf>
    <xf numFmtId="0" fontId="233" fillId="139" borderId="299" applyNumberFormat="0" applyProtection="0">
      <alignment horizontal="left" vertical="top" indent="1"/>
    </xf>
    <xf numFmtId="0" fontId="233" fillId="139" borderId="299" applyNumberFormat="0" applyProtection="0">
      <alignment horizontal="left" vertical="top" indent="1"/>
    </xf>
    <xf numFmtId="0" fontId="233" fillId="139" borderId="299" applyNumberFormat="0" applyProtection="0">
      <alignment horizontal="left" vertical="top" indent="1"/>
    </xf>
    <xf numFmtId="0" fontId="233" fillId="139" borderId="299" applyNumberFormat="0" applyProtection="0">
      <alignment horizontal="left" vertical="top" indent="1"/>
    </xf>
    <xf numFmtId="0" fontId="233" fillId="139" borderId="299" applyNumberFormat="0" applyProtection="0">
      <alignment horizontal="left" vertical="top" indent="1"/>
    </xf>
    <xf numFmtId="0" fontId="233" fillId="139" borderId="299" applyNumberFormat="0" applyProtection="0">
      <alignment horizontal="left" vertical="top" indent="1"/>
    </xf>
    <xf numFmtId="0" fontId="233" fillId="139" borderId="299" applyNumberFormat="0" applyProtection="0">
      <alignment horizontal="left" vertical="top" indent="1"/>
    </xf>
    <xf numFmtId="0" fontId="233" fillId="139" borderId="299" applyNumberFormat="0" applyProtection="0">
      <alignment horizontal="left" vertical="top" indent="1"/>
    </xf>
    <xf numFmtId="0" fontId="233" fillId="139" borderId="299" applyNumberFormat="0" applyProtection="0">
      <alignment horizontal="left" vertical="top" indent="1"/>
    </xf>
    <xf numFmtId="0" fontId="233" fillId="139" borderId="299" applyNumberFormat="0" applyProtection="0">
      <alignment horizontal="left" vertical="top" indent="1"/>
    </xf>
    <xf numFmtId="0" fontId="233" fillId="139" borderId="299" applyNumberFormat="0" applyProtection="0">
      <alignment horizontal="left" vertical="top" indent="1"/>
    </xf>
    <xf numFmtId="0" fontId="233" fillId="139" borderId="299" applyNumberFormat="0" applyProtection="0">
      <alignment horizontal="left" vertical="top" indent="1"/>
    </xf>
    <xf numFmtId="0" fontId="233" fillId="139" borderId="299" applyNumberFormat="0" applyProtection="0">
      <alignment horizontal="left" vertical="top" indent="1"/>
    </xf>
    <xf numFmtId="0" fontId="233" fillId="139" borderId="299" applyNumberFormat="0" applyProtection="0">
      <alignment horizontal="left" vertical="top" indent="1"/>
    </xf>
    <xf numFmtId="0" fontId="233" fillId="139" borderId="299" applyNumberFormat="0" applyProtection="0">
      <alignment horizontal="left" vertical="top" indent="1"/>
    </xf>
    <xf numFmtId="0" fontId="233" fillId="139" borderId="299" applyNumberFormat="0" applyProtection="0">
      <alignment horizontal="left" vertical="top" indent="1"/>
    </xf>
    <xf numFmtId="0" fontId="233" fillId="139" borderId="299" applyNumberFormat="0" applyProtection="0">
      <alignment horizontal="left" vertical="top" indent="1"/>
    </xf>
    <xf numFmtId="0" fontId="233" fillId="139" borderId="299" applyNumberFormat="0" applyProtection="0">
      <alignment horizontal="left" vertical="top" indent="1"/>
    </xf>
    <xf numFmtId="0" fontId="233" fillId="139" borderId="299" applyNumberFormat="0" applyProtection="0">
      <alignment horizontal="left" vertical="top" indent="1"/>
    </xf>
    <xf numFmtId="0" fontId="233" fillId="139" borderId="299" applyNumberFormat="0" applyProtection="0">
      <alignment horizontal="left" vertical="top" indent="1"/>
    </xf>
    <xf numFmtId="0" fontId="233" fillId="139" borderId="299" applyNumberFormat="0" applyProtection="0">
      <alignment horizontal="left" vertical="top" indent="1"/>
    </xf>
    <xf numFmtId="0" fontId="233" fillId="139" borderId="299" applyNumberFormat="0" applyProtection="0">
      <alignment horizontal="left" vertical="top" indent="1"/>
    </xf>
    <xf numFmtId="0" fontId="233" fillId="139" borderId="299" applyNumberFormat="0" applyProtection="0">
      <alignment horizontal="left" vertical="top" indent="1"/>
    </xf>
    <xf numFmtId="0" fontId="233" fillId="139" borderId="299" applyNumberFormat="0" applyProtection="0">
      <alignment horizontal="left" vertical="top" indent="1"/>
    </xf>
    <xf numFmtId="0" fontId="233" fillId="139" borderId="299" applyNumberFormat="0" applyProtection="0">
      <alignment horizontal="left" vertical="top" indent="1"/>
    </xf>
    <xf numFmtId="0" fontId="233" fillId="139" borderId="299" applyNumberFormat="0" applyProtection="0">
      <alignment horizontal="left" vertical="top" indent="1"/>
    </xf>
    <xf numFmtId="0" fontId="233" fillId="139" borderId="299" applyNumberFormat="0" applyProtection="0">
      <alignment horizontal="left" vertical="top" indent="1"/>
    </xf>
    <xf numFmtId="0" fontId="233" fillId="139" borderId="299" applyNumberFormat="0" applyProtection="0">
      <alignment horizontal="left" vertical="top" indent="1"/>
    </xf>
    <xf numFmtId="0" fontId="233" fillId="139" borderId="299" applyNumberFormat="0" applyProtection="0">
      <alignment horizontal="left" vertical="top" indent="1"/>
    </xf>
    <xf numFmtId="0" fontId="233" fillId="139" borderId="299" applyNumberFormat="0" applyProtection="0">
      <alignment horizontal="left" vertical="top" indent="1"/>
    </xf>
    <xf numFmtId="0" fontId="233" fillId="139" borderId="299" applyNumberFormat="0" applyProtection="0">
      <alignment horizontal="left" vertical="top" indent="1"/>
    </xf>
    <xf numFmtId="0" fontId="233" fillId="139" borderId="299" applyNumberFormat="0" applyProtection="0">
      <alignment horizontal="left" vertical="top" indent="1"/>
    </xf>
    <xf numFmtId="4" fontId="261" fillId="142" borderId="299" applyNumberFormat="0" applyProtection="0">
      <alignment horizontal="right" vertical="center"/>
    </xf>
    <xf numFmtId="4" fontId="261" fillId="142" borderId="299" applyNumberFormat="0" applyProtection="0">
      <alignment horizontal="right" vertical="center"/>
    </xf>
    <xf numFmtId="4" fontId="261" fillId="142" borderId="299" applyNumberFormat="0" applyProtection="0">
      <alignment horizontal="right" vertical="center"/>
    </xf>
    <xf numFmtId="4" fontId="261" fillId="142" borderId="299" applyNumberFormat="0" applyProtection="0">
      <alignment horizontal="right" vertical="center"/>
    </xf>
    <xf numFmtId="4" fontId="261" fillId="142" borderId="299" applyNumberFormat="0" applyProtection="0">
      <alignment horizontal="right" vertical="center"/>
    </xf>
    <xf numFmtId="4" fontId="261" fillId="142" borderId="299" applyNumberFormat="0" applyProtection="0">
      <alignment horizontal="right" vertical="center"/>
    </xf>
    <xf numFmtId="4" fontId="261" fillId="142" borderId="299" applyNumberFormat="0" applyProtection="0">
      <alignment horizontal="right" vertical="center"/>
    </xf>
    <xf numFmtId="4" fontId="261" fillId="142" borderId="299" applyNumberFormat="0" applyProtection="0">
      <alignment horizontal="right" vertical="center"/>
    </xf>
    <xf numFmtId="4" fontId="261" fillId="142" borderId="299" applyNumberFormat="0" applyProtection="0">
      <alignment horizontal="right" vertical="center"/>
    </xf>
    <xf numFmtId="4" fontId="261" fillId="142" borderId="299" applyNumberFormat="0" applyProtection="0">
      <alignment horizontal="right" vertical="center"/>
    </xf>
    <xf numFmtId="4" fontId="261" fillId="142" borderId="299" applyNumberFormat="0" applyProtection="0">
      <alignment horizontal="right" vertical="center"/>
    </xf>
    <xf numFmtId="4" fontId="261" fillId="142" borderId="299" applyNumberFormat="0" applyProtection="0">
      <alignment horizontal="right" vertical="center"/>
    </xf>
    <xf numFmtId="4" fontId="261" fillId="142" borderId="299" applyNumberFormat="0" applyProtection="0">
      <alignment horizontal="right" vertical="center"/>
    </xf>
    <xf numFmtId="4" fontId="261" fillId="142" borderId="299" applyNumberFormat="0" applyProtection="0">
      <alignment horizontal="right" vertical="center"/>
    </xf>
    <xf numFmtId="4" fontId="261" fillId="142" borderId="299" applyNumberFormat="0" applyProtection="0">
      <alignment horizontal="right" vertical="center"/>
    </xf>
    <xf numFmtId="4" fontId="261" fillId="142" borderId="299" applyNumberFormat="0" applyProtection="0">
      <alignment horizontal="right" vertical="center"/>
    </xf>
    <xf numFmtId="4" fontId="261" fillId="142" borderId="299" applyNumberFormat="0" applyProtection="0">
      <alignment horizontal="right" vertical="center"/>
    </xf>
    <xf numFmtId="4" fontId="261" fillId="142" borderId="299" applyNumberFormat="0" applyProtection="0">
      <alignment horizontal="right" vertical="center"/>
    </xf>
    <xf numFmtId="4" fontId="261" fillId="142" borderId="299" applyNumberFormat="0" applyProtection="0">
      <alignment horizontal="right" vertical="center"/>
    </xf>
    <xf numFmtId="4" fontId="261" fillId="142" borderId="299" applyNumberFormat="0" applyProtection="0">
      <alignment horizontal="right" vertical="center"/>
    </xf>
    <xf numFmtId="4" fontId="261" fillId="142" borderId="299" applyNumberFormat="0" applyProtection="0">
      <alignment horizontal="right" vertical="center"/>
    </xf>
    <xf numFmtId="4" fontId="261" fillId="142" borderId="299" applyNumberFormat="0" applyProtection="0">
      <alignment horizontal="right" vertical="center"/>
    </xf>
    <xf numFmtId="4" fontId="261" fillId="142" borderId="299" applyNumberFormat="0" applyProtection="0">
      <alignment horizontal="right" vertical="center"/>
    </xf>
    <xf numFmtId="4" fontId="261" fillId="142" borderId="299" applyNumberFormat="0" applyProtection="0">
      <alignment horizontal="right" vertical="center"/>
    </xf>
    <xf numFmtId="4" fontId="261" fillId="142" borderId="299" applyNumberFormat="0" applyProtection="0">
      <alignment horizontal="right" vertical="center"/>
    </xf>
    <xf numFmtId="4" fontId="261" fillId="142" borderId="299" applyNumberFormat="0" applyProtection="0">
      <alignment horizontal="right" vertical="center"/>
    </xf>
    <xf numFmtId="4" fontId="261" fillId="142" borderId="299" applyNumberFormat="0" applyProtection="0">
      <alignment horizontal="right" vertical="center"/>
    </xf>
    <xf numFmtId="4" fontId="261" fillId="142" borderId="299" applyNumberFormat="0" applyProtection="0">
      <alignment horizontal="right" vertical="center"/>
    </xf>
    <xf numFmtId="4" fontId="261" fillId="142" borderId="299" applyNumberFormat="0" applyProtection="0">
      <alignment horizontal="right" vertical="center"/>
    </xf>
    <xf numFmtId="4" fontId="261" fillId="142" borderId="299" applyNumberFormat="0" applyProtection="0">
      <alignment horizontal="right" vertical="center"/>
    </xf>
    <xf numFmtId="4" fontId="261" fillId="142" borderId="299" applyNumberFormat="0" applyProtection="0">
      <alignment horizontal="right" vertical="center"/>
    </xf>
    <xf numFmtId="4" fontId="261" fillId="142" borderId="299" applyNumberFormat="0" applyProtection="0">
      <alignment horizontal="right" vertical="center"/>
    </xf>
    <xf numFmtId="0" fontId="224" fillId="0" borderId="298" applyNumberFormat="0" applyFill="0" applyAlignment="0" applyProtection="0"/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272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2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72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72" fillId="0" borderId="0" applyFont="0" applyFill="0" applyBorder="0" applyAlignment="0" applyProtection="0">
      <alignment vertical="center"/>
    </xf>
    <xf numFmtId="41" fontId="273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/>
    <xf numFmtId="4" fontId="261" fillId="142" borderId="307" applyNumberFormat="0" applyProtection="0">
      <alignment horizontal="right" vertical="center"/>
    </xf>
    <xf numFmtId="0" fontId="26" fillId="0" borderId="271">
      <alignment horizontal="right" vertical="center" shrinkToFit="1"/>
    </xf>
    <xf numFmtId="0" fontId="26" fillId="145" borderId="307" applyNumberFormat="0" applyProtection="0">
      <alignment horizontal="left" vertical="top" indent="1"/>
    </xf>
    <xf numFmtId="4" fontId="233" fillId="97" borderId="307" applyNumberFormat="0" applyProtection="0">
      <alignment horizontal="left" vertical="center" indent="1"/>
    </xf>
    <xf numFmtId="4" fontId="233" fillId="97" borderId="307" applyNumberFormat="0" applyProtection="0">
      <alignment horizontal="left" vertical="center" indent="1"/>
    </xf>
    <xf numFmtId="4" fontId="259" fillId="97" borderId="307" applyNumberFormat="0" applyProtection="0">
      <alignment vertical="center"/>
    </xf>
    <xf numFmtId="0" fontId="26" fillId="143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center" indent="1"/>
    </xf>
    <xf numFmtId="0" fontId="26" fillId="139" borderId="307" applyNumberFormat="0" applyProtection="0">
      <alignment horizontal="left" vertical="center" indent="1"/>
    </xf>
    <xf numFmtId="0" fontId="26" fillId="139" borderId="307" applyNumberFormat="0" applyProtection="0">
      <alignment horizontal="left" vertical="center" indent="1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3" fillId="0" borderId="263" applyNumberFormat="0" applyFont="0" applyFill="0" applyAlignment="0" applyProtection="0"/>
    <xf numFmtId="0" fontId="252" fillId="0" borderId="263">
      <protection locked="0"/>
    </xf>
    <xf numFmtId="0" fontId="34" fillId="0" borderId="0"/>
    <xf numFmtId="4" fontId="257" fillId="141" borderId="300" applyNumberFormat="0" applyProtection="0">
      <alignment horizontal="left" vertical="center" indent="1"/>
    </xf>
    <xf numFmtId="4" fontId="257" fillId="141" borderId="300" applyNumberFormat="0" applyProtection="0">
      <alignment horizontal="left" vertical="center" indent="1"/>
    </xf>
    <xf numFmtId="4" fontId="257" fillId="141" borderId="300" applyNumberFormat="0" applyProtection="0">
      <alignment horizontal="left" vertical="center" indent="1"/>
    </xf>
    <xf numFmtId="4" fontId="257" fillId="141" borderId="300" applyNumberFormat="0" applyProtection="0">
      <alignment horizontal="left" vertical="center" indent="1"/>
    </xf>
    <xf numFmtId="4" fontId="257" fillId="141" borderId="300" applyNumberFormat="0" applyProtection="0">
      <alignment horizontal="left" vertical="center" indent="1"/>
    </xf>
    <xf numFmtId="4" fontId="257" fillId="141" borderId="300" applyNumberFormat="0" applyProtection="0">
      <alignment horizontal="left" vertical="center" indent="1"/>
    </xf>
    <xf numFmtId="4" fontId="257" fillId="141" borderId="300" applyNumberFormat="0" applyProtection="0">
      <alignment horizontal="left" vertical="center" indent="1"/>
    </xf>
    <xf numFmtId="4" fontId="257" fillId="141" borderId="300" applyNumberFormat="0" applyProtection="0">
      <alignment horizontal="left" vertical="center" indent="1"/>
    </xf>
    <xf numFmtId="41" fontId="279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8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79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28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0" fontId="34" fillId="43" borderId="293">
      <alignment horizontal="center" vertical="center"/>
    </xf>
    <xf numFmtId="42" fontId="35" fillId="0" borderId="0" applyFont="0" applyFill="0" applyBorder="0" applyAlignment="0" applyProtection="0">
      <alignment vertical="center"/>
    </xf>
    <xf numFmtId="42" fontId="35" fillId="0" borderId="0" applyFont="0" applyFill="0" applyBorder="0" applyAlignment="0" applyProtection="0">
      <alignment vertical="center"/>
    </xf>
    <xf numFmtId="42" fontId="3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>
      <alignment vertical="center"/>
    </xf>
    <xf numFmtId="42" fontId="3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>
      <alignment vertical="center"/>
    </xf>
    <xf numFmtId="0" fontId="210" fillId="0" borderId="302" applyNumberFormat="0" applyAlignment="0" applyProtection="0">
      <alignment horizontal="left" vertical="center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6" fillId="0" borderId="271">
      <alignment horizontal="right" vertical="center" shrinkToFit="1"/>
    </xf>
    <xf numFmtId="0" fontId="224" fillId="0" borderId="286" applyNumberFormat="0" applyFill="0" applyAlignment="0" applyProtection="0"/>
    <xf numFmtId="4" fontId="261" fillId="142" borderId="307" applyNumberFormat="0" applyProtection="0">
      <alignment horizontal="right" vertical="center"/>
    </xf>
    <xf numFmtId="4" fontId="261" fillId="142" borderId="307" applyNumberFormat="0" applyProtection="0">
      <alignment horizontal="right" vertical="center"/>
    </xf>
    <xf numFmtId="4" fontId="261" fillId="142" borderId="307" applyNumberFormat="0" applyProtection="0">
      <alignment horizontal="right" vertical="center"/>
    </xf>
    <xf numFmtId="4" fontId="261" fillId="142" borderId="307" applyNumberFormat="0" applyProtection="0">
      <alignment horizontal="right" vertical="center"/>
    </xf>
    <xf numFmtId="4" fontId="261" fillId="142" borderId="307" applyNumberFormat="0" applyProtection="0">
      <alignment horizontal="right" vertical="center"/>
    </xf>
    <xf numFmtId="4" fontId="261" fillId="142" borderId="307" applyNumberFormat="0" applyProtection="0">
      <alignment horizontal="right" vertical="center"/>
    </xf>
    <xf numFmtId="4" fontId="261" fillId="142" borderId="307" applyNumberFormat="0" applyProtection="0">
      <alignment horizontal="right" vertical="center"/>
    </xf>
    <xf numFmtId="4" fontId="261" fillId="142" borderId="307" applyNumberFormat="0" applyProtection="0">
      <alignment horizontal="right" vertical="center"/>
    </xf>
    <xf numFmtId="4" fontId="261" fillId="142" borderId="307" applyNumberFormat="0" applyProtection="0">
      <alignment horizontal="right" vertical="center"/>
    </xf>
    <xf numFmtId="4" fontId="261" fillId="142" borderId="307" applyNumberFormat="0" applyProtection="0">
      <alignment horizontal="right" vertical="center"/>
    </xf>
    <xf numFmtId="4" fontId="261" fillId="142" borderId="307" applyNumberFormat="0" applyProtection="0">
      <alignment horizontal="right" vertical="center"/>
    </xf>
    <xf numFmtId="4" fontId="261" fillId="142" borderId="307" applyNumberFormat="0" applyProtection="0">
      <alignment horizontal="right" vertical="center"/>
    </xf>
    <xf numFmtId="4" fontId="261" fillId="142" borderId="307" applyNumberFormat="0" applyProtection="0">
      <alignment horizontal="right" vertical="center"/>
    </xf>
    <xf numFmtId="4" fontId="261" fillId="142" borderId="307" applyNumberFormat="0" applyProtection="0">
      <alignment horizontal="right" vertical="center"/>
    </xf>
    <xf numFmtId="4" fontId="261" fillId="142" borderId="307" applyNumberFormat="0" applyProtection="0">
      <alignment horizontal="right" vertical="center"/>
    </xf>
    <xf numFmtId="4" fontId="261" fillId="142" borderId="307" applyNumberFormat="0" applyProtection="0">
      <alignment horizontal="right" vertical="center"/>
    </xf>
    <xf numFmtId="4" fontId="261" fillId="142" borderId="307" applyNumberFormat="0" applyProtection="0">
      <alignment horizontal="right" vertical="center"/>
    </xf>
    <xf numFmtId="4" fontId="261" fillId="142" borderId="307" applyNumberFormat="0" applyProtection="0">
      <alignment horizontal="right" vertical="center"/>
    </xf>
    <xf numFmtId="4" fontId="261" fillId="142" borderId="307" applyNumberFormat="0" applyProtection="0">
      <alignment horizontal="right" vertical="center"/>
    </xf>
    <xf numFmtId="4" fontId="261" fillId="142" borderId="307" applyNumberFormat="0" applyProtection="0">
      <alignment horizontal="right" vertical="center"/>
    </xf>
    <xf numFmtId="4" fontId="261" fillId="142" borderId="307" applyNumberFormat="0" applyProtection="0">
      <alignment horizontal="right" vertical="center"/>
    </xf>
    <xf numFmtId="4" fontId="261" fillId="142" borderId="307" applyNumberFormat="0" applyProtection="0">
      <alignment horizontal="right" vertical="center"/>
    </xf>
    <xf numFmtId="4" fontId="261" fillId="142" borderId="307" applyNumberFormat="0" applyProtection="0">
      <alignment horizontal="right" vertical="center"/>
    </xf>
    <xf numFmtId="4" fontId="261" fillId="142" borderId="307" applyNumberFormat="0" applyProtection="0">
      <alignment horizontal="right" vertical="center"/>
    </xf>
    <xf numFmtId="4" fontId="261" fillId="142" borderId="307" applyNumberFormat="0" applyProtection="0">
      <alignment horizontal="right" vertical="center"/>
    </xf>
    <xf numFmtId="4" fontId="261" fillId="142" borderId="307" applyNumberFormat="0" applyProtection="0">
      <alignment horizontal="right" vertical="center"/>
    </xf>
    <xf numFmtId="4" fontId="261" fillId="142" borderId="307" applyNumberFormat="0" applyProtection="0">
      <alignment horizontal="right" vertical="center"/>
    </xf>
    <xf numFmtId="4" fontId="261" fillId="142" borderId="307" applyNumberFormat="0" applyProtection="0">
      <alignment horizontal="right" vertical="center"/>
    </xf>
    <xf numFmtId="4" fontId="261" fillId="142" borderId="307" applyNumberFormat="0" applyProtection="0">
      <alignment horizontal="right" vertical="center"/>
    </xf>
    <xf numFmtId="4" fontId="261" fillId="142" borderId="307" applyNumberFormat="0" applyProtection="0">
      <alignment horizontal="right" vertical="center"/>
    </xf>
    <xf numFmtId="4" fontId="261" fillId="142" borderId="307" applyNumberFormat="0" applyProtection="0">
      <alignment horizontal="right" vertical="center"/>
    </xf>
    <xf numFmtId="0" fontId="233" fillId="139" borderId="307" applyNumberFormat="0" applyProtection="0">
      <alignment horizontal="left" vertical="top" indent="1"/>
    </xf>
    <xf numFmtId="0" fontId="233" fillId="139" borderId="307" applyNumberFormat="0" applyProtection="0">
      <alignment horizontal="left" vertical="top" indent="1"/>
    </xf>
    <xf numFmtId="0" fontId="233" fillId="139" borderId="307" applyNumberFormat="0" applyProtection="0">
      <alignment horizontal="left" vertical="top" indent="1"/>
    </xf>
    <xf numFmtId="0" fontId="233" fillId="139" borderId="307" applyNumberFormat="0" applyProtection="0">
      <alignment horizontal="left" vertical="top" indent="1"/>
    </xf>
    <xf numFmtId="0" fontId="233" fillId="139" borderId="307" applyNumberFormat="0" applyProtection="0">
      <alignment horizontal="left" vertical="top" indent="1"/>
    </xf>
    <xf numFmtId="0" fontId="233" fillId="139" borderId="307" applyNumberFormat="0" applyProtection="0">
      <alignment horizontal="left" vertical="top" indent="1"/>
    </xf>
    <xf numFmtId="0" fontId="233" fillId="139" borderId="307" applyNumberFormat="0" applyProtection="0">
      <alignment horizontal="left" vertical="top" indent="1"/>
    </xf>
    <xf numFmtId="0" fontId="233" fillId="139" borderId="307" applyNumberFormat="0" applyProtection="0">
      <alignment horizontal="left" vertical="top" indent="1"/>
    </xf>
    <xf numFmtId="0" fontId="233" fillId="139" borderId="307" applyNumberFormat="0" applyProtection="0">
      <alignment horizontal="left" vertical="top" indent="1"/>
    </xf>
    <xf numFmtId="0" fontId="233" fillId="139" borderId="307" applyNumberFormat="0" applyProtection="0">
      <alignment horizontal="left" vertical="top" indent="1"/>
    </xf>
    <xf numFmtId="0" fontId="233" fillId="139" borderId="307" applyNumberFormat="0" applyProtection="0">
      <alignment horizontal="left" vertical="top" indent="1"/>
    </xf>
    <xf numFmtId="0" fontId="233" fillId="139" borderId="307" applyNumberFormat="0" applyProtection="0">
      <alignment horizontal="left" vertical="top" indent="1"/>
    </xf>
    <xf numFmtId="0" fontId="233" fillId="139" borderId="307" applyNumberFormat="0" applyProtection="0">
      <alignment horizontal="left" vertical="top" indent="1"/>
    </xf>
    <xf numFmtId="0" fontId="233" fillId="139" borderId="307" applyNumberFormat="0" applyProtection="0">
      <alignment horizontal="left" vertical="top" indent="1"/>
    </xf>
    <xf numFmtId="0" fontId="233" fillId="139" borderId="307" applyNumberFormat="0" applyProtection="0">
      <alignment horizontal="left" vertical="top" indent="1"/>
    </xf>
    <xf numFmtId="0" fontId="233" fillId="139" borderId="307" applyNumberFormat="0" applyProtection="0">
      <alignment horizontal="left" vertical="top" indent="1"/>
    </xf>
    <xf numFmtId="0" fontId="233" fillId="139" borderId="307" applyNumberFormat="0" applyProtection="0">
      <alignment horizontal="left" vertical="top" indent="1"/>
    </xf>
    <xf numFmtId="0" fontId="233" fillId="139" borderId="307" applyNumberFormat="0" applyProtection="0">
      <alignment horizontal="left" vertical="top" indent="1"/>
    </xf>
    <xf numFmtId="0" fontId="233" fillId="139" borderId="307" applyNumberFormat="0" applyProtection="0">
      <alignment horizontal="left" vertical="top" indent="1"/>
    </xf>
    <xf numFmtId="0" fontId="233" fillId="139" borderId="307" applyNumberFormat="0" applyProtection="0">
      <alignment horizontal="left" vertical="top" indent="1"/>
    </xf>
    <xf numFmtId="0" fontId="233" fillId="139" borderId="307" applyNumberFormat="0" applyProtection="0">
      <alignment horizontal="left" vertical="top" indent="1"/>
    </xf>
    <xf numFmtId="0" fontId="233" fillId="139" borderId="307" applyNumberFormat="0" applyProtection="0">
      <alignment horizontal="left" vertical="top" indent="1"/>
    </xf>
    <xf numFmtId="0" fontId="233" fillId="139" borderId="307" applyNumberFormat="0" applyProtection="0">
      <alignment horizontal="left" vertical="top" indent="1"/>
    </xf>
    <xf numFmtId="0" fontId="233" fillId="139" borderId="307" applyNumberFormat="0" applyProtection="0">
      <alignment horizontal="left" vertical="top" indent="1"/>
    </xf>
    <xf numFmtId="0" fontId="233" fillId="139" borderId="307" applyNumberFormat="0" applyProtection="0">
      <alignment horizontal="left" vertical="top" indent="1"/>
    </xf>
    <xf numFmtId="0" fontId="233" fillId="139" borderId="307" applyNumberFormat="0" applyProtection="0">
      <alignment horizontal="left" vertical="top" indent="1"/>
    </xf>
    <xf numFmtId="0" fontId="233" fillId="139" borderId="307" applyNumberFormat="0" applyProtection="0">
      <alignment horizontal="left" vertical="top" indent="1"/>
    </xf>
    <xf numFmtId="0" fontId="233" fillId="139" borderId="307" applyNumberFormat="0" applyProtection="0">
      <alignment horizontal="left" vertical="top" indent="1"/>
    </xf>
    <xf numFmtId="0" fontId="233" fillId="139" borderId="307" applyNumberFormat="0" applyProtection="0">
      <alignment horizontal="left" vertical="top" indent="1"/>
    </xf>
    <xf numFmtId="0" fontId="233" fillId="139" borderId="307" applyNumberFormat="0" applyProtection="0">
      <alignment horizontal="left" vertical="top" indent="1"/>
    </xf>
    <xf numFmtId="0" fontId="233" fillId="139" borderId="307" applyNumberFormat="0" applyProtection="0">
      <alignment horizontal="left" vertical="top" indent="1"/>
    </xf>
    <xf numFmtId="0" fontId="233" fillId="139" borderId="307" applyNumberFormat="0" applyProtection="0">
      <alignment horizontal="left" vertical="top" indent="1"/>
    </xf>
    <xf numFmtId="4" fontId="233" fillId="144" borderId="307" applyNumberFormat="0" applyProtection="0">
      <alignment horizontal="left" vertical="center" indent="1"/>
    </xf>
    <xf numFmtId="4" fontId="233" fillId="144" borderId="307" applyNumberFormat="0" applyProtection="0">
      <alignment horizontal="left" vertical="center" indent="1"/>
    </xf>
    <xf numFmtId="4" fontId="233" fillId="144" borderId="307" applyNumberFormat="0" applyProtection="0">
      <alignment horizontal="left" vertical="center" indent="1"/>
    </xf>
    <xf numFmtId="4" fontId="233" fillId="144" borderId="307" applyNumberFormat="0" applyProtection="0">
      <alignment horizontal="left" vertical="center" indent="1"/>
    </xf>
    <xf numFmtId="4" fontId="233" fillId="144" borderId="307" applyNumberFormat="0" applyProtection="0">
      <alignment horizontal="left" vertical="center" indent="1"/>
    </xf>
    <xf numFmtId="4" fontId="233" fillId="144" borderId="307" applyNumberFormat="0" applyProtection="0">
      <alignment horizontal="left" vertical="center" indent="1"/>
    </xf>
    <xf numFmtId="4" fontId="233" fillId="144" borderId="307" applyNumberFormat="0" applyProtection="0">
      <alignment horizontal="left" vertical="center" indent="1"/>
    </xf>
    <xf numFmtId="4" fontId="233" fillId="144" borderId="307" applyNumberFormat="0" applyProtection="0">
      <alignment horizontal="left" vertical="center" indent="1"/>
    </xf>
    <xf numFmtId="4" fontId="233" fillId="144" borderId="307" applyNumberFormat="0" applyProtection="0">
      <alignment horizontal="left" vertical="center" indent="1"/>
    </xf>
    <xf numFmtId="4" fontId="233" fillId="144" borderId="307" applyNumberFormat="0" applyProtection="0">
      <alignment horizontal="left" vertical="center" indent="1"/>
    </xf>
    <xf numFmtId="4" fontId="233" fillId="144" borderId="307" applyNumberFormat="0" applyProtection="0">
      <alignment horizontal="left" vertical="center" indent="1"/>
    </xf>
    <xf numFmtId="4" fontId="233" fillId="144" borderId="307" applyNumberFormat="0" applyProtection="0">
      <alignment horizontal="left" vertical="center" indent="1"/>
    </xf>
    <xf numFmtId="4" fontId="233" fillId="144" borderId="307" applyNumberFormat="0" applyProtection="0">
      <alignment horizontal="left" vertical="center" indent="1"/>
    </xf>
    <xf numFmtId="4" fontId="233" fillId="144" borderId="307" applyNumberFormat="0" applyProtection="0">
      <alignment horizontal="left" vertical="center" indent="1"/>
    </xf>
    <xf numFmtId="4" fontId="233" fillId="144" borderId="307" applyNumberFormat="0" applyProtection="0">
      <alignment horizontal="left" vertical="center" indent="1"/>
    </xf>
    <xf numFmtId="4" fontId="233" fillId="144" borderId="307" applyNumberFormat="0" applyProtection="0">
      <alignment horizontal="left" vertical="center" indent="1"/>
    </xf>
    <xf numFmtId="4" fontId="233" fillId="144" borderId="307" applyNumberFormat="0" applyProtection="0">
      <alignment horizontal="left" vertical="center" indent="1"/>
    </xf>
    <xf numFmtId="4" fontId="233" fillId="144" borderId="307" applyNumberFormat="0" applyProtection="0">
      <alignment horizontal="left" vertical="center" indent="1"/>
    </xf>
    <xf numFmtId="4" fontId="233" fillId="144" borderId="307" applyNumberFormat="0" applyProtection="0">
      <alignment horizontal="left" vertical="center" indent="1"/>
    </xf>
    <xf numFmtId="4" fontId="233" fillId="144" borderId="307" applyNumberFormat="0" applyProtection="0">
      <alignment horizontal="left" vertical="center" indent="1"/>
    </xf>
    <xf numFmtId="4" fontId="233" fillId="144" borderId="307" applyNumberFormat="0" applyProtection="0">
      <alignment horizontal="left" vertical="center" indent="1"/>
    </xf>
    <xf numFmtId="4" fontId="233" fillId="144" borderId="307" applyNumberFormat="0" applyProtection="0">
      <alignment horizontal="left" vertical="center" indent="1"/>
    </xf>
    <xf numFmtId="4" fontId="233" fillId="144" borderId="307" applyNumberFormat="0" applyProtection="0">
      <alignment horizontal="left" vertical="center" indent="1"/>
    </xf>
    <xf numFmtId="4" fontId="233" fillId="144" borderId="307" applyNumberFormat="0" applyProtection="0">
      <alignment horizontal="left" vertical="center" indent="1"/>
    </xf>
    <xf numFmtId="4" fontId="233" fillId="144" borderId="307" applyNumberFormat="0" applyProtection="0">
      <alignment horizontal="left" vertical="center" indent="1"/>
    </xf>
    <xf numFmtId="4" fontId="233" fillId="144" borderId="307" applyNumberFormat="0" applyProtection="0">
      <alignment horizontal="left" vertical="center" indent="1"/>
    </xf>
    <xf numFmtId="4" fontId="233" fillId="144" borderId="307" applyNumberFormat="0" applyProtection="0">
      <alignment horizontal="left" vertical="center" indent="1"/>
    </xf>
    <xf numFmtId="4" fontId="233" fillId="144" borderId="307" applyNumberFormat="0" applyProtection="0">
      <alignment horizontal="left" vertical="center" indent="1"/>
    </xf>
    <xf numFmtId="4" fontId="233" fillId="144" borderId="307" applyNumberFormat="0" applyProtection="0">
      <alignment horizontal="left" vertical="center" indent="1"/>
    </xf>
    <xf numFmtId="4" fontId="233" fillId="144" borderId="307" applyNumberFormat="0" applyProtection="0">
      <alignment horizontal="left" vertical="center" indent="1"/>
    </xf>
    <xf numFmtId="4" fontId="233" fillId="144" borderId="307" applyNumberFormat="0" applyProtection="0">
      <alignment horizontal="left" vertical="center" indent="1"/>
    </xf>
    <xf numFmtId="4" fontId="233" fillId="144" borderId="307" applyNumberFormat="0" applyProtection="0">
      <alignment horizontal="left" vertical="center" indent="1"/>
    </xf>
    <xf numFmtId="4" fontId="259" fillId="142" borderId="307" applyNumberFormat="0" applyProtection="0">
      <alignment horizontal="right" vertical="center"/>
    </xf>
    <xf numFmtId="4" fontId="259" fillId="142" borderId="307" applyNumberFormat="0" applyProtection="0">
      <alignment horizontal="right" vertical="center"/>
    </xf>
    <xf numFmtId="4" fontId="259" fillId="142" borderId="307" applyNumberFormat="0" applyProtection="0">
      <alignment horizontal="right" vertical="center"/>
    </xf>
    <xf numFmtId="4" fontId="259" fillId="142" borderId="307" applyNumberFormat="0" applyProtection="0">
      <alignment horizontal="right" vertical="center"/>
    </xf>
    <xf numFmtId="4" fontId="259" fillId="142" borderId="307" applyNumberFormat="0" applyProtection="0">
      <alignment horizontal="right" vertical="center"/>
    </xf>
    <xf numFmtId="4" fontId="259" fillId="142" borderId="307" applyNumberFormat="0" applyProtection="0">
      <alignment horizontal="right" vertical="center"/>
    </xf>
    <xf numFmtId="4" fontId="259" fillId="142" borderId="307" applyNumberFormat="0" applyProtection="0">
      <alignment horizontal="right" vertical="center"/>
    </xf>
    <xf numFmtId="4" fontId="259" fillId="142" borderId="307" applyNumberFormat="0" applyProtection="0">
      <alignment horizontal="right" vertical="center"/>
    </xf>
    <xf numFmtId="4" fontId="259" fillId="142" borderId="307" applyNumberFormat="0" applyProtection="0">
      <alignment horizontal="right" vertical="center"/>
    </xf>
    <xf numFmtId="4" fontId="259" fillId="142" borderId="307" applyNumberFormat="0" applyProtection="0">
      <alignment horizontal="right" vertical="center"/>
    </xf>
    <xf numFmtId="4" fontId="259" fillId="142" borderId="307" applyNumberFormat="0" applyProtection="0">
      <alignment horizontal="right" vertical="center"/>
    </xf>
    <xf numFmtId="4" fontId="259" fillId="142" borderId="307" applyNumberFormat="0" applyProtection="0">
      <alignment horizontal="right" vertical="center"/>
    </xf>
    <xf numFmtId="4" fontId="259" fillId="142" borderId="307" applyNumberFormat="0" applyProtection="0">
      <alignment horizontal="right" vertical="center"/>
    </xf>
    <xf numFmtId="4" fontId="259" fillId="142" borderId="307" applyNumberFormat="0" applyProtection="0">
      <alignment horizontal="right" vertical="center"/>
    </xf>
    <xf numFmtId="4" fontId="259" fillId="142" borderId="307" applyNumberFormat="0" applyProtection="0">
      <alignment horizontal="right" vertical="center"/>
    </xf>
    <xf numFmtId="4" fontId="259" fillId="142" borderId="307" applyNumberFormat="0" applyProtection="0">
      <alignment horizontal="right" vertical="center"/>
    </xf>
    <xf numFmtId="4" fontId="259" fillId="142" borderId="307" applyNumberFormat="0" applyProtection="0">
      <alignment horizontal="right" vertical="center"/>
    </xf>
    <xf numFmtId="4" fontId="259" fillId="142" borderId="307" applyNumberFormat="0" applyProtection="0">
      <alignment horizontal="right" vertical="center"/>
    </xf>
    <xf numFmtId="4" fontId="259" fillId="142" borderId="307" applyNumberFormat="0" applyProtection="0">
      <alignment horizontal="right" vertical="center"/>
    </xf>
    <xf numFmtId="4" fontId="259" fillId="142" borderId="307" applyNumberFormat="0" applyProtection="0">
      <alignment horizontal="right" vertical="center"/>
    </xf>
    <xf numFmtId="4" fontId="259" fillId="142" borderId="307" applyNumberFormat="0" applyProtection="0">
      <alignment horizontal="right" vertical="center"/>
    </xf>
    <xf numFmtId="4" fontId="259" fillId="142" borderId="307" applyNumberFormat="0" applyProtection="0">
      <alignment horizontal="right" vertical="center"/>
    </xf>
    <xf numFmtId="4" fontId="259" fillId="142" borderId="307" applyNumberFormat="0" applyProtection="0">
      <alignment horizontal="right" vertical="center"/>
    </xf>
    <xf numFmtId="4" fontId="259" fillId="142" borderId="307" applyNumberFormat="0" applyProtection="0">
      <alignment horizontal="right" vertical="center"/>
    </xf>
    <xf numFmtId="4" fontId="259" fillId="142" borderId="307" applyNumberFormat="0" applyProtection="0">
      <alignment horizontal="right" vertical="center"/>
    </xf>
    <xf numFmtId="4" fontId="259" fillId="142" borderId="307" applyNumberFormat="0" applyProtection="0">
      <alignment horizontal="right" vertical="center"/>
    </xf>
    <xf numFmtId="4" fontId="259" fillId="142" borderId="307" applyNumberFormat="0" applyProtection="0">
      <alignment horizontal="right" vertical="center"/>
    </xf>
    <xf numFmtId="4" fontId="259" fillId="142" borderId="307" applyNumberFormat="0" applyProtection="0">
      <alignment horizontal="right" vertical="center"/>
    </xf>
    <xf numFmtId="4" fontId="259" fillId="142" borderId="307" applyNumberFormat="0" applyProtection="0">
      <alignment horizontal="right" vertical="center"/>
    </xf>
    <xf numFmtId="4" fontId="259" fillId="142" borderId="307" applyNumberFormat="0" applyProtection="0">
      <alignment horizontal="right" vertical="center"/>
    </xf>
    <xf numFmtId="4" fontId="259" fillId="142" borderId="307" applyNumberFormat="0" applyProtection="0">
      <alignment horizontal="right" vertical="center"/>
    </xf>
    <xf numFmtId="4" fontId="259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4" fontId="233" fillId="142" borderId="307" applyNumberFormat="0" applyProtection="0">
      <alignment horizontal="right" vertical="center"/>
    </xf>
    <xf numFmtId="0" fontId="233" fillId="97" borderId="307" applyNumberFormat="0" applyProtection="0">
      <alignment horizontal="left" vertical="top" indent="1"/>
    </xf>
    <xf numFmtId="0" fontId="233" fillId="97" borderId="307" applyNumberFormat="0" applyProtection="0">
      <alignment horizontal="left" vertical="top" indent="1"/>
    </xf>
    <xf numFmtId="0" fontId="233" fillId="97" borderId="307" applyNumberFormat="0" applyProtection="0">
      <alignment horizontal="left" vertical="top" indent="1"/>
    </xf>
    <xf numFmtId="0" fontId="233" fillId="97" borderId="307" applyNumberFormat="0" applyProtection="0">
      <alignment horizontal="left" vertical="top" indent="1"/>
    </xf>
    <xf numFmtId="0" fontId="233" fillId="97" borderId="307" applyNumberFormat="0" applyProtection="0">
      <alignment horizontal="left" vertical="top" indent="1"/>
    </xf>
    <xf numFmtId="0" fontId="233" fillId="97" borderId="307" applyNumberFormat="0" applyProtection="0">
      <alignment horizontal="left" vertical="top" indent="1"/>
    </xf>
    <xf numFmtId="0" fontId="233" fillId="97" borderId="307" applyNumberFormat="0" applyProtection="0">
      <alignment horizontal="left" vertical="top" indent="1"/>
    </xf>
    <xf numFmtId="0" fontId="233" fillId="97" borderId="307" applyNumberFormat="0" applyProtection="0">
      <alignment horizontal="left" vertical="top" indent="1"/>
    </xf>
    <xf numFmtId="0" fontId="233" fillId="97" borderId="307" applyNumberFormat="0" applyProtection="0">
      <alignment horizontal="left" vertical="top" indent="1"/>
    </xf>
    <xf numFmtId="0" fontId="233" fillId="97" borderId="307" applyNumberFormat="0" applyProtection="0">
      <alignment horizontal="left" vertical="top" indent="1"/>
    </xf>
    <xf numFmtId="0" fontId="233" fillId="97" borderId="307" applyNumberFormat="0" applyProtection="0">
      <alignment horizontal="left" vertical="top" indent="1"/>
    </xf>
    <xf numFmtId="0" fontId="233" fillId="97" borderId="307" applyNumberFormat="0" applyProtection="0">
      <alignment horizontal="left" vertical="top" indent="1"/>
    </xf>
    <xf numFmtId="0" fontId="233" fillId="97" borderId="307" applyNumberFormat="0" applyProtection="0">
      <alignment horizontal="left" vertical="top" indent="1"/>
    </xf>
    <xf numFmtId="0" fontId="233" fillId="97" borderId="307" applyNumberFormat="0" applyProtection="0">
      <alignment horizontal="left" vertical="top" indent="1"/>
    </xf>
    <xf numFmtId="0" fontId="233" fillId="97" borderId="307" applyNumberFormat="0" applyProtection="0">
      <alignment horizontal="left" vertical="top" indent="1"/>
    </xf>
    <xf numFmtId="0" fontId="233" fillId="97" borderId="307" applyNumberFormat="0" applyProtection="0">
      <alignment horizontal="left" vertical="top" indent="1"/>
    </xf>
    <xf numFmtId="0" fontId="233" fillId="97" borderId="307" applyNumberFormat="0" applyProtection="0">
      <alignment horizontal="left" vertical="top" indent="1"/>
    </xf>
    <xf numFmtId="0" fontId="233" fillId="97" borderId="307" applyNumberFormat="0" applyProtection="0">
      <alignment horizontal="left" vertical="top" indent="1"/>
    </xf>
    <xf numFmtId="0" fontId="233" fillId="97" borderId="307" applyNumberFormat="0" applyProtection="0">
      <alignment horizontal="left" vertical="top" indent="1"/>
    </xf>
    <xf numFmtId="0" fontId="233" fillId="97" borderId="307" applyNumberFormat="0" applyProtection="0">
      <alignment horizontal="left" vertical="top" indent="1"/>
    </xf>
    <xf numFmtId="0" fontId="233" fillId="97" borderId="307" applyNumberFormat="0" applyProtection="0">
      <alignment horizontal="left" vertical="top" indent="1"/>
    </xf>
    <xf numFmtId="0" fontId="233" fillId="97" borderId="307" applyNumberFormat="0" applyProtection="0">
      <alignment horizontal="left" vertical="top" indent="1"/>
    </xf>
    <xf numFmtId="0" fontId="233" fillId="97" borderId="307" applyNumberFormat="0" applyProtection="0">
      <alignment horizontal="left" vertical="top" indent="1"/>
    </xf>
    <xf numFmtId="0" fontId="233" fillId="97" borderId="307" applyNumberFormat="0" applyProtection="0">
      <alignment horizontal="left" vertical="top" indent="1"/>
    </xf>
    <xf numFmtId="0" fontId="233" fillId="97" borderId="307" applyNumberFormat="0" applyProtection="0">
      <alignment horizontal="left" vertical="top" indent="1"/>
    </xf>
    <xf numFmtId="0" fontId="233" fillId="97" borderId="307" applyNumberFormat="0" applyProtection="0">
      <alignment horizontal="left" vertical="top" indent="1"/>
    </xf>
    <xf numFmtId="0" fontId="233" fillId="97" borderId="307" applyNumberFormat="0" applyProtection="0">
      <alignment horizontal="left" vertical="top" indent="1"/>
    </xf>
    <xf numFmtId="0" fontId="233" fillId="97" borderId="307" applyNumberFormat="0" applyProtection="0">
      <alignment horizontal="left" vertical="top" indent="1"/>
    </xf>
    <xf numFmtId="0" fontId="233" fillId="97" borderId="307" applyNumberFormat="0" applyProtection="0">
      <alignment horizontal="left" vertical="top" indent="1"/>
    </xf>
    <xf numFmtId="0" fontId="233" fillId="97" borderId="307" applyNumberFormat="0" applyProtection="0">
      <alignment horizontal="left" vertical="top" indent="1"/>
    </xf>
    <xf numFmtId="0" fontId="233" fillId="97" borderId="307" applyNumberFormat="0" applyProtection="0">
      <alignment horizontal="left" vertical="top" indent="1"/>
    </xf>
    <xf numFmtId="0" fontId="233" fillId="97" borderId="307" applyNumberFormat="0" applyProtection="0">
      <alignment horizontal="left" vertical="top" indent="1"/>
    </xf>
    <xf numFmtId="4" fontId="233" fillId="97" borderId="307" applyNumberFormat="0" applyProtection="0">
      <alignment horizontal="left" vertical="center" indent="1"/>
    </xf>
    <xf numFmtId="4" fontId="233" fillId="97" borderId="307" applyNumberFormat="0" applyProtection="0">
      <alignment horizontal="left" vertical="center" indent="1"/>
    </xf>
    <xf numFmtId="4" fontId="233" fillId="97" borderId="307" applyNumberFormat="0" applyProtection="0">
      <alignment horizontal="left" vertical="center" indent="1"/>
    </xf>
    <xf numFmtId="4" fontId="233" fillId="97" borderId="307" applyNumberFormat="0" applyProtection="0">
      <alignment horizontal="left" vertical="center" indent="1"/>
    </xf>
    <xf numFmtId="4" fontId="233" fillId="97" borderId="307" applyNumberFormat="0" applyProtection="0">
      <alignment horizontal="left" vertical="center" indent="1"/>
    </xf>
    <xf numFmtId="4" fontId="233" fillId="97" borderId="307" applyNumberFormat="0" applyProtection="0">
      <alignment horizontal="left" vertical="center" indent="1"/>
    </xf>
    <xf numFmtId="4" fontId="233" fillId="97" borderId="307" applyNumberFormat="0" applyProtection="0">
      <alignment horizontal="left" vertical="center" indent="1"/>
    </xf>
    <xf numFmtId="4" fontId="233" fillId="97" borderId="307" applyNumberFormat="0" applyProtection="0">
      <alignment horizontal="left" vertical="center" indent="1"/>
    </xf>
    <xf numFmtId="4" fontId="233" fillId="97" borderId="307" applyNumberFormat="0" applyProtection="0">
      <alignment horizontal="left" vertical="center" indent="1"/>
    </xf>
    <xf numFmtId="4" fontId="233" fillId="97" borderId="307" applyNumberFormat="0" applyProtection="0">
      <alignment horizontal="left" vertical="center" indent="1"/>
    </xf>
    <xf numFmtId="4" fontId="233" fillId="97" borderId="307" applyNumberFormat="0" applyProtection="0">
      <alignment horizontal="left" vertical="center" indent="1"/>
    </xf>
    <xf numFmtId="4" fontId="233" fillId="97" borderId="307" applyNumberFormat="0" applyProtection="0">
      <alignment horizontal="left" vertical="center" indent="1"/>
    </xf>
    <xf numFmtId="4" fontId="233" fillId="97" borderId="307" applyNumberFormat="0" applyProtection="0">
      <alignment horizontal="left" vertical="center" indent="1"/>
    </xf>
    <xf numFmtId="4" fontId="233" fillId="97" borderId="307" applyNumberFormat="0" applyProtection="0">
      <alignment horizontal="left" vertical="center" indent="1"/>
    </xf>
    <xf numFmtId="4" fontId="233" fillId="97" borderId="307" applyNumberFormat="0" applyProtection="0">
      <alignment horizontal="left" vertical="center" indent="1"/>
    </xf>
    <xf numFmtId="4" fontId="233" fillId="97" borderId="307" applyNumberFormat="0" applyProtection="0">
      <alignment horizontal="left" vertical="center" indent="1"/>
    </xf>
    <xf numFmtId="4" fontId="233" fillId="97" borderId="307" applyNumberFormat="0" applyProtection="0">
      <alignment horizontal="left" vertical="center" indent="1"/>
    </xf>
    <xf numFmtId="4" fontId="233" fillId="97" borderId="307" applyNumberFormat="0" applyProtection="0">
      <alignment horizontal="left" vertical="center" indent="1"/>
    </xf>
    <xf numFmtId="4" fontId="233" fillId="97" borderId="307" applyNumberFormat="0" applyProtection="0">
      <alignment horizontal="left" vertical="center" indent="1"/>
    </xf>
    <xf numFmtId="4" fontId="233" fillId="97" borderId="307" applyNumberFormat="0" applyProtection="0">
      <alignment horizontal="left" vertical="center" indent="1"/>
    </xf>
    <xf numFmtId="4" fontId="233" fillId="97" borderId="307" applyNumberFormat="0" applyProtection="0">
      <alignment horizontal="left" vertical="center" indent="1"/>
    </xf>
    <xf numFmtId="4" fontId="233" fillId="97" borderId="307" applyNumberFormat="0" applyProtection="0">
      <alignment horizontal="left" vertical="center" indent="1"/>
    </xf>
    <xf numFmtId="4" fontId="233" fillId="97" borderId="307" applyNumberFormat="0" applyProtection="0">
      <alignment horizontal="left" vertical="center" indent="1"/>
    </xf>
    <xf numFmtId="4" fontId="233" fillId="97" borderId="307" applyNumberFormat="0" applyProtection="0">
      <alignment horizontal="left" vertical="center" indent="1"/>
    </xf>
    <xf numFmtId="4" fontId="233" fillId="97" borderId="307" applyNumberFormat="0" applyProtection="0">
      <alignment horizontal="left" vertical="center" indent="1"/>
    </xf>
    <xf numFmtId="4" fontId="233" fillId="97" borderId="307" applyNumberFormat="0" applyProtection="0">
      <alignment horizontal="left" vertical="center" indent="1"/>
    </xf>
    <xf numFmtId="4" fontId="233" fillId="97" borderId="307" applyNumberFormat="0" applyProtection="0">
      <alignment horizontal="left" vertical="center" indent="1"/>
    </xf>
    <xf numFmtId="4" fontId="233" fillId="97" borderId="307" applyNumberFormat="0" applyProtection="0">
      <alignment horizontal="left" vertical="center" indent="1"/>
    </xf>
    <xf numFmtId="4" fontId="233" fillId="97" borderId="307" applyNumberFormat="0" applyProtection="0">
      <alignment horizontal="left" vertical="center" indent="1"/>
    </xf>
    <xf numFmtId="4" fontId="259" fillId="97" borderId="307" applyNumberFormat="0" applyProtection="0">
      <alignment vertical="center"/>
    </xf>
    <xf numFmtId="4" fontId="259" fillId="97" borderId="307" applyNumberFormat="0" applyProtection="0">
      <alignment vertical="center"/>
    </xf>
    <xf numFmtId="4" fontId="259" fillId="97" borderId="307" applyNumberFormat="0" applyProtection="0">
      <alignment vertical="center"/>
    </xf>
    <xf numFmtId="4" fontId="259" fillId="97" borderId="307" applyNumberFormat="0" applyProtection="0">
      <alignment vertical="center"/>
    </xf>
    <xf numFmtId="4" fontId="259" fillId="97" borderId="307" applyNumberFormat="0" applyProtection="0">
      <alignment vertical="center"/>
    </xf>
    <xf numFmtId="4" fontId="259" fillId="97" borderId="307" applyNumberFormat="0" applyProtection="0">
      <alignment vertical="center"/>
    </xf>
    <xf numFmtId="4" fontId="259" fillId="97" borderId="307" applyNumberFormat="0" applyProtection="0">
      <alignment vertical="center"/>
    </xf>
    <xf numFmtId="4" fontId="259" fillId="97" borderId="307" applyNumberFormat="0" applyProtection="0">
      <alignment vertical="center"/>
    </xf>
    <xf numFmtId="4" fontId="259" fillId="97" borderId="307" applyNumberFormat="0" applyProtection="0">
      <alignment vertical="center"/>
    </xf>
    <xf numFmtId="4" fontId="259" fillId="97" borderId="307" applyNumberFormat="0" applyProtection="0">
      <alignment vertical="center"/>
    </xf>
    <xf numFmtId="4" fontId="259" fillId="97" borderId="307" applyNumberFormat="0" applyProtection="0">
      <alignment vertical="center"/>
    </xf>
    <xf numFmtId="4" fontId="259" fillId="97" borderId="307" applyNumberFormat="0" applyProtection="0">
      <alignment vertical="center"/>
    </xf>
    <xf numFmtId="4" fontId="259" fillId="97" borderId="307" applyNumberFormat="0" applyProtection="0">
      <alignment vertical="center"/>
    </xf>
    <xf numFmtId="4" fontId="259" fillId="97" borderId="307" applyNumberFormat="0" applyProtection="0">
      <alignment vertical="center"/>
    </xf>
    <xf numFmtId="4" fontId="259" fillId="97" borderId="307" applyNumberFormat="0" applyProtection="0">
      <alignment vertical="center"/>
    </xf>
    <xf numFmtId="4" fontId="259" fillId="97" borderId="307" applyNumberFormat="0" applyProtection="0">
      <alignment vertical="center"/>
    </xf>
    <xf numFmtId="4" fontId="259" fillId="97" borderId="307" applyNumberFormat="0" applyProtection="0">
      <alignment vertical="center"/>
    </xf>
    <xf numFmtId="4" fontId="259" fillId="97" borderId="307" applyNumberFormat="0" applyProtection="0">
      <alignment vertical="center"/>
    </xf>
    <xf numFmtId="4" fontId="259" fillId="97" borderId="307" applyNumberFormat="0" applyProtection="0">
      <alignment vertical="center"/>
    </xf>
    <xf numFmtId="4" fontId="259" fillId="97" borderId="307" applyNumberFormat="0" applyProtection="0">
      <alignment vertical="center"/>
    </xf>
    <xf numFmtId="4" fontId="259" fillId="97" borderId="307" applyNumberFormat="0" applyProtection="0">
      <alignment vertical="center"/>
    </xf>
    <xf numFmtId="4" fontId="259" fillId="97" borderId="307" applyNumberFormat="0" applyProtection="0">
      <alignment vertical="center"/>
    </xf>
    <xf numFmtId="4" fontId="259" fillId="97" borderId="307" applyNumberFormat="0" applyProtection="0">
      <alignment vertical="center"/>
    </xf>
    <xf numFmtId="4" fontId="259" fillId="97" borderId="307" applyNumberFormat="0" applyProtection="0">
      <alignment vertical="center"/>
    </xf>
    <xf numFmtId="4" fontId="259" fillId="97" borderId="307" applyNumberFormat="0" applyProtection="0">
      <alignment vertical="center"/>
    </xf>
    <xf numFmtId="4" fontId="259" fillId="97" borderId="307" applyNumberFormat="0" applyProtection="0">
      <alignment vertical="center"/>
    </xf>
    <xf numFmtId="4" fontId="259" fillId="97" borderId="307" applyNumberFormat="0" applyProtection="0">
      <alignment vertical="center"/>
    </xf>
    <xf numFmtId="4" fontId="259" fillId="97" borderId="307" applyNumberFormat="0" applyProtection="0">
      <alignment vertical="center"/>
    </xf>
    <xf numFmtId="4" fontId="259" fillId="97" borderId="307" applyNumberFormat="0" applyProtection="0">
      <alignment vertical="center"/>
    </xf>
    <xf numFmtId="4" fontId="259" fillId="97" borderId="307" applyNumberFormat="0" applyProtection="0">
      <alignment vertical="center"/>
    </xf>
    <xf numFmtId="4" fontId="259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4" fontId="233" fillId="97" borderId="307" applyNumberFormat="0" applyProtection="0">
      <alignment vertical="center"/>
    </xf>
    <xf numFmtId="0" fontId="26" fillId="145" borderId="307" applyNumberFormat="0" applyProtection="0">
      <alignment horizontal="left" vertical="top" indent="1"/>
    </xf>
    <xf numFmtId="0" fontId="26" fillId="145" borderId="307" applyNumberFormat="0" applyProtection="0">
      <alignment horizontal="left" vertical="top" indent="1"/>
    </xf>
    <xf numFmtId="0" fontId="26" fillId="145" borderId="307" applyNumberFormat="0" applyProtection="0">
      <alignment horizontal="left" vertical="top" indent="1"/>
    </xf>
    <xf numFmtId="0" fontId="26" fillId="145" borderId="307" applyNumberFormat="0" applyProtection="0">
      <alignment horizontal="left" vertical="top" indent="1"/>
    </xf>
    <xf numFmtId="0" fontId="26" fillId="145" borderId="307" applyNumberFormat="0" applyProtection="0">
      <alignment horizontal="left" vertical="top" indent="1"/>
    </xf>
    <xf numFmtId="0" fontId="26" fillId="145" borderId="307" applyNumberFormat="0" applyProtection="0">
      <alignment horizontal="left" vertical="top" indent="1"/>
    </xf>
    <xf numFmtId="0" fontId="26" fillId="145" borderId="307" applyNumberFormat="0" applyProtection="0">
      <alignment horizontal="left" vertical="top" indent="1"/>
    </xf>
    <xf numFmtId="0" fontId="26" fillId="145" borderId="307" applyNumberFormat="0" applyProtection="0">
      <alignment horizontal="left" vertical="top" indent="1"/>
    </xf>
    <xf numFmtId="0" fontId="26" fillId="145" borderId="307" applyNumberFormat="0" applyProtection="0">
      <alignment horizontal="left" vertical="top" indent="1"/>
    </xf>
    <xf numFmtId="0" fontId="26" fillId="145" borderId="307" applyNumberFormat="0" applyProtection="0">
      <alignment horizontal="left" vertical="top" indent="1"/>
    </xf>
    <xf numFmtId="0" fontId="26" fillId="145" borderId="307" applyNumberFormat="0" applyProtection="0">
      <alignment horizontal="left" vertical="top" indent="1"/>
    </xf>
    <xf numFmtId="0" fontId="26" fillId="145" borderId="307" applyNumberFormat="0" applyProtection="0">
      <alignment horizontal="left" vertical="top" indent="1"/>
    </xf>
    <xf numFmtId="0" fontId="26" fillId="145" borderId="307" applyNumberFormat="0" applyProtection="0">
      <alignment horizontal="left" vertical="top" indent="1"/>
    </xf>
    <xf numFmtId="0" fontId="26" fillId="145" borderId="307" applyNumberFormat="0" applyProtection="0">
      <alignment horizontal="left" vertical="top" indent="1"/>
    </xf>
    <xf numFmtId="0" fontId="26" fillId="145" borderId="307" applyNumberFormat="0" applyProtection="0">
      <alignment horizontal="left" vertical="top" indent="1"/>
    </xf>
    <xf numFmtId="0" fontId="26" fillId="145" borderId="307" applyNumberFormat="0" applyProtection="0">
      <alignment horizontal="left" vertical="top" indent="1"/>
    </xf>
    <xf numFmtId="0" fontId="26" fillId="145" borderId="307" applyNumberFormat="0" applyProtection="0">
      <alignment horizontal="left" vertical="top" indent="1"/>
    </xf>
    <xf numFmtId="0" fontId="26" fillId="145" borderId="307" applyNumberFormat="0" applyProtection="0">
      <alignment horizontal="left" vertical="top" indent="1"/>
    </xf>
    <xf numFmtId="0" fontId="26" fillId="145" borderId="307" applyNumberFormat="0" applyProtection="0">
      <alignment horizontal="left" vertical="top" indent="1"/>
    </xf>
    <xf numFmtId="0" fontId="26" fillId="145" borderId="307" applyNumberFormat="0" applyProtection="0">
      <alignment horizontal="left" vertical="top" indent="1"/>
    </xf>
    <xf numFmtId="0" fontId="26" fillId="145" borderId="307" applyNumberFormat="0" applyProtection="0">
      <alignment horizontal="left" vertical="top" indent="1"/>
    </xf>
    <xf numFmtId="0" fontId="26" fillId="145" borderId="307" applyNumberFormat="0" applyProtection="0">
      <alignment horizontal="left" vertical="top" indent="1"/>
    </xf>
    <xf numFmtId="0" fontId="26" fillId="145" borderId="307" applyNumberFormat="0" applyProtection="0">
      <alignment horizontal="left" vertical="top" indent="1"/>
    </xf>
    <xf numFmtId="0" fontId="26" fillId="145" borderId="307" applyNumberFormat="0" applyProtection="0">
      <alignment horizontal="left" vertical="top" indent="1"/>
    </xf>
    <xf numFmtId="0" fontId="26" fillId="145" borderId="307" applyNumberFormat="0" applyProtection="0">
      <alignment horizontal="left" vertical="top" indent="1"/>
    </xf>
    <xf numFmtId="0" fontId="26" fillId="145" borderId="307" applyNumberFormat="0" applyProtection="0">
      <alignment horizontal="left" vertical="top" indent="1"/>
    </xf>
    <xf numFmtId="0" fontId="26" fillId="145" borderId="307" applyNumberFormat="0" applyProtection="0">
      <alignment horizontal="left" vertical="top" indent="1"/>
    </xf>
    <xf numFmtId="0" fontId="26" fillId="145" borderId="307" applyNumberFormat="0" applyProtection="0">
      <alignment horizontal="left" vertical="top" indent="1"/>
    </xf>
    <xf numFmtId="0" fontId="26" fillId="145" borderId="307" applyNumberFormat="0" applyProtection="0">
      <alignment horizontal="left" vertical="top" indent="1"/>
    </xf>
    <xf numFmtId="0" fontId="26" fillId="145" borderId="307" applyNumberFormat="0" applyProtection="0">
      <alignment horizontal="left" vertical="top" indent="1"/>
    </xf>
    <xf numFmtId="0" fontId="26" fillId="145" borderId="307" applyNumberFormat="0" applyProtection="0">
      <alignment horizontal="left" vertical="top" indent="1"/>
    </xf>
    <xf numFmtId="0" fontId="26" fillId="145" borderId="307" applyNumberFormat="0" applyProtection="0">
      <alignment horizontal="left" vertical="center" indent="1"/>
    </xf>
    <xf numFmtId="0" fontId="26" fillId="145" borderId="307" applyNumberFormat="0" applyProtection="0">
      <alignment horizontal="left" vertical="center" indent="1"/>
    </xf>
    <xf numFmtId="0" fontId="26" fillId="145" borderId="307" applyNumberFormat="0" applyProtection="0">
      <alignment horizontal="left" vertical="center" indent="1"/>
    </xf>
    <xf numFmtId="0" fontId="26" fillId="145" borderId="307" applyNumberFormat="0" applyProtection="0">
      <alignment horizontal="left" vertical="center" indent="1"/>
    </xf>
    <xf numFmtId="0" fontId="26" fillId="145" borderId="307" applyNumberFormat="0" applyProtection="0">
      <alignment horizontal="left" vertical="center" indent="1"/>
    </xf>
    <xf numFmtId="0" fontId="26" fillId="145" borderId="307" applyNumberFormat="0" applyProtection="0">
      <alignment horizontal="left" vertical="center" indent="1"/>
    </xf>
    <xf numFmtId="0" fontId="26" fillId="145" borderId="307" applyNumberFormat="0" applyProtection="0">
      <alignment horizontal="left" vertical="center" indent="1"/>
    </xf>
    <xf numFmtId="0" fontId="26" fillId="145" borderId="307" applyNumberFormat="0" applyProtection="0">
      <alignment horizontal="left" vertical="center" indent="1"/>
    </xf>
    <xf numFmtId="0" fontId="26" fillId="145" borderId="307" applyNumberFormat="0" applyProtection="0">
      <alignment horizontal="left" vertical="center" indent="1"/>
    </xf>
    <xf numFmtId="0" fontId="26" fillId="145" borderId="307" applyNumberFormat="0" applyProtection="0">
      <alignment horizontal="left" vertical="center" indent="1"/>
    </xf>
    <xf numFmtId="0" fontId="26" fillId="145" borderId="307" applyNumberFormat="0" applyProtection="0">
      <alignment horizontal="left" vertical="center" indent="1"/>
    </xf>
    <xf numFmtId="0" fontId="26" fillId="145" borderId="307" applyNumberFormat="0" applyProtection="0">
      <alignment horizontal="left" vertical="center" indent="1"/>
    </xf>
    <xf numFmtId="0" fontId="26" fillId="145" borderId="307" applyNumberFormat="0" applyProtection="0">
      <alignment horizontal="left" vertical="center" indent="1"/>
    </xf>
    <xf numFmtId="0" fontId="26" fillId="145" borderId="307" applyNumberFormat="0" applyProtection="0">
      <alignment horizontal="left" vertical="center" indent="1"/>
    </xf>
    <xf numFmtId="0" fontId="26" fillId="145" borderId="307" applyNumberFormat="0" applyProtection="0">
      <alignment horizontal="left" vertical="center" indent="1"/>
    </xf>
    <xf numFmtId="0" fontId="26" fillId="145" borderId="307" applyNumberFormat="0" applyProtection="0">
      <alignment horizontal="left" vertical="center" indent="1"/>
    </xf>
    <xf numFmtId="0" fontId="26" fillId="145" borderId="307" applyNumberFormat="0" applyProtection="0">
      <alignment horizontal="left" vertical="center" indent="1"/>
    </xf>
    <xf numFmtId="0" fontId="26" fillId="145" borderId="307" applyNumberFormat="0" applyProtection="0">
      <alignment horizontal="left" vertical="center" indent="1"/>
    </xf>
    <xf numFmtId="0" fontId="26" fillId="145" borderId="307" applyNumberFormat="0" applyProtection="0">
      <alignment horizontal="left" vertical="center" indent="1"/>
    </xf>
    <xf numFmtId="0" fontId="26" fillId="145" borderId="307" applyNumberFormat="0" applyProtection="0">
      <alignment horizontal="left" vertical="center" indent="1"/>
    </xf>
    <xf numFmtId="0" fontId="26" fillId="145" borderId="307" applyNumberFormat="0" applyProtection="0">
      <alignment horizontal="left" vertical="center" indent="1"/>
    </xf>
    <xf numFmtId="0" fontId="26" fillId="145" borderId="307" applyNumberFormat="0" applyProtection="0">
      <alignment horizontal="left" vertical="center" indent="1"/>
    </xf>
    <xf numFmtId="0" fontId="26" fillId="145" borderId="307" applyNumberFormat="0" applyProtection="0">
      <alignment horizontal="left" vertical="center" indent="1"/>
    </xf>
    <xf numFmtId="0" fontId="26" fillId="145" borderId="307" applyNumberFormat="0" applyProtection="0">
      <alignment horizontal="left" vertical="center" indent="1"/>
    </xf>
    <xf numFmtId="0" fontId="26" fillId="145" borderId="307" applyNumberFormat="0" applyProtection="0">
      <alignment horizontal="left" vertical="center" indent="1"/>
    </xf>
    <xf numFmtId="0" fontId="26" fillId="145" borderId="307" applyNumberFormat="0" applyProtection="0">
      <alignment horizontal="left" vertical="center" indent="1"/>
    </xf>
    <xf numFmtId="0" fontId="26" fillId="145" borderId="307" applyNumberFormat="0" applyProtection="0">
      <alignment horizontal="left" vertical="center" indent="1"/>
    </xf>
    <xf numFmtId="0" fontId="26" fillId="145" borderId="307" applyNumberFormat="0" applyProtection="0">
      <alignment horizontal="left" vertical="center" indent="1"/>
    </xf>
    <xf numFmtId="0" fontId="26" fillId="145" borderId="307" applyNumberFormat="0" applyProtection="0">
      <alignment horizontal="left" vertical="center" indent="1"/>
    </xf>
    <xf numFmtId="0" fontId="26" fillId="145" borderId="307" applyNumberFormat="0" applyProtection="0">
      <alignment horizontal="left" vertical="center" indent="1"/>
    </xf>
    <xf numFmtId="0" fontId="26" fillId="145" borderId="307" applyNumberFormat="0" applyProtection="0">
      <alignment horizontal="left" vertical="center" indent="1"/>
    </xf>
    <xf numFmtId="0" fontId="26" fillId="145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top" indent="1"/>
    </xf>
    <xf numFmtId="0" fontId="26" fillId="124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center" indent="1"/>
    </xf>
    <xf numFmtId="0" fontId="26" fillId="124" borderId="307" applyNumberFormat="0" applyProtection="0">
      <alignment horizontal="left" vertical="center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top" indent="1"/>
    </xf>
    <xf numFmtId="0" fontId="26" fillId="139" borderId="307" applyNumberFormat="0" applyProtection="0">
      <alignment horizontal="left" vertical="center" indent="1"/>
    </xf>
    <xf numFmtId="0" fontId="26" fillId="139" borderId="307" applyNumberFormat="0" applyProtection="0">
      <alignment horizontal="left" vertical="center" indent="1"/>
    </xf>
    <xf numFmtId="0" fontId="26" fillId="139" borderId="307" applyNumberFormat="0" applyProtection="0">
      <alignment horizontal="left" vertical="center" indent="1"/>
    </xf>
    <xf numFmtId="0" fontId="26" fillId="139" borderId="307" applyNumberFormat="0" applyProtection="0">
      <alignment horizontal="left" vertical="center" indent="1"/>
    </xf>
    <xf numFmtId="0" fontId="26" fillId="139" borderId="307" applyNumberFormat="0" applyProtection="0">
      <alignment horizontal="left" vertical="center" indent="1"/>
    </xf>
    <xf numFmtId="0" fontId="26" fillId="139" borderId="307" applyNumberFormat="0" applyProtection="0">
      <alignment horizontal="left" vertical="center" indent="1"/>
    </xf>
    <xf numFmtId="0" fontId="26" fillId="139" borderId="307" applyNumberFormat="0" applyProtection="0">
      <alignment horizontal="left" vertical="center" indent="1"/>
    </xf>
    <xf numFmtId="0" fontId="26" fillId="139" borderId="307" applyNumberFormat="0" applyProtection="0">
      <alignment horizontal="left" vertical="center" indent="1"/>
    </xf>
    <xf numFmtId="0" fontId="26" fillId="139" borderId="307" applyNumberFormat="0" applyProtection="0">
      <alignment horizontal="left" vertical="center" indent="1"/>
    </xf>
    <xf numFmtId="0" fontId="26" fillId="139" borderId="307" applyNumberFormat="0" applyProtection="0">
      <alignment horizontal="left" vertical="center" indent="1"/>
    </xf>
    <xf numFmtId="0" fontId="26" fillId="139" borderId="307" applyNumberFormat="0" applyProtection="0">
      <alignment horizontal="left" vertical="center" indent="1"/>
    </xf>
    <xf numFmtId="0" fontId="26" fillId="139" borderId="307" applyNumberFormat="0" applyProtection="0">
      <alignment horizontal="left" vertical="center" indent="1"/>
    </xf>
    <xf numFmtId="0" fontId="26" fillId="139" borderId="307" applyNumberFormat="0" applyProtection="0">
      <alignment horizontal="left" vertical="center" indent="1"/>
    </xf>
    <xf numFmtId="0" fontId="26" fillId="139" borderId="307" applyNumberFormat="0" applyProtection="0">
      <alignment horizontal="left" vertical="center" indent="1"/>
    </xf>
    <xf numFmtId="0" fontId="26" fillId="139" borderId="307" applyNumberFormat="0" applyProtection="0">
      <alignment horizontal="left" vertical="center" indent="1"/>
    </xf>
    <xf numFmtId="0" fontId="26" fillId="139" borderId="307" applyNumberFormat="0" applyProtection="0">
      <alignment horizontal="left" vertical="center" indent="1"/>
    </xf>
    <xf numFmtId="0" fontId="26" fillId="139" borderId="307" applyNumberFormat="0" applyProtection="0">
      <alignment horizontal="left" vertical="center" indent="1"/>
    </xf>
    <xf numFmtId="0" fontId="26" fillId="139" borderId="307" applyNumberFormat="0" applyProtection="0">
      <alignment horizontal="left" vertical="center" indent="1"/>
    </xf>
    <xf numFmtId="0" fontId="26" fillId="139" borderId="307" applyNumberFormat="0" applyProtection="0">
      <alignment horizontal="left" vertical="center" indent="1"/>
    </xf>
    <xf numFmtId="0" fontId="26" fillId="139" borderId="307" applyNumberFormat="0" applyProtection="0">
      <alignment horizontal="left" vertical="center" indent="1"/>
    </xf>
    <xf numFmtId="0" fontId="26" fillId="139" borderId="307" applyNumberFormat="0" applyProtection="0">
      <alignment horizontal="left" vertical="center" indent="1"/>
    </xf>
    <xf numFmtId="0" fontId="26" fillId="139" borderId="307" applyNumberFormat="0" applyProtection="0">
      <alignment horizontal="left" vertical="center" indent="1"/>
    </xf>
    <xf numFmtId="0" fontId="26" fillId="139" borderId="307" applyNumberFormat="0" applyProtection="0">
      <alignment horizontal="left" vertical="center" indent="1"/>
    </xf>
    <xf numFmtId="0" fontId="26" fillId="139" borderId="307" applyNumberFormat="0" applyProtection="0">
      <alignment horizontal="left" vertical="center" indent="1"/>
    </xf>
    <xf numFmtId="0" fontId="26" fillId="139" borderId="307" applyNumberFormat="0" applyProtection="0">
      <alignment horizontal="left" vertical="center" indent="1"/>
    </xf>
    <xf numFmtId="0" fontId="26" fillId="139" borderId="307" applyNumberFormat="0" applyProtection="0">
      <alignment horizontal="left" vertical="center" indent="1"/>
    </xf>
    <xf numFmtId="0" fontId="26" fillId="139" borderId="307" applyNumberFormat="0" applyProtection="0">
      <alignment horizontal="left" vertical="center" indent="1"/>
    </xf>
    <xf numFmtId="0" fontId="26" fillId="139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top" indent="1"/>
    </xf>
    <xf numFmtId="0" fontId="26" fillId="143" borderId="307" applyNumberFormat="0" applyProtection="0">
      <alignment horizontal="left" vertical="top" indent="1"/>
    </xf>
    <xf numFmtId="0" fontId="26" fillId="143" borderId="307" applyNumberFormat="0" applyProtection="0">
      <alignment horizontal="left" vertical="top" indent="1"/>
    </xf>
    <xf numFmtId="0" fontId="26" fillId="143" borderId="307" applyNumberFormat="0" applyProtection="0">
      <alignment horizontal="left" vertical="top" indent="1"/>
    </xf>
    <xf numFmtId="0" fontId="26" fillId="143" borderId="307" applyNumberFormat="0" applyProtection="0">
      <alignment horizontal="left" vertical="top" indent="1"/>
    </xf>
    <xf numFmtId="0" fontId="26" fillId="143" borderId="307" applyNumberFormat="0" applyProtection="0">
      <alignment horizontal="left" vertical="top" indent="1"/>
    </xf>
    <xf numFmtId="0" fontId="26" fillId="143" borderId="307" applyNumberFormat="0" applyProtection="0">
      <alignment horizontal="left" vertical="top" indent="1"/>
    </xf>
    <xf numFmtId="0" fontId="26" fillId="143" borderId="307" applyNumberFormat="0" applyProtection="0">
      <alignment horizontal="left" vertical="top" indent="1"/>
    </xf>
    <xf numFmtId="0" fontId="26" fillId="143" borderId="307" applyNumberFormat="0" applyProtection="0">
      <alignment horizontal="left" vertical="top" indent="1"/>
    </xf>
    <xf numFmtId="0" fontId="26" fillId="143" borderId="307" applyNumberFormat="0" applyProtection="0">
      <alignment horizontal="left" vertical="top" indent="1"/>
    </xf>
    <xf numFmtId="0" fontId="26" fillId="143" borderId="307" applyNumberFormat="0" applyProtection="0">
      <alignment horizontal="left" vertical="top" indent="1"/>
    </xf>
    <xf numFmtId="0" fontId="26" fillId="143" borderId="307" applyNumberFormat="0" applyProtection="0">
      <alignment horizontal="left" vertical="top" indent="1"/>
    </xf>
    <xf numFmtId="0" fontId="26" fillId="143" borderId="307" applyNumberFormat="0" applyProtection="0">
      <alignment horizontal="left" vertical="top" indent="1"/>
    </xf>
    <xf numFmtId="0" fontId="26" fillId="143" borderId="307" applyNumberFormat="0" applyProtection="0">
      <alignment horizontal="left" vertical="top" indent="1"/>
    </xf>
    <xf numFmtId="0" fontId="26" fillId="143" borderId="307" applyNumberFormat="0" applyProtection="0">
      <alignment horizontal="left" vertical="top" indent="1"/>
    </xf>
    <xf numFmtId="0" fontId="26" fillId="143" borderId="307" applyNumberFormat="0" applyProtection="0">
      <alignment horizontal="left" vertical="top" indent="1"/>
    </xf>
    <xf numFmtId="0" fontId="26" fillId="143" borderId="307" applyNumberFormat="0" applyProtection="0">
      <alignment horizontal="left" vertical="top" indent="1"/>
    </xf>
    <xf numFmtId="0" fontId="26" fillId="143" borderId="307" applyNumberFormat="0" applyProtection="0">
      <alignment horizontal="left" vertical="top" indent="1"/>
    </xf>
    <xf numFmtId="0" fontId="26" fillId="143" borderId="307" applyNumberFormat="0" applyProtection="0">
      <alignment horizontal="left" vertical="top" indent="1"/>
    </xf>
    <xf numFmtId="0" fontId="26" fillId="143" borderId="307" applyNumberFormat="0" applyProtection="0">
      <alignment horizontal="left" vertical="top" indent="1"/>
    </xf>
    <xf numFmtId="0" fontId="26" fillId="143" borderId="307" applyNumberFormat="0" applyProtection="0">
      <alignment horizontal="left" vertical="top" indent="1"/>
    </xf>
    <xf numFmtId="0" fontId="26" fillId="143" borderId="307" applyNumberFormat="0" applyProtection="0">
      <alignment horizontal="left" vertical="top" indent="1"/>
    </xf>
    <xf numFmtId="0" fontId="26" fillId="143" borderId="307" applyNumberFormat="0" applyProtection="0">
      <alignment horizontal="left" vertical="top" indent="1"/>
    </xf>
    <xf numFmtId="0" fontId="26" fillId="143" borderId="307" applyNumberFormat="0" applyProtection="0">
      <alignment horizontal="left" vertical="top" indent="1"/>
    </xf>
    <xf numFmtId="0" fontId="26" fillId="143" borderId="307" applyNumberFormat="0" applyProtection="0">
      <alignment horizontal="left" vertical="top" indent="1"/>
    </xf>
    <xf numFmtId="0" fontId="26" fillId="143" borderId="307" applyNumberFormat="0" applyProtection="0">
      <alignment horizontal="left" vertical="top" indent="1"/>
    </xf>
    <xf numFmtId="0" fontId="26" fillId="143" borderId="307" applyNumberFormat="0" applyProtection="0">
      <alignment horizontal="left" vertical="top" indent="1"/>
    </xf>
    <xf numFmtId="0" fontId="26" fillId="143" borderId="307" applyNumberFormat="0" applyProtection="0">
      <alignment horizontal="left" vertical="top" indent="1"/>
    </xf>
    <xf numFmtId="0" fontId="26" fillId="143" borderId="307" applyNumberFormat="0" applyProtection="0">
      <alignment horizontal="left" vertical="top" indent="1"/>
    </xf>
    <xf numFmtId="0" fontId="26" fillId="143" borderId="307" applyNumberFormat="0" applyProtection="0">
      <alignment horizontal="left" vertical="top" indent="1"/>
    </xf>
    <xf numFmtId="0" fontId="26" fillId="143" borderId="307" applyNumberFormat="0" applyProtection="0">
      <alignment horizontal="left" vertical="top" indent="1"/>
    </xf>
    <xf numFmtId="0" fontId="26" fillId="143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center" indent="1"/>
    </xf>
    <xf numFmtId="0" fontId="26" fillId="143" borderId="307" applyNumberFormat="0" applyProtection="0">
      <alignment horizontal="left" vertical="center" indent="1"/>
    </xf>
    <xf numFmtId="4" fontId="233" fillId="144" borderId="307" applyNumberFormat="0" applyProtection="0">
      <alignment horizontal="right" vertical="center"/>
    </xf>
    <xf numFmtId="4" fontId="233" fillId="144" borderId="307" applyNumberFormat="0" applyProtection="0">
      <alignment horizontal="right" vertical="center"/>
    </xf>
    <xf numFmtId="4" fontId="233" fillId="144" borderId="307" applyNumberFormat="0" applyProtection="0">
      <alignment horizontal="right" vertical="center"/>
    </xf>
    <xf numFmtId="4" fontId="233" fillId="144" borderId="307" applyNumberFormat="0" applyProtection="0">
      <alignment horizontal="right" vertical="center"/>
    </xf>
    <xf numFmtId="4" fontId="233" fillId="144" borderId="307" applyNumberFormat="0" applyProtection="0">
      <alignment horizontal="right" vertical="center"/>
    </xf>
    <xf numFmtId="4" fontId="233" fillId="144" borderId="307" applyNumberFormat="0" applyProtection="0">
      <alignment horizontal="right" vertical="center"/>
    </xf>
    <xf numFmtId="4" fontId="233" fillId="144" borderId="307" applyNumberFormat="0" applyProtection="0">
      <alignment horizontal="right" vertical="center"/>
    </xf>
    <xf numFmtId="4" fontId="233" fillId="144" borderId="307" applyNumberFormat="0" applyProtection="0">
      <alignment horizontal="right" vertical="center"/>
    </xf>
    <xf numFmtId="4" fontId="233" fillId="144" borderId="307" applyNumberFormat="0" applyProtection="0">
      <alignment horizontal="right" vertical="center"/>
    </xf>
    <xf numFmtId="4" fontId="233" fillId="144" borderId="307" applyNumberFormat="0" applyProtection="0">
      <alignment horizontal="right" vertical="center"/>
    </xf>
    <xf numFmtId="4" fontId="233" fillId="144" borderId="307" applyNumberFormat="0" applyProtection="0">
      <alignment horizontal="right" vertical="center"/>
    </xf>
    <xf numFmtId="4" fontId="233" fillId="144" borderId="307" applyNumberFormat="0" applyProtection="0">
      <alignment horizontal="right" vertical="center"/>
    </xf>
    <xf numFmtId="4" fontId="233" fillId="144" borderId="307" applyNumberFormat="0" applyProtection="0">
      <alignment horizontal="right" vertical="center"/>
    </xf>
    <xf numFmtId="4" fontId="233" fillId="144" borderId="307" applyNumberFormat="0" applyProtection="0">
      <alignment horizontal="right" vertical="center"/>
    </xf>
    <xf numFmtId="4" fontId="233" fillId="144" borderId="307" applyNumberFormat="0" applyProtection="0">
      <alignment horizontal="right" vertical="center"/>
    </xf>
    <xf numFmtId="4" fontId="233" fillId="144" borderId="307" applyNumberFormat="0" applyProtection="0">
      <alignment horizontal="right" vertical="center"/>
    </xf>
    <xf numFmtId="4" fontId="233" fillId="144" borderId="307" applyNumberFormat="0" applyProtection="0">
      <alignment horizontal="right" vertical="center"/>
    </xf>
    <xf numFmtId="4" fontId="233" fillId="144" borderId="307" applyNumberFormat="0" applyProtection="0">
      <alignment horizontal="right" vertical="center"/>
    </xf>
    <xf numFmtId="4" fontId="233" fillId="144" borderId="307" applyNumberFormat="0" applyProtection="0">
      <alignment horizontal="right" vertical="center"/>
    </xf>
    <xf numFmtId="4" fontId="233" fillId="144" borderId="307" applyNumberFormat="0" applyProtection="0">
      <alignment horizontal="right" vertical="center"/>
    </xf>
    <xf numFmtId="4" fontId="233" fillId="144" borderId="307" applyNumberFormat="0" applyProtection="0">
      <alignment horizontal="right" vertical="center"/>
    </xf>
    <xf numFmtId="4" fontId="233" fillId="144" borderId="307" applyNumberFormat="0" applyProtection="0">
      <alignment horizontal="right" vertical="center"/>
    </xf>
    <xf numFmtId="4" fontId="233" fillId="144" borderId="307" applyNumberFormat="0" applyProtection="0">
      <alignment horizontal="right" vertical="center"/>
    </xf>
    <xf numFmtId="4" fontId="233" fillId="144" borderId="307" applyNumberFormat="0" applyProtection="0">
      <alignment horizontal="right" vertical="center"/>
    </xf>
    <xf numFmtId="4" fontId="233" fillId="144" borderId="307" applyNumberFormat="0" applyProtection="0">
      <alignment horizontal="right" vertical="center"/>
    </xf>
    <xf numFmtId="4" fontId="233" fillId="144" borderId="307" applyNumberFormat="0" applyProtection="0">
      <alignment horizontal="right" vertical="center"/>
    </xf>
    <xf numFmtId="4" fontId="233" fillId="144" borderId="307" applyNumberFormat="0" applyProtection="0">
      <alignment horizontal="right" vertical="center"/>
    </xf>
    <xf numFmtId="4" fontId="233" fillId="144" borderId="307" applyNumberFormat="0" applyProtection="0">
      <alignment horizontal="right" vertical="center"/>
    </xf>
    <xf numFmtId="4" fontId="233" fillId="144" borderId="307" applyNumberFormat="0" applyProtection="0">
      <alignment horizontal="right" vertical="center"/>
    </xf>
    <xf numFmtId="4" fontId="233" fillId="144" borderId="307" applyNumberFormat="0" applyProtection="0">
      <alignment horizontal="right" vertical="center"/>
    </xf>
    <xf numFmtId="4" fontId="233" fillId="144" borderId="307" applyNumberFormat="0" applyProtection="0">
      <alignment horizontal="right" vertical="center"/>
    </xf>
    <xf numFmtId="4" fontId="233" fillId="14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04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40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2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13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9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05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11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103" borderId="307" applyNumberFormat="0" applyProtection="0">
      <alignment horizontal="right" vertical="center"/>
    </xf>
    <xf numFmtId="4" fontId="233" fillId="96" borderId="307" applyNumberFormat="0" applyProtection="0">
      <alignment horizontal="right" vertical="center"/>
    </xf>
    <xf numFmtId="4" fontId="233" fillId="96" borderId="307" applyNumberFormat="0" applyProtection="0">
      <alignment horizontal="right" vertical="center"/>
    </xf>
    <xf numFmtId="4" fontId="233" fillId="96" borderId="307" applyNumberFormat="0" applyProtection="0">
      <alignment horizontal="right" vertical="center"/>
    </xf>
    <xf numFmtId="4" fontId="233" fillId="96" borderId="307" applyNumberFormat="0" applyProtection="0">
      <alignment horizontal="right" vertical="center"/>
    </xf>
    <xf numFmtId="4" fontId="233" fillId="96" borderId="307" applyNumberFormat="0" applyProtection="0">
      <alignment horizontal="right" vertical="center"/>
    </xf>
    <xf numFmtId="4" fontId="233" fillId="96" borderId="307" applyNumberFormat="0" applyProtection="0">
      <alignment horizontal="right" vertical="center"/>
    </xf>
    <xf numFmtId="4" fontId="233" fillId="96" borderId="307" applyNumberFormat="0" applyProtection="0">
      <alignment horizontal="right" vertical="center"/>
    </xf>
    <xf numFmtId="4" fontId="233" fillId="96" borderId="307" applyNumberFormat="0" applyProtection="0">
      <alignment horizontal="right" vertical="center"/>
    </xf>
    <xf numFmtId="4" fontId="233" fillId="96" borderId="307" applyNumberFormat="0" applyProtection="0">
      <alignment horizontal="right" vertical="center"/>
    </xf>
    <xf numFmtId="4" fontId="233" fillId="96" borderId="307" applyNumberFormat="0" applyProtection="0">
      <alignment horizontal="right" vertical="center"/>
    </xf>
    <xf numFmtId="4" fontId="233" fillId="96" borderId="307" applyNumberFormat="0" applyProtection="0">
      <alignment horizontal="right" vertical="center"/>
    </xf>
    <xf numFmtId="4" fontId="233" fillId="96" borderId="307" applyNumberFormat="0" applyProtection="0">
      <alignment horizontal="right" vertical="center"/>
    </xf>
    <xf numFmtId="4" fontId="233" fillId="96" borderId="307" applyNumberFormat="0" applyProtection="0">
      <alignment horizontal="right" vertical="center"/>
    </xf>
    <xf numFmtId="4" fontId="233" fillId="96" borderId="307" applyNumberFormat="0" applyProtection="0">
      <alignment horizontal="right" vertical="center"/>
    </xf>
    <xf numFmtId="4" fontId="233" fillId="96" borderId="307" applyNumberFormat="0" applyProtection="0">
      <alignment horizontal="right" vertical="center"/>
    </xf>
    <xf numFmtId="4" fontId="233" fillId="96" borderId="307" applyNumberFormat="0" applyProtection="0">
      <alignment horizontal="right" vertical="center"/>
    </xf>
    <xf numFmtId="4" fontId="257" fillId="130" borderId="307" applyNumberFormat="0" applyProtection="0">
      <alignment horizontal="left" vertical="center" indent="1"/>
    </xf>
    <xf numFmtId="4" fontId="257" fillId="130" borderId="307" applyNumberFormat="0" applyProtection="0">
      <alignment horizontal="left" vertical="center" indent="1"/>
    </xf>
    <xf numFmtId="4" fontId="257" fillId="130" borderId="307" applyNumberFormat="0" applyProtection="0">
      <alignment horizontal="left" vertical="center" indent="1"/>
    </xf>
    <xf numFmtId="4" fontId="257" fillId="130" borderId="307" applyNumberFormat="0" applyProtection="0">
      <alignment horizontal="left" vertical="center" indent="1"/>
    </xf>
    <xf numFmtId="4" fontId="257" fillId="130" borderId="307" applyNumberFormat="0" applyProtection="0">
      <alignment horizontal="left" vertical="center" indent="1"/>
    </xf>
    <xf numFmtId="4" fontId="257" fillId="130" borderId="307" applyNumberFormat="0" applyProtection="0">
      <alignment horizontal="left" vertical="center" indent="1"/>
    </xf>
    <xf numFmtId="4" fontId="257" fillId="130" borderId="307" applyNumberFormat="0" applyProtection="0">
      <alignment horizontal="left" vertical="center" indent="1"/>
    </xf>
    <xf numFmtId="4" fontId="257" fillId="130" borderId="307" applyNumberFormat="0" applyProtection="0">
      <alignment horizontal="left" vertical="center" indent="1"/>
    </xf>
    <xf numFmtId="4" fontId="257" fillId="130" borderId="307" applyNumberFormat="0" applyProtection="0">
      <alignment horizontal="left" vertical="center" indent="1"/>
    </xf>
    <xf numFmtId="4" fontId="257" fillId="130" borderId="307" applyNumberFormat="0" applyProtection="0">
      <alignment horizontal="left" vertical="center" indent="1"/>
    </xf>
    <xf numFmtId="4" fontId="257" fillId="130" borderId="307" applyNumberFormat="0" applyProtection="0">
      <alignment horizontal="left" vertical="center" indent="1"/>
    </xf>
    <xf numFmtId="4" fontId="257" fillId="130" borderId="307" applyNumberFormat="0" applyProtection="0">
      <alignment horizontal="left" vertical="center" indent="1"/>
    </xf>
    <xf numFmtId="4" fontId="257" fillId="130" borderId="307" applyNumberFormat="0" applyProtection="0">
      <alignment horizontal="left" vertical="center" indent="1"/>
    </xf>
    <xf numFmtId="4" fontId="257" fillId="130" borderId="307" applyNumberFormat="0" applyProtection="0">
      <alignment horizontal="left" vertical="center" indent="1"/>
    </xf>
    <xf numFmtId="4" fontId="257" fillId="130" borderId="307" applyNumberFormat="0" applyProtection="0">
      <alignment horizontal="left" vertical="center" indent="1"/>
    </xf>
    <xf numFmtId="4" fontId="257" fillId="130" borderId="307" applyNumberFormat="0" applyProtection="0">
      <alignment horizontal="left" vertical="center" indent="1"/>
    </xf>
    <xf numFmtId="4" fontId="257" fillId="130" borderId="307" applyNumberFormat="0" applyProtection="0">
      <alignment horizontal="left" vertical="center" indent="1"/>
    </xf>
    <xf numFmtId="4" fontId="257" fillId="130" borderId="307" applyNumberFormat="0" applyProtection="0">
      <alignment horizontal="left" vertical="center" indent="1"/>
    </xf>
    <xf numFmtId="4" fontId="257" fillId="130" borderId="307" applyNumberFormat="0" applyProtection="0">
      <alignment horizontal="left" vertical="center" indent="1"/>
    </xf>
    <xf numFmtId="4" fontId="257" fillId="130" borderId="307" applyNumberFormat="0" applyProtection="0">
      <alignment horizontal="left" vertical="center" indent="1"/>
    </xf>
    <xf numFmtId="4" fontId="257" fillId="130" borderId="307" applyNumberFormat="0" applyProtection="0">
      <alignment horizontal="left" vertical="center" indent="1"/>
    </xf>
    <xf numFmtId="4" fontId="257" fillId="130" borderId="307" applyNumberFormat="0" applyProtection="0">
      <alignment horizontal="left" vertical="center" indent="1"/>
    </xf>
    <xf numFmtId="4" fontId="258" fillId="130" borderId="307" applyNumberFormat="0" applyProtection="0">
      <alignment vertical="center"/>
    </xf>
    <xf numFmtId="4" fontId="258" fillId="130" borderId="307" applyNumberFormat="0" applyProtection="0">
      <alignment vertical="center"/>
    </xf>
    <xf numFmtId="4" fontId="258" fillId="130" borderId="307" applyNumberFormat="0" applyProtection="0">
      <alignment vertical="center"/>
    </xf>
    <xf numFmtId="4" fontId="258" fillId="130" borderId="307" applyNumberFormat="0" applyProtection="0">
      <alignment vertical="center"/>
    </xf>
    <xf numFmtId="4" fontId="258" fillId="130" borderId="307" applyNumberFormat="0" applyProtection="0">
      <alignment vertical="center"/>
    </xf>
    <xf numFmtId="4" fontId="258" fillId="130" borderId="307" applyNumberFormat="0" applyProtection="0">
      <alignment vertical="center"/>
    </xf>
    <xf numFmtId="4" fontId="258" fillId="130" borderId="307" applyNumberFormat="0" applyProtection="0">
      <alignment vertical="center"/>
    </xf>
    <xf numFmtId="4" fontId="258" fillId="130" borderId="307" applyNumberFormat="0" applyProtection="0">
      <alignment vertical="center"/>
    </xf>
    <xf numFmtId="4" fontId="258" fillId="130" borderId="307" applyNumberFormat="0" applyProtection="0">
      <alignment vertical="center"/>
    </xf>
    <xf numFmtId="4" fontId="258" fillId="130" borderId="307" applyNumberFormat="0" applyProtection="0">
      <alignment vertical="center"/>
    </xf>
    <xf numFmtId="4" fontId="258" fillId="130" borderId="307" applyNumberFormat="0" applyProtection="0">
      <alignment vertical="center"/>
    </xf>
    <xf numFmtId="4" fontId="258" fillId="130" borderId="307" applyNumberFormat="0" applyProtection="0">
      <alignment vertical="center"/>
    </xf>
    <xf numFmtId="4" fontId="258" fillId="130" borderId="307" applyNumberFormat="0" applyProtection="0">
      <alignment vertical="center"/>
    </xf>
    <xf numFmtId="4" fontId="258" fillId="130" borderId="307" applyNumberFormat="0" applyProtection="0">
      <alignment vertical="center"/>
    </xf>
    <xf numFmtId="4" fontId="258" fillId="130" borderId="307" applyNumberFormat="0" applyProtection="0">
      <alignment vertical="center"/>
    </xf>
    <xf numFmtId="4" fontId="258" fillId="130" borderId="307" applyNumberFormat="0" applyProtection="0">
      <alignment vertical="center"/>
    </xf>
    <xf numFmtId="4" fontId="258" fillId="130" borderId="307" applyNumberFormat="0" applyProtection="0">
      <alignment vertical="center"/>
    </xf>
    <xf numFmtId="4" fontId="258" fillId="130" borderId="307" applyNumberFormat="0" applyProtection="0">
      <alignment vertical="center"/>
    </xf>
    <xf numFmtId="4" fontId="258" fillId="130" borderId="307" applyNumberFormat="0" applyProtection="0">
      <alignment vertical="center"/>
    </xf>
    <xf numFmtId="4" fontId="258" fillId="130" borderId="307" applyNumberFormat="0" applyProtection="0">
      <alignment vertical="center"/>
    </xf>
    <xf numFmtId="4" fontId="258" fillId="130" borderId="307" applyNumberFormat="0" applyProtection="0">
      <alignment vertical="center"/>
    </xf>
    <xf numFmtId="4" fontId="258" fillId="130" borderId="307" applyNumberFormat="0" applyProtection="0">
      <alignment vertical="center"/>
    </xf>
    <xf numFmtId="4" fontId="257" fillId="116" borderId="307" applyNumberFormat="0" applyProtection="0">
      <alignment vertical="center"/>
    </xf>
    <xf numFmtId="4" fontId="257" fillId="116" borderId="307" applyNumberFormat="0" applyProtection="0">
      <alignment vertical="center"/>
    </xf>
    <xf numFmtId="4" fontId="257" fillId="116" borderId="307" applyNumberFormat="0" applyProtection="0">
      <alignment vertical="center"/>
    </xf>
    <xf numFmtId="4" fontId="257" fillId="116" borderId="307" applyNumberFormat="0" applyProtection="0">
      <alignment vertical="center"/>
    </xf>
    <xf numFmtId="4" fontId="257" fillId="116" borderId="307" applyNumberFormat="0" applyProtection="0">
      <alignment vertical="center"/>
    </xf>
    <xf numFmtId="4" fontId="257" fillId="116" borderId="307" applyNumberFormat="0" applyProtection="0">
      <alignment vertical="center"/>
    </xf>
    <xf numFmtId="4" fontId="257" fillId="116" borderId="307" applyNumberFormat="0" applyProtection="0">
      <alignment vertical="center"/>
    </xf>
    <xf numFmtId="4" fontId="257" fillId="116" borderId="307" applyNumberFormat="0" applyProtection="0">
      <alignment vertical="center"/>
    </xf>
    <xf numFmtId="4" fontId="257" fillId="116" borderId="307" applyNumberFormat="0" applyProtection="0">
      <alignment vertical="center"/>
    </xf>
    <xf numFmtId="4" fontId="257" fillId="116" borderId="307" applyNumberFormat="0" applyProtection="0">
      <alignment vertical="center"/>
    </xf>
    <xf numFmtId="4" fontId="257" fillId="116" borderId="307" applyNumberFormat="0" applyProtection="0">
      <alignment vertical="center"/>
    </xf>
    <xf numFmtId="4" fontId="257" fillId="116" borderId="307" applyNumberFormat="0" applyProtection="0">
      <alignment vertical="center"/>
    </xf>
    <xf numFmtId="4" fontId="257" fillId="116" borderId="307" applyNumberFormat="0" applyProtection="0">
      <alignment vertical="center"/>
    </xf>
    <xf numFmtId="4" fontId="257" fillId="116" borderId="307" applyNumberFormat="0" applyProtection="0">
      <alignment vertical="center"/>
    </xf>
    <xf numFmtId="4" fontId="257" fillId="116" borderId="307" applyNumberFormat="0" applyProtection="0">
      <alignment vertical="center"/>
    </xf>
    <xf numFmtId="4" fontId="257" fillId="116" borderId="307" applyNumberFormat="0" applyProtection="0">
      <alignment vertical="center"/>
    </xf>
    <xf numFmtId="4" fontId="257" fillId="116" borderId="307" applyNumberFormat="0" applyProtection="0">
      <alignment vertical="center"/>
    </xf>
    <xf numFmtId="4" fontId="257" fillId="116" borderId="307" applyNumberFormat="0" applyProtection="0">
      <alignment vertical="center"/>
    </xf>
    <xf numFmtId="4" fontId="257" fillId="116" borderId="307" applyNumberFormat="0" applyProtection="0">
      <alignment vertical="center"/>
    </xf>
    <xf numFmtId="4" fontId="257" fillId="116" borderId="307" applyNumberFormat="0" applyProtection="0">
      <alignment vertical="center"/>
    </xf>
    <xf numFmtId="4" fontId="257" fillId="116" borderId="307" applyNumberFormat="0" applyProtection="0">
      <alignment vertical="center"/>
    </xf>
    <xf numFmtId="4" fontId="257" fillId="116" borderId="307" applyNumberFormat="0" applyProtection="0">
      <alignment vertical="center"/>
    </xf>
    <xf numFmtId="10" fontId="225" fillId="97" borderId="271" applyNumberFormat="0" applyBorder="0" applyAlignment="0" applyProtection="0"/>
    <xf numFmtId="10" fontId="225" fillId="97" borderId="271" applyNumberFormat="0" applyBorder="0" applyAlignment="0" applyProtection="0"/>
    <xf numFmtId="10" fontId="225" fillId="97" borderId="271" applyNumberFormat="0" applyBorder="0" applyAlignment="0" applyProtection="0"/>
    <xf numFmtId="10" fontId="225" fillId="97" borderId="271" applyNumberFormat="0" applyBorder="0" applyAlignment="0" applyProtection="0"/>
    <xf numFmtId="10" fontId="225" fillId="97" borderId="271" applyNumberFormat="0" applyBorder="0" applyAlignment="0" applyProtection="0"/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210" fillId="0" borderId="27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207" fillId="114" borderId="306" applyNumberFormat="0" applyAlignment="0" applyProtection="0">
      <alignment vertical="center"/>
    </xf>
    <xf numFmtId="0" fontId="207" fillId="114" borderId="306" applyNumberFormat="0" applyAlignment="0" applyProtection="0">
      <alignment vertical="center"/>
    </xf>
    <xf numFmtId="0" fontId="207" fillId="114" borderId="306" applyNumberFormat="0" applyAlignment="0" applyProtection="0">
      <alignment vertical="center"/>
    </xf>
    <xf numFmtId="0" fontId="207" fillId="114" borderId="306" applyNumberFormat="0" applyAlignment="0" applyProtection="0">
      <alignment vertical="center"/>
    </xf>
    <xf numFmtId="0" fontId="208" fillId="114" borderId="306" applyNumberFormat="0" applyAlignment="0" applyProtection="0">
      <alignment vertical="center"/>
    </xf>
    <xf numFmtId="0" fontId="171" fillId="114" borderId="306" applyNumberFormat="0" applyAlignment="0" applyProtection="0">
      <alignment vertical="center"/>
    </xf>
    <xf numFmtId="0" fontId="207" fillId="114" borderId="306" applyNumberFormat="0" applyAlignment="0" applyProtection="0">
      <alignment vertical="center"/>
    </xf>
    <xf numFmtId="0" fontId="208" fillId="114" borderId="306" applyNumberFormat="0" applyAlignment="0" applyProtection="0">
      <alignment vertical="center"/>
    </xf>
    <xf numFmtId="0" fontId="208" fillId="114" borderId="306" applyNumberFormat="0" applyAlignment="0" applyProtection="0">
      <alignment vertical="center"/>
    </xf>
    <xf numFmtId="0" fontId="171" fillId="114" borderId="306" applyNumberFormat="0" applyAlignment="0" applyProtection="0">
      <alignment vertical="center"/>
    </xf>
    <xf numFmtId="0" fontId="208" fillId="114" borderId="306" applyNumberFormat="0" applyAlignment="0" applyProtection="0">
      <alignment vertical="center"/>
    </xf>
    <xf numFmtId="0" fontId="207" fillId="114" borderId="306" applyNumberFormat="0" applyAlignment="0" applyProtection="0">
      <alignment vertical="center"/>
    </xf>
    <xf numFmtId="0" fontId="171" fillId="114" borderId="306" applyNumberFormat="0" applyAlignment="0" applyProtection="0">
      <alignment vertical="center"/>
    </xf>
    <xf numFmtId="0" fontId="196" fillId="101" borderId="303" applyNumberFormat="0" applyAlignment="0" applyProtection="0">
      <alignment vertical="center"/>
    </xf>
    <xf numFmtId="0" fontId="196" fillId="101" borderId="303" applyNumberFormat="0" applyAlignment="0" applyProtection="0">
      <alignment vertical="center"/>
    </xf>
    <xf numFmtId="0" fontId="196" fillId="101" borderId="303" applyNumberFormat="0" applyAlignment="0" applyProtection="0">
      <alignment vertical="center"/>
    </xf>
    <xf numFmtId="0" fontId="196" fillId="101" borderId="303" applyNumberFormat="0" applyAlignment="0" applyProtection="0">
      <alignment vertical="center"/>
    </xf>
    <xf numFmtId="0" fontId="197" fillId="101" borderId="303" applyNumberFormat="0" applyAlignment="0" applyProtection="0">
      <alignment vertical="center"/>
    </xf>
    <xf numFmtId="0" fontId="165" fillId="101" borderId="303" applyNumberFormat="0" applyAlignment="0" applyProtection="0">
      <alignment vertical="center"/>
    </xf>
    <xf numFmtId="0" fontId="196" fillId="101" borderId="303" applyNumberFormat="0" applyAlignment="0" applyProtection="0">
      <alignment vertical="center"/>
    </xf>
    <xf numFmtId="0" fontId="197" fillId="101" borderId="303" applyNumberFormat="0" applyAlignment="0" applyProtection="0">
      <alignment vertical="center"/>
    </xf>
    <xf numFmtId="0" fontId="197" fillId="101" borderId="303" applyNumberFormat="0" applyAlignment="0" applyProtection="0">
      <alignment vertical="center"/>
    </xf>
    <xf numFmtId="0" fontId="165" fillId="101" borderId="303" applyNumberFormat="0" applyAlignment="0" applyProtection="0">
      <alignment vertical="center"/>
    </xf>
    <xf numFmtId="0" fontId="197" fillId="101" borderId="303" applyNumberFormat="0" applyAlignment="0" applyProtection="0">
      <alignment vertical="center"/>
    </xf>
    <xf numFmtId="0" fontId="196" fillId="101" borderId="303" applyNumberFormat="0" applyAlignment="0" applyProtection="0">
      <alignment vertical="center"/>
    </xf>
    <xf numFmtId="0" fontId="165" fillId="101" borderId="303" applyNumberFormat="0" applyAlignment="0" applyProtection="0">
      <alignment vertical="center"/>
    </xf>
    <xf numFmtId="0" fontId="194" fillId="0" borderId="305" applyNumberFormat="0" applyFill="0" applyAlignment="0" applyProtection="0">
      <alignment vertical="center"/>
    </xf>
    <xf numFmtId="0" fontId="194" fillId="0" borderId="305" applyNumberFormat="0" applyFill="0" applyAlignment="0" applyProtection="0">
      <alignment vertical="center"/>
    </xf>
    <xf numFmtId="0" fontId="194" fillId="0" borderId="305" applyNumberFormat="0" applyFill="0" applyAlignment="0" applyProtection="0">
      <alignment vertical="center"/>
    </xf>
    <xf numFmtId="0" fontId="194" fillId="0" borderId="305" applyNumberFormat="0" applyFill="0" applyAlignment="0" applyProtection="0">
      <alignment vertical="center"/>
    </xf>
    <xf numFmtId="0" fontId="195" fillId="0" borderId="305" applyNumberFormat="0" applyFill="0" applyAlignment="0" applyProtection="0">
      <alignment vertical="center"/>
    </xf>
    <xf numFmtId="0" fontId="159" fillId="0" borderId="305" applyNumberFormat="0" applyFill="0" applyAlignment="0" applyProtection="0">
      <alignment vertical="center"/>
    </xf>
    <xf numFmtId="0" fontId="194" fillId="0" borderId="305" applyNumberFormat="0" applyFill="0" applyAlignment="0" applyProtection="0">
      <alignment vertical="center"/>
    </xf>
    <xf numFmtId="0" fontId="195" fillId="0" borderId="305" applyNumberFormat="0" applyFill="0" applyAlignment="0" applyProtection="0">
      <alignment vertical="center"/>
    </xf>
    <xf numFmtId="0" fontId="195" fillId="0" borderId="305" applyNumberFormat="0" applyFill="0" applyAlignment="0" applyProtection="0">
      <alignment vertical="center"/>
    </xf>
    <xf numFmtId="0" fontId="159" fillId="0" borderId="305" applyNumberFormat="0" applyFill="0" applyAlignment="0" applyProtection="0">
      <alignment vertical="center"/>
    </xf>
    <xf numFmtId="0" fontId="195" fillId="0" borderId="305" applyNumberFormat="0" applyFill="0" applyAlignment="0" applyProtection="0">
      <alignment vertical="center"/>
    </xf>
    <xf numFmtId="0" fontId="194" fillId="0" borderId="305" applyNumberFormat="0" applyFill="0" applyAlignment="0" applyProtection="0">
      <alignment vertical="center"/>
    </xf>
    <xf numFmtId="0" fontId="159" fillId="0" borderId="305" applyNumberFormat="0" applyFill="0" applyAlignment="0" applyProtection="0">
      <alignment vertical="center"/>
    </xf>
    <xf numFmtId="0" fontId="34" fillId="115" borderId="304" applyNumberFormat="0" applyFont="0" applyAlignment="0" applyProtection="0">
      <alignment vertical="center"/>
    </xf>
    <xf numFmtId="0" fontId="34" fillId="115" borderId="304" applyNumberFormat="0" applyFont="0" applyAlignment="0" applyProtection="0">
      <alignment vertical="center"/>
    </xf>
    <xf numFmtId="0" fontId="34" fillId="115" borderId="304" applyNumberFormat="0" applyFont="0" applyAlignment="0" applyProtection="0">
      <alignment vertical="center"/>
    </xf>
    <xf numFmtId="0" fontId="35" fillId="115" borderId="304" applyNumberFormat="0" applyFont="0" applyAlignment="0" applyProtection="0">
      <alignment vertical="center"/>
    </xf>
    <xf numFmtId="0" fontId="34" fillId="115" borderId="304" applyNumberFormat="0" applyFont="0" applyAlignment="0" applyProtection="0">
      <alignment vertical="center"/>
    </xf>
    <xf numFmtId="0" fontId="174" fillId="115" borderId="304" applyNumberFormat="0" applyFont="0" applyAlignment="0" applyProtection="0">
      <alignment vertical="center"/>
    </xf>
    <xf numFmtId="0" fontId="35" fillId="115" borderId="304" applyNumberFormat="0" applyFont="0" applyAlignment="0" applyProtection="0">
      <alignment vertical="center"/>
    </xf>
    <xf numFmtId="0" fontId="35" fillId="115" borderId="304" applyNumberFormat="0" applyFont="0" applyAlignment="0" applyProtection="0">
      <alignment vertical="center"/>
    </xf>
    <xf numFmtId="0" fontId="34" fillId="115" borderId="304" applyNumberFormat="0" applyFont="0" applyAlignment="0" applyProtection="0">
      <alignment vertical="center"/>
    </xf>
    <xf numFmtId="0" fontId="35" fillId="115" borderId="304" applyNumberFormat="0" applyFont="0" applyAlignment="0" applyProtection="0">
      <alignment vertical="center"/>
    </xf>
    <xf numFmtId="0" fontId="174" fillId="115" borderId="304" applyNumberFormat="0" applyFont="0" applyAlignment="0" applyProtection="0">
      <alignment vertical="center"/>
    </xf>
    <xf numFmtId="0" fontId="34" fillId="115" borderId="304" applyNumberFormat="0" applyFont="0" applyAlignment="0" applyProtection="0">
      <alignment vertical="center"/>
    </xf>
    <xf numFmtId="0" fontId="179" fillId="114" borderId="303" applyNumberFormat="0" applyAlignment="0" applyProtection="0">
      <alignment vertical="center"/>
    </xf>
    <xf numFmtId="0" fontId="179" fillId="114" borderId="303" applyNumberFormat="0" applyAlignment="0" applyProtection="0">
      <alignment vertical="center"/>
    </xf>
    <xf numFmtId="0" fontId="179" fillId="114" borderId="303" applyNumberFormat="0" applyAlignment="0" applyProtection="0">
      <alignment vertical="center"/>
    </xf>
    <xf numFmtId="0" fontId="179" fillId="114" borderId="303" applyNumberFormat="0" applyAlignment="0" applyProtection="0">
      <alignment vertical="center"/>
    </xf>
    <xf numFmtId="0" fontId="180" fillId="114" borderId="303" applyNumberFormat="0" applyAlignment="0" applyProtection="0">
      <alignment vertical="center"/>
    </xf>
    <xf numFmtId="0" fontId="160" fillId="114" borderId="303" applyNumberFormat="0" applyAlignment="0" applyProtection="0">
      <alignment vertical="center"/>
    </xf>
    <xf numFmtId="0" fontId="179" fillId="114" borderId="303" applyNumberFormat="0" applyAlignment="0" applyProtection="0">
      <alignment vertical="center"/>
    </xf>
    <xf numFmtId="0" fontId="180" fillId="114" borderId="303" applyNumberFormat="0" applyAlignment="0" applyProtection="0">
      <alignment vertical="center"/>
    </xf>
    <xf numFmtId="0" fontId="180" fillId="114" borderId="303" applyNumberFormat="0" applyAlignment="0" applyProtection="0">
      <alignment vertical="center"/>
    </xf>
    <xf numFmtId="0" fontId="160" fillId="114" borderId="303" applyNumberFormat="0" applyAlignment="0" applyProtection="0">
      <alignment vertical="center"/>
    </xf>
    <xf numFmtId="0" fontId="180" fillId="114" borderId="303" applyNumberFormat="0" applyAlignment="0" applyProtection="0">
      <alignment vertical="center"/>
    </xf>
    <xf numFmtId="0" fontId="179" fillId="114" borderId="303" applyNumberFormat="0" applyAlignment="0" applyProtection="0">
      <alignment vertical="center"/>
    </xf>
    <xf numFmtId="0" fontId="160" fillId="114" borderId="303" applyNumberFormat="0" applyAlignment="0" applyProtection="0">
      <alignment vertical="center"/>
    </xf>
    <xf numFmtId="0" fontId="171" fillId="123" borderId="275" applyNumberFormat="0" applyAlignment="0" applyProtection="0">
      <alignment vertical="center"/>
    </xf>
    <xf numFmtId="0" fontId="208" fillId="123" borderId="275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65" fillId="95" borderId="272" applyNumberFormat="0" applyAlignment="0" applyProtection="0">
      <alignment vertical="center"/>
    </xf>
    <xf numFmtId="0" fontId="165" fillId="95" borderId="272" applyNumberFormat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97" fillId="95" borderId="272" applyNumberFormat="0" applyAlignment="0" applyProtection="0">
      <alignment vertical="center"/>
    </xf>
    <xf numFmtId="0" fontId="165" fillId="95" borderId="272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171" fillId="123" borderId="275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59" fillId="0" borderId="274" applyNumberFormat="0" applyFill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97" fillId="95" borderId="272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80" fillId="123" borderId="272" applyNumberFormat="0" applyAlignment="0" applyProtection="0">
      <alignment vertical="center"/>
    </xf>
    <xf numFmtId="0" fontId="195" fillId="0" borderId="274" applyNumberFormat="0" applyFill="0" applyAlignment="0" applyProtection="0">
      <alignment vertical="center"/>
    </xf>
    <xf numFmtId="0" fontId="197" fillId="95" borderId="272" applyNumberForma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95" fillId="0" borderId="274" applyNumberFormat="0" applyFill="0" applyAlignment="0" applyProtection="0">
      <alignment vertical="center"/>
    </xf>
    <xf numFmtId="0" fontId="159" fillId="0" borderId="274" applyNumberFormat="0" applyFill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76" fillId="97" borderId="273" applyNumberFormat="0" applyFon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76" fillId="97" borderId="273" applyNumberFormat="0" applyFon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60" fillId="123" borderId="272" applyNumberFormat="0" applyAlignment="0" applyProtection="0">
      <alignment vertical="center"/>
    </xf>
    <xf numFmtId="0" fontId="160" fillId="123" borderId="272" applyNumberFormat="0" applyAlignment="0" applyProtection="0">
      <alignment vertical="center"/>
    </xf>
    <xf numFmtId="0" fontId="180" fillId="123" borderId="272" applyNumberFormat="0" applyAlignment="0" applyProtection="0">
      <alignment vertical="center"/>
    </xf>
    <xf numFmtId="0" fontId="160" fillId="123" borderId="272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171" fillId="123" borderId="275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208" fillId="123" borderId="275" applyNumberFormat="0" applyAlignment="0" applyProtection="0">
      <alignment vertical="center"/>
    </xf>
    <xf numFmtId="0" fontId="208" fillId="123" borderId="275" applyNumberFormat="0" applyAlignment="0" applyProtection="0">
      <alignment vertical="center"/>
    </xf>
    <xf numFmtId="0" fontId="171" fillId="123" borderId="275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65" fillId="95" borderId="272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97" fillId="95" borderId="272" applyNumberFormat="0" applyAlignment="0" applyProtection="0">
      <alignment vertical="center"/>
    </xf>
    <xf numFmtId="0" fontId="165" fillId="95" borderId="272" applyNumberFormat="0" applyAlignment="0" applyProtection="0">
      <alignment vertical="center"/>
    </xf>
    <xf numFmtId="0" fontId="197" fillId="95" borderId="272" applyNumberFormat="0" applyAlignment="0" applyProtection="0">
      <alignment vertical="center"/>
    </xf>
    <xf numFmtId="0" fontId="165" fillId="95" borderId="272" applyNumberFormat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59" fillId="0" borderId="274" applyNumberFormat="0" applyFill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95" fillId="0" borderId="274" applyNumberFormat="0" applyFill="0" applyAlignment="0" applyProtection="0">
      <alignment vertical="center"/>
    </xf>
    <xf numFmtId="0" fontId="195" fillId="0" borderId="274" applyNumberFormat="0" applyFill="0" applyAlignment="0" applyProtection="0">
      <alignment vertical="center"/>
    </xf>
    <xf numFmtId="0" fontId="195" fillId="0" borderId="274" applyNumberFormat="0" applyFill="0" applyAlignment="0" applyProtection="0">
      <alignment vertical="center"/>
    </xf>
    <xf numFmtId="0" fontId="159" fillId="0" borderId="274" applyNumberFormat="0" applyFill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76" fillId="97" borderId="273" applyNumberFormat="0" applyFon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76" fillId="97" borderId="273" applyNumberFormat="0" applyFont="0" applyAlignment="0" applyProtection="0">
      <alignment vertical="center"/>
    </xf>
    <xf numFmtId="0" fontId="76" fillId="97" borderId="273" applyNumberFormat="0" applyFont="0" applyAlignment="0" applyProtection="0">
      <alignment vertical="center"/>
    </xf>
    <xf numFmtId="0" fontId="76" fillId="97" borderId="273" applyNumberFormat="0" applyFon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74" fillId="97" borderId="273" applyNumberFormat="0" applyFon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59" fillId="0" borderId="274" applyNumberFormat="0" applyFill="0" applyAlignment="0" applyProtection="0">
      <alignment vertical="center"/>
    </xf>
    <xf numFmtId="0" fontId="160" fillId="123" borderId="272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80" fillId="123" borderId="272" applyNumberFormat="0" applyAlignment="0" applyProtection="0">
      <alignment vertical="center"/>
    </xf>
    <xf numFmtId="0" fontId="160" fillId="123" borderId="272" applyNumberFormat="0" applyAlignment="0" applyProtection="0">
      <alignment vertical="center"/>
    </xf>
    <xf numFmtId="0" fontId="180" fillId="123" borderId="272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60" fillId="123" borderId="272" applyNumberFormat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95" fillId="0" borderId="274" applyNumberFormat="0" applyFill="0" applyAlignment="0" applyProtection="0">
      <alignment vertical="center"/>
    </xf>
    <xf numFmtId="0" fontId="159" fillId="0" borderId="274" applyNumberFormat="0" applyFill="0" applyAlignment="0" applyProtection="0">
      <alignment vertical="center"/>
    </xf>
    <xf numFmtId="0" fontId="195" fillId="0" borderId="274" applyNumberFormat="0" applyFill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80" fillId="123" borderId="272" applyNumberFormat="0" applyAlignment="0" applyProtection="0">
      <alignment vertical="center"/>
    </xf>
    <xf numFmtId="0" fontId="160" fillId="123" borderId="272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60" fillId="123" borderId="272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208" fillId="123" borderId="275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95" fillId="0" borderId="274" applyNumberFormat="0" applyFill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208" fillId="123" borderId="275" applyNumberFormat="0" applyAlignment="0" applyProtection="0">
      <alignment vertical="center"/>
    </xf>
    <xf numFmtId="0" fontId="197" fillId="95" borderId="272" applyNumberFormat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80" fillId="123" borderId="272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171" fillId="123" borderId="275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76" fillId="97" borderId="273" applyNumberFormat="0" applyFont="0" applyAlignment="0" applyProtection="0">
      <alignment vertical="center"/>
    </xf>
    <xf numFmtId="0" fontId="76" fillId="97" borderId="273" applyNumberFormat="0" applyFont="0" applyAlignment="0" applyProtection="0">
      <alignment vertical="center"/>
    </xf>
    <xf numFmtId="0" fontId="159" fillId="0" borderId="274" applyNumberFormat="0" applyFill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174" fillId="97" borderId="273" applyNumberFormat="0" applyFon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208" fillId="123" borderId="275" applyNumberFormat="0" applyAlignment="0" applyProtection="0">
      <alignment vertical="center"/>
    </xf>
    <xf numFmtId="0" fontId="208" fillId="123" borderId="275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76" fillId="97" borderId="273" applyNumberFormat="0" applyFont="0" applyAlignment="0" applyProtection="0">
      <alignment vertical="center"/>
    </xf>
    <xf numFmtId="0" fontId="76" fillId="97" borderId="273" applyNumberFormat="0" applyFon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180" fillId="123" borderId="272" applyNumberFormat="0" applyAlignment="0" applyProtection="0">
      <alignment vertical="center"/>
    </xf>
    <xf numFmtId="0" fontId="160" fillId="123" borderId="272" applyNumberForma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171" fillId="123" borderId="275" applyNumberFormat="0" applyAlignment="0" applyProtection="0">
      <alignment vertical="center"/>
    </xf>
    <xf numFmtId="0" fontId="171" fillId="123" borderId="275" applyNumberFormat="0" applyAlignment="0" applyProtection="0">
      <alignment vertical="center"/>
    </xf>
    <xf numFmtId="0" fontId="208" fillId="123" borderId="275" applyNumberFormat="0" applyAlignment="0" applyProtection="0">
      <alignment vertical="center"/>
    </xf>
    <xf numFmtId="0" fontId="197" fillId="95" borderId="272" applyNumberFormat="0" applyAlignment="0" applyProtection="0">
      <alignment vertical="center"/>
    </xf>
    <xf numFmtId="0" fontId="171" fillId="123" borderId="275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65" fillId="95" borderId="272" applyNumberFormat="0" applyAlignment="0" applyProtection="0">
      <alignment vertical="center"/>
    </xf>
    <xf numFmtId="0" fontId="197" fillId="95" borderId="272" applyNumberFormat="0" applyAlignment="0" applyProtection="0">
      <alignment vertical="center"/>
    </xf>
    <xf numFmtId="0" fontId="197" fillId="95" borderId="272" applyNumberFormat="0" applyAlignment="0" applyProtection="0">
      <alignment vertical="center"/>
    </xf>
    <xf numFmtId="0" fontId="165" fillId="95" borderId="272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65" fillId="95" borderId="272" applyNumberFormat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59" fillId="0" borderId="274" applyNumberFormat="0" applyFill="0" applyAlignment="0" applyProtection="0">
      <alignment vertical="center"/>
    </xf>
    <xf numFmtId="0" fontId="195" fillId="0" borderId="274" applyNumberFormat="0" applyFill="0" applyAlignment="0" applyProtection="0">
      <alignment vertical="center"/>
    </xf>
    <xf numFmtId="0" fontId="159" fillId="0" borderId="274" applyNumberFormat="0" applyFill="0" applyAlignment="0" applyProtection="0">
      <alignment vertical="center"/>
    </xf>
    <xf numFmtId="0" fontId="158" fillId="97" borderId="273" applyNumberFormat="0" applyFont="0" applyAlignment="0" applyProtection="0">
      <alignment vertical="center"/>
    </xf>
    <xf numFmtId="0" fontId="76" fillId="97" borderId="273" applyNumberFormat="0" applyFont="0" applyAlignment="0" applyProtection="0">
      <alignment vertical="center"/>
    </xf>
    <xf numFmtId="0" fontId="76" fillId="97" borderId="273" applyNumberFormat="0" applyFont="0" applyAlignment="0" applyProtection="0">
      <alignment vertical="center"/>
    </xf>
    <xf numFmtId="0" fontId="174" fillId="97" borderId="273" applyNumberFormat="0" applyFon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80" fillId="123" borderId="272" applyNumberFormat="0" applyAlignment="0" applyProtection="0">
      <alignment vertical="center"/>
    </xf>
    <xf numFmtId="0" fontId="180" fillId="123" borderId="272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96" fillId="95" borderId="272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208" fillId="123" borderId="275" applyNumberFormat="0" applyAlignment="0" applyProtection="0">
      <alignment vertical="center"/>
    </xf>
    <xf numFmtId="0" fontId="179" fillId="123" borderId="272" applyNumberFormat="0" applyAlignment="0" applyProtection="0">
      <alignment vertical="center"/>
    </xf>
    <xf numFmtId="0" fontId="194" fillId="0" borderId="274" applyNumberFormat="0" applyFill="0" applyAlignment="0" applyProtection="0">
      <alignment vertical="center"/>
    </xf>
    <xf numFmtId="0" fontId="171" fillId="123" borderId="275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207" fillId="123" borderId="275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5" fillId="0" borderId="270">
      <alignment horizontal="left"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215" fillId="0" borderId="301">
      <alignment horizontal="left" vertical="center"/>
    </xf>
    <xf numFmtId="0" fontId="215" fillId="0" borderId="302" applyNumberFormat="0" applyAlignment="0" applyProtection="0">
      <alignment horizontal="left"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210" fillId="0" borderId="270">
      <alignment horizontal="left" vertical="center"/>
    </xf>
    <xf numFmtId="0" fontId="210" fillId="0" borderId="302" applyNumberFormat="0" applyAlignment="0" applyProtection="0">
      <alignment horizontal="left" vertical="center"/>
    </xf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10" fontId="225" fillId="97" borderId="293" applyNumberFormat="0" applyBorder="0" applyAlignment="0" applyProtection="0"/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0" fontId="26" fillId="0" borderId="293">
      <alignment horizontal="right" vertical="center" shrinkToFit="1"/>
    </xf>
    <xf numFmtId="4" fontId="257" fillId="141" borderId="300" applyNumberFormat="0" applyProtection="0">
      <alignment horizontal="left" vertical="center" indent="1"/>
    </xf>
    <xf numFmtId="4" fontId="257" fillId="141" borderId="300" applyNumberFormat="0" applyProtection="0">
      <alignment horizontal="left" vertical="center" indent="1"/>
    </xf>
    <xf numFmtId="4" fontId="257" fillId="141" borderId="300" applyNumberFormat="0" applyProtection="0">
      <alignment horizontal="left" vertical="center" indent="1"/>
    </xf>
    <xf numFmtId="4" fontId="257" fillId="141" borderId="300" applyNumberFormat="0" applyProtection="0">
      <alignment horizontal="left" vertical="center" indent="1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  <xf numFmtId="0" fontId="76" fillId="0" borderId="0">
      <alignment vertical="center"/>
    </xf>
    <xf numFmtId="0" fontId="76" fillId="97" borderId="315" applyNumberFormat="0" applyFont="0" applyAlignment="0" applyProtection="0">
      <alignment vertical="center"/>
    </xf>
    <xf numFmtId="0" fontId="174" fillId="97" borderId="315" applyNumberFormat="0" applyFont="0" applyAlignment="0" applyProtection="0">
      <alignment vertical="center"/>
    </xf>
    <xf numFmtId="0" fontId="179" fillId="123" borderId="314" applyNumberFormat="0" applyAlignment="0" applyProtection="0">
      <alignment vertical="center"/>
    </xf>
    <xf numFmtId="0" fontId="76" fillId="97" borderId="315" applyNumberFormat="0" applyFont="0" applyAlignment="0" applyProtection="0">
      <alignment vertical="center"/>
    </xf>
    <xf numFmtId="0" fontId="174" fillId="97" borderId="315" applyNumberFormat="0" applyFont="0" applyAlignment="0" applyProtection="0">
      <alignment vertical="center"/>
    </xf>
    <xf numFmtId="0" fontId="179" fillId="123" borderId="314" applyNumberFormat="0" applyAlignment="0" applyProtection="0">
      <alignment vertical="center"/>
    </xf>
    <xf numFmtId="0" fontId="160" fillId="123" borderId="314" applyNumberFormat="0" applyAlignment="0" applyProtection="0">
      <alignment vertical="center"/>
    </xf>
    <xf numFmtId="0" fontId="160" fillId="123" borderId="314" applyNumberFormat="0" applyAlignment="0" applyProtection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165" fillId="95" borderId="314" applyNumberFormat="0" applyAlignment="0" applyProtection="0">
      <alignment vertical="center"/>
    </xf>
    <xf numFmtId="0" fontId="1" fillId="0" borderId="0">
      <alignment vertical="center"/>
    </xf>
    <xf numFmtId="0" fontId="194" fillId="0" borderId="316" applyNumberFormat="0" applyFill="0" applyAlignment="0" applyProtection="0">
      <alignment vertical="center"/>
    </xf>
    <xf numFmtId="0" fontId="196" fillId="95" borderId="314" applyNumberFormat="0" applyAlignment="0" applyProtection="0">
      <alignment vertical="center"/>
    </xf>
    <xf numFmtId="0" fontId="207" fillId="123" borderId="317" applyNumberFormat="0" applyAlignment="0" applyProtection="0">
      <alignment vertical="center"/>
    </xf>
    <xf numFmtId="0" fontId="76" fillId="97" borderId="315" applyNumberFormat="0" applyFont="0" applyAlignment="0" applyProtection="0">
      <alignment vertical="center"/>
    </xf>
    <xf numFmtId="0" fontId="158" fillId="97" borderId="315" applyNumberFormat="0" applyFont="0" applyAlignment="0" applyProtection="0">
      <alignment vertical="center"/>
    </xf>
    <xf numFmtId="0" fontId="194" fillId="0" borderId="316" applyNumberFormat="0" applyFill="0" applyAlignment="0" applyProtection="0">
      <alignment vertical="center"/>
    </xf>
    <xf numFmtId="0" fontId="195" fillId="0" borderId="316" applyNumberFormat="0" applyFill="0" applyAlignment="0" applyProtection="0">
      <alignment vertical="center"/>
    </xf>
    <xf numFmtId="0" fontId="159" fillId="0" borderId="316" applyNumberFormat="0" applyFill="0" applyAlignment="0" applyProtection="0">
      <alignment vertical="center"/>
    </xf>
    <xf numFmtId="0" fontId="76" fillId="97" borderId="315" applyNumberFormat="0" applyFont="0" applyAlignment="0" applyProtection="0">
      <alignment vertical="center"/>
    </xf>
    <xf numFmtId="0" fontId="197" fillId="95" borderId="314" applyNumberFormat="0" applyAlignment="0" applyProtection="0">
      <alignment vertical="center"/>
    </xf>
    <xf numFmtId="0" fontId="196" fillId="95" borderId="314" applyNumberFormat="0" applyAlignment="0" applyProtection="0">
      <alignment vertical="center"/>
    </xf>
    <xf numFmtId="0" fontId="196" fillId="95" borderId="314" applyNumberFormat="0" applyAlignment="0" applyProtection="0">
      <alignment vertical="center"/>
    </xf>
    <xf numFmtId="0" fontId="171" fillId="123" borderId="317" applyNumberFormat="0" applyAlignment="0" applyProtection="0">
      <alignment vertical="center"/>
    </xf>
    <xf numFmtId="0" fontId="208" fillId="123" borderId="317" applyNumberFormat="0" applyAlignment="0" applyProtection="0">
      <alignment vertical="center"/>
    </xf>
    <xf numFmtId="0" fontId="171" fillId="123" borderId="317" applyNumberFormat="0" applyAlignment="0" applyProtection="0">
      <alignment vertical="center"/>
    </xf>
    <xf numFmtId="0" fontId="207" fillId="123" borderId="317" applyNumberFormat="0" applyAlignment="0" applyProtection="0">
      <alignment vertical="center"/>
    </xf>
    <xf numFmtId="0" fontId="207" fillId="123" borderId="317" applyNumberFormat="0" applyAlignment="0" applyProtection="0">
      <alignment vertical="center"/>
    </xf>
    <xf numFmtId="0" fontId="215" fillId="0" borderId="313">
      <alignment horizontal="left" vertical="center"/>
    </xf>
    <xf numFmtId="0" fontId="179" fillId="123" borderId="314" applyNumberFormat="0" applyAlignment="0" applyProtection="0">
      <alignment vertical="center"/>
    </xf>
    <xf numFmtId="0" fontId="196" fillId="95" borderId="314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96" fillId="95" borderId="314" applyNumberFormat="0" applyAlignment="0" applyProtection="0">
      <alignment vertical="center"/>
    </xf>
    <xf numFmtId="0" fontId="196" fillId="95" borderId="314" applyNumberFormat="0" applyAlignment="0" applyProtection="0">
      <alignment vertical="center"/>
    </xf>
    <xf numFmtId="0" fontId="197" fillId="95" borderId="314" applyNumberFormat="0" applyAlignment="0" applyProtection="0">
      <alignment vertical="center"/>
    </xf>
    <xf numFmtId="0" fontId="196" fillId="95" borderId="314" applyNumberFormat="0" applyAlignment="0" applyProtection="0">
      <alignment vertical="center"/>
    </xf>
    <xf numFmtId="0" fontId="196" fillId="95" borderId="314" applyNumberFormat="0" applyAlignment="0" applyProtection="0">
      <alignment vertical="center"/>
    </xf>
    <xf numFmtId="0" fontId="196" fillId="95" borderId="314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96" fillId="95" borderId="314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94" fillId="0" borderId="316" applyNumberFormat="0" applyFill="0" applyAlignment="0" applyProtection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60" fillId="123" borderId="314" applyNumberFormat="0" applyAlignment="0" applyProtection="0">
      <alignment vertical="center"/>
    </xf>
    <xf numFmtId="0" fontId="179" fillId="123" borderId="314" applyNumberFormat="0" applyAlignment="0" applyProtection="0">
      <alignment vertical="center"/>
    </xf>
    <xf numFmtId="0" fontId="180" fillId="123" borderId="314" applyNumberFormat="0" applyAlignment="0" applyProtection="0">
      <alignment vertical="center"/>
    </xf>
    <xf numFmtId="0" fontId="160" fillId="123" borderId="314" applyNumberFormat="0" applyAlignment="0" applyProtection="0">
      <alignment vertical="center"/>
    </xf>
    <xf numFmtId="0" fontId="180" fillId="123" borderId="314" applyNumberFormat="0" applyAlignment="0" applyProtection="0">
      <alignment vertical="center"/>
    </xf>
    <xf numFmtId="0" fontId="158" fillId="97" borderId="315" applyNumberFormat="0" applyFont="0" applyAlignment="0" applyProtection="0">
      <alignment vertical="center"/>
    </xf>
    <xf numFmtId="0" fontId="174" fillId="97" borderId="315" applyNumberFormat="0" applyFont="0" applyAlignment="0" applyProtection="0">
      <alignment vertical="center"/>
    </xf>
    <xf numFmtId="0" fontId="76" fillId="97" borderId="315" applyNumberFormat="0" applyFont="0" applyAlignment="0" applyProtection="0">
      <alignment vertical="center"/>
    </xf>
    <xf numFmtId="0" fontId="158" fillId="97" borderId="315" applyNumberFormat="0" applyFont="0" applyAlignment="0" applyProtection="0">
      <alignment vertical="center"/>
    </xf>
    <xf numFmtId="0" fontId="165" fillId="95" borderId="314" applyNumberFormat="0" applyAlignment="0" applyProtection="0">
      <alignment vertical="center"/>
    </xf>
    <xf numFmtId="0" fontId="195" fillId="0" borderId="316" applyNumberFormat="0" applyFill="0" applyAlignment="0" applyProtection="0">
      <alignment vertical="center"/>
    </xf>
    <xf numFmtId="0" fontId="159" fillId="0" borderId="316" applyNumberFormat="0" applyFill="0" applyAlignment="0" applyProtection="0">
      <alignment vertical="center"/>
    </xf>
    <xf numFmtId="0" fontId="195" fillId="0" borderId="316" applyNumberFormat="0" applyFill="0" applyAlignment="0" applyProtection="0">
      <alignment vertical="center"/>
    </xf>
    <xf numFmtId="0" fontId="195" fillId="0" borderId="316" applyNumberFormat="0" applyFill="0" applyAlignment="0" applyProtection="0">
      <alignment vertical="center"/>
    </xf>
    <xf numFmtId="0" fontId="194" fillId="0" borderId="316" applyNumberFormat="0" applyFill="0" applyAlignment="0" applyProtection="0">
      <alignment vertical="center"/>
    </xf>
    <xf numFmtId="0" fontId="159" fillId="0" borderId="316" applyNumberFormat="0" applyFill="0" applyAlignment="0" applyProtection="0">
      <alignment vertical="center"/>
    </xf>
    <xf numFmtId="0" fontId="194" fillId="0" borderId="316" applyNumberFormat="0" applyFill="0" applyAlignment="0" applyProtection="0">
      <alignment vertical="center"/>
    </xf>
    <xf numFmtId="0" fontId="194" fillId="0" borderId="316" applyNumberFormat="0" applyFill="0" applyAlignment="0" applyProtection="0">
      <alignment vertical="center"/>
    </xf>
    <xf numFmtId="0" fontId="194" fillId="0" borderId="316" applyNumberFormat="0" applyFill="0" applyAlignment="0" applyProtection="0">
      <alignment vertical="center"/>
    </xf>
    <xf numFmtId="0" fontId="197" fillId="95" borderId="314" applyNumberFormat="0" applyAlignment="0" applyProtection="0">
      <alignment vertical="center"/>
    </xf>
    <xf numFmtId="0" fontId="194" fillId="0" borderId="316" applyNumberFormat="0" applyFill="0" applyAlignment="0" applyProtection="0">
      <alignment vertical="center"/>
    </xf>
    <xf numFmtId="0" fontId="196" fillId="95" borderId="314" applyNumberFormat="0" applyAlignment="0" applyProtection="0">
      <alignment vertical="center"/>
    </xf>
    <xf numFmtId="0" fontId="160" fillId="123" borderId="309" applyNumberFormat="0" applyAlignment="0" applyProtection="0">
      <alignment vertical="center"/>
    </xf>
    <xf numFmtId="0" fontId="179" fillId="123" borderId="309" applyNumberFormat="0" applyAlignment="0" applyProtection="0">
      <alignment vertical="center"/>
    </xf>
    <xf numFmtId="0" fontId="180" fillId="123" borderId="309" applyNumberFormat="0" applyAlignment="0" applyProtection="0">
      <alignment vertical="center"/>
    </xf>
    <xf numFmtId="0" fontId="160" fillId="123" borderId="309" applyNumberFormat="0" applyAlignment="0" applyProtection="0">
      <alignment vertical="center"/>
    </xf>
    <xf numFmtId="0" fontId="180" fillId="123" borderId="309" applyNumberFormat="0" applyAlignment="0" applyProtection="0">
      <alignment vertical="center"/>
    </xf>
    <xf numFmtId="0" fontId="180" fillId="123" borderId="309" applyNumberFormat="0" applyAlignment="0" applyProtection="0">
      <alignment vertical="center"/>
    </xf>
    <xf numFmtId="0" fontId="179" fillId="123" borderId="309" applyNumberFormat="0" applyAlignment="0" applyProtection="0">
      <alignment vertical="center"/>
    </xf>
    <xf numFmtId="0" fontId="160" fillId="123" borderId="309" applyNumberFormat="0" applyAlignment="0" applyProtection="0">
      <alignment vertical="center"/>
    </xf>
    <xf numFmtId="0" fontId="179" fillId="123" borderId="309" applyNumberFormat="0" applyAlignment="0" applyProtection="0">
      <alignment vertical="center"/>
    </xf>
    <xf numFmtId="0" fontId="179" fillId="123" borderId="309" applyNumberFormat="0" applyAlignment="0" applyProtection="0">
      <alignment vertical="center"/>
    </xf>
    <xf numFmtId="0" fontId="179" fillId="123" borderId="309" applyNumberFormat="0" applyAlignment="0" applyProtection="0">
      <alignment vertical="center"/>
    </xf>
    <xf numFmtId="0" fontId="179" fillId="123" borderId="309" applyNumberFormat="0" applyAlignment="0" applyProtection="0">
      <alignment vertical="center"/>
    </xf>
    <xf numFmtId="0" fontId="171" fillId="123" borderId="317" applyNumberFormat="0" applyAlignment="0" applyProtection="0">
      <alignment vertical="center"/>
    </xf>
    <xf numFmtId="0" fontId="207" fillId="123" borderId="317" applyNumberFormat="0" applyAlignment="0" applyProtection="0">
      <alignment vertical="center"/>
    </xf>
    <xf numFmtId="0" fontId="171" fillId="123" borderId="317" applyNumberFormat="0" applyAlignment="0" applyProtection="0">
      <alignment vertical="center"/>
    </xf>
    <xf numFmtId="0" fontId="207" fillId="123" borderId="317" applyNumberFormat="0" applyAlignment="0" applyProtection="0">
      <alignment vertical="center"/>
    </xf>
    <xf numFmtId="0" fontId="207" fillId="123" borderId="317" applyNumberFormat="0" applyAlignment="0" applyProtection="0">
      <alignment vertical="center"/>
    </xf>
    <xf numFmtId="0" fontId="207" fillId="123" borderId="317" applyNumberFormat="0" applyAlignment="0" applyProtection="0">
      <alignment vertical="center"/>
    </xf>
    <xf numFmtId="0" fontId="158" fillId="97" borderId="310" applyNumberFormat="0" applyFont="0" applyAlignment="0" applyProtection="0">
      <alignment vertical="center"/>
    </xf>
    <xf numFmtId="0" fontId="158" fillId="97" borderId="310" applyNumberFormat="0" applyFont="0" applyAlignment="0" applyProtection="0">
      <alignment vertical="center"/>
    </xf>
    <xf numFmtId="0" fontId="174" fillId="97" borderId="310" applyNumberFormat="0" applyFont="0" applyAlignment="0" applyProtection="0">
      <alignment vertical="center"/>
    </xf>
    <xf numFmtId="0" fontId="76" fillId="97" borderId="310" applyNumberFormat="0" applyFont="0" applyAlignment="0" applyProtection="0">
      <alignment vertical="center"/>
    </xf>
    <xf numFmtId="0" fontId="158" fillId="97" borderId="310" applyNumberFormat="0" applyFont="0" applyAlignment="0" applyProtection="0">
      <alignment vertical="center"/>
    </xf>
    <xf numFmtId="0" fontId="76" fillId="97" borderId="310" applyNumberFormat="0" applyFont="0" applyAlignment="0" applyProtection="0">
      <alignment vertical="center"/>
    </xf>
    <xf numFmtId="0" fontId="76" fillId="97" borderId="310" applyNumberFormat="0" applyFont="0" applyAlignment="0" applyProtection="0">
      <alignment vertical="center"/>
    </xf>
    <xf numFmtId="0" fontId="158" fillId="97" borderId="310" applyNumberFormat="0" applyFont="0" applyAlignment="0" applyProtection="0">
      <alignment vertical="center"/>
    </xf>
    <xf numFmtId="0" fontId="76" fillId="97" borderId="310" applyNumberFormat="0" applyFont="0" applyAlignment="0" applyProtection="0">
      <alignment vertical="center"/>
    </xf>
    <xf numFmtId="0" fontId="158" fillId="97" borderId="310" applyNumberFormat="0" applyFont="0" applyAlignment="0" applyProtection="0">
      <alignment vertical="center"/>
    </xf>
    <xf numFmtId="0" fontId="158" fillId="97" borderId="310" applyNumberFormat="0" applyFont="0" applyAlignment="0" applyProtection="0">
      <alignment vertical="center"/>
    </xf>
    <xf numFmtId="0" fontId="158" fillId="97" borderId="310" applyNumberFormat="0" applyFont="0" applyAlignment="0" applyProtection="0">
      <alignment vertical="center"/>
    </xf>
    <xf numFmtId="0" fontId="158" fillId="0" borderId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9" fillId="0" borderId="311" applyNumberFormat="0" applyFill="0" applyAlignment="0" applyProtection="0">
      <alignment vertical="center"/>
    </xf>
    <xf numFmtId="0" fontId="194" fillId="0" borderId="311" applyNumberFormat="0" applyFill="0" applyAlignment="0" applyProtection="0">
      <alignment vertical="center"/>
    </xf>
    <xf numFmtId="0" fontId="195" fillId="0" borderId="311" applyNumberFormat="0" applyFill="0" applyAlignment="0" applyProtection="0">
      <alignment vertical="center"/>
    </xf>
    <xf numFmtId="0" fontId="159" fillId="0" borderId="311" applyNumberFormat="0" applyFill="0" applyAlignment="0" applyProtection="0">
      <alignment vertical="center"/>
    </xf>
    <xf numFmtId="0" fontId="195" fillId="0" borderId="311" applyNumberFormat="0" applyFill="0" applyAlignment="0" applyProtection="0">
      <alignment vertical="center"/>
    </xf>
    <xf numFmtId="0" fontId="195" fillId="0" borderId="311" applyNumberFormat="0" applyFill="0" applyAlignment="0" applyProtection="0">
      <alignment vertical="center"/>
    </xf>
    <xf numFmtId="0" fontId="194" fillId="0" borderId="311" applyNumberFormat="0" applyFill="0" applyAlignment="0" applyProtection="0">
      <alignment vertical="center"/>
    </xf>
    <xf numFmtId="0" fontId="159" fillId="0" borderId="311" applyNumberFormat="0" applyFill="0" applyAlignment="0" applyProtection="0">
      <alignment vertical="center"/>
    </xf>
    <xf numFmtId="0" fontId="194" fillId="0" borderId="311" applyNumberFormat="0" applyFill="0" applyAlignment="0" applyProtection="0">
      <alignment vertical="center"/>
    </xf>
    <xf numFmtId="0" fontId="194" fillId="0" borderId="311" applyNumberFormat="0" applyFill="0" applyAlignment="0" applyProtection="0">
      <alignment vertical="center"/>
    </xf>
    <xf numFmtId="0" fontId="194" fillId="0" borderId="311" applyNumberFormat="0" applyFill="0" applyAlignment="0" applyProtection="0">
      <alignment vertical="center"/>
    </xf>
    <xf numFmtId="0" fontId="194" fillId="0" borderId="311" applyNumberFormat="0" applyFill="0" applyAlignment="0" applyProtection="0">
      <alignment vertical="center"/>
    </xf>
    <xf numFmtId="0" fontId="165" fillId="95" borderId="309" applyNumberFormat="0" applyAlignment="0" applyProtection="0">
      <alignment vertical="center"/>
    </xf>
    <xf numFmtId="0" fontId="196" fillId="95" borderId="309" applyNumberFormat="0" applyAlignment="0" applyProtection="0">
      <alignment vertical="center"/>
    </xf>
    <xf numFmtId="0" fontId="197" fillId="95" borderId="309" applyNumberFormat="0" applyAlignment="0" applyProtection="0">
      <alignment vertical="center"/>
    </xf>
    <xf numFmtId="0" fontId="165" fillId="95" borderId="309" applyNumberFormat="0" applyAlignment="0" applyProtection="0">
      <alignment vertical="center"/>
    </xf>
    <xf numFmtId="0" fontId="197" fillId="95" borderId="309" applyNumberFormat="0" applyAlignment="0" applyProtection="0">
      <alignment vertical="center"/>
    </xf>
    <xf numFmtId="0" fontId="197" fillId="95" borderId="309" applyNumberFormat="0" applyAlignment="0" applyProtection="0">
      <alignment vertical="center"/>
    </xf>
    <xf numFmtId="0" fontId="196" fillId="95" borderId="309" applyNumberFormat="0" applyAlignment="0" applyProtection="0">
      <alignment vertical="center"/>
    </xf>
    <xf numFmtId="0" fontId="165" fillId="95" borderId="309" applyNumberFormat="0" applyAlignment="0" applyProtection="0">
      <alignment vertical="center"/>
    </xf>
    <xf numFmtId="0" fontId="196" fillId="95" borderId="309" applyNumberFormat="0" applyAlignment="0" applyProtection="0">
      <alignment vertical="center"/>
    </xf>
    <xf numFmtId="0" fontId="196" fillId="95" borderId="309" applyNumberFormat="0" applyAlignment="0" applyProtection="0">
      <alignment vertical="center"/>
    </xf>
    <xf numFmtId="0" fontId="196" fillId="95" borderId="309" applyNumberFormat="0" applyAlignment="0" applyProtection="0">
      <alignment vertical="center"/>
    </xf>
    <xf numFmtId="0" fontId="196" fillId="95" borderId="309" applyNumberFormat="0" applyAlignment="0" applyProtection="0">
      <alignment vertical="center"/>
    </xf>
    <xf numFmtId="0" fontId="158" fillId="0" borderId="0">
      <alignment vertical="center"/>
    </xf>
    <xf numFmtId="0" fontId="171" fillId="123" borderId="312" applyNumberFormat="0" applyAlignment="0" applyProtection="0">
      <alignment vertical="center"/>
    </xf>
    <xf numFmtId="0" fontId="207" fillId="123" borderId="312" applyNumberFormat="0" applyAlignment="0" applyProtection="0">
      <alignment vertical="center"/>
    </xf>
    <xf numFmtId="0" fontId="208" fillId="123" borderId="312" applyNumberFormat="0" applyAlignment="0" applyProtection="0">
      <alignment vertical="center"/>
    </xf>
    <xf numFmtId="0" fontId="171" fillId="123" borderId="312" applyNumberFormat="0" applyAlignment="0" applyProtection="0">
      <alignment vertical="center"/>
    </xf>
    <xf numFmtId="0" fontId="208" fillId="123" borderId="312" applyNumberFormat="0" applyAlignment="0" applyProtection="0">
      <alignment vertical="center"/>
    </xf>
    <xf numFmtId="0" fontId="208" fillId="123" borderId="312" applyNumberFormat="0" applyAlignment="0" applyProtection="0">
      <alignment vertical="center"/>
    </xf>
    <xf numFmtId="0" fontId="207" fillId="123" borderId="312" applyNumberFormat="0" applyAlignment="0" applyProtection="0">
      <alignment vertical="center"/>
    </xf>
    <xf numFmtId="0" fontId="171" fillId="123" borderId="312" applyNumberFormat="0" applyAlignment="0" applyProtection="0">
      <alignment vertical="center"/>
    </xf>
    <xf numFmtId="0" fontId="207" fillId="123" borderId="312" applyNumberFormat="0" applyAlignment="0" applyProtection="0">
      <alignment vertical="center"/>
    </xf>
    <xf numFmtId="0" fontId="207" fillId="123" borderId="312" applyNumberFormat="0" applyAlignment="0" applyProtection="0">
      <alignment vertical="center"/>
    </xf>
    <xf numFmtId="0" fontId="207" fillId="123" borderId="312" applyNumberFormat="0" applyAlignment="0" applyProtection="0">
      <alignment vertical="center"/>
    </xf>
    <xf numFmtId="0" fontId="207" fillId="123" borderId="312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5" fillId="0" borderId="31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3" borderId="317" applyNumberFormat="0" applyAlignment="0" applyProtection="0">
      <alignment vertical="center"/>
    </xf>
    <xf numFmtId="0" fontId="179" fillId="123" borderId="314" applyNumberFormat="0" applyAlignment="0" applyProtection="0">
      <alignment vertical="center"/>
    </xf>
    <xf numFmtId="0" fontId="194" fillId="0" borderId="316" applyNumberFormat="0" applyFill="0" applyAlignment="0" applyProtection="0">
      <alignment vertical="center"/>
    </xf>
    <xf numFmtId="0" fontId="194" fillId="0" borderId="316" applyNumberFormat="0" applyFill="0" applyAlignment="0" applyProtection="0">
      <alignment vertical="center"/>
    </xf>
    <xf numFmtId="0" fontId="194" fillId="0" borderId="316" applyNumberFormat="0" applyFill="0" applyAlignment="0" applyProtection="0">
      <alignment vertical="center"/>
    </xf>
    <xf numFmtId="0" fontId="180" fillId="123" borderId="314" applyNumberFormat="0" applyAlignment="0" applyProtection="0">
      <alignment vertical="center"/>
    </xf>
    <xf numFmtId="0" fontId="179" fillId="123" borderId="314" applyNumberFormat="0" applyAlignment="0" applyProtection="0">
      <alignment vertical="center"/>
    </xf>
    <xf numFmtId="0" fontId="180" fillId="123" borderId="314" applyNumberFormat="0" applyAlignment="0" applyProtection="0">
      <alignment vertical="center"/>
    </xf>
    <xf numFmtId="0" fontId="180" fillId="123" borderId="314" applyNumberFormat="0" applyAlignment="0" applyProtection="0">
      <alignment vertical="center"/>
    </xf>
    <xf numFmtId="0" fontId="179" fillId="123" borderId="314" applyNumberFormat="0" applyAlignment="0" applyProtection="0">
      <alignment vertical="center"/>
    </xf>
    <xf numFmtId="0" fontId="179" fillId="123" borderId="314" applyNumberFormat="0" applyAlignment="0" applyProtection="0">
      <alignment vertical="center"/>
    </xf>
    <xf numFmtId="0" fontId="196" fillId="95" borderId="314" applyNumberFormat="0" applyAlignment="0" applyProtection="0">
      <alignment vertical="center"/>
    </xf>
    <xf numFmtId="0" fontId="158" fillId="97" borderId="315" applyNumberFormat="0" applyFont="0" applyAlignment="0" applyProtection="0">
      <alignment vertical="center"/>
    </xf>
    <xf numFmtId="0" fontId="158" fillId="97" borderId="315" applyNumberFormat="0" applyFont="0" applyAlignment="0" applyProtection="0">
      <alignment vertical="center"/>
    </xf>
    <xf numFmtId="0" fontId="158" fillId="97" borderId="315" applyNumberFormat="0" applyFont="0" applyAlignment="0" applyProtection="0">
      <alignment vertical="center"/>
    </xf>
    <xf numFmtId="0" fontId="76" fillId="97" borderId="315" applyNumberFormat="0" applyFont="0" applyAlignment="0" applyProtection="0">
      <alignment vertical="center"/>
    </xf>
    <xf numFmtId="0" fontId="158" fillId="97" borderId="315" applyNumberFormat="0" applyFont="0" applyAlignment="0" applyProtection="0">
      <alignment vertical="center"/>
    </xf>
    <xf numFmtId="0" fontId="76" fillId="97" borderId="315" applyNumberFormat="0" applyFont="0" applyAlignment="0" applyProtection="0">
      <alignment vertical="center"/>
    </xf>
    <xf numFmtId="0" fontId="160" fillId="123" borderId="314" applyNumberFormat="0" applyAlignment="0" applyProtection="0">
      <alignment vertical="center"/>
    </xf>
    <xf numFmtId="0" fontId="160" fillId="123" borderId="314" applyNumberFormat="0" applyAlignment="0" applyProtection="0">
      <alignment vertical="center"/>
    </xf>
    <xf numFmtId="0" fontId="158" fillId="97" borderId="315" applyNumberFormat="0" applyFont="0" applyAlignment="0" applyProtection="0">
      <alignment vertical="center"/>
    </xf>
    <xf numFmtId="0" fontId="207" fillId="123" borderId="317" applyNumberFormat="0" applyAlignment="0" applyProtection="0">
      <alignment vertical="center"/>
    </xf>
    <xf numFmtId="0" fontId="179" fillId="123" borderId="314" applyNumberFormat="0" applyAlignment="0" applyProtection="0">
      <alignment vertical="center"/>
    </xf>
    <xf numFmtId="0" fontId="1" fillId="0" borderId="0">
      <alignment vertical="center"/>
    </xf>
    <xf numFmtId="0" fontId="171" fillId="123" borderId="317" applyNumberFormat="0" applyAlignment="0" applyProtection="0">
      <alignment vertical="center"/>
    </xf>
    <xf numFmtId="0" fontId="159" fillId="0" borderId="316" applyNumberFormat="0" applyFill="0" applyAlignment="0" applyProtection="0">
      <alignment vertical="center"/>
    </xf>
    <xf numFmtId="0" fontId="194" fillId="0" borderId="316" applyNumberFormat="0" applyFill="0" applyAlignment="0" applyProtection="0">
      <alignment vertical="center"/>
    </xf>
    <xf numFmtId="0" fontId="195" fillId="0" borderId="316" applyNumberFormat="0" applyFill="0" applyAlignment="0" applyProtection="0">
      <alignment vertical="center"/>
    </xf>
    <xf numFmtId="0" fontId="159" fillId="0" borderId="316" applyNumberFormat="0" applyFill="0" applyAlignment="0" applyProtection="0">
      <alignment vertical="center"/>
    </xf>
    <xf numFmtId="0" fontId="158" fillId="97" borderId="315" applyNumberFormat="0" applyFont="0" applyAlignment="0" applyProtection="0">
      <alignment vertical="center"/>
    </xf>
    <xf numFmtId="0" fontId="194" fillId="0" borderId="316" applyNumberFormat="0" applyFill="0" applyAlignment="0" applyProtection="0">
      <alignment vertical="center"/>
    </xf>
    <xf numFmtId="0" fontId="159" fillId="0" borderId="316" applyNumberFormat="0" applyFill="0" applyAlignment="0" applyProtection="0">
      <alignment vertical="center"/>
    </xf>
    <xf numFmtId="0" fontId="194" fillId="0" borderId="316" applyNumberFormat="0" applyFill="0" applyAlignment="0" applyProtection="0">
      <alignment vertical="center"/>
    </xf>
    <xf numFmtId="0" fontId="194" fillId="0" borderId="316" applyNumberFormat="0" applyFill="0" applyAlignment="0" applyProtection="0">
      <alignment vertical="center"/>
    </xf>
    <xf numFmtId="0" fontId="194" fillId="0" borderId="316" applyNumberFormat="0" applyFill="0" applyAlignment="0" applyProtection="0">
      <alignment vertical="center"/>
    </xf>
    <xf numFmtId="0" fontId="165" fillId="95" borderId="314" applyNumberFormat="0" applyAlignment="0" applyProtection="0">
      <alignment vertical="center"/>
    </xf>
    <xf numFmtId="0" fontId="196" fillId="95" borderId="314" applyNumberFormat="0" applyAlignment="0" applyProtection="0">
      <alignment vertical="center"/>
    </xf>
    <xf numFmtId="0" fontId="197" fillId="95" borderId="314" applyNumberFormat="0" applyAlignment="0" applyProtection="0">
      <alignment vertical="center"/>
    </xf>
    <xf numFmtId="0" fontId="165" fillId="95" borderId="314" applyNumberFormat="0" applyAlignment="0" applyProtection="0">
      <alignment vertical="center"/>
    </xf>
    <xf numFmtId="0" fontId="197" fillId="95" borderId="314" applyNumberFormat="0" applyAlignment="0" applyProtection="0">
      <alignment vertical="center"/>
    </xf>
    <xf numFmtId="0" fontId="197" fillId="95" borderId="314" applyNumberFormat="0" applyAlignment="0" applyProtection="0">
      <alignment vertical="center"/>
    </xf>
    <xf numFmtId="0" fontId="196" fillId="95" borderId="314" applyNumberFormat="0" applyAlignment="0" applyProtection="0">
      <alignment vertical="center"/>
    </xf>
    <xf numFmtId="0" fontId="165" fillId="95" borderId="314" applyNumberFormat="0" applyAlignment="0" applyProtection="0">
      <alignment vertical="center"/>
    </xf>
    <xf numFmtId="0" fontId="196" fillId="95" borderId="314" applyNumberFormat="0" applyAlignment="0" applyProtection="0">
      <alignment vertical="center"/>
    </xf>
    <xf numFmtId="0" fontId="195" fillId="0" borderId="316" applyNumberFormat="0" applyFill="0" applyAlignment="0" applyProtection="0">
      <alignment vertical="center"/>
    </xf>
    <xf numFmtId="0" fontId="196" fillId="95" borderId="314" applyNumberFormat="0" applyAlignment="0" applyProtection="0">
      <alignment vertical="center"/>
    </xf>
    <xf numFmtId="0" fontId="207" fillId="123" borderId="317" applyNumberFormat="0" applyAlignment="0" applyProtection="0">
      <alignment vertical="center"/>
    </xf>
    <xf numFmtId="0" fontId="208" fillId="123" borderId="317" applyNumberFormat="0" applyAlignment="0" applyProtection="0">
      <alignment vertical="center"/>
    </xf>
    <xf numFmtId="0" fontId="171" fillId="123" borderId="317" applyNumberFormat="0" applyAlignment="0" applyProtection="0">
      <alignment vertical="center"/>
    </xf>
    <xf numFmtId="0" fontId="208" fillId="123" borderId="317" applyNumberFormat="0" applyAlignment="0" applyProtection="0">
      <alignment vertical="center"/>
    </xf>
    <xf numFmtId="0" fontId="208" fillId="123" borderId="317" applyNumberFormat="0" applyAlignment="0" applyProtection="0">
      <alignment vertical="center"/>
    </xf>
    <xf numFmtId="0" fontId="207" fillId="123" borderId="317" applyNumberFormat="0" applyAlignment="0" applyProtection="0">
      <alignment vertical="center"/>
    </xf>
    <xf numFmtId="0" fontId="196" fillId="95" borderId="314" applyNumberFormat="0" applyAlignment="0" applyProtection="0">
      <alignment vertical="center"/>
    </xf>
    <xf numFmtId="0" fontId="207" fillId="123" borderId="317" applyNumberFormat="0" applyAlignment="0" applyProtection="0">
      <alignment vertical="center"/>
    </xf>
    <xf numFmtId="0" fontId="207" fillId="123" borderId="317" applyNumberFormat="0" applyAlignment="0" applyProtection="0">
      <alignment vertical="center"/>
    </xf>
    <xf numFmtId="0" fontId="207" fillId="123" borderId="317" applyNumberFormat="0" applyAlignment="0" applyProtection="0">
      <alignment vertical="center"/>
    </xf>
    <xf numFmtId="0" fontId="1" fillId="0" borderId="0">
      <alignment vertical="center"/>
    </xf>
    <xf numFmtId="0" fontId="196" fillId="95" borderId="314" applyNumberFormat="0" applyAlignment="0" applyProtection="0">
      <alignment vertical="center"/>
    </xf>
    <xf numFmtId="0" fontId="215" fillId="0" borderId="313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3" borderId="317" applyNumberFormat="0" applyAlignment="0" applyProtection="0">
      <alignment vertical="center"/>
    </xf>
    <xf numFmtId="0" fontId="194" fillId="0" borderId="316" applyNumberFormat="0" applyFill="0" applyAlignment="0" applyProtection="0">
      <alignment vertical="center"/>
    </xf>
    <xf numFmtId="0" fontId="179" fillId="123" borderId="314" applyNumberFormat="0" applyAlignment="0" applyProtection="0">
      <alignment vertical="center"/>
    </xf>
    <xf numFmtId="0" fontId="207" fillId="123" borderId="317" applyNumberFormat="0" applyAlignment="0" applyProtection="0">
      <alignment vertical="center"/>
    </xf>
    <xf numFmtId="0" fontId="180" fillId="123" borderId="314" applyNumberFormat="0" applyAlignment="0" applyProtection="0">
      <alignment vertical="center"/>
    </xf>
    <xf numFmtId="0" fontId="180" fillId="123" borderId="314" applyNumberFormat="0" applyAlignment="0" applyProtection="0">
      <alignment vertical="center"/>
    </xf>
    <xf numFmtId="0" fontId="179" fillId="123" borderId="314" applyNumberFormat="0" applyAlignment="0" applyProtection="0">
      <alignment vertical="center"/>
    </xf>
    <xf numFmtId="0" fontId="179" fillId="123" borderId="314" applyNumberFormat="0" applyAlignment="0" applyProtection="0">
      <alignment vertical="center"/>
    </xf>
    <xf numFmtId="0" fontId="179" fillId="123" borderId="314" applyNumberFormat="0" applyAlignment="0" applyProtection="0">
      <alignment vertical="center"/>
    </xf>
    <xf numFmtId="0" fontId="179" fillId="123" borderId="314" applyNumberFormat="0" applyAlignment="0" applyProtection="0">
      <alignment vertical="center"/>
    </xf>
    <xf numFmtId="0" fontId="158" fillId="97" borderId="315" applyNumberFormat="0" applyFont="0" applyAlignment="0" applyProtection="0">
      <alignment vertical="center"/>
    </xf>
    <xf numFmtId="0" fontId="158" fillId="97" borderId="315" applyNumberFormat="0" applyFont="0" applyAlignment="0" applyProtection="0">
      <alignment vertical="center"/>
    </xf>
    <xf numFmtId="0" fontId="158" fillId="97" borderId="315" applyNumberFormat="0" applyFont="0" applyAlignment="0" applyProtection="0">
      <alignment vertical="center"/>
    </xf>
    <xf numFmtId="0" fontId="76" fillId="97" borderId="315" applyNumberFormat="0" applyFont="0" applyAlignment="0" applyProtection="0">
      <alignment vertical="center"/>
    </xf>
    <xf numFmtId="0" fontId="160" fillId="123" borderId="314" applyNumberFormat="0" applyAlignment="0" applyProtection="0">
      <alignment vertical="center"/>
    </xf>
    <xf numFmtId="0" fontId="76" fillId="97" borderId="315" applyNumberFormat="0" applyFont="0" applyAlignment="0" applyProtection="0">
      <alignment vertical="center"/>
    </xf>
    <xf numFmtId="0" fontId="158" fillId="97" borderId="315" applyNumberFormat="0" applyFont="0" applyAlignment="0" applyProtection="0">
      <alignment vertical="center"/>
    </xf>
    <xf numFmtId="0" fontId="158" fillId="97" borderId="315" applyNumberFormat="0" applyFont="0" applyAlignment="0" applyProtection="0">
      <alignment vertical="center"/>
    </xf>
    <xf numFmtId="0" fontId="159" fillId="0" borderId="316" applyNumberFormat="0" applyFill="0" applyAlignment="0" applyProtection="0">
      <alignment vertical="center"/>
    </xf>
    <xf numFmtId="0" fontId="159" fillId="0" borderId="316" applyNumberFormat="0" applyFill="0" applyAlignment="0" applyProtection="0">
      <alignment vertical="center"/>
    </xf>
    <xf numFmtId="0" fontId="195" fillId="0" borderId="316" applyNumberFormat="0" applyFill="0" applyAlignment="0" applyProtection="0">
      <alignment vertical="center"/>
    </xf>
    <xf numFmtId="0" fontId="194" fillId="0" borderId="316" applyNumberFormat="0" applyFill="0" applyAlignment="0" applyProtection="0">
      <alignment vertical="center"/>
    </xf>
    <xf numFmtId="0" fontId="195" fillId="0" borderId="316" applyNumberFormat="0" applyFill="0" applyAlignment="0" applyProtection="0">
      <alignment vertical="center"/>
    </xf>
    <xf numFmtId="0" fontId="194" fillId="0" borderId="316" applyNumberFormat="0" applyFill="0" applyAlignment="0" applyProtection="0">
      <alignment vertical="center"/>
    </xf>
    <xf numFmtId="0" fontId="194" fillId="0" borderId="316" applyNumberFormat="0" applyFill="0" applyAlignment="0" applyProtection="0">
      <alignment vertical="center"/>
    </xf>
    <xf numFmtId="0" fontId="165" fillId="95" borderId="314" applyNumberFormat="0" applyAlignment="0" applyProtection="0">
      <alignment vertical="center"/>
    </xf>
    <xf numFmtId="0" fontId="197" fillId="95" borderId="314" applyNumberFormat="0" applyAlignment="0" applyProtection="0">
      <alignment vertical="center"/>
    </xf>
    <xf numFmtId="0" fontId="165" fillId="95" borderId="314" applyNumberFormat="0" applyAlignment="0" applyProtection="0">
      <alignment vertical="center"/>
    </xf>
    <xf numFmtId="0" fontId="165" fillId="95" borderId="314" applyNumberFormat="0" applyAlignment="0" applyProtection="0">
      <alignment vertical="center"/>
    </xf>
    <xf numFmtId="0" fontId="196" fillId="95" borderId="314" applyNumberFormat="0" applyAlignment="0" applyProtection="0">
      <alignment vertical="center"/>
    </xf>
    <xf numFmtId="0" fontId="196" fillId="95" borderId="314" applyNumberFormat="0" applyAlignment="0" applyProtection="0">
      <alignment vertical="center"/>
    </xf>
    <xf numFmtId="0" fontId="196" fillId="95" borderId="314" applyNumberFormat="0" applyAlignment="0" applyProtection="0">
      <alignment vertical="center"/>
    </xf>
    <xf numFmtId="0" fontId="179" fillId="123" borderId="314" applyNumberFormat="0" applyAlignment="0" applyProtection="0">
      <alignment vertical="center"/>
    </xf>
    <xf numFmtId="0" fontId="194" fillId="0" borderId="316" applyNumberFormat="0" applyFill="0" applyAlignment="0" applyProtection="0">
      <alignment vertical="center"/>
    </xf>
    <xf numFmtId="0" fontId="171" fillId="123" borderId="317" applyNumberFormat="0" applyAlignment="0" applyProtection="0">
      <alignment vertical="center"/>
    </xf>
    <xf numFmtId="0" fontId="207" fillId="123" borderId="317" applyNumberFormat="0" applyAlignment="0" applyProtection="0">
      <alignment vertical="center"/>
    </xf>
    <xf numFmtId="0" fontId="207" fillId="123" borderId="317" applyNumberFormat="0" applyAlignment="0" applyProtection="0">
      <alignment vertical="center"/>
    </xf>
    <xf numFmtId="0" fontId="208" fillId="123" borderId="317" applyNumberFormat="0" applyAlignment="0" applyProtection="0">
      <alignment vertical="center"/>
    </xf>
    <xf numFmtId="0" fontId="207" fillId="123" borderId="317" applyNumberFormat="0" applyAlignment="0" applyProtection="0">
      <alignment vertical="center"/>
    </xf>
    <xf numFmtId="0" fontId="207" fillId="123" borderId="317" applyNumberFormat="0" applyAlignment="0" applyProtection="0">
      <alignment vertical="center"/>
    </xf>
    <xf numFmtId="0" fontId="1" fillId="0" borderId="0">
      <alignment vertical="center"/>
    </xf>
    <xf numFmtId="0" fontId="165" fillId="95" borderId="314" applyNumberFormat="0" applyAlignment="0" applyProtection="0">
      <alignment vertical="center"/>
    </xf>
    <xf numFmtId="0" fontId="31" fillId="0" borderId="0">
      <alignment vertical="center"/>
    </xf>
    <xf numFmtId="0" fontId="76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179" fillId="123" borderId="314" applyNumberFormat="0" applyAlignment="0" applyProtection="0">
      <alignment vertical="center"/>
    </xf>
    <xf numFmtId="0" fontId="160" fillId="123" borderId="314" applyNumberFormat="0" applyAlignment="0" applyProtection="0">
      <alignment vertical="center"/>
    </xf>
    <xf numFmtId="0" fontId="215" fillId="0" borderId="301">
      <alignment horizontal="left" vertical="center"/>
    </xf>
    <xf numFmtId="0" fontId="179" fillId="123" borderId="314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3" borderId="312" applyNumberFormat="0" applyAlignment="0" applyProtection="0">
      <alignment vertical="center"/>
    </xf>
    <xf numFmtId="0" fontId="1" fillId="0" borderId="0">
      <alignment vertical="center"/>
    </xf>
    <xf numFmtId="0" fontId="207" fillId="123" borderId="312" applyNumberFormat="0" applyAlignment="0" applyProtection="0">
      <alignment vertical="center"/>
    </xf>
    <xf numFmtId="0" fontId="179" fillId="123" borderId="309" applyNumberFormat="0" applyAlignment="0" applyProtection="0">
      <alignment vertical="center"/>
    </xf>
    <xf numFmtId="0" fontId="180" fillId="123" borderId="314" applyNumberFormat="0" applyAlignment="0" applyProtection="0">
      <alignment vertical="center"/>
    </xf>
    <xf numFmtId="0" fontId="1" fillId="0" borderId="0">
      <alignment vertical="center"/>
    </xf>
    <xf numFmtId="0" fontId="196" fillId="95" borderId="309" applyNumberFormat="0" applyAlignment="0" applyProtection="0">
      <alignment vertical="center"/>
    </xf>
    <xf numFmtId="0" fontId="194" fillId="0" borderId="311" applyNumberFormat="0" applyFill="0" applyAlignment="0" applyProtection="0">
      <alignment vertical="center"/>
    </xf>
    <xf numFmtId="0" fontId="194" fillId="0" borderId="311" applyNumberFormat="0" applyFill="0" applyAlignment="0" applyProtection="0">
      <alignment vertical="center"/>
    </xf>
    <xf numFmtId="0" fontId="194" fillId="0" borderId="311" applyNumberFormat="0" applyFill="0" applyAlignment="0" applyProtection="0">
      <alignment vertical="center"/>
    </xf>
    <xf numFmtId="0" fontId="194" fillId="0" borderId="311" applyNumberFormat="0" applyFill="0" applyAlignment="0" applyProtection="0">
      <alignment vertical="center"/>
    </xf>
    <xf numFmtId="0" fontId="160" fillId="123" borderId="309" applyNumberFormat="0" applyAlignment="0" applyProtection="0">
      <alignment vertical="center"/>
    </xf>
    <xf numFmtId="0" fontId="179" fillId="123" borderId="309" applyNumberFormat="0" applyAlignment="0" applyProtection="0">
      <alignment vertical="center"/>
    </xf>
    <xf numFmtId="0" fontId="180" fillId="123" borderId="309" applyNumberFormat="0" applyAlignment="0" applyProtection="0">
      <alignment vertical="center"/>
    </xf>
    <xf numFmtId="0" fontId="160" fillId="123" borderId="309" applyNumberFormat="0" applyAlignment="0" applyProtection="0">
      <alignment vertical="center"/>
    </xf>
    <xf numFmtId="0" fontId="180" fillId="123" borderId="309" applyNumberFormat="0" applyAlignment="0" applyProtection="0">
      <alignment vertical="center"/>
    </xf>
    <xf numFmtId="0" fontId="180" fillId="123" borderId="309" applyNumberFormat="0" applyAlignment="0" applyProtection="0">
      <alignment vertical="center"/>
    </xf>
    <xf numFmtId="0" fontId="179" fillId="123" borderId="309" applyNumberFormat="0" applyAlignment="0" applyProtection="0">
      <alignment vertical="center"/>
    </xf>
    <xf numFmtId="0" fontId="160" fillId="123" borderId="309" applyNumberFormat="0" applyAlignment="0" applyProtection="0">
      <alignment vertical="center"/>
    </xf>
    <xf numFmtId="0" fontId="179" fillId="123" borderId="309" applyNumberFormat="0" applyAlignment="0" applyProtection="0">
      <alignment vertical="center"/>
    </xf>
    <xf numFmtId="0" fontId="179" fillId="123" borderId="309" applyNumberFormat="0" applyAlignment="0" applyProtection="0">
      <alignment vertical="center"/>
    </xf>
    <xf numFmtId="0" fontId="179" fillId="123" borderId="309" applyNumberFormat="0" applyAlignment="0" applyProtection="0">
      <alignment vertical="center"/>
    </xf>
    <xf numFmtId="0" fontId="179" fillId="123" borderId="309" applyNumberFormat="0" applyAlignment="0" applyProtection="0">
      <alignment vertical="center"/>
    </xf>
    <xf numFmtId="0" fontId="208" fillId="123" borderId="317" applyNumberFormat="0" applyAlignment="0" applyProtection="0">
      <alignment vertical="center"/>
    </xf>
    <xf numFmtId="0" fontId="196" fillId="95" borderId="309" applyNumberFormat="0" applyAlignment="0" applyProtection="0">
      <alignment vertical="center"/>
    </xf>
    <xf numFmtId="0" fontId="158" fillId="97" borderId="310" applyNumberFormat="0" applyFont="0" applyAlignment="0" applyProtection="0">
      <alignment vertical="center"/>
    </xf>
    <xf numFmtId="0" fontId="158" fillId="97" borderId="310" applyNumberFormat="0" applyFont="0" applyAlignment="0" applyProtection="0">
      <alignment vertical="center"/>
    </xf>
    <xf numFmtId="0" fontId="174" fillId="97" borderId="310" applyNumberFormat="0" applyFont="0" applyAlignment="0" applyProtection="0">
      <alignment vertical="center"/>
    </xf>
    <xf numFmtId="0" fontId="76" fillId="97" borderId="310" applyNumberFormat="0" applyFont="0" applyAlignment="0" applyProtection="0">
      <alignment vertical="center"/>
    </xf>
    <xf numFmtId="0" fontId="158" fillId="97" borderId="310" applyNumberFormat="0" applyFont="0" applyAlignment="0" applyProtection="0">
      <alignment vertical="center"/>
    </xf>
    <xf numFmtId="0" fontId="76" fillId="97" borderId="310" applyNumberFormat="0" applyFont="0" applyAlignment="0" applyProtection="0">
      <alignment vertical="center"/>
    </xf>
    <xf numFmtId="0" fontId="76" fillId="97" borderId="310" applyNumberFormat="0" applyFont="0" applyAlignment="0" applyProtection="0">
      <alignment vertical="center"/>
    </xf>
    <xf numFmtId="0" fontId="158" fillId="97" borderId="310" applyNumberFormat="0" applyFont="0" applyAlignment="0" applyProtection="0">
      <alignment vertical="center"/>
    </xf>
    <xf numFmtId="0" fontId="76" fillId="97" borderId="310" applyNumberFormat="0" applyFont="0" applyAlignment="0" applyProtection="0">
      <alignment vertical="center"/>
    </xf>
    <xf numFmtId="0" fontId="158" fillId="97" borderId="310" applyNumberFormat="0" applyFont="0" applyAlignment="0" applyProtection="0">
      <alignment vertical="center"/>
    </xf>
    <xf numFmtId="0" fontId="158" fillId="97" borderId="310" applyNumberFormat="0" applyFont="0" applyAlignment="0" applyProtection="0">
      <alignment vertical="center"/>
    </xf>
    <xf numFmtId="0" fontId="158" fillId="97" borderId="310" applyNumberFormat="0" applyFont="0" applyAlignment="0" applyProtection="0">
      <alignment vertical="center"/>
    </xf>
    <xf numFmtId="0" fontId="179" fillId="123" borderId="309" applyNumberFormat="0" applyAlignment="0" applyProtection="0">
      <alignment vertical="center"/>
    </xf>
    <xf numFmtId="0" fontId="207" fillId="123" borderId="312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79" fillId="123" borderId="309" applyNumberFormat="0" applyAlignment="0" applyProtection="0">
      <alignment vertical="center"/>
    </xf>
    <xf numFmtId="0" fontId="1" fillId="0" borderId="0">
      <alignment vertical="center"/>
    </xf>
    <xf numFmtId="0" fontId="207" fillId="123" borderId="312" applyNumberFormat="0" applyAlignment="0" applyProtection="0">
      <alignment vertical="center"/>
    </xf>
    <xf numFmtId="0" fontId="159" fillId="0" borderId="311" applyNumberFormat="0" applyFill="0" applyAlignment="0" applyProtection="0">
      <alignment vertical="center"/>
    </xf>
    <xf numFmtId="0" fontId="194" fillId="0" borderId="311" applyNumberFormat="0" applyFill="0" applyAlignment="0" applyProtection="0">
      <alignment vertical="center"/>
    </xf>
    <xf numFmtId="0" fontId="195" fillId="0" borderId="311" applyNumberFormat="0" applyFill="0" applyAlignment="0" applyProtection="0">
      <alignment vertical="center"/>
    </xf>
    <xf numFmtId="0" fontId="159" fillId="0" borderId="311" applyNumberFormat="0" applyFill="0" applyAlignment="0" applyProtection="0">
      <alignment vertical="center"/>
    </xf>
    <xf numFmtId="0" fontId="195" fillId="0" borderId="311" applyNumberFormat="0" applyFill="0" applyAlignment="0" applyProtection="0">
      <alignment vertical="center"/>
    </xf>
    <xf numFmtId="0" fontId="195" fillId="0" borderId="311" applyNumberFormat="0" applyFill="0" applyAlignment="0" applyProtection="0">
      <alignment vertical="center"/>
    </xf>
    <xf numFmtId="0" fontId="194" fillId="0" borderId="311" applyNumberFormat="0" applyFill="0" applyAlignment="0" applyProtection="0">
      <alignment vertical="center"/>
    </xf>
    <xf numFmtId="0" fontId="159" fillId="0" borderId="311" applyNumberFormat="0" applyFill="0" applyAlignment="0" applyProtection="0">
      <alignment vertical="center"/>
    </xf>
    <xf numFmtId="0" fontId="194" fillId="0" borderId="311" applyNumberFormat="0" applyFill="0" applyAlignment="0" applyProtection="0">
      <alignment vertical="center"/>
    </xf>
    <xf numFmtId="0" fontId="194" fillId="0" borderId="311" applyNumberFormat="0" applyFill="0" applyAlignment="0" applyProtection="0">
      <alignment vertical="center"/>
    </xf>
    <xf numFmtId="0" fontId="194" fillId="0" borderId="311" applyNumberFormat="0" applyFill="0" applyAlignment="0" applyProtection="0">
      <alignment vertical="center"/>
    </xf>
    <xf numFmtId="0" fontId="194" fillId="0" borderId="311" applyNumberFormat="0" applyFill="0" applyAlignment="0" applyProtection="0">
      <alignment vertical="center"/>
    </xf>
    <xf numFmtId="0" fontId="165" fillId="95" borderId="309" applyNumberFormat="0" applyAlignment="0" applyProtection="0">
      <alignment vertical="center"/>
    </xf>
    <xf numFmtId="0" fontId="196" fillId="95" borderId="309" applyNumberFormat="0" applyAlignment="0" applyProtection="0">
      <alignment vertical="center"/>
    </xf>
    <xf numFmtId="0" fontId="197" fillId="95" borderId="309" applyNumberFormat="0" applyAlignment="0" applyProtection="0">
      <alignment vertical="center"/>
    </xf>
    <xf numFmtId="0" fontId="165" fillId="95" borderId="309" applyNumberFormat="0" applyAlignment="0" applyProtection="0">
      <alignment vertical="center"/>
    </xf>
    <xf numFmtId="0" fontId="197" fillId="95" borderId="309" applyNumberFormat="0" applyAlignment="0" applyProtection="0">
      <alignment vertical="center"/>
    </xf>
    <xf numFmtId="0" fontId="197" fillId="95" borderId="309" applyNumberFormat="0" applyAlignment="0" applyProtection="0">
      <alignment vertical="center"/>
    </xf>
    <xf numFmtId="0" fontId="196" fillId="95" borderId="309" applyNumberFormat="0" applyAlignment="0" applyProtection="0">
      <alignment vertical="center"/>
    </xf>
    <xf numFmtId="0" fontId="165" fillId="95" borderId="309" applyNumberFormat="0" applyAlignment="0" applyProtection="0">
      <alignment vertical="center"/>
    </xf>
    <xf numFmtId="0" fontId="196" fillId="95" borderId="309" applyNumberFormat="0" applyAlignment="0" applyProtection="0">
      <alignment vertical="center"/>
    </xf>
    <xf numFmtId="0" fontId="196" fillId="95" borderId="309" applyNumberFormat="0" applyAlignment="0" applyProtection="0">
      <alignment vertical="center"/>
    </xf>
    <xf numFmtId="0" fontId="196" fillId="95" borderId="309" applyNumberFormat="0" applyAlignment="0" applyProtection="0">
      <alignment vertical="center"/>
    </xf>
    <xf numFmtId="0" fontId="196" fillId="95" borderId="309" applyNumberFormat="0" applyAlignment="0" applyProtection="0">
      <alignment vertical="center"/>
    </xf>
    <xf numFmtId="0" fontId="158" fillId="0" borderId="0">
      <alignment vertical="center"/>
    </xf>
    <xf numFmtId="0" fontId="171" fillId="123" borderId="312" applyNumberFormat="0" applyAlignment="0" applyProtection="0">
      <alignment vertical="center"/>
    </xf>
    <xf numFmtId="0" fontId="207" fillId="123" borderId="312" applyNumberFormat="0" applyAlignment="0" applyProtection="0">
      <alignment vertical="center"/>
    </xf>
    <xf numFmtId="0" fontId="208" fillId="123" borderId="312" applyNumberFormat="0" applyAlignment="0" applyProtection="0">
      <alignment vertical="center"/>
    </xf>
    <xf numFmtId="0" fontId="171" fillId="123" borderId="312" applyNumberFormat="0" applyAlignment="0" applyProtection="0">
      <alignment vertical="center"/>
    </xf>
    <xf numFmtId="0" fontId="208" fillId="123" borderId="312" applyNumberFormat="0" applyAlignment="0" applyProtection="0">
      <alignment vertical="center"/>
    </xf>
    <xf numFmtId="0" fontId="208" fillId="123" borderId="312" applyNumberFormat="0" applyAlignment="0" applyProtection="0">
      <alignment vertical="center"/>
    </xf>
    <xf numFmtId="0" fontId="207" fillId="123" borderId="312" applyNumberFormat="0" applyAlignment="0" applyProtection="0">
      <alignment vertical="center"/>
    </xf>
    <xf numFmtId="0" fontId="171" fillId="123" borderId="312" applyNumberFormat="0" applyAlignment="0" applyProtection="0">
      <alignment vertical="center"/>
    </xf>
    <xf numFmtId="0" fontId="207" fillId="123" borderId="312" applyNumberFormat="0" applyAlignment="0" applyProtection="0">
      <alignment vertical="center"/>
    </xf>
    <xf numFmtId="0" fontId="207" fillId="123" borderId="312" applyNumberFormat="0" applyAlignment="0" applyProtection="0">
      <alignment vertical="center"/>
    </xf>
    <xf numFmtId="0" fontId="207" fillId="123" borderId="312" applyNumberFormat="0" applyAlignment="0" applyProtection="0">
      <alignment vertical="center"/>
    </xf>
    <xf numFmtId="0" fontId="207" fillId="123" borderId="312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5" borderId="309" applyNumberFormat="0" applyAlignment="0" applyProtection="0">
      <alignment vertical="center"/>
    </xf>
    <xf numFmtId="0" fontId="215" fillId="0" borderId="301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3" borderId="312" applyNumberFormat="0" applyAlignment="0" applyProtection="0">
      <alignment vertical="center"/>
    </xf>
    <xf numFmtId="0" fontId="196" fillId="95" borderId="309" applyNumberFormat="0" applyAlignment="0" applyProtection="0">
      <alignment vertical="center"/>
    </xf>
    <xf numFmtId="0" fontId="194" fillId="0" borderId="311" applyNumberFormat="0" applyFill="0" applyAlignment="0" applyProtection="0">
      <alignment vertical="center"/>
    </xf>
    <xf numFmtId="0" fontId="160" fillId="123" borderId="309" applyNumberFormat="0" applyAlignment="0" applyProtection="0">
      <alignment vertical="center"/>
    </xf>
    <xf numFmtId="0" fontId="179" fillId="123" borderId="309" applyNumberFormat="0" applyAlignment="0" applyProtection="0">
      <alignment vertical="center"/>
    </xf>
    <xf numFmtId="0" fontId="180" fillId="123" borderId="309" applyNumberFormat="0" applyAlignment="0" applyProtection="0">
      <alignment vertical="center"/>
    </xf>
    <xf numFmtId="0" fontId="160" fillId="123" borderId="309" applyNumberFormat="0" applyAlignment="0" applyProtection="0">
      <alignment vertical="center"/>
    </xf>
    <xf numFmtId="0" fontId="180" fillId="123" borderId="309" applyNumberFormat="0" applyAlignment="0" applyProtection="0">
      <alignment vertical="center"/>
    </xf>
    <xf numFmtId="0" fontId="180" fillId="123" borderId="309" applyNumberFormat="0" applyAlignment="0" applyProtection="0">
      <alignment vertical="center"/>
    </xf>
    <xf numFmtId="0" fontId="179" fillId="123" borderId="309" applyNumberFormat="0" applyAlignment="0" applyProtection="0">
      <alignment vertical="center"/>
    </xf>
    <xf numFmtId="0" fontId="160" fillId="123" borderId="309" applyNumberFormat="0" applyAlignment="0" applyProtection="0">
      <alignment vertical="center"/>
    </xf>
    <xf numFmtId="0" fontId="179" fillId="123" borderId="309" applyNumberFormat="0" applyAlignment="0" applyProtection="0">
      <alignment vertical="center"/>
    </xf>
    <xf numFmtId="0" fontId="179" fillId="123" borderId="309" applyNumberFormat="0" applyAlignment="0" applyProtection="0">
      <alignment vertical="center"/>
    </xf>
    <xf numFmtId="0" fontId="179" fillId="123" borderId="309" applyNumberFormat="0" applyAlignment="0" applyProtection="0">
      <alignment vertical="center"/>
    </xf>
    <xf numFmtId="0" fontId="179" fillId="123" borderId="309" applyNumberFormat="0" applyAlignment="0" applyProtection="0">
      <alignment vertical="center"/>
    </xf>
    <xf numFmtId="0" fontId="158" fillId="97" borderId="310" applyNumberFormat="0" applyFont="0" applyAlignment="0" applyProtection="0">
      <alignment vertical="center"/>
    </xf>
    <xf numFmtId="0" fontId="158" fillId="97" borderId="310" applyNumberFormat="0" applyFont="0" applyAlignment="0" applyProtection="0">
      <alignment vertical="center"/>
    </xf>
    <xf numFmtId="0" fontId="174" fillId="97" borderId="310" applyNumberFormat="0" applyFont="0" applyAlignment="0" applyProtection="0">
      <alignment vertical="center"/>
    </xf>
    <xf numFmtId="0" fontId="76" fillId="97" borderId="310" applyNumberFormat="0" applyFont="0" applyAlignment="0" applyProtection="0">
      <alignment vertical="center"/>
    </xf>
    <xf numFmtId="0" fontId="158" fillId="97" borderId="310" applyNumberFormat="0" applyFont="0" applyAlignment="0" applyProtection="0">
      <alignment vertical="center"/>
    </xf>
    <xf numFmtId="0" fontId="76" fillId="97" borderId="310" applyNumberFormat="0" applyFont="0" applyAlignment="0" applyProtection="0">
      <alignment vertical="center"/>
    </xf>
    <xf numFmtId="0" fontId="76" fillId="97" borderId="310" applyNumberFormat="0" applyFont="0" applyAlignment="0" applyProtection="0">
      <alignment vertical="center"/>
    </xf>
    <xf numFmtId="0" fontId="158" fillId="97" borderId="310" applyNumberFormat="0" applyFont="0" applyAlignment="0" applyProtection="0">
      <alignment vertical="center"/>
    </xf>
    <xf numFmtId="0" fontId="76" fillId="97" borderId="310" applyNumberFormat="0" applyFont="0" applyAlignment="0" applyProtection="0">
      <alignment vertical="center"/>
    </xf>
    <xf numFmtId="0" fontId="158" fillId="97" borderId="310" applyNumberFormat="0" applyFont="0" applyAlignment="0" applyProtection="0">
      <alignment vertical="center"/>
    </xf>
    <xf numFmtId="0" fontId="158" fillId="97" borderId="310" applyNumberFormat="0" applyFont="0" applyAlignment="0" applyProtection="0">
      <alignment vertical="center"/>
    </xf>
    <xf numFmtId="0" fontId="158" fillId="97" borderId="310" applyNumberFormat="0" applyFont="0" applyAlignment="0" applyProtection="0">
      <alignment vertical="center"/>
    </xf>
    <xf numFmtId="0" fontId="159" fillId="0" borderId="311" applyNumberFormat="0" applyFill="0" applyAlignment="0" applyProtection="0">
      <alignment vertical="center"/>
    </xf>
    <xf numFmtId="0" fontId="194" fillId="0" borderId="311" applyNumberFormat="0" applyFill="0" applyAlignment="0" applyProtection="0">
      <alignment vertical="center"/>
    </xf>
    <xf numFmtId="0" fontId="195" fillId="0" borderId="311" applyNumberFormat="0" applyFill="0" applyAlignment="0" applyProtection="0">
      <alignment vertical="center"/>
    </xf>
    <xf numFmtId="0" fontId="159" fillId="0" borderId="311" applyNumberFormat="0" applyFill="0" applyAlignment="0" applyProtection="0">
      <alignment vertical="center"/>
    </xf>
    <xf numFmtId="0" fontId="195" fillId="0" borderId="311" applyNumberFormat="0" applyFill="0" applyAlignment="0" applyProtection="0">
      <alignment vertical="center"/>
    </xf>
    <xf numFmtId="0" fontId="195" fillId="0" borderId="311" applyNumberFormat="0" applyFill="0" applyAlignment="0" applyProtection="0">
      <alignment vertical="center"/>
    </xf>
    <xf numFmtId="0" fontId="194" fillId="0" borderId="311" applyNumberFormat="0" applyFill="0" applyAlignment="0" applyProtection="0">
      <alignment vertical="center"/>
    </xf>
    <xf numFmtId="0" fontId="159" fillId="0" borderId="311" applyNumberFormat="0" applyFill="0" applyAlignment="0" applyProtection="0">
      <alignment vertical="center"/>
    </xf>
    <xf numFmtId="0" fontId="194" fillId="0" borderId="311" applyNumberFormat="0" applyFill="0" applyAlignment="0" applyProtection="0">
      <alignment vertical="center"/>
    </xf>
    <xf numFmtId="0" fontId="194" fillId="0" borderId="311" applyNumberFormat="0" applyFill="0" applyAlignment="0" applyProtection="0">
      <alignment vertical="center"/>
    </xf>
    <xf numFmtId="0" fontId="194" fillId="0" borderId="311" applyNumberFormat="0" applyFill="0" applyAlignment="0" applyProtection="0">
      <alignment vertical="center"/>
    </xf>
    <xf numFmtId="0" fontId="194" fillId="0" borderId="311" applyNumberFormat="0" applyFill="0" applyAlignment="0" applyProtection="0">
      <alignment vertical="center"/>
    </xf>
    <xf numFmtId="0" fontId="165" fillId="95" borderId="309" applyNumberFormat="0" applyAlignment="0" applyProtection="0">
      <alignment vertical="center"/>
    </xf>
    <xf numFmtId="0" fontId="196" fillId="95" borderId="309" applyNumberFormat="0" applyAlignment="0" applyProtection="0">
      <alignment vertical="center"/>
    </xf>
    <xf numFmtId="0" fontId="197" fillId="95" borderId="309" applyNumberFormat="0" applyAlignment="0" applyProtection="0">
      <alignment vertical="center"/>
    </xf>
    <xf numFmtId="0" fontId="165" fillId="95" borderId="309" applyNumberFormat="0" applyAlignment="0" applyProtection="0">
      <alignment vertical="center"/>
    </xf>
    <xf numFmtId="0" fontId="197" fillId="95" borderId="309" applyNumberFormat="0" applyAlignment="0" applyProtection="0">
      <alignment vertical="center"/>
    </xf>
    <xf numFmtId="0" fontId="197" fillId="95" borderId="309" applyNumberFormat="0" applyAlignment="0" applyProtection="0">
      <alignment vertical="center"/>
    </xf>
    <xf numFmtId="0" fontId="196" fillId="95" borderId="309" applyNumberFormat="0" applyAlignment="0" applyProtection="0">
      <alignment vertical="center"/>
    </xf>
    <xf numFmtId="0" fontId="165" fillId="95" borderId="309" applyNumberFormat="0" applyAlignment="0" applyProtection="0">
      <alignment vertical="center"/>
    </xf>
    <xf numFmtId="0" fontId="196" fillId="95" borderId="309" applyNumberFormat="0" applyAlignment="0" applyProtection="0">
      <alignment vertical="center"/>
    </xf>
    <xf numFmtId="0" fontId="196" fillId="95" borderId="309" applyNumberFormat="0" applyAlignment="0" applyProtection="0">
      <alignment vertical="center"/>
    </xf>
    <xf numFmtId="0" fontId="196" fillId="95" borderId="309" applyNumberFormat="0" applyAlignment="0" applyProtection="0">
      <alignment vertical="center"/>
    </xf>
    <xf numFmtId="0" fontId="196" fillId="95" borderId="309" applyNumberFormat="0" applyAlignment="0" applyProtection="0">
      <alignment vertical="center"/>
    </xf>
    <xf numFmtId="0" fontId="179" fillId="123" borderId="309" applyNumberFormat="0" applyAlignment="0" applyProtection="0">
      <alignment vertical="center"/>
    </xf>
    <xf numFmtId="0" fontId="171" fillId="123" borderId="312" applyNumberFormat="0" applyAlignment="0" applyProtection="0">
      <alignment vertical="center"/>
    </xf>
    <xf numFmtId="0" fontId="207" fillId="123" borderId="312" applyNumberFormat="0" applyAlignment="0" applyProtection="0">
      <alignment vertical="center"/>
    </xf>
    <xf numFmtId="0" fontId="208" fillId="123" borderId="312" applyNumberFormat="0" applyAlignment="0" applyProtection="0">
      <alignment vertical="center"/>
    </xf>
    <xf numFmtId="0" fontId="171" fillId="123" borderId="312" applyNumberFormat="0" applyAlignment="0" applyProtection="0">
      <alignment vertical="center"/>
    </xf>
    <xf numFmtId="0" fontId="208" fillId="123" borderId="312" applyNumberFormat="0" applyAlignment="0" applyProtection="0">
      <alignment vertical="center"/>
    </xf>
    <xf numFmtId="0" fontId="208" fillId="123" borderId="312" applyNumberFormat="0" applyAlignment="0" applyProtection="0">
      <alignment vertical="center"/>
    </xf>
    <xf numFmtId="0" fontId="207" fillId="123" borderId="312" applyNumberFormat="0" applyAlignment="0" applyProtection="0">
      <alignment vertical="center"/>
    </xf>
    <xf numFmtId="0" fontId="171" fillId="123" borderId="312" applyNumberFormat="0" applyAlignment="0" applyProtection="0">
      <alignment vertical="center"/>
    </xf>
    <xf numFmtId="0" fontId="207" fillId="123" borderId="312" applyNumberFormat="0" applyAlignment="0" applyProtection="0">
      <alignment vertical="center"/>
    </xf>
    <xf numFmtId="0" fontId="207" fillId="123" borderId="312" applyNumberFormat="0" applyAlignment="0" applyProtection="0">
      <alignment vertical="center"/>
    </xf>
    <xf numFmtId="0" fontId="207" fillId="123" borderId="312" applyNumberFormat="0" applyAlignment="0" applyProtection="0">
      <alignment vertical="center"/>
    </xf>
    <xf numFmtId="0" fontId="207" fillId="123" borderId="312" applyNumberFormat="0" applyAlignment="0" applyProtection="0">
      <alignment vertical="center"/>
    </xf>
    <xf numFmtId="0" fontId="215" fillId="0" borderId="301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5" borderId="309" applyNumberFormat="0" applyAlignment="0" applyProtection="0">
      <alignment vertical="center"/>
    </xf>
    <xf numFmtId="0" fontId="179" fillId="123" borderId="309" applyNumberFormat="0" applyAlignment="0" applyProtection="0">
      <alignment vertical="center"/>
    </xf>
    <xf numFmtId="0" fontId="158" fillId="0" borderId="0">
      <alignment vertical="center"/>
    </xf>
    <xf numFmtId="0" fontId="197" fillId="95" borderId="314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215" fillId="0" borderId="301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8" fillId="123" borderId="317" applyNumberFormat="0" applyAlignment="0" applyProtection="0">
      <alignment vertical="center"/>
    </xf>
    <xf numFmtId="0" fontId="197" fillId="95" borderId="314" applyNumberFormat="0" applyAlignment="0" applyProtection="0">
      <alignment vertical="center"/>
    </xf>
    <xf numFmtId="0" fontId="1" fillId="0" borderId="0">
      <alignment vertical="center"/>
    </xf>
    <xf numFmtId="0" fontId="160" fillId="123" borderId="314" applyNumberFormat="0" applyAlignment="0" applyProtection="0">
      <alignment vertical="center"/>
    </xf>
    <xf numFmtId="0" fontId="1" fillId="0" borderId="0">
      <alignment vertical="center"/>
    </xf>
    <xf numFmtId="0" fontId="194" fillId="0" borderId="316" applyNumberFormat="0" applyFill="0" applyAlignment="0" applyProtection="0">
      <alignment vertical="center"/>
    </xf>
    <xf numFmtId="0" fontId="179" fillId="123" borderId="314" applyNumberFormat="0" applyAlignment="0" applyProtection="0">
      <alignment vertical="center"/>
    </xf>
    <xf numFmtId="0" fontId="1" fillId="0" borderId="0">
      <alignment vertical="center"/>
    </xf>
    <xf numFmtId="0" fontId="179" fillId="123" borderId="314" applyNumberFormat="0" applyAlignment="0" applyProtection="0">
      <alignment vertical="center"/>
    </xf>
    <xf numFmtId="0" fontId="207" fillId="123" borderId="317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97" borderId="315" applyNumberFormat="0" applyFont="0" applyAlignment="0" applyProtection="0">
      <alignment vertical="center"/>
    </xf>
    <xf numFmtId="0" fontId="76" fillId="97" borderId="315" applyNumberFormat="0" applyFont="0" applyAlignment="0" applyProtection="0">
      <alignment vertical="center"/>
    </xf>
    <xf numFmtId="0" fontId="208" fillId="123" borderId="317" applyNumberFormat="0" applyAlignment="0" applyProtection="0">
      <alignment vertical="center"/>
    </xf>
    <xf numFmtId="0" fontId="208" fillId="123" borderId="317" applyNumberFormat="0" applyAlignment="0" applyProtection="0">
      <alignment vertical="center"/>
    </xf>
    <xf numFmtId="0" fontId="1" fillId="0" borderId="0">
      <alignment vertical="center"/>
    </xf>
    <xf numFmtId="0" fontId="158" fillId="97" borderId="315" applyNumberFormat="0" applyFont="0" applyAlignment="0" applyProtection="0">
      <alignment vertical="center"/>
    </xf>
    <xf numFmtId="0" fontId="179" fillId="123" borderId="314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58" fillId="97" borderId="315" applyNumberFormat="0" applyFont="0" applyAlignment="0" applyProtection="0">
      <alignment vertical="center"/>
    </xf>
    <xf numFmtId="0" fontId="171" fillId="123" borderId="317" applyNumberFormat="0" applyAlignment="0" applyProtection="0">
      <alignment vertical="center"/>
    </xf>
    <xf numFmtId="0" fontId="207" fillId="123" borderId="317" applyNumberFormat="0" applyAlignment="0" applyProtection="0">
      <alignment vertical="center"/>
    </xf>
    <xf numFmtId="0" fontId="179" fillId="123" borderId="314" applyNumberFormat="0" applyAlignment="0" applyProtection="0">
      <alignment vertical="center"/>
    </xf>
    <xf numFmtId="0" fontId="76" fillId="97" borderId="315" applyNumberFormat="0" applyFont="0" applyAlignment="0" applyProtection="0">
      <alignment vertical="center"/>
    </xf>
    <xf numFmtId="0" fontId="158" fillId="97" borderId="315" applyNumberFormat="0" applyFont="0" applyAlignment="0" applyProtection="0">
      <alignment vertical="center"/>
    </xf>
    <xf numFmtId="0" fontId="158" fillId="97" borderId="315" applyNumberFormat="0" applyFont="0" applyAlignment="0" applyProtection="0">
      <alignment vertical="center"/>
    </xf>
    <xf numFmtId="0" fontId="179" fillId="123" borderId="314" applyNumberFormat="0" applyAlignment="0" applyProtection="0">
      <alignment vertical="center"/>
    </xf>
    <xf numFmtId="0" fontId="215" fillId="0" borderId="301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8" fillId="97" borderId="315" applyNumberFormat="0" applyFont="0" applyAlignment="0" applyProtection="0">
      <alignment vertical="center"/>
    </xf>
    <xf numFmtId="0" fontId="159" fillId="0" borderId="316" applyNumberFormat="0" applyFill="0" applyAlignment="0" applyProtection="0">
      <alignment vertical="center"/>
    </xf>
    <xf numFmtId="0" fontId="207" fillId="123" borderId="317" applyNumberFormat="0" applyAlignment="0" applyProtection="0">
      <alignment vertical="center"/>
    </xf>
    <xf numFmtId="0" fontId="171" fillId="123" borderId="317" applyNumberFormat="0" applyAlignment="0" applyProtection="0">
      <alignment vertical="center"/>
    </xf>
    <xf numFmtId="0" fontId="1" fillId="0" borderId="0">
      <alignment vertical="center"/>
    </xf>
    <xf numFmtId="0" fontId="196" fillId="95" borderId="314" applyNumberFormat="0" applyAlignment="0" applyProtection="0">
      <alignment vertical="center"/>
    </xf>
    <xf numFmtId="0" fontId="195" fillId="0" borderId="316" applyNumberFormat="0" applyFill="0" applyAlignment="0" applyProtection="0">
      <alignment vertical="center"/>
    </xf>
    <xf numFmtId="0" fontId="194" fillId="0" borderId="316" applyNumberFormat="0" applyFill="0" applyAlignment="0" applyProtection="0">
      <alignment vertical="center"/>
    </xf>
    <xf numFmtId="0" fontId="158" fillId="97" borderId="315" applyNumberFormat="0" applyFont="0" applyAlignment="0" applyProtection="0">
      <alignment vertical="center"/>
    </xf>
    <xf numFmtId="0" fontId="158" fillId="97" borderId="315" applyNumberFormat="0" applyFont="0" applyAlignment="0" applyProtection="0">
      <alignment vertical="center"/>
    </xf>
    <xf numFmtId="0" fontId="179" fillId="123" borderId="314" applyNumberFormat="0" applyAlignment="0" applyProtection="0">
      <alignment vertical="center"/>
    </xf>
    <xf numFmtId="0" fontId="180" fillId="123" borderId="314" applyNumberFormat="0" applyAlignment="0" applyProtection="0">
      <alignment vertical="center"/>
    </xf>
    <xf numFmtId="0" fontId="196" fillId="95" borderId="314" applyNumberFormat="0" applyAlignment="0" applyProtection="0">
      <alignment vertical="center"/>
    </xf>
    <xf numFmtId="0" fontId="34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5" fillId="0" borderId="313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76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15" fillId="0" borderId="27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3">
    <xf numFmtId="0" fontId="0" fillId="0" borderId="0" xfId="0">
      <alignment vertical="center"/>
    </xf>
    <xf numFmtId="0" fontId="54" fillId="0" borderId="0" xfId="0" applyFont="1">
      <alignment vertical="center"/>
    </xf>
    <xf numFmtId="0" fontId="7" fillId="0" borderId="12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10" fontId="0" fillId="0" borderId="0" xfId="5615" applyNumberFormat="1" applyFont="1">
      <alignment vertical="center"/>
    </xf>
    <xf numFmtId="177" fontId="0" fillId="0" borderId="0" xfId="5615" applyNumberFormat="1" applyFont="1">
      <alignment vertical="center"/>
    </xf>
    <xf numFmtId="41" fontId="62" fillId="0" borderId="0" xfId="5616" applyFont="1" applyFill="1" applyBorder="1">
      <alignment vertical="center"/>
    </xf>
    <xf numFmtId="0" fontId="7" fillId="40" borderId="12" xfId="0" applyFont="1" applyFill="1" applyBorder="1" applyAlignment="1">
      <alignment horizontal="center" vertical="center"/>
    </xf>
    <xf numFmtId="177" fontId="7" fillId="35" borderId="12" xfId="5615" applyNumberFormat="1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78" fillId="35" borderId="0" xfId="0" applyFont="1" applyFill="1" applyAlignment="1">
      <alignment horizontal="center" vertical="center"/>
    </xf>
    <xf numFmtId="0" fontId="61" fillId="2" borderId="11" xfId="0" applyFont="1" applyFill="1" applyBorder="1" applyAlignment="1">
      <alignment horizontal="center" vertical="center" wrapText="1"/>
    </xf>
    <xf numFmtId="0" fontId="61" fillId="2" borderId="0" xfId="0" applyFont="1" applyFill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49" fontId="77" fillId="3" borderId="14" xfId="0" applyNumberFormat="1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80" fillId="0" borderId="22" xfId="0" applyFont="1" applyBorder="1" applyAlignment="1">
      <alignment horizontal="center" vertical="center" wrapText="1" readingOrder="1"/>
    </xf>
    <xf numFmtId="0" fontId="80" fillId="0" borderId="23" xfId="0" applyFont="1" applyBorder="1" applyAlignment="1">
      <alignment horizontal="left" vertical="center" wrapText="1" readingOrder="1"/>
    </xf>
    <xf numFmtId="0" fontId="5" fillId="0" borderId="0" xfId="0" applyFont="1">
      <alignment vertical="center"/>
    </xf>
    <xf numFmtId="0" fontId="31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7" fillId="40" borderId="11" xfId="0" applyFont="1" applyFill="1" applyBorder="1" applyAlignment="1">
      <alignment horizontal="center" vertical="center"/>
    </xf>
    <xf numFmtId="14" fontId="31" fillId="0" borderId="0" xfId="0" applyNumberFormat="1" applyFont="1" applyAlignment="1">
      <alignment horizontal="center" vertical="center"/>
    </xf>
    <xf numFmtId="0" fontId="31" fillId="0" borderId="0" xfId="0" applyFont="1">
      <alignment vertical="center"/>
    </xf>
    <xf numFmtId="190" fontId="31" fillId="0" borderId="0" xfId="0" applyNumberFormat="1" applyFont="1">
      <alignment vertical="center"/>
    </xf>
    <xf numFmtId="0" fontId="8" fillId="0" borderId="234" xfId="5611" applyFont="1" applyBorder="1" applyAlignment="1">
      <alignment horizontal="center" vertical="center"/>
    </xf>
    <xf numFmtId="190" fontId="8" fillId="0" borderId="234" xfId="0" applyNumberFormat="1" applyFont="1" applyBorder="1" applyAlignment="1">
      <alignment horizontal="center" vertical="center"/>
    </xf>
    <xf numFmtId="190" fontId="8" fillId="0" borderId="234" xfId="5611" applyNumberFormat="1" applyFont="1" applyBorder="1" applyAlignment="1">
      <alignment horizontal="center" vertical="center" wrapText="1" justifyLastLine="1" shrinkToFit="1"/>
    </xf>
    <xf numFmtId="0" fontId="8" fillId="0" borderId="234" xfId="0" applyFont="1" applyBorder="1" applyAlignment="1">
      <alignment horizontal="center" vertical="center"/>
    </xf>
    <xf numFmtId="191" fontId="8" fillId="0" borderId="234" xfId="0" applyNumberFormat="1" applyFont="1" applyBorder="1" applyAlignment="1">
      <alignment horizontal="center" vertical="center"/>
    </xf>
    <xf numFmtId="0" fontId="8" fillId="0" borderId="234" xfId="8725" applyFont="1" applyBorder="1" applyAlignment="1">
      <alignment horizontal="left" vertical="center"/>
    </xf>
    <xf numFmtId="0" fontId="8" fillId="0" borderId="234" xfId="0" applyFont="1" applyBorder="1">
      <alignment vertical="center"/>
    </xf>
    <xf numFmtId="0" fontId="8" fillId="0" borderId="234" xfId="0" applyFont="1" applyBorder="1" applyAlignment="1">
      <alignment horizontal="left" vertical="center" indent="1"/>
    </xf>
    <xf numFmtId="49" fontId="8" fillId="0" borderId="234" xfId="0" applyNumberFormat="1" applyFont="1" applyBorder="1" applyAlignment="1">
      <alignment horizontal="left" vertical="center"/>
    </xf>
    <xf numFmtId="0" fontId="5" fillId="0" borderId="234" xfId="0" applyFont="1" applyBorder="1" applyAlignment="1">
      <alignment horizontal="center" vertical="center" wrapText="1"/>
    </xf>
    <xf numFmtId="0" fontId="7" fillId="0" borderId="234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218" fillId="36" borderId="234" xfId="0" applyFont="1" applyFill="1" applyBorder="1" applyAlignment="1">
      <alignment horizontal="center" vertical="center"/>
    </xf>
    <xf numFmtId="14" fontId="62" fillId="36" borderId="234" xfId="0" applyNumberFormat="1" applyFont="1" applyFill="1" applyBorder="1" applyAlignment="1">
      <alignment horizontal="center" vertical="center"/>
    </xf>
    <xf numFmtId="0" fontId="62" fillId="36" borderId="234" xfId="0" applyFont="1" applyFill="1" applyBorder="1" applyAlignment="1">
      <alignment horizontal="left" vertical="center"/>
    </xf>
    <xf numFmtId="14" fontId="8" fillId="0" borderId="234" xfId="0" applyNumberFormat="1" applyFont="1" applyBorder="1" applyAlignment="1">
      <alignment horizontal="center" vertical="center"/>
    </xf>
    <xf numFmtId="0" fontId="8" fillId="0" borderId="234" xfId="0" applyFont="1" applyBorder="1" applyAlignment="1">
      <alignment horizontal="left" vertical="center"/>
    </xf>
    <xf numFmtId="0" fontId="31" fillId="0" borderId="234" xfId="0" applyFont="1" applyBorder="1" applyAlignment="1">
      <alignment horizontal="center" vertical="center"/>
    </xf>
    <xf numFmtId="0" fontId="292" fillId="0" borderId="234" xfId="0" applyFont="1" applyBorder="1" applyAlignment="1">
      <alignment horizontal="center" vertical="center"/>
    </xf>
    <xf numFmtId="0" fontId="292" fillId="0" borderId="246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234" xfId="8725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5" fillId="0" borderId="246" xfId="0" applyFont="1" applyBorder="1" applyAlignment="1">
      <alignment horizontal="center" vertical="center"/>
    </xf>
    <xf numFmtId="49" fontId="292" fillId="0" borderId="246" xfId="0" applyNumberFormat="1" applyFont="1" applyBorder="1" applyAlignment="1">
      <alignment horizontal="left" vertical="center"/>
    </xf>
    <xf numFmtId="14" fontId="292" fillId="0" borderId="247" xfId="0" applyNumberFormat="1" applyFont="1" applyBorder="1" applyAlignment="1">
      <alignment horizontal="center" vertical="center"/>
    </xf>
    <xf numFmtId="0" fontId="292" fillId="0" borderId="247" xfId="0" applyFont="1" applyBorder="1" applyAlignment="1">
      <alignment horizontal="center" vertical="center"/>
    </xf>
    <xf numFmtId="190" fontId="8" fillId="0" borderId="246" xfId="0" applyNumberFormat="1" applyFont="1" applyBorder="1" applyAlignment="1">
      <alignment horizontal="center" vertical="center"/>
    </xf>
    <xf numFmtId="0" fontId="8" fillId="0" borderId="246" xfId="0" applyFont="1" applyBorder="1" applyAlignment="1">
      <alignment horizontal="center" vertical="center"/>
    </xf>
    <xf numFmtId="49" fontId="8" fillId="0" borderId="246" xfId="0" applyNumberFormat="1" applyFont="1" applyBorder="1" applyAlignment="1">
      <alignment horizontal="left" vertical="center"/>
    </xf>
    <xf numFmtId="0" fontId="8" fillId="0" borderId="246" xfId="0" applyFont="1" applyBorder="1">
      <alignment vertical="center"/>
    </xf>
    <xf numFmtId="191" fontId="8" fillId="0" borderId="246" xfId="0" applyNumberFormat="1" applyFont="1" applyBorder="1" applyAlignment="1">
      <alignment horizontal="center" vertical="center"/>
    </xf>
    <xf numFmtId="190" fontId="8" fillId="0" borderId="246" xfId="5611" applyNumberFormat="1" applyFont="1" applyBorder="1" applyAlignment="1">
      <alignment horizontal="center" vertical="center" wrapText="1" justifyLastLine="1" shrinkToFit="1"/>
    </xf>
    <xf numFmtId="49" fontId="8" fillId="0" borderId="234" xfId="0" applyNumberFormat="1" applyFont="1" applyBorder="1" applyAlignment="1">
      <alignment horizontal="center" vertical="center"/>
    </xf>
    <xf numFmtId="0" fontId="8" fillId="0" borderId="234" xfId="18971" applyNumberFormat="1" applyFont="1" applyFill="1" applyBorder="1" applyAlignment="1">
      <alignment horizontal="center" vertical="center"/>
    </xf>
    <xf numFmtId="0" fontId="5" fillId="0" borderId="234" xfId="0" applyFont="1" applyBorder="1" applyAlignment="1">
      <alignment horizontal="left" vertical="center"/>
    </xf>
    <xf numFmtId="0" fontId="8" fillId="0" borderId="234" xfId="5613" applyFont="1" applyBorder="1" applyAlignment="1">
      <alignment horizontal="center" vertical="center"/>
    </xf>
    <xf numFmtId="191" fontId="8" fillId="0" borderId="248" xfId="0" applyNumberFormat="1" applyFont="1" applyBorder="1" applyAlignment="1">
      <alignment horizontal="center" vertical="center"/>
    </xf>
    <xf numFmtId="0" fontId="31" fillId="0" borderId="234" xfId="0" applyFont="1" applyBorder="1">
      <alignment vertical="center"/>
    </xf>
    <xf numFmtId="49" fontId="292" fillId="0" borderId="234" xfId="0" applyNumberFormat="1" applyFont="1" applyBorder="1" applyAlignment="1">
      <alignment horizontal="left" vertical="center"/>
    </xf>
    <xf numFmtId="49" fontId="8" fillId="0" borderId="248" xfId="0" applyNumberFormat="1" applyFont="1" applyBorder="1" applyAlignment="1">
      <alignment horizontal="left" vertical="center"/>
    </xf>
    <xf numFmtId="261" fontId="292" fillId="0" borderId="234" xfId="0" applyNumberFormat="1" applyFont="1" applyBorder="1" applyAlignment="1">
      <alignment horizontal="left" vertical="center"/>
    </xf>
    <xf numFmtId="262" fontId="292" fillId="0" borderId="234" xfId="0" applyNumberFormat="1" applyFont="1" applyBorder="1" applyAlignment="1">
      <alignment horizontal="left" vertical="center"/>
    </xf>
    <xf numFmtId="0" fontId="8" fillId="0" borderId="248" xfId="0" applyFont="1" applyBorder="1">
      <alignment vertical="center"/>
    </xf>
    <xf numFmtId="0" fontId="292" fillId="0" borderId="234" xfId="0" applyFont="1" applyBorder="1">
      <alignment vertical="center"/>
    </xf>
    <xf numFmtId="0" fontId="8" fillId="0" borderId="0" xfId="0" applyFont="1">
      <alignment vertical="center"/>
    </xf>
    <xf numFmtId="0" fontId="8" fillId="0" borderId="249" xfId="0" applyFont="1" applyBorder="1">
      <alignment vertical="center"/>
    </xf>
    <xf numFmtId="190" fontId="8" fillId="0" borderId="250" xfId="0" applyNumberFormat="1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190" fontId="8" fillId="0" borderId="251" xfId="5611" applyNumberFormat="1" applyFont="1" applyBorder="1" applyAlignment="1">
      <alignment horizontal="center" vertical="center" wrapText="1" justifyLastLine="1" shrinkToFit="1"/>
    </xf>
    <xf numFmtId="190" fontId="8" fillId="0" borderId="252" xfId="5611" applyNumberFormat="1" applyFont="1" applyBorder="1" applyAlignment="1">
      <alignment horizontal="center" vertical="center" wrapText="1" justifyLastLine="1" shrinkToFit="1"/>
    </xf>
    <xf numFmtId="190" fontId="8" fillId="0" borderId="253" xfId="5611" applyNumberFormat="1" applyFont="1" applyBorder="1" applyAlignment="1">
      <alignment horizontal="center" vertical="center" wrapText="1" justifyLastLine="1" shrinkToFit="1"/>
    </xf>
    <xf numFmtId="0" fontId="8" fillId="0" borderId="252" xfId="0" applyFont="1" applyBorder="1" applyAlignment="1">
      <alignment horizontal="center" vertical="center"/>
    </xf>
    <xf numFmtId="0" fontId="8" fillId="0" borderId="250" xfId="0" applyFont="1" applyBorder="1" applyAlignment="1">
      <alignment horizontal="center" vertical="center"/>
    </xf>
    <xf numFmtId="190" fontId="8" fillId="0" borderId="254" xfId="5611" applyNumberFormat="1" applyFont="1" applyBorder="1" applyAlignment="1">
      <alignment horizontal="center" vertical="center" wrapText="1" justifyLastLine="1" shrinkToFit="1"/>
    </xf>
    <xf numFmtId="0" fontId="292" fillId="0" borderId="0" xfId="0" applyFont="1">
      <alignment vertical="center"/>
    </xf>
    <xf numFmtId="0" fontId="62" fillId="38" borderId="254" xfId="0" applyFont="1" applyFill="1" applyBorder="1" applyAlignment="1">
      <alignment horizontal="center" vertical="center"/>
    </xf>
    <xf numFmtId="41" fontId="62" fillId="38" borderId="254" xfId="5616" applyFont="1" applyFill="1" applyBorder="1">
      <alignment vertical="center"/>
    </xf>
    <xf numFmtId="176" fontId="4" fillId="36" borderId="252" xfId="0" applyNumberFormat="1" applyFont="1" applyFill="1" applyBorder="1" applyAlignment="1">
      <alignment horizontal="center" vertical="center"/>
    </xf>
    <xf numFmtId="0" fontId="7" fillId="0" borderId="234" xfId="0" applyFont="1" applyBorder="1" applyAlignment="1">
      <alignment horizontal="center" vertical="center"/>
    </xf>
    <xf numFmtId="0" fontId="7" fillId="40" borderId="234" xfId="0" applyFont="1" applyFill="1" applyBorder="1" applyAlignment="1">
      <alignment horizontal="center" vertical="center"/>
    </xf>
    <xf numFmtId="177" fontId="7" fillId="35" borderId="234" xfId="5615" applyNumberFormat="1" applyFont="1" applyFill="1" applyBorder="1" applyAlignment="1">
      <alignment horizontal="center" vertical="center"/>
    </xf>
    <xf numFmtId="0" fontId="7" fillId="3" borderId="234" xfId="0" applyFont="1" applyFill="1" applyBorder="1" applyAlignment="1">
      <alignment horizontal="center" vertical="center"/>
    </xf>
    <xf numFmtId="177" fontId="7" fillId="3" borderId="234" xfId="5615" applyNumberFormat="1" applyFont="1" applyFill="1" applyBorder="1" applyAlignment="1">
      <alignment horizontal="center" vertical="center"/>
    </xf>
    <xf numFmtId="10" fontId="5" fillId="37" borderId="234" xfId="0" applyNumberFormat="1" applyFont="1" applyFill="1" applyBorder="1" applyAlignment="1">
      <alignment horizontal="center" vertical="center"/>
    </xf>
    <xf numFmtId="0" fontId="7" fillId="2" borderId="234" xfId="0" applyFont="1" applyFill="1" applyBorder="1" applyAlignment="1">
      <alignment horizontal="center" vertical="center" wrapText="1"/>
    </xf>
    <xf numFmtId="0" fontId="5" fillId="2" borderId="234" xfId="0" applyFont="1" applyFill="1" applyBorder="1" applyAlignment="1">
      <alignment horizontal="center" vertical="center" wrapText="1"/>
    </xf>
    <xf numFmtId="0" fontId="5" fillId="2" borderId="254" xfId="0" applyFont="1" applyFill="1" applyBorder="1" applyAlignment="1">
      <alignment horizontal="center" vertical="center" wrapText="1"/>
    </xf>
    <xf numFmtId="0" fontId="7" fillId="0" borderId="254" xfId="0" applyFont="1" applyBorder="1" applyAlignment="1">
      <alignment horizontal="center" vertical="center"/>
    </xf>
    <xf numFmtId="0" fontId="7" fillId="40" borderId="254" xfId="0" applyFont="1" applyFill="1" applyBorder="1" applyAlignment="1">
      <alignment horizontal="center" vertical="center"/>
    </xf>
    <xf numFmtId="177" fontId="7" fillId="35" borderId="254" xfId="5615" applyNumberFormat="1" applyFont="1" applyFill="1" applyBorder="1" applyAlignment="1">
      <alignment horizontal="center" vertical="center"/>
    </xf>
    <xf numFmtId="49" fontId="3" fillId="3" borderId="234" xfId="0" applyNumberFormat="1" applyFont="1" applyFill="1" applyBorder="1" applyAlignment="1">
      <alignment horizontal="center" vertical="center" wrapText="1"/>
    </xf>
    <xf numFmtId="177" fontId="3" fillId="3" borderId="252" xfId="0" applyNumberFormat="1" applyFont="1" applyFill="1" applyBorder="1" applyAlignment="1">
      <alignment horizontal="center" vertical="center"/>
    </xf>
    <xf numFmtId="177" fontId="3" fillId="3" borderId="234" xfId="0" applyNumberFormat="1" applyFont="1" applyFill="1" applyBorder="1" applyAlignment="1">
      <alignment horizontal="center" vertical="center"/>
    </xf>
    <xf numFmtId="49" fontId="3" fillId="39" borderId="234" xfId="0" applyNumberFormat="1" applyFont="1" applyFill="1" applyBorder="1" applyAlignment="1">
      <alignment horizontal="center" vertical="center" wrapText="1"/>
    </xf>
    <xf numFmtId="0" fontId="61" fillId="0" borderId="234" xfId="0" applyFont="1" applyBorder="1" applyAlignment="1">
      <alignment horizontal="center" vertical="center"/>
    </xf>
    <xf numFmtId="0" fontId="61" fillId="40" borderId="234" xfId="0" applyFont="1" applyFill="1" applyBorder="1" applyAlignment="1">
      <alignment horizontal="center" vertical="center"/>
    </xf>
    <xf numFmtId="177" fontId="61" fillId="35" borderId="234" xfId="5615" applyNumberFormat="1" applyFont="1" applyFill="1" applyBorder="1" applyAlignment="1">
      <alignment horizontal="center" vertical="center"/>
    </xf>
    <xf numFmtId="0" fontId="61" fillId="2" borderId="234" xfId="0" applyFont="1" applyFill="1" applyBorder="1" applyAlignment="1">
      <alignment horizontal="center" vertical="center" wrapText="1"/>
    </xf>
    <xf numFmtId="49" fontId="77" fillId="3" borderId="234" xfId="0" applyNumberFormat="1" applyFont="1" applyFill="1" applyBorder="1" applyAlignment="1">
      <alignment horizontal="center" vertical="center" wrapText="1"/>
    </xf>
    <xf numFmtId="0" fontId="77" fillId="3" borderId="234" xfId="0" applyFont="1" applyFill="1" applyBorder="1" applyAlignment="1">
      <alignment horizontal="center" vertical="center"/>
    </xf>
    <xf numFmtId="49" fontId="77" fillId="3" borderId="257" xfId="0" applyNumberFormat="1" applyFont="1" applyFill="1" applyBorder="1" applyAlignment="1">
      <alignment horizontal="center" vertical="center" wrapText="1"/>
    </xf>
    <xf numFmtId="177" fontId="77" fillId="3" borderId="234" xfId="0" applyNumberFormat="1" applyFont="1" applyFill="1" applyBorder="1" applyAlignment="1">
      <alignment horizontal="center" vertical="center"/>
    </xf>
    <xf numFmtId="49" fontId="77" fillId="39" borderId="257" xfId="0" applyNumberFormat="1" applyFont="1" applyFill="1" applyBorder="1" applyAlignment="1">
      <alignment horizontal="center" vertical="center" wrapText="1"/>
    </xf>
    <xf numFmtId="49" fontId="77" fillId="39" borderId="234" xfId="0" applyNumberFormat="1" applyFont="1" applyFill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/>
    </xf>
    <xf numFmtId="260" fontId="4" fillId="0" borderId="234" xfId="0" applyNumberFormat="1" applyFont="1" applyBorder="1" applyAlignment="1">
      <alignment horizontal="center" vertical="center"/>
    </xf>
    <xf numFmtId="0" fontId="61" fillId="0" borderId="234" xfId="0" applyFont="1" applyBorder="1" applyAlignment="1">
      <alignment horizontal="center" vertical="center" wrapText="1"/>
    </xf>
    <xf numFmtId="177" fontId="61" fillId="0" borderId="234" xfId="5615" applyNumberFormat="1" applyFont="1" applyFill="1" applyBorder="1" applyAlignment="1">
      <alignment horizontal="center" vertical="center"/>
    </xf>
    <xf numFmtId="9" fontId="61" fillId="0" borderId="234" xfId="0" applyNumberFormat="1" applyFont="1" applyBorder="1" applyAlignment="1">
      <alignment horizontal="center" vertical="center"/>
    </xf>
    <xf numFmtId="49" fontId="77" fillId="0" borderId="234" xfId="0" applyNumberFormat="1" applyFont="1" applyBorder="1" applyAlignment="1">
      <alignment horizontal="center" vertical="center" wrapText="1"/>
    </xf>
    <xf numFmtId="0" fontId="77" fillId="0" borderId="234" xfId="0" applyFont="1" applyBorder="1" applyAlignment="1">
      <alignment horizontal="center" vertical="center"/>
    </xf>
    <xf numFmtId="177" fontId="77" fillId="0" borderId="234" xfId="5615" applyNumberFormat="1" applyFont="1" applyFill="1" applyBorder="1" applyAlignment="1">
      <alignment vertical="center"/>
    </xf>
    <xf numFmtId="9" fontId="77" fillId="0" borderId="234" xfId="0" applyNumberFormat="1" applyFont="1" applyBorder="1">
      <alignment vertical="center"/>
    </xf>
    <xf numFmtId="177" fontId="77" fillId="0" borderId="234" xfId="0" applyNumberFormat="1" applyFont="1" applyBorder="1" applyAlignment="1">
      <alignment horizontal="center" vertical="center"/>
    </xf>
    <xf numFmtId="177" fontId="7" fillId="0" borderId="234" xfId="5615" applyNumberFormat="1" applyFont="1" applyFill="1" applyBorder="1" applyAlignment="1">
      <alignment horizontal="center" vertical="center"/>
    </xf>
    <xf numFmtId="10" fontId="5" fillId="0" borderId="234" xfId="0" applyNumberFormat="1" applyFont="1" applyBorder="1" applyAlignment="1">
      <alignment horizontal="center" vertical="center"/>
    </xf>
    <xf numFmtId="0" fontId="0" fillId="0" borderId="234" xfId="0" applyBorder="1">
      <alignment vertical="center"/>
    </xf>
    <xf numFmtId="177" fontId="3" fillId="0" borderId="234" xfId="0" applyNumberFormat="1" applyFont="1" applyBorder="1" applyAlignment="1">
      <alignment horizontal="center" vertical="center"/>
    </xf>
    <xf numFmtId="177" fontId="0" fillId="0" borderId="234" xfId="0" applyNumberFormat="1" applyBorder="1" applyAlignment="1">
      <alignment horizontal="center" vertical="center"/>
    </xf>
    <xf numFmtId="177" fontId="0" fillId="0" borderId="234" xfId="0" applyNumberFormat="1" applyBorder="1">
      <alignment vertical="center"/>
    </xf>
    <xf numFmtId="198" fontId="8" fillId="0" borderId="234" xfId="0" applyNumberFormat="1" applyFont="1" applyBorder="1" applyAlignment="1">
      <alignment horizontal="center" vertical="center"/>
    </xf>
    <xf numFmtId="259" fontId="8" fillId="0" borderId="234" xfId="0" applyNumberFormat="1" applyFont="1" applyBorder="1" applyAlignment="1">
      <alignment horizontal="center" vertical="center"/>
    </xf>
    <xf numFmtId="0" fontId="219" fillId="41" borderId="234" xfId="0" applyFont="1" applyFill="1" applyBorder="1" applyAlignment="1">
      <alignment horizontal="center" vertical="center"/>
    </xf>
    <xf numFmtId="0" fontId="219" fillId="42" borderId="234" xfId="0" applyFont="1" applyFill="1" applyBorder="1" applyAlignment="1">
      <alignment horizontal="center" vertical="center"/>
    </xf>
    <xf numFmtId="0" fontId="219" fillId="41" borderId="234" xfId="0" applyFont="1" applyFill="1" applyBorder="1">
      <alignment vertical="center"/>
    </xf>
    <xf numFmtId="0" fontId="219" fillId="41" borderId="234" xfId="0" applyFont="1" applyFill="1" applyBorder="1" applyAlignment="1">
      <alignment horizontal="left" vertical="center"/>
    </xf>
    <xf numFmtId="0" fontId="62" fillId="147" borderId="234" xfId="0" applyFont="1" applyFill="1" applyBorder="1" applyAlignment="1">
      <alignment horizontal="center" vertical="center"/>
    </xf>
    <xf numFmtId="0" fontId="62" fillId="147" borderId="234" xfId="0" applyFont="1" applyFill="1" applyBorder="1" applyAlignment="1">
      <alignment horizontal="left" vertical="center"/>
    </xf>
    <xf numFmtId="199" fontId="8" fillId="0" borderId="234" xfId="5611" applyNumberFormat="1" applyFont="1" applyBorder="1" applyAlignment="1">
      <alignment horizontal="center" vertical="center" wrapText="1" justifyLastLine="1" shrinkToFit="1"/>
    </xf>
    <xf numFmtId="191" fontId="8" fillId="0" borderId="234" xfId="5611" applyNumberFormat="1" applyFont="1" applyBorder="1" applyAlignment="1">
      <alignment horizontal="center" vertical="center" wrapText="1" justifyLastLine="1" shrinkToFit="1"/>
    </xf>
    <xf numFmtId="0" fontId="8" fillId="0" borderId="234" xfId="5658" applyFont="1" applyBorder="1" applyAlignment="1">
      <alignment horizontal="center" vertical="center"/>
    </xf>
    <xf numFmtId="0" fontId="8" fillId="0" borderId="234" xfId="5658" applyFont="1" applyBorder="1" applyAlignment="1">
      <alignment horizontal="left" vertical="center"/>
    </xf>
    <xf numFmtId="0" fontId="8" fillId="0" borderId="234" xfId="5611" applyFont="1" applyBorder="1" applyAlignment="1">
      <alignment horizontal="left" vertical="center" indent="1"/>
    </xf>
    <xf numFmtId="49" fontId="62" fillId="0" borderId="234" xfId="5611" applyNumberFormat="1" applyFont="1" applyBorder="1" applyAlignment="1">
      <alignment horizontal="center" vertical="center"/>
    </xf>
    <xf numFmtId="0" fontId="62" fillId="0" borderId="234" xfId="5611" applyFont="1" applyBorder="1" applyAlignment="1">
      <alignment horizontal="center" vertical="center"/>
    </xf>
    <xf numFmtId="0" fontId="6" fillId="0" borderId="234" xfId="0" applyFont="1" applyBorder="1">
      <alignment vertical="center"/>
    </xf>
    <xf numFmtId="0" fontId="5" fillId="2" borderId="258" xfId="0" applyFont="1" applyFill="1" applyBorder="1" applyAlignment="1">
      <alignment horizontal="center" vertical="center" wrapText="1"/>
    </xf>
    <xf numFmtId="0" fontId="7" fillId="0" borderId="259" xfId="0" applyFont="1" applyBorder="1" applyAlignment="1">
      <alignment horizontal="center" vertical="center"/>
    </xf>
    <xf numFmtId="177" fontId="7" fillId="35" borderId="258" xfId="5615" applyNumberFormat="1" applyFont="1" applyFill="1" applyBorder="1" applyAlignment="1">
      <alignment horizontal="center" vertical="center"/>
    </xf>
    <xf numFmtId="0" fontId="7" fillId="40" borderId="259" xfId="0" applyFont="1" applyFill="1" applyBorder="1" applyAlignment="1">
      <alignment horizontal="center" vertical="center"/>
    </xf>
    <xf numFmtId="177" fontId="7" fillId="35" borderId="259" xfId="5615" applyNumberFormat="1" applyFont="1" applyFill="1" applyBorder="1" applyAlignment="1">
      <alignment horizontal="center" vertical="center"/>
    </xf>
    <xf numFmtId="0" fontId="7" fillId="40" borderId="258" xfId="0" applyFont="1" applyFill="1" applyBorder="1" applyAlignment="1">
      <alignment horizontal="center" vertical="center"/>
    </xf>
    <xf numFmtId="0" fontId="7" fillId="0" borderId="258" xfId="0" applyFont="1" applyBorder="1" applyAlignment="1">
      <alignment horizontal="center" vertical="center"/>
    </xf>
    <xf numFmtId="0" fontId="292" fillId="0" borderId="246" xfId="0" applyFont="1" applyBorder="1">
      <alignment vertical="center"/>
    </xf>
    <xf numFmtId="0" fontId="292" fillId="0" borderId="260" xfId="0" applyFont="1" applyBorder="1">
      <alignment vertical="center"/>
    </xf>
    <xf numFmtId="190" fontId="8" fillId="0" borderId="23" xfId="5611" applyNumberFormat="1" applyFont="1" applyBorder="1" applyAlignment="1">
      <alignment horizontal="center" vertical="center" wrapText="1" justifyLastLine="1" shrinkToFit="1"/>
    </xf>
    <xf numFmtId="0" fontId="31" fillId="0" borderId="246" xfId="0" applyFont="1" applyBorder="1">
      <alignment vertical="center"/>
    </xf>
    <xf numFmtId="0" fontId="31" fillId="0" borderId="260" xfId="0" applyFont="1" applyBorder="1">
      <alignment vertical="center"/>
    </xf>
    <xf numFmtId="0" fontId="8" fillId="0" borderId="234" xfId="5611" applyFont="1" applyBorder="1" applyAlignment="1">
      <alignment horizontal="center" vertical="center" wrapText="1"/>
    </xf>
    <xf numFmtId="0" fontId="5" fillId="0" borderId="234" xfId="0" applyFont="1" applyBorder="1" applyAlignment="1">
      <alignment horizontal="center" vertical="center"/>
    </xf>
    <xf numFmtId="0" fontId="8" fillId="0" borderId="252" xfId="0" applyFont="1" applyBorder="1">
      <alignment vertical="center"/>
    </xf>
    <xf numFmtId="10" fontId="0" fillId="0" borderId="0" xfId="0" applyNumberFormat="1">
      <alignment vertical="center"/>
    </xf>
    <xf numFmtId="9" fontId="0" fillId="0" borderId="0" xfId="5615" applyFont="1">
      <alignment vertical="center"/>
    </xf>
    <xf numFmtId="0" fontId="8" fillId="0" borderId="248" xfId="5611" applyFont="1" applyBorder="1" applyAlignment="1">
      <alignment horizontal="center" vertical="center"/>
    </xf>
    <xf numFmtId="0" fontId="8" fillId="0" borderId="246" xfId="5611" applyFont="1" applyBorder="1" applyAlignment="1">
      <alignment horizontal="center" vertical="center"/>
    </xf>
    <xf numFmtId="0" fontId="8" fillId="0" borderId="249" xfId="5611" applyFont="1" applyBorder="1" applyAlignment="1">
      <alignment horizontal="center" vertical="center"/>
    </xf>
    <xf numFmtId="0" fontId="8" fillId="0" borderId="260" xfId="5611" applyFont="1" applyBorder="1" applyAlignment="1">
      <alignment horizontal="center" vertical="center"/>
    </xf>
    <xf numFmtId="0" fontId="61" fillId="3" borderId="234" xfId="0" applyFont="1" applyFill="1" applyBorder="1" applyAlignment="1">
      <alignment horizontal="center" vertical="center"/>
    </xf>
    <xf numFmtId="177" fontId="3" fillId="3" borderId="252" xfId="5615" applyNumberFormat="1" applyFont="1" applyFill="1" applyBorder="1" applyAlignment="1">
      <alignment horizontal="center" vertical="center"/>
    </xf>
    <xf numFmtId="190" fontId="293" fillId="0" borderId="234" xfId="0" applyNumberFormat="1" applyFont="1" applyBorder="1" applyAlignment="1">
      <alignment horizontal="center" vertical="center"/>
    </xf>
    <xf numFmtId="190" fontId="8" fillId="0" borderId="261" xfId="0" applyNumberFormat="1" applyFont="1" applyBorder="1" applyAlignment="1">
      <alignment horizontal="center" vertical="center"/>
    </xf>
    <xf numFmtId="0" fontId="0" fillId="0" borderId="0" xfId="0" quotePrefix="1">
      <alignment vertical="center"/>
    </xf>
    <xf numFmtId="14" fontId="8" fillId="0" borderId="261" xfId="0" applyNumberFormat="1" applyFont="1" applyBorder="1" applyAlignment="1">
      <alignment horizontal="center" vertical="center"/>
    </xf>
    <xf numFmtId="0" fontId="293" fillId="0" borderId="234" xfId="0" applyNumberFormat="1" applyFont="1" applyBorder="1" applyAlignment="1">
      <alignment horizontal="center" vertical="center"/>
    </xf>
    <xf numFmtId="0" fontId="8" fillId="0" borderId="234" xfId="5611" applyNumberFormat="1" applyFont="1" applyFill="1" applyBorder="1" applyAlignment="1">
      <alignment horizontal="center" vertical="center"/>
    </xf>
    <xf numFmtId="190" fontId="8" fillId="0" borderId="271" xfId="0" applyNumberFormat="1" applyFont="1" applyBorder="1" applyAlignment="1">
      <alignment horizontal="center" vertical="center"/>
    </xf>
    <xf numFmtId="14" fontId="8" fillId="0" borderId="271" xfId="0" applyNumberFormat="1" applyFont="1" applyBorder="1" applyAlignment="1">
      <alignment horizontal="center" vertical="center"/>
    </xf>
    <xf numFmtId="0" fontId="8" fillId="0" borderId="271" xfId="0" applyFont="1" applyBorder="1">
      <alignment vertical="center"/>
    </xf>
    <xf numFmtId="0" fontId="8" fillId="0" borderId="271" xfId="5611" applyFont="1" applyBorder="1" applyAlignment="1">
      <alignment horizontal="center" vertical="center"/>
    </xf>
    <xf numFmtId="10" fontId="5" fillId="37" borderId="12" xfId="0" applyNumberFormat="1" applyFont="1" applyFill="1" applyBorder="1" applyAlignment="1">
      <alignment horizontal="center" vertical="center"/>
    </xf>
    <xf numFmtId="10" fontId="5" fillId="37" borderId="258" xfId="0" applyNumberFormat="1" applyFont="1" applyFill="1" applyBorder="1" applyAlignment="1">
      <alignment horizontal="center" vertical="center"/>
    </xf>
    <xf numFmtId="0" fontId="8" fillId="0" borderId="234" xfId="0" applyNumberFormat="1" applyFont="1" applyBorder="1" applyAlignment="1">
      <alignment horizontal="center" vertical="center"/>
    </xf>
    <xf numFmtId="0" fontId="292" fillId="0" borderId="271" xfId="0" applyFont="1" applyBorder="1" applyAlignment="1">
      <alignment horizontal="center" vertical="center"/>
    </xf>
    <xf numFmtId="0" fontId="8" fillId="0" borderId="253" xfId="5611" applyFont="1" applyBorder="1" applyAlignment="1">
      <alignment horizontal="center" vertical="center"/>
    </xf>
    <xf numFmtId="49" fontId="292" fillId="0" borderId="271" xfId="0" applyNumberFormat="1" applyFont="1" applyBorder="1" applyAlignment="1">
      <alignment horizontal="left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258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294" fillId="0" borderId="0" xfId="0" applyFont="1">
      <alignment vertical="center"/>
    </xf>
    <xf numFmtId="49" fontId="3" fillId="3" borderId="11" xfId="0" applyNumberFormat="1" applyFont="1" applyFill="1" applyBorder="1" applyAlignment="1">
      <alignment horizontal="center" vertical="center" wrapText="1"/>
    </xf>
    <xf numFmtId="0" fontId="5" fillId="2" borderId="318" xfId="0" applyFont="1" applyFill="1" applyBorder="1" applyAlignment="1">
      <alignment horizontal="center" vertical="center" wrapText="1"/>
    </xf>
    <xf numFmtId="0" fontId="7" fillId="0" borderId="318" xfId="0" applyFont="1" applyBorder="1" applyAlignment="1">
      <alignment horizontal="center" vertical="center"/>
    </xf>
    <xf numFmtId="0" fontId="7" fillId="40" borderId="318" xfId="0" applyFont="1" applyFill="1" applyBorder="1" applyAlignment="1">
      <alignment horizontal="center" vertical="center"/>
    </xf>
    <xf numFmtId="177" fontId="7" fillId="35" borderId="318" xfId="5615" applyNumberFormat="1" applyFont="1" applyFill="1" applyBorder="1" applyAlignment="1">
      <alignment horizontal="center" vertical="center"/>
    </xf>
    <xf numFmtId="0" fontId="7" fillId="3" borderId="318" xfId="0" applyFont="1" applyFill="1" applyBorder="1" applyAlignment="1">
      <alignment horizontal="center" vertical="center"/>
    </xf>
    <xf numFmtId="177" fontId="7" fillId="3" borderId="318" xfId="5615" applyNumberFormat="1" applyFont="1" applyFill="1" applyBorder="1" applyAlignment="1">
      <alignment horizontal="center" vertical="center"/>
    </xf>
    <xf numFmtId="10" fontId="5" fillId="37" borderId="318" xfId="0" applyNumberFormat="1" applyFont="1" applyFill="1" applyBorder="1" applyAlignment="1">
      <alignment horizontal="center" vertical="center"/>
    </xf>
    <xf numFmtId="177" fontId="7" fillId="3" borderId="11" xfId="5615" applyNumberFormat="1" applyFont="1" applyFill="1" applyBorder="1" applyAlignment="1">
      <alignment horizontal="center" vertical="center"/>
    </xf>
    <xf numFmtId="177" fontId="7" fillId="3" borderId="12" xfId="5615" applyNumberFormat="1" applyFont="1" applyFill="1" applyBorder="1" applyAlignment="1">
      <alignment horizontal="center" vertical="center"/>
    </xf>
    <xf numFmtId="41" fontId="0" fillId="0" borderId="0" xfId="5616" applyFont="1">
      <alignment vertical="center"/>
    </xf>
    <xf numFmtId="41" fontId="0" fillId="0" borderId="0" xfId="0" applyNumberFormat="1">
      <alignment vertical="center"/>
    </xf>
    <xf numFmtId="0" fontId="62" fillId="35" borderId="234" xfId="0" applyFont="1" applyFill="1" applyBorder="1" applyAlignment="1">
      <alignment horizontal="center" vertical="center"/>
    </xf>
    <xf numFmtId="177" fontId="3" fillId="35" borderId="11" xfId="5615" applyNumberFormat="1" applyFont="1" applyFill="1" applyBorder="1" applyAlignment="1">
      <alignment horizontal="center" vertical="center"/>
    </xf>
    <xf numFmtId="177" fontId="3" fillId="35" borderId="234" xfId="5615" applyNumberFormat="1" applyFont="1" applyFill="1" applyBorder="1" applyAlignment="1">
      <alignment horizontal="center" vertical="center"/>
    </xf>
    <xf numFmtId="0" fontId="3" fillId="40" borderId="11" xfId="0" applyFont="1" applyFill="1" applyBorder="1" applyAlignment="1">
      <alignment horizontal="center" vertical="center"/>
    </xf>
    <xf numFmtId="0" fontId="3" fillId="40" borderId="234" xfId="0" applyFont="1" applyFill="1" applyBorder="1" applyAlignment="1">
      <alignment horizontal="center" vertical="center"/>
    </xf>
    <xf numFmtId="177" fontId="6" fillId="39" borderId="234" xfId="0" applyNumberFormat="1" applyFont="1" applyFill="1" applyBorder="1" applyAlignment="1">
      <alignment horizontal="center" vertical="center"/>
    </xf>
    <xf numFmtId="0" fontId="6" fillId="2" borderId="215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2" fillId="40" borderId="234" xfId="0" applyFont="1" applyFill="1" applyBorder="1" applyAlignment="1">
      <alignment horizontal="center" vertical="center"/>
    </xf>
    <xf numFmtId="0" fontId="62" fillId="38" borderId="254" xfId="0" applyFont="1" applyFill="1" applyBorder="1" applyAlignment="1">
      <alignment horizontal="center" vertical="center"/>
    </xf>
    <xf numFmtId="49" fontId="5" fillId="2" borderId="11" xfId="0" applyNumberFormat="1" applyFont="1" applyFill="1" applyBorder="1" applyAlignment="1">
      <alignment horizontal="center" vertical="center" wrapText="1"/>
    </xf>
    <xf numFmtId="49" fontId="5" fillId="2" borderId="234" xfId="0" applyNumberFormat="1" applyFont="1" applyFill="1" applyBorder="1" applyAlignment="1">
      <alignment horizontal="center" vertical="center" wrapText="1"/>
    </xf>
    <xf numFmtId="49" fontId="5" fillId="2" borderId="254" xfId="0" applyNumberFormat="1" applyFont="1" applyFill="1" applyBorder="1" applyAlignment="1">
      <alignment horizontal="center" vertical="center" wrapText="1"/>
    </xf>
    <xf numFmtId="49" fontId="5" fillId="2" borderId="258" xfId="0" applyNumberFormat="1" applyFont="1" applyFill="1" applyBorder="1" applyAlignment="1">
      <alignment horizontal="center" vertical="center" wrapText="1"/>
    </xf>
    <xf numFmtId="49" fontId="5" fillId="2" borderId="12" xfId="0" applyNumberFormat="1" applyFont="1" applyFill="1" applyBorder="1" applyAlignment="1">
      <alignment horizontal="center" vertical="center" wrapText="1"/>
    </xf>
    <xf numFmtId="0" fontId="78" fillId="35" borderId="14" xfId="0" applyFont="1" applyFill="1" applyBorder="1" applyAlignment="1">
      <alignment horizontal="center" vertical="center"/>
    </xf>
    <xf numFmtId="0" fontId="78" fillId="35" borderId="15" xfId="0" applyFont="1" applyFill="1" applyBorder="1" applyAlignment="1">
      <alignment horizontal="center" vertical="center"/>
    </xf>
    <xf numFmtId="0" fontId="78" fillId="35" borderId="16" xfId="0" applyFont="1" applyFill="1" applyBorder="1" applyAlignment="1">
      <alignment horizontal="center" vertical="center"/>
    </xf>
    <xf numFmtId="0" fontId="78" fillId="35" borderId="17" xfId="0" applyFont="1" applyFill="1" applyBorder="1" applyAlignment="1">
      <alignment horizontal="center" vertical="center"/>
    </xf>
    <xf numFmtId="49" fontId="3" fillId="3" borderId="255" xfId="0" applyNumberFormat="1" applyFont="1" applyFill="1" applyBorder="1" applyAlignment="1">
      <alignment horizontal="center" vertical="center" wrapText="1"/>
    </xf>
    <xf numFmtId="49" fontId="3" fillId="3" borderId="256" xfId="0" applyNumberFormat="1" applyFont="1" applyFill="1" applyBorder="1" applyAlignment="1">
      <alignment horizontal="center" vertical="center" wrapText="1"/>
    </xf>
    <xf numFmtId="49" fontId="3" fillId="39" borderId="255" xfId="0" applyNumberFormat="1" applyFont="1" applyFill="1" applyBorder="1" applyAlignment="1">
      <alignment horizontal="center" vertical="center" wrapText="1"/>
    </xf>
    <xf numFmtId="49" fontId="3" fillId="39" borderId="256" xfId="0" applyNumberFormat="1" applyFont="1" applyFill="1" applyBorder="1" applyAlignment="1">
      <alignment horizontal="center" vertical="center" wrapText="1"/>
    </xf>
    <xf numFmtId="177" fontId="6" fillId="39" borderId="252" xfId="0" applyNumberFormat="1" applyFont="1" applyFill="1" applyBorder="1" applyAlignment="1">
      <alignment horizontal="center" vertical="center"/>
    </xf>
    <xf numFmtId="0" fontId="3" fillId="3" borderId="254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54" xfId="0" applyFont="1" applyFill="1" applyBorder="1" applyAlignment="1">
      <alignment horizontal="center" vertical="center" wrapText="1"/>
    </xf>
    <xf numFmtId="0" fontId="3" fillId="37" borderId="254" xfId="0" applyFont="1" applyFill="1" applyBorder="1" applyAlignment="1">
      <alignment horizontal="center" vertical="center"/>
    </xf>
    <xf numFmtId="0" fontId="3" fillId="37" borderId="11" xfId="0" applyFont="1" applyFill="1" applyBorder="1" applyAlignment="1">
      <alignment horizontal="center" vertical="center"/>
    </xf>
    <xf numFmtId="0" fontId="3" fillId="3" borderId="319" xfId="0" applyFont="1" applyFill="1" applyBorder="1" applyAlignment="1">
      <alignment horizontal="center" vertical="center"/>
    </xf>
    <xf numFmtId="0" fontId="3" fillId="3" borderId="308" xfId="0" applyFont="1" applyFill="1" applyBorder="1" applyAlignment="1">
      <alignment horizontal="center" vertical="center"/>
    </xf>
    <xf numFmtId="0" fontId="3" fillId="3" borderId="258" xfId="0" applyFont="1" applyFill="1" applyBorder="1" applyAlignment="1">
      <alignment horizontal="center" vertical="center"/>
    </xf>
    <xf numFmtId="177" fontId="3" fillId="3" borderId="319" xfId="5615" applyNumberFormat="1" applyFont="1" applyFill="1" applyBorder="1" applyAlignment="1">
      <alignment horizontal="center" vertical="center"/>
    </xf>
    <xf numFmtId="177" fontId="3" fillId="3" borderId="308" xfId="5615" applyNumberFormat="1" applyFont="1" applyFill="1" applyBorder="1" applyAlignment="1">
      <alignment horizontal="center" vertical="center"/>
    </xf>
    <xf numFmtId="177" fontId="3" fillId="3" borderId="258" xfId="5615" applyNumberFormat="1" applyFont="1" applyFill="1" applyBorder="1" applyAlignment="1">
      <alignment horizontal="center" vertical="center"/>
    </xf>
    <xf numFmtId="9" fontId="3" fillId="37" borderId="319" xfId="0" applyNumberFormat="1" applyFont="1" applyFill="1" applyBorder="1" applyAlignment="1">
      <alignment horizontal="center" vertical="center"/>
    </xf>
    <xf numFmtId="9" fontId="3" fillId="37" borderId="308" xfId="0" applyNumberFormat="1" applyFont="1" applyFill="1" applyBorder="1" applyAlignment="1">
      <alignment horizontal="center" vertical="center"/>
    </xf>
    <xf numFmtId="9" fontId="3" fillId="37" borderId="258" xfId="0" applyNumberFormat="1" applyFont="1" applyFill="1" applyBorder="1" applyAlignment="1">
      <alignment horizontal="center" vertical="center"/>
    </xf>
    <xf numFmtId="0" fontId="78" fillId="35" borderId="19" xfId="0" applyFont="1" applyFill="1" applyBorder="1" applyAlignment="1">
      <alignment horizontal="center" vertical="center"/>
    </xf>
    <xf numFmtId="0" fontId="78" fillId="35" borderId="20" xfId="0" applyFont="1" applyFill="1" applyBorder="1" applyAlignment="1">
      <alignment horizontal="center" vertical="center"/>
    </xf>
    <xf numFmtId="0" fontId="78" fillId="35" borderId="21" xfId="0" applyFont="1" applyFill="1" applyBorder="1" applyAlignment="1">
      <alignment horizontal="center" vertical="center"/>
    </xf>
    <xf numFmtId="0" fontId="77" fillId="40" borderId="254" xfId="0" applyFont="1" applyFill="1" applyBorder="1" applyAlignment="1">
      <alignment horizontal="center" vertical="center"/>
    </xf>
    <xf numFmtId="0" fontId="77" fillId="40" borderId="10" xfId="0" applyFont="1" applyFill="1" applyBorder="1" applyAlignment="1">
      <alignment horizontal="center" vertical="center"/>
    </xf>
    <xf numFmtId="0" fontId="77" fillId="40" borderId="11" xfId="0" applyFont="1" applyFill="1" applyBorder="1" applyAlignment="1">
      <alignment horizontal="center" vertical="center"/>
    </xf>
    <xf numFmtId="177" fontId="77" fillId="35" borderId="254" xfId="5615" applyNumberFormat="1" applyFont="1" applyFill="1" applyBorder="1" applyAlignment="1">
      <alignment horizontal="center" vertical="center"/>
    </xf>
    <xf numFmtId="177" fontId="77" fillId="35" borderId="10" xfId="5615" applyNumberFormat="1" applyFont="1" applyFill="1" applyBorder="1" applyAlignment="1">
      <alignment horizontal="center" vertical="center"/>
    </xf>
    <xf numFmtId="177" fontId="77" fillId="35" borderId="11" xfId="5615" applyNumberFormat="1" applyFont="1" applyFill="1" applyBorder="1" applyAlignment="1">
      <alignment horizontal="center" vertical="center"/>
    </xf>
    <xf numFmtId="177" fontId="6" fillId="39" borderId="251" xfId="0" applyNumberFormat="1" applyFont="1" applyFill="1" applyBorder="1" applyAlignment="1">
      <alignment horizontal="center" vertical="center"/>
    </xf>
    <xf numFmtId="177" fontId="6" fillId="39" borderId="245" xfId="0" applyNumberFormat="1" applyFont="1" applyFill="1" applyBorder="1" applyAlignment="1">
      <alignment horizontal="center" vertical="center"/>
    </xf>
    <xf numFmtId="9" fontId="77" fillId="37" borderId="254" xfId="0" applyNumberFormat="1" applyFont="1" applyFill="1" applyBorder="1" applyAlignment="1">
      <alignment horizontal="center" vertical="center"/>
    </xf>
    <xf numFmtId="9" fontId="77" fillId="37" borderId="10" xfId="0" applyNumberFormat="1" applyFont="1" applyFill="1" applyBorder="1" applyAlignment="1">
      <alignment horizontal="center" vertical="center"/>
    </xf>
    <xf numFmtId="9" fontId="77" fillId="37" borderId="11" xfId="0" applyNumberFormat="1" applyFont="1" applyFill="1" applyBorder="1" applyAlignment="1">
      <alignment horizontal="center" vertical="center"/>
    </xf>
    <xf numFmtId="177" fontId="77" fillId="3" borderId="254" xfId="5615" applyNumberFormat="1" applyFont="1" applyFill="1" applyBorder="1" applyAlignment="1">
      <alignment horizontal="center" vertical="center"/>
    </xf>
    <xf numFmtId="177" fontId="77" fillId="3" borderId="10" xfId="5615" applyNumberFormat="1" applyFont="1" applyFill="1" applyBorder="1" applyAlignment="1">
      <alignment horizontal="center" vertical="center"/>
    </xf>
    <xf numFmtId="177" fontId="77" fillId="3" borderId="11" xfId="5615" applyNumberFormat="1" applyFont="1" applyFill="1" applyBorder="1" applyAlignment="1">
      <alignment horizontal="center" vertical="center"/>
    </xf>
    <xf numFmtId="0" fontId="77" fillId="3" borderId="254" xfId="5615" applyNumberFormat="1" applyFont="1" applyFill="1" applyBorder="1" applyAlignment="1">
      <alignment horizontal="center" vertical="center"/>
    </xf>
    <xf numFmtId="0" fontId="77" fillId="3" borderId="10" xfId="5615" applyNumberFormat="1" applyFont="1" applyFill="1" applyBorder="1" applyAlignment="1">
      <alignment horizontal="center" vertical="center"/>
    </xf>
    <xf numFmtId="0" fontId="77" fillId="3" borderId="11" xfId="5615" applyNumberFormat="1" applyFont="1" applyFill="1" applyBorder="1" applyAlignment="1">
      <alignment horizontal="center" vertical="center"/>
    </xf>
    <xf numFmtId="0" fontId="6" fillId="39" borderId="234" xfId="0" applyFont="1" applyFill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78" fillId="0" borderId="234" xfId="0" applyFont="1" applyBorder="1" applyAlignment="1">
      <alignment horizontal="center" vertical="center"/>
    </xf>
    <xf numFmtId="0" fontId="6" fillId="0" borderId="234" xfId="0" applyFont="1" applyBorder="1" applyAlignment="1">
      <alignment horizontal="center" vertical="center"/>
    </xf>
    <xf numFmtId="0" fontId="62" fillId="0" borderId="234" xfId="0" applyFont="1" applyBorder="1" applyAlignment="1">
      <alignment horizontal="center" vertical="center"/>
    </xf>
  </cellXfs>
  <cellStyles count="47292">
    <cellStyle name="          _x000d__x000a_mouse.drv=lmouse.drv" xfId="18254" xr:uid="{00000000-0005-0000-0000-000000000000}"/>
    <cellStyle name="          _x000d__x000a_shell=progman.exe_x000d__x000a_m" xfId="18974" xr:uid="{00000000-0005-0000-0000-000001000000}"/>
    <cellStyle name="_x000a_386grabber=M" xfId="15901" xr:uid="{00000000-0005-0000-0000-000002000000}"/>
    <cellStyle name="$" xfId="18973" xr:uid="{00000000-0005-0000-0000-000003000000}"/>
    <cellStyle name="$_04. 1.14" xfId="18253" xr:uid="{00000000-0005-0000-0000-000004000000}"/>
    <cellStyle name="$_04.12.21" xfId="18252" xr:uid="{00000000-0005-0000-0000-000005000000}"/>
    <cellStyle name="$_05.1.18재무(회장님수정)" xfId="18251" xr:uid="{00000000-0005-0000-0000-000006000000}"/>
    <cellStyle name="$_db진흥" xfId="18971" xr:uid="{00000000-0005-0000-0000-000007000000}"/>
    <cellStyle name="$_NC14E7869" xfId="18249" xr:uid="{00000000-0005-0000-0000-000008000000}"/>
    <cellStyle name="$_NC15C5AFF" xfId="18970" xr:uid="{00000000-0005-0000-0000-000009000000}"/>
    <cellStyle name="$_NC28AC271" xfId="18248" xr:uid="{00000000-0005-0000-0000-00000A000000}"/>
    <cellStyle name="$_NC4231C" xfId="18969" xr:uid="{00000000-0005-0000-0000-00000B000000}"/>
    <cellStyle name="$_NC775117" xfId="18247" xr:uid="{00000000-0005-0000-0000-00000C000000}"/>
    <cellStyle name="$_견적2" xfId="18786" xr:uid="{00000000-0005-0000-0000-00000D000000}"/>
    <cellStyle name="$_기아" xfId="19276" xr:uid="{00000000-0005-0000-0000-00000E000000}"/>
    <cellStyle name="$_비전경영5개년계획 - 2002년수정사업계획부문" xfId="18773" xr:uid="{00000000-0005-0000-0000-00000F000000}"/>
    <cellStyle name="$_자산감축실적" xfId="18928" xr:uid="{00000000-0005-0000-0000-000010000000}"/>
    <cellStyle name="$_재무대책양식05. 3.15" xfId="18231" xr:uid="{00000000-0005-0000-0000-000011000000}"/>
    <cellStyle name="$_주요경영지표(0211월)" xfId="18967" xr:uid="{00000000-0005-0000-0000-000012000000}"/>
    <cellStyle name="$_중장기비전경영계획part2(최종본20020225)" xfId="18968" xr:uid="{00000000-0005-0000-0000-000013000000}"/>
    <cellStyle name="$_차입금 관련지표 0509" xfId="18456" xr:uid="{00000000-0005-0000-0000-000014000000}"/>
    <cellStyle name="$_차입금 관련지표 051005" xfId="18959" xr:uid="{00000000-0005-0000-0000-000015000000}"/>
    <cellStyle name="$_차입금 관련지표 051005(2)" xfId="18966" xr:uid="{00000000-0005-0000-0000-000016000000}"/>
    <cellStyle name="$_차입금및금리지수" xfId="18428" xr:uid="{00000000-0005-0000-0000-000017000000}"/>
    <cellStyle name="$_차입금지표(9월부터)" xfId="18965" xr:uid="{00000000-0005-0000-0000-000018000000}"/>
    <cellStyle name="$_한국재무임원회의0507" xfId="18468" xr:uid="{00000000-0005-0000-0000-000019000000}"/>
    <cellStyle name="??&amp;O?&amp;H?_x0008__x000f__x0007_?_x0007__x0001__x0001_" xfId="18246" xr:uid="{00000000-0005-0000-0000-00001A000000}"/>
    <cellStyle name="??&amp;O?&amp;H?_x0008_??_x0007__x0001__x0001_" xfId="18427" xr:uid="{00000000-0005-0000-0000-00001B000000}"/>
    <cellStyle name="???Ø_´?º??? (2)_1_º?´???°ø " xfId="18963" xr:uid="{00000000-0005-0000-0000-00001C000000}"/>
    <cellStyle name="?”´?_REV3 " xfId="18467" xr:uid="{00000000-0005-0000-0000-00001D000000}"/>
    <cellStyle name="_070405_그룹전략경영보고자료양식(1)" xfId="18245" xr:uid="{00000000-0005-0000-0000-00001E000000}"/>
    <cellStyle name="_070418_전략경영보고서양식(1)" xfId="18426" xr:uid="{00000000-0005-0000-0000-00001F000000}"/>
    <cellStyle name="_15.3교육비" xfId="18961" xr:uid="{00000000-0005-0000-0000-000020000000}"/>
    <cellStyle name="_15.3교육비(2)" xfId="18466" xr:uid="{00000000-0005-0000-0000-000021000000}"/>
    <cellStyle name="_5대투자계획및" xfId="18244" xr:uid="{00000000-0005-0000-0000-000022000000}"/>
    <cellStyle name="_KD부품자재관리절차(SMP-05-011)-1" xfId="18416" xr:uid="{00000000-0005-0000-0000-000023000000}"/>
    <cellStyle name="_k조서" xfId="18417" xr:uid="{00000000-0005-0000-0000-000024000000}"/>
    <cellStyle name="_laroux" xfId="18958" xr:uid="{00000000-0005-0000-0000-000025000000}"/>
    <cellStyle name="_laroux_PERSONAL" xfId="18457" xr:uid="{00000000-0005-0000-0000-000026000000}"/>
    <cellStyle name="_laroux_구매2" xfId="18425" xr:uid="{00000000-0005-0000-0000-000027000000}"/>
    <cellStyle name="_laroux_기안품의" xfId="18956" xr:uid="{00000000-0005-0000-0000-000028000000}"/>
    <cellStyle name="_laroux_내건작물" xfId="18465" xr:uid="{00000000-0005-0000-0000-000029000000}"/>
    <cellStyle name="_laroux_사택" xfId="18243" xr:uid="{00000000-0005-0000-0000-00002A000000}"/>
    <cellStyle name="_laroux_양식" xfId="18242" xr:uid="{00000000-0005-0000-0000-00002B000000}"/>
    <cellStyle name="_laroux_업무2" xfId="18423" xr:uid="{00000000-0005-0000-0000-00002C000000}"/>
    <cellStyle name="_laroux_인원사항" xfId="18954" xr:uid="{00000000-0005-0000-0000-00002D000000}"/>
    <cellStyle name="_laroux_자료집" xfId="18463" xr:uid="{00000000-0005-0000-0000-00002E000000}"/>
    <cellStyle name="_laroux_조골세포" xfId="18424" xr:uid="{00000000-0005-0000-0000-00002F000000}"/>
    <cellStyle name="_laroux_천연고무" xfId="18952" xr:uid="{00000000-0005-0000-0000-000030000000}"/>
    <cellStyle name="_NC15B3BB45" xfId="18464" xr:uid="{00000000-0005-0000-0000-000031000000}"/>
    <cellStyle name="_NC15F2007F" xfId="18241" xr:uid="{00000000-0005-0000-0000-000032000000}"/>
    <cellStyle name="_NC63163" xfId="18240" xr:uid="{00000000-0005-0000-0000-000033000000}"/>
    <cellStyle name="_NC63163 2" xfId="18239" xr:uid="{00000000-0005-0000-0000-000034000000}"/>
    <cellStyle name="_고려개발" xfId="18950" xr:uid="{00000000-0005-0000-0000-000035000000}"/>
    <cellStyle name="_고려개발_`08년_추정_손익(6월19일 전략보고)" xfId="18437" xr:uid="{00000000-0005-0000-0000-000036000000}"/>
    <cellStyle name="_고려개발_`08년_추정_손익(6월19일 전략보고)_`08년_추정_손익(6월19일 전략보고)" xfId="18948" xr:uid="{00000000-0005-0000-0000-000037000000}"/>
    <cellStyle name="_고려개발_★손익계정별_자료(계량부문2-1)11(1).29_확정(1)" xfId="18404" xr:uid="{00000000-0005-0000-0000-000038000000}"/>
    <cellStyle name="_고려개발_★손익계정별_자료(계량부문2-1)11(1).29_확정(1)_2010년 영업환경 악화시 시나리오 및 대책" xfId="18946" xr:uid="{00000000-0005-0000-0000-000039000000}"/>
    <cellStyle name="_고려개발_08.03 인원(금호고속)" xfId="18439" xr:uid="{00000000-0005-0000-0000-00003A000000}"/>
    <cellStyle name="_고려개발_'08년월3계정별(그룹target0205)" xfId="18944" xr:uid="{00000000-0005-0000-0000-00003B000000}"/>
    <cellStyle name="_고려개발_'08년월3계정별(그룹target0205)_2010년 영업환경 악화시 시나리오 및 대책" xfId="18418" xr:uid="{00000000-0005-0000-0000-00003C000000}"/>
    <cellStyle name="_고려개발_2004승격대상자명단(편집용)" xfId="18942" xr:uid="{00000000-0005-0000-0000-00003D000000}"/>
    <cellStyle name="_고려개발_2004승격대상자명단(편집용)_`08년_추정_손익(6월19일 전략보고)" xfId="18490" xr:uid="{00000000-0005-0000-0000-00003E000000}"/>
    <cellStyle name="_고려개발_2004승격대상자명단(편집용)_`08년_추정_손익(6월19일 전략보고)_`08년_추정_손익(6월19일 전략보고)" xfId="18940" xr:uid="{00000000-0005-0000-0000-00003F000000}"/>
    <cellStyle name="_고려개발_2004승격대상자명단(편집용)_★손익계정별_자료(계량부문2-1)11(1).29_확정(1)" xfId="18458" xr:uid="{00000000-0005-0000-0000-000040000000}"/>
    <cellStyle name="_고려개발_2004승격대상자명단(편집용)_★손익계정별_자료(계량부문2-1)11(1).29_확정(1)_2010년 영업환경 악화시 시나리오 및 대책" xfId="18422" xr:uid="{00000000-0005-0000-0000-000041000000}"/>
    <cellStyle name="_고려개발_2004승격대상자명단(편집용)_08.03 인원(금호고속)" xfId="18938" xr:uid="{00000000-0005-0000-0000-000042000000}"/>
    <cellStyle name="_고려개발_2004승격대상자명단(편집용)_'08년월3계정별(그룹target0205)" xfId="18462" xr:uid="{00000000-0005-0000-0000-000043000000}"/>
    <cellStyle name="_고려개발_2004승격대상자명단(편집용)_'08년월3계정별(그룹target0205)_2010년 영업환경 악화시 시나리오 및 대책" xfId="18238" xr:uid="{00000000-0005-0000-0000-000044000000}"/>
    <cellStyle name="_고려개발_2004승격대상자명단(편집용)_2004승격(자격증)" xfId="18237" xr:uid="{00000000-0005-0000-0000-000045000000}"/>
    <cellStyle name="_고려개발_2004승격대상자명단(편집용)_2004승격(자격증)_`08년_추정_손익(6월19일 전략보고)" xfId="18419" xr:uid="{00000000-0005-0000-0000-000046000000}"/>
    <cellStyle name="_고려개발_2004승격대상자명단(편집용)_2004승격(자격증)_`08년_추정_손익(6월19일 전략보고)_`08년_추정_손익(6월19일 전략보고)" xfId="18936" xr:uid="{00000000-0005-0000-0000-000047000000}"/>
    <cellStyle name="_고려개발_2004승격대상자명단(편집용)_2004승격(자격증)_★손익계정별_자료(계량부문2-1)11(1).29_확정(1)" xfId="18459" xr:uid="{00000000-0005-0000-0000-000048000000}"/>
    <cellStyle name="_고려개발_2004승격대상자명단(편집용)_2004승격(자격증)_★손익계정별_자료(계량부문2-1)11(1).29_확정(1)_2010년 영업환경 악화시 시나리오 및 대책" xfId="18420" xr:uid="{00000000-0005-0000-0000-000049000000}"/>
    <cellStyle name="_고려개발_2004승격대상자명단(편집용)_2004승격(자격증)_08.03 인원(금호고속)" xfId="18934" xr:uid="{00000000-0005-0000-0000-00004A000000}"/>
    <cellStyle name="_고려개발_2004승격대상자명단(편집용)_2004승격(자격증)_'08년월3계정별(그룹target0205)" xfId="18460" xr:uid="{00000000-0005-0000-0000-00004B000000}"/>
    <cellStyle name="_고려개발_2004승격대상자명단(편집용)_2004승격(자격증)_'08년월3계정별(그룹target0205)_2010년 영업환경 악화시 시나리오 및 대책" xfId="18421" xr:uid="{00000000-0005-0000-0000-00004C000000}"/>
    <cellStyle name="_고려개발_2004승격대상자명단(편집용)_2004승격(자격증)_2010년 영업환경 악화시 시나리오 및 대책" xfId="18932" xr:uid="{00000000-0005-0000-0000-00004D000000}"/>
    <cellStyle name="_고려개발_2004승격대상자명단(편집용)_2004승격(자격증)_3차분까지 최종" xfId="18461" xr:uid="{00000000-0005-0000-0000-00004E000000}"/>
    <cellStyle name="_고려개발_2004승격대상자명단(편집용)_2004승격(자격증)_3차분까지 최종_5차분까지 최종" xfId="18236" xr:uid="{00000000-0005-0000-0000-00004F000000}"/>
    <cellStyle name="_고려개발_2004승격대상자명단(편집용)_2004승격(자격증)_그룹인원현황(서울070806)" xfId="18235" xr:uid="{00000000-0005-0000-0000-000050000000}"/>
    <cellStyle name="_고려개발_2004승격대상자명단(편집용)_2004승격(자격증)_그룹인원현황(서울070831)" xfId="18234" xr:uid="{00000000-0005-0000-0000-000051000000}"/>
    <cellStyle name="_고려개발_2004승격대상자명단(편집용)_2004승격(자격증)_그룹인원현황(서울070930)" xfId="18930" xr:uid="{00000000-0005-0000-0000-000052000000}"/>
    <cellStyle name="_고려개발_2004승격대상자명단(편집용)_2004승격(자격증)_그룹인원현황(서울080130)" xfId="18494" xr:uid="{00000000-0005-0000-0000-000053000000}"/>
    <cellStyle name="_고려개발_2004승격대상자명단(편집용)_2004승격(자격증)_그룹인원현황(합산071231)" xfId="18233" xr:uid="{00000000-0005-0000-0000-000054000000}"/>
    <cellStyle name="_고려개발_2004승격대상자명단(편집용)_2004승격(자격증)_영업현황(속리산포함)" xfId="18232" xr:uid="{00000000-0005-0000-0000-000055000000}"/>
    <cellStyle name="_고려개발_2004승격대상자명단(편집용)_2004승격(자격증)_영업현황(속리산포함)_2010년 영업환경 악화시 시나리오 및 대책" xfId="19277" xr:uid="{00000000-0005-0000-0000-000056000000}"/>
    <cellStyle name="_고려개발_2004승격대상자명단(편집용)_2004승격(자격증)_인건비분석('07.6월)" xfId="18915" xr:uid="{00000000-0005-0000-0000-000057000000}"/>
    <cellStyle name="_고려개발_2004승격대상자명단(편집용)_2004승격(자격증)_인건비분석('07.6월)_2010년 영업환경 악화시 시나리오 및 대책" xfId="18218" xr:uid="{00000000-0005-0000-0000-000058000000}"/>
    <cellStyle name="_고려개발_2004승격대상자명단(편집용)_2004승격(자격증)_인건비분석('07.6월)_영업현황(속리산포함)" xfId="18927" xr:uid="{00000000-0005-0000-0000-000059000000}"/>
    <cellStyle name="_고려개발_2004승격대상자명단(편집용)_2004승격(자격증)_인건비분석('07.6월)_영업현황(속리산포함)_2010년 영업환경 악화시 시나리오 및 대책" xfId="18230" xr:uid="{00000000-0005-0000-0000-00005A000000}"/>
    <cellStyle name="_고려개발_2004승격대상자명단(편집용)_2004승격(자격증)_인원현황양식200802" xfId="18926" xr:uid="{00000000-0005-0000-0000-00005B000000}"/>
    <cellStyle name="_고려개발_2004승격대상자명단(편집용)_2004승격(자격증)_추정손익(2008)" xfId="18229" xr:uid="{00000000-0005-0000-0000-00005C000000}"/>
    <cellStyle name="_고려개발_2004승격대상자명단(편집용)_2004승격(자격증)_추정손익(2008)_2010년 영업환경 악화시 시나리오 및 대책" xfId="18925" xr:uid="{00000000-0005-0000-0000-00005D000000}"/>
    <cellStyle name="_고려개발_2004승격대상자명단(편집용)_2004승격(자격증)_추정손익(2008)_영업현황(속리산포함)" xfId="18228" xr:uid="{00000000-0005-0000-0000-00005E000000}"/>
    <cellStyle name="_고려개발_2004승격대상자명단(편집용)_2004승격(자격증)_추정손익(2008)_영업현황(속리산포함)_2010년 영업환경 악화시 시나리오 및 대책" xfId="18415" xr:uid="{00000000-0005-0000-0000-00005F000000}"/>
    <cellStyle name="_고려개발_2004승격대상자명단(편집용)_2004승격(자격증)_추정손익(2008)_추정손익(2008)" xfId="18924" xr:uid="{00000000-0005-0000-0000-000060000000}"/>
    <cellStyle name="_고려개발_2004승격대상자명단(편집용)_2004승격(자격증)_추정손익(2008)_추정손익(2008)_2010년 영업환경 악화시 시나리오 및 대책" xfId="18923" xr:uid="{00000000-0005-0000-0000-000061000000}"/>
    <cellStyle name="_고려개발_2004승격대상자명단(편집용)_2004승격(자격증)_추정손익(2008)_추정손익(2008)_영업현황(속리산포함)" xfId="18227" xr:uid="{00000000-0005-0000-0000-000062000000}"/>
    <cellStyle name="_고려개발_2004승격대상자명단(편집용)_2004승격(자격증)_추정손익(2008)_추정손익(2008)_영업현황(속리산포함)_2010년 영업환경 악화시 시나리오 및 대책" xfId="18922" xr:uid="{00000000-0005-0000-0000-000063000000}"/>
    <cellStyle name="_고려개발_2004승격대상자명단(편집용)_2004승격(자격증)_추정손익(2008)_추정손익(2008)05" xfId="18921" xr:uid="{00000000-0005-0000-0000-000064000000}"/>
    <cellStyle name="_고려개발_2004승격대상자명단(편집용)_2004승격(자격증)_추정손익(2008)_추정손익(2008)05_2010년 영업환경 악화시 시나리오 및 대책" xfId="18226" xr:uid="{00000000-0005-0000-0000-000065000000}"/>
    <cellStyle name="_고려개발_2004승격대상자명단(편집용)_2004승격(자격증)_추정손익(2008)_추정손익(2008)05_영업현황(속리산포함)" xfId="18225" xr:uid="{00000000-0005-0000-0000-000066000000}"/>
    <cellStyle name="_고려개발_2004승격대상자명단(편집용)_2004승격(자격증)_추정손익(2008)_추정손익(2008)05_영업현황(속리산포함)_2010년 영업환경 악화시 시나리오 및 대책" xfId="18920" xr:uid="{00000000-0005-0000-0000-000067000000}"/>
    <cellStyle name="_고려개발_2004승격대상자명단(편집용)_2010년 영업환경 악화시 시나리오 및 대책" xfId="18919" xr:uid="{00000000-0005-0000-0000-000068000000}"/>
    <cellStyle name="_고려개발_2004승격대상자명단(편집용)_3차분까지 최종" xfId="18224" xr:uid="{00000000-0005-0000-0000-000069000000}"/>
    <cellStyle name="_고려개발_2004승격대상자명단(편집용)_3차분까지 최종_5차분까지 최종" xfId="18918" xr:uid="{00000000-0005-0000-0000-00006A000000}"/>
    <cellStyle name="_고려개발_2004승격대상자명단(편집용)_그룹인원현황(서울070806)" xfId="18917" xr:uid="{00000000-0005-0000-0000-00006B000000}"/>
    <cellStyle name="_고려개발_2004승격대상자명단(편집용)_그룹인원현황(서울070831)" xfId="18916" xr:uid="{00000000-0005-0000-0000-00006C000000}"/>
    <cellStyle name="_고려개발_2004승격대상자명단(편집용)_그룹인원현황(서울070930)" xfId="18223" xr:uid="{00000000-0005-0000-0000-00006D000000}"/>
    <cellStyle name="_고려개발_2004승격대상자명단(편집용)_그룹인원현황(서울080130)" xfId="18222" xr:uid="{00000000-0005-0000-0000-00006E000000}"/>
    <cellStyle name="_고려개발_2004승격대상자명단(편집용)_그룹인원현황(합산071231)" xfId="18221" xr:uid="{00000000-0005-0000-0000-00006F000000}"/>
    <cellStyle name="_고려개발_2004승격대상자명단(편집용)_영업현황(속리산포함)" xfId="18220" xr:uid="{00000000-0005-0000-0000-000070000000}"/>
    <cellStyle name="_고려개발_2004승격대상자명단(편집용)_영업현황(속리산포함)_2010년 영업환경 악화시 시나리오 및 대책" xfId="18219" xr:uid="{00000000-0005-0000-0000-000071000000}"/>
    <cellStyle name="_고려개발_2004승격대상자명단(편집용)_인건비분석('07.6월)" xfId="18900" xr:uid="{00000000-0005-0000-0000-000072000000}"/>
    <cellStyle name="_고려개발_2004승격대상자명단(편집용)_인건비분석('07.6월)_2010년 영업환경 악화시 시나리오 및 대책" xfId="18205" xr:uid="{00000000-0005-0000-0000-000073000000}"/>
    <cellStyle name="_고려개발_2004승격대상자명단(편집용)_인건비분석('07.6월)_영업현황(속리산포함)" xfId="18910" xr:uid="{00000000-0005-0000-0000-000074000000}"/>
    <cellStyle name="_고려개발_2004승격대상자명단(편집용)_인건비분석('07.6월)_영업현황(속리산포함)_2010년 영업환경 악화시 시나리오 및 대책" xfId="18914" xr:uid="{00000000-0005-0000-0000-000075000000}"/>
    <cellStyle name="_고려개발_2004승격대상자명단(편집용)_인원현황양식200802" xfId="18913" xr:uid="{00000000-0005-0000-0000-000076000000}"/>
    <cellStyle name="_고려개발_2004승격대상자명단(편집용)_추정손익(2008)" xfId="18217" xr:uid="{00000000-0005-0000-0000-000077000000}"/>
    <cellStyle name="_고려개발_2004승격대상자명단(편집용)_추정손익(2008)_2010년 영업환경 악화시 시나리오 및 대책" xfId="18912" xr:uid="{00000000-0005-0000-0000-000078000000}"/>
    <cellStyle name="_고려개발_2004승격대상자명단(편집용)_추정손익(2008)_영업현황(속리산포함)" xfId="18216" xr:uid="{00000000-0005-0000-0000-000079000000}"/>
    <cellStyle name="_고려개발_2004승격대상자명단(편집용)_추정손익(2008)_영업현황(속리산포함)_2010년 영업환경 악화시 시나리오 및 대책" xfId="18911" xr:uid="{00000000-0005-0000-0000-00007A000000}"/>
    <cellStyle name="_고려개발_2004승격대상자명단(편집용)_추정손익(2008)_추정손익(2008)" xfId="18215" xr:uid="{00000000-0005-0000-0000-00007B000000}"/>
    <cellStyle name="_고려개발_2004승격대상자명단(편집용)_추정손익(2008)_추정손익(2008)_2010년 영업환경 악화시 시나리오 및 대책" xfId="18414" xr:uid="{00000000-0005-0000-0000-00007C000000}"/>
    <cellStyle name="_고려개발_2004승격대상자명단(편집용)_추정손익(2008)_추정손익(2008)_영업현황(속리산포함)" xfId="18909" xr:uid="{00000000-0005-0000-0000-00007D000000}"/>
    <cellStyle name="_고려개발_2004승격대상자명단(편집용)_추정손익(2008)_추정손익(2008)_영업현황(속리산포함)_2010년 영업환경 악화시 시나리오 및 대책" xfId="18908" xr:uid="{00000000-0005-0000-0000-00007E000000}"/>
    <cellStyle name="_고려개발_2004승격대상자명단(편집용)_추정손익(2008)_추정손익(2008)05" xfId="18214" xr:uid="{00000000-0005-0000-0000-00007F000000}"/>
    <cellStyle name="_고려개발_2004승격대상자명단(편집용)_추정손익(2008)_추정손익(2008)05_2010년 영업환경 악화시 시나리오 및 대책" xfId="18907" xr:uid="{00000000-0005-0000-0000-000080000000}"/>
    <cellStyle name="_고려개발_2004승격대상자명단(편집용)_추정손익(2008)_추정손익(2008)05_영업현황(속리산포함)" xfId="18906" xr:uid="{00000000-0005-0000-0000-000081000000}"/>
    <cellStyle name="_고려개발_2004승격대상자명단(편집용)_추정손익(2008)_추정손익(2008)05_영업현황(속리산포함)_2010년 영업환경 악화시 시나리오 및 대책" xfId="18213" xr:uid="{00000000-0005-0000-0000-000082000000}"/>
    <cellStyle name="_고려개발_2005승격(교육)" xfId="18212" xr:uid="{00000000-0005-0000-0000-000083000000}"/>
    <cellStyle name="_고려개발_2005승격(교육)_`08년_추정_손익(6월19일 전략보고)" xfId="18905" xr:uid="{00000000-0005-0000-0000-000084000000}"/>
    <cellStyle name="_고려개발_2005승격(교육)_`08년_추정_손익(6월19일 전략보고)_`08년_추정_손익(6월19일 전략보고)" xfId="18904" xr:uid="{00000000-0005-0000-0000-000085000000}"/>
    <cellStyle name="_고려개발_2005승격(교육)_★손익계정별_자료(계량부문2-1)11(1).29_확정(1)" xfId="18211" xr:uid="{00000000-0005-0000-0000-000086000000}"/>
    <cellStyle name="_고려개발_2005승격(교육)_★손익계정별_자료(계량부문2-1)11(1).29_확정(1)_2010년 영업환경 악화시 시나리오 및 대책" xfId="18903" xr:uid="{00000000-0005-0000-0000-000087000000}"/>
    <cellStyle name="_고려개발_2005승격(교육)_08.03 인원(금호고속)" xfId="18902" xr:uid="{00000000-0005-0000-0000-000088000000}"/>
    <cellStyle name="_고려개발_2005승격(교육)_'08년월3계정별(그룹target0205)" xfId="18901" xr:uid="{00000000-0005-0000-0000-000089000000}"/>
    <cellStyle name="_고려개발_2005승격(교육)_'08년월3계정별(그룹target0205)_2010년 영업환경 악화시 시나리오 및 대책" xfId="18210" xr:uid="{00000000-0005-0000-0000-00008A000000}"/>
    <cellStyle name="_고려개발_2005승격(교육)_2010년 영업환경 악화시 시나리오 및 대책" xfId="18209" xr:uid="{00000000-0005-0000-0000-00008B000000}"/>
    <cellStyle name="_고려개발_2005승격(교육)_3차분까지 최종" xfId="18208" xr:uid="{00000000-0005-0000-0000-00008C000000}"/>
    <cellStyle name="_고려개발_2005승격(교육)_3차분까지 최종_5차분까지 최종" xfId="18207" xr:uid="{00000000-0005-0000-0000-00008D000000}"/>
    <cellStyle name="_고려개발_2005승격(교육)_그룹인원현황(서울070806)" xfId="18206" xr:uid="{00000000-0005-0000-0000-00008E000000}"/>
    <cellStyle name="_고려개발_2005승격(교육)_그룹인원현황(서울070831)" xfId="18884" xr:uid="{00000000-0005-0000-0000-00008F000000}"/>
    <cellStyle name="_고려개발_2005승격(교육)_그룹인원현황(서울070930)" xfId="18192" xr:uid="{00000000-0005-0000-0000-000090000000}"/>
    <cellStyle name="_고려개발_2005승격(교육)_그룹인원현황(서울080130)" xfId="18895" xr:uid="{00000000-0005-0000-0000-000091000000}"/>
    <cellStyle name="_고려개발_2005승격(교육)_그룹인원현황(합산071231)" xfId="18899" xr:uid="{00000000-0005-0000-0000-000092000000}"/>
    <cellStyle name="_고려개발_2005승격(교육)_영업현황(속리산포함)" xfId="18898" xr:uid="{00000000-0005-0000-0000-000093000000}"/>
    <cellStyle name="_고려개발_2005승격(교육)_영업현황(속리산포함)_2010년 영업환경 악화시 시나리오 및 대책" xfId="18204" xr:uid="{00000000-0005-0000-0000-000094000000}"/>
    <cellStyle name="_고려개발_2005승격(교육)_인건비분석('07.6월)" xfId="18897" xr:uid="{00000000-0005-0000-0000-000095000000}"/>
    <cellStyle name="_고려개발_2005승격(교육)_인건비분석('07.6월)_2010년 영업환경 악화시 시나리오 및 대책" xfId="18203" xr:uid="{00000000-0005-0000-0000-000096000000}"/>
    <cellStyle name="_고려개발_2005승격(교육)_인건비분석('07.6월)_영업현황(속리산포함)" xfId="18896" xr:uid="{00000000-0005-0000-0000-000097000000}"/>
    <cellStyle name="_고려개발_2005승격(교육)_인건비분석('07.6월)_영업현황(속리산포함)_2010년 영업환경 악화시 시나리오 및 대책" xfId="18202" xr:uid="{00000000-0005-0000-0000-000098000000}"/>
    <cellStyle name="_고려개발_2005승격(교육)_인원현황양식200802" xfId="18413" xr:uid="{00000000-0005-0000-0000-000099000000}"/>
    <cellStyle name="_고려개발_2005승격(교육)_추정손익(2008)" xfId="18894" xr:uid="{00000000-0005-0000-0000-00009A000000}"/>
    <cellStyle name="_고려개발_2005승격(교육)_추정손익(2008)_2010년 영업환경 악화시 시나리오 및 대책" xfId="18893" xr:uid="{00000000-0005-0000-0000-00009B000000}"/>
    <cellStyle name="_고려개발_2005승격(교육)_추정손익(2008)_영업현황(속리산포함)" xfId="18201" xr:uid="{00000000-0005-0000-0000-00009C000000}"/>
    <cellStyle name="_고려개발_2005승격(교육)_추정손익(2008)_영업현황(속리산포함)_2010년 영업환경 악화시 시나리오 및 대책" xfId="18892" xr:uid="{00000000-0005-0000-0000-00009D000000}"/>
    <cellStyle name="_고려개발_2005승격(교육)_추정손익(2008)_추정손익(2008)" xfId="18891" xr:uid="{00000000-0005-0000-0000-00009E000000}"/>
    <cellStyle name="_고려개발_2005승격(교육)_추정손익(2008)_추정손익(2008)_2010년 영업환경 악화시 시나리오 및 대책" xfId="18200" xr:uid="{00000000-0005-0000-0000-00009F000000}"/>
    <cellStyle name="_고려개발_2005승격(교육)_추정손익(2008)_추정손익(2008)_영업현황(속리산포함)" xfId="18199" xr:uid="{00000000-0005-0000-0000-0000A0000000}"/>
    <cellStyle name="_고려개발_2005승격(교육)_추정손익(2008)_추정손익(2008)_영업현황(속리산포함)_2010년 영업환경 악화시 시나리오 및 대책" xfId="18890" xr:uid="{00000000-0005-0000-0000-0000A1000000}"/>
    <cellStyle name="_고려개발_2005승격(교육)_추정손익(2008)_추정손익(2008)05" xfId="18889" xr:uid="{00000000-0005-0000-0000-0000A2000000}"/>
    <cellStyle name="_고려개발_2005승격(교육)_추정손익(2008)_추정손익(2008)05_2010년 영업환경 악화시 시나리오 및 대책" xfId="18198" xr:uid="{00000000-0005-0000-0000-0000A3000000}"/>
    <cellStyle name="_고려개발_2005승격(교육)_추정손익(2008)_추정손익(2008)05_영업현황(속리산포함)" xfId="18888" xr:uid="{00000000-0005-0000-0000-0000A4000000}"/>
    <cellStyle name="_고려개발_2005승격(교육)_추정손익(2008)_추정손익(2008)05_영업현황(속리산포함)_2010년 영업환경 악화시 시나리오 및 대책" xfId="18887" xr:uid="{00000000-0005-0000-0000-0000A5000000}"/>
    <cellStyle name="_고려개발_2005승격(근태)" xfId="18886" xr:uid="{00000000-0005-0000-0000-0000A6000000}"/>
    <cellStyle name="_고려개발_2005승격(근태)_`08년_추정_손익(6월19일 전략보고)" xfId="18197" xr:uid="{00000000-0005-0000-0000-0000A7000000}"/>
    <cellStyle name="_고려개발_2005승격(근태)_`08년_추정_손익(6월19일 전략보고)_`08년_추정_손익(6월19일 전략보고)" xfId="18196" xr:uid="{00000000-0005-0000-0000-0000A8000000}"/>
    <cellStyle name="_고려개발_2005승격(근태)_★손익계정별_자료(계량부문2-1)11(1).29_확정(1)" xfId="18195" xr:uid="{00000000-0005-0000-0000-0000A9000000}"/>
    <cellStyle name="_고려개발_2005승격(근태)_★손익계정별_자료(계량부문2-1)11(1).29_확정(1)_2010년 영업환경 악화시 시나리오 및 대책" xfId="18194" xr:uid="{00000000-0005-0000-0000-0000AA000000}"/>
    <cellStyle name="_고려개발_2005승격(근태)_08.03 인원(금호고속)" xfId="18193" xr:uid="{00000000-0005-0000-0000-0000AB000000}"/>
    <cellStyle name="_고려개발_2005승격(근태)_'08년월3계정별(그룹target0205)" xfId="18869" xr:uid="{00000000-0005-0000-0000-0000AC000000}"/>
    <cellStyle name="_고려개발_2005승격(근태)_'08년월3계정별(그룹target0205)_2010년 영업환경 악화시 시나리오 및 대책" xfId="18179" xr:uid="{00000000-0005-0000-0000-0000AD000000}"/>
    <cellStyle name="_고려개발_2005승격(근태)_2005승격(사회공헌최종)" xfId="18879" xr:uid="{00000000-0005-0000-0000-0000AE000000}"/>
    <cellStyle name="_고려개발_2005승격(근태)_2005승격(사회공헌최종)_`08년_추정_손익(6월19일 전략보고)" xfId="18883" xr:uid="{00000000-0005-0000-0000-0000AF000000}"/>
    <cellStyle name="_고려개발_2005승격(근태)_2005승격(사회공헌최종)_`08년_추정_손익(6월19일 전략보고)_`08년_추정_손익(6월19일 전략보고)" xfId="18882" xr:uid="{00000000-0005-0000-0000-0000B0000000}"/>
    <cellStyle name="_고려개발_2005승격(근태)_2005승격(사회공헌최종)_★손익계정별_자료(계량부문2-1)11(1).29_확정(1)" xfId="18191" xr:uid="{00000000-0005-0000-0000-0000B1000000}"/>
    <cellStyle name="_고려개발_2005승격(근태)_2005승격(사회공헌최종)_★손익계정별_자료(계량부문2-1)11(1).29_확정(1)_2010년 영업환경 악화시 시나리오 및 대책" xfId="18881" xr:uid="{00000000-0005-0000-0000-0000B2000000}"/>
    <cellStyle name="_고려개발_2005승격(근태)_2005승격(사회공헌최종)_08.03 인원(금호고속)" xfId="18190" xr:uid="{00000000-0005-0000-0000-0000B3000000}"/>
    <cellStyle name="_고려개발_2005승격(근태)_2005승격(사회공헌최종)_'08년월3계정별(그룹target0205)" xfId="18880" xr:uid="{00000000-0005-0000-0000-0000B4000000}"/>
    <cellStyle name="_고려개발_2005승격(근태)_2005승격(사회공헌최종)_'08년월3계정별(그룹target0205)_2010년 영업환경 악화시 시나리오 및 대책" xfId="18189" xr:uid="{00000000-0005-0000-0000-0000B5000000}"/>
    <cellStyle name="_고려개발_2005승격(근태)_2005승격(사회공헌최종)_2010년 영업환경 악화시 시나리오 및 대책" xfId="18412" xr:uid="{00000000-0005-0000-0000-0000B6000000}"/>
    <cellStyle name="_고려개발_2005승격(근태)_2005승격(사회공헌최종)_3차분까지 최종" xfId="18878" xr:uid="{00000000-0005-0000-0000-0000B7000000}"/>
    <cellStyle name="_고려개발_2005승격(근태)_2005승격(사회공헌최종)_3차분까지 최종_5차분까지 최종" xfId="18877" xr:uid="{00000000-0005-0000-0000-0000B8000000}"/>
    <cellStyle name="_고려개발_2005승격(근태)_2005승격(사회공헌최종)_그룹인원현황(서울070806)" xfId="18188" xr:uid="{00000000-0005-0000-0000-0000B9000000}"/>
    <cellStyle name="_고려개발_2005승격(근태)_2005승격(사회공헌최종)_그룹인원현황(서울070831)" xfId="18876" xr:uid="{00000000-0005-0000-0000-0000BA000000}"/>
    <cellStyle name="_고려개발_2005승격(근태)_2005승격(사회공헌최종)_그룹인원현황(서울070930)" xfId="18875" xr:uid="{00000000-0005-0000-0000-0000BB000000}"/>
    <cellStyle name="_고려개발_2005승격(근태)_2005승격(사회공헌최종)_그룹인원현황(서울080130)" xfId="18187" xr:uid="{00000000-0005-0000-0000-0000BC000000}"/>
    <cellStyle name="_고려개발_2005승격(근태)_2005승격(사회공헌최종)_그룹인원현황(합산071231)" xfId="18186" xr:uid="{00000000-0005-0000-0000-0000BD000000}"/>
    <cellStyle name="_고려개발_2005승격(근태)_2005승격(사회공헌최종)_영업현황(속리산포함)" xfId="18874" xr:uid="{00000000-0005-0000-0000-0000BE000000}"/>
    <cellStyle name="_고려개발_2005승격(근태)_2005승격(사회공헌최종)_영업현황(속리산포함)_2010년 영업환경 악화시 시나리오 및 대책" xfId="18873" xr:uid="{00000000-0005-0000-0000-0000BF000000}"/>
    <cellStyle name="_고려개발_2005승격(근태)_2005승격(사회공헌최종)_인건비분석('07.6월)" xfId="18185" xr:uid="{00000000-0005-0000-0000-0000C0000000}"/>
    <cellStyle name="_고려개발_2005승격(근태)_2005승격(사회공헌최종)_인건비분석('07.6월)_2010년 영업환경 악화시 시나리오 및 대책" xfId="18872" xr:uid="{00000000-0005-0000-0000-0000C1000000}"/>
    <cellStyle name="_고려개발_2005승격(근태)_2005승격(사회공헌최종)_인건비분석('07.6월)_영업현황(속리산포함)" xfId="18871" xr:uid="{00000000-0005-0000-0000-0000C2000000}"/>
    <cellStyle name="_고려개발_2005승격(근태)_2005승격(사회공헌최종)_인건비분석('07.6월)_영업현황(속리산포함)_2010년 영업환경 악화시 시나리오 및 대책" xfId="18870" xr:uid="{00000000-0005-0000-0000-0000C3000000}"/>
    <cellStyle name="_고려개발_2005승격(근태)_2005승격(사회공헌최종)_인원현황양식200802" xfId="18184" xr:uid="{00000000-0005-0000-0000-0000C4000000}"/>
    <cellStyle name="_고려개발_2005승격(근태)_2005승격(사회공헌최종)_추정손익(2008)" xfId="18183" xr:uid="{00000000-0005-0000-0000-0000C5000000}"/>
    <cellStyle name="_고려개발_2005승격(근태)_2005승격(사회공헌최종)_추정손익(2008)_2010년 영업환경 악화시 시나리오 및 대책" xfId="18182" xr:uid="{00000000-0005-0000-0000-0000C6000000}"/>
    <cellStyle name="_고려개발_2005승격(근태)_2005승격(사회공헌최종)_추정손익(2008)_영업현황(속리산포함)" xfId="18181" xr:uid="{00000000-0005-0000-0000-0000C7000000}"/>
    <cellStyle name="_고려개발_2005승격(근태)_2005승격(사회공헌최종)_추정손익(2008)_영업현황(속리산포함)_2010년 영업환경 악화시 시나리오 및 대책" xfId="18180" xr:uid="{00000000-0005-0000-0000-0000C8000000}"/>
    <cellStyle name="_고려개발_2005승격(근태)_2005승격(사회공헌최종)_추정손익(2008)_추정손익(2008)" xfId="18854" xr:uid="{00000000-0005-0000-0000-0000C9000000}"/>
    <cellStyle name="_고려개발_2005승격(근태)_2005승격(사회공헌최종)_추정손익(2008)_추정손익(2008)_2010년 영업환경 악화시 시나리오 및 대책" xfId="18166" xr:uid="{00000000-0005-0000-0000-0000CA000000}"/>
    <cellStyle name="_고려개발_2005승격(근태)_2005승격(사회공헌최종)_추정손익(2008)_추정손익(2008)_영업현황(속리산포함)" xfId="18864" xr:uid="{00000000-0005-0000-0000-0000CB000000}"/>
    <cellStyle name="_고려개발_2005승격(근태)_2005승격(사회공헌최종)_추정손익(2008)_추정손익(2008)_영업현황(속리산포함)_2010년 영업환경 악화시 시나리오 및 대책" xfId="18868" xr:uid="{00000000-0005-0000-0000-0000CC000000}"/>
    <cellStyle name="_고려개발_2005승격(근태)_2005승격(사회공헌최종)_추정손익(2008)_추정손익(2008)05" xfId="18867" xr:uid="{00000000-0005-0000-0000-0000CD000000}"/>
    <cellStyle name="_고려개발_2005승격(근태)_2005승격(사회공헌최종)_추정손익(2008)_추정손익(2008)05_2010년 영업환경 악화시 시나리오 및 대책" xfId="18178" xr:uid="{00000000-0005-0000-0000-0000CE000000}"/>
    <cellStyle name="_고려개발_2005승격(근태)_2005승격(사회공헌최종)_추정손익(2008)_추정손익(2008)05_영업현황(속리산포함)" xfId="18866" xr:uid="{00000000-0005-0000-0000-0000CF000000}"/>
    <cellStyle name="_고려개발_2005승격(근태)_2005승격(사회공헌최종)_추정손익(2008)_추정손익(2008)05_영업현황(속리산포함)_2010년 영업환경 악화시 시나리오 및 대책" xfId="18177" xr:uid="{00000000-0005-0000-0000-0000D0000000}"/>
    <cellStyle name="_고려개발_2005승격(근태)_2010년 영업환경 악화시 시나리오 및 대책" xfId="18865" xr:uid="{00000000-0005-0000-0000-0000D1000000}"/>
    <cellStyle name="_고려개발_2005승격(근태)_3차분까지 최종" xfId="18176" xr:uid="{00000000-0005-0000-0000-0000D2000000}"/>
    <cellStyle name="_고려개발_2005승격(근태)_3차분까지 최종_5차분까지 최종" xfId="18410" xr:uid="{00000000-0005-0000-0000-0000D3000000}"/>
    <cellStyle name="_고려개발_2005승격(근태)_그룹인원현황(서울070806)" xfId="18863" xr:uid="{00000000-0005-0000-0000-0000D4000000}"/>
    <cellStyle name="_고려개발_2005승격(근태)_그룹인원현황(서울070831)" xfId="18862" xr:uid="{00000000-0005-0000-0000-0000D5000000}"/>
    <cellStyle name="_고려개발_2005승격(근태)_그룹인원현황(서울070930)" xfId="18175" xr:uid="{00000000-0005-0000-0000-0000D6000000}"/>
    <cellStyle name="_고려개발_2005승격(근태)_그룹인원현황(서울080130)" xfId="18861" xr:uid="{00000000-0005-0000-0000-0000D7000000}"/>
    <cellStyle name="_고려개발_2005승격(근태)_그룹인원현황(합산071231)" xfId="18860" xr:uid="{00000000-0005-0000-0000-0000D8000000}"/>
    <cellStyle name="_고려개발_2005승격(근태)_영업현황(속리산포함)" xfId="18174" xr:uid="{00000000-0005-0000-0000-0000D9000000}"/>
    <cellStyle name="_고려개발_2005승격(근태)_영업현황(속리산포함)_2010년 영업환경 악화시 시나리오 및 대책" xfId="18173" xr:uid="{00000000-0005-0000-0000-0000DA000000}"/>
    <cellStyle name="_고려개발_2005승격(근태)_인건비분석('07.6월)" xfId="18859" xr:uid="{00000000-0005-0000-0000-0000DB000000}"/>
    <cellStyle name="_고려개발_2005승격(근태)_인건비분석('07.6월)_2010년 영업환경 악화시 시나리오 및 대책" xfId="18858" xr:uid="{00000000-0005-0000-0000-0000DC000000}"/>
    <cellStyle name="_고려개발_2005승격(근태)_인건비분석('07.6월)_영업현황(속리산포함)" xfId="18172" xr:uid="{00000000-0005-0000-0000-0000DD000000}"/>
    <cellStyle name="_고려개발_2005승격(근태)_인건비분석('07.6월)_영업현황(속리산포함)_2010년 영업환경 악화시 시나리오 및 대책" xfId="18857" xr:uid="{00000000-0005-0000-0000-0000DE000000}"/>
    <cellStyle name="_고려개발_2005승격(근태)_인원현황양식200802" xfId="18856" xr:uid="{00000000-0005-0000-0000-0000DF000000}"/>
    <cellStyle name="_고려개발_2005승격(근태)_추정손익(2008)" xfId="18855" xr:uid="{00000000-0005-0000-0000-0000E0000000}"/>
    <cellStyle name="_고려개발_2005승격(근태)_추정손익(2008)_2010년 영업환경 악화시 시나리오 및 대책" xfId="18171" xr:uid="{00000000-0005-0000-0000-0000E1000000}"/>
    <cellStyle name="_고려개발_2005승격(근태)_추정손익(2008)_영업현황(속리산포함)" xfId="18170" xr:uid="{00000000-0005-0000-0000-0000E2000000}"/>
    <cellStyle name="_고려개발_2005승격(근태)_추정손익(2008)_영업현황(속리산포함)_2010년 영업환경 악화시 시나리오 및 대책" xfId="18169" xr:uid="{00000000-0005-0000-0000-0000E3000000}"/>
    <cellStyle name="_고려개발_2005승격(근태)_추정손익(2008)_추정손익(2008)" xfId="18168" xr:uid="{00000000-0005-0000-0000-0000E4000000}"/>
    <cellStyle name="_고려개발_2005승격(근태)_추정손익(2008)_추정손익(2008)_2010년 영업환경 악화시 시나리오 및 대책" xfId="18167" xr:uid="{00000000-0005-0000-0000-0000E5000000}"/>
    <cellStyle name="_고려개발_2005승격(근태)_추정손익(2008)_추정손익(2008)_영업현황(속리산포함)" xfId="18839" xr:uid="{00000000-0005-0000-0000-0000E6000000}"/>
    <cellStyle name="_고려개발_2005승격(근태)_추정손익(2008)_추정손익(2008)_영업현황(속리산포함)_2010년 영업환경 악화시 시나리오 및 대책" xfId="18153" xr:uid="{00000000-0005-0000-0000-0000E7000000}"/>
    <cellStyle name="_고려개발_2005승격(근태)_추정손익(2008)_추정손익(2008)05" xfId="18849" xr:uid="{00000000-0005-0000-0000-0000E8000000}"/>
    <cellStyle name="_고려개발_2005승격(근태)_추정손익(2008)_추정손익(2008)05_2010년 영업환경 악화시 시나리오 및 대책" xfId="18853" xr:uid="{00000000-0005-0000-0000-0000E9000000}"/>
    <cellStyle name="_고려개발_2005승격(근태)_추정손익(2008)_추정손익(2008)05_영업현황(속리산포함)" xfId="18852" xr:uid="{00000000-0005-0000-0000-0000EA000000}"/>
    <cellStyle name="_고려개발_2005승격(근태)_추정손익(2008)_추정손익(2008)05_영업현황(속리산포함)_2010년 영업환경 악화시 시나리오 및 대책" xfId="18165" xr:uid="{00000000-0005-0000-0000-0000EB000000}"/>
    <cellStyle name="_고려개발_2005승격(비율-득점)" xfId="18851" xr:uid="{00000000-0005-0000-0000-0000EC000000}"/>
    <cellStyle name="_고려개발_2005승격(비율-득점)_`08년_추정_손익(6월19일 전략보고)" xfId="18164" xr:uid="{00000000-0005-0000-0000-0000ED000000}"/>
    <cellStyle name="_고려개발_2005승격(비율-득점)_`08년_추정_손익(6월19일 전략보고)_`08년_추정_손익(6월19일 전략보고)" xfId="18850" xr:uid="{00000000-0005-0000-0000-0000EE000000}"/>
    <cellStyle name="_고려개발_2005승격(비율-득점)_★손익계정별_자료(계량부문2-1)11(1).29_확정(1)" xfId="18163" xr:uid="{00000000-0005-0000-0000-0000EF000000}"/>
    <cellStyle name="_고려개발_2005승격(비율-득점)_★손익계정별_자료(계량부문2-1)11(1).29_확정(1)_2010년 영업환경 악화시 시나리오 및 대책" xfId="18409" xr:uid="{00000000-0005-0000-0000-0000F0000000}"/>
    <cellStyle name="_고려개발_2005승격(비율-득점)_08.03 인원(금호고속)" xfId="18848" xr:uid="{00000000-0005-0000-0000-0000F1000000}"/>
    <cellStyle name="_고려개발_2005승격(비율-득점)_'08년월3계정별(그룹target0205)" xfId="18847" xr:uid="{00000000-0005-0000-0000-0000F2000000}"/>
    <cellStyle name="_고려개발_2005승격(비율-득점)_'08년월3계정별(그룹target0205)_2010년 영업환경 악화시 시나리오 및 대책" xfId="18162" xr:uid="{00000000-0005-0000-0000-0000F3000000}"/>
    <cellStyle name="_고려개발_2005승격(비율-득점)_2010년 영업환경 악화시 시나리오 및 대책" xfId="18846" xr:uid="{00000000-0005-0000-0000-0000F4000000}"/>
    <cellStyle name="_고려개발_2005승격(비율-득점)_3차분까지 최종" xfId="18845" xr:uid="{00000000-0005-0000-0000-0000F5000000}"/>
    <cellStyle name="_고려개발_2005승격(비율-득점)_3차분까지 최종_5차분까지 최종" xfId="18161" xr:uid="{00000000-0005-0000-0000-0000F6000000}"/>
    <cellStyle name="_고려개발_2005승격(비율-득점)_그룹인원현황(서울070806)" xfId="18160" xr:uid="{00000000-0005-0000-0000-0000F7000000}"/>
    <cellStyle name="_고려개발_2005승격(비율-득점)_그룹인원현황(서울070831)" xfId="18844" xr:uid="{00000000-0005-0000-0000-0000F8000000}"/>
    <cellStyle name="_고려개발_2005승격(비율-득점)_그룹인원현황(서울070930)" xfId="18843" xr:uid="{00000000-0005-0000-0000-0000F9000000}"/>
    <cellStyle name="_고려개발_2005승격(비율-득점)_그룹인원현황(서울080130)" xfId="18159" xr:uid="{00000000-0005-0000-0000-0000FA000000}"/>
    <cellStyle name="_고려개발_2005승격(비율-득점)_그룹인원현황(합산071231)" xfId="18842" xr:uid="{00000000-0005-0000-0000-0000FB000000}"/>
    <cellStyle name="_고려개발_2005승격(비율-득점)_영업현황(속리산포함)" xfId="18841" xr:uid="{00000000-0005-0000-0000-0000FC000000}"/>
    <cellStyle name="_고려개발_2005승격(비율-득점)_영업현황(속리산포함)_2010년 영업환경 악화시 시나리오 및 대책" xfId="18840" xr:uid="{00000000-0005-0000-0000-0000FD000000}"/>
    <cellStyle name="_고려개발_2005승격(비율-득점)_인건비분석('07.6월)" xfId="18158" xr:uid="{00000000-0005-0000-0000-0000FE000000}"/>
    <cellStyle name="_고려개발_2005승격(비율-득점)_인건비분석('07.6월)_2010년 영업환경 악화시 시나리오 및 대책" xfId="18157" xr:uid="{00000000-0005-0000-0000-0000FF000000}"/>
    <cellStyle name="_고려개발_2005승격(비율-득점)_인건비분석('07.6월)_영업현황(속리산포함)" xfId="18156" xr:uid="{00000000-0005-0000-0000-000000010000}"/>
    <cellStyle name="_고려개발_2005승격(비율-득점)_인건비분석('07.6월)_영업현황(속리산포함)_2010년 영업환경 악화시 시나리오 및 대책" xfId="18155" xr:uid="{00000000-0005-0000-0000-000001010000}"/>
    <cellStyle name="_고려개발_2005승격(비율-득점)_인원현황양식200802" xfId="18154" xr:uid="{00000000-0005-0000-0000-000002010000}"/>
    <cellStyle name="_고려개발_2005승격(비율-득점)_추정손익(2008)" xfId="18824" xr:uid="{00000000-0005-0000-0000-000003010000}"/>
    <cellStyle name="_고려개발_2005승격(비율-득점)_추정손익(2008)_2010년 영업환경 악화시 시나리오 및 대책" xfId="18140" xr:uid="{00000000-0005-0000-0000-000004010000}"/>
    <cellStyle name="_고려개발_2005승격(비율-득점)_추정손익(2008)_영업현황(속리산포함)" xfId="18834" xr:uid="{00000000-0005-0000-0000-000005010000}"/>
    <cellStyle name="_고려개발_2005승격(비율-득점)_추정손익(2008)_영업현황(속리산포함)_2010년 영업환경 악화시 시나리오 및 대책" xfId="18838" xr:uid="{00000000-0005-0000-0000-000006010000}"/>
    <cellStyle name="_고려개발_2005승격(비율-득점)_추정손익(2008)_추정손익(2008)" xfId="18837" xr:uid="{00000000-0005-0000-0000-000007010000}"/>
    <cellStyle name="_고려개발_2005승격(비율-득점)_추정손익(2008)_추정손익(2008)_2010년 영업환경 악화시 시나리오 및 대책" xfId="18152" xr:uid="{00000000-0005-0000-0000-000008010000}"/>
    <cellStyle name="_고려개발_2005승격(비율-득점)_추정손익(2008)_추정손익(2008)_영업현황(속리산포함)" xfId="18836" xr:uid="{00000000-0005-0000-0000-000009010000}"/>
    <cellStyle name="_고려개발_2005승격(비율-득점)_추정손익(2008)_추정손익(2008)_영업현황(속리산포함)_2010년 영업환경 악화시 시나리오 및 대책" xfId="18151" xr:uid="{00000000-0005-0000-0000-00000A010000}"/>
    <cellStyle name="_고려개발_2005승격(비율-득점)_추정손익(2008)_추정손익(2008)05" xfId="18835" xr:uid="{00000000-0005-0000-0000-00000B010000}"/>
    <cellStyle name="_고려개발_2005승격(비율-득점)_추정손익(2008)_추정손익(2008)05_2010년 영업환경 악화시 시나리오 및 대책" xfId="18150" xr:uid="{00000000-0005-0000-0000-00000C010000}"/>
    <cellStyle name="_고려개발_2005승격(비율-득점)_추정손익(2008)_추정손익(2008)05_영업현황(속리산포함)" xfId="18407" xr:uid="{00000000-0005-0000-0000-00000D010000}"/>
    <cellStyle name="_고려개발_2005승격(비율-득점)_추정손익(2008)_추정손익(2008)05_영업현황(속리산포함)_2010년 영업환경 악화시 시나리오 및 대책" xfId="18833" xr:uid="{00000000-0005-0000-0000-00000E010000}"/>
    <cellStyle name="_고려개발_2005승격(사회공헌)" xfId="18832" xr:uid="{00000000-0005-0000-0000-00000F010000}"/>
    <cellStyle name="_고려개발_2005승격(사회공헌)_`08년_추정_손익(6월19일 전략보고)" xfId="18149" xr:uid="{00000000-0005-0000-0000-000010010000}"/>
    <cellStyle name="_고려개발_2005승격(사회공헌)_`08년_추정_손익(6월19일 전략보고)_`08년_추정_손익(6월19일 전략보고)" xfId="18831" xr:uid="{00000000-0005-0000-0000-000011010000}"/>
    <cellStyle name="_고려개발_2005승격(사회공헌)_★손익계정별_자료(계량부문2-1)11(1).29_확정(1)" xfId="18830" xr:uid="{00000000-0005-0000-0000-000012010000}"/>
    <cellStyle name="_고려개발_2005승격(사회공헌)_★손익계정별_자료(계량부문2-1)11(1).29_확정(1)_2010년 영업환경 악화시 시나리오 및 대책" xfId="18148" xr:uid="{00000000-0005-0000-0000-000013010000}"/>
    <cellStyle name="_고려개발_2005승격(사회공헌)_08.03 인원(금호고속)" xfId="18147" xr:uid="{00000000-0005-0000-0000-000014010000}"/>
    <cellStyle name="_고려개발_2005승격(사회공헌)_'08년월3계정별(그룹target0205)" xfId="18829" xr:uid="{00000000-0005-0000-0000-000015010000}"/>
    <cellStyle name="_고려개발_2005승격(사회공헌)_'08년월3계정별(그룹target0205)_2010년 영업환경 악화시 시나리오 및 대책" xfId="18828" xr:uid="{00000000-0005-0000-0000-000016010000}"/>
    <cellStyle name="_고려개발_2005승격(사회공헌)_2010년 영업환경 악화시 시나리오 및 대책" xfId="18146" xr:uid="{00000000-0005-0000-0000-000017010000}"/>
    <cellStyle name="_고려개발_2005승격(사회공헌)_3차분까지 최종" xfId="18827" xr:uid="{00000000-0005-0000-0000-000018010000}"/>
    <cellStyle name="_고려개발_2005승격(사회공헌)_3차분까지 최종_5차분까지 최종" xfId="18826" xr:uid="{00000000-0005-0000-0000-000019010000}"/>
    <cellStyle name="_고려개발_2005승격(사회공헌)_그룹인원현황(서울070806)" xfId="18825" xr:uid="{00000000-0005-0000-0000-00001A010000}"/>
    <cellStyle name="_고려개발_2005승격(사회공헌)_그룹인원현황(서울070831)" xfId="18145" xr:uid="{00000000-0005-0000-0000-00001B010000}"/>
    <cellStyle name="_고려개발_2005승격(사회공헌)_그룹인원현황(서울070930)" xfId="18144" xr:uid="{00000000-0005-0000-0000-00001C010000}"/>
    <cellStyle name="_고려개발_2005승격(사회공헌)_그룹인원현황(서울080130)" xfId="18143" xr:uid="{00000000-0005-0000-0000-00001D010000}"/>
    <cellStyle name="_고려개발_2005승격(사회공헌)_그룹인원현황(합산071231)" xfId="18142" xr:uid="{00000000-0005-0000-0000-00001E010000}"/>
    <cellStyle name="_고려개발_2005승격(사회공헌)_영업현황(속리산포함)" xfId="18141" xr:uid="{00000000-0005-0000-0000-00001F010000}"/>
    <cellStyle name="_고려개발_2005승격(사회공헌)_영업현황(속리산포함)_2010년 영업환경 악화시 시나리오 및 대책" xfId="19404" xr:uid="{00000000-0005-0000-0000-000020010000}"/>
    <cellStyle name="_고려개발_2005승격(사회공헌)_인건비분석('07.6월)" xfId="19403" xr:uid="{00000000-0005-0000-0000-000021010000}"/>
    <cellStyle name="_고려개발_2005승격(사회공헌)_인건비분석('07.6월)_2010년 영업환경 악화시 시나리오 및 대책" xfId="19402" xr:uid="{00000000-0005-0000-0000-000022010000}"/>
    <cellStyle name="_고려개발_2005승격(사회공헌)_인건비분석('07.6월)_영업현황(속리산포함)" xfId="18384" xr:uid="{00000000-0005-0000-0000-000023010000}"/>
    <cellStyle name="_고려개발_2005승격(사회공헌)_인건비분석('07.6월)_영업현황(속리산포함)_2010년 영업환경 악화시 시나리오 및 대책" xfId="18383" xr:uid="{00000000-0005-0000-0000-000024010000}"/>
    <cellStyle name="_고려개발_2005승격(사회공헌)_인원현황양식200802" xfId="19401" xr:uid="{00000000-0005-0000-0000-000025010000}"/>
    <cellStyle name="_고려개발_2005승격(사회공헌)_추정손익(2008)" xfId="19400" xr:uid="{00000000-0005-0000-0000-000026010000}"/>
    <cellStyle name="_고려개발_2005승격(사회공헌)_추정손익(2008)_2010년 영업환경 악화시 시나리오 및 대책" xfId="19399" xr:uid="{00000000-0005-0000-0000-000027010000}"/>
    <cellStyle name="_고려개발_2005승격(사회공헌)_추정손익(2008)_영업현황(속리산포함)" xfId="19396" xr:uid="{00000000-0005-0000-0000-000028010000}"/>
    <cellStyle name="_고려개발_2005승격(사회공헌)_추정손익(2008)_영업현황(속리산포함)_2010년 영업환경 악화시 시나리오 및 대책" xfId="19395" xr:uid="{00000000-0005-0000-0000-000029010000}"/>
    <cellStyle name="_고려개발_2005승격(사회공헌)_추정손익(2008)_추정손익(2008)" xfId="19394" xr:uid="{00000000-0005-0000-0000-00002A010000}"/>
    <cellStyle name="_고려개발_2005승격(사회공헌)_추정손익(2008)_추정손익(2008)_2010년 영업환경 악화시 시나리오 및 대책" xfId="19282" xr:uid="{00000000-0005-0000-0000-00002B010000}"/>
    <cellStyle name="_고려개발_2005승격(사회공헌)_추정손익(2008)_추정손익(2008)_영업현황(속리산포함)" xfId="19285" xr:uid="{00000000-0005-0000-0000-00002C010000}"/>
    <cellStyle name="_고려개발_2005승격(사회공헌)_추정손익(2008)_추정손익(2008)_영업현황(속리산포함)_2010년 영업환경 악화시 시나리오 및 대책" xfId="18454" xr:uid="{00000000-0005-0000-0000-00002D010000}"/>
    <cellStyle name="_고려개발_2005승격(사회공헌)_추정손익(2008)_추정손익(2008)05" xfId="19283" xr:uid="{00000000-0005-0000-0000-00002E010000}"/>
    <cellStyle name="_고려개발_2005승격(사회공헌)_추정손익(2008)_추정손익(2008)05_2010년 영업환경 악화시 시나리오 및 대책" xfId="18822" xr:uid="{00000000-0005-0000-0000-00002F010000}"/>
    <cellStyle name="_고려개발_2005승격(사회공헌)_추정손익(2008)_추정손익(2008)05_영업현황(속리산포함)" xfId="19284" xr:uid="{00000000-0005-0000-0000-000030010000}"/>
    <cellStyle name="_고려개발_2005승격(사회공헌)_추정손익(2008)_추정손익(2008)05_영업현황(속리산포함)_2010년 영업환경 악화시 시나리오 및 대책" xfId="18823" xr:uid="{00000000-0005-0000-0000-000031010000}"/>
    <cellStyle name="_고려개발_2005승격(순환,견적)" xfId="18491" xr:uid="{00000000-0005-0000-0000-000032010000}"/>
    <cellStyle name="_고려개발_2005승격(순환,견적)_`08년_추정_손익(6월19일 전략보고)" xfId="18382" xr:uid="{00000000-0005-0000-0000-000033010000}"/>
    <cellStyle name="_고려개발_2005승격(순환,견적)_`08년_추정_손익(6월19일 전략보고)_`08년_추정_손익(6월19일 전략보고)" xfId="18821" xr:uid="{00000000-0005-0000-0000-000034010000}"/>
    <cellStyle name="_고려개발_2005승격(순환,견적)_★손익계정별_자료(계량부문2-1)11(1).29_확정(1)" xfId="18381" xr:uid="{00000000-0005-0000-0000-000035010000}"/>
    <cellStyle name="_고려개발_2005승격(순환,견적)_★손익계정별_자료(계량부문2-1)11(1).29_확정(1)_2010년 영업환경 악화시 시나리오 및 대책" xfId="19393" xr:uid="{00000000-0005-0000-0000-000036010000}"/>
    <cellStyle name="_고려개발_2005승격(순환,견적)_08.03 인원(금호고속)" xfId="19392" xr:uid="{00000000-0005-0000-0000-000037010000}"/>
    <cellStyle name="_고려개발_2005승격(순환,견적)_'08년월3계정별(그룹target0205)" xfId="19391" xr:uid="{00000000-0005-0000-0000-000038010000}"/>
    <cellStyle name="_고려개발_2005승격(순환,견적)_'08년월3계정별(그룹target0205)_2010년 영업환경 악화시 시나리오 및 대책" xfId="19390" xr:uid="{00000000-0005-0000-0000-000039010000}"/>
    <cellStyle name="_고려개발_2005승격(순환,견적)_2010년 영업환경 악화시 시나리오 및 대책" xfId="19389" xr:uid="{00000000-0005-0000-0000-00003A010000}"/>
    <cellStyle name="_고려개발_2005승격(순환,견적)_3차분까지 최종" xfId="19388" xr:uid="{00000000-0005-0000-0000-00003B010000}"/>
    <cellStyle name="_고려개발_2005승격(순환,견적)_3차분까지 최종_5차분까지 최종" xfId="19387" xr:uid="{00000000-0005-0000-0000-00003C010000}"/>
    <cellStyle name="_고려개발_2005승격(순환,견적)_그룹인원현황(서울070806)" xfId="19386" xr:uid="{00000000-0005-0000-0000-00003D010000}"/>
    <cellStyle name="_고려개발_2005승격(순환,견적)_그룹인원현황(서울070831)" xfId="18380" xr:uid="{00000000-0005-0000-0000-00003E010000}"/>
    <cellStyle name="_고려개발_2005승격(순환,견적)_그룹인원현황(서울070930)" xfId="18379" xr:uid="{00000000-0005-0000-0000-00003F010000}"/>
    <cellStyle name="_고려개발_2005승격(순환,견적)_그룹인원현황(서울080130)" xfId="18378" xr:uid="{00000000-0005-0000-0000-000040010000}"/>
    <cellStyle name="_고려개발_2005승격(순환,견적)_그룹인원현황(합산071231)" xfId="19385" xr:uid="{00000000-0005-0000-0000-000041010000}"/>
    <cellStyle name="_고려개발_2005승격(순환,견적)_영업현황(속리산포함)" xfId="18377" xr:uid="{00000000-0005-0000-0000-000042010000}"/>
    <cellStyle name="_고려개발_2005승격(순환,견적)_영업현황(속리산포함)_2010년 영업환경 악화시 시나리오 및 대책" xfId="19384" xr:uid="{00000000-0005-0000-0000-000043010000}"/>
    <cellStyle name="_고려개발_2005승격(순환,견적)_인건비분석('07.6월)" xfId="19383" xr:uid="{00000000-0005-0000-0000-000044010000}"/>
    <cellStyle name="_고려개발_2005승격(순환,견적)_인건비분석('07.6월)_2010년 영업환경 악화시 시나리오 및 대책" xfId="18376" xr:uid="{00000000-0005-0000-0000-000045010000}"/>
    <cellStyle name="_고려개발_2005승격(순환,견적)_인건비분석('07.6월)_영업현황(속리산포함)" xfId="19382" xr:uid="{00000000-0005-0000-0000-000046010000}"/>
    <cellStyle name="_고려개발_2005승격(순환,견적)_인건비분석('07.6월)_영업현황(속리산포함)_2010년 영업환경 악화시 시나리오 및 대책" xfId="19381" xr:uid="{00000000-0005-0000-0000-000047010000}"/>
    <cellStyle name="_고려개발_2005승격(순환,견적)_인원현황양식200802" xfId="19380" xr:uid="{00000000-0005-0000-0000-000048010000}"/>
    <cellStyle name="_고려개발_2005승격(순환,견적)_추정손익(2008)" xfId="19379" xr:uid="{00000000-0005-0000-0000-000049010000}"/>
    <cellStyle name="_고려개발_2005승격(순환,견적)_추정손익(2008)_2010년 영업환경 악화시 시나리오 및 대책" xfId="19378" xr:uid="{00000000-0005-0000-0000-00004A010000}"/>
    <cellStyle name="_고려개발_2005승격(순환,견적)_추정손익(2008)_영업현황(속리산포함)" xfId="18820" xr:uid="{00000000-0005-0000-0000-00004B010000}"/>
    <cellStyle name="_고려개발_2005승격(순환,견적)_추정손익(2008)_영업현황(속리산포함)_2010년 영업환경 악화시 시나리오 및 대책" xfId="18375" xr:uid="{00000000-0005-0000-0000-00004C010000}"/>
    <cellStyle name="_고려개발_2005승격(순환,견적)_추정손익(2008)_추정손익(2008)" xfId="18805" xr:uid="{00000000-0005-0000-0000-00004D010000}"/>
    <cellStyle name="_고려개발_2005승격(순환,견적)_추정손익(2008)_추정손익(2008)_2010년 영업환경 악화시 시나리오 및 대책" xfId="18127" xr:uid="{00000000-0005-0000-0000-00004E010000}"/>
    <cellStyle name="_고려개발_2005승격(순환,견적)_추정손익(2008)_추정손익(2008)_영업현황(속리산포함)" xfId="18815" xr:uid="{00000000-0005-0000-0000-00004F010000}"/>
    <cellStyle name="_고려개발_2005승격(순환,견적)_추정손익(2008)_추정손익(2008)_영업현황(속리산포함)_2010년 영업환경 악화시 시나리오 및 대책" xfId="18819" xr:uid="{00000000-0005-0000-0000-000050010000}"/>
    <cellStyle name="_고려개발_2005승격(순환,견적)_추정손익(2008)_추정손익(2008)05" xfId="18818" xr:uid="{00000000-0005-0000-0000-000051010000}"/>
    <cellStyle name="_고려개발_2005승격(순환,견적)_추정손익(2008)_추정손익(2008)05_2010년 영업환경 악화시 시나리오 및 대책" xfId="18139" xr:uid="{00000000-0005-0000-0000-000052010000}"/>
    <cellStyle name="_고려개발_2005승격(순환,견적)_추정손익(2008)_추정손익(2008)05_영업현황(속리산포함)" xfId="18817" xr:uid="{00000000-0005-0000-0000-000053010000}"/>
    <cellStyle name="_고려개발_2005승격(순환,견적)_추정손익(2008)_추정손익(2008)05_영업현황(속리산포함)_2010년 영업환경 악화시 시나리오 및 대책" xfId="18138" xr:uid="{00000000-0005-0000-0000-000054010000}"/>
    <cellStyle name="_고려개발_2005승격(연령,근속평가)" xfId="18816" xr:uid="{00000000-0005-0000-0000-000055010000}"/>
    <cellStyle name="_고려개발_2005승격(연령,근속평가)_`08년_추정_손익(6월19일 전략보고)" xfId="18137" xr:uid="{00000000-0005-0000-0000-000056010000}"/>
    <cellStyle name="_고려개발_2005승격(연령,근속평가)_`08년_추정_손익(6월19일 전략보고)_`08년_추정_손익(6월19일 전략보고)" xfId="18405" xr:uid="{00000000-0005-0000-0000-000057010000}"/>
    <cellStyle name="_고려개발_2005승격(연령,근속평가)_★손익계정별_자료(계량부문2-1)11(1).29_확정(1)" xfId="18814" xr:uid="{00000000-0005-0000-0000-000058010000}"/>
    <cellStyle name="_고려개발_2005승격(연령,근속평가)_★손익계정별_자료(계량부문2-1)11(1).29_확정(1)_2010년 영업환경 악화시 시나리오 및 대책" xfId="18813" xr:uid="{00000000-0005-0000-0000-000059010000}"/>
    <cellStyle name="_고려개발_2005승격(연령,근속평가)_08.03 인원(금호고속)" xfId="18136" xr:uid="{00000000-0005-0000-0000-00005A010000}"/>
    <cellStyle name="_고려개발_2005승격(연령,근속평가)_'08년월3계정별(그룹target0205)" xfId="18812" xr:uid="{00000000-0005-0000-0000-00005B010000}"/>
    <cellStyle name="_고려개발_2005승격(연령,근속평가)_'08년월3계정별(그룹target0205)_2010년 영업환경 악화시 시나리오 및 대책" xfId="18811" xr:uid="{00000000-0005-0000-0000-00005C010000}"/>
    <cellStyle name="_고려개발_2005승격(연령,근속평가)_2010년 영업환경 악화시 시나리오 및 대책" xfId="18135" xr:uid="{00000000-0005-0000-0000-00005D010000}"/>
    <cellStyle name="_고려개발_2005승격(연령,근속평가)_3차분까지 최종" xfId="18134" xr:uid="{00000000-0005-0000-0000-00005E010000}"/>
    <cellStyle name="_고려개발_2005승격(연령,근속평가)_3차분까지 최종_5차분까지 최종" xfId="18810" xr:uid="{00000000-0005-0000-0000-00005F010000}"/>
    <cellStyle name="_고려개발_2005승격(연령,근속평가)_그룹인원현황(서울070806)" xfId="18809" xr:uid="{00000000-0005-0000-0000-000060010000}"/>
    <cellStyle name="_고려개발_2005승격(연령,근속평가)_그룹인원현황(서울070831)" xfId="18133" xr:uid="{00000000-0005-0000-0000-000061010000}"/>
    <cellStyle name="_고려개발_2005승격(연령,근속평가)_그룹인원현황(서울070930)" xfId="18808" xr:uid="{00000000-0005-0000-0000-000062010000}"/>
    <cellStyle name="_고려개발_2005승격(연령,근속평가)_그룹인원현황(서울080130)" xfId="18807" xr:uid="{00000000-0005-0000-0000-000063010000}"/>
    <cellStyle name="_고려개발_2005승격(연령,근속평가)_그룹인원현황(합산071231)" xfId="18806" xr:uid="{00000000-0005-0000-0000-000064010000}"/>
    <cellStyle name="_고려개발_2005승격(연령,근속평가)_영업현황(속리산포함)" xfId="18132" xr:uid="{00000000-0005-0000-0000-000065010000}"/>
    <cellStyle name="_고려개발_2005승격(연령,근속평가)_영업현황(속리산포함)_2010년 영업환경 악화시 시나리오 및 대책" xfId="18131" xr:uid="{00000000-0005-0000-0000-000066010000}"/>
    <cellStyle name="_고려개발_2005승격(연령,근속평가)_인건비분석('07.6월)" xfId="18130" xr:uid="{00000000-0005-0000-0000-000067010000}"/>
    <cellStyle name="_고려개발_2005승격(연령,근속평가)_인건비분석('07.6월)_2010년 영업환경 악화시 시나리오 및 대책" xfId="18129" xr:uid="{00000000-0005-0000-0000-000068010000}"/>
    <cellStyle name="_고려개발_2005승격(연령,근속평가)_인건비분석('07.6월)_영업현황(속리산포함)" xfId="18128" xr:uid="{00000000-0005-0000-0000-000069010000}"/>
    <cellStyle name="_고려개발_2005승격(연령,근속평가)_인건비분석('07.6월)_영업현황(속리산포함)_2010년 영업환경 악화시 시나리오 및 대책" xfId="18790" xr:uid="{00000000-0005-0000-0000-00006A010000}"/>
    <cellStyle name="_고려개발_2005승격(연령,근속평가)_인원현황양식200802" xfId="18114" xr:uid="{00000000-0005-0000-0000-00006B010000}"/>
    <cellStyle name="_고려개발_2005승격(연령,근속평가)_추정손익(2008)" xfId="18800" xr:uid="{00000000-0005-0000-0000-00006C010000}"/>
    <cellStyle name="_고려개발_2005승격(연령,근속평가)_추정손익(2008)_2010년 영업환경 악화시 시나리오 및 대책" xfId="18804" xr:uid="{00000000-0005-0000-0000-00006D010000}"/>
    <cellStyle name="_고려개발_2005승격(연령,근속평가)_추정손익(2008)_영업현황(속리산포함)" xfId="18803" xr:uid="{00000000-0005-0000-0000-00006E010000}"/>
    <cellStyle name="_고려개발_2005승격(연령,근속평가)_추정손익(2008)_영업현황(속리산포함)_2010년 영업환경 악화시 시나리오 및 대책" xfId="18126" xr:uid="{00000000-0005-0000-0000-00006F010000}"/>
    <cellStyle name="_고려개발_2005승격(연령,근속평가)_추정손익(2008)_추정손익(2008)" xfId="18802" xr:uid="{00000000-0005-0000-0000-000070010000}"/>
    <cellStyle name="_고려개발_2005승격(연령,근속평가)_추정손익(2008)_추정손익(2008)_2010년 영업환경 악화시 시나리오 및 대책" xfId="18125" xr:uid="{00000000-0005-0000-0000-000071010000}"/>
    <cellStyle name="_고려개발_2005승격(연령,근속평가)_추정손익(2008)_추정손익(2008)_영업현황(속리산포함)" xfId="18801" xr:uid="{00000000-0005-0000-0000-000072010000}"/>
    <cellStyle name="_고려개발_2005승격(연령,근속평가)_추정손익(2008)_추정손익(2008)_영업현황(속리산포함)_2010년 영업환경 악화시 시나리오 및 대책" xfId="18124" xr:uid="{00000000-0005-0000-0000-000073010000}"/>
    <cellStyle name="_고려개발_2005승격(연령,근속평가)_추정손익(2008)_추정손익(2008)05" xfId="18403" xr:uid="{00000000-0005-0000-0000-000074010000}"/>
    <cellStyle name="_고려개발_2005승격(연령,근속평가)_추정손익(2008)_추정손익(2008)05_2010년 영업환경 악화시 시나리오 및 대책" xfId="18799" xr:uid="{00000000-0005-0000-0000-000075010000}"/>
    <cellStyle name="_고려개발_2005승격(연령,근속평가)_추정손익(2008)_추정손익(2008)05_영업현황(속리산포함)" xfId="18798" xr:uid="{00000000-0005-0000-0000-000076010000}"/>
    <cellStyle name="_고려개발_2005승격(연령,근속평가)_추정손익(2008)_추정손익(2008)05_영업현황(속리산포함)_2010년 영업환경 악화시 시나리오 및 대책" xfId="18123" xr:uid="{00000000-0005-0000-0000-000077010000}"/>
    <cellStyle name="_고려개발_2005승격(자격증)" xfId="18797" xr:uid="{00000000-0005-0000-0000-000078010000}"/>
    <cellStyle name="_고려개발_2005승격(자격증)_`08년_추정_손익(6월19일 전략보고)" xfId="18796" xr:uid="{00000000-0005-0000-0000-000079010000}"/>
    <cellStyle name="_고려개발_2005승격(자격증)_`08년_추정_손익(6월19일 전략보고)_`08년_추정_손익(6월19일 전략보고)" xfId="18122" xr:uid="{00000000-0005-0000-0000-00007A010000}"/>
    <cellStyle name="_고려개발_2005승격(자격증)_★손익계정별_자료(계량부문2-1)11(1).29_확정(1)" xfId="18121" xr:uid="{00000000-0005-0000-0000-00007B010000}"/>
    <cellStyle name="_고려개발_2005승격(자격증)_★손익계정별_자료(계량부문2-1)11(1).29_확정(1)_2010년 영업환경 악화시 시나리오 및 대책" xfId="18795" xr:uid="{00000000-0005-0000-0000-00007C010000}"/>
    <cellStyle name="_고려개발_2005승격(자격증)_08.03 인원(금호고속)" xfId="18794" xr:uid="{00000000-0005-0000-0000-00007D010000}"/>
    <cellStyle name="_고려개발_2005승격(자격증)_'08년월3계정별(그룹target0205)" xfId="18120" xr:uid="{00000000-0005-0000-0000-00007E010000}"/>
    <cellStyle name="_고려개발_2005승격(자격증)_'08년월3계정별(그룹target0205)_2010년 영업환경 악화시 시나리오 및 대책" xfId="18793" xr:uid="{00000000-0005-0000-0000-00007F010000}"/>
    <cellStyle name="_고려개발_2005승격(자격증)_2010년 영업환경 악화시 시나리오 및 대책" xfId="18792" xr:uid="{00000000-0005-0000-0000-000080010000}"/>
    <cellStyle name="_고려개발_2005승격(자격증)_3차분까지 최종" xfId="18791" xr:uid="{00000000-0005-0000-0000-000081010000}"/>
    <cellStyle name="_고려개발_2005승격(자격증)_3차분까지 최종_5차분까지 최종" xfId="18119" xr:uid="{00000000-0005-0000-0000-000082010000}"/>
    <cellStyle name="_고려개발_2005승격(자격증)_그룹인원현황(서울070806)" xfId="18118" xr:uid="{00000000-0005-0000-0000-000083010000}"/>
    <cellStyle name="_고려개발_2005승격(자격증)_그룹인원현황(서울070831)" xfId="18117" xr:uid="{00000000-0005-0000-0000-000084010000}"/>
    <cellStyle name="_고려개발_2005승격(자격증)_그룹인원현황(서울070930)" xfId="18116" xr:uid="{00000000-0005-0000-0000-000085010000}"/>
    <cellStyle name="_고려개발_2005승격(자격증)_그룹인원현황(서울080130)" xfId="18115" xr:uid="{00000000-0005-0000-0000-000086010000}"/>
    <cellStyle name="_고려개발_2005승격(자격증)_그룹인원현황(합산071231)" xfId="18774" xr:uid="{00000000-0005-0000-0000-000087010000}"/>
    <cellStyle name="_고려개발_2005승격(자격증)_영업현황(속리산포함)" xfId="18101" xr:uid="{00000000-0005-0000-0000-000088010000}"/>
    <cellStyle name="_고려개발_2005승격(자격증)_영업현황(속리산포함)_2010년 영업환경 악화시 시나리오 및 대책" xfId="18784" xr:uid="{00000000-0005-0000-0000-000089010000}"/>
    <cellStyle name="_고려개발_2005승격(자격증)_인건비분석('07.6월)" xfId="18789" xr:uid="{00000000-0005-0000-0000-00008A010000}"/>
    <cellStyle name="_고려개발_2005승격(자격증)_인건비분석('07.6월)_2010년 영업환경 악화시 시나리오 및 대책" xfId="18788" xr:uid="{00000000-0005-0000-0000-00008B010000}"/>
    <cellStyle name="_고려개발_2005승격(자격증)_인건비분석('07.6월)_영업현황(속리산포함)" xfId="18113" xr:uid="{00000000-0005-0000-0000-00008C010000}"/>
    <cellStyle name="_고려개발_2005승격(자격증)_인건비분석('07.6월)_영업현황(속리산포함)_2010년 영업환경 악화시 시나리오 및 대책" xfId="18787" xr:uid="{00000000-0005-0000-0000-00008D010000}"/>
    <cellStyle name="_고려개발_2005승격(자격증)_인원현황양식200802" xfId="18112" xr:uid="{00000000-0005-0000-0000-00008E010000}"/>
    <cellStyle name="_고려개발_2005승격(자격증)_추정손익(2008)" xfId="18785" xr:uid="{00000000-0005-0000-0000-00008F010000}"/>
    <cellStyle name="_고려개발_2005승격(자격증)_추정손익(2008)_2010년 영업환경 악화시 시나리오 및 대책" xfId="18111" xr:uid="{00000000-0005-0000-0000-000090010000}"/>
    <cellStyle name="_고려개발_2005승격(자격증)_추정손익(2008)_영업현황(속리산포함)" xfId="18402" xr:uid="{00000000-0005-0000-0000-000091010000}"/>
    <cellStyle name="_고려개발_2005승격(자격증)_추정손익(2008)_영업현황(속리산포함)_2010년 영업환경 악화시 시나리오 및 대책" xfId="18783" xr:uid="{00000000-0005-0000-0000-000092010000}"/>
    <cellStyle name="_고려개발_2005승격(자격증)_추정손익(2008)_추정손익(2008)" xfId="18782" xr:uid="{00000000-0005-0000-0000-000093010000}"/>
    <cellStyle name="_고려개발_2005승격(자격증)_추정손익(2008)_추정손익(2008)_2010년 영업환경 악화시 시나리오 및 대책" xfId="18110" xr:uid="{00000000-0005-0000-0000-000094010000}"/>
    <cellStyle name="_고려개발_2005승격(자격증)_추정손익(2008)_추정손익(2008)_영업현황(속리산포함)" xfId="18781" xr:uid="{00000000-0005-0000-0000-000095010000}"/>
    <cellStyle name="_고려개발_2005승격(자격증)_추정손익(2008)_추정손익(2008)_영업현황(속리산포함)_2010년 영업환경 악화시 시나리오 및 대책" xfId="18780" xr:uid="{00000000-0005-0000-0000-000096010000}"/>
    <cellStyle name="_고려개발_2005승격(자격증)_추정손익(2008)_추정손익(2008)05" xfId="18109" xr:uid="{00000000-0005-0000-0000-000097010000}"/>
    <cellStyle name="_고려개발_2005승격(자격증)_추정손익(2008)_추정손익(2008)05_2010년 영업환경 악화시 시나리오 및 대책" xfId="18108" xr:uid="{00000000-0005-0000-0000-000098010000}"/>
    <cellStyle name="_고려개발_2005승격(자격증)_추정손익(2008)_추정손익(2008)05_영업현황(속리산포함)" xfId="18779" xr:uid="{00000000-0005-0000-0000-000099010000}"/>
    <cellStyle name="_고려개발_2005승격(자격증)_추정손익(2008)_추정손익(2008)05_영업현황(속리산포함)_2010년 영업환경 악화시 시나리오 및 대책" xfId="18778" xr:uid="{00000000-0005-0000-0000-00009A010000}"/>
    <cellStyle name="_고려개발_2005승격(포상,징계)" xfId="18107" xr:uid="{00000000-0005-0000-0000-00009B010000}"/>
    <cellStyle name="_고려개발_2005승격(포상,징계)_`08년_추정_손익(6월19일 전략보고)" xfId="18777" xr:uid="{00000000-0005-0000-0000-00009C010000}"/>
    <cellStyle name="_고려개발_2005승격(포상,징계)_`08년_추정_손익(6월19일 전략보고)_`08년_추정_손익(6월19일 전략보고)" xfId="18776" xr:uid="{00000000-0005-0000-0000-00009D010000}"/>
    <cellStyle name="_고려개발_2005승격(포상,징계)_★손익계정별_자료(계량부문2-1)11(1).29_확정(1)" xfId="18775" xr:uid="{00000000-0005-0000-0000-00009E010000}"/>
    <cellStyle name="_고려개발_2005승격(포상,징계)_★손익계정별_자료(계량부문2-1)11(1).29_확정(1)_2010년 영업환경 악화시 시나리오 및 대책" xfId="18106" xr:uid="{00000000-0005-0000-0000-00009F010000}"/>
    <cellStyle name="_고려개발_2005승격(포상,징계)_08.03 인원(금호고속)" xfId="18105" xr:uid="{00000000-0005-0000-0000-0000A0010000}"/>
    <cellStyle name="_고려개발_2005승격(포상,징계)_'08년월3계정별(그룹target0205)" xfId="18104" xr:uid="{00000000-0005-0000-0000-0000A1010000}"/>
    <cellStyle name="_고려개발_2005승격(포상,징계)_'08년월3계정별(그룹target0205)_2010년 영업환경 악화시 시나리오 및 대책" xfId="18103" xr:uid="{00000000-0005-0000-0000-0000A2010000}"/>
    <cellStyle name="_고려개발_2005승격(포상,징계)_2010년 영업환경 악화시 시나리오 및 대책" xfId="18102" xr:uid="{00000000-0005-0000-0000-0000A3010000}"/>
    <cellStyle name="_고려개발_2005승격(포상,징계)_3차분까지 최종" xfId="18758" xr:uid="{00000000-0005-0000-0000-0000A4010000}"/>
    <cellStyle name="_고려개발_2005승격(포상,징계)_3차분까지 최종_5차분까지 최종" xfId="18088" xr:uid="{00000000-0005-0000-0000-0000A5010000}"/>
    <cellStyle name="_고려개발_2005승격(포상,징계)_그룹인원현황(서울070806)" xfId="18768" xr:uid="{00000000-0005-0000-0000-0000A6010000}"/>
    <cellStyle name="_고려개발_2005승격(포상,징계)_그룹인원현황(서울070831)" xfId="18772" xr:uid="{00000000-0005-0000-0000-0000A7010000}"/>
    <cellStyle name="_고려개발_2005승격(포상,징계)_그룹인원현황(서울070930)" xfId="18771" xr:uid="{00000000-0005-0000-0000-0000A8010000}"/>
    <cellStyle name="_고려개발_2005승격(포상,징계)_그룹인원현황(서울080130)" xfId="18100" xr:uid="{00000000-0005-0000-0000-0000A9010000}"/>
    <cellStyle name="_고려개발_2005승격(포상,징계)_그룹인원현황(합산071231)" xfId="18770" xr:uid="{00000000-0005-0000-0000-0000AA010000}"/>
    <cellStyle name="_고려개발_2005승격(포상,징계)_영업현황(속리산포함)" xfId="18099" xr:uid="{00000000-0005-0000-0000-0000AB010000}"/>
    <cellStyle name="_고려개발_2005승격(포상,징계)_영업현황(속리산포함)_2010년 영업환경 악화시 시나리오 및 대책" xfId="18769" xr:uid="{00000000-0005-0000-0000-0000AC010000}"/>
    <cellStyle name="_고려개발_2005승격(포상,징계)_인건비분석('07.6월)" xfId="18098" xr:uid="{00000000-0005-0000-0000-0000AD010000}"/>
    <cellStyle name="_고려개발_2005승격(포상,징계)_인건비분석('07.6월)_2010년 영업환경 악화시 시나리오 및 대책" xfId="18401" xr:uid="{00000000-0005-0000-0000-0000AE010000}"/>
    <cellStyle name="_고려개발_2005승격(포상,징계)_인건비분석('07.6월)_영업현황(속리산포함)" xfId="18767" xr:uid="{00000000-0005-0000-0000-0000AF010000}"/>
    <cellStyle name="_고려개발_2005승격(포상,징계)_인건비분석('07.6월)_영업현황(속리산포함)_2010년 영업환경 악화시 시나리오 및 대책" xfId="18766" xr:uid="{00000000-0005-0000-0000-0000B0010000}"/>
    <cellStyle name="_고려개발_2005승격(포상,징계)_인원현황양식200802" xfId="18097" xr:uid="{00000000-0005-0000-0000-0000B1010000}"/>
    <cellStyle name="_고려개발_2005승격(포상,징계)_추정손익(2008)" xfId="18765" xr:uid="{00000000-0005-0000-0000-0000B2010000}"/>
    <cellStyle name="_고려개발_2005승격(포상,징계)_추정손익(2008)_2010년 영업환경 악화시 시나리오 및 대책" xfId="18764" xr:uid="{00000000-0005-0000-0000-0000B3010000}"/>
    <cellStyle name="_고려개발_2005승격(포상,징계)_추정손익(2008)_영업현황(속리산포함)" xfId="18096" xr:uid="{00000000-0005-0000-0000-0000B4010000}"/>
    <cellStyle name="_고려개발_2005승격(포상,징계)_추정손익(2008)_영업현황(속리산포함)_2010년 영업환경 악화시 시나리오 및 대책" xfId="18095" xr:uid="{00000000-0005-0000-0000-0000B5010000}"/>
    <cellStyle name="_고려개발_2005승격(포상,징계)_추정손익(2008)_추정손익(2008)" xfId="18763" xr:uid="{00000000-0005-0000-0000-0000B6010000}"/>
    <cellStyle name="_고려개발_2005승격(포상,징계)_추정손익(2008)_추정손익(2008)_2010년 영업환경 악화시 시나리오 및 대책" xfId="18762" xr:uid="{00000000-0005-0000-0000-0000B7010000}"/>
    <cellStyle name="_고려개발_2005승격(포상,징계)_추정손익(2008)_추정손익(2008)_영업현황(속리산포함)" xfId="18094" xr:uid="{00000000-0005-0000-0000-0000B8010000}"/>
    <cellStyle name="_고려개발_2005승격(포상,징계)_추정손익(2008)_추정손익(2008)_영업현황(속리산포함)_2010년 영업환경 악화시 시나리오 및 대책" xfId="18761" xr:uid="{00000000-0005-0000-0000-0000B9010000}"/>
    <cellStyle name="_고려개발_2005승격(포상,징계)_추정손익(2008)_추정손익(2008)05" xfId="18760" xr:uid="{00000000-0005-0000-0000-0000BA010000}"/>
    <cellStyle name="_고려개발_2005승격(포상,징계)_추정손익(2008)_추정손익(2008)05_2010년 영업환경 악화시 시나리오 및 대책" xfId="18759" xr:uid="{00000000-0005-0000-0000-0000BB010000}"/>
    <cellStyle name="_고려개발_2005승격(포상,징계)_추정손익(2008)_추정손익(2008)05_영업현황(속리산포함)" xfId="18093" xr:uid="{00000000-0005-0000-0000-0000BC010000}"/>
    <cellStyle name="_고려개발_2005승격(포상,징계)_추정손익(2008)_추정손익(2008)05_영업현황(속리산포함)_2010년 영업환경 악화시 시나리오 및 대책" xfId="18092" xr:uid="{00000000-0005-0000-0000-0000BD010000}"/>
    <cellStyle name="_고려개발_2010년 영업환경 악화시 시나리오 및 대책" xfId="18091" xr:uid="{00000000-0005-0000-0000-0000BE010000}"/>
    <cellStyle name="_고려개발_3차분까지 최종" xfId="18090" xr:uid="{00000000-0005-0000-0000-0000BF010000}"/>
    <cellStyle name="_고려개발_3차분까지 최종_5차분까지 최종" xfId="18089" xr:uid="{00000000-0005-0000-0000-0000C0010000}"/>
    <cellStyle name="_고려개발_교육부문 이수현황" xfId="18743" xr:uid="{00000000-0005-0000-0000-0000C1010000}"/>
    <cellStyle name="_고려개발_교육부문 이수현황_`08년_추정_손익(6월19일 전략보고)" xfId="18075" xr:uid="{00000000-0005-0000-0000-0000C2010000}"/>
    <cellStyle name="_고려개발_교육부문 이수현황_`08년_추정_손익(6월19일 전략보고)_`08년_추정_손익(6월19일 전략보고)" xfId="18753" xr:uid="{00000000-0005-0000-0000-0000C3010000}"/>
    <cellStyle name="_고려개발_교육부문 이수현황_★손익계정별_자료(계량부문2-1)11(1).29_확정(1)" xfId="18757" xr:uid="{00000000-0005-0000-0000-0000C4010000}"/>
    <cellStyle name="_고려개발_교육부문 이수현황_★손익계정별_자료(계량부문2-1)11(1).29_확정(1)_2010년 영업환경 악화시 시나리오 및 대책" xfId="18756" xr:uid="{00000000-0005-0000-0000-0000C5010000}"/>
    <cellStyle name="_고려개발_교육부문 이수현황_08.03 인원(금호고속)" xfId="18087" xr:uid="{00000000-0005-0000-0000-0000C6010000}"/>
    <cellStyle name="_고려개발_교육부문 이수현황_'08년월3계정별(그룹target0205)" xfId="18755" xr:uid="{00000000-0005-0000-0000-0000C7010000}"/>
    <cellStyle name="_고려개발_교육부문 이수현황_'08년월3계정별(그룹target0205)_2010년 영업환경 악화시 시나리오 및 대책" xfId="18086" xr:uid="{00000000-0005-0000-0000-0000C8010000}"/>
    <cellStyle name="_고려개발_교육부문 이수현황_2004승격대상자명단(편집용)" xfId="18754" xr:uid="{00000000-0005-0000-0000-0000C9010000}"/>
    <cellStyle name="_고려개발_교육부문 이수현황_2004승격대상자명단(편집용)_`08년_추정_손익(6월19일 전략보고)" xfId="18085" xr:uid="{00000000-0005-0000-0000-0000CA010000}"/>
    <cellStyle name="_고려개발_교육부문 이수현황_2004승격대상자명단(편집용)_`08년_추정_손익(6월19일 전략보고)_`08년_추정_손익(6월19일 전략보고)" xfId="18400" xr:uid="{00000000-0005-0000-0000-0000CB010000}"/>
    <cellStyle name="_고려개발_교육부문 이수현황_2004승격대상자명단(편집용)_★손익계정별_자료(계량부문2-1)11(1).29_확정(1)" xfId="18752" xr:uid="{00000000-0005-0000-0000-0000CC010000}"/>
    <cellStyle name="_고려개발_교육부문 이수현황_2004승격대상자명단(편집용)_★손익계정별_자료(계량부문2-1)11(1).29_확정(1)_2010년 영업환경 악화시 시나리오 및 대책" xfId="18751" xr:uid="{00000000-0005-0000-0000-0000CD010000}"/>
    <cellStyle name="_고려개발_교육부문 이수현황_2004승격대상자명단(편집용)_08.03 인원(금호고속)" xfId="18084" xr:uid="{00000000-0005-0000-0000-0000CE010000}"/>
    <cellStyle name="_고려개발_교육부문 이수현황_2004승격대상자명단(편집용)_'08년월3계정별(그룹target0205)" xfId="18750" xr:uid="{00000000-0005-0000-0000-0000CF010000}"/>
    <cellStyle name="_고려개발_교육부문 이수현황_2004승격대상자명단(편집용)_'08년월3계정별(그룹target0205)_2010년 영업환경 악화시 시나리오 및 대책" xfId="18749" xr:uid="{00000000-0005-0000-0000-0000D0010000}"/>
    <cellStyle name="_고려개발_교육부문 이수현황_2004승격대상자명단(편집용)_2004승격(자격증)" xfId="18083" xr:uid="{00000000-0005-0000-0000-0000D1010000}"/>
    <cellStyle name="_고려개발_교육부문 이수현황_2004승격대상자명단(편집용)_2004승격(자격증)_`08년_추정_손익(6월19일 전략보고)" xfId="18082" xr:uid="{00000000-0005-0000-0000-0000D2010000}"/>
    <cellStyle name="_고려개발_교육부문 이수현황_2004승격대상자명단(편집용)_2004승격(자격증)_`08년_추정_손익(6월19일 전략보고)_`08년_추정_손익(6월19일 전략보고)" xfId="18748" xr:uid="{00000000-0005-0000-0000-0000D3010000}"/>
    <cellStyle name="_고려개발_교육부문 이수현황_2004승격대상자명단(편집용)_2004승격(자격증)_★손익계정별_자료(계량부문2-1)11(1).29_확정(1)" xfId="18747" xr:uid="{00000000-0005-0000-0000-0000D4010000}"/>
    <cellStyle name="_고려개발_교육부문 이수현황_2004승격대상자명단(편집용)_2004승격(자격증)_★손익계정별_자료(계량부문2-1)11(1).29_확정(1)_2010년 영업환경 악화시 시나리오 및 대책" xfId="18081" xr:uid="{00000000-0005-0000-0000-0000D5010000}"/>
    <cellStyle name="_고려개발_교육부문 이수현황_2004승격대상자명단(편집용)_2004승격(자격증)_08.03 인원(금호고속)" xfId="18746" xr:uid="{00000000-0005-0000-0000-0000D6010000}"/>
    <cellStyle name="_고려개발_교육부문 이수현황_2004승격대상자명단(편집용)_2004승격(자격증)_'08년월3계정별(그룹target0205)" xfId="18745" xr:uid="{00000000-0005-0000-0000-0000D7010000}"/>
    <cellStyle name="_고려개발_교육부문 이수현황_2004승격대상자명단(편집용)_2004승격(자격증)_'08년월3계정별(그룹target0205)_2010년 영업환경 악화시 시나리오 및 대책" xfId="18744" xr:uid="{00000000-0005-0000-0000-0000D8010000}"/>
    <cellStyle name="_고려개발_교육부문 이수현황_2004승격대상자명단(편집용)_2004승격(자격증)_2010년 영업환경 악화시 시나리오 및 대책" xfId="18080" xr:uid="{00000000-0005-0000-0000-0000D9010000}"/>
    <cellStyle name="_고려개발_교육부문 이수현황_2004승격대상자명단(편집용)_2004승격(자격증)_3차분까지 최종" xfId="18079" xr:uid="{00000000-0005-0000-0000-0000DA010000}"/>
    <cellStyle name="_고려개발_교육부문 이수현황_2004승격대상자명단(편집용)_2004승격(자격증)_3차분까지 최종_5차분까지 최종" xfId="18078" xr:uid="{00000000-0005-0000-0000-0000DB010000}"/>
    <cellStyle name="_고려개발_교육부문 이수현황_2004승격대상자명단(편집용)_2004승격(자격증)_그룹인원현황(서울070806)" xfId="18077" xr:uid="{00000000-0005-0000-0000-0000DC010000}"/>
    <cellStyle name="_고려개발_교육부문 이수현황_2004승격대상자명단(편집용)_2004승격(자격증)_그룹인원현황(서울070831)" xfId="18076" xr:uid="{00000000-0005-0000-0000-0000DD010000}"/>
    <cellStyle name="_고려개발_교육부문 이수현황_2004승격대상자명단(편집용)_2004승격(자격증)_그룹인원현황(서울070930)" xfId="18728" xr:uid="{00000000-0005-0000-0000-0000DE010000}"/>
    <cellStyle name="_고려개발_교육부문 이수현황_2004승격대상자명단(편집용)_2004승격(자격증)_그룹인원현황(서울080130)" xfId="18062" xr:uid="{00000000-0005-0000-0000-0000DF010000}"/>
    <cellStyle name="_고려개발_교육부문 이수현황_2004승격대상자명단(편집용)_2004승격(자격증)_그룹인원현황(합산071231)" xfId="18738" xr:uid="{00000000-0005-0000-0000-0000E0010000}"/>
    <cellStyle name="_고려개발_교육부문 이수현황_2004승격대상자명단(편집용)_2004승격(자격증)_영업현황(속리산포함)" xfId="18742" xr:uid="{00000000-0005-0000-0000-0000E1010000}"/>
    <cellStyle name="_고려개발_교육부문 이수현황_2004승격대상자명단(편집용)_2004승격(자격증)_영업현황(속리산포함)_2010년 영업환경 악화시 시나리오 및 대책" xfId="18741" xr:uid="{00000000-0005-0000-0000-0000E2010000}"/>
    <cellStyle name="_고려개발_교육부문 이수현황_2004승격대상자명단(편집용)_2004승격(자격증)_인건비분석('07.6월)" xfId="18074" xr:uid="{00000000-0005-0000-0000-0000E3010000}"/>
    <cellStyle name="_고려개발_교육부문 이수현황_2004승격대상자명단(편집용)_2004승격(자격증)_인건비분석('07.6월)_2010년 영업환경 악화시 시나리오 및 대책" xfId="18740" xr:uid="{00000000-0005-0000-0000-0000E4010000}"/>
    <cellStyle name="_고려개발_교육부문 이수현황_2004승격대상자명단(편집용)_2004승격(자격증)_인건비분석('07.6월)_영업현황(속리산포함)" xfId="18073" xr:uid="{00000000-0005-0000-0000-0000E5010000}"/>
    <cellStyle name="_고려개발_교육부문 이수현황_2004승격대상자명단(편집용)_2004승격(자격증)_인건비분석('07.6월)_영업현황(속리산포함)_2010년 영업환경 악화시 시나리오 및 대책" xfId="18739" xr:uid="{00000000-0005-0000-0000-0000E6010000}"/>
    <cellStyle name="_고려개발_교육부문 이수현황_2004승격대상자명단(편집용)_2004승격(자격증)_인원현황양식200802" xfId="18072" xr:uid="{00000000-0005-0000-0000-0000E7010000}"/>
    <cellStyle name="_고려개발_교육부문 이수현황_2004승격대상자명단(편집용)_2004승격(자격증)_추정손익(2008)" xfId="18399" xr:uid="{00000000-0005-0000-0000-0000E8010000}"/>
    <cellStyle name="_고려개발_교육부문 이수현황_2004승격대상자명단(편집용)_2004승격(자격증)_추정손익(2008)_2010년 영업환경 악화시 시나리오 및 대책" xfId="18737" xr:uid="{00000000-0005-0000-0000-0000E9010000}"/>
    <cellStyle name="_고려개발_교육부문 이수현황_2004승격대상자명단(편집용)_2004승격(자격증)_추정손익(2008)_영업현황(속리산포함)" xfId="18736" xr:uid="{00000000-0005-0000-0000-0000EA010000}"/>
    <cellStyle name="_고려개발_교육부문 이수현황_2004승격대상자명단(편집용)_2004승격(자격증)_추정손익(2008)_영업현황(속리산포함)_2010년 영업환경 악화시 시나리오 및 대책" xfId="18071" xr:uid="{00000000-0005-0000-0000-0000EB010000}"/>
    <cellStyle name="_고려개발_교육부문 이수현황_2004승격대상자명단(편집용)_2004승격(자격증)_추정손익(2008)_추정손익(2008)" xfId="18735" xr:uid="{00000000-0005-0000-0000-0000EC010000}"/>
    <cellStyle name="_고려개발_교육부문 이수현황_2004승격대상자명단(편집용)_2004승격(자격증)_추정손익(2008)_추정손익(2008)_2010년 영업환경 악화시 시나리오 및 대책" xfId="18734" xr:uid="{00000000-0005-0000-0000-0000ED010000}"/>
    <cellStyle name="_고려개발_교육부문 이수현황_2004승격대상자명단(편집용)_2004승격(자격증)_추정손익(2008)_추정손익(2008)_영업현황(속리산포함)" xfId="18070" xr:uid="{00000000-0005-0000-0000-0000EE010000}"/>
    <cellStyle name="_고려개발_교육부문 이수현황_2004승격대상자명단(편집용)_2004승격(자격증)_추정손익(2008)_추정손익(2008)_영업현황(속리산포함)_2010년 영업환경 악화시 시나리오 및 대책" xfId="18069" xr:uid="{00000000-0005-0000-0000-0000EF010000}"/>
    <cellStyle name="_고려개발_교육부문 이수현황_2004승격대상자명단(편집용)_2004승격(자격증)_추정손익(2008)_추정손익(2008)05" xfId="18733" xr:uid="{00000000-0005-0000-0000-0000F0010000}"/>
    <cellStyle name="_고려개발_교육부문 이수현황_2004승격대상자명단(편집용)_2004승격(자격증)_추정손익(2008)_추정손익(2008)05_2010년 영업환경 악화시 시나리오 및 대책" xfId="18732" xr:uid="{00000000-0005-0000-0000-0000F1010000}"/>
    <cellStyle name="_고려개발_교육부문 이수현황_2004승격대상자명단(편집용)_2004승격(자격증)_추정손익(2008)_추정손익(2008)05_영업현황(속리산포함)" xfId="18068" xr:uid="{00000000-0005-0000-0000-0000F2010000}"/>
    <cellStyle name="_고려개발_교육부문 이수현황_2004승격대상자명단(편집용)_2004승격(자격증)_추정손익(2008)_추정손익(2008)05_영업현황(속리산포함)_2010년 영업환경 악화시 시나리오 및 대책" xfId="18731" xr:uid="{00000000-0005-0000-0000-0000F3010000}"/>
    <cellStyle name="_고려개발_교육부문 이수현황_2004승격대상자명단(편집용)_2010년 영업환경 악화시 시나리오 및 대책" xfId="18730" xr:uid="{00000000-0005-0000-0000-0000F4010000}"/>
    <cellStyle name="_고려개발_교육부문 이수현황_2004승격대상자명단(편집용)_3차분까지 최종" xfId="18729" xr:uid="{00000000-0005-0000-0000-0000F5010000}"/>
    <cellStyle name="_고려개발_교육부문 이수현황_2004승격대상자명단(편집용)_3차분까지 최종_5차분까지 최종" xfId="18067" xr:uid="{00000000-0005-0000-0000-0000F6010000}"/>
    <cellStyle name="_고려개발_교육부문 이수현황_2004승격대상자명단(편집용)_그룹인원현황(서울070806)" xfId="18066" xr:uid="{00000000-0005-0000-0000-0000F7010000}"/>
    <cellStyle name="_고려개발_교육부문 이수현황_2004승격대상자명단(편집용)_그룹인원현황(서울070831)" xfId="18065" xr:uid="{00000000-0005-0000-0000-0000F8010000}"/>
    <cellStyle name="_고려개발_교육부문 이수현황_2004승격대상자명단(편집용)_그룹인원현황(서울070930)" xfId="18064" xr:uid="{00000000-0005-0000-0000-0000F9010000}"/>
    <cellStyle name="_고려개발_교육부문 이수현황_2004승격대상자명단(편집용)_그룹인원현황(서울080130)" xfId="18063" xr:uid="{00000000-0005-0000-0000-0000FA010000}"/>
    <cellStyle name="_고려개발_교육부문 이수현황_2004승격대상자명단(편집용)_그룹인원현황(합산071231)" xfId="18710" xr:uid="{00000000-0005-0000-0000-0000FB010000}"/>
    <cellStyle name="_고려개발_교육부문 이수현황_2004승격대상자명단(편집용)_영업현황(속리산포함)" xfId="18046" xr:uid="{00000000-0005-0000-0000-0000FC010000}"/>
    <cellStyle name="_고려개발_교육부문 이수현황_2004승격대상자명단(편집용)_영업현황(속리산포함)_2010년 영업환경 악화시 시나리오 및 대책" xfId="18723" xr:uid="{00000000-0005-0000-0000-0000FD010000}"/>
    <cellStyle name="_고려개발_교육부문 이수현황_2004승격대상자명단(편집용)_인건비분석('07.6월)" xfId="18727" xr:uid="{00000000-0005-0000-0000-0000FE010000}"/>
    <cellStyle name="_고려개발_교육부문 이수현황_2004승격대상자명단(편집용)_인건비분석('07.6월)_2010년 영업환경 악화시 시나리오 및 대책" xfId="18726" xr:uid="{00000000-0005-0000-0000-0000FF010000}"/>
    <cellStyle name="_고려개발_교육부문 이수현황_2004승격대상자명단(편집용)_인건비분석('07.6월)_영업현황(속리산포함)" xfId="18061" xr:uid="{00000000-0005-0000-0000-000000020000}"/>
    <cellStyle name="_고려개발_교육부문 이수현황_2004승격대상자명단(편집용)_인건비분석('07.6월)_영업현황(속리산포함)_2010년 영업환경 악화시 시나리오 및 대책" xfId="18725" xr:uid="{00000000-0005-0000-0000-000001020000}"/>
    <cellStyle name="_고려개발_교육부문 이수현황_2004승격대상자명단(편집용)_인원현황양식200802" xfId="18060" xr:uid="{00000000-0005-0000-0000-000002020000}"/>
    <cellStyle name="_고려개발_교육부문 이수현황_2004승격대상자명단(편집용)_추정손익(2008)" xfId="18724" xr:uid="{00000000-0005-0000-0000-000003020000}"/>
    <cellStyle name="_고려개발_교육부문 이수현황_2004승격대상자명단(편집용)_추정손익(2008)_2010년 영업환경 악화시 시나리오 및 대책" xfId="18059" xr:uid="{00000000-0005-0000-0000-000004020000}"/>
    <cellStyle name="_고려개발_교육부문 이수현황_2004승격대상자명단(편집용)_추정손익(2008)_영업현황(속리산포함)" xfId="18398" xr:uid="{00000000-0005-0000-0000-000005020000}"/>
    <cellStyle name="_고려개발_교육부문 이수현황_2004승격대상자명단(편집용)_추정손익(2008)_영업현황(속리산포함)_2010년 영업환경 악화시 시나리오 및 대책" xfId="18722" xr:uid="{00000000-0005-0000-0000-000006020000}"/>
    <cellStyle name="_고려개발_교육부문 이수현황_2004승격대상자명단(편집용)_추정손익(2008)_추정손익(2008)" xfId="18721" xr:uid="{00000000-0005-0000-0000-000007020000}"/>
    <cellStyle name="_고려개발_교육부문 이수현황_2004승격대상자명단(편집용)_추정손익(2008)_추정손익(2008)_2010년 영업환경 악화시 시나리오 및 대책" xfId="18058" xr:uid="{00000000-0005-0000-0000-000008020000}"/>
    <cellStyle name="_고려개발_교육부문 이수현황_2004승격대상자명단(편집용)_추정손익(2008)_추정손익(2008)_영업현황(속리산포함)" xfId="18720" xr:uid="{00000000-0005-0000-0000-000009020000}"/>
    <cellStyle name="_고려개발_교육부문 이수현황_2004승격대상자명단(편집용)_추정손익(2008)_추정손익(2008)_영업현황(속리산포함)_2010년 영업환경 악화시 시나리오 및 대책" xfId="18719" xr:uid="{00000000-0005-0000-0000-00000A020000}"/>
    <cellStyle name="_고려개발_교육부문 이수현황_2004승격대상자명단(편집용)_추정손익(2008)_추정손익(2008)05" xfId="18718" xr:uid="{00000000-0005-0000-0000-00000B020000}"/>
    <cellStyle name="_고려개발_교육부문 이수현황_2004승격대상자명단(편집용)_추정손익(2008)_추정손익(2008)05_2010년 영업환경 악화시 시나리오 및 대책" xfId="18057" xr:uid="{00000000-0005-0000-0000-00000C020000}"/>
    <cellStyle name="_고려개발_교육부문 이수현황_2004승격대상자명단(편집용)_추정손익(2008)_추정손익(2008)05_영업현황(속리산포함)" xfId="18056" xr:uid="{00000000-0005-0000-0000-00000D020000}"/>
    <cellStyle name="_고려개발_교육부문 이수현황_2004승격대상자명단(편집용)_추정손익(2008)_추정손익(2008)05_영업현황(속리산포함)_2010년 영업환경 악화시 시나리오 및 대책" xfId="18055" xr:uid="{00000000-0005-0000-0000-00000E020000}"/>
    <cellStyle name="_고려개발_교육부문 이수현황_2010년 영업환경 악화시 시나리오 및 대책" xfId="18717" xr:uid="{00000000-0005-0000-0000-00000F020000}"/>
    <cellStyle name="_고려개발_교육부문 이수현황_3차분까지 최종" xfId="18716" xr:uid="{00000000-0005-0000-0000-000010020000}"/>
    <cellStyle name="_고려개발_교육부문 이수현황_3차분까지 최종_5차분까지 최종" xfId="18054" xr:uid="{00000000-0005-0000-0000-000011020000}"/>
    <cellStyle name="_고려개발_교육부문 이수현황_그룹인원현황(서울070806)" xfId="18715" xr:uid="{00000000-0005-0000-0000-000012020000}"/>
    <cellStyle name="_고려개발_교육부문 이수현황_그룹인원현황(서울070831)" xfId="18053" xr:uid="{00000000-0005-0000-0000-000013020000}"/>
    <cellStyle name="_고려개발_교육부문 이수현황_그룹인원현황(서울070930)" xfId="18714" xr:uid="{00000000-0005-0000-0000-000014020000}"/>
    <cellStyle name="_고려개발_교육부문 이수현황_그룹인원현황(서울080130)" xfId="18713" xr:uid="{00000000-0005-0000-0000-000015020000}"/>
    <cellStyle name="_고려개발_교육부문 이수현황_그룹인원현황(합산071231)" xfId="18712" xr:uid="{00000000-0005-0000-0000-000016020000}"/>
    <cellStyle name="_고려개발_교육부문 이수현황_영업현황(속리산포함)" xfId="18052" xr:uid="{00000000-0005-0000-0000-000017020000}"/>
    <cellStyle name="_고려개발_교육부문 이수현황_영업현황(속리산포함)_2010년 영업환경 악화시 시나리오 및 대책" xfId="18711" xr:uid="{00000000-0005-0000-0000-000018020000}"/>
    <cellStyle name="_고려개발_교육부문 이수현황_인건비분석('07.6월)" xfId="18051" xr:uid="{00000000-0005-0000-0000-000019020000}"/>
    <cellStyle name="_고려개발_교육부문 이수현황_인건비분석('07.6월)_2010년 영업환경 악화시 시나리오 및 대책" xfId="18050" xr:uid="{00000000-0005-0000-0000-00001A020000}"/>
    <cellStyle name="_고려개발_교육부문 이수현황_인건비분석('07.6월)_영업현황(속리산포함)" xfId="18049" xr:uid="{00000000-0005-0000-0000-00001B020000}"/>
    <cellStyle name="_고려개발_교육부문 이수현황_인건비분석('07.6월)_영업현황(속리산포함)_2010년 영업환경 악화시 시나리오 및 대책" xfId="18048" xr:uid="{00000000-0005-0000-0000-00001C020000}"/>
    <cellStyle name="_고려개발_교육부문 이수현황_인원현황양식200802" xfId="18047" xr:uid="{00000000-0005-0000-0000-00001D020000}"/>
    <cellStyle name="_고려개발_교육부문 이수현황_추정손익(2008)" xfId="18692" xr:uid="{00000000-0005-0000-0000-00001E020000}"/>
    <cellStyle name="_고려개발_교육부문 이수현황_추정손익(2008)_2010년 영업환경 악화시 시나리오 및 대책" xfId="18030" xr:uid="{00000000-0005-0000-0000-00001F020000}"/>
    <cellStyle name="_고려개발_교육부문 이수현황_추정손익(2008)_영업현황(속리산포함)" xfId="18705" xr:uid="{00000000-0005-0000-0000-000020020000}"/>
    <cellStyle name="_고려개발_교육부문 이수현황_추정손익(2008)_영업현황(속리산포함)_2010년 영업환경 악화시 시나리오 및 대책" xfId="18709" xr:uid="{00000000-0005-0000-0000-000021020000}"/>
    <cellStyle name="_고려개발_교육부문 이수현황_추정손익(2008)_추정손익(2008)" xfId="18708" xr:uid="{00000000-0005-0000-0000-000022020000}"/>
    <cellStyle name="_고려개발_교육부문 이수현황_추정손익(2008)_추정손익(2008)_2010년 영업환경 악화시 시나리오 및 대책" xfId="18045" xr:uid="{00000000-0005-0000-0000-000023020000}"/>
    <cellStyle name="_고려개발_교육부문 이수현황_추정손익(2008)_추정손익(2008)_영업현황(속리산포함)" xfId="18707" xr:uid="{00000000-0005-0000-0000-000024020000}"/>
    <cellStyle name="_고려개발_교육부문 이수현황_추정손익(2008)_추정손익(2008)_영업현황(속리산포함)_2010년 영업환경 악화시 시나리오 및 대책" xfId="18044" xr:uid="{00000000-0005-0000-0000-000025020000}"/>
    <cellStyle name="_고려개발_교육부문 이수현황_추정손익(2008)_추정손익(2008)05" xfId="18706" xr:uid="{00000000-0005-0000-0000-000026020000}"/>
    <cellStyle name="_고려개발_교육부문 이수현황_추정손익(2008)_추정손익(2008)05_2010년 영업환경 악화시 시나리오 및 대책" xfId="18043" xr:uid="{00000000-0005-0000-0000-000027020000}"/>
    <cellStyle name="_고려개발_교육부문 이수현황_추정손익(2008)_추정손익(2008)05_영업현황(속리산포함)" xfId="18397" xr:uid="{00000000-0005-0000-0000-000028020000}"/>
    <cellStyle name="_고려개발_교육부문 이수현황_추정손익(2008)_추정손익(2008)05_영업현황(속리산포함)_2010년 영업환경 악화시 시나리오 및 대책" xfId="18704" xr:uid="{00000000-0005-0000-0000-000029020000}"/>
    <cellStyle name="_고려개발_그룹인원현황(서울070806)" xfId="18703" xr:uid="{00000000-0005-0000-0000-00002A020000}"/>
    <cellStyle name="_고려개발_그룹인원현황(서울070831)" xfId="18042" xr:uid="{00000000-0005-0000-0000-00002B020000}"/>
    <cellStyle name="_고려개발_그룹인원현황(서울070930)" xfId="18702" xr:uid="{00000000-0005-0000-0000-00002C020000}"/>
    <cellStyle name="_고려개발_그룹인원현황(서울080130)" xfId="18701" xr:uid="{00000000-0005-0000-0000-00002D020000}"/>
    <cellStyle name="_고려개발_그룹인원현황(합산071231)" xfId="18700" xr:uid="{00000000-0005-0000-0000-00002E020000}"/>
    <cellStyle name="_고려개발_영업현황(속리산포함)" xfId="18041" xr:uid="{00000000-0005-0000-0000-00002F020000}"/>
    <cellStyle name="_고려개발_영업현황(속리산포함)_2010년 영업환경 악화시 시나리오 및 대책" xfId="18040" xr:uid="{00000000-0005-0000-0000-000030020000}"/>
    <cellStyle name="_고려개발_인건비분석('07.6월)" xfId="18039" xr:uid="{00000000-0005-0000-0000-000031020000}"/>
    <cellStyle name="_고려개발_인건비분석('07.6월)_2010년 영업환경 악화시 시나리오 및 대책" xfId="18699" xr:uid="{00000000-0005-0000-0000-000032020000}"/>
    <cellStyle name="_고려개발_인건비분석('07.6월)_영업현황(속리산포함)" xfId="18698" xr:uid="{00000000-0005-0000-0000-000033020000}"/>
    <cellStyle name="_고려개발_인건비분석('07.6월)_영업현황(속리산포함)_2010년 영업환경 악화시 시나리오 및 대책" xfId="18038" xr:uid="{00000000-0005-0000-0000-000034020000}"/>
    <cellStyle name="_고려개발_인원현황양식200802" xfId="18697" xr:uid="{00000000-0005-0000-0000-000035020000}"/>
    <cellStyle name="_고려개발_추정손익(2008)" xfId="18037" xr:uid="{00000000-0005-0000-0000-000036020000}"/>
    <cellStyle name="_고려개발_추정손익(2008)_2010년 영업환경 악화시 시나리오 및 대책" xfId="18696" xr:uid="{00000000-0005-0000-0000-000037020000}"/>
    <cellStyle name="_고려개발_추정손익(2008)_영업현황(속리산포함)" xfId="18695" xr:uid="{00000000-0005-0000-0000-000038020000}"/>
    <cellStyle name="_고려개발_추정손익(2008)_영업현황(속리산포함)_2010년 영업환경 악화시 시나리오 및 대책" xfId="18694" xr:uid="{00000000-0005-0000-0000-000039020000}"/>
    <cellStyle name="_고려개발_추정손익(2008)_추정손익(2008)" xfId="18036" xr:uid="{00000000-0005-0000-0000-00003A020000}"/>
    <cellStyle name="_고려개발_추정손익(2008)_추정손익(2008)_2010년 영업환경 악화시 시나리오 및 대책" xfId="18693" xr:uid="{00000000-0005-0000-0000-00003B020000}"/>
    <cellStyle name="_고려개발_추정손익(2008)_추정손익(2008)_영업현황(속리산포함)" xfId="18035" xr:uid="{00000000-0005-0000-0000-00003C020000}"/>
    <cellStyle name="_고려개발_추정손익(2008)_추정손익(2008)_영업현황(속리산포함)_2010년 영업환경 악화시 시나리오 및 대책" xfId="18034" xr:uid="{00000000-0005-0000-0000-00003D020000}"/>
    <cellStyle name="_고려개발_추정손익(2008)_추정손익(2008)05" xfId="18033" xr:uid="{00000000-0005-0000-0000-00003E020000}"/>
    <cellStyle name="_고려개발_추정손익(2008)_추정손익(2008)05_2010년 영업환경 악화시 시나리오 및 대책" xfId="18032" xr:uid="{00000000-0005-0000-0000-00003F020000}"/>
    <cellStyle name="_고려개발_추정손익(2008)_추정손익(2008)05_영업현황(속리산포함)" xfId="18031" xr:uid="{00000000-0005-0000-0000-000040020000}"/>
    <cellStyle name="_고려개발_추정손익(2008)_추정손익(2008)05_영업현황(속리산포함)_2010년 영업환경 악화시 시나리오 및 대책" xfId="18674" xr:uid="{00000000-0005-0000-0000-000041020000}"/>
    <cellStyle name="_그룹사 목표설정서종합" xfId="18014" xr:uid="{00000000-0005-0000-0000-000042020000}"/>
    <cellStyle name="_대표이사 PM 목표설정 보고서(최종자료)" xfId="18687" xr:uid="{00000000-0005-0000-0000-000043020000}"/>
    <cellStyle name="_대표이사 PM목표설정(지분법제외)" xfId="18691" xr:uid="{00000000-0005-0000-0000-000044020000}"/>
    <cellStyle name="_대표이사 PM정의서 및 목표설정서(타이어_0406)" xfId="18690" xr:uid="{00000000-0005-0000-0000-000045020000}"/>
    <cellStyle name="_대표이사 목표설정서(추진계획 포함)" xfId="18029" xr:uid="{00000000-0005-0000-0000-000046020000}"/>
    <cellStyle name="_대표이사PM목표 송부(0331)" xfId="18689" xr:uid="{00000000-0005-0000-0000-000047020000}"/>
    <cellStyle name="_사규-환입차량승인및처리절차" xfId="18028" xr:uid="{00000000-0005-0000-0000-000048020000}"/>
    <cellStyle name="_업체평가업무절차(smp-07-003)" xfId="18688" xr:uid="{00000000-0005-0000-0000-000049020000}"/>
    <cellStyle name="_요구사항추적매트릭스(CS)_보기" xfId="15902" xr:uid="{00000000-0005-0000-0000-00004A020000}"/>
    <cellStyle name="_요구사항추적표(CS)_보기" xfId="15903" xr:uid="{00000000-0005-0000-0000-00004B020000}"/>
    <cellStyle name="_요구사항추적표(웹)_양식" xfId="15904" xr:uid="{00000000-0005-0000-0000-00004C020000}"/>
    <cellStyle name="_위드 전성호" xfId="18027" xr:uid="{00000000-0005-0000-0000-00004D020000}"/>
    <cellStyle name="_이한섭상무" xfId="18396" xr:uid="{00000000-0005-0000-0000-00004E020000}"/>
    <cellStyle name="_인원계획표 " xfId="18686" xr:uid="{00000000-0005-0000-0000-00004F020000}"/>
    <cellStyle name="_인원계획표 _`08년_추정_손익(6월19일 전략보고)" xfId="18685" xr:uid="{00000000-0005-0000-0000-000050020000}"/>
    <cellStyle name="_인원계획표 _`08년_추정_손익(6월19일 전략보고)_`08년_추정_손익(6월19일 전략보고)" xfId="18026" xr:uid="{00000000-0005-0000-0000-000051020000}"/>
    <cellStyle name="_인원계획표 _★손익계정별_자료(계량부문2-1)11(1).29_확정(1)" xfId="18684" xr:uid="{00000000-0005-0000-0000-000052020000}"/>
    <cellStyle name="_인원계획표 _★손익계정별_자료(계량부문2-1)11(1).29_확정(1)_2010년 영업환경 악화시 시나리오 및 대책" xfId="18683" xr:uid="{00000000-0005-0000-0000-000053020000}"/>
    <cellStyle name="_인원계획표 _08.03 인원(금호고속)" xfId="18682" xr:uid="{00000000-0005-0000-0000-000054020000}"/>
    <cellStyle name="_인원계획표 _'08년월3계정별(그룹target0205)" xfId="18025" xr:uid="{00000000-0005-0000-0000-000055020000}"/>
    <cellStyle name="_인원계획표 _'08년월3계정별(그룹target0205)_2010년 영업환경 악화시 시나리오 및 대책" xfId="18024" xr:uid="{00000000-0005-0000-0000-000056020000}"/>
    <cellStyle name="_인원계획표 _2004승격대상자명단(편집용)" xfId="18023" xr:uid="{00000000-0005-0000-0000-000057020000}"/>
    <cellStyle name="_인원계획표 _2004승격대상자명단(편집용)_`08년_추정_손익(6월19일 전략보고)" xfId="18681" xr:uid="{00000000-0005-0000-0000-000058020000}"/>
    <cellStyle name="_인원계획표 _2004승격대상자명단(편집용)_`08년_추정_손익(6월19일 전략보고)_`08년_추정_손익(6월19일 전략보고)" xfId="18680" xr:uid="{00000000-0005-0000-0000-000059020000}"/>
    <cellStyle name="_인원계획표 _2004승격대상자명단(편집용)_★손익계정별_자료(계량부문2-1)11(1).29_확정(1)" xfId="18022" xr:uid="{00000000-0005-0000-0000-00005A020000}"/>
    <cellStyle name="_인원계획표 _2004승격대상자명단(편집용)_★손익계정별_자료(계량부문2-1)11(1).29_확정(1)_2010년 영업환경 악화시 시나리오 및 대책" xfId="18679" xr:uid="{00000000-0005-0000-0000-00005B020000}"/>
    <cellStyle name="_인원계획표 _2004승격대상자명단(편집용)_08.03 인원(금호고속)" xfId="18021" xr:uid="{00000000-0005-0000-0000-00005C020000}"/>
    <cellStyle name="_인원계획표 _2004승격대상자명단(편집용)_'08년월3계정별(그룹target0205)" xfId="18678" xr:uid="{00000000-0005-0000-0000-00005D020000}"/>
    <cellStyle name="_인원계획표 _2004승격대상자명단(편집용)_'08년월3계정별(그룹target0205)_2010년 영업환경 악화시 시나리오 및 대책" xfId="18677" xr:uid="{00000000-0005-0000-0000-00005E020000}"/>
    <cellStyle name="_인원계획표 _2004승격대상자명단(편집용)_2004승격(자격증)" xfId="18676" xr:uid="{00000000-0005-0000-0000-00005F020000}"/>
    <cellStyle name="_인원계획표 _2004승격대상자명단(편집용)_2004승격(자격증)_`08년_추정_손익(6월19일 전략보고)" xfId="18020" xr:uid="{00000000-0005-0000-0000-000060020000}"/>
    <cellStyle name="_인원계획표 _2004승격대상자명단(편집용)_2004승격(자격증)_`08년_추정_손익(6월19일 전략보고)_`08년_추정_손익(6월19일 전략보고)" xfId="18675" xr:uid="{00000000-0005-0000-0000-000061020000}"/>
    <cellStyle name="_인원계획표 _2004승격대상자명단(편집용)_2004승격(자격증)_★손익계정별_자료(계량부문2-1)11(1).29_확정(1)" xfId="18019" xr:uid="{00000000-0005-0000-0000-000062020000}"/>
    <cellStyle name="_인원계획표 _2004승격대상자명단(편집용)_2004승격(자격증)_★손익계정별_자료(계량부문2-1)11(1).29_확정(1)_2010년 영업환경 악화시 시나리오 및 대책" xfId="18018" xr:uid="{00000000-0005-0000-0000-000063020000}"/>
    <cellStyle name="_인원계획표 _2004승격대상자명단(편집용)_2004승격(자격증)_08.03 인원(금호고속)" xfId="18017" xr:uid="{00000000-0005-0000-0000-000064020000}"/>
    <cellStyle name="_인원계획표 _2004승격대상자명단(편집용)_2004승격(자격증)_'08년월3계정별(그룹target0205)" xfId="18016" xr:uid="{00000000-0005-0000-0000-000065020000}"/>
    <cellStyle name="_인원계획표 _2004승격대상자명단(편집용)_2004승격(자격증)_'08년월3계정별(그룹target0205)_2010년 영업환경 악화시 시나리오 및 대책" xfId="18015" xr:uid="{00000000-0005-0000-0000-000066020000}"/>
    <cellStyle name="_인원계획표 _2004승격대상자명단(편집용)_2004승격(자격증)_2010년 영업환경 악화시 시나리오 및 대책" xfId="18656" xr:uid="{00000000-0005-0000-0000-000067020000}"/>
    <cellStyle name="_인원계획표 _2004승격대상자명단(편집용)_2004승격(자격증)_3차분까지 최종" xfId="17998" xr:uid="{00000000-0005-0000-0000-000068020000}"/>
    <cellStyle name="_인원계획표 _2004승격대상자명단(편집용)_2004승격(자격증)_3차분까지 최종_5차분까지 최종" xfId="18669" xr:uid="{00000000-0005-0000-0000-000069020000}"/>
    <cellStyle name="_인원계획표 _2004승격대상자명단(편집용)_2004승격(자격증)_그룹인원현황(서울070806)" xfId="18673" xr:uid="{00000000-0005-0000-0000-00006A020000}"/>
    <cellStyle name="_인원계획표 _2004승격대상자명단(편집용)_2004승격(자격증)_그룹인원현황(서울070831)" xfId="18672" xr:uid="{00000000-0005-0000-0000-00006B020000}"/>
    <cellStyle name="_인원계획표 _2004승격대상자명단(편집용)_2004승격(자격증)_그룹인원현황(서울070930)" xfId="18013" xr:uid="{00000000-0005-0000-0000-00006C020000}"/>
    <cellStyle name="_인원계획표 _2004승격대상자명단(편집용)_2004승격(자격증)_그룹인원현황(서울080130)" xfId="18671" xr:uid="{00000000-0005-0000-0000-00006D020000}"/>
    <cellStyle name="_인원계획표 _2004승격대상자명단(편집용)_2004승격(자격증)_그룹인원현황(합산071231)" xfId="18012" xr:uid="{00000000-0005-0000-0000-00006E020000}"/>
    <cellStyle name="_인원계획표 _2004승격대상자명단(편집용)_2004승격(자격증)_영업현황(속리산포함)" xfId="18670" xr:uid="{00000000-0005-0000-0000-00006F020000}"/>
    <cellStyle name="_인원계획표 _2004승격대상자명단(편집용)_2004승격(자격증)_영업현황(속리산포함)_2010년 영업환경 악화시 시나리오 및 대책" xfId="18011" xr:uid="{00000000-0005-0000-0000-000070020000}"/>
    <cellStyle name="_인원계획표 _2004승격대상자명단(편집용)_2004승격(자격증)_인건비분석('07.6월)" xfId="18395" xr:uid="{00000000-0005-0000-0000-000071020000}"/>
    <cellStyle name="_인원계획표 _2004승격대상자명단(편집용)_2004승격(자격증)_인건비분석('07.6월)_2010년 영업환경 악화시 시나리오 및 대책" xfId="18668" xr:uid="{00000000-0005-0000-0000-000072020000}"/>
    <cellStyle name="_인원계획표 _2004승격대상자명단(편집용)_2004승격(자격증)_인건비분석('07.6월)_영업현황(속리산포함)" xfId="18667" xr:uid="{00000000-0005-0000-0000-000073020000}"/>
    <cellStyle name="_인원계획표 _2004승격대상자명단(편집용)_2004승격(자격증)_인건비분석('07.6월)_영업현황(속리산포함)_2010년 영업환경 악화시 시나리오 및 대책" xfId="18010" xr:uid="{00000000-0005-0000-0000-000074020000}"/>
    <cellStyle name="_인원계획표 _2004승격대상자명단(편집용)_2004승격(자격증)_인원현황양식200802" xfId="18666" xr:uid="{00000000-0005-0000-0000-000075020000}"/>
    <cellStyle name="_인원계획표 _2004승격대상자명단(편집용)_2004승격(자격증)_추정손익(2008)" xfId="18665" xr:uid="{00000000-0005-0000-0000-000076020000}"/>
    <cellStyle name="_인원계획표 _2004승격대상자명단(편집용)_2004승격(자격증)_추정손익(2008)_2010년 영업환경 악화시 시나리오 및 대책" xfId="18664" xr:uid="{00000000-0005-0000-0000-000077020000}"/>
    <cellStyle name="_인원계획표 _2004승격대상자명단(편집용)_2004승격(자격증)_추정손익(2008)_영업현황(속리산포함)" xfId="18009" xr:uid="{00000000-0005-0000-0000-000078020000}"/>
    <cellStyle name="_인원계획표 _2004승격대상자명단(편집용)_2004승격(자격증)_추정손익(2008)_영업현황(속리산포함)_2010년 영업환경 악화시 시나리오 및 대책" xfId="18008" xr:uid="{00000000-0005-0000-0000-000079020000}"/>
    <cellStyle name="_인원계획표 _2004승격대상자명단(편집용)_2004승격(자격증)_추정손익(2008)_추정손익(2008)" xfId="18007" xr:uid="{00000000-0005-0000-0000-00007A020000}"/>
    <cellStyle name="_인원계획표 _2004승격대상자명단(편집용)_2004승격(자격증)_추정손익(2008)_추정손익(2008)_2010년 영업환경 악화시 시나리오 및 대책" xfId="18663" xr:uid="{00000000-0005-0000-0000-00007B020000}"/>
    <cellStyle name="_인원계획표 _2004승격대상자명단(편집용)_2004승격(자격증)_추정손익(2008)_추정손익(2008)_영업현황(속리산포함)" xfId="18662" xr:uid="{00000000-0005-0000-0000-00007C020000}"/>
    <cellStyle name="_인원계획표 _2004승격대상자명단(편집용)_2004승격(자격증)_추정손익(2008)_추정손익(2008)_영업현황(속리산포함)_2010년 영업환경 악화시 시나리오 및 대책" xfId="18006" xr:uid="{00000000-0005-0000-0000-00007D020000}"/>
    <cellStyle name="_인원계획표 _2004승격대상자명단(편집용)_2004승격(자격증)_추정손익(2008)_추정손익(2008)05" xfId="18661" xr:uid="{00000000-0005-0000-0000-00007E020000}"/>
    <cellStyle name="_인원계획표 _2004승격대상자명단(편집용)_2004승격(자격증)_추정손익(2008)_추정손익(2008)05_2010년 영업환경 악화시 시나리오 및 대책" xfId="18005" xr:uid="{00000000-0005-0000-0000-00007F020000}"/>
    <cellStyle name="_인원계획표 _2004승격대상자명단(편집용)_2004승격(자격증)_추정손익(2008)_추정손익(2008)05_영업현황(속리산포함)" xfId="18660" xr:uid="{00000000-0005-0000-0000-000080020000}"/>
    <cellStyle name="_인원계획표 _2004승격대상자명단(편집용)_2004승격(자격증)_추정손익(2008)_추정손익(2008)05_영업현황(속리산포함)_2010년 영업환경 악화시 시나리오 및 대책" xfId="18659" xr:uid="{00000000-0005-0000-0000-000081020000}"/>
    <cellStyle name="_인원계획표 _2004승격대상자명단(편집용)_2010년 영업환경 악화시 시나리오 및 대책" xfId="18658" xr:uid="{00000000-0005-0000-0000-000082020000}"/>
    <cellStyle name="_인원계획표 _2004승격대상자명단(편집용)_3차분까지 최종" xfId="18004" xr:uid="{00000000-0005-0000-0000-000083020000}"/>
    <cellStyle name="_인원계획표 _2004승격대상자명단(편집용)_3차분까지 최종_5차분까지 최종" xfId="18657" xr:uid="{00000000-0005-0000-0000-000084020000}"/>
    <cellStyle name="_인원계획표 _2004승격대상자명단(편집용)_그룹인원현황(서울070806)" xfId="18003" xr:uid="{00000000-0005-0000-0000-000085020000}"/>
    <cellStyle name="_인원계획표 _2004승격대상자명단(편집용)_그룹인원현황(서울070831)" xfId="18002" xr:uid="{00000000-0005-0000-0000-000086020000}"/>
    <cellStyle name="_인원계획표 _2004승격대상자명단(편집용)_그룹인원현황(서울070930)" xfId="18001" xr:uid="{00000000-0005-0000-0000-000087020000}"/>
    <cellStyle name="_인원계획표 _2004승격대상자명단(편집용)_그룹인원현황(서울080130)" xfId="18000" xr:uid="{00000000-0005-0000-0000-000088020000}"/>
    <cellStyle name="_인원계획표 _2004승격대상자명단(편집용)_그룹인원현황(합산071231)" xfId="17999" xr:uid="{00000000-0005-0000-0000-000089020000}"/>
    <cellStyle name="_인원계획표 _2004승격대상자명단(편집용)_영업현황(속리산포함)" xfId="18638" xr:uid="{00000000-0005-0000-0000-00008A020000}"/>
    <cellStyle name="_인원계획표 _2004승격대상자명단(편집용)_영업현황(속리산포함)_2010년 영업환경 악화시 시나리오 및 대책" xfId="17982" xr:uid="{00000000-0005-0000-0000-00008B020000}"/>
    <cellStyle name="_인원계획표 _2004승격대상자명단(편집용)_인건비분석('07.6월)" xfId="18651" xr:uid="{00000000-0005-0000-0000-00008C020000}"/>
    <cellStyle name="_인원계획표 _2004승격대상자명단(편집용)_인건비분석('07.6월)_2010년 영업환경 악화시 시나리오 및 대책" xfId="18655" xr:uid="{00000000-0005-0000-0000-00008D020000}"/>
    <cellStyle name="_인원계획표 _2004승격대상자명단(편집용)_인건비분석('07.6월)_영업현황(속리산포함)" xfId="18654" xr:uid="{00000000-0005-0000-0000-00008E020000}"/>
    <cellStyle name="_인원계획표 _2004승격대상자명단(편집용)_인건비분석('07.6월)_영업현황(속리산포함)_2010년 영업환경 악화시 시나리오 및 대책" xfId="17997" xr:uid="{00000000-0005-0000-0000-00008F020000}"/>
    <cellStyle name="_인원계획표 _2004승격대상자명단(편집용)_인원현황양식200802" xfId="18653" xr:uid="{00000000-0005-0000-0000-000090020000}"/>
    <cellStyle name="_인원계획표 _2004승격대상자명단(편집용)_추정손익(2008)" xfId="17996" xr:uid="{00000000-0005-0000-0000-000091020000}"/>
    <cellStyle name="_인원계획표 _2004승격대상자명단(편집용)_추정손익(2008)_2010년 영업환경 악화시 시나리오 및 대책" xfId="18652" xr:uid="{00000000-0005-0000-0000-000092020000}"/>
    <cellStyle name="_인원계획표 _2004승격대상자명단(편집용)_추정손익(2008)_영업현황(속리산포함)" xfId="17995" xr:uid="{00000000-0005-0000-0000-000093020000}"/>
    <cellStyle name="_인원계획표 _2004승격대상자명단(편집용)_추정손익(2008)_영업현황(속리산포함)_2010년 영업환경 악화시 시나리오 및 대책" xfId="18394" xr:uid="{00000000-0005-0000-0000-000094020000}"/>
    <cellStyle name="_인원계획표 _2004승격대상자명단(편집용)_추정손익(2008)_추정손익(2008)" xfId="18650" xr:uid="{00000000-0005-0000-0000-000095020000}"/>
    <cellStyle name="_인원계획표 _2004승격대상자명단(편집용)_추정손익(2008)_추정손익(2008)_2010년 영업환경 악화시 시나리오 및 대책" xfId="18649" xr:uid="{00000000-0005-0000-0000-000096020000}"/>
    <cellStyle name="_인원계획표 _2004승격대상자명단(편집용)_추정손익(2008)_추정손익(2008)_영업현황(속리산포함)" xfId="17994" xr:uid="{00000000-0005-0000-0000-000097020000}"/>
    <cellStyle name="_인원계획표 _2004승격대상자명단(편집용)_추정손익(2008)_추정손익(2008)_영업현황(속리산포함)_2010년 영업환경 악화시 시나리오 및 대책" xfId="18648" xr:uid="{00000000-0005-0000-0000-000098020000}"/>
    <cellStyle name="_인원계획표 _2004승격대상자명단(편집용)_추정손익(2008)_추정손익(2008)05" xfId="18647" xr:uid="{00000000-0005-0000-0000-000099020000}"/>
    <cellStyle name="_인원계획표 _2004승격대상자명단(편집용)_추정손익(2008)_추정손익(2008)05_2010년 영업환경 악화시 시나리오 및 대책" xfId="18646" xr:uid="{00000000-0005-0000-0000-00009A020000}"/>
    <cellStyle name="_인원계획표 _2004승격대상자명단(편집용)_추정손익(2008)_추정손익(2008)05_영업현황(속리산포함)" xfId="17993" xr:uid="{00000000-0005-0000-0000-00009B020000}"/>
    <cellStyle name="_인원계획표 _2004승격대상자명단(편집용)_추정손익(2008)_추정손익(2008)05_영업현황(속리산포함)_2010년 영업환경 악화시 시나리오 및 대책" xfId="17992" xr:uid="{00000000-0005-0000-0000-00009C020000}"/>
    <cellStyle name="_인원계획표 _2004승격현황(결과)" xfId="17991" xr:uid="{00000000-0005-0000-0000-00009D020000}"/>
    <cellStyle name="_인원계획표 _2004승격현황(결과)_`08년_추정_손익(6월19일 전략보고)" xfId="18645" xr:uid="{00000000-0005-0000-0000-00009E020000}"/>
    <cellStyle name="_인원계획표 _2004승격현황(결과)_`08년_추정_손익(6월19일 전략보고)_`08년_추정_손익(6월19일 전략보고)" xfId="18644" xr:uid="{00000000-0005-0000-0000-00009F020000}"/>
    <cellStyle name="_인원계획표 _2004승격현황(결과)_★손익계정별_자료(계량부문2-1)11(1).29_확정(1)" xfId="17990" xr:uid="{00000000-0005-0000-0000-0000A0020000}"/>
    <cellStyle name="_인원계획표 _2004승격현황(결과)_★손익계정별_자료(계량부문2-1)11(1).29_확정(1)_2010년 영업환경 악화시 시나리오 및 대책" xfId="18643" xr:uid="{00000000-0005-0000-0000-0000A1020000}"/>
    <cellStyle name="_인원계획표 _2004승격현황(결과)_08.03 인원(금호고속)" xfId="17989" xr:uid="{00000000-0005-0000-0000-0000A2020000}"/>
    <cellStyle name="_인원계획표 _2004승격현황(결과)_'08년월3계정별(그룹target0205)" xfId="18642" xr:uid="{00000000-0005-0000-0000-0000A3020000}"/>
    <cellStyle name="_인원계획표 _2004승격현황(결과)_'08년월3계정별(그룹target0205)_2010년 영업환경 악화시 시나리오 및 대책" xfId="18641" xr:uid="{00000000-0005-0000-0000-0000A4020000}"/>
    <cellStyle name="_인원계획표 _2004승격현황(결과)_2010년 영업환경 악화시 시나리오 및 대책" xfId="18640" xr:uid="{00000000-0005-0000-0000-0000A5020000}"/>
    <cellStyle name="_인원계획표 _2004승격현황(결과)_3차분까지 최종" xfId="17988" xr:uid="{00000000-0005-0000-0000-0000A6020000}"/>
    <cellStyle name="_인원계획표 _2004승격현황(결과)_3차분까지 최종_5차분까지 최종" xfId="18639" xr:uid="{00000000-0005-0000-0000-0000A7020000}"/>
    <cellStyle name="_인원계획표 _2004승격현황(결과)_그룹인원현황(서울070806)" xfId="17987" xr:uid="{00000000-0005-0000-0000-0000A8020000}"/>
    <cellStyle name="_인원계획표 _2004승격현황(결과)_그룹인원현황(서울070831)" xfId="17986" xr:uid="{00000000-0005-0000-0000-0000A9020000}"/>
    <cellStyle name="_인원계획표 _2004승격현황(결과)_그룹인원현황(서울070930)" xfId="17985" xr:uid="{00000000-0005-0000-0000-0000AA020000}"/>
    <cellStyle name="_인원계획표 _2004승격현황(결과)_그룹인원현황(서울080130)" xfId="17984" xr:uid="{00000000-0005-0000-0000-0000AB020000}"/>
    <cellStyle name="_인원계획표 _2004승격현황(결과)_그룹인원현황(합산071231)" xfId="17983" xr:uid="{00000000-0005-0000-0000-0000AC020000}"/>
    <cellStyle name="_인원계획표 _2004승격현황(결과)_영업현황(속리산포함)" xfId="18619" xr:uid="{00000000-0005-0000-0000-0000AD020000}"/>
    <cellStyle name="_인원계획표 _2004승격현황(결과)_영업현황(속리산포함)_2010년 영업환경 악화시 시나리오 및 대책" xfId="17966" xr:uid="{00000000-0005-0000-0000-0000AE020000}"/>
    <cellStyle name="_인원계획표 _2004승격현황(결과)_인건비분석('07.6월)" xfId="18633" xr:uid="{00000000-0005-0000-0000-0000AF020000}"/>
    <cellStyle name="_인원계획표 _2004승격현황(결과)_인건비분석('07.6월)_2010년 영업환경 악화시 시나리오 및 대책" xfId="18637" xr:uid="{00000000-0005-0000-0000-0000B0020000}"/>
    <cellStyle name="_인원계획표 _2004승격현황(결과)_인건비분석('07.6월)_영업현황(속리산포함)" xfId="18636" xr:uid="{00000000-0005-0000-0000-0000B1020000}"/>
    <cellStyle name="_인원계획표 _2004승격현황(결과)_인건비분석('07.6월)_영업현황(속리산포함)_2010년 영업환경 악화시 시나리오 및 대책" xfId="17981" xr:uid="{00000000-0005-0000-0000-0000B2020000}"/>
    <cellStyle name="_인원계획표 _2004승격현황(결과)_인원현황양식200802" xfId="18635" xr:uid="{00000000-0005-0000-0000-0000B3020000}"/>
    <cellStyle name="_인원계획표 _2004승격현황(결과)_추정손익(2008)" xfId="17980" xr:uid="{00000000-0005-0000-0000-0000B4020000}"/>
    <cellStyle name="_인원계획표 _2004승격현황(결과)_추정손익(2008)_2010년 영업환경 악화시 시나리오 및 대책" xfId="18634" xr:uid="{00000000-0005-0000-0000-0000B5020000}"/>
    <cellStyle name="_인원계획표 _2004승격현황(결과)_추정손익(2008)_영업현황(속리산포함)" xfId="17979" xr:uid="{00000000-0005-0000-0000-0000B6020000}"/>
    <cellStyle name="_인원계획표 _2004승격현황(결과)_추정손익(2008)_영업현황(속리산포함)_2010년 영업환경 악화시 시나리오 및 대책" xfId="18393" xr:uid="{00000000-0005-0000-0000-0000B7020000}"/>
    <cellStyle name="_인원계획표 _2004승격현황(결과)_추정손익(2008)_추정손익(2008)" xfId="18632" xr:uid="{00000000-0005-0000-0000-0000B8020000}"/>
    <cellStyle name="_인원계획표 _2004승격현황(결과)_추정손익(2008)_추정손익(2008)_2010년 영업환경 악화시 시나리오 및 대책" xfId="18631" xr:uid="{00000000-0005-0000-0000-0000B9020000}"/>
    <cellStyle name="_인원계획표 _2004승격현황(결과)_추정손익(2008)_추정손익(2008)_영업현황(속리산포함)" xfId="17978" xr:uid="{00000000-0005-0000-0000-0000BA020000}"/>
    <cellStyle name="_인원계획표 _2004승격현황(결과)_추정손익(2008)_추정손익(2008)_영업현황(속리산포함)_2010년 영업환경 악화시 시나리오 및 대책" xfId="18630" xr:uid="{00000000-0005-0000-0000-0000BB020000}"/>
    <cellStyle name="_인원계획표 _2004승격현황(결과)_추정손익(2008)_추정손익(2008)05" xfId="18629" xr:uid="{00000000-0005-0000-0000-0000BC020000}"/>
    <cellStyle name="_인원계획표 _2004승격현황(결과)_추정손익(2008)_추정손익(2008)05_2010년 영업환경 악화시 시나리오 및 대책" xfId="18628" xr:uid="{00000000-0005-0000-0000-0000BD020000}"/>
    <cellStyle name="_인원계획표 _2004승격현황(결과)_추정손익(2008)_추정손익(2008)05_영업현황(속리산포함)" xfId="17977" xr:uid="{00000000-0005-0000-0000-0000BE020000}"/>
    <cellStyle name="_인원계획표 _2004승격현황(결과)_추정손익(2008)_추정손익(2008)05_영업현황(속리산포함)_2010년 영업환경 악화시 시나리오 및 대책" xfId="17976" xr:uid="{00000000-0005-0000-0000-0000BF020000}"/>
    <cellStyle name="_인원계획표 _2005승격(교육)" xfId="17975" xr:uid="{00000000-0005-0000-0000-0000C0020000}"/>
    <cellStyle name="_인원계획표 _2005승격(교육)_`08년_추정_손익(6월19일 전략보고)" xfId="18626" xr:uid="{00000000-0005-0000-0000-0000C1020000}"/>
    <cellStyle name="_인원계획표 _2005승격(교육)_`08년_추정_손익(6월19일 전략보고)_`08년_추정_손익(6월19일 전략보고)" xfId="18625" xr:uid="{00000000-0005-0000-0000-0000C2020000}"/>
    <cellStyle name="_인원계획표 _2005승격(교육)_★손익계정별_자료(계량부문2-1)11(1).29_확정(1)" xfId="17974" xr:uid="{00000000-0005-0000-0000-0000C3020000}"/>
    <cellStyle name="_인원계획표 _2005승격(교육)_★손익계정별_자료(계량부문2-1)11(1).29_확정(1)_2010년 영업환경 악화시 시나리오 및 대책" xfId="18624" xr:uid="{00000000-0005-0000-0000-0000C4020000}"/>
    <cellStyle name="_인원계획표 _2005승격(교육)_08.03 인원(금호고속)" xfId="17973" xr:uid="{00000000-0005-0000-0000-0000C5020000}"/>
    <cellStyle name="_인원계획표 _2005승격(교육)_'08년월3계정별(그룹target0205)" xfId="18623" xr:uid="{00000000-0005-0000-0000-0000C6020000}"/>
    <cellStyle name="_인원계획표 _2005승격(교육)_'08년월3계정별(그룹target0205)_2010년 영업환경 악화시 시나리오 및 대책" xfId="18622" xr:uid="{00000000-0005-0000-0000-0000C7020000}"/>
    <cellStyle name="_인원계획표 _2005승격(교육)_2010년 영업환경 악화시 시나리오 및 대책" xfId="18621" xr:uid="{00000000-0005-0000-0000-0000C8020000}"/>
    <cellStyle name="_인원계획표 _2005승격(교육)_3차분까지 최종" xfId="17972" xr:uid="{00000000-0005-0000-0000-0000C9020000}"/>
    <cellStyle name="_인원계획표 _2005승격(교육)_3차분까지 최종_5차분까지 최종" xfId="18620" xr:uid="{00000000-0005-0000-0000-0000CA020000}"/>
    <cellStyle name="_인원계획표 _2005승격(교육)_그룹인원현황(서울070806)" xfId="17971" xr:uid="{00000000-0005-0000-0000-0000CB020000}"/>
    <cellStyle name="_인원계획표 _2005승격(교육)_그룹인원현황(서울070831)" xfId="17970" xr:uid="{00000000-0005-0000-0000-0000CC020000}"/>
    <cellStyle name="_인원계획표 _2005승격(교육)_그룹인원현황(서울070930)" xfId="17969" xr:uid="{00000000-0005-0000-0000-0000CD020000}"/>
    <cellStyle name="_인원계획표 _2005승격(교육)_그룹인원현황(서울080130)" xfId="17968" xr:uid="{00000000-0005-0000-0000-0000CE020000}"/>
    <cellStyle name="_인원계획표 _2005승격(교육)_그룹인원현황(합산071231)" xfId="17967" xr:uid="{00000000-0005-0000-0000-0000CF020000}"/>
    <cellStyle name="_인원계획표 _2005승격(교육)_영업현황(속리산포함)" xfId="18601" xr:uid="{00000000-0005-0000-0000-0000D0020000}"/>
    <cellStyle name="_인원계획표 _2005승격(교육)_영업현황(속리산포함)_2010년 영업환경 악화시 시나리오 및 대책" xfId="17950" xr:uid="{00000000-0005-0000-0000-0000D1020000}"/>
    <cellStyle name="_인원계획표 _2005승격(교육)_인건비분석('07.6월)" xfId="18614" xr:uid="{00000000-0005-0000-0000-0000D2020000}"/>
    <cellStyle name="_인원계획표 _2005승격(교육)_인건비분석('07.6월)_2010년 영업환경 악화시 시나리오 및 대책" xfId="18618" xr:uid="{00000000-0005-0000-0000-0000D3020000}"/>
    <cellStyle name="_인원계획표 _2005승격(교육)_인건비분석('07.6월)_영업현황(속리산포함)" xfId="18617" xr:uid="{00000000-0005-0000-0000-0000D4020000}"/>
    <cellStyle name="_인원계획표 _2005승격(교육)_인건비분석('07.6월)_영업현황(속리산포함)_2010년 영업환경 악화시 시나리오 및 대책" xfId="17965" xr:uid="{00000000-0005-0000-0000-0000D5020000}"/>
    <cellStyle name="_인원계획표 _2005승격(교육)_인원현황양식200802" xfId="18616" xr:uid="{00000000-0005-0000-0000-0000D6020000}"/>
    <cellStyle name="_인원계획표 _2005승격(교육)_추정손익(2008)" xfId="17964" xr:uid="{00000000-0005-0000-0000-0000D7020000}"/>
    <cellStyle name="_인원계획표 _2005승격(교육)_추정손익(2008)_2010년 영업환경 악화시 시나리오 및 대책" xfId="18615" xr:uid="{00000000-0005-0000-0000-0000D8020000}"/>
    <cellStyle name="_인원계획표 _2005승격(교육)_추정손익(2008)_영업현황(속리산포함)" xfId="17963" xr:uid="{00000000-0005-0000-0000-0000D9020000}"/>
    <cellStyle name="_인원계획표 _2005승격(교육)_추정손익(2008)_영업현황(속리산포함)_2010년 영업환경 악화시 시나리오 및 대책" xfId="18392" xr:uid="{00000000-0005-0000-0000-0000DA020000}"/>
    <cellStyle name="_인원계획표 _2005승격(교육)_추정손익(2008)_추정손익(2008)" xfId="18613" xr:uid="{00000000-0005-0000-0000-0000DB020000}"/>
    <cellStyle name="_인원계획표 _2005승격(교육)_추정손익(2008)_추정손익(2008)_2010년 영업환경 악화시 시나리오 및 대책" xfId="18612" xr:uid="{00000000-0005-0000-0000-0000DC020000}"/>
    <cellStyle name="_인원계획표 _2005승격(교육)_추정손익(2008)_추정손익(2008)_영업현황(속리산포함)" xfId="17962" xr:uid="{00000000-0005-0000-0000-0000DD020000}"/>
    <cellStyle name="_인원계획표 _2005승격(교육)_추정손익(2008)_추정손익(2008)_영업현황(속리산포함)_2010년 영업환경 악화시 시나리오 및 대책" xfId="18611" xr:uid="{00000000-0005-0000-0000-0000DE020000}"/>
    <cellStyle name="_인원계획표 _2005승격(교육)_추정손익(2008)_추정손익(2008)05" xfId="18610" xr:uid="{00000000-0005-0000-0000-0000DF020000}"/>
    <cellStyle name="_인원계획표 _2005승격(교육)_추정손익(2008)_추정손익(2008)05_2010년 영업환경 악화시 시나리오 및 대책" xfId="18609" xr:uid="{00000000-0005-0000-0000-0000E0020000}"/>
    <cellStyle name="_인원계획표 _2005승격(교육)_추정손익(2008)_추정손익(2008)05_영업현황(속리산포함)" xfId="17961" xr:uid="{00000000-0005-0000-0000-0000E1020000}"/>
    <cellStyle name="_인원계획표 _2005승격(교육)_추정손익(2008)_추정손익(2008)05_영업현황(속리산포함)_2010년 영업환경 악화시 시나리오 및 대책" xfId="17960" xr:uid="{00000000-0005-0000-0000-0000E2020000}"/>
    <cellStyle name="_인원계획표 _2005승격(근태)" xfId="17959" xr:uid="{00000000-0005-0000-0000-0000E3020000}"/>
    <cellStyle name="_인원계획표 _2005승격(근태)_`08년_추정_손익(6월19일 전략보고)" xfId="18608" xr:uid="{00000000-0005-0000-0000-0000E4020000}"/>
    <cellStyle name="_인원계획표 _2005승격(근태)_`08년_추정_손익(6월19일 전략보고)_`08년_추정_손익(6월19일 전략보고)" xfId="18607" xr:uid="{00000000-0005-0000-0000-0000E5020000}"/>
    <cellStyle name="_인원계획표 _2005승격(근태)_★손익계정별_자료(계량부문2-1)11(1).29_확정(1)" xfId="17958" xr:uid="{00000000-0005-0000-0000-0000E6020000}"/>
    <cellStyle name="_인원계획표 _2005승격(근태)_★손익계정별_자료(계량부문2-1)11(1).29_확정(1)_2010년 영업환경 악화시 시나리오 및 대책" xfId="18606" xr:uid="{00000000-0005-0000-0000-0000E7020000}"/>
    <cellStyle name="_인원계획표 _2005승격(근태)_08.03 인원(금호고속)" xfId="17957" xr:uid="{00000000-0005-0000-0000-0000E8020000}"/>
    <cellStyle name="_인원계획표 _2005승격(근태)_'08년월3계정별(그룹target0205)" xfId="18605" xr:uid="{00000000-0005-0000-0000-0000E9020000}"/>
    <cellStyle name="_인원계획표 _2005승격(근태)_'08년월3계정별(그룹target0205)_2010년 영업환경 악화시 시나리오 및 대책" xfId="18604" xr:uid="{00000000-0005-0000-0000-0000EA020000}"/>
    <cellStyle name="_인원계획표 _2005승격(근태)_2005승격(사회공헌최종)" xfId="18603" xr:uid="{00000000-0005-0000-0000-0000EB020000}"/>
    <cellStyle name="_인원계획표 _2005승격(근태)_2005승격(사회공헌최종)_`08년_추정_손익(6월19일 전략보고)" xfId="17956" xr:uid="{00000000-0005-0000-0000-0000EC020000}"/>
    <cellStyle name="_인원계획표 _2005승격(근태)_2005승격(사회공헌최종)_`08년_추정_손익(6월19일 전략보고)_`08년_추정_손익(6월19일 전략보고)" xfId="18602" xr:uid="{00000000-0005-0000-0000-0000ED020000}"/>
    <cellStyle name="_인원계획표 _2005승격(근태)_2005승격(사회공헌최종)_★손익계정별_자료(계량부문2-1)11(1).29_확정(1)" xfId="17955" xr:uid="{00000000-0005-0000-0000-0000EE020000}"/>
    <cellStyle name="_인원계획표 _2005승격(근태)_2005승격(사회공헌최종)_★손익계정별_자료(계량부문2-1)11(1).29_확정(1)_2010년 영업환경 악화시 시나리오 및 대책" xfId="17954" xr:uid="{00000000-0005-0000-0000-0000EF020000}"/>
    <cellStyle name="_인원계획표 _2005승격(근태)_2005승격(사회공헌최종)_08.03 인원(금호고속)" xfId="17953" xr:uid="{00000000-0005-0000-0000-0000F0020000}"/>
    <cellStyle name="_인원계획표 _2005승격(근태)_2005승격(사회공헌최종)_'08년월3계정별(그룹target0205)" xfId="17952" xr:uid="{00000000-0005-0000-0000-0000F1020000}"/>
    <cellStyle name="_인원계획표 _2005승격(근태)_2005승격(사회공헌최종)_'08년월3계정별(그룹target0205)_2010년 영업환경 악화시 시나리오 및 대책" xfId="17951" xr:uid="{00000000-0005-0000-0000-0000F2020000}"/>
    <cellStyle name="_인원계획표 _2005승격(근태)_2005승격(사회공헌최종)_2010년 영업환경 악화시 시나리오 및 대책" xfId="18581" xr:uid="{00000000-0005-0000-0000-0000F3020000}"/>
    <cellStyle name="_인원계획표 _2005승격(근태)_2005승격(사회공헌최종)_3차분까지 최종" xfId="17934" xr:uid="{00000000-0005-0000-0000-0000F4020000}"/>
    <cellStyle name="_인원계획표 _2005승격(근태)_2005승격(사회공헌최종)_3차분까지 최종_5차분까지 최종" xfId="18596" xr:uid="{00000000-0005-0000-0000-0000F5020000}"/>
    <cellStyle name="_인원계획표 _2005승격(근태)_2005승격(사회공헌최종)_그룹인원현황(서울070806)" xfId="18600" xr:uid="{00000000-0005-0000-0000-0000F6020000}"/>
    <cellStyle name="_인원계획표 _2005승격(근태)_2005승격(사회공헌최종)_그룹인원현황(서울070831)" xfId="18599" xr:uid="{00000000-0005-0000-0000-0000F7020000}"/>
    <cellStyle name="_인원계획표 _2005승격(근태)_2005승격(사회공헌최종)_그룹인원현황(서울070930)" xfId="17949" xr:uid="{00000000-0005-0000-0000-0000F8020000}"/>
    <cellStyle name="_인원계획표 _2005승격(근태)_2005승격(사회공헌최종)_그룹인원현황(서울080130)" xfId="18598" xr:uid="{00000000-0005-0000-0000-0000F9020000}"/>
    <cellStyle name="_인원계획표 _2005승격(근태)_2005승격(사회공헌최종)_그룹인원현황(합산071231)" xfId="17948" xr:uid="{00000000-0005-0000-0000-0000FA020000}"/>
    <cellStyle name="_인원계획표 _2005승격(근태)_2005승격(사회공헌최종)_영업현황(속리산포함)" xfId="18597" xr:uid="{00000000-0005-0000-0000-0000FB020000}"/>
    <cellStyle name="_인원계획표 _2005승격(근태)_2005승격(사회공헌최종)_영업현황(속리산포함)_2010년 영업환경 악화시 시나리오 및 대책" xfId="17947" xr:uid="{00000000-0005-0000-0000-0000FC020000}"/>
    <cellStyle name="_인원계획표 _2005승격(근태)_2005승격(사회공헌최종)_인건비분석('07.6월)" xfId="18391" xr:uid="{00000000-0005-0000-0000-0000FD020000}"/>
    <cellStyle name="_인원계획표 _2005승격(근태)_2005승격(사회공헌최종)_인건비분석('07.6월)_2010년 영업환경 악화시 시나리오 및 대책" xfId="18595" xr:uid="{00000000-0005-0000-0000-0000FE020000}"/>
    <cellStyle name="_인원계획표 _2005승격(근태)_2005승격(사회공헌최종)_인건비분석('07.6월)_영업현황(속리산포함)" xfId="18594" xr:uid="{00000000-0005-0000-0000-0000FF020000}"/>
    <cellStyle name="_인원계획표 _2005승격(근태)_2005승격(사회공헌최종)_인건비분석('07.6월)_영업현황(속리산포함)_2010년 영업환경 악화시 시나리오 및 대책" xfId="17946" xr:uid="{00000000-0005-0000-0000-000000030000}"/>
    <cellStyle name="_인원계획표 _2005승격(근태)_2005승격(사회공헌최종)_인원현황양식200802" xfId="18592" xr:uid="{00000000-0005-0000-0000-000001030000}"/>
    <cellStyle name="_인원계획표 _2005승격(근태)_2005승격(사회공헌최종)_추정손익(2008)" xfId="18591" xr:uid="{00000000-0005-0000-0000-000002030000}"/>
    <cellStyle name="_인원계획표 _2005승격(근태)_2005승격(사회공헌최종)_추정손익(2008)_2010년 영업환경 악화시 시나리오 및 대책" xfId="18590" xr:uid="{00000000-0005-0000-0000-000003030000}"/>
    <cellStyle name="_인원계획표 _2005승격(근태)_2005승격(사회공헌최종)_추정손익(2008)_영업현황(속리산포함)" xfId="17945" xr:uid="{00000000-0005-0000-0000-000004030000}"/>
    <cellStyle name="_인원계획표 _2005승격(근태)_2005승격(사회공헌최종)_추정손익(2008)_영업현황(속리산포함)_2010년 영업환경 악화시 시나리오 및 대책" xfId="17944" xr:uid="{00000000-0005-0000-0000-000005030000}"/>
    <cellStyle name="_인원계획표 _2005승격(근태)_2005승격(사회공헌최종)_추정손익(2008)_추정손익(2008)" xfId="17943" xr:uid="{00000000-0005-0000-0000-000006030000}"/>
    <cellStyle name="_인원계획표 _2005승격(근태)_2005승격(사회공헌최종)_추정손익(2008)_추정손익(2008)_2010년 영업환경 악화시 시나리오 및 대책" xfId="18589" xr:uid="{00000000-0005-0000-0000-000007030000}"/>
    <cellStyle name="_인원계획표 _2005승격(근태)_2005승격(사회공헌최종)_추정손익(2008)_추정손익(2008)_영업현황(속리산포함)" xfId="18588" xr:uid="{00000000-0005-0000-0000-000008030000}"/>
    <cellStyle name="_인원계획표 _2005승격(근태)_2005승격(사회공헌최종)_추정손익(2008)_추정손익(2008)_영업현황(속리산포함)_2010년 영업환경 악화시 시나리오 및 대책" xfId="17942" xr:uid="{00000000-0005-0000-0000-000009030000}"/>
    <cellStyle name="_인원계획표 _2005승격(근태)_2005승격(사회공헌최종)_추정손익(2008)_추정손익(2008)05" xfId="18587" xr:uid="{00000000-0005-0000-0000-00000A030000}"/>
    <cellStyle name="_인원계획표 _2005승격(근태)_2005승격(사회공헌최종)_추정손익(2008)_추정손익(2008)05_2010년 영업환경 악화시 시나리오 및 대책" xfId="17941" xr:uid="{00000000-0005-0000-0000-00000B030000}"/>
    <cellStyle name="_인원계획표 _2005승격(근태)_2005승격(사회공헌최종)_추정손익(2008)_추정손익(2008)05_영업현황(속리산포함)" xfId="18586" xr:uid="{00000000-0005-0000-0000-00000C030000}"/>
    <cellStyle name="_인원계획표 _2005승격(근태)_2005승격(사회공헌최종)_추정손익(2008)_추정손익(2008)05_영업현황(속리산포함)_2010년 영업환경 악화시 시나리오 및 대책" xfId="18585" xr:uid="{00000000-0005-0000-0000-00000D030000}"/>
    <cellStyle name="_인원계획표 _2005승격(근태)_2010년 영업환경 악화시 시나리오 및 대책" xfId="18584" xr:uid="{00000000-0005-0000-0000-00000E030000}"/>
    <cellStyle name="_인원계획표 _2005승격(근태)_3차분까지 최종" xfId="17940" xr:uid="{00000000-0005-0000-0000-00000F030000}"/>
    <cellStyle name="_인원계획표 _2005승격(근태)_3차분까지 최종_5차분까지 최종" xfId="18583" xr:uid="{00000000-0005-0000-0000-000010030000}"/>
    <cellStyle name="_인원계획표 _2005승격(근태)_그룹인원현황(서울070806)" xfId="17939" xr:uid="{00000000-0005-0000-0000-000011030000}"/>
    <cellStyle name="_인원계획표 _2005승격(근태)_그룹인원현황(서울070831)" xfId="17938" xr:uid="{00000000-0005-0000-0000-000012030000}"/>
    <cellStyle name="_인원계획표 _2005승격(근태)_그룹인원현황(서울070930)" xfId="17937" xr:uid="{00000000-0005-0000-0000-000013030000}"/>
    <cellStyle name="_인원계획표 _2005승격(근태)_그룹인원현황(서울080130)" xfId="17936" xr:uid="{00000000-0005-0000-0000-000014030000}"/>
    <cellStyle name="_인원계획표 _2005승격(근태)_그룹인원현황(합산071231)" xfId="17935" xr:uid="{00000000-0005-0000-0000-000015030000}"/>
    <cellStyle name="_인원계획표 _2005승격(근태)_영업현황(속리산포함)" xfId="18563" xr:uid="{00000000-0005-0000-0000-000016030000}"/>
    <cellStyle name="_인원계획표 _2005승격(근태)_영업현황(속리산포함)_2010년 영업환경 악화시 시나리오 및 대책" xfId="17918" xr:uid="{00000000-0005-0000-0000-000017030000}"/>
    <cellStyle name="_인원계획표 _2005승격(근태)_인건비분석('07.6월)" xfId="18576" xr:uid="{00000000-0005-0000-0000-000018030000}"/>
    <cellStyle name="_인원계획표 _2005승격(근태)_인건비분석('07.6월)_2010년 영업환경 악화시 시나리오 및 대책" xfId="18580" xr:uid="{00000000-0005-0000-0000-000019030000}"/>
    <cellStyle name="_인원계획표 _2005승격(근태)_인건비분석('07.6월)_영업현황(속리산포함)" xfId="18579" xr:uid="{00000000-0005-0000-0000-00001A030000}"/>
    <cellStyle name="_인원계획표 _2005승격(근태)_인건비분석('07.6월)_영업현황(속리산포함)_2010년 영업환경 악화시 시나리오 및 대책" xfId="17933" xr:uid="{00000000-0005-0000-0000-00001B030000}"/>
    <cellStyle name="_인원계획표 _2005승격(근태)_인원현황양식200802" xfId="18578" xr:uid="{00000000-0005-0000-0000-00001C030000}"/>
    <cellStyle name="_인원계획표 _2005승격(근태)_추정손익(2008)" xfId="17932" xr:uid="{00000000-0005-0000-0000-00001D030000}"/>
    <cellStyle name="_인원계획표 _2005승격(근태)_추정손익(2008)_2010년 영업환경 악화시 시나리오 및 대책" xfId="18577" xr:uid="{00000000-0005-0000-0000-00001E030000}"/>
    <cellStyle name="_인원계획표 _2005승격(근태)_추정손익(2008)_영업현황(속리산포함)" xfId="17931" xr:uid="{00000000-0005-0000-0000-00001F030000}"/>
    <cellStyle name="_인원계획표 _2005승격(근태)_추정손익(2008)_영업현황(속리산포함)_2010년 영업환경 악화시 시나리오 및 대책" xfId="18390" xr:uid="{00000000-0005-0000-0000-000020030000}"/>
    <cellStyle name="_인원계획표 _2005승격(근태)_추정손익(2008)_추정손익(2008)" xfId="18575" xr:uid="{00000000-0005-0000-0000-000021030000}"/>
    <cellStyle name="_인원계획표 _2005승격(근태)_추정손익(2008)_추정손익(2008)_2010년 영업환경 악화시 시나리오 및 대책" xfId="18574" xr:uid="{00000000-0005-0000-0000-000022030000}"/>
    <cellStyle name="_인원계획표 _2005승격(근태)_추정손익(2008)_추정손익(2008)_영업현황(속리산포함)" xfId="17930" xr:uid="{00000000-0005-0000-0000-000023030000}"/>
    <cellStyle name="_인원계획표 _2005승격(근태)_추정손익(2008)_추정손익(2008)_영업현황(속리산포함)_2010년 영업환경 악화시 시나리오 및 대책" xfId="18573" xr:uid="{00000000-0005-0000-0000-000024030000}"/>
    <cellStyle name="_인원계획표 _2005승격(근태)_추정손익(2008)_추정손익(2008)05" xfId="18572" xr:uid="{00000000-0005-0000-0000-000025030000}"/>
    <cellStyle name="_인원계획표 _2005승격(근태)_추정손익(2008)_추정손익(2008)05_2010년 영업환경 악화시 시나리오 및 대책" xfId="18571" xr:uid="{00000000-0005-0000-0000-000026030000}"/>
    <cellStyle name="_인원계획표 _2005승격(근태)_추정손익(2008)_추정손익(2008)05_영업현황(속리산포함)" xfId="17929" xr:uid="{00000000-0005-0000-0000-000027030000}"/>
    <cellStyle name="_인원계획표 _2005승격(근태)_추정손익(2008)_추정손익(2008)05_영업현황(속리산포함)_2010년 영업환경 악화시 시나리오 및 대책" xfId="17928" xr:uid="{00000000-0005-0000-0000-000028030000}"/>
    <cellStyle name="_인원계획표 _2005승격(비율-득점)" xfId="17927" xr:uid="{00000000-0005-0000-0000-000029030000}"/>
    <cellStyle name="_인원계획표 _2005승격(비율-득점)_`08년_추정_손익(6월19일 전략보고)" xfId="18570" xr:uid="{00000000-0005-0000-0000-00002A030000}"/>
    <cellStyle name="_인원계획표 _2005승격(비율-득점)_`08년_추정_손익(6월19일 전략보고)_`08년_추정_손익(6월19일 전략보고)" xfId="18569" xr:uid="{00000000-0005-0000-0000-00002B030000}"/>
    <cellStyle name="_인원계획표 _2005승격(비율-득점)_★손익계정별_자료(계량부문2-1)11(1).29_확정(1)" xfId="17926" xr:uid="{00000000-0005-0000-0000-00002C030000}"/>
    <cellStyle name="_인원계획표 _2005승격(비율-득점)_★손익계정별_자료(계량부문2-1)11(1).29_확정(1)_2010년 영업환경 악화시 시나리오 및 대책" xfId="18568" xr:uid="{00000000-0005-0000-0000-00002D030000}"/>
    <cellStyle name="_인원계획표 _2005승격(비율-득점)_08.03 인원(금호고속)" xfId="17925" xr:uid="{00000000-0005-0000-0000-00002E030000}"/>
    <cellStyle name="_인원계획표 _2005승격(비율-득점)_'08년월3계정별(그룹target0205)" xfId="18567" xr:uid="{00000000-0005-0000-0000-00002F030000}"/>
    <cellStyle name="_인원계획표 _2005승격(비율-득점)_'08년월3계정별(그룹target0205)_2010년 영업환경 악화시 시나리오 및 대책" xfId="18566" xr:uid="{00000000-0005-0000-0000-000030030000}"/>
    <cellStyle name="_인원계획표 _2005승격(비율-득점)_2010년 영업환경 악화시 시나리오 및 대책" xfId="18565" xr:uid="{00000000-0005-0000-0000-000031030000}"/>
    <cellStyle name="_인원계획표 _2005승격(비율-득점)_3차분까지 최종" xfId="17924" xr:uid="{00000000-0005-0000-0000-000032030000}"/>
    <cellStyle name="_인원계획표 _2005승격(비율-득점)_3차분까지 최종_5차분까지 최종" xfId="18564" xr:uid="{00000000-0005-0000-0000-000033030000}"/>
    <cellStyle name="_인원계획표 _2005승격(비율-득점)_그룹인원현황(서울070806)" xfId="17923" xr:uid="{00000000-0005-0000-0000-000034030000}"/>
    <cellStyle name="_인원계획표 _2005승격(비율-득점)_그룹인원현황(서울070831)" xfId="17922" xr:uid="{00000000-0005-0000-0000-000035030000}"/>
    <cellStyle name="_인원계획표 _2005승격(비율-득점)_그룹인원현황(서울070930)" xfId="17921" xr:uid="{00000000-0005-0000-0000-000036030000}"/>
    <cellStyle name="_인원계획표 _2005승격(비율-득점)_그룹인원현황(서울080130)" xfId="17920" xr:uid="{00000000-0005-0000-0000-000037030000}"/>
    <cellStyle name="_인원계획표 _2005승격(비율-득점)_그룹인원현황(합산071231)" xfId="17919" xr:uid="{00000000-0005-0000-0000-000038030000}"/>
    <cellStyle name="_인원계획표 _2005승격(비율-득점)_영업현황(속리산포함)" xfId="18544" xr:uid="{00000000-0005-0000-0000-000039030000}"/>
    <cellStyle name="_인원계획표 _2005승격(비율-득점)_영업현황(속리산포함)_2010년 영업환경 악화시 시나리오 및 대책" xfId="17902" xr:uid="{00000000-0005-0000-0000-00003A030000}"/>
    <cellStyle name="_인원계획표 _2005승격(비율-득점)_인건비분석('07.6월)" xfId="18558" xr:uid="{00000000-0005-0000-0000-00003B030000}"/>
    <cellStyle name="_인원계획표 _2005승격(비율-득점)_인건비분석('07.6월)_2010년 영업환경 악화시 시나리오 및 대책" xfId="18562" xr:uid="{00000000-0005-0000-0000-00003C030000}"/>
    <cellStyle name="_인원계획표 _2005승격(비율-득점)_인건비분석('07.6월)_영업현황(속리산포함)" xfId="18561" xr:uid="{00000000-0005-0000-0000-00003D030000}"/>
    <cellStyle name="_인원계획표 _2005승격(비율-득점)_인건비분석('07.6월)_영업현황(속리산포함)_2010년 영업환경 악화시 시나리오 및 대책" xfId="17917" xr:uid="{00000000-0005-0000-0000-00003E030000}"/>
    <cellStyle name="_인원계획표 _2005승격(비율-득점)_인원현황양식200802" xfId="18560" xr:uid="{00000000-0005-0000-0000-00003F030000}"/>
    <cellStyle name="_인원계획표 _2005승격(비율-득점)_추정손익(2008)" xfId="17916" xr:uid="{00000000-0005-0000-0000-000040030000}"/>
    <cellStyle name="_인원계획표 _2005승격(비율-득점)_추정손익(2008)_2010년 영업환경 악화시 시나리오 및 대책" xfId="18559" xr:uid="{00000000-0005-0000-0000-000041030000}"/>
    <cellStyle name="_인원계획표 _2005승격(비율-득점)_추정손익(2008)_영업현황(속리산포함)" xfId="17915" xr:uid="{00000000-0005-0000-0000-000042030000}"/>
    <cellStyle name="_인원계획표 _2005승격(비율-득점)_추정손익(2008)_영업현황(속리산포함)_2010년 영업환경 악화시 시나리오 및 대책" xfId="18389" xr:uid="{00000000-0005-0000-0000-000043030000}"/>
    <cellStyle name="_인원계획표 _2005승격(비율-득점)_추정손익(2008)_추정손익(2008)" xfId="18557" xr:uid="{00000000-0005-0000-0000-000044030000}"/>
    <cellStyle name="_인원계획표 _2005승격(비율-득점)_추정손익(2008)_추정손익(2008)_2010년 영업환경 악화시 시나리오 및 대책" xfId="18556" xr:uid="{00000000-0005-0000-0000-000045030000}"/>
    <cellStyle name="_인원계획표 _2005승격(비율-득점)_추정손익(2008)_추정손익(2008)_영업현황(속리산포함)" xfId="17914" xr:uid="{00000000-0005-0000-0000-000046030000}"/>
    <cellStyle name="_인원계획표 _2005승격(비율-득점)_추정손익(2008)_추정손익(2008)_영업현황(속리산포함)_2010년 영업환경 악화시 시나리오 및 대책" xfId="18555" xr:uid="{00000000-0005-0000-0000-000047030000}"/>
    <cellStyle name="_인원계획표 _2005승격(비율-득점)_추정손익(2008)_추정손익(2008)05" xfId="18554" xr:uid="{00000000-0005-0000-0000-000048030000}"/>
    <cellStyle name="_인원계획표 _2005승격(비율-득점)_추정손익(2008)_추정손익(2008)05_2010년 영업환경 악화시 시나리오 및 대책" xfId="18553" xr:uid="{00000000-0005-0000-0000-000049030000}"/>
    <cellStyle name="_인원계획표 _2005승격(비율-득점)_추정손익(2008)_추정손익(2008)05_영업현황(속리산포함)" xfId="17913" xr:uid="{00000000-0005-0000-0000-00004A030000}"/>
    <cellStyle name="_인원계획표 _2005승격(비율-득점)_추정손익(2008)_추정손익(2008)05_영업현황(속리산포함)_2010년 영업환경 악화시 시나리오 및 대책" xfId="17912" xr:uid="{00000000-0005-0000-0000-00004B030000}"/>
    <cellStyle name="_인원계획표 _2005승격(사회공헌)" xfId="17911" xr:uid="{00000000-0005-0000-0000-00004C030000}"/>
    <cellStyle name="_인원계획표 _2005승격(사회공헌)_`08년_추정_손익(6월19일 전략보고)" xfId="18552" xr:uid="{00000000-0005-0000-0000-00004D030000}"/>
    <cellStyle name="_인원계획표 _2005승격(사회공헌)_`08년_추정_손익(6월19일 전략보고)_`08년_추정_손익(6월19일 전략보고)" xfId="18551" xr:uid="{00000000-0005-0000-0000-00004E030000}"/>
    <cellStyle name="_인원계획표 _2005승격(사회공헌)_★손익계정별_자료(계량부문2-1)11(1).29_확정(1)" xfId="17910" xr:uid="{00000000-0005-0000-0000-00004F030000}"/>
    <cellStyle name="_인원계획표 _2005승격(사회공헌)_★손익계정별_자료(계량부문2-1)11(1).29_확정(1)_2010년 영업환경 악화시 시나리오 및 대책" xfId="18550" xr:uid="{00000000-0005-0000-0000-000050030000}"/>
    <cellStyle name="_인원계획표 _2005승격(사회공헌)_08.03 인원(금호고속)" xfId="17909" xr:uid="{00000000-0005-0000-0000-000051030000}"/>
    <cellStyle name="_인원계획표 _2005승격(사회공헌)_'08년월3계정별(그룹target0205)" xfId="18549" xr:uid="{00000000-0005-0000-0000-000052030000}"/>
    <cellStyle name="_인원계획표 _2005승격(사회공헌)_'08년월3계정별(그룹target0205)_2010년 영업환경 악화시 시나리오 및 대책" xfId="18548" xr:uid="{00000000-0005-0000-0000-000053030000}"/>
    <cellStyle name="_인원계획표 _2005승격(사회공헌)_2010년 영업환경 악화시 시나리오 및 대책" xfId="18547" xr:uid="{00000000-0005-0000-0000-000054030000}"/>
    <cellStyle name="_인원계획표 _2005승격(사회공헌)_3차분까지 최종" xfId="17908" xr:uid="{00000000-0005-0000-0000-000055030000}"/>
    <cellStyle name="_인원계획표 _2005승격(사회공헌)_3차분까지 최종_5차분까지 최종" xfId="18546" xr:uid="{00000000-0005-0000-0000-000056030000}"/>
    <cellStyle name="_인원계획표 _2005승격(사회공헌)_그룹인원현황(서울070806)" xfId="17907" xr:uid="{00000000-0005-0000-0000-000057030000}"/>
    <cellStyle name="_인원계획표 _2005승격(사회공헌)_그룹인원현황(서울070831)" xfId="17906" xr:uid="{00000000-0005-0000-0000-000058030000}"/>
    <cellStyle name="_인원계획표 _2005승격(사회공헌)_그룹인원현황(서울070930)" xfId="17905" xr:uid="{00000000-0005-0000-0000-000059030000}"/>
    <cellStyle name="_인원계획표 _2005승격(사회공헌)_그룹인원현황(서울080130)" xfId="17904" xr:uid="{00000000-0005-0000-0000-00005A030000}"/>
    <cellStyle name="_인원계획표 _2005승격(사회공헌)_그룹인원현황(합산071231)" xfId="17903" xr:uid="{00000000-0005-0000-0000-00005B030000}"/>
    <cellStyle name="_인원계획표 _2005승격(사회공헌)_영업현황(속리산포함)" xfId="18526" xr:uid="{00000000-0005-0000-0000-00005C030000}"/>
    <cellStyle name="_인원계획표 _2005승격(사회공헌)_영업현황(속리산포함)_2010년 영업환경 악화시 시나리오 및 대책" xfId="17886" xr:uid="{00000000-0005-0000-0000-00005D030000}"/>
    <cellStyle name="_인원계획표 _2005승격(사회공헌)_인건비분석('07.6월)" xfId="18539" xr:uid="{00000000-0005-0000-0000-00005E030000}"/>
    <cellStyle name="_인원계획표 _2005승격(사회공헌)_인건비분석('07.6월)_2010년 영업환경 악화시 시나리오 및 대책" xfId="18543" xr:uid="{00000000-0005-0000-0000-00005F030000}"/>
    <cellStyle name="_인원계획표 _2005승격(사회공헌)_인건비분석('07.6월)_영업현황(속리산포함)" xfId="18542" xr:uid="{00000000-0005-0000-0000-000060030000}"/>
    <cellStyle name="_인원계획표 _2005승격(사회공헌)_인건비분석('07.6월)_영업현황(속리산포함)_2010년 영업환경 악화시 시나리오 및 대책" xfId="17901" xr:uid="{00000000-0005-0000-0000-000061030000}"/>
    <cellStyle name="_인원계획표 _2005승격(사회공헌)_인원현황양식200802" xfId="18541" xr:uid="{00000000-0005-0000-0000-000062030000}"/>
    <cellStyle name="_인원계획표 _2005승격(사회공헌)_추정손익(2008)" xfId="17900" xr:uid="{00000000-0005-0000-0000-000063030000}"/>
    <cellStyle name="_인원계획표 _2005승격(사회공헌)_추정손익(2008)_2010년 영업환경 악화시 시나리오 및 대책" xfId="18540" xr:uid="{00000000-0005-0000-0000-000064030000}"/>
    <cellStyle name="_인원계획표 _2005승격(사회공헌)_추정손익(2008)_영업현황(속리산포함)" xfId="17899" xr:uid="{00000000-0005-0000-0000-000065030000}"/>
    <cellStyle name="_인원계획표 _2005승격(사회공헌)_추정손익(2008)_영업현황(속리산포함)_2010년 영업환경 악화시 시나리오 및 대책" xfId="18388" xr:uid="{00000000-0005-0000-0000-000066030000}"/>
    <cellStyle name="_인원계획표 _2005승격(사회공헌)_추정손익(2008)_추정손익(2008)" xfId="18538" xr:uid="{00000000-0005-0000-0000-000067030000}"/>
    <cellStyle name="_인원계획표 _2005승격(사회공헌)_추정손익(2008)_추정손익(2008)_2010년 영업환경 악화시 시나리오 및 대책" xfId="18537" xr:uid="{00000000-0005-0000-0000-000068030000}"/>
    <cellStyle name="_인원계획표 _2005승격(사회공헌)_추정손익(2008)_추정손익(2008)_영업현황(속리산포함)" xfId="17898" xr:uid="{00000000-0005-0000-0000-000069030000}"/>
    <cellStyle name="_인원계획표 _2005승격(사회공헌)_추정손익(2008)_추정손익(2008)_영업현황(속리산포함)_2010년 영업환경 악화시 시나리오 및 대책" xfId="18536" xr:uid="{00000000-0005-0000-0000-00006A030000}"/>
    <cellStyle name="_인원계획표 _2005승격(사회공헌)_추정손익(2008)_추정손익(2008)05" xfId="18535" xr:uid="{00000000-0005-0000-0000-00006B030000}"/>
    <cellStyle name="_인원계획표 _2005승격(사회공헌)_추정손익(2008)_추정손익(2008)05_2010년 영업환경 악화시 시나리오 및 대책" xfId="18534" xr:uid="{00000000-0005-0000-0000-00006C030000}"/>
    <cellStyle name="_인원계획표 _2005승격(사회공헌)_추정손익(2008)_추정손익(2008)05_영업현황(속리산포함)" xfId="17897" xr:uid="{00000000-0005-0000-0000-00006D030000}"/>
    <cellStyle name="_인원계획표 _2005승격(사회공헌)_추정손익(2008)_추정손익(2008)05_영업현황(속리산포함)_2010년 영업환경 악화시 시나리오 및 대책" xfId="17896" xr:uid="{00000000-0005-0000-0000-00006E030000}"/>
    <cellStyle name="_인원계획표 _2005승격(순환,견적)" xfId="17895" xr:uid="{00000000-0005-0000-0000-00006F030000}"/>
    <cellStyle name="_인원계획표 _2005승격(순환,견적)_`08년_추정_손익(6월19일 전략보고)" xfId="18533" xr:uid="{00000000-0005-0000-0000-000070030000}"/>
    <cellStyle name="_인원계획표 _2005승격(순환,견적)_`08년_추정_손익(6월19일 전략보고)_`08년_추정_손익(6월19일 전략보고)" xfId="18532" xr:uid="{00000000-0005-0000-0000-000071030000}"/>
    <cellStyle name="_인원계획표 _2005승격(순환,견적)_★손익계정별_자료(계량부문2-1)11(1).29_확정(1)" xfId="17894" xr:uid="{00000000-0005-0000-0000-000072030000}"/>
    <cellStyle name="_인원계획표 _2005승격(순환,견적)_★손익계정별_자료(계량부문2-1)11(1).29_확정(1)_2010년 영업환경 악화시 시나리오 및 대책" xfId="18531" xr:uid="{00000000-0005-0000-0000-000073030000}"/>
    <cellStyle name="_인원계획표 _2005승격(순환,견적)_08.03 인원(금호고속)" xfId="17893" xr:uid="{00000000-0005-0000-0000-000074030000}"/>
    <cellStyle name="_인원계획표 _2005승격(순환,견적)_'08년월3계정별(그룹target0205)" xfId="18530" xr:uid="{00000000-0005-0000-0000-000075030000}"/>
    <cellStyle name="_인원계획표 _2005승격(순환,견적)_'08년월3계정별(그룹target0205)_2010년 영업환경 악화시 시나리오 및 대책" xfId="18529" xr:uid="{00000000-0005-0000-0000-000076030000}"/>
    <cellStyle name="_인원계획표 _2005승격(순환,견적)_2010년 영업환경 악화시 시나리오 및 대책" xfId="18528" xr:uid="{00000000-0005-0000-0000-000077030000}"/>
    <cellStyle name="_인원계획표 _2005승격(순환,견적)_3차분까지 최종" xfId="17892" xr:uid="{00000000-0005-0000-0000-000078030000}"/>
    <cellStyle name="_인원계획표 _2005승격(순환,견적)_3차분까지 최종_5차분까지 최종" xfId="18527" xr:uid="{00000000-0005-0000-0000-000079030000}"/>
    <cellStyle name="_인원계획표 _2005승격(순환,견적)_그룹인원현황(서울070806)" xfId="17891" xr:uid="{00000000-0005-0000-0000-00007A030000}"/>
    <cellStyle name="_인원계획표 _2005승격(순환,견적)_그룹인원현황(서울070831)" xfId="17890" xr:uid="{00000000-0005-0000-0000-00007B030000}"/>
    <cellStyle name="_인원계획표 _2005승격(순환,견적)_그룹인원현황(서울070930)" xfId="17889" xr:uid="{00000000-0005-0000-0000-00007C030000}"/>
    <cellStyle name="_인원계획표 _2005승격(순환,견적)_그룹인원현황(서울080130)" xfId="17888" xr:uid="{00000000-0005-0000-0000-00007D030000}"/>
    <cellStyle name="_인원계획표 _2005승격(순환,견적)_그룹인원현황(합산071231)" xfId="17887" xr:uid="{00000000-0005-0000-0000-00007E030000}"/>
    <cellStyle name="_인원계획표 _2005승격(순환,견적)_영업현황(속리산포함)" xfId="18508" xr:uid="{00000000-0005-0000-0000-00007F030000}"/>
    <cellStyle name="_인원계획표 _2005승격(순환,견적)_영업현황(속리산포함)_2010년 영업환경 악화시 시나리오 및 대책" xfId="17870" xr:uid="{00000000-0005-0000-0000-000080030000}"/>
    <cellStyle name="_인원계획표 _2005승격(순환,견적)_인건비분석('07.6월)" xfId="18521" xr:uid="{00000000-0005-0000-0000-000081030000}"/>
    <cellStyle name="_인원계획표 _2005승격(순환,견적)_인건비분석('07.6월)_2010년 영업환경 악화시 시나리오 및 대책" xfId="18525" xr:uid="{00000000-0005-0000-0000-000082030000}"/>
    <cellStyle name="_인원계획표 _2005승격(순환,견적)_인건비분석('07.6월)_영업현황(속리산포함)" xfId="18524" xr:uid="{00000000-0005-0000-0000-000083030000}"/>
    <cellStyle name="_인원계획표 _2005승격(순환,견적)_인건비분석('07.6월)_영업현황(속리산포함)_2010년 영업환경 악화시 시나리오 및 대책" xfId="17885" xr:uid="{00000000-0005-0000-0000-000084030000}"/>
    <cellStyle name="_인원계획표 _2005승격(순환,견적)_인원현황양식200802" xfId="18523" xr:uid="{00000000-0005-0000-0000-000085030000}"/>
    <cellStyle name="_인원계획표 _2005승격(순환,견적)_추정손익(2008)" xfId="17884" xr:uid="{00000000-0005-0000-0000-000086030000}"/>
    <cellStyle name="_인원계획표 _2005승격(순환,견적)_추정손익(2008)_2010년 영업환경 악화시 시나리오 및 대책" xfId="18522" xr:uid="{00000000-0005-0000-0000-000087030000}"/>
    <cellStyle name="_인원계획표 _2005승격(순환,견적)_추정손익(2008)_영업현황(속리산포함)" xfId="17883" xr:uid="{00000000-0005-0000-0000-000088030000}"/>
    <cellStyle name="_인원계획표 _2005승격(순환,견적)_추정손익(2008)_영업현황(속리산포함)_2010년 영업환경 악화시 시나리오 및 대책" xfId="18387" xr:uid="{00000000-0005-0000-0000-000089030000}"/>
    <cellStyle name="_인원계획표 _2005승격(순환,견적)_추정손익(2008)_추정손익(2008)" xfId="18520" xr:uid="{00000000-0005-0000-0000-00008A030000}"/>
    <cellStyle name="_인원계획표 _2005승격(순환,견적)_추정손익(2008)_추정손익(2008)_2010년 영업환경 악화시 시나리오 및 대책" xfId="18519" xr:uid="{00000000-0005-0000-0000-00008B030000}"/>
    <cellStyle name="_인원계획표 _2005승격(순환,견적)_추정손익(2008)_추정손익(2008)_영업현황(속리산포함)" xfId="17882" xr:uid="{00000000-0005-0000-0000-00008C030000}"/>
    <cellStyle name="_인원계획표 _2005승격(순환,견적)_추정손익(2008)_추정손익(2008)_영업현황(속리산포함)_2010년 영업환경 악화시 시나리오 및 대책" xfId="18518" xr:uid="{00000000-0005-0000-0000-00008D030000}"/>
    <cellStyle name="_인원계획표 _2005승격(순환,견적)_추정손익(2008)_추정손익(2008)05" xfId="18517" xr:uid="{00000000-0005-0000-0000-00008E030000}"/>
    <cellStyle name="_인원계획표 _2005승격(순환,견적)_추정손익(2008)_추정손익(2008)05_2010년 영업환경 악화시 시나리오 및 대책" xfId="18516" xr:uid="{00000000-0005-0000-0000-00008F030000}"/>
    <cellStyle name="_인원계획표 _2005승격(순환,견적)_추정손익(2008)_추정손익(2008)05_영업현황(속리산포함)" xfId="17881" xr:uid="{00000000-0005-0000-0000-000090030000}"/>
    <cellStyle name="_인원계획표 _2005승격(순환,견적)_추정손익(2008)_추정손익(2008)05_영업현황(속리산포함)_2010년 영업환경 악화시 시나리오 및 대책" xfId="17880" xr:uid="{00000000-0005-0000-0000-000091030000}"/>
    <cellStyle name="_인원계획표 _2005승격(연령,근속평가)" xfId="17879" xr:uid="{00000000-0005-0000-0000-000092030000}"/>
    <cellStyle name="_인원계획표 _2005승격(연령,근속평가)_`08년_추정_손익(6월19일 전략보고)" xfId="18515" xr:uid="{00000000-0005-0000-0000-000093030000}"/>
    <cellStyle name="_인원계획표 _2005승격(연령,근속평가)_`08년_추정_손익(6월19일 전략보고)_`08년_추정_손익(6월19일 전략보고)" xfId="18514" xr:uid="{00000000-0005-0000-0000-000094030000}"/>
    <cellStyle name="_인원계획표 _2005승격(연령,근속평가)_★손익계정별_자료(계량부문2-1)11(1).29_확정(1)" xfId="17878" xr:uid="{00000000-0005-0000-0000-000095030000}"/>
    <cellStyle name="_인원계획표 _2005승격(연령,근속평가)_★손익계정별_자료(계량부문2-1)11(1).29_확정(1)_2010년 영업환경 악화시 시나리오 및 대책" xfId="18513" xr:uid="{00000000-0005-0000-0000-000096030000}"/>
    <cellStyle name="_인원계획표 _2005승격(연령,근속평가)_08.03 인원(금호고속)" xfId="17877" xr:uid="{00000000-0005-0000-0000-000097030000}"/>
    <cellStyle name="_인원계획표 _2005승격(연령,근속평가)_'08년월3계정별(그룹target0205)" xfId="18512" xr:uid="{00000000-0005-0000-0000-000098030000}"/>
    <cellStyle name="_인원계획표 _2005승격(연령,근속평가)_'08년월3계정별(그룹target0205)_2010년 영업환경 악화시 시나리오 및 대책" xfId="18511" xr:uid="{00000000-0005-0000-0000-000099030000}"/>
    <cellStyle name="_인원계획표 _2005승격(연령,근속평가)_2010년 영업환경 악화시 시나리오 및 대책" xfId="18510" xr:uid="{00000000-0005-0000-0000-00009A030000}"/>
    <cellStyle name="_인원계획표 _2005승격(연령,근속평가)_3차분까지 최종" xfId="17876" xr:uid="{00000000-0005-0000-0000-00009B030000}"/>
    <cellStyle name="_인원계획표 _2005승격(연령,근속평가)_3차분까지 최종_5차분까지 최종" xfId="18509" xr:uid="{00000000-0005-0000-0000-00009C030000}"/>
    <cellStyle name="_인원계획표 _2005승격(연령,근속평가)_그룹인원현황(서울070806)" xfId="17875" xr:uid="{00000000-0005-0000-0000-00009D030000}"/>
    <cellStyle name="_인원계획표 _2005승격(연령,근속평가)_그룹인원현황(서울070831)" xfId="17874" xr:uid="{00000000-0005-0000-0000-00009E030000}"/>
    <cellStyle name="_인원계획표 _2005승격(연령,근속평가)_그룹인원현황(서울070930)" xfId="17873" xr:uid="{00000000-0005-0000-0000-00009F030000}"/>
    <cellStyle name="_인원계획표 _2005승격(연령,근속평가)_그룹인원현황(서울080130)" xfId="17872" xr:uid="{00000000-0005-0000-0000-0000A0030000}"/>
    <cellStyle name="_인원계획표 _2005승격(연령,근속평가)_그룹인원현황(합산071231)" xfId="17871" xr:uid="{00000000-0005-0000-0000-0000A1030000}"/>
    <cellStyle name="_인원계획표 _2005승격(연령,근속평가)_영업현황(속리산포함)" xfId="19377" xr:uid="{00000000-0005-0000-0000-0000A2030000}"/>
    <cellStyle name="_인원계획표 _2005승격(연령,근속평가)_영업현황(속리산포함)_2010년 영업환경 악화시 시나리오 및 대책" xfId="19376" xr:uid="{00000000-0005-0000-0000-0000A3030000}"/>
    <cellStyle name="_인원계획표 _2005승격(연령,근속평가)_인건비분석('07.6월)" xfId="19375" xr:uid="{00000000-0005-0000-0000-0000A4030000}"/>
    <cellStyle name="_인원계획표 _2005승격(연령,근속평가)_인건비분석('07.6월)_2010년 영업환경 악화시 시나리오 및 대책" xfId="19374" xr:uid="{00000000-0005-0000-0000-0000A5030000}"/>
    <cellStyle name="_인원계획표 _2005승격(연령,근속평가)_인건비분석('07.6월)_영업현황(속리산포함)" xfId="19373" xr:uid="{00000000-0005-0000-0000-0000A6030000}"/>
    <cellStyle name="_인원계획표 _2005승격(연령,근속평가)_인건비분석('07.6월)_영업현황(속리산포함)_2010년 영업환경 악화시 시나리오 및 대책" xfId="19372" xr:uid="{00000000-0005-0000-0000-0000A7030000}"/>
    <cellStyle name="_인원계획표 _2005승격(연령,근속평가)_인원현황양식200802" xfId="19371" xr:uid="{00000000-0005-0000-0000-0000A8030000}"/>
    <cellStyle name="_인원계획표 _2005승격(연령,근속평가)_추정손익(2008)" xfId="20175" xr:uid="{00000000-0005-0000-0000-0000A9030000}"/>
    <cellStyle name="_인원계획표 _2005승격(연령,근속평가)_추정손익(2008)_2010년 영업환경 악화시 시나리오 및 대책" xfId="20176" xr:uid="{00000000-0005-0000-0000-0000AA030000}"/>
    <cellStyle name="_인원계획표 _2005승격(연령,근속평가)_추정손익(2008)_영업현황(속리산포함)" xfId="20177" xr:uid="{00000000-0005-0000-0000-0000AB030000}"/>
    <cellStyle name="_인원계획표 _2005승격(연령,근속평가)_추정손익(2008)_영업현황(속리산포함)_2010년 영업환경 악화시 시나리오 및 대책" xfId="20178" xr:uid="{00000000-0005-0000-0000-0000AC030000}"/>
    <cellStyle name="_인원계획표 _2005승격(연령,근속평가)_추정손익(2008)_추정손익(2008)" xfId="20179" xr:uid="{00000000-0005-0000-0000-0000AD030000}"/>
    <cellStyle name="_인원계획표 _2005승격(연령,근속평가)_추정손익(2008)_추정손익(2008)_2010년 영업환경 악화시 시나리오 및 대책" xfId="20180" xr:uid="{00000000-0005-0000-0000-0000AE030000}"/>
    <cellStyle name="_인원계획표 _2005승격(연령,근속평가)_추정손익(2008)_추정손익(2008)_영업현황(속리산포함)" xfId="20181" xr:uid="{00000000-0005-0000-0000-0000AF030000}"/>
    <cellStyle name="_인원계획표 _2005승격(연령,근속평가)_추정손익(2008)_추정손익(2008)_영업현황(속리산포함)_2010년 영업환경 악화시 시나리오 및 대책" xfId="20182" xr:uid="{00000000-0005-0000-0000-0000B0030000}"/>
    <cellStyle name="_인원계획표 _2005승격(연령,근속평가)_추정손익(2008)_추정손익(2008)05" xfId="20183" xr:uid="{00000000-0005-0000-0000-0000B1030000}"/>
    <cellStyle name="_인원계획표 _2005승격(연령,근속평가)_추정손익(2008)_추정손익(2008)05_2010년 영업환경 악화시 시나리오 및 대책" xfId="20184" xr:uid="{00000000-0005-0000-0000-0000B2030000}"/>
    <cellStyle name="_인원계획표 _2005승격(연령,근속평가)_추정손익(2008)_추정손익(2008)05_영업현황(속리산포함)" xfId="20185" xr:uid="{00000000-0005-0000-0000-0000B3030000}"/>
    <cellStyle name="_인원계획표 _2005승격(연령,근속평가)_추정손익(2008)_추정손익(2008)05_영업현황(속리산포함)_2010년 영업환경 악화시 시나리오 및 대책" xfId="20186" xr:uid="{00000000-0005-0000-0000-0000B4030000}"/>
    <cellStyle name="_인원계획표 _2005승격(자격증)" xfId="20187" xr:uid="{00000000-0005-0000-0000-0000B5030000}"/>
    <cellStyle name="_인원계획표 _2005승격(자격증)_`08년_추정_손익(6월19일 전략보고)" xfId="20188" xr:uid="{00000000-0005-0000-0000-0000B6030000}"/>
    <cellStyle name="_인원계획표 _2005승격(자격증)_`08년_추정_손익(6월19일 전략보고)_`08년_추정_손익(6월19일 전략보고)" xfId="20189" xr:uid="{00000000-0005-0000-0000-0000B7030000}"/>
    <cellStyle name="_인원계획표 _2005승격(자격증)_★손익계정별_자료(계량부문2-1)11(1).29_확정(1)" xfId="20190" xr:uid="{00000000-0005-0000-0000-0000B8030000}"/>
    <cellStyle name="_인원계획표 _2005승격(자격증)_★손익계정별_자료(계량부문2-1)11(1).29_확정(1)_2010년 영업환경 악화시 시나리오 및 대책" xfId="20191" xr:uid="{00000000-0005-0000-0000-0000B9030000}"/>
    <cellStyle name="_인원계획표 _2005승격(자격증)_08.03 인원(금호고속)" xfId="20192" xr:uid="{00000000-0005-0000-0000-0000BA030000}"/>
    <cellStyle name="_인원계획표 _2005승격(자격증)_'08년월3계정별(그룹target0205)" xfId="20193" xr:uid="{00000000-0005-0000-0000-0000BB030000}"/>
    <cellStyle name="_인원계획표 _2005승격(자격증)_'08년월3계정별(그룹target0205)_2010년 영업환경 악화시 시나리오 및 대책" xfId="20194" xr:uid="{00000000-0005-0000-0000-0000BC030000}"/>
    <cellStyle name="_인원계획표 _2005승격(자격증)_2010년 영업환경 악화시 시나리오 및 대책" xfId="20195" xr:uid="{00000000-0005-0000-0000-0000BD030000}"/>
    <cellStyle name="_인원계획표 _2005승격(자격증)_3차분까지 최종" xfId="20196" xr:uid="{00000000-0005-0000-0000-0000BE030000}"/>
    <cellStyle name="_인원계획표 _2005승격(자격증)_3차분까지 최종_5차분까지 최종" xfId="20197" xr:uid="{00000000-0005-0000-0000-0000BF030000}"/>
    <cellStyle name="_인원계획표 _2005승격(자격증)_그룹인원현황(서울070806)" xfId="20198" xr:uid="{00000000-0005-0000-0000-0000C0030000}"/>
    <cellStyle name="_인원계획표 _2005승격(자격증)_그룹인원현황(서울070831)" xfId="20199" xr:uid="{00000000-0005-0000-0000-0000C1030000}"/>
    <cellStyle name="_인원계획표 _2005승격(자격증)_그룹인원현황(서울070930)" xfId="20200" xr:uid="{00000000-0005-0000-0000-0000C2030000}"/>
    <cellStyle name="_인원계획표 _2005승격(자격증)_그룹인원현황(서울080130)" xfId="20201" xr:uid="{00000000-0005-0000-0000-0000C3030000}"/>
    <cellStyle name="_인원계획표 _2005승격(자격증)_그룹인원현황(합산071231)" xfId="20202" xr:uid="{00000000-0005-0000-0000-0000C4030000}"/>
    <cellStyle name="_인원계획표 _2005승격(자격증)_영업현황(속리산포함)" xfId="20203" xr:uid="{00000000-0005-0000-0000-0000C5030000}"/>
    <cellStyle name="_인원계획표 _2005승격(자격증)_영업현황(속리산포함)_2010년 영업환경 악화시 시나리오 및 대책" xfId="20204" xr:uid="{00000000-0005-0000-0000-0000C6030000}"/>
    <cellStyle name="_인원계획표 _2005승격(자격증)_인건비분석('07.6월)" xfId="20205" xr:uid="{00000000-0005-0000-0000-0000C7030000}"/>
    <cellStyle name="_인원계획표 _2005승격(자격증)_인건비분석('07.6월)_2010년 영업환경 악화시 시나리오 및 대책" xfId="20206" xr:uid="{00000000-0005-0000-0000-0000C8030000}"/>
    <cellStyle name="_인원계획표 _2005승격(자격증)_인건비분석('07.6월)_영업현황(속리산포함)" xfId="20207" xr:uid="{00000000-0005-0000-0000-0000C9030000}"/>
    <cellStyle name="_인원계획표 _2005승격(자격증)_인건비분석('07.6월)_영업현황(속리산포함)_2010년 영업환경 악화시 시나리오 및 대책" xfId="20208" xr:uid="{00000000-0005-0000-0000-0000CA030000}"/>
    <cellStyle name="_인원계획표 _2005승격(자격증)_인원현황양식200802" xfId="20209" xr:uid="{00000000-0005-0000-0000-0000CB030000}"/>
    <cellStyle name="_인원계획표 _2005승격(자격증)_추정손익(2008)" xfId="20210" xr:uid="{00000000-0005-0000-0000-0000CC030000}"/>
    <cellStyle name="_인원계획표 _2005승격(자격증)_추정손익(2008)_2010년 영업환경 악화시 시나리오 및 대책" xfId="20211" xr:uid="{00000000-0005-0000-0000-0000CD030000}"/>
    <cellStyle name="_인원계획표 _2005승격(자격증)_추정손익(2008)_영업현황(속리산포함)" xfId="20212" xr:uid="{00000000-0005-0000-0000-0000CE030000}"/>
    <cellStyle name="_인원계획표 _2005승격(자격증)_추정손익(2008)_영업현황(속리산포함)_2010년 영업환경 악화시 시나리오 및 대책" xfId="20213" xr:uid="{00000000-0005-0000-0000-0000CF030000}"/>
    <cellStyle name="_인원계획표 _2005승격(자격증)_추정손익(2008)_추정손익(2008)" xfId="20214" xr:uid="{00000000-0005-0000-0000-0000D0030000}"/>
    <cellStyle name="_인원계획표 _2005승격(자격증)_추정손익(2008)_추정손익(2008)_2010년 영업환경 악화시 시나리오 및 대책" xfId="20215" xr:uid="{00000000-0005-0000-0000-0000D1030000}"/>
    <cellStyle name="_인원계획표 _2005승격(자격증)_추정손익(2008)_추정손익(2008)_영업현황(속리산포함)" xfId="20216" xr:uid="{00000000-0005-0000-0000-0000D2030000}"/>
    <cellStyle name="_인원계획표 _2005승격(자격증)_추정손익(2008)_추정손익(2008)_영업현황(속리산포함)_2010년 영업환경 악화시 시나리오 및 대책" xfId="20217" xr:uid="{00000000-0005-0000-0000-0000D3030000}"/>
    <cellStyle name="_인원계획표 _2005승격(자격증)_추정손익(2008)_추정손익(2008)05" xfId="20218" xr:uid="{00000000-0005-0000-0000-0000D4030000}"/>
    <cellStyle name="_인원계획표 _2005승격(자격증)_추정손익(2008)_추정손익(2008)05_2010년 영업환경 악화시 시나리오 및 대책" xfId="20219" xr:uid="{00000000-0005-0000-0000-0000D5030000}"/>
    <cellStyle name="_인원계획표 _2005승격(자격증)_추정손익(2008)_추정손익(2008)05_영업현황(속리산포함)" xfId="20220" xr:uid="{00000000-0005-0000-0000-0000D6030000}"/>
    <cellStyle name="_인원계획표 _2005승격(자격증)_추정손익(2008)_추정손익(2008)05_영업현황(속리산포함)_2010년 영업환경 악화시 시나리오 및 대책" xfId="20221" xr:uid="{00000000-0005-0000-0000-0000D7030000}"/>
    <cellStyle name="_인원계획표 _2005승격(포상,징계)" xfId="20222" xr:uid="{00000000-0005-0000-0000-0000D8030000}"/>
    <cellStyle name="_인원계획표 _2005승격(포상,징계)_`08년_추정_손익(6월19일 전략보고)" xfId="20223" xr:uid="{00000000-0005-0000-0000-0000D9030000}"/>
    <cellStyle name="_인원계획표 _2005승격(포상,징계)_`08년_추정_손익(6월19일 전략보고)_`08년_추정_손익(6월19일 전략보고)" xfId="20224" xr:uid="{00000000-0005-0000-0000-0000DA030000}"/>
    <cellStyle name="_인원계획표 _2005승격(포상,징계)_★손익계정별_자료(계량부문2-1)11(1).29_확정(1)" xfId="20225" xr:uid="{00000000-0005-0000-0000-0000DB030000}"/>
    <cellStyle name="_인원계획표 _2005승격(포상,징계)_★손익계정별_자료(계량부문2-1)11(1).29_확정(1)_2010년 영업환경 악화시 시나리오 및 대책" xfId="20226" xr:uid="{00000000-0005-0000-0000-0000DC030000}"/>
    <cellStyle name="_인원계획표 _2005승격(포상,징계)_08.03 인원(금호고속)" xfId="20227" xr:uid="{00000000-0005-0000-0000-0000DD030000}"/>
    <cellStyle name="_인원계획표 _2005승격(포상,징계)_'08년월3계정별(그룹target0205)" xfId="20228" xr:uid="{00000000-0005-0000-0000-0000DE030000}"/>
    <cellStyle name="_인원계획표 _2005승격(포상,징계)_'08년월3계정별(그룹target0205)_2010년 영업환경 악화시 시나리오 및 대책" xfId="20229" xr:uid="{00000000-0005-0000-0000-0000DF030000}"/>
    <cellStyle name="_인원계획표 _2005승격(포상,징계)_2010년 영업환경 악화시 시나리오 및 대책" xfId="20230" xr:uid="{00000000-0005-0000-0000-0000E0030000}"/>
    <cellStyle name="_인원계획표 _2005승격(포상,징계)_3차분까지 최종" xfId="20231" xr:uid="{00000000-0005-0000-0000-0000E1030000}"/>
    <cellStyle name="_인원계획표 _2005승격(포상,징계)_3차분까지 최종_5차분까지 최종" xfId="20232" xr:uid="{00000000-0005-0000-0000-0000E2030000}"/>
    <cellStyle name="_인원계획표 _2005승격(포상,징계)_그룹인원현황(서울070806)" xfId="20233" xr:uid="{00000000-0005-0000-0000-0000E3030000}"/>
    <cellStyle name="_인원계획표 _2005승격(포상,징계)_그룹인원현황(서울070831)" xfId="20234" xr:uid="{00000000-0005-0000-0000-0000E4030000}"/>
    <cellStyle name="_인원계획표 _2005승격(포상,징계)_그룹인원현황(서울070930)" xfId="20235" xr:uid="{00000000-0005-0000-0000-0000E5030000}"/>
    <cellStyle name="_인원계획표 _2005승격(포상,징계)_그룹인원현황(서울080130)" xfId="20236" xr:uid="{00000000-0005-0000-0000-0000E6030000}"/>
    <cellStyle name="_인원계획표 _2005승격(포상,징계)_영업현황(속리산포함)" xfId="20237" xr:uid="{00000000-0005-0000-0000-0000E8030000}"/>
    <cellStyle name="_인원계획표 _2005승격(포상,징계)_영업현황(속리산포함)_2010년 영업환경 악화시 시나리오 및 대책" xfId="20238" xr:uid="{00000000-0005-0000-0000-0000E9030000}"/>
    <cellStyle name="_인원계획표 _2005승격(포상,징계)_인건비분석('07.6월)" xfId="20239" xr:uid="{00000000-0005-0000-0000-0000EA030000}"/>
    <cellStyle name="_인원계획표 _2005승격(포상,징계)_인건비분석('07.6월)_2010년 영업환경 악화시 시나리오 및 대책" xfId="20240" xr:uid="{00000000-0005-0000-0000-0000EB030000}"/>
    <cellStyle name="_인원계획표 _2005승격(포상,징계)_인건비분석('07.6월)_영업현황(속리산포함)" xfId="20241" xr:uid="{00000000-0005-0000-0000-0000EC030000}"/>
    <cellStyle name="_인원계획표 _2005승격(포상,징계)_인건비분석('07.6월)_영업현황(속리산포함)_2010년 영업환경 악화시 시나리오 및 대책" xfId="20242" xr:uid="{00000000-0005-0000-0000-0000ED030000}"/>
    <cellStyle name="_인원계획표 _2005승격(포상,징계)_인원현황양식200802" xfId="20243" xr:uid="{00000000-0005-0000-0000-0000EE030000}"/>
    <cellStyle name="_인원계획표 _2005승격(포상,징계)_추정손익(2008)" xfId="20244" xr:uid="{00000000-0005-0000-0000-0000EF030000}"/>
    <cellStyle name="_인원계획표 _2005승격(포상,징계)_추정손익(2008)_2010년 영업환경 악화시 시나리오 및 대책" xfId="20245" xr:uid="{00000000-0005-0000-0000-0000F0030000}"/>
    <cellStyle name="_인원계획표 _2005승격(포상,징계)_추정손익(2008)_영업현황(속리산포함)" xfId="20246" xr:uid="{00000000-0005-0000-0000-0000F1030000}"/>
    <cellStyle name="_인원계획표 _2005승격(포상,징계)_추정손익(2008)_영업현황(속리산포함)_2010년 영업환경 악화시 시나리오 및 대책" xfId="20247" xr:uid="{00000000-0005-0000-0000-0000F2030000}"/>
    <cellStyle name="_인원계획표 _2005승격(포상,징계)_추정손익(2008)_추정손익(2008)" xfId="20248" xr:uid="{00000000-0005-0000-0000-0000F3030000}"/>
    <cellStyle name="_인원계획표 _2005승격(포상,징계)_추정손익(2008)_추정손익(2008)_2010년 영업환경 악화시 시나리오 및 대책" xfId="20249" xr:uid="{00000000-0005-0000-0000-0000F4030000}"/>
    <cellStyle name="_인원계획표 _2005승격(포상,징계)_추정손익(2008)_추정손익(2008)_영업현황(속리산포함)" xfId="20250" xr:uid="{00000000-0005-0000-0000-0000F5030000}"/>
    <cellStyle name="_인원계획표 _2005승격(포상,징계)_추정손익(2008)_추정손익(2008)_영업현황(속리산포함)_2010년 영업환경 악화시 시나리오 및 대책" xfId="20251" xr:uid="{00000000-0005-0000-0000-0000F6030000}"/>
    <cellStyle name="_인원계획표 _2005승격(포상,징계)_추정손익(2008)_추정손익(2008)05" xfId="20252" xr:uid="{00000000-0005-0000-0000-0000F7030000}"/>
    <cellStyle name="_인원계획표 _2005승격(포상,징계)_추정손익(2008)_추정손익(2008)05_2010년 영업환경 악화시 시나리오 및 대책" xfId="20253" xr:uid="{00000000-0005-0000-0000-0000F8030000}"/>
    <cellStyle name="_인원계획표 _2005승격(포상,징계)_추정손익(2008)_추정손익(2008)05_영업현황(속리산포함)" xfId="20254" xr:uid="{00000000-0005-0000-0000-0000F9030000}"/>
    <cellStyle name="_인원계획표 _2005승격(포상,징계)_추정손익(2008)_추정손익(2008)05_영업현황(속리산포함)_2010년 영업환경 악화시 시나리오 및 대책" xfId="20255" xr:uid="{00000000-0005-0000-0000-0000FA030000}"/>
    <cellStyle name="_인원계획표 _2010년 영업환경 악화시 시나리오 및 대책" xfId="20256" xr:uid="{00000000-0005-0000-0000-0000FB030000}"/>
    <cellStyle name="_인원계획표 _3차분까지 최종" xfId="20257" xr:uid="{00000000-0005-0000-0000-0000FC030000}"/>
    <cellStyle name="_인원계획표 _3차분까지 최종_5차분까지 최종" xfId="20258" xr:uid="{00000000-0005-0000-0000-0000FD030000}"/>
    <cellStyle name="_인원계획표 _교육부문 이수현황" xfId="20259" xr:uid="{00000000-0005-0000-0000-0000FE030000}"/>
    <cellStyle name="_인원계획표 _교육부문 이수현황_`08년_추정_손익(6월19일 전략보고)" xfId="20260" xr:uid="{00000000-0005-0000-0000-0000FF030000}"/>
    <cellStyle name="_인원계획표 _교육부문 이수현황_`08년_추정_손익(6월19일 전략보고)_`08년_추정_손익(6월19일 전략보고)" xfId="20261" xr:uid="{00000000-0005-0000-0000-000000040000}"/>
    <cellStyle name="_인원계획표 _교육부문 이수현황_★손익계정별_자료(계량부문2-1)11(1).29_확정(1)" xfId="20262" xr:uid="{00000000-0005-0000-0000-000001040000}"/>
    <cellStyle name="_인원계획표 _교육부문 이수현황_★손익계정별_자료(계량부문2-1)11(1).29_확정(1)_2010년 영업환경 악화시 시나리오 및 대책" xfId="20263" xr:uid="{00000000-0005-0000-0000-000002040000}"/>
    <cellStyle name="_인원계획표 _교육부문 이수현황_08.03 인원(금호고속)" xfId="20264" xr:uid="{00000000-0005-0000-0000-000003040000}"/>
    <cellStyle name="_인원계획표 _교육부문 이수현황_'08년월3계정별(그룹target0205)" xfId="20265" xr:uid="{00000000-0005-0000-0000-000004040000}"/>
    <cellStyle name="_인원계획표 _교육부문 이수현황_'08년월3계정별(그룹target0205)_2010년 영업환경 악화시 시나리오 및 대책" xfId="20266" xr:uid="{00000000-0005-0000-0000-000005040000}"/>
    <cellStyle name="_인원계획표 _교육부문 이수현황_2004승격대상자명단(편집용)" xfId="20267" xr:uid="{00000000-0005-0000-0000-000006040000}"/>
    <cellStyle name="_인원계획표 _교육부문 이수현황_2004승격대상자명단(편집용)_`08년_추정_손익(6월19일 전략보고)" xfId="20268" xr:uid="{00000000-0005-0000-0000-000007040000}"/>
    <cellStyle name="_인원계획표 _교육부문 이수현황_2004승격대상자명단(편집용)_`08년_추정_손익(6월19일 전략보고)_`08년_추정_손익(6월19일 전략보고)" xfId="20269" xr:uid="{00000000-0005-0000-0000-000008040000}"/>
    <cellStyle name="_인원계획표 _교육부문 이수현황_2004승격대상자명단(편집용)_★손익계정별_자료(계량부문2-1)11(1).29_확정(1)" xfId="20270" xr:uid="{00000000-0005-0000-0000-000009040000}"/>
    <cellStyle name="_인원계획표 _교육부문 이수현황_2004승격대상자명단(편집용)_★손익계정별_자료(계량부문2-1)11(1).29_확정(1)_2010년 영업환경 악화시 시나리오 및 대책" xfId="20271" xr:uid="{00000000-0005-0000-0000-00000A040000}"/>
    <cellStyle name="_인원계획표 _교육부문 이수현황_2004승격대상자명단(편집용)_08.03 인원(금호고속)" xfId="20272" xr:uid="{00000000-0005-0000-0000-00000B040000}"/>
    <cellStyle name="_인원계획표 _교육부문 이수현황_2004승격대상자명단(편집용)_'08년월3계정별(그룹target0205)" xfId="20273" xr:uid="{00000000-0005-0000-0000-00000C040000}"/>
    <cellStyle name="_인원계획표 _교육부문 이수현황_2004승격대상자명단(편집용)_'08년월3계정별(그룹target0205)_2010년 영업환경 악화시 시나리오 및 대책" xfId="20274" xr:uid="{00000000-0005-0000-0000-00000D040000}"/>
    <cellStyle name="_인원계획표 _교육부문 이수현황_2004승격대상자명단(편집용)_2004승격(자격증)" xfId="20275" xr:uid="{00000000-0005-0000-0000-00000E040000}"/>
    <cellStyle name="_인원계획표 _교육부문 이수현황_2004승격대상자명단(편집용)_2004승격(자격증)_`08년_추정_손익(6월19일 전략보고)" xfId="20276" xr:uid="{00000000-0005-0000-0000-00000F040000}"/>
    <cellStyle name="_인원계획표 _교육부문 이수현황_2004승격대상자명단(편집용)_2004승격(자격증)_`08년_추정_손익(6월19일 전략보고)_`08년_추정_손익(6월19일 전략보고)" xfId="20277" xr:uid="{00000000-0005-0000-0000-000010040000}"/>
    <cellStyle name="_인원계획표 _교육부문 이수현황_2004승격대상자명단(편집용)_2004승격(자격증)_★손익계정별_자료(계량부문2-1)11(1).29_확정(1)" xfId="20278" xr:uid="{00000000-0005-0000-0000-000011040000}"/>
    <cellStyle name="_인원계획표 _교육부문 이수현황_2004승격대상자명단(편집용)_2004승격(자격증)_★손익계정별_자료(계량부문2-1)11(1).29_확정(1)_2010년 영업환경 악화시 시나리오 및 대책" xfId="20279" xr:uid="{00000000-0005-0000-0000-000012040000}"/>
    <cellStyle name="_인원계획표 _교육부문 이수현황_2004승격대상자명단(편집용)_2004승격(자격증)_08.03 인원(금호고속)" xfId="20280" xr:uid="{00000000-0005-0000-0000-000013040000}"/>
    <cellStyle name="_인원계획표 _교육부문 이수현황_2004승격대상자명단(편집용)_2004승격(자격증)_'08년월3계정별(그룹target0205)" xfId="20281" xr:uid="{00000000-0005-0000-0000-000014040000}"/>
    <cellStyle name="_인원계획표 _교육부문 이수현황_2004승격대상자명단(편집용)_2004승격(자격증)_'08년월3계정별(그룹target0205)_2010년 영업환경 악화시 시나리오 및 대책" xfId="20282" xr:uid="{00000000-0005-0000-0000-000015040000}"/>
    <cellStyle name="_인원계획표 _교육부문 이수현황_2004승격대상자명단(편집용)_2004승격(자격증)_2010년 영업환경 악화시 시나리오 및 대책" xfId="20283" xr:uid="{00000000-0005-0000-0000-000016040000}"/>
    <cellStyle name="_인원계획표 _교육부문 이수현황_2004승격대상자명단(편집용)_2004승격(자격증)_3차분까지 최종" xfId="20284" xr:uid="{00000000-0005-0000-0000-000017040000}"/>
    <cellStyle name="_인원계획표 _교육부문 이수현황_2004승격대상자명단(편집용)_2004승격(자격증)_3차분까지 최종_5차분까지 최종" xfId="20285" xr:uid="{00000000-0005-0000-0000-000018040000}"/>
    <cellStyle name="_인원계획표 _교육부문 이수현황_2004승격대상자명단(편집용)_2004승격(자격증)_그룹인원현황(서울070806)" xfId="20286" xr:uid="{00000000-0005-0000-0000-000019040000}"/>
    <cellStyle name="_인원계획표 _교육부문 이수현황_2004승격대상자명단(편집용)_2004승격(자격증)_그룹인원현황(서울070831)" xfId="20287" xr:uid="{00000000-0005-0000-0000-00001A040000}"/>
    <cellStyle name="_인원계획표 _교육부문 이수현황_2004승격대상자명단(편집용)_2004승격(자격증)_그룹인원현황(서울070930)" xfId="20288" xr:uid="{00000000-0005-0000-0000-00001B040000}"/>
    <cellStyle name="_인원계획표 _교육부문 이수현황_2004승격대상자명단(편집용)_2004승격(자격증)_그룹인원현황(서울080130)" xfId="20289" xr:uid="{00000000-0005-0000-0000-00001C040000}"/>
    <cellStyle name="_인원계획표 _교육부문 이수현황_2004승격대상자명단(편집용)_2004승격(자격증)_그룹인원현황(합산071231)" xfId="20290" xr:uid="{00000000-0005-0000-0000-00001D040000}"/>
    <cellStyle name="_인원계획표 _교육부문 이수현황_2004승격대상자명단(편집용)_2004승격(자격증)_영업현황(속리산포함)" xfId="20291" xr:uid="{00000000-0005-0000-0000-00001E040000}"/>
    <cellStyle name="_인원계획표 _교육부문 이수현황_2004승격대상자명단(편집용)_2004승격(자격증)_영업현황(속리산포함)_2010년 영업환경 악화시 시나리오 및 대책" xfId="20292" xr:uid="{00000000-0005-0000-0000-00001F040000}"/>
    <cellStyle name="_인원계획표 _교육부문 이수현황_2004승격대상자명단(편집용)_2004승격(자격증)_인건비분석('07.6월)" xfId="20293" xr:uid="{00000000-0005-0000-0000-000020040000}"/>
    <cellStyle name="_인원계획표 _교육부문 이수현황_2004승격대상자명단(편집용)_2004승격(자격증)_인건비분석('07.6월)_2010년 영업환경 악화시 시나리오 및 대책" xfId="20294" xr:uid="{00000000-0005-0000-0000-000021040000}"/>
    <cellStyle name="_인원계획표 _교육부문 이수현황_2004승격대상자명단(편집용)_2004승격(자격증)_인건비분석('07.6월)_영업현황(속리산포함)" xfId="20295" xr:uid="{00000000-0005-0000-0000-000022040000}"/>
    <cellStyle name="_인원계획표 _교육부문 이수현황_2004승격대상자명단(편집용)_2004승격(자격증)_인건비분석('07.6월)_영업현황(속리산포함)_2010년 영업환경 악화시 시나리오 및 대책" xfId="20296" xr:uid="{00000000-0005-0000-0000-000023040000}"/>
    <cellStyle name="_인원계획표 _교육부문 이수현황_2004승격대상자명단(편집용)_2004승격(자격증)_인원현황양식200802" xfId="20297" xr:uid="{00000000-0005-0000-0000-000024040000}"/>
    <cellStyle name="_인원계획표 _교육부문 이수현황_2004승격대상자명단(편집용)_2004승격(자격증)_추정손익(2008)" xfId="20298" xr:uid="{00000000-0005-0000-0000-000025040000}"/>
    <cellStyle name="_인원계획표 _교육부문 이수현황_2004승격대상자명단(편집용)_2004승격(자격증)_추정손익(2008)_2010년 영업환경 악화시 시나리오 및 대책" xfId="20299" xr:uid="{00000000-0005-0000-0000-000026040000}"/>
    <cellStyle name="_인원계획표 _교육부문 이수현황_2004승격대상자명단(편집용)_2004승격(자격증)_추정손익(2008)_영업현황(속리산포함)" xfId="20300" xr:uid="{00000000-0005-0000-0000-000027040000}"/>
    <cellStyle name="_인원계획표 _교육부문 이수현황_2004승격대상자명단(편집용)_2004승격(자격증)_추정손익(2008)_영업현황(속리산포함)_2010년 영업환경 악화시 시나리오 및 대책" xfId="20301" xr:uid="{00000000-0005-0000-0000-000028040000}"/>
    <cellStyle name="_인원계획표 _교육부문 이수현황_2004승격대상자명단(편집용)_2004승격(자격증)_추정손익(2008)_추정손익(2008)" xfId="20302" xr:uid="{00000000-0005-0000-0000-000029040000}"/>
    <cellStyle name="_인원계획표 _교육부문 이수현황_2004승격대상자명단(편집용)_2004승격(자격증)_추정손익(2008)_추정손익(2008)_2010년 영업환경 악화시 시나리오 및 대책" xfId="20303" xr:uid="{00000000-0005-0000-0000-00002A040000}"/>
    <cellStyle name="_인원계획표 _교육부문 이수현황_2004승격대상자명단(편집용)_2004승격(자격증)_추정손익(2008)_추정손익(2008)_영업현황(속리산포함)" xfId="20304" xr:uid="{00000000-0005-0000-0000-00002B040000}"/>
    <cellStyle name="_인원계획표 _교육부문 이수현황_2004승격대상자명단(편집용)_2004승격(자격증)_추정손익(2008)_추정손익(2008)_영업현황(속리산포함)_2010년 영업환경 악화시 시나리오 및 대책" xfId="20305" xr:uid="{00000000-0005-0000-0000-00002C040000}"/>
    <cellStyle name="_인원계획표 _교육부문 이수현황_2004승격대상자명단(편집용)_2004승격(자격증)_추정손익(2008)_추정손익(2008)05" xfId="20306" xr:uid="{00000000-0005-0000-0000-00002D040000}"/>
    <cellStyle name="_인원계획표 _교육부문 이수현황_2004승격대상자명단(편집용)_2004승격(자격증)_추정손익(2008)_추정손익(2008)05_2010년 영업환경 악화시 시나리오 및 대책" xfId="20307" xr:uid="{00000000-0005-0000-0000-00002E040000}"/>
    <cellStyle name="_인원계획표 _교육부문 이수현황_2004승격대상자명단(편집용)_2004승격(자격증)_추정손익(2008)_추정손익(2008)05_영업현황(속리산포함)" xfId="20308" xr:uid="{00000000-0005-0000-0000-00002F040000}"/>
    <cellStyle name="_인원계획표 _교육부문 이수현황_2004승격대상자명단(편집용)_2004승격(자격증)_추정손익(2008)_추정손익(2008)05_영업현황(속리산포함)_2010년 영업환경 악화시 시나리오 및 대책" xfId="20309" xr:uid="{00000000-0005-0000-0000-000030040000}"/>
    <cellStyle name="_인원계획표 _교육부문 이수현황_2004승격대상자명단(편집용)_2010년 영업환경 악화시 시나리오 및 대책" xfId="20310" xr:uid="{00000000-0005-0000-0000-000031040000}"/>
    <cellStyle name="_인원계획표 _교육부문 이수현황_2004승격대상자명단(편집용)_3차분까지 최종" xfId="20311" xr:uid="{00000000-0005-0000-0000-000032040000}"/>
    <cellStyle name="_인원계획표 _교육부문 이수현황_2004승격대상자명단(편집용)_3차분까지 최종_5차분까지 최종" xfId="20312" xr:uid="{00000000-0005-0000-0000-000033040000}"/>
    <cellStyle name="_인원계획표 _교육부문 이수현황_2004승격대상자명단(편집용)_그룹인원현황(서울070806)" xfId="20313" xr:uid="{00000000-0005-0000-0000-000034040000}"/>
    <cellStyle name="_인원계획표 _교육부문 이수현황_2004승격대상자명단(편집용)_그룹인원현황(서울070831)" xfId="20314" xr:uid="{00000000-0005-0000-0000-000035040000}"/>
    <cellStyle name="_인원계획표 _교육부문 이수현황_2004승격대상자명단(편집용)_그룹인원현황(서울070930)" xfId="20315" xr:uid="{00000000-0005-0000-0000-000036040000}"/>
    <cellStyle name="_인원계획표 _교육부문 이수현황_2004승격대상자명단(편집용)_그룹인원현황(서울080130)" xfId="20316" xr:uid="{00000000-0005-0000-0000-000037040000}"/>
    <cellStyle name="_인원계획표 _교육부문 이수현황_2004승격대상자명단(편집용)_그룹인원현황(합산071231)" xfId="20317" xr:uid="{00000000-0005-0000-0000-000038040000}"/>
    <cellStyle name="_인원계획표 _교육부문 이수현황_2004승격대상자명단(편집용)_영업현황(속리산포함)" xfId="20318" xr:uid="{00000000-0005-0000-0000-000039040000}"/>
    <cellStyle name="_인원계획표 _교육부문 이수현황_2004승격대상자명단(편집용)_영업현황(속리산포함)_2010년 영업환경 악화시 시나리오 및 대책" xfId="20319" xr:uid="{00000000-0005-0000-0000-00003A040000}"/>
    <cellStyle name="_인원계획표 _교육부문 이수현황_2004승격대상자명단(편집용)_인건비분석('07.6월)" xfId="20320" xr:uid="{00000000-0005-0000-0000-00003B040000}"/>
    <cellStyle name="_인원계획표 _교육부문 이수현황_2004승격대상자명단(편집용)_인건비분석('07.6월)_2010년 영업환경 악화시 시나리오 및 대책" xfId="20321" xr:uid="{00000000-0005-0000-0000-00003C040000}"/>
    <cellStyle name="_인원계획표 _교육부문 이수현황_2004승격대상자명단(편집용)_인건비분석('07.6월)_영업현황(속리산포함)" xfId="20322" xr:uid="{00000000-0005-0000-0000-00003D040000}"/>
    <cellStyle name="_인원계획표 _교육부문 이수현황_2004승격대상자명단(편집용)_인건비분석('07.6월)_영업현황(속리산포함)_2010년 영업환경 악화시 시나리오 및 대책" xfId="20323" xr:uid="{00000000-0005-0000-0000-00003E040000}"/>
    <cellStyle name="_인원계획표 _교육부문 이수현황_2004승격대상자명단(편집용)_인원현황양식200802" xfId="20324" xr:uid="{00000000-0005-0000-0000-00003F040000}"/>
    <cellStyle name="_인원계획표 _교육부문 이수현황_2004승격대상자명단(편집용)_추정손익(2008)" xfId="20325" xr:uid="{00000000-0005-0000-0000-000040040000}"/>
    <cellStyle name="_인원계획표 _교육부문 이수현황_2004승격대상자명단(편집용)_추정손익(2008)_2010년 영업환경 악화시 시나리오 및 대책" xfId="20326" xr:uid="{00000000-0005-0000-0000-000041040000}"/>
    <cellStyle name="_인원계획표 _교육부문 이수현황_2004승격대상자명단(편집용)_추정손익(2008)_영업현황(속리산포함)" xfId="20327" xr:uid="{00000000-0005-0000-0000-000042040000}"/>
    <cellStyle name="_인원계획표 _교육부문 이수현황_2004승격대상자명단(편집용)_추정손익(2008)_영업현황(속리산포함)_2010년 영업환경 악화시 시나리오 및 대책" xfId="20328" xr:uid="{00000000-0005-0000-0000-000043040000}"/>
    <cellStyle name="_인원계획표 _교육부문 이수현황_2004승격대상자명단(편집용)_추정손익(2008)_추정손익(2008)" xfId="20329" xr:uid="{00000000-0005-0000-0000-000044040000}"/>
    <cellStyle name="_인원계획표 _교육부문 이수현황_2004승격대상자명단(편집용)_추정손익(2008)_추정손익(2008)_2010년 영업환경 악화시 시나리오 및 대책" xfId="20330" xr:uid="{00000000-0005-0000-0000-000045040000}"/>
    <cellStyle name="_인원계획표 _교육부문 이수현황_2004승격대상자명단(편집용)_추정손익(2008)_추정손익(2008)_영업현황(속리산포함)" xfId="20331" xr:uid="{00000000-0005-0000-0000-000046040000}"/>
    <cellStyle name="_인원계획표 _교육부문 이수현황_2004승격대상자명단(편집용)_추정손익(2008)_추정손익(2008)_영업현황(속리산포함)_2010년 영업환경 악화시 시나리오 및 대책" xfId="20332" xr:uid="{00000000-0005-0000-0000-000047040000}"/>
    <cellStyle name="_인원계획표 _교육부문 이수현황_2004승격대상자명단(편집용)_추정손익(2008)_추정손익(2008)05" xfId="20333" xr:uid="{00000000-0005-0000-0000-000048040000}"/>
    <cellStyle name="_인원계획표 _교육부문 이수현황_2004승격대상자명단(편집용)_추정손익(2008)_추정손익(2008)05_2010년 영업환경 악화시 시나리오 및 대책" xfId="20334" xr:uid="{00000000-0005-0000-0000-000049040000}"/>
    <cellStyle name="_인원계획표 _교육부문 이수현황_2004승격대상자명단(편집용)_추정손익(2008)_추정손익(2008)05_영업현황(속리산포함)" xfId="20335" xr:uid="{00000000-0005-0000-0000-00004A040000}"/>
    <cellStyle name="_인원계획표 _교육부문 이수현황_2004승격대상자명단(편집용)_추정손익(2008)_추정손익(2008)05_영업현황(속리산포함)_2010년 영업환경 악화시 시나리오 및 대책" xfId="20336" xr:uid="{00000000-0005-0000-0000-00004B040000}"/>
    <cellStyle name="_인원계획표 _교육부문 이수현황_2010년 영업환경 악화시 시나리오 및 대책" xfId="20337" xr:uid="{00000000-0005-0000-0000-00004C040000}"/>
    <cellStyle name="_인원계획표 _교육부문 이수현황_3차분까지 최종" xfId="20338" xr:uid="{00000000-0005-0000-0000-00004D040000}"/>
    <cellStyle name="_인원계획표 _교육부문 이수현황_3차분까지 최종_5차분까지 최종" xfId="20339" xr:uid="{00000000-0005-0000-0000-00004E040000}"/>
    <cellStyle name="_인원계획표 _교육부문 이수현황_그룹인원현황(서울070806)" xfId="20340" xr:uid="{00000000-0005-0000-0000-00004F040000}"/>
    <cellStyle name="_인원계획표 _교육부문 이수현황_그룹인원현황(서울070831)" xfId="20341" xr:uid="{00000000-0005-0000-0000-000050040000}"/>
    <cellStyle name="_인원계획표 _교육부문 이수현황_그룹인원현황(서울070930)" xfId="20342" xr:uid="{00000000-0005-0000-0000-000051040000}"/>
    <cellStyle name="_인원계획표 _교육부문 이수현황_그룹인원현황(서울080130)" xfId="20343" xr:uid="{00000000-0005-0000-0000-000052040000}"/>
    <cellStyle name="_인원계획표 _교육부문 이수현황_그룹인원현황(합산071231)" xfId="20344" xr:uid="{00000000-0005-0000-0000-000053040000}"/>
    <cellStyle name="_인원계획표 _교육부문 이수현황_영업현황(속리산포함)" xfId="20345" xr:uid="{00000000-0005-0000-0000-000054040000}"/>
    <cellStyle name="_인원계획표 _교육부문 이수현황_영업현황(속리산포함)_2010년 영업환경 악화시 시나리오 및 대책" xfId="20346" xr:uid="{00000000-0005-0000-0000-000055040000}"/>
    <cellStyle name="_인원계획표 _교육부문 이수현황_인건비분석('07.6월)" xfId="20347" xr:uid="{00000000-0005-0000-0000-000056040000}"/>
    <cellStyle name="_인원계획표 _교육부문 이수현황_인건비분석('07.6월)_2010년 영업환경 악화시 시나리오 및 대책" xfId="20348" xr:uid="{00000000-0005-0000-0000-000057040000}"/>
    <cellStyle name="_인원계획표 _교육부문 이수현황_인건비분석('07.6월)_영업현황(속리산포함)" xfId="20349" xr:uid="{00000000-0005-0000-0000-000058040000}"/>
    <cellStyle name="_인원계획표 _교육부문 이수현황_인건비분석('07.6월)_영업현황(속리산포함)_2010년 영업환경 악화시 시나리오 및 대책" xfId="20350" xr:uid="{00000000-0005-0000-0000-000059040000}"/>
    <cellStyle name="_인원계획표 _교육부문 이수현황_인원현황양식200802" xfId="20351" xr:uid="{00000000-0005-0000-0000-00005A040000}"/>
    <cellStyle name="_인원계획표 _교육부문 이수현황_추정손익(2008)" xfId="20352" xr:uid="{00000000-0005-0000-0000-00005B040000}"/>
    <cellStyle name="_인원계획표 _교육부문 이수현황_추정손익(2008)_2010년 영업환경 악화시 시나리오 및 대책" xfId="20353" xr:uid="{00000000-0005-0000-0000-00005C040000}"/>
    <cellStyle name="_인원계획표 _교육부문 이수현황_추정손익(2008)_영업현황(속리산포함)" xfId="20354" xr:uid="{00000000-0005-0000-0000-00005D040000}"/>
    <cellStyle name="_인원계획표 _교육부문 이수현황_추정손익(2008)_영업현황(속리산포함)_2010년 영업환경 악화시 시나리오 및 대책" xfId="20355" xr:uid="{00000000-0005-0000-0000-00005E040000}"/>
    <cellStyle name="_인원계획표 _교육부문 이수현황_추정손익(2008)_추정손익(2008)" xfId="20356" xr:uid="{00000000-0005-0000-0000-00005F040000}"/>
    <cellStyle name="_인원계획표 _교육부문 이수현황_추정손익(2008)_추정손익(2008)_2010년 영업환경 악화시 시나리오 및 대책" xfId="20357" xr:uid="{00000000-0005-0000-0000-000060040000}"/>
    <cellStyle name="_인원계획표 _교육부문 이수현황_추정손익(2008)_추정손익(2008)_영업현황(속리산포함)" xfId="20358" xr:uid="{00000000-0005-0000-0000-000061040000}"/>
    <cellStyle name="_인원계획표 _교육부문 이수현황_추정손익(2008)_추정손익(2008)_영업현황(속리산포함)_2010년 영업환경 악화시 시나리오 및 대책" xfId="20359" xr:uid="{00000000-0005-0000-0000-000062040000}"/>
    <cellStyle name="_인원계획표 _교육부문 이수현황_추정손익(2008)_추정손익(2008)05" xfId="20360" xr:uid="{00000000-0005-0000-0000-000063040000}"/>
    <cellStyle name="_인원계획표 _교육부문 이수현황_추정손익(2008)_추정손익(2008)05_2010년 영업환경 악화시 시나리오 및 대책" xfId="20361" xr:uid="{00000000-0005-0000-0000-000064040000}"/>
    <cellStyle name="_인원계획표 _교육부문 이수현황_추정손익(2008)_추정손익(2008)05_영업현황(속리산포함)" xfId="20362" xr:uid="{00000000-0005-0000-0000-000065040000}"/>
    <cellStyle name="_인원계획표 _교육부문 이수현황_추정손익(2008)_추정손익(2008)05_영업현황(속리산포함)_2010년 영업환경 악화시 시나리오 및 대책" xfId="20363" xr:uid="{00000000-0005-0000-0000-000066040000}"/>
    <cellStyle name="_인원계획표 _그룹인원현황(서울070806)" xfId="20364" xr:uid="{00000000-0005-0000-0000-000067040000}"/>
    <cellStyle name="_인원계획표 _그룹인원현황(서울070831)" xfId="20365" xr:uid="{00000000-0005-0000-0000-000068040000}"/>
    <cellStyle name="_인원계획표 _그룹인원현황(서울070930)" xfId="20366" xr:uid="{00000000-0005-0000-0000-000069040000}"/>
    <cellStyle name="_인원계획표 _그룹인원현황(서울080130)" xfId="20367" xr:uid="{00000000-0005-0000-0000-00006A040000}"/>
    <cellStyle name="_인원계획표 _그룹인원현황(합산071231)" xfId="20368" xr:uid="{00000000-0005-0000-0000-00006B040000}"/>
    <cellStyle name="_인원계획표 _영업현황(속리산포함)" xfId="20369" xr:uid="{00000000-0005-0000-0000-00006C040000}"/>
    <cellStyle name="_인원계획표 _영업현황(속리산포함)_2010년 영업환경 악화시 시나리오 및 대책" xfId="20370" xr:uid="{00000000-0005-0000-0000-00006D040000}"/>
    <cellStyle name="_인원계획표 _인건비분석('07.6월)" xfId="20371" xr:uid="{00000000-0005-0000-0000-00006E040000}"/>
    <cellStyle name="_인원계획표 _인건비분석('07.6월)_2010년 영업환경 악화시 시나리오 및 대책" xfId="20372" xr:uid="{00000000-0005-0000-0000-00006F040000}"/>
    <cellStyle name="_인원계획표 _인건비분석('07.6월)_영업현황(속리산포함)" xfId="20373" xr:uid="{00000000-0005-0000-0000-000070040000}"/>
    <cellStyle name="_인원계획표 _인건비분석('07.6월)_영업현황(속리산포함)_2010년 영업환경 악화시 시나리오 및 대책" xfId="20374" xr:uid="{00000000-0005-0000-0000-000071040000}"/>
    <cellStyle name="_인원계획표 _인원현황양식200802" xfId="20375" xr:uid="{00000000-0005-0000-0000-000072040000}"/>
    <cellStyle name="_인원계획표 _추정손익(2008)" xfId="20376" xr:uid="{00000000-0005-0000-0000-000073040000}"/>
    <cellStyle name="_인원계획표 _추정손익(2008)_2010년 영업환경 악화시 시나리오 및 대책" xfId="20377" xr:uid="{00000000-0005-0000-0000-000074040000}"/>
    <cellStyle name="_인원계획표 _추정손익(2008)_영업현황(속리산포함)" xfId="20378" xr:uid="{00000000-0005-0000-0000-000075040000}"/>
    <cellStyle name="_인원계획표 _추정손익(2008)_영업현황(속리산포함)_2010년 영업환경 악화시 시나리오 및 대책" xfId="20379" xr:uid="{00000000-0005-0000-0000-000076040000}"/>
    <cellStyle name="_인원계획표 _추정손익(2008)_추정손익(2008)" xfId="20380" xr:uid="{00000000-0005-0000-0000-000077040000}"/>
    <cellStyle name="_인원계획표 _추정손익(2008)_추정손익(2008)_2010년 영업환경 악화시 시나리오 및 대책" xfId="20381" xr:uid="{00000000-0005-0000-0000-000078040000}"/>
    <cellStyle name="_인원계획표 _추정손익(2008)_추정손익(2008)_영업현황(속리산포함)" xfId="20382" xr:uid="{00000000-0005-0000-0000-000079040000}"/>
    <cellStyle name="_인원계획표 _추정손익(2008)_추정손익(2008)_영업현황(속리산포함)_2010년 영업환경 악화시 시나리오 및 대책" xfId="20383" xr:uid="{00000000-0005-0000-0000-00007A040000}"/>
    <cellStyle name="_인원계획표 _추정손익(2008)_추정손익(2008)05" xfId="20384" xr:uid="{00000000-0005-0000-0000-00007B040000}"/>
    <cellStyle name="_인원계획표 _추정손익(2008)_추정손익(2008)05_2010년 영업환경 악화시 시나리오 및 대책" xfId="20385" xr:uid="{00000000-0005-0000-0000-00007C040000}"/>
    <cellStyle name="_인원계획표 _추정손익(2008)_추정손익(2008)05_영업현황(속리산포함)" xfId="20386" xr:uid="{00000000-0005-0000-0000-00007D040000}"/>
    <cellStyle name="_인원계획표 _추정손익(2008)_추정손익(2008)05_영업현황(속리산포함)_2010년 영업환경 악화시 시나리오 및 대책" xfId="20387" xr:uid="{00000000-0005-0000-0000-00007E040000}"/>
    <cellStyle name="_임원kpi종합" xfId="20388" xr:uid="{00000000-0005-0000-0000-00007F040000}"/>
    <cellStyle name="_입찰표지 " xfId="20389" xr:uid="{00000000-0005-0000-0000-000080040000}"/>
    <cellStyle name="_입찰표지 _`08년_추정_손익(6월19일 전략보고)" xfId="20390" xr:uid="{00000000-0005-0000-0000-000081040000}"/>
    <cellStyle name="_입찰표지 _`08년_추정_손익(6월19일 전략보고)_`08년_추정_손익(6월19일 전략보고)" xfId="20391" xr:uid="{00000000-0005-0000-0000-000082040000}"/>
    <cellStyle name="_입찰표지 _★손익계정별_자료(계량부문2-1)11(1).29_확정(1)" xfId="20392" xr:uid="{00000000-0005-0000-0000-000083040000}"/>
    <cellStyle name="_입찰표지 _★손익계정별_자료(계량부문2-1)11(1).29_확정(1)_2010년 영업환경 악화시 시나리오 및 대책" xfId="20393" xr:uid="{00000000-0005-0000-0000-000084040000}"/>
    <cellStyle name="_입찰표지 _08.03 인원(금호고속)" xfId="20394" xr:uid="{00000000-0005-0000-0000-000085040000}"/>
    <cellStyle name="_입찰표지 _'08년월3계정별(그룹target0205)" xfId="20395" xr:uid="{00000000-0005-0000-0000-000086040000}"/>
    <cellStyle name="_입찰표지 _'08년월3계정별(그룹target0205)_2010년 영업환경 악화시 시나리오 및 대책" xfId="20396" xr:uid="{00000000-0005-0000-0000-000087040000}"/>
    <cellStyle name="_입찰표지 _2004승격대상자명단(편집용)" xfId="20397" xr:uid="{00000000-0005-0000-0000-000088040000}"/>
    <cellStyle name="_입찰표지 _2004승격대상자명단(편집용)_`08년_추정_손익(6월19일 전략보고)" xfId="20398" xr:uid="{00000000-0005-0000-0000-000089040000}"/>
    <cellStyle name="_입찰표지 _2004승격대상자명단(편집용)_`08년_추정_손익(6월19일 전략보고)_`08년_추정_손익(6월19일 전략보고)" xfId="20399" xr:uid="{00000000-0005-0000-0000-00008A040000}"/>
    <cellStyle name="_입찰표지 _2004승격대상자명단(편집용)_★손익계정별_자료(계량부문2-1)11(1).29_확정(1)" xfId="20400" xr:uid="{00000000-0005-0000-0000-00008B040000}"/>
    <cellStyle name="_입찰표지 _2004승격대상자명단(편집용)_★손익계정별_자료(계량부문2-1)11(1).29_확정(1)_2010년 영업환경 악화시 시나리오 및 대책" xfId="20401" xr:uid="{00000000-0005-0000-0000-00008C040000}"/>
    <cellStyle name="_입찰표지 _2004승격대상자명단(편집용)_08.03 인원(금호고속)" xfId="20402" xr:uid="{00000000-0005-0000-0000-00008D040000}"/>
    <cellStyle name="_입찰표지 _2004승격대상자명단(편집용)_'08년월3계정별(그룹target0205)" xfId="20403" xr:uid="{00000000-0005-0000-0000-00008E040000}"/>
    <cellStyle name="_입찰표지 _2004승격대상자명단(편집용)_'08년월3계정별(그룹target0205)_2010년 영업환경 악화시 시나리오 및 대책" xfId="20404" xr:uid="{00000000-0005-0000-0000-00008F040000}"/>
    <cellStyle name="_입찰표지 _2004승격대상자명단(편집용)_2004승격(자격증)" xfId="20405" xr:uid="{00000000-0005-0000-0000-000090040000}"/>
    <cellStyle name="_입찰표지 _2004승격대상자명단(편집용)_2004승격(자격증)_`08년_추정_손익(6월19일 전략보고)" xfId="20406" xr:uid="{00000000-0005-0000-0000-000091040000}"/>
    <cellStyle name="_입찰표지 _2004승격대상자명단(편집용)_2004승격(자격증)_`08년_추정_손익(6월19일 전략보고)_`08년_추정_손익(6월19일 전략보고)" xfId="20407" xr:uid="{00000000-0005-0000-0000-000092040000}"/>
    <cellStyle name="_입찰표지 _2004승격대상자명단(편집용)_2004승격(자격증)_★손익계정별_자료(계량부문2-1)11(1).29_확정(1)" xfId="20408" xr:uid="{00000000-0005-0000-0000-000093040000}"/>
    <cellStyle name="_입찰표지 _2004승격대상자명단(편집용)_2004승격(자격증)_★손익계정별_자료(계량부문2-1)11(1).29_확정(1)_2010년 영업환경 악화시 시나리오 및 대책" xfId="20409" xr:uid="{00000000-0005-0000-0000-000094040000}"/>
    <cellStyle name="_입찰표지 _2004승격대상자명단(편집용)_2004승격(자격증)_08.03 인원(금호고속)" xfId="20410" xr:uid="{00000000-0005-0000-0000-000095040000}"/>
    <cellStyle name="_입찰표지 _2004승격대상자명단(편집용)_2004승격(자격증)_'08년월3계정별(그룹target0205)" xfId="20411" xr:uid="{00000000-0005-0000-0000-000096040000}"/>
    <cellStyle name="_입찰표지 _2004승격대상자명단(편집용)_2004승격(자격증)_'08년월3계정별(그룹target0205)_2010년 영업환경 악화시 시나리오 및 대책" xfId="20412" xr:uid="{00000000-0005-0000-0000-000097040000}"/>
    <cellStyle name="_입찰표지 _2004승격대상자명단(편집용)_2004승격(자격증)_2010년 영업환경 악화시 시나리오 및 대책" xfId="20413" xr:uid="{00000000-0005-0000-0000-000098040000}"/>
    <cellStyle name="_입찰표지 _2004승격대상자명단(편집용)_2004승격(자격증)_3차분까지 최종" xfId="20414" xr:uid="{00000000-0005-0000-0000-000099040000}"/>
    <cellStyle name="_입찰표지 _2004승격대상자명단(편집용)_2004승격(자격증)_3차분까지 최종_5차분까지 최종" xfId="20415" xr:uid="{00000000-0005-0000-0000-00009A040000}"/>
    <cellStyle name="_입찰표지 _2004승격대상자명단(편집용)_2004승격(자격증)_그룹인원현황(서울070806)" xfId="20416" xr:uid="{00000000-0005-0000-0000-00009B040000}"/>
    <cellStyle name="_입찰표지 _2004승격대상자명단(편집용)_2004승격(자격증)_그룹인원현황(서울070831)" xfId="20417" xr:uid="{00000000-0005-0000-0000-00009C040000}"/>
    <cellStyle name="_입찰표지 _2004승격대상자명단(편집용)_2004승격(자격증)_그룹인원현황(서울070930)" xfId="20418" xr:uid="{00000000-0005-0000-0000-00009D040000}"/>
    <cellStyle name="_입찰표지 _2004승격대상자명단(편집용)_2004승격(자격증)_그룹인원현황(서울080130)" xfId="20419" xr:uid="{00000000-0005-0000-0000-00009E040000}"/>
    <cellStyle name="_입찰표지 _2004승격대상자명단(편집용)_2004승격(자격증)_그룹인원현황(합산071231)" xfId="20420" xr:uid="{00000000-0005-0000-0000-00009F040000}"/>
    <cellStyle name="_입찰표지 _2004승격대상자명단(편집용)_2004승격(자격증)_영업현황(속리산포함)" xfId="20421" xr:uid="{00000000-0005-0000-0000-0000A0040000}"/>
    <cellStyle name="_입찰표지 _2004승격대상자명단(편집용)_2004승격(자격증)_영업현황(속리산포함)_2010년 영업환경 악화시 시나리오 및 대책" xfId="20422" xr:uid="{00000000-0005-0000-0000-0000A1040000}"/>
    <cellStyle name="_입찰표지 _2004승격대상자명단(편집용)_2004승격(자격증)_인건비분석('07.6월)" xfId="20423" xr:uid="{00000000-0005-0000-0000-0000A2040000}"/>
    <cellStyle name="_입찰표지 _2004승격대상자명단(편집용)_2004승격(자격증)_인건비분석('07.6월)_2010년 영업환경 악화시 시나리오 및 대책" xfId="20424" xr:uid="{00000000-0005-0000-0000-0000A3040000}"/>
    <cellStyle name="_입찰표지 _2004승격대상자명단(편집용)_2004승격(자격증)_인건비분석('07.6월)_영업현황(속리산포함)" xfId="20425" xr:uid="{00000000-0005-0000-0000-0000A4040000}"/>
    <cellStyle name="_입찰표지 _2004승격대상자명단(편집용)_2004승격(자격증)_인건비분석('07.6월)_영업현황(속리산포함)_2010년 영업환경 악화시 시나리오 및 대책" xfId="20426" xr:uid="{00000000-0005-0000-0000-0000A5040000}"/>
    <cellStyle name="_입찰표지 _2004승격대상자명단(편집용)_2004승격(자격증)_인원현황양식200802" xfId="20427" xr:uid="{00000000-0005-0000-0000-0000A6040000}"/>
    <cellStyle name="_입찰표지 _2004승격대상자명단(편집용)_2004승격(자격증)_추정손익(2008)" xfId="20428" xr:uid="{00000000-0005-0000-0000-0000A7040000}"/>
    <cellStyle name="_입찰표지 _2004승격대상자명단(편집용)_2004승격(자격증)_추정손익(2008)_2010년 영업환경 악화시 시나리오 및 대책" xfId="20429" xr:uid="{00000000-0005-0000-0000-0000A8040000}"/>
    <cellStyle name="_입찰표지 _2004승격대상자명단(편집용)_2004승격(자격증)_추정손익(2008)_영업현황(속리산포함)" xfId="20430" xr:uid="{00000000-0005-0000-0000-0000A9040000}"/>
    <cellStyle name="_입찰표지 _2004승격대상자명단(편집용)_2004승격(자격증)_추정손익(2008)_영업현황(속리산포함)_2010년 영업환경 악화시 시나리오 및 대책" xfId="20431" xr:uid="{00000000-0005-0000-0000-0000AA040000}"/>
    <cellStyle name="_입찰표지 _2004승격대상자명단(편집용)_2004승격(자격증)_추정손익(2008)_추정손익(2008)" xfId="20432" xr:uid="{00000000-0005-0000-0000-0000AB040000}"/>
    <cellStyle name="_입찰표지 _2004승격대상자명단(편집용)_2004승격(자격증)_추정손익(2008)_추정손익(2008)_2010년 영업환경 악화시 시나리오 및 대책" xfId="20433" xr:uid="{00000000-0005-0000-0000-0000AC040000}"/>
    <cellStyle name="_입찰표지 _2004승격대상자명단(편집용)_2004승격(자격증)_추정손익(2008)_추정손익(2008)_영업현황(속리산포함)" xfId="20434" xr:uid="{00000000-0005-0000-0000-0000AD040000}"/>
    <cellStyle name="_입찰표지 _2004승격대상자명단(편집용)_2004승격(자격증)_추정손익(2008)_추정손익(2008)_영업현황(속리산포함)_2010년 영업환경 악화시 시나리오 및 대책" xfId="20435" xr:uid="{00000000-0005-0000-0000-0000AE040000}"/>
    <cellStyle name="_입찰표지 _2004승격대상자명단(편집용)_2004승격(자격증)_추정손익(2008)_추정손익(2008)05" xfId="20436" xr:uid="{00000000-0005-0000-0000-0000AF040000}"/>
    <cellStyle name="_입찰표지 _2004승격대상자명단(편집용)_2004승격(자격증)_추정손익(2008)_추정손익(2008)05_2010년 영업환경 악화시 시나리오 및 대책" xfId="20437" xr:uid="{00000000-0005-0000-0000-0000B0040000}"/>
    <cellStyle name="_입찰표지 _2004승격대상자명단(편집용)_2004승격(자격증)_추정손익(2008)_추정손익(2008)05_영업현황(속리산포함)" xfId="20438" xr:uid="{00000000-0005-0000-0000-0000B1040000}"/>
    <cellStyle name="_입찰표지 _2004승격대상자명단(편집용)_2004승격(자격증)_추정손익(2008)_추정손익(2008)05_영업현황(속리산포함)_2010년 영업환경 악화시 시나리오 및 대책" xfId="20439" xr:uid="{00000000-0005-0000-0000-0000B2040000}"/>
    <cellStyle name="_입찰표지 _2004승격대상자명단(편집용)_2010년 영업환경 악화시 시나리오 및 대책" xfId="20440" xr:uid="{00000000-0005-0000-0000-0000B3040000}"/>
    <cellStyle name="_입찰표지 _2004승격대상자명단(편집용)_3차분까지 최종" xfId="20441" xr:uid="{00000000-0005-0000-0000-0000B4040000}"/>
    <cellStyle name="_입찰표지 _2004승격대상자명단(편집용)_3차분까지 최종_5차분까지 최종" xfId="20442" xr:uid="{00000000-0005-0000-0000-0000B5040000}"/>
    <cellStyle name="_입찰표지 _2004승격대상자명단(편집용)_그룹인원현황(서울070806)" xfId="20443" xr:uid="{00000000-0005-0000-0000-0000B6040000}"/>
    <cellStyle name="_입찰표지 _2004승격대상자명단(편집용)_그룹인원현황(서울070831)" xfId="20444" xr:uid="{00000000-0005-0000-0000-0000B7040000}"/>
    <cellStyle name="_입찰표지 _2004승격대상자명단(편집용)_그룹인원현황(서울070930)" xfId="20445" xr:uid="{00000000-0005-0000-0000-0000B8040000}"/>
    <cellStyle name="_입찰표지 _2004승격대상자명단(편집용)_그룹인원현황(서울080130)" xfId="20446" xr:uid="{00000000-0005-0000-0000-0000B9040000}"/>
    <cellStyle name="_입찰표지 _2004승격대상자명단(편집용)_그룹인원현황(합산071231)" xfId="20447" xr:uid="{00000000-0005-0000-0000-0000BA040000}"/>
    <cellStyle name="_입찰표지 _2004승격대상자명단(편집용)_영업현황(속리산포함)" xfId="20448" xr:uid="{00000000-0005-0000-0000-0000BB040000}"/>
    <cellStyle name="_입찰표지 _2004승격대상자명단(편집용)_영업현황(속리산포함)_2010년 영업환경 악화시 시나리오 및 대책" xfId="20449" xr:uid="{00000000-0005-0000-0000-0000BC040000}"/>
    <cellStyle name="_입찰표지 _2004승격대상자명단(편집용)_인건비분석('07.6월)" xfId="20450" xr:uid="{00000000-0005-0000-0000-0000BD040000}"/>
    <cellStyle name="_입찰표지 _2004승격대상자명단(편집용)_인건비분석('07.6월)_2010년 영업환경 악화시 시나리오 및 대책" xfId="20451" xr:uid="{00000000-0005-0000-0000-0000BE040000}"/>
    <cellStyle name="_입찰표지 _2004승격대상자명단(편집용)_인건비분석('07.6월)_영업현황(속리산포함)" xfId="20452" xr:uid="{00000000-0005-0000-0000-0000BF040000}"/>
    <cellStyle name="_입찰표지 _2004승격대상자명단(편집용)_인건비분석('07.6월)_영업현황(속리산포함)_2010년 영업환경 악화시 시나리오 및 대책" xfId="20453" xr:uid="{00000000-0005-0000-0000-0000C0040000}"/>
    <cellStyle name="_입찰표지 _2004승격대상자명단(편집용)_인원현황양식200802" xfId="20454" xr:uid="{00000000-0005-0000-0000-0000C1040000}"/>
    <cellStyle name="_입찰표지 _2004승격대상자명단(편집용)_추정손익(2008)" xfId="20455" xr:uid="{00000000-0005-0000-0000-0000C2040000}"/>
    <cellStyle name="_입찰표지 _2004승격대상자명단(편집용)_추정손익(2008)_2010년 영업환경 악화시 시나리오 및 대책" xfId="20456" xr:uid="{00000000-0005-0000-0000-0000C3040000}"/>
    <cellStyle name="_입찰표지 _2004승격대상자명단(편집용)_추정손익(2008)_영업현황(속리산포함)" xfId="20457" xr:uid="{00000000-0005-0000-0000-0000C4040000}"/>
    <cellStyle name="_입찰표지 _2004승격대상자명단(편집용)_추정손익(2008)_영업현황(속리산포함)_2010년 영업환경 악화시 시나리오 및 대책" xfId="20458" xr:uid="{00000000-0005-0000-0000-0000C5040000}"/>
    <cellStyle name="_입찰표지 _2004승격대상자명단(편집용)_추정손익(2008)_추정손익(2008)" xfId="20459" xr:uid="{00000000-0005-0000-0000-0000C6040000}"/>
    <cellStyle name="_입찰표지 _2004승격대상자명단(편집용)_추정손익(2008)_추정손익(2008)_2010년 영업환경 악화시 시나리오 및 대책" xfId="20460" xr:uid="{00000000-0005-0000-0000-0000C7040000}"/>
    <cellStyle name="_입찰표지 _2004승격대상자명단(편집용)_추정손익(2008)_추정손익(2008)_영업현황(속리산포함)" xfId="20461" xr:uid="{00000000-0005-0000-0000-0000C8040000}"/>
    <cellStyle name="_입찰표지 _2004승격대상자명단(편집용)_추정손익(2008)_추정손익(2008)_영업현황(속리산포함)_2010년 영업환경 악화시 시나리오 및 대책" xfId="20462" xr:uid="{00000000-0005-0000-0000-0000C9040000}"/>
    <cellStyle name="_입찰표지 _2004승격대상자명단(편집용)_추정손익(2008)_추정손익(2008)05" xfId="20463" xr:uid="{00000000-0005-0000-0000-0000CA040000}"/>
    <cellStyle name="_입찰표지 _2004승격대상자명단(편집용)_추정손익(2008)_추정손익(2008)05_2010년 영업환경 악화시 시나리오 및 대책" xfId="20464" xr:uid="{00000000-0005-0000-0000-0000CB040000}"/>
    <cellStyle name="_입찰표지 _2004승격대상자명단(편집용)_추정손익(2008)_추정손익(2008)05_영업현황(속리산포함)" xfId="20465" xr:uid="{00000000-0005-0000-0000-0000CC040000}"/>
    <cellStyle name="_입찰표지 _2004승격대상자명단(편집용)_추정손익(2008)_추정손익(2008)05_영업현황(속리산포함)_2010년 영업환경 악화시 시나리오 및 대책" xfId="20466" xr:uid="{00000000-0005-0000-0000-0000CD040000}"/>
    <cellStyle name="_입찰표지 _2004승격현황(결과)" xfId="20467" xr:uid="{00000000-0005-0000-0000-0000CE040000}"/>
    <cellStyle name="_입찰표지 _2004승격현황(결과)_`08년_추정_손익(6월19일 전략보고)" xfId="20468" xr:uid="{00000000-0005-0000-0000-0000CF040000}"/>
    <cellStyle name="_입찰표지 _2004승격현황(결과)_`08년_추정_손익(6월19일 전략보고)_`08년_추정_손익(6월19일 전략보고)" xfId="20469" xr:uid="{00000000-0005-0000-0000-0000D0040000}"/>
    <cellStyle name="_입찰표지 _2004승격현황(결과)_★손익계정별_자료(계량부문2-1)11(1).29_확정(1)" xfId="20470" xr:uid="{00000000-0005-0000-0000-0000D1040000}"/>
    <cellStyle name="_입찰표지 _2004승격현황(결과)_★손익계정별_자료(계량부문2-1)11(1).29_확정(1)_2010년 영업환경 악화시 시나리오 및 대책" xfId="20471" xr:uid="{00000000-0005-0000-0000-0000D2040000}"/>
    <cellStyle name="_입찰표지 _2004승격현황(결과)_08.03 인원(금호고속)" xfId="20472" xr:uid="{00000000-0005-0000-0000-0000D3040000}"/>
    <cellStyle name="_입찰표지 _2004승격현황(결과)_'08년월3계정별(그룹target0205)" xfId="20473" xr:uid="{00000000-0005-0000-0000-0000D4040000}"/>
    <cellStyle name="_입찰표지 _2004승격현황(결과)_'08년월3계정별(그룹target0205)_2010년 영업환경 악화시 시나리오 및 대책" xfId="20474" xr:uid="{00000000-0005-0000-0000-0000D5040000}"/>
    <cellStyle name="_입찰표지 _2004승격현황(결과)_2010년 영업환경 악화시 시나리오 및 대책" xfId="20475" xr:uid="{00000000-0005-0000-0000-0000D6040000}"/>
    <cellStyle name="_입찰표지 _2004승격현황(결과)_3차분까지 최종" xfId="20476" xr:uid="{00000000-0005-0000-0000-0000D7040000}"/>
    <cellStyle name="_입찰표지 _2004승격현황(결과)_3차분까지 최종_5차분까지 최종" xfId="20477" xr:uid="{00000000-0005-0000-0000-0000D8040000}"/>
    <cellStyle name="_입찰표지 _2004승격현황(결과)_그룹인원현황(서울070806)" xfId="20478" xr:uid="{00000000-0005-0000-0000-0000D9040000}"/>
    <cellStyle name="_입찰표지 _2004승격현황(결과)_그룹인원현황(서울070831)" xfId="20479" xr:uid="{00000000-0005-0000-0000-0000DA040000}"/>
    <cellStyle name="_입찰표지 _2004승격현황(결과)_그룹인원현황(서울070930)" xfId="20480" xr:uid="{00000000-0005-0000-0000-0000DB040000}"/>
    <cellStyle name="_입찰표지 _2004승격현황(결과)_그룹인원현황(서울080130)" xfId="20481" xr:uid="{00000000-0005-0000-0000-0000DC040000}"/>
    <cellStyle name="_입찰표지 _2004승격현황(결과)_그룹인원현황(합산071231)" xfId="20482" xr:uid="{00000000-0005-0000-0000-0000DD040000}"/>
    <cellStyle name="_입찰표지 _2004승격현황(결과)_영업현황(속리산포함)" xfId="20483" xr:uid="{00000000-0005-0000-0000-0000DE040000}"/>
    <cellStyle name="_입찰표지 _2004승격현황(결과)_영업현황(속리산포함)_2010년 영업환경 악화시 시나리오 및 대책" xfId="20484" xr:uid="{00000000-0005-0000-0000-0000DF040000}"/>
    <cellStyle name="_입찰표지 _2004승격현황(결과)_인건비분석('07.6월)" xfId="20485" xr:uid="{00000000-0005-0000-0000-0000E0040000}"/>
    <cellStyle name="_입찰표지 _2004승격현황(결과)_인건비분석('07.6월)_2010년 영업환경 악화시 시나리오 및 대책" xfId="20486" xr:uid="{00000000-0005-0000-0000-0000E1040000}"/>
    <cellStyle name="_입찰표지 _2004승격현황(결과)_인건비분석('07.6월)_영업현황(속리산포함)" xfId="20487" xr:uid="{00000000-0005-0000-0000-0000E2040000}"/>
    <cellStyle name="_입찰표지 _2004승격현황(결과)_인건비분석('07.6월)_영업현황(속리산포함)_2010년 영업환경 악화시 시나리오 및 대책" xfId="20488" xr:uid="{00000000-0005-0000-0000-0000E3040000}"/>
    <cellStyle name="_입찰표지 _2004승격현황(결과)_인원현황양식200802" xfId="20489" xr:uid="{00000000-0005-0000-0000-0000E4040000}"/>
    <cellStyle name="_입찰표지 _2004승격현황(결과)_추정손익(2008)" xfId="20490" xr:uid="{00000000-0005-0000-0000-0000E5040000}"/>
    <cellStyle name="_입찰표지 _2004승격현황(결과)_추정손익(2008)_2010년 영업환경 악화시 시나리오 및 대책" xfId="20491" xr:uid="{00000000-0005-0000-0000-0000E6040000}"/>
    <cellStyle name="_입찰표지 _2004승격현황(결과)_추정손익(2008)_영업현황(속리산포함)" xfId="20492" xr:uid="{00000000-0005-0000-0000-0000E7040000}"/>
    <cellStyle name="_입찰표지 _2004승격현황(결과)_추정손익(2008)_영업현황(속리산포함)_2010년 영업환경 악화시 시나리오 및 대책" xfId="20493" xr:uid="{00000000-0005-0000-0000-0000E8040000}"/>
    <cellStyle name="_입찰표지 _2004승격현황(결과)_추정손익(2008)_추정손익(2008)" xfId="20494" xr:uid="{00000000-0005-0000-0000-0000E9040000}"/>
    <cellStyle name="_입찰표지 _2004승격현황(결과)_추정손익(2008)_추정손익(2008)_2010년 영업환경 악화시 시나리오 및 대책" xfId="20495" xr:uid="{00000000-0005-0000-0000-0000EA040000}"/>
    <cellStyle name="_입찰표지 _2004승격현황(결과)_추정손익(2008)_추정손익(2008)_영업현황(속리산포함)" xfId="20496" xr:uid="{00000000-0005-0000-0000-0000EB040000}"/>
    <cellStyle name="_입찰표지 _2004승격현황(결과)_추정손익(2008)_추정손익(2008)_영업현황(속리산포함)_2010년 영업환경 악화시 시나리오 및 대책" xfId="20497" xr:uid="{00000000-0005-0000-0000-0000EC040000}"/>
    <cellStyle name="_입찰표지 _2004승격현황(결과)_추정손익(2008)_추정손익(2008)05" xfId="20498" xr:uid="{00000000-0005-0000-0000-0000ED040000}"/>
    <cellStyle name="_입찰표지 _2004승격현황(결과)_추정손익(2008)_추정손익(2008)05_2010년 영업환경 악화시 시나리오 및 대책" xfId="20499" xr:uid="{00000000-0005-0000-0000-0000EE040000}"/>
    <cellStyle name="_입찰표지 _2004승격현황(결과)_추정손익(2008)_추정손익(2008)05_영업현황(속리산포함)" xfId="20500" xr:uid="{00000000-0005-0000-0000-0000EF040000}"/>
    <cellStyle name="_입찰표지 _2004승격현황(결과)_추정손익(2008)_추정손익(2008)05_영업현황(속리산포함)_2010년 영업환경 악화시 시나리오 및 대책" xfId="20501" xr:uid="{00000000-0005-0000-0000-0000F0040000}"/>
    <cellStyle name="_입찰표지 _2005승격(교육)" xfId="20502" xr:uid="{00000000-0005-0000-0000-0000F1040000}"/>
    <cellStyle name="_입찰표지 _2005승격(교육)_`08년_추정_손익(6월19일 전략보고)" xfId="20503" xr:uid="{00000000-0005-0000-0000-0000F2040000}"/>
    <cellStyle name="_입찰표지 _2005승격(교육)_`08년_추정_손익(6월19일 전략보고)_`08년_추정_손익(6월19일 전략보고)" xfId="20504" xr:uid="{00000000-0005-0000-0000-0000F3040000}"/>
    <cellStyle name="_입찰표지 _2005승격(교육)_★손익계정별_자료(계량부문2-1)11(1).29_확정(1)" xfId="20505" xr:uid="{00000000-0005-0000-0000-0000F4040000}"/>
    <cellStyle name="_입찰표지 _2005승격(교육)_★손익계정별_자료(계량부문2-1)11(1).29_확정(1)_2010년 영업환경 악화시 시나리오 및 대책" xfId="20506" xr:uid="{00000000-0005-0000-0000-0000F5040000}"/>
    <cellStyle name="_입찰표지 _2005승격(교육)_08.03 인원(금호고속)" xfId="20507" xr:uid="{00000000-0005-0000-0000-0000F6040000}"/>
    <cellStyle name="_입찰표지 _2005승격(교육)_'08년월3계정별(그룹target0205)" xfId="20508" xr:uid="{00000000-0005-0000-0000-0000F7040000}"/>
    <cellStyle name="_입찰표지 _2005승격(교육)_'08년월3계정별(그룹target0205)_2010년 영업환경 악화시 시나리오 및 대책" xfId="20509" xr:uid="{00000000-0005-0000-0000-0000F8040000}"/>
    <cellStyle name="_입찰표지 _2005승격(교육)_2010년 영업환경 악화시 시나리오 및 대책" xfId="20510" xr:uid="{00000000-0005-0000-0000-0000F9040000}"/>
    <cellStyle name="_입찰표지 _2005승격(교육)_3차분까지 최종" xfId="20511" xr:uid="{00000000-0005-0000-0000-0000FA040000}"/>
    <cellStyle name="_입찰표지 _2005승격(교육)_3차분까지 최종_5차분까지 최종" xfId="20512" xr:uid="{00000000-0005-0000-0000-0000FB040000}"/>
    <cellStyle name="_입찰표지 _2005승격(교육)_그룹인원현황(서울070806)" xfId="20513" xr:uid="{00000000-0005-0000-0000-0000FC040000}"/>
    <cellStyle name="_입찰표지 _2005승격(교육)_그룹인원현황(서울070831)" xfId="20514" xr:uid="{00000000-0005-0000-0000-0000FD040000}"/>
    <cellStyle name="_입찰표지 _2005승격(교육)_그룹인원현황(서울070930)" xfId="20515" xr:uid="{00000000-0005-0000-0000-0000FE040000}"/>
    <cellStyle name="_입찰표지 _2005승격(교육)_그룹인원현황(서울080130)" xfId="20516" xr:uid="{00000000-0005-0000-0000-0000FF040000}"/>
    <cellStyle name="_입찰표지 _2005승격(교육)_그룹인원현황(합산071231)" xfId="20517" xr:uid="{00000000-0005-0000-0000-000000050000}"/>
    <cellStyle name="_입찰표지 _2005승격(교육)_영업현황(속리산포함)" xfId="20518" xr:uid="{00000000-0005-0000-0000-000001050000}"/>
    <cellStyle name="_입찰표지 _2005승격(교육)_영업현황(속리산포함)_2010년 영업환경 악화시 시나리오 및 대책" xfId="20519" xr:uid="{00000000-0005-0000-0000-000002050000}"/>
    <cellStyle name="_입찰표지 _2005승격(교육)_인건비분석('07.6월)" xfId="20520" xr:uid="{00000000-0005-0000-0000-000003050000}"/>
    <cellStyle name="_입찰표지 _2005승격(교육)_인건비분석('07.6월)_2010년 영업환경 악화시 시나리오 및 대책" xfId="20521" xr:uid="{00000000-0005-0000-0000-000004050000}"/>
    <cellStyle name="_입찰표지 _2005승격(교육)_인건비분석('07.6월)_영업현황(속리산포함)" xfId="20522" xr:uid="{00000000-0005-0000-0000-000005050000}"/>
    <cellStyle name="_입찰표지 _2005승격(교육)_인건비분석('07.6월)_영업현황(속리산포함)_2010년 영업환경 악화시 시나리오 및 대책" xfId="20523" xr:uid="{00000000-0005-0000-0000-000006050000}"/>
    <cellStyle name="_입찰표지 _2005승격(교육)_인원현황양식200802" xfId="20524" xr:uid="{00000000-0005-0000-0000-000007050000}"/>
    <cellStyle name="_입찰표지 _2005승격(교육)_추정손익(2008)" xfId="20525" xr:uid="{00000000-0005-0000-0000-000008050000}"/>
    <cellStyle name="_입찰표지 _2005승격(교육)_추정손익(2008)_2010년 영업환경 악화시 시나리오 및 대책" xfId="20526" xr:uid="{00000000-0005-0000-0000-000009050000}"/>
    <cellStyle name="_입찰표지 _2005승격(교육)_추정손익(2008)_영업현황(속리산포함)" xfId="20527" xr:uid="{00000000-0005-0000-0000-00000A050000}"/>
    <cellStyle name="_입찰표지 _2005승격(교육)_추정손익(2008)_영업현황(속리산포함)_2010년 영업환경 악화시 시나리오 및 대책" xfId="20528" xr:uid="{00000000-0005-0000-0000-00000B050000}"/>
    <cellStyle name="_입찰표지 _2005승격(교육)_추정손익(2008)_추정손익(2008)" xfId="20529" xr:uid="{00000000-0005-0000-0000-00000C050000}"/>
    <cellStyle name="_입찰표지 _2005승격(교육)_추정손익(2008)_추정손익(2008)_2010년 영업환경 악화시 시나리오 및 대책" xfId="20530" xr:uid="{00000000-0005-0000-0000-00000D050000}"/>
    <cellStyle name="_입찰표지 _2005승격(교육)_추정손익(2008)_추정손익(2008)_영업현황(속리산포함)" xfId="20531" xr:uid="{00000000-0005-0000-0000-00000E050000}"/>
    <cellStyle name="_입찰표지 _2005승격(교육)_추정손익(2008)_추정손익(2008)_영업현황(속리산포함)_2010년 영업환경 악화시 시나리오 및 대책" xfId="20532" xr:uid="{00000000-0005-0000-0000-00000F050000}"/>
    <cellStyle name="_입찰표지 _2005승격(교육)_추정손익(2008)_추정손익(2008)05" xfId="20533" xr:uid="{00000000-0005-0000-0000-000010050000}"/>
    <cellStyle name="_입찰표지 _2005승격(교육)_추정손익(2008)_추정손익(2008)05_2010년 영업환경 악화시 시나리오 및 대책" xfId="20534" xr:uid="{00000000-0005-0000-0000-000011050000}"/>
    <cellStyle name="_입찰표지 _2005승격(교육)_추정손익(2008)_추정손익(2008)05_영업현황(속리산포함)" xfId="20535" xr:uid="{00000000-0005-0000-0000-000012050000}"/>
    <cellStyle name="_입찰표지 _2005승격(교육)_추정손익(2008)_추정손익(2008)05_영업현황(속리산포함)_2010년 영업환경 악화시 시나리오 및 대책" xfId="20536" xr:uid="{00000000-0005-0000-0000-000013050000}"/>
    <cellStyle name="_입찰표지 _2005승격(근태)" xfId="20537" xr:uid="{00000000-0005-0000-0000-000014050000}"/>
    <cellStyle name="_입찰표지 _2005승격(근태)_`08년_추정_손익(6월19일 전략보고)" xfId="20538" xr:uid="{00000000-0005-0000-0000-000015050000}"/>
    <cellStyle name="_입찰표지 _2005승격(근태)_`08년_추정_손익(6월19일 전략보고)_`08년_추정_손익(6월19일 전략보고)" xfId="20539" xr:uid="{00000000-0005-0000-0000-000016050000}"/>
    <cellStyle name="_입찰표지 _2005승격(근태)_★손익계정별_자료(계량부문2-1)11(1).29_확정(1)" xfId="20540" xr:uid="{00000000-0005-0000-0000-000017050000}"/>
    <cellStyle name="_입찰표지 _2005승격(근태)_★손익계정별_자료(계량부문2-1)11(1).29_확정(1)_2010년 영업환경 악화시 시나리오 및 대책" xfId="20541" xr:uid="{00000000-0005-0000-0000-000018050000}"/>
    <cellStyle name="_입찰표지 _2005승격(근태)_08.03 인원(금호고속)" xfId="20542" xr:uid="{00000000-0005-0000-0000-000019050000}"/>
    <cellStyle name="_입찰표지 _2005승격(근태)_'08년월3계정별(그룹target0205)" xfId="20543" xr:uid="{00000000-0005-0000-0000-00001A050000}"/>
    <cellStyle name="_입찰표지 _2005승격(근태)_'08년월3계정별(그룹target0205)_2010년 영업환경 악화시 시나리오 및 대책" xfId="20544" xr:uid="{00000000-0005-0000-0000-00001B050000}"/>
    <cellStyle name="_입찰표지 _2005승격(근태)_2005승격(사회공헌최종)" xfId="20545" xr:uid="{00000000-0005-0000-0000-00001C050000}"/>
    <cellStyle name="_입찰표지 _2005승격(근태)_2005승격(사회공헌최종)_`08년_추정_손익(6월19일 전략보고)" xfId="20546" xr:uid="{00000000-0005-0000-0000-00001D050000}"/>
    <cellStyle name="_입찰표지 _2005승격(근태)_2005승격(사회공헌최종)_`08년_추정_손익(6월19일 전략보고)_`08년_추정_손익(6월19일 전략보고)" xfId="20547" xr:uid="{00000000-0005-0000-0000-00001E050000}"/>
    <cellStyle name="_입찰표지 _2005승격(근태)_2005승격(사회공헌최종)_★손익계정별_자료(계량부문2-1)11(1).29_확정(1)" xfId="20548" xr:uid="{00000000-0005-0000-0000-00001F050000}"/>
    <cellStyle name="_입찰표지 _2005승격(근태)_2005승격(사회공헌최종)_★손익계정별_자료(계량부문2-1)11(1).29_확정(1)_2010년 영업환경 악화시 시나리오 및 대책" xfId="20549" xr:uid="{00000000-0005-0000-0000-000020050000}"/>
    <cellStyle name="_입찰표지 _2005승격(근태)_2005승격(사회공헌최종)_08.03 인원(금호고속)" xfId="20550" xr:uid="{00000000-0005-0000-0000-000021050000}"/>
    <cellStyle name="_입찰표지 _2005승격(근태)_2005승격(사회공헌최종)_'08년월3계정별(그룹target0205)" xfId="20551" xr:uid="{00000000-0005-0000-0000-000022050000}"/>
    <cellStyle name="_입찰표지 _2005승격(근태)_2005승격(사회공헌최종)_'08년월3계정별(그룹target0205)_2010년 영업환경 악화시 시나리오 및 대책" xfId="20552" xr:uid="{00000000-0005-0000-0000-000023050000}"/>
    <cellStyle name="_입찰표지 _2005승격(근태)_2005승격(사회공헌최종)_2010년 영업환경 악화시 시나리오 및 대책" xfId="20553" xr:uid="{00000000-0005-0000-0000-000024050000}"/>
    <cellStyle name="_입찰표지 _2005승격(근태)_2005승격(사회공헌최종)_3차분까지 최종" xfId="20554" xr:uid="{00000000-0005-0000-0000-000025050000}"/>
    <cellStyle name="_입찰표지 _2005승격(근태)_2005승격(사회공헌최종)_3차분까지 최종_5차분까지 최종" xfId="20555" xr:uid="{00000000-0005-0000-0000-000026050000}"/>
    <cellStyle name="_입찰표지 _2005승격(근태)_2005승격(사회공헌최종)_그룹인원현황(서울070806)" xfId="20556" xr:uid="{00000000-0005-0000-0000-000027050000}"/>
    <cellStyle name="_입찰표지 _2005승격(근태)_2005승격(사회공헌최종)_그룹인원현황(서울070831)" xfId="20557" xr:uid="{00000000-0005-0000-0000-000028050000}"/>
    <cellStyle name="_입찰표지 _2005승격(근태)_2005승격(사회공헌최종)_그룹인원현황(서울070930)" xfId="20558" xr:uid="{00000000-0005-0000-0000-000029050000}"/>
    <cellStyle name="_입찰표지 _2005승격(근태)_2005승격(사회공헌최종)_그룹인원현황(서울080130)" xfId="20559" xr:uid="{00000000-0005-0000-0000-00002A050000}"/>
    <cellStyle name="_입찰표지 _2005승격(근태)_2005승격(사회공헌최종)_그룹인원현황(합산071231)" xfId="20560" xr:uid="{00000000-0005-0000-0000-00002B050000}"/>
    <cellStyle name="_입찰표지 _2005승격(근태)_2005승격(사회공헌최종)_영업현황(속리산포함)" xfId="20561" xr:uid="{00000000-0005-0000-0000-00002C050000}"/>
    <cellStyle name="_입찰표지 _2005승격(근태)_2005승격(사회공헌최종)_영업현황(속리산포함)_2010년 영업환경 악화시 시나리오 및 대책" xfId="20562" xr:uid="{00000000-0005-0000-0000-00002D050000}"/>
    <cellStyle name="_입찰표지 _2005승격(근태)_2005승격(사회공헌최종)_인건비분석('07.6월)" xfId="20563" xr:uid="{00000000-0005-0000-0000-00002E050000}"/>
    <cellStyle name="_입찰표지 _2005승격(근태)_2005승격(사회공헌최종)_인건비분석('07.6월)_2010년 영업환경 악화시 시나리오 및 대책" xfId="20564" xr:uid="{00000000-0005-0000-0000-00002F050000}"/>
    <cellStyle name="_입찰표지 _2005승격(근태)_2005승격(사회공헌최종)_인건비분석('07.6월)_영업현황(속리산포함)" xfId="20565" xr:uid="{00000000-0005-0000-0000-000030050000}"/>
    <cellStyle name="_입찰표지 _2005승격(근태)_2005승격(사회공헌최종)_인건비분석('07.6월)_영업현황(속리산포함)_2010년 영업환경 악화시 시나리오 및 대책" xfId="20566" xr:uid="{00000000-0005-0000-0000-000031050000}"/>
    <cellStyle name="_입찰표지 _2005승격(근태)_2005승격(사회공헌최종)_인원현황양식200802" xfId="20567" xr:uid="{00000000-0005-0000-0000-000032050000}"/>
    <cellStyle name="_입찰표지 _2005승격(근태)_2005승격(사회공헌최종)_추정손익(2008)" xfId="20568" xr:uid="{00000000-0005-0000-0000-000033050000}"/>
    <cellStyle name="_입찰표지 _2005승격(근태)_2005승격(사회공헌최종)_추정손익(2008)_2010년 영업환경 악화시 시나리오 및 대책" xfId="20569" xr:uid="{00000000-0005-0000-0000-000034050000}"/>
    <cellStyle name="_입찰표지 _2005승격(근태)_2005승격(사회공헌최종)_추정손익(2008)_영업현황(속리산포함)" xfId="20570" xr:uid="{00000000-0005-0000-0000-000035050000}"/>
    <cellStyle name="_입찰표지 _2005승격(근태)_2005승격(사회공헌최종)_추정손익(2008)_영업현황(속리산포함)_2010년 영업환경 악화시 시나리오 및 대책" xfId="20571" xr:uid="{00000000-0005-0000-0000-000036050000}"/>
    <cellStyle name="_입찰표지 _2005승격(근태)_2005승격(사회공헌최종)_추정손익(2008)_추정손익(2008)" xfId="20572" xr:uid="{00000000-0005-0000-0000-000037050000}"/>
    <cellStyle name="_입찰표지 _2005승격(근태)_2005승격(사회공헌최종)_추정손익(2008)_추정손익(2008)_2010년 영업환경 악화시 시나리오 및 대책" xfId="20573" xr:uid="{00000000-0005-0000-0000-000038050000}"/>
    <cellStyle name="_입찰표지 _2005승격(근태)_2005승격(사회공헌최종)_추정손익(2008)_추정손익(2008)_영업현황(속리산포함)" xfId="20574" xr:uid="{00000000-0005-0000-0000-000039050000}"/>
    <cellStyle name="_입찰표지 _2005승격(근태)_2005승격(사회공헌최종)_추정손익(2008)_추정손익(2008)_영업현황(속리산포함)_2010년 영업환경 악화시 시나리오 및 대책" xfId="20575" xr:uid="{00000000-0005-0000-0000-00003A050000}"/>
    <cellStyle name="_입찰표지 _2005승격(근태)_2005승격(사회공헌최종)_추정손익(2008)_추정손익(2008)05" xfId="20576" xr:uid="{00000000-0005-0000-0000-00003B050000}"/>
    <cellStyle name="_입찰표지 _2005승격(근태)_2005승격(사회공헌최종)_추정손익(2008)_추정손익(2008)05_2010년 영업환경 악화시 시나리오 및 대책" xfId="20577" xr:uid="{00000000-0005-0000-0000-00003C050000}"/>
    <cellStyle name="_입찰표지 _2005승격(근태)_2005승격(사회공헌최종)_추정손익(2008)_추정손익(2008)05_영업현황(속리산포함)" xfId="20578" xr:uid="{00000000-0005-0000-0000-00003D050000}"/>
    <cellStyle name="_입찰표지 _2005승격(근태)_2005승격(사회공헌최종)_추정손익(2008)_추정손익(2008)05_영업현황(속리산포함)_2010년 영업환경 악화시 시나리오 및 대책" xfId="20579" xr:uid="{00000000-0005-0000-0000-00003E050000}"/>
    <cellStyle name="_입찰표지 _2005승격(근태)_2010년 영업환경 악화시 시나리오 및 대책" xfId="20580" xr:uid="{00000000-0005-0000-0000-00003F050000}"/>
    <cellStyle name="_입찰표지 _2005승격(근태)_3차분까지 최종" xfId="20581" xr:uid="{00000000-0005-0000-0000-000040050000}"/>
    <cellStyle name="_입찰표지 _2005승격(근태)_3차분까지 최종_5차분까지 최종" xfId="20582" xr:uid="{00000000-0005-0000-0000-000041050000}"/>
    <cellStyle name="_입찰표지 _2005승격(근태)_그룹인원현황(서울070806)" xfId="20583" xr:uid="{00000000-0005-0000-0000-000042050000}"/>
    <cellStyle name="_입찰표지 _2005승격(근태)_그룹인원현황(서울070831)" xfId="20584" xr:uid="{00000000-0005-0000-0000-000043050000}"/>
    <cellStyle name="_입찰표지 _2005승격(근태)_그룹인원현황(서울070930)" xfId="20585" xr:uid="{00000000-0005-0000-0000-000044050000}"/>
    <cellStyle name="_입찰표지 _2005승격(근태)_그룹인원현황(서울080130)" xfId="20586" xr:uid="{00000000-0005-0000-0000-000045050000}"/>
    <cellStyle name="_입찰표지 _2005승격(근태)_그룹인원현황(합산071231)" xfId="20587" xr:uid="{00000000-0005-0000-0000-000046050000}"/>
    <cellStyle name="_입찰표지 _2005승격(근태)_영업현황(속리산포함)" xfId="20588" xr:uid="{00000000-0005-0000-0000-000047050000}"/>
    <cellStyle name="_입찰표지 _2005승격(근태)_영업현황(속리산포함)_2010년 영업환경 악화시 시나리오 및 대책" xfId="20589" xr:uid="{00000000-0005-0000-0000-000048050000}"/>
    <cellStyle name="_입찰표지 _2005승격(근태)_인건비분석('07.6월)" xfId="20590" xr:uid="{00000000-0005-0000-0000-000049050000}"/>
    <cellStyle name="_입찰표지 _2005승격(근태)_인건비분석('07.6월)_2010년 영업환경 악화시 시나리오 및 대책" xfId="20591" xr:uid="{00000000-0005-0000-0000-00004A050000}"/>
    <cellStyle name="_입찰표지 _2005승격(근태)_인건비분석('07.6월)_영업현황(속리산포함)" xfId="20592" xr:uid="{00000000-0005-0000-0000-00004B050000}"/>
    <cellStyle name="_입찰표지 _2005승격(근태)_인건비분석('07.6월)_영업현황(속리산포함)_2010년 영업환경 악화시 시나리오 및 대책" xfId="20593" xr:uid="{00000000-0005-0000-0000-00004C050000}"/>
    <cellStyle name="_입찰표지 _2005승격(근태)_인원현황양식200802" xfId="20594" xr:uid="{00000000-0005-0000-0000-00004D050000}"/>
    <cellStyle name="_입찰표지 _2005승격(근태)_추정손익(2008)" xfId="20595" xr:uid="{00000000-0005-0000-0000-00004E050000}"/>
    <cellStyle name="_입찰표지 _2005승격(근태)_추정손익(2008)_2010년 영업환경 악화시 시나리오 및 대책" xfId="20596" xr:uid="{00000000-0005-0000-0000-00004F050000}"/>
    <cellStyle name="_입찰표지 _2005승격(근태)_추정손익(2008)_영업현황(속리산포함)" xfId="20597" xr:uid="{00000000-0005-0000-0000-000050050000}"/>
    <cellStyle name="_입찰표지 _2005승격(근태)_추정손익(2008)_영업현황(속리산포함)_2010년 영업환경 악화시 시나리오 및 대책" xfId="20598" xr:uid="{00000000-0005-0000-0000-000051050000}"/>
    <cellStyle name="_입찰표지 _2005승격(근태)_추정손익(2008)_추정손익(2008)" xfId="20599" xr:uid="{00000000-0005-0000-0000-000052050000}"/>
    <cellStyle name="_입찰표지 _2005승격(근태)_추정손익(2008)_추정손익(2008)_2010년 영업환경 악화시 시나리오 및 대책" xfId="20600" xr:uid="{00000000-0005-0000-0000-000053050000}"/>
    <cellStyle name="_입찰표지 _2005승격(근태)_추정손익(2008)_추정손익(2008)_영업현황(속리산포함)" xfId="20601" xr:uid="{00000000-0005-0000-0000-000054050000}"/>
    <cellStyle name="_입찰표지 _2005승격(근태)_추정손익(2008)_추정손익(2008)_영업현황(속리산포함)_2010년 영업환경 악화시 시나리오 및 대책" xfId="20602" xr:uid="{00000000-0005-0000-0000-000055050000}"/>
    <cellStyle name="_입찰표지 _2005승격(근태)_추정손익(2008)_추정손익(2008)05" xfId="20603" xr:uid="{00000000-0005-0000-0000-000056050000}"/>
    <cellStyle name="_입찰표지 _2005승격(근태)_추정손익(2008)_추정손익(2008)05_2010년 영업환경 악화시 시나리오 및 대책" xfId="20604" xr:uid="{00000000-0005-0000-0000-000057050000}"/>
    <cellStyle name="_입찰표지 _2005승격(근태)_추정손익(2008)_추정손익(2008)05_영업현황(속리산포함)" xfId="20605" xr:uid="{00000000-0005-0000-0000-000058050000}"/>
    <cellStyle name="_입찰표지 _2005승격(근태)_추정손익(2008)_추정손익(2008)05_영업현황(속리산포함)_2010년 영업환경 악화시 시나리오 및 대책" xfId="20606" xr:uid="{00000000-0005-0000-0000-000059050000}"/>
    <cellStyle name="_입찰표지 _2005승격(비율-득점)" xfId="20607" xr:uid="{00000000-0005-0000-0000-00005A050000}"/>
    <cellStyle name="_입찰표지 _2005승격(비율-득점)_`08년_추정_손익(6월19일 전략보고)" xfId="20608" xr:uid="{00000000-0005-0000-0000-00005B050000}"/>
    <cellStyle name="_입찰표지 _2005승격(비율-득점)_`08년_추정_손익(6월19일 전략보고)_`08년_추정_손익(6월19일 전략보고)" xfId="20609" xr:uid="{00000000-0005-0000-0000-00005C050000}"/>
    <cellStyle name="_입찰표지 _2005승격(비율-득점)_★손익계정별_자료(계량부문2-1)11(1).29_확정(1)" xfId="20610" xr:uid="{00000000-0005-0000-0000-00005D050000}"/>
    <cellStyle name="_입찰표지 _2005승격(비율-득점)_★손익계정별_자료(계량부문2-1)11(1).29_확정(1)_2010년 영업환경 악화시 시나리오 및 대책" xfId="20611" xr:uid="{00000000-0005-0000-0000-00005E050000}"/>
    <cellStyle name="_입찰표지 _2005승격(비율-득점)_08.03 인원(금호고속)" xfId="20612" xr:uid="{00000000-0005-0000-0000-00005F050000}"/>
    <cellStyle name="_입찰표지 _2005승격(비율-득점)_'08년월3계정별(그룹target0205)" xfId="20613" xr:uid="{00000000-0005-0000-0000-000060050000}"/>
    <cellStyle name="_입찰표지 _2005승격(비율-득점)_'08년월3계정별(그룹target0205)_2010년 영업환경 악화시 시나리오 및 대책" xfId="20614" xr:uid="{00000000-0005-0000-0000-000061050000}"/>
    <cellStyle name="_입찰표지 _2005승격(비율-득점)_2010년 영업환경 악화시 시나리오 및 대책" xfId="20615" xr:uid="{00000000-0005-0000-0000-000062050000}"/>
    <cellStyle name="_입찰표지 _2005승격(비율-득점)_3차분까지 최종" xfId="20616" xr:uid="{00000000-0005-0000-0000-000063050000}"/>
    <cellStyle name="_입찰표지 _2005승격(비율-득점)_3차분까지 최종_5차분까지 최종" xfId="20617" xr:uid="{00000000-0005-0000-0000-000064050000}"/>
    <cellStyle name="_입찰표지 _2005승격(비율-득점)_그룹인원현황(서울070806)" xfId="20618" xr:uid="{00000000-0005-0000-0000-000065050000}"/>
    <cellStyle name="_입찰표지 _2005승격(비율-득점)_그룹인원현황(서울070831)" xfId="20619" xr:uid="{00000000-0005-0000-0000-000066050000}"/>
    <cellStyle name="_입찰표지 _2005승격(비율-득점)_그룹인원현황(서울070930)" xfId="20620" xr:uid="{00000000-0005-0000-0000-000067050000}"/>
    <cellStyle name="_입찰표지 _2005승격(비율-득점)_그룹인원현황(서울080130)" xfId="20621" xr:uid="{00000000-0005-0000-0000-000068050000}"/>
    <cellStyle name="_입찰표지 _2005승격(비율-득점)_그룹인원현황(합산071231)" xfId="20622" xr:uid="{00000000-0005-0000-0000-000069050000}"/>
    <cellStyle name="_입찰표지 _2005승격(비율-득점)_영업현황(속리산포함)" xfId="20623" xr:uid="{00000000-0005-0000-0000-00006A050000}"/>
    <cellStyle name="_입찰표지 _2005승격(비율-득점)_영업현황(속리산포함)_2010년 영업환경 악화시 시나리오 및 대책" xfId="20624" xr:uid="{00000000-0005-0000-0000-00006B050000}"/>
    <cellStyle name="_입찰표지 _2005승격(비율-득점)_인건비분석('07.6월)" xfId="20625" xr:uid="{00000000-0005-0000-0000-00006C050000}"/>
    <cellStyle name="_입찰표지 _2005승격(비율-득점)_인건비분석('07.6월)_2010년 영업환경 악화시 시나리오 및 대책" xfId="20626" xr:uid="{00000000-0005-0000-0000-00006D050000}"/>
    <cellStyle name="_입찰표지 _2005승격(비율-득점)_인건비분석('07.6월)_영업현황(속리산포함)" xfId="20627" xr:uid="{00000000-0005-0000-0000-00006E050000}"/>
    <cellStyle name="_입찰표지 _2005승격(비율-득점)_인건비분석('07.6월)_영업현황(속리산포함)_2010년 영업환경 악화시 시나리오 및 대책" xfId="20628" xr:uid="{00000000-0005-0000-0000-00006F050000}"/>
    <cellStyle name="_입찰표지 _2005승격(비율-득점)_인원현황양식200802" xfId="20629" xr:uid="{00000000-0005-0000-0000-000070050000}"/>
    <cellStyle name="_입찰표지 _2005승격(비율-득점)_추정손익(2008)" xfId="20630" xr:uid="{00000000-0005-0000-0000-000071050000}"/>
    <cellStyle name="_입찰표지 _2005승격(비율-득점)_추정손익(2008)_2010년 영업환경 악화시 시나리오 및 대책" xfId="20631" xr:uid="{00000000-0005-0000-0000-000072050000}"/>
    <cellStyle name="_입찰표지 _2005승격(비율-득점)_추정손익(2008)_영업현황(속리산포함)" xfId="20632" xr:uid="{00000000-0005-0000-0000-000073050000}"/>
    <cellStyle name="_입찰표지 _2005승격(비율-득점)_추정손익(2008)_영업현황(속리산포함)_2010년 영업환경 악화시 시나리오 및 대책" xfId="20633" xr:uid="{00000000-0005-0000-0000-000074050000}"/>
    <cellStyle name="_입찰표지 _2005승격(비율-득점)_추정손익(2008)_추정손익(2008)" xfId="20634" xr:uid="{00000000-0005-0000-0000-000075050000}"/>
    <cellStyle name="_입찰표지 _2005승격(비율-득점)_추정손익(2008)_추정손익(2008)_2010년 영업환경 악화시 시나리오 및 대책" xfId="20635" xr:uid="{00000000-0005-0000-0000-000076050000}"/>
    <cellStyle name="_입찰표지 _2005승격(비율-득점)_추정손익(2008)_추정손익(2008)_영업현황(속리산포함)" xfId="20636" xr:uid="{00000000-0005-0000-0000-000077050000}"/>
    <cellStyle name="_입찰표지 _2005승격(비율-득점)_추정손익(2008)_추정손익(2008)_영업현황(속리산포함)_2010년 영업환경 악화시 시나리오 및 대책" xfId="20637" xr:uid="{00000000-0005-0000-0000-000078050000}"/>
    <cellStyle name="_입찰표지 _2005승격(비율-득점)_추정손익(2008)_추정손익(2008)05" xfId="20638" xr:uid="{00000000-0005-0000-0000-000079050000}"/>
    <cellStyle name="_입찰표지 _2005승격(비율-득점)_추정손익(2008)_추정손익(2008)05_2010년 영업환경 악화시 시나리오 및 대책" xfId="20639" xr:uid="{00000000-0005-0000-0000-00007A050000}"/>
    <cellStyle name="_입찰표지 _2005승격(비율-득점)_추정손익(2008)_추정손익(2008)05_영업현황(속리산포함)" xfId="20640" xr:uid="{00000000-0005-0000-0000-00007B050000}"/>
    <cellStyle name="_입찰표지 _2005승격(비율-득점)_추정손익(2008)_추정손익(2008)05_영업현황(속리산포함)_2010년 영업환경 악화시 시나리오 및 대책" xfId="20641" xr:uid="{00000000-0005-0000-0000-00007C050000}"/>
    <cellStyle name="_입찰표지 _2005승격(사회공헌)" xfId="20642" xr:uid="{00000000-0005-0000-0000-00007D050000}"/>
    <cellStyle name="_입찰표지 _2005승격(사회공헌)_`08년_추정_손익(6월19일 전략보고)" xfId="20643" xr:uid="{00000000-0005-0000-0000-00007E050000}"/>
    <cellStyle name="_입찰표지 _2005승격(사회공헌)_`08년_추정_손익(6월19일 전략보고)_`08년_추정_손익(6월19일 전략보고)" xfId="20644" xr:uid="{00000000-0005-0000-0000-00007F050000}"/>
    <cellStyle name="_입찰표지 _2005승격(사회공헌)_★손익계정별_자료(계량부문2-1)11(1).29_확정(1)" xfId="20645" xr:uid="{00000000-0005-0000-0000-000080050000}"/>
    <cellStyle name="_입찰표지 _2005승격(사회공헌)_★손익계정별_자료(계량부문2-1)11(1).29_확정(1)_2010년 영업환경 악화시 시나리오 및 대책" xfId="20646" xr:uid="{00000000-0005-0000-0000-000081050000}"/>
    <cellStyle name="_입찰표지 _2005승격(사회공헌)_08.03 인원(금호고속)" xfId="20647" xr:uid="{00000000-0005-0000-0000-000082050000}"/>
    <cellStyle name="_입찰표지 _2005승격(사회공헌)_'08년월3계정별(그룹target0205)" xfId="20648" xr:uid="{00000000-0005-0000-0000-000083050000}"/>
    <cellStyle name="_입찰표지 _2005승격(사회공헌)_'08년월3계정별(그룹target0205)_2010년 영업환경 악화시 시나리오 및 대책" xfId="20649" xr:uid="{00000000-0005-0000-0000-000084050000}"/>
    <cellStyle name="_입찰표지 _2005승격(사회공헌)_2010년 영업환경 악화시 시나리오 및 대책" xfId="20650" xr:uid="{00000000-0005-0000-0000-000085050000}"/>
    <cellStyle name="_입찰표지 _2005승격(사회공헌)_3차분까지 최종" xfId="20651" xr:uid="{00000000-0005-0000-0000-000086050000}"/>
    <cellStyle name="_입찰표지 _2005승격(사회공헌)_3차분까지 최종_5차분까지 최종" xfId="20652" xr:uid="{00000000-0005-0000-0000-000087050000}"/>
    <cellStyle name="_입찰표지 _2005승격(사회공헌)_그룹인원현황(서울070806)" xfId="20653" xr:uid="{00000000-0005-0000-0000-000088050000}"/>
    <cellStyle name="_입찰표지 _2005승격(사회공헌)_그룹인원현황(서울070831)" xfId="20654" xr:uid="{00000000-0005-0000-0000-000089050000}"/>
    <cellStyle name="_입찰표지 _2005승격(사회공헌)_그룹인원현황(서울070930)" xfId="20655" xr:uid="{00000000-0005-0000-0000-00008A050000}"/>
    <cellStyle name="_입찰표지 _2005승격(사회공헌)_그룹인원현황(서울080130)" xfId="20656" xr:uid="{00000000-0005-0000-0000-00008B050000}"/>
    <cellStyle name="_입찰표지 _2005승격(사회공헌)_그룹인원현황(합산071231)" xfId="20657" xr:uid="{00000000-0005-0000-0000-00008C050000}"/>
    <cellStyle name="_입찰표지 _2005승격(사회공헌)_영업현황(속리산포함)" xfId="20658" xr:uid="{00000000-0005-0000-0000-00008D050000}"/>
    <cellStyle name="_입찰표지 _2005승격(사회공헌)_영업현황(속리산포함)_2010년 영업환경 악화시 시나리오 및 대책" xfId="20659" xr:uid="{00000000-0005-0000-0000-00008E050000}"/>
    <cellStyle name="_입찰표지 _2005승격(사회공헌)_인건비분석('07.6월)" xfId="20660" xr:uid="{00000000-0005-0000-0000-00008F050000}"/>
    <cellStyle name="_입찰표지 _2005승격(사회공헌)_인건비분석('07.6월)_2010년 영업환경 악화시 시나리오 및 대책" xfId="20661" xr:uid="{00000000-0005-0000-0000-000090050000}"/>
    <cellStyle name="_입찰표지 _2005승격(사회공헌)_인건비분석('07.6월)_영업현황(속리산포함)" xfId="20662" xr:uid="{00000000-0005-0000-0000-000091050000}"/>
    <cellStyle name="_입찰표지 _2005승격(사회공헌)_인건비분석('07.6월)_영업현황(속리산포함)_2010년 영업환경 악화시 시나리오 및 대책" xfId="20663" xr:uid="{00000000-0005-0000-0000-000092050000}"/>
    <cellStyle name="_입찰표지 _2005승격(사회공헌)_인원현황양식200802" xfId="20664" xr:uid="{00000000-0005-0000-0000-000093050000}"/>
    <cellStyle name="_입찰표지 _2005승격(사회공헌)_추정손익(2008)" xfId="20665" xr:uid="{00000000-0005-0000-0000-000094050000}"/>
    <cellStyle name="_입찰표지 _2005승격(사회공헌)_추정손익(2008)_2010년 영업환경 악화시 시나리오 및 대책" xfId="20666" xr:uid="{00000000-0005-0000-0000-000095050000}"/>
    <cellStyle name="_입찰표지 _2005승격(사회공헌)_추정손익(2008)_영업현황(속리산포함)" xfId="20667" xr:uid="{00000000-0005-0000-0000-000096050000}"/>
    <cellStyle name="_입찰표지 _2005승격(사회공헌)_추정손익(2008)_영업현황(속리산포함)_2010년 영업환경 악화시 시나리오 및 대책" xfId="20668" xr:uid="{00000000-0005-0000-0000-000097050000}"/>
    <cellStyle name="_입찰표지 _2005승격(사회공헌)_추정손익(2008)_추정손익(2008)" xfId="20669" xr:uid="{00000000-0005-0000-0000-000098050000}"/>
    <cellStyle name="_입찰표지 _2005승격(사회공헌)_추정손익(2008)_추정손익(2008)_2010년 영업환경 악화시 시나리오 및 대책" xfId="20670" xr:uid="{00000000-0005-0000-0000-000099050000}"/>
    <cellStyle name="_입찰표지 _2005승격(사회공헌)_추정손익(2008)_추정손익(2008)_영업현황(속리산포함)" xfId="20671" xr:uid="{00000000-0005-0000-0000-00009A050000}"/>
    <cellStyle name="_입찰표지 _2005승격(사회공헌)_추정손익(2008)_추정손익(2008)_영업현황(속리산포함)_2010년 영업환경 악화시 시나리오 및 대책" xfId="20672" xr:uid="{00000000-0005-0000-0000-00009B050000}"/>
    <cellStyle name="_입찰표지 _2005승격(사회공헌)_추정손익(2008)_추정손익(2008)05" xfId="20673" xr:uid="{00000000-0005-0000-0000-00009C050000}"/>
    <cellStyle name="_입찰표지 _2005승격(사회공헌)_추정손익(2008)_추정손익(2008)05_2010년 영업환경 악화시 시나리오 및 대책" xfId="20674" xr:uid="{00000000-0005-0000-0000-00009D050000}"/>
    <cellStyle name="_입찰표지 _2005승격(사회공헌)_추정손익(2008)_추정손익(2008)05_영업현황(속리산포함)" xfId="20675" xr:uid="{00000000-0005-0000-0000-00009E050000}"/>
    <cellStyle name="_입찰표지 _2005승격(사회공헌)_추정손익(2008)_추정손익(2008)05_영업현황(속리산포함)_2010년 영업환경 악화시 시나리오 및 대책" xfId="20676" xr:uid="{00000000-0005-0000-0000-00009F050000}"/>
    <cellStyle name="_입찰표지 _2005승격(순환,견적)" xfId="20677" xr:uid="{00000000-0005-0000-0000-0000A0050000}"/>
    <cellStyle name="_입찰표지 _2005승격(순환,견적)_`08년_추정_손익(6월19일 전략보고)" xfId="20678" xr:uid="{00000000-0005-0000-0000-0000A1050000}"/>
    <cellStyle name="_입찰표지 _2005승격(순환,견적)_`08년_추정_손익(6월19일 전략보고)_`08년_추정_손익(6월19일 전략보고)" xfId="20679" xr:uid="{00000000-0005-0000-0000-0000A2050000}"/>
    <cellStyle name="_입찰표지 _2005승격(순환,견적)_★손익계정별_자료(계량부문2-1)11(1).29_확정(1)" xfId="20680" xr:uid="{00000000-0005-0000-0000-0000A3050000}"/>
    <cellStyle name="_입찰표지 _2005승격(순환,견적)_★손익계정별_자료(계량부문2-1)11(1).29_확정(1)_2010년 영업환경 악화시 시나리오 및 대책" xfId="20681" xr:uid="{00000000-0005-0000-0000-0000A4050000}"/>
    <cellStyle name="_입찰표지 _2005승격(순환,견적)_08.03 인원(금호고속)" xfId="20682" xr:uid="{00000000-0005-0000-0000-0000A5050000}"/>
    <cellStyle name="_입찰표지 _2005승격(순환,견적)_'08년월3계정별(그룹target0205)" xfId="20683" xr:uid="{00000000-0005-0000-0000-0000A6050000}"/>
    <cellStyle name="_입찰표지 _2005승격(순환,견적)_'08년월3계정별(그룹target0205)_2010년 영업환경 악화시 시나리오 및 대책" xfId="20684" xr:uid="{00000000-0005-0000-0000-0000A7050000}"/>
    <cellStyle name="_입찰표지 _2005승격(순환,견적)_2010년 영업환경 악화시 시나리오 및 대책" xfId="20685" xr:uid="{00000000-0005-0000-0000-0000A8050000}"/>
    <cellStyle name="_입찰표지 _2005승격(순환,견적)_3차분까지 최종" xfId="20686" xr:uid="{00000000-0005-0000-0000-0000A9050000}"/>
    <cellStyle name="_입찰표지 _2005승격(순환,견적)_3차분까지 최종_5차분까지 최종" xfId="20687" xr:uid="{00000000-0005-0000-0000-0000AA050000}"/>
    <cellStyle name="_입찰표지 _2005승격(순환,견적)_그룹인원현황(서울070806)" xfId="20688" xr:uid="{00000000-0005-0000-0000-0000AB050000}"/>
    <cellStyle name="_입찰표지 _2005승격(순환,견적)_그룹인원현황(서울070831)" xfId="20689" xr:uid="{00000000-0005-0000-0000-0000AC050000}"/>
    <cellStyle name="_입찰표지 _2005승격(순환,견적)_그룹인원현황(서울070930)" xfId="20690" xr:uid="{00000000-0005-0000-0000-0000AD050000}"/>
    <cellStyle name="_입찰표지 _2005승격(순환,견적)_그룹인원현황(서울080130)" xfId="20691" xr:uid="{00000000-0005-0000-0000-0000AE050000}"/>
    <cellStyle name="_입찰표지 _2005승격(순환,견적)_그룹인원현황(합산071231)" xfId="20692" xr:uid="{00000000-0005-0000-0000-0000AF050000}"/>
    <cellStyle name="_입찰표지 _2005승격(순환,견적)_영업현황(속리산포함)" xfId="20693" xr:uid="{00000000-0005-0000-0000-0000B0050000}"/>
    <cellStyle name="_입찰표지 _2005승격(순환,견적)_영업현황(속리산포함)_2010년 영업환경 악화시 시나리오 및 대책" xfId="20694" xr:uid="{00000000-0005-0000-0000-0000B1050000}"/>
    <cellStyle name="_입찰표지 _2005승격(순환,견적)_인건비분석('07.6월)" xfId="20695" xr:uid="{00000000-0005-0000-0000-0000B2050000}"/>
    <cellStyle name="_입찰표지 _2005승격(순환,견적)_인건비분석('07.6월)_2010년 영업환경 악화시 시나리오 및 대책" xfId="20696" xr:uid="{00000000-0005-0000-0000-0000B3050000}"/>
    <cellStyle name="_입찰표지 _2005승격(순환,견적)_인건비분석('07.6월)_영업현황(속리산포함)" xfId="20697" xr:uid="{00000000-0005-0000-0000-0000B4050000}"/>
    <cellStyle name="_입찰표지 _2005승격(순환,견적)_인건비분석('07.6월)_영업현황(속리산포함)_2010년 영업환경 악화시 시나리오 및 대책" xfId="20698" xr:uid="{00000000-0005-0000-0000-0000B5050000}"/>
    <cellStyle name="_입찰표지 _2005승격(순환,견적)_인원현황양식200802" xfId="20699" xr:uid="{00000000-0005-0000-0000-0000B6050000}"/>
    <cellStyle name="_입찰표지 _2005승격(순환,견적)_추정손익(2008)" xfId="20700" xr:uid="{00000000-0005-0000-0000-0000B7050000}"/>
    <cellStyle name="_입찰표지 _2005승격(순환,견적)_추정손익(2008)_2010년 영업환경 악화시 시나리오 및 대책" xfId="20701" xr:uid="{00000000-0005-0000-0000-0000B8050000}"/>
    <cellStyle name="_입찰표지 _2005승격(순환,견적)_추정손익(2008)_영업현황(속리산포함)" xfId="20702" xr:uid="{00000000-0005-0000-0000-0000B9050000}"/>
    <cellStyle name="_입찰표지 _2005승격(순환,견적)_추정손익(2008)_영업현황(속리산포함)_2010년 영업환경 악화시 시나리오 및 대책" xfId="20703" xr:uid="{00000000-0005-0000-0000-0000BA050000}"/>
    <cellStyle name="_입찰표지 _2005승격(순환,견적)_추정손익(2008)_추정손익(2008)" xfId="20704" xr:uid="{00000000-0005-0000-0000-0000BB050000}"/>
    <cellStyle name="_입찰표지 _2005승격(순환,견적)_추정손익(2008)_추정손익(2008)_2010년 영업환경 악화시 시나리오 및 대책" xfId="20705" xr:uid="{00000000-0005-0000-0000-0000BC050000}"/>
    <cellStyle name="_입찰표지 _2005승격(순환,견적)_추정손익(2008)_추정손익(2008)_영업현황(속리산포함)" xfId="20706" xr:uid="{00000000-0005-0000-0000-0000BD050000}"/>
    <cellStyle name="_입찰표지 _2005승격(순환,견적)_추정손익(2008)_추정손익(2008)_영업현황(속리산포함)_2010년 영업환경 악화시 시나리오 및 대책" xfId="20707" xr:uid="{00000000-0005-0000-0000-0000BE050000}"/>
    <cellStyle name="_입찰표지 _2005승격(순환,견적)_추정손익(2008)_추정손익(2008)05" xfId="20708" xr:uid="{00000000-0005-0000-0000-0000BF050000}"/>
    <cellStyle name="_입찰표지 _2005승격(순환,견적)_추정손익(2008)_추정손익(2008)05_2010년 영업환경 악화시 시나리오 및 대책" xfId="20709" xr:uid="{00000000-0005-0000-0000-0000C0050000}"/>
    <cellStyle name="_입찰표지 _2005승격(순환,견적)_추정손익(2008)_추정손익(2008)05_영업현황(속리산포함)" xfId="20710" xr:uid="{00000000-0005-0000-0000-0000C1050000}"/>
    <cellStyle name="_입찰표지 _2005승격(순환,견적)_추정손익(2008)_추정손익(2008)05_영업현황(속리산포함)_2010년 영업환경 악화시 시나리오 및 대책" xfId="20711" xr:uid="{00000000-0005-0000-0000-0000C2050000}"/>
    <cellStyle name="_입찰표지 _2005승격(연령,근속평가)" xfId="20712" xr:uid="{00000000-0005-0000-0000-0000C3050000}"/>
    <cellStyle name="_입찰표지 _2005승격(연령,근속평가)_`08년_추정_손익(6월19일 전략보고)" xfId="20713" xr:uid="{00000000-0005-0000-0000-0000C4050000}"/>
    <cellStyle name="_입찰표지 _2005승격(연령,근속평가)_`08년_추정_손익(6월19일 전략보고)_`08년_추정_손익(6월19일 전략보고)" xfId="20714" xr:uid="{00000000-0005-0000-0000-0000C5050000}"/>
    <cellStyle name="_입찰표지 _2005승격(연령,근속평가)_★손익계정별_자료(계량부문2-1)11(1).29_확정(1)" xfId="20715" xr:uid="{00000000-0005-0000-0000-0000C6050000}"/>
    <cellStyle name="_입찰표지 _2005승격(연령,근속평가)_★손익계정별_자료(계량부문2-1)11(1).29_확정(1)_2010년 영업환경 악화시 시나리오 및 대책" xfId="20716" xr:uid="{00000000-0005-0000-0000-0000C7050000}"/>
    <cellStyle name="_입찰표지 _2005승격(연령,근속평가)_08.03 인원(금호고속)" xfId="20717" xr:uid="{00000000-0005-0000-0000-0000C8050000}"/>
    <cellStyle name="_입찰표지 _2005승격(연령,근속평가)_'08년월3계정별(그룹target0205)" xfId="20718" xr:uid="{00000000-0005-0000-0000-0000C9050000}"/>
    <cellStyle name="_입찰표지 _2005승격(연령,근속평가)_'08년월3계정별(그룹target0205)_2010년 영업환경 악화시 시나리오 및 대책" xfId="20719" xr:uid="{00000000-0005-0000-0000-0000CA050000}"/>
    <cellStyle name="_입찰표지 _2005승격(연령,근속평가)_2010년 영업환경 악화시 시나리오 및 대책" xfId="20720" xr:uid="{00000000-0005-0000-0000-0000CB050000}"/>
    <cellStyle name="_입찰표지 _2005승격(연령,근속평가)_3차분까지 최종" xfId="20721" xr:uid="{00000000-0005-0000-0000-0000CC050000}"/>
    <cellStyle name="_입찰표지 _2005승격(연령,근속평가)_3차분까지 최종_5차분까지 최종" xfId="20722" xr:uid="{00000000-0005-0000-0000-0000CD050000}"/>
    <cellStyle name="_입찰표지 _2005승격(연령,근속평가)_그룹인원현황(서울070806)" xfId="20723" xr:uid="{00000000-0005-0000-0000-0000CE050000}"/>
    <cellStyle name="_입찰표지 _2005승격(연령,근속평가)_그룹인원현황(서울070831)" xfId="20724" xr:uid="{00000000-0005-0000-0000-0000CF050000}"/>
    <cellStyle name="_입찰표지 _2005승격(연령,근속평가)_그룹인원현황(서울070930)" xfId="20725" xr:uid="{00000000-0005-0000-0000-0000D0050000}"/>
    <cellStyle name="_입찰표지 _2005승격(연령,근속평가)_그룹인원현황(서울080130)" xfId="20726" xr:uid="{00000000-0005-0000-0000-0000D1050000}"/>
    <cellStyle name="_입찰표지 _2005승격(연령,근속평가)_그룹인원현황(합산071231)" xfId="20727" xr:uid="{00000000-0005-0000-0000-0000D2050000}"/>
    <cellStyle name="_입찰표지 _2005승격(연령,근속평가)_영업현황(속리산포함)" xfId="20728" xr:uid="{00000000-0005-0000-0000-0000D3050000}"/>
    <cellStyle name="_입찰표지 _2005승격(연령,근속평가)_영업현황(속리산포함)_2010년 영업환경 악화시 시나리오 및 대책" xfId="20729" xr:uid="{00000000-0005-0000-0000-0000D4050000}"/>
    <cellStyle name="_입찰표지 _2005승격(연령,근속평가)_인건비분석('07.6월)" xfId="20730" xr:uid="{00000000-0005-0000-0000-0000D5050000}"/>
    <cellStyle name="_입찰표지 _2005승격(연령,근속평가)_인건비분석('07.6월)_2010년 영업환경 악화시 시나리오 및 대책" xfId="20731" xr:uid="{00000000-0005-0000-0000-0000D6050000}"/>
    <cellStyle name="_입찰표지 _2005승격(연령,근속평가)_인건비분석('07.6월)_영업현황(속리산포함)" xfId="20732" xr:uid="{00000000-0005-0000-0000-0000D7050000}"/>
    <cellStyle name="_입찰표지 _2005승격(연령,근속평가)_인건비분석('07.6월)_영업현황(속리산포함)_2010년 영업환경 악화시 시나리오 및 대책" xfId="20733" xr:uid="{00000000-0005-0000-0000-0000D8050000}"/>
    <cellStyle name="_입찰표지 _2005승격(연령,근속평가)_인원현황양식200802" xfId="20734" xr:uid="{00000000-0005-0000-0000-0000D9050000}"/>
    <cellStyle name="_입찰표지 _2005승격(연령,근속평가)_추정손익(2008)" xfId="20735" xr:uid="{00000000-0005-0000-0000-0000DA050000}"/>
    <cellStyle name="_입찰표지 _2005승격(연령,근속평가)_추정손익(2008)_2010년 영업환경 악화시 시나리오 및 대책" xfId="20736" xr:uid="{00000000-0005-0000-0000-0000DB050000}"/>
    <cellStyle name="_입찰표지 _2005승격(연령,근속평가)_추정손익(2008)_영업현황(속리산포함)" xfId="20737" xr:uid="{00000000-0005-0000-0000-0000DC050000}"/>
    <cellStyle name="_입찰표지 _2005승격(연령,근속평가)_추정손익(2008)_영업현황(속리산포함)_2010년 영업환경 악화시 시나리오 및 대책" xfId="20738" xr:uid="{00000000-0005-0000-0000-0000DD050000}"/>
    <cellStyle name="_입찰표지 _2005승격(연령,근속평가)_추정손익(2008)_추정손익(2008)" xfId="20739" xr:uid="{00000000-0005-0000-0000-0000DE050000}"/>
    <cellStyle name="_입찰표지 _2005승격(연령,근속평가)_추정손익(2008)_추정손익(2008)_2010년 영업환경 악화시 시나리오 및 대책" xfId="20740" xr:uid="{00000000-0005-0000-0000-0000DF050000}"/>
    <cellStyle name="_입찰표지 _2005승격(연령,근속평가)_추정손익(2008)_추정손익(2008)_영업현황(속리산포함)" xfId="20741" xr:uid="{00000000-0005-0000-0000-0000E0050000}"/>
    <cellStyle name="_입찰표지 _2005승격(연령,근속평가)_추정손익(2008)_추정손익(2008)_영업현황(속리산포함)_2010년 영업환경 악화시 시나리오 및 대책" xfId="20742" xr:uid="{00000000-0005-0000-0000-0000E1050000}"/>
    <cellStyle name="_입찰표지 _2005승격(연령,근속평가)_추정손익(2008)_추정손익(2008)05" xfId="20743" xr:uid="{00000000-0005-0000-0000-0000E2050000}"/>
    <cellStyle name="_입찰표지 _2005승격(연령,근속평가)_추정손익(2008)_추정손익(2008)05_2010년 영업환경 악화시 시나리오 및 대책" xfId="20744" xr:uid="{00000000-0005-0000-0000-0000E3050000}"/>
    <cellStyle name="_입찰표지 _2005승격(연령,근속평가)_추정손익(2008)_추정손익(2008)05_영업현황(속리산포함)" xfId="20745" xr:uid="{00000000-0005-0000-0000-0000E4050000}"/>
    <cellStyle name="_입찰표지 _2005승격(연령,근속평가)_추정손익(2008)_추정손익(2008)05_영업현황(속리산포함)_2010년 영업환경 악화시 시나리오 및 대책" xfId="20746" xr:uid="{00000000-0005-0000-0000-0000E5050000}"/>
    <cellStyle name="_입찰표지 _2005승격(자격증)" xfId="20747" xr:uid="{00000000-0005-0000-0000-0000E6050000}"/>
    <cellStyle name="_입찰표지 _2005승격(자격증)_`08년_추정_손익(6월19일 전략보고)" xfId="20748" xr:uid="{00000000-0005-0000-0000-0000E7050000}"/>
    <cellStyle name="_입찰표지 _2005승격(자격증)_`08년_추정_손익(6월19일 전략보고)_`08년_추정_손익(6월19일 전략보고)" xfId="20749" xr:uid="{00000000-0005-0000-0000-0000E8050000}"/>
    <cellStyle name="_입찰표지 _2005승격(자격증)_★손익계정별_자료(계량부문2-1)11(1).29_확정(1)" xfId="20750" xr:uid="{00000000-0005-0000-0000-0000E9050000}"/>
    <cellStyle name="_입찰표지 _2005승격(자격증)_★손익계정별_자료(계량부문2-1)11(1).29_확정(1)_2010년 영업환경 악화시 시나리오 및 대책" xfId="20751" xr:uid="{00000000-0005-0000-0000-0000EA050000}"/>
    <cellStyle name="_입찰표지 _2005승격(자격증)_08.03 인원(금호고속)" xfId="20752" xr:uid="{00000000-0005-0000-0000-0000EB050000}"/>
    <cellStyle name="_입찰표지 _2005승격(자격증)_'08년월3계정별(그룹target0205)" xfId="20753" xr:uid="{00000000-0005-0000-0000-0000EC050000}"/>
    <cellStyle name="_입찰표지 _2005승격(자격증)_'08년월3계정별(그룹target0205)_2010년 영업환경 악화시 시나리오 및 대책" xfId="20754" xr:uid="{00000000-0005-0000-0000-0000ED050000}"/>
    <cellStyle name="_입찰표지 _2005승격(자격증)_2010년 영업환경 악화시 시나리오 및 대책" xfId="20755" xr:uid="{00000000-0005-0000-0000-0000EE050000}"/>
    <cellStyle name="_입찰표지 _2005승격(자격증)_3차분까지 최종" xfId="20756" xr:uid="{00000000-0005-0000-0000-0000EF050000}"/>
    <cellStyle name="_입찰표지 _2005승격(자격증)_3차분까지 최종_5차분까지 최종" xfId="20757" xr:uid="{00000000-0005-0000-0000-0000F0050000}"/>
    <cellStyle name="_입찰표지 _2005승격(자격증)_그룹인원현황(서울070806)" xfId="20758" xr:uid="{00000000-0005-0000-0000-0000F1050000}"/>
    <cellStyle name="_입찰표지 _2005승격(자격증)_그룹인원현황(서울070831)" xfId="20759" xr:uid="{00000000-0005-0000-0000-0000F2050000}"/>
    <cellStyle name="_입찰표지 _2005승격(자격증)_그룹인원현황(서울070930)" xfId="20760" xr:uid="{00000000-0005-0000-0000-0000F3050000}"/>
    <cellStyle name="_입찰표지 _2005승격(자격증)_그룹인원현황(서울080130)" xfId="20761" xr:uid="{00000000-0005-0000-0000-0000F4050000}"/>
    <cellStyle name="_입찰표지 _2005승격(자격증)_그룹인원현황(합산071231)" xfId="20762" xr:uid="{00000000-0005-0000-0000-0000F5050000}"/>
    <cellStyle name="_입찰표지 _2005승격(자격증)_영업현황(속리산포함)" xfId="20763" xr:uid="{00000000-0005-0000-0000-0000F6050000}"/>
    <cellStyle name="_입찰표지 _2005승격(자격증)_영업현황(속리산포함)_2010년 영업환경 악화시 시나리오 및 대책" xfId="20764" xr:uid="{00000000-0005-0000-0000-0000F7050000}"/>
    <cellStyle name="_입찰표지 _2005승격(자격증)_인건비분석('07.6월)" xfId="20765" xr:uid="{00000000-0005-0000-0000-0000F8050000}"/>
    <cellStyle name="_입찰표지 _2005승격(자격증)_인건비분석('07.6월)_2010년 영업환경 악화시 시나리오 및 대책" xfId="20766" xr:uid="{00000000-0005-0000-0000-0000F9050000}"/>
    <cellStyle name="_입찰표지 _2005승격(자격증)_인건비분석('07.6월)_영업현황(속리산포함)" xfId="20767" xr:uid="{00000000-0005-0000-0000-0000FA050000}"/>
    <cellStyle name="_입찰표지 _2005승격(자격증)_인건비분석('07.6월)_영업현황(속리산포함)_2010년 영업환경 악화시 시나리오 및 대책" xfId="20768" xr:uid="{00000000-0005-0000-0000-0000FB050000}"/>
    <cellStyle name="_입찰표지 _2005승격(자격증)_인원현황양식200802" xfId="20769" xr:uid="{00000000-0005-0000-0000-0000FC050000}"/>
    <cellStyle name="_입찰표지 _2005승격(자격증)_추정손익(2008)" xfId="20770" xr:uid="{00000000-0005-0000-0000-0000FD050000}"/>
    <cellStyle name="_입찰표지 _2005승격(자격증)_추정손익(2008)_2010년 영업환경 악화시 시나리오 및 대책" xfId="20771" xr:uid="{00000000-0005-0000-0000-0000FE050000}"/>
    <cellStyle name="_입찰표지 _2005승격(자격증)_추정손익(2008)_영업현황(속리산포함)" xfId="20772" xr:uid="{00000000-0005-0000-0000-0000FF050000}"/>
    <cellStyle name="_입찰표지 _2005승격(자격증)_추정손익(2008)_영업현황(속리산포함)_2010년 영업환경 악화시 시나리오 및 대책" xfId="20773" xr:uid="{00000000-0005-0000-0000-000000060000}"/>
    <cellStyle name="_입찰표지 _2005승격(자격증)_추정손익(2008)_추정손익(2008)" xfId="20774" xr:uid="{00000000-0005-0000-0000-000001060000}"/>
    <cellStyle name="_입찰표지 _2005승격(자격증)_추정손익(2008)_추정손익(2008)_2010년 영업환경 악화시 시나리오 및 대책" xfId="20775" xr:uid="{00000000-0005-0000-0000-000002060000}"/>
    <cellStyle name="_입찰표지 _2005승격(자격증)_추정손익(2008)_추정손익(2008)_영업현황(속리산포함)" xfId="20776" xr:uid="{00000000-0005-0000-0000-000003060000}"/>
    <cellStyle name="_입찰표지 _2005승격(자격증)_추정손익(2008)_추정손익(2008)_영업현황(속리산포함)_2010년 영업환경 악화시 시나리오 및 대책" xfId="20777" xr:uid="{00000000-0005-0000-0000-000004060000}"/>
    <cellStyle name="_입찰표지 _2005승격(자격증)_추정손익(2008)_추정손익(2008)05" xfId="20778" xr:uid="{00000000-0005-0000-0000-000005060000}"/>
    <cellStyle name="_입찰표지 _2005승격(자격증)_추정손익(2008)_추정손익(2008)05_2010년 영업환경 악화시 시나리오 및 대책" xfId="20779" xr:uid="{00000000-0005-0000-0000-000006060000}"/>
    <cellStyle name="_입찰표지 _2005승격(자격증)_추정손익(2008)_추정손익(2008)05_영업현황(속리산포함)" xfId="20780" xr:uid="{00000000-0005-0000-0000-000007060000}"/>
    <cellStyle name="_입찰표지 _2005승격(자격증)_추정손익(2008)_추정손익(2008)05_영업현황(속리산포함)_2010년 영업환경 악화시 시나리오 및 대책" xfId="20781" xr:uid="{00000000-0005-0000-0000-000008060000}"/>
    <cellStyle name="_입찰표지 _2005승격(포상,징계)" xfId="20782" xr:uid="{00000000-0005-0000-0000-000009060000}"/>
    <cellStyle name="_입찰표지 _2005승격(포상,징계)_`08년_추정_손익(6월19일 전략보고)" xfId="20783" xr:uid="{00000000-0005-0000-0000-00000A060000}"/>
    <cellStyle name="_입찰표지 _2005승격(포상,징계)_`08년_추정_손익(6월19일 전략보고)_`08년_추정_손익(6월19일 전략보고)" xfId="20784" xr:uid="{00000000-0005-0000-0000-00000B060000}"/>
    <cellStyle name="_입찰표지 _2005승격(포상,징계)_★손익계정별_자료(계량부문2-1)11(1).29_확정(1)" xfId="20785" xr:uid="{00000000-0005-0000-0000-00000C060000}"/>
    <cellStyle name="_입찰표지 _2005승격(포상,징계)_★손익계정별_자료(계량부문2-1)11(1).29_확정(1)_2010년 영업환경 악화시 시나리오 및 대책" xfId="20786" xr:uid="{00000000-0005-0000-0000-00000D060000}"/>
    <cellStyle name="_입찰표지 _2005승격(포상,징계)_08.03 인원(금호고속)" xfId="20787" xr:uid="{00000000-0005-0000-0000-00000E060000}"/>
    <cellStyle name="_입찰표지 _2005승격(포상,징계)_'08년월3계정별(그룹target0205)" xfId="20788" xr:uid="{00000000-0005-0000-0000-00000F060000}"/>
    <cellStyle name="_입찰표지 _2005승격(포상,징계)_'08년월3계정별(그룹target0205)_2010년 영업환경 악화시 시나리오 및 대책" xfId="20789" xr:uid="{00000000-0005-0000-0000-000010060000}"/>
    <cellStyle name="_입찰표지 _2005승격(포상,징계)_2010년 영업환경 악화시 시나리오 및 대책" xfId="20790" xr:uid="{00000000-0005-0000-0000-000011060000}"/>
    <cellStyle name="_입찰표지 _2005승격(포상,징계)_3차분까지 최종" xfId="20791" xr:uid="{00000000-0005-0000-0000-000012060000}"/>
    <cellStyle name="_입찰표지 _2005승격(포상,징계)_3차분까지 최종_5차분까지 최종" xfId="20792" xr:uid="{00000000-0005-0000-0000-000013060000}"/>
    <cellStyle name="_입찰표지 _2005승격(포상,징계)_그룹인원현황(서울070806)" xfId="20793" xr:uid="{00000000-0005-0000-0000-000014060000}"/>
    <cellStyle name="_입찰표지 _2005승격(포상,징계)_그룹인원현황(서울070831)" xfId="20794" xr:uid="{00000000-0005-0000-0000-000015060000}"/>
    <cellStyle name="_입찰표지 _2005승격(포상,징계)_그룹인원현황(서울070930)" xfId="20795" xr:uid="{00000000-0005-0000-0000-000016060000}"/>
    <cellStyle name="_입찰표지 _2005승격(포상,징계)_그룹인원현황(서울080130)" xfId="20796" xr:uid="{00000000-0005-0000-0000-000017060000}"/>
    <cellStyle name="_입찰표지 _2005승격(포상,징계)_그룹인원현황(합산071231)" xfId="20797" xr:uid="{00000000-0005-0000-0000-000018060000}"/>
    <cellStyle name="_입찰표지 _2005승격(포상,징계)_영업현황(속리산포함)" xfId="20798" xr:uid="{00000000-0005-0000-0000-000019060000}"/>
    <cellStyle name="_입찰표지 _2005승격(포상,징계)_영업현황(속리산포함)_2010년 영업환경 악화시 시나리오 및 대책" xfId="20799" xr:uid="{00000000-0005-0000-0000-00001A060000}"/>
    <cellStyle name="_입찰표지 _2005승격(포상,징계)_인건비분석('07.6월)" xfId="20800" xr:uid="{00000000-0005-0000-0000-00001B060000}"/>
    <cellStyle name="_입찰표지 _2005승격(포상,징계)_인건비분석('07.6월)_2010년 영업환경 악화시 시나리오 및 대책" xfId="20801" xr:uid="{00000000-0005-0000-0000-00001C060000}"/>
    <cellStyle name="_입찰표지 _2005승격(포상,징계)_인건비분석('07.6월)_영업현황(속리산포함)" xfId="20802" xr:uid="{00000000-0005-0000-0000-00001D060000}"/>
    <cellStyle name="_입찰표지 _2005승격(포상,징계)_인건비분석('07.6월)_영업현황(속리산포함)_2010년 영업환경 악화시 시나리오 및 대책" xfId="20803" xr:uid="{00000000-0005-0000-0000-00001E060000}"/>
    <cellStyle name="_입찰표지 _2005승격(포상,징계)_인원현황양식200802" xfId="20804" xr:uid="{00000000-0005-0000-0000-00001F060000}"/>
    <cellStyle name="_입찰표지 _2005승격(포상,징계)_추정손익(2008)" xfId="20805" xr:uid="{00000000-0005-0000-0000-000020060000}"/>
    <cellStyle name="_입찰표지 _2005승격(포상,징계)_추정손익(2008)_2010년 영업환경 악화시 시나리오 및 대책" xfId="20806" xr:uid="{00000000-0005-0000-0000-000021060000}"/>
    <cellStyle name="_입찰표지 _2005승격(포상,징계)_추정손익(2008)_영업현황(속리산포함)" xfId="20807" xr:uid="{00000000-0005-0000-0000-000022060000}"/>
    <cellStyle name="_입찰표지 _2005승격(포상,징계)_추정손익(2008)_영업현황(속리산포함)_2010년 영업환경 악화시 시나리오 및 대책" xfId="20808" xr:uid="{00000000-0005-0000-0000-000023060000}"/>
    <cellStyle name="_입찰표지 _2005승격(포상,징계)_추정손익(2008)_추정손익(2008)" xfId="20809" xr:uid="{00000000-0005-0000-0000-000024060000}"/>
    <cellStyle name="_입찰표지 _2005승격(포상,징계)_추정손익(2008)_추정손익(2008)_2010년 영업환경 악화시 시나리오 및 대책" xfId="20810" xr:uid="{00000000-0005-0000-0000-000025060000}"/>
    <cellStyle name="_입찰표지 _2005승격(포상,징계)_추정손익(2008)_추정손익(2008)_영업현황(속리산포함)" xfId="20811" xr:uid="{00000000-0005-0000-0000-000026060000}"/>
    <cellStyle name="_입찰표지 _2005승격(포상,징계)_추정손익(2008)_추정손익(2008)_영업현황(속리산포함)_2010년 영업환경 악화시 시나리오 및 대책" xfId="20812" xr:uid="{00000000-0005-0000-0000-000027060000}"/>
    <cellStyle name="_입찰표지 _2005승격(포상,징계)_추정손익(2008)_추정손익(2008)05" xfId="20813" xr:uid="{00000000-0005-0000-0000-000028060000}"/>
    <cellStyle name="_입찰표지 _2005승격(포상,징계)_추정손익(2008)_추정손익(2008)05_2010년 영업환경 악화시 시나리오 및 대책" xfId="20814" xr:uid="{00000000-0005-0000-0000-000029060000}"/>
    <cellStyle name="_입찰표지 _2005승격(포상,징계)_추정손익(2008)_추정손익(2008)05_영업현황(속리산포함)" xfId="20815" xr:uid="{00000000-0005-0000-0000-00002A060000}"/>
    <cellStyle name="_입찰표지 _2005승격(포상,징계)_추정손익(2008)_추정손익(2008)05_영업현황(속리산포함)_2010년 영업환경 악화시 시나리오 및 대책" xfId="20816" xr:uid="{00000000-0005-0000-0000-00002B060000}"/>
    <cellStyle name="_입찰표지 _2010년 영업환경 악화시 시나리오 및 대책" xfId="20817" xr:uid="{00000000-0005-0000-0000-00002C060000}"/>
    <cellStyle name="_입찰표지 _3차분까지 최종" xfId="20818" xr:uid="{00000000-0005-0000-0000-00002D060000}"/>
    <cellStyle name="_입찰표지 _3차분까지 최종_5차분까지 최종" xfId="20819" xr:uid="{00000000-0005-0000-0000-00002E060000}"/>
    <cellStyle name="_입찰표지 _교육부문 이수현황" xfId="20820" xr:uid="{00000000-0005-0000-0000-00002F060000}"/>
    <cellStyle name="_입찰표지 _교육부문 이수현황_`08년_추정_손익(6월19일 전략보고)" xfId="20821" xr:uid="{00000000-0005-0000-0000-000030060000}"/>
    <cellStyle name="_입찰표지 _교육부문 이수현황_`08년_추정_손익(6월19일 전략보고)_`08년_추정_손익(6월19일 전략보고)" xfId="20822" xr:uid="{00000000-0005-0000-0000-000031060000}"/>
    <cellStyle name="_입찰표지 _교육부문 이수현황_★손익계정별_자료(계량부문2-1)11(1).29_확정(1)" xfId="20823" xr:uid="{00000000-0005-0000-0000-000032060000}"/>
    <cellStyle name="_입찰표지 _교육부문 이수현황_★손익계정별_자료(계량부문2-1)11(1).29_확정(1)_2010년 영업환경 악화시 시나리오 및 대책" xfId="20824" xr:uid="{00000000-0005-0000-0000-000033060000}"/>
    <cellStyle name="_입찰표지 _교육부문 이수현황_08.03 인원(금호고속)" xfId="20825" xr:uid="{00000000-0005-0000-0000-000034060000}"/>
    <cellStyle name="_입찰표지 _교육부문 이수현황_'08년월3계정별(그룹target0205)" xfId="20826" xr:uid="{00000000-0005-0000-0000-000035060000}"/>
    <cellStyle name="_입찰표지 _교육부문 이수현황_'08년월3계정별(그룹target0205)_2010년 영업환경 악화시 시나리오 및 대책" xfId="20827" xr:uid="{00000000-0005-0000-0000-000036060000}"/>
    <cellStyle name="_입찰표지 _교육부문 이수현황_2004승격대상자명단(편집용)" xfId="20828" xr:uid="{00000000-0005-0000-0000-000037060000}"/>
    <cellStyle name="_입찰표지 _교육부문 이수현황_2004승격대상자명단(편집용)_`08년_추정_손익(6월19일 전략보고)" xfId="20829" xr:uid="{00000000-0005-0000-0000-000038060000}"/>
    <cellStyle name="_입찰표지 _교육부문 이수현황_2004승격대상자명단(편집용)_`08년_추정_손익(6월19일 전략보고)_`08년_추정_손익(6월19일 전략보고)" xfId="20830" xr:uid="{00000000-0005-0000-0000-000039060000}"/>
    <cellStyle name="_입찰표지 _교육부문 이수현황_2004승격대상자명단(편집용)_★손익계정별_자료(계량부문2-1)11(1).29_확정(1)" xfId="20831" xr:uid="{00000000-0005-0000-0000-00003A060000}"/>
    <cellStyle name="_입찰표지 _교육부문 이수현황_2004승격대상자명단(편집용)_★손익계정별_자료(계량부문2-1)11(1).29_확정(1)_2010년 영업환경 악화시 시나리오 및 대책" xfId="20832" xr:uid="{00000000-0005-0000-0000-00003B060000}"/>
    <cellStyle name="_입찰표지 _교육부문 이수현황_2004승격대상자명단(편집용)_08.03 인원(금호고속)" xfId="20833" xr:uid="{00000000-0005-0000-0000-00003C060000}"/>
    <cellStyle name="_입찰표지 _교육부문 이수현황_2004승격대상자명단(편집용)_'08년월3계정별(그룹target0205)" xfId="20834" xr:uid="{00000000-0005-0000-0000-00003D060000}"/>
    <cellStyle name="_입찰표지 _교육부문 이수현황_2004승격대상자명단(편집용)_'08년월3계정별(그룹target0205)_2010년 영업환경 악화시 시나리오 및 대책" xfId="20835" xr:uid="{00000000-0005-0000-0000-00003E060000}"/>
    <cellStyle name="_입찰표지 _교육부문 이수현황_2004승격대상자명단(편집용)_2004승격(자격증)" xfId="20836" xr:uid="{00000000-0005-0000-0000-00003F060000}"/>
    <cellStyle name="_입찰표지 _교육부문 이수현황_2004승격대상자명단(편집용)_2004승격(자격증)_`08년_추정_손익(6월19일 전략보고)" xfId="20837" xr:uid="{00000000-0005-0000-0000-000040060000}"/>
    <cellStyle name="_입찰표지 _교육부문 이수현황_2004승격대상자명단(편집용)_2004승격(자격증)_`08년_추정_손익(6월19일 전략보고)_`08년_추정_손익(6월19일 전략보고)" xfId="20838" xr:uid="{00000000-0005-0000-0000-000041060000}"/>
    <cellStyle name="_입찰표지 _교육부문 이수현황_2004승격대상자명단(편집용)_2004승격(자격증)_★손익계정별_자료(계량부문2-1)11(1).29_확정(1)" xfId="20839" xr:uid="{00000000-0005-0000-0000-000042060000}"/>
    <cellStyle name="_입찰표지 _교육부문 이수현황_2004승격대상자명단(편집용)_2004승격(자격증)_★손익계정별_자료(계량부문2-1)11(1).29_확정(1)_2010년 영업환경 악화시 시나리오 및 대책" xfId="20840" xr:uid="{00000000-0005-0000-0000-000043060000}"/>
    <cellStyle name="_입찰표지 _교육부문 이수현황_2004승격대상자명단(편집용)_2004승격(자격증)_08.03 인원(금호고속)" xfId="20841" xr:uid="{00000000-0005-0000-0000-000044060000}"/>
    <cellStyle name="_입찰표지 _교육부문 이수현황_2004승격대상자명단(편집용)_2004승격(자격증)_'08년월3계정별(그룹target0205)" xfId="20842" xr:uid="{00000000-0005-0000-0000-000045060000}"/>
    <cellStyle name="_입찰표지 _교육부문 이수현황_2004승격대상자명단(편집용)_2004승격(자격증)_'08년월3계정별(그룹target0205)_2010년 영업환경 악화시 시나리오 및 대책" xfId="20843" xr:uid="{00000000-0005-0000-0000-000046060000}"/>
    <cellStyle name="_입찰표지 _교육부문 이수현황_2004승격대상자명단(편집용)_2004승격(자격증)_2010년 영업환경 악화시 시나리오 및 대책" xfId="20844" xr:uid="{00000000-0005-0000-0000-000047060000}"/>
    <cellStyle name="_입찰표지 _교육부문 이수현황_2004승격대상자명단(편집용)_2004승격(자격증)_3차분까지 최종" xfId="20845" xr:uid="{00000000-0005-0000-0000-000048060000}"/>
    <cellStyle name="_입찰표지 _교육부문 이수현황_2004승격대상자명단(편집용)_2004승격(자격증)_3차분까지 최종_5차분까지 최종" xfId="20846" xr:uid="{00000000-0005-0000-0000-000049060000}"/>
    <cellStyle name="_입찰표지 _교육부문 이수현황_2004승격대상자명단(편집용)_2004승격(자격증)_그룹인원현황(서울070806)" xfId="20847" xr:uid="{00000000-0005-0000-0000-00004A060000}"/>
    <cellStyle name="_입찰표지 _교육부문 이수현황_2004승격대상자명단(편집용)_2004승격(자격증)_그룹인원현황(서울070831)" xfId="20848" xr:uid="{00000000-0005-0000-0000-00004B060000}"/>
    <cellStyle name="_입찰표지 _교육부문 이수현황_2004승격대상자명단(편집용)_2004승격(자격증)_그룹인원현황(서울070930)" xfId="20849" xr:uid="{00000000-0005-0000-0000-00004C060000}"/>
    <cellStyle name="_입찰표지 _교육부문 이수현황_2004승격대상자명단(편집용)_2004승격(자격증)_그룹인원현황(서울080130)" xfId="20850" xr:uid="{00000000-0005-0000-0000-00004D060000}"/>
    <cellStyle name="_입찰표지 _교육부문 이수현황_2004승격대상자명단(편집용)_2004승격(자격증)_그룹인원현황(합산071231)" xfId="20851" xr:uid="{00000000-0005-0000-0000-00004E060000}"/>
    <cellStyle name="_입찰표지 _교육부문 이수현황_2004승격대상자명단(편집용)_2004승격(자격증)_영업현황(속리산포함)" xfId="20852" xr:uid="{00000000-0005-0000-0000-00004F060000}"/>
    <cellStyle name="_입찰표지 _교육부문 이수현황_2004승격대상자명단(편집용)_2004승격(자격증)_영업현황(속리산포함)_2010년 영업환경 악화시 시나리오 및 대책" xfId="20853" xr:uid="{00000000-0005-0000-0000-000050060000}"/>
    <cellStyle name="_입찰표지 _교육부문 이수현황_2004승격대상자명단(편집용)_2004승격(자격증)_인건비분석('07.6월)" xfId="20854" xr:uid="{00000000-0005-0000-0000-000051060000}"/>
    <cellStyle name="_입찰표지 _교육부문 이수현황_2004승격대상자명단(편집용)_2004승격(자격증)_인건비분석('07.6월)_2010년 영업환경 악화시 시나리오 및 대책" xfId="20855" xr:uid="{00000000-0005-0000-0000-000052060000}"/>
    <cellStyle name="_입찰표지 _교육부문 이수현황_2004승격대상자명단(편집용)_2004승격(자격증)_인건비분석('07.6월)_영업현황(속리산포함)" xfId="20856" xr:uid="{00000000-0005-0000-0000-000053060000}"/>
    <cellStyle name="_입찰표지 _교육부문 이수현황_2004승격대상자명단(편집용)_2004승격(자격증)_인건비분석('07.6월)_영업현황(속리산포함)_2010년 영업환경 악화시 시나리오 및 대책" xfId="20857" xr:uid="{00000000-0005-0000-0000-000054060000}"/>
    <cellStyle name="_입찰표지 _교육부문 이수현황_2004승격대상자명단(편집용)_2004승격(자격증)_인원현황양식200802" xfId="20858" xr:uid="{00000000-0005-0000-0000-000055060000}"/>
    <cellStyle name="_입찰표지 _교육부문 이수현황_2004승격대상자명단(편집용)_2004승격(자격증)_추정손익(2008)" xfId="20859" xr:uid="{00000000-0005-0000-0000-000056060000}"/>
    <cellStyle name="_입찰표지 _교육부문 이수현황_2004승격대상자명단(편집용)_2004승격(자격증)_추정손익(2008)_2010년 영업환경 악화시 시나리오 및 대책" xfId="20860" xr:uid="{00000000-0005-0000-0000-000057060000}"/>
    <cellStyle name="_입찰표지 _교육부문 이수현황_2004승격대상자명단(편집용)_2004승격(자격증)_추정손익(2008)_영업현황(속리산포함)" xfId="20861" xr:uid="{00000000-0005-0000-0000-000058060000}"/>
    <cellStyle name="_입찰표지 _교육부문 이수현황_2004승격대상자명단(편집용)_2004승격(자격증)_추정손익(2008)_영업현황(속리산포함)_2010년 영업환경 악화시 시나리오 및 대책" xfId="20862" xr:uid="{00000000-0005-0000-0000-000059060000}"/>
    <cellStyle name="_입찰표지 _교육부문 이수현황_2004승격대상자명단(편집용)_2004승격(자격증)_추정손익(2008)_추정손익(2008)" xfId="20863" xr:uid="{00000000-0005-0000-0000-00005A060000}"/>
    <cellStyle name="_입찰표지 _교육부문 이수현황_2004승격대상자명단(편집용)_2004승격(자격증)_추정손익(2008)_추정손익(2008)_2010년 영업환경 악화시 시나리오 및 대책" xfId="20864" xr:uid="{00000000-0005-0000-0000-00005B060000}"/>
    <cellStyle name="_입찰표지 _교육부문 이수현황_2004승격대상자명단(편집용)_2004승격(자격증)_추정손익(2008)_추정손익(2008)_영업현황(속리산포함)" xfId="20865" xr:uid="{00000000-0005-0000-0000-00005C060000}"/>
    <cellStyle name="_입찰표지 _교육부문 이수현황_2004승격대상자명단(편집용)_2004승격(자격증)_추정손익(2008)_추정손익(2008)_영업현황(속리산포함)_2010년 영업환경 악화시 시나리오 및 대책" xfId="20866" xr:uid="{00000000-0005-0000-0000-00005D060000}"/>
    <cellStyle name="_입찰표지 _교육부문 이수현황_2004승격대상자명단(편집용)_2004승격(자격증)_추정손익(2008)_추정손익(2008)05" xfId="20867" xr:uid="{00000000-0005-0000-0000-00005E060000}"/>
    <cellStyle name="_입찰표지 _교육부문 이수현황_2004승격대상자명단(편집용)_2004승격(자격증)_추정손익(2008)_추정손익(2008)05_2010년 영업환경 악화시 시나리오 및 대책" xfId="20868" xr:uid="{00000000-0005-0000-0000-00005F060000}"/>
    <cellStyle name="_입찰표지 _교육부문 이수현황_2004승격대상자명단(편집용)_2004승격(자격증)_추정손익(2008)_추정손익(2008)05_영업현황(속리산포함)" xfId="20869" xr:uid="{00000000-0005-0000-0000-000060060000}"/>
    <cellStyle name="_입찰표지 _교육부문 이수현황_2004승격대상자명단(편집용)_2004승격(자격증)_추정손익(2008)_추정손익(2008)05_영업현황(속리산포함)_2010년 영업환경 악화시 시나리오 및 대책" xfId="20870" xr:uid="{00000000-0005-0000-0000-000061060000}"/>
    <cellStyle name="_입찰표지 _교육부문 이수현황_2004승격대상자명단(편집용)_2010년 영업환경 악화시 시나리오 및 대책" xfId="20871" xr:uid="{00000000-0005-0000-0000-000062060000}"/>
    <cellStyle name="_입찰표지 _교육부문 이수현황_2004승격대상자명단(편집용)_3차분까지 최종" xfId="20872" xr:uid="{00000000-0005-0000-0000-000063060000}"/>
    <cellStyle name="_입찰표지 _교육부문 이수현황_2004승격대상자명단(편집용)_3차분까지 최종_5차분까지 최종" xfId="20873" xr:uid="{00000000-0005-0000-0000-000064060000}"/>
    <cellStyle name="_입찰표지 _교육부문 이수현황_2004승격대상자명단(편집용)_그룹인원현황(서울070806)" xfId="20874" xr:uid="{00000000-0005-0000-0000-000065060000}"/>
    <cellStyle name="_입찰표지 _교육부문 이수현황_2004승격대상자명단(편집용)_그룹인원현황(서울070831)" xfId="20875" xr:uid="{00000000-0005-0000-0000-000066060000}"/>
    <cellStyle name="_입찰표지 _교육부문 이수현황_2004승격대상자명단(편집용)_그룹인원현황(서울070930)" xfId="20876" xr:uid="{00000000-0005-0000-0000-000067060000}"/>
    <cellStyle name="_입찰표지 _교육부문 이수현황_2004승격대상자명단(편집용)_그룹인원현황(서울080130)" xfId="20877" xr:uid="{00000000-0005-0000-0000-000068060000}"/>
    <cellStyle name="_입찰표지 _교육부문 이수현황_2004승격대상자명단(편집용)_그룹인원현황(합산071231)" xfId="20878" xr:uid="{00000000-0005-0000-0000-000069060000}"/>
    <cellStyle name="_입찰표지 _교육부문 이수현황_2004승격대상자명단(편집용)_영업현황(속리산포함)" xfId="20879" xr:uid="{00000000-0005-0000-0000-00006A060000}"/>
    <cellStyle name="_입찰표지 _교육부문 이수현황_2004승격대상자명단(편집용)_영업현황(속리산포함)_2010년 영업환경 악화시 시나리오 및 대책" xfId="20880" xr:uid="{00000000-0005-0000-0000-00006B060000}"/>
    <cellStyle name="_입찰표지 _교육부문 이수현황_2004승격대상자명단(편집용)_인건비분석('07.6월)" xfId="20881" xr:uid="{00000000-0005-0000-0000-00006C060000}"/>
    <cellStyle name="_입찰표지 _교육부문 이수현황_2004승격대상자명단(편집용)_인건비분석('07.6월)_2010년 영업환경 악화시 시나리오 및 대책" xfId="20882" xr:uid="{00000000-0005-0000-0000-00006D060000}"/>
    <cellStyle name="_입찰표지 _교육부문 이수현황_2004승격대상자명단(편집용)_인건비분석('07.6월)_영업현황(속리산포함)" xfId="20883" xr:uid="{00000000-0005-0000-0000-00006E060000}"/>
    <cellStyle name="_입찰표지 _교육부문 이수현황_2004승격대상자명단(편집용)_인건비분석('07.6월)_영업현황(속리산포함)_2010년 영업환경 악화시 시나리오 및 대책" xfId="20884" xr:uid="{00000000-0005-0000-0000-00006F060000}"/>
    <cellStyle name="_입찰표지 _교육부문 이수현황_2004승격대상자명단(편집용)_인원현황양식200802" xfId="20885" xr:uid="{00000000-0005-0000-0000-000070060000}"/>
    <cellStyle name="_입찰표지 _교육부문 이수현황_2004승격대상자명단(편집용)_추정손익(2008)" xfId="20886" xr:uid="{00000000-0005-0000-0000-000071060000}"/>
    <cellStyle name="_입찰표지 _교육부문 이수현황_2004승격대상자명단(편집용)_추정손익(2008)_2010년 영업환경 악화시 시나리오 및 대책" xfId="20887" xr:uid="{00000000-0005-0000-0000-000072060000}"/>
    <cellStyle name="_입찰표지 _교육부문 이수현황_2004승격대상자명단(편집용)_추정손익(2008)_영업현황(속리산포함)" xfId="20888" xr:uid="{00000000-0005-0000-0000-000073060000}"/>
    <cellStyle name="_입찰표지 _교육부문 이수현황_2004승격대상자명단(편집용)_추정손익(2008)_영업현황(속리산포함)_2010년 영업환경 악화시 시나리오 및 대책" xfId="20889" xr:uid="{00000000-0005-0000-0000-000074060000}"/>
    <cellStyle name="_입찰표지 _교육부문 이수현황_2004승격대상자명단(편집용)_추정손익(2008)_추정손익(2008)" xfId="20890" xr:uid="{00000000-0005-0000-0000-000075060000}"/>
    <cellStyle name="_입찰표지 _교육부문 이수현황_2004승격대상자명단(편집용)_추정손익(2008)_추정손익(2008)_2010년 영업환경 악화시 시나리오 및 대책" xfId="20891" xr:uid="{00000000-0005-0000-0000-000076060000}"/>
    <cellStyle name="_입찰표지 _교육부문 이수현황_2004승격대상자명단(편집용)_추정손익(2008)_추정손익(2008)_영업현황(속리산포함)" xfId="20892" xr:uid="{00000000-0005-0000-0000-000077060000}"/>
    <cellStyle name="_입찰표지 _교육부문 이수현황_2004승격대상자명단(편집용)_추정손익(2008)_추정손익(2008)_영업현황(속리산포함)_2010년 영업환경 악화시 시나리오 및 대책" xfId="20893" xr:uid="{00000000-0005-0000-0000-000078060000}"/>
    <cellStyle name="_입찰표지 _교육부문 이수현황_2004승격대상자명단(편집용)_추정손익(2008)_추정손익(2008)05" xfId="20894" xr:uid="{00000000-0005-0000-0000-000079060000}"/>
    <cellStyle name="_입찰표지 _교육부문 이수현황_2004승격대상자명단(편집용)_추정손익(2008)_추정손익(2008)05_2010년 영업환경 악화시 시나리오 및 대책" xfId="20895" xr:uid="{00000000-0005-0000-0000-00007A060000}"/>
    <cellStyle name="_입찰표지 _교육부문 이수현황_2004승격대상자명단(편집용)_추정손익(2008)_추정손익(2008)05_영업현황(속리산포함)" xfId="20896" xr:uid="{00000000-0005-0000-0000-00007B060000}"/>
    <cellStyle name="_입찰표지 _교육부문 이수현황_2004승격대상자명단(편집용)_추정손익(2008)_추정손익(2008)05_영업현황(속리산포함)_2010년 영업환경 악화시 시나리오 및 대책" xfId="20897" xr:uid="{00000000-0005-0000-0000-00007C060000}"/>
    <cellStyle name="_입찰표지 _교육부문 이수현황_2010년 영업환경 악화시 시나리오 및 대책" xfId="20898" xr:uid="{00000000-0005-0000-0000-00007D060000}"/>
    <cellStyle name="_입찰표지 _교육부문 이수현황_3차분까지 최종" xfId="20899" xr:uid="{00000000-0005-0000-0000-00007E060000}"/>
    <cellStyle name="_입찰표지 _교육부문 이수현황_3차분까지 최종_5차분까지 최종" xfId="20900" xr:uid="{00000000-0005-0000-0000-00007F060000}"/>
    <cellStyle name="_입찰표지 _교육부문 이수현황_그룹인원현황(서울070806)" xfId="20901" xr:uid="{00000000-0005-0000-0000-000080060000}"/>
    <cellStyle name="_입찰표지 _교육부문 이수현황_그룹인원현황(서울070831)" xfId="20902" xr:uid="{00000000-0005-0000-0000-000081060000}"/>
    <cellStyle name="_입찰표지 _교육부문 이수현황_그룹인원현황(서울070930)" xfId="20903" xr:uid="{00000000-0005-0000-0000-000082060000}"/>
    <cellStyle name="_입찰표지 _교육부문 이수현황_그룹인원현황(서울080130)" xfId="20904" xr:uid="{00000000-0005-0000-0000-000083060000}"/>
    <cellStyle name="_입찰표지 _교육부문 이수현황_그룹인원현황(합산071231)" xfId="20905" xr:uid="{00000000-0005-0000-0000-000084060000}"/>
    <cellStyle name="_입찰표지 _교육부문 이수현황_영업현황(속리산포함)" xfId="20906" xr:uid="{00000000-0005-0000-0000-000085060000}"/>
    <cellStyle name="_입찰표지 _교육부문 이수현황_영업현황(속리산포함)_2010년 영업환경 악화시 시나리오 및 대책" xfId="20907" xr:uid="{00000000-0005-0000-0000-000086060000}"/>
    <cellStyle name="_입찰표지 _교육부문 이수현황_인건비분석('07.6월)" xfId="20908" xr:uid="{00000000-0005-0000-0000-000087060000}"/>
    <cellStyle name="_입찰표지 _교육부문 이수현황_인건비분석('07.6월)_2010년 영업환경 악화시 시나리오 및 대책" xfId="20909" xr:uid="{00000000-0005-0000-0000-000088060000}"/>
    <cellStyle name="_입찰표지 _교육부문 이수현황_인건비분석('07.6월)_영업현황(속리산포함)" xfId="20910" xr:uid="{00000000-0005-0000-0000-000089060000}"/>
    <cellStyle name="_입찰표지 _교육부문 이수현황_인건비분석('07.6월)_영업현황(속리산포함)_2010년 영업환경 악화시 시나리오 및 대책" xfId="20911" xr:uid="{00000000-0005-0000-0000-00008A060000}"/>
    <cellStyle name="_입찰표지 _교육부문 이수현황_인원현황양식200802" xfId="20912" xr:uid="{00000000-0005-0000-0000-00008B060000}"/>
    <cellStyle name="_입찰표지 _교육부문 이수현황_추정손익(2008)" xfId="20913" xr:uid="{00000000-0005-0000-0000-00008C060000}"/>
    <cellStyle name="_입찰표지 _교육부문 이수현황_추정손익(2008)_2010년 영업환경 악화시 시나리오 및 대책" xfId="20914" xr:uid="{00000000-0005-0000-0000-00008D060000}"/>
    <cellStyle name="_입찰표지 _교육부문 이수현황_추정손익(2008)_영업현황(속리산포함)" xfId="20915" xr:uid="{00000000-0005-0000-0000-00008E060000}"/>
    <cellStyle name="_입찰표지 _교육부문 이수현황_추정손익(2008)_영업현황(속리산포함)_2010년 영업환경 악화시 시나리오 및 대책" xfId="20916" xr:uid="{00000000-0005-0000-0000-00008F060000}"/>
    <cellStyle name="_입찰표지 _교육부문 이수현황_추정손익(2008)_추정손익(2008)" xfId="20917" xr:uid="{00000000-0005-0000-0000-000090060000}"/>
    <cellStyle name="_입찰표지 _교육부문 이수현황_추정손익(2008)_추정손익(2008)_2010년 영업환경 악화시 시나리오 및 대책" xfId="20918" xr:uid="{00000000-0005-0000-0000-000091060000}"/>
    <cellStyle name="_입찰표지 _교육부문 이수현황_추정손익(2008)_추정손익(2008)_영업현황(속리산포함)" xfId="20919" xr:uid="{00000000-0005-0000-0000-000092060000}"/>
    <cellStyle name="_입찰표지 _교육부문 이수현황_추정손익(2008)_추정손익(2008)_영업현황(속리산포함)_2010년 영업환경 악화시 시나리오 및 대책" xfId="20920" xr:uid="{00000000-0005-0000-0000-000093060000}"/>
    <cellStyle name="_입찰표지 _교육부문 이수현황_추정손익(2008)_추정손익(2008)05" xfId="20921" xr:uid="{00000000-0005-0000-0000-000094060000}"/>
    <cellStyle name="_입찰표지 _교육부문 이수현황_추정손익(2008)_추정손익(2008)05_2010년 영업환경 악화시 시나리오 및 대책" xfId="20922" xr:uid="{00000000-0005-0000-0000-000095060000}"/>
    <cellStyle name="_입찰표지 _교육부문 이수현황_추정손익(2008)_추정손익(2008)05_영업현황(속리산포함)" xfId="20923" xr:uid="{00000000-0005-0000-0000-000096060000}"/>
    <cellStyle name="_입찰표지 _교육부문 이수현황_추정손익(2008)_추정손익(2008)05_영업현황(속리산포함)_2010년 영업환경 악화시 시나리오 및 대책" xfId="20924" xr:uid="{00000000-0005-0000-0000-000097060000}"/>
    <cellStyle name="_입찰표지 _그룹인원현황(서울070806)" xfId="20925" xr:uid="{00000000-0005-0000-0000-000098060000}"/>
    <cellStyle name="_입찰표지 _그룹인원현황(서울070831)" xfId="20926" xr:uid="{00000000-0005-0000-0000-000099060000}"/>
    <cellStyle name="_입찰표지 _그룹인원현황(서울070930)" xfId="20927" xr:uid="{00000000-0005-0000-0000-00009A060000}"/>
    <cellStyle name="_입찰표지 _그룹인원현황(서울080130)" xfId="20928" xr:uid="{00000000-0005-0000-0000-00009B060000}"/>
    <cellStyle name="_입찰표지 _그룹인원현황(합산071231)" xfId="20929" xr:uid="{00000000-0005-0000-0000-00009C060000}"/>
    <cellStyle name="_입찰표지 _영업현황(속리산포함)" xfId="20930" xr:uid="{00000000-0005-0000-0000-00009D060000}"/>
    <cellStyle name="_입찰표지 _영업현황(속리산포함)_2010년 영업환경 악화시 시나리오 및 대책" xfId="20931" xr:uid="{00000000-0005-0000-0000-00009E060000}"/>
    <cellStyle name="_입찰표지 _인건비분석('07.6월)" xfId="20932" xr:uid="{00000000-0005-0000-0000-00009F060000}"/>
    <cellStyle name="_입찰표지 _인건비분석('07.6월)_2010년 영업환경 악화시 시나리오 및 대책" xfId="20933" xr:uid="{00000000-0005-0000-0000-0000A0060000}"/>
    <cellStyle name="_입찰표지 _인건비분석('07.6월)_영업현황(속리산포함)" xfId="20934" xr:uid="{00000000-0005-0000-0000-0000A1060000}"/>
    <cellStyle name="_입찰표지 _인건비분석('07.6월)_영업현황(속리산포함)_2010년 영업환경 악화시 시나리오 및 대책" xfId="20935" xr:uid="{00000000-0005-0000-0000-0000A2060000}"/>
    <cellStyle name="_입찰표지 _인원현황양식200802" xfId="20936" xr:uid="{00000000-0005-0000-0000-0000A3060000}"/>
    <cellStyle name="_입찰표지 _추정손익(2008)" xfId="20937" xr:uid="{00000000-0005-0000-0000-0000A4060000}"/>
    <cellStyle name="_입찰표지 _추정손익(2008)_2010년 영업환경 악화시 시나리오 및 대책" xfId="20938" xr:uid="{00000000-0005-0000-0000-0000A5060000}"/>
    <cellStyle name="_입찰표지 _추정손익(2008)_영업현황(속리산포함)" xfId="20939" xr:uid="{00000000-0005-0000-0000-0000A6060000}"/>
    <cellStyle name="_입찰표지 _추정손익(2008)_영업현황(속리산포함)_2010년 영업환경 악화시 시나리오 및 대책" xfId="20940" xr:uid="{00000000-0005-0000-0000-0000A7060000}"/>
    <cellStyle name="_입찰표지 _추정손익(2008)_추정손익(2008)" xfId="20941" xr:uid="{00000000-0005-0000-0000-0000A8060000}"/>
    <cellStyle name="_입찰표지 _추정손익(2008)_추정손익(2008)_2010년 영업환경 악화시 시나리오 및 대책" xfId="20942" xr:uid="{00000000-0005-0000-0000-0000A9060000}"/>
    <cellStyle name="_입찰표지 _추정손익(2008)_추정손익(2008)_영업현황(속리산포함)" xfId="20943" xr:uid="{00000000-0005-0000-0000-0000AA060000}"/>
    <cellStyle name="_입찰표지 _추정손익(2008)_추정손익(2008)_영업현황(속리산포함)_2010년 영업환경 악화시 시나리오 및 대책" xfId="20944" xr:uid="{00000000-0005-0000-0000-0000AB060000}"/>
    <cellStyle name="_입찰표지 _추정손익(2008)_추정손익(2008)05" xfId="20945" xr:uid="{00000000-0005-0000-0000-0000AC060000}"/>
    <cellStyle name="_입찰표지 _추정손익(2008)_추정손익(2008)05_2010년 영업환경 악화시 시나리오 및 대책" xfId="20946" xr:uid="{00000000-0005-0000-0000-0000AD060000}"/>
    <cellStyle name="_입찰표지 _추정손익(2008)_추정손익(2008)05_영업현황(속리산포함)" xfId="20947" xr:uid="{00000000-0005-0000-0000-0000AE060000}"/>
    <cellStyle name="_입찰표지 _추정손익(2008)_추정손익(2008)05_영업현황(속리산포함)_2010년 영업환경 악화시 시나리오 및 대책" xfId="20948" xr:uid="{00000000-0005-0000-0000-0000AF060000}"/>
    <cellStyle name="_적격(화산) " xfId="20949" xr:uid="{00000000-0005-0000-0000-0000B0060000}"/>
    <cellStyle name="_적격(화산) _`08년_추정_손익(6월19일 전략보고)" xfId="20950" xr:uid="{00000000-0005-0000-0000-0000B1060000}"/>
    <cellStyle name="_적격(화산) _`08년_추정_손익(6월19일 전략보고)_`08년_추정_손익(6월19일 전략보고)" xfId="20951" xr:uid="{00000000-0005-0000-0000-0000B2060000}"/>
    <cellStyle name="_적격(화산) _★손익계정별_자료(계량부문2-1)11(1).29_확정(1)" xfId="20952" xr:uid="{00000000-0005-0000-0000-0000B3060000}"/>
    <cellStyle name="_적격(화산) _★손익계정별_자료(계량부문2-1)11(1).29_확정(1)_2010년 영업환경 악화시 시나리오 및 대책" xfId="20953" xr:uid="{00000000-0005-0000-0000-0000B4060000}"/>
    <cellStyle name="_적격(화산) _08.03 인원(금호고속)" xfId="20954" xr:uid="{00000000-0005-0000-0000-0000B5060000}"/>
    <cellStyle name="_적격(화산) _'08년월3계정별(그룹target0205)" xfId="20955" xr:uid="{00000000-0005-0000-0000-0000B6060000}"/>
    <cellStyle name="_적격(화산) _'08년월3계정별(그룹target0205)_2010년 영업환경 악화시 시나리오 및 대책" xfId="20956" xr:uid="{00000000-0005-0000-0000-0000B7060000}"/>
    <cellStyle name="_적격(화산) _2004승격대상자명단(편집용)" xfId="20957" xr:uid="{00000000-0005-0000-0000-0000B8060000}"/>
    <cellStyle name="_적격(화산) _2004승격대상자명단(편집용)_`08년_추정_손익(6월19일 전략보고)" xfId="20958" xr:uid="{00000000-0005-0000-0000-0000B9060000}"/>
    <cellStyle name="_적격(화산) _2004승격대상자명단(편집용)_`08년_추정_손익(6월19일 전략보고)_`08년_추정_손익(6월19일 전략보고)" xfId="20959" xr:uid="{00000000-0005-0000-0000-0000BA060000}"/>
    <cellStyle name="_적격(화산) _2004승격대상자명단(편집용)_★손익계정별_자료(계량부문2-1)11(1).29_확정(1)" xfId="20960" xr:uid="{00000000-0005-0000-0000-0000BB060000}"/>
    <cellStyle name="_적격(화산) _2004승격대상자명단(편집용)_★손익계정별_자료(계량부문2-1)11(1).29_확정(1)_2010년 영업환경 악화시 시나리오 및 대책" xfId="20961" xr:uid="{00000000-0005-0000-0000-0000BC060000}"/>
    <cellStyle name="_적격(화산) _2004승격대상자명단(편집용)_08.03 인원(금호고속)" xfId="20962" xr:uid="{00000000-0005-0000-0000-0000BD060000}"/>
    <cellStyle name="_적격(화산) _2004승격대상자명단(편집용)_'08년월3계정별(그룹target0205)" xfId="20963" xr:uid="{00000000-0005-0000-0000-0000BE060000}"/>
    <cellStyle name="_적격(화산) _2004승격대상자명단(편집용)_'08년월3계정별(그룹target0205)_2010년 영업환경 악화시 시나리오 및 대책" xfId="20964" xr:uid="{00000000-0005-0000-0000-0000BF060000}"/>
    <cellStyle name="_적격(화산) _2004승격대상자명단(편집용)_2004승격(자격증)" xfId="20965" xr:uid="{00000000-0005-0000-0000-0000C0060000}"/>
    <cellStyle name="_적격(화산) _2004승격대상자명단(편집용)_2004승격(자격증)_`08년_추정_손익(6월19일 전략보고)" xfId="20966" xr:uid="{00000000-0005-0000-0000-0000C1060000}"/>
    <cellStyle name="_적격(화산) _2004승격대상자명단(편집용)_2004승격(자격증)_`08년_추정_손익(6월19일 전략보고)_`08년_추정_손익(6월19일 전략보고)" xfId="20967" xr:uid="{00000000-0005-0000-0000-0000C2060000}"/>
    <cellStyle name="_적격(화산) _2004승격대상자명단(편집용)_2004승격(자격증)_★손익계정별_자료(계량부문2-1)11(1).29_확정(1)" xfId="20968" xr:uid="{00000000-0005-0000-0000-0000C3060000}"/>
    <cellStyle name="_적격(화산) _2004승격대상자명단(편집용)_2004승격(자격증)_★손익계정별_자료(계량부문2-1)11(1).29_확정(1)_2010년 영업환경 악화시 시나리오 및 대책" xfId="20969" xr:uid="{00000000-0005-0000-0000-0000C4060000}"/>
    <cellStyle name="_적격(화산) _2004승격대상자명단(편집용)_2004승격(자격증)_08.03 인원(금호고속)" xfId="20970" xr:uid="{00000000-0005-0000-0000-0000C5060000}"/>
    <cellStyle name="_적격(화산) _2004승격대상자명단(편집용)_2004승격(자격증)_'08년월3계정별(그룹target0205)" xfId="20971" xr:uid="{00000000-0005-0000-0000-0000C6060000}"/>
    <cellStyle name="_적격(화산) _2004승격대상자명단(편집용)_2004승격(자격증)_'08년월3계정별(그룹target0205)_2010년 영업환경 악화시 시나리오 및 대책" xfId="20972" xr:uid="{00000000-0005-0000-0000-0000C7060000}"/>
    <cellStyle name="_적격(화산) _2004승격대상자명단(편집용)_2004승격(자격증)_2010년 영업환경 악화시 시나리오 및 대책" xfId="20973" xr:uid="{00000000-0005-0000-0000-0000C8060000}"/>
    <cellStyle name="_적격(화산) _2004승격대상자명단(편집용)_2004승격(자격증)_3차분까지 최종" xfId="20974" xr:uid="{00000000-0005-0000-0000-0000C9060000}"/>
    <cellStyle name="_적격(화산) _2004승격대상자명단(편집용)_2004승격(자격증)_3차분까지 최종_5차분까지 최종" xfId="20975" xr:uid="{00000000-0005-0000-0000-0000CA060000}"/>
    <cellStyle name="_적격(화산) _2004승격대상자명단(편집용)_2004승격(자격증)_그룹인원현황(서울070806)" xfId="20976" xr:uid="{00000000-0005-0000-0000-0000CB060000}"/>
    <cellStyle name="_적격(화산) _2004승격대상자명단(편집용)_2004승격(자격증)_그룹인원현황(서울070831)" xfId="20977" xr:uid="{00000000-0005-0000-0000-0000CC060000}"/>
    <cellStyle name="_적격(화산) _2004승격대상자명단(편집용)_2004승격(자격증)_그룹인원현황(서울070930)" xfId="20978" xr:uid="{00000000-0005-0000-0000-0000CD060000}"/>
    <cellStyle name="_적격(화산) _2004승격대상자명단(편집용)_2004승격(자격증)_그룹인원현황(서울080130)" xfId="20979" xr:uid="{00000000-0005-0000-0000-0000CE060000}"/>
    <cellStyle name="_적격(화산) _2004승격대상자명단(편집용)_2004승격(자격증)_그룹인원현황(합산071231)" xfId="20980" xr:uid="{00000000-0005-0000-0000-0000CF060000}"/>
    <cellStyle name="_적격(화산) _2004승격대상자명단(편집용)_2004승격(자격증)_영업현황(속리산포함)" xfId="20981" xr:uid="{00000000-0005-0000-0000-0000D0060000}"/>
    <cellStyle name="_적격(화산) _2004승격대상자명단(편집용)_2004승격(자격증)_영업현황(속리산포함)_2010년 영업환경 악화시 시나리오 및 대책" xfId="20982" xr:uid="{00000000-0005-0000-0000-0000D1060000}"/>
    <cellStyle name="_적격(화산) _2004승격대상자명단(편집용)_2004승격(자격증)_인건비분석('07.6월)" xfId="20983" xr:uid="{00000000-0005-0000-0000-0000D2060000}"/>
    <cellStyle name="_적격(화산) _2004승격대상자명단(편집용)_2004승격(자격증)_인건비분석('07.6월)_2010년 영업환경 악화시 시나리오 및 대책" xfId="20984" xr:uid="{00000000-0005-0000-0000-0000D3060000}"/>
    <cellStyle name="_적격(화산) _2004승격대상자명단(편집용)_2004승격(자격증)_인건비분석('07.6월)_영업현황(속리산포함)" xfId="20985" xr:uid="{00000000-0005-0000-0000-0000D4060000}"/>
    <cellStyle name="_적격(화산) _2004승격대상자명단(편집용)_2004승격(자격증)_인건비분석('07.6월)_영업현황(속리산포함)_2010년 영업환경 악화시 시나리오 및 대책" xfId="20986" xr:uid="{00000000-0005-0000-0000-0000D5060000}"/>
    <cellStyle name="_적격(화산) _2004승격대상자명단(편집용)_2004승격(자격증)_인원현황양식200802" xfId="20987" xr:uid="{00000000-0005-0000-0000-0000D6060000}"/>
    <cellStyle name="_적격(화산) _2004승격대상자명단(편집용)_2004승격(자격증)_추정손익(2008)" xfId="20988" xr:uid="{00000000-0005-0000-0000-0000D7060000}"/>
    <cellStyle name="_적격(화산) _2004승격대상자명단(편집용)_2004승격(자격증)_추정손익(2008)_2010년 영업환경 악화시 시나리오 및 대책" xfId="20989" xr:uid="{00000000-0005-0000-0000-0000D8060000}"/>
    <cellStyle name="_적격(화산) _2004승격대상자명단(편집용)_2004승격(자격증)_추정손익(2008)_영업현황(속리산포함)" xfId="20990" xr:uid="{00000000-0005-0000-0000-0000D9060000}"/>
    <cellStyle name="_적격(화산) _2004승격대상자명단(편집용)_2004승격(자격증)_추정손익(2008)_영업현황(속리산포함)_2010년 영업환경 악화시 시나리오 및 대책" xfId="20991" xr:uid="{00000000-0005-0000-0000-0000DA060000}"/>
    <cellStyle name="_적격(화산) _2004승격대상자명단(편집용)_2004승격(자격증)_추정손익(2008)_추정손익(2008)" xfId="20992" xr:uid="{00000000-0005-0000-0000-0000DB060000}"/>
    <cellStyle name="_적격(화산) _2004승격대상자명단(편집용)_2004승격(자격증)_추정손익(2008)_추정손익(2008)_2010년 영업환경 악화시 시나리오 및 대책" xfId="20993" xr:uid="{00000000-0005-0000-0000-0000DC060000}"/>
    <cellStyle name="_적격(화산) _2004승격대상자명단(편집용)_2004승격(자격증)_추정손익(2008)_추정손익(2008)_영업현황(속리산포함)" xfId="20994" xr:uid="{00000000-0005-0000-0000-0000DD060000}"/>
    <cellStyle name="_적격(화산) _2004승격대상자명단(편집용)_2004승격(자격증)_추정손익(2008)_추정손익(2008)_영업현황(속리산포함)_2010년 영업환경 악화시 시나리오 및 대책" xfId="20995" xr:uid="{00000000-0005-0000-0000-0000DE060000}"/>
    <cellStyle name="_적격(화산) _2004승격대상자명단(편집용)_2004승격(자격증)_추정손익(2008)_추정손익(2008)05" xfId="20996" xr:uid="{00000000-0005-0000-0000-0000DF060000}"/>
    <cellStyle name="_적격(화산) _2004승격대상자명단(편집용)_2004승격(자격증)_추정손익(2008)_추정손익(2008)05_2010년 영업환경 악화시 시나리오 및 대책" xfId="20997" xr:uid="{00000000-0005-0000-0000-0000E0060000}"/>
    <cellStyle name="_적격(화산) _2004승격대상자명단(편집용)_2004승격(자격증)_추정손익(2008)_추정손익(2008)05_영업현황(속리산포함)" xfId="20998" xr:uid="{00000000-0005-0000-0000-0000E1060000}"/>
    <cellStyle name="_적격(화산) _2004승격대상자명단(편집용)_2004승격(자격증)_추정손익(2008)_추정손익(2008)05_영업현황(속리산포함)_2010년 영업환경 악화시 시나리오 및 대책" xfId="20999" xr:uid="{00000000-0005-0000-0000-0000E2060000}"/>
    <cellStyle name="_적격(화산) _2004승격대상자명단(편집용)_2010년 영업환경 악화시 시나리오 및 대책" xfId="21000" xr:uid="{00000000-0005-0000-0000-0000E3060000}"/>
    <cellStyle name="_적격(화산) _2004승격대상자명단(편집용)_3차분까지 최종" xfId="21001" xr:uid="{00000000-0005-0000-0000-0000E4060000}"/>
    <cellStyle name="_적격(화산) _2004승격대상자명단(편집용)_3차분까지 최종_5차분까지 최종" xfId="21002" xr:uid="{00000000-0005-0000-0000-0000E5060000}"/>
    <cellStyle name="_적격(화산) _2004승격대상자명단(편집용)_그룹인원현황(서울070806)" xfId="21003" xr:uid="{00000000-0005-0000-0000-0000E6060000}"/>
    <cellStyle name="_적격(화산) _2004승격대상자명단(편집용)_그룹인원현황(서울070831)" xfId="21004" xr:uid="{00000000-0005-0000-0000-0000E7060000}"/>
    <cellStyle name="_적격(화산) _2004승격대상자명단(편집용)_그룹인원현황(서울070930)" xfId="21005" xr:uid="{00000000-0005-0000-0000-0000E8060000}"/>
    <cellStyle name="_적격(화산) _2004승격대상자명단(편집용)_그룹인원현황(서울080130)" xfId="21006" xr:uid="{00000000-0005-0000-0000-0000E9060000}"/>
    <cellStyle name="_적격(화산) _2004승격대상자명단(편집용)_그룹인원현황(합산071231)" xfId="21007" xr:uid="{00000000-0005-0000-0000-0000EA060000}"/>
    <cellStyle name="_적격(화산) _2004승격대상자명단(편집용)_영업현황(속리산포함)" xfId="21008" xr:uid="{00000000-0005-0000-0000-0000EB060000}"/>
    <cellStyle name="_적격(화산) _2004승격대상자명단(편집용)_영업현황(속리산포함)_2010년 영업환경 악화시 시나리오 및 대책" xfId="21009" xr:uid="{00000000-0005-0000-0000-0000EC060000}"/>
    <cellStyle name="_적격(화산) _2004승격대상자명단(편집용)_인건비분석('07.6월)" xfId="21010" xr:uid="{00000000-0005-0000-0000-0000ED060000}"/>
    <cellStyle name="_적격(화산) _2004승격대상자명단(편집용)_인건비분석('07.6월)_2010년 영업환경 악화시 시나리오 및 대책" xfId="21011" xr:uid="{00000000-0005-0000-0000-0000EE060000}"/>
    <cellStyle name="_적격(화산) _2004승격대상자명단(편집용)_인건비분석('07.6월)_영업현황(속리산포함)" xfId="21012" xr:uid="{00000000-0005-0000-0000-0000EF060000}"/>
    <cellStyle name="_적격(화산) _2004승격대상자명단(편집용)_인건비분석('07.6월)_영업현황(속리산포함)_2010년 영업환경 악화시 시나리오 및 대책" xfId="21013" xr:uid="{00000000-0005-0000-0000-0000F0060000}"/>
    <cellStyle name="_적격(화산) _2004승격대상자명단(편집용)_인원현황양식200802" xfId="21014" xr:uid="{00000000-0005-0000-0000-0000F1060000}"/>
    <cellStyle name="_적격(화산) _2004승격대상자명단(편집용)_추정손익(2008)" xfId="21015" xr:uid="{00000000-0005-0000-0000-0000F2060000}"/>
    <cellStyle name="_적격(화산) _2004승격대상자명단(편집용)_추정손익(2008)_2010년 영업환경 악화시 시나리오 및 대책" xfId="21016" xr:uid="{00000000-0005-0000-0000-0000F3060000}"/>
    <cellStyle name="_적격(화산) _2004승격대상자명단(편집용)_추정손익(2008)_영업현황(속리산포함)" xfId="21017" xr:uid="{00000000-0005-0000-0000-0000F4060000}"/>
    <cellStyle name="_적격(화산) _2004승격대상자명단(편집용)_추정손익(2008)_영업현황(속리산포함)_2010년 영업환경 악화시 시나리오 및 대책" xfId="21018" xr:uid="{00000000-0005-0000-0000-0000F5060000}"/>
    <cellStyle name="_적격(화산) _2004승격대상자명단(편집용)_추정손익(2008)_추정손익(2008)" xfId="21019" xr:uid="{00000000-0005-0000-0000-0000F6060000}"/>
    <cellStyle name="_적격(화산) _2004승격대상자명단(편집용)_추정손익(2008)_추정손익(2008)_2010년 영업환경 악화시 시나리오 및 대책" xfId="21020" xr:uid="{00000000-0005-0000-0000-0000F7060000}"/>
    <cellStyle name="_적격(화산) _2004승격대상자명단(편집용)_추정손익(2008)_추정손익(2008)_영업현황(속리산포함)" xfId="21021" xr:uid="{00000000-0005-0000-0000-0000F8060000}"/>
    <cellStyle name="_적격(화산) _2004승격대상자명단(편집용)_추정손익(2008)_추정손익(2008)_영업현황(속리산포함)_2010년 영업환경 악화시 시나리오 및 대책" xfId="21022" xr:uid="{00000000-0005-0000-0000-0000F9060000}"/>
    <cellStyle name="_적격(화산) _2004승격대상자명단(편집용)_추정손익(2008)_추정손익(2008)05" xfId="21023" xr:uid="{00000000-0005-0000-0000-0000FA060000}"/>
    <cellStyle name="_적격(화산) _2004승격대상자명단(편집용)_추정손익(2008)_추정손익(2008)05_2010년 영업환경 악화시 시나리오 및 대책" xfId="21024" xr:uid="{00000000-0005-0000-0000-0000FB060000}"/>
    <cellStyle name="_적격(화산) _2004승격대상자명단(편집용)_추정손익(2008)_추정손익(2008)05_영업현황(속리산포함)" xfId="21025" xr:uid="{00000000-0005-0000-0000-0000FC060000}"/>
    <cellStyle name="_적격(화산) _2004승격대상자명단(편집용)_추정손익(2008)_추정손익(2008)05_영업현황(속리산포함)_2010년 영업환경 악화시 시나리오 및 대책" xfId="21026" xr:uid="{00000000-0005-0000-0000-0000FD060000}"/>
    <cellStyle name="_적격(화산) _2004승격현황(결과)" xfId="21027" xr:uid="{00000000-0005-0000-0000-0000FE060000}"/>
    <cellStyle name="_적격(화산) _2004승격현황(결과)_`08년_추정_손익(6월19일 전략보고)" xfId="21028" xr:uid="{00000000-0005-0000-0000-0000FF060000}"/>
    <cellStyle name="_적격(화산) _2004승격현황(결과)_`08년_추정_손익(6월19일 전략보고)_`08년_추정_손익(6월19일 전략보고)" xfId="21029" xr:uid="{00000000-0005-0000-0000-000000070000}"/>
    <cellStyle name="_적격(화산) _2004승격현황(결과)_★손익계정별_자료(계량부문2-1)11(1).29_확정(1)" xfId="21030" xr:uid="{00000000-0005-0000-0000-000001070000}"/>
    <cellStyle name="_적격(화산) _2004승격현황(결과)_★손익계정별_자료(계량부문2-1)11(1).29_확정(1)_2010년 영업환경 악화시 시나리오 및 대책" xfId="21031" xr:uid="{00000000-0005-0000-0000-000002070000}"/>
    <cellStyle name="_적격(화산) _2004승격현황(결과)_08.03 인원(금호고속)" xfId="21032" xr:uid="{00000000-0005-0000-0000-000003070000}"/>
    <cellStyle name="_적격(화산) _2004승격현황(결과)_'08년월3계정별(그룹target0205)" xfId="21033" xr:uid="{00000000-0005-0000-0000-000004070000}"/>
    <cellStyle name="_적격(화산) _2004승격현황(결과)_'08년월3계정별(그룹target0205)_2010년 영업환경 악화시 시나리오 및 대책" xfId="21034" xr:uid="{00000000-0005-0000-0000-000005070000}"/>
    <cellStyle name="_적격(화산) _2004승격현황(결과)_2010년 영업환경 악화시 시나리오 및 대책" xfId="21035" xr:uid="{00000000-0005-0000-0000-000006070000}"/>
    <cellStyle name="_적격(화산) _2004승격현황(결과)_3차분까지 최종" xfId="21036" xr:uid="{00000000-0005-0000-0000-000007070000}"/>
    <cellStyle name="_적격(화산) _2004승격현황(결과)_3차분까지 최종_5차분까지 최종" xfId="21037" xr:uid="{00000000-0005-0000-0000-000008070000}"/>
    <cellStyle name="_적격(화산) _2004승격현황(결과)_그룹인원현황(서울070806)" xfId="21038" xr:uid="{00000000-0005-0000-0000-000009070000}"/>
    <cellStyle name="_적격(화산) _2004승격현황(결과)_그룹인원현황(서울070831)" xfId="21039" xr:uid="{00000000-0005-0000-0000-00000A070000}"/>
    <cellStyle name="_적격(화산) _2004승격현황(결과)_그룹인원현황(서울070930)" xfId="21040" xr:uid="{00000000-0005-0000-0000-00000B070000}"/>
    <cellStyle name="_적격(화산) _2004승격현황(결과)_그룹인원현황(서울080130)" xfId="21041" xr:uid="{00000000-0005-0000-0000-00000C070000}"/>
    <cellStyle name="_적격(화산) _2004승격현황(결과)_그룹인원현황(합산071231)" xfId="21042" xr:uid="{00000000-0005-0000-0000-00000D070000}"/>
    <cellStyle name="_적격(화산) _2004승격현황(결과)_영업현황(속리산포함)" xfId="21043" xr:uid="{00000000-0005-0000-0000-00000E070000}"/>
    <cellStyle name="_적격(화산) _2004승격현황(결과)_영업현황(속리산포함)_2010년 영업환경 악화시 시나리오 및 대책" xfId="21044" xr:uid="{00000000-0005-0000-0000-00000F070000}"/>
    <cellStyle name="_적격(화산) _2004승격현황(결과)_인건비분석('07.6월)" xfId="21045" xr:uid="{00000000-0005-0000-0000-000010070000}"/>
    <cellStyle name="_적격(화산) _2004승격현황(결과)_인건비분석('07.6월)_2010년 영업환경 악화시 시나리오 및 대책" xfId="21046" xr:uid="{00000000-0005-0000-0000-000011070000}"/>
    <cellStyle name="_적격(화산) _2004승격현황(결과)_인건비분석('07.6월)_영업현황(속리산포함)" xfId="21047" xr:uid="{00000000-0005-0000-0000-000012070000}"/>
    <cellStyle name="_적격(화산) _2004승격현황(결과)_인건비분석('07.6월)_영업현황(속리산포함)_2010년 영업환경 악화시 시나리오 및 대책" xfId="21048" xr:uid="{00000000-0005-0000-0000-000013070000}"/>
    <cellStyle name="_적격(화산) _2004승격현황(결과)_인원현황양식200802" xfId="21049" xr:uid="{00000000-0005-0000-0000-000014070000}"/>
    <cellStyle name="_적격(화산) _2004승격현황(결과)_추정손익(2008)" xfId="21050" xr:uid="{00000000-0005-0000-0000-000015070000}"/>
    <cellStyle name="_적격(화산) _2004승격현황(결과)_추정손익(2008)_2010년 영업환경 악화시 시나리오 및 대책" xfId="21051" xr:uid="{00000000-0005-0000-0000-000016070000}"/>
    <cellStyle name="_적격(화산) _2004승격현황(결과)_추정손익(2008)_영업현황(속리산포함)" xfId="21052" xr:uid="{00000000-0005-0000-0000-000017070000}"/>
    <cellStyle name="_적격(화산) _2004승격현황(결과)_추정손익(2008)_영업현황(속리산포함)_2010년 영업환경 악화시 시나리오 및 대책" xfId="21053" xr:uid="{00000000-0005-0000-0000-000018070000}"/>
    <cellStyle name="_적격(화산) _2004승격현황(결과)_추정손익(2008)_추정손익(2008)" xfId="21054" xr:uid="{00000000-0005-0000-0000-000019070000}"/>
    <cellStyle name="_적격(화산) _2004승격현황(결과)_추정손익(2008)_추정손익(2008)_2010년 영업환경 악화시 시나리오 및 대책" xfId="21055" xr:uid="{00000000-0005-0000-0000-00001A070000}"/>
    <cellStyle name="_적격(화산) _2004승격현황(결과)_추정손익(2008)_추정손익(2008)_영업현황(속리산포함)" xfId="21056" xr:uid="{00000000-0005-0000-0000-00001B070000}"/>
    <cellStyle name="_적격(화산) _2004승격현황(결과)_추정손익(2008)_추정손익(2008)_영업현황(속리산포함)_2010년 영업환경 악화시 시나리오 및 대책" xfId="21057" xr:uid="{00000000-0005-0000-0000-00001C070000}"/>
    <cellStyle name="_적격(화산) _2004승격현황(결과)_추정손익(2008)_추정손익(2008)05" xfId="21058" xr:uid="{00000000-0005-0000-0000-00001D070000}"/>
    <cellStyle name="_적격(화산) _2004승격현황(결과)_추정손익(2008)_추정손익(2008)05_2010년 영업환경 악화시 시나리오 및 대책" xfId="21059" xr:uid="{00000000-0005-0000-0000-00001E070000}"/>
    <cellStyle name="_적격(화산) _2004승격현황(결과)_추정손익(2008)_추정손익(2008)05_영업현황(속리산포함)" xfId="21060" xr:uid="{00000000-0005-0000-0000-00001F070000}"/>
    <cellStyle name="_적격(화산) _2004승격현황(결과)_추정손익(2008)_추정손익(2008)05_영업현황(속리산포함)_2010년 영업환경 악화시 시나리오 및 대책" xfId="21061" xr:uid="{00000000-0005-0000-0000-000020070000}"/>
    <cellStyle name="_적격(화산) _2005승격(교육)" xfId="21062" xr:uid="{00000000-0005-0000-0000-000021070000}"/>
    <cellStyle name="_적격(화산) _2005승격(교육)_`08년_추정_손익(6월19일 전략보고)" xfId="21063" xr:uid="{00000000-0005-0000-0000-000022070000}"/>
    <cellStyle name="_적격(화산) _2005승격(교육)_`08년_추정_손익(6월19일 전략보고)_`08년_추정_손익(6월19일 전략보고)" xfId="21064" xr:uid="{00000000-0005-0000-0000-000023070000}"/>
    <cellStyle name="_적격(화산) _2005승격(교육)_★손익계정별_자료(계량부문2-1)11(1).29_확정(1)" xfId="21065" xr:uid="{00000000-0005-0000-0000-000024070000}"/>
    <cellStyle name="_적격(화산) _2005승격(교육)_★손익계정별_자료(계량부문2-1)11(1).29_확정(1)_2010년 영업환경 악화시 시나리오 및 대책" xfId="21066" xr:uid="{00000000-0005-0000-0000-000025070000}"/>
    <cellStyle name="_적격(화산) _2005승격(교육)_08.03 인원(금호고속)" xfId="21067" xr:uid="{00000000-0005-0000-0000-000026070000}"/>
    <cellStyle name="_적격(화산) _2005승격(교육)_'08년월3계정별(그룹target0205)" xfId="21068" xr:uid="{00000000-0005-0000-0000-000027070000}"/>
    <cellStyle name="_적격(화산) _2005승격(교육)_'08년월3계정별(그룹target0205)_2010년 영업환경 악화시 시나리오 및 대책" xfId="21069" xr:uid="{00000000-0005-0000-0000-000028070000}"/>
    <cellStyle name="_적격(화산) _2005승격(교육)_2010년 영업환경 악화시 시나리오 및 대책" xfId="21070" xr:uid="{00000000-0005-0000-0000-000029070000}"/>
    <cellStyle name="_적격(화산) _2005승격(교육)_3차분까지 최종" xfId="21071" xr:uid="{00000000-0005-0000-0000-00002A070000}"/>
    <cellStyle name="_적격(화산) _2005승격(교육)_3차분까지 최종_5차분까지 최종" xfId="21072" xr:uid="{00000000-0005-0000-0000-00002B070000}"/>
    <cellStyle name="_적격(화산) _2005승격(교육)_그룹인원현황(서울070806)" xfId="21073" xr:uid="{00000000-0005-0000-0000-00002C070000}"/>
    <cellStyle name="_적격(화산) _2005승격(교육)_그룹인원현황(서울070831)" xfId="21074" xr:uid="{00000000-0005-0000-0000-00002D070000}"/>
    <cellStyle name="_적격(화산) _2005승격(교육)_그룹인원현황(서울070930)" xfId="21075" xr:uid="{00000000-0005-0000-0000-00002E070000}"/>
    <cellStyle name="_적격(화산) _2005승격(교육)_그룹인원현황(서울080130)" xfId="21076" xr:uid="{00000000-0005-0000-0000-00002F070000}"/>
    <cellStyle name="_적격(화산) _2005승격(교육)_그룹인원현황(합산071231)" xfId="21077" xr:uid="{00000000-0005-0000-0000-000030070000}"/>
    <cellStyle name="_적격(화산) _2005승격(교육)_영업현황(속리산포함)" xfId="21078" xr:uid="{00000000-0005-0000-0000-000031070000}"/>
    <cellStyle name="_적격(화산) _2005승격(교육)_영업현황(속리산포함)_2010년 영업환경 악화시 시나리오 및 대책" xfId="21079" xr:uid="{00000000-0005-0000-0000-000032070000}"/>
    <cellStyle name="_적격(화산) _2005승격(교육)_인건비분석('07.6월)" xfId="21080" xr:uid="{00000000-0005-0000-0000-000033070000}"/>
    <cellStyle name="_적격(화산) _2005승격(교육)_인건비분석('07.6월)_2010년 영업환경 악화시 시나리오 및 대책" xfId="21081" xr:uid="{00000000-0005-0000-0000-000034070000}"/>
    <cellStyle name="_적격(화산) _2005승격(교육)_인건비분석('07.6월)_영업현황(속리산포함)" xfId="21082" xr:uid="{00000000-0005-0000-0000-000035070000}"/>
    <cellStyle name="_적격(화산) _2005승격(교육)_인건비분석('07.6월)_영업현황(속리산포함)_2010년 영업환경 악화시 시나리오 및 대책" xfId="21083" xr:uid="{00000000-0005-0000-0000-000036070000}"/>
    <cellStyle name="_적격(화산) _2005승격(교육)_인원현황양식200802" xfId="21084" xr:uid="{00000000-0005-0000-0000-000037070000}"/>
    <cellStyle name="_적격(화산) _2005승격(교육)_추정손익(2008)" xfId="21085" xr:uid="{00000000-0005-0000-0000-000038070000}"/>
    <cellStyle name="_적격(화산) _2005승격(교육)_추정손익(2008)_2010년 영업환경 악화시 시나리오 및 대책" xfId="21086" xr:uid="{00000000-0005-0000-0000-000039070000}"/>
    <cellStyle name="_적격(화산) _2005승격(교육)_추정손익(2008)_영업현황(속리산포함)" xfId="21087" xr:uid="{00000000-0005-0000-0000-00003A070000}"/>
    <cellStyle name="_적격(화산) _2005승격(교육)_추정손익(2008)_영업현황(속리산포함)_2010년 영업환경 악화시 시나리오 및 대책" xfId="21088" xr:uid="{00000000-0005-0000-0000-00003B070000}"/>
    <cellStyle name="_적격(화산) _2005승격(교육)_추정손익(2008)_추정손익(2008)" xfId="21089" xr:uid="{00000000-0005-0000-0000-00003C070000}"/>
    <cellStyle name="_적격(화산) _2005승격(교육)_추정손익(2008)_추정손익(2008)_2010년 영업환경 악화시 시나리오 및 대책" xfId="21090" xr:uid="{00000000-0005-0000-0000-00003D070000}"/>
    <cellStyle name="_적격(화산) _2005승격(교육)_추정손익(2008)_추정손익(2008)_영업현황(속리산포함)" xfId="21091" xr:uid="{00000000-0005-0000-0000-00003E070000}"/>
    <cellStyle name="_적격(화산) _2005승격(교육)_추정손익(2008)_추정손익(2008)_영업현황(속리산포함)_2010년 영업환경 악화시 시나리오 및 대책" xfId="21092" xr:uid="{00000000-0005-0000-0000-00003F070000}"/>
    <cellStyle name="_적격(화산) _2005승격(교육)_추정손익(2008)_추정손익(2008)05" xfId="21093" xr:uid="{00000000-0005-0000-0000-000040070000}"/>
    <cellStyle name="_적격(화산) _2005승격(교육)_추정손익(2008)_추정손익(2008)05_2010년 영업환경 악화시 시나리오 및 대책" xfId="21094" xr:uid="{00000000-0005-0000-0000-000041070000}"/>
    <cellStyle name="_적격(화산) _2005승격(교육)_추정손익(2008)_추정손익(2008)05_영업현황(속리산포함)" xfId="21095" xr:uid="{00000000-0005-0000-0000-000042070000}"/>
    <cellStyle name="_적격(화산) _2005승격(교육)_추정손익(2008)_추정손익(2008)05_영업현황(속리산포함)_2010년 영업환경 악화시 시나리오 및 대책" xfId="21096" xr:uid="{00000000-0005-0000-0000-000043070000}"/>
    <cellStyle name="_적격(화산) _2005승격(근태)" xfId="21097" xr:uid="{00000000-0005-0000-0000-000044070000}"/>
    <cellStyle name="_적격(화산) _2005승격(근태)_`08년_추정_손익(6월19일 전략보고)" xfId="21098" xr:uid="{00000000-0005-0000-0000-000045070000}"/>
    <cellStyle name="_적격(화산) _2005승격(근태)_`08년_추정_손익(6월19일 전략보고)_`08년_추정_손익(6월19일 전략보고)" xfId="21099" xr:uid="{00000000-0005-0000-0000-000046070000}"/>
    <cellStyle name="_적격(화산) _2005승격(근태)_★손익계정별_자료(계량부문2-1)11(1).29_확정(1)" xfId="21100" xr:uid="{00000000-0005-0000-0000-000047070000}"/>
    <cellStyle name="_적격(화산) _2005승격(근태)_★손익계정별_자료(계량부문2-1)11(1).29_확정(1)_2010년 영업환경 악화시 시나리오 및 대책" xfId="21101" xr:uid="{00000000-0005-0000-0000-000048070000}"/>
    <cellStyle name="_적격(화산) _2005승격(근태)_08.03 인원(금호고속)" xfId="21102" xr:uid="{00000000-0005-0000-0000-000049070000}"/>
    <cellStyle name="_적격(화산) _2005승격(근태)_'08년월3계정별(그룹target0205)" xfId="21103" xr:uid="{00000000-0005-0000-0000-00004A070000}"/>
    <cellStyle name="_적격(화산) _2005승격(근태)_'08년월3계정별(그룹target0205)_2010년 영업환경 악화시 시나리오 및 대책" xfId="21104" xr:uid="{00000000-0005-0000-0000-00004B070000}"/>
    <cellStyle name="_적격(화산) _2005승격(근태)_2005승격(사회공헌최종)" xfId="21105" xr:uid="{00000000-0005-0000-0000-00004C070000}"/>
    <cellStyle name="_적격(화산) _2005승격(근태)_2005승격(사회공헌최종)_`08년_추정_손익(6월19일 전략보고)" xfId="21106" xr:uid="{00000000-0005-0000-0000-00004D070000}"/>
    <cellStyle name="_적격(화산) _2005승격(근태)_2005승격(사회공헌최종)_`08년_추정_손익(6월19일 전략보고)_`08년_추정_손익(6월19일 전략보고)" xfId="21107" xr:uid="{00000000-0005-0000-0000-00004E070000}"/>
    <cellStyle name="_적격(화산) _2005승격(근태)_2005승격(사회공헌최종)_★손익계정별_자료(계량부문2-1)11(1).29_확정(1)" xfId="21108" xr:uid="{00000000-0005-0000-0000-00004F070000}"/>
    <cellStyle name="_적격(화산) _2005승격(근태)_2005승격(사회공헌최종)_★손익계정별_자료(계량부문2-1)11(1).29_확정(1)_2010년 영업환경 악화시 시나리오 및 대책" xfId="21109" xr:uid="{00000000-0005-0000-0000-000050070000}"/>
    <cellStyle name="_적격(화산) _2005승격(근태)_2005승격(사회공헌최종)_08.03 인원(금호고속)" xfId="21110" xr:uid="{00000000-0005-0000-0000-000051070000}"/>
    <cellStyle name="_적격(화산) _2005승격(근태)_2005승격(사회공헌최종)_'08년월3계정별(그룹target0205)" xfId="21111" xr:uid="{00000000-0005-0000-0000-000052070000}"/>
    <cellStyle name="_적격(화산) _2005승격(근태)_2005승격(사회공헌최종)_'08년월3계정별(그룹target0205)_2010년 영업환경 악화시 시나리오 및 대책" xfId="21112" xr:uid="{00000000-0005-0000-0000-000053070000}"/>
    <cellStyle name="_적격(화산) _2005승격(근태)_2005승격(사회공헌최종)_2010년 영업환경 악화시 시나리오 및 대책" xfId="21113" xr:uid="{00000000-0005-0000-0000-000054070000}"/>
    <cellStyle name="_적격(화산) _2005승격(근태)_2005승격(사회공헌최종)_3차분까지 최종" xfId="21114" xr:uid="{00000000-0005-0000-0000-000055070000}"/>
    <cellStyle name="_적격(화산) _2005승격(근태)_2005승격(사회공헌최종)_3차분까지 최종_5차분까지 최종" xfId="21115" xr:uid="{00000000-0005-0000-0000-000056070000}"/>
    <cellStyle name="_적격(화산) _2005승격(근태)_2005승격(사회공헌최종)_그룹인원현황(서울070806)" xfId="21116" xr:uid="{00000000-0005-0000-0000-000057070000}"/>
    <cellStyle name="_적격(화산) _2005승격(근태)_2005승격(사회공헌최종)_그룹인원현황(서울070831)" xfId="21117" xr:uid="{00000000-0005-0000-0000-000058070000}"/>
    <cellStyle name="_적격(화산) _2005승격(근태)_2005승격(사회공헌최종)_그룹인원현황(서울070930)" xfId="21118" xr:uid="{00000000-0005-0000-0000-000059070000}"/>
    <cellStyle name="_적격(화산) _2005승격(근태)_2005승격(사회공헌최종)_그룹인원현황(서울080130)" xfId="21119" xr:uid="{00000000-0005-0000-0000-00005A070000}"/>
    <cellStyle name="_적격(화산) _2005승격(근태)_2005승격(사회공헌최종)_그룹인원현황(합산071231)" xfId="21120" xr:uid="{00000000-0005-0000-0000-00005B070000}"/>
    <cellStyle name="_적격(화산) _2005승격(근태)_2005승격(사회공헌최종)_영업현황(속리산포함)" xfId="21121" xr:uid="{00000000-0005-0000-0000-00005C070000}"/>
    <cellStyle name="_적격(화산) _2005승격(근태)_2005승격(사회공헌최종)_영업현황(속리산포함)_2010년 영업환경 악화시 시나리오 및 대책" xfId="21122" xr:uid="{00000000-0005-0000-0000-00005D070000}"/>
    <cellStyle name="_적격(화산) _2005승격(근태)_2005승격(사회공헌최종)_인건비분석('07.6월)" xfId="21123" xr:uid="{00000000-0005-0000-0000-00005E070000}"/>
    <cellStyle name="_적격(화산) _2005승격(근태)_2005승격(사회공헌최종)_인건비분석('07.6월)_2010년 영업환경 악화시 시나리오 및 대책" xfId="21124" xr:uid="{00000000-0005-0000-0000-00005F070000}"/>
    <cellStyle name="_적격(화산) _2005승격(근태)_2005승격(사회공헌최종)_인건비분석('07.6월)_영업현황(속리산포함)" xfId="21125" xr:uid="{00000000-0005-0000-0000-000060070000}"/>
    <cellStyle name="_적격(화산) _2005승격(근태)_2005승격(사회공헌최종)_인건비분석('07.6월)_영업현황(속리산포함)_2010년 영업환경 악화시 시나리오 및 대책" xfId="21126" xr:uid="{00000000-0005-0000-0000-000061070000}"/>
    <cellStyle name="_적격(화산) _2005승격(근태)_2005승격(사회공헌최종)_인원현황양식200802" xfId="21127" xr:uid="{00000000-0005-0000-0000-000062070000}"/>
    <cellStyle name="_적격(화산) _2005승격(근태)_2005승격(사회공헌최종)_추정손익(2008)" xfId="21128" xr:uid="{00000000-0005-0000-0000-000063070000}"/>
    <cellStyle name="_적격(화산) _2005승격(근태)_2005승격(사회공헌최종)_추정손익(2008)_2010년 영업환경 악화시 시나리오 및 대책" xfId="21129" xr:uid="{00000000-0005-0000-0000-000064070000}"/>
    <cellStyle name="_적격(화산) _2005승격(근태)_2005승격(사회공헌최종)_추정손익(2008)_영업현황(속리산포함)" xfId="21130" xr:uid="{00000000-0005-0000-0000-000065070000}"/>
    <cellStyle name="_적격(화산) _2005승격(근태)_2005승격(사회공헌최종)_추정손익(2008)_영업현황(속리산포함)_2010년 영업환경 악화시 시나리오 및 대책" xfId="21131" xr:uid="{00000000-0005-0000-0000-000066070000}"/>
    <cellStyle name="_적격(화산) _2005승격(근태)_2005승격(사회공헌최종)_추정손익(2008)_추정손익(2008)" xfId="21132" xr:uid="{00000000-0005-0000-0000-000067070000}"/>
    <cellStyle name="_적격(화산) _2005승격(근태)_2005승격(사회공헌최종)_추정손익(2008)_추정손익(2008)_2010년 영업환경 악화시 시나리오 및 대책" xfId="21133" xr:uid="{00000000-0005-0000-0000-000068070000}"/>
    <cellStyle name="_적격(화산) _2005승격(근태)_2005승격(사회공헌최종)_추정손익(2008)_추정손익(2008)_영업현황(속리산포함)" xfId="21134" xr:uid="{00000000-0005-0000-0000-000069070000}"/>
    <cellStyle name="_적격(화산) _2005승격(근태)_2005승격(사회공헌최종)_추정손익(2008)_추정손익(2008)_영업현황(속리산포함)_2010년 영업환경 악화시 시나리오 및 대책" xfId="21135" xr:uid="{00000000-0005-0000-0000-00006A070000}"/>
    <cellStyle name="_적격(화산) _2005승격(근태)_2005승격(사회공헌최종)_추정손익(2008)_추정손익(2008)05" xfId="21136" xr:uid="{00000000-0005-0000-0000-00006B070000}"/>
    <cellStyle name="_적격(화산) _2005승격(근태)_2005승격(사회공헌최종)_추정손익(2008)_추정손익(2008)05_2010년 영업환경 악화시 시나리오 및 대책" xfId="21137" xr:uid="{00000000-0005-0000-0000-00006C070000}"/>
    <cellStyle name="_적격(화산) _2005승격(근태)_2005승격(사회공헌최종)_추정손익(2008)_추정손익(2008)05_영업현황(속리산포함)" xfId="21138" xr:uid="{00000000-0005-0000-0000-00006D070000}"/>
    <cellStyle name="_적격(화산) _2005승격(근태)_2005승격(사회공헌최종)_추정손익(2008)_추정손익(2008)05_영업현황(속리산포함)_2010년 영업환경 악화시 시나리오 및 대책" xfId="21139" xr:uid="{00000000-0005-0000-0000-00006E070000}"/>
    <cellStyle name="_적격(화산) _2005승격(근태)_2010년 영업환경 악화시 시나리오 및 대책" xfId="21140" xr:uid="{00000000-0005-0000-0000-00006F070000}"/>
    <cellStyle name="_적격(화산) _2005승격(근태)_3차분까지 최종" xfId="21141" xr:uid="{00000000-0005-0000-0000-000070070000}"/>
    <cellStyle name="_적격(화산) _2005승격(근태)_3차분까지 최종_5차분까지 최종" xfId="21142" xr:uid="{00000000-0005-0000-0000-000071070000}"/>
    <cellStyle name="_적격(화산) _2005승격(근태)_그룹인원현황(서울070806)" xfId="21143" xr:uid="{00000000-0005-0000-0000-000072070000}"/>
    <cellStyle name="_적격(화산) _2005승격(근태)_그룹인원현황(서울070831)" xfId="21144" xr:uid="{00000000-0005-0000-0000-000073070000}"/>
    <cellStyle name="_적격(화산) _2005승격(근태)_그룹인원현황(서울070930)" xfId="21145" xr:uid="{00000000-0005-0000-0000-000074070000}"/>
    <cellStyle name="_적격(화산) _2005승격(근태)_그룹인원현황(서울080130)" xfId="21146" xr:uid="{00000000-0005-0000-0000-000075070000}"/>
    <cellStyle name="_적격(화산) _2005승격(근태)_그룹인원현황(합산071231)" xfId="21147" xr:uid="{00000000-0005-0000-0000-000076070000}"/>
    <cellStyle name="_적격(화산) _2005승격(근태)_영업현황(속리산포함)" xfId="21148" xr:uid="{00000000-0005-0000-0000-000077070000}"/>
    <cellStyle name="_적격(화산) _2005승격(근태)_영업현황(속리산포함)_2010년 영업환경 악화시 시나리오 및 대책" xfId="21149" xr:uid="{00000000-0005-0000-0000-000078070000}"/>
    <cellStyle name="_적격(화산) _2005승격(근태)_인건비분석('07.6월)" xfId="21150" xr:uid="{00000000-0005-0000-0000-000079070000}"/>
    <cellStyle name="_적격(화산) _2005승격(근태)_인건비분석('07.6월)_2010년 영업환경 악화시 시나리오 및 대책" xfId="21151" xr:uid="{00000000-0005-0000-0000-00007A070000}"/>
    <cellStyle name="_적격(화산) _2005승격(근태)_인건비분석('07.6월)_영업현황(속리산포함)" xfId="21152" xr:uid="{00000000-0005-0000-0000-00007B070000}"/>
    <cellStyle name="_적격(화산) _2005승격(근태)_인건비분석('07.6월)_영업현황(속리산포함)_2010년 영업환경 악화시 시나리오 및 대책" xfId="21153" xr:uid="{00000000-0005-0000-0000-00007C070000}"/>
    <cellStyle name="_적격(화산) _2005승격(근태)_인원현황양식200802" xfId="21154" xr:uid="{00000000-0005-0000-0000-00007D070000}"/>
    <cellStyle name="_적격(화산) _2005승격(근태)_추정손익(2008)" xfId="21155" xr:uid="{00000000-0005-0000-0000-00007E070000}"/>
    <cellStyle name="_적격(화산) _2005승격(근태)_추정손익(2008)_2010년 영업환경 악화시 시나리오 및 대책" xfId="21156" xr:uid="{00000000-0005-0000-0000-00007F070000}"/>
    <cellStyle name="_적격(화산) _2005승격(근태)_추정손익(2008)_영업현황(속리산포함)" xfId="21157" xr:uid="{00000000-0005-0000-0000-000080070000}"/>
    <cellStyle name="_적격(화산) _2005승격(근태)_추정손익(2008)_영업현황(속리산포함)_2010년 영업환경 악화시 시나리오 및 대책" xfId="21158" xr:uid="{00000000-0005-0000-0000-000081070000}"/>
    <cellStyle name="_적격(화산) _2005승격(근태)_추정손익(2008)_추정손익(2008)" xfId="21159" xr:uid="{00000000-0005-0000-0000-000082070000}"/>
    <cellStyle name="_적격(화산) _2005승격(근태)_추정손익(2008)_추정손익(2008)_2010년 영업환경 악화시 시나리오 및 대책" xfId="21160" xr:uid="{00000000-0005-0000-0000-000083070000}"/>
    <cellStyle name="_적격(화산) _2005승격(근태)_추정손익(2008)_추정손익(2008)_영업현황(속리산포함)" xfId="21161" xr:uid="{00000000-0005-0000-0000-000084070000}"/>
    <cellStyle name="_적격(화산) _2005승격(근태)_추정손익(2008)_추정손익(2008)_영업현황(속리산포함)_2010년 영업환경 악화시 시나리오 및 대책" xfId="21162" xr:uid="{00000000-0005-0000-0000-000085070000}"/>
    <cellStyle name="_적격(화산) _2005승격(근태)_추정손익(2008)_추정손익(2008)05" xfId="21163" xr:uid="{00000000-0005-0000-0000-000086070000}"/>
    <cellStyle name="_적격(화산) _2005승격(근태)_추정손익(2008)_추정손익(2008)05_2010년 영업환경 악화시 시나리오 및 대책" xfId="21164" xr:uid="{00000000-0005-0000-0000-000087070000}"/>
    <cellStyle name="_적격(화산) _2005승격(근태)_추정손익(2008)_추정손익(2008)05_영업현황(속리산포함)" xfId="21165" xr:uid="{00000000-0005-0000-0000-000088070000}"/>
    <cellStyle name="_적격(화산) _2005승격(근태)_추정손익(2008)_추정손익(2008)05_영업현황(속리산포함)_2010년 영업환경 악화시 시나리오 및 대책" xfId="21166" xr:uid="{00000000-0005-0000-0000-000089070000}"/>
    <cellStyle name="_적격(화산) _2005승격(비율-득점)" xfId="21167" xr:uid="{00000000-0005-0000-0000-00008A070000}"/>
    <cellStyle name="_적격(화산) _2005승격(비율-득점)_`08년_추정_손익(6월19일 전략보고)" xfId="21168" xr:uid="{00000000-0005-0000-0000-00008B070000}"/>
    <cellStyle name="_적격(화산) _2005승격(비율-득점)_`08년_추정_손익(6월19일 전략보고)_`08년_추정_손익(6월19일 전략보고)" xfId="21169" xr:uid="{00000000-0005-0000-0000-00008C070000}"/>
    <cellStyle name="_적격(화산) _2005승격(비율-득점)_★손익계정별_자료(계량부문2-1)11(1).29_확정(1)" xfId="21170" xr:uid="{00000000-0005-0000-0000-00008D070000}"/>
    <cellStyle name="_적격(화산) _2005승격(비율-득점)_★손익계정별_자료(계량부문2-1)11(1).29_확정(1)_2010년 영업환경 악화시 시나리오 및 대책" xfId="21171" xr:uid="{00000000-0005-0000-0000-00008E070000}"/>
    <cellStyle name="_적격(화산) _2005승격(비율-득점)_08.03 인원(금호고속)" xfId="21172" xr:uid="{00000000-0005-0000-0000-00008F070000}"/>
    <cellStyle name="_적격(화산) _2005승격(비율-득점)_'08년월3계정별(그룹target0205)" xfId="21173" xr:uid="{00000000-0005-0000-0000-000090070000}"/>
    <cellStyle name="_적격(화산) _2005승격(비율-득점)_'08년월3계정별(그룹target0205)_2010년 영업환경 악화시 시나리오 및 대책" xfId="21174" xr:uid="{00000000-0005-0000-0000-000091070000}"/>
    <cellStyle name="_적격(화산) _2005승격(비율-득점)_2010년 영업환경 악화시 시나리오 및 대책" xfId="21175" xr:uid="{00000000-0005-0000-0000-000092070000}"/>
    <cellStyle name="_적격(화산) _2005승격(비율-득점)_3차분까지 최종" xfId="21176" xr:uid="{00000000-0005-0000-0000-000093070000}"/>
    <cellStyle name="_적격(화산) _2005승격(비율-득점)_3차분까지 최종_5차분까지 최종" xfId="21177" xr:uid="{00000000-0005-0000-0000-000094070000}"/>
    <cellStyle name="_적격(화산) _2005승격(비율-득점)_그룹인원현황(서울070806)" xfId="21178" xr:uid="{00000000-0005-0000-0000-000095070000}"/>
    <cellStyle name="_적격(화산) _2005승격(비율-득점)_그룹인원현황(서울070831)" xfId="21179" xr:uid="{00000000-0005-0000-0000-000096070000}"/>
    <cellStyle name="_적격(화산) _2005승격(비율-득점)_그룹인원현황(서울070930)" xfId="21180" xr:uid="{00000000-0005-0000-0000-000097070000}"/>
    <cellStyle name="_적격(화산) _2005승격(비율-득점)_그룹인원현황(서울080130)" xfId="21181" xr:uid="{00000000-0005-0000-0000-000098070000}"/>
    <cellStyle name="_적격(화산) _2005승격(비율-득점)_그룹인원현황(합산071231)" xfId="21182" xr:uid="{00000000-0005-0000-0000-000099070000}"/>
    <cellStyle name="_적격(화산) _2005승격(비율-득점)_영업현황(속리산포함)" xfId="21183" xr:uid="{00000000-0005-0000-0000-00009A070000}"/>
    <cellStyle name="_적격(화산) _2005승격(비율-득점)_영업현황(속리산포함)_2010년 영업환경 악화시 시나리오 및 대책" xfId="21184" xr:uid="{00000000-0005-0000-0000-00009B070000}"/>
    <cellStyle name="_적격(화산) _2005승격(비율-득점)_인건비분석('07.6월)" xfId="21185" xr:uid="{00000000-0005-0000-0000-00009C070000}"/>
    <cellStyle name="_적격(화산) _2005승격(비율-득점)_인건비분석('07.6월)_2010년 영업환경 악화시 시나리오 및 대책" xfId="21186" xr:uid="{00000000-0005-0000-0000-00009D070000}"/>
    <cellStyle name="_적격(화산) _2005승격(비율-득점)_인건비분석('07.6월)_영업현황(속리산포함)" xfId="21187" xr:uid="{00000000-0005-0000-0000-00009E070000}"/>
    <cellStyle name="_적격(화산) _2005승격(비율-득점)_인건비분석('07.6월)_영업현황(속리산포함)_2010년 영업환경 악화시 시나리오 및 대책" xfId="21188" xr:uid="{00000000-0005-0000-0000-00009F070000}"/>
    <cellStyle name="_적격(화산) _2005승격(비율-득점)_인원현황양식200802" xfId="21189" xr:uid="{00000000-0005-0000-0000-0000A0070000}"/>
    <cellStyle name="_적격(화산) _2005승격(비율-득점)_추정손익(2008)" xfId="21190" xr:uid="{00000000-0005-0000-0000-0000A1070000}"/>
    <cellStyle name="_적격(화산) _2005승격(비율-득점)_추정손익(2008)_2010년 영업환경 악화시 시나리오 및 대책" xfId="21191" xr:uid="{00000000-0005-0000-0000-0000A2070000}"/>
    <cellStyle name="_적격(화산) _2005승격(비율-득점)_추정손익(2008)_영업현황(속리산포함)" xfId="21192" xr:uid="{00000000-0005-0000-0000-0000A3070000}"/>
    <cellStyle name="_적격(화산) _2005승격(비율-득점)_추정손익(2008)_영업현황(속리산포함)_2010년 영업환경 악화시 시나리오 및 대책" xfId="21193" xr:uid="{00000000-0005-0000-0000-0000A4070000}"/>
    <cellStyle name="_적격(화산) _2005승격(비율-득점)_추정손익(2008)_추정손익(2008)" xfId="21194" xr:uid="{00000000-0005-0000-0000-0000A5070000}"/>
    <cellStyle name="_적격(화산) _2005승격(비율-득점)_추정손익(2008)_추정손익(2008)_2010년 영업환경 악화시 시나리오 및 대책" xfId="21195" xr:uid="{00000000-0005-0000-0000-0000A6070000}"/>
    <cellStyle name="_적격(화산) _2005승격(비율-득점)_추정손익(2008)_추정손익(2008)_영업현황(속리산포함)" xfId="21196" xr:uid="{00000000-0005-0000-0000-0000A7070000}"/>
    <cellStyle name="_적격(화산) _2005승격(비율-득점)_추정손익(2008)_추정손익(2008)_영업현황(속리산포함)_2010년 영업환경 악화시 시나리오 및 대책" xfId="21197" xr:uid="{00000000-0005-0000-0000-0000A8070000}"/>
    <cellStyle name="_적격(화산) _2005승격(비율-득점)_추정손익(2008)_추정손익(2008)05" xfId="21198" xr:uid="{00000000-0005-0000-0000-0000A9070000}"/>
    <cellStyle name="_적격(화산) _2005승격(비율-득점)_추정손익(2008)_추정손익(2008)05_2010년 영업환경 악화시 시나리오 및 대책" xfId="21199" xr:uid="{00000000-0005-0000-0000-0000AA070000}"/>
    <cellStyle name="_적격(화산) _2005승격(비율-득점)_추정손익(2008)_추정손익(2008)05_영업현황(속리산포함)" xfId="21200" xr:uid="{00000000-0005-0000-0000-0000AB070000}"/>
    <cellStyle name="_적격(화산) _2005승격(비율-득점)_추정손익(2008)_추정손익(2008)05_영업현황(속리산포함)_2010년 영업환경 악화시 시나리오 및 대책" xfId="21201" xr:uid="{00000000-0005-0000-0000-0000AC070000}"/>
    <cellStyle name="_적격(화산) _2005승격(사회공헌)" xfId="21202" xr:uid="{00000000-0005-0000-0000-0000AD070000}"/>
    <cellStyle name="_적격(화산) _2005승격(사회공헌)_`08년_추정_손익(6월19일 전략보고)" xfId="21203" xr:uid="{00000000-0005-0000-0000-0000AE070000}"/>
    <cellStyle name="_적격(화산) _2005승격(사회공헌)_`08년_추정_손익(6월19일 전략보고)_`08년_추정_손익(6월19일 전략보고)" xfId="21204" xr:uid="{00000000-0005-0000-0000-0000AF070000}"/>
    <cellStyle name="_적격(화산) _2005승격(사회공헌)_★손익계정별_자료(계량부문2-1)11(1).29_확정(1)" xfId="21205" xr:uid="{00000000-0005-0000-0000-0000B0070000}"/>
    <cellStyle name="_적격(화산) _2005승격(사회공헌)_★손익계정별_자료(계량부문2-1)11(1).29_확정(1)_2010년 영업환경 악화시 시나리오 및 대책" xfId="21206" xr:uid="{00000000-0005-0000-0000-0000B1070000}"/>
    <cellStyle name="_적격(화산) _2005승격(사회공헌)_08.03 인원(금호고속)" xfId="21207" xr:uid="{00000000-0005-0000-0000-0000B2070000}"/>
    <cellStyle name="_적격(화산) _2005승격(사회공헌)_'08년월3계정별(그룹target0205)" xfId="21208" xr:uid="{00000000-0005-0000-0000-0000B3070000}"/>
    <cellStyle name="_적격(화산) _2005승격(사회공헌)_'08년월3계정별(그룹target0205)_2010년 영업환경 악화시 시나리오 및 대책" xfId="21209" xr:uid="{00000000-0005-0000-0000-0000B4070000}"/>
    <cellStyle name="_적격(화산) _2005승격(사회공헌)_2010년 영업환경 악화시 시나리오 및 대책" xfId="21210" xr:uid="{00000000-0005-0000-0000-0000B5070000}"/>
    <cellStyle name="_적격(화산) _2005승격(사회공헌)_3차분까지 최종" xfId="21211" xr:uid="{00000000-0005-0000-0000-0000B6070000}"/>
    <cellStyle name="_적격(화산) _2005승격(사회공헌)_3차분까지 최종_5차분까지 최종" xfId="21212" xr:uid="{00000000-0005-0000-0000-0000B7070000}"/>
    <cellStyle name="_적격(화산) _2005승격(사회공헌)_그룹인원현황(서울070806)" xfId="21213" xr:uid="{00000000-0005-0000-0000-0000B8070000}"/>
    <cellStyle name="_적격(화산) _2005승격(사회공헌)_그룹인원현황(서울070831)" xfId="21214" xr:uid="{00000000-0005-0000-0000-0000B9070000}"/>
    <cellStyle name="_적격(화산) _2005승격(사회공헌)_그룹인원현황(서울070930)" xfId="21215" xr:uid="{00000000-0005-0000-0000-0000BA070000}"/>
    <cellStyle name="_적격(화산) _2005승격(사회공헌)_그룹인원현황(서울080130)" xfId="21216" xr:uid="{00000000-0005-0000-0000-0000BB070000}"/>
    <cellStyle name="_적격(화산) _2005승격(사회공헌)_그룹인원현황(합산071231)" xfId="21217" xr:uid="{00000000-0005-0000-0000-0000BC070000}"/>
    <cellStyle name="_적격(화산) _2005승격(사회공헌)_영업현황(속리산포함)" xfId="21218" xr:uid="{00000000-0005-0000-0000-0000BD070000}"/>
    <cellStyle name="_적격(화산) _2005승격(사회공헌)_영업현황(속리산포함)_2010년 영업환경 악화시 시나리오 및 대책" xfId="21219" xr:uid="{00000000-0005-0000-0000-0000BE070000}"/>
    <cellStyle name="_적격(화산) _2005승격(사회공헌)_인건비분석('07.6월)" xfId="21220" xr:uid="{00000000-0005-0000-0000-0000BF070000}"/>
    <cellStyle name="_적격(화산) _2005승격(사회공헌)_인건비분석('07.6월)_2010년 영업환경 악화시 시나리오 및 대책" xfId="21221" xr:uid="{00000000-0005-0000-0000-0000C0070000}"/>
    <cellStyle name="_적격(화산) _2005승격(사회공헌)_인건비분석('07.6월)_영업현황(속리산포함)" xfId="21222" xr:uid="{00000000-0005-0000-0000-0000C1070000}"/>
    <cellStyle name="_적격(화산) _2005승격(사회공헌)_인건비분석('07.6월)_영업현황(속리산포함)_2010년 영업환경 악화시 시나리오 및 대책" xfId="21223" xr:uid="{00000000-0005-0000-0000-0000C2070000}"/>
    <cellStyle name="_적격(화산) _2005승격(사회공헌)_인원현황양식200802" xfId="21224" xr:uid="{00000000-0005-0000-0000-0000C3070000}"/>
    <cellStyle name="_적격(화산) _2005승격(사회공헌)_추정손익(2008)" xfId="21225" xr:uid="{00000000-0005-0000-0000-0000C4070000}"/>
    <cellStyle name="_적격(화산) _2005승격(사회공헌)_추정손익(2008)_2010년 영업환경 악화시 시나리오 및 대책" xfId="21226" xr:uid="{00000000-0005-0000-0000-0000C5070000}"/>
    <cellStyle name="_적격(화산) _2005승격(사회공헌)_추정손익(2008)_영업현황(속리산포함)" xfId="21227" xr:uid="{00000000-0005-0000-0000-0000C6070000}"/>
    <cellStyle name="_적격(화산) _2005승격(사회공헌)_추정손익(2008)_영업현황(속리산포함)_2010년 영업환경 악화시 시나리오 및 대책" xfId="21228" xr:uid="{00000000-0005-0000-0000-0000C7070000}"/>
    <cellStyle name="_적격(화산) _2005승격(사회공헌)_추정손익(2008)_추정손익(2008)" xfId="21229" xr:uid="{00000000-0005-0000-0000-0000C8070000}"/>
    <cellStyle name="_적격(화산) _2005승격(사회공헌)_추정손익(2008)_추정손익(2008)_2010년 영업환경 악화시 시나리오 및 대책" xfId="21230" xr:uid="{00000000-0005-0000-0000-0000C9070000}"/>
    <cellStyle name="_적격(화산) _2005승격(사회공헌)_추정손익(2008)_추정손익(2008)_영업현황(속리산포함)" xfId="21231" xr:uid="{00000000-0005-0000-0000-0000CA070000}"/>
    <cellStyle name="_적격(화산) _2005승격(사회공헌)_추정손익(2008)_추정손익(2008)_영업현황(속리산포함)_2010년 영업환경 악화시 시나리오 및 대책" xfId="21232" xr:uid="{00000000-0005-0000-0000-0000CB070000}"/>
    <cellStyle name="_적격(화산) _2005승격(사회공헌)_추정손익(2008)_추정손익(2008)05" xfId="21233" xr:uid="{00000000-0005-0000-0000-0000CC070000}"/>
    <cellStyle name="_적격(화산) _2005승격(사회공헌)_추정손익(2008)_추정손익(2008)05_2010년 영업환경 악화시 시나리오 및 대책" xfId="21234" xr:uid="{00000000-0005-0000-0000-0000CD070000}"/>
    <cellStyle name="_적격(화산) _2005승격(사회공헌)_추정손익(2008)_추정손익(2008)05_영업현황(속리산포함)" xfId="21235" xr:uid="{00000000-0005-0000-0000-0000CE070000}"/>
    <cellStyle name="_적격(화산) _2005승격(사회공헌)_추정손익(2008)_추정손익(2008)05_영업현황(속리산포함)_2010년 영업환경 악화시 시나리오 및 대책" xfId="21236" xr:uid="{00000000-0005-0000-0000-0000CF070000}"/>
    <cellStyle name="_적격(화산) _2005승격(순환,견적)" xfId="21237" xr:uid="{00000000-0005-0000-0000-0000D0070000}"/>
    <cellStyle name="_적격(화산) _2005승격(순환,견적)_`08년_추정_손익(6월19일 전략보고)" xfId="21238" xr:uid="{00000000-0005-0000-0000-0000D1070000}"/>
    <cellStyle name="_적격(화산) _2005승격(순환,견적)_`08년_추정_손익(6월19일 전략보고)_`08년_추정_손익(6월19일 전략보고)" xfId="21239" xr:uid="{00000000-0005-0000-0000-0000D2070000}"/>
    <cellStyle name="_적격(화산) _2005승격(순환,견적)_★손익계정별_자료(계량부문2-1)11(1).29_확정(1)" xfId="21240" xr:uid="{00000000-0005-0000-0000-0000D3070000}"/>
    <cellStyle name="_적격(화산) _2005승격(순환,견적)_★손익계정별_자료(계량부문2-1)11(1).29_확정(1)_2010년 영업환경 악화시 시나리오 및 대책" xfId="21241" xr:uid="{00000000-0005-0000-0000-0000D4070000}"/>
    <cellStyle name="_적격(화산) _2005승격(순환,견적)_08.03 인원(금호고속)" xfId="21242" xr:uid="{00000000-0005-0000-0000-0000D5070000}"/>
    <cellStyle name="_적격(화산) _2005승격(순환,견적)_'08년월3계정별(그룹target0205)" xfId="21243" xr:uid="{00000000-0005-0000-0000-0000D6070000}"/>
    <cellStyle name="_적격(화산) _2005승격(순환,견적)_'08년월3계정별(그룹target0205)_2010년 영업환경 악화시 시나리오 및 대책" xfId="21244" xr:uid="{00000000-0005-0000-0000-0000D7070000}"/>
    <cellStyle name="_적격(화산) _2005승격(순환,견적)_2010년 영업환경 악화시 시나리오 및 대책" xfId="21245" xr:uid="{00000000-0005-0000-0000-0000D8070000}"/>
    <cellStyle name="_적격(화산) _2005승격(순환,견적)_3차분까지 최종" xfId="21246" xr:uid="{00000000-0005-0000-0000-0000D9070000}"/>
    <cellStyle name="_적격(화산) _2005승격(순환,견적)_3차분까지 최종_5차분까지 최종" xfId="21247" xr:uid="{00000000-0005-0000-0000-0000DA070000}"/>
    <cellStyle name="_적격(화산) _2005승격(순환,견적)_그룹인원현황(서울070806)" xfId="21248" xr:uid="{00000000-0005-0000-0000-0000DB070000}"/>
    <cellStyle name="_적격(화산) _2005승격(순환,견적)_그룹인원현황(서울070831)" xfId="21249" xr:uid="{00000000-0005-0000-0000-0000DC070000}"/>
    <cellStyle name="_적격(화산) _2005승격(순환,견적)_그룹인원현황(서울070930)" xfId="21250" xr:uid="{00000000-0005-0000-0000-0000DD070000}"/>
    <cellStyle name="_적격(화산) _2005승격(순환,견적)_그룹인원현황(서울080130)" xfId="21251" xr:uid="{00000000-0005-0000-0000-0000DE070000}"/>
    <cellStyle name="_적격(화산) _2005승격(순환,견적)_그룹인원현황(합산071231)" xfId="21252" xr:uid="{00000000-0005-0000-0000-0000DF070000}"/>
    <cellStyle name="_적격(화산) _2005승격(순환,견적)_영업현황(속리산포함)" xfId="21253" xr:uid="{00000000-0005-0000-0000-0000E0070000}"/>
    <cellStyle name="_적격(화산) _2005승격(순환,견적)_영업현황(속리산포함)_2010년 영업환경 악화시 시나리오 및 대책" xfId="21254" xr:uid="{00000000-0005-0000-0000-0000E1070000}"/>
    <cellStyle name="_적격(화산) _2005승격(순환,견적)_인건비분석('07.6월)" xfId="21255" xr:uid="{00000000-0005-0000-0000-0000E2070000}"/>
    <cellStyle name="_적격(화산) _2005승격(순환,견적)_인건비분석('07.6월)_2010년 영업환경 악화시 시나리오 및 대책" xfId="21256" xr:uid="{00000000-0005-0000-0000-0000E3070000}"/>
    <cellStyle name="_적격(화산) _2005승격(순환,견적)_인건비분석('07.6월)_영업현황(속리산포함)" xfId="21257" xr:uid="{00000000-0005-0000-0000-0000E4070000}"/>
    <cellStyle name="_적격(화산) _2005승격(순환,견적)_인건비분석('07.6월)_영업현황(속리산포함)_2010년 영업환경 악화시 시나리오 및 대책" xfId="21258" xr:uid="{00000000-0005-0000-0000-0000E5070000}"/>
    <cellStyle name="_적격(화산) _2005승격(순환,견적)_인원현황양식200802" xfId="21259" xr:uid="{00000000-0005-0000-0000-0000E6070000}"/>
    <cellStyle name="_적격(화산) _2005승격(순환,견적)_추정손익(2008)" xfId="21260" xr:uid="{00000000-0005-0000-0000-0000E7070000}"/>
    <cellStyle name="_적격(화산) _2005승격(순환,견적)_추정손익(2008)_2010년 영업환경 악화시 시나리오 및 대책" xfId="21261" xr:uid="{00000000-0005-0000-0000-0000E8070000}"/>
    <cellStyle name="_적격(화산) _2005승격(순환,견적)_추정손익(2008)_영업현황(속리산포함)" xfId="21262" xr:uid="{00000000-0005-0000-0000-0000E9070000}"/>
    <cellStyle name="_적격(화산) _2005승격(순환,견적)_추정손익(2008)_영업현황(속리산포함)_2010년 영업환경 악화시 시나리오 및 대책" xfId="21263" xr:uid="{00000000-0005-0000-0000-0000EA070000}"/>
    <cellStyle name="_적격(화산) _2005승격(순환,견적)_추정손익(2008)_추정손익(2008)" xfId="21264" xr:uid="{00000000-0005-0000-0000-0000EB070000}"/>
    <cellStyle name="_적격(화산) _2005승격(순환,견적)_추정손익(2008)_추정손익(2008)_2010년 영업환경 악화시 시나리오 및 대책" xfId="21265" xr:uid="{00000000-0005-0000-0000-0000EC070000}"/>
    <cellStyle name="_적격(화산) _2005승격(순환,견적)_추정손익(2008)_추정손익(2008)_영업현황(속리산포함)" xfId="21266" xr:uid="{00000000-0005-0000-0000-0000ED070000}"/>
    <cellStyle name="_적격(화산) _2005승격(순환,견적)_추정손익(2008)_추정손익(2008)_영업현황(속리산포함)_2010년 영업환경 악화시 시나리오 및 대책" xfId="21267" xr:uid="{00000000-0005-0000-0000-0000EE070000}"/>
    <cellStyle name="_적격(화산) _2005승격(순환,견적)_추정손익(2008)_추정손익(2008)05" xfId="21268" xr:uid="{00000000-0005-0000-0000-0000EF070000}"/>
    <cellStyle name="_적격(화산) _2005승격(순환,견적)_추정손익(2008)_추정손익(2008)05_2010년 영업환경 악화시 시나리오 및 대책" xfId="21269" xr:uid="{00000000-0005-0000-0000-0000F0070000}"/>
    <cellStyle name="_적격(화산) _2005승격(순환,견적)_추정손익(2008)_추정손익(2008)05_영업현황(속리산포함)" xfId="21270" xr:uid="{00000000-0005-0000-0000-0000F1070000}"/>
    <cellStyle name="_적격(화산) _2005승격(순환,견적)_추정손익(2008)_추정손익(2008)05_영업현황(속리산포함)_2010년 영업환경 악화시 시나리오 및 대책" xfId="21271" xr:uid="{00000000-0005-0000-0000-0000F2070000}"/>
    <cellStyle name="_적격(화산) _2005승격(연령,근속평가)" xfId="21272" xr:uid="{00000000-0005-0000-0000-0000F3070000}"/>
    <cellStyle name="_적격(화산) _2005승격(연령,근속평가)_`08년_추정_손익(6월19일 전략보고)" xfId="21273" xr:uid="{00000000-0005-0000-0000-0000F4070000}"/>
    <cellStyle name="_적격(화산) _2005승격(연령,근속평가)_`08년_추정_손익(6월19일 전략보고)_`08년_추정_손익(6월19일 전략보고)" xfId="21274" xr:uid="{00000000-0005-0000-0000-0000F5070000}"/>
    <cellStyle name="_적격(화산) _2005승격(연령,근속평가)_★손익계정별_자료(계량부문2-1)11(1).29_확정(1)" xfId="21275" xr:uid="{00000000-0005-0000-0000-0000F6070000}"/>
    <cellStyle name="_적격(화산) _2005승격(연령,근속평가)_★손익계정별_자료(계량부문2-1)11(1).29_확정(1)_2010년 영업환경 악화시 시나리오 및 대책" xfId="21276" xr:uid="{00000000-0005-0000-0000-0000F7070000}"/>
    <cellStyle name="_적격(화산) _2005승격(연령,근속평가)_08.03 인원(금호고속)" xfId="21277" xr:uid="{00000000-0005-0000-0000-0000F8070000}"/>
    <cellStyle name="_적격(화산) _2005승격(연령,근속평가)_'08년월3계정별(그룹target0205)" xfId="21278" xr:uid="{00000000-0005-0000-0000-0000F9070000}"/>
    <cellStyle name="_적격(화산) _2005승격(연령,근속평가)_'08년월3계정별(그룹target0205)_2010년 영업환경 악화시 시나리오 및 대책" xfId="21279" xr:uid="{00000000-0005-0000-0000-0000FA070000}"/>
    <cellStyle name="_적격(화산) _2005승격(연령,근속평가)_2010년 영업환경 악화시 시나리오 및 대책" xfId="21280" xr:uid="{00000000-0005-0000-0000-0000FB070000}"/>
    <cellStyle name="_적격(화산) _2005승격(연령,근속평가)_3차분까지 최종" xfId="21281" xr:uid="{00000000-0005-0000-0000-0000FC070000}"/>
    <cellStyle name="_적격(화산) _2005승격(연령,근속평가)_3차분까지 최종_5차분까지 최종" xfId="21282" xr:uid="{00000000-0005-0000-0000-0000FD070000}"/>
    <cellStyle name="_적격(화산) _2005승격(연령,근속평가)_그룹인원현황(서울070806)" xfId="21283" xr:uid="{00000000-0005-0000-0000-0000FE070000}"/>
    <cellStyle name="_적격(화산) _2005승격(연령,근속평가)_그룹인원현황(서울070831)" xfId="21284" xr:uid="{00000000-0005-0000-0000-0000FF070000}"/>
    <cellStyle name="_적격(화산) _2005승격(연령,근속평가)_그룹인원현황(서울070930)" xfId="21285" xr:uid="{00000000-0005-0000-0000-000000080000}"/>
    <cellStyle name="_적격(화산) _2005승격(연령,근속평가)_그룹인원현황(서울080130)" xfId="21286" xr:uid="{00000000-0005-0000-0000-000001080000}"/>
    <cellStyle name="_적격(화산) _2005승격(연령,근속평가)_그룹인원현황(합산071231)" xfId="21287" xr:uid="{00000000-0005-0000-0000-000002080000}"/>
    <cellStyle name="_적격(화산) _2005승격(연령,근속평가)_영업현황(속리산포함)" xfId="21288" xr:uid="{00000000-0005-0000-0000-000003080000}"/>
    <cellStyle name="_적격(화산) _2005승격(연령,근속평가)_영업현황(속리산포함)_2010년 영업환경 악화시 시나리오 및 대책" xfId="21289" xr:uid="{00000000-0005-0000-0000-000004080000}"/>
    <cellStyle name="_적격(화산) _2005승격(연령,근속평가)_인건비분석('07.6월)" xfId="21290" xr:uid="{00000000-0005-0000-0000-000005080000}"/>
    <cellStyle name="_적격(화산) _2005승격(연령,근속평가)_인건비분석('07.6월)_2010년 영업환경 악화시 시나리오 및 대책" xfId="21291" xr:uid="{00000000-0005-0000-0000-000006080000}"/>
    <cellStyle name="_적격(화산) _2005승격(연령,근속평가)_인건비분석('07.6월)_영업현황(속리산포함)" xfId="21292" xr:uid="{00000000-0005-0000-0000-000007080000}"/>
    <cellStyle name="_적격(화산) _2005승격(연령,근속평가)_인건비분석('07.6월)_영업현황(속리산포함)_2010년 영업환경 악화시 시나리오 및 대책" xfId="21293" xr:uid="{00000000-0005-0000-0000-000008080000}"/>
    <cellStyle name="_적격(화산) _2005승격(연령,근속평가)_인원현황양식200802" xfId="21294" xr:uid="{00000000-0005-0000-0000-000009080000}"/>
    <cellStyle name="_적격(화산) _2005승격(연령,근속평가)_추정손익(2008)" xfId="21295" xr:uid="{00000000-0005-0000-0000-00000A080000}"/>
    <cellStyle name="_적격(화산) _2005승격(연령,근속평가)_추정손익(2008)_2010년 영업환경 악화시 시나리오 및 대책" xfId="21296" xr:uid="{00000000-0005-0000-0000-00000B080000}"/>
    <cellStyle name="_적격(화산) _2005승격(연령,근속평가)_추정손익(2008)_영업현황(속리산포함)" xfId="21297" xr:uid="{00000000-0005-0000-0000-00000C080000}"/>
    <cellStyle name="_적격(화산) _2005승격(연령,근속평가)_추정손익(2008)_영업현황(속리산포함)_2010년 영업환경 악화시 시나리오 및 대책" xfId="21298" xr:uid="{00000000-0005-0000-0000-00000D080000}"/>
    <cellStyle name="_적격(화산) _2005승격(연령,근속평가)_추정손익(2008)_추정손익(2008)" xfId="21299" xr:uid="{00000000-0005-0000-0000-00000E080000}"/>
    <cellStyle name="_적격(화산) _2005승격(연령,근속평가)_추정손익(2008)_추정손익(2008)_2010년 영업환경 악화시 시나리오 및 대책" xfId="21300" xr:uid="{00000000-0005-0000-0000-00000F080000}"/>
    <cellStyle name="_적격(화산) _2005승격(연령,근속평가)_추정손익(2008)_추정손익(2008)_영업현황(속리산포함)" xfId="21301" xr:uid="{00000000-0005-0000-0000-000010080000}"/>
    <cellStyle name="_적격(화산) _2005승격(연령,근속평가)_추정손익(2008)_추정손익(2008)_영업현황(속리산포함)_2010년 영업환경 악화시 시나리오 및 대책" xfId="21302" xr:uid="{00000000-0005-0000-0000-000011080000}"/>
    <cellStyle name="_적격(화산) _2005승격(연령,근속평가)_추정손익(2008)_추정손익(2008)05" xfId="21303" xr:uid="{00000000-0005-0000-0000-000012080000}"/>
    <cellStyle name="_적격(화산) _2005승격(연령,근속평가)_추정손익(2008)_추정손익(2008)05_2010년 영업환경 악화시 시나리오 및 대책" xfId="21304" xr:uid="{00000000-0005-0000-0000-000013080000}"/>
    <cellStyle name="_적격(화산) _2005승격(연령,근속평가)_추정손익(2008)_추정손익(2008)05_영업현황(속리산포함)" xfId="21305" xr:uid="{00000000-0005-0000-0000-000014080000}"/>
    <cellStyle name="_적격(화산) _2005승격(연령,근속평가)_추정손익(2008)_추정손익(2008)05_영업현황(속리산포함)_2010년 영업환경 악화시 시나리오 및 대책" xfId="21306" xr:uid="{00000000-0005-0000-0000-000015080000}"/>
    <cellStyle name="_적격(화산) _2005승격(자격증)" xfId="21307" xr:uid="{00000000-0005-0000-0000-000016080000}"/>
    <cellStyle name="_적격(화산) _2005승격(자격증)_`08년_추정_손익(6월19일 전략보고)" xfId="21308" xr:uid="{00000000-0005-0000-0000-000017080000}"/>
    <cellStyle name="_적격(화산) _2005승격(자격증)_`08년_추정_손익(6월19일 전략보고)_`08년_추정_손익(6월19일 전략보고)" xfId="21309" xr:uid="{00000000-0005-0000-0000-000018080000}"/>
    <cellStyle name="_적격(화산) _2005승격(자격증)_★손익계정별_자료(계량부문2-1)11(1).29_확정(1)" xfId="21310" xr:uid="{00000000-0005-0000-0000-000019080000}"/>
    <cellStyle name="_적격(화산) _2005승격(자격증)_★손익계정별_자료(계량부문2-1)11(1).29_확정(1)_2010년 영업환경 악화시 시나리오 및 대책" xfId="21311" xr:uid="{00000000-0005-0000-0000-00001A080000}"/>
    <cellStyle name="_적격(화산) _2005승격(자격증)_08.03 인원(금호고속)" xfId="21312" xr:uid="{00000000-0005-0000-0000-00001B080000}"/>
    <cellStyle name="_적격(화산) _2005승격(자격증)_'08년월3계정별(그룹target0205)" xfId="21313" xr:uid="{00000000-0005-0000-0000-00001C080000}"/>
    <cellStyle name="_적격(화산) _2005승격(자격증)_'08년월3계정별(그룹target0205)_2010년 영업환경 악화시 시나리오 및 대책" xfId="21314" xr:uid="{00000000-0005-0000-0000-00001D080000}"/>
    <cellStyle name="_적격(화산) _2005승격(자격증)_2010년 영업환경 악화시 시나리오 및 대책" xfId="21315" xr:uid="{00000000-0005-0000-0000-00001E080000}"/>
    <cellStyle name="_적격(화산) _2005승격(자격증)_3차분까지 최종" xfId="21316" xr:uid="{00000000-0005-0000-0000-00001F080000}"/>
    <cellStyle name="_적격(화산) _2005승격(자격증)_3차분까지 최종_5차분까지 최종" xfId="21317" xr:uid="{00000000-0005-0000-0000-000020080000}"/>
    <cellStyle name="_적격(화산) _2005승격(자격증)_그룹인원현황(서울070806)" xfId="21318" xr:uid="{00000000-0005-0000-0000-000021080000}"/>
    <cellStyle name="_적격(화산) _2005승격(자격증)_그룹인원현황(서울070831)" xfId="21319" xr:uid="{00000000-0005-0000-0000-000022080000}"/>
    <cellStyle name="_적격(화산) _2005승격(자격증)_그룹인원현황(서울070930)" xfId="21320" xr:uid="{00000000-0005-0000-0000-000023080000}"/>
    <cellStyle name="_적격(화산) _2005승격(자격증)_그룹인원현황(서울080130)" xfId="21321" xr:uid="{00000000-0005-0000-0000-000024080000}"/>
    <cellStyle name="_적격(화산) _2005승격(자격증)_그룹인원현황(합산071231)" xfId="21322" xr:uid="{00000000-0005-0000-0000-000025080000}"/>
    <cellStyle name="_적격(화산) _2005승격(자격증)_영업현황(속리산포함)" xfId="21323" xr:uid="{00000000-0005-0000-0000-000026080000}"/>
    <cellStyle name="_적격(화산) _2005승격(자격증)_영업현황(속리산포함)_2010년 영업환경 악화시 시나리오 및 대책" xfId="21324" xr:uid="{00000000-0005-0000-0000-000027080000}"/>
    <cellStyle name="_적격(화산) _2005승격(자격증)_인건비분석('07.6월)" xfId="21325" xr:uid="{00000000-0005-0000-0000-000028080000}"/>
    <cellStyle name="_적격(화산) _2005승격(자격증)_인건비분석('07.6월)_2010년 영업환경 악화시 시나리오 및 대책" xfId="21326" xr:uid="{00000000-0005-0000-0000-000029080000}"/>
    <cellStyle name="_적격(화산) _2005승격(자격증)_인건비분석('07.6월)_영업현황(속리산포함)" xfId="21327" xr:uid="{00000000-0005-0000-0000-00002A080000}"/>
    <cellStyle name="_적격(화산) _2005승격(자격증)_인건비분석('07.6월)_영업현황(속리산포함)_2010년 영업환경 악화시 시나리오 및 대책" xfId="21328" xr:uid="{00000000-0005-0000-0000-00002B080000}"/>
    <cellStyle name="_적격(화산) _2005승격(자격증)_인원현황양식200802" xfId="21329" xr:uid="{00000000-0005-0000-0000-00002C080000}"/>
    <cellStyle name="_적격(화산) _2005승격(자격증)_추정손익(2008)" xfId="21330" xr:uid="{00000000-0005-0000-0000-00002D080000}"/>
    <cellStyle name="_적격(화산) _2005승격(자격증)_추정손익(2008)_2010년 영업환경 악화시 시나리오 및 대책" xfId="21331" xr:uid="{00000000-0005-0000-0000-00002E080000}"/>
    <cellStyle name="_적격(화산) _2005승격(자격증)_추정손익(2008)_영업현황(속리산포함)" xfId="21332" xr:uid="{00000000-0005-0000-0000-00002F080000}"/>
    <cellStyle name="_적격(화산) _2005승격(자격증)_추정손익(2008)_영업현황(속리산포함)_2010년 영업환경 악화시 시나리오 및 대책" xfId="21333" xr:uid="{00000000-0005-0000-0000-000030080000}"/>
    <cellStyle name="_적격(화산) _2005승격(자격증)_추정손익(2008)_추정손익(2008)" xfId="21334" xr:uid="{00000000-0005-0000-0000-000031080000}"/>
    <cellStyle name="_적격(화산) _2005승격(자격증)_추정손익(2008)_추정손익(2008)_2010년 영업환경 악화시 시나리오 및 대책" xfId="21335" xr:uid="{00000000-0005-0000-0000-000032080000}"/>
    <cellStyle name="_적격(화산) _2005승격(자격증)_추정손익(2008)_추정손익(2008)_영업현황(속리산포함)" xfId="21336" xr:uid="{00000000-0005-0000-0000-000033080000}"/>
    <cellStyle name="_적격(화산) _2005승격(자격증)_추정손익(2008)_추정손익(2008)_영업현황(속리산포함)_2010년 영업환경 악화시 시나리오 및 대책" xfId="21337" xr:uid="{00000000-0005-0000-0000-000034080000}"/>
    <cellStyle name="_적격(화산) _2005승격(자격증)_추정손익(2008)_추정손익(2008)05" xfId="21338" xr:uid="{00000000-0005-0000-0000-000035080000}"/>
    <cellStyle name="_적격(화산) _2005승격(자격증)_추정손익(2008)_추정손익(2008)05_2010년 영업환경 악화시 시나리오 및 대책" xfId="21339" xr:uid="{00000000-0005-0000-0000-000036080000}"/>
    <cellStyle name="_적격(화산) _2005승격(자격증)_추정손익(2008)_추정손익(2008)05_영업현황(속리산포함)" xfId="21340" xr:uid="{00000000-0005-0000-0000-000037080000}"/>
    <cellStyle name="_적격(화산) _2005승격(자격증)_추정손익(2008)_추정손익(2008)05_영업현황(속리산포함)_2010년 영업환경 악화시 시나리오 및 대책" xfId="21341" xr:uid="{00000000-0005-0000-0000-000038080000}"/>
    <cellStyle name="_적격(화산) _2005승격(포상,징계)" xfId="21342" xr:uid="{00000000-0005-0000-0000-000039080000}"/>
    <cellStyle name="_적격(화산) _2005승격(포상,징계)_`08년_추정_손익(6월19일 전략보고)" xfId="21343" xr:uid="{00000000-0005-0000-0000-00003A080000}"/>
    <cellStyle name="_적격(화산) _2005승격(포상,징계)_`08년_추정_손익(6월19일 전략보고)_`08년_추정_손익(6월19일 전략보고)" xfId="21344" xr:uid="{00000000-0005-0000-0000-00003B080000}"/>
    <cellStyle name="_적격(화산) _2005승격(포상,징계)_★손익계정별_자료(계량부문2-1)11(1).29_확정(1)" xfId="21345" xr:uid="{00000000-0005-0000-0000-00003C080000}"/>
    <cellStyle name="_적격(화산) _2005승격(포상,징계)_★손익계정별_자료(계량부문2-1)11(1).29_확정(1)_2010년 영업환경 악화시 시나리오 및 대책" xfId="21346" xr:uid="{00000000-0005-0000-0000-00003D080000}"/>
    <cellStyle name="_적격(화산) _2005승격(포상,징계)_08.03 인원(금호고속)" xfId="21347" xr:uid="{00000000-0005-0000-0000-00003E080000}"/>
    <cellStyle name="_적격(화산) _2005승격(포상,징계)_'08년월3계정별(그룹target0205)" xfId="21348" xr:uid="{00000000-0005-0000-0000-00003F080000}"/>
    <cellStyle name="_적격(화산) _2005승격(포상,징계)_'08년월3계정별(그룹target0205)_2010년 영업환경 악화시 시나리오 및 대책" xfId="21349" xr:uid="{00000000-0005-0000-0000-000040080000}"/>
    <cellStyle name="_적격(화산) _2005승격(포상,징계)_2010년 영업환경 악화시 시나리오 및 대책" xfId="21350" xr:uid="{00000000-0005-0000-0000-000041080000}"/>
    <cellStyle name="_적격(화산) _2005승격(포상,징계)_3차분까지 최종" xfId="21351" xr:uid="{00000000-0005-0000-0000-000042080000}"/>
    <cellStyle name="_적격(화산) _2005승격(포상,징계)_3차분까지 최종_5차분까지 최종" xfId="21352" xr:uid="{00000000-0005-0000-0000-000043080000}"/>
    <cellStyle name="_적격(화산) _2005승격(포상,징계)_그룹인원현황(서울070806)" xfId="21353" xr:uid="{00000000-0005-0000-0000-000044080000}"/>
    <cellStyle name="_적격(화산) _2005승격(포상,징계)_그룹인원현황(서울070831)" xfId="21354" xr:uid="{00000000-0005-0000-0000-000045080000}"/>
    <cellStyle name="_적격(화산) _2005승격(포상,징계)_그룹인원현황(서울070930)" xfId="21355" xr:uid="{00000000-0005-0000-0000-000046080000}"/>
    <cellStyle name="_적격(화산) _2005승격(포상,징계)_그룹인원현황(서울080130)" xfId="21356" xr:uid="{00000000-0005-0000-0000-000047080000}"/>
    <cellStyle name="_적격(화산) _2005승격(포상,징계)_그룹인원현황(합산071231)" xfId="21357" xr:uid="{00000000-0005-0000-0000-000048080000}"/>
    <cellStyle name="_적격(화산) _2005승격(포상,징계)_영업현황(속리산포함)" xfId="21358" xr:uid="{00000000-0005-0000-0000-000049080000}"/>
    <cellStyle name="_적격(화산) _2005승격(포상,징계)_영업현황(속리산포함)_2010년 영업환경 악화시 시나리오 및 대책" xfId="21359" xr:uid="{00000000-0005-0000-0000-00004A080000}"/>
    <cellStyle name="_적격(화산) _2005승격(포상,징계)_인건비분석('07.6월)" xfId="21360" xr:uid="{00000000-0005-0000-0000-00004B080000}"/>
    <cellStyle name="_적격(화산) _2005승격(포상,징계)_인건비분석('07.6월)_2010년 영업환경 악화시 시나리오 및 대책" xfId="21361" xr:uid="{00000000-0005-0000-0000-00004C080000}"/>
    <cellStyle name="_적격(화산) _2005승격(포상,징계)_인건비분석('07.6월)_영업현황(속리산포함)" xfId="21362" xr:uid="{00000000-0005-0000-0000-00004D080000}"/>
    <cellStyle name="_적격(화산) _2005승격(포상,징계)_인건비분석('07.6월)_영업현황(속리산포함)_2010년 영업환경 악화시 시나리오 및 대책" xfId="21363" xr:uid="{00000000-0005-0000-0000-00004E080000}"/>
    <cellStyle name="_적격(화산) _2005승격(포상,징계)_인원현황양식200802" xfId="21364" xr:uid="{00000000-0005-0000-0000-00004F080000}"/>
    <cellStyle name="_적격(화산) _2005승격(포상,징계)_추정손익(2008)" xfId="21365" xr:uid="{00000000-0005-0000-0000-000050080000}"/>
    <cellStyle name="_적격(화산) _2005승격(포상,징계)_추정손익(2008)_2010년 영업환경 악화시 시나리오 및 대책" xfId="21366" xr:uid="{00000000-0005-0000-0000-000051080000}"/>
    <cellStyle name="_적격(화산) _2005승격(포상,징계)_추정손익(2008)_영업현황(속리산포함)" xfId="21367" xr:uid="{00000000-0005-0000-0000-000052080000}"/>
    <cellStyle name="_적격(화산) _2005승격(포상,징계)_추정손익(2008)_영업현황(속리산포함)_2010년 영업환경 악화시 시나리오 및 대책" xfId="21368" xr:uid="{00000000-0005-0000-0000-000053080000}"/>
    <cellStyle name="_적격(화산) _2005승격(포상,징계)_추정손익(2008)_추정손익(2008)" xfId="21369" xr:uid="{00000000-0005-0000-0000-000054080000}"/>
    <cellStyle name="_적격(화산) _2005승격(포상,징계)_추정손익(2008)_추정손익(2008)_2010년 영업환경 악화시 시나리오 및 대책" xfId="21370" xr:uid="{00000000-0005-0000-0000-000055080000}"/>
    <cellStyle name="_적격(화산) _2005승격(포상,징계)_추정손익(2008)_추정손익(2008)_영업현황(속리산포함)" xfId="21371" xr:uid="{00000000-0005-0000-0000-000056080000}"/>
    <cellStyle name="_적격(화산) _2005승격(포상,징계)_추정손익(2008)_추정손익(2008)_영업현황(속리산포함)_2010년 영업환경 악화시 시나리오 및 대책" xfId="21372" xr:uid="{00000000-0005-0000-0000-000057080000}"/>
    <cellStyle name="_적격(화산) _2005승격(포상,징계)_추정손익(2008)_추정손익(2008)05" xfId="21373" xr:uid="{00000000-0005-0000-0000-000058080000}"/>
    <cellStyle name="_적격(화산) _2005승격(포상,징계)_추정손익(2008)_추정손익(2008)05_2010년 영업환경 악화시 시나리오 및 대책" xfId="21374" xr:uid="{00000000-0005-0000-0000-000059080000}"/>
    <cellStyle name="_적격(화산) _2005승격(포상,징계)_추정손익(2008)_추정손익(2008)05_영업현황(속리산포함)" xfId="21375" xr:uid="{00000000-0005-0000-0000-00005A080000}"/>
    <cellStyle name="_적격(화산) _2005승격(포상,징계)_추정손익(2008)_추정손익(2008)05_영업현황(속리산포함)_2010년 영업환경 악화시 시나리오 및 대책" xfId="21376" xr:uid="{00000000-0005-0000-0000-00005B080000}"/>
    <cellStyle name="_적격(화산) _2010년 영업환경 악화시 시나리오 및 대책" xfId="21377" xr:uid="{00000000-0005-0000-0000-00005C080000}"/>
    <cellStyle name="_적격(화산) _3차분까지 최종" xfId="21378" xr:uid="{00000000-0005-0000-0000-00005D080000}"/>
    <cellStyle name="_적격(화산) _3차분까지 최종_5차분까지 최종" xfId="21379" xr:uid="{00000000-0005-0000-0000-00005E080000}"/>
    <cellStyle name="_적격(화산) _교육부문 이수현황" xfId="21380" xr:uid="{00000000-0005-0000-0000-00005F080000}"/>
    <cellStyle name="_적격(화산) _교육부문 이수현황_`08년_추정_손익(6월19일 전략보고)" xfId="21381" xr:uid="{00000000-0005-0000-0000-000060080000}"/>
    <cellStyle name="_적격(화산) _교육부문 이수현황_`08년_추정_손익(6월19일 전략보고)_`08년_추정_손익(6월19일 전략보고)" xfId="21382" xr:uid="{00000000-0005-0000-0000-000061080000}"/>
    <cellStyle name="_적격(화산) _교육부문 이수현황_★손익계정별_자료(계량부문2-1)11(1).29_확정(1)" xfId="21383" xr:uid="{00000000-0005-0000-0000-000062080000}"/>
    <cellStyle name="_적격(화산) _교육부문 이수현황_★손익계정별_자료(계량부문2-1)11(1).29_확정(1)_2010년 영업환경 악화시 시나리오 및 대책" xfId="21384" xr:uid="{00000000-0005-0000-0000-000063080000}"/>
    <cellStyle name="_적격(화산) _교육부문 이수현황_08.03 인원(금호고속)" xfId="21385" xr:uid="{00000000-0005-0000-0000-000064080000}"/>
    <cellStyle name="_적격(화산) _교육부문 이수현황_'08년월3계정별(그룹target0205)" xfId="21386" xr:uid="{00000000-0005-0000-0000-000065080000}"/>
    <cellStyle name="_적격(화산) _교육부문 이수현황_'08년월3계정별(그룹target0205)_2010년 영업환경 악화시 시나리오 및 대책" xfId="21387" xr:uid="{00000000-0005-0000-0000-000066080000}"/>
    <cellStyle name="_적격(화산) _교육부문 이수현황_2004승격대상자명단(편집용)" xfId="21388" xr:uid="{00000000-0005-0000-0000-000067080000}"/>
    <cellStyle name="_적격(화산) _교육부문 이수현황_2004승격대상자명단(편집용)_`08년_추정_손익(6월19일 전략보고)" xfId="21389" xr:uid="{00000000-0005-0000-0000-000068080000}"/>
    <cellStyle name="_적격(화산) _교육부문 이수현황_2004승격대상자명단(편집용)_`08년_추정_손익(6월19일 전략보고)_`08년_추정_손익(6월19일 전략보고)" xfId="21390" xr:uid="{00000000-0005-0000-0000-000069080000}"/>
    <cellStyle name="_적격(화산) _교육부문 이수현황_2004승격대상자명단(편집용)_★손익계정별_자료(계량부문2-1)11(1).29_확정(1)" xfId="21391" xr:uid="{00000000-0005-0000-0000-00006A080000}"/>
    <cellStyle name="_적격(화산) _교육부문 이수현황_2004승격대상자명단(편집용)_★손익계정별_자료(계량부문2-1)11(1).29_확정(1)_2010년 영업환경 악화시 시나리오 및 대책" xfId="21392" xr:uid="{00000000-0005-0000-0000-00006B080000}"/>
    <cellStyle name="_적격(화산) _교육부문 이수현황_2004승격대상자명단(편집용)_08.03 인원(금호고속)" xfId="21393" xr:uid="{00000000-0005-0000-0000-00006C080000}"/>
    <cellStyle name="_적격(화산) _교육부문 이수현황_2004승격대상자명단(편집용)_'08년월3계정별(그룹target0205)" xfId="21394" xr:uid="{00000000-0005-0000-0000-00006D080000}"/>
    <cellStyle name="_적격(화산) _교육부문 이수현황_2004승격대상자명단(편집용)_'08년월3계정별(그룹target0205)_2010년 영업환경 악화시 시나리오 및 대책" xfId="21395" xr:uid="{00000000-0005-0000-0000-00006E080000}"/>
    <cellStyle name="_적격(화산) _교육부문 이수현황_2004승격대상자명단(편집용)_2004승격(자격증)" xfId="21396" xr:uid="{00000000-0005-0000-0000-00006F080000}"/>
    <cellStyle name="_적격(화산) _교육부문 이수현황_2004승격대상자명단(편집용)_2004승격(자격증)_`08년_추정_손익(6월19일 전략보고)" xfId="21397" xr:uid="{00000000-0005-0000-0000-000070080000}"/>
    <cellStyle name="_적격(화산) _교육부문 이수현황_2004승격대상자명단(편집용)_2004승격(자격증)_`08년_추정_손익(6월19일 전략보고)_`08년_추정_손익(6월19일 전략보고)" xfId="21398" xr:uid="{00000000-0005-0000-0000-000071080000}"/>
    <cellStyle name="_적격(화산) _교육부문 이수현황_2004승격대상자명단(편집용)_2004승격(자격증)_★손익계정별_자료(계량부문2-1)11(1).29_확정(1)" xfId="21399" xr:uid="{00000000-0005-0000-0000-000072080000}"/>
    <cellStyle name="_적격(화산) _교육부문 이수현황_2004승격대상자명단(편집용)_2004승격(자격증)_★손익계정별_자료(계량부문2-1)11(1).29_확정(1)_2010년 영업환경 악화시 시나리오 및 대책" xfId="21400" xr:uid="{00000000-0005-0000-0000-000073080000}"/>
    <cellStyle name="_적격(화산) _교육부문 이수현황_2004승격대상자명단(편집용)_2004승격(자격증)_08.03 인원(금호고속)" xfId="21401" xr:uid="{00000000-0005-0000-0000-000074080000}"/>
    <cellStyle name="_적격(화산) _교육부문 이수현황_2004승격대상자명단(편집용)_2004승격(자격증)_'08년월3계정별(그룹target0205)" xfId="21402" xr:uid="{00000000-0005-0000-0000-000075080000}"/>
    <cellStyle name="_적격(화산) _교육부문 이수현황_2004승격대상자명단(편집용)_2004승격(자격증)_'08년월3계정별(그룹target0205)_2010년 영업환경 악화시 시나리오 및 대책" xfId="21403" xr:uid="{00000000-0005-0000-0000-000076080000}"/>
    <cellStyle name="_적격(화산) _교육부문 이수현황_2004승격대상자명단(편집용)_2004승격(자격증)_2010년 영업환경 악화시 시나리오 및 대책" xfId="21404" xr:uid="{00000000-0005-0000-0000-000077080000}"/>
    <cellStyle name="_적격(화산) _교육부문 이수현황_2004승격대상자명단(편집용)_2004승격(자격증)_3차분까지 최종" xfId="21405" xr:uid="{00000000-0005-0000-0000-000078080000}"/>
    <cellStyle name="_적격(화산) _교육부문 이수현황_2004승격대상자명단(편집용)_2004승격(자격증)_3차분까지 최종_5차분까지 최종" xfId="21406" xr:uid="{00000000-0005-0000-0000-000079080000}"/>
    <cellStyle name="_적격(화산) _교육부문 이수현황_2004승격대상자명단(편집용)_2004승격(자격증)_그룹인원현황(서울070806)" xfId="21407" xr:uid="{00000000-0005-0000-0000-00007A080000}"/>
    <cellStyle name="_적격(화산) _교육부문 이수현황_2004승격대상자명단(편집용)_2004승격(자격증)_그룹인원현황(서울070831)" xfId="21408" xr:uid="{00000000-0005-0000-0000-00007B080000}"/>
    <cellStyle name="_적격(화산) _교육부문 이수현황_2004승격대상자명단(편집용)_2004승격(자격증)_그룹인원현황(서울070930)" xfId="21409" xr:uid="{00000000-0005-0000-0000-00007C080000}"/>
    <cellStyle name="_적격(화산) _교육부문 이수현황_2004승격대상자명단(편집용)_2004승격(자격증)_그룹인원현황(서울080130)" xfId="21410" xr:uid="{00000000-0005-0000-0000-00007D080000}"/>
    <cellStyle name="_적격(화산) _교육부문 이수현황_2004승격대상자명단(편집용)_2004승격(자격증)_그룹인원현황(합산071231)" xfId="21411" xr:uid="{00000000-0005-0000-0000-00007E080000}"/>
    <cellStyle name="_적격(화산) _교육부문 이수현황_2004승격대상자명단(편집용)_2004승격(자격증)_영업현황(속리산포함)" xfId="21412" xr:uid="{00000000-0005-0000-0000-00007F080000}"/>
    <cellStyle name="_적격(화산) _교육부문 이수현황_2004승격대상자명단(편집용)_2004승격(자격증)_영업현황(속리산포함)_2010년 영업환경 악화시 시나리오 및 대책" xfId="21413" xr:uid="{00000000-0005-0000-0000-000080080000}"/>
    <cellStyle name="_적격(화산) _교육부문 이수현황_2004승격대상자명단(편집용)_2004승격(자격증)_인건비분석('07.6월)" xfId="21414" xr:uid="{00000000-0005-0000-0000-000081080000}"/>
    <cellStyle name="_적격(화산) _교육부문 이수현황_2004승격대상자명단(편집용)_2004승격(자격증)_인건비분석('07.6월)_2010년 영업환경 악화시 시나리오 및 대책" xfId="21415" xr:uid="{00000000-0005-0000-0000-000082080000}"/>
    <cellStyle name="_적격(화산) _교육부문 이수현황_2004승격대상자명단(편집용)_2004승격(자격증)_인건비분석('07.6월)_영업현황(속리산포함)" xfId="21416" xr:uid="{00000000-0005-0000-0000-000083080000}"/>
    <cellStyle name="_적격(화산) _교육부문 이수현황_2004승격대상자명단(편집용)_2004승격(자격증)_인건비분석('07.6월)_영업현황(속리산포함)_2010년 영업환경 악화시 시나리오 및 대책" xfId="21417" xr:uid="{00000000-0005-0000-0000-000084080000}"/>
    <cellStyle name="_적격(화산) _교육부문 이수현황_2004승격대상자명단(편집용)_2004승격(자격증)_인원현황양식200802" xfId="21418" xr:uid="{00000000-0005-0000-0000-000085080000}"/>
    <cellStyle name="_적격(화산) _교육부문 이수현황_2004승격대상자명단(편집용)_2004승격(자격증)_추정손익(2008)" xfId="21419" xr:uid="{00000000-0005-0000-0000-000086080000}"/>
    <cellStyle name="_적격(화산) _교육부문 이수현황_2004승격대상자명단(편집용)_2004승격(자격증)_추정손익(2008)_2010년 영업환경 악화시 시나리오 및 대책" xfId="21420" xr:uid="{00000000-0005-0000-0000-000087080000}"/>
    <cellStyle name="_적격(화산) _교육부문 이수현황_2004승격대상자명단(편집용)_2004승격(자격증)_추정손익(2008)_영업현황(속리산포함)" xfId="21421" xr:uid="{00000000-0005-0000-0000-000088080000}"/>
    <cellStyle name="_적격(화산) _교육부문 이수현황_2004승격대상자명단(편집용)_2004승격(자격증)_추정손익(2008)_영업현황(속리산포함)_2010년 영업환경 악화시 시나리오 및 대책" xfId="21422" xr:uid="{00000000-0005-0000-0000-000089080000}"/>
    <cellStyle name="_적격(화산) _교육부문 이수현황_2004승격대상자명단(편집용)_2004승격(자격증)_추정손익(2008)_추정손익(2008)" xfId="21423" xr:uid="{00000000-0005-0000-0000-00008A080000}"/>
    <cellStyle name="_적격(화산) _교육부문 이수현황_2004승격대상자명단(편집용)_2004승격(자격증)_추정손익(2008)_추정손익(2008)_2010년 영업환경 악화시 시나리오 및 대책" xfId="21424" xr:uid="{00000000-0005-0000-0000-00008B080000}"/>
    <cellStyle name="_적격(화산) _교육부문 이수현황_2004승격대상자명단(편집용)_2004승격(자격증)_추정손익(2008)_추정손익(2008)_영업현황(속리산포함)" xfId="21425" xr:uid="{00000000-0005-0000-0000-00008C080000}"/>
    <cellStyle name="_적격(화산) _교육부문 이수현황_2004승격대상자명단(편집용)_2004승격(자격증)_추정손익(2008)_추정손익(2008)_영업현황(속리산포함)_2010년 영업환경 악화시 시나리오 및 대책" xfId="21426" xr:uid="{00000000-0005-0000-0000-00008D080000}"/>
    <cellStyle name="_적격(화산) _교육부문 이수현황_2004승격대상자명단(편집용)_2004승격(자격증)_추정손익(2008)_추정손익(2008)05" xfId="21427" xr:uid="{00000000-0005-0000-0000-00008E080000}"/>
    <cellStyle name="_적격(화산) _교육부문 이수현황_2004승격대상자명단(편집용)_2004승격(자격증)_추정손익(2008)_추정손익(2008)05_2010년 영업환경 악화시 시나리오 및 대책" xfId="21428" xr:uid="{00000000-0005-0000-0000-00008F080000}"/>
    <cellStyle name="_적격(화산) _교육부문 이수현황_2004승격대상자명단(편집용)_2004승격(자격증)_추정손익(2008)_추정손익(2008)05_영업현황(속리산포함)" xfId="21429" xr:uid="{00000000-0005-0000-0000-000090080000}"/>
    <cellStyle name="_적격(화산) _교육부문 이수현황_2004승격대상자명단(편집용)_2004승격(자격증)_추정손익(2008)_추정손익(2008)05_영업현황(속리산포함)_2010년 영업환경 악화시 시나리오 및 대책" xfId="21430" xr:uid="{00000000-0005-0000-0000-000091080000}"/>
    <cellStyle name="_적격(화산) _교육부문 이수현황_2004승격대상자명단(편집용)_2010년 영업환경 악화시 시나리오 및 대책" xfId="21431" xr:uid="{00000000-0005-0000-0000-000092080000}"/>
    <cellStyle name="_적격(화산) _교육부문 이수현황_2004승격대상자명단(편집용)_3차분까지 최종" xfId="21432" xr:uid="{00000000-0005-0000-0000-000093080000}"/>
    <cellStyle name="_적격(화산) _교육부문 이수현황_2004승격대상자명단(편집용)_3차분까지 최종_5차분까지 최종" xfId="21433" xr:uid="{00000000-0005-0000-0000-000094080000}"/>
    <cellStyle name="_적격(화산) _교육부문 이수현황_2004승격대상자명단(편집용)_그룹인원현황(서울070806)" xfId="21434" xr:uid="{00000000-0005-0000-0000-000095080000}"/>
    <cellStyle name="_적격(화산) _교육부문 이수현황_2004승격대상자명단(편집용)_그룹인원현황(서울070831)" xfId="21435" xr:uid="{00000000-0005-0000-0000-000096080000}"/>
    <cellStyle name="_적격(화산) _교육부문 이수현황_2004승격대상자명단(편집용)_그룹인원현황(서울070930)" xfId="21436" xr:uid="{00000000-0005-0000-0000-000097080000}"/>
    <cellStyle name="_적격(화산) _교육부문 이수현황_2004승격대상자명단(편집용)_그룹인원현황(서울080130)" xfId="21437" xr:uid="{00000000-0005-0000-0000-000098080000}"/>
    <cellStyle name="_적격(화산) _교육부문 이수현황_2004승격대상자명단(편집용)_그룹인원현황(합산071231)" xfId="21438" xr:uid="{00000000-0005-0000-0000-000099080000}"/>
    <cellStyle name="_적격(화산) _교육부문 이수현황_2004승격대상자명단(편집용)_영업현황(속리산포함)" xfId="21439" xr:uid="{00000000-0005-0000-0000-00009A080000}"/>
    <cellStyle name="_적격(화산) _교육부문 이수현황_2004승격대상자명단(편집용)_영업현황(속리산포함)_2010년 영업환경 악화시 시나리오 및 대책" xfId="21440" xr:uid="{00000000-0005-0000-0000-00009B080000}"/>
    <cellStyle name="_적격(화산) _교육부문 이수현황_2004승격대상자명단(편집용)_인건비분석('07.6월)" xfId="21441" xr:uid="{00000000-0005-0000-0000-00009C080000}"/>
    <cellStyle name="_적격(화산) _교육부문 이수현황_2004승격대상자명단(편집용)_인건비분석('07.6월)_2010년 영업환경 악화시 시나리오 및 대책" xfId="21442" xr:uid="{00000000-0005-0000-0000-00009D080000}"/>
    <cellStyle name="_적격(화산) _교육부문 이수현황_2004승격대상자명단(편집용)_인건비분석('07.6월)_영업현황(속리산포함)" xfId="21443" xr:uid="{00000000-0005-0000-0000-00009E080000}"/>
    <cellStyle name="_적격(화산) _교육부문 이수현황_2004승격대상자명단(편집용)_인건비분석('07.6월)_영업현황(속리산포함)_2010년 영업환경 악화시 시나리오 및 대책" xfId="21444" xr:uid="{00000000-0005-0000-0000-00009F080000}"/>
    <cellStyle name="_적격(화산) _교육부문 이수현황_2004승격대상자명단(편집용)_인원현황양식200802" xfId="21445" xr:uid="{00000000-0005-0000-0000-0000A0080000}"/>
    <cellStyle name="_적격(화산) _교육부문 이수현황_2004승격대상자명단(편집용)_추정손익(2008)" xfId="21446" xr:uid="{00000000-0005-0000-0000-0000A1080000}"/>
    <cellStyle name="_적격(화산) _교육부문 이수현황_2004승격대상자명단(편집용)_추정손익(2008)_2010년 영업환경 악화시 시나리오 및 대책" xfId="21447" xr:uid="{00000000-0005-0000-0000-0000A2080000}"/>
    <cellStyle name="_적격(화산) _교육부문 이수현황_2004승격대상자명단(편집용)_추정손익(2008)_영업현황(속리산포함)" xfId="21448" xr:uid="{00000000-0005-0000-0000-0000A3080000}"/>
    <cellStyle name="_적격(화산) _교육부문 이수현황_2004승격대상자명단(편집용)_추정손익(2008)_영업현황(속리산포함)_2010년 영업환경 악화시 시나리오 및 대책" xfId="21449" xr:uid="{00000000-0005-0000-0000-0000A4080000}"/>
    <cellStyle name="_적격(화산) _교육부문 이수현황_2004승격대상자명단(편집용)_추정손익(2008)_추정손익(2008)" xfId="21450" xr:uid="{00000000-0005-0000-0000-0000A5080000}"/>
    <cellStyle name="_적격(화산) _교육부문 이수현황_2004승격대상자명단(편집용)_추정손익(2008)_추정손익(2008)_2010년 영업환경 악화시 시나리오 및 대책" xfId="21451" xr:uid="{00000000-0005-0000-0000-0000A6080000}"/>
    <cellStyle name="_적격(화산) _교육부문 이수현황_2004승격대상자명단(편집용)_추정손익(2008)_추정손익(2008)_영업현황(속리산포함)" xfId="21452" xr:uid="{00000000-0005-0000-0000-0000A7080000}"/>
    <cellStyle name="_적격(화산) _교육부문 이수현황_2004승격대상자명단(편집용)_추정손익(2008)_추정손익(2008)_영업현황(속리산포함)_2010년 영업환경 악화시 시나리오 및 대책" xfId="21453" xr:uid="{00000000-0005-0000-0000-0000A8080000}"/>
    <cellStyle name="_적격(화산) _교육부문 이수현황_2004승격대상자명단(편집용)_추정손익(2008)_추정손익(2008)05" xfId="21454" xr:uid="{00000000-0005-0000-0000-0000A9080000}"/>
    <cellStyle name="_적격(화산) _교육부문 이수현황_2004승격대상자명단(편집용)_추정손익(2008)_추정손익(2008)05_2010년 영업환경 악화시 시나리오 및 대책" xfId="21455" xr:uid="{00000000-0005-0000-0000-0000AA080000}"/>
    <cellStyle name="_적격(화산) _교육부문 이수현황_2004승격대상자명단(편집용)_추정손익(2008)_추정손익(2008)05_영업현황(속리산포함)" xfId="21456" xr:uid="{00000000-0005-0000-0000-0000AB080000}"/>
    <cellStyle name="_적격(화산) _교육부문 이수현황_2004승격대상자명단(편집용)_추정손익(2008)_추정손익(2008)05_영업현황(속리산포함)_2010년 영업환경 악화시 시나리오 및 대책" xfId="21457" xr:uid="{00000000-0005-0000-0000-0000AC080000}"/>
    <cellStyle name="_적격(화산) _교육부문 이수현황_2010년 영업환경 악화시 시나리오 및 대책" xfId="21458" xr:uid="{00000000-0005-0000-0000-0000AD080000}"/>
    <cellStyle name="_적격(화산) _교육부문 이수현황_3차분까지 최종" xfId="21459" xr:uid="{00000000-0005-0000-0000-0000AE080000}"/>
    <cellStyle name="_적격(화산) _교육부문 이수현황_3차분까지 최종_5차분까지 최종" xfId="21460" xr:uid="{00000000-0005-0000-0000-0000AF080000}"/>
    <cellStyle name="_적격(화산) _교육부문 이수현황_그룹인원현황(서울070806)" xfId="21461" xr:uid="{00000000-0005-0000-0000-0000B0080000}"/>
    <cellStyle name="_적격(화산) _교육부문 이수현황_그룹인원현황(서울070831)" xfId="21462" xr:uid="{00000000-0005-0000-0000-0000B1080000}"/>
    <cellStyle name="_적격(화산) _교육부문 이수현황_그룹인원현황(서울070930)" xfId="21463" xr:uid="{00000000-0005-0000-0000-0000B2080000}"/>
    <cellStyle name="_적격(화산) _교육부문 이수현황_그룹인원현황(서울080130)" xfId="21464" xr:uid="{00000000-0005-0000-0000-0000B3080000}"/>
    <cellStyle name="_적격(화산) _교육부문 이수현황_그룹인원현황(합산071231)" xfId="21465" xr:uid="{00000000-0005-0000-0000-0000B4080000}"/>
    <cellStyle name="_적격(화산) _교육부문 이수현황_영업현황(속리산포함)" xfId="21466" xr:uid="{00000000-0005-0000-0000-0000B5080000}"/>
    <cellStyle name="_적격(화산) _교육부문 이수현황_영업현황(속리산포함)_2010년 영업환경 악화시 시나리오 및 대책" xfId="21467" xr:uid="{00000000-0005-0000-0000-0000B6080000}"/>
    <cellStyle name="_적격(화산) _교육부문 이수현황_인건비분석('07.6월)" xfId="21468" xr:uid="{00000000-0005-0000-0000-0000B7080000}"/>
    <cellStyle name="_적격(화산) _교육부문 이수현황_인건비분석('07.6월)_2010년 영업환경 악화시 시나리오 및 대책" xfId="21469" xr:uid="{00000000-0005-0000-0000-0000B8080000}"/>
    <cellStyle name="_적격(화산) _교육부문 이수현황_인건비분석('07.6월)_영업현황(속리산포함)" xfId="21470" xr:uid="{00000000-0005-0000-0000-0000B9080000}"/>
    <cellStyle name="_적격(화산) _교육부문 이수현황_인건비분석('07.6월)_영업현황(속리산포함)_2010년 영업환경 악화시 시나리오 및 대책" xfId="21471" xr:uid="{00000000-0005-0000-0000-0000BA080000}"/>
    <cellStyle name="_적격(화산) _교육부문 이수현황_인원현황양식200802" xfId="21472" xr:uid="{00000000-0005-0000-0000-0000BB080000}"/>
    <cellStyle name="_적격(화산) _교육부문 이수현황_추정손익(2008)" xfId="21473" xr:uid="{00000000-0005-0000-0000-0000BC080000}"/>
    <cellStyle name="_적격(화산) _교육부문 이수현황_추정손익(2008)_2010년 영업환경 악화시 시나리오 및 대책" xfId="21474" xr:uid="{00000000-0005-0000-0000-0000BD080000}"/>
    <cellStyle name="_적격(화산) _교육부문 이수현황_추정손익(2008)_영업현황(속리산포함)" xfId="21475" xr:uid="{00000000-0005-0000-0000-0000BE080000}"/>
    <cellStyle name="_적격(화산) _교육부문 이수현황_추정손익(2008)_영업현황(속리산포함)_2010년 영업환경 악화시 시나리오 및 대책" xfId="21476" xr:uid="{00000000-0005-0000-0000-0000BF080000}"/>
    <cellStyle name="_적격(화산) _교육부문 이수현황_추정손익(2008)_추정손익(2008)" xfId="21477" xr:uid="{00000000-0005-0000-0000-0000C0080000}"/>
    <cellStyle name="_적격(화산) _교육부문 이수현황_추정손익(2008)_추정손익(2008)_2010년 영업환경 악화시 시나리오 및 대책" xfId="21478" xr:uid="{00000000-0005-0000-0000-0000C1080000}"/>
    <cellStyle name="_적격(화산) _교육부문 이수현황_추정손익(2008)_추정손익(2008)_영업현황(속리산포함)" xfId="21479" xr:uid="{00000000-0005-0000-0000-0000C2080000}"/>
    <cellStyle name="_적격(화산) _교육부문 이수현황_추정손익(2008)_추정손익(2008)_영업현황(속리산포함)_2010년 영업환경 악화시 시나리오 및 대책" xfId="21480" xr:uid="{00000000-0005-0000-0000-0000C3080000}"/>
    <cellStyle name="_적격(화산) _교육부문 이수현황_추정손익(2008)_추정손익(2008)05" xfId="21481" xr:uid="{00000000-0005-0000-0000-0000C4080000}"/>
    <cellStyle name="_적격(화산) _교육부문 이수현황_추정손익(2008)_추정손익(2008)05_2010년 영업환경 악화시 시나리오 및 대책" xfId="21482" xr:uid="{00000000-0005-0000-0000-0000C5080000}"/>
    <cellStyle name="_적격(화산) _교육부문 이수현황_추정손익(2008)_추정손익(2008)05_영업현황(속리산포함)" xfId="21483" xr:uid="{00000000-0005-0000-0000-0000C6080000}"/>
    <cellStyle name="_적격(화산) _교육부문 이수현황_추정손익(2008)_추정손익(2008)05_영업현황(속리산포함)_2010년 영업환경 악화시 시나리오 및 대책" xfId="21484" xr:uid="{00000000-0005-0000-0000-0000C7080000}"/>
    <cellStyle name="_적격(화산) _그룹인원현황(서울070806)" xfId="21485" xr:uid="{00000000-0005-0000-0000-0000C8080000}"/>
    <cellStyle name="_적격(화산) _그룹인원현황(서울070831)" xfId="21486" xr:uid="{00000000-0005-0000-0000-0000C9080000}"/>
    <cellStyle name="_적격(화산) _그룹인원현황(서울070930)" xfId="21487" xr:uid="{00000000-0005-0000-0000-0000CA080000}"/>
    <cellStyle name="_적격(화산) _그룹인원현황(서울080130)" xfId="21488" xr:uid="{00000000-0005-0000-0000-0000CB080000}"/>
    <cellStyle name="_적격(화산) _그룹인원현황(합산071231)" xfId="21489" xr:uid="{00000000-0005-0000-0000-0000CC080000}"/>
    <cellStyle name="_적격(화산) _영업현황(속리산포함)" xfId="21490" xr:uid="{00000000-0005-0000-0000-0000CD080000}"/>
    <cellStyle name="_적격(화산) _영업현황(속리산포함)_2010년 영업환경 악화시 시나리오 및 대책" xfId="21491" xr:uid="{00000000-0005-0000-0000-0000CE080000}"/>
    <cellStyle name="_적격(화산) _인건비분석('07.6월)" xfId="21492" xr:uid="{00000000-0005-0000-0000-0000CF080000}"/>
    <cellStyle name="_적격(화산) _인건비분석('07.6월)_2010년 영업환경 악화시 시나리오 및 대책" xfId="21493" xr:uid="{00000000-0005-0000-0000-0000D0080000}"/>
    <cellStyle name="_적격(화산) _인건비분석('07.6월)_영업현황(속리산포함)" xfId="21494" xr:uid="{00000000-0005-0000-0000-0000D1080000}"/>
    <cellStyle name="_적격(화산) _인건비분석('07.6월)_영업현황(속리산포함)_2010년 영업환경 악화시 시나리오 및 대책" xfId="21495" xr:uid="{00000000-0005-0000-0000-0000D2080000}"/>
    <cellStyle name="_적격(화산) _인원현황양식200802" xfId="21496" xr:uid="{00000000-0005-0000-0000-0000D3080000}"/>
    <cellStyle name="_적격(화산) _추정손익(2008)" xfId="21497" xr:uid="{00000000-0005-0000-0000-0000D4080000}"/>
    <cellStyle name="_적격(화산) _추정손익(2008)_2010년 영업환경 악화시 시나리오 및 대책" xfId="21498" xr:uid="{00000000-0005-0000-0000-0000D5080000}"/>
    <cellStyle name="_적격(화산) _추정손익(2008)_영업현황(속리산포함)" xfId="21499" xr:uid="{00000000-0005-0000-0000-0000D6080000}"/>
    <cellStyle name="_적격(화산) _추정손익(2008)_영업현황(속리산포함)_2010년 영업환경 악화시 시나리오 및 대책" xfId="21500" xr:uid="{00000000-0005-0000-0000-0000D7080000}"/>
    <cellStyle name="_적격(화산) _추정손익(2008)_추정손익(2008)" xfId="21501" xr:uid="{00000000-0005-0000-0000-0000D8080000}"/>
    <cellStyle name="_적격(화산) _추정손익(2008)_추정손익(2008)_2010년 영업환경 악화시 시나리오 및 대책" xfId="21502" xr:uid="{00000000-0005-0000-0000-0000D9080000}"/>
    <cellStyle name="_적격(화산) _추정손익(2008)_추정손익(2008)_영업현황(속리산포함)" xfId="21503" xr:uid="{00000000-0005-0000-0000-0000DA080000}"/>
    <cellStyle name="_적격(화산) _추정손익(2008)_추정손익(2008)_영업현황(속리산포함)_2010년 영업환경 악화시 시나리오 및 대책" xfId="21504" xr:uid="{00000000-0005-0000-0000-0000DB080000}"/>
    <cellStyle name="_적격(화산) _추정손익(2008)_추정손익(2008)05" xfId="21505" xr:uid="{00000000-0005-0000-0000-0000DC080000}"/>
    <cellStyle name="_적격(화산) _추정손익(2008)_추정손익(2008)05_2010년 영업환경 악화시 시나리오 및 대책" xfId="21506" xr:uid="{00000000-0005-0000-0000-0000DD080000}"/>
    <cellStyle name="_적격(화산) _추정손익(2008)_추정손익(2008)05_영업현황(속리산포함)" xfId="21507" xr:uid="{00000000-0005-0000-0000-0000DE080000}"/>
    <cellStyle name="_적격(화산) _추정손익(2008)_추정손익(2008)05_영업현황(속리산포함)_2010년 영업환경 악화시 시나리오 및 대책" xfId="21508" xr:uid="{00000000-0005-0000-0000-0000DF080000}"/>
    <cellStyle name="_전산자산관리절차(SMP-01-002)" xfId="21509" xr:uid="{00000000-0005-0000-0000-0000E0080000}"/>
    <cellStyle name="_추정재무제표(첨부1)(1)" xfId="21510" xr:uid="{00000000-0005-0000-0000-0000E1080000}"/>
    <cellStyle name="_통합테스트빌드목록" xfId="15905" xr:uid="{00000000-0005-0000-0000-0000E2080000}"/>
    <cellStyle name="_품질경쟁력 관련 자료" xfId="21511" xr:uid="{00000000-0005-0000-0000-0000E3080000}"/>
    <cellStyle name="_품질경쟁력(0330)" xfId="21512" xr:uid="{00000000-0005-0000-0000-0000E4080000}"/>
    <cellStyle name="_품질경쟁력지수산출근거(0331)" xfId="21513" xr:uid="{00000000-0005-0000-0000-0000E5080000}"/>
    <cellStyle name="_피앤비종합" xfId="21514" xr:uid="{00000000-0005-0000-0000-0000E6080000}"/>
    <cellStyle name="_회의록관리대장_#.업무영역명" xfId="15906" xr:uid="{00000000-0005-0000-0000-0000E7080000}"/>
    <cellStyle name="=today()" xfId="15907" xr:uid="{00000000-0005-0000-0000-0000E8080000}"/>
    <cellStyle name="0,0_x000d__x000a_NA_x000d__x000a_" xfId="21515" xr:uid="{00000000-0005-0000-0000-0000E9080000}"/>
    <cellStyle name="10" xfId="21516" xr:uid="{00000000-0005-0000-0000-0000EA080000}"/>
    <cellStyle name="19990216" xfId="21517" xr:uid="{00000000-0005-0000-0000-0000EB080000}"/>
    <cellStyle name="20% - 강조색1" xfId="19" builtinId="30" customBuiltin="1"/>
    <cellStyle name="20% - 강조색1 10" xfId="2671" xr:uid="{00000000-0005-0000-0000-0000ED080000}"/>
    <cellStyle name="20% - 강조색1 10 2" xfId="2709" xr:uid="{00000000-0005-0000-0000-0000EE080000}"/>
    <cellStyle name="20% - 강조색1 10 3" xfId="5088" xr:uid="{00000000-0005-0000-0000-0000EF080000}"/>
    <cellStyle name="20% - 강조색1 11" xfId="2857" xr:uid="{00000000-0005-0000-0000-0000F0080000}"/>
    <cellStyle name="20% - 강조색1 11 2" xfId="2900" xr:uid="{00000000-0005-0000-0000-0000F1080000}"/>
    <cellStyle name="20% - 강조색1 11 3" xfId="5132" xr:uid="{00000000-0005-0000-0000-0000F2080000}"/>
    <cellStyle name="20% - 강조색1 12" xfId="2999" xr:uid="{00000000-0005-0000-0000-0000F3080000}"/>
    <cellStyle name="20% - 강조색1 12 2" xfId="3043" xr:uid="{00000000-0005-0000-0000-0000F4080000}"/>
    <cellStyle name="20% - 강조색1 12 3" xfId="5176" xr:uid="{00000000-0005-0000-0000-0000F5080000}"/>
    <cellStyle name="20% - 강조색1 13" xfId="3193" xr:uid="{00000000-0005-0000-0000-0000F6080000}"/>
    <cellStyle name="20% - 강조색1 13 2" xfId="3243" xr:uid="{00000000-0005-0000-0000-0000F7080000}"/>
    <cellStyle name="20% - 강조색1 13 3" xfId="5220" xr:uid="{00000000-0005-0000-0000-0000F8080000}"/>
    <cellStyle name="20% - 강조색1 14" xfId="3368" xr:uid="{00000000-0005-0000-0000-0000F9080000}"/>
    <cellStyle name="20% - 강조색1 14 2" xfId="3454" xr:uid="{00000000-0005-0000-0000-0000FA080000}"/>
    <cellStyle name="20% - 강조색1 15" xfId="4342" xr:uid="{00000000-0005-0000-0000-0000FB080000}"/>
    <cellStyle name="20% - 강조색1 2" xfId="285" xr:uid="{00000000-0005-0000-0000-0000FC080000}"/>
    <cellStyle name="20% - 강조색1 2 2" xfId="402" xr:uid="{00000000-0005-0000-0000-0000FD080000}"/>
    <cellStyle name="20% - 강조색1 2 2 2" xfId="5793" xr:uid="{00000000-0005-0000-0000-0000FE080000}"/>
    <cellStyle name="20% - 강조색1 2 2 2 2" xfId="5794" xr:uid="{00000000-0005-0000-0000-0000FF080000}"/>
    <cellStyle name="20% - 강조색1 2 2 2 2 2" xfId="5795" xr:uid="{00000000-0005-0000-0000-000000090000}"/>
    <cellStyle name="20% - 강조색1 2 2 2 2 2 2" xfId="6894" xr:uid="{00000000-0005-0000-0000-000001090000}"/>
    <cellStyle name="20% - 강조색1 2 2 2 2 2 3" xfId="8331" xr:uid="{00000000-0005-0000-0000-000002090000}"/>
    <cellStyle name="20% - 강조색1 2 2 2 2 3" xfId="5796" xr:uid="{00000000-0005-0000-0000-000003090000}"/>
    <cellStyle name="20% - 강조색1 2 2 2 2 3 2" xfId="6895" xr:uid="{00000000-0005-0000-0000-000004090000}"/>
    <cellStyle name="20% - 강조색1 2 2 2 2 3 3" xfId="8394" xr:uid="{00000000-0005-0000-0000-000005090000}"/>
    <cellStyle name="20% - 강조색1 2 2 2 2 4" xfId="6896" xr:uid="{00000000-0005-0000-0000-000006090000}"/>
    <cellStyle name="20% - 강조색1 2 2 2 2 5" xfId="8900" xr:uid="{00000000-0005-0000-0000-000007090000}"/>
    <cellStyle name="20% - 강조색1 2 2 2 3" xfId="6897" xr:uid="{00000000-0005-0000-0000-000008090000}"/>
    <cellStyle name="20% - 강조색1 2 2 2 4" xfId="8868" xr:uid="{00000000-0005-0000-0000-000009090000}"/>
    <cellStyle name="20% - 강조색1 2 2 3" xfId="5797" xr:uid="{00000000-0005-0000-0000-00000A090000}"/>
    <cellStyle name="20% - 강조색1 2 2 3 2" xfId="6899" xr:uid="{00000000-0005-0000-0000-00000B090000}"/>
    <cellStyle name="20% - 강조색1 2 2 3 3" xfId="8953" xr:uid="{00000000-0005-0000-0000-00000C090000}"/>
    <cellStyle name="20% - 강조색1 2 2 4" xfId="5798" xr:uid="{00000000-0005-0000-0000-00000D090000}"/>
    <cellStyle name="20% - 강조색1 2 2 4 2" xfId="6900" xr:uid="{00000000-0005-0000-0000-00000E090000}"/>
    <cellStyle name="20% - 강조색1 2 2 4 3" xfId="9267" xr:uid="{00000000-0005-0000-0000-00000F090000}"/>
    <cellStyle name="20% - 강조색1 2 2 5" xfId="6901" xr:uid="{00000000-0005-0000-0000-000010090000}"/>
    <cellStyle name="20% - 강조색1 2 2 6" xfId="5792" xr:uid="{00000000-0005-0000-0000-000011090000}"/>
    <cellStyle name="20% - 강조색1 2 2 7" xfId="8655" xr:uid="{00000000-0005-0000-0000-000012090000}"/>
    <cellStyle name="20% - 강조색1 2 3" xfId="3455" xr:uid="{00000000-0005-0000-0000-000013090000}"/>
    <cellStyle name="20% - 강조색1 2 3 2" xfId="5800" xr:uid="{00000000-0005-0000-0000-000014090000}"/>
    <cellStyle name="20% - 강조색1 2 3 2 2" xfId="5801" xr:uid="{00000000-0005-0000-0000-000015090000}"/>
    <cellStyle name="20% - 강조색1 2 3 2 2 2" xfId="6903" xr:uid="{00000000-0005-0000-0000-000016090000}"/>
    <cellStyle name="20% - 강조색1 2 3 2 2 3" xfId="8864" xr:uid="{00000000-0005-0000-0000-000017090000}"/>
    <cellStyle name="20% - 강조색1 2 3 2 3" xfId="6904" xr:uid="{00000000-0005-0000-0000-000018090000}"/>
    <cellStyle name="20% - 강조색1 2 3 2 4" xfId="9266" xr:uid="{00000000-0005-0000-0000-000019090000}"/>
    <cellStyle name="20% - 강조색1 2 3 3" xfId="6905" xr:uid="{00000000-0005-0000-0000-00001A090000}"/>
    <cellStyle name="20% - 강조색1 2 3 3 2" xfId="19499" xr:uid="{00000000-0005-0000-0000-00001B090000}"/>
    <cellStyle name="20% - 강조색1 2 3 4" xfId="5799" xr:uid="{00000000-0005-0000-0000-00001C090000}"/>
    <cellStyle name="20% - 강조색1 2 3 4 2" xfId="19500" xr:uid="{00000000-0005-0000-0000-00001D090000}"/>
    <cellStyle name="20% - 강조색1 2 3 5" xfId="8954" xr:uid="{00000000-0005-0000-0000-00001E090000}"/>
    <cellStyle name="20% - 강조색1 2 4" xfId="4860" xr:uid="{00000000-0005-0000-0000-00001F090000}"/>
    <cellStyle name="20% - 강조색1 2 4 2" xfId="6906" xr:uid="{00000000-0005-0000-0000-000020090000}"/>
    <cellStyle name="20% - 강조색1 2 4 3" xfId="5802" xr:uid="{00000000-0005-0000-0000-000021090000}"/>
    <cellStyle name="20% - 강조색1 2 4 4" xfId="8357" xr:uid="{00000000-0005-0000-0000-000022090000}"/>
    <cellStyle name="20% - 강조색1 2 5" xfId="6907" xr:uid="{00000000-0005-0000-0000-000023090000}"/>
    <cellStyle name="20% - 강조색1 2 6" xfId="5791" xr:uid="{00000000-0005-0000-0000-000024090000}"/>
    <cellStyle name="20% - 강조색1 2 7" xfId="8952" xr:uid="{00000000-0005-0000-0000-000025090000}"/>
    <cellStyle name="20% - 강조색1 3" xfId="522" xr:uid="{00000000-0005-0000-0000-000026090000}"/>
    <cellStyle name="20% - 강조색1 3 2" xfId="589" xr:uid="{00000000-0005-0000-0000-000027090000}"/>
    <cellStyle name="20% - 강조색1 3 2 2" xfId="6909" xr:uid="{00000000-0005-0000-0000-000028090000}"/>
    <cellStyle name="20% - 강조색1 3 2 3" xfId="5803" xr:uid="{00000000-0005-0000-0000-000029090000}"/>
    <cellStyle name="20% - 강조색1 3 2 4" xfId="9193" xr:uid="{00000000-0005-0000-0000-00002A090000}"/>
    <cellStyle name="20% - 강조색1 3 3" xfId="3456" xr:uid="{00000000-0005-0000-0000-00002B090000}"/>
    <cellStyle name="20% - 강조색1 3 3 2" xfId="6910" xr:uid="{00000000-0005-0000-0000-00002C090000}"/>
    <cellStyle name="20% - 강조색1 3 3 3" xfId="5804" xr:uid="{00000000-0005-0000-0000-00002D090000}"/>
    <cellStyle name="20% - 강조색1 3 3 4" xfId="8905" xr:uid="{00000000-0005-0000-0000-00002E090000}"/>
    <cellStyle name="20% - 강조색1 3 4" xfId="4903" xr:uid="{00000000-0005-0000-0000-00002F090000}"/>
    <cellStyle name="20% - 강조색1 3 4 2" xfId="6911" xr:uid="{00000000-0005-0000-0000-000030090000}"/>
    <cellStyle name="20% - 강조색1 3 4 3" xfId="5805" xr:uid="{00000000-0005-0000-0000-000031090000}"/>
    <cellStyle name="20% - 강조색1 3 4 4" xfId="9195" xr:uid="{00000000-0005-0000-0000-000032090000}"/>
    <cellStyle name="20% - 강조색1 3 5" xfId="6912" xr:uid="{00000000-0005-0000-0000-000033090000}"/>
    <cellStyle name="20% - 강조색1 3 6" xfId="6908" xr:uid="{00000000-0005-0000-0000-000034090000}"/>
    <cellStyle name="20% - 강조색1 3 7" xfId="6658" xr:uid="{00000000-0005-0000-0000-000035090000}"/>
    <cellStyle name="20% - 강조색1 4" xfId="711" xr:uid="{00000000-0005-0000-0000-000036090000}"/>
    <cellStyle name="20% - 강조색1 4 2" xfId="651" xr:uid="{00000000-0005-0000-0000-000037090000}"/>
    <cellStyle name="20% - 강조색1 4 3" xfId="3457" xr:uid="{00000000-0005-0000-0000-000038090000}"/>
    <cellStyle name="20% - 강조색1 4 4" xfId="4945" xr:uid="{00000000-0005-0000-0000-000039090000}"/>
    <cellStyle name="20% - 강조색1 4 5" xfId="5790" xr:uid="{00000000-0005-0000-0000-00003A090000}"/>
    <cellStyle name="20% - 강조색1 4 6" xfId="8393" xr:uid="{00000000-0005-0000-0000-00003B090000}"/>
    <cellStyle name="20% - 강조색1 5" xfId="786" xr:uid="{00000000-0005-0000-0000-00003C090000}"/>
    <cellStyle name="20% - 강조색1 5 2" xfId="6893" xr:uid="{00000000-0005-0000-0000-00003D090000}"/>
    <cellStyle name="20% - 강조색1 6" xfId="930" xr:uid="{00000000-0005-0000-0000-00003E090000}"/>
    <cellStyle name="20% - 강조색1 6 2" xfId="961" xr:uid="{00000000-0005-0000-0000-00003F090000}"/>
    <cellStyle name="20% - 강조색1 6 3" xfId="3458" xr:uid="{00000000-0005-0000-0000-000040090000}"/>
    <cellStyle name="20% - 강조색1 6 4" xfId="4996" xr:uid="{00000000-0005-0000-0000-000041090000}"/>
    <cellStyle name="20% - 강조색1 7" xfId="962" xr:uid="{00000000-0005-0000-0000-000042090000}"/>
    <cellStyle name="20% - 강조색1 8" xfId="2479" xr:uid="{00000000-0005-0000-0000-000043090000}"/>
    <cellStyle name="20% - 강조색1 8 2" xfId="2486" xr:uid="{00000000-0005-0000-0000-000044090000}"/>
    <cellStyle name="20% - 강조색1 8 3" xfId="5066" xr:uid="{00000000-0005-0000-0000-000045090000}"/>
    <cellStyle name="20% - 강조색1 9" xfId="2487" xr:uid="{00000000-0005-0000-0000-000046090000}"/>
    <cellStyle name="20% - 강조색2" xfId="23" builtinId="34" customBuiltin="1"/>
    <cellStyle name="20% - 강조색2 10" xfId="2675" xr:uid="{00000000-0005-0000-0000-000048090000}"/>
    <cellStyle name="20% - 강조색2 10 2" xfId="2710" xr:uid="{00000000-0005-0000-0000-000049090000}"/>
    <cellStyle name="20% - 강조색2 10 3" xfId="5092" xr:uid="{00000000-0005-0000-0000-00004A090000}"/>
    <cellStyle name="20% - 강조색2 11" xfId="2861" xr:uid="{00000000-0005-0000-0000-00004B090000}"/>
    <cellStyle name="20% - 강조색2 11 2" xfId="2901" xr:uid="{00000000-0005-0000-0000-00004C090000}"/>
    <cellStyle name="20% - 강조색2 11 3" xfId="5136" xr:uid="{00000000-0005-0000-0000-00004D090000}"/>
    <cellStyle name="20% - 강조색2 12" xfId="3003" xr:uid="{00000000-0005-0000-0000-00004E090000}"/>
    <cellStyle name="20% - 강조색2 12 2" xfId="3044" xr:uid="{00000000-0005-0000-0000-00004F090000}"/>
    <cellStyle name="20% - 강조색2 12 3" xfId="5180" xr:uid="{00000000-0005-0000-0000-000050090000}"/>
    <cellStyle name="20% - 강조색2 13" xfId="3197" xr:uid="{00000000-0005-0000-0000-000051090000}"/>
    <cellStyle name="20% - 강조색2 13 2" xfId="3244" xr:uid="{00000000-0005-0000-0000-000052090000}"/>
    <cellStyle name="20% - 강조색2 13 3" xfId="5224" xr:uid="{00000000-0005-0000-0000-000053090000}"/>
    <cellStyle name="20% - 강조색2 14" xfId="3372" xr:uid="{00000000-0005-0000-0000-000054090000}"/>
    <cellStyle name="20% - 강조색2 14 2" xfId="3459" xr:uid="{00000000-0005-0000-0000-000055090000}"/>
    <cellStyle name="20% - 강조색2 15" xfId="4346" xr:uid="{00000000-0005-0000-0000-000056090000}"/>
    <cellStyle name="20% - 강조색2 2" xfId="289" xr:uid="{00000000-0005-0000-0000-000057090000}"/>
    <cellStyle name="20% - 강조색2 2 2" xfId="403" xr:uid="{00000000-0005-0000-0000-000058090000}"/>
    <cellStyle name="20% - 강조색2 2 2 2" xfId="5809" xr:uid="{00000000-0005-0000-0000-000059090000}"/>
    <cellStyle name="20% - 강조색2 2 2 2 2" xfId="5810" xr:uid="{00000000-0005-0000-0000-00005A090000}"/>
    <cellStyle name="20% - 강조색2 2 2 2 2 2" xfId="5811" xr:uid="{00000000-0005-0000-0000-00005B090000}"/>
    <cellStyle name="20% - 강조색2 2 2 2 2 2 2" xfId="6914" xr:uid="{00000000-0005-0000-0000-00005C090000}"/>
    <cellStyle name="20% - 강조색2 2 2 2 2 2 3" xfId="9078" xr:uid="{00000000-0005-0000-0000-00005D090000}"/>
    <cellStyle name="20% - 강조색2 2 2 2 2 3" xfId="5812" xr:uid="{00000000-0005-0000-0000-00005E090000}"/>
    <cellStyle name="20% - 강조색2 2 2 2 2 3 2" xfId="6915" xr:uid="{00000000-0005-0000-0000-00005F090000}"/>
    <cellStyle name="20% - 강조색2 2 2 2 2 3 3" xfId="8951" xr:uid="{00000000-0005-0000-0000-000060090000}"/>
    <cellStyle name="20% - 강조색2 2 2 2 2 4" xfId="6916" xr:uid="{00000000-0005-0000-0000-000061090000}"/>
    <cellStyle name="20% - 강조색2 2 2 2 2 5" xfId="8356" xr:uid="{00000000-0005-0000-0000-000062090000}"/>
    <cellStyle name="20% - 강조색2 2 2 2 3" xfId="6917" xr:uid="{00000000-0005-0000-0000-000063090000}"/>
    <cellStyle name="20% - 강조색2 2 2 2 4" xfId="8825" xr:uid="{00000000-0005-0000-0000-000064090000}"/>
    <cellStyle name="20% - 강조색2 2 2 3" xfId="5813" xr:uid="{00000000-0005-0000-0000-000065090000}"/>
    <cellStyle name="20% - 강조색2 2 2 3 2" xfId="6918" xr:uid="{00000000-0005-0000-0000-000066090000}"/>
    <cellStyle name="20% - 강조색2 2 2 3 3" xfId="8955" xr:uid="{00000000-0005-0000-0000-000067090000}"/>
    <cellStyle name="20% - 강조색2 2 2 4" xfId="5814" xr:uid="{00000000-0005-0000-0000-000068090000}"/>
    <cellStyle name="20% - 강조색2 2 2 4 2" xfId="6919" xr:uid="{00000000-0005-0000-0000-000069090000}"/>
    <cellStyle name="20% - 강조색2 2 2 4 3" xfId="8647" xr:uid="{00000000-0005-0000-0000-00006A090000}"/>
    <cellStyle name="20% - 강조색2 2 2 5" xfId="6920" xr:uid="{00000000-0005-0000-0000-00006B090000}"/>
    <cellStyle name="20% - 강조색2 2 2 6" xfId="5808" xr:uid="{00000000-0005-0000-0000-00006C090000}"/>
    <cellStyle name="20% - 강조색2 2 2 7" xfId="8892" xr:uid="{00000000-0005-0000-0000-00006D090000}"/>
    <cellStyle name="20% - 강조색2 2 3" xfId="3460" xr:uid="{00000000-0005-0000-0000-00006E090000}"/>
    <cellStyle name="20% - 강조색2 2 3 2" xfId="5816" xr:uid="{00000000-0005-0000-0000-00006F090000}"/>
    <cellStyle name="20% - 강조색2 2 3 2 2" xfId="5817" xr:uid="{00000000-0005-0000-0000-000070090000}"/>
    <cellStyle name="20% - 강조색2 2 3 2 2 2" xfId="6921" xr:uid="{00000000-0005-0000-0000-000071090000}"/>
    <cellStyle name="20% - 강조색2 2 3 2 2 3" xfId="8740" xr:uid="{00000000-0005-0000-0000-000072090000}"/>
    <cellStyle name="20% - 강조색2 2 3 2 3" xfId="6922" xr:uid="{00000000-0005-0000-0000-000073090000}"/>
    <cellStyle name="20% - 강조색2 2 3 2 4" xfId="9263" xr:uid="{00000000-0005-0000-0000-000074090000}"/>
    <cellStyle name="20% - 강조색2 2 3 3" xfId="6923" xr:uid="{00000000-0005-0000-0000-000075090000}"/>
    <cellStyle name="20% - 강조색2 2 3 3 2" xfId="19498" xr:uid="{00000000-0005-0000-0000-000076090000}"/>
    <cellStyle name="20% - 강조색2 2 3 4" xfId="5815" xr:uid="{00000000-0005-0000-0000-000077090000}"/>
    <cellStyle name="20% - 강조색2 2 3 4 2" xfId="19190" xr:uid="{00000000-0005-0000-0000-000078090000}"/>
    <cellStyle name="20% - 강조색2 2 3 5" xfId="8381" xr:uid="{00000000-0005-0000-0000-000079090000}"/>
    <cellStyle name="20% - 강조색2 2 4" xfId="4864" xr:uid="{00000000-0005-0000-0000-00007A090000}"/>
    <cellStyle name="20% - 강조색2 2 4 2" xfId="6925" xr:uid="{00000000-0005-0000-0000-00007B090000}"/>
    <cellStyle name="20% - 강조색2 2 4 3" xfId="5818" xr:uid="{00000000-0005-0000-0000-00007C090000}"/>
    <cellStyle name="20% - 강조색2 2 4 4" xfId="8939" xr:uid="{00000000-0005-0000-0000-00007D090000}"/>
    <cellStyle name="20% - 강조색2 2 5" xfId="6926" xr:uid="{00000000-0005-0000-0000-00007E090000}"/>
    <cellStyle name="20% - 강조색2 2 6" xfId="5807" xr:uid="{00000000-0005-0000-0000-00007F090000}"/>
    <cellStyle name="20% - 강조색2 2 7" xfId="9194" xr:uid="{00000000-0005-0000-0000-000080090000}"/>
    <cellStyle name="20% - 강조색2 3" xfId="526" xr:uid="{00000000-0005-0000-0000-000081090000}"/>
    <cellStyle name="20% - 강조색2 3 2" xfId="584" xr:uid="{00000000-0005-0000-0000-000082090000}"/>
    <cellStyle name="20% - 강조색2 3 2 2" xfId="6929" xr:uid="{00000000-0005-0000-0000-000083090000}"/>
    <cellStyle name="20% - 강조색2 3 2 3" xfId="5819" xr:uid="{00000000-0005-0000-0000-000084090000}"/>
    <cellStyle name="20% - 강조색2 3 2 4" xfId="8396" xr:uid="{00000000-0005-0000-0000-000085090000}"/>
    <cellStyle name="20% - 강조색2 3 3" xfId="3461" xr:uid="{00000000-0005-0000-0000-000086090000}"/>
    <cellStyle name="20% - 강조색2 3 3 2" xfId="6931" xr:uid="{00000000-0005-0000-0000-000087090000}"/>
    <cellStyle name="20% - 강조색2 3 3 3" xfId="5820" xr:uid="{00000000-0005-0000-0000-000088090000}"/>
    <cellStyle name="20% - 강조색2 3 3 4" xfId="8397" xr:uid="{00000000-0005-0000-0000-000089090000}"/>
    <cellStyle name="20% - 강조색2 3 4" xfId="4907" xr:uid="{00000000-0005-0000-0000-00008A090000}"/>
    <cellStyle name="20% - 강조색2 3 4 2" xfId="6932" xr:uid="{00000000-0005-0000-0000-00008B090000}"/>
    <cellStyle name="20% - 강조색2 3 4 3" xfId="5821" xr:uid="{00000000-0005-0000-0000-00008C090000}"/>
    <cellStyle name="20% - 강조색2 3 4 4" xfId="8398" xr:uid="{00000000-0005-0000-0000-00008D090000}"/>
    <cellStyle name="20% - 강조색2 3 5" xfId="6933" xr:uid="{00000000-0005-0000-0000-00008E090000}"/>
    <cellStyle name="20% - 강조색2 3 6" xfId="6927" xr:uid="{00000000-0005-0000-0000-00008F090000}"/>
    <cellStyle name="20% - 강조색2 3 7" xfId="6659" xr:uid="{00000000-0005-0000-0000-000090090000}"/>
    <cellStyle name="20% - 강조색2 4" xfId="715" xr:uid="{00000000-0005-0000-0000-000091090000}"/>
    <cellStyle name="20% - 강조색2 4 2" xfId="593" xr:uid="{00000000-0005-0000-0000-000092090000}"/>
    <cellStyle name="20% - 강조색2 4 3" xfId="3462" xr:uid="{00000000-0005-0000-0000-000093090000}"/>
    <cellStyle name="20% - 강조색2 4 4" xfId="4949" xr:uid="{00000000-0005-0000-0000-000094090000}"/>
    <cellStyle name="20% - 강조색2 4 5" xfId="5806" xr:uid="{00000000-0005-0000-0000-000095090000}"/>
    <cellStyle name="20% - 강조색2 4 6" xfId="8343" xr:uid="{00000000-0005-0000-0000-000096090000}"/>
    <cellStyle name="20% - 강조색2 5" xfId="787" xr:uid="{00000000-0005-0000-0000-000097090000}"/>
    <cellStyle name="20% - 강조색2 5 2" xfId="6913" xr:uid="{00000000-0005-0000-0000-000098090000}"/>
    <cellStyle name="20% - 강조색2 6" xfId="934" xr:uid="{00000000-0005-0000-0000-000099090000}"/>
    <cellStyle name="20% - 강조색2 6 2" xfId="963" xr:uid="{00000000-0005-0000-0000-00009A090000}"/>
    <cellStyle name="20% - 강조색2 6 3" xfId="3463" xr:uid="{00000000-0005-0000-0000-00009B090000}"/>
    <cellStyle name="20% - 강조색2 6 4" xfId="5000" xr:uid="{00000000-0005-0000-0000-00009C090000}"/>
    <cellStyle name="20% - 강조색2 7" xfId="964" xr:uid="{00000000-0005-0000-0000-00009D090000}"/>
    <cellStyle name="20% - 강조색2 8" xfId="1232" xr:uid="{00000000-0005-0000-0000-00009E090000}"/>
    <cellStyle name="20% - 강조색2 8 2" xfId="2488" xr:uid="{00000000-0005-0000-0000-00009F090000}"/>
    <cellStyle name="20% - 강조색2 8 3" xfId="5025" xr:uid="{00000000-0005-0000-0000-0000A0090000}"/>
    <cellStyle name="20% - 강조색2 9" xfId="2489" xr:uid="{00000000-0005-0000-0000-0000A1090000}"/>
    <cellStyle name="20% - 강조색3" xfId="27" builtinId="38" customBuiltin="1"/>
    <cellStyle name="20% - 강조색3 10" xfId="2679" xr:uid="{00000000-0005-0000-0000-0000A3090000}"/>
    <cellStyle name="20% - 강조색3 10 2" xfId="2711" xr:uid="{00000000-0005-0000-0000-0000A4090000}"/>
    <cellStyle name="20% - 강조색3 10 3" xfId="5096" xr:uid="{00000000-0005-0000-0000-0000A5090000}"/>
    <cellStyle name="20% - 강조색3 11" xfId="2865" xr:uid="{00000000-0005-0000-0000-0000A6090000}"/>
    <cellStyle name="20% - 강조색3 11 2" xfId="2902" xr:uid="{00000000-0005-0000-0000-0000A7090000}"/>
    <cellStyle name="20% - 강조색3 11 3" xfId="5140" xr:uid="{00000000-0005-0000-0000-0000A8090000}"/>
    <cellStyle name="20% - 강조색3 12" xfId="3007" xr:uid="{00000000-0005-0000-0000-0000A9090000}"/>
    <cellStyle name="20% - 강조색3 12 2" xfId="3045" xr:uid="{00000000-0005-0000-0000-0000AA090000}"/>
    <cellStyle name="20% - 강조색3 12 3" xfId="5184" xr:uid="{00000000-0005-0000-0000-0000AB090000}"/>
    <cellStyle name="20% - 강조색3 13" xfId="3201" xr:uid="{00000000-0005-0000-0000-0000AC090000}"/>
    <cellStyle name="20% - 강조색3 13 2" xfId="3245" xr:uid="{00000000-0005-0000-0000-0000AD090000}"/>
    <cellStyle name="20% - 강조색3 13 3" xfId="5228" xr:uid="{00000000-0005-0000-0000-0000AE090000}"/>
    <cellStyle name="20% - 강조색3 14" xfId="3376" xr:uid="{00000000-0005-0000-0000-0000AF090000}"/>
    <cellStyle name="20% - 강조색3 14 2" xfId="3464" xr:uid="{00000000-0005-0000-0000-0000B0090000}"/>
    <cellStyle name="20% - 강조색3 15" xfId="4350" xr:uid="{00000000-0005-0000-0000-0000B1090000}"/>
    <cellStyle name="20% - 강조색3 2" xfId="293" xr:uid="{00000000-0005-0000-0000-0000B2090000}"/>
    <cellStyle name="20% - 강조색3 2 2" xfId="404" xr:uid="{00000000-0005-0000-0000-0000B3090000}"/>
    <cellStyle name="20% - 강조색3 2 2 2" xfId="5825" xr:uid="{00000000-0005-0000-0000-0000B4090000}"/>
    <cellStyle name="20% - 강조색3 2 2 2 2" xfId="5826" xr:uid="{00000000-0005-0000-0000-0000B5090000}"/>
    <cellStyle name="20% - 강조색3 2 2 2 2 2" xfId="5827" xr:uid="{00000000-0005-0000-0000-0000B6090000}"/>
    <cellStyle name="20% - 강조색3 2 2 2 2 2 2" xfId="6937" xr:uid="{00000000-0005-0000-0000-0000B7090000}"/>
    <cellStyle name="20% - 강조색3 2 2 2 2 2 3" xfId="8401" xr:uid="{00000000-0005-0000-0000-0000B8090000}"/>
    <cellStyle name="20% - 강조색3 2 2 2 2 3" xfId="5828" xr:uid="{00000000-0005-0000-0000-0000B9090000}"/>
    <cellStyle name="20% - 강조색3 2 2 2 2 3 2" xfId="6938" xr:uid="{00000000-0005-0000-0000-0000BA090000}"/>
    <cellStyle name="20% - 강조색3 2 2 2 2 3 3" xfId="8958" xr:uid="{00000000-0005-0000-0000-0000BB090000}"/>
    <cellStyle name="20% - 강조색3 2 2 2 2 4" xfId="6939" xr:uid="{00000000-0005-0000-0000-0000BC090000}"/>
    <cellStyle name="20% - 강조색3 2 2 2 2 5" xfId="9256" xr:uid="{00000000-0005-0000-0000-0000BD090000}"/>
    <cellStyle name="20% - 강조색3 2 2 2 3" xfId="6940" xr:uid="{00000000-0005-0000-0000-0000BE090000}"/>
    <cellStyle name="20% - 강조색3 2 2 2 4" xfId="8957" xr:uid="{00000000-0005-0000-0000-0000BF090000}"/>
    <cellStyle name="20% - 강조색3 2 2 3" xfId="5829" xr:uid="{00000000-0005-0000-0000-0000C0090000}"/>
    <cellStyle name="20% - 강조색3 2 2 3 2" xfId="6941" xr:uid="{00000000-0005-0000-0000-0000C1090000}"/>
    <cellStyle name="20% - 강조색3 2 2 3 3" xfId="8656" xr:uid="{00000000-0005-0000-0000-0000C2090000}"/>
    <cellStyle name="20% - 강조색3 2 2 4" xfId="5830" xr:uid="{00000000-0005-0000-0000-0000C3090000}"/>
    <cellStyle name="20% - 강조색3 2 2 4 2" xfId="6942" xr:uid="{00000000-0005-0000-0000-0000C4090000}"/>
    <cellStyle name="20% - 강조색3 2 2 4 3" xfId="8959" xr:uid="{00000000-0005-0000-0000-0000C5090000}"/>
    <cellStyle name="20% - 강조색3 2 2 5" xfId="6943" xr:uid="{00000000-0005-0000-0000-0000C6090000}"/>
    <cellStyle name="20% - 강조색3 2 2 6" xfId="5824" xr:uid="{00000000-0005-0000-0000-0000C7090000}"/>
    <cellStyle name="20% - 강조색3 2 2 7" xfId="9341" xr:uid="{00000000-0005-0000-0000-0000C8090000}"/>
    <cellStyle name="20% - 강조색3 2 3" xfId="3465" xr:uid="{00000000-0005-0000-0000-0000C9090000}"/>
    <cellStyle name="20% - 강조색3 2 3 2" xfId="5832" xr:uid="{00000000-0005-0000-0000-0000CA090000}"/>
    <cellStyle name="20% - 강조색3 2 3 2 2" xfId="5833" xr:uid="{00000000-0005-0000-0000-0000CB090000}"/>
    <cellStyle name="20% - 강조색3 2 3 2 2 2" xfId="6944" xr:uid="{00000000-0005-0000-0000-0000CC090000}"/>
    <cellStyle name="20% - 강조색3 2 3 2 2 3" xfId="8960" xr:uid="{00000000-0005-0000-0000-0000CD090000}"/>
    <cellStyle name="20% - 강조색3 2 3 2 3" xfId="6945" xr:uid="{00000000-0005-0000-0000-0000CE090000}"/>
    <cellStyle name="20% - 강조색3 2 3 2 4" xfId="9080" xr:uid="{00000000-0005-0000-0000-0000CF090000}"/>
    <cellStyle name="20% - 강조색3 2 3 3" xfId="6946" xr:uid="{00000000-0005-0000-0000-0000D0090000}"/>
    <cellStyle name="20% - 강조색3 2 3 3 2" xfId="19496" xr:uid="{00000000-0005-0000-0000-0000D1090000}"/>
    <cellStyle name="20% - 강조색3 2 3 4" xfId="5831" xr:uid="{00000000-0005-0000-0000-0000D2090000}"/>
    <cellStyle name="20% - 강조색3 2 3 4 2" xfId="19497" xr:uid="{00000000-0005-0000-0000-0000D3090000}"/>
    <cellStyle name="20% - 강조색3 2 3 5" xfId="9268" xr:uid="{00000000-0005-0000-0000-0000D4090000}"/>
    <cellStyle name="20% - 강조색3 2 4" xfId="4868" xr:uid="{00000000-0005-0000-0000-0000D5090000}"/>
    <cellStyle name="20% - 강조색3 2 4 2" xfId="6947" xr:uid="{00000000-0005-0000-0000-0000D6090000}"/>
    <cellStyle name="20% - 강조색3 2 4 3" xfId="5834" xr:uid="{00000000-0005-0000-0000-0000D7090000}"/>
    <cellStyle name="20% - 강조색3 2 4 4" xfId="8402" xr:uid="{00000000-0005-0000-0000-0000D8090000}"/>
    <cellStyle name="20% - 강조색3 2 5" xfId="6948" xr:uid="{00000000-0005-0000-0000-0000D9090000}"/>
    <cellStyle name="20% - 강조색3 2 6" xfId="5823" xr:uid="{00000000-0005-0000-0000-0000DA090000}"/>
    <cellStyle name="20% - 강조색3 2 7" xfId="8399" xr:uid="{00000000-0005-0000-0000-0000DB090000}"/>
    <cellStyle name="20% - 강조색3 3" xfId="530" xr:uid="{00000000-0005-0000-0000-0000DC090000}"/>
    <cellStyle name="20% - 강조색3 3 2" xfId="585" xr:uid="{00000000-0005-0000-0000-0000DD090000}"/>
    <cellStyle name="20% - 강조색3 3 2 2" xfId="6950" xr:uid="{00000000-0005-0000-0000-0000DE090000}"/>
    <cellStyle name="20% - 강조색3 3 2 3" xfId="5835" xr:uid="{00000000-0005-0000-0000-0000DF090000}"/>
    <cellStyle name="20% - 강조색3 3 2 4" xfId="8657" xr:uid="{00000000-0005-0000-0000-0000E0090000}"/>
    <cellStyle name="20% - 강조색3 3 3" xfId="3466" xr:uid="{00000000-0005-0000-0000-0000E1090000}"/>
    <cellStyle name="20% - 강조색3 3 3 2" xfId="6951" xr:uid="{00000000-0005-0000-0000-0000E2090000}"/>
    <cellStyle name="20% - 강조색3 3 3 3" xfId="5836" xr:uid="{00000000-0005-0000-0000-0000E3090000}"/>
    <cellStyle name="20% - 강조색3 3 3 4" xfId="8658" xr:uid="{00000000-0005-0000-0000-0000E4090000}"/>
    <cellStyle name="20% - 강조색3 3 4" xfId="4911" xr:uid="{00000000-0005-0000-0000-0000E5090000}"/>
    <cellStyle name="20% - 강조색3 3 4 2" xfId="6952" xr:uid="{00000000-0005-0000-0000-0000E6090000}"/>
    <cellStyle name="20% - 강조색3 3 4 3" xfId="5837" xr:uid="{00000000-0005-0000-0000-0000E7090000}"/>
    <cellStyle name="20% - 강조색3 3 4 4" xfId="8961" xr:uid="{00000000-0005-0000-0000-0000E8090000}"/>
    <cellStyle name="20% - 강조색3 3 5" xfId="6953" xr:uid="{00000000-0005-0000-0000-0000E9090000}"/>
    <cellStyle name="20% - 강조색3 3 6" xfId="6949" xr:uid="{00000000-0005-0000-0000-0000EA090000}"/>
    <cellStyle name="20% - 강조색3 3 7" xfId="6660" xr:uid="{00000000-0005-0000-0000-0000EB090000}"/>
    <cellStyle name="20% - 강조색3 4" xfId="719" xr:uid="{00000000-0005-0000-0000-0000EC090000}"/>
    <cellStyle name="20% - 강조색3 4 2" xfId="775" xr:uid="{00000000-0005-0000-0000-0000ED090000}"/>
    <cellStyle name="20% - 강조색3 4 3" xfId="3467" xr:uid="{00000000-0005-0000-0000-0000EE090000}"/>
    <cellStyle name="20% - 강조색3 4 4" xfId="4953" xr:uid="{00000000-0005-0000-0000-0000EF090000}"/>
    <cellStyle name="20% - 강조색3 4 5" xfId="5822" xr:uid="{00000000-0005-0000-0000-0000F0090000}"/>
    <cellStyle name="20% - 강조색3 4 6" xfId="8400" xr:uid="{00000000-0005-0000-0000-0000F1090000}"/>
    <cellStyle name="20% - 강조색3 5" xfId="788" xr:uid="{00000000-0005-0000-0000-0000F2090000}"/>
    <cellStyle name="20% - 강조색3 5 2" xfId="6934" xr:uid="{00000000-0005-0000-0000-0000F3090000}"/>
    <cellStyle name="20% - 강조색3 6" xfId="938" xr:uid="{00000000-0005-0000-0000-0000F4090000}"/>
    <cellStyle name="20% - 강조색3 6 2" xfId="965" xr:uid="{00000000-0005-0000-0000-0000F5090000}"/>
    <cellStyle name="20% - 강조색3 6 3" xfId="3468" xr:uid="{00000000-0005-0000-0000-0000F6090000}"/>
    <cellStyle name="20% - 강조색3 6 4" xfId="5004" xr:uid="{00000000-0005-0000-0000-0000F7090000}"/>
    <cellStyle name="20% - 강조색3 7" xfId="966" xr:uid="{00000000-0005-0000-0000-0000F8090000}"/>
    <cellStyle name="20% - 강조색3 8" xfId="2461" xr:uid="{00000000-0005-0000-0000-0000F9090000}"/>
    <cellStyle name="20% - 강조색3 8 2" xfId="2490" xr:uid="{00000000-0005-0000-0000-0000FA090000}"/>
    <cellStyle name="20% - 강조색3 8 3" xfId="5060" xr:uid="{00000000-0005-0000-0000-0000FB090000}"/>
    <cellStyle name="20% - 강조색3 9" xfId="2491" xr:uid="{00000000-0005-0000-0000-0000FC090000}"/>
    <cellStyle name="20% - 강조색4" xfId="31" builtinId="42" customBuiltin="1"/>
    <cellStyle name="20% - 강조색4 10" xfId="2683" xr:uid="{00000000-0005-0000-0000-0000FE090000}"/>
    <cellStyle name="20% - 강조색4 10 2" xfId="2708" xr:uid="{00000000-0005-0000-0000-0000FF090000}"/>
    <cellStyle name="20% - 강조색4 10 3" xfId="5100" xr:uid="{00000000-0005-0000-0000-0000000A0000}"/>
    <cellStyle name="20% - 강조색4 11" xfId="2869" xr:uid="{00000000-0005-0000-0000-0000010A0000}"/>
    <cellStyle name="20% - 강조색4 11 2" xfId="2903" xr:uid="{00000000-0005-0000-0000-0000020A0000}"/>
    <cellStyle name="20% - 강조색4 11 3" xfId="5144" xr:uid="{00000000-0005-0000-0000-0000030A0000}"/>
    <cellStyle name="20% - 강조색4 12" xfId="3011" xr:uid="{00000000-0005-0000-0000-0000040A0000}"/>
    <cellStyle name="20% - 강조색4 12 2" xfId="3046" xr:uid="{00000000-0005-0000-0000-0000050A0000}"/>
    <cellStyle name="20% - 강조색4 12 3" xfId="5188" xr:uid="{00000000-0005-0000-0000-0000060A0000}"/>
    <cellStyle name="20% - 강조색4 13" xfId="3205" xr:uid="{00000000-0005-0000-0000-0000070A0000}"/>
    <cellStyle name="20% - 강조색4 13 2" xfId="3246" xr:uid="{00000000-0005-0000-0000-0000080A0000}"/>
    <cellStyle name="20% - 강조색4 13 3" xfId="5232" xr:uid="{00000000-0005-0000-0000-0000090A0000}"/>
    <cellStyle name="20% - 강조색4 14" xfId="3380" xr:uid="{00000000-0005-0000-0000-00000A0A0000}"/>
    <cellStyle name="20% - 강조색4 14 2" xfId="3469" xr:uid="{00000000-0005-0000-0000-00000B0A0000}"/>
    <cellStyle name="20% - 강조색4 15" xfId="4354" xr:uid="{00000000-0005-0000-0000-00000C0A0000}"/>
    <cellStyle name="20% - 강조색4 2" xfId="297" xr:uid="{00000000-0005-0000-0000-00000D0A0000}"/>
    <cellStyle name="20% - 강조색4 2 2" xfId="405" xr:uid="{00000000-0005-0000-0000-00000E0A0000}"/>
    <cellStyle name="20% - 강조색4 2 2 2" xfId="5841" xr:uid="{00000000-0005-0000-0000-00000F0A0000}"/>
    <cellStyle name="20% - 강조색4 2 2 2 2" xfId="5842" xr:uid="{00000000-0005-0000-0000-0000100A0000}"/>
    <cellStyle name="20% - 강조색4 2 2 2 2 2" xfId="5843" xr:uid="{00000000-0005-0000-0000-0000110A0000}"/>
    <cellStyle name="20% - 강조색4 2 2 2 2 2 2" xfId="6955" xr:uid="{00000000-0005-0000-0000-0000120A0000}"/>
    <cellStyle name="20% - 강조색4 2 2 2 2 2 3" xfId="9270" xr:uid="{00000000-0005-0000-0000-0000130A0000}"/>
    <cellStyle name="20% - 강조색4 2 2 2 2 3" xfId="5844" xr:uid="{00000000-0005-0000-0000-0000140A0000}"/>
    <cellStyle name="20% - 강조색4 2 2 2 2 3 2" xfId="6956" xr:uid="{00000000-0005-0000-0000-0000150A0000}"/>
    <cellStyle name="20% - 강조색4 2 2 2 2 3 3" xfId="8659" xr:uid="{00000000-0005-0000-0000-0000160A0000}"/>
    <cellStyle name="20% - 강조색4 2 2 2 2 4" xfId="6957" xr:uid="{00000000-0005-0000-0000-0000170A0000}"/>
    <cellStyle name="20% - 강조색4 2 2 2 2 5" xfId="8963" xr:uid="{00000000-0005-0000-0000-0000180A0000}"/>
    <cellStyle name="20% - 강조색4 2 2 2 3" xfId="6958" xr:uid="{00000000-0005-0000-0000-0000190A0000}"/>
    <cellStyle name="20% - 강조색4 2 2 2 4" xfId="8962" xr:uid="{00000000-0005-0000-0000-00001A0A0000}"/>
    <cellStyle name="20% - 강조색4 2 2 3" xfId="5845" xr:uid="{00000000-0005-0000-0000-00001B0A0000}"/>
    <cellStyle name="20% - 강조색4 2 2 3 2" xfId="6959" xr:uid="{00000000-0005-0000-0000-00001C0A0000}"/>
    <cellStyle name="20% - 강조색4 2 2 3 3" xfId="8404" xr:uid="{00000000-0005-0000-0000-00001D0A0000}"/>
    <cellStyle name="20% - 강조색4 2 2 4" xfId="5846" xr:uid="{00000000-0005-0000-0000-00001E0A0000}"/>
    <cellStyle name="20% - 강조색4 2 2 4 2" xfId="6960" xr:uid="{00000000-0005-0000-0000-00001F0A0000}"/>
    <cellStyle name="20% - 강조색4 2 2 4 3" xfId="8406" xr:uid="{00000000-0005-0000-0000-0000200A0000}"/>
    <cellStyle name="20% - 강조색4 2 2 5" xfId="6961" xr:uid="{00000000-0005-0000-0000-0000210A0000}"/>
    <cellStyle name="20% - 강조색4 2 2 6" xfId="5840" xr:uid="{00000000-0005-0000-0000-0000220A0000}"/>
    <cellStyle name="20% - 강조색4 2 2 7" xfId="9271" xr:uid="{00000000-0005-0000-0000-0000230A0000}"/>
    <cellStyle name="20% - 강조색4 2 3" xfId="3470" xr:uid="{00000000-0005-0000-0000-0000240A0000}"/>
    <cellStyle name="20% - 강조색4 2 3 2" xfId="5848" xr:uid="{00000000-0005-0000-0000-0000250A0000}"/>
    <cellStyle name="20% - 강조색4 2 3 2 2" xfId="5849" xr:uid="{00000000-0005-0000-0000-0000260A0000}"/>
    <cellStyle name="20% - 강조색4 2 3 2 2 2" xfId="6962" xr:uid="{00000000-0005-0000-0000-0000270A0000}"/>
    <cellStyle name="20% - 강조색4 2 3 2 2 3" xfId="8964" xr:uid="{00000000-0005-0000-0000-0000280A0000}"/>
    <cellStyle name="20% - 강조색4 2 3 2 3" xfId="6963" xr:uid="{00000000-0005-0000-0000-0000290A0000}"/>
    <cellStyle name="20% - 강조색4 2 3 2 4" xfId="8839" xr:uid="{00000000-0005-0000-0000-00002A0A0000}"/>
    <cellStyle name="20% - 강조색4 2 3 3" xfId="6964" xr:uid="{00000000-0005-0000-0000-00002B0A0000}"/>
    <cellStyle name="20% - 강조색4 2 3 3 2" xfId="19494" xr:uid="{00000000-0005-0000-0000-00002C0A0000}"/>
    <cellStyle name="20% - 강조색4 2 3 4" xfId="5847" xr:uid="{00000000-0005-0000-0000-00002D0A0000}"/>
    <cellStyle name="20% - 강조색4 2 3 4 2" xfId="19495" xr:uid="{00000000-0005-0000-0000-00002E0A0000}"/>
    <cellStyle name="20% - 강조색4 2 3 5" xfId="8405" xr:uid="{00000000-0005-0000-0000-00002F0A0000}"/>
    <cellStyle name="20% - 강조색4 2 4" xfId="4872" xr:uid="{00000000-0005-0000-0000-0000300A0000}"/>
    <cellStyle name="20% - 강조색4 2 4 2" xfId="6965" xr:uid="{00000000-0005-0000-0000-0000310A0000}"/>
    <cellStyle name="20% - 강조색4 2 4 3" xfId="5850" xr:uid="{00000000-0005-0000-0000-0000320A0000}"/>
    <cellStyle name="20% - 강조색4 2 4 4" xfId="8660" xr:uid="{00000000-0005-0000-0000-0000330A0000}"/>
    <cellStyle name="20% - 강조색4 2 5" xfId="6966" xr:uid="{00000000-0005-0000-0000-0000340A0000}"/>
    <cellStyle name="20% - 강조색4 2 6" xfId="5839" xr:uid="{00000000-0005-0000-0000-0000350A0000}"/>
    <cellStyle name="20% - 강조색4 2 7" xfId="8792" xr:uid="{00000000-0005-0000-0000-0000360A0000}"/>
    <cellStyle name="20% - 강조색4 3" xfId="534" xr:uid="{00000000-0005-0000-0000-0000370A0000}"/>
    <cellStyle name="20% - 강조색4 3 2" xfId="588" xr:uid="{00000000-0005-0000-0000-0000380A0000}"/>
    <cellStyle name="20% - 강조색4 3 2 2" xfId="6968" xr:uid="{00000000-0005-0000-0000-0000390A0000}"/>
    <cellStyle name="20% - 강조색4 3 2 3" xfId="5851" xr:uid="{00000000-0005-0000-0000-00003A0A0000}"/>
    <cellStyle name="20% - 강조색4 3 2 4" xfId="8965" xr:uid="{00000000-0005-0000-0000-00003B0A0000}"/>
    <cellStyle name="20% - 강조색4 3 3" xfId="3471" xr:uid="{00000000-0005-0000-0000-00003C0A0000}"/>
    <cellStyle name="20% - 강조색4 3 3 2" xfId="6969" xr:uid="{00000000-0005-0000-0000-00003D0A0000}"/>
    <cellStyle name="20% - 강조색4 3 3 3" xfId="5852" xr:uid="{00000000-0005-0000-0000-00003E0A0000}"/>
    <cellStyle name="20% - 강조색4 3 3 4" xfId="8661" xr:uid="{00000000-0005-0000-0000-00003F0A0000}"/>
    <cellStyle name="20% - 강조색4 3 4" xfId="4915" xr:uid="{00000000-0005-0000-0000-0000400A0000}"/>
    <cellStyle name="20% - 강조색4 3 4 2" xfId="6970" xr:uid="{00000000-0005-0000-0000-0000410A0000}"/>
    <cellStyle name="20% - 강조색4 3 4 3" xfId="5853" xr:uid="{00000000-0005-0000-0000-0000420A0000}"/>
    <cellStyle name="20% - 강조색4 3 4 4" xfId="9437" xr:uid="{00000000-0005-0000-0000-0000430A0000}"/>
    <cellStyle name="20% - 강조색4 3 5" xfId="6971" xr:uid="{00000000-0005-0000-0000-0000440A0000}"/>
    <cellStyle name="20% - 강조색4 3 6" xfId="6967" xr:uid="{00000000-0005-0000-0000-0000450A0000}"/>
    <cellStyle name="20% - 강조색4 3 7" xfId="6662" xr:uid="{00000000-0005-0000-0000-0000460A0000}"/>
    <cellStyle name="20% - 강조색4 4" xfId="723" xr:uid="{00000000-0005-0000-0000-0000470A0000}"/>
    <cellStyle name="20% - 강조색4 4 2" xfId="596" xr:uid="{00000000-0005-0000-0000-0000480A0000}"/>
    <cellStyle name="20% - 강조색4 4 3" xfId="3472" xr:uid="{00000000-0005-0000-0000-0000490A0000}"/>
    <cellStyle name="20% - 강조색4 4 4" xfId="4957" xr:uid="{00000000-0005-0000-0000-00004A0A0000}"/>
    <cellStyle name="20% - 강조색4 4 5" xfId="5838" xr:uid="{00000000-0005-0000-0000-00004B0A0000}"/>
    <cellStyle name="20% - 강조색4 4 6" xfId="8403" xr:uid="{00000000-0005-0000-0000-00004C0A0000}"/>
    <cellStyle name="20% - 강조색4 5" xfId="789" xr:uid="{00000000-0005-0000-0000-00004D0A0000}"/>
    <cellStyle name="20% - 강조색4 5 2" xfId="6954" xr:uid="{00000000-0005-0000-0000-00004E0A0000}"/>
    <cellStyle name="20% - 강조색4 6" xfId="942" xr:uid="{00000000-0005-0000-0000-00004F0A0000}"/>
    <cellStyle name="20% - 강조색4 6 2" xfId="967" xr:uid="{00000000-0005-0000-0000-0000500A0000}"/>
    <cellStyle name="20% - 강조색4 6 3" xfId="3473" xr:uid="{00000000-0005-0000-0000-0000510A0000}"/>
    <cellStyle name="20% - 강조색4 6 4" xfId="5008" xr:uid="{00000000-0005-0000-0000-0000520A0000}"/>
    <cellStyle name="20% - 강조색4 7" xfId="968" xr:uid="{00000000-0005-0000-0000-0000530A0000}"/>
    <cellStyle name="20% - 강조색4 8" xfId="1068" xr:uid="{00000000-0005-0000-0000-0000540A0000}"/>
    <cellStyle name="20% - 강조색4 8 2" xfId="2492" xr:uid="{00000000-0005-0000-0000-0000550A0000}"/>
    <cellStyle name="20% - 강조색4 8 3" xfId="5023" xr:uid="{00000000-0005-0000-0000-0000560A0000}"/>
    <cellStyle name="20% - 강조색4 9" xfId="2493" xr:uid="{00000000-0005-0000-0000-0000570A0000}"/>
    <cellStyle name="20% - 강조색5" xfId="35" builtinId="46" customBuiltin="1"/>
    <cellStyle name="20% - 강조색5 10" xfId="2687" xr:uid="{00000000-0005-0000-0000-0000590A0000}"/>
    <cellStyle name="20% - 강조색5 10 2" xfId="2712" xr:uid="{00000000-0005-0000-0000-00005A0A0000}"/>
    <cellStyle name="20% - 강조색5 10 3" xfId="5104" xr:uid="{00000000-0005-0000-0000-00005B0A0000}"/>
    <cellStyle name="20% - 강조색5 11" xfId="2873" xr:uid="{00000000-0005-0000-0000-00005C0A0000}"/>
    <cellStyle name="20% - 강조색5 11 2" xfId="2904" xr:uid="{00000000-0005-0000-0000-00005D0A0000}"/>
    <cellStyle name="20% - 강조색5 11 3" xfId="5148" xr:uid="{00000000-0005-0000-0000-00005E0A0000}"/>
    <cellStyle name="20% - 강조색5 12" xfId="3015" xr:uid="{00000000-0005-0000-0000-00005F0A0000}"/>
    <cellStyle name="20% - 강조색5 12 2" xfId="3047" xr:uid="{00000000-0005-0000-0000-0000600A0000}"/>
    <cellStyle name="20% - 강조색5 12 3" xfId="5192" xr:uid="{00000000-0005-0000-0000-0000610A0000}"/>
    <cellStyle name="20% - 강조색5 13" xfId="3209" xr:uid="{00000000-0005-0000-0000-0000620A0000}"/>
    <cellStyle name="20% - 강조색5 13 2" xfId="3247" xr:uid="{00000000-0005-0000-0000-0000630A0000}"/>
    <cellStyle name="20% - 강조색5 13 3" xfId="5236" xr:uid="{00000000-0005-0000-0000-0000640A0000}"/>
    <cellStyle name="20% - 강조색5 14" xfId="3384" xr:uid="{00000000-0005-0000-0000-0000650A0000}"/>
    <cellStyle name="20% - 강조색5 14 2" xfId="3474" xr:uid="{00000000-0005-0000-0000-0000660A0000}"/>
    <cellStyle name="20% - 강조색5 15" xfId="4358" xr:uid="{00000000-0005-0000-0000-0000670A0000}"/>
    <cellStyle name="20% - 강조색5 2" xfId="301" xr:uid="{00000000-0005-0000-0000-0000680A0000}"/>
    <cellStyle name="20% - 강조색5 2 2" xfId="406" xr:uid="{00000000-0005-0000-0000-0000690A0000}"/>
    <cellStyle name="20% - 강조색5 2 2 2" xfId="5857" xr:uid="{00000000-0005-0000-0000-00006A0A0000}"/>
    <cellStyle name="20% - 강조색5 2 2 2 2" xfId="5858" xr:uid="{00000000-0005-0000-0000-00006B0A0000}"/>
    <cellStyle name="20% - 강조색5 2 2 2 2 2" xfId="5859" xr:uid="{00000000-0005-0000-0000-00006C0A0000}"/>
    <cellStyle name="20% - 강조색5 2 2 2 2 2 2" xfId="6974" xr:uid="{00000000-0005-0000-0000-00006D0A0000}"/>
    <cellStyle name="20% - 강조색5 2 2 2 2 2 3" xfId="8968" xr:uid="{00000000-0005-0000-0000-00006E0A0000}"/>
    <cellStyle name="20% - 강조색5 2 2 2 2 3" xfId="5860" xr:uid="{00000000-0005-0000-0000-00006F0A0000}"/>
    <cellStyle name="20% - 강조색5 2 2 2 2 3 2" xfId="6975" xr:uid="{00000000-0005-0000-0000-0000700A0000}"/>
    <cellStyle name="20% - 강조색5 2 2 2 2 3 3" xfId="8811" xr:uid="{00000000-0005-0000-0000-0000710A0000}"/>
    <cellStyle name="20% - 강조색5 2 2 2 2 4" xfId="6976" xr:uid="{00000000-0005-0000-0000-0000720A0000}"/>
    <cellStyle name="20% - 강조색5 2 2 2 2 5" xfId="8967" xr:uid="{00000000-0005-0000-0000-0000730A0000}"/>
    <cellStyle name="20% - 강조색5 2 2 2 3" xfId="6977" xr:uid="{00000000-0005-0000-0000-0000740A0000}"/>
    <cellStyle name="20% - 강조색5 2 2 2 4" xfId="9272" xr:uid="{00000000-0005-0000-0000-0000750A0000}"/>
    <cellStyle name="20% - 강조색5 2 2 3" xfId="5861" xr:uid="{00000000-0005-0000-0000-0000760A0000}"/>
    <cellStyle name="20% - 강조색5 2 2 3 2" xfId="6978" xr:uid="{00000000-0005-0000-0000-0000770A0000}"/>
    <cellStyle name="20% - 강조색5 2 2 3 3" xfId="8838" xr:uid="{00000000-0005-0000-0000-0000780A0000}"/>
    <cellStyle name="20% - 강조색5 2 2 4" xfId="5862" xr:uid="{00000000-0005-0000-0000-0000790A0000}"/>
    <cellStyle name="20% - 강조색5 2 2 4 2" xfId="6979" xr:uid="{00000000-0005-0000-0000-00007A0A0000}"/>
    <cellStyle name="20% - 강조색5 2 2 4 3" xfId="8770" xr:uid="{00000000-0005-0000-0000-00007B0A0000}"/>
    <cellStyle name="20% - 강조색5 2 2 5" xfId="6980" xr:uid="{00000000-0005-0000-0000-00007C0A0000}"/>
    <cellStyle name="20% - 강조색5 2 2 6" xfId="5856" xr:uid="{00000000-0005-0000-0000-00007D0A0000}"/>
    <cellStyle name="20% - 강조색5 2 2 7" xfId="9273" xr:uid="{00000000-0005-0000-0000-00007E0A0000}"/>
    <cellStyle name="20% - 강조색5 2 3" xfId="3475" xr:uid="{00000000-0005-0000-0000-00007F0A0000}"/>
    <cellStyle name="20% - 강조색5 2 3 2" xfId="5864" xr:uid="{00000000-0005-0000-0000-0000800A0000}"/>
    <cellStyle name="20% - 강조색5 2 3 2 2" xfId="5865" xr:uid="{00000000-0005-0000-0000-0000810A0000}"/>
    <cellStyle name="20% - 강조색5 2 3 2 2 2" xfId="6982" xr:uid="{00000000-0005-0000-0000-0000820A0000}"/>
    <cellStyle name="20% - 강조색5 2 3 2 2 3" xfId="9274" xr:uid="{00000000-0005-0000-0000-0000830A0000}"/>
    <cellStyle name="20% - 강조색5 2 3 2 3" xfId="6983" xr:uid="{00000000-0005-0000-0000-0000840A0000}"/>
    <cellStyle name="20% - 강조색5 2 3 2 4" xfId="9275" xr:uid="{00000000-0005-0000-0000-0000850A0000}"/>
    <cellStyle name="20% - 강조색5 2 3 3" xfId="6984" xr:uid="{00000000-0005-0000-0000-0000860A0000}"/>
    <cellStyle name="20% - 강조색5 2 3 3 2" xfId="19492" xr:uid="{00000000-0005-0000-0000-0000870A0000}"/>
    <cellStyle name="20% - 강조색5 2 3 4" xfId="5863" xr:uid="{00000000-0005-0000-0000-0000880A0000}"/>
    <cellStyle name="20% - 강조색5 2 3 4 2" xfId="19493" xr:uid="{00000000-0005-0000-0000-0000890A0000}"/>
    <cellStyle name="20% - 강조색5 2 3 5" xfId="8408" xr:uid="{00000000-0005-0000-0000-00008A0A0000}"/>
    <cellStyle name="20% - 강조색5 2 4" xfId="4876" xr:uid="{00000000-0005-0000-0000-00008B0A0000}"/>
    <cellStyle name="20% - 강조색5 2 4 2" xfId="6986" xr:uid="{00000000-0005-0000-0000-00008C0A0000}"/>
    <cellStyle name="20% - 강조색5 2 4 3" xfId="5866" xr:uid="{00000000-0005-0000-0000-00008D0A0000}"/>
    <cellStyle name="20% - 강조색5 2 4 4" xfId="8970" xr:uid="{00000000-0005-0000-0000-00008E0A0000}"/>
    <cellStyle name="20% - 강조색5 2 5" xfId="6987" xr:uid="{00000000-0005-0000-0000-00008F0A0000}"/>
    <cellStyle name="20% - 강조색5 2 6" xfId="5855" xr:uid="{00000000-0005-0000-0000-0000900A0000}"/>
    <cellStyle name="20% - 강조색5 2 7" xfId="8407" xr:uid="{00000000-0005-0000-0000-0000910A0000}"/>
    <cellStyle name="20% - 강조색5 3" xfId="538" xr:uid="{00000000-0005-0000-0000-0000920A0000}"/>
    <cellStyle name="20% - 강조색5 3 2" xfId="586" xr:uid="{00000000-0005-0000-0000-0000930A0000}"/>
    <cellStyle name="20% - 강조색5 3 2 2" xfId="6989" xr:uid="{00000000-0005-0000-0000-0000940A0000}"/>
    <cellStyle name="20% - 강조색5 3 2 3" xfId="5867" xr:uid="{00000000-0005-0000-0000-0000950A0000}"/>
    <cellStyle name="20% - 강조색5 3 2 4" xfId="8409" xr:uid="{00000000-0005-0000-0000-0000960A0000}"/>
    <cellStyle name="20% - 강조색5 3 3" xfId="3476" xr:uid="{00000000-0005-0000-0000-0000970A0000}"/>
    <cellStyle name="20% - 강조색5 3 3 2" xfId="6990" xr:uid="{00000000-0005-0000-0000-0000980A0000}"/>
    <cellStyle name="20% - 강조색5 3 3 3" xfId="5868" xr:uid="{00000000-0005-0000-0000-0000990A0000}"/>
    <cellStyle name="20% - 강조색5 3 3 4" xfId="8810" xr:uid="{00000000-0005-0000-0000-00009A0A0000}"/>
    <cellStyle name="20% - 강조색5 3 4" xfId="4919" xr:uid="{00000000-0005-0000-0000-00009B0A0000}"/>
    <cellStyle name="20% - 강조색5 3 4 2" xfId="6991" xr:uid="{00000000-0005-0000-0000-00009C0A0000}"/>
    <cellStyle name="20% - 강조색5 3 4 3" xfId="5869" xr:uid="{00000000-0005-0000-0000-00009D0A0000}"/>
    <cellStyle name="20% - 강조색5 3 4 4" xfId="8837" xr:uid="{00000000-0005-0000-0000-00009E0A0000}"/>
    <cellStyle name="20% - 강조색5 3 5" xfId="6992" xr:uid="{00000000-0005-0000-0000-00009F0A0000}"/>
    <cellStyle name="20% - 강조색5 3 6" xfId="6988" xr:uid="{00000000-0005-0000-0000-0000A00A0000}"/>
    <cellStyle name="20% - 강조색5 3 7" xfId="6663" xr:uid="{00000000-0005-0000-0000-0000A10A0000}"/>
    <cellStyle name="20% - 강조색5 4" xfId="727" xr:uid="{00000000-0005-0000-0000-0000A20A0000}"/>
    <cellStyle name="20% - 강조색5 4 2" xfId="768" xr:uid="{00000000-0005-0000-0000-0000A30A0000}"/>
    <cellStyle name="20% - 강조색5 4 3" xfId="3477" xr:uid="{00000000-0005-0000-0000-0000A40A0000}"/>
    <cellStyle name="20% - 강조색5 4 4" xfId="4961" xr:uid="{00000000-0005-0000-0000-0000A50A0000}"/>
    <cellStyle name="20% - 강조색5 4 5" xfId="5854" xr:uid="{00000000-0005-0000-0000-0000A60A0000}"/>
    <cellStyle name="20% - 강조색5 4 6" xfId="8966" xr:uid="{00000000-0005-0000-0000-0000A70A0000}"/>
    <cellStyle name="20% - 강조색5 5" xfId="790" xr:uid="{00000000-0005-0000-0000-0000A80A0000}"/>
    <cellStyle name="20% - 강조색5 5 2" xfId="6972" xr:uid="{00000000-0005-0000-0000-0000A90A0000}"/>
    <cellStyle name="20% - 강조색5 6" xfId="946" xr:uid="{00000000-0005-0000-0000-0000AA0A0000}"/>
    <cellStyle name="20% - 강조색5 6 2" xfId="969" xr:uid="{00000000-0005-0000-0000-0000AB0A0000}"/>
    <cellStyle name="20% - 강조색5 6 3" xfId="3478" xr:uid="{00000000-0005-0000-0000-0000AC0A0000}"/>
    <cellStyle name="20% - 강조색5 6 4" xfId="5012" xr:uid="{00000000-0005-0000-0000-0000AD0A0000}"/>
    <cellStyle name="20% - 강조색5 7" xfId="970" xr:uid="{00000000-0005-0000-0000-0000AE0A0000}"/>
    <cellStyle name="20% - 강조색5 8" xfId="2443" xr:uid="{00000000-0005-0000-0000-0000AF0A0000}"/>
    <cellStyle name="20% - 강조색5 8 2" xfId="2494" xr:uid="{00000000-0005-0000-0000-0000B00A0000}"/>
    <cellStyle name="20% - 강조색5 8 3" xfId="5054" xr:uid="{00000000-0005-0000-0000-0000B10A0000}"/>
    <cellStyle name="20% - 강조색5 9" xfId="2495" xr:uid="{00000000-0005-0000-0000-0000B20A0000}"/>
    <cellStyle name="20% - 강조색6" xfId="39" builtinId="50" customBuiltin="1"/>
    <cellStyle name="20% - 강조색6 10" xfId="2691" xr:uid="{00000000-0005-0000-0000-0000B40A0000}"/>
    <cellStyle name="20% - 강조색6 10 2" xfId="2713" xr:uid="{00000000-0005-0000-0000-0000B50A0000}"/>
    <cellStyle name="20% - 강조색6 10 3" xfId="5108" xr:uid="{00000000-0005-0000-0000-0000B60A0000}"/>
    <cellStyle name="20% - 강조색6 11" xfId="2877" xr:uid="{00000000-0005-0000-0000-0000B70A0000}"/>
    <cellStyle name="20% - 강조색6 11 2" xfId="2905" xr:uid="{00000000-0005-0000-0000-0000B80A0000}"/>
    <cellStyle name="20% - 강조색6 11 3" xfId="5152" xr:uid="{00000000-0005-0000-0000-0000B90A0000}"/>
    <cellStyle name="20% - 강조색6 12" xfId="3019" xr:uid="{00000000-0005-0000-0000-0000BA0A0000}"/>
    <cellStyle name="20% - 강조색6 12 2" xfId="3048" xr:uid="{00000000-0005-0000-0000-0000BB0A0000}"/>
    <cellStyle name="20% - 강조색6 12 3" xfId="5196" xr:uid="{00000000-0005-0000-0000-0000BC0A0000}"/>
    <cellStyle name="20% - 강조색6 13" xfId="3213" xr:uid="{00000000-0005-0000-0000-0000BD0A0000}"/>
    <cellStyle name="20% - 강조색6 13 2" xfId="3248" xr:uid="{00000000-0005-0000-0000-0000BE0A0000}"/>
    <cellStyle name="20% - 강조색6 13 3" xfId="5240" xr:uid="{00000000-0005-0000-0000-0000BF0A0000}"/>
    <cellStyle name="20% - 강조색6 14" xfId="3388" xr:uid="{00000000-0005-0000-0000-0000C00A0000}"/>
    <cellStyle name="20% - 강조색6 14 2" xfId="3479" xr:uid="{00000000-0005-0000-0000-0000C10A0000}"/>
    <cellStyle name="20% - 강조색6 15" xfId="4362" xr:uid="{00000000-0005-0000-0000-0000C20A0000}"/>
    <cellStyle name="20% - 강조색6 2" xfId="305" xr:uid="{00000000-0005-0000-0000-0000C30A0000}"/>
    <cellStyle name="20% - 강조색6 2 2" xfId="407" xr:uid="{00000000-0005-0000-0000-0000C40A0000}"/>
    <cellStyle name="20% - 강조색6 2 2 2" xfId="5873" xr:uid="{00000000-0005-0000-0000-0000C50A0000}"/>
    <cellStyle name="20% - 강조색6 2 2 2 2" xfId="5874" xr:uid="{00000000-0005-0000-0000-0000C60A0000}"/>
    <cellStyle name="20% - 강조색6 2 2 2 2 2" xfId="5875" xr:uid="{00000000-0005-0000-0000-0000C70A0000}"/>
    <cellStyle name="20% - 강조색6 2 2 2 2 2 2" xfId="6994" xr:uid="{00000000-0005-0000-0000-0000C80A0000}"/>
    <cellStyle name="20% - 강조색6 2 2 2 2 2 3" xfId="8973" xr:uid="{00000000-0005-0000-0000-0000C90A0000}"/>
    <cellStyle name="20% - 강조색6 2 2 2 2 3" xfId="5876" xr:uid="{00000000-0005-0000-0000-0000CA0A0000}"/>
    <cellStyle name="20% - 강조색6 2 2 2 2 3 2" xfId="6995" xr:uid="{00000000-0005-0000-0000-0000CB0A0000}"/>
    <cellStyle name="20% - 강조색6 2 2 2 2 3 3" xfId="8809" xr:uid="{00000000-0005-0000-0000-0000CC0A0000}"/>
    <cellStyle name="20% - 강조색6 2 2 2 2 4" xfId="6996" xr:uid="{00000000-0005-0000-0000-0000CD0A0000}"/>
    <cellStyle name="20% - 강조색6 2 2 2 2 5" xfId="8972" xr:uid="{00000000-0005-0000-0000-0000CE0A0000}"/>
    <cellStyle name="20% - 강조색6 2 2 2 3" xfId="6997" xr:uid="{00000000-0005-0000-0000-0000CF0A0000}"/>
    <cellStyle name="20% - 강조색6 2 2 2 4" xfId="9276" xr:uid="{00000000-0005-0000-0000-0000D00A0000}"/>
    <cellStyle name="20% - 강조색6 2 2 3" xfId="5877" xr:uid="{00000000-0005-0000-0000-0000D10A0000}"/>
    <cellStyle name="20% - 강조색6 2 2 3 2" xfId="6998" xr:uid="{00000000-0005-0000-0000-0000D20A0000}"/>
    <cellStyle name="20% - 강조색6 2 2 3 3" xfId="8662" xr:uid="{00000000-0005-0000-0000-0000D30A0000}"/>
    <cellStyle name="20% - 강조색6 2 2 4" xfId="5878" xr:uid="{00000000-0005-0000-0000-0000D40A0000}"/>
    <cellStyle name="20% - 강조색6 2 2 4 2" xfId="6999" xr:uid="{00000000-0005-0000-0000-0000D50A0000}"/>
    <cellStyle name="20% - 강조색6 2 2 4 3" xfId="8395" xr:uid="{00000000-0005-0000-0000-0000D60A0000}"/>
    <cellStyle name="20% - 강조색6 2 2 5" xfId="7000" xr:uid="{00000000-0005-0000-0000-0000D70A0000}"/>
    <cellStyle name="20% - 강조색6 2 2 6" xfId="5872" xr:uid="{00000000-0005-0000-0000-0000D80A0000}"/>
    <cellStyle name="20% - 강조색6 2 2 7" xfId="9277" xr:uid="{00000000-0005-0000-0000-0000D90A0000}"/>
    <cellStyle name="20% - 강조색6 2 3" xfId="3480" xr:uid="{00000000-0005-0000-0000-0000DA0A0000}"/>
    <cellStyle name="20% - 강조색6 2 3 2" xfId="5880" xr:uid="{00000000-0005-0000-0000-0000DB0A0000}"/>
    <cellStyle name="20% - 강조색6 2 3 2 2" xfId="5881" xr:uid="{00000000-0005-0000-0000-0000DC0A0000}"/>
    <cellStyle name="20% - 강조색6 2 3 2 2 2" xfId="7001" xr:uid="{00000000-0005-0000-0000-0000DD0A0000}"/>
    <cellStyle name="20% - 강조색6 2 3 2 2 3" xfId="8956" xr:uid="{00000000-0005-0000-0000-0000DE0A0000}"/>
    <cellStyle name="20% - 강조색6 2 3 2 3" xfId="7002" xr:uid="{00000000-0005-0000-0000-0000DF0A0000}"/>
    <cellStyle name="20% - 강조색6 2 3 2 4" xfId="8840" xr:uid="{00000000-0005-0000-0000-0000E00A0000}"/>
    <cellStyle name="20% - 강조색6 2 3 3" xfId="7003" xr:uid="{00000000-0005-0000-0000-0000E10A0000}"/>
    <cellStyle name="20% - 강조색6 2 3 3 2" xfId="18349" xr:uid="{00000000-0005-0000-0000-0000E20A0000}"/>
    <cellStyle name="20% - 강조색6 2 3 4" xfId="5879" xr:uid="{00000000-0005-0000-0000-0000E30A0000}"/>
    <cellStyle name="20% - 강조색6 2 3 4 2" xfId="19491" xr:uid="{00000000-0005-0000-0000-0000E40A0000}"/>
    <cellStyle name="20% - 강조색6 2 3 5" xfId="8969" xr:uid="{00000000-0005-0000-0000-0000E50A0000}"/>
    <cellStyle name="20% - 강조색6 2 4" xfId="4880" xr:uid="{00000000-0005-0000-0000-0000E60A0000}"/>
    <cellStyle name="20% - 강조색6 2 4 2" xfId="7004" xr:uid="{00000000-0005-0000-0000-0000E70A0000}"/>
    <cellStyle name="20% - 강조색6 2 4 3" xfId="5882" xr:uid="{00000000-0005-0000-0000-0000E80A0000}"/>
    <cellStyle name="20% - 강조색6 2 4 4" xfId="8663" xr:uid="{00000000-0005-0000-0000-0000E90A0000}"/>
    <cellStyle name="20% - 강조색6 2 5" xfId="7005" xr:uid="{00000000-0005-0000-0000-0000EA0A0000}"/>
    <cellStyle name="20% - 강조색6 2 6" xfId="5871" xr:uid="{00000000-0005-0000-0000-0000EB0A0000}"/>
    <cellStyle name="20% - 강조색6 2 7" xfId="8410" xr:uid="{00000000-0005-0000-0000-0000EC0A0000}"/>
    <cellStyle name="20% - 강조색6 3" xfId="542" xr:uid="{00000000-0005-0000-0000-0000ED0A0000}"/>
    <cellStyle name="20% - 강조색6 3 2" xfId="601" xr:uid="{00000000-0005-0000-0000-0000EE0A0000}"/>
    <cellStyle name="20% - 강조색6 3 2 2" xfId="7007" xr:uid="{00000000-0005-0000-0000-0000EF0A0000}"/>
    <cellStyle name="20% - 강조색6 3 2 3" xfId="5883" xr:uid="{00000000-0005-0000-0000-0000F00A0000}"/>
    <cellStyle name="20% - 강조색6 3 2 4" xfId="8326" xr:uid="{00000000-0005-0000-0000-0000F10A0000}"/>
    <cellStyle name="20% - 강조색6 3 3" xfId="3481" xr:uid="{00000000-0005-0000-0000-0000F20A0000}"/>
    <cellStyle name="20% - 강조색6 3 3 2" xfId="7008" xr:uid="{00000000-0005-0000-0000-0000F30A0000}"/>
    <cellStyle name="20% - 강조색6 3 3 3" xfId="5884" xr:uid="{00000000-0005-0000-0000-0000F40A0000}"/>
    <cellStyle name="20% - 강조색6 3 3 4" xfId="8413" xr:uid="{00000000-0005-0000-0000-0000F50A0000}"/>
    <cellStyle name="20% - 강조색6 3 4" xfId="4923" xr:uid="{00000000-0005-0000-0000-0000F60A0000}"/>
    <cellStyle name="20% - 강조색6 3 4 2" xfId="7009" xr:uid="{00000000-0005-0000-0000-0000F70A0000}"/>
    <cellStyle name="20% - 강조색6 3 4 3" xfId="5885" xr:uid="{00000000-0005-0000-0000-0000F80A0000}"/>
    <cellStyle name="20% - 강조색6 3 4 4" xfId="8412" xr:uid="{00000000-0005-0000-0000-0000F90A0000}"/>
    <cellStyle name="20% - 강조색6 3 5" xfId="7010" xr:uid="{00000000-0005-0000-0000-0000FA0A0000}"/>
    <cellStyle name="20% - 강조색6 3 6" xfId="7006" xr:uid="{00000000-0005-0000-0000-0000FB0A0000}"/>
    <cellStyle name="20% - 강조색6 3 7" xfId="6664" xr:uid="{00000000-0005-0000-0000-0000FC0A0000}"/>
    <cellStyle name="20% - 강조색6 4" xfId="731" xr:uid="{00000000-0005-0000-0000-0000FD0A0000}"/>
    <cellStyle name="20% - 강조색6 4 2" xfId="774" xr:uid="{00000000-0005-0000-0000-0000FE0A0000}"/>
    <cellStyle name="20% - 강조색6 4 3" xfId="3482" xr:uid="{00000000-0005-0000-0000-0000FF0A0000}"/>
    <cellStyle name="20% - 강조색6 4 4" xfId="4965" xr:uid="{00000000-0005-0000-0000-0000000B0000}"/>
    <cellStyle name="20% - 강조색6 4 5" xfId="5870" xr:uid="{00000000-0005-0000-0000-0000010B0000}"/>
    <cellStyle name="20% - 강조색6 4 6" xfId="8971" xr:uid="{00000000-0005-0000-0000-0000020B0000}"/>
    <cellStyle name="20% - 강조색6 5" xfId="791" xr:uid="{00000000-0005-0000-0000-0000030B0000}"/>
    <cellStyle name="20% - 강조색6 5 2" xfId="6993" xr:uid="{00000000-0005-0000-0000-0000040B0000}"/>
    <cellStyle name="20% - 강조색6 6" xfId="950" xr:uid="{00000000-0005-0000-0000-0000050B0000}"/>
    <cellStyle name="20% - 강조색6 6 2" xfId="971" xr:uid="{00000000-0005-0000-0000-0000060B0000}"/>
    <cellStyle name="20% - 강조색6 6 3" xfId="3483" xr:uid="{00000000-0005-0000-0000-0000070B0000}"/>
    <cellStyle name="20% - 강조색6 6 4" xfId="5016" xr:uid="{00000000-0005-0000-0000-0000080B0000}"/>
    <cellStyle name="20% - 강조색6 7" xfId="972" xr:uid="{00000000-0005-0000-0000-0000090B0000}"/>
    <cellStyle name="20% - 강조색6 8" xfId="2442" xr:uid="{00000000-0005-0000-0000-00000A0B0000}"/>
    <cellStyle name="20% - 강조색6 8 2" xfId="2496" xr:uid="{00000000-0005-0000-0000-00000B0B0000}"/>
    <cellStyle name="20% - 강조색6 8 3" xfId="5053" xr:uid="{00000000-0005-0000-0000-00000C0B0000}"/>
    <cellStyle name="20% - 강조색6 9" xfId="2497" xr:uid="{00000000-0005-0000-0000-00000D0B0000}"/>
    <cellStyle name="40% - 강조색1" xfId="20" builtinId="31" customBuiltin="1"/>
    <cellStyle name="40% - 강조색1 10" xfId="2672" xr:uid="{00000000-0005-0000-0000-00000F0B0000}"/>
    <cellStyle name="40% - 강조색1 10 2" xfId="2714" xr:uid="{00000000-0005-0000-0000-0000100B0000}"/>
    <cellStyle name="40% - 강조색1 10 3" xfId="5089" xr:uid="{00000000-0005-0000-0000-0000110B0000}"/>
    <cellStyle name="40% - 강조색1 11" xfId="2858" xr:uid="{00000000-0005-0000-0000-0000120B0000}"/>
    <cellStyle name="40% - 강조색1 11 2" xfId="2906" xr:uid="{00000000-0005-0000-0000-0000130B0000}"/>
    <cellStyle name="40% - 강조색1 11 3" xfId="5133" xr:uid="{00000000-0005-0000-0000-0000140B0000}"/>
    <cellStyle name="40% - 강조색1 12" xfId="3000" xr:uid="{00000000-0005-0000-0000-0000150B0000}"/>
    <cellStyle name="40% - 강조색1 12 2" xfId="3049" xr:uid="{00000000-0005-0000-0000-0000160B0000}"/>
    <cellStyle name="40% - 강조색1 12 3" xfId="5177" xr:uid="{00000000-0005-0000-0000-0000170B0000}"/>
    <cellStyle name="40% - 강조색1 13" xfId="3194" xr:uid="{00000000-0005-0000-0000-0000180B0000}"/>
    <cellStyle name="40% - 강조색1 13 2" xfId="3249" xr:uid="{00000000-0005-0000-0000-0000190B0000}"/>
    <cellStyle name="40% - 강조색1 13 3" xfId="5221" xr:uid="{00000000-0005-0000-0000-00001A0B0000}"/>
    <cellStyle name="40% - 강조색1 14" xfId="3369" xr:uid="{00000000-0005-0000-0000-00001B0B0000}"/>
    <cellStyle name="40% - 강조색1 14 2" xfId="3484" xr:uid="{00000000-0005-0000-0000-00001C0B0000}"/>
    <cellStyle name="40% - 강조색1 15" xfId="4343" xr:uid="{00000000-0005-0000-0000-00001D0B0000}"/>
    <cellStyle name="40% - 강조색1 2" xfId="286" xr:uid="{00000000-0005-0000-0000-00001E0B0000}"/>
    <cellStyle name="40% - 강조색1 2 2" xfId="408" xr:uid="{00000000-0005-0000-0000-00001F0B0000}"/>
    <cellStyle name="40% - 강조색1 2 2 2" xfId="5889" xr:uid="{00000000-0005-0000-0000-0000200B0000}"/>
    <cellStyle name="40% - 강조색1 2 2 2 2" xfId="5890" xr:uid="{00000000-0005-0000-0000-0000210B0000}"/>
    <cellStyle name="40% - 강조색1 2 2 2 2 2" xfId="5891" xr:uid="{00000000-0005-0000-0000-0000220B0000}"/>
    <cellStyle name="40% - 강조색1 2 2 2 2 2 2" xfId="7012" xr:uid="{00000000-0005-0000-0000-0000230B0000}"/>
    <cellStyle name="40% - 강조색1 2 2 2 2 2 3" xfId="8415" xr:uid="{00000000-0005-0000-0000-0000240B0000}"/>
    <cellStyle name="40% - 강조색1 2 2 2 2 3" xfId="5892" xr:uid="{00000000-0005-0000-0000-0000250B0000}"/>
    <cellStyle name="40% - 강조색1 2 2 2 2 3 2" xfId="7013" xr:uid="{00000000-0005-0000-0000-0000260B0000}"/>
    <cellStyle name="40% - 강조색1 2 2 2 2 3 3" xfId="8836" xr:uid="{00000000-0005-0000-0000-0000270B0000}"/>
    <cellStyle name="40% - 강조색1 2 2 2 2 4" xfId="7014" xr:uid="{00000000-0005-0000-0000-0000280B0000}"/>
    <cellStyle name="40% - 강조색1 2 2 2 2 5" xfId="8416" xr:uid="{00000000-0005-0000-0000-0000290B0000}"/>
    <cellStyle name="40% - 강조색1 2 2 2 3" xfId="7015" xr:uid="{00000000-0005-0000-0000-00002A0B0000}"/>
    <cellStyle name="40% - 강조색1 2 2 2 4" xfId="9451" xr:uid="{00000000-0005-0000-0000-00002B0B0000}"/>
    <cellStyle name="40% - 강조색1 2 2 3" xfId="5893" xr:uid="{00000000-0005-0000-0000-00002C0B0000}"/>
    <cellStyle name="40% - 강조색1 2 2 3 2" xfId="7016" xr:uid="{00000000-0005-0000-0000-00002D0B0000}"/>
    <cellStyle name="40% - 강조색1 2 2 3 3" xfId="8975" xr:uid="{00000000-0005-0000-0000-00002E0B0000}"/>
    <cellStyle name="40% - 강조색1 2 2 4" xfId="5894" xr:uid="{00000000-0005-0000-0000-00002F0B0000}"/>
    <cellStyle name="40% - 강조색1 2 2 4 2" xfId="7017" xr:uid="{00000000-0005-0000-0000-0000300B0000}"/>
    <cellStyle name="40% - 강조색1 2 2 4 3" xfId="8812" xr:uid="{00000000-0005-0000-0000-0000310B0000}"/>
    <cellStyle name="40% - 강조색1 2 2 5" xfId="7018" xr:uid="{00000000-0005-0000-0000-0000320B0000}"/>
    <cellStyle name="40% - 강조색1 2 2 6" xfId="5888" xr:uid="{00000000-0005-0000-0000-0000330B0000}"/>
    <cellStyle name="40% - 강조색1 2 2 7" xfId="9279" xr:uid="{00000000-0005-0000-0000-0000340B0000}"/>
    <cellStyle name="40% - 강조색1 2 3" xfId="3485" xr:uid="{00000000-0005-0000-0000-0000350B0000}"/>
    <cellStyle name="40% - 강조색1 2 3 2" xfId="5896" xr:uid="{00000000-0005-0000-0000-0000360B0000}"/>
    <cellStyle name="40% - 강조색1 2 3 2 2" xfId="5897" xr:uid="{00000000-0005-0000-0000-0000370B0000}"/>
    <cellStyle name="40% - 강조색1 2 3 2 2 2" xfId="7020" xr:uid="{00000000-0005-0000-0000-0000380B0000}"/>
    <cellStyle name="40% - 강조색1 2 3 2 2 3" xfId="8417" xr:uid="{00000000-0005-0000-0000-0000390B0000}"/>
    <cellStyle name="40% - 강조색1 2 3 2 3" xfId="7021" xr:uid="{00000000-0005-0000-0000-00003A0B0000}"/>
    <cellStyle name="40% - 강조색1 2 3 2 4" xfId="8976" xr:uid="{00000000-0005-0000-0000-00003B0B0000}"/>
    <cellStyle name="40% - 강조색1 2 3 3" xfId="7022" xr:uid="{00000000-0005-0000-0000-00003C0B0000}"/>
    <cellStyle name="40% - 강조색1 2 3 3 2" xfId="19185" xr:uid="{00000000-0005-0000-0000-00003D0B0000}"/>
    <cellStyle name="40% - 강조색1 2 3 4" xfId="5895" xr:uid="{00000000-0005-0000-0000-00003E0B0000}"/>
    <cellStyle name="40% - 강조색1 2 3 4 2" xfId="19189" xr:uid="{00000000-0005-0000-0000-00003F0B0000}"/>
    <cellStyle name="40% - 강조색1 2 3 5" xfId="8329" xr:uid="{00000000-0005-0000-0000-0000400B0000}"/>
    <cellStyle name="40% - 강조색1 2 4" xfId="4861" xr:uid="{00000000-0005-0000-0000-0000410B0000}"/>
    <cellStyle name="40% - 강조색1 2 4 2" xfId="7023" xr:uid="{00000000-0005-0000-0000-0000420B0000}"/>
    <cellStyle name="40% - 강조색1 2 4 3" xfId="5898" xr:uid="{00000000-0005-0000-0000-0000430B0000}"/>
    <cellStyle name="40% - 강조색1 2 4 4" xfId="9280" xr:uid="{00000000-0005-0000-0000-0000440B0000}"/>
    <cellStyle name="40% - 강조색1 2 5" xfId="7024" xr:uid="{00000000-0005-0000-0000-0000450B0000}"/>
    <cellStyle name="40% - 강조색1 2 6" xfId="5887" xr:uid="{00000000-0005-0000-0000-0000460B0000}"/>
    <cellStyle name="40% - 강조색1 2 7" xfId="8414" xr:uid="{00000000-0005-0000-0000-0000470B0000}"/>
    <cellStyle name="40% - 강조색1 3" xfId="523" xr:uid="{00000000-0005-0000-0000-0000480B0000}"/>
    <cellStyle name="40% - 강조색1 3 2" xfId="603" xr:uid="{00000000-0005-0000-0000-0000490B0000}"/>
    <cellStyle name="40% - 강조색1 3 2 2" xfId="7026" xr:uid="{00000000-0005-0000-0000-00004A0B0000}"/>
    <cellStyle name="40% - 강조색1 3 2 3" xfId="5899" xr:uid="{00000000-0005-0000-0000-00004B0B0000}"/>
    <cellStyle name="40% - 강조색1 3 2 4" xfId="8977" xr:uid="{00000000-0005-0000-0000-00004C0B0000}"/>
    <cellStyle name="40% - 강조색1 3 3" xfId="3486" xr:uid="{00000000-0005-0000-0000-00004D0B0000}"/>
    <cellStyle name="40% - 강조색1 3 3 2" xfId="7027" xr:uid="{00000000-0005-0000-0000-00004E0B0000}"/>
    <cellStyle name="40% - 강조색1 3 3 3" xfId="5900" xr:uid="{00000000-0005-0000-0000-00004F0B0000}"/>
    <cellStyle name="40% - 강조색1 3 3 4" xfId="9281" xr:uid="{00000000-0005-0000-0000-0000500B0000}"/>
    <cellStyle name="40% - 강조색1 3 4" xfId="4904" xr:uid="{00000000-0005-0000-0000-0000510B0000}"/>
    <cellStyle name="40% - 강조색1 3 4 2" xfId="7028" xr:uid="{00000000-0005-0000-0000-0000520B0000}"/>
    <cellStyle name="40% - 강조색1 3 4 3" xfId="5901" xr:uid="{00000000-0005-0000-0000-0000530B0000}"/>
    <cellStyle name="40% - 강조색1 3 4 4" xfId="8747" xr:uid="{00000000-0005-0000-0000-0000540B0000}"/>
    <cellStyle name="40% - 강조색1 3 5" xfId="7029" xr:uid="{00000000-0005-0000-0000-0000550B0000}"/>
    <cellStyle name="40% - 강조색1 3 6" xfId="7025" xr:uid="{00000000-0005-0000-0000-0000560B0000}"/>
    <cellStyle name="40% - 강조색1 3 7" xfId="6665" xr:uid="{00000000-0005-0000-0000-0000570B0000}"/>
    <cellStyle name="40% - 강조색1 4" xfId="712" xr:uid="{00000000-0005-0000-0000-0000580B0000}"/>
    <cellStyle name="40% - 강조색1 4 2" xfId="599" xr:uid="{00000000-0005-0000-0000-0000590B0000}"/>
    <cellStyle name="40% - 강조색1 4 3" xfId="3487" xr:uid="{00000000-0005-0000-0000-00005A0B0000}"/>
    <cellStyle name="40% - 강조색1 4 4" xfId="4946" xr:uid="{00000000-0005-0000-0000-00005B0B0000}"/>
    <cellStyle name="40% - 강조색1 4 5" xfId="5886" xr:uid="{00000000-0005-0000-0000-00005C0B0000}"/>
    <cellStyle name="40% - 강조색1 4 6" xfId="9278" xr:uid="{00000000-0005-0000-0000-00005D0B0000}"/>
    <cellStyle name="40% - 강조색1 5" xfId="792" xr:uid="{00000000-0005-0000-0000-00005E0B0000}"/>
    <cellStyle name="40% - 강조색1 5 2" xfId="7011" xr:uid="{00000000-0005-0000-0000-00005F0B0000}"/>
    <cellStyle name="40% - 강조색1 6" xfId="931" xr:uid="{00000000-0005-0000-0000-0000600B0000}"/>
    <cellStyle name="40% - 강조색1 6 2" xfId="973" xr:uid="{00000000-0005-0000-0000-0000610B0000}"/>
    <cellStyle name="40% - 강조색1 6 3" xfId="3488" xr:uid="{00000000-0005-0000-0000-0000620B0000}"/>
    <cellStyle name="40% - 강조색1 6 4" xfId="4997" xr:uid="{00000000-0005-0000-0000-0000630B0000}"/>
    <cellStyle name="40% - 강조색1 7" xfId="974" xr:uid="{00000000-0005-0000-0000-0000640B0000}"/>
    <cellStyle name="40% - 강조색1 8" xfId="1066" xr:uid="{00000000-0005-0000-0000-0000650B0000}"/>
    <cellStyle name="40% - 강조색1 8 2" xfId="2498" xr:uid="{00000000-0005-0000-0000-0000660B0000}"/>
    <cellStyle name="40% - 강조색1 8 3" xfId="5021" xr:uid="{00000000-0005-0000-0000-0000670B0000}"/>
    <cellStyle name="40% - 강조색1 9" xfId="2499" xr:uid="{00000000-0005-0000-0000-0000680B0000}"/>
    <cellStyle name="40% - 강조색2" xfId="24" builtinId="35" customBuiltin="1"/>
    <cellStyle name="40% - 강조색2 10" xfId="2676" xr:uid="{00000000-0005-0000-0000-00006A0B0000}"/>
    <cellStyle name="40% - 강조색2 10 2" xfId="2715" xr:uid="{00000000-0005-0000-0000-00006B0B0000}"/>
    <cellStyle name="40% - 강조색2 10 3" xfId="5093" xr:uid="{00000000-0005-0000-0000-00006C0B0000}"/>
    <cellStyle name="40% - 강조색2 11" xfId="2862" xr:uid="{00000000-0005-0000-0000-00006D0B0000}"/>
    <cellStyle name="40% - 강조색2 11 2" xfId="2907" xr:uid="{00000000-0005-0000-0000-00006E0B0000}"/>
    <cellStyle name="40% - 강조색2 11 3" xfId="5137" xr:uid="{00000000-0005-0000-0000-00006F0B0000}"/>
    <cellStyle name="40% - 강조색2 12" xfId="3004" xr:uid="{00000000-0005-0000-0000-0000700B0000}"/>
    <cellStyle name="40% - 강조색2 12 2" xfId="3050" xr:uid="{00000000-0005-0000-0000-0000710B0000}"/>
    <cellStyle name="40% - 강조색2 12 3" xfId="5181" xr:uid="{00000000-0005-0000-0000-0000720B0000}"/>
    <cellStyle name="40% - 강조색2 13" xfId="3198" xr:uid="{00000000-0005-0000-0000-0000730B0000}"/>
    <cellStyle name="40% - 강조색2 13 2" xfId="3250" xr:uid="{00000000-0005-0000-0000-0000740B0000}"/>
    <cellStyle name="40% - 강조색2 13 3" xfId="5225" xr:uid="{00000000-0005-0000-0000-0000750B0000}"/>
    <cellStyle name="40% - 강조색2 14" xfId="3373" xr:uid="{00000000-0005-0000-0000-0000760B0000}"/>
    <cellStyle name="40% - 강조색2 14 2" xfId="3489" xr:uid="{00000000-0005-0000-0000-0000770B0000}"/>
    <cellStyle name="40% - 강조색2 15" xfId="4347" xr:uid="{00000000-0005-0000-0000-0000780B0000}"/>
    <cellStyle name="40% - 강조색2 2" xfId="290" xr:uid="{00000000-0005-0000-0000-0000790B0000}"/>
    <cellStyle name="40% - 강조색2 2 2" xfId="409" xr:uid="{00000000-0005-0000-0000-00007A0B0000}"/>
    <cellStyle name="40% - 강조색2 2 2 2" xfId="5905" xr:uid="{00000000-0005-0000-0000-00007B0B0000}"/>
    <cellStyle name="40% - 강조색2 2 2 2 2" xfId="5906" xr:uid="{00000000-0005-0000-0000-00007C0B0000}"/>
    <cellStyle name="40% - 강조색2 2 2 2 2 2" xfId="5907" xr:uid="{00000000-0005-0000-0000-00007D0B0000}"/>
    <cellStyle name="40% - 강조색2 2 2 2 2 2 2" xfId="7032" xr:uid="{00000000-0005-0000-0000-00007E0B0000}"/>
    <cellStyle name="40% - 강조색2 2 2 2 2 2 3" xfId="8295" xr:uid="{00000000-0005-0000-0000-00007F0B0000}"/>
    <cellStyle name="40% - 강조색2 2 2 2 2 3" xfId="5908" xr:uid="{00000000-0005-0000-0000-0000800B0000}"/>
    <cellStyle name="40% - 강조색2 2 2 2 2 3 2" xfId="7033" xr:uid="{00000000-0005-0000-0000-0000810B0000}"/>
    <cellStyle name="40% - 강조색2 2 2 2 2 3 3" xfId="8731" xr:uid="{00000000-0005-0000-0000-0000820B0000}"/>
    <cellStyle name="40% - 강조색2 2 2 2 2 4" xfId="7034" xr:uid="{00000000-0005-0000-0000-0000830B0000}"/>
    <cellStyle name="40% - 강조색2 2 2 2 2 5" xfId="8730" xr:uid="{00000000-0005-0000-0000-0000840B0000}"/>
    <cellStyle name="40% - 강조색2 2 2 2 3" xfId="7035" xr:uid="{00000000-0005-0000-0000-0000850B0000}"/>
    <cellStyle name="40% - 강조색2 2 2 2 4" xfId="9404" xr:uid="{00000000-0005-0000-0000-0000860B0000}"/>
    <cellStyle name="40% - 강조색2 2 2 3" xfId="5909" xr:uid="{00000000-0005-0000-0000-0000870B0000}"/>
    <cellStyle name="40% - 강조색2 2 2 3 2" xfId="7036" xr:uid="{00000000-0005-0000-0000-0000880B0000}"/>
    <cellStyle name="40% - 강조색2 2 2 3 3" xfId="9405" xr:uid="{00000000-0005-0000-0000-0000890B0000}"/>
    <cellStyle name="40% - 강조색2 2 2 4" xfId="5910" xr:uid="{00000000-0005-0000-0000-00008A0B0000}"/>
    <cellStyle name="40% - 강조색2 2 2 4 2" xfId="7037" xr:uid="{00000000-0005-0000-0000-00008B0B0000}"/>
    <cellStyle name="40% - 강조색2 2 2 4 3" xfId="8732" xr:uid="{00000000-0005-0000-0000-00008C0B0000}"/>
    <cellStyle name="40% - 강조색2 2 2 5" xfId="7038" xr:uid="{00000000-0005-0000-0000-00008D0B0000}"/>
    <cellStyle name="40% - 강조색2 2 2 6" xfId="5904" xr:uid="{00000000-0005-0000-0000-00008E0B0000}"/>
    <cellStyle name="40% - 강조색2 2 2 7" xfId="9403" xr:uid="{00000000-0005-0000-0000-00008F0B0000}"/>
    <cellStyle name="40% - 강조색2 2 3" xfId="3490" xr:uid="{00000000-0005-0000-0000-0000900B0000}"/>
    <cellStyle name="40% - 강조색2 2 3 2" xfId="5912" xr:uid="{00000000-0005-0000-0000-0000910B0000}"/>
    <cellStyle name="40% - 강조색2 2 3 2 2" xfId="5913" xr:uid="{00000000-0005-0000-0000-0000920B0000}"/>
    <cellStyle name="40% - 강조색2 2 3 2 2 2" xfId="7039" xr:uid="{00000000-0005-0000-0000-0000930B0000}"/>
    <cellStyle name="40% - 강조색2 2 3 2 2 3" xfId="8978" xr:uid="{00000000-0005-0000-0000-0000940B0000}"/>
    <cellStyle name="40% - 강조색2 2 3 2 3" xfId="7040" xr:uid="{00000000-0005-0000-0000-0000950B0000}"/>
    <cellStyle name="40% - 강조색2 2 3 2 4" xfId="9407" xr:uid="{00000000-0005-0000-0000-0000960B0000}"/>
    <cellStyle name="40% - 강조색2 2 3 3" xfId="7041" xr:uid="{00000000-0005-0000-0000-0000970B0000}"/>
    <cellStyle name="40% - 강조색2 2 3 3 2" xfId="19184" xr:uid="{00000000-0005-0000-0000-0000980B0000}"/>
    <cellStyle name="40% - 강조색2 2 3 4" xfId="5911" xr:uid="{00000000-0005-0000-0000-0000990B0000}"/>
    <cellStyle name="40% - 강조색2 2 3 4 2" xfId="18348" xr:uid="{00000000-0005-0000-0000-00009A0B0000}"/>
    <cellStyle name="40% - 강조색2 2 3 5" xfId="9406" xr:uid="{00000000-0005-0000-0000-00009B0B0000}"/>
    <cellStyle name="40% - 강조색2 2 4" xfId="4865" xr:uid="{00000000-0005-0000-0000-00009C0B0000}"/>
    <cellStyle name="40% - 강조색2 2 4 2" xfId="7042" xr:uid="{00000000-0005-0000-0000-00009D0B0000}"/>
    <cellStyle name="40% - 강조색2 2 4 3" xfId="5914" xr:uid="{00000000-0005-0000-0000-00009E0B0000}"/>
    <cellStyle name="40% - 강조색2 2 4 4" xfId="8979" xr:uid="{00000000-0005-0000-0000-00009F0B0000}"/>
    <cellStyle name="40% - 강조색2 2 5" xfId="7043" xr:uid="{00000000-0005-0000-0000-0000A00B0000}"/>
    <cellStyle name="40% - 강조색2 2 6" xfId="5903" xr:uid="{00000000-0005-0000-0000-0000A10B0000}"/>
    <cellStyle name="40% - 강조색2 2 7" xfId="8729" xr:uid="{00000000-0005-0000-0000-0000A20B0000}"/>
    <cellStyle name="40% - 강조색2 3" xfId="527" xr:uid="{00000000-0005-0000-0000-0000A30B0000}"/>
    <cellStyle name="40% - 강조색2 3 2" xfId="587" xr:uid="{00000000-0005-0000-0000-0000A40B0000}"/>
    <cellStyle name="40% - 강조색2 3 2 2" xfId="7045" xr:uid="{00000000-0005-0000-0000-0000A50B0000}"/>
    <cellStyle name="40% - 강조색2 3 2 3" xfId="5915" xr:uid="{00000000-0005-0000-0000-0000A60B0000}"/>
    <cellStyle name="40% - 강조색2 3 2 4" xfId="8418" xr:uid="{00000000-0005-0000-0000-0000A70B0000}"/>
    <cellStyle name="40% - 강조색2 3 3" xfId="3491" xr:uid="{00000000-0005-0000-0000-0000A80B0000}"/>
    <cellStyle name="40% - 강조색2 3 3 2" xfId="7046" xr:uid="{00000000-0005-0000-0000-0000A90B0000}"/>
    <cellStyle name="40% - 강조색2 3 3 3" xfId="5916" xr:uid="{00000000-0005-0000-0000-0000AA0B0000}"/>
    <cellStyle name="40% - 강조색2 3 3 4" xfId="9282" xr:uid="{00000000-0005-0000-0000-0000AB0B0000}"/>
    <cellStyle name="40% - 강조색2 3 4" xfId="4908" xr:uid="{00000000-0005-0000-0000-0000AC0B0000}"/>
    <cellStyle name="40% - 강조색2 3 4 2" xfId="7047" xr:uid="{00000000-0005-0000-0000-0000AD0B0000}"/>
    <cellStyle name="40% - 강조색2 3 4 3" xfId="5917" xr:uid="{00000000-0005-0000-0000-0000AE0B0000}"/>
    <cellStyle name="40% - 강조색2 3 4 4" xfId="8419" xr:uid="{00000000-0005-0000-0000-0000AF0B0000}"/>
    <cellStyle name="40% - 강조색2 3 5" xfId="7048" xr:uid="{00000000-0005-0000-0000-0000B00B0000}"/>
    <cellStyle name="40% - 강조색2 3 6" xfId="7044" xr:uid="{00000000-0005-0000-0000-0000B10B0000}"/>
    <cellStyle name="40% - 강조색2 3 7" xfId="6666" xr:uid="{00000000-0005-0000-0000-0000B20B0000}"/>
    <cellStyle name="40% - 강조색2 4" xfId="716" xr:uid="{00000000-0005-0000-0000-0000B30B0000}"/>
    <cellStyle name="40% - 강조색2 4 2" xfId="605" xr:uid="{00000000-0005-0000-0000-0000B40B0000}"/>
    <cellStyle name="40% - 강조색2 4 3" xfId="3492" xr:uid="{00000000-0005-0000-0000-0000B50B0000}"/>
    <cellStyle name="40% - 강조색2 4 4" xfId="4950" xr:uid="{00000000-0005-0000-0000-0000B60B0000}"/>
    <cellStyle name="40% - 강조색2 4 5" xfId="5902" xr:uid="{00000000-0005-0000-0000-0000B70B0000}"/>
    <cellStyle name="40% - 강조색2 4 6" xfId="8821" xr:uid="{00000000-0005-0000-0000-0000B80B0000}"/>
    <cellStyle name="40% - 강조색2 5" xfId="793" xr:uid="{00000000-0005-0000-0000-0000B90B0000}"/>
    <cellStyle name="40% - 강조색2 5 2" xfId="7030" xr:uid="{00000000-0005-0000-0000-0000BA0B0000}"/>
    <cellStyle name="40% - 강조색2 6" xfId="935" xr:uid="{00000000-0005-0000-0000-0000BB0B0000}"/>
    <cellStyle name="40% - 강조색2 6 2" xfId="975" xr:uid="{00000000-0005-0000-0000-0000BC0B0000}"/>
    <cellStyle name="40% - 강조색2 6 3" xfId="3493" xr:uid="{00000000-0005-0000-0000-0000BD0B0000}"/>
    <cellStyle name="40% - 강조색2 6 4" xfId="5001" xr:uid="{00000000-0005-0000-0000-0000BE0B0000}"/>
    <cellStyle name="40% - 강조색2 7" xfId="976" xr:uid="{00000000-0005-0000-0000-0000BF0B0000}"/>
    <cellStyle name="40% - 강조색2 8" xfId="1067" xr:uid="{00000000-0005-0000-0000-0000C00B0000}"/>
    <cellStyle name="40% - 강조색2 8 2" xfId="2500" xr:uid="{00000000-0005-0000-0000-0000C10B0000}"/>
    <cellStyle name="40% - 강조색2 8 3" xfId="5022" xr:uid="{00000000-0005-0000-0000-0000C20B0000}"/>
    <cellStyle name="40% - 강조색2 9" xfId="2501" xr:uid="{00000000-0005-0000-0000-0000C30B0000}"/>
    <cellStyle name="40% - 강조색3" xfId="28" builtinId="39" customBuiltin="1"/>
    <cellStyle name="40% - 강조색3 10" xfId="2680" xr:uid="{00000000-0005-0000-0000-0000C50B0000}"/>
    <cellStyle name="40% - 강조색3 10 2" xfId="2716" xr:uid="{00000000-0005-0000-0000-0000C60B0000}"/>
    <cellStyle name="40% - 강조색3 10 3" xfId="5097" xr:uid="{00000000-0005-0000-0000-0000C70B0000}"/>
    <cellStyle name="40% - 강조색3 11" xfId="2866" xr:uid="{00000000-0005-0000-0000-0000C80B0000}"/>
    <cellStyle name="40% - 강조색3 11 2" xfId="2908" xr:uid="{00000000-0005-0000-0000-0000C90B0000}"/>
    <cellStyle name="40% - 강조색3 11 3" xfId="5141" xr:uid="{00000000-0005-0000-0000-0000CA0B0000}"/>
    <cellStyle name="40% - 강조색3 12" xfId="3008" xr:uid="{00000000-0005-0000-0000-0000CB0B0000}"/>
    <cellStyle name="40% - 강조색3 12 2" xfId="3051" xr:uid="{00000000-0005-0000-0000-0000CC0B0000}"/>
    <cellStyle name="40% - 강조색3 12 3" xfId="5185" xr:uid="{00000000-0005-0000-0000-0000CD0B0000}"/>
    <cellStyle name="40% - 강조색3 13" xfId="3202" xr:uid="{00000000-0005-0000-0000-0000CE0B0000}"/>
    <cellStyle name="40% - 강조색3 13 2" xfId="3251" xr:uid="{00000000-0005-0000-0000-0000CF0B0000}"/>
    <cellStyle name="40% - 강조색3 13 3" xfId="5229" xr:uid="{00000000-0005-0000-0000-0000D00B0000}"/>
    <cellStyle name="40% - 강조색3 14" xfId="3377" xr:uid="{00000000-0005-0000-0000-0000D10B0000}"/>
    <cellStyle name="40% - 강조색3 14 2" xfId="3494" xr:uid="{00000000-0005-0000-0000-0000D20B0000}"/>
    <cellStyle name="40% - 강조색3 15" xfId="4351" xr:uid="{00000000-0005-0000-0000-0000D30B0000}"/>
    <cellStyle name="40% - 강조색3 2" xfId="294" xr:uid="{00000000-0005-0000-0000-0000D40B0000}"/>
    <cellStyle name="40% - 강조색3 2 2" xfId="410" xr:uid="{00000000-0005-0000-0000-0000D50B0000}"/>
    <cellStyle name="40% - 강조색3 2 2 2" xfId="5921" xr:uid="{00000000-0005-0000-0000-0000D60B0000}"/>
    <cellStyle name="40% - 강조색3 2 2 2 2" xfId="5922" xr:uid="{00000000-0005-0000-0000-0000D70B0000}"/>
    <cellStyle name="40% - 강조색3 2 2 2 2 2" xfId="5923" xr:uid="{00000000-0005-0000-0000-0000D80B0000}"/>
    <cellStyle name="40% - 강조색3 2 2 2 2 2 2" xfId="7051" xr:uid="{00000000-0005-0000-0000-0000D90B0000}"/>
    <cellStyle name="40% - 강조색3 2 2 2 2 2 3" xfId="9402" xr:uid="{00000000-0005-0000-0000-0000DA0B0000}"/>
    <cellStyle name="40% - 강조색3 2 2 2 2 3" xfId="5924" xr:uid="{00000000-0005-0000-0000-0000DB0B0000}"/>
    <cellStyle name="40% - 강조색3 2 2 2 2 3 2" xfId="7052" xr:uid="{00000000-0005-0000-0000-0000DC0B0000}"/>
    <cellStyle name="40% - 강조색3 2 2 2 2 3 3" xfId="8296" xr:uid="{00000000-0005-0000-0000-0000DD0B0000}"/>
    <cellStyle name="40% - 강조색3 2 2 2 2 4" xfId="7053" xr:uid="{00000000-0005-0000-0000-0000DE0B0000}"/>
    <cellStyle name="40% - 강조색3 2 2 2 2 5" xfId="9408" xr:uid="{00000000-0005-0000-0000-0000DF0B0000}"/>
    <cellStyle name="40% - 강조색3 2 2 2 3" xfId="7054" xr:uid="{00000000-0005-0000-0000-0000E00B0000}"/>
    <cellStyle name="40% - 강조색3 2 2 2 4" xfId="9409" xr:uid="{00000000-0005-0000-0000-0000E10B0000}"/>
    <cellStyle name="40% - 강조색3 2 2 3" xfId="5925" xr:uid="{00000000-0005-0000-0000-0000E20B0000}"/>
    <cellStyle name="40% - 강조색3 2 2 3 2" xfId="7055" xr:uid="{00000000-0005-0000-0000-0000E30B0000}"/>
    <cellStyle name="40% - 강조색3 2 2 3 3" xfId="8724" xr:uid="{00000000-0005-0000-0000-0000E40B0000}"/>
    <cellStyle name="40% - 강조색3 2 2 4" xfId="5926" xr:uid="{00000000-0005-0000-0000-0000E50B0000}"/>
    <cellStyle name="40% - 강조색3 2 2 4 2" xfId="7056" xr:uid="{00000000-0005-0000-0000-0000E60B0000}"/>
    <cellStyle name="40% - 강조색3 2 2 4 3" xfId="8294" xr:uid="{00000000-0005-0000-0000-0000E70B0000}"/>
    <cellStyle name="40% - 강조색3 2 2 5" xfId="7057" xr:uid="{00000000-0005-0000-0000-0000E80B0000}"/>
    <cellStyle name="40% - 강조색3 2 2 6" xfId="5920" xr:uid="{00000000-0005-0000-0000-0000E90B0000}"/>
    <cellStyle name="40% - 강조색3 2 2 7" xfId="8726" xr:uid="{00000000-0005-0000-0000-0000EA0B0000}"/>
    <cellStyle name="40% - 강조색3 2 3" xfId="3495" xr:uid="{00000000-0005-0000-0000-0000EB0B0000}"/>
    <cellStyle name="40% - 강조색3 2 3 2" xfId="5928" xr:uid="{00000000-0005-0000-0000-0000EC0B0000}"/>
    <cellStyle name="40% - 강조색3 2 3 2 2" xfId="5929" xr:uid="{00000000-0005-0000-0000-0000ED0B0000}"/>
    <cellStyle name="40% - 강조색3 2 3 2 2 2" xfId="7058" xr:uid="{00000000-0005-0000-0000-0000EE0B0000}"/>
    <cellStyle name="40% - 강조색3 2 3 2 2 3" xfId="9401" xr:uid="{00000000-0005-0000-0000-0000EF0B0000}"/>
    <cellStyle name="40% - 강조색3 2 3 2 3" xfId="7059" xr:uid="{00000000-0005-0000-0000-0000F00B0000}"/>
    <cellStyle name="40% - 강조색3 2 3 2 4" xfId="8850" xr:uid="{00000000-0005-0000-0000-0000F10B0000}"/>
    <cellStyle name="40% - 강조색3 2 3 3" xfId="7060" xr:uid="{00000000-0005-0000-0000-0000F20B0000}"/>
    <cellStyle name="40% - 강조색3 2 3 3 2" xfId="19179" xr:uid="{00000000-0005-0000-0000-0000F30B0000}"/>
    <cellStyle name="40% - 강조색3 2 3 4" xfId="5927" xr:uid="{00000000-0005-0000-0000-0000F40B0000}"/>
    <cellStyle name="40% - 강조색3 2 3 4 2" xfId="18347" xr:uid="{00000000-0005-0000-0000-0000F50B0000}"/>
    <cellStyle name="40% - 강조색3 2 3 5" xfId="8293" xr:uid="{00000000-0005-0000-0000-0000F60B0000}"/>
    <cellStyle name="40% - 강조색3 2 4" xfId="4869" xr:uid="{00000000-0005-0000-0000-0000F70B0000}"/>
    <cellStyle name="40% - 강조색3 2 4 2" xfId="7062" xr:uid="{00000000-0005-0000-0000-0000F80B0000}"/>
    <cellStyle name="40% - 강조색3 2 4 3" xfId="5930" xr:uid="{00000000-0005-0000-0000-0000F90B0000}"/>
    <cellStyle name="40% - 강조색3 2 4 4" xfId="8980" xr:uid="{00000000-0005-0000-0000-0000FA0B0000}"/>
    <cellStyle name="40% - 강조색3 2 5" xfId="7063" xr:uid="{00000000-0005-0000-0000-0000FB0B0000}"/>
    <cellStyle name="40% - 강조색3 2 6" xfId="5919" xr:uid="{00000000-0005-0000-0000-0000FC0B0000}"/>
    <cellStyle name="40% - 강조색3 2 7" xfId="9442" xr:uid="{00000000-0005-0000-0000-0000FD0B0000}"/>
    <cellStyle name="40% - 강조색3 3" xfId="531" xr:uid="{00000000-0005-0000-0000-0000FE0B0000}"/>
    <cellStyle name="40% - 강조색3 3 2" xfId="590" xr:uid="{00000000-0005-0000-0000-0000FF0B0000}"/>
    <cellStyle name="40% - 강조색3 3 2 2" xfId="7065" xr:uid="{00000000-0005-0000-0000-0000000C0000}"/>
    <cellStyle name="40% - 강조색3 3 2 3" xfId="5931" xr:uid="{00000000-0005-0000-0000-0000010C0000}"/>
    <cellStyle name="40% - 강조색3 3 2 4" xfId="8420" xr:uid="{00000000-0005-0000-0000-0000020C0000}"/>
    <cellStyle name="40% - 강조색3 3 3" xfId="3496" xr:uid="{00000000-0005-0000-0000-0000030C0000}"/>
    <cellStyle name="40% - 강조색3 3 3 2" xfId="7066" xr:uid="{00000000-0005-0000-0000-0000040C0000}"/>
    <cellStyle name="40% - 강조색3 3 3 3" xfId="5932" xr:uid="{00000000-0005-0000-0000-0000050C0000}"/>
    <cellStyle name="40% - 강조색3 3 3 4" xfId="8981" xr:uid="{00000000-0005-0000-0000-0000060C0000}"/>
    <cellStyle name="40% - 강조색3 3 4" xfId="4912" xr:uid="{00000000-0005-0000-0000-0000070C0000}"/>
    <cellStyle name="40% - 강조색3 3 4 2" xfId="7067" xr:uid="{00000000-0005-0000-0000-0000080C0000}"/>
    <cellStyle name="40% - 강조색3 3 4 3" xfId="5933" xr:uid="{00000000-0005-0000-0000-0000090C0000}"/>
    <cellStyle name="40% - 강조색3 3 4 4" xfId="8808" xr:uid="{00000000-0005-0000-0000-00000A0C0000}"/>
    <cellStyle name="40% - 강조색3 3 5" xfId="7068" xr:uid="{00000000-0005-0000-0000-00000B0C0000}"/>
    <cellStyle name="40% - 강조색3 3 6" xfId="7064" xr:uid="{00000000-0005-0000-0000-00000C0C0000}"/>
    <cellStyle name="40% - 강조색3 3 7" xfId="6667" xr:uid="{00000000-0005-0000-0000-00000D0C0000}"/>
    <cellStyle name="40% - 강조색3 4" xfId="720" xr:uid="{00000000-0005-0000-0000-00000E0C0000}"/>
    <cellStyle name="40% - 강조색3 4 2" xfId="772" xr:uid="{00000000-0005-0000-0000-00000F0C0000}"/>
    <cellStyle name="40% - 강조색3 4 3" xfId="3497" xr:uid="{00000000-0005-0000-0000-0000100C0000}"/>
    <cellStyle name="40% - 강조색3 4 4" xfId="4954" xr:uid="{00000000-0005-0000-0000-0000110C0000}"/>
    <cellStyle name="40% - 강조색3 4 5" xfId="5918" xr:uid="{00000000-0005-0000-0000-0000120C0000}"/>
    <cellStyle name="40% - 강조색3 4 6" xfId="9283" xr:uid="{00000000-0005-0000-0000-0000130C0000}"/>
    <cellStyle name="40% - 강조색3 5" xfId="794" xr:uid="{00000000-0005-0000-0000-0000140C0000}"/>
    <cellStyle name="40% - 강조색3 5 2" xfId="7049" xr:uid="{00000000-0005-0000-0000-0000150C0000}"/>
    <cellStyle name="40% - 강조색3 6" xfId="939" xr:uid="{00000000-0005-0000-0000-0000160C0000}"/>
    <cellStyle name="40% - 강조색3 6 2" xfId="977" xr:uid="{00000000-0005-0000-0000-0000170C0000}"/>
    <cellStyle name="40% - 강조색3 6 3" xfId="3498" xr:uid="{00000000-0005-0000-0000-0000180C0000}"/>
    <cellStyle name="40% - 강조색3 6 4" xfId="5005" xr:uid="{00000000-0005-0000-0000-0000190C0000}"/>
    <cellStyle name="40% - 강조색3 7" xfId="978" xr:uid="{00000000-0005-0000-0000-00001A0C0000}"/>
    <cellStyle name="40% - 강조색3 8" xfId="2417" xr:uid="{00000000-0005-0000-0000-00001B0C0000}"/>
    <cellStyle name="40% - 강조색3 8 2" xfId="2502" xr:uid="{00000000-0005-0000-0000-00001C0C0000}"/>
    <cellStyle name="40% - 강조색3 8 3" xfId="5045" xr:uid="{00000000-0005-0000-0000-00001D0C0000}"/>
    <cellStyle name="40% - 강조색3 9" xfId="2503" xr:uid="{00000000-0005-0000-0000-00001E0C0000}"/>
    <cellStyle name="40% - 강조색4" xfId="32" builtinId="43" customBuiltin="1"/>
    <cellStyle name="40% - 강조색4 10" xfId="2684" xr:uid="{00000000-0005-0000-0000-0000200C0000}"/>
    <cellStyle name="40% - 강조색4 10 2" xfId="2717" xr:uid="{00000000-0005-0000-0000-0000210C0000}"/>
    <cellStyle name="40% - 강조색4 10 3" xfId="5101" xr:uid="{00000000-0005-0000-0000-0000220C0000}"/>
    <cellStyle name="40% - 강조색4 11" xfId="2870" xr:uid="{00000000-0005-0000-0000-0000230C0000}"/>
    <cellStyle name="40% - 강조색4 11 2" xfId="2909" xr:uid="{00000000-0005-0000-0000-0000240C0000}"/>
    <cellStyle name="40% - 강조색4 11 3" xfId="5145" xr:uid="{00000000-0005-0000-0000-0000250C0000}"/>
    <cellStyle name="40% - 강조색4 12" xfId="3012" xr:uid="{00000000-0005-0000-0000-0000260C0000}"/>
    <cellStyle name="40% - 강조색4 12 2" xfId="3052" xr:uid="{00000000-0005-0000-0000-0000270C0000}"/>
    <cellStyle name="40% - 강조색4 12 3" xfId="5189" xr:uid="{00000000-0005-0000-0000-0000280C0000}"/>
    <cellStyle name="40% - 강조색4 13" xfId="3206" xr:uid="{00000000-0005-0000-0000-0000290C0000}"/>
    <cellStyle name="40% - 강조색4 13 2" xfId="3252" xr:uid="{00000000-0005-0000-0000-00002A0C0000}"/>
    <cellStyle name="40% - 강조색4 13 3" xfId="5233" xr:uid="{00000000-0005-0000-0000-00002B0C0000}"/>
    <cellStyle name="40% - 강조색4 14" xfId="3381" xr:uid="{00000000-0005-0000-0000-00002C0C0000}"/>
    <cellStyle name="40% - 강조색4 14 2" xfId="3499" xr:uid="{00000000-0005-0000-0000-00002D0C0000}"/>
    <cellStyle name="40% - 강조색4 15" xfId="4355" xr:uid="{00000000-0005-0000-0000-00002E0C0000}"/>
    <cellStyle name="40% - 강조색4 2" xfId="298" xr:uid="{00000000-0005-0000-0000-00002F0C0000}"/>
    <cellStyle name="40% - 강조색4 2 2" xfId="411" xr:uid="{00000000-0005-0000-0000-0000300C0000}"/>
    <cellStyle name="40% - 강조색4 2 2 2" xfId="5937" xr:uid="{00000000-0005-0000-0000-0000310C0000}"/>
    <cellStyle name="40% - 강조색4 2 2 2 2" xfId="5938" xr:uid="{00000000-0005-0000-0000-0000320C0000}"/>
    <cellStyle name="40% - 강조색4 2 2 2 2 2" xfId="5939" xr:uid="{00000000-0005-0000-0000-0000330C0000}"/>
    <cellStyle name="40% - 강조색4 2 2 2 2 2 2" xfId="7070" xr:uid="{00000000-0005-0000-0000-0000340C0000}"/>
    <cellStyle name="40% - 강조색4 2 2 2 2 2 3" xfId="9411" xr:uid="{00000000-0005-0000-0000-0000350C0000}"/>
    <cellStyle name="40% - 강조색4 2 2 2 2 3" xfId="5940" xr:uid="{00000000-0005-0000-0000-0000360C0000}"/>
    <cellStyle name="40% - 강조색4 2 2 2 2 3 2" xfId="7071" xr:uid="{00000000-0005-0000-0000-0000370C0000}"/>
    <cellStyle name="40% - 강조색4 2 2 2 2 3 3" xfId="8733" xr:uid="{00000000-0005-0000-0000-0000380C0000}"/>
    <cellStyle name="40% - 강조색4 2 2 2 2 4" xfId="7072" xr:uid="{00000000-0005-0000-0000-0000390C0000}"/>
    <cellStyle name="40% - 강조색4 2 2 2 2 5" xfId="9410" xr:uid="{00000000-0005-0000-0000-00003A0C0000}"/>
    <cellStyle name="40% - 강조색4 2 2 2 3" xfId="7073" xr:uid="{00000000-0005-0000-0000-00003B0C0000}"/>
    <cellStyle name="40% - 강조색4 2 2 2 4" xfId="8735" xr:uid="{00000000-0005-0000-0000-00003C0C0000}"/>
    <cellStyle name="40% - 강조색4 2 2 3" xfId="5941" xr:uid="{00000000-0005-0000-0000-00003D0C0000}"/>
    <cellStyle name="40% - 강조색4 2 2 3 2" xfId="7074" xr:uid="{00000000-0005-0000-0000-00003E0C0000}"/>
    <cellStyle name="40% - 강조색4 2 2 3 3" xfId="9413" xr:uid="{00000000-0005-0000-0000-00003F0C0000}"/>
    <cellStyle name="40% - 강조색4 2 2 4" xfId="5942" xr:uid="{00000000-0005-0000-0000-0000400C0000}"/>
    <cellStyle name="40% - 강조색4 2 2 4 2" xfId="7075" xr:uid="{00000000-0005-0000-0000-0000410C0000}"/>
    <cellStyle name="40% - 강조색4 2 2 4 3" xfId="9412" xr:uid="{00000000-0005-0000-0000-0000420C0000}"/>
    <cellStyle name="40% - 강조색4 2 2 5" xfId="7076" xr:uid="{00000000-0005-0000-0000-0000430C0000}"/>
    <cellStyle name="40% - 강조색4 2 2 6" xfId="5936" xr:uid="{00000000-0005-0000-0000-0000440C0000}"/>
    <cellStyle name="40% - 강조색4 2 2 7" xfId="8734" xr:uid="{00000000-0005-0000-0000-0000450C0000}"/>
    <cellStyle name="40% - 강조색4 2 3" xfId="3500" xr:uid="{00000000-0005-0000-0000-0000460C0000}"/>
    <cellStyle name="40% - 강조색4 2 3 2" xfId="5944" xr:uid="{00000000-0005-0000-0000-0000470C0000}"/>
    <cellStyle name="40% - 강조색4 2 3 2 2" xfId="5945" xr:uid="{00000000-0005-0000-0000-0000480C0000}"/>
    <cellStyle name="40% - 강조색4 2 3 2 2 2" xfId="7077" xr:uid="{00000000-0005-0000-0000-0000490C0000}"/>
    <cellStyle name="40% - 강조색4 2 3 2 2 3" xfId="8421" xr:uid="{00000000-0005-0000-0000-00004A0C0000}"/>
    <cellStyle name="40% - 강조색4 2 3 2 3" xfId="7078" xr:uid="{00000000-0005-0000-0000-00004B0C0000}"/>
    <cellStyle name="40% - 강조색4 2 3 2 4" xfId="8737" xr:uid="{00000000-0005-0000-0000-00004C0C0000}"/>
    <cellStyle name="40% - 강조색4 2 3 3" xfId="7079" xr:uid="{00000000-0005-0000-0000-00004D0C0000}"/>
    <cellStyle name="40% - 강조색4 2 3 3 2" xfId="18346" xr:uid="{00000000-0005-0000-0000-00004E0C0000}"/>
    <cellStyle name="40% - 강조색4 2 3 4" xfId="5943" xr:uid="{00000000-0005-0000-0000-00004F0C0000}"/>
    <cellStyle name="40% - 강조색4 2 3 4 2" xfId="19172" xr:uid="{00000000-0005-0000-0000-0000500C0000}"/>
    <cellStyle name="40% - 강조색4 2 3 5" xfId="8317" xr:uid="{00000000-0005-0000-0000-0000510C0000}"/>
    <cellStyle name="40% - 강조색4 2 4" xfId="4873" xr:uid="{00000000-0005-0000-0000-0000520C0000}"/>
    <cellStyle name="40% - 강조색4 2 4 2" xfId="7080" xr:uid="{00000000-0005-0000-0000-0000530C0000}"/>
    <cellStyle name="40% - 강조색4 2 4 3" xfId="5946" xr:uid="{00000000-0005-0000-0000-0000540C0000}"/>
    <cellStyle name="40% - 강조색4 2 4 4" xfId="8982" xr:uid="{00000000-0005-0000-0000-0000550C0000}"/>
    <cellStyle name="40% - 강조색4 2 5" xfId="7081" xr:uid="{00000000-0005-0000-0000-0000560C0000}"/>
    <cellStyle name="40% - 강조색4 2 6" xfId="5935" xr:uid="{00000000-0005-0000-0000-0000570C0000}"/>
    <cellStyle name="40% - 강조색4 2 7" xfId="8318" xr:uid="{00000000-0005-0000-0000-0000580C0000}"/>
    <cellStyle name="40% - 강조색4 3" xfId="535" xr:uid="{00000000-0005-0000-0000-0000590C0000}"/>
    <cellStyle name="40% - 강조색4 3 2" xfId="597" xr:uid="{00000000-0005-0000-0000-00005A0C0000}"/>
    <cellStyle name="40% - 강조색4 3 2 2" xfId="7083" xr:uid="{00000000-0005-0000-0000-00005B0C0000}"/>
    <cellStyle name="40% - 강조색4 3 2 3" xfId="5947" xr:uid="{00000000-0005-0000-0000-00005C0C0000}"/>
    <cellStyle name="40% - 강조색4 3 2 4" xfId="8422" xr:uid="{00000000-0005-0000-0000-00005D0C0000}"/>
    <cellStyle name="40% - 강조색4 3 3" xfId="3501" xr:uid="{00000000-0005-0000-0000-00005E0C0000}"/>
    <cellStyle name="40% - 강조색4 3 3 2" xfId="7084" xr:uid="{00000000-0005-0000-0000-00005F0C0000}"/>
    <cellStyle name="40% - 강조색4 3 3 3" xfId="5948" xr:uid="{00000000-0005-0000-0000-0000600C0000}"/>
    <cellStyle name="40% - 강조색4 3 3 4" xfId="9285" xr:uid="{00000000-0005-0000-0000-0000610C0000}"/>
    <cellStyle name="40% - 강조색4 3 4" xfId="4916" xr:uid="{00000000-0005-0000-0000-0000620C0000}"/>
    <cellStyle name="40% - 강조색4 3 4 2" xfId="7085" xr:uid="{00000000-0005-0000-0000-0000630C0000}"/>
    <cellStyle name="40% - 강조색4 3 4 3" xfId="5949" xr:uid="{00000000-0005-0000-0000-0000640C0000}"/>
    <cellStyle name="40% - 강조색4 3 4 4" xfId="8872" xr:uid="{00000000-0005-0000-0000-0000650C0000}"/>
    <cellStyle name="40% - 강조색4 3 5" xfId="7086" xr:uid="{00000000-0005-0000-0000-0000660C0000}"/>
    <cellStyle name="40% - 강조색4 3 6" xfId="7082" xr:uid="{00000000-0005-0000-0000-0000670C0000}"/>
    <cellStyle name="40% - 강조색4 3 7" xfId="6669" xr:uid="{00000000-0005-0000-0000-0000680C0000}"/>
    <cellStyle name="40% - 강조색4 4" xfId="724" xr:uid="{00000000-0005-0000-0000-0000690C0000}"/>
    <cellStyle name="40% - 강조색4 4 2" xfId="592" xr:uid="{00000000-0005-0000-0000-00006A0C0000}"/>
    <cellStyle name="40% - 강조색4 4 3" xfId="3502" xr:uid="{00000000-0005-0000-0000-00006B0C0000}"/>
    <cellStyle name="40% - 강조색4 4 4" xfId="4958" xr:uid="{00000000-0005-0000-0000-00006C0C0000}"/>
    <cellStyle name="40% - 강조색4 4 5" xfId="5934" xr:uid="{00000000-0005-0000-0000-00006D0C0000}"/>
    <cellStyle name="40% - 강조색4 4 6" xfId="8745" xr:uid="{00000000-0005-0000-0000-00006E0C0000}"/>
    <cellStyle name="40% - 강조색4 5" xfId="795" xr:uid="{00000000-0005-0000-0000-00006F0C0000}"/>
    <cellStyle name="40% - 강조색4 5 2" xfId="7069" xr:uid="{00000000-0005-0000-0000-0000700C0000}"/>
    <cellStyle name="40% - 강조색4 6" xfId="943" xr:uid="{00000000-0005-0000-0000-0000710C0000}"/>
    <cellStyle name="40% - 강조색4 6 2" xfId="979" xr:uid="{00000000-0005-0000-0000-0000720C0000}"/>
    <cellStyle name="40% - 강조색4 6 3" xfId="3503" xr:uid="{00000000-0005-0000-0000-0000730C0000}"/>
    <cellStyle name="40% - 강조색4 6 4" xfId="5009" xr:uid="{00000000-0005-0000-0000-0000740C0000}"/>
    <cellStyle name="40% - 강조색4 7" xfId="980" xr:uid="{00000000-0005-0000-0000-0000750C0000}"/>
    <cellStyle name="40% - 강조색4 8" xfId="1234" xr:uid="{00000000-0005-0000-0000-0000760C0000}"/>
    <cellStyle name="40% - 강조색4 8 2" xfId="2504" xr:uid="{00000000-0005-0000-0000-0000770C0000}"/>
    <cellStyle name="40% - 강조색4 8 3" xfId="5026" xr:uid="{00000000-0005-0000-0000-0000780C0000}"/>
    <cellStyle name="40% - 강조색4 9" xfId="2505" xr:uid="{00000000-0005-0000-0000-0000790C0000}"/>
    <cellStyle name="40% - 강조색5" xfId="36" builtinId="47" customBuiltin="1"/>
    <cellStyle name="40% - 강조색5 10" xfId="2688" xr:uid="{00000000-0005-0000-0000-00007B0C0000}"/>
    <cellStyle name="40% - 강조색5 10 2" xfId="2718" xr:uid="{00000000-0005-0000-0000-00007C0C0000}"/>
    <cellStyle name="40% - 강조색5 10 3" xfId="5105" xr:uid="{00000000-0005-0000-0000-00007D0C0000}"/>
    <cellStyle name="40% - 강조색5 11" xfId="2874" xr:uid="{00000000-0005-0000-0000-00007E0C0000}"/>
    <cellStyle name="40% - 강조색5 11 2" xfId="2910" xr:uid="{00000000-0005-0000-0000-00007F0C0000}"/>
    <cellStyle name="40% - 강조색5 11 3" xfId="5149" xr:uid="{00000000-0005-0000-0000-0000800C0000}"/>
    <cellStyle name="40% - 강조색5 12" xfId="3016" xr:uid="{00000000-0005-0000-0000-0000810C0000}"/>
    <cellStyle name="40% - 강조색5 12 2" xfId="3053" xr:uid="{00000000-0005-0000-0000-0000820C0000}"/>
    <cellStyle name="40% - 강조색5 12 3" xfId="5193" xr:uid="{00000000-0005-0000-0000-0000830C0000}"/>
    <cellStyle name="40% - 강조색5 13" xfId="3210" xr:uid="{00000000-0005-0000-0000-0000840C0000}"/>
    <cellStyle name="40% - 강조색5 13 2" xfId="3253" xr:uid="{00000000-0005-0000-0000-0000850C0000}"/>
    <cellStyle name="40% - 강조색5 13 3" xfId="5237" xr:uid="{00000000-0005-0000-0000-0000860C0000}"/>
    <cellStyle name="40% - 강조색5 14" xfId="3385" xr:uid="{00000000-0005-0000-0000-0000870C0000}"/>
    <cellStyle name="40% - 강조색5 14 2" xfId="3504" xr:uid="{00000000-0005-0000-0000-0000880C0000}"/>
    <cellStyle name="40% - 강조색5 15" xfId="4359" xr:uid="{00000000-0005-0000-0000-0000890C0000}"/>
    <cellStyle name="40% - 강조색5 2" xfId="302" xr:uid="{00000000-0005-0000-0000-00008A0C0000}"/>
    <cellStyle name="40% - 강조색5 2 2" xfId="412" xr:uid="{00000000-0005-0000-0000-00008B0C0000}"/>
    <cellStyle name="40% - 강조색5 2 2 2" xfId="5953" xr:uid="{00000000-0005-0000-0000-00008C0C0000}"/>
    <cellStyle name="40% - 강조색5 2 2 2 2" xfId="5954" xr:uid="{00000000-0005-0000-0000-00008D0C0000}"/>
    <cellStyle name="40% - 강조색5 2 2 2 2 2" xfId="5955" xr:uid="{00000000-0005-0000-0000-00008E0C0000}"/>
    <cellStyle name="40% - 강조색5 2 2 2 2 2 2" xfId="7088" xr:uid="{00000000-0005-0000-0000-00008F0C0000}"/>
    <cellStyle name="40% - 강조색5 2 2 2 2 2 3" xfId="8738" xr:uid="{00000000-0005-0000-0000-0000900C0000}"/>
    <cellStyle name="40% - 강조색5 2 2 2 2 3" xfId="5956" xr:uid="{00000000-0005-0000-0000-0000910C0000}"/>
    <cellStyle name="40% - 강조색5 2 2 2 2 3 2" xfId="7089" xr:uid="{00000000-0005-0000-0000-0000920C0000}"/>
    <cellStyle name="40% - 강조색5 2 2 2 2 3 3" xfId="9418" xr:uid="{00000000-0005-0000-0000-0000930C0000}"/>
    <cellStyle name="40% - 강조색5 2 2 2 2 4" xfId="7090" xr:uid="{00000000-0005-0000-0000-0000940C0000}"/>
    <cellStyle name="40% - 강조색5 2 2 2 2 5" xfId="8316" xr:uid="{00000000-0005-0000-0000-0000950C0000}"/>
    <cellStyle name="40% - 강조색5 2 2 2 3" xfId="7091" xr:uid="{00000000-0005-0000-0000-0000960C0000}"/>
    <cellStyle name="40% - 강조색5 2 2 2 4" xfId="9415" xr:uid="{00000000-0005-0000-0000-0000970C0000}"/>
    <cellStyle name="40% - 강조색5 2 2 3" xfId="5957" xr:uid="{00000000-0005-0000-0000-0000980C0000}"/>
    <cellStyle name="40% - 강조색5 2 2 3 2" xfId="7092" xr:uid="{00000000-0005-0000-0000-0000990C0000}"/>
    <cellStyle name="40% - 강조색5 2 2 3 3" xfId="9417" xr:uid="{00000000-0005-0000-0000-00009A0C0000}"/>
    <cellStyle name="40% - 강조색5 2 2 4" xfId="5958" xr:uid="{00000000-0005-0000-0000-00009B0C0000}"/>
    <cellStyle name="40% - 강조색5 2 2 4 2" xfId="7093" xr:uid="{00000000-0005-0000-0000-00009C0C0000}"/>
    <cellStyle name="40% - 강조색5 2 2 4 3" xfId="9419" xr:uid="{00000000-0005-0000-0000-00009D0C0000}"/>
    <cellStyle name="40% - 강조색5 2 2 5" xfId="7094" xr:uid="{00000000-0005-0000-0000-00009E0C0000}"/>
    <cellStyle name="40% - 강조색5 2 2 6" xfId="5952" xr:uid="{00000000-0005-0000-0000-00009F0C0000}"/>
    <cellStyle name="40% - 강조색5 2 2 7" xfId="9416" xr:uid="{00000000-0005-0000-0000-0000A00C0000}"/>
    <cellStyle name="40% - 강조색5 2 3" xfId="3505" xr:uid="{00000000-0005-0000-0000-0000A10C0000}"/>
    <cellStyle name="40% - 강조색5 2 3 2" xfId="5960" xr:uid="{00000000-0005-0000-0000-0000A20C0000}"/>
    <cellStyle name="40% - 강조색5 2 3 2 2" xfId="5961" xr:uid="{00000000-0005-0000-0000-0000A30C0000}"/>
    <cellStyle name="40% - 강조색5 2 3 2 2 2" xfId="7095" xr:uid="{00000000-0005-0000-0000-0000A40C0000}"/>
    <cellStyle name="40% - 강조색5 2 3 2 2 3" xfId="8423" xr:uid="{00000000-0005-0000-0000-0000A50C0000}"/>
    <cellStyle name="40% - 강조색5 2 3 2 3" xfId="7096" xr:uid="{00000000-0005-0000-0000-0000A60C0000}"/>
    <cellStyle name="40% - 강조색5 2 3 2 4" xfId="8983" xr:uid="{00000000-0005-0000-0000-0000A70C0000}"/>
    <cellStyle name="40% - 강조색5 2 3 3" xfId="7097" xr:uid="{00000000-0005-0000-0000-0000A80C0000}"/>
    <cellStyle name="40% - 강조색5 2 3 3 2" xfId="18345" xr:uid="{00000000-0005-0000-0000-0000A90C0000}"/>
    <cellStyle name="40% - 강조색5 2 3 4" xfId="5959" xr:uid="{00000000-0005-0000-0000-0000AA0C0000}"/>
    <cellStyle name="40% - 강조색5 2 3 4 2" xfId="19167" xr:uid="{00000000-0005-0000-0000-0000AB0C0000}"/>
    <cellStyle name="40% - 강조색5 2 3 5" xfId="8315" xr:uid="{00000000-0005-0000-0000-0000AC0C0000}"/>
    <cellStyle name="40% - 강조색5 2 4" xfId="4877" xr:uid="{00000000-0005-0000-0000-0000AD0C0000}"/>
    <cellStyle name="40% - 강조색5 2 4 2" xfId="7098" xr:uid="{00000000-0005-0000-0000-0000AE0C0000}"/>
    <cellStyle name="40% - 강조색5 2 4 3" xfId="5962" xr:uid="{00000000-0005-0000-0000-0000AF0C0000}"/>
    <cellStyle name="40% - 강조색5 2 4 4" xfId="8984" xr:uid="{00000000-0005-0000-0000-0000B00C0000}"/>
    <cellStyle name="40% - 강조색5 2 5" xfId="7099" xr:uid="{00000000-0005-0000-0000-0000B10C0000}"/>
    <cellStyle name="40% - 강조색5 2 6" xfId="5951" xr:uid="{00000000-0005-0000-0000-0000B20C0000}"/>
    <cellStyle name="40% - 강조색5 2 7" xfId="8736" xr:uid="{00000000-0005-0000-0000-0000B30C0000}"/>
    <cellStyle name="40% - 강조색5 3" xfId="539" xr:uid="{00000000-0005-0000-0000-0000B40C0000}"/>
    <cellStyle name="40% - 강조색5 3 2" xfId="602" xr:uid="{00000000-0005-0000-0000-0000B50C0000}"/>
    <cellStyle name="40% - 강조색5 3 2 2" xfId="7101" xr:uid="{00000000-0005-0000-0000-0000B60C0000}"/>
    <cellStyle name="40% - 강조색5 3 2 3" xfId="5963" xr:uid="{00000000-0005-0000-0000-0000B70C0000}"/>
    <cellStyle name="40% - 강조색5 3 2 4" xfId="9284" xr:uid="{00000000-0005-0000-0000-0000B80C0000}"/>
    <cellStyle name="40% - 강조색5 3 3" xfId="3506" xr:uid="{00000000-0005-0000-0000-0000B90C0000}"/>
    <cellStyle name="40% - 강조색5 3 3 2" xfId="7102" xr:uid="{00000000-0005-0000-0000-0000BA0C0000}"/>
    <cellStyle name="40% - 강조색5 3 3 3" xfId="5964" xr:uid="{00000000-0005-0000-0000-0000BB0C0000}"/>
    <cellStyle name="40% - 강조색5 3 3 4" xfId="8866" xr:uid="{00000000-0005-0000-0000-0000BC0C0000}"/>
    <cellStyle name="40% - 강조색5 3 4" xfId="4920" xr:uid="{00000000-0005-0000-0000-0000BD0C0000}"/>
    <cellStyle name="40% - 강조색5 3 4 2" xfId="7103" xr:uid="{00000000-0005-0000-0000-0000BE0C0000}"/>
    <cellStyle name="40% - 강조색5 3 4 3" xfId="5965" xr:uid="{00000000-0005-0000-0000-0000BF0C0000}"/>
    <cellStyle name="40% - 강조색5 3 4 4" xfId="9421" xr:uid="{00000000-0005-0000-0000-0000C00C0000}"/>
    <cellStyle name="40% - 강조색5 3 5" xfId="7104" xr:uid="{00000000-0005-0000-0000-0000C10C0000}"/>
    <cellStyle name="40% - 강조색5 3 6" xfId="7100" xr:uid="{00000000-0005-0000-0000-0000C20C0000}"/>
    <cellStyle name="40% - 강조색5 3 7" xfId="6670" xr:uid="{00000000-0005-0000-0000-0000C30C0000}"/>
    <cellStyle name="40% - 강조색5 4" xfId="728" xr:uid="{00000000-0005-0000-0000-0000C40C0000}"/>
    <cellStyle name="40% - 강조색5 4 2" xfId="611" xr:uid="{00000000-0005-0000-0000-0000C50C0000}"/>
    <cellStyle name="40% - 강조색5 4 3" xfId="3507" xr:uid="{00000000-0005-0000-0000-0000C60C0000}"/>
    <cellStyle name="40% - 강조색5 4 4" xfId="4962" xr:uid="{00000000-0005-0000-0000-0000C70C0000}"/>
    <cellStyle name="40% - 강조색5 4 5" xfId="5950" xr:uid="{00000000-0005-0000-0000-0000C80C0000}"/>
    <cellStyle name="40% - 강조색5 4 6" xfId="9414" xr:uid="{00000000-0005-0000-0000-0000C90C0000}"/>
    <cellStyle name="40% - 강조색5 5" xfId="796" xr:uid="{00000000-0005-0000-0000-0000CA0C0000}"/>
    <cellStyle name="40% - 강조색5 5 2" xfId="7087" xr:uid="{00000000-0005-0000-0000-0000CB0C0000}"/>
    <cellStyle name="40% - 강조색5 6" xfId="947" xr:uid="{00000000-0005-0000-0000-0000CC0C0000}"/>
    <cellStyle name="40% - 강조색5 6 2" xfId="981" xr:uid="{00000000-0005-0000-0000-0000CD0C0000}"/>
    <cellStyle name="40% - 강조색5 6 3" xfId="3508" xr:uid="{00000000-0005-0000-0000-0000CE0C0000}"/>
    <cellStyle name="40% - 강조색5 6 4" xfId="5013" xr:uid="{00000000-0005-0000-0000-0000CF0C0000}"/>
    <cellStyle name="40% - 강조색5 7" xfId="982" xr:uid="{00000000-0005-0000-0000-0000D00C0000}"/>
    <cellStyle name="40% - 강조색5 8" xfId="2401" xr:uid="{00000000-0005-0000-0000-0000D10C0000}"/>
    <cellStyle name="40% - 강조색5 8 2" xfId="2506" xr:uid="{00000000-0005-0000-0000-0000D20C0000}"/>
    <cellStyle name="40% - 강조색5 8 3" xfId="5041" xr:uid="{00000000-0005-0000-0000-0000D30C0000}"/>
    <cellStyle name="40% - 강조색5 9" xfId="2507" xr:uid="{00000000-0005-0000-0000-0000D40C0000}"/>
    <cellStyle name="40% - 강조색6" xfId="40" builtinId="51" customBuiltin="1"/>
    <cellStyle name="40% - 강조색6 10" xfId="2692" xr:uid="{00000000-0005-0000-0000-0000D60C0000}"/>
    <cellStyle name="40% - 강조색6 10 2" xfId="2719" xr:uid="{00000000-0005-0000-0000-0000D70C0000}"/>
    <cellStyle name="40% - 강조색6 10 3" xfId="5109" xr:uid="{00000000-0005-0000-0000-0000D80C0000}"/>
    <cellStyle name="40% - 강조색6 11" xfId="2878" xr:uid="{00000000-0005-0000-0000-0000D90C0000}"/>
    <cellStyle name="40% - 강조색6 11 2" xfId="2911" xr:uid="{00000000-0005-0000-0000-0000DA0C0000}"/>
    <cellStyle name="40% - 강조색6 11 3" xfId="5153" xr:uid="{00000000-0005-0000-0000-0000DB0C0000}"/>
    <cellStyle name="40% - 강조색6 12" xfId="3020" xr:uid="{00000000-0005-0000-0000-0000DC0C0000}"/>
    <cellStyle name="40% - 강조색6 12 2" xfId="3054" xr:uid="{00000000-0005-0000-0000-0000DD0C0000}"/>
    <cellStyle name="40% - 강조색6 12 3" xfId="5197" xr:uid="{00000000-0005-0000-0000-0000DE0C0000}"/>
    <cellStyle name="40% - 강조색6 13" xfId="3214" xr:uid="{00000000-0005-0000-0000-0000DF0C0000}"/>
    <cellStyle name="40% - 강조색6 13 2" xfId="3254" xr:uid="{00000000-0005-0000-0000-0000E00C0000}"/>
    <cellStyle name="40% - 강조색6 13 3" xfId="5241" xr:uid="{00000000-0005-0000-0000-0000E10C0000}"/>
    <cellStyle name="40% - 강조색6 14" xfId="3389" xr:uid="{00000000-0005-0000-0000-0000E20C0000}"/>
    <cellStyle name="40% - 강조색6 14 2" xfId="3509" xr:uid="{00000000-0005-0000-0000-0000E30C0000}"/>
    <cellStyle name="40% - 강조색6 15" xfId="4363" xr:uid="{00000000-0005-0000-0000-0000E40C0000}"/>
    <cellStyle name="40% - 강조색6 2" xfId="306" xr:uid="{00000000-0005-0000-0000-0000E50C0000}"/>
    <cellStyle name="40% - 강조색6 2 2" xfId="413" xr:uid="{00000000-0005-0000-0000-0000E60C0000}"/>
    <cellStyle name="40% - 강조색6 2 2 2" xfId="5969" xr:uid="{00000000-0005-0000-0000-0000E70C0000}"/>
    <cellStyle name="40% - 강조색6 2 2 2 2" xfId="5970" xr:uid="{00000000-0005-0000-0000-0000E80C0000}"/>
    <cellStyle name="40% - 강조색6 2 2 2 2 2" xfId="5971" xr:uid="{00000000-0005-0000-0000-0000E90C0000}"/>
    <cellStyle name="40% - 강조색6 2 2 2 2 2 2" xfId="7106" xr:uid="{00000000-0005-0000-0000-0000EA0C0000}"/>
    <cellStyle name="40% - 강조색6 2 2 2 2 2 3" xfId="9425" xr:uid="{00000000-0005-0000-0000-0000EB0C0000}"/>
    <cellStyle name="40% - 강조색6 2 2 2 2 3" xfId="5972" xr:uid="{00000000-0005-0000-0000-0000EC0C0000}"/>
    <cellStyle name="40% - 강조색6 2 2 2 2 3 2" xfId="7107" xr:uid="{00000000-0005-0000-0000-0000ED0C0000}"/>
    <cellStyle name="40% - 강조색6 2 2 2 2 3 3" xfId="9424" xr:uid="{00000000-0005-0000-0000-0000EE0C0000}"/>
    <cellStyle name="40% - 강조색6 2 2 2 2 4" xfId="7108" xr:uid="{00000000-0005-0000-0000-0000EF0C0000}"/>
    <cellStyle name="40% - 강조색6 2 2 2 2 5" xfId="8311" xr:uid="{00000000-0005-0000-0000-0000F00C0000}"/>
    <cellStyle name="40% - 강조색6 2 2 2 3" xfId="7109" xr:uid="{00000000-0005-0000-0000-0000F10C0000}"/>
    <cellStyle name="40% - 강조색6 2 2 2 4" xfId="9422" xr:uid="{00000000-0005-0000-0000-0000F20C0000}"/>
    <cellStyle name="40% - 강조색6 2 2 3" xfId="5973" xr:uid="{00000000-0005-0000-0000-0000F30C0000}"/>
    <cellStyle name="40% - 강조색6 2 2 3 2" xfId="7110" xr:uid="{00000000-0005-0000-0000-0000F40C0000}"/>
    <cellStyle name="40% - 강조색6 2 2 3 3" xfId="8308" xr:uid="{00000000-0005-0000-0000-0000F50C0000}"/>
    <cellStyle name="40% - 강조색6 2 2 4" xfId="5974" xr:uid="{00000000-0005-0000-0000-0000F60C0000}"/>
    <cellStyle name="40% - 강조색6 2 2 4 2" xfId="7111" xr:uid="{00000000-0005-0000-0000-0000F70C0000}"/>
    <cellStyle name="40% - 강조색6 2 2 4 3" xfId="9427" xr:uid="{00000000-0005-0000-0000-0000F80C0000}"/>
    <cellStyle name="40% - 강조색6 2 2 5" xfId="7112" xr:uid="{00000000-0005-0000-0000-0000F90C0000}"/>
    <cellStyle name="40% - 강조색6 2 2 6" xfId="5968" xr:uid="{00000000-0005-0000-0000-0000FA0C0000}"/>
    <cellStyle name="40% - 강조색6 2 2 7" xfId="9423" xr:uid="{00000000-0005-0000-0000-0000FB0C0000}"/>
    <cellStyle name="40% - 강조색6 2 3" xfId="3510" xr:uid="{00000000-0005-0000-0000-0000FC0C0000}"/>
    <cellStyle name="40% - 강조색6 2 3 2" xfId="5976" xr:uid="{00000000-0005-0000-0000-0000FD0C0000}"/>
    <cellStyle name="40% - 강조색6 2 3 2 2" xfId="5977" xr:uid="{00000000-0005-0000-0000-0000FE0C0000}"/>
    <cellStyle name="40% - 강조색6 2 3 2 2 2" xfId="7113" xr:uid="{00000000-0005-0000-0000-0000FF0C0000}"/>
    <cellStyle name="40% - 강조색6 2 3 2 2 3" xfId="8986" xr:uid="{00000000-0005-0000-0000-0000000D0000}"/>
    <cellStyle name="40% - 강조색6 2 3 2 3" xfId="7114" xr:uid="{00000000-0005-0000-0000-0000010D0000}"/>
    <cellStyle name="40% - 강조색6 2 3 2 4" xfId="8771" xr:uid="{00000000-0005-0000-0000-0000020D0000}"/>
    <cellStyle name="40% - 강조색6 2 3 3" xfId="7115" xr:uid="{00000000-0005-0000-0000-0000030D0000}"/>
    <cellStyle name="40% - 강조색6 2 3 3 2" xfId="19165" xr:uid="{00000000-0005-0000-0000-0000040D0000}"/>
    <cellStyle name="40% - 강조색6 2 3 4" xfId="5975" xr:uid="{00000000-0005-0000-0000-0000050D0000}"/>
    <cellStyle name="40% - 강조색6 2 3 4 2" xfId="18344" xr:uid="{00000000-0005-0000-0000-0000060D0000}"/>
    <cellStyle name="40% - 강조색6 2 3 5" xfId="8985" xr:uid="{00000000-0005-0000-0000-0000070D0000}"/>
    <cellStyle name="40% - 강조색6 2 4" xfId="4881" xr:uid="{00000000-0005-0000-0000-0000080D0000}"/>
    <cellStyle name="40% - 강조색6 2 4 2" xfId="7116" xr:uid="{00000000-0005-0000-0000-0000090D0000}"/>
    <cellStyle name="40% - 강조색6 2 4 3" xfId="5978" xr:uid="{00000000-0005-0000-0000-00000A0D0000}"/>
    <cellStyle name="40% - 강조색6 2 4 4" xfId="8775" xr:uid="{00000000-0005-0000-0000-00000B0D0000}"/>
    <cellStyle name="40% - 강조색6 2 5" xfId="7117" xr:uid="{00000000-0005-0000-0000-00000C0D0000}"/>
    <cellStyle name="40% - 강조색6 2 6" xfId="5967" xr:uid="{00000000-0005-0000-0000-00000D0D0000}"/>
    <cellStyle name="40% - 강조색6 2 7" xfId="8314" xr:uid="{00000000-0005-0000-0000-00000E0D0000}"/>
    <cellStyle name="40% - 강조색6 3" xfId="543" xr:uid="{00000000-0005-0000-0000-00000F0D0000}"/>
    <cellStyle name="40% - 강조색6 3 2" xfId="608" xr:uid="{00000000-0005-0000-0000-0000100D0000}"/>
    <cellStyle name="40% - 강조색6 3 2 2" xfId="7119" xr:uid="{00000000-0005-0000-0000-0000110D0000}"/>
    <cellStyle name="40% - 강조색6 3 2 3" xfId="5979" xr:uid="{00000000-0005-0000-0000-0000120D0000}"/>
    <cellStyle name="40% - 강조색6 3 2 4" xfId="9438" xr:uid="{00000000-0005-0000-0000-0000130D0000}"/>
    <cellStyle name="40% - 강조색6 3 3" xfId="3511" xr:uid="{00000000-0005-0000-0000-0000140D0000}"/>
    <cellStyle name="40% - 강조색6 3 3 2" xfId="7120" xr:uid="{00000000-0005-0000-0000-0000150D0000}"/>
    <cellStyle name="40% - 강조색6 3 3 3" xfId="5980" xr:uid="{00000000-0005-0000-0000-0000160D0000}"/>
    <cellStyle name="40% - 강조색6 3 3 4" xfId="9426" xr:uid="{00000000-0005-0000-0000-0000170D0000}"/>
    <cellStyle name="40% - 강조색6 3 4" xfId="4924" xr:uid="{00000000-0005-0000-0000-0000180D0000}"/>
    <cellStyle name="40% - 강조색6 3 4 2" xfId="7121" xr:uid="{00000000-0005-0000-0000-0000190D0000}"/>
    <cellStyle name="40% - 강조색6 3 4 3" xfId="5981" xr:uid="{00000000-0005-0000-0000-00001A0D0000}"/>
    <cellStyle name="40% - 강조색6 3 4 4" xfId="8739" xr:uid="{00000000-0005-0000-0000-00001B0D0000}"/>
    <cellStyle name="40% - 강조색6 3 5" xfId="7122" xr:uid="{00000000-0005-0000-0000-00001C0D0000}"/>
    <cellStyle name="40% - 강조색6 3 6" xfId="7118" xr:uid="{00000000-0005-0000-0000-00001D0D0000}"/>
    <cellStyle name="40% - 강조색6 3 7" xfId="6672" xr:uid="{00000000-0005-0000-0000-00001E0D0000}"/>
    <cellStyle name="40% - 강조색6 4" xfId="732" xr:uid="{00000000-0005-0000-0000-00001F0D0000}"/>
    <cellStyle name="40% - 강조색6 4 2" xfId="653" xr:uid="{00000000-0005-0000-0000-0000200D0000}"/>
    <cellStyle name="40% - 강조색6 4 3" xfId="3512" xr:uid="{00000000-0005-0000-0000-0000210D0000}"/>
    <cellStyle name="40% - 강조색6 4 4" xfId="4966" xr:uid="{00000000-0005-0000-0000-0000220D0000}"/>
    <cellStyle name="40% - 강조색6 4 5" xfId="5966" xr:uid="{00000000-0005-0000-0000-0000230D0000}"/>
    <cellStyle name="40% - 강조색6 4 6" xfId="9420" xr:uid="{00000000-0005-0000-0000-0000240D0000}"/>
    <cellStyle name="40% - 강조색6 5" xfId="797" xr:uid="{00000000-0005-0000-0000-0000250D0000}"/>
    <cellStyle name="40% - 강조색6 5 2" xfId="7105" xr:uid="{00000000-0005-0000-0000-0000260D0000}"/>
    <cellStyle name="40% - 강조색6 6" xfId="951" xr:uid="{00000000-0005-0000-0000-0000270D0000}"/>
    <cellStyle name="40% - 강조색6 6 2" xfId="983" xr:uid="{00000000-0005-0000-0000-0000280D0000}"/>
    <cellStyle name="40% - 강조색6 6 3" xfId="3513" xr:uid="{00000000-0005-0000-0000-0000290D0000}"/>
    <cellStyle name="40% - 강조색6 6 4" xfId="5017" xr:uid="{00000000-0005-0000-0000-00002A0D0000}"/>
    <cellStyle name="40% - 강조색6 7" xfId="984" xr:uid="{00000000-0005-0000-0000-00002B0D0000}"/>
    <cellStyle name="40% - 강조색6 8" xfId="1906" xr:uid="{00000000-0005-0000-0000-00002C0D0000}"/>
    <cellStyle name="40% - 강조색6 8 2" xfId="2508" xr:uid="{00000000-0005-0000-0000-00002D0D0000}"/>
    <cellStyle name="40% - 강조색6 8 3" xfId="5039" xr:uid="{00000000-0005-0000-0000-00002E0D0000}"/>
    <cellStyle name="40% - 강조색6 9" xfId="2509" xr:uid="{00000000-0005-0000-0000-00002F0D0000}"/>
    <cellStyle name="60% - 강조색1" xfId="21" builtinId="32" customBuiltin="1"/>
    <cellStyle name="60% - 강조색1 10" xfId="2673" xr:uid="{00000000-0005-0000-0000-0000310D0000}"/>
    <cellStyle name="60% - 강조색1 10 2" xfId="2720" xr:uid="{00000000-0005-0000-0000-0000320D0000}"/>
    <cellStyle name="60% - 강조색1 10 3" xfId="5090" xr:uid="{00000000-0005-0000-0000-0000330D0000}"/>
    <cellStyle name="60% - 강조색1 11" xfId="2859" xr:uid="{00000000-0005-0000-0000-0000340D0000}"/>
    <cellStyle name="60% - 강조색1 11 2" xfId="2912" xr:uid="{00000000-0005-0000-0000-0000350D0000}"/>
    <cellStyle name="60% - 강조색1 11 3" xfId="5134" xr:uid="{00000000-0005-0000-0000-0000360D0000}"/>
    <cellStyle name="60% - 강조색1 12" xfId="3001" xr:uid="{00000000-0005-0000-0000-0000370D0000}"/>
    <cellStyle name="60% - 강조색1 12 2" xfId="3055" xr:uid="{00000000-0005-0000-0000-0000380D0000}"/>
    <cellStyle name="60% - 강조색1 12 3" xfId="5178" xr:uid="{00000000-0005-0000-0000-0000390D0000}"/>
    <cellStyle name="60% - 강조색1 13" xfId="3195" xr:uid="{00000000-0005-0000-0000-00003A0D0000}"/>
    <cellStyle name="60% - 강조색1 13 2" xfId="3255" xr:uid="{00000000-0005-0000-0000-00003B0D0000}"/>
    <cellStyle name="60% - 강조색1 13 3" xfId="5222" xr:uid="{00000000-0005-0000-0000-00003C0D0000}"/>
    <cellStyle name="60% - 강조색1 14" xfId="3370" xr:uid="{00000000-0005-0000-0000-00003D0D0000}"/>
    <cellStyle name="60% - 강조색1 14 2" xfId="3514" xr:uid="{00000000-0005-0000-0000-00003E0D0000}"/>
    <cellStyle name="60% - 강조색1 15" xfId="4344" xr:uid="{00000000-0005-0000-0000-00003F0D0000}"/>
    <cellStyle name="60% - 강조색1 2" xfId="287" xr:uid="{00000000-0005-0000-0000-0000400D0000}"/>
    <cellStyle name="60% - 강조색1 2 2" xfId="414" xr:uid="{00000000-0005-0000-0000-0000410D0000}"/>
    <cellStyle name="60% - 강조색1 2 2 2" xfId="5985" xr:uid="{00000000-0005-0000-0000-0000420D0000}"/>
    <cellStyle name="60% - 강조색1 2 2 2 2" xfId="5986" xr:uid="{00000000-0005-0000-0000-0000430D0000}"/>
    <cellStyle name="60% - 강조색1 2 2 2 2 2" xfId="5987" xr:uid="{00000000-0005-0000-0000-0000440D0000}"/>
    <cellStyle name="60% - 강조색1 2 2 2 2 2 2" xfId="7124" xr:uid="{00000000-0005-0000-0000-0000450D0000}"/>
    <cellStyle name="60% - 강조색1 2 2 2 2 2 3" xfId="9429" xr:uid="{00000000-0005-0000-0000-0000460D0000}"/>
    <cellStyle name="60% - 강조색1 2 2 2 2 3" xfId="7125" xr:uid="{00000000-0005-0000-0000-0000470D0000}"/>
    <cellStyle name="60% - 강조색1 2 2 2 2 4" xfId="8854" xr:uid="{00000000-0005-0000-0000-0000480D0000}"/>
    <cellStyle name="60% - 강조색1 2 2 2 3" xfId="7126" xr:uid="{00000000-0005-0000-0000-0000490D0000}"/>
    <cellStyle name="60% - 강조색1 2 2 2 4" xfId="8328" xr:uid="{00000000-0005-0000-0000-00004A0D0000}"/>
    <cellStyle name="60% - 강조색1 2 2 3" xfId="5988" xr:uid="{00000000-0005-0000-0000-00004B0D0000}"/>
    <cellStyle name="60% - 강조색1 2 2 3 2" xfId="7127" xr:uid="{00000000-0005-0000-0000-00004C0D0000}"/>
    <cellStyle name="60% - 강조색1 2 2 3 3" xfId="8869" xr:uid="{00000000-0005-0000-0000-00004D0D0000}"/>
    <cellStyle name="60% - 강조색1 2 2 4" xfId="7128" xr:uid="{00000000-0005-0000-0000-00004E0D0000}"/>
    <cellStyle name="60% - 강조색1 2 2 5" xfId="5984" xr:uid="{00000000-0005-0000-0000-00004F0D0000}"/>
    <cellStyle name="60% - 강조색1 2 2 6" xfId="9428" xr:uid="{00000000-0005-0000-0000-0000500D0000}"/>
    <cellStyle name="60% - 강조색1 2 3" xfId="3515" xr:uid="{00000000-0005-0000-0000-0000510D0000}"/>
    <cellStyle name="60% - 강조색1 2 3 2" xfId="5990" xr:uid="{00000000-0005-0000-0000-0000520D0000}"/>
    <cellStyle name="60% - 강조색1 2 3 2 2" xfId="7129" xr:uid="{00000000-0005-0000-0000-0000530D0000}"/>
    <cellStyle name="60% - 강조색1 2 3 2 3" xfId="8424" xr:uid="{00000000-0005-0000-0000-0000540D0000}"/>
    <cellStyle name="60% - 강조색1 2 3 3" xfId="7130" xr:uid="{00000000-0005-0000-0000-0000550D0000}"/>
    <cellStyle name="60% - 강조색1 2 3 3 2" xfId="19164" xr:uid="{00000000-0005-0000-0000-0000560D0000}"/>
    <cellStyle name="60% - 강조색1 2 3 4" xfId="5989" xr:uid="{00000000-0005-0000-0000-0000570D0000}"/>
    <cellStyle name="60% - 강조색1 2 3 4 2" xfId="19122" xr:uid="{00000000-0005-0000-0000-0000580D0000}"/>
    <cellStyle name="60% - 강조색1 2 3 5" xfId="8857" xr:uid="{00000000-0005-0000-0000-0000590D0000}"/>
    <cellStyle name="60% - 강조색1 2 4" xfId="4862" xr:uid="{00000000-0005-0000-0000-00005A0D0000}"/>
    <cellStyle name="60% - 강조색1 2 4 2" xfId="7131" xr:uid="{00000000-0005-0000-0000-00005B0D0000}"/>
    <cellStyle name="60% - 강조색1 2 4 3" xfId="5991" xr:uid="{00000000-0005-0000-0000-00005C0D0000}"/>
    <cellStyle name="60% - 강조색1 2 4 4" xfId="8425" xr:uid="{00000000-0005-0000-0000-00005D0D0000}"/>
    <cellStyle name="60% - 강조색1 2 5" xfId="7132" xr:uid="{00000000-0005-0000-0000-00005E0D0000}"/>
    <cellStyle name="60% - 강조색1 2 6" xfId="5983" xr:uid="{00000000-0005-0000-0000-00005F0D0000}"/>
    <cellStyle name="60% - 강조색1 2 7" xfId="8855" xr:uid="{00000000-0005-0000-0000-0000600D0000}"/>
    <cellStyle name="60% - 강조색1 3" xfId="524" xr:uid="{00000000-0005-0000-0000-0000610D0000}"/>
    <cellStyle name="60% - 강조색1 3 2" xfId="604" xr:uid="{00000000-0005-0000-0000-0000620D0000}"/>
    <cellStyle name="60% - 강조색1 3 2 2" xfId="7134" xr:uid="{00000000-0005-0000-0000-0000630D0000}"/>
    <cellStyle name="60% - 강조색1 3 2 3" xfId="5992" xr:uid="{00000000-0005-0000-0000-0000640D0000}"/>
    <cellStyle name="60% - 강조색1 3 2 4" xfId="8988" xr:uid="{00000000-0005-0000-0000-0000650D0000}"/>
    <cellStyle name="60% - 강조색1 3 3" xfId="3516" xr:uid="{00000000-0005-0000-0000-0000660D0000}"/>
    <cellStyle name="60% - 강조색1 3 3 2" xfId="7135" xr:uid="{00000000-0005-0000-0000-0000670D0000}"/>
    <cellStyle name="60% - 강조색1 3 3 3" xfId="5993" xr:uid="{00000000-0005-0000-0000-0000680D0000}"/>
    <cellStyle name="60% - 강조색1 3 3 4" xfId="9286" xr:uid="{00000000-0005-0000-0000-0000690D0000}"/>
    <cellStyle name="60% - 강조색1 3 4" xfId="4905" xr:uid="{00000000-0005-0000-0000-00006A0D0000}"/>
    <cellStyle name="60% - 강조색1 3 4 2" xfId="7136" xr:uid="{00000000-0005-0000-0000-00006B0D0000}"/>
    <cellStyle name="60% - 강조색1 3 4 3" xfId="5994" xr:uid="{00000000-0005-0000-0000-00006C0D0000}"/>
    <cellStyle name="60% - 강조색1 3 4 4" xfId="8989" xr:uid="{00000000-0005-0000-0000-00006D0D0000}"/>
    <cellStyle name="60% - 강조색1 3 5" xfId="7137" xr:uid="{00000000-0005-0000-0000-00006E0D0000}"/>
    <cellStyle name="60% - 강조색1 3 6" xfId="7133" xr:uid="{00000000-0005-0000-0000-00006F0D0000}"/>
    <cellStyle name="60% - 강조색1 3 7" xfId="6673" xr:uid="{00000000-0005-0000-0000-0000700D0000}"/>
    <cellStyle name="60% - 강조색1 4" xfId="713" xr:uid="{00000000-0005-0000-0000-0000710D0000}"/>
    <cellStyle name="60% - 강조색1 4 2" xfId="614" xr:uid="{00000000-0005-0000-0000-0000720D0000}"/>
    <cellStyle name="60% - 강조색1 4 3" xfId="3517" xr:uid="{00000000-0005-0000-0000-0000730D0000}"/>
    <cellStyle name="60% - 강조색1 4 4" xfId="4947" xr:uid="{00000000-0005-0000-0000-0000740D0000}"/>
    <cellStyle name="60% - 강조색1 4 5" xfId="5982" xr:uid="{00000000-0005-0000-0000-0000750D0000}"/>
    <cellStyle name="60% - 강조색1 4 6" xfId="8847" xr:uid="{00000000-0005-0000-0000-0000760D0000}"/>
    <cellStyle name="60% - 강조색1 5" xfId="798" xr:uid="{00000000-0005-0000-0000-0000770D0000}"/>
    <cellStyle name="60% - 강조색1 5 2" xfId="7123" xr:uid="{00000000-0005-0000-0000-0000780D0000}"/>
    <cellStyle name="60% - 강조색1 6" xfId="932" xr:uid="{00000000-0005-0000-0000-0000790D0000}"/>
    <cellStyle name="60% - 강조색1 6 2" xfId="985" xr:uid="{00000000-0005-0000-0000-00007A0D0000}"/>
    <cellStyle name="60% - 강조색1 6 3" xfId="3518" xr:uid="{00000000-0005-0000-0000-00007B0D0000}"/>
    <cellStyle name="60% - 강조색1 6 4" xfId="4998" xr:uid="{00000000-0005-0000-0000-00007C0D0000}"/>
    <cellStyle name="60% - 강조색1 7" xfId="986" xr:uid="{00000000-0005-0000-0000-00007D0D0000}"/>
    <cellStyle name="60% - 강조색1 8" xfId="2463" xr:uid="{00000000-0005-0000-0000-00007E0D0000}"/>
    <cellStyle name="60% - 강조색1 8 2" xfId="2510" xr:uid="{00000000-0005-0000-0000-00007F0D0000}"/>
    <cellStyle name="60% - 강조색1 8 3" xfId="5062" xr:uid="{00000000-0005-0000-0000-0000800D0000}"/>
    <cellStyle name="60% - 강조색1 9" xfId="2511" xr:uid="{00000000-0005-0000-0000-0000810D0000}"/>
    <cellStyle name="60% - 강조색2" xfId="25" builtinId="36" customBuiltin="1"/>
    <cellStyle name="60% - 강조색2 10" xfId="2677" xr:uid="{00000000-0005-0000-0000-0000830D0000}"/>
    <cellStyle name="60% - 강조색2 10 2" xfId="2721" xr:uid="{00000000-0005-0000-0000-0000840D0000}"/>
    <cellStyle name="60% - 강조색2 10 3" xfId="5094" xr:uid="{00000000-0005-0000-0000-0000850D0000}"/>
    <cellStyle name="60% - 강조색2 11" xfId="2863" xr:uid="{00000000-0005-0000-0000-0000860D0000}"/>
    <cellStyle name="60% - 강조색2 11 2" xfId="2913" xr:uid="{00000000-0005-0000-0000-0000870D0000}"/>
    <cellStyle name="60% - 강조색2 11 3" xfId="5138" xr:uid="{00000000-0005-0000-0000-0000880D0000}"/>
    <cellStyle name="60% - 강조색2 12" xfId="3005" xr:uid="{00000000-0005-0000-0000-0000890D0000}"/>
    <cellStyle name="60% - 강조색2 12 2" xfId="3056" xr:uid="{00000000-0005-0000-0000-00008A0D0000}"/>
    <cellStyle name="60% - 강조색2 12 3" xfId="5182" xr:uid="{00000000-0005-0000-0000-00008B0D0000}"/>
    <cellStyle name="60% - 강조색2 13" xfId="3199" xr:uid="{00000000-0005-0000-0000-00008C0D0000}"/>
    <cellStyle name="60% - 강조색2 13 2" xfId="3256" xr:uid="{00000000-0005-0000-0000-00008D0D0000}"/>
    <cellStyle name="60% - 강조색2 13 3" xfId="5226" xr:uid="{00000000-0005-0000-0000-00008E0D0000}"/>
    <cellStyle name="60% - 강조색2 14" xfId="3374" xr:uid="{00000000-0005-0000-0000-00008F0D0000}"/>
    <cellStyle name="60% - 강조색2 14 2" xfId="3519" xr:uid="{00000000-0005-0000-0000-0000900D0000}"/>
    <cellStyle name="60% - 강조색2 15" xfId="4348" xr:uid="{00000000-0005-0000-0000-0000910D0000}"/>
    <cellStyle name="60% - 강조색2 2" xfId="291" xr:uid="{00000000-0005-0000-0000-0000920D0000}"/>
    <cellStyle name="60% - 강조색2 2 2" xfId="415" xr:uid="{00000000-0005-0000-0000-0000930D0000}"/>
    <cellStyle name="60% - 강조색2 2 2 2" xfId="5998" xr:uid="{00000000-0005-0000-0000-0000940D0000}"/>
    <cellStyle name="60% - 강조색2 2 2 2 2" xfId="5999" xr:uid="{00000000-0005-0000-0000-0000950D0000}"/>
    <cellStyle name="60% - 강조색2 2 2 2 2 2" xfId="6000" xr:uid="{00000000-0005-0000-0000-0000960D0000}"/>
    <cellStyle name="60% - 강조색2 2 2 2 2 2 2" xfId="7139" xr:uid="{00000000-0005-0000-0000-0000970D0000}"/>
    <cellStyle name="60% - 강조색2 2 2 2 2 2 3" xfId="8870" xr:uid="{00000000-0005-0000-0000-0000980D0000}"/>
    <cellStyle name="60% - 강조색2 2 2 2 2 3" xfId="7140" xr:uid="{00000000-0005-0000-0000-0000990D0000}"/>
    <cellStyle name="60% - 강조색2 2 2 2 2 4" xfId="8426" xr:uid="{00000000-0005-0000-0000-00009A0D0000}"/>
    <cellStyle name="60% - 강조색2 2 2 2 3" xfId="7141" xr:uid="{00000000-0005-0000-0000-00009B0D0000}"/>
    <cellStyle name="60% - 강조색2 2 2 2 4" xfId="8990" xr:uid="{00000000-0005-0000-0000-00009C0D0000}"/>
    <cellStyle name="60% - 강조색2 2 2 3" xfId="6001" xr:uid="{00000000-0005-0000-0000-00009D0D0000}"/>
    <cellStyle name="60% - 강조색2 2 2 3 2" xfId="7142" xr:uid="{00000000-0005-0000-0000-00009E0D0000}"/>
    <cellStyle name="60% - 강조색2 2 2 3 3" xfId="8991" xr:uid="{00000000-0005-0000-0000-00009F0D0000}"/>
    <cellStyle name="60% - 강조색2 2 2 4" xfId="7143" xr:uid="{00000000-0005-0000-0000-0000A00D0000}"/>
    <cellStyle name="60% - 강조색2 2 2 5" xfId="5997" xr:uid="{00000000-0005-0000-0000-0000A10D0000}"/>
    <cellStyle name="60% - 강조색2 2 2 6" xfId="9430" xr:uid="{00000000-0005-0000-0000-0000A20D0000}"/>
    <cellStyle name="60% - 강조색2 2 3" xfId="3520" xr:uid="{00000000-0005-0000-0000-0000A30D0000}"/>
    <cellStyle name="60% - 강조색2 2 3 2" xfId="6003" xr:uid="{00000000-0005-0000-0000-0000A40D0000}"/>
    <cellStyle name="60% - 강조색2 2 3 2 2" xfId="7144" xr:uid="{00000000-0005-0000-0000-0000A50D0000}"/>
    <cellStyle name="60% - 강조색2 2 3 2 3" xfId="8987" xr:uid="{00000000-0005-0000-0000-0000A60D0000}"/>
    <cellStyle name="60% - 강조색2 2 3 3" xfId="7145" xr:uid="{00000000-0005-0000-0000-0000A70D0000}"/>
    <cellStyle name="60% - 강조색2 2 3 3 2" xfId="19163" xr:uid="{00000000-0005-0000-0000-0000A80D0000}"/>
    <cellStyle name="60% - 강조색2 2 3 4" xfId="6002" xr:uid="{00000000-0005-0000-0000-0000A90D0000}"/>
    <cellStyle name="60% - 강조색2 2 3 4 2" xfId="18450" xr:uid="{00000000-0005-0000-0000-0000AA0D0000}"/>
    <cellStyle name="60% - 강조색2 2 3 5" xfId="8411" xr:uid="{00000000-0005-0000-0000-0000AB0D0000}"/>
    <cellStyle name="60% - 강조색2 2 4" xfId="4866" xr:uid="{00000000-0005-0000-0000-0000AC0D0000}"/>
    <cellStyle name="60% - 강조색2 2 4 2" xfId="7146" xr:uid="{00000000-0005-0000-0000-0000AD0D0000}"/>
    <cellStyle name="60% - 강조색2 2 4 3" xfId="6004" xr:uid="{00000000-0005-0000-0000-0000AE0D0000}"/>
    <cellStyle name="60% - 강조색2 2 4 4" xfId="8793" xr:uid="{00000000-0005-0000-0000-0000AF0D0000}"/>
    <cellStyle name="60% - 강조색2 2 5" xfId="7147" xr:uid="{00000000-0005-0000-0000-0000B00D0000}"/>
    <cellStyle name="60% - 강조색2 2 6" xfId="5996" xr:uid="{00000000-0005-0000-0000-0000B10D0000}"/>
    <cellStyle name="60% - 강조색2 2 7" xfId="8744" xr:uid="{00000000-0005-0000-0000-0000B20D0000}"/>
    <cellStyle name="60% - 강조색2 3" xfId="528" xr:uid="{00000000-0005-0000-0000-0000B30D0000}"/>
    <cellStyle name="60% - 강조색2 3 2" xfId="595" xr:uid="{00000000-0005-0000-0000-0000B40D0000}"/>
    <cellStyle name="60% - 강조색2 3 2 2" xfId="7149" xr:uid="{00000000-0005-0000-0000-0000B50D0000}"/>
    <cellStyle name="60% - 강조색2 3 2 3" xfId="6005" xr:uid="{00000000-0005-0000-0000-0000B60D0000}"/>
    <cellStyle name="60% - 강조색2 3 2 4" xfId="8858" xr:uid="{00000000-0005-0000-0000-0000B70D0000}"/>
    <cellStyle name="60% - 강조색2 3 3" xfId="3521" xr:uid="{00000000-0005-0000-0000-0000B80D0000}"/>
    <cellStyle name="60% - 강조색2 3 3 2" xfId="7150" xr:uid="{00000000-0005-0000-0000-0000B90D0000}"/>
    <cellStyle name="60% - 강조색2 3 3 3" xfId="6006" xr:uid="{00000000-0005-0000-0000-0000BA0D0000}"/>
    <cellStyle name="60% - 강조색2 3 3 4" xfId="8974" xr:uid="{00000000-0005-0000-0000-0000BB0D0000}"/>
    <cellStyle name="60% - 강조색2 3 4" xfId="4909" xr:uid="{00000000-0005-0000-0000-0000BC0D0000}"/>
    <cellStyle name="60% - 강조색2 3 4 2" xfId="7151" xr:uid="{00000000-0005-0000-0000-0000BD0D0000}"/>
    <cellStyle name="60% - 강조색2 3 4 3" xfId="6007" xr:uid="{00000000-0005-0000-0000-0000BE0D0000}"/>
    <cellStyle name="60% - 강조색2 3 4 4" xfId="8429" xr:uid="{00000000-0005-0000-0000-0000BF0D0000}"/>
    <cellStyle name="60% - 강조색2 3 5" xfId="7152" xr:uid="{00000000-0005-0000-0000-0000C00D0000}"/>
    <cellStyle name="60% - 강조색2 3 6" xfId="7148" xr:uid="{00000000-0005-0000-0000-0000C10D0000}"/>
    <cellStyle name="60% - 강조색2 3 7" xfId="6675" xr:uid="{00000000-0005-0000-0000-0000C20D0000}"/>
    <cellStyle name="60% - 강조색2 4" xfId="717" xr:uid="{00000000-0005-0000-0000-0000C30D0000}"/>
    <cellStyle name="60% - 강조색2 4 2" xfId="771" xr:uid="{00000000-0005-0000-0000-0000C40D0000}"/>
    <cellStyle name="60% - 강조색2 4 3" xfId="3522" xr:uid="{00000000-0005-0000-0000-0000C50D0000}"/>
    <cellStyle name="60% - 강조색2 4 4" xfId="4951" xr:uid="{00000000-0005-0000-0000-0000C60D0000}"/>
    <cellStyle name="60% - 강조색2 4 5" xfId="5995" xr:uid="{00000000-0005-0000-0000-0000C70D0000}"/>
    <cellStyle name="60% - 강조색2 4 6" xfId="9287" xr:uid="{00000000-0005-0000-0000-0000C80D0000}"/>
    <cellStyle name="60% - 강조색2 5" xfId="799" xr:uid="{00000000-0005-0000-0000-0000C90D0000}"/>
    <cellStyle name="60% - 강조색2 5 2" xfId="7138" xr:uid="{00000000-0005-0000-0000-0000CA0D0000}"/>
    <cellStyle name="60% - 강조색2 6" xfId="936" xr:uid="{00000000-0005-0000-0000-0000CB0D0000}"/>
    <cellStyle name="60% - 강조색2 6 2" xfId="987" xr:uid="{00000000-0005-0000-0000-0000CC0D0000}"/>
    <cellStyle name="60% - 강조색2 6 3" xfId="3523" xr:uid="{00000000-0005-0000-0000-0000CD0D0000}"/>
    <cellStyle name="60% - 강조색2 6 4" xfId="5002" xr:uid="{00000000-0005-0000-0000-0000CE0D0000}"/>
    <cellStyle name="60% - 강조색2 7" xfId="988" xr:uid="{00000000-0005-0000-0000-0000CF0D0000}"/>
    <cellStyle name="60% - 강조색2 8" xfId="2418" xr:uid="{00000000-0005-0000-0000-0000D00D0000}"/>
    <cellStyle name="60% - 강조색2 8 2" xfId="2512" xr:uid="{00000000-0005-0000-0000-0000D10D0000}"/>
    <cellStyle name="60% - 강조색2 8 3" xfId="5046" xr:uid="{00000000-0005-0000-0000-0000D20D0000}"/>
    <cellStyle name="60% - 강조색2 9" xfId="2513" xr:uid="{00000000-0005-0000-0000-0000D30D0000}"/>
    <cellStyle name="60% - 강조색3" xfId="29" builtinId="40" customBuiltin="1"/>
    <cellStyle name="60% - 강조색3 10" xfId="2681" xr:uid="{00000000-0005-0000-0000-0000D50D0000}"/>
    <cellStyle name="60% - 강조색3 10 2" xfId="2722" xr:uid="{00000000-0005-0000-0000-0000D60D0000}"/>
    <cellStyle name="60% - 강조색3 10 3" xfId="5098" xr:uid="{00000000-0005-0000-0000-0000D70D0000}"/>
    <cellStyle name="60% - 강조색3 11" xfId="2867" xr:uid="{00000000-0005-0000-0000-0000D80D0000}"/>
    <cellStyle name="60% - 강조색3 11 2" xfId="2914" xr:uid="{00000000-0005-0000-0000-0000D90D0000}"/>
    <cellStyle name="60% - 강조색3 11 3" xfId="5142" xr:uid="{00000000-0005-0000-0000-0000DA0D0000}"/>
    <cellStyle name="60% - 강조색3 12" xfId="3009" xr:uid="{00000000-0005-0000-0000-0000DB0D0000}"/>
    <cellStyle name="60% - 강조색3 12 2" xfId="3057" xr:uid="{00000000-0005-0000-0000-0000DC0D0000}"/>
    <cellStyle name="60% - 강조색3 12 3" xfId="5186" xr:uid="{00000000-0005-0000-0000-0000DD0D0000}"/>
    <cellStyle name="60% - 강조색3 13" xfId="3203" xr:uid="{00000000-0005-0000-0000-0000DE0D0000}"/>
    <cellStyle name="60% - 강조색3 13 2" xfId="3257" xr:uid="{00000000-0005-0000-0000-0000DF0D0000}"/>
    <cellStyle name="60% - 강조색3 13 3" xfId="5230" xr:uid="{00000000-0005-0000-0000-0000E00D0000}"/>
    <cellStyle name="60% - 강조색3 14" xfId="3378" xr:uid="{00000000-0005-0000-0000-0000E10D0000}"/>
    <cellStyle name="60% - 강조색3 14 2" xfId="3524" xr:uid="{00000000-0005-0000-0000-0000E20D0000}"/>
    <cellStyle name="60% - 강조색3 15" xfId="4352" xr:uid="{00000000-0005-0000-0000-0000E30D0000}"/>
    <cellStyle name="60% - 강조색3 2" xfId="295" xr:uid="{00000000-0005-0000-0000-0000E40D0000}"/>
    <cellStyle name="60% - 강조색3 2 2" xfId="416" xr:uid="{00000000-0005-0000-0000-0000E50D0000}"/>
    <cellStyle name="60% - 강조색3 2 2 2" xfId="6011" xr:uid="{00000000-0005-0000-0000-0000E60D0000}"/>
    <cellStyle name="60% - 강조색3 2 2 2 2" xfId="6012" xr:uid="{00000000-0005-0000-0000-0000E70D0000}"/>
    <cellStyle name="60% - 강조색3 2 2 2 2 2" xfId="6013" xr:uid="{00000000-0005-0000-0000-0000E80D0000}"/>
    <cellStyle name="60% - 강조색3 2 2 2 2 2 2" xfId="7155" xr:uid="{00000000-0005-0000-0000-0000E90D0000}"/>
    <cellStyle name="60% - 강조색3 2 2 2 2 2 3" xfId="8781" xr:uid="{00000000-0005-0000-0000-0000EA0D0000}"/>
    <cellStyle name="60% - 강조색3 2 2 2 2 3" xfId="7156" xr:uid="{00000000-0005-0000-0000-0000EB0D0000}"/>
    <cellStyle name="60% - 강조색3 2 2 2 2 4" xfId="8430" xr:uid="{00000000-0005-0000-0000-0000EC0D0000}"/>
    <cellStyle name="60% - 강조색3 2 2 2 3" xfId="7157" xr:uid="{00000000-0005-0000-0000-0000ED0D0000}"/>
    <cellStyle name="60% - 강조색3 2 2 2 4" xfId="8431" xr:uid="{00000000-0005-0000-0000-0000EE0D0000}"/>
    <cellStyle name="60% - 강조색3 2 2 3" xfId="6014" xr:uid="{00000000-0005-0000-0000-0000EF0D0000}"/>
    <cellStyle name="60% - 강조색3 2 2 3 2" xfId="7158" xr:uid="{00000000-0005-0000-0000-0000F00D0000}"/>
    <cellStyle name="60% - 강조색3 2 2 3 3" xfId="8432" xr:uid="{00000000-0005-0000-0000-0000F10D0000}"/>
    <cellStyle name="60% - 강조색3 2 2 4" xfId="7159" xr:uid="{00000000-0005-0000-0000-0000F20D0000}"/>
    <cellStyle name="60% - 강조색3 2 2 5" xfId="6010" xr:uid="{00000000-0005-0000-0000-0000F30D0000}"/>
    <cellStyle name="60% - 강조색3 2 2 6" xfId="9431" xr:uid="{00000000-0005-0000-0000-0000F40D0000}"/>
    <cellStyle name="60% - 강조색3 2 3" xfId="3525" xr:uid="{00000000-0005-0000-0000-0000F50D0000}"/>
    <cellStyle name="60% - 강조색3 2 3 2" xfId="6016" xr:uid="{00000000-0005-0000-0000-0000F60D0000}"/>
    <cellStyle name="60% - 강조색3 2 3 2 2" xfId="7160" xr:uid="{00000000-0005-0000-0000-0000F70D0000}"/>
    <cellStyle name="60% - 강조색3 2 3 2 3" xfId="8859" xr:uid="{00000000-0005-0000-0000-0000F80D0000}"/>
    <cellStyle name="60% - 강조색3 2 3 3" xfId="7161" xr:uid="{00000000-0005-0000-0000-0000F90D0000}"/>
    <cellStyle name="60% - 강조색3 2 3 3 2" xfId="19161" xr:uid="{00000000-0005-0000-0000-0000FA0D0000}"/>
    <cellStyle name="60% - 강조색3 2 3 4" xfId="6015" xr:uid="{00000000-0005-0000-0000-0000FB0D0000}"/>
    <cellStyle name="60% - 강조색3 2 3 4 2" xfId="19162" xr:uid="{00000000-0005-0000-0000-0000FC0D0000}"/>
    <cellStyle name="60% - 강조색3 2 3 5" xfId="9288" xr:uid="{00000000-0005-0000-0000-0000FD0D0000}"/>
    <cellStyle name="60% - 강조색3 2 4" xfId="4870" xr:uid="{00000000-0005-0000-0000-0000FE0D0000}"/>
    <cellStyle name="60% - 강조색3 2 4 2" xfId="7162" xr:uid="{00000000-0005-0000-0000-0000FF0D0000}"/>
    <cellStyle name="60% - 강조색3 2 4 3" xfId="6017" xr:uid="{00000000-0005-0000-0000-0000000E0000}"/>
    <cellStyle name="60% - 강조색3 2 4 4" xfId="8993" xr:uid="{00000000-0005-0000-0000-0000010E0000}"/>
    <cellStyle name="60% - 강조색3 2 5" xfId="7163" xr:uid="{00000000-0005-0000-0000-0000020E0000}"/>
    <cellStyle name="60% - 강조색3 2 6" xfId="6009" xr:uid="{00000000-0005-0000-0000-0000030E0000}"/>
    <cellStyle name="60% - 강조색3 2 7" xfId="9289" xr:uid="{00000000-0005-0000-0000-0000040E0000}"/>
    <cellStyle name="60% - 강조색3 3" xfId="532" xr:uid="{00000000-0005-0000-0000-0000050E0000}"/>
    <cellStyle name="60% - 강조색3 3 2" xfId="607" xr:uid="{00000000-0005-0000-0000-0000060E0000}"/>
    <cellStyle name="60% - 강조색3 3 2 2" xfId="7166" xr:uid="{00000000-0005-0000-0000-0000070E0000}"/>
    <cellStyle name="60% - 강조색3 3 2 3" xfId="6018" xr:uid="{00000000-0005-0000-0000-0000080E0000}"/>
    <cellStyle name="60% - 강조색3 3 2 4" xfId="8994" xr:uid="{00000000-0005-0000-0000-0000090E0000}"/>
    <cellStyle name="60% - 강조색3 3 3" xfId="3526" xr:uid="{00000000-0005-0000-0000-00000A0E0000}"/>
    <cellStyle name="60% - 강조색3 3 3 2" xfId="7167" xr:uid="{00000000-0005-0000-0000-00000B0E0000}"/>
    <cellStyle name="60% - 강조색3 3 3 3" xfId="6019" xr:uid="{00000000-0005-0000-0000-00000C0E0000}"/>
    <cellStyle name="60% - 강조색3 3 3 4" xfId="8433" xr:uid="{00000000-0005-0000-0000-00000D0E0000}"/>
    <cellStyle name="60% - 강조색3 3 4" xfId="4913" xr:uid="{00000000-0005-0000-0000-00000E0E0000}"/>
    <cellStyle name="60% - 강조색3 3 4 2" xfId="7168" xr:uid="{00000000-0005-0000-0000-00000F0E0000}"/>
    <cellStyle name="60% - 강조색3 3 4 3" xfId="6020" xr:uid="{00000000-0005-0000-0000-0000100E0000}"/>
    <cellStyle name="60% - 강조색3 3 4 4" xfId="9290" xr:uid="{00000000-0005-0000-0000-0000110E0000}"/>
    <cellStyle name="60% - 강조색3 3 5" xfId="7169" xr:uid="{00000000-0005-0000-0000-0000120E0000}"/>
    <cellStyle name="60% - 강조색3 3 6" xfId="7164" xr:uid="{00000000-0005-0000-0000-0000130E0000}"/>
    <cellStyle name="60% - 강조색3 3 7" xfId="6676" xr:uid="{00000000-0005-0000-0000-0000140E0000}"/>
    <cellStyle name="60% - 강조색3 4" xfId="721" xr:uid="{00000000-0005-0000-0000-0000150E0000}"/>
    <cellStyle name="60% - 강조색3 4 2" xfId="773" xr:uid="{00000000-0005-0000-0000-0000160E0000}"/>
    <cellStyle name="60% - 강조색3 4 3" xfId="3527" xr:uid="{00000000-0005-0000-0000-0000170E0000}"/>
    <cellStyle name="60% - 강조색3 4 4" xfId="4955" xr:uid="{00000000-0005-0000-0000-0000180E0000}"/>
    <cellStyle name="60% - 강조색3 4 5" xfId="6008" xr:uid="{00000000-0005-0000-0000-0000190E0000}"/>
    <cellStyle name="60% - 강조색3 4 6" xfId="8428" xr:uid="{00000000-0005-0000-0000-00001A0E0000}"/>
    <cellStyle name="60% - 강조색3 5" xfId="800" xr:uid="{00000000-0005-0000-0000-00001B0E0000}"/>
    <cellStyle name="60% - 강조색3 5 2" xfId="7154" xr:uid="{00000000-0005-0000-0000-00001C0E0000}"/>
    <cellStyle name="60% - 강조색3 6" xfId="940" xr:uid="{00000000-0005-0000-0000-00001D0E0000}"/>
    <cellStyle name="60% - 강조색3 6 2" xfId="989" xr:uid="{00000000-0005-0000-0000-00001E0E0000}"/>
    <cellStyle name="60% - 강조색3 6 3" xfId="3528" xr:uid="{00000000-0005-0000-0000-00001F0E0000}"/>
    <cellStyle name="60% - 강조색3 6 4" xfId="5006" xr:uid="{00000000-0005-0000-0000-0000200E0000}"/>
    <cellStyle name="60% - 강조색3 7" xfId="990" xr:uid="{00000000-0005-0000-0000-0000210E0000}"/>
    <cellStyle name="60% - 강조색3 8" xfId="2444" xr:uid="{00000000-0005-0000-0000-0000220E0000}"/>
    <cellStyle name="60% - 강조색3 8 2" xfId="2514" xr:uid="{00000000-0005-0000-0000-0000230E0000}"/>
    <cellStyle name="60% - 강조색3 8 3" xfId="5055" xr:uid="{00000000-0005-0000-0000-0000240E0000}"/>
    <cellStyle name="60% - 강조색3 9" xfId="2515" xr:uid="{00000000-0005-0000-0000-0000250E0000}"/>
    <cellStyle name="60% - 강조색4" xfId="33" builtinId="44" customBuiltin="1"/>
    <cellStyle name="60% - 강조색4 10" xfId="2685" xr:uid="{00000000-0005-0000-0000-0000270E0000}"/>
    <cellStyle name="60% - 강조색4 10 2" xfId="2723" xr:uid="{00000000-0005-0000-0000-0000280E0000}"/>
    <cellStyle name="60% - 강조색4 10 3" xfId="5102" xr:uid="{00000000-0005-0000-0000-0000290E0000}"/>
    <cellStyle name="60% - 강조색4 11" xfId="2871" xr:uid="{00000000-0005-0000-0000-00002A0E0000}"/>
    <cellStyle name="60% - 강조색4 11 2" xfId="2915" xr:uid="{00000000-0005-0000-0000-00002B0E0000}"/>
    <cellStyle name="60% - 강조색4 11 3" xfId="5146" xr:uid="{00000000-0005-0000-0000-00002C0E0000}"/>
    <cellStyle name="60% - 강조색4 12" xfId="3013" xr:uid="{00000000-0005-0000-0000-00002D0E0000}"/>
    <cellStyle name="60% - 강조색4 12 2" xfId="3058" xr:uid="{00000000-0005-0000-0000-00002E0E0000}"/>
    <cellStyle name="60% - 강조색4 12 3" xfId="5190" xr:uid="{00000000-0005-0000-0000-00002F0E0000}"/>
    <cellStyle name="60% - 강조색4 13" xfId="3207" xr:uid="{00000000-0005-0000-0000-0000300E0000}"/>
    <cellStyle name="60% - 강조색4 13 2" xfId="3258" xr:uid="{00000000-0005-0000-0000-0000310E0000}"/>
    <cellStyle name="60% - 강조색4 13 3" xfId="5234" xr:uid="{00000000-0005-0000-0000-0000320E0000}"/>
    <cellStyle name="60% - 강조색4 14" xfId="3382" xr:uid="{00000000-0005-0000-0000-0000330E0000}"/>
    <cellStyle name="60% - 강조색4 14 2" xfId="3529" xr:uid="{00000000-0005-0000-0000-0000340E0000}"/>
    <cellStyle name="60% - 강조색4 15" xfId="4356" xr:uid="{00000000-0005-0000-0000-0000350E0000}"/>
    <cellStyle name="60% - 강조색4 2" xfId="299" xr:uid="{00000000-0005-0000-0000-0000360E0000}"/>
    <cellStyle name="60% - 강조색4 2 2" xfId="417" xr:uid="{00000000-0005-0000-0000-0000370E0000}"/>
    <cellStyle name="60% - 강조색4 2 2 2" xfId="6024" xr:uid="{00000000-0005-0000-0000-0000380E0000}"/>
    <cellStyle name="60% - 강조색4 2 2 2 2" xfId="6025" xr:uid="{00000000-0005-0000-0000-0000390E0000}"/>
    <cellStyle name="60% - 강조색4 2 2 2 2 2" xfId="6026" xr:uid="{00000000-0005-0000-0000-00003A0E0000}"/>
    <cellStyle name="60% - 강조색4 2 2 2 2 2 2" xfId="7172" xr:uid="{00000000-0005-0000-0000-00003B0E0000}"/>
    <cellStyle name="60% - 강조색4 2 2 2 2 2 3" xfId="8434" xr:uid="{00000000-0005-0000-0000-00003C0E0000}"/>
    <cellStyle name="60% - 강조색4 2 2 2 2 3" xfId="7173" xr:uid="{00000000-0005-0000-0000-00003D0E0000}"/>
    <cellStyle name="60% - 강조색4 2 2 2 2 4" xfId="8997" xr:uid="{00000000-0005-0000-0000-00003E0E0000}"/>
    <cellStyle name="60% - 강조색4 2 2 2 3" xfId="7174" xr:uid="{00000000-0005-0000-0000-00003F0E0000}"/>
    <cellStyle name="60% - 강조색4 2 2 2 4" xfId="8996" xr:uid="{00000000-0005-0000-0000-0000400E0000}"/>
    <cellStyle name="60% - 강조색4 2 2 3" xfId="6027" xr:uid="{00000000-0005-0000-0000-0000410E0000}"/>
    <cellStyle name="60% - 강조색4 2 2 3 2" xfId="7175" xr:uid="{00000000-0005-0000-0000-0000420E0000}"/>
    <cellStyle name="60% - 강조색4 2 2 3 3" xfId="8665" xr:uid="{00000000-0005-0000-0000-0000430E0000}"/>
    <cellStyle name="60% - 강조색4 2 2 4" xfId="7176" xr:uid="{00000000-0005-0000-0000-0000440E0000}"/>
    <cellStyle name="60% - 강조색4 2 2 5" xfId="6023" xr:uid="{00000000-0005-0000-0000-0000450E0000}"/>
    <cellStyle name="60% - 강조색4 2 2 6" xfId="8860" xr:uid="{00000000-0005-0000-0000-0000460E0000}"/>
    <cellStyle name="60% - 강조색4 2 3" xfId="3530" xr:uid="{00000000-0005-0000-0000-0000470E0000}"/>
    <cellStyle name="60% - 강조색4 2 3 2" xfId="6029" xr:uid="{00000000-0005-0000-0000-0000480E0000}"/>
    <cellStyle name="60% - 강조색4 2 3 2 2" xfId="7177" xr:uid="{00000000-0005-0000-0000-0000490E0000}"/>
    <cellStyle name="60% - 강조색4 2 3 2 3" xfId="8664" xr:uid="{00000000-0005-0000-0000-00004A0E0000}"/>
    <cellStyle name="60% - 강조색4 2 3 3" xfId="7178" xr:uid="{00000000-0005-0000-0000-00004B0E0000}"/>
    <cellStyle name="60% - 강조색4 2 3 3 2" xfId="19160" xr:uid="{00000000-0005-0000-0000-00004C0E0000}"/>
    <cellStyle name="60% - 강조색4 2 3 4" xfId="6028" xr:uid="{00000000-0005-0000-0000-00004D0E0000}"/>
    <cellStyle name="60% - 강조색4 2 3 4 2" xfId="18343" xr:uid="{00000000-0005-0000-0000-00004E0E0000}"/>
    <cellStyle name="60% - 강조색4 2 3 5" xfId="8435" xr:uid="{00000000-0005-0000-0000-00004F0E0000}"/>
    <cellStyle name="60% - 강조색4 2 4" xfId="4874" xr:uid="{00000000-0005-0000-0000-0000500E0000}"/>
    <cellStyle name="60% - 강조색4 2 4 2" xfId="7179" xr:uid="{00000000-0005-0000-0000-0000510E0000}"/>
    <cellStyle name="60% - 강조색4 2 4 3" xfId="6030" xr:uid="{00000000-0005-0000-0000-0000520E0000}"/>
    <cellStyle name="60% - 강조색4 2 4 4" xfId="8861" xr:uid="{00000000-0005-0000-0000-0000530E0000}"/>
    <cellStyle name="60% - 강조색4 2 5" xfId="7180" xr:uid="{00000000-0005-0000-0000-0000540E0000}"/>
    <cellStyle name="60% - 강조색4 2 6" xfId="6022" xr:uid="{00000000-0005-0000-0000-0000550E0000}"/>
    <cellStyle name="60% - 강조색4 2 7" xfId="9291" xr:uid="{00000000-0005-0000-0000-0000560E0000}"/>
    <cellStyle name="60% - 강조색4 3" xfId="536" xr:uid="{00000000-0005-0000-0000-0000570E0000}"/>
    <cellStyle name="60% - 강조색4 3 2" xfId="591" xr:uid="{00000000-0005-0000-0000-0000580E0000}"/>
    <cellStyle name="60% - 강조색4 3 2 2" xfId="7182" xr:uid="{00000000-0005-0000-0000-0000590E0000}"/>
    <cellStyle name="60% - 강조색4 3 2 3" xfId="6031" xr:uid="{00000000-0005-0000-0000-00005A0E0000}"/>
    <cellStyle name="60% - 강조색4 3 2 4" xfId="8998" xr:uid="{00000000-0005-0000-0000-00005B0E0000}"/>
    <cellStyle name="60% - 강조색4 3 3" xfId="3531" xr:uid="{00000000-0005-0000-0000-00005C0E0000}"/>
    <cellStyle name="60% - 강조색4 3 3 2" xfId="7184" xr:uid="{00000000-0005-0000-0000-00005D0E0000}"/>
    <cellStyle name="60% - 강조색4 3 3 3" xfId="6032" xr:uid="{00000000-0005-0000-0000-00005E0E0000}"/>
    <cellStyle name="60% - 강조색4 3 3 4" xfId="8436" xr:uid="{00000000-0005-0000-0000-00005F0E0000}"/>
    <cellStyle name="60% - 강조색4 3 4" xfId="4917" xr:uid="{00000000-0005-0000-0000-0000600E0000}"/>
    <cellStyle name="60% - 강조색4 3 4 2" xfId="7185" xr:uid="{00000000-0005-0000-0000-0000610E0000}"/>
    <cellStyle name="60% - 강조색4 3 4 3" xfId="6033" xr:uid="{00000000-0005-0000-0000-0000620E0000}"/>
    <cellStyle name="60% - 강조색4 3 4 4" xfId="8999" xr:uid="{00000000-0005-0000-0000-0000630E0000}"/>
    <cellStyle name="60% - 강조색4 3 5" xfId="7186" xr:uid="{00000000-0005-0000-0000-0000640E0000}"/>
    <cellStyle name="60% - 강조색4 3 6" xfId="7181" xr:uid="{00000000-0005-0000-0000-0000650E0000}"/>
    <cellStyle name="60% - 강조색4 3 7" xfId="6677" xr:uid="{00000000-0005-0000-0000-0000660E0000}"/>
    <cellStyle name="60% - 강조색4 4" xfId="725" xr:uid="{00000000-0005-0000-0000-0000670E0000}"/>
    <cellStyle name="60% - 강조색4 4 2" xfId="654" xr:uid="{00000000-0005-0000-0000-0000680E0000}"/>
    <cellStyle name="60% - 강조색4 4 3" xfId="3532" xr:uid="{00000000-0005-0000-0000-0000690E0000}"/>
    <cellStyle name="60% - 강조색4 4 4" xfId="4959" xr:uid="{00000000-0005-0000-0000-00006A0E0000}"/>
    <cellStyle name="60% - 강조색4 4 5" xfId="6021" xr:uid="{00000000-0005-0000-0000-00006B0E0000}"/>
    <cellStyle name="60% - 강조색4 4 6" xfId="8995" xr:uid="{00000000-0005-0000-0000-00006C0E0000}"/>
    <cellStyle name="60% - 강조색4 5" xfId="801" xr:uid="{00000000-0005-0000-0000-00006D0E0000}"/>
    <cellStyle name="60% - 강조색4 5 2" xfId="7171" xr:uid="{00000000-0005-0000-0000-00006E0E0000}"/>
    <cellStyle name="60% - 강조색4 6" xfId="944" xr:uid="{00000000-0005-0000-0000-00006F0E0000}"/>
    <cellStyle name="60% - 강조색4 6 2" xfId="991" xr:uid="{00000000-0005-0000-0000-0000700E0000}"/>
    <cellStyle name="60% - 강조색4 6 3" xfId="3533" xr:uid="{00000000-0005-0000-0000-0000710E0000}"/>
    <cellStyle name="60% - 강조색4 6 4" xfId="5010" xr:uid="{00000000-0005-0000-0000-0000720E0000}"/>
    <cellStyle name="60% - 강조색4 7" xfId="992" xr:uid="{00000000-0005-0000-0000-0000730E0000}"/>
    <cellStyle name="60% - 강조색4 8" xfId="2460" xr:uid="{00000000-0005-0000-0000-0000740E0000}"/>
    <cellStyle name="60% - 강조색4 8 2" xfId="2516" xr:uid="{00000000-0005-0000-0000-0000750E0000}"/>
    <cellStyle name="60% - 강조색4 8 3" xfId="5059" xr:uid="{00000000-0005-0000-0000-0000760E0000}"/>
    <cellStyle name="60% - 강조색4 9" xfId="2517" xr:uid="{00000000-0005-0000-0000-0000770E0000}"/>
    <cellStyle name="60% - 강조색5" xfId="37" builtinId="48" customBuiltin="1"/>
    <cellStyle name="60% - 강조색5 10" xfId="2689" xr:uid="{00000000-0005-0000-0000-0000790E0000}"/>
    <cellStyle name="60% - 강조색5 10 2" xfId="2724" xr:uid="{00000000-0005-0000-0000-00007A0E0000}"/>
    <cellStyle name="60% - 강조색5 10 3" xfId="5106" xr:uid="{00000000-0005-0000-0000-00007B0E0000}"/>
    <cellStyle name="60% - 강조색5 11" xfId="2875" xr:uid="{00000000-0005-0000-0000-00007C0E0000}"/>
    <cellStyle name="60% - 강조색5 11 2" xfId="2916" xr:uid="{00000000-0005-0000-0000-00007D0E0000}"/>
    <cellStyle name="60% - 강조색5 11 3" xfId="5150" xr:uid="{00000000-0005-0000-0000-00007E0E0000}"/>
    <cellStyle name="60% - 강조색5 12" xfId="3017" xr:uid="{00000000-0005-0000-0000-00007F0E0000}"/>
    <cellStyle name="60% - 강조색5 12 2" xfId="3059" xr:uid="{00000000-0005-0000-0000-0000800E0000}"/>
    <cellStyle name="60% - 강조색5 12 3" xfId="5194" xr:uid="{00000000-0005-0000-0000-0000810E0000}"/>
    <cellStyle name="60% - 강조색5 13" xfId="3211" xr:uid="{00000000-0005-0000-0000-0000820E0000}"/>
    <cellStyle name="60% - 강조색5 13 2" xfId="3259" xr:uid="{00000000-0005-0000-0000-0000830E0000}"/>
    <cellStyle name="60% - 강조색5 13 3" xfId="5238" xr:uid="{00000000-0005-0000-0000-0000840E0000}"/>
    <cellStyle name="60% - 강조색5 14" xfId="3386" xr:uid="{00000000-0005-0000-0000-0000850E0000}"/>
    <cellStyle name="60% - 강조색5 14 2" xfId="3534" xr:uid="{00000000-0005-0000-0000-0000860E0000}"/>
    <cellStyle name="60% - 강조색5 15" xfId="4360" xr:uid="{00000000-0005-0000-0000-0000870E0000}"/>
    <cellStyle name="60% - 강조색5 2" xfId="303" xr:uid="{00000000-0005-0000-0000-0000880E0000}"/>
    <cellStyle name="60% - 강조색5 2 2" xfId="418" xr:uid="{00000000-0005-0000-0000-0000890E0000}"/>
    <cellStyle name="60% - 강조색5 2 2 2" xfId="6037" xr:uid="{00000000-0005-0000-0000-00008A0E0000}"/>
    <cellStyle name="60% - 강조색5 2 2 2 2" xfId="6038" xr:uid="{00000000-0005-0000-0000-00008B0E0000}"/>
    <cellStyle name="60% - 강조색5 2 2 2 2 2" xfId="6039" xr:uid="{00000000-0005-0000-0000-00008C0E0000}"/>
    <cellStyle name="60% - 강조색5 2 2 2 2 2 2" xfId="7188" xr:uid="{00000000-0005-0000-0000-00008D0E0000}"/>
    <cellStyle name="60% - 강조색5 2 2 2 2 2 3" xfId="9001" xr:uid="{00000000-0005-0000-0000-00008E0E0000}"/>
    <cellStyle name="60% - 강조색5 2 2 2 2 3" xfId="7189" xr:uid="{00000000-0005-0000-0000-00008F0E0000}"/>
    <cellStyle name="60% - 강조색5 2 2 2 2 4" xfId="8438" xr:uid="{00000000-0005-0000-0000-0000900E0000}"/>
    <cellStyle name="60% - 강조색5 2 2 2 3" xfId="7190" xr:uid="{00000000-0005-0000-0000-0000910E0000}"/>
    <cellStyle name="60% - 강조색5 2 2 2 4" xfId="8862" xr:uid="{00000000-0005-0000-0000-0000920E0000}"/>
    <cellStyle name="60% - 강조색5 2 2 3" xfId="6040" xr:uid="{00000000-0005-0000-0000-0000930E0000}"/>
    <cellStyle name="60% - 강조색5 2 2 3 2" xfId="7191" xr:uid="{00000000-0005-0000-0000-0000940E0000}"/>
    <cellStyle name="60% - 강조색5 2 2 3 3" xfId="9000" xr:uid="{00000000-0005-0000-0000-0000950E0000}"/>
    <cellStyle name="60% - 강조색5 2 2 4" xfId="7192" xr:uid="{00000000-0005-0000-0000-0000960E0000}"/>
    <cellStyle name="60% - 강조색5 2 2 5" xfId="6036" xr:uid="{00000000-0005-0000-0000-0000970E0000}"/>
    <cellStyle name="60% - 강조색5 2 2 6" xfId="8666" xr:uid="{00000000-0005-0000-0000-0000980E0000}"/>
    <cellStyle name="60% - 강조색5 2 3" xfId="3535" xr:uid="{00000000-0005-0000-0000-0000990E0000}"/>
    <cellStyle name="60% - 강조색5 2 3 2" xfId="6042" xr:uid="{00000000-0005-0000-0000-00009A0E0000}"/>
    <cellStyle name="60% - 강조색5 2 3 2 2" xfId="7193" xr:uid="{00000000-0005-0000-0000-00009B0E0000}"/>
    <cellStyle name="60% - 강조색5 2 3 2 3" xfId="9002" xr:uid="{00000000-0005-0000-0000-00009C0E0000}"/>
    <cellStyle name="60% - 강조색5 2 3 3" xfId="7194" xr:uid="{00000000-0005-0000-0000-00009D0E0000}"/>
    <cellStyle name="60% - 강조색5 2 3 3 2" xfId="19141" xr:uid="{00000000-0005-0000-0000-00009E0E0000}"/>
    <cellStyle name="60% - 강조색5 2 3 4" xfId="6041" xr:uid="{00000000-0005-0000-0000-00009F0E0000}"/>
    <cellStyle name="60% - 강조색5 2 3 4 2" xfId="18627" xr:uid="{00000000-0005-0000-0000-0000A00E0000}"/>
    <cellStyle name="60% - 강조색5 2 3 5" xfId="9292" xr:uid="{00000000-0005-0000-0000-0000A10E0000}"/>
    <cellStyle name="60% - 강조색5 2 4" xfId="4878" xr:uid="{00000000-0005-0000-0000-0000A20E0000}"/>
    <cellStyle name="60% - 강조색5 2 4 2" xfId="7195" xr:uid="{00000000-0005-0000-0000-0000A30E0000}"/>
    <cellStyle name="60% - 강조색5 2 4 3" xfId="6043" xr:uid="{00000000-0005-0000-0000-0000A40E0000}"/>
    <cellStyle name="60% - 강조색5 2 4 4" xfId="9293" xr:uid="{00000000-0005-0000-0000-0000A50E0000}"/>
    <cellStyle name="60% - 강조색5 2 5" xfId="7196" xr:uid="{00000000-0005-0000-0000-0000A60E0000}"/>
    <cellStyle name="60% - 강조색5 2 6" xfId="6035" xr:uid="{00000000-0005-0000-0000-0000A70E0000}"/>
    <cellStyle name="60% - 강조색5 2 7" xfId="8437" xr:uid="{00000000-0005-0000-0000-0000A80E0000}"/>
    <cellStyle name="60% - 강조색5 3" xfId="540" xr:uid="{00000000-0005-0000-0000-0000A90E0000}"/>
    <cellStyle name="60% - 강조색5 3 2" xfId="598" xr:uid="{00000000-0005-0000-0000-0000AA0E0000}"/>
    <cellStyle name="60% - 강조색5 3 2 2" xfId="7198" xr:uid="{00000000-0005-0000-0000-0000AB0E0000}"/>
    <cellStyle name="60% - 강조색5 3 2 3" xfId="6044" xr:uid="{00000000-0005-0000-0000-0000AC0E0000}"/>
    <cellStyle name="60% - 강조색5 3 2 4" xfId="8863" xr:uid="{00000000-0005-0000-0000-0000AD0E0000}"/>
    <cellStyle name="60% - 강조색5 3 3" xfId="3536" xr:uid="{00000000-0005-0000-0000-0000AE0E0000}"/>
    <cellStyle name="60% - 강조색5 3 3 2" xfId="7199" xr:uid="{00000000-0005-0000-0000-0000AF0E0000}"/>
    <cellStyle name="60% - 강조색5 3 3 3" xfId="6045" xr:uid="{00000000-0005-0000-0000-0000B00E0000}"/>
    <cellStyle name="60% - 강조색5 3 3 4" xfId="8439" xr:uid="{00000000-0005-0000-0000-0000B10E0000}"/>
    <cellStyle name="60% - 강조색5 3 4" xfId="4921" xr:uid="{00000000-0005-0000-0000-0000B20E0000}"/>
    <cellStyle name="60% - 강조색5 3 4 2" xfId="7200" xr:uid="{00000000-0005-0000-0000-0000B30E0000}"/>
    <cellStyle name="60% - 강조색5 3 4 3" xfId="6046" xr:uid="{00000000-0005-0000-0000-0000B40E0000}"/>
    <cellStyle name="60% - 강조색5 3 4 4" xfId="9004" xr:uid="{00000000-0005-0000-0000-0000B50E0000}"/>
    <cellStyle name="60% - 강조색5 3 5" xfId="7201" xr:uid="{00000000-0005-0000-0000-0000B60E0000}"/>
    <cellStyle name="60% - 강조색5 3 6" xfId="7197" xr:uid="{00000000-0005-0000-0000-0000B70E0000}"/>
    <cellStyle name="60% - 강조색5 3 7" xfId="6679" xr:uid="{00000000-0005-0000-0000-0000B80E0000}"/>
    <cellStyle name="60% - 강조색5 4" xfId="729" xr:uid="{00000000-0005-0000-0000-0000B90E0000}"/>
    <cellStyle name="60% - 강조색5 4 2" xfId="655" xr:uid="{00000000-0005-0000-0000-0000BA0E0000}"/>
    <cellStyle name="60% - 강조색5 4 3" xfId="3537" xr:uid="{00000000-0005-0000-0000-0000BB0E0000}"/>
    <cellStyle name="60% - 강조색5 4 4" xfId="4963" xr:uid="{00000000-0005-0000-0000-0000BC0E0000}"/>
    <cellStyle name="60% - 강조색5 4 5" xfId="6034" xr:uid="{00000000-0005-0000-0000-0000BD0E0000}"/>
    <cellStyle name="60% - 강조색5 4 6" xfId="8842" xr:uid="{00000000-0005-0000-0000-0000BE0E0000}"/>
    <cellStyle name="60% - 강조색5 5" xfId="802" xr:uid="{00000000-0005-0000-0000-0000BF0E0000}"/>
    <cellStyle name="60% - 강조색5 5 2" xfId="7187" xr:uid="{00000000-0005-0000-0000-0000C00E0000}"/>
    <cellStyle name="60% - 강조색5 6" xfId="948" xr:uid="{00000000-0005-0000-0000-0000C10E0000}"/>
    <cellStyle name="60% - 강조색5 6 2" xfId="993" xr:uid="{00000000-0005-0000-0000-0000C20E0000}"/>
    <cellStyle name="60% - 강조색5 6 3" xfId="3538" xr:uid="{00000000-0005-0000-0000-0000C30E0000}"/>
    <cellStyle name="60% - 강조색5 6 4" xfId="5014" xr:uid="{00000000-0005-0000-0000-0000C40E0000}"/>
    <cellStyle name="60% - 강조색5 7" xfId="994" xr:uid="{00000000-0005-0000-0000-0000C50E0000}"/>
    <cellStyle name="60% - 강조색5 8" xfId="1236" xr:uid="{00000000-0005-0000-0000-0000C60E0000}"/>
    <cellStyle name="60% - 강조색5 8 2" xfId="2518" xr:uid="{00000000-0005-0000-0000-0000C70E0000}"/>
    <cellStyle name="60% - 강조색5 8 3" xfId="5027" xr:uid="{00000000-0005-0000-0000-0000C80E0000}"/>
    <cellStyle name="60% - 강조색5 9" xfId="2519" xr:uid="{00000000-0005-0000-0000-0000C90E0000}"/>
    <cellStyle name="60% - 강조색6" xfId="41" builtinId="52" customBuiltin="1"/>
    <cellStyle name="60% - 강조색6 10" xfId="2693" xr:uid="{00000000-0005-0000-0000-0000CB0E0000}"/>
    <cellStyle name="60% - 강조색6 10 2" xfId="2725" xr:uid="{00000000-0005-0000-0000-0000CC0E0000}"/>
    <cellStyle name="60% - 강조색6 10 3" xfId="5110" xr:uid="{00000000-0005-0000-0000-0000CD0E0000}"/>
    <cellStyle name="60% - 강조색6 11" xfId="2879" xr:uid="{00000000-0005-0000-0000-0000CE0E0000}"/>
    <cellStyle name="60% - 강조색6 11 2" xfId="2917" xr:uid="{00000000-0005-0000-0000-0000CF0E0000}"/>
    <cellStyle name="60% - 강조색6 11 3" xfId="5154" xr:uid="{00000000-0005-0000-0000-0000D00E0000}"/>
    <cellStyle name="60% - 강조색6 12" xfId="3021" xr:uid="{00000000-0005-0000-0000-0000D10E0000}"/>
    <cellStyle name="60% - 강조색6 12 2" xfId="3060" xr:uid="{00000000-0005-0000-0000-0000D20E0000}"/>
    <cellStyle name="60% - 강조색6 12 3" xfId="5198" xr:uid="{00000000-0005-0000-0000-0000D30E0000}"/>
    <cellStyle name="60% - 강조색6 13" xfId="3215" xr:uid="{00000000-0005-0000-0000-0000D40E0000}"/>
    <cellStyle name="60% - 강조색6 13 2" xfId="3260" xr:uid="{00000000-0005-0000-0000-0000D50E0000}"/>
    <cellStyle name="60% - 강조색6 13 3" xfId="5242" xr:uid="{00000000-0005-0000-0000-0000D60E0000}"/>
    <cellStyle name="60% - 강조색6 14" xfId="3390" xr:uid="{00000000-0005-0000-0000-0000D70E0000}"/>
    <cellStyle name="60% - 강조색6 14 2" xfId="3539" xr:uid="{00000000-0005-0000-0000-0000D80E0000}"/>
    <cellStyle name="60% - 강조색6 15" xfId="4364" xr:uid="{00000000-0005-0000-0000-0000D90E0000}"/>
    <cellStyle name="60% - 강조색6 2" xfId="307" xr:uid="{00000000-0005-0000-0000-0000DA0E0000}"/>
    <cellStyle name="60% - 강조색6 2 2" xfId="419" xr:uid="{00000000-0005-0000-0000-0000DB0E0000}"/>
    <cellStyle name="60% - 강조색6 2 2 2" xfId="6050" xr:uid="{00000000-0005-0000-0000-0000DC0E0000}"/>
    <cellStyle name="60% - 강조색6 2 2 2 2" xfId="6051" xr:uid="{00000000-0005-0000-0000-0000DD0E0000}"/>
    <cellStyle name="60% - 강조색6 2 2 2 2 2" xfId="6052" xr:uid="{00000000-0005-0000-0000-0000DE0E0000}"/>
    <cellStyle name="60% - 강조색6 2 2 2 2 2 2" xfId="7203" xr:uid="{00000000-0005-0000-0000-0000DF0E0000}"/>
    <cellStyle name="60% - 강조색6 2 2 2 2 2 3" xfId="8440" xr:uid="{00000000-0005-0000-0000-0000E00E0000}"/>
    <cellStyle name="60% - 강조색6 2 2 2 2 3" xfId="7204" xr:uid="{00000000-0005-0000-0000-0000E10E0000}"/>
    <cellStyle name="60% - 강조색6 2 2 2 2 4" xfId="8322" xr:uid="{00000000-0005-0000-0000-0000E20E0000}"/>
    <cellStyle name="60% - 강조색6 2 2 2 3" xfId="7205" xr:uid="{00000000-0005-0000-0000-0000E30E0000}"/>
    <cellStyle name="60% - 강조색6 2 2 2 4" xfId="8814" xr:uid="{00000000-0005-0000-0000-0000E40E0000}"/>
    <cellStyle name="60% - 강조색6 2 2 3" xfId="6053" xr:uid="{00000000-0005-0000-0000-0000E50E0000}"/>
    <cellStyle name="60% - 강조색6 2 2 3 2" xfId="7206" xr:uid="{00000000-0005-0000-0000-0000E60E0000}"/>
    <cellStyle name="60% - 강조색6 2 2 3 3" xfId="8441" xr:uid="{00000000-0005-0000-0000-0000E70E0000}"/>
    <cellStyle name="60% - 강조색6 2 2 4" xfId="7207" xr:uid="{00000000-0005-0000-0000-0000E80E0000}"/>
    <cellStyle name="60% - 강조색6 2 2 5" xfId="6049" xr:uid="{00000000-0005-0000-0000-0000E90E0000}"/>
    <cellStyle name="60% - 강조색6 2 2 6" xfId="8772" xr:uid="{00000000-0005-0000-0000-0000EA0E0000}"/>
    <cellStyle name="60% - 강조색6 2 3" xfId="3540" xr:uid="{00000000-0005-0000-0000-0000EB0E0000}"/>
    <cellStyle name="60% - 강조색6 2 3 2" xfId="6055" xr:uid="{00000000-0005-0000-0000-0000EC0E0000}"/>
    <cellStyle name="60% - 강조색6 2 3 2 2" xfId="7208" xr:uid="{00000000-0005-0000-0000-0000ED0E0000}"/>
    <cellStyle name="60% - 강조색6 2 3 2 3" xfId="9294" xr:uid="{00000000-0005-0000-0000-0000EE0E0000}"/>
    <cellStyle name="60% - 강조색6 2 3 3" xfId="7209" xr:uid="{00000000-0005-0000-0000-0000EF0E0000}"/>
    <cellStyle name="60% - 강조색6 2 3 3 2" xfId="18341" xr:uid="{00000000-0005-0000-0000-0000F00E0000}"/>
    <cellStyle name="60% - 강조색6 2 3 4" xfId="6054" xr:uid="{00000000-0005-0000-0000-0000F10E0000}"/>
    <cellStyle name="60% - 강조색6 2 3 4 2" xfId="18342" xr:uid="{00000000-0005-0000-0000-0000F20E0000}"/>
    <cellStyle name="60% - 강조색6 2 3 5" xfId="9006" xr:uid="{00000000-0005-0000-0000-0000F30E0000}"/>
    <cellStyle name="60% - 강조색6 2 4" xfId="4882" xr:uid="{00000000-0005-0000-0000-0000F40E0000}"/>
    <cellStyle name="60% - 강조색6 2 4 2" xfId="7210" xr:uid="{00000000-0005-0000-0000-0000F50E0000}"/>
    <cellStyle name="60% - 강조색6 2 4 3" xfId="6056" xr:uid="{00000000-0005-0000-0000-0000F60E0000}"/>
    <cellStyle name="60% - 강조색6 2 4 4" xfId="9007" xr:uid="{00000000-0005-0000-0000-0000F70E0000}"/>
    <cellStyle name="60% - 강조색6 2 5" xfId="7211" xr:uid="{00000000-0005-0000-0000-0000F80E0000}"/>
    <cellStyle name="60% - 강조색6 2 6" xfId="6048" xr:uid="{00000000-0005-0000-0000-0000F90E0000}"/>
    <cellStyle name="60% - 강조색6 2 7" xfId="8841" xr:uid="{00000000-0005-0000-0000-0000FA0E0000}"/>
    <cellStyle name="60% - 강조색6 3" xfId="544" xr:uid="{00000000-0005-0000-0000-0000FB0E0000}"/>
    <cellStyle name="60% - 강조색6 3 2" xfId="606" xr:uid="{00000000-0005-0000-0000-0000FC0E0000}"/>
    <cellStyle name="60% - 강조색6 3 2 2" xfId="7213" xr:uid="{00000000-0005-0000-0000-0000FD0E0000}"/>
    <cellStyle name="60% - 강조색6 3 2 3" xfId="6057" xr:uid="{00000000-0005-0000-0000-0000FE0E0000}"/>
    <cellStyle name="60% - 강조색6 3 2 4" xfId="9295" xr:uid="{00000000-0005-0000-0000-0000FF0E0000}"/>
    <cellStyle name="60% - 강조색6 3 3" xfId="3541" xr:uid="{00000000-0005-0000-0000-0000000F0000}"/>
    <cellStyle name="60% - 강조색6 3 3 2" xfId="7214" xr:uid="{00000000-0005-0000-0000-0000010F0000}"/>
    <cellStyle name="60% - 강조색6 3 3 3" xfId="6058" xr:uid="{00000000-0005-0000-0000-0000020F0000}"/>
    <cellStyle name="60% - 강조색6 3 3 4" xfId="9439" xr:uid="{00000000-0005-0000-0000-0000030F0000}"/>
    <cellStyle name="60% - 강조색6 3 4" xfId="4925" xr:uid="{00000000-0005-0000-0000-0000040F0000}"/>
    <cellStyle name="60% - 강조색6 3 4 2" xfId="7215" xr:uid="{00000000-0005-0000-0000-0000050F0000}"/>
    <cellStyle name="60% - 강조색6 3 4 3" xfId="6059" xr:uid="{00000000-0005-0000-0000-0000060F0000}"/>
    <cellStyle name="60% - 강조색6 3 4 4" xfId="8442" xr:uid="{00000000-0005-0000-0000-0000070F0000}"/>
    <cellStyle name="60% - 강조색6 3 5" xfId="7216" xr:uid="{00000000-0005-0000-0000-0000080F0000}"/>
    <cellStyle name="60% - 강조색6 3 6" xfId="7212" xr:uid="{00000000-0005-0000-0000-0000090F0000}"/>
    <cellStyle name="60% - 강조색6 3 7" xfId="6681" xr:uid="{00000000-0005-0000-0000-00000A0F0000}"/>
    <cellStyle name="60% - 강조색6 4" xfId="733" xr:uid="{00000000-0005-0000-0000-00000B0F0000}"/>
    <cellStyle name="60% - 강조색6 4 2" xfId="765" xr:uid="{00000000-0005-0000-0000-00000C0F0000}"/>
    <cellStyle name="60% - 강조색6 4 3" xfId="3542" xr:uid="{00000000-0005-0000-0000-00000D0F0000}"/>
    <cellStyle name="60% - 강조색6 4 4" xfId="4967" xr:uid="{00000000-0005-0000-0000-00000E0F0000}"/>
    <cellStyle name="60% - 강조색6 4 5" xfId="6047" xr:uid="{00000000-0005-0000-0000-00000F0F0000}"/>
    <cellStyle name="60% - 강조색6 4 6" xfId="9003" xr:uid="{00000000-0005-0000-0000-0000100F0000}"/>
    <cellStyle name="60% - 강조색6 5" xfId="803" xr:uid="{00000000-0005-0000-0000-0000110F0000}"/>
    <cellStyle name="60% - 강조색6 5 2" xfId="7202" xr:uid="{00000000-0005-0000-0000-0000120F0000}"/>
    <cellStyle name="60% - 강조색6 6" xfId="952" xr:uid="{00000000-0005-0000-0000-0000130F0000}"/>
    <cellStyle name="60% - 강조색6 6 2" xfId="995" xr:uid="{00000000-0005-0000-0000-0000140F0000}"/>
    <cellStyle name="60% - 강조색6 6 3" xfId="3543" xr:uid="{00000000-0005-0000-0000-0000150F0000}"/>
    <cellStyle name="60% - 강조색6 6 4" xfId="5018" xr:uid="{00000000-0005-0000-0000-0000160F0000}"/>
    <cellStyle name="60% - 강조색6 7" xfId="996" xr:uid="{00000000-0005-0000-0000-0000170F0000}"/>
    <cellStyle name="60% - 강조색6 8" xfId="2400" xr:uid="{00000000-0005-0000-0000-0000180F0000}"/>
    <cellStyle name="60% - 강조색6 8 2" xfId="2520" xr:uid="{00000000-0005-0000-0000-0000190F0000}"/>
    <cellStyle name="60% - 강조색6 8 3" xfId="5040" xr:uid="{00000000-0005-0000-0000-00001A0F0000}"/>
    <cellStyle name="60% - 강조색6 9" xfId="2521" xr:uid="{00000000-0005-0000-0000-00001B0F0000}"/>
    <cellStyle name="A|¡E¡þn" xfId="6646" xr:uid="{00000000-0005-0000-0000-00001C0F0000}"/>
    <cellStyle name="A|¡E¡þn 2" xfId="7217" xr:uid="{00000000-0005-0000-0000-00001D0F0000}"/>
    <cellStyle name="A|¡E¡þn 2 2" xfId="40767" xr:uid="{00000000-0005-0000-0000-00005A020000}"/>
    <cellStyle name="A|¡E¡þn 3" xfId="8912" xr:uid="{00000000-0005-0000-0000-00001E0F0000}"/>
    <cellStyle name="A|¡E¡þn 4" xfId="40072" xr:uid="{00000000-0005-0000-0000-000020010000}"/>
    <cellStyle name="A|¡E¡þn 5" xfId="39914" xr:uid="{00000000-0005-0000-0000-000059020000}"/>
    <cellStyle name="A¡§¡ⓒ¡E¡þ¡EO [0]_¡§u¨IⓒªA¡ERAC￠R￠´U¡§u￠R¨I" xfId="6647" xr:uid="{00000000-0005-0000-0000-00001F0F0000}"/>
    <cellStyle name="A¡§¡ⓒ¡E¡þ¡EO_¡§u¨IⓒªA¡ERAC￠R￠´U¡§u￠R¨I" xfId="6648" xr:uid="{00000000-0005-0000-0000-0000200F0000}"/>
    <cellStyle name="ab_숫자" xfId="5503" xr:uid="{00000000-0005-0000-0000-0000210F0000}"/>
    <cellStyle name="abD날짜" xfId="5505" xr:uid="{00000000-0005-0000-0000-0000220F0000}"/>
    <cellStyle name="abD날짜시간" xfId="5506" xr:uid="{00000000-0005-0000-0000-0000230F0000}"/>
    <cellStyle name="abD년월" xfId="5507" xr:uid="{00000000-0005-0000-0000-0000240F0000}"/>
    <cellStyle name="abD요일" xfId="5508" xr:uid="{00000000-0005-0000-0000-0000250F0000}"/>
    <cellStyle name="abF백만단위" xfId="5509" xr:uid="{00000000-0005-0000-0000-0000260F0000}"/>
    <cellStyle name="abF천단위" xfId="5510" xr:uid="{00000000-0005-0000-0000-0000270F0000}"/>
    <cellStyle name="abZ숫자→한글" xfId="5511" xr:uid="{00000000-0005-0000-0000-0000280F0000}"/>
    <cellStyle name="abZ숫자→한문" xfId="5512" xr:uid="{00000000-0005-0000-0000-0000290F0000}"/>
    <cellStyle name="ab백분율" xfId="5504" xr:uid="{00000000-0005-0000-0000-00002A0F0000}"/>
    <cellStyle name="AeE­ [0]_          " xfId="21518" xr:uid="{00000000-0005-0000-0000-00002B0F0000}"/>
    <cellStyle name="ÅëÈ­ [0]_´ëºñÇ¥" xfId="21519" xr:uid="{00000000-0005-0000-0000-00002C0F0000}"/>
    <cellStyle name="AeE­ [0]_´eºnC￥_04. 1.14" xfId="21520" xr:uid="{00000000-0005-0000-0000-00002D0F0000}"/>
    <cellStyle name="ÅëÈ­ [0]_´ëºñÇ¥_04. 1.14" xfId="21521" xr:uid="{00000000-0005-0000-0000-00002E0F0000}"/>
    <cellStyle name="AeE­ [0]_´eºnC￥_04.12.21" xfId="21522" xr:uid="{00000000-0005-0000-0000-00002F0F0000}"/>
    <cellStyle name="ÅëÈ­ [0]_´ëºñÇ¥_04.12.21" xfId="21523" xr:uid="{00000000-0005-0000-0000-0000300F0000}"/>
    <cellStyle name="AeE­ [0]_´eºnC￥_04.12.21 2" xfId="21524" xr:uid="{00000000-0005-0000-0000-0000310F0000}"/>
    <cellStyle name="ÅëÈ­ [0]_´ëºñÇ¥_05.1.18재무(회장님수정)" xfId="21525" xr:uid="{00000000-0005-0000-0000-0000320F0000}"/>
    <cellStyle name="AeE­ [0]_´eºnC￥_3.계량부문" xfId="21526" xr:uid="{00000000-0005-0000-0000-0000330F0000}"/>
    <cellStyle name="ÅëÈ­ [0]_´ëºñÇ¥_손익분석목표대비" xfId="21527" xr:uid="{00000000-0005-0000-0000-0000340F0000}"/>
    <cellStyle name="AeE­ [0]_´eºnC￥_자산감축실적" xfId="21528" xr:uid="{00000000-0005-0000-0000-0000350F0000}"/>
    <cellStyle name="ÅëÈ­ [0]_´ëºñÇ¥_재무대책양식05. 3.15" xfId="21529" xr:uid="{00000000-0005-0000-0000-0000360F0000}"/>
    <cellStyle name="AeE­ [0]_´eºnC￥_차입금 관련지표 051005" xfId="21530" xr:uid="{00000000-0005-0000-0000-0000370F0000}"/>
    <cellStyle name="ÅëÈ­ [0]_´ëºñÇ¥_차입금 관련지표 051005" xfId="21531" xr:uid="{00000000-0005-0000-0000-0000380F0000}"/>
    <cellStyle name="AeE­ [0]_´eºnC￥_차입금및금리지수" xfId="21532" xr:uid="{00000000-0005-0000-0000-0000390F0000}"/>
    <cellStyle name="ÅëÈ­ [0]_´ëºñÇ¥_차입금및금리지수" xfId="21533" xr:uid="{00000000-0005-0000-0000-00003A0F0000}"/>
    <cellStyle name="AeE­ [0]_´eºnC￥_차입금및금리지수 2" xfId="21534" xr:uid="{00000000-0005-0000-0000-00003B0F0000}"/>
    <cellStyle name="ÅëÈ­ [0]_´ëºñÇ¥_차입금지표(9월부터)" xfId="21535" xr:uid="{00000000-0005-0000-0000-00003C0F0000}"/>
    <cellStyle name="AeE­ [0]_´eºnC￥_한국재무임원회의0507" xfId="21536" xr:uid="{00000000-0005-0000-0000-00003D0F0000}"/>
    <cellStyle name="ÅëÈ­ [0]_´ëºñÇ¥_한국재무임원회의0507" xfId="21537" xr:uid="{00000000-0005-0000-0000-00003E0F0000}"/>
    <cellStyle name="AeE­ [0]_°u°eE¸≫c(°æ¿μCoE²¿e)" xfId="21538" xr:uid="{00000000-0005-0000-0000-00003F0F0000}"/>
    <cellStyle name="AeE­_          " xfId="21539" xr:uid="{00000000-0005-0000-0000-0000400F0000}"/>
    <cellStyle name="ÅëÈ­_´ëºñÇ¥" xfId="21540" xr:uid="{00000000-0005-0000-0000-0000410F0000}"/>
    <cellStyle name="AeE­_´eºnC￥_04. 1.14" xfId="21541" xr:uid="{00000000-0005-0000-0000-0000420F0000}"/>
    <cellStyle name="ÅëÈ­_´ëºñÇ¥_04. 1.14" xfId="21542" xr:uid="{00000000-0005-0000-0000-0000430F0000}"/>
    <cellStyle name="AeE­_´eºnC￥_04.12.21" xfId="21543" xr:uid="{00000000-0005-0000-0000-0000440F0000}"/>
    <cellStyle name="ÅëÈ­_´ëºñÇ¥_04.12.21" xfId="21544" xr:uid="{00000000-0005-0000-0000-0000450F0000}"/>
    <cellStyle name="AeE­_´eºnC￥_04.12.21 2" xfId="21545" xr:uid="{00000000-0005-0000-0000-0000460F0000}"/>
    <cellStyle name="ÅëÈ­_´ëºñÇ¥_05.1.18재무(회장님수정)" xfId="21546" xr:uid="{00000000-0005-0000-0000-0000470F0000}"/>
    <cellStyle name="AeE­_´eºnC￥_3.계량부문" xfId="21547" xr:uid="{00000000-0005-0000-0000-0000480F0000}"/>
    <cellStyle name="ÅëÈ­_´ëºñÇ¥_손익분석목표대비" xfId="21548" xr:uid="{00000000-0005-0000-0000-0000490F0000}"/>
    <cellStyle name="AeE­_´eºnC￥_자산감축실적" xfId="21549" xr:uid="{00000000-0005-0000-0000-00004A0F0000}"/>
    <cellStyle name="ÅëÈ­_´ëºñÇ¥_재무대책양식05. 3.15" xfId="21550" xr:uid="{00000000-0005-0000-0000-00004B0F0000}"/>
    <cellStyle name="AeE­_´eºnC￥_차입금 관련지표 051005" xfId="21551" xr:uid="{00000000-0005-0000-0000-00004C0F0000}"/>
    <cellStyle name="ÅëÈ­_´ëºñÇ¥_차입금 관련지표 051005" xfId="21552" xr:uid="{00000000-0005-0000-0000-00004D0F0000}"/>
    <cellStyle name="AeE­_´eºnC￥_차입금및금리지수" xfId="21553" xr:uid="{00000000-0005-0000-0000-00004E0F0000}"/>
    <cellStyle name="ÅëÈ­_´ëºñÇ¥_차입금및금리지수" xfId="21554" xr:uid="{00000000-0005-0000-0000-00004F0F0000}"/>
    <cellStyle name="AeE­_´eºnC￥_차입금및금리지수 2" xfId="21555" xr:uid="{00000000-0005-0000-0000-0000500F0000}"/>
    <cellStyle name="ÅëÈ­_´ëºñÇ¥_차입금지표(9월부터)" xfId="21556" xr:uid="{00000000-0005-0000-0000-0000510F0000}"/>
    <cellStyle name="AeE­_´eºnC￥_한국재무임원회의0507" xfId="21557" xr:uid="{00000000-0005-0000-0000-0000520F0000}"/>
    <cellStyle name="ÅëÈ­_´ëºñÇ¥_한국재무임원회의0507" xfId="21558" xr:uid="{00000000-0005-0000-0000-0000530F0000}"/>
    <cellStyle name="AeE­_°u°eE¸≫c(°æ¿μCoE²¿e)" xfId="21559" xr:uid="{00000000-0005-0000-0000-0000540F0000}"/>
    <cellStyle name="AeE￠R¨I [0]_¡§u¨IⓒªA¡ERAC￠R￠´U¡§u￠R¨I" xfId="6649" xr:uid="{00000000-0005-0000-0000-0000550F0000}"/>
    <cellStyle name="AeE￠R¨I_¡§u¨IⓒªA¡ERAC￠R￠´U¡§u￠R¨I" xfId="6650" xr:uid="{00000000-0005-0000-0000-0000560F0000}"/>
    <cellStyle name="ALIGNMENT" xfId="15908" xr:uid="{00000000-0005-0000-0000-0000570F0000}"/>
    <cellStyle name="AÞ¸¶ [0]_          " xfId="21560" xr:uid="{00000000-0005-0000-0000-0000580F0000}"/>
    <cellStyle name="ÄÞ¸¶ [0]_´ãº¸±ÇÀÌÀÚ" xfId="21561" xr:uid="{00000000-0005-0000-0000-0000590F0000}"/>
    <cellStyle name="AÞ¸¶ [0]_´eºnC￥" xfId="21562" xr:uid="{00000000-0005-0000-0000-00005A0F0000}"/>
    <cellStyle name="ÄÞ¸¶ [0]_´ëºñÇ¥" xfId="21563" xr:uid="{00000000-0005-0000-0000-00005B0F0000}"/>
    <cellStyle name="AÞ¸¶ [0]_´eºnC￥ 2" xfId="21564" xr:uid="{00000000-0005-0000-0000-00005C0F0000}"/>
    <cellStyle name="ÄÞ¸¶ [0]_´ëºñÇ¥_04. 1.14" xfId="21565" xr:uid="{00000000-0005-0000-0000-00005D0F0000}"/>
    <cellStyle name="AÞ¸¶ [0]_´eºnC￥_04.12.21" xfId="21566" xr:uid="{00000000-0005-0000-0000-00005E0F0000}"/>
    <cellStyle name="ÄÞ¸¶ [0]_´ëºñÇ¥_04.12.21" xfId="21567" xr:uid="{00000000-0005-0000-0000-00005F0F0000}"/>
    <cellStyle name="AÞ¸¶ [0]_´eºnC￥_04.12.21 2" xfId="21568" xr:uid="{00000000-0005-0000-0000-0000600F0000}"/>
    <cellStyle name="ÄÞ¸¶ [0]_´ëºñÇ¥_05.1.18재무(회장님수정)" xfId="21569" xr:uid="{00000000-0005-0000-0000-0000610F0000}"/>
    <cellStyle name="AÞ¸¶ [0]_´eºnC￥_3.계량부문" xfId="21570" xr:uid="{00000000-0005-0000-0000-0000620F0000}"/>
    <cellStyle name="ÄÞ¸¶ [0]_´ëºñÇ¥_손익분석목표대비" xfId="21571" xr:uid="{00000000-0005-0000-0000-0000630F0000}"/>
    <cellStyle name="AÞ¸¶ [0]_´eºnC￥_자산감축실적" xfId="21572" xr:uid="{00000000-0005-0000-0000-0000640F0000}"/>
    <cellStyle name="ÄÞ¸¶ [0]_´ëºñÇ¥_재무대책양식05. 3.15" xfId="21573" xr:uid="{00000000-0005-0000-0000-0000650F0000}"/>
    <cellStyle name="AÞ¸¶ [0]_´eºnC￥_차입금 관련지표 0509" xfId="21574" xr:uid="{00000000-0005-0000-0000-0000660F0000}"/>
    <cellStyle name="ÄÞ¸¶ [0]_´ëºñÇ¥_차입금 관련지표 0509" xfId="21575" xr:uid="{00000000-0005-0000-0000-0000670F0000}"/>
    <cellStyle name="AÞ¸¶ [0]_´eºnC￥_차입금 관련지표 051005" xfId="21576" xr:uid="{00000000-0005-0000-0000-0000680F0000}"/>
    <cellStyle name="ÄÞ¸¶ [0]_´ëºñÇ¥_차입금 관련지표 051005" xfId="21577" xr:uid="{00000000-0005-0000-0000-0000690F0000}"/>
    <cellStyle name="AÞ¸¶ [0]_´eºnC￥_차입금 관련지표 051005(2)" xfId="21578" xr:uid="{00000000-0005-0000-0000-00006A0F0000}"/>
    <cellStyle name="ÄÞ¸¶ [0]_´ëºñÇ¥_차입금 관련지표 051005(2)" xfId="21579" xr:uid="{00000000-0005-0000-0000-00006B0F0000}"/>
    <cellStyle name="AÞ¸¶ [0]_´eºnC￥_차입금및금리지수" xfId="21580" xr:uid="{00000000-0005-0000-0000-00006C0F0000}"/>
    <cellStyle name="ÄÞ¸¶ [0]_´ëºñÇ¥_차입금및금리지수" xfId="21581" xr:uid="{00000000-0005-0000-0000-00006D0F0000}"/>
    <cellStyle name="AÞ¸¶ [0]_´eºnC￥_차입금및금리지수 2" xfId="21582" xr:uid="{00000000-0005-0000-0000-00006E0F0000}"/>
    <cellStyle name="ÄÞ¸¶ [0]_´ëºñÇ¥_차입금지표(9월부터)" xfId="21583" xr:uid="{00000000-0005-0000-0000-00006F0F0000}"/>
    <cellStyle name="AÞ¸¶ [0]_´eºnC￥_한국재무임원회의0507" xfId="21584" xr:uid="{00000000-0005-0000-0000-0000700F0000}"/>
    <cellStyle name="ÄÞ¸¶ [0]_´ëºñÇ¥_한국재무임원회의0507" xfId="21585" xr:uid="{00000000-0005-0000-0000-0000710F0000}"/>
    <cellStyle name="AÞ¸¶ [0]_°u°eE¸≫c(°æ¿μCoE²¿e)" xfId="21586" xr:uid="{00000000-0005-0000-0000-0000720F0000}"/>
    <cellStyle name="AÞ¸¶_          " xfId="21587" xr:uid="{00000000-0005-0000-0000-0000730F0000}"/>
    <cellStyle name="ÄÞ¸¶_´ëºñÇ¥" xfId="21588" xr:uid="{00000000-0005-0000-0000-0000740F0000}"/>
    <cellStyle name="AÞ¸¶_´eºnC￥_030401-IR배포자료(구조조정수정)" xfId="21589" xr:uid="{00000000-0005-0000-0000-0000750F0000}"/>
    <cellStyle name="ÄÞ¸¶_´ëºñÇ¥_04. 1.14" xfId="21590" xr:uid="{00000000-0005-0000-0000-0000760F0000}"/>
    <cellStyle name="AÞ¸¶_´eºnC￥_04.12.21" xfId="21591" xr:uid="{00000000-0005-0000-0000-0000770F0000}"/>
    <cellStyle name="ÄÞ¸¶_´ëºñÇ¥_04.12.21" xfId="21592" xr:uid="{00000000-0005-0000-0000-0000780F0000}"/>
    <cellStyle name="AÞ¸¶_´eºnC￥_04.12.21 2" xfId="21593" xr:uid="{00000000-0005-0000-0000-0000790F0000}"/>
    <cellStyle name="ÄÞ¸¶_´ëºñÇ¥_05.1.18재무(회장님수정)" xfId="21594" xr:uid="{00000000-0005-0000-0000-00007A0F0000}"/>
    <cellStyle name="AÞ¸¶_´eºnC￥_NC104743E2" xfId="21595" xr:uid="{00000000-0005-0000-0000-00007B0F0000}"/>
    <cellStyle name="ÄÞ¸¶_´ëºñÇ¥_차입금및금리지수" xfId="21596" xr:uid="{00000000-0005-0000-0000-00007C0F0000}"/>
    <cellStyle name="AÞ¸¶_´eºnC￥_차입금및금리지수 2" xfId="21597" xr:uid="{00000000-0005-0000-0000-00007D0F0000}"/>
    <cellStyle name="ÄÞ¸¶_´ëºñÇ¥_차입금지표(9월부터)" xfId="21598" xr:uid="{00000000-0005-0000-0000-00007E0F0000}"/>
    <cellStyle name="AÞ¸¶_´eºnC￥_한국재무임원회의0507" xfId="21599" xr:uid="{00000000-0005-0000-0000-00007F0F0000}"/>
    <cellStyle name="ÄÞ¸¶_´ëºñÇ¥_한국재무임원회의0507" xfId="21600" xr:uid="{00000000-0005-0000-0000-0000800F0000}"/>
    <cellStyle name="AÞ¸¶_INQUIRY ¿μ¾÷AßAø " xfId="15909" xr:uid="{00000000-0005-0000-0000-0000810F0000}"/>
    <cellStyle name="C￠RIA¡§¨￡_ AuA¡ERAS" xfId="6651" xr:uid="{00000000-0005-0000-0000-0000820F0000}"/>
    <cellStyle name="C￥AØ_          " xfId="21601" xr:uid="{00000000-0005-0000-0000-0000830F0000}"/>
    <cellStyle name="Ç¥ÁØ_´ëºñÇ¥" xfId="21602" xr:uid="{00000000-0005-0000-0000-0000840F0000}"/>
    <cellStyle name="C￥AØ_´eºnC￥ (2)_1_ºI´eAa°ø " xfId="21603" xr:uid="{00000000-0005-0000-0000-0000850F0000}"/>
    <cellStyle name="Ç¥ÁØ_´ëºñÇ¥ (2)_1_ºÎ´ëÅä°ø " xfId="21604" xr:uid="{00000000-0005-0000-0000-0000860F0000}"/>
    <cellStyle name="C￥AØ_´eºnC￥ (2)_1_ºI´eAa°ø _04.12.21" xfId="21605" xr:uid="{00000000-0005-0000-0000-0000870F0000}"/>
    <cellStyle name="Ç¥ÁØ_´ëºñÇ¥ (2)_1_ºÎ´ëÅä°ø _04.12.21" xfId="21606" xr:uid="{00000000-0005-0000-0000-0000880F0000}"/>
    <cellStyle name="C￥AØ_´eºnC￥ (2)_1_ºI´eAa°ø _05.1.18재무(회장님수정)" xfId="21607" xr:uid="{00000000-0005-0000-0000-0000890F0000}"/>
    <cellStyle name="Ç¥ÁØ_´ëºñÇ¥ (2)_1_ºÎ´ëÅä°ø _05.1.18재무(회장님수정)" xfId="21608" xr:uid="{00000000-0005-0000-0000-00008A0F0000}"/>
    <cellStyle name="C￥AØ_´eºnC￥ (2)_1_ºI´eAa°ø _1.차입금현황" xfId="21609" xr:uid="{00000000-0005-0000-0000-00008B0F0000}"/>
    <cellStyle name="Ç¥ÁØ_´ëºñÇ¥ (2)_1_ºÎ´ëÅä°ø _1.차입금현황" xfId="21610" xr:uid="{00000000-0005-0000-0000-00008C0F0000}"/>
    <cellStyle name="C￥AØ_´eºnC￥ (2)_1_ºI´eAa°ø _2003. 2.11" xfId="21611" xr:uid="{00000000-0005-0000-0000-00008D0F0000}"/>
    <cellStyle name="Ç¥ÁØ_´ëºñÇ¥ (2)_1_ºÎ´ëÅä°ø _2003. 2.11" xfId="21612" xr:uid="{00000000-0005-0000-0000-00008E0F0000}"/>
    <cellStyle name="C￥AØ_´eºnC￥ (2)_1_ºI´eAa°ø _NC702978" xfId="21613" xr:uid="{00000000-0005-0000-0000-00008F0F0000}"/>
    <cellStyle name="Ç¥ÁØ_´ëºñÇ¥ (2)_1_ºÎ´ëÅä°ø _NC702978" xfId="21614" xr:uid="{00000000-0005-0000-0000-0000900F0000}"/>
    <cellStyle name="C￥AØ_´eºnC￥ (2)_1_ºI´eAa°ø _재무대책(2.17)" xfId="21615" xr:uid="{00000000-0005-0000-0000-0000910F0000}"/>
    <cellStyle name="Ç¥ÁØ_´ëºñÇ¥ (2)_1_ºÎ´ëÅä°ø _재무대책(2.17)" xfId="21616" xr:uid="{00000000-0005-0000-0000-0000920F0000}"/>
    <cellStyle name="C￥AØ_´eºnC￥ (2)_1_ºI´eAa°ø _재무대책양식05. 3.15" xfId="21617" xr:uid="{00000000-0005-0000-0000-0000930F0000}"/>
    <cellStyle name="Ç¥ÁØ_´ëºñÇ¥ (2)_1_ºÎ´ëÅä°ø _재무대책양식05. 3.15" xfId="21618" xr:uid="{00000000-0005-0000-0000-0000940F0000}"/>
    <cellStyle name="C￥AØ_´eºnC￥ (2)_1_ºI´eAa°ø _차입금 관련지표 0509" xfId="21619" xr:uid="{00000000-0005-0000-0000-0000950F0000}"/>
    <cellStyle name="Ç¥ÁØ_´ëºñÇ¥ (2)_1_ºÎ´ëÅä°ø _차입금 관련지표 0509" xfId="21620" xr:uid="{00000000-0005-0000-0000-0000960F0000}"/>
    <cellStyle name="C￥AØ_´eºnC￥ (2)_1_ºI´eAa°ø _차입금 관련지표 051005" xfId="21621" xr:uid="{00000000-0005-0000-0000-0000970F0000}"/>
    <cellStyle name="Ç¥ÁØ_´ëºñÇ¥ (2)_1_ºÎ´ëÅä°ø _차입금 관련지표 051005" xfId="21622" xr:uid="{00000000-0005-0000-0000-0000980F0000}"/>
    <cellStyle name="C￥AØ_´eºnC￥ (2)_1_ºI´eAa°ø _차입금 관련지표 051005(2)" xfId="21623" xr:uid="{00000000-0005-0000-0000-0000990F0000}"/>
    <cellStyle name="Ç¥ÁØ_´ëºñÇ¥ (2)_1_ºÎ´ëÅä°ø _차입금 관련지표 051005(2)" xfId="21624" xr:uid="{00000000-0005-0000-0000-00009A0F0000}"/>
    <cellStyle name="C￥AØ_´eºnC￥ (2)_1_ºI´eAa°ø _차입금및금리지수" xfId="21625" xr:uid="{00000000-0005-0000-0000-00009B0F0000}"/>
    <cellStyle name="Ç¥ÁØ_´ëºñÇ¥ (2)_1_ºÎ´ëÅä°ø _차입금및금리지수" xfId="21626" xr:uid="{00000000-0005-0000-0000-00009C0F0000}"/>
    <cellStyle name="C￥AØ_´eºnC￥ (2)_ºI´eAa°ø " xfId="21627" xr:uid="{00000000-0005-0000-0000-00009D0F0000}"/>
    <cellStyle name="Ç¥ÁØ_´ëºñÇ¥ (2)_ºÎ´ëÅä°ø " xfId="21628" xr:uid="{00000000-0005-0000-0000-00009E0F0000}"/>
    <cellStyle name="C￥AØ_´eºnC￥ (2)_ºI´eAa°ø  2" xfId="21629" xr:uid="{00000000-0005-0000-0000-00009F0F0000}"/>
    <cellStyle name="Ç¥ÁØ_´ëºñÇ¥ (2)_ºÎ´ëÅä°ø _04.12.21" xfId="21630" xr:uid="{00000000-0005-0000-0000-0000A00F0000}"/>
    <cellStyle name="C￥AØ_´eºnC￥ (2)_ºI´eAa°ø _04.12.21 2" xfId="21631" xr:uid="{00000000-0005-0000-0000-0000A10F0000}"/>
    <cellStyle name="Ç¥ÁØ_´ëºñÇ¥ (2)_ºÎ´ëÅä°ø _05.1.18재무(회장님수정)" xfId="21632" xr:uid="{00000000-0005-0000-0000-0000A20F0000}"/>
    <cellStyle name="C￥AØ_´eºnC￥ (2)_ºI´eAa°ø _1.차입금현황" xfId="21633" xr:uid="{00000000-0005-0000-0000-0000A30F0000}"/>
    <cellStyle name="Ç¥ÁØ_´ëºñÇ¥ (2)_ºÎ´ëÅä°ø _1.차입금현황" xfId="21634" xr:uid="{00000000-0005-0000-0000-0000A40F0000}"/>
    <cellStyle name="C￥AØ_´eºnC￥ (2)_ºI´eAa°ø _1.차입금현황 2" xfId="21635" xr:uid="{00000000-0005-0000-0000-0000A50F0000}"/>
    <cellStyle name="Ç¥ÁØ_´ëºñÇ¥ (2)_ºÎ´ëÅä°ø _2003. 2.11" xfId="21636" xr:uid="{00000000-0005-0000-0000-0000A60F0000}"/>
    <cellStyle name="C￥AØ_´eºnC￥ (2)_ºI´eAa°ø _2003. 2.11 2" xfId="21637" xr:uid="{00000000-0005-0000-0000-0000A70F0000}"/>
    <cellStyle name="Ç¥ÁØ_´ëºñÇ¥ (2)_ºÎ´ëÅä°ø _재무대책(2.17)" xfId="21638" xr:uid="{00000000-0005-0000-0000-0000A80F0000}"/>
    <cellStyle name="C￥AØ_´eºnC￥ (2)_ºI´eAa°ø _재무대책(2.17) 2" xfId="21639" xr:uid="{00000000-0005-0000-0000-0000A90F0000}"/>
    <cellStyle name="Ç¥ÁØ_´ëºñÇ¥ (2)_ºÎ´ëÅä°ø _재무대책양식05. 3.15" xfId="21640" xr:uid="{00000000-0005-0000-0000-0000AA0F0000}"/>
    <cellStyle name="C￥AØ_´eºnC￥ (2)_ºI´eAa°ø _재무대책양식05. 3.15 2" xfId="21641" xr:uid="{00000000-0005-0000-0000-0000AB0F0000}"/>
    <cellStyle name="Ç¥ÁØ_´ëºñÇ¥ (2)_ºÎ´ëÅä°ø _차입금 관련지표 0509" xfId="21642" xr:uid="{00000000-0005-0000-0000-0000AC0F0000}"/>
    <cellStyle name="C￥AØ_´eºnC￥ (2)_ºI´eAa°ø _차입금 관련지표 051005" xfId="21643" xr:uid="{00000000-0005-0000-0000-0000AD0F0000}"/>
    <cellStyle name="Ç¥ÁØ_´ëºñÇ¥ (2)_ºÎ´ëÅä°ø _차입금 관련지표 051005" xfId="21644" xr:uid="{00000000-0005-0000-0000-0000AE0F0000}"/>
    <cellStyle name="C￥AØ_´eºnC￥ (2)_ºI´eAa°ø _차입금 관련지표 051005(2)" xfId="21645" xr:uid="{00000000-0005-0000-0000-0000AF0F0000}"/>
    <cellStyle name="Ç¥ÁØ_´ëºñÇ¥ (2)_ºÎ´ëÅä°ø _차입금 관련지표 051005(2)" xfId="21646" xr:uid="{00000000-0005-0000-0000-0000B00F0000}"/>
    <cellStyle name="C￥AØ_´eºnC￥ (2)_ºI´eAa°ø _차입금및금리지수" xfId="21647" xr:uid="{00000000-0005-0000-0000-0000B10F0000}"/>
    <cellStyle name="Ç¥ÁØ_´ëºñÇ¥ (2)_ºÎ´ëÅä°ø _차입금및금리지수" xfId="21648" xr:uid="{00000000-0005-0000-0000-0000B20F0000}"/>
    <cellStyle name="C￥AØ_´eºnC￥ (2)_ºI´eAa°ø _차입금및금리지수 2" xfId="21649" xr:uid="{00000000-0005-0000-0000-0000B30F0000}"/>
    <cellStyle name="Ç¥ÁØ_´ëºñÇ¥ (2)_ºÎ´ëÅä°ø _차입금지표(9월부터)" xfId="21650" xr:uid="{00000000-0005-0000-0000-0000B40F0000}"/>
    <cellStyle name="C￥AØ_´eºnC￥ (2)_ºI´eAa°ø _한국재무임원회의0507" xfId="21651" xr:uid="{00000000-0005-0000-0000-0000B50F0000}"/>
    <cellStyle name="Ç¥ÁØ_´ëºñÇ¥ (2)_ºÎ´ëÅä°ø _한국재무임원회의0507" xfId="21652" xr:uid="{00000000-0005-0000-0000-0000B60F0000}"/>
    <cellStyle name="C￥AØ_¿μ¾÷CoE² " xfId="15910" xr:uid="{00000000-0005-0000-0000-0000B70F0000}"/>
    <cellStyle name="category" xfId="15911" xr:uid="{00000000-0005-0000-0000-0000B80F0000}"/>
    <cellStyle name="Comma [0]" xfId="21653" xr:uid="{00000000-0005-0000-0000-0000B90F0000}"/>
    <cellStyle name="Comma [0] 2" xfId="24625" xr:uid="{00000000-0005-0000-0000-0000BA0F0000}"/>
    <cellStyle name="Comma [0] 2 2" xfId="36555" xr:uid="{00000000-0005-0000-0000-0000BB0F0000}"/>
    <cellStyle name="Comma [0] 2 3" xfId="44364" xr:uid="{00000000-0005-0000-0000-0000A50B0000}"/>
    <cellStyle name="Comma [0]_ SG&amp;A Bridge " xfId="6652" xr:uid="{00000000-0005-0000-0000-0000BC0F0000}"/>
    <cellStyle name="comma zerodec" xfId="15912" xr:uid="{00000000-0005-0000-0000-0000BD0F0000}"/>
    <cellStyle name="comma zerodec 2" xfId="21654" xr:uid="{00000000-0005-0000-0000-0000BE0F0000}"/>
    <cellStyle name="Comma_ SG&amp;A Bridge" xfId="21655" xr:uid="{00000000-0005-0000-0000-0000BF0F0000}"/>
    <cellStyle name="Comma0" xfId="21656" xr:uid="{00000000-0005-0000-0000-0000C00F0000}"/>
    <cellStyle name="Currency [0]" xfId="21657" xr:uid="{00000000-0005-0000-0000-0000C10F0000}"/>
    <cellStyle name="Currency_ SG&amp;A Bridge" xfId="21658" xr:uid="{00000000-0005-0000-0000-0000C20F0000}"/>
    <cellStyle name="Currency1" xfId="15913" xr:uid="{00000000-0005-0000-0000-0000C30F0000}"/>
    <cellStyle name="Currency1 2" xfId="21659" xr:uid="{00000000-0005-0000-0000-0000C40F0000}"/>
    <cellStyle name="Date" xfId="15914" xr:uid="{00000000-0005-0000-0000-0000C50F0000}"/>
    <cellStyle name="Dezimal [0]_laroux" xfId="21660" xr:uid="{00000000-0005-0000-0000-0000C60F0000}"/>
    <cellStyle name="Dezimal_laroux" xfId="21661" xr:uid="{00000000-0005-0000-0000-0000C70F0000}"/>
    <cellStyle name="Dollar (zero dec)" xfId="15915" xr:uid="{00000000-0005-0000-0000-0000C80F0000}"/>
    <cellStyle name="Dollar (zero dec) 2" xfId="21662" xr:uid="{00000000-0005-0000-0000-0000C90F0000}"/>
    <cellStyle name="Euro" xfId="21663" xr:uid="{00000000-0005-0000-0000-0000CA0F0000}"/>
    <cellStyle name="Euro 2" xfId="21664" xr:uid="{00000000-0005-0000-0000-0000CB0F0000}"/>
    <cellStyle name="Excel_BuiltIn_경고문 1" xfId="15916" xr:uid="{00000000-0005-0000-0000-0000CC0F0000}"/>
    <cellStyle name="F2" xfId="21665" xr:uid="{00000000-0005-0000-0000-0000CD0F0000}"/>
    <cellStyle name="F3" xfId="21666" xr:uid="{00000000-0005-0000-0000-0000CE0F0000}"/>
    <cellStyle name="F4" xfId="21667" xr:uid="{00000000-0005-0000-0000-0000CF0F0000}"/>
    <cellStyle name="F5" xfId="21668" xr:uid="{00000000-0005-0000-0000-0000D00F0000}"/>
    <cellStyle name="F6" xfId="21669" xr:uid="{00000000-0005-0000-0000-0000D10F0000}"/>
    <cellStyle name="F7" xfId="21670" xr:uid="{00000000-0005-0000-0000-0000D20F0000}"/>
    <cellStyle name="F8" xfId="21671" xr:uid="{00000000-0005-0000-0000-0000D30F0000}"/>
    <cellStyle name="Fixed" xfId="15917" xr:uid="{00000000-0005-0000-0000-0000D40F0000}"/>
    <cellStyle name="Grey" xfId="15918" xr:uid="{00000000-0005-0000-0000-0000D50F0000}"/>
    <cellStyle name="Grey 2" xfId="15919" xr:uid="{00000000-0005-0000-0000-0000D60F0000}"/>
    <cellStyle name="Grey 2 2" xfId="21672" xr:uid="{00000000-0005-0000-0000-0000D70F0000}"/>
    <cellStyle name="HEADER" xfId="15920" xr:uid="{00000000-0005-0000-0000-0000D80F0000}"/>
    <cellStyle name="Header1" xfId="6653" xr:uid="{00000000-0005-0000-0000-0000D90F0000}"/>
    <cellStyle name="Header1 2" xfId="7218" xr:uid="{00000000-0005-0000-0000-0000DA0F0000}"/>
    <cellStyle name="Header1 2 2" xfId="40768" xr:uid="{00000000-0005-0000-0000-000075020000}"/>
    <cellStyle name="Header1 2 3" xfId="44416" xr:uid="{00000000-0005-0000-0000-0000BF0B0000}"/>
    <cellStyle name="Header1 3" xfId="8555" xr:uid="{00000000-0005-0000-0000-0000DB0F0000}"/>
    <cellStyle name="Header1 3 2" xfId="18976" xr:uid="{00000000-0005-0000-0000-0000DC0F0000}"/>
    <cellStyle name="Header1 3 3" xfId="41549" xr:uid="{00000000-0005-0000-0000-0000C00B0000}"/>
    <cellStyle name="Header1 3 4" xfId="46620" xr:uid="{00000000-0005-0000-0000-0000C00B0000}"/>
    <cellStyle name="Header1 4" xfId="40073" xr:uid="{00000000-0005-0000-0000-000026010000}"/>
    <cellStyle name="Header1 5" xfId="39916" xr:uid="{00000000-0005-0000-0000-000074020000}"/>
    <cellStyle name="Header1 6" xfId="46611" xr:uid="{00000000-0005-0000-0000-0000BE0B0000}"/>
    <cellStyle name="Header2" xfId="6654" xr:uid="{00000000-0005-0000-0000-0000DD0F0000}"/>
    <cellStyle name="Header2 10" xfId="14938" xr:uid="{00000000-0005-0000-0000-0000DE0F0000}"/>
    <cellStyle name="Header2 11" xfId="14628" xr:uid="{00000000-0005-0000-0000-0000DF0F0000}"/>
    <cellStyle name="Header2 12" xfId="15786" xr:uid="{00000000-0005-0000-0000-0000E00F0000}"/>
    <cellStyle name="Header2 13" xfId="15785" xr:uid="{00000000-0005-0000-0000-0000E10F0000}"/>
    <cellStyle name="Header2 14" xfId="20131" xr:uid="{00000000-0005-0000-0000-0000E20F0000}"/>
    <cellStyle name="Header2 15" xfId="33020" xr:uid="{00000000-0005-0000-0000-0000E30F0000}"/>
    <cellStyle name="Header2 16" xfId="39017" xr:uid="{00000000-0005-0000-0000-0000E40F0000}"/>
    <cellStyle name="Header2 17" xfId="39358" xr:uid="{00000000-0005-0000-0000-0000E50F0000}"/>
    <cellStyle name="Header2 18" xfId="40074" xr:uid="{00000000-0005-0000-0000-000027010000}"/>
    <cellStyle name="Header2 19" xfId="40252" xr:uid="{00000000-0005-0000-0000-00002B010000}"/>
    <cellStyle name="Header2 2" xfId="6861" xr:uid="{00000000-0005-0000-0000-0000E60F0000}"/>
    <cellStyle name="Header2 2 10" xfId="9966" xr:uid="{00000000-0005-0000-0000-0000E70F0000}"/>
    <cellStyle name="Header2 2 11" xfId="11192" xr:uid="{00000000-0005-0000-0000-0000E80F0000}"/>
    <cellStyle name="Header2 2 12" xfId="11359" xr:uid="{00000000-0005-0000-0000-0000E90F0000}"/>
    <cellStyle name="Header2 2 13" xfId="10873" xr:uid="{00000000-0005-0000-0000-0000EA0F0000}"/>
    <cellStyle name="Header2 2 14" xfId="12379" xr:uid="{00000000-0005-0000-0000-0000EB0F0000}"/>
    <cellStyle name="Header2 2 15" xfId="12365" xr:uid="{00000000-0005-0000-0000-0000EC0F0000}"/>
    <cellStyle name="Header2 2 16" xfId="13435" xr:uid="{00000000-0005-0000-0000-0000ED0F0000}"/>
    <cellStyle name="Header2 2 17" xfId="13804" xr:uid="{00000000-0005-0000-0000-0000EE0F0000}"/>
    <cellStyle name="Header2 2 18" xfId="9615" xr:uid="{00000000-0005-0000-0000-0000EF0F0000}"/>
    <cellStyle name="Header2 2 19" xfId="14224" xr:uid="{00000000-0005-0000-0000-0000F00F0000}"/>
    <cellStyle name="Header2 2 2" xfId="7220" xr:uid="{00000000-0005-0000-0000-0000F10F0000}"/>
    <cellStyle name="Header2 2 2 10" xfId="21674" xr:uid="{00000000-0005-0000-0000-0000F20F0000}"/>
    <cellStyle name="Header2 2 2 11" xfId="34067" xr:uid="{00000000-0005-0000-0000-0000F30F0000}"/>
    <cellStyle name="Header2 2 2 12" xfId="38587" xr:uid="{00000000-0005-0000-0000-0000F40F0000}"/>
    <cellStyle name="Header2 2 2 13" xfId="40770" xr:uid="{00000000-0005-0000-0000-000078020000}"/>
    <cellStyle name="Header2 2 2 14" xfId="41860" xr:uid="{00000000-0005-0000-0000-0000C30B0000}"/>
    <cellStyle name="Header2 2 2 15" xfId="46324" xr:uid="{00000000-0005-0000-0000-0000C30B0000}"/>
    <cellStyle name="Header2 2 2 2" xfId="8234" xr:uid="{00000000-0005-0000-0000-0000F50F0000}"/>
    <cellStyle name="Header2 2 2 2 10" xfId="34068" xr:uid="{00000000-0005-0000-0000-0000F60F0000}"/>
    <cellStyle name="Header2 2 2 2 11" xfId="38586" xr:uid="{00000000-0005-0000-0000-0000F70F0000}"/>
    <cellStyle name="Header2 2 2 2 12" xfId="41142" xr:uid="{00000000-0005-0000-0000-000079020000}"/>
    <cellStyle name="Header2 2 2 2 13" xfId="41861" xr:uid="{00000000-0005-0000-0000-0000C40B0000}"/>
    <cellStyle name="Header2 2 2 2 14" xfId="46323" xr:uid="{00000000-0005-0000-0000-0000C40B0000}"/>
    <cellStyle name="Header2 2 2 2 2" xfId="8902" xr:uid="{00000000-0005-0000-0000-0000F80F0000}"/>
    <cellStyle name="Header2 2 2 2 2 10" xfId="46322" xr:uid="{00000000-0005-0000-0000-0000C50B0000}"/>
    <cellStyle name="Header2 2 2 2 2 2" xfId="21677" xr:uid="{00000000-0005-0000-0000-0000F90F0000}"/>
    <cellStyle name="Header2 2 2 2 2 2 10" xfId="34070" xr:uid="{00000000-0005-0000-0000-0000FA0F0000}"/>
    <cellStyle name="Header2 2 2 2 2 2 11" xfId="38584" xr:uid="{00000000-0005-0000-0000-0000FB0F0000}"/>
    <cellStyle name="Header2 2 2 2 2 2 12" xfId="41863" xr:uid="{00000000-0005-0000-0000-0000C60B0000}"/>
    <cellStyle name="Header2 2 2 2 2 2 13" xfId="46321" xr:uid="{00000000-0005-0000-0000-0000C60B0000}"/>
    <cellStyle name="Header2 2 2 2 2 2 2" xfId="21678" xr:uid="{00000000-0005-0000-0000-0000FC0F0000}"/>
    <cellStyle name="Header2 2 2 2 2 2 2 10" xfId="41864" xr:uid="{00000000-0005-0000-0000-0000C70B0000}"/>
    <cellStyle name="Header2 2 2 2 2 2 2 11" xfId="46320" xr:uid="{00000000-0005-0000-0000-0000C70B0000}"/>
    <cellStyle name="Header2 2 2 2 2 2 2 2" xfId="21679" xr:uid="{00000000-0005-0000-0000-0000FD0F0000}"/>
    <cellStyle name="Header2 2 2 2 2 2 2 2 2" xfId="21680" xr:uid="{00000000-0005-0000-0000-0000FE0F0000}"/>
    <cellStyle name="Header2 2 2 2 2 2 2 2 2 2" xfId="21681" xr:uid="{00000000-0005-0000-0000-0000FF0F0000}"/>
    <cellStyle name="Header2 2 2 2 2 2 2 2 2 2 2" xfId="34074" xr:uid="{00000000-0005-0000-0000-000000100000}"/>
    <cellStyle name="Header2 2 2 2 2 2 2 2 2 2 3" xfId="38580" xr:uid="{00000000-0005-0000-0000-000001100000}"/>
    <cellStyle name="Header2 2 2 2 2 2 2 2 2 2 4" xfId="41867" xr:uid="{00000000-0005-0000-0000-0000CA0B0000}"/>
    <cellStyle name="Header2 2 2 2 2 2 2 2 2 2 5" xfId="46317" xr:uid="{00000000-0005-0000-0000-0000CA0B0000}"/>
    <cellStyle name="Header2 2 2 2 2 2 2 2 2 3" xfId="34073" xr:uid="{00000000-0005-0000-0000-000002100000}"/>
    <cellStyle name="Header2 2 2 2 2 2 2 2 2 4" xfId="38581" xr:uid="{00000000-0005-0000-0000-000003100000}"/>
    <cellStyle name="Header2 2 2 2 2 2 2 2 2 5" xfId="41866" xr:uid="{00000000-0005-0000-0000-0000C90B0000}"/>
    <cellStyle name="Header2 2 2 2 2 2 2 2 2 6" xfId="46318" xr:uid="{00000000-0005-0000-0000-0000C90B0000}"/>
    <cellStyle name="Header2 2 2 2 2 2 2 2 3" xfId="21682" xr:uid="{00000000-0005-0000-0000-000004100000}"/>
    <cellStyle name="Header2 2 2 2 2 2 2 2 3 2" xfId="34075" xr:uid="{00000000-0005-0000-0000-000005100000}"/>
    <cellStyle name="Header2 2 2 2 2 2 2 2 3 3" xfId="38579" xr:uid="{00000000-0005-0000-0000-000006100000}"/>
    <cellStyle name="Header2 2 2 2 2 2 2 2 3 4" xfId="41868" xr:uid="{00000000-0005-0000-0000-0000CB0B0000}"/>
    <cellStyle name="Header2 2 2 2 2 2 2 2 3 5" xfId="46316" xr:uid="{00000000-0005-0000-0000-0000CB0B0000}"/>
    <cellStyle name="Header2 2 2 2 2 2 2 2 4" xfId="34072" xr:uid="{00000000-0005-0000-0000-000007100000}"/>
    <cellStyle name="Header2 2 2 2 2 2 2 2 5" xfId="38582" xr:uid="{00000000-0005-0000-0000-000008100000}"/>
    <cellStyle name="Header2 2 2 2 2 2 2 2 6" xfId="41865" xr:uid="{00000000-0005-0000-0000-0000C80B0000}"/>
    <cellStyle name="Header2 2 2 2 2 2 2 2 7" xfId="46319" xr:uid="{00000000-0005-0000-0000-0000C80B0000}"/>
    <cellStyle name="Header2 2 2 2 2 2 2 3" xfId="21683" xr:uid="{00000000-0005-0000-0000-000009100000}"/>
    <cellStyle name="Header2 2 2 2 2 2 2 3 2" xfId="21684" xr:uid="{00000000-0005-0000-0000-00000A100000}"/>
    <cellStyle name="Header2 2 2 2 2 2 2 3 2 2" xfId="21685" xr:uid="{00000000-0005-0000-0000-00000B100000}"/>
    <cellStyle name="Header2 2 2 2 2 2 2 3 2 2 2" xfId="34078" xr:uid="{00000000-0005-0000-0000-00000C100000}"/>
    <cellStyle name="Header2 2 2 2 2 2 2 3 2 2 3" xfId="38576" xr:uid="{00000000-0005-0000-0000-00000D100000}"/>
    <cellStyle name="Header2 2 2 2 2 2 2 3 2 2 4" xfId="41871" xr:uid="{00000000-0005-0000-0000-0000CE0B0000}"/>
    <cellStyle name="Header2 2 2 2 2 2 2 3 2 2 5" xfId="46313" xr:uid="{00000000-0005-0000-0000-0000CE0B0000}"/>
    <cellStyle name="Header2 2 2 2 2 2 2 3 2 3" xfId="34077" xr:uid="{00000000-0005-0000-0000-00000E100000}"/>
    <cellStyle name="Header2 2 2 2 2 2 2 3 2 4" xfId="38577" xr:uid="{00000000-0005-0000-0000-00000F100000}"/>
    <cellStyle name="Header2 2 2 2 2 2 2 3 2 5" xfId="41870" xr:uid="{00000000-0005-0000-0000-0000CD0B0000}"/>
    <cellStyle name="Header2 2 2 2 2 2 2 3 2 6" xfId="46314" xr:uid="{00000000-0005-0000-0000-0000CD0B0000}"/>
    <cellStyle name="Header2 2 2 2 2 2 2 3 3" xfId="21686" xr:uid="{00000000-0005-0000-0000-000010100000}"/>
    <cellStyle name="Header2 2 2 2 2 2 2 3 3 2" xfId="34079" xr:uid="{00000000-0005-0000-0000-000011100000}"/>
    <cellStyle name="Header2 2 2 2 2 2 2 3 3 3" xfId="38575" xr:uid="{00000000-0005-0000-0000-000012100000}"/>
    <cellStyle name="Header2 2 2 2 2 2 2 3 3 4" xfId="41872" xr:uid="{00000000-0005-0000-0000-0000CF0B0000}"/>
    <cellStyle name="Header2 2 2 2 2 2 2 3 3 5" xfId="46312" xr:uid="{00000000-0005-0000-0000-0000CF0B0000}"/>
    <cellStyle name="Header2 2 2 2 2 2 2 3 4" xfId="34076" xr:uid="{00000000-0005-0000-0000-000013100000}"/>
    <cellStyle name="Header2 2 2 2 2 2 2 3 5" xfId="38578" xr:uid="{00000000-0005-0000-0000-000014100000}"/>
    <cellStyle name="Header2 2 2 2 2 2 2 3 6" xfId="41869" xr:uid="{00000000-0005-0000-0000-0000CC0B0000}"/>
    <cellStyle name="Header2 2 2 2 2 2 2 3 7" xfId="46315" xr:uid="{00000000-0005-0000-0000-0000CC0B0000}"/>
    <cellStyle name="Header2 2 2 2 2 2 2 4" xfId="21687" xr:uid="{00000000-0005-0000-0000-000015100000}"/>
    <cellStyle name="Header2 2 2 2 2 2 2 4 2" xfId="21688" xr:uid="{00000000-0005-0000-0000-000016100000}"/>
    <cellStyle name="Header2 2 2 2 2 2 2 4 2 2" xfId="21689" xr:uid="{00000000-0005-0000-0000-000017100000}"/>
    <cellStyle name="Header2 2 2 2 2 2 2 4 2 2 2" xfId="34082" xr:uid="{00000000-0005-0000-0000-000018100000}"/>
    <cellStyle name="Header2 2 2 2 2 2 2 4 2 2 3" xfId="38572" xr:uid="{00000000-0005-0000-0000-000019100000}"/>
    <cellStyle name="Header2 2 2 2 2 2 2 4 2 2 4" xfId="41875" xr:uid="{00000000-0005-0000-0000-0000D20B0000}"/>
    <cellStyle name="Header2 2 2 2 2 2 2 4 2 2 5" xfId="46309" xr:uid="{00000000-0005-0000-0000-0000D20B0000}"/>
    <cellStyle name="Header2 2 2 2 2 2 2 4 2 3" xfId="34081" xr:uid="{00000000-0005-0000-0000-00001A100000}"/>
    <cellStyle name="Header2 2 2 2 2 2 2 4 2 4" xfId="38573" xr:uid="{00000000-0005-0000-0000-00001B100000}"/>
    <cellStyle name="Header2 2 2 2 2 2 2 4 2 5" xfId="41874" xr:uid="{00000000-0005-0000-0000-0000D10B0000}"/>
    <cellStyle name="Header2 2 2 2 2 2 2 4 2 6" xfId="46310" xr:uid="{00000000-0005-0000-0000-0000D10B0000}"/>
    <cellStyle name="Header2 2 2 2 2 2 2 4 3" xfId="21690" xr:uid="{00000000-0005-0000-0000-00001C100000}"/>
    <cellStyle name="Header2 2 2 2 2 2 2 4 3 2" xfId="34083" xr:uid="{00000000-0005-0000-0000-00001D100000}"/>
    <cellStyle name="Header2 2 2 2 2 2 2 4 3 3" xfId="38571" xr:uid="{00000000-0005-0000-0000-00001E100000}"/>
    <cellStyle name="Header2 2 2 2 2 2 2 4 3 4" xfId="41876" xr:uid="{00000000-0005-0000-0000-0000D30B0000}"/>
    <cellStyle name="Header2 2 2 2 2 2 2 4 3 5" xfId="46308" xr:uid="{00000000-0005-0000-0000-0000D30B0000}"/>
    <cellStyle name="Header2 2 2 2 2 2 2 4 4" xfId="34080" xr:uid="{00000000-0005-0000-0000-00001F100000}"/>
    <cellStyle name="Header2 2 2 2 2 2 2 4 5" xfId="38574" xr:uid="{00000000-0005-0000-0000-000020100000}"/>
    <cellStyle name="Header2 2 2 2 2 2 2 4 6" xfId="41873" xr:uid="{00000000-0005-0000-0000-0000D00B0000}"/>
    <cellStyle name="Header2 2 2 2 2 2 2 4 7" xfId="46311" xr:uid="{00000000-0005-0000-0000-0000D00B0000}"/>
    <cellStyle name="Header2 2 2 2 2 2 2 5" xfId="21691" xr:uid="{00000000-0005-0000-0000-000021100000}"/>
    <cellStyle name="Header2 2 2 2 2 2 2 5 2" xfId="21692" xr:uid="{00000000-0005-0000-0000-000022100000}"/>
    <cellStyle name="Header2 2 2 2 2 2 2 5 2 2" xfId="21693" xr:uid="{00000000-0005-0000-0000-000023100000}"/>
    <cellStyle name="Header2 2 2 2 2 2 2 5 2 2 2" xfId="34086" xr:uid="{00000000-0005-0000-0000-000024100000}"/>
    <cellStyle name="Header2 2 2 2 2 2 2 5 2 2 3" xfId="38568" xr:uid="{00000000-0005-0000-0000-000025100000}"/>
    <cellStyle name="Header2 2 2 2 2 2 2 5 2 2 4" xfId="41879" xr:uid="{00000000-0005-0000-0000-0000D60B0000}"/>
    <cellStyle name="Header2 2 2 2 2 2 2 5 2 2 5" xfId="46305" xr:uid="{00000000-0005-0000-0000-0000D60B0000}"/>
    <cellStyle name="Header2 2 2 2 2 2 2 5 2 3" xfId="34085" xr:uid="{00000000-0005-0000-0000-000026100000}"/>
    <cellStyle name="Header2 2 2 2 2 2 2 5 2 4" xfId="38569" xr:uid="{00000000-0005-0000-0000-000027100000}"/>
    <cellStyle name="Header2 2 2 2 2 2 2 5 2 5" xfId="41878" xr:uid="{00000000-0005-0000-0000-0000D50B0000}"/>
    <cellStyle name="Header2 2 2 2 2 2 2 5 2 6" xfId="46306" xr:uid="{00000000-0005-0000-0000-0000D50B0000}"/>
    <cellStyle name="Header2 2 2 2 2 2 2 5 3" xfId="21694" xr:uid="{00000000-0005-0000-0000-000028100000}"/>
    <cellStyle name="Header2 2 2 2 2 2 2 5 3 2" xfId="34087" xr:uid="{00000000-0005-0000-0000-000029100000}"/>
    <cellStyle name="Header2 2 2 2 2 2 2 5 3 3" xfId="38567" xr:uid="{00000000-0005-0000-0000-00002A100000}"/>
    <cellStyle name="Header2 2 2 2 2 2 2 5 3 4" xfId="41880" xr:uid="{00000000-0005-0000-0000-0000D70B0000}"/>
    <cellStyle name="Header2 2 2 2 2 2 2 5 3 5" xfId="46304" xr:uid="{00000000-0005-0000-0000-0000D70B0000}"/>
    <cellStyle name="Header2 2 2 2 2 2 2 5 4" xfId="34084" xr:uid="{00000000-0005-0000-0000-00002B100000}"/>
    <cellStyle name="Header2 2 2 2 2 2 2 5 5" xfId="38570" xr:uid="{00000000-0005-0000-0000-00002C100000}"/>
    <cellStyle name="Header2 2 2 2 2 2 2 5 6" xfId="41877" xr:uid="{00000000-0005-0000-0000-0000D40B0000}"/>
    <cellStyle name="Header2 2 2 2 2 2 2 5 7" xfId="46307" xr:uid="{00000000-0005-0000-0000-0000D40B0000}"/>
    <cellStyle name="Header2 2 2 2 2 2 2 6" xfId="21695" xr:uid="{00000000-0005-0000-0000-00002D100000}"/>
    <cellStyle name="Header2 2 2 2 2 2 2 6 2" xfId="21696" xr:uid="{00000000-0005-0000-0000-00002E100000}"/>
    <cellStyle name="Header2 2 2 2 2 2 2 6 2 2" xfId="34089" xr:uid="{00000000-0005-0000-0000-00002F100000}"/>
    <cellStyle name="Header2 2 2 2 2 2 2 6 2 3" xfId="38565" xr:uid="{00000000-0005-0000-0000-000030100000}"/>
    <cellStyle name="Header2 2 2 2 2 2 2 6 2 4" xfId="41882" xr:uid="{00000000-0005-0000-0000-0000D90B0000}"/>
    <cellStyle name="Header2 2 2 2 2 2 2 6 2 5" xfId="46302" xr:uid="{00000000-0005-0000-0000-0000D90B0000}"/>
    <cellStyle name="Header2 2 2 2 2 2 2 6 3" xfId="34088" xr:uid="{00000000-0005-0000-0000-000031100000}"/>
    <cellStyle name="Header2 2 2 2 2 2 2 6 4" xfId="38566" xr:uid="{00000000-0005-0000-0000-000032100000}"/>
    <cellStyle name="Header2 2 2 2 2 2 2 6 5" xfId="41881" xr:uid="{00000000-0005-0000-0000-0000D80B0000}"/>
    <cellStyle name="Header2 2 2 2 2 2 2 6 6" xfId="46303" xr:uid="{00000000-0005-0000-0000-0000D80B0000}"/>
    <cellStyle name="Header2 2 2 2 2 2 2 7" xfId="21697" xr:uid="{00000000-0005-0000-0000-000033100000}"/>
    <cellStyle name="Header2 2 2 2 2 2 2 7 2" xfId="34090" xr:uid="{00000000-0005-0000-0000-000034100000}"/>
    <cellStyle name="Header2 2 2 2 2 2 2 7 3" xfId="38564" xr:uid="{00000000-0005-0000-0000-000035100000}"/>
    <cellStyle name="Header2 2 2 2 2 2 2 7 4" xfId="41883" xr:uid="{00000000-0005-0000-0000-0000DA0B0000}"/>
    <cellStyle name="Header2 2 2 2 2 2 2 7 5" xfId="46301" xr:uid="{00000000-0005-0000-0000-0000DA0B0000}"/>
    <cellStyle name="Header2 2 2 2 2 2 2 8" xfId="34071" xr:uid="{00000000-0005-0000-0000-000036100000}"/>
    <cellStyle name="Header2 2 2 2 2 2 2 9" xfId="38583" xr:uid="{00000000-0005-0000-0000-000037100000}"/>
    <cellStyle name="Header2 2 2 2 2 2 3" xfId="21698" xr:uid="{00000000-0005-0000-0000-000038100000}"/>
    <cellStyle name="Header2 2 2 2 2 2 3 10" xfId="41884" xr:uid="{00000000-0005-0000-0000-0000DB0B0000}"/>
    <cellStyle name="Header2 2 2 2 2 2 3 11" xfId="46300" xr:uid="{00000000-0005-0000-0000-0000DB0B0000}"/>
    <cellStyle name="Header2 2 2 2 2 2 3 2" xfId="21699" xr:uid="{00000000-0005-0000-0000-000039100000}"/>
    <cellStyle name="Header2 2 2 2 2 2 3 2 2" xfId="21700" xr:uid="{00000000-0005-0000-0000-00003A100000}"/>
    <cellStyle name="Header2 2 2 2 2 2 3 2 2 2" xfId="21701" xr:uid="{00000000-0005-0000-0000-00003B100000}"/>
    <cellStyle name="Header2 2 2 2 2 2 3 2 2 2 2" xfId="34094" xr:uid="{00000000-0005-0000-0000-00003C100000}"/>
    <cellStyle name="Header2 2 2 2 2 2 3 2 2 2 3" xfId="38560" xr:uid="{00000000-0005-0000-0000-00003D100000}"/>
    <cellStyle name="Header2 2 2 2 2 2 3 2 2 2 4" xfId="41887" xr:uid="{00000000-0005-0000-0000-0000DE0B0000}"/>
    <cellStyle name="Header2 2 2 2 2 2 3 2 2 2 5" xfId="46297" xr:uid="{00000000-0005-0000-0000-0000DE0B0000}"/>
    <cellStyle name="Header2 2 2 2 2 2 3 2 2 3" xfId="34093" xr:uid="{00000000-0005-0000-0000-00003E100000}"/>
    <cellStyle name="Header2 2 2 2 2 2 3 2 2 4" xfId="38561" xr:uid="{00000000-0005-0000-0000-00003F100000}"/>
    <cellStyle name="Header2 2 2 2 2 2 3 2 2 5" xfId="41886" xr:uid="{00000000-0005-0000-0000-0000DD0B0000}"/>
    <cellStyle name="Header2 2 2 2 2 2 3 2 2 6" xfId="46298" xr:uid="{00000000-0005-0000-0000-0000DD0B0000}"/>
    <cellStyle name="Header2 2 2 2 2 2 3 2 3" xfId="21702" xr:uid="{00000000-0005-0000-0000-000040100000}"/>
    <cellStyle name="Header2 2 2 2 2 2 3 2 3 2" xfId="34095" xr:uid="{00000000-0005-0000-0000-000041100000}"/>
    <cellStyle name="Header2 2 2 2 2 2 3 2 3 3" xfId="38559" xr:uid="{00000000-0005-0000-0000-000042100000}"/>
    <cellStyle name="Header2 2 2 2 2 2 3 2 3 4" xfId="41888" xr:uid="{00000000-0005-0000-0000-0000DF0B0000}"/>
    <cellStyle name="Header2 2 2 2 2 2 3 2 3 5" xfId="46296" xr:uid="{00000000-0005-0000-0000-0000DF0B0000}"/>
    <cellStyle name="Header2 2 2 2 2 2 3 2 4" xfId="34092" xr:uid="{00000000-0005-0000-0000-000043100000}"/>
    <cellStyle name="Header2 2 2 2 2 2 3 2 5" xfId="38562" xr:uid="{00000000-0005-0000-0000-000044100000}"/>
    <cellStyle name="Header2 2 2 2 2 2 3 2 6" xfId="41885" xr:uid="{00000000-0005-0000-0000-0000DC0B0000}"/>
    <cellStyle name="Header2 2 2 2 2 2 3 2 7" xfId="46299" xr:uid="{00000000-0005-0000-0000-0000DC0B0000}"/>
    <cellStyle name="Header2 2 2 2 2 2 3 3" xfId="21703" xr:uid="{00000000-0005-0000-0000-000045100000}"/>
    <cellStyle name="Header2 2 2 2 2 2 3 3 2" xfId="21704" xr:uid="{00000000-0005-0000-0000-000046100000}"/>
    <cellStyle name="Header2 2 2 2 2 2 3 3 2 2" xfId="21705" xr:uid="{00000000-0005-0000-0000-000047100000}"/>
    <cellStyle name="Header2 2 2 2 2 2 3 3 2 2 2" xfId="34098" xr:uid="{00000000-0005-0000-0000-000048100000}"/>
    <cellStyle name="Header2 2 2 2 2 2 3 3 2 2 3" xfId="38556" xr:uid="{00000000-0005-0000-0000-000049100000}"/>
    <cellStyle name="Header2 2 2 2 2 2 3 3 2 2 4" xfId="41891" xr:uid="{00000000-0005-0000-0000-0000E20B0000}"/>
    <cellStyle name="Header2 2 2 2 2 2 3 3 2 2 5" xfId="46293" xr:uid="{00000000-0005-0000-0000-0000E20B0000}"/>
    <cellStyle name="Header2 2 2 2 2 2 3 3 2 3" xfId="34097" xr:uid="{00000000-0005-0000-0000-00004A100000}"/>
    <cellStyle name="Header2 2 2 2 2 2 3 3 2 4" xfId="38557" xr:uid="{00000000-0005-0000-0000-00004B100000}"/>
    <cellStyle name="Header2 2 2 2 2 2 3 3 2 5" xfId="41890" xr:uid="{00000000-0005-0000-0000-0000E10B0000}"/>
    <cellStyle name="Header2 2 2 2 2 2 3 3 2 6" xfId="46294" xr:uid="{00000000-0005-0000-0000-0000E10B0000}"/>
    <cellStyle name="Header2 2 2 2 2 2 3 3 3" xfId="21706" xr:uid="{00000000-0005-0000-0000-00004C100000}"/>
    <cellStyle name="Header2 2 2 2 2 2 3 3 3 2" xfId="34099" xr:uid="{00000000-0005-0000-0000-00004D100000}"/>
    <cellStyle name="Header2 2 2 2 2 2 3 3 3 3" xfId="38555" xr:uid="{00000000-0005-0000-0000-00004E100000}"/>
    <cellStyle name="Header2 2 2 2 2 2 3 3 3 4" xfId="41892" xr:uid="{00000000-0005-0000-0000-0000E30B0000}"/>
    <cellStyle name="Header2 2 2 2 2 2 3 3 3 5" xfId="46292" xr:uid="{00000000-0005-0000-0000-0000E30B0000}"/>
    <cellStyle name="Header2 2 2 2 2 2 3 3 4" xfId="34096" xr:uid="{00000000-0005-0000-0000-00004F100000}"/>
    <cellStyle name="Header2 2 2 2 2 2 3 3 5" xfId="38558" xr:uid="{00000000-0005-0000-0000-000050100000}"/>
    <cellStyle name="Header2 2 2 2 2 2 3 3 6" xfId="41889" xr:uid="{00000000-0005-0000-0000-0000E00B0000}"/>
    <cellStyle name="Header2 2 2 2 2 2 3 3 7" xfId="46295" xr:uid="{00000000-0005-0000-0000-0000E00B0000}"/>
    <cellStyle name="Header2 2 2 2 2 2 3 4" xfId="21707" xr:uid="{00000000-0005-0000-0000-000051100000}"/>
    <cellStyle name="Header2 2 2 2 2 2 3 4 2" xfId="21708" xr:uid="{00000000-0005-0000-0000-000052100000}"/>
    <cellStyle name="Header2 2 2 2 2 2 3 4 2 2" xfId="21709" xr:uid="{00000000-0005-0000-0000-000053100000}"/>
    <cellStyle name="Header2 2 2 2 2 2 3 4 2 2 2" xfId="34102" xr:uid="{00000000-0005-0000-0000-000054100000}"/>
    <cellStyle name="Header2 2 2 2 2 2 3 4 2 2 3" xfId="38552" xr:uid="{00000000-0005-0000-0000-000055100000}"/>
    <cellStyle name="Header2 2 2 2 2 2 3 4 2 2 4" xfId="41895" xr:uid="{00000000-0005-0000-0000-0000E60B0000}"/>
    <cellStyle name="Header2 2 2 2 2 2 3 4 2 2 5" xfId="46289" xr:uid="{00000000-0005-0000-0000-0000E60B0000}"/>
    <cellStyle name="Header2 2 2 2 2 2 3 4 2 3" xfId="34101" xr:uid="{00000000-0005-0000-0000-000056100000}"/>
    <cellStyle name="Header2 2 2 2 2 2 3 4 2 4" xfId="38553" xr:uid="{00000000-0005-0000-0000-000057100000}"/>
    <cellStyle name="Header2 2 2 2 2 2 3 4 2 5" xfId="41894" xr:uid="{00000000-0005-0000-0000-0000E50B0000}"/>
    <cellStyle name="Header2 2 2 2 2 2 3 4 2 6" xfId="46290" xr:uid="{00000000-0005-0000-0000-0000E50B0000}"/>
    <cellStyle name="Header2 2 2 2 2 2 3 4 3" xfId="21710" xr:uid="{00000000-0005-0000-0000-000058100000}"/>
    <cellStyle name="Header2 2 2 2 2 2 3 4 3 2" xfId="34103" xr:uid="{00000000-0005-0000-0000-000059100000}"/>
    <cellStyle name="Header2 2 2 2 2 2 3 4 3 3" xfId="38551" xr:uid="{00000000-0005-0000-0000-00005A100000}"/>
    <cellStyle name="Header2 2 2 2 2 2 3 4 3 4" xfId="41896" xr:uid="{00000000-0005-0000-0000-0000E70B0000}"/>
    <cellStyle name="Header2 2 2 2 2 2 3 4 3 5" xfId="46288" xr:uid="{00000000-0005-0000-0000-0000E70B0000}"/>
    <cellStyle name="Header2 2 2 2 2 2 3 4 4" xfId="34100" xr:uid="{00000000-0005-0000-0000-00005B100000}"/>
    <cellStyle name="Header2 2 2 2 2 2 3 4 5" xfId="38554" xr:uid="{00000000-0005-0000-0000-00005C100000}"/>
    <cellStyle name="Header2 2 2 2 2 2 3 4 6" xfId="41893" xr:uid="{00000000-0005-0000-0000-0000E40B0000}"/>
    <cellStyle name="Header2 2 2 2 2 2 3 4 7" xfId="46291" xr:uid="{00000000-0005-0000-0000-0000E40B0000}"/>
    <cellStyle name="Header2 2 2 2 2 2 3 5" xfId="21711" xr:uid="{00000000-0005-0000-0000-00005D100000}"/>
    <cellStyle name="Header2 2 2 2 2 2 3 5 2" xfId="21712" xr:uid="{00000000-0005-0000-0000-00005E100000}"/>
    <cellStyle name="Header2 2 2 2 2 2 3 5 2 2" xfId="21713" xr:uid="{00000000-0005-0000-0000-00005F100000}"/>
    <cellStyle name="Header2 2 2 2 2 2 3 5 2 2 2" xfId="34106" xr:uid="{00000000-0005-0000-0000-000060100000}"/>
    <cellStyle name="Header2 2 2 2 2 2 3 5 2 2 3" xfId="38548" xr:uid="{00000000-0005-0000-0000-000061100000}"/>
    <cellStyle name="Header2 2 2 2 2 2 3 5 2 2 4" xfId="41899" xr:uid="{00000000-0005-0000-0000-0000EA0B0000}"/>
    <cellStyle name="Header2 2 2 2 2 2 3 5 2 2 5" xfId="46285" xr:uid="{00000000-0005-0000-0000-0000EA0B0000}"/>
    <cellStyle name="Header2 2 2 2 2 2 3 5 2 3" xfId="34105" xr:uid="{00000000-0005-0000-0000-000062100000}"/>
    <cellStyle name="Header2 2 2 2 2 2 3 5 2 4" xfId="38549" xr:uid="{00000000-0005-0000-0000-000063100000}"/>
    <cellStyle name="Header2 2 2 2 2 2 3 5 2 5" xfId="41898" xr:uid="{00000000-0005-0000-0000-0000E90B0000}"/>
    <cellStyle name="Header2 2 2 2 2 2 3 5 2 6" xfId="46286" xr:uid="{00000000-0005-0000-0000-0000E90B0000}"/>
    <cellStyle name="Header2 2 2 2 2 2 3 5 3" xfId="21714" xr:uid="{00000000-0005-0000-0000-000064100000}"/>
    <cellStyle name="Header2 2 2 2 2 2 3 5 3 2" xfId="34107" xr:uid="{00000000-0005-0000-0000-000065100000}"/>
    <cellStyle name="Header2 2 2 2 2 2 3 5 3 3" xfId="38547" xr:uid="{00000000-0005-0000-0000-000066100000}"/>
    <cellStyle name="Header2 2 2 2 2 2 3 5 3 4" xfId="41900" xr:uid="{00000000-0005-0000-0000-0000EB0B0000}"/>
    <cellStyle name="Header2 2 2 2 2 2 3 5 3 5" xfId="46284" xr:uid="{00000000-0005-0000-0000-0000EB0B0000}"/>
    <cellStyle name="Header2 2 2 2 2 2 3 5 4" xfId="34104" xr:uid="{00000000-0005-0000-0000-000067100000}"/>
    <cellStyle name="Header2 2 2 2 2 2 3 5 5" xfId="38550" xr:uid="{00000000-0005-0000-0000-000068100000}"/>
    <cellStyle name="Header2 2 2 2 2 2 3 5 6" xfId="41897" xr:uid="{00000000-0005-0000-0000-0000E80B0000}"/>
    <cellStyle name="Header2 2 2 2 2 2 3 5 7" xfId="46287" xr:uid="{00000000-0005-0000-0000-0000E80B0000}"/>
    <cellStyle name="Header2 2 2 2 2 2 3 6" xfId="21715" xr:uid="{00000000-0005-0000-0000-000069100000}"/>
    <cellStyle name="Header2 2 2 2 2 2 3 6 2" xfId="21716" xr:uid="{00000000-0005-0000-0000-00006A100000}"/>
    <cellStyle name="Header2 2 2 2 2 2 3 6 2 2" xfId="34109" xr:uid="{00000000-0005-0000-0000-00006B100000}"/>
    <cellStyle name="Header2 2 2 2 2 2 3 6 2 3" xfId="38545" xr:uid="{00000000-0005-0000-0000-00006C100000}"/>
    <cellStyle name="Header2 2 2 2 2 2 3 6 2 4" xfId="41902" xr:uid="{00000000-0005-0000-0000-0000ED0B0000}"/>
    <cellStyle name="Header2 2 2 2 2 2 3 6 2 5" xfId="46282" xr:uid="{00000000-0005-0000-0000-0000ED0B0000}"/>
    <cellStyle name="Header2 2 2 2 2 2 3 6 3" xfId="34108" xr:uid="{00000000-0005-0000-0000-00006D100000}"/>
    <cellStyle name="Header2 2 2 2 2 2 3 6 4" xfId="38546" xr:uid="{00000000-0005-0000-0000-00006E100000}"/>
    <cellStyle name="Header2 2 2 2 2 2 3 6 5" xfId="41901" xr:uid="{00000000-0005-0000-0000-0000EC0B0000}"/>
    <cellStyle name="Header2 2 2 2 2 2 3 6 6" xfId="46283" xr:uid="{00000000-0005-0000-0000-0000EC0B0000}"/>
    <cellStyle name="Header2 2 2 2 2 2 3 7" xfId="21717" xr:uid="{00000000-0005-0000-0000-00006F100000}"/>
    <cellStyle name="Header2 2 2 2 2 2 3 7 2" xfId="34110" xr:uid="{00000000-0005-0000-0000-000070100000}"/>
    <cellStyle name="Header2 2 2 2 2 2 3 7 3" xfId="38544" xr:uid="{00000000-0005-0000-0000-000071100000}"/>
    <cellStyle name="Header2 2 2 2 2 2 3 7 4" xfId="41903" xr:uid="{00000000-0005-0000-0000-0000EE0B0000}"/>
    <cellStyle name="Header2 2 2 2 2 2 3 7 5" xfId="46281" xr:uid="{00000000-0005-0000-0000-0000EE0B0000}"/>
    <cellStyle name="Header2 2 2 2 2 2 3 8" xfId="34091" xr:uid="{00000000-0005-0000-0000-000072100000}"/>
    <cellStyle name="Header2 2 2 2 2 2 3 9" xfId="38563" xr:uid="{00000000-0005-0000-0000-000073100000}"/>
    <cellStyle name="Header2 2 2 2 2 2 4" xfId="21718" xr:uid="{00000000-0005-0000-0000-000074100000}"/>
    <cellStyle name="Header2 2 2 2 2 2 4 2" xfId="21719" xr:uid="{00000000-0005-0000-0000-000075100000}"/>
    <cellStyle name="Header2 2 2 2 2 2 4 2 2" xfId="21720" xr:uid="{00000000-0005-0000-0000-000076100000}"/>
    <cellStyle name="Header2 2 2 2 2 2 4 2 2 2" xfId="34113" xr:uid="{00000000-0005-0000-0000-000077100000}"/>
    <cellStyle name="Header2 2 2 2 2 2 4 2 2 3" xfId="38541" xr:uid="{00000000-0005-0000-0000-000078100000}"/>
    <cellStyle name="Header2 2 2 2 2 2 4 2 2 4" xfId="41906" xr:uid="{00000000-0005-0000-0000-0000F10B0000}"/>
    <cellStyle name="Header2 2 2 2 2 2 4 2 2 5" xfId="46278" xr:uid="{00000000-0005-0000-0000-0000F10B0000}"/>
    <cellStyle name="Header2 2 2 2 2 2 4 2 3" xfId="34112" xr:uid="{00000000-0005-0000-0000-000079100000}"/>
    <cellStyle name="Header2 2 2 2 2 2 4 2 4" xfId="38542" xr:uid="{00000000-0005-0000-0000-00007A100000}"/>
    <cellStyle name="Header2 2 2 2 2 2 4 2 5" xfId="41905" xr:uid="{00000000-0005-0000-0000-0000F00B0000}"/>
    <cellStyle name="Header2 2 2 2 2 2 4 2 6" xfId="46279" xr:uid="{00000000-0005-0000-0000-0000F00B0000}"/>
    <cellStyle name="Header2 2 2 2 2 2 4 3" xfId="21721" xr:uid="{00000000-0005-0000-0000-00007B100000}"/>
    <cellStyle name="Header2 2 2 2 2 2 4 3 2" xfId="34114" xr:uid="{00000000-0005-0000-0000-00007C100000}"/>
    <cellStyle name="Header2 2 2 2 2 2 4 3 3" xfId="38540" xr:uid="{00000000-0005-0000-0000-00007D100000}"/>
    <cellStyle name="Header2 2 2 2 2 2 4 3 4" xfId="41907" xr:uid="{00000000-0005-0000-0000-0000F20B0000}"/>
    <cellStyle name="Header2 2 2 2 2 2 4 3 5" xfId="46277" xr:uid="{00000000-0005-0000-0000-0000F20B0000}"/>
    <cellStyle name="Header2 2 2 2 2 2 4 4" xfId="34111" xr:uid="{00000000-0005-0000-0000-00007E100000}"/>
    <cellStyle name="Header2 2 2 2 2 2 4 5" xfId="38543" xr:uid="{00000000-0005-0000-0000-00007F100000}"/>
    <cellStyle name="Header2 2 2 2 2 2 4 6" xfId="41904" xr:uid="{00000000-0005-0000-0000-0000EF0B0000}"/>
    <cellStyle name="Header2 2 2 2 2 2 4 7" xfId="46280" xr:uid="{00000000-0005-0000-0000-0000EF0B0000}"/>
    <cellStyle name="Header2 2 2 2 2 2 5" xfId="21722" xr:uid="{00000000-0005-0000-0000-000080100000}"/>
    <cellStyle name="Header2 2 2 2 2 2 5 2" xfId="21723" xr:uid="{00000000-0005-0000-0000-000081100000}"/>
    <cellStyle name="Header2 2 2 2 2 2 5 2 2" xfId="21724" xr:uid="{00000000-0005-0000-0000-000082100000}"/>
    <cellStyle name="Header2 2 2 2 2 2 5 2 2 2" xfId="34117" xr:uid="{00000000-0005-0000-0000-000083100000}"/>
    <cellStyle name="Header2 2 2 2 2 2 5 2 2 3" xfId="38537" xr:uid="{00000000-0005-0000-0000-000084100000}"/>
    <cellStyle name="Header2 2 2 2 2 2 5 2 2 4" xfId="41910" xr:uid="{00000000-0005-0000-0000-0000F50B0000}"/>
    <cellStyle name="Header2 2 2 2 2 2 5 2 2 5" xfId="46274" xr:uid="{00000000-0005-0000-0000-0000F50B0000}"/>
    <cellStyle name="Header2 2 2 2 2 2 5 2 3" xfId="34116" xr:uid="{00000000-0005-0000-0000-000085100000}"/>
    <cellStyle name="Header2 2 2 2 2 2 5 2 4" xfId="38538" xr:uid="{00000000-0005-0000-0000-000086100000}"/>
    <cellStyle name="Header2 2 2 2 2 2 5 2 5" xfId="41909" xr:uid="{00000000-0005-0000-0000-0000F40B0000}"/>
    <cellStyle name="Header2 2 2 2 2 2 5 2 6" xfId="46275" xr:uid="{00000000-0005-0000-0000-0000F40B0000}"/>
    <cellStyle name="Header2 2 2 2 2 2 5 3" xfId="21725" xr:uid="{00000000-0005-0000-0000-000087100000}"/>
    <cellStyle name="Header2 2 2 2 2 2 5 3 2" xfId="34118" xr:uid="{00000000-0005-0000-0000-000088100000}"/>
    <cellStyle name="Header2 2 2 2 2 2 5 3 3" xfId="38536" xr:uid="{00000000-0005-0000-0000-000089100000}"/>
    <cellStyle name="Header2 2 2 2 2 2 5 3 4" xfId="41911" xr:uid="{00000000-0005-0000-0000-0000F60B0000}"/>
    <cellStyle name="Header2 2 2 2 2 2 5 3 5" xfId="46273" xr:uid="{00000000-0005-0000-0000-0000F60B0000}"/>
    <cellStyle name="Header2 2 2 2 2 2 5 4" xfId="34115" xr:uid="{00000000-0005-0000-0000-00008A100000}"/>
    <cellStyle name="Header2 2 2 2 2 2 5 5" xfId="38539" xr:uid="{00000000-0005-0000-0000-00008B100000}"/>
    <cellStyle name="Header2 2 2 2 2 2 5 6" xfId="41908" xr:uid="{00000000-0005-0000-0000-0000F30B0000}"/>
    <cellStyle name="Header2 2 2 2 2 2 5 7" xfId="46276" xr:uid="{00000000-0005-0000-0000-0000F30B0000}"/>
    <cellStyle name="Header2 2 2 2 2 2 6" xfId="21726" xr:uid="{00000000-0005-0000-0000-00008C100000}"/>
    <cellStyle name="Header2 2 2 2 2 2 6 2" xfId="21727" xr:uid="{00000000-0005-0000-0000-00008D100000}"/>
    <cellStyle name="Header2 2 2 2 2 2 6 2 2" xfId="21728" xr:uid="{00000000-0005-0000-0000-00008E100000}"/>
    <cellStyle name="Header2 2 2 2 2 2 6 2 2 2" xfId="34121" xr:uid="{00000000-0005-0000-0000-00008F100000}"/>
    <cellStyle name="Header2 2 2 2 2 2 6 2 2 3" xfId="38533" xr:uid="{00000000-0005-0000-0000-000090100000}"/>
    <cellStyle name="Header2 2 2 2 2 2 6 2 2 4" xfId="41914" xr:uid="{00000000-0005-0000-0000-0000F90B0000}"/>
    <cellStyle name="Header2 2 2 2 2 2 6 2 2 5" xfId="46270" xr:uid="{00000000-0005-0000-0000-0000F90B0000}"/>
    <cellStyle name="Header2 2 2 2 2 2 6 2 3" xfId="34120" xr:uid="{00000000-0005-0000-0000-000091100000}"/>
    <cellStyle name="Header2 2 2 2 2 2 6 2 4" xfId="38534" xr:uid="{00000000-0005-0000-0000-000092100000}"/>
    <cellStyle name="Header2 2 2 2 2 2 6 2 5" xfId="41913" xr:uid="{00000000-0005-0000-0000-0000F80B0000}"/>
    <cellStyle name="Header2 2 2 2 2 2 6 2 6" xfId="46271" xr:uid="{00000000-0005-0000-0000-0000F80B0000}"/>
    <cellStyle name="Header2 2 2 2 2 2 6 3" xfId="21729" xr:uid="{00000000-0005-0000-0000-000093100000}"/>
    <cellStyle name="Header2 2 2 2 2 2 6 3 2" xfId="34122" xr:uid="{00000000-0005-0000-0000-000094100000}"/>
    <cellStyle name="Header2 2 2 2 2 2 6 3 3" xfId="38532" xr:uid="{00000000-0005-0000-0000-000095100000}"/>
    <cellStyle name="Header2 2 2 2 2 2 6 3 4" xfId="41915" xr:uid="{00000000-0005-0000-0000-0000FA0B0000}"/>
    <cellStyle name="Header2 2 2 2 2 2 6 3 5" xfId="46269" xr:uid="{00000000-0005-0000-0000-0000FA0B0000}"/>
    <cellStyle name="Header2 2 2 2 2 2 6 4" xfId="34119" xr:uid="{00000000-0005-0000-0000-000096100000}"/>
    <cellStyle name="Header2 2 2 2 2 2 6 5" xfId="38535" xr:uid="{00000000-0005-0000-0000-000097100000}"/>
    <cellStyle name="Header2 2 2 2 2 2 6 6" xfId="41912" xr:uid="{00000000-0005-0000-0000-0000F70B0000}"/>
    <cellStyle name="Header2 2 2 2 2 2 6 7" xfId="46272" xr:uid="{00000000-0005-0000-0000-0000F70B0000}"/>
    <cellStyle name="Header2 2 2 2 2 2 7" xfId="21730" xr:uid="{00000000-0005-0000-0000-000098100000}"/>
    <cellStyle name="Header2 2 2 2 2 2 7 2" xfId="21731" xr:uid="{00000000-0005-0000-0000-000099100000}"/>
    <cellStyle name="Header2 2 2 2 2 2 7 2 2" xfId="21732" xr:uid="{00000000-0005-0000-0000-00009A100000}"/>
    <cellStyle name="Header2 2 2 2 2 2 7 2 2 2" xfId="34125" xr:uid="{00000000-0005-0000-0000-00009B100000}"/>
    <cellStyle name="Header2 2 2 2 2 2 7 2 2 3" xfId="38529" xr:uid="{00000000-0005-0000-0000-00009C100000}"/>
    <cellStyle name="Header2 2 2 2 2 2 7 2 2 4" xfId="41918" xr:uid="{00000000-0005-0000-0000-0000FD0B0000}"/>
    <cellStyle name="Header2 2 2 2 2 2 7 2 2 5" xfId="46266" xr:uid="{00000000-0005-0000-0000-0000FD0B0000}"/>
    <cellStyle name="Header2 2 2 2 2 2 7 2 3" xfId="34124" xr:uid="{00000000-0005-0000-0000-00009D100000}"/>
    <cellStyle name="Header2 2 2 2 2 2 7 2 4" xfId="38530" xr:uid="{00000000-0005-0000-0000-00009E100000}"/>
    <cellStyle name="Header2 2 2 2 2 2 7 2 5" xfId="41917" xr:uid="{00000000-0005-0000-0000-0000FC0B0000}"/>
    <cellStyle name="Header2 2 2 2 2 2 7 2 6" xfId="46267" xr:uid="{00000000-0005-0000-0000-0000FC0B0000}"/>
    <cellStyle name="Header2 2 2 2 2 2 7 3" xfId="21733" xr:uid="{00000000-0005-0000-0000-00009F100000}"/>
    <cellStyle name="Header2 2 2 2 2 2 7 3 2" xfId="34126" xr:uid="{00000000-0005-0000-0000-0000A0100000}"/>
    <cellStyle name="Header2 2 2 2 2 2 7 3 3" xfId="38528" xr:uid="{00000000-0005-0000-0000-0000A1100000}"/>
    <cellStyle name="Header2 2 2 2 2 2 7 3 4" xfId="41919" xr:uid="{00000000-0005-0000-0000-0000FE0B0000}"/>
    <cellStyle name="Header2 2 2 2 2 2 7 3 5" xfId="46265" xr:uid="{00000000-0005-0000-0000-0000FE0B0000}"/>
    <cellStyle name="Header2 2 2 2 2 2 7 4" xfId="34123" xr:uid="{00000000-0005-0000-0000-0000A2100000}"/>
    <cellStyle name="Header2 2 2 2 2 2 7 5" xfId="38531" xr:uid="{00000000-0005-0000-0000-0000A3100000}"/>
    <cellStyle name="Header2 2 2 2 2 2 7 6" xfId="41916" xr:uid="{00000000-0005-0000-0000-0000FB0B0000}"/>
    <cellStyle name="Header2 2 2 2 2 2 7 7" xfId="46268" xr:uid="{00000000-0005-0000-0000-0000FB0B0000}"/>
    <cellStyle name="Header2 2 2 2 2 2 8" xfId="21734" xr:uid="{00000000-0005-0000-0000-0000A4100000}"/>
    <cellStyle name="Header2 2 2 2 2 2 8 2" xfId="21735" xr:uid="{00000000-0005-0000-0000-0000A5100000}"/>
    <cellStyle name="Header2 2 2 2 2 2 8 2 2" xfId="34128" xr:uid="{00000000-0005-0000-0000-0000A6100000}"/>
    <cellStyle name="Header2 2 2 2 2 2 8 2 3" xfId="38526" xr:uid="{00000000-0005-0000-0000-0000A7100000}"/>
    <cellStyle name="Header2 2 2 2 2 2 8 2 4" xfId="41921" xr:uid="{00000000-0005-0000-0000-0000000C0000}"/>
    <cellStyle name="Header2 2 2 2 2 2 8 2 5" xfId="46263" xr:uid="{00000000-0005-0000-0000-0000000C0000}"/>
    <cellStyle name="Header2 2 2 2 2 2 8 3" xfId="34127" xr:uid="{00000000-0005-0000-0000-0000A8100000}"/>
    <cellStyle name="Header2 2 2 2 2 2 8 4" xfId="38527" xr:uid="{00000000-0005-0000-0000-0000A9100000}"/>
    <cellStyle name="Header2 2 2 2 2 2 8 5" xfId="41920" xr:uid="{00000000-0005-0000-0000-0000FF0B0000}"/>
    <cellStyle name="Header2 2 2 2 2 2 8 6" xfId="46264" xr:uid="{00000000-0005-0000-0000-0000FF0B0000}"/>
    <cellStyle name="Header2 2 2 2 2 2 9" xfId="21736" xr:uid="{00000000-0005-0000-0000-0000AA100000}"/>
    <cellStyle name="Header2 2 2 2 2 2 9 2" xfId="34129" xr:uid="{00000000-0005-0000-0000-0000AB100000}"/>
    <cellStyle name="Header2 2 2 2 2 2 9 3" xfId="38525" xr:uid="{00000000-0005-0000-0000-0000AC100000}"/>
    <cellStyle name="Header2 2 2 2 2 2 9 4" xfId="41922" xr:uid="{00000000-0005-0000-0000-0000010C0000}"/>
    <cellStyle name="Header2 2 2 2 2 2 9 5" xfId="46262" xr:uid="{00000000-0005-0000-0000-0000010C0000}"/>
    <cellStyle name="Header2 2 2 2 2 3" xfId="21737" xr:uid="{00000000-0005-0000-0000-0000AD100000}"/>
    <cellStyle name="Header2 2 2 2 2 3 10" xfId="41923" xr:uid="{00000000-0005-0000-0000-0000020C0000}"/>
    <cellStyle name="Header2 2 2 2 2 3 11" xfId="46261" xr:uid="{00000000-0005-0000-0000-0000020C0000}"/>
    <cellStyle name="Header2 2 2 2 2 3 2" xfId="21738" xr:uid="{00000000-0005-0000-0000-0000AE100000}"/>
    <cellStyle name="Header2 2 2 2 2 3 2 2" xfId="21739" xr:uid="{00000000-0005-0000-0000-0000AF100000}"/>
    <cellStyle name="Header2 2 2 2 2 3 2 2 2" xfId="21740" xr:uid="{00000000-0005-0000-0000-0000B0100000}"/>
    <cellStyle name="Header2 2 2 2 2 3 2 2 2 2" xfId="34133" xr:uid="{00000000-0005-0000-0000-0000B1100000}"/>
    <cellStyle name="Header2 2 2 2 2 3 2 2 2 3" xfId="38521" xr:uid="{00000000-0005-0000-0000-0000B2100000}"/>
    <cellStyle name="Header2 2 2 2 2 3 2 2 2 4" xfId="41926" xr:uid="{00000000-0005-0000-0000-0000050C0000}"/>
    <cellStyle name="Header2 2 2 2 2 3 2 2 2 5" xfId="46258" xr:uid="{00000000-0005-0000-0000-0000050C0000}"/>
    <cellStyle name="Header2 2 2 2 2 3 2 2 3" xfId="34132" xr:uid="{00000000-0005-0000-0000-0000B3100000}"/>
    <cellStyle name="Header2 2 2 2 2 3 2 2 4" xfId="38522" xr:uid="{00000000-0005-0000-0000-0000B4100000}"/>
    <cellStyle name="Header2 2 2 2 2 3 2 2 5" xfId="41925" xr:uid="{00000000-0005-0000-0000-0000040C0000}"/>
    <cellStyle name="Header2 2 2 2 2 3 2 2 6" xfId="46259" xr:uid="{00000000-0005-0000-0000-0000040C0000}"/>
    <cellStyle name="Header2 2 2 2 2 3 2 3" xfId="21741" xr:uid="{00000000-0005-0000-0000-0000B5100000}"/>
    <cellStyle name="Header2 2 2 2 2 3 2 3 2" xfId="34134" xr:uid="{00000000-0005-0000-0000-0000B6100000}"/>
    <cellStyle name="Header2 2 2 2 2 3 2 3 3" xfId="38520" xr:uid="{00000000-0005-0000-0000-0000B7100000}"/>
    <cellStyle name="Header2 2 2 2 2 3 2 3 4" xfId="41927" xr:uid="{00000000-0005-0000-0000-0000060C0000}"/>
    <cellStyle name="Header2 2 2 2 2 3 2 3 5" xfId="46257" xr:uid="{00000000-0005-0000-0000-0000060C0000}"/>
    <cellStyle name="Header2 2 2 2 2 3 2 4" xfId="34131" xr:uid="{00000000-0005-0000-0000-0000B8100000}"/>
    <cellStyle name="Header2 2 2 2 2 3 2 5" xfId="38523" xr:uid="{00000000-0005-0000-0000-0000B9100000}"/>
    <cellStyle name="Header2 2 2 2 2 3 2 6" xfId="41924" xr:uid="{00000000-0005-0000-0000-0000030C0000}"/>
    <cellStyle name="Header2 2 2 2 2 3 2 7" xfId="46260" xr:uid="{00000000-0005-0000-0000-0000030C0000}"/>
    <cellStyle name="Header2 2 2 2 2 3 3" xfId="21742" xr:uid="{00000000-0005-0000-0000-0000BA100000}"/>
    <cellStyle name="Header2 2 2 2 2 3 3 2" xfId="21743" xr:uid="{00000000-0005-0000-0000-0000BB100000}"/>
    <cellStyle name="Header2 2 2 2 2 3 3 2 2" xfId="21744" xr:uid="{00000000-0005-0000-0000-0000BC100000}"/>
    <cellStyle name="Header2 2 2 2 2 3 3 2 2 2" xfId="34137" xr:uid="{00000000-0005-0000-0000-0000BD100000}"/>
    <cellStyle name="Header2 2 2 2 2 3 3 2 2 3" xfId="38517" xr:uid="{00000000-0005-0000-0000-0000BE100000}"/>
    <cellStyle name="Header2 2 2 2 2 3 3 2 2 4" xfId="41930" xr:uid="{00000000-0005-0000-0000-0000090C0000}"/>
    <cellStyle name="Header2 2 2 2 2 3 3 2 2 5" xfId="46254" xr:uid="{00000000-0005-0000-0000-0000090C0000}"/>
    <cellStyle name="Header2 2 2 2 2 3 3 2 3" xfId="34136" xr:uid="{00000000-0005-0000-0000-0000BF100000}"/>
    <cellStyle name="Header2 2 2 2 2 3 3 2 4" xfId="38518" xr:uid="{00000000-0005-0000-0000-0000C0100000}"/>
    <cellStyle name="Header2 2 2 2 2 3 3 2 5" xfId="41929" xr:uid="{00000000-0005-0000-0000-0000080C0000}"/>
    <cellStyle name="Header2 2 2 2 2 3 3 2 6" xfId="46255" xr:uid="{00000000-0005-0000-0000-0000080C0000}"/>
    <cellStyle name="Header2 2 2 2 2 3 3 3" xfId="21745" xr:uid="{00000000-0005-0000-0000-0000C1100000}"/>
    <cellStyle name="Header2 2 2 2 2 3 3 3 2" xfId="34138" xr:uid="{00000000-0005-0000-0000-0000C2100000}"/>
    <cellStyle name="Header2 2 2 2 2 3 3 3 3" xfId="38516" xr:uid="{00000000-0005-0000-0000-0000C3100000}"/>
    <cellStyle name="Header2 2 2 2 2 3 3 3 4" xfId="41931" xr:uid="{00000000-0005-0000-0000-00000A0C0000}"/>
    <cellStyle name="Header2 2 2 2 2 3 3 3 5" xfId="46253" xr:uid="{00000000-0005-0000-0000-00000A0C0000}"/>
    <cellStyle name="Header2 2 2 2 2 3 3 4" xfId="34135" xr:uid="{00000000-0005-0000-0000-0000C4100000}"/>
    <cellStyle name="Header2 2 2 2 2 3 3 5" xfId="38519" xr:uid="{00000000-0005-0000-0000-0000C5100000}"/>
    <cellStyle name="Header2 2 2 2 2 3 3 6" xfId="41928" xr:uid="{00000000-0005-0000-0000-0000070C0000}"/>
    <cellStyle name="Header2 2 2 2 2 3 3 7" xfId="46256" xr:uid="{00000000-0005-0000-0000-0000070C0000}"/>
    <cellStyle name="Header2 2 2 2 2 3 4" xfId="21746" xr:uid="{00000000-0005-0000-0000-0000C6100000}"/>
    <cellStyle name="Header2 2 2 2 2 3 4 2" xfId="21747" xr:uid="{00000000-0005-0000-0000-0000C7100000}"/>
    <cellStyle name="Header2 2 2 2 2 3 4 2 2" xfId="21748" xr:uid="{00000000-0005-0000-0000-0000C8100000}"/>
    <cellStyle name="Header2 2 2 2 2 3 4 2 2 2" xfId="34141" xr:uid="{00000000-0005-0000-0000-0000C9100000}"/>
    <cellStyle name="Header2 2 2 2 2 3 4 2 2 3" xfId="38514" xr:uid="{00000000-0005-0000-0000-0000CA100000}"/>
    <cellStyle name="Header2 2 2 2 2 3 4 2 2 4" xfId="41934" xr:uid="{00000000-0005-0000-0000-00000D0C0000}"/>
    <cellStyle name="Header2 2 2 2 2 3 4 2 2 5" xfId="46250" xr:uid="{00000000-0005-0000-0000-00000D0C0000}"/>
    <cellStyle name="Header2 2 2 2 2 3 4 2 3" xfId="34140" xr:uid="{00000000-0005-0000-0000-0000CB100000}"/>
    <cellStyle name="Header2 2 2 2 2 3 4 2 4" xfId="38433" xr:uid="{00000000-0005-0000-0000-0000CC100000}"/>
    <cellStyle name="Header2 2 2 2 2 3 4 2 5" xfId="41933" xr:uid="{00000000-0005-0000-0000-00000C0C0000}"/>
    <cellStyle name="Header2 2 2 2 2 3 4 2 6" xfId="46251" xr:uid="{00000000-0005-0000-0000-00000C0C0000}"/>
    <cellStyle name="Header2 2 2 2 2 3 4 3" xfId="21749" xr:uid="{00000000-0005-0000-0000-0000CD100000}"/>
    <cellStyle name="Header2 2 2 2 2 3 4 3 2" xfId="34142" xr:uid="{00000000-0005-0000-0000-0000CE100000}"/>
    <cellStyle name="Header2 2 2 2 2 3 4 3 3" xfId="38513" xr:uid="{00000000-0005-0000-0000-0000CF100000}"/>
    <cellStyle name="Header2 2 2 2 2 3 4 3 4" xfId="41935" xr:uid="{00000000-0005-0000-0000-00000E0C0000}"/>
    <cellStyle name="Header2 2 2 2 2 3 4 3 5" xfId="46249" xr:uid="{00000000-0005-0000-0000-00000E0C0000}"/>
    <cellStyle name="Header2 2 2 2 2 3 4 4" xfId="34139" xr:uid="{00000000-0005-0000-0000-0000D0100000}"/>
    <cellStyle name="Header2 2 2 2 2 3 4 5" xfId="38515" xr:uid="{00000000-0005-0000-0000-0000D1100000}"/>
    <cellStyle name="Header2 2 2 2 2 3 4 6" xfId="41932" xr:uid="{00000000-0005-0000-0000-00000B0C0000}"/>
    <cellStyle name="Header2 2 2 2 2 3 4 7" xfId="46252" xr:uid="{00000000-0005-0000-0000-00000B0C0000}"/>
    <cellStyle name="Header2 2 2 2 2 3 5" xfId="21750" xr:uid="{00000000-0005-0000-0000-0000D2100000}"/>
    <cellStyle name="Header2 2 2 2 2 3 5 2" xfId="21751" xr:uid="{00000000-0005-0000-0000-0000D3100000}"/>
    <cellStyle name="Header2 2 2 2 2 3 5 2 2" xfId="21752" xr:uid="{00000000-0005-0000-0000-0000D4100000}"/>
    <cellStyle name="Header2 2 2 2 2 3 5 2 2 2" xfId="34145" xr:uid="{00000000-0005-0000-0000-0000D5100000}"/>
    <cellStyle name="Header2 2 2 2 2 3 5 2 2 3" xfId="38510" xr:uid="{00000000-0005-0000-0000-0000D6100000}"/>
    <cellStyle name="Header2 2 2 2 2 3 5 2 2 4" xfId="41938" xr:uid="{00000000-0005-0000-0000-0000110C0000}"/>
    <cellStyle name="Header2 2 2 2 2 3 5 2 2 5" xfId="46246" xr:uid="{00000000-0005-0000-0000-0000110C0000}"/>
    <cellStyle name="Header2 2 2 2 2 3 5 2 3" xfId="34144" xr:uid="{00000000-0005-0000-0000-0000D7100000}"/>
    <cellStyle name="Header2 2 2 2 2 3 5 2 4" xfId="38511" xr:uid="{00000000-0005-0000-0000-0000D8100000}"/>
    <cellStyle name="Header2 2 2 2 2 3 5 2 5" xfId="41937" xr:uid="{00000000-0005-0000-0000-0000100C0000}"/>
    <cellStyle name="Header2 2 2 2 2 3 5 2 6" xfId="46247" xr:uid="{00000000-0005-0000-0000-0000100C0000}"/>
    <cellStyle name="Header2 2 2 2 2 3 5 3" xfId="21753" xr:uid="{00000000-0005-0000-0000-0000D9100000}"/>
    <cellStyle name="Header2 2 2 2 2 3 5 3 2" xfId="34146" xr:uid="{00000000-0005-0000-0000-0000DA100000}"/>
    <cellStyle name="Header2 2 2 2 2 3 5 3 3" xfId="38509" xr:uid="{00000000-0005-0000-0000-0000DB100000}"/>
    <cellStyle name="Header2 2 2 2 2 3 5 3 4" xfId="41939" xr:uid="{00000000-0005-0000-0000-0000120C0000}"/>
    <cellStyle name="Header2 2 2 2 2 3 5 3 5" xfId="46245" xr:uid="{00000000-0005-0000-0000-0000120C0000}"/>
    <cellStyle name="Header2 2 2 2 2 3 5 4" xfId="34143" xr:uid="{00000000-0005-0000-0000-0000DC100000}"/>
    <cellStyle name="Header2 2 2 2 2 3 5 5" xfId="38512" xr:uid="{00000000-0005-0000-0000-0000DD100000}"/>
    <cellStyle name="Header2 2 2 2 2 3 5 6" xfId="41936" xr:uid="{00000000-0005-0000-0000-00000F0C0000}"/>
    <cellStyle name="Header2 2 2 2 2 3 5 7" xfId="46248" xr:uid="{00000000-0005-0000-0000-00000F0C0000}"/>
    <cellStyle name="Header2 2 2 2 2 3 6" xfId="21754" xr:uid="{00000000-0005-0000-0000-0000DE100000}"/>
    <cellStyle name="Header2 2 2 2 2 3 6 2" xfId="21755" xr:uid="{00000000-0005-0000-0000-0000DF100000}"/>
    <cellStyle name="Header2 2 2 2 2 3 6 2 2" xfId="34148" xr:uid="{00000000-0005-0000-0000-0000E0100000}"/>
    <cellStyle name="Header2 2 2 2 2 3 6 2 3" xfId="38507" xr:uid="{00000000-0005-0000-0000-0000E1100000}"/>
    <cellStyle name="Header2 2 2 2 2 3 6 2 4" xfId="41941" xr:uid="{00000000-0005-0000-0000-0000140C0000}"/>
    <cellStyle name="Header2 2 2 2 2 3 6 2 5" xfId="46243" xr:uid="{00000000-0005-0000-0000-0000140C0000}"/>
    <cellStyle name="Header2 2 2 2 2 3 6 3" xfId="34147" xr:uid="{00000000-0005-0000-0000-0000E2100000}"/>
    <cellStyle name="Header2 2 2 2 2 3 6 4" xfId="38508" xr:uid="{00000000-0005-0000-0000-0000E3100000}"/>
    <cellStyle name="Header2 2 2 2 2 3 6 5" xfId="41940" xr:uid="{00000000-0005-0000-0000-0000130C0000}"/>
    <cellStyle name="Header2 2 2 2 2 3 6 6" xfId="46244" xr:uid="{00000000-0005-0000-0000-0000130C0000}"/>
    <cellStyle name="Header2 2 2 2 2 3 7" xfId="21756" xr:uid="{00000000-0005-0000-0000-0000E4100000}"/>
    <cellStyle name="Header2 2 2 2 2 3 7 2" xfId="34149" xr:uid="{00000000-0005-0000-0000-0000E5100000}"/>
    <cellStyle name="Header2 2 2 2 2 3 7 3" xfId="38506" xr:uid="{00000000-0005-0000-0000-0000E6100000}"/>
    <cellStyle name="Header2 2 2 2 2 3 7 4" xfId="41942" xr:uid="{00000000-0005-0000-0000-0000150C0000}"/>
    <cellStyle name="Header2 2 2 2 2 3 7 5" xfId="46242" xr:uid="{00000000-0005-0000-0000-0000150C0000}"/>
    <cellStyle name="Header2 2 2 2 2 3 8" xfId="34130" xr:uid="{00000000-0005-0000-0000-0000E7100000}"/>
    <cellStyle name="Header2 2 2 2 2 3 9" xfId="38524" xr:uid="{00000000-0005-0000-0000-0000E8100000}"/>
    <cellStyle name="Header2 2 2 2 2 4" xfId="21757" xr:uid="{00000000-0005-0000-0000-0000E9100000}"/>
    <cellStyle name="Header2 2 2 2 2 4 2" xfId="21758" xr:uid="{00000000-0005-0000-0000-0000EA100000}"/>
    <cellStyle name="Header2 2 2 2 2 4 2 2" xfId="34151" xr:uid="{00000000-0005-0000-0000-0000EB100000}"/>
    <cellStyle name="Header2 2 2 2 2 4 2 3" xfId="38504" xr:uid="{00000000-0005-0000-0000-0000EC100000}"/>
    <cellStyle name="Header2 2 2 2 2 4 2 4" xfId="41944" xr:uid="{00000000-0005-0000-0000-0000170C0000}"/>
    <cellStyle name="Header2 2 2 2 2 4 2 5" xfId="46240" xr:uid="{00000000-0005-0000-0000-0000170C0000}"/>
    <cellStyle name="Header2 2 2 2 2 4 3" xfId="34150" xr:uid="{00000000-0005-0000-0000-0000ED100000}"/>
    <cellStyle name="Header2 2 2 2 2 4 4" xfId="38505" xr:uid="{00000000-0005-0000-0000-0000EE100000}"/>
    <cellStyle name="Header2 2 2 2 2 4 5" xfId="41943" xr:uid="{00000000-0005-0000-0000-0000160C0000}"/>
    <cellStyle name="Header2 2 2 2 2 4 6" xfId="46241" xr:uid="{00000000-0005-0000-0000-0000160C0000}"/>
    <cellStyle name="Header2 2 2 2 2 5" xfId="21759" xr:uid="{00000000-0005-0000-0000-0000EF100000}"/>
    <cellStyle name="Header2 2 2 2 2 5 2" xfId="34152" xr:uid="{00000000-0005-0000-0000-0000F0100000}"/>
    <cellStyle name="Header2 2 2 2 2 5 3" xfId="38503" xr:uid="{00000000-0005-0000-0000-0000F1100000}"/>
    <cellStyle name="Header2 2 2 2 2 5 4" xfId="41945" xr:uid="{00000000-0005-0000-0000-0000180C0000}"/>
    <cellStyle name="Header2 2 2 2 2 5 5" xfId="46239" xr:uid="{00000000-0005-0000-0000-0000180C0000}"/>
    <cellStyle name="Header2 2 2 2 2 6" xfId="21676" xr:uid="{00000000-0005-0000-0000-0000F2100000}"/>
    <cellStyle name="Header2 2 2 2 2 7" xfId="34069" xr:uid="{00000000-0005-0000-0000-0000F3100000}"/>
    <cellStyle name="Header2 2 2 2 2 8" xfId="38585" xr:uid="{00000000-0005-0000-0000-0000F4100000}"/>
    <cellStyle name="Header2 2 2 2 2 9" xfId="41862" xr:uid="{00000000-0005-0000-0000-0000C50B0000}"/>
    <cellStyle name="Header2 2 2 2 3" xfId="14776" xr:uid="{00000000-0005-0000-0000-0000F5100000}"/>
    <cellStyle name="Header2 2 2 2 3 10" xfId="21760" xr:uid="{00000000-0005-0000-0000-0000F6100000}"/>
    <cellStyle name="Header2 2 2 2 3 11" xfId="34153" xr:uid="{00000000-0005-0000-0000-0000F7100000}"/>
    <cellStyle name="Header2 2 2 2 3 12" xfId="38502" xr:uid="{00000000-0005-0000-0000-0000F8100000}"/>
    <cellStyle name="Header2 2 2 2 3 13" xfId="41946" xr:uid="{00000000-0005-0000-0000-0000190C0000}"/>
    <cellStyle name="Header2 2 2 2 3 14" xfId="46238" xr:uid="{00000000-0005-0000-0000-0000190C0000}"/>
    <cellStyle name="Header2 2 2 2 3 2" xfId="21761" xr:uid="{00000000-0005-0000-0000-0000F9100000}"/>
    <cellStyle name="Header2 2 2 2 3 2 10" xfId="41947" xr:uid="{00000000-0005-0000-0000-00001A0C0000}"/>
    <cellStyle name="Header2 2 2 2 3 2 11" xfId="46237" xr:uid="{00000000-0005-0000-0000-00001A0C0000}"/>
    <cellStyle name="Header2 2 2 2 3 2 2" xfId="21762" xr:uid="{00000000-0005-0000-0000-0000FA100000}"/>
    <cellStyle name="Header2 2 2 2 3 2 2 2" xfId="21763" xr:uid="{00000000-0005-0000-0000-0000FB100000}"/>
    <cellStyle name="Header2 2 2 2 3 2 2 2 2" xfId="21764" xr:uid="{00000000-0005-0000-0000-0000FC100000}"/>
    <cellStyle name="Header2 2 2 2 3 2 2 2 2 2" xfId="34157" xr:uid="{00000000-0005-0000-0000-0000FD100000}"/>
    <cellStyle name="Header2 2 2 2 3 2 2 2 2 3" xfId="38498" xr:uid="{00000000-0005-0000-0000-0000FE100000}"/>
    <cellStyle name="Header2 2 2 2 3 2 2 2 2 4" xfId="41950" xr:uid="{00000000-0005-0000-0000-00001D0C0000}"/>
    <cellStyle name="Header2 2 2 2 3 2 2 2 2 5" xfId="46234" xr:uid="{00000000-0005-0000-0000-00001D0C0000}"/>
    <cellStyle name="Header2 2 2 2 3 2 2 2 3" xfId="34156" xr:uid="{00000000-0005-0000-0000-0000FF100000}"/>
    <cellStyle name="Header2 2 2 2 3 2 2 2 4" xfId="38499" xr:uid="{00000000-0005-0000-0000-000000110000}"/>
    <cellStyle name="Header2 2 2 2 3 2 2 2 5" xfId="41949" xr:uid="{00000000-0005-0000-0000-00001C0C0000}"/>
    <cellStyle name="Header2 2 2 2 3 2 2 2 6" xfId="46235" xr:uid="{00000000-0005-0000-0000-00001C0C0000}"/>
    <cellStyle name="Header2 2 2 2 3 2 2 3" xfId="21765" xr:uid="{00000000-0005-0000-0000-000001110000}"/>
    <cellStyle name="Header2 2 2 2 3 2 2 3 2" xfId="34158" xr:uid="{00000000-0005-0000-0000-000002110000}"/>
    <cellStyle name="Header2 2 2 2 3 2 2 3 3" xfId="38497" xr:uid="{00000000-0005-0000-0000-000003110000}"/>
    <cellStyle name="Header2 2 2 2 3 2 2 3 4" xfId="41951" xr:uid="{00000000-0005-0000-0000-00001E0C0000}"/>
    <cellStyle name="Header2 2 2 2 3 2 2 3 5" xfId="46233" xr:uid="{00000000-0005-0000-0000-00001E0C0000}"/>
    <cellStyle name="Header2 2 2 2 3 2 2 4" xfId="34155" xr:uid="{00000000-0005-0000-0000-000004110000}"/>
    <cellStyle name="Header2 2 2 2 3 2 2 5" xfId="38500" xr:uid="{00000000-0005-0000-0000-000005110000}"/>
    <cellStyle name="Header2 2 2 2 3 2 2 6" xfId="41948" xr:uid="{00000000-0005-0000-0000-00001B0C0000}"/>
    <cellStyle name="Header2 2 2 2 3 2 2 7" xfId="46236" xr:uid="{00000000-0005-0000-0000-00001B0C0000}"/>
    <cellStyle name="Header2 2 2 2 3 2 3" xfId="21766" xr:uid="{00000000-0005-0000-0000-000006110000}"/>
    <cellStyle name="Header2 2 2 2 3 2 3 2" xfId="21767" xr:uid="{00000000-0005-0000-0000-000007110000}"/>
    <cellStyle name="Header2 2 2 2 3 2 3 2 2" xfId="21768" xr:uid="{00000000-0005-0000-0000-000008110000}"/>
    <cellStyle name="Header2 2 2 2 3 2 3 2 2 2" xfId="34161" xr:uid="{00000000-0005-0000-0000-000009110000}"/>
    <cellStyle name="Header2 2 2 2 3 2 3 2 2 3" xfId="38494" xr:uid="{00000000-0005-0000-0000-00000A110000}"/>
    <cellStyle name="Header2 2 2 2 3 2 3 2 2 4" xfId="41954" xr:uid="{00000000-0005-0000-0000-0000210C0000}"/>
    <cellStyle name="Header2 2 2 2 3 2 3 2 2 5" xfId="46230" xr:uid="{00000000-0005-0000-0000-0000210C0000}"/>
    <cellStyle name="Header2 2 2 2 3 2 3 2 3" xfId="34160" xr:uid="{00000000-0005-0000-0000-00000B110000}"/>
    <cellStyle name="Header2 2 2 2 3 2 3 2 4" xfId="38495" xr:uid="{00000000-0005-0000-0000-00000C110000}"/>
    <cellStyle name="Header2 2 2 2 3 2 3 2 5" xfId="41953" xr:uid="{00000000-0005-0000-0000-0000200C0000}"/>
    <cellStyle name="Header2 2 2 2 3 2 3 2 6" xfId="46231" xr:uid="{00000000-0005-0000-0000-0000200C0000}"/>
    <cellStyle name="Header2 2 2 2 3 2 3 3" xfId="21769" xr:uid="{00000000-0005-0000-0000-00000D110000}"/>
    <cellStyle name="Header2 2 2 2 3 2 3 3 2" xfId="34162" xr:uid="{00000000-0005-0000-0000-00000E110000}"/>
    <cellStyle name="Header2 2 2 2 3 2 3 3 3" xfId="38493" xr:uid="{00000000-0005-0000-0000-00000F110000}"/>
    <cellStyle name="Header2 2 2 2 3 2 3 3 4" xfId="41955" xr:uid="{00000000-0005-0000-0000-0000220C0000}"/>
    <cellStyle name="Header2 2 2 2 3 2 3 3 5" xfId="46229" xr:uid="{00000000-0005-0000-0000-0000220C0000}"/>
    <cellStyle name="Header2 2 2 2 3 2 3 4" xfId="34159" xr:uid="{00000000-0005-0000-0000-000010110000}"/>
    <cellStyle name="Header2 2 2 2 3 2 3 5" xfId="38496" xr:uid="{00000000-0005-0000-0000-000011110000}"/>
    <cellStyle name="Header2 2 2 2 3 2 3 6" xfId="41952" xr:uid="{00000000-0005-0000-0000-00001F0C0000}"/>
    <cellStyle name="Header2 2 2 2 3 2 3 7" xfId="46232" xr:uid="{00000000-0005-0000-0000-00001F0C0000}"/>
    <cellStyle name="Header2 2 2 2 3 2 4" xfId="21770" xr:uid="{00000000-0005-0000-0000-000012110000}"/>
    <cellStyle name="Header2 2 2 2 3 2 4 2" xfId="21771" xr:uid="{00000000-0005-0000-0000-000013110000}"/>
    <cellStyle name="Header2 2 2 2 3 2 4 2 2" xfId="21772" xr:uid="{00000000-0005-0000-0000-000014110000}"/>
    <cellStyle name="Header2 2 2 2 3 2 4 2 2 2" xfId="34165" xr:uid="{00000000-0005-0000-0000-000015110000}"/>
    <cellStyle name="Header2 2 2 2 3 2 4 2 2 3" xfId="38490" xr:uid="{00000000-0005-0000-0000-000016110000}"/>
    <cellStyle name="Header2 2 2 2 3 2 4 2 2 4" xfId="41958" xr:uid="{00000000-0005-0000-0000-0000250C0000}"/>
    <cellStyle name="Header2 2 2 2 3 2 4 2 2 5" xfId="46226" xr:uid="{00000000-0005-0000-0000-0000250C0000}"/>
    <cellStyle name="Header2 2 2 2 3 2 4 2 3" xfId="34164" xr:uid="{00000000-0005-0000-0000-000017110000}"/>
    <cellStyle name="Header2 2 2 2 3 2 4 2 4" xfId="38491" xr:uid="{00000000-0005-0000-0000-000018110000}"/>
    <cellStyle name="Header2 2 2 2 3 2 4 2 5" xfId="41957" xr:uid="{00000000-0005-0000-0000-0000240C0000}"/>
    <cellStyle name="Header2 2 2 2 3 2 4 2 6" xfId="46227" xr:uid="{00000000-0005-0000-0000-0000240C0000}"/>
    <cellStyle name="Header2 2 2 2 3 2 4 3" xfId="21773" xr:uid="{00000000-0005-0000-0000-000019110000}"/>
    <cellStyle name="Header2 2 2 2 3 2 4 3 2" xfId="34166" xr:uid="{00000000-0005-0000-0000-00001A110000}"/>
    <cellStyle name="Header2 2 2 2 3 2 4 3 3" xfId="38489" xr:uid="{00000000-0005-0000-0000-00001B110000}"/>
    <cellStyle name="Header2 2 2 2 3 2 4 3 4" xfId="41959" xr:uid="{00000000-0005-0000-0000-0000260C0000}"/>
    <cellStyle name="Header2 2 2 2 3 2 4 3 5" xfId="46225" xr:uid="{00000000-0005-0000-0000-0000260C0000}"/>
    <cellStyle name="Header2 2 2 2 3 2 4 4" xfId="34163" xr:uid="{00000000-0005-0000-0000-00001C110000}"/>
    <cellStyle name="Header2 2 2 2 3 2 4 5" xfId="38492" xr:uid="{00000000-0005-0000-0000-00001D110000}"/>
    <cellStyle name="Header2 2 2 2 3 2 4 6" xfId="41956" xr:uid="{00000000-0005-0000-0000-0000230C0000}"/>
    <cellStyle name="Header2 2 2 2 3 2 4 7" xfId="46228" xr:uid="{00000000-0005-0000-0000-0000230C0000}"/>
    <cellStyle name="Header2 2 2 2 3 2 5" xfId="21774" xr:uid="{00000000-0005-0000-0000-00001E110000}"/>
    <cellStyle name="Header2 2 2 2 3 2 5 2" xfId="21775" xr:uid="{00000000-0005-0000-0000-00001F110000}"/>
    <cellStyle name="Header2 2 2 2 3 2 5 2 2" xfId="21776" xr:uid="{00000000-0005-0000-0000-000020110000}"/>
    <cellStyle name="Header2 2 2 2 3 2 5 2 2 2" xfId="34169" xr:uid="{00000000-0005-0000-0000-000021110000}"/>
    <cellStyle name="Header2 2 2 2 3 2 5 2 2 3" xfId="38486" xr:uid="{00000000-0005-0000-0000-000022110000}"/>
    <cellStyle name="Header2 2 2 2 3 2 5 2 2 4" xfId="41962" xr:uid="{00000000-0005-0000-0000-0000290C0000}"/>
    <cellStyle name="Header2 2 2 2 3 2 5 2 2 5" xfId="46222" xr:uid="{00000000-0005-0000-0000-0000290C0000}"/>
    <cellStyle name="Header2 2 2 2 3 2 5 2 3" xfId="34168" xr:uid="{00000000-0005-0000-0000-000023110000}"/>
    <cellStyle name="Header2 2 2 2 3 2 5 2 4" xfId="38487" xr:uid="{00000000-0005-0000-0000-000024110000}"/>
    <cellStyle name="Header2 2 2 2 3 2 5 2 5" xfId="41961" xr:uid="{00000000-0005-0000-0000-0000280C0000}"/>
    <cellStyle name="Header2 2 2 2 3 2 5 2 6" xfId="46223" xr:uid="{00000000-0005-0000-0000-0000280C0000}"/>
    <cellStyle name="Header2 2 2 2 3 2 5 3" xfId="21777" xr:uid="{00000000-0005-0000-0000-000025110000}"/>
    <cellStyle name="Header2 2 2 2 3 2 5 3 2" xfId="34170" xr:uid="{00000000-0005-0000-0000-000026110000}"/>
    <cellStyle name="Header2 2 2 2 3 2 5 3 3" xfId="38485" xr:uid="{00000000-0005-0000-0000-000027110000}"/>
    <cellStyle name="Header2 2 2 2 3 2 5 3 4" xfId="41963" xr:uid="{00000000-0005-0000-0000-00002A0C0000}"/>
    <cellStyle name="Header2 2 2 2 3 2 5 3 5" xfId="46221" xr:uid="{00000000-0005-0000-0000-00002A0C0000}"/>
    <cellStyle name="Header2 2 2 2 3 2 5 4" xfId="34167" xr:uid="{00000000-0005-0000-0000-000028110000}"/>
    <cellStyle name="Header2 2 2 2 3 2 5 5" xfId="38488" xr:uid="{00000000-0005-0000-0000-000029110000}"/>
    <cellStyle name="Header2 2 2 2 3 2 5 6" xfId="41960" xr:uid="{00000000-0005-0000-0000-0000270C0000}"/>
    <cellStyle name="Header2 2 2 2 3 2 5 7" xfId="46224" xr:uid="{00000000-0005-0000-0000-0000270C0000}"/>
    <cellStyle name="Header2 2 2 2 3 2 6" xfId="21778" xr:uid="{00000000-0005-0000-0000-00002A110000}"/>
    <cellStyle name="Header2 2 2 2 3 2 6 2" xfId="21779" xr:uid="{00000000-0005-0000-0000-00002B110000}"/>
    <cellStyle name="Header2 2 2 2 3 2 6 2 2" xfId="34172" xr:uid="{00000000-0005-0000-0000-00002C110000}"/>
    <cellStyle name="Header2 2 2 2 3 2 6 2 3" xfId="38483" xr:uid="{00000000-0005-0000-0000-00002D110000}"/>
    <cellStyle name="Header2 2 2 2 3 2 6 2 4" xfId="41965" xr:uid="{00000000-0005-0000-0000-00002C0C0000}"/>
    <cellStyle name="Header2 2 2 2 3 2 6 2 5" xfId="46220" xr:uid="{00000000-0005-0000-0000-00002C0C0000}"/>
    <cellStyle name="Header2 2 2 2 3 2 6 3" xfId="34171" xr:uid="{00000000-0005-0000-0000-00002E110000}"/>
    <cellStyle name="Header2 2 2 2 3 2 6 4" xfId="38484" xr:uid="{00000000-0005-0000-0000-00002F110000}"/>
    <cellStyle name="Header2 2 2 2 3 2 6 5" xfId="41964" xr:uid="{00000000-0005-0000-0000-00002B0C0000}"/>
    <cellStyle name="Header2 2 2 2 3 2 6 6" xfId="46139" xr:uid="{00000000-0005-0000-0000-00002B0C0000}"/>
    <cellStyle name="Header2 2 2 2 3 2 7" xfId="21780" xr:uid="{00000000-0005-0000-0000-000030110000}"/>
    <cellStyle name="Header2 2 2 2 3 2 7 2" xfId="34173" xr:uid="{00000000-0005-0000-0000-000031110000}"/>
    <cellStyle name="Header2 2 2 2 3 2 7 3" xfId="38482" xr:uid="{00000000-0005-0000-0000-000032110000}"/>
    <cellStyle name="Header2 2 2 2 3 2 7 4" xfId="41966" xr:uid="{00000000-0005-0000-0000-00002D0C0000}"/>
    <cellStyle name="Header2 2 2 2 3 2 7 5" xfId="46219" xr:uid="{00000000-0005-0000-0000-00002D0C0000}"/>
    <cellStyle name="Header2 2 2 2 3 2 8" xfId="34154" xr:uid="{00000000-0005-0000-0000-000033110000}"/>
    <cellStyle name="Header2 2 2 2 3 2 9" xfId="38501" xr:uid="{00000000-0005-0000-0000-000034110000}"/>
    <cellStyle name="Header2 2 2 2 3 3" xfId="21781" xr:uid="{00000000-0005-0000-0000-000035110000}"/>
    <cellStyle name="Header2 2 2 2 3 3 10" xfId="41967" xr:uid="{00000000-0005-0000-0000-00002E0C0000}"/>
    <cellStyle name="Header2 2 2 2 3 3 11" xfId="46218" xr:uid="{00000000-0005-0000-0000-00002E0C0000}"/>
    <cellStyle name="Header2 2 2 2 3 3 2" xfId="21782" xr:uid="{00000000-0005-0000-0000-000036110000}"/>
    <cellStyle name="Header2 2 2 2 3 3 2 2" xfId="21783" xr:uid="{00000000-0005-0000-0000-000037110000}"/>
    <cellStyle name="Header2 2 2 2 3 3 2 2 2" xfId="21784" xr:uid="{00000000-0005-0000-0000-000038110000}"/>
    <cellStyle name="Header2 2 2 2 3 3 2 2 2 2" xfId="34177" xr:uid="{00000000-0005-0000-0000-000039110000}"/>
    <cellStyle name="Header2 2 2 2 3 3 2 2 2 3" xfId="38478" xr:uid="{00000000-0005-0000-0000-00003A110000}"/>
    <cellStyle name="Header2 2 2 2 3 3 2 2 2 4" xfId="41970" xr:uid="{00000000-0005-0000-0000-0000310C0000}"/>
    <cellStyle name="Header2 2 2 2 3 3 2 2 2 5" xfId="46215" xr:uid="{00000000-0005-0000-0000-0000310C0000}"/>
    <cellStyle name="Header2 2 2 2 3 3 2 2 3" xfId="34176" xr:uid="{00000000-0005-0000-0000-00003B110000}"/>
    <cellStyle name="Header2 2 2 2 3 3 2 2 4" xfId="38479" xr:uid="{00000000-0005-0000-0000-00003C110000}"/>
    <cellStyle name="Header2 2 2 2 3 3 2 2 5" xfId="41969" xr:uid="{00000000-0005-0000-0000-0000300C0000}"/>
    <cellStyle name="Header2 2 2 2 3 3 2 2 6" xfId="46216" xr:uid="{00000000-0005-0000-0000-0000300C0000}"/>
    <cellStyle name="Header2 2 2 2 3 3 2 3" xfId="21785" xr:uid="{00000000-0005-0000-0000-00003D110000}"/>
    <cellStyle name="Header2 2 2 2 3 3 2 3 2" xfId="34178" xr:uid="{00000000-0005-0000-0000-00003E110000}"/>
    <cellStyle name="Header2 2 2 2 3 3 2 3 3" xfId="38477" xr:uid="{00000000-0005-0000-0000-00003F110000}"/>
    <cellStyle name="Header2 2 2 2 3 3 2 3 4" xfId="41971" xr:uid="{00000000-0005-0000-0000-0000320C0000}"/>
    <cellStyle name="Header2 2 2 2 3 3 2 3 5" xfId="46214" xr:uid="{00000000-0005-0000-0000-0000320C0000}"/>
    <cellStyle name="Header2 2 2 2 3 3 2 4" xfId="34175" xr:uid="{00000000-0005-0000-0000-000040110000}"/>
    <cellStyle name="Header2 2 2 2 3 3 2 5" xfId="38480" xr:uid="{00000000-0005-0000-0000-000041110000}"/>
    <cellStyle name="Header2 2 2 2 3 3 2 6" xfId="41968" xr:uid="{00000000-0005-0000-0000-00002F0C0000}"/>
    <cellStyle name="Header2 2 2 2 3 3 2 7" xfId="46217" xr:uid="{00000000-0005-0000-0000-00002F0C0000}"/>
    <cellStyle name="Header2 2 2 2 3 3 3" xfId="21786" xr:uid="{00000000-0005-0000-0000-000042110000}"/>
    <cellStyle name="Header2 2 2 2 3 3 3 2" xfId="21787" xr:uid="{00000000-0005-0000-0000-000043110000}"/>
    <cellStyle name="Header2 2 2 2 3 3 3 2 2" xfId="21788" xr:uid="{00000000-0005-0000-0000-000044110000}"/>
    <cellStyle name="Header2 2 2 2 3 3 3 2 2 2" xfId="34181" xr:uid="{00000000-0005-0000-0000-000045110000}"/>
    <cellStyle name="Header2 2 2 2 3 3 3 2 2 3" xfId="38474" xr:uid="{00000000-0005-0000-0000-000046110000}"/>
    <cellStyle name="Header2 2 2 2 3 3 3 2 2 4" xfId="41974" xr:uid="{00000000-0005-0000-0000-0000350C0000}"/>
    <cellStyle name="Header2 2 2 2 3 3 3 2 2 5" xfId="46211" xr:uid="{00000000-0005-0000-0000-0000350C0000}"/>
    <cellStyle name="Header2 2 2 2 3 3 3 2 3" xfId="34180" xr:uid="{00000000-0005-0000-0000-000047110000}"/>
    <cellStyle name="Header2 2 2 2 3 3 3 2 4" xfId="38475" xr:uid="{00000000-0005-0000-0000-000048110000}"/>
    <cellStyle name="Header2 2 2 2 3 3 3 2 5" xfId="41973" xr:uid="{00000000-0005-0000-0000-0000340C0000}"/>
    <cellStyle name="Header2 2 2 2 3 3 3 2 6" xfId="46212" xr:uid="{00000000-0005-0000-0000-0000340C0000}"/>
    <cellStyle name="Header2 2 2 2 3 3 3 3" xfId="21789" xr:uid="{00000000-0005-0000-0000-000049110000}"/>
    <cellStyle name="Header2 2 2 2 3 3 3 3 2" xfId="34182" xr:uid="{00000000-0005-0000-0000-00004A110000}"/>
    <cellStyle name="Header2 2 2 2 3 3 3 3 3" xfId="38473" xr:uid="{00000000-0005-0000-0000-00004B110000}"/>
    <cellStyle name="Header2 2 2 2 3 3 3 3 4" xfId="41975" xr:uid="{00000000-0005-0000-0000-0000360C0000}"/>
    <cellStyle name="Header2 2 2 2 3 3 3 3 5" xfId="46210" xr:uid="{00000000-0005-0000-0000-0000360C0000}"/>
    <cellStyle name="Header2 2 2 2 3 3 3 4" xfId="34179" xr:uid="{00000000-0005-0000-0000-00004C110000}"/>
    <cellStyle name="Header2 2 2 2 3 3 3 5" xfId="38476" xr:uid="{00000000-0005-0000-0000-00004D110000}"/>
    <cellStyle name="Header2 2 2 2 3 3 3 6" xfId="41972" xr:uid="{00000000-0005-0000-0000-0000330C0000}"/>
    <cellStyle name="Header2 2 2 2 3 3 3 7" xfId="46213" xr:uid="{00000000-0005-0000-0000-0000330C0000}"/>
    <cellStyle name="Header2 2 2 2 3 3 4" xfId="21790" xr:uid="{00000000-0005-0000-0000-00004E110000}"/>
    <cellStyle name="Header2 2 2 2 3 3 4 2" xfId="21791" xr:uid="{00000000-0005-0000-0000-00004F110000}"/>
    <cellStyle name="Header2 2 2 2 3 3 4 2 2" xfId="21792" xr:uid="{00000000-0005-0000-0000-000050110000}"/>
    <cellStyle name="Header2 2 2 2 3 3 4 2 2 2" xfId="34185" xr:uid="{00000000-0005-0000-0000-000051110000}"/>
    <cellStyle name="Header2 2 2 2 3 3 4 2 2 3" xfId="38470" xr:uid="{00000000-0005-0000-0000-000052110000}"/>
    <cellStyle name="Header2 2 2 2 3 3 4 2 2 4" xfId="41978" xr:uid="{00000000-0005-0000-0000-0000390C0000}"/>
    <cellStyle name="Header2 2 2 2 3 3 4 2 2 5" xfId="46207" xr:uid="{00000000-0005-0000-0000-0000390C0000}"/>
    <cellStyle name="Header2 2 2 2 3 3 4 2 3" xfId="34184" xr:uid="{00000000-0005-0000-0000-000053110000}"/>
    <cellStyle name="Header2 2 2 2 3 3 4 2 4" xfId="38471" xr:uid="{00000000-0005-0000-0000-000054110000}"/>
    <cellStyle name="Header2 2 2 2 3 3 4 2 5" xfId="41977" xr:uid="{00000000-0005-0000-0000-0000380C0000}"/>
    <cellStyle name="Header2 2 2 2 3 3 4 2 6" xfId="46208" xr:uid="{00000000-0005-0000-0000-0000380C0000}"/>
    <cellStyle name="Header2 2 2 2 3 3 4 3" xfId="21793" xr:uid="{00000000-0005-0000-0000-000055110000}"/>
    <cellStyle name="Header2 2 2 2 3 3 4 3 2" xfId="34186" xr:uid="{00000000-0005-0000-0000-000056110000}"/>
    <cellStyle name="Header2 2 2 2 3 3 4 3 3" xfId="38469" xr:uid="{00000000-0005-0000-0000-000057110000}"/>
    <cellStyle name="Header2 2 2 2 3 3 4 3 4" xfId="41979" xr:uid="{00000000-0005-0000-0000-00003A0C0000}"/>
    <cellStyle name="Header2 2 2 2 3 3 4 3 5" xfId="46206" xr:uid="{00000000-0005-0000-0000-00003A0C0000}"/>
    <cellStyle name="Header2 2 2 2 3 3 4 4" xfId="34183" xr:uid="{00000000-0005-0000-0000-000058110000}"/>
    <cellStyle name="Header2 2 2 2 3 3 4 5" xfId="38472" xr:uid="{00000000-0005-0000-0000-000059110000}"/>
    <cellStyle name="Header2 2 2 2 3 3 4 6" xfId="41976" xr:uid="{00000000-0005-0000-0000-0000370C0000}"/>
    <cellStyle name="Header2 2 2 2 3 3 4 7" xfId="46209" xr:uid="{00000000-0005-0000-0000-0000370C0000}"/>
    <cellStyle name="Header2 2 2 2 3 3 5" xfId="21794" xr:uid="{00000000-0005-0000-0000-00005A110000}"/>
    <cellStyle name="Header2 2 2 2 3 3 5 2" xfId="21795" xr:uid="{00000000-0005-0000-0000-00005B110000}"/>
    <cellStyle name="Header2 2 2 2 3 3 5 2 2" xfId="21796" xr:uid="{00000000-0005-0000-0000-00005C110000}"/>
    <cellStyle name="Header2 2 2 2 3 3 5 2 2 2" xfId="34189" xr:uid="{00000000-0005-0000-0000-00005D110000}"/>
    <cellStyle name="Header2 2 2 2 3 3 5 2 2 3" xfId="38466" xr:uid="{00000000-0005-0000-0000-00005E110000}"/>
    <cellStyle name="Header2 2 2 2 3 3 5 2 2 4" xfId="41982" xr:uid="{00000000-0005-0000-0000-00003D0C0000}"/>
    <cellStyle name="Header2 2 2 2 3 3 5 2 2 5" xfId="46203" xr:uid="{00000000-0005-0000-0000-00003D0C0000}"/>
    <cellStyle name="Header2 2 2 2 3 3 5 2 3" xfId="34188" xr:uid="{00000000-0005-0000-0000-00005F110000}"/>
    <cellStyle name="Header2 2 2 2 3 3 5 2 4" xfId="38467" xr:uid="{00000000-0005-0000-0000-000060110000}"/>
    <cellStyle name="Header2 2 2 2 3 3 5 2 5" xfId="41981" xr:uid="{00000000-0005-0000-0000-00003C0C0000}"/>
    <cellStyle name="Header2 2 2 2 3 3 5 2 6" xfId="46204" xr:uid="{00000000-0005-0000-0000-00003C0C0000}"/>
    <cellStyle name="Header2 2 2 2 3 3 5 3" xfId="21797" xr:uid="{00000000-0005-0000-0000-000061110000}"/>
    <cellStyle name="Header2 2 2 2 3 3 5 3 2" xfId="34190" xr:uid="{00000000-0005-0000-0000-000062110000}"/>
    <cellStyle name="Header2 2 2 2 3 3 5 3 3" xfId="38465" xr:uid="{00000000-0005-0000-0000-000063110000}"/>
    <cellStyle name="Header2 2 2 2 3 3 5 3 4" xfId="41983" xr:uid="{00000000-0005-0000-0000-00003E0C0000}"/>
    <cellStyle name="Header2 2 2 2 3 3 5 3 5" xfId="46202" xr:uid="{00000000-0005-0000-0000-00003E0C0000}"/>
    <cellStyle name="Header2 2 2 2 3 3 5 4" xfId="34187" xr:uid="{00000000-0005-0000-0000-000064110000}"/>
    <cellStyle name="Header2 2 2 2 3 3 5 5" xfId="38468" xr:uid="{00000000-0005-0000-0000-000065110000}"/>
    <cellStyle name="Header2 2 2 2 3 3 5 6" xfId="41980" xr:uid="{00000000-0005-0000-0000-00003B0C0000}"/>
    <cellStyle name="Header2 2 2 2 3 3 5 7" xfId="46205" xr:uid="{00000000-0005-0000-0000-00003B0C0000}"/>
    <cellStyle name="Header2 2 2 2 3 3 6" xfId="21798" xr:uid="{00000000-0005-0000-0000-000066110000}"/>
    <cellStyle name="Header2 2 2 2 3 3 6 2" xfId="21799" xr:uid="{00000000-0005-0000-0000-000067110000}"/>
    <cellStyle name="Header2 2 2 2 3 3 6 2 2" xfId="34192" xr:uid="{00000000-0005-0000-0000-000068110000}"/>
    <cellStyle name="Header2 2 2 2 3 3 6 2 3" xfId="38463" xr:uid="{00000000-0005-0000-0000-000069110000}"/>
    <cellStyle name="Header2 2 2 2 3 3 6 2 4" xfId="41985" xr:uid="{00000000-0005-0000-0000-0000400C0000}"/>
    <cellStyle name="Header2 2 2 2 3 3 6 2 5" xfId="46200" xr:uid="{00000000-0005-0000-0000-0000400C0000}"/>
    <cellStyle name="Header2 2 2 2 3 3 6 3" xfId="34191" xr:uid="{00000000-0005-0000-0000-00006A110000}"/>
    <cellStyle name="Header2 2 2 2 3 3 6 4" xfId="38464" xr:uid="{00000000-0005-0000-0000-00006B110000}"/>
    <cellStyle name="Header2 2 2 2 3 3 6 5" xfId="41984" xr:uid="{00000000-0005-0000-0000-00003F0C0000}"/>
    <cellStyle name="Header2 2 2 2 3 3 6 6" xfId="46201" xr:uid="{00000000-0005-0000-0000-00003F0C0000}"/>
    <cellStyle name="Header2 2 2 2 3 3 7" xfId="21800" xr:uid="{00000000-0005-0000-0000-00006C110000}"/>
    <cellStyle name="Header2 2 2 2 3 3 7 2" xfId="34193" xr:uid="{00000000-0005-0000-0000-00006D110000}"/>
    <cellStyle name="Header2 2 2 2 3 3 7 3" xfId="38462" xr:uid="{00000000-0005-0000-0000-00006E110000}"/>
    <cellStyle name="Header2 2 2 2 3 3 7 4" xfId="41986" xr:uid="{00000000-0005-0000-0000-0000410C0000}"/>
    <cellStyle name="Header2 2 2 2 3 3 7 5" xfId="46199" xr:uid="{00000000-0005-0000-0000-0000410C0000}"/>
    <cellStyle name="Header2 2 2 2 3 3 8" xfId="34174" xr:uid="{00000000-0005-0000-0000-00006F110000}"/>
    <cellStyle name="Header2 2 2 2 3 3 9" xfId="38481" xr:uid="{00000000-0005-0000-0000-000070110000}"/>
    <cellStyle name="Header2 2 2 2 3 4" xfId="21801" xr:uid="{00000000-0005-0000-0000-000071110000}"/>
    <cellStyle name="Header2 2 2 2 3 4 2" xfId="21802" xr:uid="{00000000-0005-0000-0000-000072110000}"/>
    <cellStyle name="Header2 2 2 2 3 4 2 2" xfId="21803" xr:uid="{00000000-0005-0000-0000-000073110000}"/>
    <cellStyle name="Header2 2 2 2 3 4 2 2 2" xfId="34196" xr:uid="{00000000-0005-0000-0000-000074110000}"/>
    <cellStyle name="Header2 2 2 2 3 4 2 2 3" xfId="38459" xr:uid="{00000000-0005-0000-0000-000075110000}"/>
    <cellStyle name="Header2 2 2 2 3 4 2 2 4" xfId="41989" xr:uid="{00000000-0005-0000-0000-0000440C0000}"/>
    <cellStyle name="Header2 2 2 2 3 4 2 2 5" xfId="46196" xr:uid="{00000000-0005-0000-0000-0000440C0000}"/>
    <cellStyle name="Header2 2 2 2 3 4 2 3" xfId="34195" xr:uid="{00000000-0005-0000-0000-000076110000}"/>
    <cellStyle name="Header2 2 2 2 3 4 2 4" xfId="38460" xr:uid="{00000000-0005-0000-0000-000077110000}"/>
    <cellStyle name="Header2 2 2 2 3 4 2 5" xfId="41988" xr:uid="{00000000-0005-0000-0000-0000430C0000}"/>
    <cellStyle name="Header2 2 2 2 3 4 2 6" xfId="46197" xr:uid="{00000000-0005-0000-0000-0000430C0000}"/>
    <cellStyle name="Header2 2 2 2 3 4 3" xfId="21804" xr:uid="{00000000-0005-0000-0000-000078110000}"/>
    <cellStyle name="Header2 2 2 2 3 4 3 2" xfId="34197" xr:uid="{00000000-0005-0000-0000-000079110000}"/>
    <cellStyle name="Header2 2 2 2 3 4 3 3" xfId="38458" xr:uid="{00000000-0005-0000-0000-00007A110000}"/>
    <cellStyle name="Header2 2 2 2 3 4 3 4" xfId="41990" xr:uid="{00000000-0005-0000-0000-0000450C0000}"/>
    <cellStyle name="Header2 2 2 2 3 4 3 5" xfId="46195" xr:uid="{00000000-0005-0000-0000-0000450C0000}"/>
    <cellStyle name="Header2 2 2 2 3 4 4" xfId="34194" xr:uid="{00000000-0005-0000-0000-00007B110000}"/>
    <cellStyle name="Header2 2 2 2 3 4 5" xfId="38461" xr:uid="{00000000-0005-0000-0000-00007C110000}"/>
    <cellStyle name="Header2 2 2 2 3 4 6" xfId="41987" xr:uid="{00000000-0005-0000-0000-0000420C0000}"/>
    <cellStyle name="Header2 2 2 2 3 4 7" xfId="46198" xr:uid="{00000000-0005-0000-0000-0000420C0000}"/>
    <cellStyle name="Header2 2 2 2 3 5" xfId="21805" xr:uid="{00000000-0005-0000-0000-00007D110000}"/>
    <cellStyle name="Header2 2 2 2 3 5 2" xfId="21806" xr:uid="{00000000-0005-0000-0000-00007E110000}"/>
    <cellStyle name="Header2 2 2 2 3 5 2 2" xfId="21807" xr:uid="{00000000-0005-0000-0000-00007F110000}"/>
    <cellStyle name="Header2 2 2 2 3 5 2 2 2" xfId="34200" xr:uid="{00000000-0005-0000-0000-000080110000}"/>
    <cellStyle name="Header2 2 2 2 3 5 2 2 3" xfId="38455" xr:uid="{00000000-0005-0000-0000-000081110000}"/>
    <cellStyle name="Header2 2 2 2 3 5 2 2 4" xfId="41993" xr:uid="{00000000-0005-0000-0000-0000480C0000}"/>
    <cellStyle name="Header2 2 2 2 3 5 2 2 5" xfId="46192" xr:uid="{00000000-0005-0000-0000-0000480C0000}"/>
    <cellStyle name="Header2 2 2 2 3 5 2 3" xfId="34199" xr:uid="{00000000-0005-0000-0000-000082110000}"/>
    <cellStyle name="Header2 2 2 2 3 5 2 4" xfId="38456" xr:uid="{00000000-0005-0000-0000-000083110000}"/>
    <cellStyle name="Header2 2 2 2 3 5 2 5" xfId="41992" xr:uid="{00000000-0005-0000-0000-0000470C0000}"/>
    <cellStyle name="Header2 2 2 2 3 5 2 6" xfId="46193" xr:uid="{00000000-0005-0000-0000-0000470C0000}"/>
    <cellStyle name="Header2 2 2 2 3 5 3" xfId="21808" xr:uid="{00000000-0005-0000-0000-000084110000}"/>
    <cellStyle name="Header2 2 2 2 3 5 3 2" xfId="34201" xr:uid="{00000000-0005-0000-0000-000085110000}"/>
    <cellStyle name="Header2 2 2 2 3 5 3 3" xfId="38454" xr:uid="{00000000-0005-0000-0000-000086110000}"/>
    <cellStyle name="Header2 2 2 2 3 5 3 4" xfId="41994" xr:uid="{00000000-0005-0000-0000-0000490C0000}"/>
    <cellStyle name="Header2 2 2 2 3 5 3 5" xfId="46191" xr:uid="{00000000-0005-0000-0000-0000490C0000}"/>
    <cellStyle name="Header2 2 2 2 3 5 4" xfId="34198" xr:uid="{00000000-0005-0000-0000-000087110000}"/>
    <cellStyle name="Header2 2 2 2 3 5 5" xfId="38457" xr:uid="{00000000-0005-0000-0000-000088110000}"/>
    <cellStyle name="Header2 2 2 2 3 5 6" xfId="41991" xr:uid="{00000000-0005-0000-0000-0000460C0000}"/>
    <cellStyle name="Header2 2 2 2 3 5 7" xfId="46194" xr:uid="{00000000-0005-0000-0000-0000460C0000}"/>
    <cellStyle name="Header2 2 2 2 3 6" xfId="21809" xr:uid="{00000000-0005-0000-0000-000089110000}"/>
    <cellStyle name="Header2 2 2 2 3 6 2" xfId="21810" xr:uid="{00000000-0005-0000-0000-00008A110000}"/>
    <cellStyle name="Header2 2 2 2 3 6 2 2" xfId="21811" xr:uid="{00000000-0005-0000-0000-00008B110000}"/>
    <cellStyle name="Header2 2 2 2 3 6 2 2 2" xfId="34204" xr:uid="{00000000-0005-0000-0000-00008C110000}"/>
    <cellStyle name="Header2 2 2 2 3 6 2 2 3" xfId="38451" xr:uid="{00000000-0005-0000-0000-00008D110000}"/>
    <cellStyle name="Header2 2 2 2 3 6 2 2 4" xfId="41997" xr:uid="{00000000-0005-0000-0000-00004C0C0000}"/>
    <cellStyle name="Header2 2 2 2 3 6 2 2 5" xfId="46188" xr:uid="{00000000-0005-0000-0000-00004C0C0000}"/>
    <cellStyle name="Header2 2 2 2 3 6 2 3" xfId="34203" xr:uid="{00000000-0005-0000-0000-00008E110000}"/>
    <cellStyle name="Header2 2 2 2 3 6 2 4" xfId="38452" xr:uid="{00000000-0005-0000-0000-00008F110000}"/>
    <cellStyle name="Header2 2 2 2 3 6 2 5" xfId="41996" xr:uid="{00000000-0005-0000-0000-00004B0C0000}"/>
    <cellStyle name="Header2 2 2 2 3 6 2 6" xfId="46189" xr:uid="{00000000-0005-0000-0000-00004B0C0000}"/>
    <cellStyle name="Header2 2 2 2 3 6 3" xfId="21812" xr:uid="{00000000-0005-0000-0000-000090110000}"/>
    <cellStyle name="Header2 2 2 2 3 6 3 2" xfId="34205" xr:uid="{00000000-0005-0000-0000-000091110000}"/>
    <cellStyle name="Header2 2 2 2 3 6 3 3" xfId="38450" xr:uid="{00000000-0005-0000-0000-000092110000}"/>
    <cellStyle name="Header2 2 2 2 3 6 3 4" xfId="41998" xr:uid="{00000000-0005-0000-0000-00004D0C0000}"/>
    <cellStyle name="Header2 2 2 2 3 6 3 5" xfId="46187" xr:uid="{00000000-0005-0000-0000-00004D0C0000}"/>
    <cellStyle name="Header2 2 2 2 3 6 4" xfId="34202" xr:uid="{00000000-0005-0000-0000-000093110000}"/>
    <cellStyle name="Header2 2 2 2 3 6 5" xfId="38453" xr:uid="{00000000-0005-0000-0000-000094110000}"/>
    <cellStyle name="Header2 2 2 2 3 6 6" xfId="41995" xr:uid="{00000000-0005-0000-0000-00004A0C0000}"/>
    <cellStyle name="Header2 2 2 2 3 6 7" xfId="46190" xr:uid="{00000000-0005-0000-0000-00004A0C0000}"/>
    <cellStyle name="Header2 2 2 2 3 7" xfId="21813" xr:uid="{00000000-0005-0000-0000-000095110000}"/>
    <cellStyle name="Header2 2 2 2 3 7 2" xfId="21814" xr:uid="{00000000-0005-0000-0000-000096110000}"/>
    <cellStyle name="Header2 2 2 2 3 7 2 2" xfId="21815" xr:uid="{00000000-0005-0000-0000-000097110000}"/>
    <cellStyle name="Header2 2 2 2 3 7 2 2 2" xfId="34208" xr:uid="{00000000-0005-0000-0000-000098110000}"/>
    <cellStyle name="Header2 2 2 2 3 7 2 2 3" xfId="38447" xr:uid="{00000000-0005-0000-0000-000099110000}"/>
    <cellStyle name="Header2 2 2 2 3 7 2 2 4" xfId="42001" xr:uid="{00000000-0005-0000-0000-0000500C0000}"/>
    <cellStyle name="Header2 2 2 2 3 7 2 2 5" xfId="46184" xr:uid="{00000000-0005-0000-0000-0000500C0000}"/>
    <cellStyle name="Header2 2 2 2 3 7 2 3" xfId="34207" xr:uid="{00000000-0005-0000-0000-00009A110000}"/>
    <cellStyle name="Header2 2 2 2 3 7 2 4" xfId="38448" xr:uid="{00000000-0005-0000-0000-00009B110000}"/>
    <cellStyle name="Header2 2 2 2 3 7 2 5" xfId="42000" xr:uid="{00000000-0005-0000-0000-00004F0C0000}"/>
    <cellStyle name="Header2 2 2 2 3 7 2 6" xfId="46185" xr:uid="{00000000-0005-0000-0000-00004F0C0000}"/>
    <cellStyle name="Header2 2 2 2 3 7 3" xfId="21816" xr:uid="{00000000-0005-0000-0000-00009C110000}"/>
    <cellStyle name="Header2 2 2 2 3 7 3 2" xfId="34209" xr:uid="{00000000-0005-0000-0000-00009D110000}"/>
    <cellStyle name="Header2 2 2 2 3 7 3 3" xfId="38446" xr:uid="{00000000-0005-0000-0000-00009E110000}"/>
    <cellStyle name="Header2 2 2 2 3 7 3 4" xfId="42002" xr:uid="{00000000-0005-0000-0000-0000510C0000}"/>
    <cellStyle name="Header2 2 2 2 3 7 3 5" xfId="46183" xr:uid="{00000000-0005-0000-0000-0000510C0000}"/>
    <cellStyle name="Header2 2 2 2 3 7 4" xfId="34206" xr:uid="{00000000-0005-0000-0000-00009F110000}"/>
    <cellStyle name="Header2 2 2 2 3 7 5" xfId="38449" xr:uid="{00000000-0005-0000-0000-0000A0110000}"/>
    <cellStyle name="Header2 2 2 2 3 7 6" xfId="41999" xr:uid="{00000000-0005-0000-0000-00004E0C0000}"/>
    <cellStyle name="Header2 2 2 2 3 7 7" xfId="46186" xr:uid="{00000000-0005-0000-0000-00004E0C0000}"/>
    <cellStyle name="Header2 2 2 2 3 8" xfId="21817" xr:uid="{00000000-0005-0000-0000-0000A1110000}"/>
    <cellStyle name="Header2 2 2 2 3 8 2" xfId="21818" xr:uid="{00000000-0005-0000-0000-0000A2110000}"/>
    <cellStyle name="Header2 2 2 2 3 8 2 2" xfId="34211" xr:uid="{00000000-0005-0000-0000-0000A3110000}"/>
    <cellStyle name="Header2 2 2 2 3 8 2 3" xfId="38444" xr:uid="{00000000-0005-0000-0000-0000A4110000}"/>
    <cellStyle name="Header2 2 2 2 3 8 2 4" xfId="42004" xr:uid="{00000000-0005-0000-0000-0000530C0000}"/>
    <cellStyle name="Header2 2 2 2 3 8 2 5" xfId="46181" xr:uid="{00000000-0005-0000-0000-0000530C0000}"/>
    <cellStyle name="Header2 2 2 2 3 8 3" xfId="34210" xr:uid="{00000000-0005-0000-0000-0000A5110000}"/>
    <cellStyle name="Header2 2 2 2 3 8 4" xfId="38445" xr:uid="{00000000-0005-0000-0000-0000A6110000}"/>
    <cellStyle name="Header2 2 2 2 3 8 5" xfId="42003" xr:uid="{00000000-0005-0000-0000-0000520C0000}"/>
    <cellStyle name="Header2 2 2 2 3 8 6" xfId="46182" xr:uid="{00000000-0005-0000-0000-0000520C0000}"/>
    <cellStyle name="Header2 2 2 2 3 9" xfId="21819" xr:uid="{00000000-0005-0000-0000-0000A7110000}"/>
    <cellStyle name="Header2 2 2 2 3 9 2" xfId="34212" xr:uid="{00000000-0005-0000-0000-0000A8110000}"/>
    <cellStyle name="Header2 2 2 2 3 9 3" xfId="38443" xr:uid="{00000000-0005-0000-0000-0000A9110000}"/>
    <cellStyle name="Header2 2 2 2 3 9 4" xfId="42005" xr:uid="{00000000-0005-0000-0000-0000540C0000}"/>
    <cellStyle name="Header2 2 2 2 3 9 5" xfId="46180" xr:uid="{00000000-0005-0000-0000-0000540C0000}"/>
    <cellStyle name="Header2 2 2 2 4" xfId="15036" xr:uid="{00000000-0005-0000-0000-0000AA110000}"/>
    <cellStyle name="Header2 2 2 2 4 10" xfId="38442" xr:uid="{00000000-0005-0000-0000-0000AB110000}"/>
    <cellStyle name="Header2 2 2 2 4 11" xfId="42006" xr:uid="{00000000-0005-0000-0000-0000550C0000}"/>
    <cellStyle name="Header2 2 2 2 4 12" xfId="46179" xr:uid="{00000000-0005-0000-0000-0000550C0000}"/>
    <cellStyle name="Header2 2 2 2 4 2" xfId="21821" xr:uid="{00000000-0005-0000-0000-0000AC110000}"/>
    <cellStyle name="Header2 2 2 2 4 2 2" xfId="21822" xr:uid="{00000000-0005-0000-0000-0000AD110000}"/>
    <cellStyle name="Header2 2 2 2 4 2 2 2" xfId="21823" xr:uid="{00000000-0005-0000-0000-0000AE110000}"/>
    <cellStyle name="Header2 2 2 2 4 2 2 2 2" xfId="34216" xr:uid="{00000000-0005-0000-0000-0000AF110000}"/>
    <cellStyle name="Header2 2 2 2 4 2 2 2 3" xfId="38439" xr:uid="{00000000-0005-0000-0000-0000B0110000}"/>
    <cellStyle name="Header2 2 2 2 4 2 2 2 4" xfId="42009" xr:uid="{00000000-0005-0000-0000-0000580C0000}"/>
    <cellStyle name="Header2 2 2 2 4 2 2 2 5" xfId="46176" xr:uid="{00000000-0005-0000-0000-0000580C0000}"/>
    <cellStyle name="Header2 2 2 2 4 2 2 3" xfId="34215" xr:uid="{00000000-0005-0000-0000-0000B1110000}"/>
    <cellStyle name="Header2 2 2 2 4 2 2 4" xfId="38440" xr:uid="{00000000-0005-0000-0000-0000B2110000}"/>
    <cellStyle name="Header2 2 2 2 4 2 2 5" xfId="42008" xr:uid="{00000000-0005-0000-0000-0000570C0000}"/>
    <cellStyle name="Header2 2 2 2 4 2 2 6" xfId="46177" xr:uid="{00000000-0005-0000-0000-0000570C0000}"/>
    <cellStyle name="Header2 2 2 2 4 2 3" xfId="21824" xr:uid="{00000000-0005-0000-0000-0000B3110000}"/>
    <cellStyle name="Header2 2 2 2 4 2 3 2" xfId="34217" xr:uid="{00000000-0005-0000-0000-0000B4110000}"/>
    <cellStyle name="Header2 2 2 2 4 2 3 3" xfId="38438" xr:uid="{00000000-0005-0000-0000-0000B5110000}"/>
    <cellStyle name="Header2 2 2 2 4 2 3 4" xfId="42010" xr:uid="{00000000-0005-0000-0000-0000590C0000}"/>
    <cellStyle name="Header2 2 2 2 4 2 3 5" xfId="46175" xr:uid="{00000000-0005-0000-0000-0000590C0000}"/>
    <cellStyle name="Header2 2 2 2 4 2 4" xfId="34214" xr:uid="{00000000-0005-0000-0000-0000B6110000}"/>
    <cellStyle name="Header2 2 2 2 4 2 5" xfId="38441" xr:uid="{00000000-0005-0000-0000-0000B7110000}"/>
    <cellStyle name="Header2 2 2 2 4 2 6" xfId="42007" xr:uid="{00000000-0005-0000-0000-0000560C0000}"/>
    <cellStyle name="Header2 2 2 2 4 2 7" xfId="46178" xr:uid="{00000000-0005-0000-0000-0000560C0000}"/>
    <cellStyle name="Header2 2 2 2 4 3" xfId="21825" xr:uid="{00000000-0005-0000-0000-0000B8110000}"/>
    <cellStyle name="Header2 2 2 2 4 3 2" xfId="21826" xr:uid="{00000000-0005-0000-0000-0000B9110000}"/>
    <cellStyle name="Header2 2 2 2 4 3 2 2" xfId="21827" xr:uid="{00000000-0005-0000-0000-0000BA110000}"/>
    <cellStyle name="Header2 2 2 2 4 3 2 2 2" xfId="34220" xr:uid="{00000000-0005-0000-0000-0000BB110000}"/>
    <cellStyle name="Header2 2 2 2 4 3 2 2 3" xfId="38435" xr:uid="{00000000-0005-0000-0000-0000BC110000}"/>
    <cellStyle name="Header2 2 2 2 4 3 2 2 4" xfId="42013" xr:uid="{00000000-0005-0000-0000-00005C0C0000}"/>
    <cellStyle name="Header2 2 2 2 4 3 2 2 5" xfId="46172" xr:uid="{00000000-0005-0000-0000-00005C0C0000}"/>
    <cellStyle name="Header2 2 2 2 4 3 2 3" xfId="34219" xr:uid="{00000000-0005-0000-0000-0000BD110000}"/>
    <cellStyle name="Header2 2 2 2 4 3 2 4" xfId="38436" xr:uid="{00000000-0005-0000-0000-0000BE110000}"/>
    <cellStyle name="Header2 2 2 2 4 3 2 5" xfId="42012" xr:uid="{00000000-0005-0000-0000-00005B0C0000}"/>
    <cellStyle name="Header2 2 2 2 4 3 2 6" xfId="46173" xr:uid="{00000000-0005-0000-0000-00005B0C0000}"/>
    <cellStyle name="Header2 2 2 2 4 3 3" xfId="21828" xr:uid="{00000000-0005-0000-0000-0000BF110000}"/>
    <cellStyle name="Header2 2 2 2 4 3 3 2" xfId="34221" xr:uid="{00000000-0005-0000-0000-0000C0110000}"/>
    <cellStyle name="Header2 2 2 2 4 3 3 3" xfId="38434" xr:uid="{00000000-0005-0000-0000-0000C1110000}"/>
    <cellStyle name="Header2 2 2 2 4 3 3 4" xfId="42014" xr:uid="{00000000-0005-0000-0000-00005D0C0000}"/>
    <cellStyle name="Header2 2 2 2 4 3 3 5" xfId="46171" xr:uid="{00000000-0005-0000-0000-00005D0C0000}"/>
    <cellStyle name="Header2 2 2 2 4 3 4" xfId="34218" xr:uid="{00000000-0005-0000-0000-0000C2110000}"/>
    <cellStyle name="Header2 2 2 2 4 3 5" xfId="38437" xr:uid="{00000000-0005-0000-0000-0000C3110000}"/>
    <cellStyle name="Header2 2 2 2 4 3 6" xfId="42011" xr:uid="{00000000-0005-0000-0000-00005A0C0000}"/>
    <cellStyle name="Header2 2 2 2 4 3 7" xfId="46174" xr:uid="{00000000-0005-0000-0000-00005A0C0000}"/>
    <cellStyle name="Header2 2 2 2 4 4" xfId="21829" xr:uid="{00000000-0005-0000-0000-0000C4110000}"/>
    <cellStyle name="Header2 2 2 2 4 4 2" xfId="21830" xr:uid="{00000000-0005-0000-0000-0000C5110000}"/>
    <cellStyle name="Header2 2 2 2 4 4 2 2" xfId="21831" xr:uid="{00000000-0005-0000-0000-0000C6110000}"/>
    <cellStyle name="Header2 2 2 2 4 4 2 2 2" xfId="34224" xr:uid="{00000000-0005-0000-0000-0000C7110000}"/>
    <cellStyle name="Header2 2 2 2 4 4 2 2 3" xfId="38430" xr:uid="{00000000-0005-0000-0000-0000C8110000}"/>
    <cellStyle name="Header2 2 2 2 4 4 2 2 4" xfId="42017" xr:uid="{00000000-0005-0000-0000-0000600C0000}"/>
    <cellStyle name="Header2 2 2 2 4 4 2 2 5" xfId="46168" xr:uid="{00000000-0005-0000-0000-0000600C0000}"/>
    <cellStyle name="Header2 2 2 2 4 4 2 3" xfId="34223" xr:uid="{00000000-0005-0000-0000-0000C9110000}"/>
    <cellStyle name="Header2 2 2 2 4 4 2 4" xfId="38431" xr:uid="{00000000-0005-0000-0000-0000CA110000}"/>
    <cellStyle name="Header2 2 2 2 4 4 2 5" xfId="42016" xr:uid="{00000000-0005-0000-0000-00005F0C0000}"/>
    <cellStyle name="Header2 2 2 2 4 4 2 6" xfId="46169" xr:uid="{00000000-0005-0000-0000-00005F0C0000}"/>
    <cellStyle name="Header2 2 2 2 4 4 3" xfId="21832" xr:uid="{00000000-0005-0000-0000-0000CB110000}"/>
    <cellStyle name="Header2 2 2 2 4 4 3 2" xfId="34225" xr:uid="{00000000-0005-0000-0000-0000CC110000}"/>
    <cellStyle name="Header2 2 2 2 4 4 3 3" xfId="38429" xr:uid="{00000000-0005-0000-0000-0000CD110000}"/>
    <cellStyle name="Header2 2 2 2 4 4 3 4" xfId="42018" xr:uid="{00000000-0005-0000-0000-0000610C0000}"/>
    <cellStyle name="Header2 2 2 2 4 4 3 5" xfId="46167" xr:uid="{00000000-0005-0000-0000-0000610C0000}"/>
    <cellStyle name="Header2 2 2 2 4 4 4" xfId="34222" xr:uid="{00000000-0005-0000-0000-0000CE110000}"/>
    <cellStyle name="Header2 2 2 2 4 4 5" xfId="38432" xr:uid="{00000000-0005-0000-0000-0000CF110000}"/>
    <cellStyle name="Header2 2 2 2 4 4 6" xfId="42015" xr:uid="{00000000-0005-0000-0000-00005E0C0000}"/>
    <cellStyle name="Header2 2 2 2 4 4 7" xfId="46170" xr:uid="{00000000-0005-0000-0000-00005E0C0000}"/>
    <cellStyle name="Header2 2 2 2 4 5" xfId="21833" xr:uid="{00000000-0005-0000-0000-0000D0110000}"/>
    <cellStyle name="Header2 2 2 2 4 5 2" xfId="21834" xr:uid="{00000000-0005-0000-0000-0000D1110000}"/>
    <cellStyle name="Header2 2 2 2 4 5 2 2" xfId="21835" xr:uid="{00000000-0005-0000-0000-0000D2110000}"/>
    <cellStyle name="Header2 2 2 2 4 5 2 2 2" xfId="34228" xr:uid="{00000000-0005-0000-0000-0000D3110000}"/>
    <cellStyle name="Header2 2 2 2 4 5 2 2 3" xfId="38426" xr:uid="{00000000-0005-0000-0000-0000D4110000}"/>
    <cellStyle name="Header2 2 2 2 4 5 2 2 4" xfId="42021" xr:uid="{00000000-0005-0000-0000-0000640C0000}"/>
    <cellStyle name="Header2 2 2 2 4 5 2 2 5" xfId="46164" xr:uid="{00000000-0005-0000-0000-0000640C0000}"/>
    <cellStyle name="Header2 2 2 2 4 5 2 3" xfId="34227" xr:uid="{00000000-0005-0000-0000-0000D5110000}"/>
    <cellStyle name="Header2 2 2 2 4 5 2 4" xfId="38427" xr:uid="{00000000-0005-0000-0000-0000D6110000}"/>
    <cellStyle name="Header2 2 2 2 4 5 2 5" xfId="42020" xr:uid="{00000000-0005-0000-0000-0000630C0000}"/>
    <cellStyle name="Header2 2 2 2 4 5 2 6" xfId="46165" xr:uid="{00000000-0005-0000-0000-0000630C0000}"/>
    <cellStyle name="Header2 2 2 2 4 5 3" xfId="21836" xr:uid="{00000000-0005-0000-0000-0000D7110000}"/>
    <cellStyle name="Header2 2 2 2 4 5 3 2" xfId="34229" xr:uid="{00000000-0005-0000-0000-0000D8110000}"/>
    <cellStyle name="Header2 2 2 2 4 5 3 3" xfId="38425" xr:uid="{00000000-0005-0000-0000-0000D9110000}"/>
    <cellStyle name="Header2 2 2 2 4 5 3 4" xfId="42022" xr:uid="{00000000-0005-0000-0000-0000650C0000}"/>
    <cellStyle name="Header2 2 2 2 4 5 3 5" xfId="46163" xr:uid="{00000000-0005-0000-0000-0000650C0000}"/>
    <cellStyle name="Header2 2 2 2 4 5 4" xfId="34226" xr:uid="{00000000-0005-0000-0000-0000DA110000}"/>
    <cellStyle name="Header2 2 2 2 4 5 5" xfId="38428" xr:uid="{00000000-0005-0000-0000-0000DB110000}"/>
    <cellStyle name="Header2 2 2 2 4 5 6" xfId="42019" xr:uid="{00000000-0005-0000-0000-0000620C0000}"/>
    <cellStyle name="Header2 2 2 2 4 5 7" xfId="46166" xr:uid="{00000000-0005-0000-0000-0000620C0000}"/>
    <cellStyle name="Header2 2 2 2 4 6" xfId="21837" xr:uid="{00000000-0005-0000-0000-0000DC110000}"/>
    <cellStyle name="Header2 2 2 2 4 6 2" xfId="21838" xr:uid="{00000000-0005-0000-0000-0000DD110000}"/>
    <cellStyle name="Header2 2 2 2 4 6 2 2" xfId="34231" xr:uid="{00000000-0005-0000-0000-0000DE110000}"/>
    <cellStyle name="Header2 2 2 2 4 6 2 3" xfId="38423" xr:uid="{00000000-0005-0000-0000-0000DF110000}"/>
    <cellStyle name="Header2 2 2 2 4 6 2 4" xfId="42024" xr:uid="{00000000-0005-0000-0000-0000670C0000}"/>
    <cellStyle name="Header2 2 2 2 4 6 2 5" xfId="46161" xr:uid="{00000000-0005-0000-0000-0000670C0000}"/>
    <cellStyle name="Header2 2 2 2 4 6 3" xfId="34230" xr:uid="{00000000-0005-0000-0000-0000E0110000}"/>
    <cellStyle name="Header2 2 2 2 4 6 4" xfId="38424" xr:uid="{00000000-0005-0000-0000-0000E1110000}"/>
    <cellStyle name="Header2 2 2 2 4 6 5" xfId="42023" xr:uid="{00000000-0005-0000-0000-0000660C0000}"/>
    <cellStyle name="Header2 2 2 2 4 6 6" xfId="46162" xr:uid="{00000000-0005-0000-0000-0000660C0000}"/>
    <cellStyle name="Header2 2 2 2 4 7" xfId="21839" xr:uid="{00000000-0005-0000-0000-0000E2110000}"/>
    <cellStyle name="Header2 2 2 2 4 7 2" xfId="34232" xr:uid="{00000000-0005-0000-0000-0000E3110000}"/>
    <cellStyle name="Header2 2 2 2 4 7 3" xfId="38422" xr:uid="{00000000-0005-0000-0000-0000E4110000}"/>
    <cellStyle name="Header2 2 2 2 4 7 4" xfId="42025" xr:uid="{00000000-0005-0000-0000-0000680C0000}"/>
    <cellStyle name="Header2 2 2 2 4 7 5" xfId="46160" xr:uid="{00000000-0005-0000-0000-0000680C0000}"/>
    <cellStyle name="Header2 2 2 2 4 8" xfId="21820" xr:uid="{00000000-0005-0000-0000-0000E5110000}"/>
    <cellStyle name="Header2 2 2 2 4 9" xfId="34213" xr:uid="{00000000-0005-0000-0000-0000E6110000}"/>
    <cellStyle name="Header2 2 2 2 5" xfId="15114" xr:uid="{00000000-0005-0000-0000-0000E7110000}"/>
    <cellStyle name="Header2 2 2 2 5 2" xfId="21841" xr:uid="{00000000-0005-0000-0000-0000E8110000}"/>
    <cellStyle name="Header2 2 2 2 5 2 2" xfId="34234" xr:uid="{00000000-0005-0000-0000-0000E9110000}"/>
    <cellStyle name="Header2 2 2 2 5 2 3" xfId="38420" xr:uid="{00000000-0005-0000-0000-0000EA110000}"/>
    <cellStyle name="Header2 2 2 2 5 2 4" xfId="42027" xr:uid="{00000000-0005-0000-0000-00006A0C0000}"/>
    <cellStyle name="Header2 2 2 2 5 2 5" xfId="46158" xr:uid="{00000000-0005-0000-0000-00006A0C0000}"/>
    <cellStyle name="Header2 2 2 2 5 3" xfId="21840" xr:uid="{00000000-0005-0000-0000-0000EB110000}"/>
    <cellStyle name="Header2 2 2 2 5 4" xfId="34233" xr:uid="{00000000-0005-0000-0000-0000EC110000}"/>
    <cellStyle name="Header2 2 2 2 5 5" xfId="38421" xr:uid="{00000000-0005-0000-0000-0000ED110000}"/>
    <cellStyle name="Header2 2 2 2 5 6" xfId="42026" xr:uid="{00000000-0005-0000-0000-0000690C0000}"/>
    <cellStyle name="Header2 2 2 2 5 7" xfId="46159" xr:uid="{00000000-0005-0000-0000-0000690C0000}"/>
    <cellStyle name="Header2 2 2 2 6" xfId="15171" xr:uid="{00000000-0005-0000-0000-0000EE110000}"/>
    <cellStyle name="Header2 2 2 2 6 2" xfId="21842" xr:uid="{00000000-0005-0000-0000-0000EF110000}"/>
    <cellStyle name="Header2 2 2 2 6 3" xfId="34235" xr:uid="{00000000-0005-0000-0000-0000F0110000}"/>
    <cellStyle name="Header2 2 2 2 6 4" xfId="38419" xr:uid="{00000000-0005-0000-0000-0000F1110000}"/>
    <cellStyle name="Header2 2 2 2 6 5" xfId="42028" xr:uid="{00000000-0005-0000-0000-00006B0C0000}"/>
    <cellStyle name="Header2 2 2 2 6 6" xfId="46157" xr:uid="{00000000-0005-0000-0000-00006B0C0000}"/>
    <cellStyle name="Header2 2 2 2 7" xfId="15879" xr:uid="{00000000-0005-0000-0000-0000F2110000}"/>
    <cellStyle name="Header2 2 2 2 8" xfId="15801" xr:uid="{00000000-0005-0000-0000-0000F3110000}"/>
    <cellStyle name="Header2 2 2 2 9" xfId="21675" xr:uid="{00000000-0005-0000-0000-0000F4110000}"/>
    <cellStyle name="Header2 2 2 3" xfId="8615" xr:uid="{00000000-0005-0000-0000-0000F5110000}"/>
    <cellStyle name="Header2 2 2 3 10" xfId="46156" xr:uid="{00000000-0005-0000-0000-00006C0C0000}"/>
    <cellStyle name="Header2 2 2 3 2" xfId="21844" xr:uid="{00000000-0005-0000-0000-0000F6110000}"/>
    <cellStyle name="Header2 2 2 3 2 10" xfId="34237" xr:uid="{00000000-0005-0000-0000-0000F7110000}"/>
    <cellStyle name="Header2 2 2 3 2 11" xfId="38417" xr:uid="{00000000-0005-0000-0000-0000F8110000}"/>
    <cellStyle name="Header2 2 2 3 2 12" xfId="42030" xr:uid="{00000000-0005-0000-0000-00006D0C0000}"/>
    <cellStyle name="Header2 2 2 3 2 13" xfId="46155" xr:uid="{00000000-0005-0000-0000-00006D0C0000}"/>
    <cellStyle name="Header2 2 2 3 2 2" xfId="21845" xr:uid="{00000000-0005-0000-0000-0000F9110000}"/>
    <cellStyle name="Header2 2 2 3 2 2 10" xfId="42031" xr:uid="{00000000-0005-0000-0000-00006E0C0000}"/>
    <cellStyle name="Header2 2 2 3 2 2 11" xfId="46154" xr:uid="{00000000-0005-0000-0000-00006E0C0000}"/>
    <cellStyle name="Header2 2 2 3 2 2 2" xfId="21846" xr:uid="{00000000-0005-0000-0000-0000FA110000}"/>
    <cellStyle name="Header2 2 2 3 2 2 2 2" xfId="21847" xr:uid="{00000000-0005-0000-0000-0000FB110000}"/>
    <cellStyle name="Header2 2 2 3 2 2 2 2 2" xfId="21848" xr:uid="{00000000-0005-0000-0000-0000FC110000}"/>
    <cellStyle name="Header2 2 2 3 2 2 2 2 2 2" xfId="34241" xr:uid="{00000000-0005-0000-0000-0000FD110000}"/>
    <cellStyle name="Header2 2 2 3 2 2 2 2 2 3" xfId="38413" xr:uid="{00000000-0005-0000-0000-0000FE110000}"/>
    <cellStyle name="Header2 2 2 3 2 2 2 2 2 4" xfId="42034" xr:uid="{00000000-0005-0000-0000-0000710C0000}"/>
    <cellStyle name="Header2 2 2 3 2 2 2 2 2 5" xfId="46151" xr:uid="{00000000-0005-0000-0000-0000710C0000}"/>
    <cellStyle name="Header2 2 2 3 2 2 2 2 3" xfId="34240" xr:uid="{00000000-0005-0000-0000-0000FF110000}"/>
    <cellStyle name="Header2 2 2 3 2 2 2 2 4" xfId="38414" xr:uid="{00000000-0005-0000-0000-000000120000}"/>
    <cellStyle name="Header2 2 2 3 2 2 2 2 5" xfId="42033" xr:uid="{00000000-0005-0000-0000-0000700C0000}"/>
    <cellStyle name="Header2 2 2 3 2 2 2 2 6" xfId="46152" xr:uid="{00000000-0005-0000-0000-0000700C0000}"/>
    <cellStyle name="Header2 2 2 3 2 2 2 3" xfId="21849" xr:uid="{00000000-0005-0000-0000-000001120000}"/>
    <cellStyle name="Header2 2 2 3 2 2 2 3 2" xfId="34242" xr:uid="{00000000-0005-0000-0000-000002120000}"/>
    <cellStyle name="Header2 2 2 3 2 2 2 3 3" xfId="38412" xr:uid="{00000000-0005-0000-0000-000003120000}"/>
    <cellStyle name="Header2 2 2 3 2 2 2 3 4" xfId="42035" xr:uid="{00000000-0005-0000-0000-0000720C0000}"/>
    <cellStyle name="Header2 2 2 3 2 2 2 3 5" xfId="46150" xr:uid="{00000000-0005-0000-0000-0000720C0000}"/>
    <cellStyle name="Header2 2 2 3 2 2 2 4" xfId="34239" xr:uid="{00000000-0005-0000-0000-000004120000}"/>
    <cellStyle name="Header2 2 2 3 2 2 2 5" xfId="38415" xr:uid="{00000000-0005-0000-0000-000005120000}"/>
    <cellStyle name="Header2 2 2 3 2 2 2 6" xfId="42032" xr:uid="{00000000-0005-0000-0000-00006F0C0000}"/>
    <cellStyle name="Header2 2 2 3 2 2 2 7" xfId="46153" xr:uid="{00000000-0005-0000-0000-00006F0C0000}"/>
    <cellStyle name="Header2 2 2 3 2 2 3" xfId="21850" xr:uid="{00000000-0005-0000-0000-000006120000}"/>
    <cellStyle name="Header2 2 2 3 2 2 3 2" xfId="21851" xr:uid="{00000000-0005-0000-0000-000007120000}"/>
    <cellStyle name="Header2 2 2 3 2 2 3 2 2" xfId="21852" xr:uid="{00000000-0005-0000-0000-000008120000}"/>
    <cellStyle name="Header2 2 2 3 2 2 3 2 2 2" xfId="34245" xr:uid="{00000000-0005-0000-0000-000009120000}"/>
    <cellStyle name="Header2 2 2 3 2 2 3 2 2 3" xfId="38409" xr:uid="{00000000-0005-0000-0000-00000A120000}"/>
    <cellStyle name="Header2 2 2 3 2 2 3 2 2 4" xfId="42038" xr:uid="{00000000-0005-0000-0000-0000750C0000}"/>
    <cellStyle name="Header2 2 2 3 2 2 3 2 2 5" xfId="46147" xr:uid="{00000000-0005-0000-0000-0000750C0000}"/>
    <cellStyle name="Header2 2 2 3 2 2 3 2 3" xfId="34244" xr:uid="{00000000-0005-0000-0000-00000B120000}"/>
    <cellStyle name="Header2 2 2 3 2 2 3 2 4" xfId="38410" xr:uid="{00000000-0005-0000-0000-00000C120000}"/>
    <cellStyle name="Header2 2 2 3 2 2 3 2 5" xfId="42037" xr:uid="{00000000-0005-0000-0000-0000740C0000}"/>
    <cellStyle name="Header2 2 2 3 2 2 3 2 6" xfId="46148" xr:uid="{00000000-0005-0000-0000-0000740C0000}"/>
    <cellStyle name="Header2 2 2 3 2 2 3 3" xfId="21853" xr:uid="{00000000-0005-0000-0000-00000D120000}"/>
    <cellStyle name="Header2 2 2 3 2 2 3 3 2" xfId="34246" xr:uid="{00000000-0005-0000-0000-00000E120000}"/>
    <cellStyle name="Header2 2 2 3 2 2 3 3 3" xfId="38408" xr:uid="{00000000-0005-0000-0000-00000F120000}"/>
    <cellStyle name="Header2 2 2 3 2 2 3 3 4" xfId="42039" xr:uid="{00000000-0005-0000-0000-0000760C0000}"/>
    <cellStyle name="Header2 2 2 3 2 2 3 3 5" xfId="46146" xr:uid="{00000000-0005-0000-0000-0000760C0000}"/>
    <cellStyle name="Header2 2 2 3 2 2 3 4" xfId="34243" xr:uid="{00000000-0005-0000-0000-000010120000}"/>
    <cellStyle name="Header2 2 2 3 2 2 3 5" xfId="38411" xr:uid="{00000000-0005-0000-0000-000011120000}"/>
    <cellStyle name="Header2 2 2 3 2 2 3 6" xfId="42036" xr:uid="{00000000-0005-0000-0000-0000730C0000}"/>
    <cellStyle name="Header2 2 2 3 2 2 3 7" xfId="46149" xr:uid="{00000000-0005-0000-0000-0000730C0000}"/>
    <cellStyle name="Header2 2 2 3 2 2 4" xfId="21854" xr:uid="{00000000-0005-0000-0000-000012120000}"/>
    <cellStyle name="Header2 2 2 3 2 2 4 2" xfId="21855" xr:uid="{00000000-0005-0000-0000-000013120000}"/>
    <cellStyle name="Header2 2 2 3 2 2 4 2 2" xfId="21856" xr:uid="{00000000-0005-0000-0000-000014120000}"/>
    <cellStyle name="Header2 2 2 3 2 2 4 2 2 2" xfId="34249" xr:uid="{00000000-0005-0000-0000-000015120000}"/>
    <cellStyle name="Header2 2 2 3 2 2 4 2 2 3" xfId="38406" xr:uid="{00000000-0005-0000-0000-000016120000}"/>
    <cellStyle name="Header2 2 2 3 2 2 4 2 2 4" xfId="42042" xr:uid="{00000000-0005-0000-0000-0000790C0000}"/>
    <cellStyle name="Header2 2 2 3 2 2 4 2 2 5" xfId="46143" xr:uid="{00000000-0005-0000-0000-0000790C0000}"/>
    <cellStyle name="Header2 2 2 3 2 2 4 2 3" xfId="34248" xr:uid="{00000000-0005-0000-0000-000017120000}"/>
    <cellStyle name="Header2 2 2 3 2 2 4 2 4" xfId="38407" xr:uid="{00000000-0005-0000-0000-000018120000}"/>
    <cellStyle name="Header2 2 2 3 2 2 4 2 5" xfId="42041" xr:uid="{00000000-0005-0000-0000-0000780C0000}"/>
    <cellStyle name="Header2 2 2 3 2 2 4 2 6" xfId="46144" xr:uid="{00000000-0005-0000-0000-0000780C0000}"/>
    <cellStyle name="Header2 2 2 3 2 2 4 3" xfId="21857" xr:uid="{00000000-0005-0000-0000-000019120000}"/>
    <cellStyle name="Header2 2 2 3 2 2 4 3 2" xfId="34250" xr:uid="{00000000-0005-0000-0000-00001A120000}"/>
    <cellStyle name="Header2 2 2 3 2 2 4 3 3" xfId="38405" xr:uid="{00000000-0005-0000-0000-00001B120000}"/>
    <cellStyle name="Header2 2 2 3 2 2 4 3 4" xfId="42043" xr:uid="{00000000-0005-0000-0000-00007A0C0000}"/>
    <cellStyle name="Header2 2 2 3 2 2 4 3 5" xfId="46142" xr:uid="{00000000-0005-0000-0000-00007A0C0000}"/>
    <cellStyle name="Header2 2 2 3 2 2 4 4" xfId="34247" xr:uid="{00000000-0005-0000-0000-00001C120000}"/>
    <cellStyle name="Header2 2 2 3 2 2 4 5" xfId="38290" xr:uid="{00000000-0005-0000-0000-00001D120000}"/>
    <cellStyle name="Header2 2 2 3 2 2 4 6" xfId="42040" xr:uid="{00000000-0005-0000-0000-0000770C0000}"/>
    <cellStyle name="Header2 2 2 3 2 2 4 7" xfId="46145" xr:uid="{00000000-0005-0000-0000-0000770C0000}"/>
    <cellStyle name="Header2 2 2 3 2 2 5" xfId="21858" xr:uid="{00000000-0005-0000-0000-00001E120000}"/>
    <cellStyle name="Header2 2 2 3 2 2 5 2" xfId="21859" xr:uid="{00000000-0005-0000-0000-00001F120000}"/>
    <cellStyle name="Header2 2 2 3 2 2 5 2 2" xfId="21860" xr:uid="{00000000-0005-0000-0000-000020120000}"/>
    <cellStyle name="Header2 2 2 3 2 2 5 2 2 2" xfId="34253" xr:uid="{00000000-0005-0000-0000-000021120000}"/>
    <cellStyle name="Header2 2 2 3 2 2 5 2 2 3" xfId="38402" xr:uid="{00000000-0005-0000-0000-000022120000}"/>
    <cellStyle name="Header2 2 2 3 2 2 5 2 2 4" xfId="42046" xr:uid="{00000000-0005-0000-0000-00007D0C0000}"/>
    <cellStyle name="Header2 2 2 3 2 2 5 2 2 5" xfId="46138" xr:uid="{00000000-0005-0000-0000-00007D0C0000}"/>
    <cellStyle name="Header2 2 2 3 2 2 5 2 3" xfId="34252" xr:uid="{00000000-0005-0000-0000-000023120000}"/>
    <cellStyle name="Header2 2 2 3 2 2 5 2 4" xfId="38403" xr:uid="{00000000-0005-0000-0000-000024120000}"/>
    <cellStyle name="Header2 2 2 3 2 2 5 2 5" xfId="42045" xr:uid="{00000000-0005-0000-0000-00007C0C0000}"/>
    <cellStyle name="Header2 2 2 3 2 2 5 2 6" xfId="46140" xr:uid="{00000000-0005-0000-0000-00007C0C0000}"/>
    <cellStyle name="Header2 2 2 3 2 2 5 3" xfId="21861" xr:uid="{00000000-0005-0000-0000-000025120000}"/>
    <cellStyle name="Header2 2 2 3 2 2 5 3 2" xfId="34254" xr:uid="{00000000-0005-0000-0000-000026120000}"/>
    <cellStyle name="Header2 2 2 3 2 2 5 3 3" xfId="38401" xr:uid="{00000000-0005-0000-0000-000027120000}"/>
    <cellStyle name="Header2 2 2 3 2 2 5 3 4" xfId="42047" xr:uid="{00000000-0005-0000-0000-00007E0C0000}"/>
    <cellStyle name="Header2 2 2 3 2 2 5 3 5" xfId="46137" xr:uid="{00000000-0005-0000-0000-00007E0C0000}"/>
    <cellStyle name="Header2 2 2 3 2 2 5 4" xfId="34251" xr:uid="{00000000-0005-0000-0000-000028120000}"/>
    <cellStyle name="Header2 2 2 3 2 2 5 5" xfId="38404" xr:uid="{00000000-0005-0000-0000-000029120000}"/>
    <cellStyle name="Header2 2 2 3 2 2 5 6" xfId="42044" xr:uid="{00000000-0005-0000-0000-00007B0C0000}"/>
    <cellStyle name="Header2 2 2 3 2 2 5 7" xfId="46141" xr:uid="{00000000-0005-0000-0000-00007B0C0000}"/>
    <cellStyle name="Header2 2 2 3 2 2 6" xfId="21862" xr:uid="{00000000-0005-0000-0000-00002A120000}"/>
    <cellStyle name="Header2 2 2 3 2 2 6 2" xfId="21863" xr:uid="{00000000-0005-0000-0000-00002B120000}"/>
    <cellStyle name="Header2 2 2 3 2 2 6 2 2" xfId="34256" xr:uid="{00000000-0005-0000-0000-00002C120000}"/>
    <cellStyle name="Header2 2 2 3 2 2 6 2 3" xfId="38399" xr:uid="{00000000-0005-0000-0000-00002D120000}"/>
    <cellStyle name="Header2 2 2 3 2 2 6 2 4" xfId="42049" xr:uid="{00000000-0005-0000-0000-0000800C0000}"/>
    <cellStyle name="Header2 2 2 3 2 2 6 2 5" xfId="46135" xr:uid="{00000000-0005-0000-0000-0000800C0000}"/>
    <cellStyle name="Header2 2 2 3 2 2 6 3" xfId="34255" xr:uid="{00000000-0005-0000-0000-00002E120000}"/>
    <cellStyle name="Header2 2 2 3 2 2 6 4" xfId="38400" xr:uid="{00000000-0005-0000-0000-00002F120000}"/>
    <cellStyle name="Header2 2 2 3 2 2 6 5" xfId="42048" xr:uid="{00000000-0005-0000-0000-00007F0C0000}"/>
    <cellStyle name="Header2 2 2 3 2 2 6 6" xfId="46136" xr:uid="{00000000-0005-0000-0000-00007F0C0000}"/>
    <cellStyle name="Header2 2 2 3 2 2 7" xfId="21864" xr:uid="{00000000-0005-0000-0000-000030120000}"/>
    <cellStyle name="Header2 2 2 3 2 2 7 2" xfId="34257" xr:uid="{00000000-0005-0000-0000-000031120000}"/>
    <cellStyle name="Header2 2 2 3 2 2 7 3" xfId="38398" xr:uid="{00000000-0005-0000-0000-000032120000}"/>
    <cellStyle name="Header2 2 2 3 2 2 7 4" xfId="42050" xr:uid="{00000000-0005-0000-0000-0000810C0000}"/>
    <cellStyle name="Header2 2 2 3 2 2 7 5" xfId="46134" xr:uid="{00000000-0005-0000-0000-0000810C0000}"/>
    <cellStyle name="Header2 2 2 3 2 2 8" xfId="34238" xr:uid="{00000000-0005-0000-0000-000033120000}"/>
    <cellStyle name="Header2 2 2 3 2 2 9" xfId="38416" xr:uid="{00000000-0005-0000-0000-000034120000}"/>
    <cellStyle name="Header2 2 2 3 2 3" xfId="21865" xr:uid="{00000000-0005-0000-0000-000035120000}"/>
    <cellStyle name="Header2 2 2 3 2 3 10" xfId="42051" xr:uid="{00000000-0005-0000-0000-0000820C0000}"/>
    <cellStyle name="Header2 2 2 3 2 3 11" xfId="46133" xr:uid="{00000000-0005-0000-0000-0000820C0000}"/>
    <cellStyle name="Header2 2 2 3 2 3 2" xfId="21866" xr:uid="{00000000-0005-0000-0000-000036120000}"/>
    <cellStyle name="Header2 2 2 3 2 3 2 2" xfId="21867" xr:uid="{00000000-0005-0000-0000-000037120000}"/>
    <cellStyle name="Header2 2 2 3 2 3 2 2 2" xfId="21868" xr:uid="{00000000-0005-0000-0000-000038120000}"/>
    <cellStyle name="Header2 2 2 3 2 3 2 2 2 2" xfId="34261" xr:uid="{00000000-0005-0000-0000-000039120000}"/>
    <cellStyle name="Header2 2 2 3 2 3 2 2 2 3" xfId="38394" xr:uid="{00000000-0005-0000-0000-00003A120000}"/>
    <cellStyle name="Header2 2 2 3 2 3 2 2 2 4" xfId="42054" xr:uid="{00000000-0005-0000-0000-0000850C0000}"/>
    <cellStyle name="Header2 2 2 3 2 3 2 2 2 5" xfId="46130" xr:uid="{00000000-0005-0000-0000-0000850C0000}"/>
    <cellStyle name="Header2 2 2 3 2 3 2 2 3" xfId="34260" xr:uid="{00000000-0005-0000-0000-00003B120000}"/>
    <cellStyle name="Header2 2 2 3 2 3 2 2 4" xfId="38395" xr:uid="{00000000-0005-0000-0000-00003C120000}"/>
    <cellStyle name="Header2 2 2 3 2 3 2 2 5" xfId="42053" xr:uid="{00000000-0005-0000-0000-0000840C0000}"/>
    <cellStyle name="Header2 2 2 3 2 3 2 2 6" xfId="46131" xr:uid="{00000000-0005-0000-0000-0000840C0000}"/>
    <cellStyle name="Header2 2 2 3 2 3 2 3" xfId="21869" xr:uid="{00000000-0005-0000-0000-00003D120000}"/>
    <cellStyle name="Header2 2 2 3 2 3 2 3 2" xfId="34262" xr:uid="{00000000-0005-0000-0000-00003E120000}"/>
    <cellStyle name="Header2 2 2 3 2 3 2 3 3" xfId="38393" xr:uid="{00000000-0005-0000-0000-00003F120000}"/>
    <cellStyle name="Header2 2 2 3 2 3 2 3 4" xfId="42055" xr:uid="{00000000-0005-0000-0000-0000860C0000}"/>
    <cellStyle name="Header2 2 2 3 2 3 2 3 5" xfId="46129" xr:uid="{00000000-0005-0000-0000-0000860C0000}"/>
    <cellStyle name="Header2 2 2 3 2 3 2 4" xfId="34259" xr:uid="{00000000-0005-0000-0000-000040120000}"/>
    <cellStyle name="Header2 2 2 3 2 3 2 5" xfId="38396" xr:uid="{00000000-0005-0000-0000-000041120000}"/>
    <cellStyle name="Header2 2 2 3 2 3 2 6" xfId="42052" xr:uid="{00000000-0005-0000-0000-0000830C0000}"/>
    <cellStyle name="Header2 2 2 3 2 3 2 7" xfId="46132" xr:uid="{00000000-0005-0000-0000-0000830C0000}"/>
    <cellStyle name="Header2 2 2 3 2 3 3" xfId="21870" xr:uid="{00000000-0005-0000-0000-000042120000}"/>
    <cellStyle name="Header2 2 2 3 2 3 3 2" xfId="21871" xr:uid="{00000000-0005-0000-0000-000043120000}"/>
    <cellStyle name="Header2 2 2 3 2 3 3 2 2" xfId="21872" xr:uid="{00000000-0005-0000-0000-000044120000}"/>
    <cellStyle name="Header2 2 2 3 2 3 3 2 2 2" xfId="34265" xr:uid="{00000000-0005-0000-0000-000045120000}"/>
    <cellStyle name="Header2 2 2 3 2 3 3 2 2 3" xfId="38390" xr:uid="{00000000-0005-0000-0000-000046120000}"/>
    <cellStyle name="Header2 2 2 3 2 3 3 2 2 4" xfId="42058" xr:uid="{00000000-0005-0000-0000-0000890C0000}"/>
    <cellStyle name="Header2 2 2 3 2 3 3 2 2 5" xfId="46126" xr:uid="{00000000-0005-0000-0000-0000890C0000}"/>
    <cellStyle name="Header2 2 2 3 2 3 3 2 3" xfId="34264" xr:uid="{00000000-0005-0000-0000-000047120000}"/>
    <cellStyle name="Header2 2 2 3 2 3 3 2 4" xfId="38391" xr:uid="{00000000-0005-0000-0000-000048120000}"/>
    <cellStyle name="Header2 2 2 3 2 3 3 2 5" xfId="42057" xr:uid="{00000000-0005-0000-0000-0000880C0000}"/>
    <cellStyle name="Header2 2 2 3 2 3 3 2 6" xfId="46127" xr:uid="{00000000-0005-0000-0000-0000880C0000}"/>
    <cellStyle name="Header2 2 2 3 2 3 3 3" xfId="21873" xr:uid="{00000000-0005-0000-0000-000049120000}"/>
    <cellStyle name="Header2 2 2 3 2 3 3 3 2" xfId="34266" xr:uid="{00000000-0005-0000-0000-00004A120000}"/>
    <cellStyle name="Header2 2 2 3 2 3 3 3 3" xfId="38389" xr:uid="{00000000-0005-0000-0000-00004B120000}"/>
    <cellStyle name="Header2 2 2 3 2 3 3 3 4" xfId="42059" xr:uid="{00000000-0005-0000-0000-00008A0C0000}"/>
    <cellStyle name="Header2 2 2 3 2 3 3 3 5" xfId="46125" xr:uid="{00000000-0005-0000-0000-00008A0C0000}"/>
    <cellStyle name="Header2 2 2 3 2 3 3 4" xfId="34263" xr:uid="{00000000-0005-0000-0000-00004C120000}"/>
    <cellStyle name="Header2 2 2 3 2 3 3 5" xfId="38392" xr:uid="{00000000-0005-0000-0000-00004D120000}"/>
    <cellStyle name="Header2 2 2 3 2 3 3 6" xfId="42056" xr:uid="{00000000-0005-0000-0000-0000870C0000}"/>
    <cellStyle name="Header2 2 2 3 2 3 3 7" xfId="46128" xr:uid="{00000000-0005-0000-0000-0000870C0000}"/>
    <cellStyle name="Header2 2 2 3 2 3 4" xfId="21874" xr:uid="{00000000-0005-0000-0000-00004E120000}"/>
    <cellStyle name="Header2 2 2 3 2 3 4 2" xfId="21875" xr:uid="{00000000-0005-0000-0000-00004F120000}"/>
    <cellStyle name="Header2 2 2 3 2 3 4 2 2" xfId="21876" xr:uid="{00000000-0005-0000-0000-000050120000}"/>
    <cellStyle name="Header2 2 2 3 2 3 4 2 2 2" xfId="34269" xr:uid="{00000000-0005-0000-0000-000051120000}"/>
    <cellStyle name="Header2 2 2 3 2 3 4 2 2 3" xfId="38386" xr:uid="{00000000-0005-0000-0000-000052120000}"/>
    <cellStyle name="Header2 2 2 3 2 3 4 2 2 4" xfId="42062" xr:uid="{00000000-0005-0000-0000-00008D0C0000}"/>
    <cellStyle name="Header2 2 2 3 2 3 4 2 2 5" xfId="46122" xr:uid="{00000000-0005-0000-0000-00008D0C0000}"/>
    <cellStyle name="Header2 2 2 3 2 3 4 2 3" xfId="34268" xr:uid="{00000000-0005-0000-0000-000053120000}"/>
    <cellStyle name="Header2 2 2 3 2 3 4 2 4" xfId="38387" xr:uid="{00000000-0005-0000-0000-000054120000}"/>
    <cellStyle name="Header2 2 2 3 2 3 4 2 5" xfId="42061" xr:uid="{00000000-0005-0000-0000-00008C0C0000}"/>
    <cellStyle name="Header2 2 2 3 2 3 4 2 6" xfId="46123" xr:uid="{00000000-0005-0000-0000-00008C0C0000}"/>
    <cellStyle name="Header2 2 2 3 2 3 4 3" xfId="21877" xr:uid="{00000000-0005-0000-0000-000055120000}"/>
    <cellStyle name="Header2 2 2 3 2 3 4 3 2" xfId="34270" xr:uid="{00000000-0005-0000-0000-000056120000}"/>
    <cellStyle name="Header2 2 2 3 2 3 4 3 3" xfId="38385" xr:uid="{00000000-0005-0000-0000-000057120000}"/>
    <cellStyle name="Header2 2 2 3 2 3 4 3 4" xfId="42063" xr:uid="{00000000-0005-0000-0000-00008E0C0000}"/>
    <cellStyle name="Header2 2 2 3 2 3 4 3 5" xfId="46121" xr:uid="{00000000-0005-0000-0000-00008E0C0000}"/>
    <cellStyle name="Header2 2 2 3 2 3 4 4" xfId="34267" xr:uid="{00000000-0005-0000-0000-000058120000}"/>
    <cellStyle name="Header2 2 2 3 2 3 4 5" xfId="38388" xr:uid="{00000000-0005-0000-0000-000059120000}"/>
    <cellStyle name="Header2 2 2 3 2 3 4 6" xfId="42060" xr:uid="{00000000-0005-0000-0000-00008B0C0000}"/>
    <cellStyle name="Header2 2 2 3 2 3 4 7" xfId="46124" xr:uid="{00000000-0005-0000-0000-00008B0C0000}"/>
    <cellStyle name="Header2 2 2 3 2 3 5" xfId="21878" xr:uid="{00000000-0005-0000-0000-00005A120000}"/>
    <cellStyle name="Header2 2 2 3 2 3 5 2" xfId="21879" xr:uid="{00000000-0005-0000-0000-00005B120000}"/>
    <cellStyle name="Header2 2 2 3 2 3 5 2 2" xfId="21880" xr:uid="{00000000-0005-0000-0000-00005C120000}"/>
    <cellStyle name="Header2 2 2 3 2 3 5 2 2 2" xfId="34273" xr:uid="{00000000-0005-0000-0000-00005D120000}"/>
    <cellStyle name="Header2 2 2 3 2 3 5 2 2 3" xfId="38382" xr:uid="{00000000-0005-0000-0000-00005E120000}"/>
    <cellStyle name="Header2 2 2 3 2 3 5 2 2 4" xfId="42066" xr:uid="{00000000-0005-0000-0000-0000910C0000}"/>
    <cellStyle name="Header2 2 2 3 2 3 5 2 2 5" xfId="46118" xr:uid="{00000000-0005-0000-0000-0000910C0000}"/>
    <cellStyle name="Header2 2 2 3 2 3 5 2 3" xfId="34272" xr:uid="{00000000-0005-0000-0000-00005F120000}"/>
    <cellStyle name="Header2 2 2 3 2 3 5 2 4" xfId="38383" xr:uid="{00000000-0005-0000-0000-000060120000}"/>
    <cellStyle name="Header2 2 2 3 2 3 5 2 5" xfId="42065" xr:uid="{00000000-0005-0000-0000-0000900C0000}"/>
    <cellStyle name="Header2 2 2 3 2 3 5 2 6" xfId="46119" xr:uid="{00000000-0005-0000-0000-0000900C0000}"/>
    <cellStyle name="Header2 2 2 3 2 3 5 3" xfId="21881" xr:uid="{00000000-0005-0000-0000-000061120000}"/>
    <cellStyle name="Header2 2 2 3 2 3 5 3 2" xfId="34274" xr:uid="{00000000-0005-0000-0000-000062120000}"/>
    <cellStyle name="Header2 2 2 3 2 3 5 3 3" xfId="38381" xr:uid="{00000000-0005-0000-0000-000063120000}"/>
    <cellStyle name="Header2 2 2 3 2 3 5 3 4" xfId="42067" xr:uid="{00000000-0005-0000-0000-0000920C0000}"/>
    <cellStyle name="Header2 2 2 3 2 3 5 3 5" xfId="46117" xr:uid="{00000000-0005-0000-0000-0000920C0000}"/>
    <cellStyle name="Header2 2 2 3 2 3 5 4" xfId="34271" xr:uid="{00000000-0005-0000-0000-000064120000}"/>
    <cellStyle name="Header2 2 2 3 2 3 5 5" xfId="38384" xr:uid="{00000000-0005-0000-0000-000065120000}"/>
    <cellStyle name="Header2 2 2 3 2 3 5 6" xfId="42064" xr:uid="{00000000-0005-0000-0000-00008F0C0000}"/>
    <cellStyle name="Header2 2 2 3 2 3 5 7" xfId="46120" xr:uid="{00000000-0005-0000-0000-00008F0C0000}"/>
    <cellStyle name="Header2 2 2 3 2 3 6" xfId="21882" xr:uid="{00000000-0005-0000-0000-000066120000}"/>
    <cellStyle name="Header2 2 2 3 2 3 6 2" xfId="21883" xr:uid="{00000000-0005-0000-0000-000067120000}"/>
    <cellStyle name="Header2 2 2 3 2 3 6 2 2" xfId="34276" xr:uid="{00000000-0005-0000-0000-000068120000}"/>
    <cellStyle name="Header2 2 2 3 2 3 6 2 3" xfId="38379" xr:uid="{00000000-0005-0000-0000-000069120000}"/>
    <cellStyle name="Header2 2 2 3 2 3 6 2 4" xfId="42069" xr:uid="{00000000-0005-0000-0000-0000940C0000}"/>
    <cellStyle name="Header2 2 2 3 2 3 6 2 5" xfId="46115" xr:uid="{00000000-0005-0000-0000-0000940C0000}"/>
    <cellStyle name="Header2 2 2 3 2 3 6 3" xfId="34275" xr:uid="{00000000-0005-0000-0000-00006A120000}"/>
    <cellStyle name="Header2 2 2 3 2 3 6 4" xfId="38380" xr:uid="{00000000-0005-0000-0000-00006B120000}"/>
    <cellStyle name="Header2 2 2 3 2 3 6 5" xfId="42068" xr:uid="{00000000-0005-0000-0000-0000930C0000}"/>
    <cellStyle name="Header2 2 2 3 2 3 6 6" xfId="46116" xr:uid="{00000000-0005-0000-0000-0000930C0000}"/>
    <cellStyle name="Header2 2 2 3 2 3 7" xfId="21884" xr:uid="{00000000-0005-0000-0000-00006C120000}"/>
    <cellStyle name="Header2 2 2 3 2 3 7 2" xfId="34277" xr:uid="{00000000-0005-0000-0000-00006D120000}"/>
    <cellStyle name="Header2 2 2 3 2 3 7 3" xfId="38378" xr:uid="{00000000-0005-0000-0000-00006E120000}"/>
    <cellStyle name="Header2 2 2 3 2 3 7 4" xfId="42070" xr:uid="{00000000-0005-0000-0000-0000950C0000}"/>
    <cellStyle name="Header2 2 2 3 2 3 7 5" xfId="46114" xr:uid="{00000000-0005-0000-0000-0000950C0000}"/>
    <cellStyle name="Header2 2 2 3 2 3 8" xfId="34258" xr:uid="{00000000-0005-0000-0000-00006F120000}"/>
    <cellStyle name="Header2 2 2 3 2 3 9" xfId="38397" xr:uid="{00000000-0005-0000-0000-000070120000}"/>
    <cellStyle name="Header2 2 2 3 2 4" xfId="21885" xr:uid="{00000000-0005-0000-0000-000071120000}"/>
    <cellStyle name="Header2 2 2 3 2 4 2" xfId="21886" xr:uid="{00000000-0005-0000-0000-000072120000}"/>
    <cellStyle name="Header2 2 2 3 2 4 2 2" xfId="21887" xr:uid="{00000000-0005-0000-0000-000073120000}"/>
    <cellStyle name="Header2 2 2 3 2 4 2 2 2" xfId="34280" xr:uid="{00000000-0005-0000-0000-000074120000}"/>
    <cellStyle name="Header2 2 2 3 2 4 2 2 3" xfId="38375" xr:uid="{00000000-0005-0000-0000-000075120000}"/>
    <cellStyle name="Header2 2 2 3 2 4 2 2 4" xfId="42073" xr:uid="{00000000-0005-0000-0000-0000980C0000}"/>
    <cellStyle name="Header2 2 2 3 2 4 2 2 5" xfId="46112" xr:uid="{00000000-0005-0000-0000-0000980C0000}"/>
    <cellStyle name="Header2 2 2 3 2 4 2 3" xfId="34279" xr:uid="{00000000-0005-0000-0000-000076120000}"/>
    <cellStyle name="Header2 2 2 3 2 4 2 4" xfId="38376" xr:uid="{00000000-0005-0000-0000-000077120000}"/>
    <cellStyle name="Header2 2 2 3 2 4 2 5" xfId="42072" xr:uid="{00000000-0005-0000-0000-0000970C0000}"/>
    <cellStyle name="Header2 2 2 3 2 4 2 6" xfId="46113" xr:uid="{00000000-0005-0000-0000-0000970C0000}"/>
    <cellStyle name="Header2 2 2 3 2 4 3" xfId="21888" xr:uid="{00000000-0005-0000-0000-000078120000}"/>
    <cellStyle name="Header2 2 2 3 2 4 3 2" xfId="34281" xr:uid="{00000000-0005-0000-0000-000079120000}"/>
    <cellStyle name="Header2 2 2 3 2 4 3 3" xfId="38374" xr:uid="{00000000-0005-0000-0000-00007A120000}"/>
    <cellStyle name="Header2 2 2 3 2 4 3 4" xfId="42074" xr:uid="{00000000-0005-0000-0000-0000990C0000}"/>
    <cellStyle name="Header2 2 2 3 2 4 3 5" xfId="46111" xr:uid="{00000000-0005-0000-0000-0000990C0000}"/>
    <cellStyle name="Header2 2 2 3 2 4 4" xfId="34278" xr:uid="{00000000-0005-0000-0000-00007B120000}"/>
    <cellStyle name="Header2 2 2 3 2 4 5" xfId="38377" xr:uid="{00000000-0005-0000-0000-00007C120000}"/>
    <cellStyle name="Header2 2 2 3 2 4 6" xfId="42071" xr:uid="{00000000-0005-0000-0000-0000960C0000}"/>
    <cellStyle name="Header2 2 2 3 2 4 7" xfId="45996" xr:uid="{00000000-0005-0000-0000-0000960C0000}"/>
    <cellStyle name="Header2 2 2 3 2 5" xfId="21889" xr:uid="{00000000-0005-0000-0000-00007D120000}"/>
    <cellStyle name="Header2 2 2 3 2 5 2" xfId="21890" xr:uid="{00000000-0005-0000-0000-00007E120000}"/>
    <cellStyle name="Header2 2 2 3 2 5 2 2" xfId="21891" xr:uid="{00000000-0005-0000-0000-00007F120000}"/>
    <cellStyle name="Header2 2 2 3 2 5 2 2 2" xfId="34284" xr:uid="{00000000-0005-0000-0000-000080120000}"/>
    <cellStyle name="Header2 2 2 3 2 5 2 2 3" xfId="38371" xr:uid="{00000000-0005-0000-0000-000081120000}"/>
    <cellStyle name="Header2 2 2 3 2 5 2 2 4" xfId="42077" xr:uid="{00000000-0005-0000-0000-00009C0C0000}"/>
    <cellStyle name="Header2 2 2 3 2 5 2 2 5" xfId="46108" xr:uid="{00000000-0005-0000-0000-00009C0C0000}"/>
    <cellStyle name="Header2 2 2 3 2 5 2 3" xfId="34283" xr:uid="{00000000-0005-0000-0000-000082120000}"/>
    <cellStyle name="Header2 2 2 3 2 5 2 4" xfId="38372" xr:uid="{00000000-0005-0000-0000-000083120000}"/>
    <cellStyle name="Header2 2 2 3 2 5 2 5" xfId="42076" xr:uid="{00000000-0005-0000-0000-00009B0C0000}"/>
    <cellStyle name="Header2 2 2 3 2 5 2 6" xfId="46109" xr:uid="{00000000-0005-0000-0000-00009B0C0000}"/>
    <cellStyle name="Header2 2 2 3 2 5 3" xfId="21892" xr:uid="{00000000-0005-0000-0000-000084120000}"/>
    <cellStyle name="Header2 2 2 3 2 5 3 2" xfId="34285" xr:uid="{00000000-0005-0000-0000-000085120000}"/>
    <cellStyle name="Header2 2 2 3 2 5 3 3" xfId="38370" xr:uid="{00000000-0005-0000-0000-000086120000}"/>
    <cellStyle name="Header2 2 2 3 2 5 3 4" xfId="42078" xr:uid="{00000000-0005-0000-0000-00009D0C0000}"/>
    <cellStyle name="Header2 2 2 3 2 5 3 5" xfId="46107" xr:uid="{00000000-0005-0000-0000-00009D0C0000}"/>
    <cellStyle name="Header2 2 2 3 2 5 4" xfId="34282" xr:uid="{00000000-0005-0000-0000-000087120000}"/>
    <cellStyle name="Header2 2 2 3 2 5 5" xfId="38373" xr:uid="{00000000-0005-0000-0000-000088120000}"/>
    <cellStyle name="Header2 2 2 3 2 5 6" xfId="42075" xr:uid="{00000000-0005-0000-0000-00009A0C0000}"/>
    <cellStyle name="Header2 2 2 3 2 5 7" xfId="46110" xr:uid="{00000000-0005-0000-0000-00009A0C0000}"/>
    <cellStyle name="Header2 2 2 3 2 6" xfId="21893" xr:uid="{00000000-0005-0000-0000-000089120000}"/>
    <cellStyle name="Header2 2 2 3 2 6 2" xfId="21894" xr:uid="{00000000-0005-0000-0000-00008A120000}"/>
    <cellStyle name="Header2 2 2 3 2 6 2 2" xfId="21895" xr:uid="{00000000-0005-0000-0000-00008B120000}"/>
    <cellStyle name="Header2 2 2 3 2 6 2 2 2" xfId="34288" xr:uid="{00000000-0005-0000-0000-00008C120000}"/>
    <cellStyle name="Header2 2 2 3 2 6 2 2 3" xfId="38367" xr:uid="{00000000-0005-0000-0000-00008D120000}"/>
    <cellStyle name="Header2 2 2 3 2 6 2 2 4" xfId="42081" xr:uid="{00000000-0005-0000-0000-0000A00C0000}"/>
    <cellStyle name="Header2 2 2 3 2 6 2 2 5" xfId="46104" xr:uid="{00000000-0005-0000-0000-0000A00C0000}"/>
    <cellStyle name="Header2 2 2 3 2 6 2 3" xfId="34287" xr:uid="{00000000-0005-0000-0000-00008E120000}"/>
    <cellStyle name="Header2 2 2 3 2 6 2 4" xfId="38368" xr:uid="{00000000-0005-0000-0000-00008F120000}"/>
    <cellStyle name="Header2 2 2 3 2 6 2 5" xfId="42080" xr:uid="{00000000-0005-0000-0000-00009F0C0000}"/>
    <cellStyle name="Header2 2 2 3 2 6 2 6" xfId="46105" xr:uid="{00000000-0005-0000-0000-00009F0C0000}"/>
    <cellStyle name="Header2 2 2 3 2 6 3" xfId="21896" xr:uid="{00000000-0005-0000-0000-000090120000}"/>
    <cellStyle name="Header2 2 2 3 2 6 3 2" xfId="34289" xr:uid="{00000000-0005-0000-0000-000091120000}"/>
    <cellStyle name="Header2 2 2 3 2 6 3 3" xfId="38366" xr:uid="{00000000-0005-0000-0000-000092120000}"/>
    <cellStyle name="Header2 2 2 3 2 6 3 4" xfId="42082" xr:uid="{00000000-0005-0000-0000-0000A10C0000}"/>
    <cellStyle name="Header2 2 2 3 2 6 3 5" xfId="46103" xr:uid="{00000000-0005-0000-0000-0000A10C0000}"/>
    <cellStyle name="Header2 2 2 3 2 6 4" xfId="34286" xr:uid="{00000000-0005-0000-0000-000093120000}"/>
    <cellStyle name="Header2 2 2 3 2 6 5" xfId="38369" xr:uid="{00000000-0005-0000-0000-000094120000}"/>
    <cellStyle name="Header2 2 2 3 2 6 6" xfId="42079" xr:uid="{00000000-0005-0000-0000-00009E0C0000}"/>
    <cellStyle name="Header2 2 2 3 2 6 7" xfId="46106" xr:uid="{00000000-0005-0000-0000-00009E0C0000}"/>
    <cellStyle name="Header2 2 2 3 2 7" xfId="21897" xr:uid="{00000000-0005-0000-0000-000095120000}"/>
    <cellStyle name="Header2 2 2 3 2 7 2" xfId="21898" xr:uid="{00000000-0005-0000-0000-000096120000}"/>
    <cellStyle name="Header2 2 2 3 2 7 2 2" xfId="21899" xr:uid="{00000000-0005-0000-0000-000097120000}"/>
    <cellStyle name="Header2 2 2 3 2 7 2 2 2" xfId="34292" xr:uid="{00000000-0005-0000-0000-000098120000}"/>
    <cellStyle name="Header2 2 2 3 2 7 2 2 3" xfId="38363" xr:uid="{00000000-0005-0000-0000-000099120000}"/>
    <cellStyle name="Header2 2 2 3 2 7 2 2 4" xfId="42085" xr:uid="{00000000-0005-0000-0000-0000A40C0000}"/>
    <cellStyle name="Header2 2 2 3 2 7 2 2 5" xfId="46100" xr:uid="{00000000-0005-0000-0000-0000A40C0000}"/>
    <cellStyle name="Header2 2 2 3 2 7 2 3" xfId="34291" xr:uid="{00000000-0005-0000-0000-00009A120000}"/>
    <cellStyle name="Header2 2 2 3 2 7 2 4" xfId="38364" xr:uid="{00000000-0005-0000-0000-00009B120000}"/>
    <cellStyle name="Header2 2 2 3 2 7 2 5" xfId="42084" xr:uid="{00000000-0005-0000-0000-0000A30C0000}"/>
    <cellStyle name="Header2 2 2 3 2 7 2 6" xfId="46101" xr:uid="{00000000-0005-0000-0000-0000A30C0000}"/>
    <cellStyle name="Header2 2 2 3 2 7 3" xfId="21900" xr:uid="{00000000-0005-0000-0000-00009C120000}"/>
    <cellStyle name="Header2 2 2 3 2 7 3 2" xfId="34293" xr:uid="{00000000-0005-0000-0000-00009D120000}"/>
    <cellStyle name="Header2 2 2 3 2 7 3 3" xfId="38362" xr:uid="{00000000-0005-0000-0000-00009E120000}"/>
    <cellStyle name="Header2 2 2 3 2 7 3 4" xfId="42086" xr:uid="{00000000-0005-0000-0000-0000A50C0000}"/>
    <cellStyle name="Header2 2 2 3 2 7 3 5" xfId="46099" xr:uid="{00000000-0005-0000-0000-0000A50C0000}"/>
    <cellStyle name="Header2 2 2 3 2 7 4" xfId="34290" xr:uid="{00000000-0005-0000-0000-00009F120000}"/>
    <cellStyle name="Header2 2 2 3 2 7 5" xfId="38365" xr:uid="{00000000-0005-0000-0000-0000A0120000}"/>
    <cellStyle name="Header2 2 2 3 2 7 6" xfId="42083" xr:uid="{00000000-0005-0000-0000-0000A20C0000}"/>
    <cellStyle name="Header2 2 2 3 2 7 7" xfId="46102" xr:uid="{00000000-0005-0000-0000-0000A20C0000}"/>
    <cellStyle name="Header2 2 2 3 2 8" xfId="21901" xr:uid="{00000000-0005-0000-0000-0000A1120000}"/>
    <cellStyle name="Header2 2 2 3 2 8 2" xfId="21902" xr:uid="{00000000-0005-0000-0000-0000A2120000}"/>
    <cellStyle name="Header2 2 2 3 2 8 2 2" xfId="34295" xr:uid="{00000000-0005-0000-0000-0000A3120000}"/>
    <cellStyle name="Header2 2 2 3 2 8 2 3" xfId="38360" xr:uid="{00000000-0005-0000-0000-0000A4120000}"/>
    <cellStyle name="Header2 2 2 3 2 8 2 4" xfId="42088" xr:uid="{00000000-0005-0000-0000-0000A70C0000}"/>
    <cellStyle name="Header2 2 2 3 2 8 2 5" xfId="46097" xr:uid="{00000000-0005-0000-0000-0000A70C0000}"/>
    <cellStyle name="Header2 2 2 3 2 8 3" xfId="34294" xr:uid="{00000000-0005-0000-0000-0000A5120000}"/>
    <cellStyle name="Header2 2 2 3 2 8 4" xfId="38361" xr:uid="{00000000-0005-0000-0000-0000A6120000}"/>
    <cellStyle name="Header2 2 2 3 2 8 5" xfId="42087" xr:uid="{00000000-0005-0000-0000-0000A60C0000}"/>
    <cellStyle name="Header2 2 2 3 2 8 6" xfId="46098" xr:uid="{00000000-0005-0000-0000-0000A60C0000}"/>
    <cellStyle name="Header2 2 2 3 2 9" xfId="21903" xr:uid="{00000000-0005-0000-0000-0000A7120000}"/>
    <cellStyle name="Header2 2 2 3 2 9 2" xfId="34296" xr:uid="{00000000-0005-0000-0000-0000A8120000}"/>
    <cellStyle name="Header2 2 2 3 2 9 3" xfId="38359" xr:uid="{00000000-0005-0000-0000-0000A9120000}"/>
    <cellStyle name="Header2 2 2 3 2 9 4" xfId="42089" xr:uid="{00000000-0005-0000-0000-0000A80C0000}"/>
    <cellStyle name="Header2 2 2 3 2 9 5" xfId="46096" xr:uid="{00000000-0005-0000-0000-0000A80C0000}"/>
    <cellStyle name="Header2 2 2 3 3" xfId="21904" xr:uid="{00000000-0005-0000-0000-0000AA120000}"/>
    <cellStyle name="Header2 2 2 3 3 10" xfId="42090" xr:uid="{00000000-0005-0000-0000-0000A90C0000}"/>
    <cellStyle name="Header2 2 2 3 3 11" xfId="46095" xr:uid="{00000000-0005-0000-0000-0000A90C0000}"/>
    <cellStyle name="Header2 2 2 3 3 2" xfId="21905" xr:uid="{00000000-0005-0000-0000-0000AB120000}"/>
    <cellStyle name="Header2 2 2 3 3 2 2" xfId="21906" xr:uid="{00000000-0005-0000-0000-0000AC120000}"/>
    <cellStyle name="Header2 2 2 3 3 2 2 2" xfId="21907" xr:uid="{00000000-0005-0000-0000-0000AD120000}"/>
    <cellStyle name="Header2 2 2 3 3 2 2 2 2" xfId="34300" xr:uid="{00000000-0005-0000-0000-0000AE120000}"/>
    <cellStyle name="Header2 2 2 3 3 2 2 2 3" xfId="38355" xr:uid="{00000000-0005-0000-0000-0000AF120000}"/>
    <cellStyle name="Header2 2 2 3 3 2 2 2 4" xfId="42093" xr:uid="{00000000-0005-0000-0000-0000AC0C0000}"/>
    <cellStyle name="Header2 2 2 3 3 2 2 2 5" xfId="46092" xr:uid="{00000000-0005-0000-0000-0000AC0C0000}"/>
    <cellStyle name="Header2 2 2 3 3 2 2 3" xfId="34299" xr:uid="{00000000-0005-0000-0000-0000B0120000}"/>
    <cellStyle name="Header2 2 2 3 3 2 2 4" xfId="38356" xr:uid="{00000000-0005-0000-0000-0000B1120000}"/>
    <cellStyle name="Header2 2 2 3 3 2 2 5" xfId="42092" xr:uid="{00000000-0005-0000-0000-0000AB0C0000}"/>
    <cellStyle name="Header2 2 2 3 3 2 2 6" xfId="46093" xr:uid="{00000000-0005-0000-0000-0000AB0C0000}"/>
    <cellStyle name="Header2 2 2 3 3 2 3" xfId="21908" xr:uid="{00000000-0005-0000-0000-0000B2120000}"/>
    <cellStyle name="Header2 2 2 3 3 2 3 2" xfId="34301" xr:uid="{00000000-0005-0000-0000-0000B3120000}"/>
    <cellStyle name="Header2 2 2 3 3 2 3 3" xfId="38354" xr:uid="{00000000-0005-0000-0000-0000B4120000}"/>
    <cellStyle name="Header2 2 2 3 3 2 3 4" xfId="42094" xr:uid="{00000000-0005-0000-0000-0000AD0C0000}"/>
    <cellStyle name="Header2 2 2 3 3 2 3 5" xfId="46091" xr:uid="{00000000-0005-0000-0000-0000AD0C0000}"/>
    <cellStyle name="Header2 2 2 3 3 2 4" xfId="34298" xr:uid="{00000000-0005-0000-0000-0000B5120000}"/>
    <cellStyle name="Header2 2 2 3 3 2 5" xfId="38357" xr:uid="{00000000-0005-0000-0000-0000B6120000}"/>
    <cellStyle name="Header2 2 2 3 3 2 6" xfId="42091" xr:uid="{00000000-0005-0000-0000-0000AA0C0000}"/>
    <cellStyle name="Header2 2 2 3 3 2 7" xfId="46094" xr:uid="{00000000-0005-0000-0000-0000AA0C0000}"/>
    <cellStyle name="Header2 2 2 3 3 3" xfId="21909" xr:uid="{00000000-0005-0000-0000-0000B7120000}"/>
    <cellStyle name="Header2 2 2 3 3 3 2" xfId="21910" xr:uid="{00000000-0005-0000-0000-0000B8120000}"/>
    <cellStyle name="Header2 2 2 3 3 3 2 2" xfId="21911" xr:uid="{00000000-0005-0000-0000-0000B9120000}"/>
    <cellStyle name="Header2 2 2 3 3 3 2 2 2" xfId="34304" xr:uid="{00000000-0005-0000-0000-0000BA120000}"/>
    <cellStyle name="Header2 2 2 3 3 3 2 2 3" xfId="38351" xr:uid="{00000000-0005-0000-0000-0000BB120000}"/>
    <cellStyle name="Header2 2 2 3 3 3 2 2 4" xfId="42097" xr:uid="{00000000-0005-0000-0000-0000B00C0000}"/>
    <cellStyle name="Header2 2 2 3 3 3 2 2 5" xfId="46088" xr:uid="{00000000-0005-0000-0000-0000B00C0000}"/>
    <cellStyle name="Header2 2 2 3 3 3 2 3" xfId="34303" xr:uid="{00000000-0005-0000-0000-0000BC120000}"/>
    <cellStyle name="Header2 2 2 3 3 3 2 4" xfId="38352" xr:uid="{00000000-0005-0000-0000-0000BD120000}"/>
    <cellStyle name="Header2 2 2 3 3 3 2 5" xfId="42096" xr:uid="{00000000-0005-0000-0000-0000AF0C0000}"/>
    <cellStyle name="Header2 2 2 3 3 3 2 6" xfId="46089" xr:uid="{00000000-0005-0000-0000-0000AF0C0000}"/>
    <cellStyle name="Header2 2 2 3 3 3 3" xfId="21912" xr:uid="{00000000-0005-0000-0000-0000BE120000}"/>
    <cellStyle name="Header2 2 2 3 3 3 3 2" xfId="34305" xr:uid="{00000000-0005-0000-0000-0000BF120000}"/>
    <cellStyle name="Header2 2 2 3 3 3 3 3" xfId="38350" xr:uid="{00000000-0005-0000-0000-0000C0120000}"/>
    <cellStyle name="Header2 2 2 3 3 3 3 4" xfId="42098" xr:uid="{00000000-0005-0000-0000-0000B10C0000}"/>
    <cellStyle name="Header2 2 2 3 3 3 3 5" xfId="46087" xr:uid="{00000000-0005-0000-0000-0000B10C0000}"/>
    <cellStyle name="Header2 2 2 3 3 3 4" xfId="34302" xr:uid="{00000000-0005-0000-0000-0000C1120000}"/>
    <cellStyle name="Header2 2 2 3 3 3 5" xfId="38353" xr:uid="{00000000-0005-0000-0000-0000C2120000}"/>
    <cellStyle name="Header2 2 2 3 3 3 6" xfId="42095" xr:uid="{00000000-0005-0000-0000-0000AE0C0000}"/>
    <cellStyle name="Header2 2 2 3 3 3 7" xfId="46090" xr:uid="{00000000-0005-0000-0000-0000AE0C0000}"/>
    <cellStyle name="Header2 2 2 3 3 4" xfId="21913" xr:uid="{00000000-0005-0000-0000-0000C3120000}"/>
    <cellStyle name="Header2 2 2 3 3 4 2" xfId="21914" xr:uid="{00000000-0005-0000-0000-0000C4120000}"/>
    <cellStyle name="Header2 2 2 3 3 4 2 2" xfId="21915" xr:uid="{00000000-0005-0000-0000-0000C5120000}"/>
    <cellStyle name="Header2 2 2 3 3 4 2 2 2" xfId="34308" xr:uid="{00000000-0005-0000-0000-0000C6120000}"/>
    <cellStyle name="Header2 2 2 3 3 4 2 2 3" xfId="38347" xr:uid="{00000000-0005-0000-0000-0000C7120000}"/>
    <cellStyle name="Header2 2 2 3 3 4 2 2 4" xfId="42101" xr:uid="{00000000-0005-0000-0000-0000B40C0000}"/>
    <cellStyle name="Header2 2 2 3 3 4 2 2 5" xfId="46084" xr:uid="{00000000-0005-0000-0000-0000B40C0000}"/>
    <cellStyle name="Header2 2 2 3 3 4 2 3" xfId="34307" xr:uid="{00000000-0005-0000-0000-0000C8120000}"/>
    <cellStyle name="Header2 2 2 3 3 4 2 4" xfId="38348" xr:uid="{00000000-0005-0000-0000-0000C9120000}"/>
    <cellStyle name="Header2 2 2 3 3 4 2 5" xfId="42100" xr:uid="{00000000-0005-0000-0000-0000B30C0000}"/>
    <cellStyle name="Header2 2 2 3 3 4 2 6" xfId="46085" xr:uid="{00000000-0005-0000-0000-0000B30C0000}"/>
    <cellStyle name="Header2 2 2 3 3 4 3" xfId="21916" xr:uid="{00000000-0005-0000-0000-0000CA120000}"/>
    <cellStyle name="Header2 2 2 3 3 4 3 2" xfId="34309" xr:uid="{00000000-0005-0000-0000-0000CB120000}"/>
    <cellStyle name="Header2 2 2 3 3 4 3 3" xfId="38346" xr:uid="{00000000-0005-0000-0000-0000CC120000}"/>
    <cellStyle name="Header2 2 2 3 3 4 3 4" xfId="42102" xr:uid="{00000000-0005-0000-0000-0000B50C0000}"/>
    <cellStyle name="Header2 2 2 3 3 4 3 5" xfId="46083" xr:uid="{00000000-0005-0000-0000-0000B50C0000}"/>
    <cellStyle name="Header2 2 2 3 3 4 4" xfId="34306" xr:uid="{00000000-0005-0000-0000-0000CD120000}"/>
    <cellStyle name="Header2 2 2 3 3 4 5" xfId="38349" xr:uid="{00000000-0005-0000-0000-0000CE120000}"/>
    <cellStyle name="Header2 2 2 3 3 4 6" xfId="42099" xr:uid="{00000000-0005-0000-0000-0000B20C0000}"/>
    <cellStyle name="Header2 2 2 3 3 4 7" xfId="46086" xr:uid="{00000000-0005-0000-0000-0000B20C0000}"/>
    <cellStyle name="Header2 2 2 3 3 5" xfId="21917" xr:uid="{00000000-0005-0000-0000-0000CF120000}"/>
    <cellStyle name="Header2 2 2 3 3 5 2" xfId="21918" xr:uid="{00000000-0005-0000-0000-0000D0120000}"/>
    <cellStyle name="Header2 2 2 3 3 5 2 2" xfId="21919" xr:uid="{00000000-0005-0000-0000-0000D1120000}"/>
    <cellStyle name="Header2 2 2 3 3 5 2 2 2" xfId="34312" xr:uid="{00000000-0005-0000-0000-0000D2120000}"/>
    <cellStyle name="Header2 2 2 3 3 5 2 2 3" xfId="38343" xr:uid="{00000000-0005-0000-0000-0000D3120000}"/>
    <cellStyle name="Header2 2 2 3 3 5 2 2 4" xfId="42105" xr:uid="{00000000-0005-0000-0000-0000B80C0000}"/>
    <cellStyle name="Header2 2 2 3 3 5 2 2 5" xfId="46080" xr:uid="{00000000-0005-0000-0000-0000B80C0000}"/>
    <cellStyle name="Header2 2 2 3 3 5 2 3" xfId="34311" xr:uid="{00000000-0005-0000-0000-0000D4120000}"/>
    <cellStyle name="Header2 2 2 3 3 5 2 4" xfId="38344" xr:uid="{00000000-0005-0000-0000-0000D5120000}"/>
    <cellStyle name="Header2 2 2 3 3 5 2 5" xfId="42104" xr:uid="{00000000-0005-0000-0000-0000B70C0000}"/>
    <cellStyle name="Header2 2 2 3 3 5 2 6" xfId="46081" xr:uid="{00000000-0005-0000-0000-0000B70C0000}"/>
    <cellStyle name="Header2 2 2 3 3 5 3" xfId="21920" xr:uid="{00000000-0005-0000-0000-0000D6120000}"/>
    <cellStyle name="Header2 2 2 3 3 5 3 2" xfId="34313" xr:uid="{00000000-0005-0000-0000-0000D7120000}"/>
    <cellStyle name="Header2 2 2 3 3 5 3 3" xfId="38342" xr:uid="{00000000-0005-0000-0000-0000D8120000}"/>
    <cellStyle name="Header2 2 2 3 3 5 3 4" xfId="42106" xr:uid="{00000000-0005-0000-0000-0000B90C0000}"/>
    <cellStyle name="Header2 2 2 3 3 5 3 5" xfId="46079" xr:uid="{00000000-0005-0000-0000-0000B90C0000}"/>
    <cellStyle name="Header2 2 2 3 3 5 4" xfId="34310" xr:uid="{00000000-0005-0000-0000-0000D9120000}"/>
    <cellStyle name="Header2 2 2 3 3 5 5" xfId="38345" xr:uid="{00000000-0005-0000-0000-0000DA120000}"/>
    <cellStyle name="Header2 2 2 3 3 5 6" xfId="42103" xr:uid="{00000000-0005-0000-0000-0000B60C0000}"/>
    <cellStyle name="Header2 2 2 3 3 5 7" xfId="46082" xr:uid="{00000000-0005-0000-0000-0000B60C0000}"/>
    <cellStyle name="Header2 2 2 3 3 6" xfId="21921" xr:uid="{00000000-0005-0000-0000-0000DB120000}"/>
    <cellStyle name="Header2 2 2 3 3 6 2" xfId="21922" xr:uid="{00000000-0005-0000-0000-0000DC120000}"/>
    <cellStyle name="Header2 2 2 3 3 6 2 2" xfId="34315" xr:uid="{00000000-0005-0000-0000-0000DD120000}"/>
    <cellStyle name="Header2 2 2 3 3 6 2 3" xfId="38340" xr:uid="{00000000-0005-0000-0000-0000DE120000}"/>
    <cellStyle name="Header2 2 2 3 3 6 2 4" xfId="42108" xr:uid="{00000000-0005-0000-0000-0000BB0C0000}"/>
    <cellStyle name="Header2 2 2 3 3 6 2 5" xfId="46077" xr:uid="{00000000-0005-0000-0000-0000BB0C0000}"/>
    <cellStyle name="Header2 2 2 3 3 6 3" xfId="34314" xr:uid="{00000000-0005-0000-0000-0000DF120000}"/>
    <cellStyle name="Header2 2 2 3 3 6 4" xfId="38341" xr:uid="{00000000-0005-0000-0000-0000E0120000}"/>
    <cellStyle name="Header2 2 2 3 3 6 5" xfId="42107" xr:uid="{00000000-0005-0000-0000-0000BA0C0000}"/>
    <cellStyle name="Header2 2 2 3 3 6 6" xfId="46078" xr:uid="{00000000-0005-0000-0000-0000BA0C0000}"/>
    <cellStyle name="Header2 2 2 3 3 7" xfId="21923" xr:uid="{00000000-0005-0000-0000-0000E1120000}"/>
    <cellStyle name="Header2 2 2 3 3 7 2" xfId="34316" xr:uid="{00000000-0005-0000-0000-0000E2120000}"/>
    <cellStyle name="Header2 2 2 3 3 7 3" xfId="38339" xr:uid="{00000000-0005-0000-0000-0000E3120000}"/>
    <cellStyle name="Header2 2 2 3 3 7 4" xfId="42109" xr:uid="{00000000-0005-0000-0000-0000BC0C0000}"/>
    <cellStyle name="Header2 2 2 3 3 7 5" xfId="46076" xr:uid="{00000000-0005-0000-0000-0000BC0C0000}"/>
    <cellStyle name="Header2 2 2 3 3 8" xfId="34297" xr:uid="{00000000-0005-0000-0000-0000E4120000}"/>
    <cellStyle name="Header2 2 2 3 3 9" xfId="38358" xr:uid="{00000000-0005-0000-0000-0000E5120000}"/>
    <cellStyle name="Header2 2 2 3 4" xfId="21924" xr:uid="{00000000-0005-0000-0000-0000E6120000}"/>
    <cellStyle name="Header2 2 2 3 4 2" xfId="21925" xr:uid="{00000000-0005-0000-0000-0000E7120000}"/>
    <cellStyle name="Header2 2 2 3 4 2 2" xfId="34318" xr:uid="{00000000-0005-0000-0000-0000E8120000}"/>
    <cellStyle name="Header2 2 2 3 4 2 3" xfId="38337" xr:uid="{00000000-0005-0000-0000-0000E9120000}"/>
    <cellStyle name="Header2 2 2 3 4 2 4" xfId="42111" xr:uid="{00000000-0005-0000-0000-0000BE0C0000}"/>
    <cellStyle name="Header2 2 2 3 4 2 5" xfId="46074" xr:uid="{00000000-0005-0000-0000-0000BE0C0000}"/>
    <cellStyle name="Header2 2 2 3 4 3" xfId="34317" xr:uid="{00000000-0005-0000-0000-0000EA120000}"/>
    <cellStyle name="Header2 2 2 3 4 4" xfId="38338" xr:uid="{00000000-0005-0000-0000-0000EB120000}"/>
    <cellStyle name="Header2 2 2 3 4 5" xfId="42110" xr:uid="{00000000-0005-0000-0000-0000BD0C0000}"/>
    <cellStyle name="Header2 2 2 3 4 6" xfId="46075" xr:uid="{00000000-0005-0000-0000-0000BD0C0000}"/>
    <cellStyle name="Header2 2 2 3 5" xfId="21926" xr:uid="{00000000-0005-0000-0000-0000EC120000}"/>
    <cellStyle name="Header2 2 2 3 5 2" xfId="34319" xr:uid="{00000000-0005-0000-0000-0000ED120000}"/>
    <cellStyle name="Header2 2 2 3 5 3" xfId="38336" xr:uid="{00000000-0005-0000-0000-0000EE120000}"/>
    <cellStyle name="Header2 2 2 3 5 4" xfId="42112" xr:uid="{00000000-0005-0000-0000-0000BF0C0000}"/>
    <cellStyle name="Header2 2 2 3 5 5" xfId="46073" xr:uid="{00000000-0005-0000-0000-0000BF0C0000}"/>
    <cellStyle name="Header2 2 2 3 6" xfId="21843" xr:uid="{00000000-0005-0000-0000-0000EF120000}"/>
    <cellStyle name="Header2 2 2 3 7" xfId="34236" xr:uid="{00000000-0005-0000-0000-0000F0120000}"/>
    <cellStyle name="Header2 2 2 3 8" xfId="38418" xr:uid="{00000000-0005-0000-0000-0000F1120000}"/>
    <cellStyle name="Header2 2 2 3 9" xfId="42029" xr:uid="{00000000-0005-0000-0000-00006C0C0000}"/>
    <cellStyle name="Header2 2 2 4" xfId="14324" xr:uid="{00000000-0005-0000-0000-0000F2120000}"/>
    <cellStyle name="Header2 2 2 4 10" xfId="21927" xr:uid="{00000000-0005-0000-0000-0000F3120000}"/>
    <cellStyle name="Header2 2 2 4 11" xfId="34320" xr:uid="{00000000-0005-0000-0000-0000F4120000}"/>
    <cellStyle name="Header2 2 2 4 12" xfId="38335" xr:uid="{00000000-0005-0000-0000-0000F5120000}"/>
    <cellStyle name="Header2 2 2 4 13" xfId="42113" xr:uid="{00000000-0005-0000-0000-0000C00C0000}"/>
    <cellStyle name="Header2 2 2 4 14" xfId="46072" xr:uid="{00000000-0005-0000-0000-0000C00C0000}"/>
    <cellStyle name="Header2 2 2 4 2" xfId="21928" xr:uid="{00000000-0005-0000-0000-0000F6120000}"/>
    <cellStyle name="Header2 2 2 4 2 10" xfId="42114" xr:uid="{00000000-0005-0000-0000-0000C10C0000}"/>
    <cellStyle name="Header2 2 2 4 2 11" xfId="46071" xr:uid="{00000000-0005-0000-0000-0000C10C0000}"/>
    <cellStyle name="Header2 2 2 4 2 2" xfId="21929" xr:uid="{00000000-0005-0000-0000-0000F7120000}"/>
    <cellStyle name="Header2 2 2 4 2 2 2" xfId="21930" xr:uid="{00000000-0005-0000-0000-0000F8120000}"/>
    <cellStyle name="Header2 2 2 4 2 2 2 2" xfId="21931" xr:uid="{00000000-0005-0000-0000-0000F9120000}"/>
    <cellStyle name="Header2 2 2 4 2 2 2 2 2" xfId="34324" xr:uid="{00000000-0005-0000-0000-0000FA120000}"/>
    <cellStyle name="Header2 2 2 4 2 2 2 2 3" xfId="38331" xr:uid="{00000000-0005-0000-0000-0000FB120000}"/>
    <cellStyle name="Header2 2 2 4 2 2 2 2 4" xfId="42117" xr:uid="{00000000-0005-0000-0000-0000C40C0000}"/>
    <cellStyle name="Header2 2 2 4 2 2 2 2 5" xfId="46068" xr:uid="{00000000-0005-0000-0000-0000C40C0000}"/>
    <cellStyle name="Header2 2 2 4 2 2 2 3" xfId="34323" xr:uid="{00000000-0005-0000-0000-0000FC120000}"/>
    <cellStyle name="Header2 2 2 4 2 2 2 4" xfId="38332" xr:uid="{00000000-0005-0000-0000-0000FD120000}"/>
    <cellStyle name="Header2 2 2 4 2 2 2 5" xfId="42116" xr:uid="{00000000-0005-0000-0000-0000C30C0000}"/>
    <cellStyle name="Header2 2 2 4 2 2 2 6" xfId="46069" xr:uid="{00000000-0005-0000-0000-0000C30C0000}"/>
    <cellStyle name="Header2 2 2 4 2 2 3" xfId="21932" xr:uid="{00000000-0005-0000-0000-0000FE120000}"/>
    <cellStyle name="Header2 2 2 4 2 2 3 2" xfId="34325" xr:uid="{00000000-0005-0000-0000-0000FF120000}"/>
    <cellStyle name="Header2 2 2 4 2 2 3 3" xfId="38330" xr:uid="{00000000-0005-0000-0000-000000130000}"/>
    <cellStyle name="Header2 2 2 4 2 2 3 4" xfId="42118" xr:uid="{00000000-0005-0000-0000-0000C50C0000}"/>
    <cellStyle name="Header2 2 2 4 2 2 3 5" xfId="46067" xr:uid="{00000000-0005-0000-0000-0000C50C0000}"/>
    <cellStyle name="Header2 2 2 4 2 2 4" xfId="34322" xr:uid="{00000000-0005-0000-0000-000001130000}"/>
    <cellStyle name="Header2 2 2 4 2 2 5" xfId="38333" xr:uid="{00000000-0005-0000-0000-000002130000}"/>
    <cellStyle name="Header2 2 2 4 2 2 6" xfId="42115" xr:uid="{00000000-0005-0000-0000-0000C20C0000}"/>
    <cellStyle name="Header2 2 2 4 2 2 7" xfId="46070" xr:uid="{00000000-0005-0000-0000-0000C20C0000}"/>
    <cellStyle name="Header2 2 2 4 2 3" xfId="21933" xr:uid="{00000000-0005-0000-0000-000003130000}"/>
    <cellStyle name="Header2 2 2 4 2 3 2" xfId="21934" xr:uid="{00000000-0005-0000-0000-000004130000}"/>
    <cellStyle name="Header2 2 2 4 2 3 2 2" xfId="21935" xr:uid="{00000000-0005-0000-0000-000005130000}"/>
    <cellStyle name="Header2 2 2 4 2 3 2 2 2" xfId="34328" xr:uid="{00000000-0005-0000-0000-000006130000}"/>
    <cellStyle name="Header2 2 2 4 2 3 2 2 3" xfId="38327" xr:uid="{00000000-0005-0000-0000-000007130000}"/>
    <cellStyle name="Header2 2 2 4 2 3 2 2 4" xfId="42121" xr:uid="{00000000-0005-0000-0000-0000C80C0000}"/>
    <cellStyle name="Header2 2 2 4 2 3 2 2 5" xfId="46064" xr:uid="{00000000-0005-0000-0000-0000C80C0000}"/>
    <cellStyle name="Header2 2 2 4 2 3 2 3" xfId="34327" xr:uid="{00000000-0005-0000-0000-000008130000}"/>
    <cellStyle name="Header2 2 2 4 2 3 2 4" xfId="38328" xr:uid="{00000000-0005-0000-0000-000009130000}"/>
    <cellStyle name="Header2 2 2 4 2 3 2 5" xfId="42120" xr:uid="{00000000-0005-0000-0000-0000C70C0000}"/>
    <cellStyle name="Header2 2 2 4 2 3 2 6" xfId="46065" xr:uid="{00000000-0005-0000-0000-0000C70C0000}"/>
    <cellStyle name="Header2 2 2 4 2 3 3" xfId="21936" xr:uid="{00000000-0005-0000-0000-00000A130000}"/>
    <cellStyle name="Header2 2 2 4 2 3 3 2" xfId="34329" xr:uid="{00000000-0005-0000-0000-00000B130000}"/>
    <cellStyle name="Header2 2 2 4 2 3 3 3" xfId="38326" xr:uid="{00000000-0005-0000-0000-00000C130000}"/>
    <cellStyle name="Header2 2 2 4 2 3 3 4" xfId="42122" xr:uid="{00000000-0005-0000-0000-0000C90C0000}"/>
    <cellStyle name="Header2 2 2 4 2 3 3 5" xfId="46063" xr:uid="{00000000-0005-0000-0000-0000C90C0000}"/>
    <cellStyle name="Header2 2 2 4 2 3 4" xfId="34326" xr:uid="{00000000-0005-0000-0000-00000D130000}"/>
    <cellStyle name="Header2 2 2 4 2 3 5" xfId="38329" xr:uid="{00000000-0005-0000-0000-00000E130000}"/>
    <cellStyle name="Header2 2 2 4 2 3 6" xfId="42119" xr:uid="{00000000-0005-0000-0000-0000C60C0000}"/>
    <cellStyle name="Header2 2 2 4 2 3 7" xfId="46066" xr:uid="{00000000-0005-0000-0000-0000C60C0000}"/>
    <cellStyle name="Header2 2 2 4 2 4" xfId="21937" xr:uid="{00000000-0005-0000-0000-00000F130000}"/>
    <cellStyle name="Header2 2 2 4 2 4 2" xfId="21938" xr:uid="{00000000-0005-0000-0000-000010130000}"/>
    <cellStyle name="Header2 2 2 4 2 4 2 2" xfId="21939" xr:uid="{00000000-0005-0000-0000-000011130000}"/>
    <cellStyle name="Header2 2 2 4 2 4 2 2 2" xfId="34332" xr:uid="{00000000-0005-0000-0000-000012130000}"/>
    <cellStyle name="Header2 2 2 4 2 4 2 2 3" xfId="38323" xr:uid="{00000000-0005-0000-0000-000013130000}"/>
    <cellStyle name="Header2 2 2 4 2 4 2 2 4" xfId="42125" xr:uid="{00000000-0005-0000-0000-0000CC0C0000}"/>
    <cellStyle name="Header2 2 2 4 2 4 2 2 5" xfId="46060" xr:uid="{00000000-0005-0000-0000-0000CC0C0000}"/>
    <cellStyle name="Header2 2 2 4 2 4 2 3" xfId="34331" xr:uid="{00000000-0005-0000-0000-000014130000}"/>
    <cellStyle name="Header2 2 2 4 2 4 2 4" xfId="38324" xr:uid="{00000000-0005-0000-0000-000015130000}"/>
    <cellStyle name="Header2 2 2 4 2 4 2 5" xfId="42124" xr:uid="{00000000-0005-0000-0000-0000CB0C0000}"/>
    <cellStyle name="Header2 2 2 4 2 4 2 6" xfId="46061" xr:uid="{00000000-0005-0000-0000-0000CB0C0000}"/>
    <cellStyle name="Header2 2 2 4 2 4 3" xfId="21940" xr:uid="{00000000-0005-0000-0000-000016130000}"/>
    <cellStyle name="Header2 2 2 4 2 4 3 2" xfId="34333" xr:uid="{00000000-0005-0000-0000-000017130000}"/>
    <cellStyle name="Header2 2 2 4 2 4 3 3" xfId="38322" xr:uid="{00000000-0005-0000-0000-000018130000}"/>
    <cellStyle name="Header2 2 2 4 2 4 3 4" xfId="42126" xr:uid="{00000000-0005-0000-0000-0000CD0C0000}"/>
    <cellStyle name="Header2 2 2 4 2 4 3 5" xfId="46059" xr:uid="{00000000-0005-0000-0000-0000CD0C0000}"/>
    <cellStyle name="Header2 2 2 4 2 4 4" xfId="34330" xr:uid="{00000000-0005-0000-0000-000019130000}"/>
    <cellStyle name="Header2 2 2 4 2 4 5" xfId="38325" xr:uid="{00000000-0005-0000-0000-00001A130000}"/>
    <cellStyle name="Header2 2 2 4 2 4 6" xfId="42123" xr:uid="{00000000-0005-0000-0000-0000CA0C0000}"/>
    <cellStyle name="Header2 2 2 4 2 4 7" xfId="46062" xr:uid="{00000000-0005-0000-0000-0000CA0C0000}"/>
    <cellStyle name="Header2 2 2 4 2 5" xfId="21941" xr:uid="{00000000-0005-0000-0000-00001B130000}"/>
    <cellStyle name="Header2 2 2 4 2 5 2" xfId="21942" xr:uid="{00000000-0005-0000-0000-00001C130000}"/>
    <cellStyle name="Header2 2 2 4 2 5 2 2" xfId="21943" xr:uid="{00000000-0005-0000-0000-00001D130000}"/>
    <cellStyle name="Header2 2 2 4 2 5 2 2 2" xfId="34336" xr:uid="{00000000-0005-0000-0000-00001E130000}"/>
    <cellStyle name="Header2 2 2 4 2 5 2 2 3" xfId="38319" xr:uid="{00000000-0005-0000-0000-00001F130000}"/>
    <cellStyle name="Header2 2 2 4 2 5 2 2 4" xfId="42129" xr:uid="{00000000-0005-0000-0000-0000D00C0000}"/>
    <cellStyle name="Header2 2 2 4 2 5 2 2 5" xfId="46056" xr:uid="{00000000-0005-0000-0000-0000D00C0000}"/>
    <cellStyle name="Header2 2 2 4 2 5 2 3" xfId="34335" xr:uid="{00000000-0005-0000-0000-000020130000}"/>
    <cellStyle name="Header2 2 2 4 2 5 2 4" xfId="38320" xr:uid="{00000000-0005-0000-0000-000021130000}"/>
    <cellStyle name="Header2 2 2 4 2 5 2 5" xfId="42128" xr:uid="{00000000-0005-0000-0000-0000CF0C0000}"/>
    <cellStyle name="Header2 2 2 4 2 5 2 6" xfId="46057" xr:uid="{00000000-0005-0000-0000-0000CF0C0000}"/>
    <cellStyle name="Header2 2 2 4 2 5 3" xfId="21944" xr:uid="{00000000-0005-0000-0000-000022130000}"/>
    <cellStyle name="Header2 2 2 4 2 5 3 2" xfId="34337" xr:uid="{00000000-0005-0000-0000-000023130000}"/>
    <cellStyle name="Header2 2 2 4 2 5 3 3" xfId="38318" xr:uid="{00000000-0005-0000-0000-000024130000}"/>
    <cellStyle name="Header2 2 2 4 2 5 3 4" xfId="42130" xr:uid="{00000000-0005-0000-0000-0000D10C0000}"/>
    <cellStyle name="Header2 2 2 4 2 5 3 5" xfId="46055" xr:uid="{00000000-0005-0000-0000-0000D10C0000}"/>
    <cellStyle name="Header2 2 2 4 2 5 4" xfId="34334" xr:uid="{00000000-0005-0000-0000-000025130000}"/>
    <cellStyle name="Header2 2 2 4 2 5 5" xfId="38321" xr:uid="{00000000-0005-0000-0000-000026130000}"/>
    <cellStyle name="Header2 2 2 4 2 5 6" xfId="42127" xr:uid="{00000000-0005-0000-0000-0000CE0C0000}"/>
    <cellStyle name="Header2 2 2 4 2 5 7" xfId="46058" xr:uid="{00000000-0005-0000-0000-0000CE0C0000}"/>
    <cellStyle name="Header2 2 2 4 2 6" xfId="21945" xr:uid="{00000000-0005-0000-0000-000027130000}"/>
    <cellStyle name="Header2 2 2 4 2 6 2" xfId="21946" xr:uid="{00000000-0005-0000-0000-000028130000}"/>
    <cellStyle name="Header2 2 2 4 2 6 2 2" xfId="34339" xr:uid="{00000000-0005-0000-0000-000029130000}"/>
    <cellStyle name="Header2 2 2 4 2 6 2 3" xfId="38316" xr:uid="{00000000-0005-0000-0000-00002A130000}"/>
    <cellStyle name="Header2 2 2 4 2 6 2 4" xfId="42132" xr:uid="{00000000-0005-0000-0000-0000D30C0000}"/>
    <cellStyle name="Header2 2 2 4 2 6 2 5" xfId="46053" xr:uid="{00000000-0005-0000-0000-0000D30C0000}"/>
    <cellStyle name="Header2 2 2 4 2 6 3" xfId="34338" xr:uid="{00000000-0005-0000-0000-00002B130000}"/>
    <cellStyle name="Header2 2 2 4 2 6 4" xfId="38317" xr:uid="{00000000-0005-0000-0000-00002C130000}"/>
    <cellStyle name="Header2 2 2 4 2 6 5" xfId="42131" xr:uid="{00000000-0005-0000-0000-0000D20C0000}"/>
    <cellStyle name="Header2 2 2 4 2 6 6" xfId="46054" xr:uid="{00000000-0005-0000-0000-0000D20C0000}"/>
    <cellStyle name="Header2 2 2 4 2 7" xfId="21947" xr:uid="{00000000-0005-0000-0000-00002D130000}"/>
    <cellStyle name="Header2 2 2 4 2 7 2" xfId="34340" xr:uid="{00000000-0005-0000-0000-00002E130000}"/>
    <cellStyle name="Header2 2 2 4 2 7 3" xfId="38315" xr:uid="{00000000-0005-0000-0000-00002F130000}"/>
    <cellStyle name="Header2 2 2 4 2 7 4" xfId="42133" xr:uid="{00000000-0005-0000-0000-0000D40C0000}"/>
    <cellStyle name="Header2 2 2 4 2 7 5" xfId="46052" xr:uid="{00000000-0005-0000-0000-0000D40C0000}"/>
    <cellStyle name="Header2 2 2 4 2 8" xfId="34321" xr:uid="{00000000-0005-0000-0000-000030130000}"/>
    <cellStyle name="Header2 2 2 4 2 9" xfId="38334" xr:uid="{00000000-0005-0000-0000-000031130000}"/>
    <cellStyle name="Header2 2 2 4 3" xfId="21948" xr:uid="{00000000-0005-0000-0000-000032130000}"/>
    <cellStyle name="Header2 2 2 4 3 10" xfId="42134" xr:uid="{00000000-0005-0000-0000-0000D50C0000}"/>
    <cellStyle name="Header2 2 2 4 3 11" xfId="46051" xr:uid="{00000000-0005-0000-0000-0000D50C0000}"/>
    <cellStyle name="Header2 2 2 4 3 2" xfId="21949" xr:uid="{00000000-0005-0000-0000-000033130000}"/>
    <cellStyle name="Header2 2 2 4 3 2 2" xfId="21950" xr:uid="{00000000-0005-0000-0000-000034130000}"/>
    <cellStyle name="Header2 2 2 4 3 2 2 2" xfId="21951" xr:uid="{00000000-0005-0000-0000-000035130000}"/>
    <cellStyle name="Header2 2 2 4 3 2 2 2 2" xfId="34344" xr:uid="{00000000-0005-0000-0000-000036130000}"/>
    <cellStyle name="Header2 2 2 4 3 2 2 2 3" xfId="38311" xr:uid="{00000000-0005-0000-0000-000037130000}"/>
    <cellStyle name="Header2 2 2 4 3 2 2 2 4" xfId="42137" xr:uid="{00000000-0005-0000-0000-0000D80C0000}"/>
    <cellStyle name="Header2 2 2 4 3 2 2 2 5" xfId="46048" xr:uid="{00000000-0005-0000-0000-0000D80C0000}"/>
    <cellStyle name="Header2 2 2 4 3 2 2 3" xfId="34343" xr:uid="{00000000-0005-0000-0000-000038130000}"/>
    <cellStyle name="Header2 2 2 4 3 2 2 4" xfId="38312" xr:uid="{00000000-0005-0000-0000-000039130000}"/>
    <cellStyle name="Header2 2 2 4 3 2 2 5" xfId="42136" xr:uid="{00000000-0005-0000-0000-0000D70C0000}"/>
    <cellStyle name="Header2 2 2 4 3 2 2 6" xfId="46049" xr:uid="{00000000-0005-0000-0000-0000D70C0000}"/>
    <cellStyle name="Header2 2 2 4 3 2 3" xfId="21952" xr:uid="{00000000-0005-0000-0000-00003A130000}"/>
    <cellStyle name="Header2 2 2 4 3 2 3 2" xfId="34345" xr:uid="{00000000-0005-0000-0000-00003B130000}"/>
    <cellStyle name="Header2 2 2 4 3 2 3 3" xfId="38310" xr:uid="{00000000-0005-0000-0000-00003C130000}"/>
    <cellStyle name="Header2 2 2 4 3 2 3 4" xfId="42138" xr:uid="{00000000-0005-0000-0000-0000D90C0000}"/>
    <cellStyle name="Header2 2 2 4 3 2 3 5" xfId="46047" xr:uid="{00000000-0005-0000-0000-0000D90C0000}"/>
    <cellStyle name="Header2 2 2 4 3 2 4" xfId="34342" xr:uid="{00000000-0005-0000-0000-00003D130000}"/>
    <cellStyle name="Header2 2 2 4 3 2 5" xfId="38313" xr:uid="{00000000-0005-0000-0000-00003E130000}"/>
    <cellStyle name="Header2 2 2 4 3 2 6" xfId="42135" xr:uid="{00000000-0005-0000-0000-0000D60C0000}"/>
    <cellStyle name="Header2 2 2 4 3 2 7" xfId="46050" xr:uid="{00000000-0005-0000-0000-0000D60C0000}"/>
    <cellStyle name="Header2 2 2 4 3 3" xfId="21953" xr:uid="{00000000-0005-0000-0000-00003F130000}"/>
    <cellStyle name="Header2 2 2 4 3 3 2" xfId="21954" xr:uid="{00000000-0005-0000-0000-000040130000}"/>
    <cellStyle name="Header2 2 2 4 3 3 2 2" xfId="21955" xr:uid="{00000000-0005-0000-0000-000041130000}"/>
    <cellStyle name="Header2 2 2 4 3 3 2 2 2" xfId="34348" xr:uid="{00000000-0005-0000-0000-000042130000}"/>
    <cellStyle name="Header2 2 2 4 3 3 2 2 3" xfId="38307" xr:uid="{00000000-0005-0000-0000-000043130000}"/>
    <cellStyle name="Header2 2 2 4 3 3 2 2 4" xfId="42141" xr:uid="{00000000-0005-0000-0000-0000DC0C0000}"/>
    <cellStyle name="Header2 2 2 4 3 3 2 2 5" xfId="46044" xr:uid="{00000000-0005-0000-0000-0000DC0C0000}"/>
    <cellStyle name="Header2 2 2 4 3 3 2 3" xfId="34347" xr:uid="{00000000-0005-0000-0000-000044130000}"/>
    <cellStyle name="Header2 2 2 4 3 3 2 4" xfId="38308" xr:uid="{00000000-0005-0000-0000-000045130000}"/>
    <cellStyle name="Header2 2 2 4 3 3 2 5" xfId="42140" xr:uid="{00000000-0005-0000-0000-0000DB0C0000}"/>
    <cellStyle name="Header2 2 2 4 3 3 2 6" xfId="46045" xr:uid="{00000000-0005-0000-0000-0000DB0C0000}"/>
    <cellStyle name="Header2 2 2 4 3 3 3" xfId="21956" xr:uid="{00000000-0005-0000-0000-000046130000}"/>
    <cellStyle name="Header2 2 2 4 3 3 3 2" xfId="34349" xr:uid="{00000000-0005-0000-0000-000047130000}"/>
    <cellStyle name="Header2 2 2 4 3 3 3 3" xfId="38306" xr:uid="{00000000-0005-0000-0000-000048130000}"/>
    <cellStyle name="Header2 2 2 4 3 3 3 4" xfId="42142" xr:uid="{00000000-0005-0000-0000-0000DD0C0000}"/>
    <cellStyle name="Header2 2 2 4 3 3 3 5" xfId="46043" xr:uid="{00000000-0005-0000-0000-0000DD0C0000}"/>
    <cellStyle name="Header2 2 2 4 3 3 4" xfId="34346" xr:uid="{00000000-0005-0000-0000-000049130000}"/>
    <cellStyle name="Header2 2 2 4 3 3 5" xfId="38309" xr:uid="{00000000-0005-0000-0000-00004A130000}"/>
    <cellStyle name="Header2 2 2 4 3 3 6" xfId="42139" xr:uid="{00000000-0005-0000-0000-0000DA0C0000}"/>
    <cellStyle name="Header2 2 2 4 3 3 7" xfId="46046" xr:uid="{00000000-0005-0000-0000-0000DA0C0000}"/>
    <cellStyle name="Header2 2 2 4 3 4" xfId="21957" xr:uid="{00000000-0005-0000-0000-00004B130000}"/>
    <cellStyle name="Header2 2 2 4 3 4 2" xfId="21958" xr:uid="{00000000-0005-0000-0000-00004C130000}"/>
    <cellStyle name="Header2 2 2 4 3 4 2 2" xfId="21959" xr:uid="{00000000-0005-0000-0000-00004D130000}"/>
    <cellStyle name="Header2 2 2 4 3 4 2 2 2" xfId="34352" xr:uid="{00000000-0005-0000-0000-00004E130000}"/>
    <cellStyle name="Header2 2 2 4 3 4 2 2 3" xfId="38303" xr:uid="{00000000-0005-0000-0000-00004F130000}"/>
    <cellStyle name="Header2 2 2 4 3 4 2 2 4" xfId="42145" xr:uid="{00000000-0005-0000-0000-0000E00C0000}"/>
    <cellStyle name="Header2 2 2 4 3 4 2 2 5" xfId="46040" xr:uid="{00000000-0005-0000-0000-0000E00C0000}"/>
    <cellStyle name="Header2 2 2 4 3 4 2 3" xfId="34351" xr:uid="{00000000-0005-0000-0000-000050130000}"/>
    <cellStyle name="Header2 2 2 4 3 4 2 4" xfId="38304" xr:uid="{00000000-0005-0000-0000-000051130000}"/>
    <cellStyle name="Header2 2 2 4 3 4 2 5" xfId="42144" xr:uid="{00000000-0005-0000-0000-0000DF0C0000}"/>
    <cellStyle name="Header2 2 2 4 3 4 2 6" xfId="46041" xr:uid="{00000000-0005-0000-0000-0000DF0C0000}"/>
    <cellStyle name="Header2 2 2 4 3 4 3" xfId="21960" xr:uid="{00000000-0005-0000-0000-000052130000}"/>
    <cellStyle name="Header2 2 2 4 3 4 3 2" xfId="34353" xr:uid="{00000000-0005-0000-0000-000053130000}"/>
    <cellStyle name="Header2 2 2 4 3 4 3 3" xfId="38302" xr:uid="{00000000-0005-0000-0000-000054130000}"/>
    <cellStyle name="Header2 2 2 4 3 4 3 4" xfId="42146" xr:uid="{00000000-0005-0000-0000-0000E10C0000}"/>
    <cellStyle name="Header2 2 2 4 3 4 3 5" xfId="46039" xr:uid="{00000000-0005-0000-0000-0000E10C0000}"/>
    <cellStyle name="Header2 2 2 4 3 4 4" xfId="34350" xr:uid="{00000000-0005-0000-0000-000055130000}"/>
    <cellStyle name="Header2 2 2 4 3 4 5" xfId="38305" xr:uid="{00000000-0005-0000-0000-000056130000}"/>
    <cellStyle name="Header2 2 2 4 3 4 6" xfId="42143" xr:uid="{00000000-0005-0000-0000-0000DE0C0000}"/>
    <cellStyle name="Header2 2 2 4 3 4 7" xfId="46042" xr:uid="{00000000-0005-0000-0000-0000DE0C0000}"/>
    <cellStyle name="Header2 2 2 4 3 5" xfId="21961" xr:uid="{00000000-0005-0000-0000-000057130000}"/>
    <cellStyle name="Header2 2 2 4 3 5 2" xfId="21962" xr:uid="{00000000-0005-0000-0000-000058130000}"/>
    <cellStyle name="Header2 2 2 4 3 5 2 2" xfId="21963" xr:uid="{00000000-0005-0000-0000-000059130000}"/>
    <cellStyle name="Header2 2 2 4 3 5 2 2 2" xfId="34356" xr:uid="{00000000-0005-0000-0000-00005A130000}"/>
    <cellStyle name="Header2 2 2 4 3 5 2 2 3" xfId="38299" xr:uid="{00000000-0005-0000-0000-00005B130000}"/>
    <cellStyle name="Header2 2 2 4 3 5 2 2 4" xfId="42149" xr:uid="{00000000-0005-0000-0000-0000E40C0000}"/>
    <cellStyle name="Header2 2 2 4 3 5 2 2 5" xfId="46036" xr:uid="{00000000-0005-0000-0000-0000E40C0000}"/>
    <cellStyle name="Header2 2 2 4 3 5 2 3" xfId="34355" xr:uid="{00000000-0005-0000-0000-00005C130000}"/>
    <cellStyle name="Header2 2 2 4 3 5 2 4" xfId="38300" xr:uid="{00000000-0005-0000-0000-00005D130000}"/>
    <cellStyle name="Header2 2 2 4 3 5 2 5" xfId="42148" xr:uid="{00000000-0005-0000-0000-0000E30C0000}"/>
    <cellStyle name="Header2 2 2 4 3 5 2 6" xfId="46037" xr:uid="{00000000-0005-0000-0000-0000E30C0000}"/>
    <cellStyle name="Header2 2 2 4 3 5 3" xfId="21964" xr:uid="{00000000-0005-0000-0000-00005E130000}"/>
    <cellStyle name="Header2 2 2 4 3 5 3 2" xfId="34357" xr:uid="{00000000-0005-0000-0000-00005F130000}"/>
    <cellStyle name="Header2 2 2 4 3 5 3 3" xfId="38298" xr:uid="{00000000-0005-0000-0000-000060130000}"/>
    <cellStyle name="Header2 2 2 4 3 5 3 4" xfId="42150" xr:uid="{00000000-0005-0000-0000-0000E50C0000}"/>
    <cellStyle name="Header2 2 2 4 3 5 3 5" xfId="46035" xr:uid="{00000000-0005-0000-0000-0000E50C0000}"/>
    <cellStyle name="Header2 2 2 4 3 5 4" xfId="34354" xr:uid="{00000000-0005-0000-0000-000061130000}"/>
    <cellStyle name="Header2 2 2 4 3 5 5" xfId="38301" xr:uid="{00000000-0005-0000-0000-000062130000}"/>
    <cellStyle name="Header2 2 2 4 3 5 6" xfId="42147" xr:uid="{00000000-0005-0000-0000-0000E20C0000}"/>
    <cellStyle name="Header2 2 2 4 3 5 7" xfId="46038" xr:uid="{00000000-0005-0000-0000-0000E20C0000}"/>
    <cellStyle name="Header2 2 2 4 3 6" xfId="21965" xr:uid="{00000000-0005-0000-0000-000063130000}"/>
    <cellStyle name="Header2 2 2 4 3 6 2" xfId="21966" xr:uid="{00000000-0005-0000-0000-000064130000}"/>
    <cellStyle name="Header2 2 2 4 3 6 2 2" xfId="34359" xr:uid="{00000000-0005-0000-0000-000065130000}"/>
    <cellStyle name="Header2 2 2 4 3 6 2 3" xfId="38296" xr:uid="{00000000-0005-0000-0000-000066130000}"/>
    <cellStyle name="Header2 2 2 4 3 6 2 4" xfId="42152" xr:uid="{00000000-0005-0000-0000-0000E70C0000}"/>
    <cellStyle name="Header2 2 2 4 3 6 2 5" xfId="46033" xr:uid="{00000000-0005-0000-0000-0000E70C0000}"/>
    <cellStyle name="Header2 2 2 4 3 6 3" xfId="34358" xr:uid="{00000000-0005-0000-0000-000067130000}"/>
    <cellStyle name="Header2 2 2 4 3 6 4" xfId="38297" xr:uid="{00000000-0005-0000-0000-000068130000}"/>
    <cellStyle name="Header2 2 2 4 3 6 5" xfId="42151" xr:uid="{00000000-0005-0000-0000-0000E60C0000}"/>
    <cellStyle name="Header2 2 2 4 3 6 6" xfId="46034" xr:uid="{00000000-0005-0000-0000-0000E60C0000}"/>
    <cellStyle name="Header2 2 2 4 3 7" xfId="21967" xr:uid="{00000000-0005-0000-0000-000069130000}"/>
    <cellStyle name="Header2 2 2 4 3 7 2" xfId="34360" xr:uid="{00000000-0005-0000-0000-00006A130000}"/>
    <cellStyle name="Header2 2 2 4 3 7 3" xfId="38295" xr:uid="{00000000-0005-0000-0000-00006B130000}"/>
    <cellStyle name="Header2 2 2 4 3 7 4" xfId="42153" xr:uid="{00000000-0005-0000-0000-0000E80C0000}"/>
    <cellStyle name="Header2 2 2 4 3 7 5" xfId="46032" xr:uid="{00000000-0005-0000-0000-0000E80C0000}"/>
    <cellStyle name="Header2 2 2 4 3 8" xfId="34341" xr:uid="{00000000-0005-0000-0000-00006C130000}"/>
    <cellStyle name="Header2 2 2 4 3 9" xfId="38314" xr:uid="{00000000-0005-0000-0000-00006D130000}"/>
    <cellStyle name="Header2 2 2 4 4" xfId="21968" xr:uid="{00000000-0005-0000-0000-00006E130000}"/>
    <cellStyle name="Header2 2 2 4 4 2" xfId="21969" xr:uid="{00000000-0005-0000-0000-00006F130000}"/>
    <cellStyle name="Header2 2 2 4 4 2 2" xfId="21970" xr:uid="{00000000-0005-0000-0000-000070130000}"/>
    <cellStyle name="Header2 2 2 4 4 2 2 2" xfId="34363" xr:uid="{00000000-0005-0000-0000-000071130000}"/>
    <cellStyle name="Header2 2 2 4 4 2 2 3" xfId="38292" xr:uid="{00000000-0005-0000-0000-000072130000}"/>
    <cellStyle name="Header2 2 2 4 4 2 2 4" xfId="42156" xr:uid="{00000000-0005-0000-0000-0000EB0C0000}"/>
    <cellStyle name="Header2 2 2 4 4 2 2 5" xfId="46029" xr:uid="{00000000-0005-0000-0000-0000EB0C0000}"/>
    <cellStyle name="Header2 2 2 4 4 2 3" xfId="34362" xr:uid="{00000000-0005-0000-0000-000073130000}"/>
    <cellStyle name="Header2 2 2 4 4 2 4" xfId="38293" xr:uid="{00000000-0005-0000-0000-000074130000}"/>
    <cellStyle name="Header2 2 2 4 4 2 5" xfId="42155" xr:uid="{00000000-0005-0000-0000-0000EA0C0000}"/>
    <cellStyle name="Header2 2 2 4 4 2 6" xfId="46030" xr:uid="{00000000-0005-0000-0000-0000EA0C0000}"/>
    <cellStyle name="Header2 2 2 4 4 3" xfId="21971" xr:uid="{00000000-0005-0000-0000-000075130000}"/>
    <cellStyle name="Header2 2 2 4 4 3 2" xfId="34364" xr:uid="{00000000-0005-0000-0000-000076130000}"/>
    <cellStyle name="Header2 2 2 4 4 3 3" xfId="38291" xr:uid="{00000000-0005-0000-0000-000077130000}"/>
    <cellStyle name="Header2 2 2 4 4 3 4" xfId="42157" xr:uid="{00000000-0005-0000-0000-0000EC0C0000}"/>
    <cellStyle name="Header2 2 2 4 4 3 5" xfId="46028" xr:uid="{00000000-0005-0000-0000-0000EC0C0000}"/>
    <cellStyle name="Header2 2 2 4 4 4" xfId="34361" xr:uid="{00000000-0005-0000-0000-000078130000}"/>
    <cellStyle name="Header2 2 2 4 4 5" xfId="38294" xr:uid="{00000000-0005-0000-0000-000079130000}"/>
    <cellStyle name="Header2 2 2 4 4 6" xfId="42154" xr:uid="{00000000-0005-0000-0000-0000E90C0000}"/>
    <cellStyle name="Header2 2 2 4 4 7" xfId="46031" xr:uid="{00000000-0005-0000-0000-0000E90C0000}"/>
    <cellStyle name="Header2 2 2 4 5" xfId="21972" xr:uid="{00000000-0005-0000-0000-00007A130000}"/>
    <cellStyle name="Header2 2 2 4 5 2" xfId="21973" xr:uid="{00000000-0005-0000-0000-00007B130000}"/>
    <cellStyle name="Header2 2 2 4 5 2 2" xfId="21974" xr:uid="{00000000-0005-0000-0000-00007C130000}"/>
    <cellStyle name="Header2 2 2 4 5 2 2 2" xfId="34367" xr:uid="{00000000-0005-0000-0000-00007D130000}"/>
    <cellStyle name="Header2 2 2 4 5 2 2 3" xfId="38287" xr:uid="{00000000-0005-0000-0000-00007E130000}"/>
    <cellStyle name="Header2 2 2 4 5 2 2 4" xfId="42160" xr:uid="{00000000-0005-0000-0000-0000EF0C0000}"/>
    <cellStyle name="Header2 2 2 4 5 2 2 5" xfId="46025" xr:uid="{00000000-0005-0000-0000-0000EF0C0000}"/>
    <cellStyle name="Header2 2 2 4 5 2 3" xfId="34366" xr:uid="{00000000-0005-0000-0000-00007F130000}"/>
    <cellStyle name="Header2 2 2 4 5 2 4" xfId="38288" xr:uid="{00000000-0005-0000-0000-000080130000}"/>
    <cellStyle name="Header2 2 2 4 5 2 5" xfId="42159" xr:uid="{00000000-0005-0000-0000-0000EE0C0000}"/>
    <cellStyle name="Header2 2 2 4 5 2 6" xfId="46026" xr:uid="{00000000-0005-0000-0000-0000EE0C0000}"/>
    <cellStyle name="Header2 2 2 4 5 3" xfId="21975" xr:uid="{00000000-0005-0000-0000-000081130000}"/>
    <cellStyle name="Header2 2 2 4 5 3 2" xfId="34368" xr:uid="{00000000-0005-0000-0000-000082130000}"/>
    <cellStyle name="Header2 2 2 4 5 3 3" xfId="38286" xr:uid="{00000000-0005-0000-0000-000083130000}"/>
    <cellStyle name="Header2 2 2 4 5 3 4" xfId="42161" xr:uid="{00000000-0005-0000-0000-0000F00C0000}"/>
    <cellStyle name="Header2 2 2 4 5 3 5" xfId="46024" xr:uid="{00000000-0005-0000-0000-0000F00C0000}"/>
    <cellStyle name="Header2 2 2 4 5 4" xfId="34365" xr:uid="{00000000-0005-0000-0000-000084130000}"/>
    <cellStyle name="Header2 2 2 4 5 5" xfId="38289" xr:uid="{00000000-0005-0000-0000-000085130000}"/>
    <cellStyle name="Header2 2 2 4 5 6" xfId="42158" xr:uid="{00000000-0005-0000-0000-0000ED0C0000}"/>
    <cellStyle name="Header2 2 2 4 5 7" xfId="46027" xr:uid="{00000000-0005-0000-0000-0000ED0C0000}"/>
    <cellStyle name="Header2 2 2 4 6" xfId="21976" xr:uid="{00000000-0005-0000-0000-000086130000}"/>
    <cellStyle name="Header2 2 2 4 6 2" xfId="21977" xr:uid="{00000000-0005-0000-0000-000087130000}"/>
    <cellStyle name="Header2 2 2 4 6 2 2" xfId="21978" xr:uid="{00000000-0005-0000-0000-000088130000}"/>
    <cellStyle name="Header2 2 2 4 6 2 2 2" xfId="34371" xr:uid="{00000000-0005-0000-0000-000089130000}"/>
    <cellStyle name="Header2 2 2 4 6 2 2 3" xfId="38283" xr:uid="{00000000-0005-0000-0000-00008A130000}"/>
    <cellStyle name="Header2 2 2 4 6 2 2 4" xfId="42164" xr:uid="{00000000-0005-0000-0000-0000F30C0000}"/>
    <cellStyle name="Header2 2 2 4 6 2 2 5" xfId="46021" xr:uid="{00000000-0005-0000-0000-0000F30C0000}"/>
    <cellStyle name="Header2 2 2 4 6 2 3" xfId="34370" xr:uid="{00000000-0005-0000-0000-00008B130000}"/>
    <cellStyle name="Header2 2 2 4 6 2 4" xfId="38284" xr:uid="{00000000-0005-0000-0000-00008C130000}"/>
    <cellStyle name="Header2 2 2 4 6 2 5" xfId="42163" xr:uid="{00000000-0005-0000-0000-0000F20C0000}"/>
    <cellStyle name="Header2 2 2 4 6 2 6" xfId="46022" xr:uid="{00000000-0005-0000-0000-0000F20C0000}"/>
    <cellStyle name="Header2 2 2 4 6 3" xfId="21979" xr:uid="{00000000-0005-0000-0000-00008D130000}"/>
    <cellStyle name="Header2 2 2 4 6 3 2" xfId="34372" xr:uid="{00000000-0005-0000-0000-00008E130000}"/>
    <cellStyle name="Header2 2 2 4 6 3 3" xfId="38282" xr:uid="{00000000-0005-0000-0000-00008F130000}"/>
    <cellStyle name="Header2 2 2 4 6 3 4" xfId="42165" xr:uid="{00000000-0005-0000-0000-0000F40C0000}"/>
    <cellStyle name="Header2 2 2 4 6 3 5" xfId="46020" xr:uid="{00000000-0005-0000-0000-0000F40C0000}"/>
    <cellStyle name="Header2 2 2 4 6 4" xfId="34369" xr:uid="{00000000-0005-0000-0000-000090130000}"/>
    <cellStyle name="Header2 2 2 4 6 5" xfId="38285" xr:uid="{00000000-0005-0000-0000-000091130000}"/>
    <cellStyle name="Header2 2 2 4 6 6" xfId="42162" xr:uid="{00000000-0005-0000-0000-0000F10C0000}"/>
    <cellStyle name="Header2 2 2 4 6 7" xfId="46023" xr:uid="{00000000-0005-0000-0000-0000F10C0000}"/>
    <cellStyle name="Header2 2 2 4 7" xfId="21980" xr:uid="{00000000-0005-0000-0000-000092130000}"/>
    <cellStyle name="Header2 2 2 4 7 2" xfId="21981" xr:uid="{00000000-0005-0000-0000-000093130000}"/>
    <cellStyle name="Header2 2 2 4 7 2 2" xfId="21982" xr:uid="{00000000-0005-0000-0000-000094130000}"/>
    <cellStyle name="Header2 2 2 4 7 2 2 2" xfId="34375" xr:uid="{00000000-0005-0000-0000-000095130000}"/>
    <cellStyle name="Header2 2 2 4 7 2 2 3" xfId="38279" xr:uid="{00000000-0005-0000-0000-000096130000}"/>
    <cellStyle name="Header2 2 2 4 7 2 2 4" xfId="42168" xr:uid="{00000000-0005-0000-0000-0000F70C0000}"/>
    <cellStyle name="Header2 2 2 4 7 2 2 5" xfId="46017" xr:uid="{00000000-0005-0000-0000-0000F70C0000}"/>
    <cellStyle name="Header2 2 2 4 7 2 3" xfId="34374" xr:uid="{00000000-0005-0000-0000-000097130000}"/>
    <cellStyle name="Header2 2 2 4 7 2 4" xfId="38280" xr:uid="{00000000-0005-0000-0000-000098130000}"/>
    <cellStyle name="Header2 2 2 4 7 2 5" xfId="42167" xr:uid="{00000000-0005-0000-0000-0000F60C0000}"/>
    <cellStyle name="Header2 2 2 4 7 2 6" xfId="46018" xr:uid="{00000000-0005-0000-0000-0000F60C0000}"/>
    <cellStyle name="Header2 2 2 4 7 3" xfId="21983" xr:uid="{00000000-0005-0000-0000-000099130000}"/>
    <cellStyle name="Header2 2 2 4 7 3 2" xfId="34376" xr:uid="{00000000-0005-0000-0000-00009A130000}"/>
    <cellStyle name="Header2 2 2 4 7 3 3" xfId="38278" xr:uid="{00000000-0005-0000-0000-00009B130000}"/>
    <cellStyle name="Header2 2 2 4 7 3 4" xfId="42169" xr:uid="{00000000-0005-0000-0000-0000F80C0000}"/>
    <cellStyle name="Header2 2 2 4 7 3 5" xfId="46016" xr:uid="{00000000-0005-0000-0000-0000F80C0000}"/>
    <cellStyle name="Header2 2 2 4 7 4" xfId="34373" xr:uid="{00000000-0005-0000-0000-00009C130000}"/>
    <cellStyle name="Header2 2 2 4 7 5" xfId="38281" xr:uid="{00000000-0005-0000-0000-00009D130000}"/>
    <cellStyle name="Header2 2 2 4 7 6" xfId="42166" xr:uid="{00000000-0005-0000-0000-0000F50C0000}"/>
    <cellStyle name="Header2 2 2 4 7 7" xfId="46019" xr:uid="{00000000-0005-0000-0000-0000F50C0000}"/>
    <cellStyle name="Header2 2 2 4 8" xfId="21984" xr:uid="{00000000-0005-0000-0000-00009E130000}"/>
    <cellStyle name="Header2 2 2 4 8 2" xfId="21985" xr:uid="{00000000-0005-0000-0000-00009F130000}"/>
    <cellStyle name="Header2 2 2 4 8 2 2" xfId="34378" xr:uid="{00000000-0005-0000-0000-0000A0130000}"/>
    <cellStyle name="Header2 2 2 4 8 2 3" xfId="38276" xr:uid="{00000000-0005-0000-0000-0000A1130000}"/>
    <cellStyle name="Header2 2 2 4 8 2 4" xfId="42171" xr:uid="{00000000-0005-0000-0000-0000FA0C0000}"/>
    <cellStyle name="Header2 2 2 4 8 2 5" xfId="46014" xr:uid="{00000000-0005-0000-0000-0000FA0C0000}"/>
    <cellStyle name="Header2 2 2 4 8 3" xfId="34377" xr:uid="{00000000-0005-0000-0000-0000A2130000}"/>
    <cellStyle name="Header2 2 2 4 8 4" xfId="38277" xr:uid="{00000000-0005-0000-0000-0000A3130000}"/>
    <cellStyle name="Header2 2 2 4 8 5" xfId="42170" xr:uid="{00000000-0005-0000-0000-0000F90C0000}"/>
    <cellStyle name="Header2 2 2 4 8 6" xfId="46015" xr:uid="{00000000-0005-0000-0000-0000F90C0000}"/>
    <cellStyle name="Header2 2 2 4 9" xfId="21986" xr:uid="{00000000-0005-0000-0000-0000A4130000}"/>
    <cellStyle name="Header2 2 2 4 9 2" xfId="34379" xr:uid="{00000000-0005-0000-0000-0000A5130000}"/>
    <cellStyle name="Header2 2 2 4 9 3" xfId="38275" xr:uid="{00000000-0005-0000-0000-0000A6130000}"/>
    <cellStyle name="Header2 2 2 4 9 4" xfId="42172" xr:uid="{00000000-0005-0000-0000-0000FB0C0000}"/>
    <cellStyle name="Header2 2 2 4 9 5" xfId="46013" xr:uid="{00000000-0005-0000-0000-0000FB0C0000}"/>
    <cellStyle name="Header2 2 2 5" xfId="14359" xr:uid="{00000000-0005-0000-0000-0000A7130000}"/>
    <cellStyle name="Header2 2 2 5 10" xfId="38274" xr:uid="{00000000-0005-0000-0000-0000A8130000}"/>
    <cellStyle name="Header2 2 2 5 11" xfId="42173" xr:uid="{00000000-0005-0000-0000-0000FC0C0000}"/>
    <cellStyle name="Header2 2 2 5 12" xfId="46012" xr:uid="{00000000-0005-0000-0000-0000FC0C0000}"/>
    <cellStyle name="Header2 2 2 5 2" xfId="21988" xr:uid="{00000000-0005-0000-0000-0000A9130000}"/>
    <cellStyle name="Header2 2 2 5 2 2" xfId="21989" xr:uid="{00000000-0005-0000-0000-0000AA130000}"/>
    <cellStyle name="Header2 2 2 5 2 2 2" xfId="21990" xr:uid="{00000000-0005-0000-0000-0000AB130000}"/>
    <cellStyle name="Header2 2 2 5 2 2 2 2" xfId="34383" xr:uid="{00000000-0005-0000-0000-0000AC130000}"/>
    <cellStyle name="Header2 2 2 5 2 2 2 3" xfId="38271" xr:uid="{00000000-0005-0000-0000-0000AD130000}"/>
    <cellStyle name="Header2 2 2 5 2 2 2 4" xfId="42176" xr:uid="{00000000-0005-0000-0000-0000FF0C0000}"/>
    <cellStyle name="Header2 2 2 5 2 2 2 5" xfId="46009" xr:uid="{00000000-0005-0000-0000-0000FF0C0000}"/>
    <cellStyle name="Header2 2 2 5 2 2 3" xfId="34382" xr:uid="{00000000-0005-0000-0000-0000AE130000}"/>
    <cellStyle name="Header2 2 2 5 2 2 4" xfId="38272" xr:uid="{00000000-0005-0000-0000-0000AF130000}"/>
    <cellStyle name="Header2 2 2 5 2 2 5" xfId="42175" xr:uid="{00000000-0005-0000-0000-0000FE0C0000}"/>
    <cellStyle name="Header2 2 2 5 2 2 6" xfId="46010" xr:uid="{00000000-0005-0000-0000-0000FE0C0000}"/>
    <cellStyle name="Header2 2 2 5 2 3" xfId="21991" xr:uid="{00000000-0005-0000-0000-0000B0130000}"/>
    <cellStyle name="Header2 2 2 5 2 3 2" xfId="34384" xr:uid="{00000000-0005-0000-0000-0000B1130000}"/>
    <cellStyle name="Header2 2 2 5 2 3 3" xfId="38270" xr:uid="{00000000-0005-0000-0000-0000B2130000}"/>
    <cellStyle name="Header2 2 2 5 2 3 4" xfId="42177" xr:uid="{00000000-0005-0000-0000-0000000D0000}"/>
    <cellStyle name="Header2 2 2 5 2 3 5" xfId="46008" xr:uid="{00000000-0005-0000-0000-0000000D0000}"/>
    <cellStyle name="Header2 2 2 5 2 4" xfId="34381" xr:uid="{00000000-0005-0000-0000-0000B3130000}"/>
    <cellStyle name="Header2 2 2 5 2 5" xfId="38273" xr:uid="{00000000-0005-0000-0000-0000B4130000}"/>
    <cellStyle name="Header2 2 2 5 2 6" xfId="42174" xr:uid="{00000000-0005-0000-0000-0000FD0C0000}"/>
    <cellStyle name="Header2 2 2 5 2 7" xfId="46011" xr:uid="{00000000-0005-0000-0000-0000FD0C0000}"/>
    <cellStyle name="Header2 2 2 5 3" xfId="21992" xr:uid="{00000000-0005-0000-0000-0000B5130000}"/>
    <cellStyle name="Header2 2 2 5 3 2" xfId="21993" xr:uid="{00000000-0005-0000-0000-0000B6130000}"/>
    <cellStyle name="Header2 2 2 5 3 2 2" xfId="21994" xr:uid="{00000000-0005-0000-0000-0000B7130000}"/>
    <cellStyle name="Header2 2 2 5 3 2 2 2" xfId="34387" xr:uid="{00000000-0005-0000-0000-0000B8130000}"/>
    <cellStyle name="Header2 2 2 5 3 2 2 3" xfId="38267" xr:uid="{00000000-0005-0000-0000-0000B9130000}"/>
    <cellStyle name="Header2 2 2 5 3 2 2 4" xfId="42180" xr:uid="{00000000-0005-0000-0000-0000030D0000}"/>
    <cellStyle name="Header2 2 2 5 3 2 2 5" xfId="46005" xr:uid="{00000000-0005-0000-0000-0000030D0000}"/>
    <cellStyle name="Header2 2 2 5 3 2 3" xfId="34386" xr:uid="{00000000-0005-0000-0000-0000BA130000}"/>
    <cellStyle name="Header2 2 2 5 3 2 4" xfId="38268" xr:uid="{00000000-0005-0000-0000-0000BB130000}"/>
    <cellStyle name="Header2 2 2 5 3 2 5" xfId="42179" xr:uid="{00000000-0005-0000-0000-0000020D0000}"/>
    <cellStyle name="Header2 2 2 5 3 2 6" xfId="46006" xr:uid="{00000000-0005-0000-0000-0000020D0000}"/>
    <cellStyle name="Header2 2 2 5 3 3" xfId="21995" xr:uid="{00000000-0005-0000-0000-0000BC130000}"/>
    <cellStyle name="Header2 2 2 5 3 3 2" xfId="34388" xr:uid="{00000000-0005-0000-0000-0000BD130000}"/>
    <cellStyle name="Header2 2 2 5 3 3 3" xfId="38266" xr:uid="{00000000-0005-0000-0000-0000BE130000}"/>
    <cellStyle name="Header2 2 2 5 3 3 4" xfId="42181" xr:uid="{00000000-0005-0000-0000-0000040D0000}"/>
    <cellStyle name="Header2 2 2 5 3 3 5" xfId="46004" xr:uid="{00000000-0005-0000-0000-0000040D0000}"/>
    <cellStyle name="Header2 2 2 5 3 4" xfId="34385" xr:uid="{00000000-0005-0000-0000-0000BF130000}"/>
    <cellStyle name="Header2 2 2 5 3 5" xfId="38269" xr:uid="{00000000-0005-0000-0000-0000C0130000}"/>
    <cellStyle name="Header2 2 2 5 3 6" xfId="42178" xr:uid="{00000000-0005-0000-0000-0000010D0000}"/>
    <cellStyle name="Header2 2 2 5 3 7" xfId="46007" xr:uid="{00000000-0005-0000-0000-0000010D0000}"/>
    <cellStyle name="Header2 2 2 5 4" xfId="21996" xr:uid="{00000000-0005-0000-0000-0000C1130000}"/>
    <cellStyle name="Header2 2 2 5 4 2" xfId="21997" xr:uid="{00000000-0005-0000-0000-0000C2130000}"/>
    <cellStyle name="Header2 2 2 5 4 2 2" xfId="21998" xr:uid="{00000000-0005-0000-0000-0000C3130000}"/>
    <cellStyle name="Header2 2 2 5 4 2 2 2" xfId="34391" xr:uid="{00000000-0005-0000-0000-0000C4130000}"/>
    <cellStyle name="Header2 2 2 5 4 2 2 3" xfId="38264" xr:uid="{00000000-0005-0000-0000-0000C5130000}"/>
    <cellStyle name="Header2 2 2 5 4 2 2 4" xfId="42184" xr:uid="{00000000-0005-0000-0000-0000070D0000}"/>
    <cellStyle name="Header2 2 2 5 4 2 2 5" xfId="46001" xr:uid="{00000000-0005-0000-0000-0000070D0000}"/>
    <cellStyle name="Header2 2 2 5 4 2 3" xfId="34390" xr:uid="{00000000-0005-0000-0000-0000C6130000}"/>
    <cellStyle name="Header2 2 2 5 4 2 4" xfId="38148" xr:uid="{00000000-0005-0000-0000-0000C7130000}"/>
    <cellStyle name="Header2 2 2 5 4 2 5" xfId="42183" xr:uid="{00000000-0005-0000-0000-0000060D0000}"/>
    <cellStyle name="Header2 2 2 5 4 2 6" xfId="46002" xr:uid="{00000000-0005-0000-0000-0000060D0000}"/>
    <cellStyle name="Header2 2 2 5 4 3" xfId="21999" xr:uid="{00000000-0005-0000-0000-0000C8130000}"/>
    <cellStyle name="Header2 2 2 5 4 3 2" xfId="34392" xr:uid="{00000000-0005-0000-0000-0000C9130000}"/>
    <cellStyle name="Header2 2 2 5 4 3 3" xfId="38263" xr:uid="{00000000-0005-0000-0000-0000CA130000}"/>
    <cellStyle name="Header2 2 2 5 4 3 4" xfId="42185" xr:uid="{00000000-0005-0000-0000-0000080D0000}"/>
    <cellStyle name="Header2 2 2 5 4 3 5" xfId="46000" xr:uid="{00000000-0005-0000-0000-0000080D0000}"/>
    <cellStyle name="Header2 2 2 5 4 4" xfId="34389" xr:uid="{00000000-0005-0000-0000-0000CB130000}"/>
    <cellStyle name="Header2 2 2 5 4 5" xfId="38265" xr:uid="{00000000-0005-0000-0000-0000CC130000}"/>
    <cellStyle name="Header2 2 2 5 4 6" xfId="42182" xr:uid="{00000000-0005-0000-0000-0000050D0000}"/>
    <cellStyle name="Header2 2 2 5 4 7" xfId="46003" xr:uid="{00000000-0005-0000-0000-0000050D0000}"/>
    <cellStyle name="Header2 2 2 5 5" xfId="22000" xr:uid="{00000000-0005-0000-0000-0000CD130000}"/>
    <cellStyle name="Header2 2 2 5 5 2" xfId="22001" xr:uid="{00000000-0005-0000-0000-0000CE130000}"/>
    <cellStyle name="Header2 2 2 5 5 2 2" xfId="22002" xr:uid="{00000000-0005-0000-0000-0000CF130000}"/>
    <cellStyle name="Header2 2 2 5 5 2 2 2" xfId="34395" xr:uid="{00000000-0005-0000-0000-0000D0130000}"/>
    <cellStyle name="Header2 2 2 5 5 2 2 3" xfId="38260" xr:uid="{00000000-0005-0000-0000-0000D1130000}"/>
    <cellStyle name="Header2 2 2 5 5 2 2 4" xfId="42188" xr:uid="{00000000-0005-0000-0000-00000B0D0000}"/>
    <cellStyle name="Header2 2 2 5 5 2 2 5" xfId="45997" xr:uid="{00000000-0005-0000-0000-00000B0D0000}"/>
    <cellStyle name="Header2 2 2 5 5 2 3" xfId="34394" xr:uid="{00000000-0005-0000-0000-0000D2130000}"/>
    <cellStyle name="Header2 2 2 5 5 2 4" xfId="38261" xr:uid="{00000000-0005-0000-0000-0000D3130000}"/>
    <cellStyle name="Header2 2 2 5 5 2 5" xfId="42187" xr:uid="{00000000-0005-0000-0000-00000A0D0000}"/>
    <cellStyle name="Header2 2 2 5 5 2 6" xfId="45998" xr:uid="{00000000-0005-0000-0000-00000A0D0000}"/>
    <cellStyle name="Header2 2 2 5 5 3" xfId="22003" xr:uid="{00000000-0005-0000-0000-0000D4130000}"/>
    <cellStyle name="Header2 2 2 5 5 3 2" xfId="34396" xr:uid="{00000000-0005-0000-0000-0000D5130000}"/>
    <cellStyle name="Header2 2 2 5 5 3 3" xfId="38259" xr:uid="{00000000-0005-0000-0000-0000D6130000}"/>
    <cellStyle name="Header2 2 2 5 5 3 4" xfId="42189" xr:uid="{00000000-0005-0000-0000-00000C0D0000}"/>
    <cellStyle name="Header2 2 2 5 5 3 5" xfId="45995" xr:uid="{00000000-0005-0000-0000-00000C0D0000}"/>
    <cellStyle name="Header2 2 2 5 5 4" xfId="34393" xr:uid="{00000000-0005-0000-0000-0000D7130000}"/>
    <cellStyle name="Header2 2 2 5 5 5" xfId="38262" xr:uid="{00000000-0005-0000-0000-0000D8130000}"/>
    <cellStyle name="Header2 2 2 5 5 6" xfId="42186" xr:uid="{00000000-0005-0000-0000-0000090D0000}"/>
    <cellStyle name="Header2 2 2 5 5 7" xfId="45999" xr:uid="{00000000-0005-0000-0000-0000090D0000}"/>
    <cellStyle name="Header2 2 2 5 6" xfId="22004" xr:uid="{00000000-0005-0000-0000-0000D9130000}"/>
    <cellStyle name="Header2 2 2 5 6 2" xfId="22005" xr:uid="{00000000-0005-0000-0000-0000DA130000}"/>
    <cellStyle name="Header2 2 2 5 6 2 2" xfId="34398" xr:uid="{00000000-0005-0000-0000-0000DB130000}"/>
    <cellStyle name="Header2 2 2 5 6 2 3" xfId="38257" xr:uid="{00000000-0005-0000-0000-0000DC130000}"/>
    <cellStyle name="Header2 2 2 5 6 2 4" xfId="42191" xr:uid="{00000000-0005-0000-0000-00000E0D0000}"/>
    <cellStyle name="Header2 2 2 5 6 2 5" xfId="45993" xr:uid="{00000000-0005-0000-0000-00000E0D0000}"/>
    <cellStyle name="Header2 2 2 5 6 3" xfId="34397" xr:uid="{00000000-0005-0000-0000-0000DD130000}"/>
    <cellStyle name="Header2 2 2 5 6 4" xfId="38258" xr:uid="{00000000-0005-0000-0000-0000DE130000}"/>
    <cellStyle name="Header2 2 2 5 6 5" xfId="42190" xr:uid="{00000000-0005-0000-0000-00000D0D0000}"/>
    <cellStyle name="Header2 2 2 5 6 6" xfId="45994" xr:uid="{00000000-0005-0000-0000-00000D0D0000}"/>
    <cellStyle name="Header2 2 2 5 7" xfId="22006" xr:uid="{00000000-0005-0000-0000-0000DF130000}"/>
    <cellStyle name="Header2 2 2 5 7 2" xfId="34399" xr:uid="{00000000-0005-0000-0000-0000E0130000}"/>
    <cellStyle name="Header2 2 2 5 7 3" xfId="38256" xr:uid="{00000000-0005-0000-0000-0000E1130000}"/>
    <cellStyle name="Header2 2 2 5 7 4" xfId="42192" xr:uid="{00000000-0005-0000-0000-00000F0D0000}"/>
    <cellStyle name="Header2 2 2 5 7 5" xfId="45992" xr:uid="{00000000-0005-0000-0000-00000F0D0000}"/>
    <cellStyle name="Header2 2 2 5 8" xfId="21987" xr:uid="{00000000-0005-0000-0000-0000E2130000}"/>
    <cellStyle name="Header2 2 2 5 9" xfId="34380" xr:uid="{00000000-0005-0000-0000-0000E3130000}"/>
    <cellStyle name="Header2 2 2 6" xfId="12705" xr:uid="{00000000-0005-0000-0000-0000E4130000}"/>
    <cellStyle name="Header2 2 2 6 2" xfId="22008" xr:uid="{00000000-0005-0000-0000-0000E5130000}"/>
    <cellStyle name="Header2 2 2 6 2 2" xfId="34401" xr:uid="{00000000-0005-0000-0000-0000E6130000}"/>
    <cellStyle name="Header2 2 2 6 2 3" xfId="38254" xr:uid="{00000000-0005-0000-0000-0000E7130000}"/>
    <cellStyle name="Header2 2 2 6 2 4" xfId="42194" xr:uid="{00000000-0005-0000-0000-0000110D0000}"/>
    <cellStyle name="Header2 2 2 6 2 5" xfId="45990" xr:uid="{00000000-0005-0000-0000-0000110D0000}"/>
    <cellStyle name="Header2 2 2 6 3" xfId="22007" xr:uid="{00000000-0005-0000-0000-0000E8130000}"/>
    <cellStyle name="Header2 2 2 6 4" xfId="34400" xr:uid="{00000000-0005-0000-0000-0000E9130000}"/>
    <cellStyle name="Header2 2 2 6 5" xfId="38255" xr:uid="{00000000-0005-0000-0000-0000EA130000}"/>
    <cellStyle name="Header2 2 2 6 6" xfId="42193" xr:uid="{00000000-0005-0000-0000-0000100D0000}"/>
    <cellStyle name="Header2 2 2 6 7" xfId="45991" xr:uid="{00000000-0005-0000-0000-0000100D0000}"/>
    <cellStyle name="Header2 2 2 7" xfId="14365" xr:uid="{00000000-0005-0000-0000-0000EB130000}"/>
    <cellStyle name="Header2 2 2 7 2" xfId="22009" xr:uid="{00000000-0005-0000-0000-0000EC130000}"/>
    <cellStyle name="Header2 2 2 7 3" xfId="34402" xr:uid="{00000000-0005-0000-0000-0000ED130000}"/>
    <cellStyle name="Header2 2 2 7 4" xfId="38253" xr:uid="{00000000-0005-0000-0000-0000EE130000}"/>
    <cellStyle name="Header2 2 2 7 5" xfId="42195" xr:uid="{00000000-0005-0000-0000-0000120D0000}"/>
    <cellStyle name="Header2 2 2 7 6" xfId="45989" xr:uid="{00000000-0005-0000-0000-0000120D0000}"/>
    <cellStyle name="Header2 2 2 8" xfId="15813" xr:uid="{00000000-0005-0000-0000-0000EF130000}"/>
    <cellStyle name="Header2 2 2 9" xfId="15792" xr:uid="{00000000-0005-0000-0000-0000F0130000}"/>
    <cellStyle name="Header2 2 2_차량현황(130509) " xfId="22010" xr:uid="{00000000-0005-0000-0000-0000F1130000}"/>
    <cellStyle name="Header2 2 20" xfId="14672" xr:uid="{00000000-0005-0000-0000-0000F2130000}"/>
    <cellStyle name="Header2 2 21" xfId="14736" xr:uid="{00000000-0005-0000-0000-0000F3130000}"/>
    <cellStyle name="Header2 2 22" xfId="14320" xr:uid="{00000000-0005-0000-0000-0000F4130000}"/>
    <cellStyle name="Header2 2 23" xfId="14145" xr:uid="{00000000-0005-0000-0000-0000F5130000}"/>
    <cellStyle name="Header2 2 24" xfId="14992" xr:uid="{00000000-0005-0000-0000-0000F6130000}"/>
    <cellStyle name="Header2 2 25" xfId="15269" xr:uid="{00000000-0005-0000-0000-0000F7130000}"/>
    <cellStyle name="Header2 2 26" xfId="15564" xr:uid="{00000000-0005-0000-0000-0000F8130000}"/>
    <cellStyle name="Header2 2 27" xfId="15799" xr:uid="{00000000-0005-0000-0000-0000F9130000}"/>
    <cellStyle name="Header2 2 28" xfId="15784" xr:uid="{00000000-0005-0000-0000-0000FA130000}"/>
    <cellStyle name="Header2 2 29" xfId="19825" xr:uid="{00000000-0005-0000-0000-0000FB130000}"/>
    <cellStyle name="Header2 2 3" xfId="7219" xr:uid="{00000000-0005-0000-0000-0000FC130000}"/>
    <cellStyle name="Header2 2 3 10" xfId="34403" xr:uid="{00000000-0005-0000-0000-0000FD130000}"/>
    <cellStyle name="Header2 2 3 11" xfId="38252" xr:uid="{00000000-0005-0000-0000-0000FE130000}"/>
    <cellStyle name="Header2 2 3 12" xfId="40769" xr:uid="{00000000-0005-0000-0000-00007A020000}"/>
    <cellStyle name="Header2 2 3 13" xfId="42196" xr:uid="{00000000-0005-0000-0000-0000140D0000}"/>
    <cellStyle name="Header2 2 3 14" xfId="45988" xr:uid="{00000000-0005-0000-0000-0000140D0000}"/>
    <cellStyle name="Header2 2 3 2" xfId="9196" xr:uid="{00000000-0005-0000-0000-0000FF130000}"/>
    <cellStyle name="Header2 2 3 2 10" xfId="45987" xr:uid="{00000000-0005-0000-0000-0000150D0000}"/>
    <cellStyle name="Header2 2 3 2 2" xfId="22013" xr:uid="{00000000-0005-0000-0000-000000140000}"/>
    <cellStyle name="Header2 2 3 2 2 10" xfId="34405" xr:uid="{00000000-0005-0000-0000-000001140000}"/>
    <cellStyle name="Header2 2 3 2 2 11" xfId="38250" xr:uid="{00000000-0005-0000-0000-000002140000}"/>
    <cellStyle name="Header2 2 3 2 2 12" xfId="42198" xr:uid="{00000000-0005-0000-0000-0000160D0000}"/>
    <cellStyle name="Header2 2 3 2 2 13" xfId="45986" xr:uid="{00000000-0005-0000-0000-0000160D0000}"/>
    <cellStyle name="Header2 2 3 2 2 2" xfId="22014" xr:uid="{00000000-0005-0000-0000-000003140000}"/>
    <cellStyle name="Header2 2 3 2 2 2 10" xfId="42199" xr:uid="{00000000-0005-0000-0000-0000170D0000}"/>
    <cellStyle name="Header2 2 3 2 2 2 11" xfId="45985" xr:uid="{00000000-0005-0000-0000-0000170D0000}"/>
    <cellStyle name="Header2 2 3 2 2 2 2" xfId="22015" xr:uid="{00000000-0005-0000-0000-000004140000}"/>
    <cellStyle name="Header2 2 3 2 2 2 2 2" xfId="22016" xr:uid="{00000000-0005-0000-0000-000005140000}"/>
    <cellStyle name="Header2 2 3 2 2 2 2 2 2" xfId="22017" xr:uid="{00000000-0005-0000-0000-000006140000}"/>
    <cellStyle name="Header2 2 3 2 2 2 2 2 2 2" xfId="34409" xr:uid="{00000000-0005-0000-0000-000007140000}"/>
    <cellStyle name="Header2 2 3 2 2 2 2 2 2 3" xfId="38246" xr:uid="{00000000-0005-0000-0000-000008140000}"/>
    <cellStyle name="Header2 2 3 2 2 2 2 2 2 4" xfId="42202" xr:uid="{00000000-0005-0000-0000-00001A0D0000}"/>
    <cellStyle name="Header2 2 3 2 2 2 2 2 2 5" xfId="45982" xr:uid="{00000000-0005-0000-0000-00001A0D0000}"/>
    <cellStyle name="Header2 2 3 2 2 2 2 2 3" xfId="34408" xr:uid="{00000000-0005-0000-0000-000009140000}"/>
    <cellStyle name="Header2 2 3 2 2 2 2 2 4" xfId="38247" xr:uid="{00000000-0005-0000-0000-00000A140000}"/>
    <cellStyle name="Header2 2 3 2 2 2 2 2 5" xfId="42201" xr:uid="{00000000-0005-0000-0000-0000190D0000}"/>
    <cellStyle name="Header2 2 3 2 2 2 2 2 6" xfId="45983" xr:uid="{00000000-0005-0000-0000-0000190D0000}"/>
    <cellStyle name="Header2 2 3 2 2 2 2 3" xfId="22018" xr:uid="{00000000-0005-0000-0000-00000B140000}"/>
    <cellStyle name="Header2 2 3 2 2 2 2 3 2" xfId="34410" xr:uid="{00000000-0005-0000-0000-00000C140000}"/>
    <cellStyle name="Header2 2 3 2 2 2 2 3 3" xfId="38245" xr:uid="{00000000-0005-0000-0000-00000D140000}"/>
    <cellStyle name="Header2 2 3 2 2 2 2 3 4" xfId="42203" xr:uid="{00000000-0005-0000-0000-00001B0D0000}"/>
    <cellStyle name="Header2 2 3 2 2 2 2 3 5" xfId="45981" xr:uid="{00000000-0005-0000-0000-00001B0D0000}"/>
    <cellStyle name="Header2 2 3 2 2 2 2 4" xfId="34407" xr:uid="{00000000-0005-0000-0000-00000E140000}"/>
    <cellStyle name="Header2 2 3 2 2 2 2 5" xfId="38248" xr:uid="{00000000-0005-0000-0000-00000F140000}"/>
    <cellStyle name="Header2 2 3 2 2 2 2 6" xfId="42200" xr:uid="{00000000-0005-0000-0000-0000180D0000}"/>
    <cellStyle name="Header2 2 3 2 2 2 2 7" xfId="45984" xr:uid="{00000000-0005-0000-0000-0000180D0000}"/>
    <cellStyle name="Header2 2 3 2 2 2 3" xfId="22019" xr:uid="{00000000-0005-0000-0000-000010140000}"/>
    <cellStyle name="Header2 2 3 2 2 2 3 2" xfId="22020" xr:uid="{00000000-0005-0000-0000-000011140000}"/>
    <cellStyle name="Header2 2 3 2 2 2 3 2 2" xfId="22021" xr:uid="{00000000-0005-0000-0000-000012140000}"/>
    <cellStyle name="Header2 2 3 2 2 2 3 2 2 2" xfId="34413" xr:uid="{00000000-0005-0000-0000-000013140000}"/>
    <cellStyle name="Header2 2 3 2 2 2 3 2 2 3" xfId="38242" xr:uid="{00000000-0005-0000-0000-000014140000}"/>
    <cellStyle name="Header2 2 3 2 2 2 3 2 2 4" xfId="42206" xr:uid="{00000000-0005-0000-0000-00001E0D0000}"/>
    <cellStyle name="Header2 2 3 2 2 2 3 2 2 5" xfId="45978" xr:uid="{00000000-0005-0000-0000-00001E0D0000}"/>
    <cellStyle name="Header2 2 3 2 2 2 3 2 3" xfId="34412" xr:uid="{00000000-0005-0000-0000-000015140000}"/>
    <cellStyle name="Header2 2 3 2 2 2 3 2 4" xfId="38243" xr:uid="{00000000-0005-0000-0000-000016140000}"/>
    <cellStyle name="Header2 2 3 2 2 2 3 2 5" xfId="42205" xr:uid="{00000000-0005-0000-0000-00001D0D0000}"/>
    <cellStyle name="Header2 2 3 2 2 2 3 2 6" xfId="45979" xr:uid="{00000000-0005-0000-0000-00001D0D0000}"/>
    <cellStyle name="Header2 2 3 2 2 2 3 3" xfId="22022" xr:uid="{00000000-0005-0000-0000-000017140000}"/>
    <cellStyle name="Header2 2 3 2 2 2 3 3 2" xfId="34414" xr:uid="{00000000-0005-0000-0000-000018140000}"/>
    <cellStyle name="Header2 2 3 2 2 2 3 3 3" xfId="38241" xr:uid="{00000000-0005-0000-0000-000019140000}"/>
    <cellStyle name="Header2 2 3 2 2 2 3 3 4" xfId="42207" xr:uid="{00000000-0005-0000-0000-00001F0D0000}"/>
    <cellStyle name="Header2 2 3 2 2 2 3 3 5" xfId="45977" xr:uid="{00000000-0005-0000-0000-00001F0D0000}"/>
    <cellStyle name="Header2 2 3 2 2 2 3 4" xfId="34411" xr:uid="{00000000-0005-0000-0000-00001A140000}"/>
    <cellStyle name="Header2 2 3 2 2 2 3 5" xfId="38244" xr:uid="{00000000-0005-0000-0000-00001B140000}"/>
    <cellStyle name="Header2 2 3 2 2 2 3 6" xfId="42204" xr:uid="{00000000-0005-0000-0000-00001C0D0000}"/>
    <cellStyle name="Header2 2 3 2 2 2 3 7" xfId="45980" xr:uid="{00000000-0005-0000-0000-00001C0D0000}"/>
    <cellStyle name="Header2 2 3 2 2 2 4" xfId="22023" xr:uid="{00000000-0005-0000-0000-00001C140000}"/>
    <cellStyle name="Header2 2 3 2 2 2 4 2" xfId="22024" xr:uid="{00000000-0005-0000-0000-00001D140000}"/>
    <cellStyle name="Header2 2 3 2 2 2 4 2 2" xfId="22025" xr:uid="{00000000-0005-0000-0000-00001E140000}"/>
    <cellStyle name="Header2 2 3 2 2 2 4 2 2 2" xfId="34417" xr:uid="{00000000-0005-0000-0000-00001F140000}"/>
    <cellStyle name="Header2 2 3 2 2 2 4 2 2 3" xfId="38238" xr:uid="{00000000-0005-0000-0000-000020140000}"/>
    <cellStyle name="Header2 2 3 2 2 2 4 2 2 4" xfId="42210" xr:uid="{00000000-0005-0000-0000-0000220D0000}"/>
    <cellStyle name="Header2 2 3 2 2 2 4 2 2 5" xfId="45974" xr:uid="{00000000-0005-0000-0000-0000220D0000}"/>
    <cellStyle name="Header2 2 3 2 2 2 4 2 3" xfId="34416" xr:uid="{00000000-0005-0000-0000-000021140000}"/>
    <cellStyle name="Header2 2 3 2 2 2 4 2 4" xfId="38239" xr:uid="{00000000-0005-0000-0000-000022140000}"/>
    <cellStyle name="Header2 2 3 2 2 2 4 2 5" xfId="42209" xr:uid="{00000000-0005-0000-0000-0000210D0000}"/>
    <cellStyle name="Header2 2 3 2 2 2 4 2 6" xfId="45975" xr:uid="{00000000-0005-0000-0000-0000210D0000}"/>
    <cellStyle name="Header2 2 3 2 2 2 4 3" xfId="22026" xr:uid="{00000000-0005-0000-0000-000023140000}"/>
    <cellStyle name="Header2 2 3 2 2 2 4 3 2" xfId="34418" xr:uid="{00000000-0005-0000-0000-000024140000}"/>
    <cellStyle name="Header2 2 3 2 2 2 4 3 3" xfId="38237" xr:uid="{00000000-0005-0000-0000-000025140000}"/>
    <cellStyle name="Header2 2 3 2 2 2 4 3 4" xfId="42211" xr:uid="{00000000-0005-0000-0000-0000230D0000}"/>
    <cellStyle name="Header2 2 3 2 2 2 4 3 5" xfId="45973" xr:uid="{00000000-0005-0000-0000-0000230D0000}"/>
    <cellStyle name="Header2 2 3 2 2 2 4 4" xfId="34415" xr:uid="{00000000-0005-0000-0000-000026140000}"/>
    <cellStyle name="Header2 2 3 2 2 2 4 5" xfId="38240" xr:uid="{00000000-0005-0000-0000-000027140000}"/>
    <cellStyle name="Header2 2 3 2 2 2 4 6" xfId="42208" xr:uid="{00000000-0005-0000-0000-0000200D0000}"/>
    <cellStyle name="Header2 2 3 2 2 2 4 7" xfId="45976" xr:uid="{00000000-0005-0000-0000-0000200D0000}"/>
    <cellStyle name="Header2 2 3 2 2 2 5" xfId="22027" xr:uid="{00000000-0005-0000-0000-000028140000}"/>
    <cellStyle name="Header2 2 3 2 2 2 5 2" xfId="22028" xr:uid="{00000000-0005-0000-0000-000029140000}"/>
    <cellStyle name="Header2 2 3 2 2 2 5 2 2" xfId="22029" xr:uid="{00000000-0005-0000-0000-00002A140000}"/>
    <cellStyle name="Header2 2 3 2 2 2 5 2 2 2" xfId="34421" xr:uid="{00000000-0005-0000-0000-00002B140000}"/>
    <cellStyle name="Header2 2 3 2 2 2 5 2 2 3" xfId="38234" xr:uid="{00000000-0005-0000-0000-00002C140000}"/>
    <cellStyle name="Header2 2 3 2 2 2 5 2 2 4" xfId="42214" xr:uid="{00000000-0005-0000-0000-0000260D0000}"/>
    <cellStyle name="Header2 2 3 2 2 2 5 2 2 5" xfId="45971" xr:uid="{00000000-0005-0000-0000-0000260D0000}"/>
    <cellStyle name="Header2 2 3 2 2 2 5 2 3" xfId="34420" xr:uid="{00000000-0005-0000-0000-00002D140000}"/>
    <cellStyle name="Header2 2 3 2 2 2 5 2 4" xfId="38235" xr:uid="{00000000-0005-0000-0000-00002E140000}"/>
    <cellStyle name="Header2 2 3 2 2 2 5 2 5" xfId="42213" xr:uid="{00000000-0005-0000-0000-0000250D0000}"/>
    <cellStyle name="Header2 2 3 2 2 2 5 2 6" xfId="45854" xr:uid="{00000000-0005-0000-0000-0000250D0000}"/>
    <cellStyle name="Header2 2 3 2 2 2 5 3" xfId="22030" xr:uid="{00000000-0005-0000-0000-00002F140000}"/>
    <cellStyle name="Header2 2 3 2 2 2 5 3 2" xfId="34422" xr:uid="{00000000-0005-0000-0000-000030140000}"/>
    <cellStyle name="Header2 2 3 2 2 2 5 3 3" xfId="38233" xr:uid="{00000000-0005-0000-0000-000031140000}"/>
    <cellStyle name="Header2 2 3 2 2 2 5 3 4" xfId="42215" xr:uid="{00000000-0005-0000-0000-0000270D0000}"/>
    <cellStyle name="Header2 2 3 2 2 2 5 3 5" xfId="45970" xr:uid="{00000000-0005-0000-0000-0000270D0000}"/>
    <cellStyle name="Header2 2 3 2 2 2 5 4" xfId="34419" xr:uid="{00000000-0005-0000-0000-000032140000}"/>
    <cellStyle name="Header2 2 3 2 2 2 5 5" xfId="38236" xr:uid="{00000000-0005-0000-0000-000033140000}"/>
    <cellStyle name="Header2 2 3 2 2 2 5 6" xfId="42212" xr:uid="{00000000-0005-0000-0000-0000240D0000}"/>
    <cellStyle name="Header2 2 3 2 2 2 5 7" xfId="45972" xr:uid="{00000000-0005-0000-0000-0000240D0000}"/>
    <cellStyle name="Header2 2 3 2 2 2 6" xfId="22031" xr:uid="{00000000-0005-0000-0000-000034140000}"/>
    <cellStyle name="Header2 2 3 2 2 2 6 2" xfId="22032" xr:uid="{00000000-0005-0000-0000-000035140000}"/>
    <cellStyle name="Header2 2 3 2 2 2 6 2 2" xfId="34424" xr:uid="{00000000-0005-0000-0000-000036140000}"/>
    <cellStyle name="Header2 2 3 2 2 2 6 2 3" xfId="38231" xr:uid="{00000000-0005-0000-0000-000037140000}"/>
    <cellStyle name="Header2 2 3 2 2 2 6 2 4" xfId="42217" xr:uid="{00000000-0005-0000-0000-0000290D0000}"/>
    <cellStyle name="Header2 2 3 2 2 2 6 2 5" xfId="45968" xr:uid="{00000000-0005-0000-0000-0000290D0000}"/>
    <cellStyle name="Header2 2 3 2 2 2 6 3" xfId="34423" xr:uid="{00000000-0005-0000-0000-000038140000}"/>
    <cellStyle name="Header2 2 3 2 2 2 6 4" xfId="38232" xr:uid="{00000000-0005-0000-0000-000039140000}"/>
    <cellStyle name="Header2 2 3 2 2 2 6 5" xfId="42216" xr:uid="{00000000-0005-0000-0000-0000280D0000}"/>
    <cellStyle name="Header2 2 3 2 2 2 6 6" xfId="45969" xr:uid="{00000000-0005-0000-0000-0000280D0000}"/>
    <cellStyle name="Header2 2 3 2 2 2 7" xfId="22033" xr:uid="{00000000-0005-0000-0000-00003A140000}"/>
    <cellStyle name="Header2 2 3 2 2 2 7 2" xfId="34425" xr:uid="{00000000-0005-0000-0000-00003B140000}"/>
    <cellStyle name="Header2 2 3 2 2 2 7 3" xfId="38230" xr:uid="{00000000-0005-0000-0000-00003C140000}"/>
    <cellStyle name="Header2 2 3 2 2 2 7 4" xfId="42218" xr:uid="{00000000-0005-0000-0000-00002A0D0000}"/>
    <cellStyle name="Header2 2 3 2 2 2 7 5" xfId="45967" xr:uid="{00000000-0005-0000-0000-00002A0D0000}"/>
    <cellStyle name="Header2 2 3 2 2 2 8" xfId="34406" xr:uid="{00000000-0005-0000-0000-00003D140000}"/>
    <cellStyle name="Header2 2 3 2 2 2 9" xfId="38249" xr:uid="{00000000-0005-0000-0000-00003E140000}"/>
    <cellStyle name="Header2 2 3 2 2 3" xfId="22034" xr:uid="{00000000-0005-0000-0000-00003F140000}"/>
    <cellStyle name="Header2 2 3 2 2 3 10" xfId="42219" xr:uid="{00000000-0005-0000-0000-00002B0D0000}"/>
    <cellStyle name="Header2 2 3 2 2 3 11" xfId="45966" xr:uid="{00000000-0005-0000-0000-00002B0D0000}"/>
    <cellStyle name="Header2 2 3 2 2 3 2" xfId="22035" xr:uid="{00000000-0005-0000-0000-000040140000}"/>
    <cellStyle name="Header2 2 3 2 2 3 2 2" xfId="22036" xr:uid="{00000000-0005-0000-0000-000041140000}"/>
    <cellStyle name="Header2 2 3 2 2 3 2 2 2" xfId="22037" xr:uid="{00000000-0005-0000-0000-000042140000}"/>
    <cellStyle name="Header2 2 3 2 2 3 2 2 2 2" xfId="34429" xr:uid="{00000000-0005-0000-0000-000043140000}"/>
    <cellStyle name="Header2 2 3 2 2 3 2 2 2 3" xfId="38226" xr:uid="{00000000-0005-0000-0000-000044140000}"/>
    <cellStyle name="Header2 2 3 2 2 3 2 2 2 4" xfId="42222" xr:uid="{00000000-0005-0000-0000-00002E0D0000}"/>
    <cellStyle name="Header2 2 3 2 2 3 2 2 2 5" xfId="45963" xr:uid="{00000000-0005-0000-0000-00002E0D0000}"/>
    <cellStyle name="Header2 2 3 2 2 3 2 2 3" xfId="34428" xr:uid="{00000000-0005-0000-0000-000045140000}"/>
    <cellStyle name="Header2 2 3 2 2 3 2 2 4" xfId="38227" xr:uid="{00000000-0005-0000-0000-000046140000}"/>
    <cellStyle name="Header2 2 3 2 2 3 2 2 5" xfId="42221" xr:uid="{00000000-0005-0000-0000-00002D0D0000}"/>
    <cellStyle name="Header2 2 3 2 2 3 2 2 6" xfId="45964" xr:uid="{00000000-0005-0000-0000-00002D0D0000}"/>
    <cellStyle name="Header2 2 3 2 2 3 2 3" xfId="22038" xr:uid="{00000000-0005-0000-0000-000047140000}"/>
    <cellStyle name="Header2 2 3 2 2 3 2 3 2" xfId="34430" xr:uid="{00000000-0005-0000-0000-000048140000}"/>
    <cellStyle name="Header2 2 3 2 2 3 2 3 3" xfId="38225" xr:uid="{00000000-0005-0000-0000-000049140000}"/>
    <cellStyle name="Header2 2 3 2 2 3 2 3 4" xfId="42223" xr:uid="{00000000-0005-0000-0000-00002F0D0000}"/>
    <cellStyle name="Header2 2 3 2 2 3 2 3 5" xfId="45962" xr:uid="{00000000-0005-0000-0000-00002F0D0000}"/>
    <cellStyle name="Header2 2 3 2 2 3 2 4" xfId="34427" xr:uid="{00000000-0005-0000-0000-00004A140000}"/>
    <cellStyle name="Header2 2 3 2 2 3 2 5" xfId="38228" xr:uid="{00000000-0005-0000-0000-00004B140000}"/>
    <cellStyle name="Header2 2 3 2 2 3 2 6" xfId="42220" xr:uid="{00000000-0005-0000-0000-00002C0D0000}"/>
    <cellStyle name="Header2 2 3 2 2 3 2 7" xfId="45965" xr:uid="{00000000-0005-0000-0000-00002C0D0000}"/>
    <cellStyle name="Header2 2 3 2 2 3 3" xfId="22039" xr:uid="{00000000-0005-0000-0000-00004C140000}"/>
    <cellStyle name="Header2 2 3 2 2 3 3 2" xfId="22040" xr:uid="{00000000-0005-0000-0000-00004D140000}"/>
    <cellStyle name="Header2 2 3 2 2 3 3 2 2" xfId="22041" xr:uid="{00000000-0005-0000-0000-00004E140000}"/>
    <cellStyle name="Header2 2 3 2 2 3 3 2 2 2" xfId="34433" xr:uid="{00000000-0005-0000-0000-00004F140000}"/>
    <cellStyle name="Header2 2 3 2 2 3 3 2 2 3" xfId="38222" xr:uid="{00000000-0005-0000-0000-000050140000}"/>
    <cellStyle name="Header2 2 3 2 2 3 3 2 2 4" xfId="42226" xr:uid="{00000000-0005-0000-0000-0000320D0000}"/>
    <cellStyle name="Header2 2 3 2 2 3 3 2 2 5" xfId="45959" xr:uid="{00000000-0005-0000-0000-0000320D0000}"/>
    <cellStyle name="Header2 2 3 2 2 3 3 2 3" xfId="34432" xr:uid="{00000000-0005-0000-0000-000051140000}"/>
    <cellStyle name="Header2 2 3 2 2 3 3 2 4" xfId="38223" xr:uid="{00000000-0005-0000-0000-000052140000}"/>
    <cellStyle name="Header2 2 3 2 2 3 3 2 5" xfId="42225" xr:uid="{00000000-0005-0000-0000-0000310D0000}"/>
    <cellStyle name="Header2 2 3 2 2 3 3 2 6" xfId="45960" xr:uid="{00000000-0005-0000-0000-0000310D0000}"/>
    <cellStyle name="Header2 2 3 2 2 3 3 3" xfId="22042" xr:uid="{00000000-0005-0000-0000-000053140000}"/>
    <cellStyle name="Header2 2 3 2 2 3 3 3 2" xfId="34434" xr:uid="{00000000-0005-0000-0000-000054140000}"/>
    <cellStyle name="Header2 2 3 2 2 3 3 3 3" xfId="38221" xr:uid="{00000000-0005-0000-0000-000055140000}"/>
    <cellStyle name="Header2 2 3 2 2 3 3 3 4" xfId="42227" xr:uid="{00000000-0005-0000-0000-0000330D0000}"/>
    <cellStyle name="Header2 2 3 2 2 3 3 3 5" xfId="45958" xr:uid="{00000000-0005-0000-0000-0000330D0000}"/>
    <cellStyle name="Header2 2 3 2 2 3 3 4" xfId="34431" xr:uid="{00000000-0005-0000-0000-000056140000}"/>
    <cellStyle name="Header2 2 3 2 2 3 3 5" xfId="38224" xr:uid="{00000000-0005-0000-0000-000057140000}"/>
    <cellStyle name="Header2 2 3 2 2 3 3 6" xfId="42224" xr:uid="{00000000-0005-0000-0000-0000300D0000}"/>
    <cellStyle name="Header2 2 3 2 2 3 3 7" xfId="45961" xr:uid="{00000000-0005-0000-0000-0000300D0000}"/>
    <cellStyle name="Header2 2 3 2 2 3 4" xfId="22043" xr:uid="{00000000-0005-0000-0000-000058140000}"/>
    <cellStyle name="Header2 2 3 2 2 3 4 2" xfId="22044" xr:uid="{00000000-0005-0000-0000-000059140000}"/>
    <cellStyle name="Header2 2 3 2 2 3 4 2 2" xfId="22045" xr:uid="{00000000-0005-0000-0000-00005A140000}"/>
    <cellStyle name="Header2 2 3 2 2 3 4 2 2 2" xfId="34437" xr:uid="{00000000-0005-0000-0000-00005B140000}"/>
    <cellStyle name="Header2 2 3 2 2 3 4 2 2 3" xfId="38218" xr:uid="{00000000-0005-0000-0000-00005C140000}"/>
    <cellStyle name="Header2 2 3 2 2 3 4 2 2 4" xfId="42230" xr:uid="{00000000-0005-0000-0000-0000360D0000}"/>
    <cellStyle name="Header2 2 3 2 2 3 4 2 2 5" xfId="45955" xr:uid="{00000000-0005-0000-0000-0000360D0000}"/>
    <cellStyle name="Header2 2 3 2 2 3 4 2 3" xfId="34436" xr:uid="{00000000-0005-0000-0000-00005D140000}"/>
    <cellStyle name="Header2 2 3 2 2 3 4 2 4" xfId="38219" xr:uid="{00000000-0005-0000-0000-00005E140000}"/>
    <cellStyle name="Header2 2 3 2 2 3 4 2 5" xfId="42229" xr:uid="{00000000-0005-0000-0000-0000350D0000}"/>
    <cellStyle name="Header2 2 3 2 2 3 4 2 6" xfId="45956" xr:uid="{00000000-0005-0000-0000-0000350D0000}"/>
    <cellStyle name="Header2 2 3 2 2 3 4 3" xfId="22046" xr:uid="{00000000-0005-0000-0000-00005F140000}"/>
    <cellStyle name="Header2 2 3 2 2 3 4 3 2" xfId="34438" xr:uid="{00000000-0005-0000-0000-000060140000}"/>
    <cellStyle name="Header2 2 3 2 2 3 4 3 3" xfId="38217" xr:uid="{00000000-0005-0000-0000-000061140000}"/>
    <cellStyle name="Header2 2 3 2 2 3 4 3 4" xfId="42231" xr:uid="{00000000-0005-0000-0000-0000370D0000}"/>
    <cellStyle name="Header2 2 3 2 2 3 4 3 5" xfId="45954" xr:uid="{00000000-0005-0000-0000-0000370D0000}"/>
    <cellStyle name="Header2 2 3 2 2 3 4 4" xfId="34435" xr:uid="{00000000-0005-0000-0000-000062140000}"/>
    <cellStyle name="Header2 2 3 2 2 3 4 5" xfId="38220" xr:uid="{00000000-0005-0000-0000-000063140000}"/>
    <cellStyle name="Header2 2 3 2 2 3 4 6" xfId="42228" xr:uid="{00000000-0005-0000-0000-0000340D0000}"/>
    <cellStyle name="Header2 2 3 2 2 3 4 7" xfId="45957" xr:uid="{00000000-0005-0000-0000-0000340D0000}"/>
    <cellStyle name="Header2 2 3 2 2 3 5" xfId="22047" xr:uid="{00000000-0005-0000-0000-000064140000}"/>
    <cellStyle name="Header2 2 3 2 2 3 5 2" xfId="22048" xr:uid="{00000000-0005-0000-0000-000065140000}"/>
    <cellStyle name="Header2 2 3 2 2 3 5 2 2" xfId="22049" xr:uid="{00000000-0005-0000-0000-000066140000}"/>
    <cellStyle name="Header2 2 3 2 2 3 5 2 2 2" xfId="34441" xr:uid="{00000000-0005-0000-0000-000067140000}"/>
    <cellStyle name="Header2 2 3 2 2 3 5 2 2 3" xfId="38214" xr:uid="{00000000-0005-0000-0000-000068140000}"/>
    <cellStyle name="Header2 2 3 2 2 3 5 2 2 4" xfId="42234" xr:uid="{00000000-0005-0000-0000-00003A0D0000}"/>
    <cellStyle name="Header2 2 3 2 2 3 5 2 2 5" xfId="45951" xr:uid="{00000000-0005-0000-0000-00003A0D0000}"/>
    <cellStyle name="Header2 2 3 2 2 3 5 2 3" xfId="34440" xr:uid="{00000000-0005-0000-0000-000069140000}"/>
    <cellStyle name="Header2 2 3 2 2 3 5 2 4" xfId="38215" xr:uid="{00000000-0005-0000-0000-00006A140000}"/>
    <cellStyle name="Header2 2 3 2 2 3 5 2 5" xfId="42233" xr:uid="{00000000-0005-0000-0000-0000390D0000}"/>
    <cellStyle name="Header2 2 3 2 2 3 5 2 6" xfId="45952" xr:uid="{00000000-0005-0000-0000-0000390D0000}"/>
    <cellStyle name="Header2 2 3 2 2 3 5 3" xfId="22050" xr:uid="{00000000-0005-0000-0000-00006B140000}"/>
    <cellStyle name="Header2 2 3 2 2 3 5 3 2" xfId="34442" xr:uid="{00000000-0005-0000-0000-00006C140000}"/>
    <cellStyle name="Header2 2 3 2 2 3 5 3 3" xfId="38213" xr:uid="{00000000-0005-0000-0000-00006D140000}"/>
    <cellStyle name="Header2 2 3 2 2 3 5 3 4" xfId="42235" xr:uid="{00000000-0005-0000-0000-00003B0D0000}"/>
    <cellStyle name="Header2 2 3 2 2 3 5 3 5" xfId="45950" xr:uid="{00000000-0005-0000-0000-00003B0D0000}"/>
    <cellStyle name="Header2 2 3 2 2 3 5 4" xfId="34439" xr:uid="{00000000-0005-0000-0000-00006E140000}"/>
    <cellStyle name="Header2 2 3 2 2 3 5 5" xfId="38216" xr:uid="{00000000-0005-0000-0000-00006F140000}"/>
    <cellStyle name="Header2 2 3 2 2 3 5 6" xfId="42232" xr:uid="{00000000-0005-0000-0000-0000380D0000}"/>
    <cellStyle name="Header2 2 3 2 2 3 5 7" xfId="45953" xr:uid="{00000000-0005-0000-0000-0000380D0000}"/>
    <cellStyle name="Header2 2 3 2 2 3 6" xfId="22051" xr:uid="{00000000-0005-0000-0000-000070140000}"/>
    <cellStyle name="Header2 2 3 2 2 3 6 2" xfId="22052" xr:uid="{00000000-0005-0000-0000-000071140000}"/>
    <cellStyle name="Header2 2 3 2 2 3 6 2 2" xfId="34444" xr:uid="{00000000-0005-0000-0000-000072140000}"/>
    <cellStyle name="Header2 2 3 2 2 3 6 2 3" xfId="38211" xr:uid="{00000000-0005-0000-0000-000073140000}"/>
    <cellStyle name="Header2 2 3 2 2 3 6 2 4" xfId="42237" xr:uid="{00000000-0005-0000-0000-00003D0D0000}"/>
    <cellStyle name="Header2 2 3 2 2 3 6 2 5" xfId="45948" xr:uid="{00000000-0005-0000-0000-00003D0D0000}"/>
    <cellStyle name="Header2 2 3 2 2 3 6 3" xfId="34443" xr:uid="{00000000-0005-0000-0000-000074140000}"/>
    <cellStyle name="Header2 2 3 2 2 3 6 4" xfId="38212" xr:uid="{00000000-0005-0000-0000-000075140000}"/>
    <cellStyle name="Header2 2 3 2 2 3 6 5" xfId="42236" xr:uid="{00000000-0005-0000-0000-00003C0D0000}"/>
    <cellStyle name="Header2 2 3 2 2 3 6 6" xfId="45949" xr:uid="{00000000-0005-0000-0000-00003C0D0000}"/>
    <cellStyle name="Header2 2 3 2 2 3 7" xfId="22053" xr:uid="{00000000-0005-0000-0000-000076140000}"/>
    <cellStyle name="Header2 2 3 2 2 3 7 2" xfId="34445" xr:uid="{00000000-0005-0000-0000-000077140000}"/>
    <cellStyle name="Header2 2 3 2 2 3 7 3" xfId="38210" xr:uid="{00000000-0005-0000-0000-000078140000}"/>
    <cellStyle name="Header2 2 3 2 2 3 7 4" xfId="42238" xr:uid="{00000000-0005-0000-0000-00003E0D0000}"/>
    <cellStyle name="Header2 2 3 2 2 3 7 5" xfId="45947" xr:uid="{00000000-0005-0000-0000-00003E0D0000}"/>
    <cellStyle name="Header2 2 3 2 2 3 8" xfId="34426" xr:uid="{00000000-0005-0000-0000-000079140000}"/>
    <cellStyle name="Header2 2 3 2 2 3 9" xfId="38229" xr:uid="{00000000-0005-0000-0000-00007A140000}"/>
    <cellStyle name="Header2 2 3 2 2 4" xfId="22054" xr:uid="{00000000-0005-0000-0000-00007B140000}"/>
    <cellStyle name="Header2 2 3 2 2 4 2" xfId="22055" xr:uid="{00000000-0005-0000-0000-00007C140000}"/>
    <cellStyle name="Header2 2 3 2 2 4 2 2" xfId="22056" xr:uid="{00000000-0005-0000-0000-00007D140000}"/>
    <cellStyle name="Header2 2 3 2 2 4 2 2 2" xfId="34448" xr:uid="{00000000-0005-0000-0000-00007E140000}"/>
    <cellStyle name="Header2 2 3 2 2 4 2 2 3" xfId="38207" xr:uid="{00000000-0005-0000-0000-00007F140000}"/>
    <cellStyle name="Header2 2 3 2 2 4 2 2 4" xfId="42241" xr:uid="{00000000-0005-0000-0000-0000410D0000}"/>
    <cellStyle name="Header2 2 3 2 2 4 2 2 5" xfId="45944" xr:uid="{00000000-0005-0000-0000-0000410D0000}"/>
    <cellStyle name="Header2 2 3 2 2 4 2 3" xfId="34447" xr:uid="{00000000-0005-0000-0000-000080140000}"/>
    <cellStyle name="Header2 2 3 2 2 4 2 4" xfId="38208" xr:uid="{00000000-0005-0000-0000-000081140000}"/>
    <cellStyle name="Header2 2 3 2 2 4 2 5" xfId="42240" xr:uid="{00000000-0005-0000-0000-0000400D0000}"/>
    <cellStyle name="Header2 2 3 2 2 4 2 6" xfId="45945" xr:uid="{00000000-0005-0000-0000-0000400D0000}"/>
    <cellStyle name="Header2 2 3 2 2 4 3" xfId="22057" xr:uid="{00000000-0005-0000-0000-000082140000}"/>
    <cellStyle name="Header2 2 3 2 2 4 3 2" xfId="34449" xr:uid="{00000000-0005-0000-0000-000083140000}"/>
    <cellStyle name="Header2 2 3 2 2 4 3 3" xfId="38206" xr:uid="{00000000-0005-0000-0000-000084140000}"/>
    <cellStyle name="Header2 2 3 2 2 4 3 4" xfId="42242" xr:uid="{00000000-0005-0000-0000-0000420D0000}"/>
    <cellStyle name="Header2 2 3 2 2 4 3 5" xfId="45943" xr:uid="{00000000-0005-0000-0000-0000420D0000}"/>
    <cellStyle name="Header2 2 3 2 2 4 4" xfId="34446" xr:uid="{00000000-0005-0000-0000-000085140000}"/>
    <cellStyle name="Header2 2 3 2 2 4 5" xfId="38209" xr:uid="{00000000-0005-0000-0000-000086140000}"/>
    <cellStyle name="Header2 2 3 2 2 4 6" xfId="42239" xr:uid="{00000000-0005-0000-0000-00003F0D0000}"/>
    <cellStyle name="Header2 2 3 2 2 4 7" xfId="45946" xr:uid="{00000000-0005-0000-0000-00003F0D0000}"/>
    <cellStyle name="Header2 2 3 2 2 5" xfId="22058" xr:uid="{00000000-0005-0000-0000-000087140000}"/>
    <cellStyle name="Header2 2 3 2 2 5 2" xfId="22059" xr:uid="{00000000-0005-0000-0000-000088140000}"/>
    <cellStyle name="Header2 2 3 2 2 5 2 2" xfId="22060" xr:uid="{00000000-0005-0000-0000-000089140000}"/>
    <cellStyle name="Header2 2 3 2 2 5 2 2 2" xfId="34452" xr:uid="{00000000-0005-0000-0000-00008A140000}"/>
    <cellStyle name="Header2 2 3 2 2 5 2 2 3" xfId="38203" xr:uid="{00000000-0005-0000-0000-00008B140000}"/>
    <cellStyle name="Header2 2 3 2 2 5 2 2 4" xfId="42245" xr:uid="{00000000-0005-0000-0000-0000450D0000}"/>
    <cellStyle name="Header2 2 3 2 2 5 2 2 5" xfId="45940" xr:uid="{00000000-0005-0000-0000-0000450D0000}"/>
    <cellStyle name="Header2 2 3 2 2 5 2 3" xfId="34451" xr:uid="{00000000-0005-0000-0000-00008C140000}"/>
    <cellStyle name="Header2 2 3 2 2 5 2 4" xfId="38204" xr:uid="{00000000-0005-0000-0000-00008D140000}"/>
    <cellStyle name="Header2 2 3 2 2 5 2 5" xfId="42244" xr:uid="{00000000-0005-0000-0000-0000440D0000}"/>
    <cellStyle name="Header2 2 3 2 2 5 2 6" xfId="45941" xr:uid="{00000000-0005-0000-0000-0000440D0000}"/>
    <cellStyle name="Header2 2 3 2 2 5 3" xfId="22061" xr:uid="{00000000-0005-0000-0000-00008E140000}"/>
    <cellStyle name="Header2 2 3 2 2 5 3 2" xfId="34453" xr:uid="{00000000-0005-0000-0000-00008F140000}"/>
    <cellStyle name="Header2 2 3 2 2 5 3 3" xfId="38202" xr:uid="{00000000-0005-0000-0000-000090140000}"/>
    <cellStyle name="Header2 2 3 2 2 5 3 4" xfId="42246" xr:uid="{00000000-0005-0000-0000-0000460D0000}"/>
    <cellStyle name="Header2 2 3 2 2 5 3 5" xfId="45939" xr:uid="{00000000-0005-0000-0000-0000460D0000}"/>
    <cellStyle name="Header2 2 3 2 2 5 4" xfId="34450" xr:uid="{00000000-0005-0000-0000-000091140000}"/>
    <cellStyle name="Header2 2 3 2 2 5 5" xfId="38205" xr:uid="{00000000-0005-0000-0000-000092140000}"/>
    <cellStyle name="Header2 2 3 2 2 5 6" xfId="42243" xr:uid="{00000000-0005-0000-0000-0000430D0000}"/>
    <cellStyle name="Header2 2 3 2 2 5 7" xfId="45942" xr:uid="{00000000-0005-0000-0000-0000430D0000}"/>
    <cellStyle name="Header2 2 3 2 2 6" xfId="22062" xr:uid="{00000000-0005-0000-0000-000093140000}"/>
    <cellStyle name="Header2 2 3 2 2 6 2" xfId="22063" xr:uid="{00000000-0005-0000-0000-000094140000}"/>
    <cellStyle name="Header2 2 3 2 2 6 2 2" xfId="22064" xr:uid="{00000000-0005-0000-0000-000095140000}"/>
    <cellStyle name="Header2 2 3 2 2 6 2 2 2" xfId="34456" xr:uid="{00000000-0005-0000-0000-000096140000}"/>
    <cellStyle name="Header2 2 3 2 2 6 2 2 3" xfId="38199" xr:uid="{00000000-0005-0000-0000-000097140000}"/>
    <cellStyle name="Header2 2 3 2 2 6 2 2 4" xfId="42249" xr:uid="{00000000-0005-0000-0000-0000490D0000}"/>
    <cellStyle name="Header2 2 3 2 2 6 2 2 5" xfId="45936" xr:uid="{00000000-0005-0000-0000-0000490D0000}"/>
    <cellStyle name="Header2 2 3 2 2 6 2 3" xfId="34455" xr:uid="{00000000-0005-0000-0000-000098140000}"/>
    <cellStyle name="Header2 2 3 2 2 6 2 4" xfId="38200" xr:uid="{00000000-0005-0000-0000-000099140000}"/>
    <cellStyle name="Header2 2 3 2 2 6 2 5" xfId="42248" xr:uid="{00000000-0005-0000-0000-0000480D0000}"/>
    <cellStyle name="Header2 2 3 2 2 6 2 6" xfId="45937" xr:uid="{00000000-0005-0000-0000-0000480D0000}"/>
    <cellStyle name="Header2 2 3 2 2 6 3" xfId="22065" xr:uid="{00000000-0005-0000-0000-00009A140000}"/>
    <cellStyle name="Header2 2 3 2 2 6 3 2" xfId="34457" xr:uid="{00000000-0005-0000-0000-00009B140000}"/>
    <cellStyle name="Header2 2 3 2 2 6 3 3" xfId="38198" xr:uid="{00000000-0005-0000-0000-00009C140000}"/>
    <cellStyle name="Header2 2 3 2 2 6 3 4" xfId="42250" xr:uid="{00000000-0005-0000-0000-00004A0D0000}"/>
    <cellStyle name="Header2 2 3 2 2 6 3 5" xfId="45935" xr:uid="{00000000-0005-0000-0000-00004A0D0000}"/>
    <cellStyle name="Header2 2 3 2 2 6 4" xfId="34454" xr:uid="{00000000-0005-0000-0000-00009D140000}"/>
    <cellStyle name="Header2 2 3 2 2 6 5" xfId="38201" xr:uid="{00000000-0005-0000-0000-00009E140000}"/>
    <cellStyle name="Header2 2 3 2 2 6 6" xfId="42247" xr:uid="{00000000-0005-0000-0000-0000470D0000}"/>
    <cellStyle name="Header2 2 3 2 2 6 7" xfId="45938" xr:uid="{00000000-0005-0000-0000-0000470D0000}"/>
    <cellStyle name="Header2 2 3 2 2 7" xfId="22066" xr:uid="{00000000-0005-0000-0000-00009F140000}"/>
    <cellStyle name="Header2 2 3 2 2 7 2" xfId="22067" xr:uid="{00000000-0005-0000-0000-0000A0140000}"/>
    <cellStyle name="Header2 2 3 2 2 7 2 2" xfId="22068" xr:uid="{00000000-0005-0000-0000-0000A1140000}"/>
    <cellStyle name="Header2 2 3 2 2 7 2 2 2" xfId="34460" xr:uid="{00000000-0005-0000-0000-0000A2140000}"/>
    <cellStyle name="Header2 2 3 2 2 7 2 2 3" xfId="38195" xr:uid="{00000000-0005-0000-0000-0000A3140000}"/>
    <cellStyle name="Header2 2 3 2 2 7 2 2 4" xfId="42253" xr:uid="{00000000-0005-0000-0000-00004D0D0000}"/>
    <cellStyle name="Header2 2 3 2 2 7 2 2 5" xfId="45932" xr:uid="{00000000-0005-0000-0000-00004D0D0000}"/>
    <cellStyle name="Header2 2 3 2 2 7 2 3" xfId="34459" xr:uid="{00000000-0005-0000-0000-0000A4140000}"/>
    <cellStyle name="Header2 2 3 2 2 7 2 4" xfId="38196" xr:uid="{00000000-0005-0000-0000-0000A5140000}"/>
    <cellStyle name="Header2 2 3 2 2 7 2 5" xfId="42252" xr:uid="{00000000-0005-0000-0000-00004C0D0000}"/>
    <cellStyle name="Header2 2 3 2 2 7 2 6" xfId="45933" xr:uid="{00000000-0005-0000-0000-00004C0D0000}"/>
    <cellStyle name="Header2 2 3 2 2 7 3" xfId="22069" xr:uid="{00000000-0005-0000-0000-0000A6140000}"/>
    <cellStyle name="Header2 2 3 2 2 7 3 2" xfId="34461" xr:uid="{00000000-0005-0000-0000-0000A7140000}"/>
    <cellStyle name="Header2 2 3 2 2 7 3 3" xfId="38194" xr:uid="{00000000-0005-0000-0000-0000A8140000}"/>
    <cellStyle name="Header2 2 3 2 2 7 3 4" xfId="42254" xr:uid="{00000000-0005-0000-0000-00004E0D0000}"/>
    <cellStyle name="Header2 2 3 2 2 7 3 5" xfId="45931" xr:uid="{00000000-0005-0000-0000-00004E0D0000}"/>
    <cellStyle name="Header2 2 3 2 2 7 4" xfId="34458" xr:uid="{00000000-0005-0000-0000-0000A9140000}"/>
    <cellStyle name="Header2 2 3 2 2 7 5" xfId="38197" xr:uid="{00000000-0005-0000-0000-0000AA140000}"/>
    <cellStyle name="Header2 2 3 2 2 7 6" xfId="42251" xr:uid="{00000000-0005-0000-0000-00004B0D0000}"/>
    <cellStyle name="Header2 2 3 2 2 7 7" xfId="45934" xr:uid="{00000000-0005-0000-0000-00004B0D0000}"/>
    <cellStyle name="Header2 2 3 2 2 8" xfId="22070" xr:uid="{00000000-0005-0000-0000-0000AB140000}"/>
    <cellStyle name="Header2 2 3 2 2 8 2" xfId="22071" xr:uid="{00000000-0005-0000-0000-0000AC140000}"/>
    <cellStyle name="Header2 2 3 2 2 8 2 2" xfId="34463" xr:uid="{00000000-0005-0000-0000-0000AD140000}"/>
    <cellStyle name="Header2 2 3 2 2 8 2 3" xfId="38192" xr:uid="{00000000-0005-0000-0000-0000AE140000}"/>
    <cellStyle name="Header2 2 3 2 2 8 2 4" xfId="42256" xr:uid="{00000000-0005-0000-0000-0000500D0000}"/>
    <cellStyle name="Header2 2 3 2 2 8 2 5" xfId="45929" xr:uid="{00000000-0005-0000-0000-0000500D0000}"/>
    <cellStyle name="Header2 2 3 2 2 8 3" xfId="34462" xr:uid="{00000000-0005-0000-0000-0000AF140000}"/>
    <cellStyle name="Header2 2 3 2 2 8 4" xfId="38193" xr:uid="{00000000-0005-0000-0000-0000B0140000}"/>
    <cellStyle name="Header2 2 3 2 2 8 5" xfId="42255" xr:uid="{00000000-0005-0000-0000-00004F0D0000}"/>
    <cellStyle name="Header2 2 3 2 2 8 6" xfId="45930" xr:uid="{00000000-0005-0000-0000-00004F0D0000}"/>
    <cellStyle name="Header2 2 3 2 2 9" xfId="22072" xr:uid="{00000000-0005-0000-0000-0000B1140000}"/>
    <cellStyle name="Header2 2 3 2 2 9 2" xfId="34464" xr:uid="{00000000-0005-0000-0000-0000B2140000}"/>
    <cellStyle name="Header2 2 3 2 2 9 3" xfId="38191" xr:uid="{00000000-0005-0000-0000-0000B3140000}"/>
    <cellStyle name="Header2 2 3 2 2 9 4" xfId="42257" xr:uid="{00000000-0005-0000-0000-0000510D0000}"/>
    <cellStyle name="Header2 2 3 2 2 9 5" xfId="45928" xr:uid="{00000000-0005-0000-0000-0000510D0000}"/>
    <cellStyle name="Header2 2 3 2 3" xfId="22073" xr:uid="{00000000-0005-0000-0000-0000B4140000}"/>
    <cellStyle name="Header2 2 3 2 3 10" xfId="42258" xr:uid="{00000000-0005-0000-0000-0000520D0000}"/>
    <cellStyle name="Header2 2 3 2 3 11" xfId="45927" xr:uid="{00000000-0005-0000-0000-0000520D0000}"/>
    <cellStyle name="Header2 2 3 2 3 2" xfId="22074" xr:uid="{00000000-0005-0000-0000-0000B5140000}"/>
    <cellStyle name="Header2 2 3 2 3 2 2" xfId="22075" xr:uid="{00000000-0005-0000-0000-0000B6140000}"/>
    <cellStyle name="Header2 2 3 2 3 2 2 2" xfId="22076" xr:uid="{00000000-0005-0000-0000-0000B7140000}"/>
    <cellStyle name="Header2 2 3 2 3 2 2 2 2" xfId="34468" xr:uid="{00000000-0005-0000-0000-0000B8140000}"/>
    <cellStyle name="Header2 2 3 2 3 2 2 2 3" xfId="38187" xr:uid="{00000000-0005-0000-0000-0000B9140000}"/>
    <cellStyle name="Header2 2 3 2 3 2 2 2 4" xfId="42261" xr:uid="{00000000-0005-0000-0000-0000550D0000}"/>
    <cellStyle name="Header2 2 3 2 3 2 2 2 5" xfId="45924" xr:uid="{00000000-0005-0000-0000-0000550D0000}"/>
    <cellStyle name="Header2 2 3 2 3 2 2 3" xfId="34467" xr:uid="{00000000-0005-0000-0000-0000BA140000}"/>
    <cellStyle name="Header2 2 3 2 3 2 2 4" xfId="38188" xr:uid="{00000000-0005-0000-0000-0000BB140000}"/>
    <cellStyle name="Header2 2 3 2 3 2 2 5" xfId="42260" xr:uid="{00000000-0005-0000-0000-0000540D0000}"/>
    <cellStyle name="Header2 2 3 2 3 2 2 6" xfId="45925" xr:uid="{00000000-0005-0000-0000-0000540D0000}"/>
    <cellStyle name="Header2 2 3 2 3 2 3" xfId="22077" xr:uid="{00000000-0005-0000-0000-0000BC140000}"/>
    <cellStyle name="Header2 2 3 2 3 2 3 2" xfId="34469" xr:uid="{00000000-0005-0000-0000-0000BD140000}"/>
    <cellStyle name="Header2 2 3 2 3 2 3 3" xfId="38186" xr:uid="{00000000-0005-0000-0000-0000BE140000}"/>
    <cellStyle name="Header2 2 3 2 3 2 3 4" xfId="42262" xr:uid="{00000000-0005-0000-0000-0000560D0000}"/>
    <cellStyle name="Header2 2 3 2 3 2 3 5" xfId="45923" xr:uid="{00000000-0005-0000-0000-0000560D0000}"/>
    <cellStyle name="Header2 2 3 2 3 2 4" xfId="34466" xr:uid="{00000000-0005-0000-0000-0000BF140000}"/>
    <cellStyle name="Header2 2 3 2 3 2 5" xfId="38189" xr:uid="{00000000-0005-0000-0000-0000C0140000}"/>
    <cellStyle name="Header2 2 3 2 3 2 6" xfId="42259" xr:uid="{00000000-0005-0000-0000-0000530D0000}"/>
    <cellStyle name="Header2 2 3 2 3 2 7" xfId="45926" xr:uid="{00000000-0005-0000-0000-0000530D0000}"/>
    <cellStyle name="Header2 2 3 2 3 3" xfId="22078" xr:uid="{00000000-0005-0000-0000-0000C1140000}"/>
    <cellStyle name="Header2 2 3 2 3 3 2" xfId="22079" xr:uid="{00000000-0005-0000-0000-0000C2140000}"/>
    <cellStyle name="Header2 2 3 2 3 3 2 2" xfId="22080" xr:uid="{00000000-0005-0000-0000-0000C3140000}"/>
    <cellStyle name="Header2 2 3 2 3 3 2 2 2" xfId="34472" xr:uid="{00000000-0005-0000-0000-0000C4140000}"/>
    <cellStyle name="Header2 2 3 2 3 3 2 2 3" xfId="38183" xr:uid="{00000000-0005-0000-0000-0000C5140000}"/>
    <cellStyle name="Header2 2 3 2 3 3 2 2 4" xfId="42265" xr:uid="{00000000-0005-0000-0000-0000590D0000}"/>
    <cellStyle name="Header2 2 3 2 3 3 2 2 5" xfId="45920" xr:uid="{00000000-0005-0000-0000-0000590D0000}"/>
    <cellStyle name="Header2 2 3 2 3 3 2 3" xfId="34471" xr:uid="{00000000-0005-0000-0000-0000C6140000}"/>
    <cellStyle name="Header2 2 3 2 3 3 2 4" xfId="38184" xr:uid="{00000000-0005-0000-0000-0000C7140000}"/>
    <cellStyle name="Header2 2 3 2 3 3 2 5" xfId="42264" xr:uid="{00000000-0005-0000-0000-0000580D0000}"/>
    <cellStyle name="Header2 2 3 2 3 3 2 6" xfId="45921" xr:uid="{00000000-0005-0000-0000-0000580D0000}"/>
    <cellStyle name="Header2 2 3 2 3 3 3" xfId="22081" xr:uid="{00000000-0005-0000-0000-0000C8140000}"/>
    <cellStyle name="Header2 2 3 2 3 3 3 2" xfId="34473" xr:uid="{00000000-0005-0000-0000-0000C9140000}"/>
    <cellStyle name="Header2 2 3 2 3 3 3 3" xfId="38182" xr:uid="{00000000-0005-0000-0000-0000CA140000}"/>
    <cellStyle name="Header2 2 3 2 3 3 3 4" xfId="42266" xr:uid="{00000000-0005-0000-0000-00005A0D0000}"/>
    <cellStyle name="Header2 2 3 2 3 3 3 5" xfId="45919" xr:uid="{00000000-0005-0000-0000-00005A0D0000}"/>
    <cellStyle name="Header2 2 3 2 3 3 4" xfId="34470" xr:uid="{00000000-0005-0000-0000-0000CB140000}"/>
    <cellStyle name="Header2 2 3 2 3 3 5" xfId="38185" xr:uid="{00000000-0005-0000-0000-0000CC140000}"/>
    <cellStyle name="Header2 2 3 2 3 3 6" xfId="42263" xr:uid="{00000000-0005-0000-0000-0000570D0000}"/>
    <cellStyle name="Header2 2 3 2 3 3 7" xfId="45922" xr:uid="{00000000-0005-0000-0000-0000570D0000}"/>
    <cellStyle name="Header2 2 3 2 3 4" xfId="22082" xr:uid="{00000000-0005-0000-0000-0000CD140000}"/>
    <cellStyle name="Header2 2 3 2 3 4 2" xfId="22083" xr:uid="{00000000-0005-0000-0000-0000CE140000}"/>
    <cellStyle name="Header2 2 3 2 3 4 2 2" xfId="22084" xr:uid="{00000000-0005-0000-0000-0000CF140000}"/>
    <cellStyle name="Header2 2 3 2 3 4 2 2 2" xfId="34476" xr:uid="{00000000-0005-0000-0000-0000D0140000}"/>
    <cellStyle name="Header2 2 3 2 3 4 2 2 3" xfId="38179" xr:uid="{00000000-0005-0000-0000-0000D1140000}"/>
    <cellStyle name="Header2 2 3 2 3 4 2 2 4" xfId="42269" xr:uid="{00000000-0005-0000-0000-00005D0D0000}"/>
    <cellStyle name="Header2 2 3 2 3 4 2 2 5" xfId="45916" xr:uid="{00000000-0005-0000-0000-00005D0D0000}"/>
    <cellStyle name="Header2 2 3 2 3 4 2 3" xfId="34475" xr:uid="{00000000-0005-0000-0000-0000D2140000}"/>
    <cellStyle name="Header2 2 3 2 3 4 2 4" xfId="38180" xr:uid="{00000000-0005-0000-0000-0000D3140000}"/>
    <cellStyle name="Header2 2 3 2 3 4 2 5" xfId="42268" xr:uid="{00000000-0005-0000-0000-00005C0D0000}"/>
    <cellStyle name="Header2 2 3 2 3 4 2 6" xfId="45917" xr:uid="{00000000-0005-0000-0000-00005C0D0000}"/>
    <cellStyle name="Header2 2 3 2 3 4 3" xfId="22085" xr:uid="{00000000-0005-0000-0000-0000D4140000}"/>
    <cellStyle name="Header2 2 3 2 3 4 3 2" xfId="34477" xr:uid="{00000000-0005-0000-0000-0000D5140000}"/>
    <cellStyle name="Header2 2 3 2 3 4 3 3" xfId="38178" xr:uid="{00000000-0005-0000-0000-0000D6140000}"/>
    <cellStyle name="Header2 2 3 2 3 4 3 4" xfId="42270" xr:uid="{00000000-0005-0000-0000-00005E0D0000}"/>
    <cellStyle name="Header2 2 3 2 3 4 3 5" xfId="45915" xr:uid="{00000000-0005-0000-0000-00005E0D0000}"/>
    <cellStyle name="Header2 2 3 2 3 4 4" xfId="34474" xr:uid="{00000000-0005-0000-0000-0000D7140000}"/>
    <cellStyle name="Header2 2 3 2 3 4 5" xfId="38181" xr:uid="{00000000-0005-0000-0000-0000D8140000}"/>
    <cellStyle name="Header2 2 3 2 3 4 6" xfId="42267" xr:uid="{00000000-0005-0000-0000-00005B0D0000}"/>
    <cellStyle name="Header2 2 3 2 3 4 7" xfId="45918" xr:uid="{00000000-0005-0000-0000-00005B0D0000}"/>
    <cellStyle name="Header2 2 3 2 3 5" xfId="22086" xr:uid="{00000000-0005-0000-0000-0000D9140000}"/>
    <cellStyle name="Header2 2 3 2 3 5 2" xfId="22087" xr:uid="{00000000-0005-0000-0000-0000DA140000}"/>
    <cellStyle name="Header2 2 3 2 3 5 2 2" xfId="22088" xr:uid="{00000000-0005-0000-0000-0000DB140000}"/>
    <cellStyle name="Header2 2 3 2 3 5 2 2 2" xfId="34480" xr:uid="{00000000-0005-0000-0000-0000DC140000}"/>
    <cellStyle name="Header2 2 3 2 3 5 2 2 3" xfId="38175" xr:uid="{00000000-0005-0000-0000-0000DD140000}"/>
    <cellStyle name="Header2 2 3 2 3 5 2 2 4" xfId="42273" xr:uid="{00000000-0005-0000-0000-0000610D0000}"/>
    <cellStyle name="Header2 2 3 2 3 5 2 2 5" xfId="45912" xr:uid="{00000000-0005-0000-0000-0000610D0000}"/>
    <cellStyle name="Header2 2 3 2 3 5 2 3" xfId="34479" xr:uid="{00000000-0005-0000-0000-0000DE140000}"/>
    <cellStyle name="Header2 2 3 2 3 5 2 4" xfId="38176" xr:uid="{00000000-0005-0000-0000-0000DF140000}"/>
    <cellStyle name="Header2 2 3 2 3 5 2 5" xfId="42272" xr:uid="{00000000-0005-0000-0000-0000600D0000}"/>
    <cellStyle name="Header2 2 3 2 3 5 2 6" xfId="45913" xr:uid="{00000000-0005-0000-0000-0000600D0000}"/>
    <cellStyle name="Header2 2 3 2 3 5 3" xfId="22089" xr:uid="{00000000-0005-0000-0000-0000E0140000}"/>
    <cellStyle name="Header2 2 3 2 3 5 3 2" xfId="34481" xr:uid="{00000000-0005-0000-0000-0000E1140000}"/>
    <cellStyle name="Header2 2 3 2 3 5 3 3" xfId="38174" xr:uid="{00000000-0005-0000-0000-0000E2140000}"/>
    <cellStyle name="Header2 2 3 2 3 5 3 4" xfId="42274" xr:uid="{00000000-0005-0000-0000-0000620D0000}"/>
    <cellStyle name="Header2 2 3 2 3 5 3 5" xfId="45911" xr:uid="{00000000-0005-0000-0000-0000620D0000}"/>
    <cellStyle name="Header2 2 3 2 3 5 4" xfId="34478" xr:uid="{00000000-0005-0000-0000-0000E3140000}"/>
    <cellStyle name="Header2 2 3 2 3 5 5" xfId="38177" xr:uid="{00000000-0005-0000-0000-0000E4140000}"/>
    <cellStyle name="Header2 2 3 2 3 5 6" xfId="42271" xr:uid="{00000000-0005-0000-0000-00005F0D0000}"/>
    <cellStyle name="Header2 2 3 2 3 5 7" xfId="45914" xr:uid="{00000000-0005-0000-0000-00005F0D0000}"/>
    <cellStyle name="Header2 2 3 2 3 6" xfId="22090" xr:uid="{00000000-0005-0000-0000-0000E5140000}"/>
    <cellStyle name="Header2 2 3 2 3 6 2" xfId="22091" xr:uid="{00000000-0005-0000-0000-0000E6140000}"/>
    <cellStyle name="Header2 2 3 2 3 6 2 2" xfId="34483" xr:uid="{00000000-0005-0000-0000-0000E7140000}"/>
    <cellStyle name="Header2 2 3 2 3 6 2 3" xfId="38172" xr:uid="{00000000-0005-0000-0000-0000E8140000}"/>
    <cellStyle name="Header2 2 3 2 3 6 2 4" xfId="42276" xr:uid="{00000000-0005-0000-0000-0000640D0000}"/>
    <cellStyle name="Header2 2 3 2 3 6 2 5" xfId="45909" xr:uid="{00000000-0005-0000-0000-0000640D0000}"/>
    <cellStyle name="Header2 2 3 2 3 6 3" xfId="34482" xr:uid="{00000000-0005-0000-0000-0000E9140000}"/>
    <cellStyle name="Header2 2 3 2 3 6 4" xfId="38173" xr:uid="{00000000-0005-0000-0000-0000EA140000}"/>
    <cellStyle name="Header2 2 3 2 3 6 5" xfId="42275" xr:uid="{00000000-0005-0000-0000-0000630D0000}"/>
    <cellStyle name="Header2 2 3 2 3 6 6" xfId="45910" xr:uid="{00000000-0005-0000-0000-0000630D0000}"/>
    <cellStyle name="Header2 2 3 2 3 7" xfId="22092" xr:uid="{00000000-0005-0000-0000-0000EB140000}"/>
    <cellStyle name="Header2 2 3 2 3 7 2" xfId="34484" xr:uid="{00000000-0005-0000-0000-0000EC140000}"/>
    <cellStyle name="Header2 2 3 2 3 7 3" xfId="38171" xr:uid="{00000000-0005-0000-0000-0000ED140000}"/>
    <cellStyle name="Header2 2 3 2 3 7 4" xfId="42277" xr:uid="{00000000-0005-0000-0000-0000650D0000}"/>
    <cellStyle name="Header2 2 3 2 3 7 5" xfId="45908" xr:uid="{00000000-0005-0000-0000-0000650D0000}"/>
    <cellStyle name="Header2 2 3 2 3 8" xfId="34465" xr:uid="{00000000-0005-0000-0000-0000EE140000}"/>
    <cellStyle name="Header2 2 3 2 3 9" xfId="38190" xr:uid="{00000000-0005-0000-0000-0000EF140000}"/>
    <cellStyle name="Header2 2 3 2 4" xfId="22093" xr:uid="{00000000-0005-0000-0000-0000F0140000}"/>
    <cellStyle name="Header2 2 3 2 4 2" xfId="22094" xr:uid="{00000000-0005-0000-0000-0000F1140000}"/>
    <cellStyle name="Header2 2 3 2 4 2 2" xfId="34486" xr:uid="{00000000-0005-0000-0000-0000F2140000}"/>
    <cellStyle name="Header2 2 3 2 4 2 3" xfId="38169" xr:uid="{00000000-0005-0000-0000-0000F3140000}"/>
    <cellStyle name="Header2 2 3 2 4 2 4" xfId="42279" xr:uid="{00000000-0005-0000-0000-0000670D0000}"/>
    <cellStyle name="Header2 2 3 2 4 2 5" xfId="45906" xr:uid="{00000000-0005-0000-0000-0000670D0000}"/>
    <cellStyle name="Header2 2 3 2 4 3" xfId="34485" xr:uid="{00000000-0005-0000-0000-0000F4140000}"/>
    <cellStyle name="Header2 2 3 2 4 4" xfId="38170" xr:uid="{00000000-0005-0000-0000-0000F5140000}"/>
    <cellStyle name="Header2 2 3 2 4 5" xfId="42278" xr:uid="{00000000-0005-0000-0000-0000660D0000}"/>
    <cellStyle name="Header2 2 3 2 4 6" xfId="45907" xr:uid="{00000000-0005-0000-0000-0000660D0000}"/>
    <cellStyle name="Header2 2 3 2 5" xfId="22095" xr:uid="{00000000-0005-0000-0000-0000F6140000}"/>
    <cellStyle name="Header2 2 3 2 5 2" xfId="34487" xr:uid="{00000000-0005-0000-0000-0000F7140000}"/>
    <cellStyle name="Header2 2 3 2 5 3" xfId="38168" xr:uid="{00000000-0005-0000-0000-0000F8140000}"/>
    <cellStyle name="Header2 2 3 2 5 4" xfId="42280" xr:uid="{00000000-0005-0000-0000-0000680D0000}"/>
    <cellStyle name="Header2 2 3 2 5 5" xfId="45905" xr:uid="{00000000-0005-0000-0000-0000680D0000}"/>
    <cellStyle name="Header2 2 3 2 6" xfId="22012" xr:uid="{00000000-0005-0000-0000-0000F9140000}"/>
    <cellStyle name="Header2 2 3 2 7" xfId="34404" xr:uid="{00000000-0005-0000-0000-0000FA140000}"/>
    <cellStyle name="Header2 2 3 2 8" xfId="38251" xr:uid="{00000000-0005-0000-0000-0000FB140000}"/>
    <cellStyle name="Header2 2 3 2 9" xfId="42197" xr:uid="{00000000-0005-0000-0000-0000150D0000}"/>
    <cellStyle name="Header2 2 3 3" xfId="14323" xr:uid="{00000000-0005-0000-0000-0000FC140000}"/>
    <cellStyle name="Header2 2 3 3 10" xfId="22096" xr:uid="{00000000-0005-0000-0000-0000FD140000}"/>
    <cellStyle name="Header2 2 3 3 11" xfId="34488" xr:uid="{00000000-0005-0000-0000-0000FE140000}"/>
    <cellStyle name="Header2 2 3 3 12" xfId="38167" xr:uid="{00000000-0005-0000-0000-0000FF140000}"/>
    <cellStyle name="Header2 2 3 3 13" xfId="42281" xr:uid="{00000000-0005-0000-0000-0000690D0000}"/>
    <cellStyle name="Header2 2 3 3 14" xfId="45904" xr:uid="{00000000-0005-0000-0000-0000690D0000}"/>
    <cellStyle name="Header2 2 3 3 2" xfId="22097" xr:uid="{00000000-0005-0000-0000-000000150000}"/>
    <cellStyle name="Header2 2 3 3 2 10" xfId="42282" xr:uid="{00000000-0005-0000-0000-00006A0D0000}"/>
    <cellStyle name="Header2 2 3 3 2 11" xfId="45903" xr:uid="{00000000-0005-0000-0000-00006A0D0000}"/>
    <cellStyle name="Header2 2 3 3 2 2" xfId="22098" xr:uid="{00000000-0005-0000-0000-000001150000}"/>
    <cellStyle name="Header2 2 3 3 2 2 2" xfId="22099" xr:uid="{00000000-0005-0000-0000-000002150000}"/>
    <cellStyle name="Header2 2 3 3 2 2 2 2" xfId="22100" xr:uid="{00000000-0005-0000-0000-000003150000}"/>
    <cellStyle name="Header2 2 3 3 2 2 2 2 2" xfId="34492" xr:uid="{00000000-0005-0000-0000-000004150000}"/>
    <cellStyle name="Header2 2 3 3 2 2 2 2 3" xfId="38163" xr:uid="{00000000-0005-0000-0000-000005150000}"/>
    <cellStyle name="Header2 2 3 3 2 2 2 2 4" xfId="42285" xr:uid="{00000000-0005-0000-0000-00006D0D0000}"/>
    <cellStyle name="Header2 2 3 3 2 2 2 2 5" xfId="45900" xr:uid="{00000000-0005-0000-0000-00006D0D0000}"/>
    <cellStyle name="Header2 2 3 3 2 2 2 3" xfId="34491" xr:uid="{00000000-0005-0000-0000-000006150000}"/>
    <cellStyle name="Header2 2 3 3 2 2 2 4" xfId="38164" xr:uid="{00000000-0005-0000-0000-000007150000}"/>
    <cellStyle name="Header2 2 3 3 2 2 2 5" xfId="42284" xr:uid="{00000000-0005-0000-0000-00006C0D0000}"/>
    <cellStyle name="Header2 2 3 3 2 2 2 6" xfId="45901" xr:uid="{00000000-0005-0000-0000-00006C0D0000}"/>
    <cellStyle name="Header2 2 3 3 2 2 3" xfId="22101" xr:uid="{00000000-0005-0000-0000-000008150000}"/>
    <cellStyle name="Header2 2 3 3 2 2 3 2" xfId="34493" xr:uid="{00000000-0005-0000-0000-000009150000}"/>
    <cellStyle name="Header2 2 3 3 2 2 3 3" xfId="38162" xr:uid="{00000000-0005-0000-0000-00000A150000}"/>
    <cellStyle name="Header2 2 3 3 2 2 3 4" xfId="42286" xr:uid="{00000000-0005-0000-0000-00006E0D0000}"/>
    <cellStyle name="Header2 2 3 3 2 2 3 5" xfId="45899" xr:uid="{00000000-0005-0000-0000-00006E0D0000}"/>
    <cellStyle name="Header2 2 3 3 2 2 4" xfId="34490" xr:uid="{00000000-0005-0000-0000-00000B150000}"/>
    <cellStyle name="Header2 2 3 3 2 2 5" xfId="38165" xr:uid="{00000000-0005-0000-0000-00000C150000}"/>
    <cellStyle name="Header2 2 3 3 2 2 6" xfId="42283" xr:uid="{00000000-0005-0000-0000-00006B0D0000}"/>
    <cellStyle name="Header2 2 3 3 2 2 7" xfId="45902" xr:uid="{00000000-0005-0000-0000-00006B0D0000}"/>
    <cellStyle name="Header2 2 3 3 2 3" xfId="22102" xr:uid="{00000000-0005-0000-0000-00000D150000}"/>
    <cellStyle name="Header2 2 3 3 2 3 2" xfId="22103" xr:uid="{00000000-0005-0000-0000-00000E150000}"/>
    <cellStyle name="Header2 2 3 3 2 3 2 2" xfId="22104" xr:uid="{00000000-0005-0000-0000-00000F150000}"/>
    <cellStyle name="Header2 2 3 3 2 3 2 2 2" xfId="34496" xr:uid="{00000000-0005-0000-0000-000010150000}"/>
    <cellStyle name="Header2 2 3 3 2 3 2 2 3" xfId="38159" xr:uid="{00000000-0005-0000-0000-000011150000}"/>
    <cellStyle name="Header2 2 3 3 2 3 2 2 4" xfId="42289" xr:uid="{00000000-0005-0000-0000-0000710D0000}"/>
    <cellStyle name="Header2 2 3 3 2 3 2 2 5" xfId="45896" xr:uid="{00000000-0005-0000-0000-0000710D0000}"/>
    <cellStyle name="Header2 2 3 3 2 3 2 3" xfId="34495" xr:uid="{00000000-0005-0000-0000-000012150000}"/>
    <cellStyle name="Header2 2 3 3 2 3 2 4" xfId="38160" xr:uid="{00000000-0005-0000-0000-000013150000}"/>
    <cellStyle name="Header2 2 3 3 2 3 2 5" xfId="42288" xr:uid="{00000000-0005-0000-0000-0000700D0000}"/>
    <cellStyle name="Header2 2 3 3 2 3 2 6" xfId="45897" xr:uid="{00000000-0005-0000-0000-0000700D0000}"/>
    <cellStyle name="Header2 2 3 3 2 3 3" xfId="22105" xr:uid="{00000000-0005-0000-0000-000014150000}"/>
    <cellStyle name="Header2 2 3 3 2 3 3 2" xfId="34497" xr:uid="{00000000-0005-0000-0000-000015150000}"/>
    <cellStyle name="Header2 2 3 3 2 3 3 3" xfId="38158" xr:uid="{00000000-0005-0000-0000-000016150000}"/>
    <cellStyle name="Header2 2 3 3 2 3 3 4" xfId="42290" xr:uid="{00000000-0005-0000-0000-0000720D0000}"/>
    <cellStyle name="Header2 2 3 3 2 3 3 5" xfId="45895" xr:uid="{00000000-0005-0000-0000-0000720D0000}"/>
    <cellStyle name="Header2 2 3 3 2 3 4" xfId="34494" xr:uid="{00000000-0005-0000-0000-000017150000}"/>
    <cellStyle name="Header2 2 3 3 2 3 5" xfId="38161" xr:uid="{00000000-0005-0000-0000-000018150000}"/>
    <cellStyle name="Header2 2 3 3 2 3 6" xfId="42287" xr:uid="{00000000-0005-0000-0000-00006F0D0000}"/>
    <cellStyle name="Header2 2 3 3 2 3 7" xfId="45898" xr:uid="{00000000-0005-0000-0000-00006F0D0000}"/>
    <cellStyle name="Header2 2 3 3 2 4" xfId="22106" xr:uid="{00000000-0005-0000-0000-000019150000}"/>
    <cellStyle name="Header2 2 3 3 2 4 2" xfId="22107" xr:uid="{00000000-0005-0000-0000-00001A150000}"/>
    <cellStyle name="Header2 2 3 3 2 4 2 2" xfId="22108" xr:uid="{00000000-0005-0000-0000-00001B150000}"/>
    <cellStyle name="Header2 2 3 3 2 4 2 2 2" xfId="34500" xr:uid="{00000000-0005-0000-0000-00001C150000}"/>
    <cellStyle name="Header2 2 3 3 2 4 2 2 3" xfId="38155" xr:uid="{00000000-0005-0000-0000-00001D150000}"/>
    <cellStyle name="Header2 2 3 3 2 4 2 2 4" xfId="42293" xr:uid="{00000000-0005-0000-0000-0000750D0000}"/>
    <cellStyle name="Header2 2 3 3 2 4 2 2 5" xfId="45892" xr:uid="{00000000-0005-0000-0000-0000750D0000}"/>
    <cellStyle name="Header2 2 3 3 2 4 2 3" xfId="34499" xr:uid="{00000000-0005-0000-0000-00001E150000}"/>
    <cellStyle name="Header2 2 3 3 2 4 2 4" xfId="38156" xr:uid="{00000000-0005-0000-0000-00001F150000}"/>
    <cellStyle name="Header2 2 3 3 2 4 2 5" xfId="42292" xr:uid="{00000000-0005-0000-0000-0000740D0000}"/>
    <cellStyle name="Header2 2 3 3 2 4 2 6" xfId="45893" xr:uid="{00000000-0005-0000-0000-0000740D0000}"/>
    <cellStyle name="Header2 2 3 3 2 4 3" xfId="22109" xr:uid="{00000000-0005-0000-0000-000020150000}"/>
    <cellStyle name="Header2 2 3 3 2 4 3 2" xfId="34501" xr:uid="{00000000-0005-0000-0000-000021150000}"/>
    <cellStyle name="Header2 2 3 3 2 4 3 3" xfId="38154" xr:uid="{00000000-0005-0000-0000-000022150000}"/>
    <cellStyle name="Header2 2 3 3 2 4 3 4" xfId="42294" xr:uid="{00000000-0005-0000-0000-0000760D0000}"/>
    <cellStyle name="Header2 2 3 3 2 4 3 5" xfId="45891" xr:uid="{00000000-0005-0000-0000-0000760D0000}"/>
    <cellStyle name="Header2 2 3 3 2 4 4" xfId="34498" xr:uid="{00000000-0005-0000-0000-000023150000}"/>
    <cellStyle name="Header2 2 3 3 2 4 5" xfId="38157" xr:uid="{00000000-0005-0000-0000-000024150000}"/>
    <cellStyle name="Header2 2 3 3 2 4 6" xfId="42291" xr:uid="{00000000-0005-0000-0000-0000730D0000}"/>
    <cellStyle name="Header2 2 3 3 2 4 7" xfId="45894" xr:uid="{00000000-0005-0000-0000-0000730D0000}"/>
    <cellStyle name="Header2 2 3 3 2 5" xfId="22110" xr:uid="{00000000-0005-0000-0000-000025150000}"/>
    <cellStyle name="Header2 2 3 3 2 5 2" xfId="22111" xr:uid="{00000000-0005-0000-0000-000026150000}"/>
    <cellStyle name="Header2 2 3 3 2 5 2 2" xfId="22112" xr:uid="{00000000-0005-0000-0000-000027150000}"/>
    <cellStyle name="Header2 2 3 3 2 5 2 2 2" xfId="34504" xr:uid="{00000000-0005-0000-0000-000028150000}"/>
    <cellStyle name="Header2 2 3 3 2 5 2 2 3" xfId="38151" xr:uid="{00000000-0005-0000-0000-000029150000}"/>
    <cellStyle name="Header2 2 3 3 2 5 2 2 4" xfId="42297" xr:uid="{00000000-0005-0000-0000-0000790D0000}"/>
    <cellStyle name="Header2 2 3 3 2 5 2 2 5" xfId="45888" xr:uid="{00000000-0005-0000-0000-0000790D0000}"/>
    <cellStyle name="Header2 2 3 3 2 5 2 3" xfId="34503" xr:uid="{00000000-0005-0000-0000-00002A150000}"/>
    <cellStyle name="Header2 2 3 3 2 5 2 4" xfId="38152" xr:uid="{00000000-0005-0000-0000-00002B150000}"/>
    <cellStyle name="Header2 2 3 3 2 5 2 5" xfId="42296" xr:uid="{00000000-0005-0000-0000-0000780D0000}"/>
    <cellStyle name="Header2 2 3 3 2 5 2 6" xfId="45889" xr:uid="{00000000-0005-0000-0000-0000780D0000}"/>
    <cellStyle name="Header2 2 3 3 2 5 3" xfId="22113" xr:uid="{00000000-0005-0000-0000-00002C150000}"/>
    <cellStyle name="Header2 2 3 3 2 5 3 2" xfId="34505" xr:uid="{00000000-0005-0000-0000-00002D150000}"/>
    <cellStyle name="Header2 2 3 3 2 5 3 3" xfId="38150" xr:uid="{00000000-0005-0000-0000-00002E150000}"/>
    <cellStyle name="Header2 2 3 3 2 5 3 4" xfId="42298" xr:uid="{00000000-0005-0000-0000-00007A0D0000}"/>
    <cellStyle name="Header2 2 3 3 2 5 3 5" xfId="45887" xr:uid="{00000000-0005-0000-0000-00007A0D0000}"/>
    <cellStyle name="Header2 2 3 3 2 5 4" xfId="34502" xr:uid="{00000000-0005-0000-0000-00002F150000}"/>
    <cellStyle name="Header2 2 3 3 2 5 5" xfId="38153" xr:uid="{00000000-0005-0000-0000-000030150000}"/>
    <cellStyle name="Header2 2 3 3 2 5 6" xfId="42295" xr:uid="{00000000-0005-0000-0000-0000770D0000}"/>
    <cellStyle name="Header2 2 3 3 2 5 7" xfId="45890" xr:uid="{00000000-0005-0000-0000-0000770D0000}"/>
    <cellStyle name="Header2 2 3 3 2 6" xfId="22114" xr:uid="{00000000-0005-0000-0000-000031150000}"/>
    <cellStyle name="Header2 2 3 3 2 6 2" xfId="22115" xr:uid="{00000000-0005-0000-0000-000032150000}"/>
    <cellStyle name="Header2 2 3 3 2 6 2 2" xfId="34507" xr:uid="{00000000-0005-0000-0000-000033150000}"/>
    <cellStyle name="Header2 2 3 3 2 6 2 3" xfId="38147" xr:uid="{00000000-0005-0000-0000-000034150000}"/>
    <cellStyle name="Header2 2 3 3 2 6 2 4" xfId="42300" xr:uid="{00000000-0005-0000-0000-00007C0D0000}"/>
    <cellStyle name="Header2 2 3 3 2 6 2 5" xfId="45885" xr:uid="{00000000-0005-0000-0000-00007C0D0000}"/>
    <cellStyle name="Header2 2 3 3 2 6 3" xfId="34506" xr:uid="{00000000-0005-0000-0000-000035150000}"/>
    <cellStyle name="Header2 2 3 3 2 6 4" xfId="38149" xr:uid="{00000000-0005-0000-0000-000036150000}"/>
    <cellStyle name="Header2 2 3 3 2 6 5" xfId="42299" xr:uid="{00000000-0005-0000-0000-00007B0D0000}"/>
    <cellStyle name="Header2 2 3 3 2 6 6" xfId="45886" xr:uid="{00000000-0005-0000-0000-00007B0D0000}"/>
    <cellStyle name="Header2 2 3 3 2 7" xfId="22116" xr:uid="{00000000-0005-0000-0000-000037150000}"/>
    <cellStyle name="Header2 2 3 3 2 7 2" xfId="34508" xr:uid="{00000000-0005-0000-0000-000038150000}"/>
    <cellStyle name="Header2 2 3 3 2 7 3" xfId="38146" xr:uid="{00000000-0005-0000-0000-000039150000}"/>
    <cellStyle name="Header2 2 3 3 2 7 4" xfId="42301" xr:uid="{00000000-0005-0000-0000-00007D0D0000}"/>
    <cellStyle name="Header2 2 3 3 2 7 5" xfId="45884" xr:uid="{00000000-0005-0000-0000-00007D0D0000}"/>
    <cellStyle name="Header2 2 3 3 2 8" xfId="34489" xr:uid="{00000000-0005-0000-0000-00003A150000}"/>
    <cellStyle name="Header2 2 3 3 2 9" xfId="38166" xr:uid="{00000000-0005-0000-0000-00003B150000}"/>
    <cellStyle name="Header2 2 3 3 3" xfId="22117" xr:uid="{00000000-0005-0000-0000-00003C150000}"/>
    <cellStyle name="Header2 2 3 3 3 10" xfId="42302" xr:uid="{00000000-0005-0000-0000-00007E0D0000}"/>
    <cellStyle name="Header2 2 3 3 3 11" xfId="45883" xr:uid="{00000000-0005-0000-0000-00007E0D0000}"/>
    <cellStyle name="Header2 2 3 3 3 2" xfId="22118" xr:uid="{00000000-0005-0000-0000-00003D150000}"/>
    <cellStyle name="Header2 2 3 3 3 2 2" xfId="22119" xr:uid="{00000000-0005-0000-0000-00003E150000}"/>
    <cellStyle name="Header2 2 3 3 3 2 2 2" xfId="22120" xr:uid="{00000000-0005-0000-0000-00003F150000}"/>
    <cellStyle name="Header2 2 3 3 3 2 2 2 2" xfId="34512" xr:uid="{00000000-0005-0000-0000-000040150000}"/>
    <cellStyle name="Header2 2 3 3 3 2 2 2 3" xfId="38142" xr:uid="{00000000-0005-0000-0000-000041150000}"/>
    <cellStyle name="Header2 2 3 3 3 2 2 2 4" xfId="42305" xr:uid="{00000000-0005-0000-0000-0000810D0000}"/>
    <cellStyle name="Header2 2 3 3 3 2 2 2 5" xfId="45880" xr:uid="{00000000-0005-0000-0000-0000810D0000}"/>
    <cellStyle name="Header2 2 3 3 3 2 2 3" xfId="34511" xr:uid="{00000000-0005-0000-0000-000042150000}"/>
    <cellStyle name="Header2 2 3 3 3 2 2 4" xfId="38143" xr:uid="{00000000-0005-0000-0000-000043150000}"/>
    <cellStyle name="Header2 2 3 3 3 2 2 5" xfId="42304" xr:uid="{00000000-0005-0000-0000-0000800D0000}"/>
    <cellStyle name="Header2 2 3 3 3 2 2 6" xfId="45881" xr:uid="{00000000-0005-0000-0000-0000800D0000}"/>
    <cellStyle name="Header2 2 3 3 3 2 3" xfId="22121" xr:uid="{00000000-0005-0000-0000-000044150000}"/>
    <cellStyle name="Header2 2 3 3 3 2 3 2" xfId="34513" xr:uid="{00000000-0005-0000-0000-000045150000}"/>
    <cellStyle name="Header2 2 3 3 3 2 3 3" xfId="38141" xr:uid="{00000000-0005-0000-0000-000046150000}"/>
    <cellStyle name="Header2 2 3 3 3 2 3 4" xfId="42306" xr:uid="{00000000-0005-0000-0000-0000820D0000}"/>
    <cellStyle name="Header2 2 3 3 3 2 3 5" xfId="45879" xr:uid="{00000000-0005-0000-0000-0000820D0000}"/>
    <cellStyle name="Header2 2 3 3 3 2 4" xfId="34510" xr:uid="{00000000-0005-0000-0000-000047150000}"/>
    <cellStyle name="Header2 2 3 3 3 2 5" xfId="38144" xr:uid="{00000000-0005-0000-0000-000048150000}"/>
    <cellStyle name="Header2 2 3 3 3 2 6" xfId="42303" xr:uid="{00000000-0005-0000-0000-00007F0D0000}"/>
    <cellStyle name="Header2 2 3 3 3 2 7" xfId="45882" xr:uid="{00000000-0005-0000-0000-00007F0D0000}"/>
    <cellStyle name="Header2 2 3 3 3 3" xfId="22122" xr:uid="{00000000-0005-0000-0000-000049150000}"/>
    <cellStyle name="Header2 2 3 3 3 3 2" xfId="22123" xr:uid="{00000000-0005-0000-0000-00004A150000}"/>
    <cellStyle name="Header2 2 3 3 3 3 2 2" xfId="22124" xr:uid="{00000000-0005-0000-0000-00004B150000}"/>
    <cellStyle name="Header2 2 3 3 3 3 2 2 2" xfId="34516" xr:uid="{00000000-0005-0000-0000-00004C150000}"/>
    <cellStyle name="Header2 2 3 3 3 3 2 2 3" xfId="38138" xr:uid="{00000000-0005-0000-0000-00004D150000}"/>
    <cellStyle name="Header2 2 3 3 3 3 2 2 4" xfId="42309" xr:uid="{00000000-0005-0000-0000-0000850D0000}"/>
    <cellStyle name="Header2 2 3 3 3 3 2 2 5" xfId="45876" xr:uid="{00000000-0005-0000-0000-0000850D0000}"/>
    <cellStyle name="Header2 2 3 3 3 3 2 3" xfId="34515" xr:uid="{00000000-0005-0000-0000-00004E150000}"/>
    <cellStyle name="Header2 2 3 3 3 3 2 4" xfId="38139" xr:uid="{00000000-0005-0000-0000-00004F150000}"/>
    <cellStyle name="Header2 2 3 3 3 3 2 5" xfId="42308" xr:uid="{00000000-0005-0000-0000-0000840D0000}"/>
    <cellStyle name="Header2 2 3 3 3 3 2 6" xfId="45877" xr:uid="{00000000-0005-0000-0000-0000840D0000}"/>
    <cellStyle name="Header2 2 3 3 3 3 3" xfId="22125" xr:uid="{00000000-0005-0000-0000-000050150000}"/>
    <cellStyle name="Header2 2 3 3 3 3 3 2" xfId="34517" xr:uid="{00000000-0005-0000-0000-000051150000}"/>
    <cellStyle name="Header2 2 3 3 3 3 3 3" xfId="38137" xr:uid="{00000000-0005-0000-0000-000052150000}"/>
    <cellStyle name="Header2 2 3 3 3 3 3 4" xfId="42310" xr:uid="{00000000-0005-0000-0000-0000860D0000}"/>
    <cellStyle name="Header2 2 3 3 3 3 3 5" xfId="45875" xr:uid="{00000000-0005-0000-0000-0000860D0000}"/>
    <cellStyle name="Header2 2 3 3 3 3 4" xfId="34514" xr:uid="{00000000-0005-0000-0000-000053150000}"/>
    <cellStyle name="Header2 2 3 3 3 3 5" xfId="38140" xr:uid="{00000000-0005-0000-0000-000054150000}"/>
    <cellStyle name="Header2 2 3 3 3 3 6" xfId="42307" xr:uid="{00000000-0005-0000-0000-0000830D0000}"/>
    <cellStyle name="Header2 2 3 3 3 3 7" xfId="45878" xr:uid="{00000000-0005-0000-0000-0000830D0000}"/>
    <cellStyle name="Header2 2 3 3 3 4" xfId="22126" xr:uid="{00000000-0005-0000-0000-000055150000}"/>
    <cellStyle name="Header2 2 3 3 3 4 2" xfId="22127" xr:uid="{00000000-0005-0000-0000-000056150000}"/>
    <cellStyle name="Header2 2 3 3 3 4 2 2" xfId="22128" xr:uid="{00000000-0005-0000-0000-000057150000}"/>
    <cellStyle name="Header2 2 3 3 3 4 2 2 2" xfId="34520" xr:uid="{00000000-0005-0000-0000-000058150000}"/>
    <cellStyle name="Header2 2 3 3 3 4 2 2 3" xfId="38134" xr:uid="{00000000-0005-0000-0000-000059150000}"/>
    <cellStyle name="Header2 2 3 3 3 4 2 2 4" xfId="42313" xr:uid="{00000000-0005-0000-0000-0000890D0000}"/>
    <cellStyle name="Header2 2 3 3 3 4 2 2 5" xfId="45872" xr:uid="{00000000-0005-0000-0000-0000890D0000}"/>
    <cellStyle name="Header2 2 3 3 3 4 2 3" xfId="34519" xr:uid="{00000000-0005-0000-0000-00005A150000}"/>
    <cellStyle name="Header2 2 3 3 3 4 2 4" xfId="38135" xr:uid="{00000000-0005-0000-0000-00005B150000}"/>
    <cellStyle name="Header2 2 3 3 3 4 2 5" xfId="42312" xr:uid="{00000000-0005-0000-0000-0000880D0000}"/>
    <cellStyle name="Header2 2 3 3 3 4 2 6" xfId="45873" xr:uid="{00000000-0005-0000-0000-0000880D0000}"/>
    <cellStyle name="Header2 2 3 3 3 4 3" xfId="22129" xr:uid="{00000000-0005-0000-0000-00005C150000}"/>
    <cellStyle name="Header2 2 3 3 3 4 3 2" xfId="34521" xr:uid="{00000000-0005-0000-0000-00005D150000}"/>
    <cellStyle name="Header2 2 3 3 3 4 3 3" xfId="38133" xr:uid="{00000000-0005-0000-0000-00005E150000}"/>
    <cellStyle name="Header2 2 3 3 3 4 3 4" xfId="42314" xr:uid="{00000000-0005-0000-0000-00008A0D0000}"/>
    <cellStyle name="Header2 2 3 3 3 4 3 5" xfId="45871" xr:uid="{00000000-0005-0000-0000-00008A0D0000}"/>
    <cellStyle name="Header2 2 3 3 3 4 4" xfId="34518" xr:uid="{00000000-0005-0000-0000-00005F150000}"/>
    <cellStyle name="Header2 2 3 3 3 4 5" xfId="38136" xr:uid="{00000000-0005-0000-0000-000060150000}"/>
    <cellStyle name="Header2 2 3 3 3 4 6" xfId="42311" xr:uid="{00000000-0005-0000-0000-0000870D0000}"/>
    <cellStyle name="Header2 2 3 3 3 4 7" xfId="45874" xr:uid="{00000000-0005-0000-0000-0000870D0000}"/>
    <cellStyle name="Header2 2 3 3 3 5" xfId="22130" xr:uid="{00000000-0005-0000-0000-000061150000}"/>
    <cellStyle name="Header2 2 3 3 3 5 2" xfId="22131" xr:uid="{00000000-0005-0000-0000-000062150000}"/>
    <cellStyle name="Header2 2 3 3 3 5 2 2" xfId="22132" xr:uid="{00000000-0005-0000-0000-000063150000}"/>
    <cellStyle name="Header2 2 3 3 3 5 2 2 2" xfId="34524" xr:uid="{00000000-0005-0000-0000-000064150000}"/>
    <cellStyle name="Header2 2 3 3 3 5 2 2 3" xfId="38130" xr:uid="{00000000-0005-0000-0000-000065150000}"/>
    <cellStyle name="Header2 2 3 3 3 5 2 2 4" xfId="42317" xr:uid="{00000000-0005-0000-0000-00008D0D0000}"/>
    <cellStyle name="Header2 2 3 3 3 5 2 2 5" xfId="45868" xr:uid="{00000000-0005-0000-0000-00008D0D0000}"/>
    <cellStyle name="Header2 2 3 3 3 5 2 3" xfId="34523" xr:uid="{00000000-0005-0000-0000-000066150000}"/>
    <cellStyle name="Header2 2 3 3 3 5 2 4" xfId="38131" xr:uid="{00000000-0005-0000-0000-000067150000}"/>
    <cellStyle name="Header2 2 3 3 3 5 2 5" xfId="42316" xr:uid="{00000000-0005-0000-0000-00008C0D0000}"/>
    <cellStyle name="Header2 2 3 3 3 5 2 6" xfId="45869" xr:uid="{00000000-0005-0000-0000-00008C0D0000}"/>
    <cellStyle name="Header2 2 3 3 3 5 3" xfId="22133" xr:uid="{00000000-0005-0000-0000-000068150000}"/>
    <cellStyle name="Header2 2 3 3 3 5 3 2" xfId="34525" xr:uid="{00000000-0005-0000-0000-000069150000}"/>
    <cellStyle name="Header2 2 3 3 3 5 3 3" xfId="38129" xr:uid="{00000000-0005-0000-0000-00006A150000}"/>
    <cellStyle name="Header2 2 3 3 3 5 3 4" xfId="42318" xr:uid="{00000000-0005-0000-0000-00008E0D0000}"/>
    <cellStyle name="Header2 2 3 3 3 5 3 5" xfId="45867" xr:uid="{00000000-0005-0000-0000-00008E0D0000}"/>
    <cellStyle name="Header2 2 3 3 3 5 4" xfId="34522" xr:uid="{00000000-0005-0000-0000-00006B150000}"/>
    <cellStyle name="Header2 2 3 3 3 5 5" xfId="38132" xr:uid="{00000000-0005-0000-0000-00006C150000}"/>
    <cellStyle name="Header2 2 3 3 3 5 6" xfId="42315" xr:uid="{00000000-0005-0000-0000-00008B0D0000}"/>
    <cellStyle name="Header2 2 3 3 3 5 7" xfId="45870" xr:uid="{00000000-0005-0000-0000-00008B0D0000}"/>
    <cellStyle name="Header2 2 3 3 3 6" xfId="22134" xr:uid="{00000000-0005-0000-0000-00006D150000}"/>
    <cellStyle name="Header2 2 3 3 3 6 2" xfId="22135" xr:uid="{00000000-0005-0000-0000-00006E150000}"/>
    <cellStyle name="Header2 2 3 3 3 6 2 2" xfId="34527" xr:uid="{00000000-0005-0000-0000-00006F150000}"/>
    <cellStyle name="Header2 2 3 3 3 6 2 3" xfId="38127" xr:uid="{00000000-0005-0000-0000-000070150000}"/>
    <cellStyle name="Header2 2 3 3 3 6 2 4" xfId="42320" xr:uid="{00000000-0005-0000-0000-0000900D0000}"/>
    <cellStyle name="Header2 2 3 3 3 6 2 5" xfId="45865" xr:uid="{00000000-0005-0000-0000-0000900D0000}"/>
    <cellStyle name="Header2 2 3 3 3 6 3" xfId="34526" xr:uid="{00000000-0005-0000-0000-000071150000}"/>
    <cellStyle name="Header2 2 3 3 3 6 4" xfId="38128" xr:uid="{00000000-0005-0000-0000-000072150000}"/>
    <cellStyle name="Header2 2 3 3 3 6 5" xfId="42319" xr:uid="{00000000-0005-0000-0000-00008F0D0000}"/>
    <cellStyle name="Header2 2 3 3 3 6 6" xfId="45866" xr:uid="{00000000-0005-0000-0000-00008F0D0000}"/>
    <cellStyle name="Header2 2 3 3 3 7" xfId="22136" xr:uid="{00000000-0005-0000-0000-000073150000}"/>
    <cellStyle name="Header2 2 3 3 3 7 2" xfId="34528" xr:uid="{00000000-0005-0000-0000-000074150000}"/>
    <cellStyle name="Header2 2 3 3 3 7 3" xfId="38126" xr:uid="{00000000-0005-0000-0000-000075150000}"/>
    <cellStyle name="Header2 2 3 3 3 7 4" xfId="42321" xr:uid="{00000000-0005-0000-0000-0000910D0000}"/>
    <cellStyle name="Header2 2 3 3 3 7 5" xfId="45864" xr:uid="{00000000-0005-0000-0000-0000910D0000}"/>
    <cellStyle name="Header2 2 3 3 3 8" xfId="34509" xr:uid="{00000000-0005-0000-0000-000076150000}"/>
    <cellStyle name="Header2 2 3 3 3 9" xfId="38145" xr:uid="{00000000-0005-0000-0000-000077150000}"/>
    <cellStyle name="Header2 2 3 3 4" xfId="22137" xr:uid="{00000000-0005-0000-0000-000078150000}"/>
    <cellStyle name="Header2 2 3 3 4 2" xfId="22138" xr:uid="{00000000-0005-0000-0000-000079150000}"/>
    <cellStyle name="Header2 2 3 3 4 2 2" xfId="22139" xr:uid="{00000000-0005-0000-0000-00007A150000}"/>
    <cellStyle name="Header2 2 3 3 4 2 2 2" xfId="34531" xr:uid="{00000000-0005-0000-0000-00007B150000}"/>
    <cellStyle name="Header2 2 3 3 4 2 2 3" xfId="38123" xr:uid="{00000000-0005-0000-0000-00007C150000}"/>
    <cellStyle name="Header2 2 3 3 4 2 2 4" xfId="42324" xr:uid="{00000000-0005-0000-0000-0000940D0000}"/>
    <cellStyle name="Header2 2 3 3 4 2 2 5" xfId="45861" xr:uid="{00000000-0005-0000-0000-0000940D0000}"/>
    <cellStyle name="Header2 2 3 3 4 2 3" xfId="34530" xr:uid="{00000000-0005-0000-0000-00007D150000}"/>
    <cellStyle name="Header2 2 3 3 4 2 4" xfId="38124" xr:uid="{00000000-0005-0000-0000-00007E150000}"/>
    <cellStyle name="Header2 2 3 3 4 2 5" xfId="42323" xr:uid="{00000000-0005-0000-0000-0000930D0000}"/>
    <cellStyle name="Header2 2 3 3 4 2 6" xfId="45862" xr:uid="{00000000-0005-0000-0000-0000930D0000}"/>
    <cellStyle name="Header2 2 3 3 4 3" xfId="22140" xr:uid="{00000000-0005-0000-0000-00007F150000}"/>
    <cellStyle name="Header2 2 3 3 4 3 2" xfId="34532" xr:uid="{00000000-0005-0000-0000-000080150000}"/>
    <cellStyle name="Header2 2 3 3 4 3 3" xfId="38005" xr:uid="{00000000-0005-0000-0000-000081150000}"/>
    <cellStyle name="Header2 2 3 3 4 3 4" xfId="42325" xr:uid="{00000000-0005-0000-0000-0000950D0000}"/>
    <cellStyle name="Header2 2 3 3 4 3 5" xfId="45860" xr:uid="{00000000-0005-0000-0000-0000950D0000}"/>
    <cellStyle name="Header2 2 3 3 4 4" xfId="34529" xr:uid="{00000000-0005-0000-0000-000082150000}"/>
    <cellStyle name="Header2 2 3 3 4 5" xfId="38125" xr:uid="{00000000-0005-0000-0000-000083150000}"/>
    <cellStyle name="Header2 2 3 3 4 6" xfId="42322" xr:uid="{00000000-0005-0000-0000-0000920D0000}"/>
    <cellStyle name="Header2 2 3 3 4 7" xfId="45863" xr:uid="{00000000-0005-0000-0000-0000920D0000}"/>
    <cellStyle name="Header2 2 3 3 5" xfId="22141" xr:uid="{00000000-0005-0000-0000-000084150000}"/>
    <cellStyle name="Header2 2 3 3 5 2" xfId="22142" xr:uid="{00000000-0005-0000-0000-000085150000}"/>
    <cellStyle name="Header2 2 3 3 5 2 2" xfId="22143" xr:uid="{00000000-0005-0000-0000-000086150000}"/>
    <cellStyle name="Header2 2 3 3 5 2 2 2" xfId="34535" xr:uid="{00000000-0005-0000-0000-000087150000}"/>
    <cellStyle name="Header2 2 3 3 5 2 2 3" xfId="38120" xr:uid="{00000000-0005-0000-0000-000088150000}"/>
    <cellStyle name="Header2 2 3 3 5 2 2 4" xfId="42328" xr:uid="{00000000-0005-0000-0000-0000980D0000}"/>
    <cellStyle name="Header2 2 3 3 5 2 2 5" xfId="45857" xr:uid="{00000000-0005-0000-0000-0000980D0000}"/>
    <cellStyle name="Header2 2 3 3 5 2 3" xfId="34534" xr:uid="{00000000-0005-0000-0000-000089150000}"/>
    <cellStyle name="Header2 2 3 3 5 2 4" xfId="38121" xr:uid="{00000000-0005-0000-0000-00008A150000}"/>
    <cellStyle name="Header2 2 3 3 5 2 5" xfId="42327" xr:uid="{00000000-0005-0000-0000-0000970D0000}"/>
    <cellStyle name="Header2 2 3 3 5 2 6" xfId="45858" xr:uid="{00000000-0005-0000-0000-0000970D0000}"/>
    <cellStyle name="Header2 2 3 3 5 3" xfId="22144" xr:uid="{00000000-0005-0000-0000-00008B150000}"/>
    <cellStyle name="Header2 2 3 3 5 3 2" xfId="34536" xr:uid="{00000000-0005-0000-0000-00008C150000}"/>
    <cellStyle name="Header2 2 3 3 5 3 3" xfId="38119" xr:uid="{00000000-0005-0000-0000-00008D150000}"/>
    <cellStyle name="Header2 2 3 3 5 3 4" xfId="42329" xr:uid="{00000000-0005-0000-0000-0000990D0000}"/>
    <cellStyle name="Header2 2 3 3 5 3 5" xfId="45856" xr:uid="{00000000-0005-0000-0000-0000990D0000}"/>
    <cellStyle name="Header2 2 3 3 5 4" xfId="34533" xr:uid="{00000000-0005-0000-0000-00008E150000}"/>
    <cellStyle name="Header2 2 3 3 5 5" xfId="38122" xr:uid="{00000000-0005-0000-0000-00008F150000}"/>
    <cellStyle name="Header2 2 3 3 5 6" xfId="42326" xr:uid="{00000000-0005-0000-0000-0000960D0000}"/>
    <cellStyle name="Header2 2 3 3 5 7" xfId="45859" xr:uid="{00000000-0005-0000-0000-0000960D0000}"/>
    <cellStyle name="Header2 2 3 3 6" xfId="22145" xr:uid="{00000000-0005-0000-0000-000090150000}"/>
    <cellStyle name="Header2 2 3 3 6 2" xfId="22146" xr:uid="{00000000-0005-0000-0000-000091150000}"/>
    <cellStyle name="Header2 2 3 3 6 2 2" xfId="22147" xr:uid="{00000000-0005-0000-0000-000092150000}"/>
    <cellStyle name="Header2 2 3 3 6 2 2 2" xfId="34539" xr:uid="{00000000-0005-0000-0000-000093150000}"/>
    <cellStyle name="Header2 2 3 3 6 2 2 3" xfId="38116" xr:uid="{00000000-0005-0000-0000-000094150000}"/>
    <cellStyle name="Header2 2 3 3 6 2 2 4" xfId="42332" xr:uid="{00000000-0005-0000-0000-00009C0D0000}"/>
    <cellStyle name="Header2 2 3 3 6 2 2 5" xfId="45852" xr:uid="{00000000-0005-0000-0000-00009C0D0000}"/>
    <cellStyle name="Header2 2 3 3 6 2 3" xfId="34538" xr:uid="{00000000-0005-0000-0000-000095150000}"/>
    <cellStyle name="Header2 2 3 3 6 2 4" xfId="38117" xr:uid="{00000000-0005-0000-0000-000096150000}"/>
    <cellStyle name="Header2 2 3 3 6 2 5" xfId="42331" xr:uid="{00000000-0005-0000-0000-00009B0D0000}"/>
    <cellStyle name="Header2 2 3 3 6 2 6" xfId="45853" xr:uid="{00000000-0005-0000-0000-00009B0D0000}"/>
    <cellStyle name="Header2 2 3 3 6 3" xfId="22148" xr:uid="{00000000-0005-0000-0000-000097150000}"/>
    <cellStyle name="Header2 2 3 3 6 3 2" xfId="34540" xr:uid="{00000000-0005-0000-0000-000098150000}"/>
    <cellStyle name="Header2 2 3 3 6 3 3" xfId="38115" xr:uid="{00000000-0005-0000-0000-000099150000}"/>
    <cellStyle name="Header2 2 3 3 6 3 4" xfId="42333" xr:uid="{00000000-0005-0000-0000-00009D0D0000}"/>
    <cellStyle name="Header2 2 3 3 6 3 5" xfId="45851" xr:uid="{00000000-0005-0000-0000-00009D0D0000}"/>
    <cellStyle name="Header2 2 3 3 6 4" xfId="34537" xr:uid="{00000000-0005-0000-0000-00009A150000}"/>
    <cellStyle name="Header2 2 3 3 6 5" xfId="38118" xr:uid="{00000000-0005-0000-0000-00009B150000}"/>
    <cellStyle name="Header2 2 3 3 6 6" xfId="42330" xr:uid="{00000000-0005-0000-0000-00009A0D0000}"/>
    <cellStyle name="Header2 2 3 3 6 7" xfId="45855" xr:uid="{00000000-0005-0000-0000-00009A0D0000}"/>
    <cellStyle name="Header2 2 3 3 7" xfId="22149" xr:uid="{00000000-0005-0000-0000-00009C150000}"/>
    <cellStyle name="Header2 2 3 3 7 2" xfId="22150" xr:uid="{00000000-0005-0000-0000-00009D150000}"/>
    <cellStyle name="Header2 2 3 3 7 2 2" xfId="22151" xr:uid="{00000000-0005-0000-0000-00009E150000}"/>
    <cellStyle name="Header2 2 3 3 7 2 2 2" xfId="34543" xr:uid="{00000000-0005-0000-0000-00009F150000}"/>
    <cellStyle name="Header2 2 3 3 7 2 2 3" xfId="38112" xr:uid="{00000000-0005-0000-0000-0000A0150000}"/>
    <cellStyle name="Header2 2 3 3 7 2 2 4" xfId="42336" xr:uid="{00000000-0005-0000-0000-0000A00D0000}"/>
    <cellStyle name="Header2 2 3 3 7 2 2 5" xfId="45848" xr:uid="{00000000-0005-0000-0000-0000A00D0000}"/>
    <cellStyle name="Header2 2 3 3 7 2 3" xfId="34542" xr:uid="{00000000-0005-0000-0000-0000A1150000}"/>
    <cellStyle name="Header2 2 3 3 7 2 4" xfId="38113" xr:uid="{00000000-0005-0000-0000-0000A2150000}"/>
    <cellStyle name="Header2 2 3 3 7 2 5" xfId="42335" xr:uid="{00000000-0005-0000-0000-00009F0D0000}"/>
    <cellStyle name="Header2 2 3 3 7 2 6" xfId="45849" xr:uid="{00000000-0005-0000-0000-00009F0D0000}"/>
    <cellStyle name="Header2 2 3 3 7 3" xfId="22152" xr:uid="{00000000-0005-0000-0000-0000A3150000}"/>
    <cellStyle name="Header2 2 3 3 7 3 2" xfId="34544" xr:uid="{00000000-0005-0000-0000-0000A4150000}"/>
    <cellStyle name="Header2 2 3 3 7 3 3" xfId="38111" xr:uid="{00000000-0005-0000-0000-0000A5150000}"/>
    <cellStyle name="Header2 2 3 3 7 3 4" xfId="42337" xr:uid="{00000000-0005-0000-0000-0000A10D0000}"/>
    <cellStyle name="Header2 2 3 3 7 3 5" xfId="45847" xr:uid="{00000000-0005-0000-0000-0000A10D0000}"/>
    <cellStyle name="Header2 2 3 3 7 4" xfId="34541" xr:uid="{00000000-0005-0000-0000-0000A6150000}"/>
    <cellStyle name="Header2 2 3 3 7 5" xfId="38114" xr:uid="{00000000-0005-0000-0000-0000A7150000}"/>
    <cellStyle name="Header2 2 3 3 7 6" xfId="42334" xr:uid="{00000000-0005-0000-0000-00009E0D0000}"/>
    <cellStyle name="Header2 2 3 3 7 7" xfId="45850" xr:uid="{00000000-0005-0000-0000-00009E0D0000}"/>
    <cellStyle name="Header2 2 3 3 8" xfId="22153" xr:uid="{00000000-0005-0000-0000-0000A8150000}"/>
    <cellStyle name="Header2 2 3 3 8 2" xfId="22154" xr:uid="{00000000-0005-0000-0000-0000A9150000}"/>
    <cellStyle name="Header2 2 3 3 8 2 2" xfId="34546" xr:uid="{00000000-0005-0000-0000-0000AA150000}"/>
    <cellStyle name="Header2 2 3 3 8 2 3" xfId="38109" xr:uid="{00000000-0005-0000-0000-0000AB150000}"/>
    <cellStyle name="Header2 2 3 3 8 2 4" xfId="42339" xr:uid="{00000000-0005-0000-0000-0000A30D0000}"/>
    <cellStyle name="Header2 2 3 3 8 2 5" xfId="45845" xr:uid="{00000000-0005-0000-0000-0000A30D0000}"/>
    <cellStyle name="Header2 2 3 3 8 3" xfId="34545" xr:uid="{00000000-0005-0000-0000-0000AC150000}"/>
    <cellStyle name="Header2 2 3 3 8 4" xfId="38110" xr:uid="{00000000-0005-0000-0000-0000AD150000}"/>
    <cellStyle name="Header2 2 3 3 8 5" xfId="42338" xr:uid="{00000000-0005-0000-0000-0000A20D0000}"/>
    <cellStyle name="Header2 2 3 3 8 6" xfId="45846" xr:uid="{00000000-0005-0000-0000-0000A20D0000}"/>
    <cellStyle name="Header2 2 3 3 9" xfId="22155" xr:uid="{00000000-0005-0000-0000-0000AE150000}"/>
    <cellStyle name="Header2 2 3 3 9 2" xfId="34547" xr:uid="{00000000-0005-0000-0000-0000AF150000}"/>
    <cellStyle name="Header2 2 3 3 9 3" xfId="38108" xr:uid="{00000000-0005-0000-0000-0000B0150000}"/>
    <cellStyle name="Header2 2 3 3 9 4" xfId="42340" xr:uid="{00000000-0005-0000-0000-0000A40D0000}"/>
    <cellStyle name="Header2 2 3 3 9 5" xfId="45844" xr:uid="{00000000-0005-0000-0000-0000A40D0000}"/>
    <cellStyle name="Header2 2 3 4" xfId="13203" xr:uid="{00000000-0005-0000-0000-0000B1150000}"/>
    <cellStyle name="Header2 2 3 4 10" xfId="38107" xr:uid="{00000000-0005-0000-0000-0000B2150000}"/>
    <cellStyle name="Header2 2 3 4 11" xfId="42341" xr:uid="{00000000-0005-0000-0000-0000A50D0000}"/>
    <cellStyle name="Header2 2 3 4 12" xfId="45843" xr:uid="{00000000-0005-0000-0000-0000A50D0000}"/>
    <cellStyle name="Header2 2 3 4 2" xfId="22157" xr:uid="{00000000-0005-0000-0000-0000B3150000}"/>
    <cellStyle name="Header2 2 3 4 2 2" xfId="22158" xr:uid="{00000000-0005-0000-0000-0000B4150000}"/>
    <cellStyle name="Header2 2 3 4 2 2 2" xfId="22159" xr:uid="{00000000-0005-0000-0000-0000B5150000}"/>
    <cellStyle name="Header2 2 3 4 2 2 2 2" xfId="34551" xr:uid="{00000000-0005-0000-0000-0000B6150000}"/>
    <cellStyle name="Header2 2 3 4 2 2 2 3" xfId="38104" xr:uid="{00000000-0005-0000-0000-0000B7150000}"/>
    <cellStyle name="Header2 2 3 4 2 2 2 4" xfId="42344" xr:uid="{00000000-0005-0000-0000-0000A80D0000}"/>
    <cellStyle name="Header2 2 3 4 2 2 2 5" xfId="45840" xr:uid="{00000000-0005-0000-0000-0000A80D0000}"/>
    <cellStyle name="Header2 2 3 4 2 2 3" xfId="34550" xr:uid="{00000000-0005-0000-0000-0000B8150000}"/>
    <cellStyle name="Header2 2 3 4 2 2 4" xfId="38105" xr:uid="{00000000-0005-0000-0000-0000B9150000}"/>
    <cellStyle name="Header2 2 3 4 2 2 5" xfId="42343" xr:uid="{00000000-0005-0000-0000-0000A70D0000}"/>
    <cellStyle name="Header2 2 3 4 2 2 6" xfId="45841" xr:uid="{00000000-0005-0000-0000-0000A70D0000}"/>
    <cellStyle name="Header2 2 3 4 2 3" xfId="22160" xr:uid="{00000000-0005-0000-0000-0000BA150000}"/>
    <cellStyle name="Header2 2 3 4 2 3 2" xfId="34552" xr:uid="{00000000-0005-0000-0000-0000BB150000}"/>
    <cellStyle name="Header2 2 3 4 2 3 3" xfId="38103" xr:uid="{00000000-0005-0000-0000-0000BC150000}"/>
    <cellStyle name="Header2 2 3 4 2 3 4" xfId="42345" xr:uid="{00000000-0005-0000-0000-0000A90D0000}"/>
    <cellStyle name="Header2 2 3 4 2 3 5" xfId="45839" xr:uid="{00000000-0005-0000-0000-0000A90D0000}"/>
    <cellStyle name="Header2 2 3 4 2 4" xfId="34549" xr:uid="{00000000-0005-0000-0000-0000BD150000}"/>
    <cellStyle name="Header2 2 3 4 2 5" xfId="38106" xr:uid="{00000000-0005-0000-0000-0000BE150000}"/>
    <cellStyle name="Header2 2 3 4 2 6" xfId="42342" xr:uid="{00000000-0005-0000-0000-0000A60D0000}"/>
    <cellStyle name="Header2 2 3 4 2 7" xfId="45842" xr:uid="{00000000-0005-0000-0000-0000A60D0000}"/>
    <cellStyle name="Header2 2 3 4 3" xfId="22161" xr:uid="{00000000-0005-0000-0000-0000BF150000}"/>
    <cellStyle name="Header2 2 3 4 3 2" xfId="22162" xr:uid="{00000000-0005-0000-0000-0000C0150000}"/>
    <cellStyle name="Header2 2 3 4 3 2 2" xfId="22163" xr:uid="{00000000-0005-0000-0000-0000C1150000}"/>
    <cellStyle name="Header2 2 3 4 3 2 2 2" xfId="34555" xr:uid="{00000000-0005-0000-0000-0000C2150000}"/>
    <cellStyle name="Header2 2 3 4 3 2 2 3" xfId="38100" xr:uid="{00000000-0005-0000-0000-0000C3150000}"/>
    <cellStyle name="Header2 2 3 4 3 2 2 4" xfId="42348" xr:uid="{00000000-0005-0000-0000-0000AC0D0000}"/>
    <cellStyle name="Header2 2 3 4 3 2 2 5" xfId="45836" xr:uid="{00000000-0005-0000-0000-0000AC0D0000}"/>
    <cellStyle name="Header2 2 3 4 3 2 3" xfId="34554" xr:uid="{00000000-0005-0000-0000-0000C4150000}"/>
    <cellStyle name="Header2 2 3 4 3 2 4" xfId="38101" xr:uid="{00000000-0005-0000-0000-0000C5150000}"/>
    <cellStyle name="Header2 2 3 4 3 2 5" xfId="42347" xr:uid="{00000000-0005-0000-0000-0000AB0D0000}"/>
    <cellStyle name="Header2 2 3 4 3 2 6" xfId="45837" xr:uid="{00000000-0005-0000-0000-0000AB0D0000}"/>
    <cellStyle name="Header2 2 3 4 3 3" xfId="22164" xr:uid="{00000000-0005-0000-0000-0000C6150000}"/>
    <cellStyle name="Header2 2 3 4 3 3 2" xfId="34556" xr:uid="{00000000-0005-0000-0000-0000C7150000}"/>
    <cellStyle name="Header2 2 3 4 3 3 3" xfId="38099" xr:uid="{00000000-0005-0000-0000-0000C8150000}"/>
    <cellStyle name="Header2 2 3 4 3 3 4" xfId="42349" xr:uid="{00000000-0005-0000-0000-0000AD0D0000}"/>
    <cellStyle name="Header2 2 3 4 3 3 5" xfId="45835" xr:uid="{00000000-0005-0000-0000-0000AD0D0000}"/>
    <cellStyle name="Header2 2 3 4 3 4" xfId="34553" xr:uid="{00000000-0005-0000-0000-0000C9150000}"/>
    <cellStyle name="Header2 2 3 4 3 5" xfId="38102" xr:uid="{00000000-0005-0000-0000-0000CA150000}"/>
    <cellStyle name="Header2 2 3 4 3 6" xfId="42346" xr:uid="{00000000-0005-0000-0000-0000AA0D0000}"/>
    <cellStyle name="Header2 2 3 4 3 7" xfId="45838" xr:uid="{00000000-0005-0000-0000-0000AA0D0000}"/>
    <cellStyle name="Header2 2 3 4 4" xfId="22165" xr:uid="{00000000-0005-0000-0000-0000CB150000}"/>
    <cellStyle name="Header2 2 3 4 4 2" xfId="22166" xr:uid="{00000000-0005-0000-0000-0000CC150000}"/>
    <cellStyle name="Header2 2 3 4 4 2 2" xfId="22167" xr:uid="{00000000-0005-0000-0000-0000CD150000}"/>
    <cellStyle name="Header2 2 3 4 4 2 2 2" xfId="34559" xr:uid="{00000000-0005-0000-0000-0000CE150000}"/>
    <cellStyle name="Header2 2 3 4 4 2 2 3" xfId="38096" xr:uid="{00000000-0005-0000-0000-0000CF150000}"/>
    <cellStyle name="Header2 2 3 4 4 2 2 4" xfId="42352" xr:uid="{00000000-0005-0000-0000-0000B00D0000}"/>
    <cellStyle name="Header2 2 3 4 4 2 2 5" xfId="45832" xr:uid="{00000000-0005-0000-0000-0000B00D0000}"/>
    <cellStyle name="Header2 2 3 4 4 2 3" xfId="34558" xr:uid="{00000000-0005-0000-0000-0000D0150000}"/>
    <cellStyle name="Header2 2 3 4 4 2 4" xfId="38097" xr:uid="{00000000-0005-0000-0000-0000D1150000}"/>
    <cellStyle name="Header2 2 3 4 4 2 5" xfId="42351" xr:uid="{00000000-0005-0000-0000-0000AF0D0000}"/>
    <cellStyle name="Header2 2 3 4 4 2 6" xfId="45833" xr:uid="{00000000-0005-0000-0000-0000AF0D0000}"/>
    <cellStyle name="Header2 2 3 4 4 3" xfId="22168" xr:uid="{00000000-0005-0000-0000-0000D2150000}"/>
    <cellStyle name="Header2 2 3 4 4 3 2" xfId="34560" xr:uid="{00000000-0005-0000-0000-0000D3150000}"/>
    <cellStyle name="Header2 2 3 4 4 3 3" xfId="38095" xr:uid="{00000000-0005-0000-0000-0000D4150000}"/>
    <cellStyle name="Header2 2 3 4 4 3 4" xfId="42353" xr:uid="{00000000-0005-0000-0000-0000B10D0000}"/>
    <cellStyle name="Header2 2 3 4 4 3 5" xfId="45831" xr:uid="{00000000-0005-0000-0000-0000B10D0000}"/>
    <cellStyle name="Header2 2 3 4 4 4" xfId="34557" xr:uid="{00000000-0005-0000-0000-0000D5150000}"/>
    <cellStyle name="Header2 2 3 4 4 5" xfId="38098" xr:uid="{00000000-0005-0000-0000-0000D6150000}"/>
    <cellStyle name="Header2 2 3 4 4 6" xfId="42350" xr:uid="{00000000-0005-0000-0000-0000AE0D0000}"/>
    <cellStyle name="Header2 2 3 4 4 7" xfId="45834" xr:uid="{00000000-0005-0000-0000-0000AE0D0000}"/>
    <cellStyle name="Header2 2 3 4 5" xfId="22169" xr:uid="{00000000-0005-0000-0000-0000D7150000}"/>
    <cellStyle name="Header2 2 3 4 5 2" xfId="22170" xr:uid="{00000000-0005-0000-0000-0000D8150000}"/>
    <cellStyle name="Header2 2 3 4 5 2 2" xfId="22171" xr:uid="{00000000-0005-0000-0000-0000D9150000}"/>
    <cellStyle name="Header2 2 3 4 5 2 2 2" xfId="34563" xr:uid="{00000000-0005-0000-0000-0000DA150000}"/>
    <cellStyle name="Header2 2 3 4 5 2 2 3" xfId="38092" xr:uid="{00000000-0005-0000-0000-0000DB150000}"/>
    <cellStyle name="Header2 2 3 4 5 2 2 4" xfId="42356" xr:uid="{00000000-0005-0000-0000-0000B40D0000}"/>
    <cellStyle name="Header2 2 3 4 5 2 2 5" xfId="45711" xr:uid="{00000000-0005-0000-0000-0000B40D0000}"/>
    <cellStyle name="Header2 2 3 4 5 2 3" xfId="34562" xr:uid="{00000000-0005-0000-0000-0000DC150000}"/>
    <cellStyle name="Header2 2 3 4 5 2 4" xfId="38093" xr:uid="{00000000-0005-0000-0000-0000DD150000}"/>
    <cellStyle name="Header2 2 3 4 5 2 5" xfId="42355" xr:uid="{00000000-0005-0000-0000-0000B30D0000}"/>
    <cellStyle name="Header2 2 3 4 5 2 6" xfId="45829" xr:uid="{00000000-0005-0000-0000-0000B30D0000}"/>
    <cellStyle name="Header2 2 3 4 5 3" xfId="22172" xr:uid="{00000000-0005-0000-0000-0000DE150000}"/>
    <cellStyle name="Header2 2 3 4 5 3 2" xfId="34564" xr:uid="{00000000-0005-0000-0000-0000DF150000}"/>
    <cellStyle name="Header2 2 3 4 5 3 3" xfId="38091" xr:uid="{00000000-0005-0000-0000-0000E0150000}"/>
    <cellStyle name="Header2 2 3 4 5 3 4" xfId="42357" xr:uid="{00000000-0005-0000-0000-0000B50D0000}"/>
    <cellStyle name="Header2 2 3 4 5 3 5" xfId="45828" xr:uid="{00000000-0005-0000-0000-0000B50D0000}"/>
    <cellStyle name="Header2 2 3 4 5 4" xfId="34561" xr:uid="{00000000-0005-0000-0000-0000E1150000}"/>
    <cellStyle name="Header2 2 3 4 5 5" xfId="38094" xr:uid="{00000000-0005-0000-0000-0000E2150000}"/>
    <cellStyle name="Header2 2 3 4 5 6" xfId="42354" xr:uid="{00000000-0005-0000-0000-0000B20D0000}"/>
    <cellStyle name="Header2 2 3 4 5 7" xfId="45830" xr:uid="{00000000-0005-0000-0000-0000B20D0000}"/>
    <cellStyle name="Header2 2 3 4 6" xfId="22173" xr:uid="{00000000-0005-0000-0000-0000E3150000}"/>
    <cellStyle name="Header2 2 3 4 6 2" xfId="22174" xr:uid="{00000000-0005-0000-0000-0000E4150000}"/>
    <cellStyle name="Header2 2 3 4 6 2 2" xfId="34566" xr:uid="{00000000-0005-0000-0000-0000E5150000}"/>
    <cellStyle name="Header2 2 3 4 6 2 3" xfId="38089" xr:uid="{00000000-0005-0000-0000-0000E6150000}"/>
    <cellStyle name="Header2 2 3 4 6 2 4" xfId="42359" xr:uid="{00000000-0005-0000-0000-0000B70D0000}"/>
    <cellStyle name="Header2 2 3 4 6 2 5" xfId="45826" xr:uid="{00000000-0005-0000-0000-0000B70D0000}"/>
    <cellStyle name="Header2 2 3 4 6 3" xfId="34565" xr:uid="{00000000-0005-0000-0000-0000E7150000}"/>
    <cellStyle name="Header2 2 3 4 6 4" xfId="38090" xr:uid="{00000000-0005-0000-0000-0000E8150000}"/>
    <cellStyle name="Header2 2 3 4 6 5" xfId="42358" xr:uid="{00000000-0005-0000-0000-0000B60D0000}"/>
    <cellStyle name="Header2 2 3 4 6 6" xfId="45827" xr:uid="{00000000-0005-0000-0000-0000B60D0000}"/>
    <cellStyle name="Header2 2 3 4 7" xfId="22175" xr:uid="{00000000-0005-0000-0000-0000E9150000}"/>
    <cellStyle name="Header2 2 3 4 7 2" xfId="34567" xr:uid="{00000000-0005-0000-0000-0000EA150000}"/>
    <cellStyle name="Header2 2 3 4 7 3" xfId="38088" xr:uid="{00000000-0005-0000-0000-0000EB150000}"/>
    <cellStyle name="Header2 2 3 4 7 4" xfId="42360" xr:uid="{00000000-0005-0000-0000-0000B80D0000}"/>
    <cellStyle name="Header2 2 3 4 7 5" xfId="45825" xr:uid="{00000000-0005-0000-0000-0000B80D0000}"/>
    <cellStyle name="Header2 2 3 4 8" xfId="22156" xr:uid="{00000000-0005-0000-0000-0000EC150000}"/>
    <cellStyle name="Header2 2 3 4 9" xfId="34548" xr:uid="{00000000-0005-0000-0000-0000ED150000}"/>
    <cellStyle name="Header2 2 3 5" xfId="15029" xr:uid="{00000000-0005-0000-0000-0000EE150000}"/>
    <cellStyle name="Header2 2 3 5 2" xfId="22177" xr:uid="{00000000-0005-0000-0000-0000EF150000}"/>
    <cellStyle name="Header2 2 3 5 2 2" xfId="34569" xr:uid="{00000000-0005-0000-0000-0000F0150000}"/>
    <cellStyle name="Header2 2 3 5 2 3" xfId="38086" xr:uid="{00000000-0005-0000-0000-0000F1150000}"/>
    <cellStyle name="Header2 2 3 5 2 4" xfId="42362" xr:uid="{00000000-0005-0000-0000-0000BA0D0000}"/>
    <cellStyle name="Header2 2 3 5 2 5" xfId="45823" xr:uid="{00000000-0005-0000-0000-0000BA0D0000}"/>
    <cellStyle name="Header2 2 3 5 3" xfId="22176" xr:uid="{00000000-0005-0000-0000-0000F2150000}"/>
    <cellStyle name="Header2 2 3 5 4" xfId="34568" xr:uid="{00000000-0005-0000-0000-0000F3150000}"/>
    <cellStyle name="Header2 2 3 5 5" xfId="38087" xr:uid="{00000000-0005-0000-0000-0000F4150000}"/>
    <cellStyle name="Header2 2 3 5 6" xfId="42361" xr:uid="{00000000-0005-0000-0000-0000B90D0000}"/>
    <cellStyle name="Header2 2 3 5 7" xfId="45824" xr:uid="{00000000-0005-0000-0000-0000B90D0000}"/>
    <cellStyle name="Header2 2 3 6" xfId="14931" xr:uid="{00000000-0005-0000-0000-0000F5150000}"/>
    <cellStyle name="Header2 2 3 6 2" xfId="22178" xr:uid="{00000000-0005-0000-0000-0000F6150000}"/>
    <cellStyle name="Header2 2 3 6 3" xfId="34570" xr:uid="{00000000-0005-0000-0000-0000F7150000}"/>
    <cellStyle name="Header2 2 3 6 4" xfId="38085" xr:uid="{00000000-0005-0000-0000-0000F8150000}"/>
    <cellStyle name="Header2 2 3 6 5" xfId="42363" xr:uid="{00000000-0005-0000-0000-0000BB0D0000}"/>
    <cellStyle name="Header2 2 3 6 6" xfId="45822" xr:uid="{00000000-0005-0000-0000-0000BB0D0000}"/>
    <cellStyle name="Header2 2 3 7" xfId="15812" xr:uid="{00000000-0005-0000-0000-0000F9150000}"/>
    <cellStyle name="Header2 2 3 8" xfId="15841" xr:uid="{00000000-0005-0000-0000-0000FA150000}"/>
    <cellStyle name="Header2 2 3 9" xfId="22011" xr:uid="{00000000-0005-0000-0000-0000FB150000}"/>
    <cellStyle name="Header2 2 30" xfId="19692" xr:uid="{00000000-0005-0000-0000-0000FC150000}"/>
    <cellStyle name="Header2 2 31" xfId="20079" xr:uid="{00000000-0005-0000-0000-0000FD150000}"/>
    <cellStyle name="Header2 2 32" xfId="32968" xr:uid="{00000000-0005-0000-0000-0000FE150000}"/>
    <cellStyle name="Header2 2 33" xfId="33033" xr:uid="{00000000-0005-0000-0000-0000FF150000}"/>
    <cellStyle name="Header2 2 34" xfId="33611" xr:uid="{00000000-0005-0000-0000-000000160000}"/>
    <cellStyle name="Header2 2 35" xfId="38866" xr:uid="{00000000-0005-0000-0000-000001160000}"/>
    <cellStyle name="Header2 2 36" xfId="39510" xr:uid="{00000000-0005-0000-0000-000002160000}"/>
    <cellStyle name="Header2 2 37" xfId="40151" xr:uid="{00000000-0005-0000-0000-000028010000}"/>
    <cellStyle name="Header2 2 38" xfId="40213" xr:uid="{00000000-0005-0000-0000-000028010000}"/>
    <cellStyle name="Header2 2 39" xfId="40240" xr:uid="{00000000-0005-0000-0000-000028010000}"/>
    <cellStyle name="Header2 2 4" xfId="8233" xr:uid="{00000000-0005-0000-0000-000003160000}"/>
    <cellStyle name="Header2 2 4 10" xfId="34571" xr:uid="{00000000-0005-0000-0000-000004160000}"/>
    <cellStyle name="Header2 2 4 11" xfId="38084" xr:uid="{00000000-0005-0000-0000-000005160000}"/>
    <cellStyle name="Header2 2 4 12" xfId="41141" xr:uid="{00000000-0005-0000-0000-00007B020000}"/>
    <cellStyle name="Header2 2 4 13" xfId="42364" xr:uid="{00000000-0005-0000-0000-0000BC0D0000}"/>
    <cellStyle name="Header2 2 4 14" xfId="45821" xr:uid="{00000000-0005-0000-0000-0000BC0D0000}"/>
    <cellStyle name="Header2 2 4 2" xfId="8355" xr:uid="{00000000-0005-0000-0000-000006160000}"/>
    <cellStyle name="Header2 2 4 2 10" xfId="22180" xr:uid="{00000000-0005-0000-0000-000007160000}"/>
    <cellStyle name="Header2 2 4 2 11" xfId="34572" xr:uid="{00000000-0005-0000-0000-000008160000}"/>
    <cellStyle name="Header2 2 4 2 12" xfId="38083" xr:uid="{00000000-0005-0000-0000-000009160000}"/>
    <cellStyle name="Header2 2 4 2 13" xfId="42365" xr:uid="{00000000-0005-0000-0000-0000BD0D0000}"/>
    <cellStyle name="Header2 2 4 2 14" xfId="45820" xr:uid="{00000000-0005-0000-0000-0000BD0D0000}"/>
    <cellStyle name="Header2 2 4 2 2" xfId="22181" xr:uid="{00000000-0005-0000-0000-00000A160000}"/>
    <cellStyle name="Header2 2 4 2 2 10" xfId="42366" xr:uid="{00000000-0005-0000-0000-0000BE0D0000}"/>
    <cellStyle name="Header2 2 4 2 2 11" xfId="45819" xr:uid="{00000000-0005-0000-0000-0000BE0D0000}"/>
    <cellStyle name="Header2 2 4 2 2 2" xfId="22182" xr:uid="{00000000-0005-0000-0000-00000B160000}"/>
    <cellStyle name="Header2 2 4 2 2 2 2" xfId="22183" xr:uid="{00000000-0005-0000-0000-00000C160000}"/>
    <cellStyle name="Header2 2 4 2 2 2 2 2" xfId="22184" xr:uid="{00000000-0005-0000-0000-00000D160000}"/>
    <cellStyle name="Header2 2 4 2 2 2 2 2 2" xfId="34576" xr:uid="{00000000-0005-0000-0000-00000E160000}"/>
    <cellStyle name="Header2 2 4 2 2 2 2 2 3" xfId="38079" xr:uid="{00000000-0005-0000-0000-00000F160000}"/>
    <cellStyle name="Header2 2 4 2 2 2 2 2 4" xfId="42369" xr:uid="{00000000-0005-0000-0000-0000C10D0000}"/>
    <cellStyle name="Header2 2 4 2 2 2 2 2 5" xfId="45816" xr:uid="{00000000-0005-0000-0000-0000C10D0000}"/>
    <cellStyle name="Header2 2 4 2 2 2 2 3" xfId="34575" xr:uid="{00000000-0005-0000-0000-000010160000}"/>
    <cellStyle name="Header2 2 4 2 2 2 2 4" xfId="38080" xr:uid="{00000000-0005-0000-0000-000011160000}"/>
    <cellStyle name="Header2 2 4 2 2 2 2 5" xfId="42368" xr:uid="{00000000-0005-0000-0000-0000C00D0000}"/>
    <cellStyle name="Header2 2 4 2 2 2 2 6" xfId="45817" xr:uid="{00000000-0005-0000-0000-0000C00D0000}"/>
    <cellStyle name="Header2 2 4 2 2 2 3" xfId="22185" xr:uid="{00000000-0005-0000-0000-000012160000}"/>
    <cellStyle name="Header2 2 4 2 2 2 3 2" xfId="34577" xr:uid="{00000000-0005-0000-0000-000013160000}"/>
    <cellStyle name="Header2 2 4 2 2 2 3 3" xfId="38078" xr:uid="{00000000-0005-0000-0000-000014160000}"/>
    <cellStyle name="Header2 2 4 2 2 2 3 4" xfId="42370" xr:uid="{00000000-0005-0000-0000-0000C20D0000}"/>
    <cellStyle name="Header2 2 4 2 2 2 3 5" xfId="45815" xr:uid="{00000000-0005-0000-0000-0000C20D0000}"/>
    <cellStyle name="Header2 2 4 2 2 2 4" xfId="34574" xr:uid="{00000000-0005-0000-0000-000015160000}"/>
    <cellStyle name="Header2 2 4 2 2 2 5" xfId="38081" xr:uid="{00000000-0005-0000-0000-000016160000}"/>
    <cellStyle name="Header2 2 4 2 2 2 6" xfId="42367" xr:uid="{00000000-0005-0000-0000-0000BF0D0000}"/>
    <cellStyle name="Header2 2 4 2 2 2 7" xfId="45818" xr:uid="{00000000-0005-0000-0000-0000BF0D0000}"/>
    <cellStyle name="Header2 2 4 2 2 3" xfId="22186" xr:uid="{00000000-0005-0000-0000-000017160000}"/>
    <cellStyle name="Header2 2 4 2 2 3 2" xfId="22187" xr:uid="{00000000-0005-0000-0000-000018160000}"/>
    <cellStyle name="Header2 2 4 2 2 3 2 2" xfId="22188" xr:uid="{00000000-0005-0000-0000-000019160000}"/>
    <cellStyle name="Header2 2 4 2 2 3 2 2 2" xfId="34580" xr:uid="{00000000-0005-0000-0000-00001A160000}"/>
    <cellStyle name="Header2 2 4 2 2 3 2 2 3" xfId="38075" xr:uid="{00000000-0005-0000-0000-00001B160000}"/>
    <cellStyle name="Header2 2 4 2 2 3 2 2 4" xfId="42373" xr:uid="{00000000-0005-0000-0000-0000C50D0000}"/>
    <cellStyle name="Header2 2 4 2 2 3 2 2 5" xfId="45812" xr:uid="{00000000-0005-0000-0000-0000C50D0000}"/>
    <cellStyle name="Header2 2 4 2 2 3 2 3" xfId="34579" xr:uid="{00000000-0005-0000-0000-00001C160000}"/>
    <cellStyle name="Header2 2 4 2 2 3 2 4" xfId="38076" xr:uid="{00000000-0005-0000-0000-00001D160000}"/>
    <cellStyle name="Header2 2 4 2 2 3 2 5" xfId="42372" xr:uid="{00000000-0005-0000-0000-0000C40D0000}"/>
    <cellStyle name="Header2 2 4 2 2 3 2 6" xfId="45813" xr:uid="{00000000-0005-0000-0000-0000C40D0000}"/>
    <cellStyle name="Header2 2 4 2 2 3 3" xfId="22189" xr:uid="{00000000-0005-0000-0000-00001E160000}"/>
    <cellStyle name="Header2 2 4 2 2 3 3 2" xfId="34581" xr:uid="{00000000-0005-0000-0000-00001F160000}"/>
    <cellStyle name="Header2 2 4 2 2 3 3 3" xfId="38074" xr:uid="{00000000-0005-0000-0000-000020160000}"/>
    <cellStyle name="Header2 2 4 2 2 3 3 4" xfId="42374" xr:uid="{00000000-0005-0000-0000-0000C60D0000}"/>
    <cellStyle name="Header2 2 4 2 2 3 3 5" xfId="45811" xr:uid="{00000000-0005-0000-0000-0000C60D0000}"/>
    <cellStyle name="Header2 2 4 2 2 3 4" xfId="34578" xr:uid="{00000000-0005-0000-0000-000021160000}"/>
    <cellStyle name="Header2 2 4 2 2 3 5" xfId="38077" xr:uid="{00000000-0005-0000-0000-000022160000}"/>
    <cellStyle name="Header2 2 4 2 2 3 6" xfId="42371" xr:uid="{00000000-0005-0000-0000-0000C30D0000}"/>
    <cellStyle name="Header2 2 4 2 2 3 7" xfId="45814" xr:uid="{00000000-0005-0000-0000-0000C30D0000}"/>
    <cellStyle name="Header2 2 4 2 2 4" xfId="22190" xr:uid="{00000000-0005-0000-0000-000023160000}"/>
    <cellStyle name="Header2 2 4 2 2 4 2" xfId="22191" xr:uid="{00000000-0005-0000-0000-000024160000}"/>
    <cellStyle name="Header2 2 4 2 2 4 2 2" xfId="22192" xr:uid="{00000000-0005-0000-0000-000025160000}"/>
    <cellStyle name="Header2 2 4 2 2 4 2 2 2" xfId="34584" xr:uid="{00000000-0005-0000-0000-000026160000}"/>
    <cellStyle name="Header2 2 4 2 2 4 2 2 3" xfId="38071" xr:uid="{00000000-0005-0000-0000-000027160000}"/>
    <cellStyle name="Header2 2 4 2 2 4 2 2 4" xfId="42377" xr:uid="{00000000-0005-0000-0000-0000C90D0000}"/>
    <cellStyle name="Header2 2 4 2 2 4 2 2 5" xfId="45808" xr:uid="{00000000-0005-0000-0000-0000C90D0000}"/>
    <cellStyle name="Header2 2 4 2 2 4 2 3" xfId="34583" xr:uid="{00000000-0005-0000-0000-000028160000}"/>
    <cellStyle name="Header2 2 4 2 2 4 2 4" xfId="38072" xr:uid="{00000000-0005-0000-0000-000029160000}"/>
    <cellStyle name="Header2 2 4 2 2 4 2 5" xfId="42376" xr:uid="{00000000-0005-0000-0000-0000C80D0000}"/>
    <cellStyle name="Header2 2 4 2 2 4 2 6" xfId="45809" xr:uid="{00000000-0005-0000-0000-0000C80D0000}"/>
    <cellStyle name="Header2 2 4 2 2 4 3" xfId="22193" xr:uid="{00000000-0005-0000-0000-00002A160000}"/>
    <cellStyle name="Header2 2 4 2 2 4 3 2" xfId="34585" xr:uid="{00000000-0005-0000-0000-00002B160000}"/>
    <cellStyle name="Header2 2 4 2 2 4 3 3" xfId="38070" xr:uid="{00000000-0005-0000-0000-00002C160000}"/>
    <cellStyle name="Header2 2 4 2 2 4 3 4" xfId="42378" xr:uid="{00000000-0005-0000-0000-0000CA0D0000}"/>
    <cellStyle name="Header2 2 4 2 2 4 3 5" xfId="45807" xr:uid="{00000000-0005-0000-0000-0000CA0D0000}"/>
    <cellStyle name="Header2 2 4 2 2 4 4" xfId="34582" xr:uid="{00000000-0005-0000-0000-00002D160000}"/>
    <cellStyle name="Header2 2 4 2 2 4 5" xfId="38073" xr:uid="{00000000-0005-0000-0000-00002E160000}"/>
    <cellStyle name="Header2 2 4 2 2 4 6" xfId="42375" xr:uid="{00000000-0005-0000-0000-0000C70D0000}"/>
    <cellStyle name="Header2 2 4 2 2 4 7" xfId="45810" xr:uid="{00000000-0005-0000-0000-0000C70D0000}"/>
    <cellStyle name="Header2 2 4 2 2 5" xfId="22194" xr:uid="{00000000-0005-0000-0000-00002F160000}"/>
    <cellStyle name="Header2 2 4 2 2 5 2" xfId="22195" xr:uid="{00000000-0005-0000-0000-000030160000}"/>
    <cellStyle name="Header2 2 4 2 2 5 2 2" xfId="22196" xr:uid="{00000000-0005-0000-0000-000031160000}"/>
    <cellStyle name="Header2 2 4 2 2 5 2 2 2" xfId="34588" xr:uid="{00000000-0005-0000-0000-000032160000}"/>
    <cellStyle name="Header2 2 4 2 2 5 2 2 3" xfId="38067" xr:uid="{00000000-0005-0000-0000-000033160000}"/>
    <cellStyle name="Header2 2 4 2 2 5 2 2 4" xfId="42381" xr:uid="{00000000-0005-0000-0000-0000CD0D0000}"/>
    <cellStyle name="Header2 2 4 2 2 5 2 2 5" xfId="45804" xr:uid="{00000000-0005-0000-0000-0000CD0D0000}"/>
    <cellStyle name="Header2 2 4 2 2 5 2 3" xfId="34587" xr:uid="{00000000-0005-0000-0000-000034160000}"/>
    <cellStyle name="Header2 2 4 2 2 5 2 4" xfId="38068" xr:uid="{00000000-0005-0000-0000-000035160000}"/>
    <cellStyle name="Header2 2 4 2 2 5 2 5" xfId="42380" xr:uid="{00000000-0005-0000-0000-0000CC0D0000}"/>
    <cellStyle name="Header2 2 4 2 2 5 2 6" xfId="45805" xr:uid="{00000000-0005-0000-0000-0000CC0D0000}"/>
    <cellStyle name="Header2 2 4 2 2 5 3" xfId="22197" xr:uid="{00000000-0005-0000-0000-000036160000}"/>
    <cellStyle name="Header2 2 4 2 2 5 3 2" xfId="34589" xr:uid="{00000000-0005-0000-0000-000037160000}"/>
    <cellStyle name="Header2 2 4 2 2 5 3 3" xfId="38066" xr:uid="{00000000-0005-0000-0000-000038160000}"/>
    <cellStyle name="Header2 2 4 2 2 5 3 4" xfId="42382" xr:uid="{00000000-0005-0000-0000-0000CE0D0000}"/>
    <cellStyle name="Header2 2 4 2 2 5 3 5" xfId="45803" xr:uid="{00000000-0005-0000-0000-0000CE0D0000}"/>
    <cellStyle name="Header2 2 4 2 2 5 4" xfId="34586" xr:uid="{00000000-0005-0000-0000-000039160000}"/>
    <cellStyle name="Header2 2 4 2 2 5 5" xfId="38069" xr:uid="{00000000-0005-0000-0000-00003A160000}"/>
    <cellStyle name="Header2 2 4 2 2 5 6" xfId="42379" xr:uid="{00000000-0005-0000-0000-0000CB0D0000}"/>
    <cellStyle name="Header2 2 4 2 2 5 7" xfId="45806" xr:uid="{00000000-0005-0000-0000-0000CB0D0000}"/>
    <cellStyle name="Header2 2 4 2 2 6" xfId="22198" xr:uid="{00000000-0005-0000-0000-00003B160000}"/>
    <cellStyle name="Header2 2 4 2 2 6 2" xfId="22199" xr:uid="{00000000-0005-0000-0000-00003C160000}"/>
    <cellStyle name="Header2 2 4 2 2 6 2 2" xfId="34591" xr:uid="{00000000-0005-0000-0000-00003D160000}"/>
    <cellStyle name="Header2 2 4 2 2 6 2 3" xfId="38064" xr:uid="{00000000-0005-0000-0000-00003E160000}"/>
    <cellStyle name="Header2 2 4 2 2 6 2 4" xfId="42384" xr:uid="{00000000-0005-0000-0000-0000D00D0000}"/>
    <cellStyle name="Header2 2 4 2 2 6 2 5" xfId="45801" xr:uid="{00000000-0005-0000-0000-0000D00D0000}"/>
    <cellStyle name="Header2 2 4 2 2 6 3" xfId="34590" xr:uid="{00000000-0005-0000-0000-00003F160000}"/>
    <cellStyle name="Header2 2 4 2 2 6 4" xfId="38065" xr:uid="{00000000-0005-0000-0000-000040160000}"/>
    <cellStyle name="Header2 2 4 2 2 6 5" xfId="42383" xr:uid="{00000000-0005-0000-0000-0000CF0D0000}"/>
    <cellStyle name="Header2 2 4 2 2 6 6" xfId="45802" xr:uid="{00000000-0005-0000-0000-0000CF0D0000}"/>
    <cellStyle name="Header2 2 4 2 2 7" xfId="22200" xr:uid="{00000000-0005-0000-0000-000041160000}"/>
    <cellStyle name="Header2 2 4 2 2 7 2" xfId="34592" xr:uid="{00000000-0005-0000-0000-000042160000}"/>
    <cellStyle name="Header2 2 4 2 2 7 3" xfId="38063" xr:uid="{00000000-0005-0000-0000-000043160000}"/>
    <cellStyle name="Header2 2 4 2 2 7 4" xfId="42385" xr:uid="{00000000-0005-0000-0000-0000D10D0000}"/>
    <cellStyle name="Header2 2 4 2 2 7 5" xfId="45800" xr:uid="{00000000-0005-0000-0000-0000D10D0000}"/>
    <cellStyle name="Header2 2 4 2 2 8" xfId="34573" xr:uid="{00000000-0005-0000-0000-000044160000}"/>
    <cellStyle name="Header2 2 4 2 2 9" xfId="38082" xr:uid="{00000000-0005-0000-0000-000045160000}"/>
    <cellStyle name="Header2 2 4 2 3" xfId="22201" xr:uid="{00000000-0005-0000-0000-000046160000}"/>
    <cellStyle name="Header2 2 4 2 3 10" xfId="42386" xr:uid="{00000000-0005-0000-0000-0000D20D0000}"/>
    <cellStyle name="Header2 2 4 2 3 11" xfId="45799" xr:uid="{00000000-0005-0000-0000-0000D20D0000}"/>
    <cellStyle name="Header2 2 4 2 3 2" xfId="22202" xr:uid="{00000000-0005-0000-0000-000047160000}"/>
    <cellStyle name="Header2 2 4 2 3 2 2" xfId="22203" xr:uid="{00000000-0005-0000-0000-000048160000}"/>
    <cellStyle name="Header2 2 4 2 3 2 2 2" xfId="22204" xr:uid="{00000000-0005-0000-0000-000049160000}"/>
    <cellStyle name="Header2 2 4 2 3 2 2 2 2" xfId="34596" xr:uid="{00000000-0005-0000-0000-00004A160000}"/>
    <cellStyle name="Header2 2 4 2 3 2 2 2 3" xfId="38059" xr:uid="{00000000-0005-0000-0000-00004B160000}"/>
    <cellStyle name="Header2 2 4 2 3 2 2 2 4" xfId="42389" xr:uid="{00000000-0005-0000-0000-0000D50D0000}"/>
    <cellStyle name="Header2 2 4 2 3 2 2 2 5" xfId="45796" xr:uid="{00000000-0005-0000-0000-0000D50D0000}"/>
    <cellStyle name="Header2 2 4 2 3 2 2 3" xfId="34595" xr:uid="{00000000-0005-0000-0000-00004C160000}"/>
    <cellStyle name="Header2 2 4 2 3 2 2 4" xfId="38060" xr:uid="{00000000-0005-0000-0000-00004D160000}"/>
    <cellStyle name="Header2 2 4 2 3 2 2 5" xfId="42388" xr:uid="{00000000-0005-0000-0000-0000D40D0000}"/>
    <cellStyle name="Header2 2 4 2 3 2 2 6" xfId="45797" xr:uid="{00000000-0005-0000-0000-0000D40D0000}"/>
    <cellStyle name="Header2 2 4 2 3 2 3" xfId="22205" xr:uid="{00000000-0005-0000-0000-00004E160000}"/>
    <cellStyle name="Header2 2 4 2 3 2 3 2" xfId="34597" xr:uid="{00000000-0005-0000-0000-00004F160000}"/>
    <cellStyle name="Header2 2 4 2 3 2 3 3" xfId="38058" xr:uid="{00000000-0005-0000-0000-000050160000}"/>
    <cellStyle name="Header2 2 4 2 3 2 3 4" xfId="42390" xr:uid="{00000000-0005-0000-0000-0000D60D0000}"/>
    <cellStyle name="Header2 2 4 2 3 2 3 5" xfId="45795" xr:uid="{00000000-0005-0000-0000-0000D60D0000}"/>
    <cellStyle name="Header2 2 4 2 3 2 4" xfId="34594" xr:uid="{00000000-0005-0000-0000-000051160000}"/>
    <cellStyle name="Header2 2 4 2 3 2 5" xfId="38061" xr:uid="{00000000-0005-0000-0000-000052160000}"/>
    <cellStyle name="Header2 2 4 2 3 2 6" xfId="42387" xr:uid="{00000000-0005-0000-0000-0000D30D0000}"/>
    <cellStyle name="Header2 2 4 2 3 2 7" xfId="45798" xr:uid="{00000000-0005-0000-0000-0000D30D0000}"/>
    <cellStyle name="Header2 2 4 2 3 3" xfId="22206" xr:uid="{00000000-0005-0000-0000-000053160000}"/>
    <cellStyle name="Header2 2 4 2 3 3 2" xfId="22207" xr:uid="{00000000-0005-0000-0000-000054160000}"/>
    <cellStyle name="Header2 2 4 2 3 3 2 2" xfId="22208" xr:uid="{00000000-0005-0000-0000-000055160000}"/>
    <cellStyle name="Header2 2 4 2 3 3 2 2 2" xfId="34600" xr:uid="{00000000-0005-0000-0000-000056160000}"/>
    <cellStyle name="Header2 2 4 2 3 3 2 2 3" xfId="38055" xr:uid="{00000000-0005-0000-0000-000057160000}"/>
    <cellStyle name="Header2 2 4 2 3 3 2 2 4" xfId="42393" xr:uid="{00000000-0005-0000-0000-0000D90D0000}"/>
    <cellStyle name="Header2 2 4 2 3 3 2 2 5" xfId="45792" xr:uid="{00000000-0005-0000-0000-0000D90D0000}"/>
    <cellStyle name="Header2 2 4 2 3 3 2 3" xfId="34599" xr:uid="{00000000-0005-0000-0000-000058160000}"/>
    <cellStyle name="Header2 2 4 2 3 3 2 4" xfId="38056" xr:uid="{00000000-0005-0000-0000-000059160000}"/>
    <cellStyle name="Header2 2 4 2 3 3 2 5" xfId="42392" xr:uid="{00000000-0005-0000-0000-0000D80D0000}"/>
    <cellStyle name="Header2 2 4 2 3 3 2 6" xfId="45793" xr:uid="{00000000-0005-0000-0000-0000D80D0000}"/>
    <cellStyle name="Header2 2 4 2 3 3 3" xfId="22209" xr:uid="{00000000-0005-0000-0000-00005A160000}"/>
    <cellStyle name="Header2 2 4 2 3 3 3 2" xfId="34601" xr:uid="{00000000-0005-0000-0000-00005B160000}"/>
    <cellStyle name="Header2 2 4 2 3 3 3 3" xfId="38054" xr:uid="{00000000-0005-0000-0000-00005C160000}"/>
    <cellStyle name="Header2 2 4 2 3 3 3 4" xfId="42394" xr:uid="{00000000-0005-0000-0000-0000DA0D0000}"/>
    <cellStyle name="Header2 2 4 2 3 3 3 5" xfId="45791" xr:uid="{00000000-0005-0000-0000-0000DA0D0000}"/>
    <cellStyle name="Header2 2 4 2 3 3 4" xfId="34598" xr:uid="{00000000-0005-0000-0000-00005D160000}"/>
    <cellStyle name="Header2 2 4 2 3 3 5" xfId="38057" xr:uid="{00000000-0005-0000-0000-00005E160000}"/>
    <cellStyle name="Header2 2 4 2 3 3 6" xfId="42391" xr:uid="{00000000-0005-0000-0000-0000D70D0000}"/>
    <cellStyle name="Header2 2 4 2 3 3 7" xfId="45794" xr:uid="{00000000-0005-0000-0000-0000D70D0000}"/>
    <cellStyle name="Header2 2 4 2 3 4" xfId="22210" xr:uid="{00000000-0005-0000-0000-00005F160000}"/>
    <cellStyle name="Header2 2 4 2 3 4 2" xfId="22211" xr:uid="{00000000-0005-0000-0000-000060160000}"/>
    <cellStyle name="Header2 2 4 2 3 4 2 2" xfId="22212" xr:uid="{00000000-0005-0000-0000-000061160000}"/>
    <cellStyle name="Header2 2 4 2 3 4 2 2 2" xfId="34604" xr:uid="{00000000-0005-0000-0000-000062160000}"/>
    <cellStyle name="Header2 2 4 2 3 4 2 2 3" xfId="38051" xr:uid="{00000000-0005-0000-0000-000063160000}"/>
    <cellStyle name="Header2 2 4 2 3 4 2 2 4" xfId="42397" xr:uid="{00000000-0005-0000-0000-0000DD0D0000}"/>
    <cellStyle name="Header2 2 4 2 3 4 2 2 5" xfId="45788" xr:uid="{00000000-0005-0000-0000-0000DD0D0000}"/>
    <cellStyle name="Header2 2 4 2 3 4 2 3" xfId="34603" xr:uid="{00000000-0005-0000-0000-000064160000}"/>
    <cellStyle name="Header2 2 4 2 3 4 2 4" xfId="38052" xr:uid="{00000000-0005-0000-0000-000065160000}"/>
    <cellStyle name="Header2 2 4 2 3 4 2 5" xfId="42396" xr:uid="{00000000-0005-0000-0000-0000DC0D0000}"/>
    <cellStyle name="Header2 2 4 2 3 4 2 6" xfId="45789" xr:uid="{00000000-0005-0000-0000-0000DC0D0000}"/>
    <cellStyle name="Header2 2 4 2 3 4 3" xfId="22213" xr:uid="{00000000-0005-0000-0000-000066160000}"/>
    <cellStyle name="Header2 2 4 2 3 4 3 2" xfId="34605" xr:uid="{00000000-0005-0000-0000-000067160000}"/>
    <cellStyle name="Header2 2 4 2 3 4 3 3" xfId="38050" xr:uid="{00000000-0005-0000-0000-000068160000}"/>
    <cellStyle name="Header2 2 4 2 3 4 3 4" xfId="42398" xr:uid="{00000000-0005-0000-0000-0000DE0D0000}"/>
    <cellStyle name="Header2 2 4 2 3 4 3 5" xfId="45787" xr:uid="{00000000-0005-0000-0000-0000DE0D0000}"/>
    <cellStyle name="Header2 2 4 2 3 4 4" xfId="34602" xr:uid="{00000000-0005-0000-0000-000069160000}"/>
    <cellStyle name="Header2 2 4 2 3 4 5" xfId="38053" xr:uid="{00000000-0005-0000-0000-00006A160000}"/>
    <cellStyle name="Header2 2 4 2 3 4 6" xfId="42395" xr:uid="{00000000-0005-0000-0000-0000DB0D0000}"/>
    <cellStyle name="Header2 2 4 2 3 4 7" xfId="45790" xr:uid="{00000000-0005-0000-0000-0000DB0D0000}"/>
    <cellStyle name="Header2 2 4 2 3 5" xfId="22214" xr:uid="{00000000-0005-0000-0000-00006B160000}"/>
    <cellStyle name="Header2 2 4 2 3 5 2" xfId="22215" xr:uid="{00000000-0005-0000-0000-00006C160000}"/>
    <cellStyle name="Header2 2 4 2 3 5 2 2" xfId="22216" xr:uid="{00000000-0005-0000-0000-00006D160000}"/>
    <cellStyle name="Header2 2 4 2 3 5 2 2 2" xfId="34608" xr:uid="{00000000-0005-0000-0000-00006E160000}"/>
    <cellStyle name="Header2 2 4 2 3 5 2 2 3" xfId="38047" xr:uid="{00000000-0005-0000-0000-00006F160000}"/>
    <cellStyle name="Header2 2 4 2 3 5 2 2 4" xfId="42401" xr:uid="{00000000-0005-0000-0000-0000E10D0000}"/>
    <cellStyle name="Header2 2 4 2 3 5 2 2 5" xfId="45784" xr:uid="{00000000-0005-0000-0000-0000E10D0000}"/>
    <cellStyle name="Header2 2 4 2 3 5 2 3" xfId="34607" xr:uid="{00000000-0005-0000-0000-000070160000}"/>
    <cellStyle name="Header2 2 4 2 3 5 2 4" xfId="38048" xr:uid="{00000000-0005-0000-0000-000071160000}"/>
    <cellStyle name="Header2 2 4 2 3 5 2 5" xfId="42400" xr:uid="{00000000-0005-0000-0000-0000E00D0000}"/>
    <cellStyle name="Header2 2 4 2 3 5 2 6" xfId="45785" xr:uid="{00000000-0005-0000-0000-0000E00D0000}"/>
    <cellStyle name="Header2 2 4 2 3 5 3" xfId="22217" xr:uid="{00000000-0005-0000-0000-000072160000}"/>
    <cellStyle name="Header2 2 4 2 3 5 3 2" xfId="34609" xr:uid="{00000000-0005-0000-0000-000073160000}"/>
    <cellStyle name="Header2 2 4 2 3 5 3 3" xfId="38046" xr:uid="{00000000-0005-0000-0000-000074160000}"/>
    <cellStyle name="Header2 2 4 2 3 5 3 4" xfId="42402" xr:uid="{00000000-0005-0000-0000-0000E20D0000}"/>
    <cellStyle name="Header2 2 4 2 3 5 3 5" xfId="45783" xr:uid="{00000000-0005-0000-0000-0000E20D0000}"/>
    <cellStyle name="Header2 2 4 2 3 5 4" xfId="34606" xr:uid="{00000000-0005-0000-0000-000075160000}"/>
    <cellStyle name="Header2 2 4 2 3 5 5" xfId="38049" xr:uid="{00000000-0005-0000-0000-000076160000}"/>
    <cellStyle name="Header2 2 4 2 3 5 6" xfId="42399" xr:uid="{00000000-0005-0000-0000-0000DF0D0000}"/>
    <cellStyle name="Header2 2 4 2 3 5 7" xfId="45786" xr:uid="{00000000-0005-0000-0000-0000DF0D0000}"/>
    <cellStyle name="Header2 2 4 2 3 6" xfId="22218" xr:uid="{00000000-0005-0000-0000-000077160000}"/>
    <cellStyle name="Header2 2 4 2 3 6 2" xfId="22219" xr:uid="{00000000-0005-0000-0000-000078160000}"/>
    <cellStyle name="Header2 2 4 2 3 6 2 2" xfId="34611" xr:uid="{00000000-0005-0000-0000-000079160000}"/>
    <cellStyle name="Header2 2 4 2 3 6 2 3" xfId="38044" xr:uid="{00000000-0005-0000-0000-00007A160000}"/>
    <cellStyle name="Header2 2 4 2 3 6 2 4" xfId="42404" xr:uid="{00000000-0005-0000-0000-0000E40D0000}"/>
    <cellStyle name="Header2 2 4 2 3 6 2 5" xfId="45781" xr:uid="{00000000-0005-0000-0000-0000E40D0000}"/>
    <cellStyle name="Header2 2 4 2 3 6 3" xfId="34610" xr:uid="{00000000-0005-0000-0000-00007B160000}"/>
    <cellStyle name="Header2 2 4 2 3 6 4" xfId="38045" xr:uid="{00000000-0005-0000-0000-00007C160000}"/>
    <cellStyle name="Header2 2 4 2 3 6 5" xfId="42403" xr:uid="{00000000-0005-0000-0000-0000E30D0000}"/>
    <cellStyle name="Header2 2 4 2 3 6 6" xfId="45782" xr:uid="{00000000-0005-0000-0000-0000E30D0000}"/>
    <cellStyle name="Header2 2 4 2 3 7" xfId="22220" xr:uid="{00000000-0005-0000-0000-00007D160000}"/>
    <cellStyle name="Header2 2 4 2 3 7 2" xfId="34612" xr:uid="{00000000-0005-0000-0000-00007E160000}"/>
    <cellStyle name="Header2 2 4 2 3 7 3" xfId="38043" xr:uid="{00000000-0005-0000-0000-00007F160000}"/>
    <cellStyle name="Header2 2 4 2 3 7 4" xfId="42405" xr:uid="{00000000-0005-0000-0000-0000E50D0000}"/>
    <cellStyle name="Header2 2 4 2 3 7 5" xfId="45780" xr:uid="{00000000-0005-0000-0000-0000E50D0000}"/>
    <cellStyle name="Header2 2 4 2 3 8" xfId="34593" xr:uid="{00000000-0005-0000-0000-000080160000}"/>
    <cellStyle name="Header2 2 4 2 3 9" xfId="38062" xr:uid="{00000000-0005-0000-0000-000081160000}"/>
    <cellStyle name="Header2 2 4 2 4" xfId="22221" xr:uid="{00000000-0005-0000-0000-000082160000}"/>
    <cellStyle name="Header2 2 4 2 4 2" xfId="22222" xr:uid="{00000000-0005-0000-0000-000083160000}"/>
    <cellStyle name="Header2 2 4 2 4 2 2" xfId="22223" xr:uid="{00000000-0005-0000-0000-000084160000}"/>
    <cellStyle name="Header2 2 4 2 4 2 2 2" xfId="34615" xr:uid="{00000000-0005-0000-0000-000085160000}"/>
    <cellStyle name="Header2 2 4 2 4 2 2 3" xfId="38040" xr:uid="{00000000-0005-0000-0000-000086160000}"/>
    <cellStyle name="Header2 2 4 2 4 2 2 4" xfId="42408" xr:uid="{00000000-0005-0000-0000-0000E80D0000}"/>
    <cellStyle name="Header2 2 4 2 4 2 2 5" xfId="45777" xr:uid="{00000000-0005-0000-0000-0000E80D0000}"/>
    <cellStyle name="Header2 2 4 2 4 2 3" xfId="34614" xr:uid="{00000000-0005-0000-0000-000087160000}"/>
    <cellStyle name="Header2 2 4 2 4 2 4" xfId="38041" xr:uid="{00000000-0005-0000-0000-000088160000}"/>
    <cellStyle name="Header2 2 4 2 4 2 5" xfId="42407" xr:uid="{00000000-0005-0000-0000-0000E70D0000}"/>
    <cellStyle name="Header2 2 4 2 4 2 6" xfId="45778" xr:uid="{00000000-0005-0000-0000-0000E70D0000}"/>
    <cellStyle name="Header2 2 4 2 4 3" xfId="22224" xr:uid="{00000000-0005-0000-0000-000089160000}"/>
    <cellStyle name="Header2 2 4 2 4 3 2" xfId="34616" xr:uid="{00000000-0005-0000-0000-00008A160000}"/>
    <cellStyle name="Header2 2 4 2 4 3 3" xfId="38039" xr:uid="{00000000-0005-0000-0000-00008B160000}"/>
    <cellStyle name="Header2 2 4 2 4 3 4" xfId="42409" xr:uid="{00000000-0005-0000-0000-0000E90D0000}"/>
    <cellStyle name="Header2 2 4 2 4 3 5" xfId="45776" xr:uid="{00000000-0005-0000-0000-0000E90D0000}"/>
    <cellStyle name="Header2 2 4 2 4 4" xfId="34613" xr:uid="{00000000-0005-0000-0000-00008C160000}"/>
    <cellStyle name="Header2 2 4 2 4 5" xfId="38042" xr:uid="{00000000-0005-0000-0000-00008D160000}"/>
    <cellStyle name="Header2 2 4 2 4 6" xfId="42406" xr:uid="{00000000-0005-0000-0000-0000E60D0000}"/>
    <cellStyle name="Header2 2 4 2 4 7" xfId="45779" xr:uid="{00000000-0005-0000-0000-0000E60D0000}"/>
    <cellStyle name="Header2 2 4 2 5" xfId="22225" xr:uid="{00000000-0005-0000-0000-00008E160000}"/>
    <cellStyle name="Header2 2 4 2 5 2" xfId="22226" xr:uid="{00000000-0005-0000-0000-00008F160000}"/>
    <cellStyle name="Header2 2 4 2 5 2 2" xfId="22227" xr:uid="{00000000-0005-0000-0000-000090160000}"/>
    <cellStyle name="Header2 2 4 2 5 2 2 2" xfId="34619" xr:uid="{00000000-0005-0000-0000-000091160000}"/>
    <cellStyle name="Header2 2 4 2 5 2 2 3" xfId="38036" xr:uid="{00000000-0005-0000-0000-000092160000}"/>
    <cellStyle name="Header2 2 4 2 5 2 2 4" xfId="42412" xr:uid="{00000000-0005-0000-0000-0000EC0D0000}"/>
    <cellStyle name="Header2 2 4 2 5 2 2 5" xfId="45773" xr:uid="{00000000-0005-0000-0000-0000EC0D0000}"/>
    <cellStyle name="Header2 2 4 2 5 2 3" xfId="34618" xr:uid="{00000000-0005-0000-0000-000093160000}"/>
    <cellStyle name="Header2 2 4 2 5 2 4" xfId="38037" xr:uid="{00000000-0005-0000-0000-000094160000}"/>
    <cellStyle name="Header2 2 4 2 5 2 5" xfId="42411" xr:uid="{00000000-0005-0000-0000-0000EB0D0000}"/>
    <cellStyle name="Header2 2 4 2 5 2 6" xfId="45774" xr:uid="{00000000-0005-0000-0000-0000EB0D0000}"/>
    <cellStyle name="Header2 2 4 2 5 3" xfId="22228" xr:uid="{00000000-0005-0000-0000-000095160000}"/>
    <cellStyle name="Header2 2 4 2 5 3 2" xfId="34620" xr:uid="{00000000-0005-0000-0000-000096160000}"/>
    <cellStyle name="Header2 2 4 2 5 3 3" xfId="38035" xr:uid="{00000000-0005-0000-0000-000097160000}"/>
    <cellStyle name="Header2 2 4 2 5 3 4" xfId="42413" xr:uid="{00000000-0005-0000-0000-0000ED0D0000}"/>
    <cellStyle name="Header2 2 4 2 5 3 5" xfId="45772" xr:uid="{00000000-0005-0000-0000-0000ED0D0000}"/>
    <cellStyle name="Header2 2 4 2 5 4" xfId="34617" xr:uid="{00000000-0005-0000-0000-000098160000}"/>
    <cellStyle name="Header2 2 4 2 5 5" xfId="38038" xr:uid="{00000000-0005-0000-0000-000099160000}"/>
    <cellStyle name="Header2 2 4 2 5 6" xfId="42410" xr:uid="{00000000-0005-0000-0000-0000EA0D0000}"/>
    <cellStyle name="Header2 2 4 2 5 7" xfId="45775" xr:uid="{00000000-0005-0000-0000-0000EA0D0000}"/>
    <cellStyle name="Header2 2 4 2 6" xfId="22229" xr:uid="{00000000-0005-0000-0000-00009A160000}"/>
    <cellStyle name="Header2 2 4 2 6 2" xfId="22230" xr:uid="{00000000-0005-0000-0000-00009B160000}"/>
    <cellStyle name="Header2 2 4 2 6 2 2" xfId="22231" xr:uid="{00000000-0005-0000-0000-00009C160000}"/>
    <cellStyle name="Header2 2 4 2 6 2 2 2" xfId="34623" xr:uid="{00000000-0005-0000-0000-00009D160000}"/>
    <cellStyle name="Header2 2 4 2 6 2 2 3" xfId="38032" xr:uid="{00000000-0005-0000-0000-00009E160000}"/>
    <cellStyle name="Header2 2 4 2 6 2 2 4" xfId="42416" xr:uid="{00000000-0005-0000-0000-0000F00D0000}"/>
    <cellStyle name="Header2 2 4 2 6 2 2 5" xfId="45769" xr:uid="{00000000-0005-0000-0000-0000F00D0000}"/>
    <cellStyle name="Header2 2 4 2 6 2 3" xfId="34622" xr:uid="{00000000-0005-0000-0000-00009F160000}"/>
    <cellStyle name="Header2 2 4 2 6 2 4" xfId="38033" xr:uid="{00000000-0005-0000-0000-0000A0160000}"/>
    <cellStyle name="Header2 2 4 2 6 2 5" xfId="42415" xr:uid="{00000000-0005-0000-0000-0000EF0D0000}"/>
    <cellStyle name="Header2 2 4 2 6 2 6" xfId="45770" xr:uid="{00000000-0005-0000-0000-0000EF0D0000}"/>
    <cellStyle name="Header2 2 4 2 6 3" xfId="22232" xr:uid="{00000000-0005-0000-0000-0000A1160000}"/>
    <cellStyle name="Header2 2 4 2 6 3 2" xfId="34624" xr:uid="{00000000-0005-0000-0000-0000A2160000}"/>
    <cellStyle name="Header2 2 4 2 6 3 3" xfId="38031" xr:uid="{00000000-0005-0000-0000-0000A3160000}"/>
    <cellStyle name="Header2 2 4 2 6 3 4" xfId="42417" xr:uid="{00000000-0005-0000-0000-0000F10D0000}"/>
    <cellStyle name="Header2 2 4 2 6 3 5" xfId="45768" xr:uid="{00000000-0005-0000-0000-0000F10D0000}"/>
    <cellStyle name="Header2 2 4 2 6 4" xfId="34621" xr:uid="{00000000-0005-0000-0000-0000A4160000}"/>
    <cellStyle name="Header2 2 4 2 6 5" xfId="38034" xr:uid="{00000000-0005-0000-0000-0000A5160000}"/>
    <cellStyle name="Header2 2 4 2 6 6" xfId="42414" xr:uid="{00000000-0005-0000-0000-0000EE0D0000}"/>
    <cellStyle name="Header2 2 4 2 6 7" xfId="45771" xr:uid="{00000000-0005-0000-0000-0000EE0D0000}"/>
    <cellStyle name="Header2 2 4 2 7" xfId="22233" xr:uid="{00000000-0005-0000-0000-0000A6160000}"/>
    <cellStyle name="Header2 2 4 2 7 2" xfId="22234" xr:uid="{00000000-0005-0000-0000-0000A7160000}"/>
    <cellStyle name="Header2 2 4 2 7 2 2" xfId="22235" xr:uid="{00000000-0005-0000-0000-0000A8160000}"/>
    <cellStyle name="Header2 2 4 2 7 2 2 2" xfId="34627" xr:uid="{00000000-0005-0000-0000-0000A9160000}"/>
    <cellStyle name="Header2 2 4 2 7 2 2 3" xfId="38028" xr:uid="{00000000-0005-0000-0000-0000AA160000}"/>
    <cellStyle name="Header2 2 4 2 7 2 2 4" xfId="42420" xr:uid="{00000000-0005-0000-0000-0000F40D0000}"/>
    <cellStyle name="Header2 2 4 2 7 2 2 5" xfId="45765" xr:uid="{00000000-0005-0000-0000-0000F40D0000}"/>
    <cellStyle name="Header2 2 4 2 7 2 3" xfId="34626" xr:uid="{00000000-0005-0000-0000-0000AB160000}"/>
    <cellStyle name="Header2 2 4 2 7 2 4" xfId="38029" xr:uid="{00000000-0005-0000-0000-0000AC160000}"/>
    <cellStyle name="Header2 2 4 2 7 2 5" xfId="42419" xr:uid="{00000000-0005-0000-0000-0000F30D0000}"/>
    <cellStyle name="Header2 2 4 2 7 2 6" xfId="45766" xr:uid="{00000000-0005-0000-0000-0000F30D0000}"/>
    <cellStyle name="Header2 2 4 2 7 3" xfId="22236" xr:uid="{00000000-0005-0000-0000-0000AD160000}"/>
    <cellStyle name="Header2 2 4 2 7 3 2" xfId="34628" xr:uid="{00000000-0005-0000-0000-0000AE160000}"/>
    <cellStyle name="Header2 2 4 2 7 3 3" xfId="38027" xr:uid="{00000000-0005-0000-0000-0000AF160000}"/>
    <cellStyle name="Header2 2 4 2 7 3 4" xfId="42421" xr:uid="{00000000-0005-0000-0000-0000F50D0000}"/>
    <cellStyle name="Header2 2 4 2 7 3 5" xfId="45764" xr:uid="{00000000-0005-0000-0000-0000F50D0000}"/>
    <cellStyle name="Header2 2 4 2 7 4" xfId="34625" xr:uid="{00000000-0005-0000-0000-0000B0160000}"/>
    <cellStyle name="Header2 2 4 2 7 5" xfId="38030" xr:uid="{00000000-0005-0000-0000-0000B1160000}"/>
    <cellStyle name="Header2 2 4 2 7 6" xfId="42418" xr:uid="{00000000-0005-0000-0000-0000F20D0000}"/>
    <cellStyle name="Header2 2 4 2 7 7" xfId="45767" xr:uid="{00000000-0005-0000-0000-0000F20D0000}"/>
    <cellStyle name="Header2 2 4 2 8" xfId="22237" xr:uid="{00000000-0005-0000-0000-0000B2160000}"/>
    <cellStyle name="Header2 2 4 2 8 2" xfId="22238" xr:uid="{00000000-0005-0000-0000-0000B3160000}"/>
    <cellStyle name="Header2 2 4 2 8 2 2" xfId="34630" xr:uid="{00000000-0005-0000-0000-0000B4160000}"/>
    <cellStyle name="Header2 2 4 2 8 2 3" xfId="38025" xr:uid="{00000000-0005-0000-0000-0000B5160000}"/>
    <cellStyle name="Header2 2 4 2 8 2 4" xfId="42423" xr:uid="{00000000-0005-0000-0000-0000F70D0000}"/>
    <cellStyle name="Header2 2 4 2 8 2 5" xfId="45762" xr:uid="{00000000-0005-0000-0000-0000F70D0000}"/>
    <cellStyle name="Header2 2 4 2 8 3" xfId="34629" xr:uid="{00000000-0005-0000-0000-0000B6160000}"/>
    <cellStyle name="Header2 2 4 2 8 4" xfId="38026" xr:uid="{00000000-0005-0000-0000-0000B7160000}"/>
    <cellStyle name="Header2 2 4 2 8 5" xfId="42422" xr:uid="{00000000-0005-0000-0000-0000F60D0000}"/>
    <cellStyle name="Header2 2 4 2 8 6" xfId="45763" xr:uid="{00000000-0005-0000-0000-0000F60D0000}"/>
    <cellStyle name="Header2 2 4 2 9" xfId="22239" xr:uid="{00000000-0005-0000-0000-0000B8160000}"/>
    <cellStyle name="Header2 2 4 2 9 2" xfId="34631" xr:uid="{00000000-0005-0000-0000-0000B9160000}"/>
    <cellStyle name="Header2 2 4 2 9 3" xfId="38024" xr:uid="{00000000-0005-0000-0000-0000BA160000}"/>
    <cellStyle name="Header2 2 4 2 9 4" xfId="42424" xr:uid="{00000000-0005-0000-0000-0000F80D0000}"/>
    <cellStyle name="Header2 2 4 2 9 5" xfId="45761" xr:uid="{00000000-0005-0000-0000-0000F80D0000}"/>
    <cellStyle name="Header2 2 4 3" xfId="14775" xr:uid="{00000000-0005-0000-0000-0000BB160000}"/>
    <cellStyle name="Header2 2 4 3 10" xfId="38023" xr:uid="{00000000-0005-0000-0000-0000BC160000}"/>
    <cellStyle name="Header2 2 4 3 11" xfId="42425" xr:uid="{00000000-0005-0000-0000-0000F90D0000}"/>
    <cellStyle name="Header2 2 4 3 12" xfId="45760" xr:uid="{00000000-0005-0000-0000-0000F90D0000}"/>
    <cellStyle name="Header2 2 4 3 2" xfId="22241" xr:uid="{00000000-0005-0000-0000-0000BD160000}"/>
    <cellStyle name="Header2 2 4 3 2 2" xfId="22242" xr:uid="{00000000-0005-0000-0000-0000BE160000}"/>
    <cellStyle name="Header2 2 4 3 2 2 2" xfId="22243" xr:uid="{00000000-0005-0000-0000-0000BF160000}"/>
    <cellStyle name="Header2 2 4 3 2 2 2 2" xfId="34635" xr:uid="{00000000-0005-0000-0000-0000C0160000}"/>
    <cellStyle name="Header2 2 4 3 2 2 2 3" xfId="38020" xr:uid="{00000000-0005-0000-0000-0000C1160000}"/>
    <cellStyle name="Header2 2 4 3 2 2 2 4" xfId="42428" xr:uid="{00000000-0005-0000-0000-0000FC0D0000}"/>
    <cellStyle name="Header2 2 4 3 2 2 2 5" xfId="45757" xr:uid="{00000000-0005-0000-0000-0000FC0D0000}"/>
    <cellStyle name="Header2 2 4 3 2 2 3" xfId="34634" xr:uid="{00000000-0005-0000-0000-0000C2160000}"/>
    <cellStyle name="Header2 2 4 3 2 2 4" xfId="38021" xr:uid="{00000000-0005-0000-0000-0000C3160000}"/>
    <cellStyle name="Header2 2 4 3 2 2 5" xfId="42427" xr:uid="{00000000-0005-0000-0000-0000FB0D0000}"/>
    <cellStyle name="Header2 2 4 3 2 2 6" xfId="45758" xr:uid="{00000000-0005-0000-0000-0000FB0D0000}"/>
    <cellStyle name="Header2 2 4 3 2 3" xfId="22244" xr:uid="{00000000-0005-0000-0000-0000C4160000}"/>
    <cellStyle name="Header2 2 4 3 2 3 2" xfId="34636" xr:uid="{00000000-0005-0000-0000-0000C5160000}"/>
    <cellStyle name="Header2 2 4 3 2 3 3" xfId="38019" xr:uid="{00000000-0005-0000-0000-0000C6160000}"/>
    <cellStyle name="Header2 2 4 3 2 3 4" xfId="42429" xr:uid="{00000000-0005-0000-0000-0000FD0D0000}"/>
    <cellStyle name="Header2 2 4 3 2 3 5" xfId="45756" xr:uid="{00000000-0005-0000-0000-0000FD0D0000}"/>
    <cellStyle name="Header2 2 4 3 2 4" xfId="34633" xr:uid="{00000000-0005-0000-0000-0000C7160000}"/>
    <cellStyle name="Header2 2 4 3 2 5" xfId="38022" xr:uid="{00000000-0005-0000-0000-0000C8160000}"/>
    <cellStyle name="Header2 2 4 3 2 6" xfId="42426" xr:uid="{00000000-0005-0000-0000-0000FA0D0000}"/>
    <cellStyle name="Header2 2 4 3 2 7" xfId="45759" xr:uid="{00000000-0005-0000-0000-0000FA0D0000}"/>
    <cellStyle name="Header2 2 4 3 3" xfId="22245" xr:uid="{00000000-0005-0000-0000-0000C9160000}"/>
    <cellStyle name="Header2 2 4 3 3 2" xfId="22246" xr:uid="{00000000-0005-0000-0000-0000CA160000}"/>
    <cellStyle name="Header2 2 4 3 3 2 2" xfId="22247" xr:uid="{00000000-0005-0000-0000-0000CB160000}"/>
    <cellStyle name="Header2 2 4 3 3 2 2 2" xfId="34639" xr:uid="{00000000-0005-0000-0000-0000CC160000}"/>
    <cellStyle name="Header2 2 4 3 3 2 2 3" xfId="38016" xr:uid="{00000000-0005-0000-0000-0000CD160000}"/>
    <cellStyle name="Header2 2 4 3 3 2 2 4" xfId="42432" xr:uid="{00000000-0005-0000-0000-0000000E0000}"/>
    <cellStyle name="Header2 2 4 3 3 2 2 5" xfId="45753" xr:uid="{00000000-0005-0000-0000-0000000E0000}"/>
    <cellStyle name="Header2 2 4 3 3 2 3" xfId="34638" xr:uid="{00000000-0005-0000-0000-0000CE160000}"/>
    <cellStyle name="Header2 2 4 3 3 2 4" xfId="38017" xr:uid="{00000000-0005-0000-0000-0000CF160000}"/>
    <cellStyle name="Header2 2 4 3 3 2 5" xfId="42431" xr:uid="{00000000-0005-0000-0000-0000FF0D0000}"/>
    <cellStyle name="Header2 2 4 3 3 2 6" xfId="45754" xr:uid="{00000000-0005-0000-0000-0000FF0D0000}"/>
    <cellStyle name="Header2 2 4 3 3 3" xfId="22248" xr:uid="{00000000-0005-0000-0000-0000D0160000}"/>
    <cellStyle name="Header2 2 4 3 3 3 2" xfId="34640" xr:uid="{00000000-0005-0000-0000-0000D1160000}"/>
    <cellStyle name="Header2 2 4 3 3 3 3" xfId="38015" xr:uid="{00000000-0005-0000-0000-0000D2160000}"/>
    <cellStyle name="Header2 2 4 3 3 3 4" xfId="42433" xr:uid="{00000000-0005-0000-0000-0000010E0000}"/>
    <cellStyle name="Header2 2 4 3 3 3 5" xfId="45752" xr:uid="{00000000-0005-0000-0000-0000010E0000}"/>
    <cellStyle name="Header2 2 4 3 3 4" xfId="34637" xr:uid="{00000000-0005-0000-0000-0000D3160000}"/>
    <cellStyle name="Header2 2 4 3 3 5" xfId="38018" xr:uid="{00000000-0005-0000-0000-0000D4160000}"/>
    <cellStyle name="Header2 2 4 3 3 6" xfId="42430" xr:uid="{00000000-0005-0000-0000-0000FE0D0000}"/>
    <cellStyle name="Header2 2 4 3 3 7" xfId="45755" xr:uid="{00000000-0005-0000-0000-0000FE0D0000}"/>
    <cellStyle name="Header2 2 4 3 4" xfId="22249" xr:uid="{00000000-0005-0000-0000-0000D5160000}"/>
    <cellStyle name="Header2 2 4 3 4 2" xfId="22250" xr:uid="{00000000-0005-0000-0000-0000D6160000}"/>
    <cellStyle name="Header2 2 4 3 4 2 2" xfId="22251" xr:uid="{00000000-0005-0000-0000-0000D7160000}"/>
    <cellStyle name="Header2 2 4 3 4 2 2 2" xfId="34643" xr:uid="{00000000-0005-0000-0000-0000D8160000}"/>
    <cellStyle name="Header2 2 4 3 4 2 2 3" xfId="38012" xr:uid="{00000000-0005-0000-0000-0000D9160000}"/>
    <cellStyle name="Header2 2 4 3 4 2 2 4" xfId="42436" xr:uid="{00000000-0005-0000-0000-0000040E0000}"/>
    <cellStyle name="Header2 2 4 3 4 2 2 5" xfId="45749" xr:uid="{00000000-0005-0000-0000-0000040E0000}"/>
    <cellStyle name="Header2 2 4 3 4 2 3" xfId="34642" xr:uid="{00000000-0005-0000-0000-0000DA160000}"/>
    <cellStyle name="Header2 2 4 3 4 2 4" xfId="38013" xr:uid="{00000000-0005-0000-0000-0000DB160000}"/>
    <cellStyle name="Header2 2 4 3 4 2 5" xfId="42435" xr:uid="{00000000-0005-0000-0000-0000030E0000}"/>
    <cellStyle name="Header2 2 4 3 4 2 6" xfId="45750" xr:uid="{00000000-0005-0000-0000-0000030E0000}"/>
    <cellStyle name="Header2 2 4 3 4 3" xfId="22252" xr:uid="{00000000-0005-0000-0000-0000DC160000}"/>
    <cellStyle name="Header2 2 4 3 4 3 2" xfId="34644" xr:uid="{00000000-0005-0000-0000-0000DD160000}"/>
    <cellStyle name="Header2 2 4 3 4 3 3" xfId="38011" xr:uid="{00000000-0005-0000-0000-0000DE160000}"/>
    <cellStyle name="Header2 2 4 3 4 3 4" xfId="42437" xr:uid="{00000000-0005-0000-0000-0000050E0000}"/>
    <cellStyle name="Header2 2 4 3 4 3 5" xfId="45748" xr:uid="{00000000-0005-0000-0000-0000050E0000}"/>
    <cellStyle name="Header2 2 4 3 4 4" xfId="34641" xr:uid="{00000000-0005-0000-0000-0000DF160000}"/>
    <cellStyle name="Header2 2 4 3 4 5" xfId="38014" xr:uid="{00000000-0005-0000-0000-0000E0160000}"/>
    <cellStyle name="Header2 2 4 3 4 6" xfId="42434" xr:uid="{00000000-0005-0000-0000-0000020E0000}"/>
    <cellStyle name="Header2 2 4 3 4 7" xfId="45751" xr:uid="{00000000-0005-0000-0000-0000020E0000}"/>
    <cellStyle name="Header2 2 4 3 5" xfId="22253" xr:uid="{00000000-0005-0000-0000-0000E1160000}"/>
    <cellStyle name="Header2 2 4 3 5 2" xfId="22254" xr:uid="{00000000-0005-0000-0000-0000E2160000}"/>
    <cellStyle name="Header2 2 4 3 5 2 2" xfId="22255" xr:uid="{00000000-0005-0000-0000-0000E3160000}"/>
    <cellStyle name="Header2 2 4 3 5 2 2 2" xfId="34647" xr:uid="{00000000-0005-0000-0000-0000E4160000}"/>
    <cellStyle name="Header2 2 4 3 5 2 2 3" xfId="38008" xr:uid="{00000000-0005-0000-0000-0000E5160000}"/>
    <cellStyle name="Header2 2 4 3 5 2 2 4" xfId="42440" xr:uid="{00000000-0005-0000-0000-0000080E0000}"/>
    <cellStyle name="Header2 2 4 3 5 2 2 5" xfId="45745" xr:uid="{00000000-0005-0000-0000-0000080E0000}"/>
    <cellStyle name="Header2 2 4 3 5 2 3" xfId="34646" xr:uid="{00000000-0005-0000-0000-0000E6160000}"/>
    <cellStyle name="Header2 2 4 3 5 2 4" xfId="38009" xr:uid="{00000000-0005-0000-0000-0000E7160000}"/>
    <cellStyle name="Header2 2 4 3 5 2 5" xfId="42439" xr:uid="{00000000-0005-0000-0000-0000070E0000}"/>
    <cellStyle name="Header2 2 4 3 5 2 6" xfId="45746" xr:uid="{00000000-0005-0000-0000-0000070E0000}"/>
    <cellStyle name="Header2 2 4 3 5 3" xfId="22256" xr:uid="{00000000-0005-0000-0000-0000E8160000}"/>
    <cellStyle name="Header2 2 4 3 5 3 2" xfId="34648" xr:uid="{00000000-0005-0000-0000-0000E9160000}"/>
    <cellStyle name="Header2 2 4 3 5 3 3" xfId="38007" xr:uid="{00000000-0005-0000-0000-0000EA160000}"/>
    <cellStyle name="Header2 2 4 3 5 3 4" xfId="42441" xr:uid="{00000000-0005-0000-0000-0000090E0000}"/>
    <cellStyle name="Header2 2 4 3 5 3 5" xfId="45744" xr:uid="{00000000-0005-0000-0000-0000090E0000}"/>
    <cellStyle name="Header2 2 4 3 5 4" xfId="34645" xr:uid="{00000000-0005-0000-0000-0000EB160000}"/>
    <cellStyle name="Header2 2 4 3 5 5" xfId="38010" xr:uid="{00000000-0005-0000-0000-0000EC160000}"/>
    <cellStyle name="Header2 2 4 3 5 6" xfId="42438" xr:uid="{00000000-0005-0000-0000-0000060E0000}"/>
    <cellStyle name="Header2 2 4 3 5 7" xfId="45747" xr:uid="{00000000-0005-0000-0000-0000060E0000}"/>
    <cellStyle name="Header2 2 4 3 6" xfId="22257" xr:uid="{00000000-0005-0000-0000-0000ED160000}"/>
    <cellStyle name="Header2 2 4 3 6 2" xfId="22258" xr:uid="{00000000-0005-0000-0000-0000EE160000}"/>
    <cellStyle name="Header2 2 4 3 6 2 2" xfId="34650" xr:uid="{00000000-0005-0000-0000-0000EF160000}"/>
    <cellStyle name="Header2 2 4 3 6 2 3" xfId="38004" xr:uid="{00000000-0005-0000-0000-0000F0160000}"/>
    <cellStyle name="Header2 2 4 3 6 2 4" xfId="42443" xr:uid="{00000000-0005-0000-0000-00000B0E0000}"/>
    <cellStyle name="Header2 2 4 3 6 2 5" xfId="45742" xr:uid="{00000000-0005-0000-0000-00000B0E0000}"/>
    <cellStyle name="Header2 2 4 3 6 3" xfId="34649" xr:uid="{00000000-0005-0000-0000-0000F1160000}"/>
    <cellStyle name="Header2 2 4 3 6 4" xfId="38006" xr:uid="{00000000-0005-0000-0000-0000F2160000}"/>
    <cellStyle name="Header2 2 4 3 6 5" xfId="42442" xr:uid="{00000000-0005-0000-0000-00000A0E0000}"/>
    <cellStyle name="Header2 2 4 3 6 6" xfId="45743" xr:uid="{00000000-0005-0000-0000-00000A0E0000}"/>
    <cellStyle name="Header2 2 4 3 7" xfId="22259" xr:uid="{00000000-0005-0000-0000-0000F3160000}"/>
    <cellStyle name="Header2 2 4 3 7 2" xfId="34651" xr:uid="{00000000-0005-0000-0000-0000F4160000}"/>
    <cellStyle name="Header2 2 4 3 7 3" xfId="38003" xr:uid="{00000000-0005-0000-0000-0000F5160000}"/>
    <cellStyle name="Header2 2 4 3 7 4" xfId="42444" xr:uid="{00000000-0005-0000-0000-00000C0E0000}"/>
    <cellStyle name="Header2 2 4 3 7 5" xfId="45741" xr:uid="{00000000-0005-0000-0000-00000C0E0000}"/>
    <cellStyle name="Header2 2 4 3 8" xfId="22240" xr:uid="{00000000-0005-0000-0000-0000F6160000}"/>
    <cellStyle name="Header2 2 4 3 9" xfId="34632" xr:uid="{00000000-0005-0000-0000-0000F7160000}"/>
    <cellStyle name="Header2 2 4 4" xfId="15035" xr:uid="{00000000-0005-0000-0000-0000F8160000}"/>
    <cellStyle name="Header2 2 4 4 2" xfId="22261" xr:uid="{00000000-0005-0000-0000-0000F9160000}"/>
    <cellStyle name="Header2 2 4 4 2 2" xfId="34653" xr:uid="{00000000-0005-0000-0000-0000FA160000}"/>
    <cellStyle name="Header2 2 4 4 2 3" xfId="38001" xr:uid="{00000000-0005-0000-0000-0000FB160000}"/>
    <cellStyle name="Header2 2 4 4 2 4" xfId="42446" xr:uid="{00000000-0005-0000-0000-00000E0E0000}"/>
    <cellStyle name="Header2 2 4 4 2 5" xfId="45739" xr:uid="{00000000-0005-0000-0000-00000E0E0000}"/>
    <cellStyle name="Header2 2 4 4 3" xfId="22260" xr:uid="{00000000-0005-0000-0000-0000FC160000}"/>
    <cellStyle name="Header2 2 4 4 4" xfId="34652" xr:uid="{00000000-0005-0000-0000-0000FD160000}"/>
    <cellStyle name="Header2 2 4 4 5" xfId="38002" xr:uid="{00000000-0005-0000-0000-0000FE160000}"/>
    <cellStyle name="Header2 2 4 4 6" xfId="42445" xr:uid="{00000000-0005-0000-0000-00000D0E0000}"/>
    <cellStyle name="Header2 2 4 4 7" xfId="45740" xr:uid="{00000000-0005-0000-0000-00000D0E0000}"/>
    <cellStyle name="Header2 2 4 5" xfId="15113" xr:uid="{00000000-0005-0000-0000-0000FF160000}"/>
    <cellStyle name="Header2 2 4 5 2" xfId="22262" xr:uid="{00000000-0005-0000-0000-000000170000}"/>
    <cellStyle name="Header2 2 4 5 3" xfId="34654" xr:uid="{00000000-0005-0000-0000-000001170000}"/>
    <cellStyle name="Header2 2 4 5 4" xfId="38000" xr:uid="{00000000-0005-0000-0000-000002170000}"/>
    <cellStyle name="Header2 2 4 5 5" xfId="42447" xr:uid="{00000000-0005-0000-0000-00000F0E0000}"/>
    <cellStyle name="Header2 2 4 5 6" xfId="45738" xr:uid="{00000000-0005-0000-0000-00000F0E0000}"/>
    <cellStyle name="Header2 2 4 6" xfId="15170" xr:uid="{00000000-0005-0000-0000-000003170000}"/>
    <cellStyle name="Header2 2 4 7" xfId="15878" xr:uid="{00000000-0005-0000-0000-000004170000}"/>
    <cellStyle name="Header2 2 4 8" xfId="15726" xr:uid="{00000000-0005-0000-0000-000005170000}"/>
    <cellStyle name="Header2 2 4 9" xfId="22179" xr:uid="{00000000-0005-0000-0000-000006170000}"/>
    <cellStyle name="Header2 2 40" xfId="40417" xr:uid="{00000000-0005-0000-0000-00002C010000}"/>
    <cellStyle name="Header2 2 41" xfId="40601" xr:uid="{00000000-0005-0000-0000-00002C010000}"/>
    <cellStyle name="Header2 2 42" xfId="40673" xr:uid="{00000000-0005-0000-0000-00002C010000}"/>
    <cellStyle name="Header2 2 43" xfId="40682" xr:uid="{00000000-0005-0000-0000-00002C010000}"/>
    <cellStyle name="Header2 2 44" xfId="40695" xr:uid="{00000000-0005-0000-0000-000077020000}"/>
    <cellStyle name="Header2 2 45" xfId="39611" xr:uid="{00000000-0005-0000-0000-00003E010000}"/>
    <cellStyle name="Header2 2 46" xfId="41346" xr:uid="{00000000-0005-0000-0000-00003E010000}"/>
    <cellStyle name="Header2 2 47" xfId="41836" xr:uid="{00000000-0005-0000-0000-00003E010000}"/>
    <cellStyle name="Header2 2 48" xfId="41711" xr:uid="{00000000-0005-0000-0000-00003E010000}"/>
    <cellStyle name="Header2 2 49" xfId="41459" xr:uid="{00000000-0005-0000-0000-0000C20B0000}"/>
    <cellStyle name="Header2 2 5" xfId="9483" xr:uid="{00000000-0005-0000-0000-000007170000}"/>
    <cellStyle name="Header2 2 5 10" xfId="22263" xr:uid="{00000000-0005-0000-0000-000008170000}"/>
    <cellStyle name="Header2 2 5 11" xfId="34655" xr:uid="{00000000-0005-0000-0000-000009170000}"/>
    <cellStyle name="Header2 2 5 12" xfId="37999" xr:uid="{00000000-0005-0000-0000-00000A170000}"/>
    <cellStyle name="Header2 2 5 13" xfId="42448" xr:uid="{00000000-0005-0000-0000-0000100E0000}"/>
    <cellStyle name="Header2 2 5 14" xfId="45737" xr:uid="{00000000-0005-0000-0000-0000100E0000}"/>
    <cellStyle name="Header2 2 5 2" xfId="22264" xr:uid="{00000000-0005-0000-0000-00000B170000}"/>
    <cellStyle name="Header2 2 5 2 10" xfId="42449" xr:uid="{00000000-0005-0000-0000-0000110E0000}"/>
    <cellStyle name="Header2 2 5 2 11" xfId="45736" xr:uid="{00000000-0005-0000-0000-0000110E0000}"/>
    <cellStyle name="Header2 2 5 2 2" xfId="22265" xr:uid="{00000000-0005-0000-0000-00000C170000}"/>
    <cellStyle name="Header2 2 5 2 2 2" xfId="22266" xr:uid="{00000000-0005-0000-0000-00000D170000}"/>
    <cellStyle name="Header2 2 5 2 2 2 2" xfId="22267" xr:uid="{00000000-0005-0000-0000-00000E170000}"/>
    <cellStyle name="Header2 2 5 2 2 2 2 2" xfId="34659" xr:uid="{00000000-0005-0000-0000-00000F170000}"/>
    <cellStyle name="Header2 2 5 2 2 2 2 3" xfId="37995" xr:uid="{00000000-0005-0000-0000-000010170000}"/>
    <cellStyle name="Header2 2 5 2 2 2 2 4" xfId="42452" xr:uid="{00000000-0005-0000-0000-0000140E0000}"/>
    <cellStyle name="Header2 2 5 2 2 2 2 5" xfId="45733" xr:uid="{00000000-0005-0000-0000-0000140E0000}"/>
    <cellStyle name="Header2 2 5 2 2 2 3" xfId="34658" xr:uid="{00000000-0005-0000-0000-000011170000}"/>
    <cellStyle name="Header2 2 5 2 2 2 4" xfId="37996" xr:uid="{00000000-0005-0000-0000-000012170000}"/>
    <cellStyle name="Header2 2 5 2 2 2 5" xfId="42451" xr:uid="{00000000-0005-0000-0000-0000130E0000}"/>
    <cellStyle name="Header2 2 5 2 2 2 6" xfId="45734" xr:uid="{00000000-0005-0000-0000-0000130E0000}"/>
    <cellStyle name="Header2 2 5 2 2 3" xfId="22268" xr:uid="{00000000-0005-0000-0000-000013170000}"/>
    <cellStyle name="Header2 2 5 2 2 3 2" xfId="34660" xr:uid="{00000000-0005-0000-0000-000014170000}"/>
    <cellStyle name="Header2 2 5 2 2 3 3" xfId="37994" xr:uid="{00000000-0005-0000-0000-000015170000}"/>
    <cellStyle name="Header2 2 5 2 2 3 4" xfId="42453" xr:uid="{00000000-0005-0000-0000-0000150E0000}"/>
    <cellStyle name="Header2 2 5 2 2 3 5" xfId="45732" xr:uid="{00000000-0005-0000-0000-0000150E0000}"/>
    <cellStyle name="Header2 2 5 2 2 4" xfId="34657" xr:uid="{00000000-0005-0000-0000-000016170000}"/>
    <cellStyle name="Header2 2 5 2 2 5" xfId="37997" xr:uid="{00000000-0005-0000-0000-000017170000}"/>
    <cellStyle name="Header2 2 5 2 2 6" xfId="42450" xr:uid="{00000000-0005-0000-0000-0000120E0000}"/>
    <cellStyle name="Header2 2 5 2 2 7" xfId="45735" xr:uid="{00000000-0005-0000-0000-0000120E0000}"/>
    <cellStyle name="Header2 2 5 2 3" xfId="22269" xr:uid="{00000000-0005-0000-0000-000018170000}"/>
    <cellStyle name="Header2 2 5 2 3 2" xfId="22270" xr:uid="{00000000-0005-0000-0000-000019170000}"/>
    <cellStyle name="Header2 2 5 2 3 2 2" xfId="22271" xr:uid="{00000000-0005-0000-0000-00001A170000}"/>
    <cellStyle name="Header2 2 5 2 3 2 2 2" xfId="34663" xr:uid="{00000000-0005-0000-0000-00001B170000}"/>
    <cellStyle name="Header2 2 5 2 3 2 2 3" xfId="37991" xr:uid="{00000000-0005-0000-0000-00001C170000}"/>
    <cellStyle name="Header2 2 5 2 3 2 2 4" xfId="42456" xr:uid="{00000000-0005-0000-0000-0000180E0000}"/>
    <cellStyle name="Header2 2 5 2 3 2 2 5" xfId="45729" xr:uid="{00000000-0005-0000-0000-0000180E0000}"/>
    <cellStyle name="Header2 2 5 2 3 2 3" xfId="34662" xr:uid="{00000000-0005-0000-0000-00001D170000}"/>
    <cellStyle name="Header2 2 5 2 3 2 4" xfId="37992" xr:uid="{00000000-0005-0000-0000-00001E170000}"/>
    <cellStyle name="Header2 2 5 2 3 2 5" xfId="42455" xr:uid="{00000000-0005-0000-0000-0000170E0000}"/>
    <cellStyle name="Header2 2 5 2 3 2 6" xfId="45730" xr:uid="{00000000-0005-0000-0000-0000170E0000}"/>
    <cellStyle name="Header2 2 5 2 3 3" xfId="22272" xr:uid="{00000000-0005-0000-0000-00001F170000}"/>
    <cellStyle name="Header2 2 5 2 3 3 2" xfId="34664" xr:uid="{00000000-0005-0000-0000-000020170000}"/>
    <cellStyle name="Header2 2 5 2 3 3 3" xfId="37990" xr:uid="{00000000-0005-0000-0000-000021170000}"/>
    <cellStyle name="Header2 2 5 2 3 3 4" xfId="42457" xr:uid="{00000000-0005-0000-0000-0000190E0000}"/>
    <cellStyle name="Header2 2 5 2 3 3 5" xfId="45728" xr:uid="{00000000-0005-0000-0000-0000190E0000}"/>
    <cellStyle name="Header2 2 5 2 3 4" xfId="34661" xr:uid="{00000000-0005-0000-0000-000022170000}"/>
    <cellStyle name="Header2 2 5 2 3 5" xfId="37993" xr:uid="{00000000-0005-0000-0000-000023170000}"/>
    <cellStyle name="Header2 2 5 2 3 6" xfId="42454" xr:uid="{00000000-0005-0000-0000-0000160E0000}"/>
    <cellStyle name="Header2 2 5 2 3 7" xfId="45731" xr:uid="{00000000-0005-0000-0000-0000160E0000}"/>
    <cellStyle name="Header2 2 5 2 4" xfId="22273" xr:uid="{00000000-0005-0000-0000-000024170000}"/>
    <cellStyle name="Header2 2 5 2 4 2" xfId="22274" xr:uid="{00000000-0005-0000-0000-000025170000}"/>
    <cellStyle name="Header2 2 5 2 4 2 2" xfId="22275" xr:uid="{00000000-0005-0000-0000-000026170000}"/>
    <cellStyle name="Header2 2 5 2 4 2 2 2" xfId="34667" xr:uid="{00000000-0005-0000-0000-000027170000}"/>
    <cellStyle name="Header2 2 5 2 4 2 2 3" xfId="37987" xr:uid="{00000000-0005-0000-0000-000028170000}"/>
    <cellStyle name="Header2 2 5 2 4 2 2 4" xfId="42460" xr:uid="{00000000-0005-0000-0000-00001C0E0000}"/>
    <cellStyle name="Header2 2 5 2 4 2 2 5" xfId="45725" xr:uid="{00000000-0005-0000-0000-00001C0E0000}"/>
    <cellStyle name="Header2 2 5 2 4 2 3" xfId="34666" xr:uid="{00000000-0005-0000-0000-000029170000}"/>
    <cellStyle name="Header2 2 5 2 4 2 4" xfId="37988" xr:uid="{00000000-0005-0000-0000-00002A170000}"/>
    <cellStyle name="Header2 2 5 2 4 2 5" xfId="42459" xr:uid="{00000000-0005-0000-0000-00001B0E0000}"/>
    <cellStyle name="Header2 2 5 2 4 2 6" xfId="45726" xr:uid="{00000000-0005-0000-0000-00001B0E0000}"/>
    <cellStyle name="Header2 2 5 2 4 3" xfId="22276" xr:uid="{00000000-0005-0000-0000-00002B170000}"/>
    <cellStyle name="Header2 2 5 2 4 3 2" xfId="34668" xr:uid="{00000000-0005-0000-0000-00002C170000}"/>
    <cellStyle name="Header2 2 5 2 4 3 3" xfId="37986" xr:uid="{00000000-0005-0000-0000-00002D170000}"/>
    <cellStyle name="Header2 2 5 2 4 3 4" xfId="42461" xr:uid="{00000000-0005-0000-0000-00001D0E0000}"/>
    <cellStyle name="Header2 2 5 2 4 3 5" xfId="45724" xr:uid="{00000000-0005-0000-0000-00001D0E0000}"/>
    <cellStyle name="Header2 2 5 2 4 4" xfId="34665" xr:uid="{00000000-0005-0000-0000-00002E170000}"/>
    <cellStyle name="Header2 2 5 2 4 5" xfId="37989" xr:uid="{00000000-0005-0000-0000-00002F170000}"/>
    <cellStyle name="Header2 2 5 2 4 6" xfId="42458" xr:uid="{00000000-0005-0000-0000-00001A0E0000}"/>
    <cellStyle name="Header2 2 5 2 4 7" xfId="45727" xr:uid="{00000000-0005-0000-0000-00001A0E0000}"/>
    <cellStyle name="Header2 2 5 2 5" xfId="22277" xr:uid="{00000000-0005-0000-0000-000030170000}"/>
    <cellStyle name="Header2 2 5 2 5 2" xfId="22278" xr:uid="{00000000-0005-0000-0000-000031170000}"/>
    <cellStyle name="Header2 2 5 2 5 2 2" xfId="22279" xr:uid="{00000000-0005-0000-0000-000032170000}"/>
    <cellStyle name="Header2 2 5 2 5 2 2 2" xfId="34671" xr:uid="{00000000-0005-0000-0000-000033170000}"/>
    <cellStyle name="Header2 2 5 2 5 2 2 3" xfId="37983" xr:uid="{00000000-0005-0000-0000-000034170000}"/>
    <cellStyle name="Header2 2 5 2 5 2 2 4" xfId="42464" xr:uid="{00000000-0005-0000-0000-0000200E0000}"/>
    <cellStyle name="Header2 2 5 2 5 2 2 5" xfId="45721" xr:uid="{00000000-0005-0000-0000-0000200E0000}"/>
    <cellStyle name="Header2 2 5 2 5 2 3" xfId="34670" xr:uid="{00000000-0005-0000-0000-000035170000}"/>
    <cellStyle name="Header2 2 5 2 5 2 4" xfId="37984" xr:uid="{00000000-0005-0000-0000-000036170000}"/>
    <cellStyle name="Header2 2 5 2 5 2 5" xfId="42463" xr:uid="{00000000-0005-0000-0000-00001F0E0000}"/>
    <cellStyle name="Header2 2 5 2 5 2 6" xfId="45722" xr:uid="{00000000-0005-0000-0000-00001F0E0000}"/>
    <cellStyle name="Header2 2 5 2 5 3" xfId="22280" xr:uid="{00000000-0005-0000-0000-000037170000}"/>
    <cellStyle name="Header2 2 5 2 5 3 2" xfId="34672" xr:uid="{00000000-0005-0000-0000-000038170000}"/>
    <cellStyle name="Header2 2 5 2 5 3 3" xfId="37982" xr:uid="{00000000-0005-0000-0000-000039170000}"/>
    <cellStyle name="Header2 2 5 2 5 3 4" xfId="42465" xr:uid="{00000000-0005-0000-0000-0000210E0000}"/>
    <cellStyle name="Header2 2 5 2 5 3 5" xfId="45720" xr:uid="{00000000-0005-0000-0000-0000210E0000}"/>
    <cellStyle name="Header2 2 5 2 5 4" xfId="34669" xr:uid="{00000000-0005-0000-0000-00003A170000}"/>
    <cellStyle name="Header2 2 5 2 5 5" xfId="37985" xr:uid="{00000000-0005-0000-0000-00003B170000}"/>
    <cellStyle name="Header2 2 5 2 5 6" xfId="42462" xr:uid="{00000000-0005-0000-0000-00001E0E0000}"/>
    <cellStyle name="Header2 2 5 2 5 7" xfId="45723" xr:uid="{00000000-0005-0000-0000-00001E0E0000}"/>
    <cellStyle name="Header2 2 5 2 6" xfId="22281" xr:uid="{00000000-0005-0000-0000-00003C170000}"/>
    <cellStyle name="Header2 2 5 2 6 2" xfId="22282" xr:uid="{00000000-0005-0000-0000-00003D170000}"/>
    <cellStyle name="Header2 2 5 2 6 2 2" xfId="34674" xr:uid="{00000000-0005-0000-0000-00003E170000}"/>
    <cellStyle name="Header2 2 5 2 6 2 3" xfId="37980" xr:uid="{00000000-0005-0000-0000-00003F170000}"/>
    <cellStyle name="Header2 2 5 2 6 2 4" xfId="42467" xr:uid="{00000000-0005-0000-0000-0000230E0000}"/>
    <cellStyle name="Header2 2 5 2 6 2 5" xfId="45718" xr:uid="{00000000-0005-0000-0000-0000230E0000}"/>
    <cellStyle name="Header2 2 5 2 6 3" xfId="34673" xr:uid="{00000000-0005-0000-0000-000040170000}"/>
    <cellStyle name="Header2 2 5 2 6 4" xfId="37981" xr:uid="{00000000-0005-0000-0000-000041170000}"/>
    <cellStyle name="Header2 2 5 2 6 5" xfId="42466" xr:uid="{00000000-0005-0000-0000-0000220E0000}"/>
    <cellStyle name="Header2 2 5 2 6 6" xfId="45719" xr:uid="{00000000-0005-0000-0000-0000220E0000}"/>
    <cellStyle name="Header2 2 5 2 7" xfId="22283" xr:uid="{00000000-0005-0000-0000-000042170000}"/>
    <cellStyle name="Header2 2 5 2 7 2" xfId="34675" xr:uid="{00000000-0005-0000-0000-000043170000}"/>
    <cellStyle name="Header2 2 5 2 7 3" xfId="37863" xr:uid="{00000000-0005-0000-0000-000044170000}"/>
    <cellStyle name="Header2 2 5 2 7 4" xfId="42468" xr:uid="{00000000-0005-0000-0000-0000240E0000}"/>
    <cellStyle name="Header2 2 5 2 7 5" xfId="45717" xr:uid="{00000000-0005-0000-0000-0000240E0000}"/>
    <cellStyle name="Header2 2 5 2 8" xfId="34656" xr:uid="{00000000-0005-0000-0000-000045170000}"/>
    <cellStyle name="Header2 2 5 2 9" xfId="37998" xr:uid="{00000000-0005-0000-0000-000046170000}"/>
    <cellStyle name="Header2 2 5 3" xfId="22284" xr:uid="{00000000-0005-0000-0000-000047170000}"/>
    <cellStyle name="Header2 2 5 3 10" xfId="42469" xr:uid="{00000000-0005-0000-0000-0000250E0000}"/>
    <cellStyle name="Header2 2 5 3 11" xfId="45716" xr:uid="{00000000-0005-0000-0000-0000250E0000}"/>
    <cellStyle name="Header2 2 5 3 2" xfId="22285" xr:uid="{00000000-0005-0000-0000-000048170000}"/>
    <cellStyle name="Header2 2 5 3 2 2" xfId="22286" xr:uid="{00000000-0005-0000-0000-000049170000}"/>
    <cellStyle name="Header2 2 5 3 2 2 2" xfId="22287" xr:uid="{00000000-0005-0000-0000-00004A170000}"/>
    <cellStyle name="Header2 2 5 3 2 2 2 2" xfId="34679" xr:uid="{00000000-0005-0000-0000-00004B170000}"/>
    <cellStyle name="Header2 2 5 3 2 2 2 3" xfId="37976" xr:uid="{00000000-0005-0000-0000-00004C170000}"/>
    <cellStyle name="Header2 2 5 3 2 2 2 4" xfId="42472" xr:uid="{00000000-0005-0000-0000-0000280E0000}"/>
    <cellStyle name="Header2 2 5 3 2 2 2 5" xfId="45713" xr:uid="{00000000-0005-0000-0000-0000280E0000}"/>
    <cellStyle name="Header2 2 5 3 2 2 3" xfId="34678" xr:uid="{00000000-0005-0000-0000-00004D170000}"/>
    <cellStyle name="Header2 2 5 3 2 2 4" xfId="37977" xr:uid="{00000000-0005-0000-0000-00004E170000}"/>
    <cellStyle name="Header2 2 5 3 2 2 5" xfId="42471" xr:uid="{00000000-0005-0000-0000-0000270E0000}"/>
    <cellStyle name="Header2 2 5 3 2 2 6" xfId="45714" xr:uid="{00000000-0005-0000-0000-0000270E0000}"/>
    <cellStyle name="Header2 2 5 3 2 3" xfId="22288" xr:uid="{00000000-0005-0000-0000-00004F170000}"/>
    <cellStyle name="Header2 2 5 3 2 3 2" xfId="34680" xr:uid="{00000000-0005-0000-0000-000050170000}"/>
    <cellStyle name="Header2 2 5 3 2 3 3" xfId="37975" xr:uid="{00000000-0005-0000-0000-000051170000}"/>
    <cellStyle name="Header2 2 5 3 2 3 4" xfId="42473" xr:uid="{00000000-0005-0000-0000-0000290E0000}"/>
    <cellStyle name="Header2 2 5 3 2 3 5" xfId="45712" xr:uid="{00000000-0005-0000-0000-0000290E0000}"/>
    <cellStyle name="Header2 2 5 3 2 4" xfId="34677" xr:uid="{00000000-0005-0000-0000-000052170000}"/>
    <cellStyle name="Header2 2 5 3 2 5" xfId="37978" xr:uid="{00000000-0005-0000-0000-000053170000}"/>
    <cellStyle name="Header2 2 5 3 2 6" xfId="42470" xr:uid="{00000000-0005-0000-0000-0000260E0000}"/>
    <cellStyle name="Header2 2 5 3 2 7" xfId="45715" xr:uid="{00000000-0005-0000-0000-0000260E0000}"/>
    <cellStyle name="Header2 2 5 3 3" xfId="22289" xr:uid="{00000000-0005-0000-0000-000054170000}"/>
    <cellStyle name="Header2 2 5 3 3 2" xfId="22290" xr:uid="{00000000-0005-0000-0000-000055170000}"/>
    <cellStyle name="Header2 2 5 3 3 2 2" xfId="22291" xr:uid="{00000000-0005-0000-0000-000056170000}"/>
    <cellStyle name="Header2 2 5 3 3 2 2 2" xfId="34683" xr:uid="{00000000-0005-0000-0000-000057170000}"/>
    <cellStyle name="Header2 2 5 3 3 2 2 3" xfId="37972" xr:uid="{00000000-0005-0000-0000-000058170000}"/>
    <cellStyle name="Header2 2 5 3 3 2 2 4" xfId="42476" xr:uid="{00000000-0005-0000-0000-00002C0E0000}"/>
    <cellStyle name="Header2 2 5 3 3 2 2 5" xfId="45708" xr:uid="{00000000-0005-0000-0000-00002C0E0000}"/>
    <cellStyle name="Header2 2 5 3 3 2 3" xfId="34682" xr:uid="{00000000-0005-0000-0000-000059170000}"/>
    <cellStyle name="Header2 2 5 3 3 2 4" xfId="37973" xr:uid="{00000000-0005-0000-0000-00005A170000}"/>
    <cellStyle name="Header2 2 5 3 3 2 5" xfId="42475" xr:uid="{00000000-0005-0000-0000-00002B0E0000}"/>
    <cellStyle name="Header2 2 5 3 3 2 6" xfId="45709" xr:uid="{00000000-0005-0000-0000-00002B0E0000}"/>
    <cellStyle name="Header2 2 5 3 3 3" xfId="22292" xr:uid="{00000000-0005-0000-0000-00005B170000}"/>
    <cellStyle name="Header2 2 5 3 3 3 2" xfId="34684" xr:uid="{00000000-0005-0000-0000-00005C170000}"/>
    <cellStyle name="Header2 2 5 3 3 3 3" xfId="37971" xr:uid="{00000000-0005-0000-0000-00005D170000}"/>
    <cellStyle name="Header2 2 5 3 3 3 4" xfId="42477" xr:uid="{00000000-0005-0000-0000-00002D0E0000}"/>
    <cellStyle name="Header2 2 5 3 3 3 5" xfId="45707" xr:uid="{00000000-0005-0000-0000-00002D0E0000}"/>
    <cellStyle name="Header2 2 5 3 3 4" xfId="34681" xr:uid="{00000000-0005-0000-0000-00005E170000}"/>
    <cellStyle name="Header2 2 5 3 3 5" xfId="37974" xr:uid="{00000000-0005-0000-0000-00005F170000}"/>
    <cellStyle name="Header2 2 5 3 3 6" xfId="42474" xr:uid="{00000000-0005-0000-0000-00002A0E0000}"/>
    <cellStyle name="Header2 2 5 3 3 7" xfId="45710" xr:uid="{00000000-0005-0000-0000-00002A0E0000}"/>
    <cellStyle name="Header2 2 5 3 4" xfId="22293" xr:uid="{00000000-0005-0000-0000-000060170000}"/>
    <cellStyle name="Header2 2 5 3 4 2" xfId="22294" xr:uid="{00000000-0005-0000-0000-000061170000}"/>
    <cellStyle name="Header2 2 5 3 4 2 2" xfId="22295" xr:uid="{00000000-0005-0000-0000-000062170000}"/>
    <cellStyle name="Header2 2 5 3 4 2 2 2" xfId="34687" xr:uid="{00000000-0005-0000-0000-000063170000}"/>
    <cellStyle name="Header2 2 5 3 4 2 2 3" xfId="37968" xr:uid="{00000000-0005-0000-0000-000064170000}"/>
    <cellStyle name="Header2 2 5 3 4 2 2 4" xfId="42480" xr:uid="{00000000-0005-0000-0000-0000300E0000}"/>
    <cellStyle name="Header2 2 5 3 4 2 2 5" xfId="45704" xr:uid="{00000000-0005-0000-0000-0000300E0000}"/>
    <cellStyle name="Header2 2 5 3 4 2 3" xfId="34686" xr:uid="{00000000-0005-0000-0000-000065170000}"/>
    <cellStyle name="Header2 2 5 3 4 2 4" xfId="37969" xr:uid="{00000000-0005-0000-0000-000066170000}"/>
    <cellStyle name="Header2 2 5 3 4 2 5" xfId="42479" xr:uid="{00000000-0005-0000-0000-00002F0E0000}"/>
    <cellStyle name="Header2 2 5 3 4 2 6" xfId="45705" xr:uid="{00000000-0005-0000-0000-00002F0E0000}"/>
    <cellStyle name="Header2 2 5 3 4 3" xfId="22296" xr:uid="{00000000-0005-0000-0000-000067170000}"/>
    <cellStyle name="Header2 2 5 3 4 3 2" xfId="34688" xr:uid="{00000000-0005-0000-0000-000068170000}"/>
    <cellStyle name="Header2 2 5 3 4 3 3" xfId="37967" xr:uid="{00000000-0005-0000-0000-000069170000}"/>
    <cellStyle name="Header2 2 5 3 4 3 4" xfId="42481" xr:uid="{00000000-0005-0000-0000-0000310E0000}"/>
    <cellStyle name="Header2 2 5 3 4 3 5" xfId="45703" xr:uid="{00000000-0005-0000-0000-0000310E0000}"/>
    <cellStyle name="Header2 2 5 3 4 4" xfId="34685" xr:uid="{00000000-0005-0000-0000-00006A170000}"/>
    <cellStyle name="Header2 2 5 3 4 5" xfId="37970" xr:uid="{00000000-0005-0000-0000-00006B170000}"/>
    <cellStyle name="Header2 2 5 3 4 6" xfId="42478" xr:uid="{00000000-0005-0000-0000-00002E0E0000}"/>
    <cellStyle name="Header2 2 5 3 4 7" xfId="45706" xr:uid="{00000000-0005-0000-0000-00002E0E0000}"/>
    <cellStyle name="Header2 2 5 3 5" xfId="22297" xr:uid="{00000000-0005-0000-0000-00006C170000}"/>
    <cellStyle name="Header2 2 5 3 5 2" xfId="22298" xr:uid="{00000000-0005-0000-0000-00006D170000}"/>
    <cellStyle name="Header2 2 5 3 5 2 2" xfId="22299" xr:uid="{00000000-0005-0000-0000-00006E170000}"/>
    <cellStyle name="Header2 2 5 3 5 2 2 2" xfId="34691" xr:uid="{00000000-0005-0000-0000-00006F170000}"/>
    <cellStyle name="Header2 2 5 3 5 2 2 3" xfId="37964" xr:uid="{00000000-0005-0000-0000-000070170000}"/>
    <cellStyle name="Header2 2 5 3 5 2 2 4" xfId="42484" xr:uid="{00000000-0005-0000-0000-0000340E0000}"/>
    <cellStyle name="Header2 2 5 3 5 2 2 5" xfId="45700" xr:uid="{00000000-0005-0000-0000-0000340E0000}"/>
    <cellStyle name="Header2 2 5 3 5 2 3" xfId="34690" xr:uid="{00000000-0005-0000-0000-000071170000}"/>
    <cellStyle name="Header2 2 5 3 5 2 4" xfId="37965" xr:uid="{00000000-0005-0000-0000-000072170000}"/>
    <cellStyle name="Header2 2 5 3 5 2 5" xfId="42483" xr:uid="{00000000-0005-0000-0000-0000330E0000}"/>
    <cellStyle name="Header2 2 5 3 5 2 6" xfId="45701" xr:uid="{00000000-0005-0000-0000-0000330E0000}"/>
    <cellStyle name="Header2 2 5 3 5 3" xfId="22300" xr:uid="{00000000-0005-0000-0000-000073170000}"/>
    <cellStyle name="Header2 2 5 3 5 3 2" xfId="34692" xr:uid="{00000000-0005-0000-0000-000074170000}"/>
    <cellStyle name="Header2 2 5 3 5 3 3" xfId="37963" xr:uid="{00000000-0005-0000-0000-000075170000}"/>
    <cellStyle name="Header2 2 5 3 5 3 4" xfId="42485" xr:uid="{00000000-0005-0000-0000-0000350E0000}"/>
    <cellStyle name="Header2 2 5 3 5 3 5" xfId="45699" xr:uid="{00000000-0005-0000-0000-0000350E0000}"/>
    <cellStyle name="Header2 2 5 3 5 4" xfId="34689" xr:uid="{00000000-0005-0000-0000-000076170000}"/>
    <cellStyle name="Header2 2 5 3 5 5" xfId="37966" xr:uid="{00000000-0005-0000-0000-000077170000}"/>
    <cellStyle name="Header2 2 5 3 5 6" xfId="42482" xr:uid="{00000000-0005-0000-0000-0000320E0000}"/>
    <cellStyle name="Header2 2 5 3 5 7" xfId="45702" xr:uid="{00000000-0005-0000-0000-0000320E0000}"/>
    <cellStyle name="Header2 2 5 3 6" xfId="22301" xr:uid="{00000000-0005-0000-0000-000078170000}"/>
    <cellStyle name="Header2 2 5 3 6 2" xfId="22302" xr:uid="{00000000-0005-0000-0000-000079170000}"/>
    <cellStyle name="Header2 2 5 3 6 2 2" xfId="34694" xr:uid="{00000000-0005-0000-0000-00007A170000}"/>
    <cellStyle name="Header2 2 5 3 6 2 3" xfId="37961" xr:uid="{00000000-0005-0000-0000-00007B170000}"/>
    <cellStyle name="Header2 2 5 3 6 2 4" xfId="42487" xr:uid="{00000000-0005-0000-0000-0000370E0000}"/>
    <cellStyle name="Header2 2 5 3 6 2 5" xfId="45697" xr:uid="{00000000-0005-0000-0000-0000370E0000}"/>
    <cellStyle name="Header2 2 5 3 6 3" xfId="34693" xr:uid="{00000000-0005-0000-0000-00007C170000}"/>
    <cellStyle name="Header2 2 5 3 6 4" xfId="37962" xr:uid="{00000000-0005-0000-0000-00007D170000}"/>
    <cellStyle name="Header2 2 5 3 6 5" xfId="42486" xr:uid="{00000000-0005-0000-0000-0000360E0000}"/>
    <cellStyle name="Header2 2 5 3 6 6" xfId="45698" xr:uid="{00000000-0005-0000-0000-0000360E0000}"/>
    <cellStyle name="Header2 2 5 3 7" xfId="22303" xr:uid="{00000000-0005-0000-0000-00007E170000}"/>
    <cellStyle name="Header2 2 5 3 7 2" xfId="34695" xr:uid="{00000000-0005-0000-0000-00007F170000}"/>
    <cellStyle name="Header2 2 5 3 7 3" xfId="37960" xr:uid="{00000000-0005-0000-0000-000080170000}"/>
    <cellStyle name="Header2 2 5 3 7 4" xfId="42488" xr:uid="{00000000-0005-0000-0000-0000380E0000}"/>
    <cellStyle name="Header2 2 5 3 7 5" xfId="45696" xr:uid="{00000000-0005-0000-0000-0000380E0000}"/>
    <cellStyle name="Header2 2 5 3 8" xfId="34676" xr:uid="{00000000-0005-0000-0000-000081170000}"/>
    <cellStyle name="Header2 2 5 3 9" xfId="37979" xr:uid="{00000000-0005-0000-0000-000082170000}"/>
    <cellStyle name="Header2 2 5 4" xfId="22304" xr:uid="{00000000-0005-0000-0000-000083170000}"/>
    <cellStyle name="Header2 2 5 4 2" xfId="22305" xr:uid="{00000000-0005-0000-0000-000084170000}"/>
    <cellStyle name="Header2 2 5 4 2 2" xfId="22306" xr:uid="{00000000-0005-0000-0000-000085170000}"/>
    <cellStyle name="Header2 2 5 4 2 2 2" xfId="34698" xr:uid="{00000000-0005-0000-0000-000086170000}"/>
    <cellStyle name="Header2 2 5 4 2 2 3" xfId="37957" xr:uid="{00000000-0005-0000-0000-000087170000}"/>
    <cellStyle name="Header2 2 5 4 2 2 4" xfId="42491" xr:uid="{00000000-0005-0000-0000-00003B0E0000}"/>
    <cellStyle name="Header2 2 5 4 2 2 5" xfId="45693" xr:uid="{00000000-0005-0000-0000-00003B0E0000}"/>
    <cellStyle name="Header2 2 5 4 2 3" xfId="34697" xr:uid="{00000000-0005-0000-0000-000088170000}"/>
    <cellStyle name="Header2 2 5 4 2 4" xfId="37958" xr:uid="{00000000-0005-0000-0000-000089170000}"/>
    <cellStyle name="Header2 2 5 4 2 5" xfId="42490" xr:uid="{00000000-0005-0000-0000-00003A0E0000}"/>
    <cellStyle name="Header2 2 5 4 2 6" xfId="45694" xr:uid="{00000000-0005-0000-0000-00003A0E0000}"/>
    <cellStyle name="Header2 2 5 4 3" xfId="22307" xr:uid="{00000000-0005-0000-0000-00008A170000}"/>
    <cellStyle name="Header2 2 5 4 3 2" xfId="34699" xr:uid="{00000000-0005-0000-0000-00008B170000}"/>
    <cellStyle name="Header2 2 5 4 3 3" xfId="37956" xr:uid="{00000000-0005-0000-0000-00008C170000}"/>
    <cellStyle name="Header2 2 5 4 3 4" xfId="42492" xr:uid="{00000000-0005-0000-0000-00003C0E0000}"/>
    <cellStyle name="Header2 2 5 4 3 5" xfId="45692" xr:uid="{00000000-0005-0000-0000-00003C0E0000}"/>
    <cellStyle name="Header2 2 5 4 4" xfId="34696" xr:uid="{00000000-0005-0000-0000-00008D170000}"/>
    <cellStyle name="Header2 2 5 4 5" xfId="37959" xr:uid="{00000000-0005-0000-0000-00008E170000}"/>
    <cellStyle name="Header2 2 5 4 6" xfId="42489" xr:uid="{00000000-0005-0000-0000-0000390E0000}"/>
    <cellStyle name="Header2 2 5 4 7" xfId="45695" xr:uid="{00000000-0005-0000-0000-0000390E0000}"/>
    <cellStyle name="Header2 2 5 5" xfId="22308" xr:uid="{00000000-0005-0000-0000-00008F170000}"/>
    <cellStyle name="Header2 2 5 5 2" xfId="22309" xr:uid="{00000000-0005-0000-0000-000090170000}"/>
    <cellStyle name="Header2 2 5 5 2 2" xfId="22310" xr:uid="{00000000-0005-0000-0000-000091170000}"/>
    <cellStyle name="Header2 2 5 5 2 2 2" xfId="34702" xr:uid="{00000000-0005-0000-0000-000092170000}"/>
    <cellStyle name="Header2 2 5 5 2 2 3" xfId="37953" xr:uid="{00000000-0005-0000-0000-000093170000}"/>
    <cellStyle name="Header2 2 5 5 2 2 4" xfId="42495" xr:uid="{00000000-0005-0000-0000-00003F0E0000}"/>
    <cellStyle name="Header2 2 5 5 2 2 5" xfId="45689" xr:uid="{00000000-0005-0000-0000-00003F0E0000}"/>
    <cellStyle name="Header2 2 5 5 2 3" xfId="34701" xr:uid="{00000000-0005-0000-0000-000094170000}"/>
    <cellStyle name="Header2 2 5 5 2 4" xfId="37954" xr:uid="{00000000-0005-0000-0000-000095170000}"/>
    <cellStyle name="Header2 2 5 5 2 5" xfId="42494" xr:uid="{00000000-0005-0000-0000-00003E0E0000}"/>
    <cellStyle name="Header2 2 5 5 2 6" xfId="45690" xr:uid="{00000000-0005-0000-0000-00003E0E0000}"/>
    <cellStyle name="Header2 2 5 5 3" xfId="22311" xr:uid="{00000000-0005-0000-0000-000096170000}"/>
    <cellStyle name="Header2 2 5 5 3 2" xfId="34703" xr:uid="{00000000-0005-0000-0000-000097170000}"/>
    <cellStyle name="Header2 2 5 5 3 3" xfId="37952" xr:uid="{00000000-0005-0000-0000-000098170000}"/>
    <cellStyle name="Header2 2 5 5 3 4" xfId="42496" xr:uid="{00000000-0005-0000-0000-0000400E0000}"/>
    <cellStyle name="Header2 2 5 5 3 5" xfId="45688" xr:uid="{00000000-0005-0000-0000-0000400E0000}"/>
    <cellStyle name="Header2 2 5 5 4" xfId="34700" xr:uid="{00000000-0005-0000-0000-000099170000}"/>
    <cellStyle name="Header2 2 5 5 5" xfId="37955" xr:uid="{00000000-0005-0000-0000-00009A170000}"/>
    <cellStyle name="Header2 2 5 5 6" xfId="42493" xr:uid="{00000000-0005-0000-0000-00003D0E0000}"/>
    <cellStyle name="Header2 2 5 5 7" xfId="45691" xr:uid="{00000000-0005-0000-0000-00003D0E0000}"/>
    <cellStyle name="Header2 2 5 6" xfId="22312" xr:uid="{00000000-0005-0000-0000-00009B170000}"/>
    <cellStyle name="Header2 2 5 6 2" xfId="22313" xr:uid="{00000000-0005-0000-0000-00009C170000}"/>
    <cellStyle name="Header2 2 5 6 2 2" xfId="22314" xr:uid="{00000000-0005-0000-0000-00009D170000}"/>
    <cellStyle name="Header2 2 5 6 2 2 2" xfId="34706" xr:uid="{00000000-0005-0000-0000-00009E170000}"/>
    <cellStyle name="Header2 2 5 6 2 2 3" xfId="37949" xr:uid="{00000000-0005-0000-0000-00009F170000}"/>
    <cellStyle name="Header2 2 5 6 2 2 4" xfId="42499" xr:uid="{00000000-0005-0000-0000-0000430E0000}"/>
    <cellStyle name="Header2 2 5 6 2 2 5" xfId="45569" xr:uid="{00000000-0005-0000-0000-0000430E0000}"/>
    <cellStyle name="Header2 2 5 6 2 3" xfId="34705" xr:uid="{00000000-0005-0000-0000-0000A0170000}"/>
    <cellStyle name="Header2 2 5 6 2 4" xfId="37950" xr:uid="{00000000-0005-0000-0000-0000A1170000}"/>
    <cellStyle name="Header2 2 5 6 2 5" xfId="42498" xr:uid="{00000000-0005-0000-0000-0000420E0000}"/>
    <cellStyle name="Header2 2 5 6 2 6" xfId="45686" xr:uid="{00000000-0005-0000-0000-0000420E0000}"/>
    <cellStyle name="Header2 2 5 6 3" xfId="22315" xr:uid="{00000000-0005-0000-0000-0000A2170000}"/>
    <cellStyle name="Header2 2 5 6 3 2" xfId="34707" xr:uid="{00000000-0005-0000-0000-0000A3170000}"/>
    <cellStyle name="Header2 2 5 6 3 3" xfId="37948" xr:uid="{00000000-0005-0000-0000-0000A4170000}"/>
    <cellStyle name="Header2 2 5 6 3 4" xfId="42500" xr:uid="{00000000-0005-0000-0000-0000440E0000}"/>
    <cellStyle name="Header2 2 5 6 3 5" xfId="45685" xr:uid="{00000000-0005-0000-0000-0000440E0000}"/>
    <cellStyle name="Header2 2 5 6 4" xfId="34704" xr:uid="{00000000-0005-0000-0000-0000A5170000}"/>
    <cellStyle name="Header2 2 5 6 5" xfId="37951" xr:uid="{00000000-0005-0000-0000-0000A6170000}"/>
    <cellStyle name="Header2 2 5 6 6" xfId="42497" xr:uid="{00000000-0005-0000-0000-0000410E0000}"/>
    <cellStyle name="Header2 2 5 6 7" xfId="45687" xr:uid="{00000000-0005-0000-0000-0000410E0000}"/>
    <cellStyle name="Header2 2 5 7" xfId="22316" xr:uid="{00000000-0005-0000-0000-0000A7170000}"/>
    <cellStyle name="Header2 2 5 7 2" xfId="22317" xr:uid="{00000000-0005-0000-0000-0000A8170000}"/>
    <cellStyle name="Header2 2 5 7 2 2" xfId="22318" xr:uid="{00000000-0005-0000-0000-0000A9170000}"/>
    <cellStyle name="Header2 2 5 7 2 2 2" xfId="34710" xr:uid="{00000000-0005-0000-0000-0000AA170000}"/>
    <cellStyle name="Header2 2 5 7 2 2 3" xfId="37945" xr:uid="{00000000-0005-0000-0000-0000AB170000}"/>
    <cellStyle name="Header2 2 5 7 2 2 4" xfId="42503" xr:uid="{00000000-0005-0000-0000-0000470E0000}"/>
    <cellStyle name="Header2 2 5 7 2 2 5" xfId="45682" xr:uid="{00000000-0005-0000-0000-0000470E0000}"/>
    <cellStyle name="Header2 2 5 7 2 3" xfId="34709" xr:uid="{00000000-0005-0000-0000-0000AC170000}"/>
    <cellStyle name="Header2 2 5 7 2 4" xfId="37946" xr:uid="{00000000-0005-0000-0000-0000AD170000}"/>
    <cellStyle name="Header2 2 5 7 2 5" xfId="42502" xr:uid="{00000000-0005-0000-0000-0000460E0000}"/>
    <cellStyle name="Header2 2 5 7 2 6" xfId="45683" xr:uid="{00000000-0005-0000-0000-0000460E0000}"/>
    <cellStyle name="Header2 2 5 7 3" xfId="22319" xr:uid="{00000000-0005-0000-0000-0000AE170000}"/>
    <cellStyle name="Header2 2 5 7 3 2" xfId="34711" xr:uid="{00000000-0005-0000-0000-0000AF170000}"/>
    <cellStyle name="Header2 2 5 7 3 3" xfId="37944" xr:uid="{00000000-0005-0000-0000-0000B0170000}"/>
    <cellStyle name="Header2 2 5 7 3 4" xfId="42504" xr:uid="{00000000-0005-0000-0000-0000480E0000}"/>
    <cellStyle name="Header2 2 5 7 3 5" xfId="45681" xr:uid="{00000000-0005-0000-0000-0000480E0000}"/>
    <cellStyle name="Header2 2 5 7 4" xfId="34708" xr:uid="{00000000-0005-0000-0000-0000B1170000}"/>
    <cellStyle name="Header2 2 5 7 5" xfId="37947" xr:uid="{00000000-0005-0000-0000-0000B2170000}"/>
    <cellStyle name="Header2 2 5 7 6" xfId="42501" xr:uid="{00000000-0005-0000-0000-0000450E0000}"/>
    <cellStyle name="Header2 2 5 7 7" xfId="45684" xr:uid="{00000000-0005-0000-0000-0000450E0000}"/>
    <cellStyle name="Header2 2 5 8" xfId="22320" xr:uid="{00000000-0005-0000-0000-0000B3170000}"/>
    <cellStyle name="Header2 2 5 8 2" xfId="22321" xr:uid="{00000000-0005-0000-0000-0000B4170000}"/>
    <cellStyle name="Header2 2 5 8 2 2" xfId="34713" xr:uid="{00000000-0005-0000-0000-0000B5170000}"/>
    <cellStyle name="Header2 2 5 8 2 3" xfId="37942" xr:uid="{00000000-0005-0000-0000-0000B6170000}"/>
    <cellStyle name="Header2 2 5 8 2 4" xfId="42506" xr:uid="{00000000-0005-0000-0000-00004A0E0000}"/>
    <cellStyle name="Header2 2 5 8 2 5" xfId="45679" xr:uid="{00000000-0005-0000-0000-00004A0E0000}"/>
    <cellStyle name="Header2 2 5 8 3" xfId="34712" xr:uid="{00000000-0005-0000-0000-0000B7170000}"/>
    <cellStyle name="Header2 2 5 8 4" xfId="37943" xr:uid="{00000000-0005-0000-0000-0000B8170000}"/>
    <cellStyle name="Header2 2 5 8 5" xfId="42505" xr:uid="{00000000-0005-0000-0000-0000490E0000}"/>
    <cellStyle name="Header2 2 5 8 6" xfId="45680" xr:uid="{00000000-0005-0000-0000-0000490E0000}"/>
    <cellStyle name="Header2 2 5 9" xfId="22322" xr:uid="{00000000-0005-0000-0000-0000B9170000}"/>
    <cellStyle name="Header2 2 5 9 2" xfId="34714" xr:uid="{00000000-0005-0000-0000-0000BA170000}"/>
    <cellStyle name="Header2 2 5 9 3" xfId="37941" xr:uid="{00000000-0005-0000-0000-0000BB170000}"/>
    <cellStyle name="Header2 2 5 9 4" xfId="42507" xr:uid="{00000000-0005-0000-0000-00004B0E0000}"/>
    <cellStyle name="Header2 2 5 9 5" xfId="45678" xr:uid="{00000000-0005-0000-0000-00004B0E0000}"/>
    <cellStyle name="Header2 2 50" xfId="46599" xr:uid="{00000000-0005-0000-0000-0000C20B0000}"/>
    <cellStyle name="Header2 2 51" xfId="47167" xr:uid="{00000000-0005-0000-0000-00003E010000}"/>
    <cellStyle name="Header2 2 52" xfId="47213" xr:uid="{00000000-0005-0000-0000-00003E010000}"/>
    <cellStyle name="Header2 2 53" xfId="46740" xr:uid="{00000000-0005-0000-0000-00003E010000}"/>
    <cellStyle name="Header2 2 54" xfId="47288" xr:uid="{00000000-0005-0000-0000-00003E010000}"/>
    <cellStyle name="Header2 2 6" xfId="9240" xr:uid="{00000000-0005-0000-0000-0000BC170000}"/>
    <cellStyle name="Header2 2 6 10" xfId="37940" xr:uid="{00000000-0005-0000-0000-0000BD170000}"/>
    <cellStyle name="Header2 2 6 11" xfId="42508" xr:uid="{00000000-0005-0000-0000-00004C0E0000}"/>
    <cellStyle name="Header2 2 6 12" xfId="45677" xr:uid="{00000000-0005-0000-0000-00004C0E0000}"/>
    <cellStyle name="Header2 2 6 2" xfId="22324" xr:uid="{00000000-0005-0000-0000-0000BE170000}"/>
    <cellStyle name="Header2 2 6 2 2" xfId="22325" xr:uid="{00000000-0005-0000-0000-0000BF170000}"/>
    <cellStyle name="Header2 2 6 2 2 2" xfId="22326" xr:uid="{00000000-0005-0000-0000-0000C0170000}"/>
    <cellStyle name="Header2 2 6 2 2 2 2" xfId="34718" xr:uid="{00000000-0005-0000-0000-0000C1170000}"/>
    <cellStyle name="Header2 2 6 2 2 2 3" xfId="37937" xr:uid="{00000000-0005-0000-0000-0000C2170000}"/>
    <cellStyle name="Header2 2 6 2 2 2 4" xfId="42511" xr:uid="{00000000-0005-0000-0000-00004F0E0000}"/>
    <cellStyle name="Header2 2 6 2 2 2 5" xfId="45674" xr:uid="{00000000-0005-0000-0000-00004F0E0000}"/>
    <cellStyle name="Header2 2 6 2 2 3" xfId="34717" xr:uid="{00000000-0005-0000-0000-0000C3170000}"/>
    <cellStyle name="Header2 2 6 2 2 4" xfId="37938" xr:uid="{00000000-0005-0000-0000-0000C4170000}"/>
    <cellStyle name="Header2 2 6 2 2 5" xfId="42510" xr:uid="{00000000-0005-0000-0000-00004E0E0000}"/>
    <cellStyle name="Header2 2 6 2 2 6" xfId="45675" xr:uid="{00000000-0005-0000-0000-00004E0E0000}"/>
    <cellStyle name="Header2 2 6 2 3" xfId="22327" xr:uid="{00000000-0005-0000-0000-0000C5170000}"/>
    <cellStyle name="Header2 2 6 2 3 2" xfId="34719" xr:uid="{00000000-0005-0000-0000-0000C6170000}"/>
    <cellStyle name="Header2 2 6 2 3 3" xfId="37936" xr:uid="{00000000-0005-0000-0000-0000C7170000}"/>
    <cellStyle name="Header2 2 6 2 3 4" xfId="42512" xr:uid="{00000000-0005-0000-0000-0000500E0000}"/>
    <cellStyle name="Header2 2 6 2 3 5" xfId="45673" xr:uid="{00000000-0005-0000-0000-0000500E0000}"/>
    <cellStyle name="Header2 2 6 2 4" xfId="34716" xr:uid="{00000000-0005-0000-0000-0000C8170000}"/>
    <cellStyle name="Header2 2 6 2 5" xfId="37939" xr:uid="{00000000-0005-0000-0000-0000C9170000}"/>
    <cellStyle name="Header2 2 6 2 6" xfId="42509" xr:uid="{00000000-0005-0000-0000-00004D0E0000}"/>
    <cellStyle name="Header2 2 6 2 7" xfId="45676" xr:uid="{00000000-0005-0000-0000-00004D0E0000}"/>
    <cellStyle name="Header2 2 6 3" xfId="22328" xr:uid="{00000000-0005-0000-0000-0000CA170000}"/>
    <cellStyle name="Header2 2 6 3 2" xfId="22329" xr:uid="{00000000-0005-0000-0000-0000CB170000}"/>
    <cellStyle name="Header2 2 6 3 2 2" xfId="22330" xr:uid="{00000000-0005-0000-0000-0000CC170000}"/>
    <cellStyle name="Header2 2 6 3 2 2 2" xfId="34722" xr:uid="{00000000-0005-0000-0000-0000CD170000}"/>
    <cellStyle name="Header2 2 6 3 2 2 3" xfId="37933" xr:uid="{00000000-0005-0000-0000-0000CE170000}"/>
    <cellStyle name="Header2 2 6 3 2 2 4" xfId="42515" xr:uid="{00000000-0005-0000-0000-0000530E0000}"/>
    <cellStyle name="Header2 2 6 3 2 2 5" xfId="45670" xr:uid="{00000000-0005-0000-0000-0000530E0000}"/>
    <cellStyle name="Header2 2 6 3 2 3" xfId="34721" xr:uid="{00000000-0005-0000-0000-0000CF170000}"/>
    <cellStyle name="Header2 2 6 3 2 4" xfId="37934" xr:uid="{00000000-0005-0000-0000-0000D0170000}"/>
    <cellStyle name="Header2 2 6 3 2 5" xfId="42514" xr:uid="{00000000-0005-0000-0000-0000520E0000}"/>
    <cellStyle name="Header2 2 6 3 2 6" xfId="45671" xr:uid="{00000000-0005-0000-0000-0000520E0000}"/>
    <cellStyle name="Header2 2 6 3 3" xfId="22331" xr:uid="{00000000-0005-0000-0000-0000D1170000}"/>
    <cellStyle name="Header2 2 6 3 3 2" xfId="34723" xr:uid="{00000000-0005-0000-0000-0000D2170000}"/>
    <cellStyle name="Header2 2 6 3 3 3" xfId="37932" xr:uid="{00000000-0005-0000-0000-0000D3170000}"/>
    <cellStyle name="Header2 2 6 3 3 4" xfId="42516" xr:uid="{00000000-0005-0000-0000-0000540E0000}"/>
    <cellStyle name="Header2 2 6 3 3 5" xfId="45669" xr:uid="{00000000-0005-0000-0000-0000540E0000}"/>
    <cellStyle name="Header2 2 6 3 4" xfId="34720" xr:uid="{00000000-0005-0000-0000-0000D4170000}"/>
    <cellStyle name="Header2 2 6 3 5" xfId="37935" xr:uid="{00000000-0005-0000-0000-0000D5170000}"/>
    <cellStyle name="Header2 2 6 3 6" xfId="42513" xr:uid="{00000000-0005-0000-0000-0000510E0000}"/>
    <cellStyle name="Header2 2 6 3 7" xfId="45672" xr:uid="{00000000-0005-0000-0000-0000510E0000}"/>
    <cellStyle name="Header2 2 6 4" xfId="22332" xr:uid="{00000000-0005-0000-0000-0000D6170000}"/>
    <cellStyle name="Header2 2 6 4 2" xfId="22333" xr:uid="{00000000-0005-0000-0000-0000D7170000}"/>
    <cellStyle name="Header2 2 6 4 2 2" xfId="22334" xr:uid="{00000000-0005-0000-0000-0000D8170000}"/>
    <cellStyle name="Header2 2 6 4 2 2 2" xfId="34726" xr:uid="{00000000-0005-0000-0000-0000D9170000}"/>
    <cellStyle name="Header2 2 6 4 2 2 3" xfId="37929" xr:uid="{00000000-0005-0000-0000-0000DA170000}"/>
    <cellStyle name="Header2 2 6 4 2 2 4" xfId="42519" xr:uid="{00000000-0005-0000-0000-0000570E0000}"/>
    <cellStyle name="Header2 2 6 4 2 2 5" xfId="45666" xr:uid="{00000000-0005-0000-0000-0000570E0000}"/>
    <cellStyle name="Header2 2 6 4 2 3" xfId="34725" xr:uid="{00000000-0005-0000-0000-0000DB170000}"/>
    <cellStyle name="Header2 2 6 4 2 4" xfId="37930" xr:uid="{00000000-0005-0000-0000-0000DC170000}"/>
    <cellStyle name="Header2 2 6 4 2 5" xfId="42518" xr:uid="{00000000-0005-0000-0000-0000560E0000}"/>
    <cellStyle name="Header2 2 6 4 2 6" xfId="45667" xr:uid="{00000000-0005-0000-0000-0000560E0000}"/>
    <cellStyle name="Header2 2 6 4 3" xfId="22335" xr:uid="{00000000-0005-0000-0000-0000DD170000}"/>
    <cellStyle name="Header2 2 6 4 3 2" xfId="34727" xr:uid="{00000000-0005-0000-0000-0000DE170000}"/>
    <cellStyle name="Header2 2 6 4 3 3" xfId="37928" xr:uid="{00000000-0005-0000-0000-0000DF170000}"/>
    <cellStyle name="Header2 2 6 4 3 4" xfId="42520" xr:uid="{00000000-0005-0000-0000-0000580E0000}"/>
    <cellStyle name="Header2 2 6 4 3 5" xfId="45665" xr:uid="{00000000-0005-0000-0000-0000580E0000}"/>
    <cellStyle name="Header2 2 6 4 4" xfId="34724" xr:uid="{00000000-0005-0000-0000-0000E0170000}"/>
    <cellStyle name="Header2 2 6 4 5" xfId="37931" xr:uid="{00000000-0005-0000-0000-0000E1170000}"/>
    <cellStyle name="Header2 2 6 4 6" xfId="42517" xr:uid="{00000000-0005-0000-0000-0000550E0000}"/>
    <cellStyle name="Header2 2 6 4 7" xfId="45668" xr:uid="{00000000-0005-0000-0000-0000550E0000}"/>
    <cellStyle name="Header2 2 6 5" xfId="22336" xr:uid="{00000000-0005-0000-0000-0000E2170000}"/>
    <cellStyle name="Header2 2 6 5 2" xfId="22337" xr:uid="{00000000-0005-0000-0000-0000E3170000}"/>
    <cellStyle name="Header2 2 6 5 2 2" xfId="22338" xr:uid="{00000000-0005-0000-0000-0000E4170000}"/>
    <cellStyle name="Header2 2 6 5 2 2 2" xfId="34730" xr:uid="{00000000-0005-0000-0000-0000E5170000}"/>
    <cellStyle name="Header2 2 6 5 2 2 3" xfId="37925" xr:uid="{00000000-0005-0000-0000-0000E6170000}"/>
    <cellStyle name="Header2 2 6 5 2 2 4" xfId="42523" xr:uid="{00000000-0005-0000-0000-00005B0E0000}"/>
    <cellStyle name="Header2 2 6 5 2 2 5" xfId="45662" xr:uid="{00000000-0005-0000-0000-00005B0E0000}"/>
    <cellStyle name="Header2 2 6 5 2 3" xfId="34729" xr:uid="{00000000-0005-0000-0000-0000E7170000}"/>
    <cellStyle name="Header2 2 6 5 2 4" xfId="37926" xr:uid="{00000000-0005-0000-0000-0000E8170000}"/>
    <cellStyle name="Header2 2 6 5 2 5" xfId="42522" xr:uid="{00000000-0005-0000-0000-00005A0E0000}"/>
    <cellStyle name="Header2 2 6 5 2 6" xfId="45663" xr:uid="{00000000-0005-0000-0000-00005A0E0000}"/>
    <cellStyle name="Header2 2 6 5 3" xfId="22339" xr:uid="{00000000-0005-0000-0000-0000E9170000}"/>
    <cellStyle name="Header2 2 6 5 3 2" xfId="34731" xr:uid="{00000000-0005-0000-0000-0000EA170000}"/>
    <cellStyle name="Header2 2 6 5 3 3" xfId="37924" xr:uid="{00000000-0005-0000-0000-0000EB170000}"/>
    <cellStyle name="Header2 2 6 5 3 4" xfId="42524" xr:uid="{00000000-0005-0000-0000-00005C0E0000}"/>
    <cellStyle name="Header2 2 6 5 3 5" xfId="45661" xr:uid="{00000000-0005-0000-0000-00005C0E0000}"/>
    <cellStyle name="Header2 2 6 5 4" xfId="34728" xr:uid="{00000000-0005-0000-0000-0000EC170000}"/>
    <cellStyle name="Header2 2 6 5 5" xfId="37927" xr:uid="{00000000-0005-0000-0000-0000ED170000}"/>
    <cellStyle name="Header2 2 6 5 6" xfId="42521" xr:uid="{00000000-0005-0000-0000-0000590E0000}"/>
    <cellStyle name="Header2 2 6 5 7" xfId="45664" xr:uid="{00000000-0005-0000-0000-0000590E0000}"/>
    <cellStyle name="Header2 2 6 6" xfId="22340" xr:uid="{00000000-0005-0000-0000-0000EE170000}"/>
    <cellStyle name="Header2 2 6 6 2" xfId="22341" xr:uid="{00000000-0005-0000-0000-0000EF170000}"/>
    <cellStyle name="Header2 2 6 6 2 2" xfId="34733" xr:uid="{00000000-0005-0000-0000-0000F0170000}"/>
    <cellStyle name="Header2 2 6 6 2 3" xfId="37922" xr:uid="{00000000-0005-0000-0000-0000F1170000}"/>
    <cellStyle name="Header2 2 6 6 2 4" xfId="42526" xr:uid="{00000000-0005-0000-0000-00005E0E0000}"/>
    <cellStyle name="Header2 2 6 6 2 5" xfId="45659" xr:uid="{00000000-0005-0000-0000-00005E0E0000}"/>
    <cellStyle name="Header2 2 6 6 3" xfId="34732" xr:uid="{00000000-0005-0000-0000-0000F2170000}"/>
    <cellStyle name="Header2 2 6 6 4" xfId="37923" xr:uid="{00000000-0005-0000-0000-0000F3170000}"/>
    <cellStyle name="Header2 2 6 6 5" xfId="42525" xr:uid="{00000000-0005-0000-0000-00005D0E0000}"/>
    <cellStyle name="Header2 2 6 6 6" xfId="45660" xr:uid="{00000000-0005-0000-0000-00005D0E0000}"/>
    <cellStyle name="Header2 2 6 7" xfId="22342" xr:uid="{00000000-0005-0000-0000-0000F4170000}"/>
    <cellStyle name="Header2 2 6 7 2" xfId="34734" xr:uid="{00000000-0005-0000-0000-0000F5170000}"/>
    <cellStyle name="Header2 2 6 7 3" xfId="37921" xr:uid="{00000000-0005-0000-0000-0000F6170000}"/>
    <cellStyle name="Header2 2 6 7 4" xfId="42527" xr:uid="{00000000-0005-0000-0000-00005F0E0000}"/>
    <cellStyle name="Header2 2 6 7 5" xfId="45658" xr:uid="{00000000-0005-0000-0000-00005F0E0000}"/>
    <cellStyle name="Header2 2 6 8" xfId="22323" xr:uid="{00000000-0005-0000-0000-0000F7170000}"/>
    <cellStyle name="Header2 2 6 9" xfId="34715" xr:uid="{00000000-0005-0000-0000-0000F8170000}"/>
    <cellStyle name="Header2 2 7" xfId="10671" xr:uid="{00000000-0005-0000-0000-0000F9170000}"/>
    <cellStyle name="Header2 2 7 2" xfId="22344" xr:uid="{00000000-0005-0000-0000-0000FA170000}"/>
    <cellStyle name="Header2 2 7 2 2" xfId="34736" xr:uid="{00000000-0005-0000-0000-0000FB170000}"/>
    <cellStyle name="Header2 2 7 2 3" xfId="37919" xr:uid="{00000000-0005-0000-0000-0000FC170000}"/>
    <cellStyle name="Header2 2 7 2 4" xfId="42529" xr:uid="{00000000-0005-0000-0000-0000610E0000}"/>
    <cellStyle name="Header2 2 7 2 5" xfId="45656" xr:uid="{00000000-0005-0000-0000-0000610E0000}"/>
    <cellStyle name="Header2 2 7 3" xfId="22343" xr:uid="{00000000-0005-0000-0000-0000FD170000}"/>
    <cellStyle name="Header2 2 7 4" xfId="34735" xr:uid="{00000000-0005-0000-0000-0000FE170000}"/>
    <cellStyle name="Header2 2 7 5" xfId="37920" xr:uid="{00000000-0005-0000-0000-0000FF170000}"/>
    <cellStyle name="Header2 2 7 6" xfId="42528" xr:uid="{00000000-0005-0000-0000-0000600E0000}"/>
    <cellStyle name="Header2 2 7 7" xfId="45657" xr:uid="{00000000-0005-0000-0000-0000600E0000}"/>
    <cellStyle name="Header2 2 8" xfId="10682" xr:uid="{00000000-0005-0000-0000-000000180000}"/>
    <cellStyle name="Header2 2 8 2" xfId="22345" xr:uid="{00000000-0005-0000-0000-000001180000}"/>
    <cellStyle name="Header2 2 8 3" xfId="34737" xr:uid="{00000000-0005-0000-0000-000002180000}"/>
    <cellStyle name="Header2 2 8 4" xfId="37918" xr:uid="{00000000-0005-0000-0000-000003180000}"/>
    <cellStyle name="Header2 2 8 5" xfId="42530" xr:uid="{00000000-0005-0000-0000-0000620E0000}"/>
    <cellStyle name="Header2 2 8 6" xfId="45655" xr:uid="{00000000-0005-0000-0000-0000620E0000}"/>
    <cellStyle name="Header2 2 9" xfId="10854" xr:uid="{00000000-0005-0000-0000-000004180000}"/>
    <cellStyle name="Header2 2 9 2" xfId="21673" xr:uid="{00000000-0005-0000-0000-000005180000}"/>
    <cellStyle name="Header2 2 9 3" xfId="34066" xr:uid="{00000000-0005-0000-0000-000006180000}"/>
    <cellStyle name="Header2 2 9 4" xfId="38588" xr:uid="{00000000-0005-0000-0000-000007180000}"/>
    <cellStyle name="Header2 2 9 5" xfId="41859" xr:uid="{00000000-0005-0000-0000-0000630E0000}"/>
    <cellStyle name="Header2 2 9 6" xfId="46325" xr:uid="{00000000-0005-0000-0000-0000630E0000}"/>
    <cellStyle name="Header2 2_차량현황(130509) " xfId="22346" xr:uid="{00000000-0005-0000-0000-000008180000}"/>
    <cellStyle name="Header2 20" xfId="40433" xr:uid="{00000000-0005-0000-0000-00002B010000}"/>
    <cellStyle name="Header2 21" xfId="40615" xr:uid="{00000000-0005-0000-0000-00002B010000}"/>
    <cellStyle name="Header2 22" xfId="39550" xr:uid="{00000000-0005-0000-0000-00002B010000}"/>
    <cellStyle name="Header2 23" xfId="40063" xr:uid="{00000000-0005-0000-0000-000076020000}"/>
    <cellStyle name="Header2 24" xfId="40905" xr:uid="{00000000-0005-0000-0000-00003D010000}"/>
    <cellStyle name="Header2 25" xfId="41469" xr:uid="{00000000-0005-0000-0000-00003D010000}"/>
    <cellStyle name="Header2 26" xfId="41532" xr:uid="{00000000-0005-0000-0000-00003D010000}"/>
    <cellStyle name="Header2 27" xfId="41687" xr:uid="{00000000-0005-0000-0000-0000C10B0000}"/>
    <cellStyle name="Header2 28" xfId="46610" xr:uid="{00000000-0005-0000-0000-0000C10B0000}"/>
    <cellStyle name="Header2 29" xfId="47011" xr:uid="{00000000-0005-0000-0000-00003D010000}"/>
    <cellStyle name="Header2 3" xfId="6783" xr:uid="{00000000-0005-0000-0000-000009180000}"/>
    <cellStyle name="Header2 3 10" xfId="9745" xr:uid="{00000000-0005-0000-0000-00000A180000}"/>
    <cellStyle name="Header2 3 11" xfId="11244" xr:uid="{00000000-0005-0000-0000-00000B180000}"/>
    <cellStyle name="Header2 3 12" xfId="10918" xr:uid="{00000000-0005-0000-0000-00000C180000}"/>
    <cellStyle name="Header2 3 13" xfId="12588" xr:uid="{00000000-0005-0000-0000-00000D180000}"/>
    <cellStyle name="Header2 3 14" xfId="13363" xr:uid="{00000000-0005-0000-0000-00000E180000}"/>
    <cellStyle name="Header2 3 15" xfId="13733" xr:uid="{00000000-0005-0000-0000-00000F180000}"/>
    <cellStyle name="Header2 3 16" xfId="14040" xr:uid="{00000000-0005-0000-0000-000010180000}"/>
    <cellStyle name="Header2 3 17" xfId="14195" xr:uid="{00000000-0005-0000-0000-000011180000}"/>
    <cellStyle name="Header2 3 18" xfId="14947" xr:uid="{00000000-0005-0000-0000-000012180000}"/>
    <cellStyle name="Header2 3 19" xfId="15027" xr:uid="{00000000-0005-0000-0000-000013180000}"/>
    <cellStyle name="Header2 3 2" xfId="8235" xr:uid="{00000000-0005-0000-0000-000014180000}"/>
    <cellStyle name="Header2 3 2 10" xfId="34739" xr:uid="{00000000-0005-0000-0000-000015180000}"/>
    <cellStyle name="Header2 3 2 11" xfId="37916" xr:uid="{00000000-0005-0000-0000-000016180000}"/>
    <cellStyle name="Header2 3 2 12" xfId="41143" xr:uid="{00000000-0005-0000-0000-00007D020000}"/>
    <cellStyle name="Header2 3 2 13" xfId="42532" xr:uid="{00000000-0005-0000-0000-0000660E0000}"/>
    <cellStyle name="Header2 3 2 14" xfId="45653" xr:uid="{00000000-0005-0000-0000-0000660E0000}"/>
    <cellStyle name="Header2 3 2 2" xfId="8901" xr:uid="{00000000-0005-0000-0000-000017180000}"/>
    <cellStyle name="Header2 3 2 2 10" xfId="45652" xr:uid="{00000000-0005-0000-0000-0000670E0000}"/>
    <cellStyle name="Header2 3 2 2 2" xfId="22350" xr:uid="{00000000-0005-0000-0000-000018180000}"/>
    <cellStyle name="Header2 3 2 2 2 10" xfId="34741" xr:uid="{00000000-0005-0000-0000-000019180000}"/>
    <cellStyle name="Header2 3 2 2 2 11" xfId="37914" xr:uid="{00000000-0005-0000-0000-00001A180000}"/>
    <cellStyle name="Header2 3 2 2 2 12" xfId="42534" xr:uid="{00000000-0005-0000-0000-0000680E0000}"/>
    <cellStyle name="Header2 3 2 2 2 13" xfId="45651" xr:uid="{00000000-0005-0000-0000-0000680E0000}"/>
    <cellStyle name="Header2 3 2 2 2 2" xfId="22351" xr:uid="{00000000-0005-0000-0000-00001B180000}"/>
    <cellStyle name="Header2 3 2 2 2 2 10" xfId="42535" xr:uid="{00000000-0005-0000-0000-0000690E0000}"/>
    <cellStyle name="Header2 3 2 2 2 2 11" xfId="45650" xr:uid="{00000000-0005-0000-0000-0000690E0000}"/>
    <cellStyle name="Header2 3 2 2 2 2 2" xfId="22352" xr:uid="{00000000-0005-0000-0000-00001C180000}"/>
    <cellStyle name="Header2 3 2 2 2 2 2 2" xfId="22353" xr:uid="{00000000-0005-0000-0000-00001D180000}"/>
    <cellStyle name="Header2 3 2 2 2 2 2 2 2" xfId="22354" xr:uid="{00000000-0005-0000-0000-00001E180000}"/>
    <cellStyle name="Header2 3 2 2 2 2 2 2 2 2" xfId="34745" xr:uid="{00000000-0005-0000-0000-00001F180000}"/>
    <cellStyle name="Header2 3 2 2 2 2 2 2 2 3" xfId="37910" xr:uid="{00000000-0005-0000-0000-000020180000}"/>
    <cellStyle name="Header2 3 2 2 2 2 2 2 2 4" xfId="42538" xr:uid="{00000000-0005-0000-0000-00006C0E0000}"/>
    <cellStyle name="Header2 3 2 2 2 2 2 2 2 5" xfId="45647" xr:uid="{00000000-0005-0000-0000-00006C0E0000}"/>
    <cellStyle name="Header2 3 2 2 2 2 2 2 3" xfId="34744" xr:uid="{00000000-0005-0000-0000-000021180000}"/>
    <cellStyle name="Header2 3 2 2 2 2 2 2 4" xfId="37911" xr:uid="{00000000-0005-0000-0000-000022180000}"/>
    <cellStyle name="Header2 3 2 2 2 2 2 2 5" xfId="42537" xr:uid="{00000000-0005-0000-0000-00006B0E0000}"/>
    <cellStyle name="Header2 3 2 2 2 2 2 2 6" xfId="45648" xr:uid="{00000000-0005-0000-0000-00006B0E0000}"/>
    <cellStyle name="Header2 3 2 2 2 2 2 3" xfId="22355" xr:uid="{00000000-0005-0000-0000-000023180000}"/>
    <cellStyle name="Header2 3 2 2 2 2 2 3 2" xfId="34746" xr:uid="{00000000-0005-0000-0000-000024180000}"/>
    <cellStyle name="Header2 3 2 2 2 2 2 3 3" xfId="37909" xr:uid="{00000000-0005-0000-0000-000025180000}"/>
    <cellStyle name="Header2 3 2 2 2 2 2 3 4" xfId="42539" xr:uid="{00000000-0005-0000-0000-00006D0E0000}"/>
    <cellStyle name="Header2 3 2 2 2 2 2 3 5" xfId="45646" xr:uid="{00000000-0005-0000-0000-00006D0E0000}"/>
    <cellStyle name="Header2 3 2 2 2 2 2 4" xfId="34743" xr:uid="{00000000-0005-0000-0000-000026180000}"/>
    <cellStyle name="Header2 3 2 2 2 2 2 5" xfId="37912" xr:uid="{00000000-0005-0000-0000-000027180000}"/>
    <cellStyle name="Header2 3 2 2 2 2 2 6" xfId="42536" xr:uid="{00000000-0005-0000-0000-00006A0E0000}"/>
    <cellStyle name="Header2 3 2 2 2 2 2 7" xfId="45649" xr:uid="{00000000-0005-0000-0000-00006A0E0000}"/>
    <cellStyle name="Header2 3 2 2 2 2 3" xfId="22356" xr:uid="{00000000-0005-0000-0000-000028180000}"/>
    <cellStyle name="Header2 3 2 2 2 2 3 2" xfId="22357" xr:uid="{00000000-0005-0000-0000-000029180000}"/>
    <cellStyle name="Header2 3 2 2 2 2 3 2 2" xfId="22358" xr:uid="{00000000-0005-0000-0000-00002A180000}"/>
    <cellStyle name="Header2 3 2 2 2 2 3 2 2 2" xfId="34749" xr:uid="{00000000-0005-0000-0000-00002B180000}"/>
    <cellStyle name="Header2 3 2 2 2 2 3 2 2 3" xfId="37906" xr:uid="{00000000-0005-0000-0000-00002C180000}"/>
    <cellStyle name="Header2 3 2 2 2 2 3 2 2 4" xfId="42542" xr:uid="{00000000-0005-0000-0000-0000700E0000}"/>
    <cellStyle name="Header2 3 2 2 2 2 3 2 2 5" xfId="45643" xr:uid="{00000000-0005-0000-0000-0000700E0000}"/>
    <cellStyle name="Header2 3 2 2 2 2 3 2 3" xfId="34748" xr:uid="{00000000-0005-0000-0000-00002D180000}"/>
    <cellStyle name="Header2 3 2 2 2 2 3 2 4" xfId="37907" xr:uid="{00000000-0005-0000-0000-00002E180000}"/>
    <cellStyle name="Header2 3 2 2 2 2 3 2 5" xfId="42541" xr:uid="{00000000-0005-0000-0000-00006F0E0000}"/>
    <cellStyle name="Header2 3 2 2 2 2 3 2 6" xfId="45644" xr:uid="{00000000-0005-0000-0000-00006F0E0000}"/>
    <cellStyle name="Header2 3 2 2 2 2 3 3" xfId="22359" xr:uid="{00000000-0005-0000-0000-00002F180000}"/>
    <cellStyle name="Header2 3 2 2 2 2 3 3 2" xfId="34750" xr:uid="{00000000-0005-0000-0000-000030180000}"/>
    <cellStyle name="Header2 3 2 2 2 2 3 3 3" xfId="37905" xr:uid="{00000000-0005-0000-0000-000031180000}"/>
    <cellStyle name="Header2 3 2 2 2 2 3 3 4" xfId="42543" xr:uid="{00000000-0005-0000-0000-0000710E0000}"/>
    <cellStyle name="Header2 3 2 2 2 2 3 3 5" xfId="45642" xr:uid="{00000000-0005-0000-0000-0000710E0000}"/>
    <cellStyle name="Header2 3 2 2 2 2 3 4" xfId="34747" xr:uid="{00000000-0005-0000-0000-000032180000}"/>
    <cellStyle name="Header2 3 2 2 2 2 3 5" xfId="37908" xr:uid="{00000000-0005-0000-0000-000033180000}"/>
    <cellStyle name="Header2 3 2 2 2 2 3 6" xfId="42540" xr:uid="{00000000-0005-0000-0000-00006E0E0000}"/>
    <cellStyle name="Header2 3 2 2 2 2 3 7" xfId="45645" xr:uid="{00000000-0005-0000-0000-00006E0E0000}"/>
    <cellStyle name="Header2 3 2 2 2 2 4" xfId="22360" xr:uid="{00000000-0005-0000-0000-000034180000}"/>
    <cellStyle name="Header2 3 2 2 2 2 4 2" xfId="22361" xr:uid="{00000000-0005-0000-0000-000035180000}"/>
    <cellStyle name="Header2 3 2 2 2 2 4 2 2" xfId="22362" xr:uid="{00000000-0005-0000-0000-000036180000}"/>
    <cellStyle name="Header2 3 2 2 2 2 4 2 2 2" xfId="34753" xr:uid="{00000000-0005-0000-0000-000037180000}"/>
    <cellStyle name="Header2 3 2 2 2 2 4 2 2 3" xfId="37902" xr:uid="{00000000-0005-0000-0000-000038180000}"/>
    <cellStyle name="Header2 3 2 2 2 2 4 2 2 4" xfId="42546" xr:uid="{00000000-0005-0000-0000-0000740E0000}"/>
    <cellStyle name="Header2 3 2 2 2 2 4 2 2 5" xfId="45639" xr:uid="{00000000-0005-0000-0000-0000740E0000}"/>
    <cellStyle name="Header2 3 2 2 2 2 4 2 3" xfId="34752" xr:uid="{00000000-0005-0000-0000-000039180000}"/>
    <cellStyle name="Header2 3 2 2 2 2 4 2 4" xfId="37903" xr:uid="{00000000-0005-0000-0000-00003A180000}"/>
    <cellStyle name="Header2 3 2 2 2 2 4 2 5" xfId="42545" xr:uid="{00000000-0005-0000-0000-0000730E0000}"/>
    <cellStyle name="Header2 3 2 2 2 2 4 2 6" xfId="45640" xr:uid="{00000000-0005-0000-0000-0000730E0000}"/>
    <cellStyle name="Header2 3 2 2 2 2 4 3" xfId="22363" xr:uid="{00000000-0005-0000-0000-00003B180000}"/>
    <cellStyle name="Header2 3 2 2 2 2 4 3 2" xfId="34754" xr:uid="{00000000-0005-0000-0000-00003C180000}"/>
    <cellStyle name="Header2 3 2 2 2 2 4 3 3" xfId="37901" xr:uid="{00000000-0005-0000-0000-00003D180000}"/>
    <cellStyle name="Header2 3 2 2 2 2 4 3 4" xfId="42547" xr:uid="{00000000-0005-0000-0000-0000750E0000}"/>
    <cellStyle name="Header2 3 2 2 2 2 4 3 5" xfId="45638" xr:uid="{00000000-0005-0000-0000-0000750E0000}"/>
    <cellStyle name="Header2 3 2 2 2 2 4 4" xfId="34751" xr:uid="{00000000-0005-0000-0000-00003E180000}"/>
    <cellStyle name="Header2 3 2 2 2 2 4 5" xfId="37904" xr:uid="{00000000-0005-0000-0000-00003F180000}"/>
    <cellStyle name="Header2 3 2 2 2 2 4 6" xfId="42544" xr:uid="{00000000-0005-0000-0000-0000720E0000}"/>
    <cellStyle name="Header2 3 2 2 2 2 4 7" xfId="45641" xr:uid="{00000000-0005-0000-0000-0000720E0000}"/>
    <cellStyle name="Header2 3 2 2 2 2 5" xfId="22364" xr:uid="{00000000-0005-0000-0000-000040180000}"/>
    <cellStyle name="Header2 3 2 2 2 2 5 2" xfId="22365" xr:uid="{00000000-0005-0000-0000-000041180000}"/>
    <cellStyle name="Header2 3 2 2 2 2 5 2 2" xfId="22366" xr:uid="{00000000-0005-0000-0000-000042180000}"/>
    <cellStyle name="Header2 3 2 2 2 2 5 2 2 2" xfId="34757" xr:uid="{00000000-0005-0000-0000-000043180000}"/>
    <cellStyle name="Header2 3 2 2 2 2 5 2 2 3" xfId="37898" xr:uid="{00000000-0005-0000-0000-000044180000}"/>
    <cellStyle name="Header2 3 2 2 2 2 5 2 2 4" xfId="42550" xr:uid="{00000000-0005-0000-0000-0000780E0000}"/>
    <cellStyle name="Header2 3 2 2 2 2 5 2 2 5" xfId="45635" xr:uid="{00000000-0005-0000-0000-0000780E0000}"/>
    <cellStyle name="Header2 3 2 2 2 2 5 2 3" xfId="34756" xr:uid="{00000000-0005-0000-0000-000045180000}"/>
    <cellStyle name="Header2 3 2 2 2 2 5 2 4" xfId="37899" xr:uid="{00000000-0005-0000-0000-000046180000}"/>
    <cellStyle name="Header2 3 2 2 2 2 5 2 5" xfId="42549" xr:uid="{00000000-0005-0000-0000-0000770E0000}"/>
    <cellStyle name="Header2 3 2 2 2 2 5 2 6" xfId="45636" xr:uid="{00000000-0005-0000-0000-0000770E0000}"/>
    <cellStyle name="Header2 3 2 2 2 2 5 3" xfId="22367" xr:uid="{00000000-0005-0000-0000-000047180000}"/>
    <cellStyle name="Header2 3 2 2 2 2 5 3 2" xfId="34758" xr:uid="{00000000-0005-0000-0000-000048180000}"/>
    <cellStyle name="Header2 3 2 2 2 2 5 3 3" xfId="37897" xr:uid="{00000000-0005-0000-0000-000049180000}"/>
    <cellStyle name="Header2 3 2 2 2 2 5 3 4" xfId="42551" xr:uid="{00000000-0005-0000-0000-0000790E0000}"/>
    <cellStyle name="Header2 3 2 2 2 2 5 3 5" xfId="45634" xr:uid="{00000000-0005-0000-0000-0000790E0000}"/>
    <cellStyle name="Header2 3 2 2 2 2 5 4" xfId="34755" xr:uid="{00000000-0005-0000-0000-00004A180000}"/>
    <cellStyle name="Header2 3 2 2 2 2 5 5" xfId="37900" xr:uid="{00000000-0005-0000-0000-00004B180000}"/>
    <cellStyle name="Header2 3 2 2 2 2 5 6" xfId="42548" xr:uid="{00000000-0005-0000-0000-0000760E0000}"/>
    <cellStyle name="Header2 3 2 2 2 2 5 7" xfId="45637" xr:uid="{00000000-0005-0000-0000-0000760E0000}"/>
    <cellStyle name="Header2 3 2 2 2 2 6" xfId="22368" xr:uid="{00000000-0005-0000-0000-00004C180000}"/>
    <cellStyle name="Header2 3 2 2 2 2 6 2" xfId="22369" xr:uid="{00000000-0005-0000-0000-00004D180000}"/>
    <cellStyle name="Header2 3 2 2 2 2 6 2 2" xfId="34760" xr:uid="{00000000-0005-0000-0000-00004E180000}"/>
    <cellStyle name="Header2 3 2 2 2 2 6 2 3" xfId="37895" xr:uid="{00000000-0005-0000-0000-00004F180000}"/>
    <cellStyle name="Header2 3 2 2 2 2 6 2 4" xfId="42553" xr:uid="{00000000-0005-0000-0000-00007B0E0000}"/>
    <cellStyle name="Header2 3 2 2 2 2 6 2 5" xfId="45632" xr:uid="{00000000-0005-0000-0000-00007B0E0000}"/>
    <cellStyle name="Header2 3 2 2 2 2 6 3" xfId="34759" xr:uid="{00000000-0005-0000-0000-000050180000}"/>
    <cellStyle name="Header2 3 2 2 2 2 6 4" xfId="37896" xr:uid="{00000000-0005-0000-0000-000051180000}"/>
    <cellStyle name="Header2 3 2 2 2 2 6 5" xfId="42552" xr:uid="{00000000-0005-0000-0000-00007A0E0000}"/>
    <cellStyle name="Header2 3 2 2 2 2 6 6" xfId="45633" xr:uid="{00000000-0005-0000-0000-00007A0E0000}"/>
    <cellStyle name="Header2 3 2 2 2 2 7" xfId="22370" xr:uid="{00000000-0005-0000-0000-000052180000}"/>
    <cellStyle name="Header2 3 2 2 2 2 7 2" xfId="34761" xr:uid="{00000000-0005-0000-0000-000053180000}"/>
    <cellStyle name="Header2 3 2 2 2 2 7 3" xfId="37894" xr:uid="{00000000-0005-0000-0000-000054180000}"/>
    <cellStyle name="Header2 3 2 2 2 2 7 4" xfId="42554" xr:uid="{00000000-0005-0000-0000-00007C0E0000}"/>
    <cellStyle name="Header2 3 2 2 2 2 7 5" xfId="45631" xr:uid="{00000000-0005-0000-0000-00007C0E0000}"/>
    <cellStyle name="Header2 3 2 2 2 2 8" xfId="34742" xr:uid="{00000000-0005-0000-0000-000055180000}"/>
    <cellStyle name="Header2 3 2 2 2 2 9" xfId="37913" xr:uid="{00000000-0005-0000-0000-000056180000}"/>
    <cellStyle name="Header2 3 2 2 2 3" xfId="22371" xr:uid="{00000000-0005-0000-0000-000057180000}"/>
    <cellStyle name="Header2 3 2 2 2 3 10" xfId="42555" xr:uid="{00000000-0005-0000-0000-00007D0E0000}"/>
    <cellStyle name="Header2 3 2 2 2 3 11" xfId="45630" xr:uid="{00000000-0005-0000-0000-00007D0E0000}"/>
    <cellStyle name="Header2 3 2 2 2 3 2" xfId="22372" xr:uid="{00000000-0005-0000-0000-000058180000}"/>
    <cellStyle name="Header2 3 2 2 2 3 2 2" xfId="22373" xr:uid="{00000000-0005-0000-0000-000059180000}"/>
    <cellStyle name="Header2 3 2 2 2 3 2 2 2" xfId="22374" xr:uid="{00000000-0005-0000-0000-00005A180000}"/>
    <cellStyle name="Header2 3 2 2 2 3 2 2 2 2" xfId="34765" xr:uid="{00000000-0005-0000-0000-00005B180000}"/>
    <cellStyle name="Header2 3 2 2 2 3 2 2 2 3" xfId="37890" xr:uid="{00000000-0005-0000-0000-00005C180000}"/>
    <cellStyle name="Header2 3 2 2 2 3 2 2 2 4" xfId="42558" xr:uid="{00000000-0005-0000-0000-0000800E0000}"/>
    <cellStyle name="Header2 3 2 2 2 3 2 2 2 5" xfId="45627" xr:uid="{00000000-0005-0000-0000-0000800E0000}"/>
    <cellStyle name="Header2 3 2 2 2 3 2 2 3" xfId="34764" xr:uid="{00000000-0005-0000-0000-00005D180000}"/>
    <cellStyle name="Header2 3 2 2 2 3 2 2 4" xfId="37891" xr:uid="{00000000-0005-0000-0000-00005E180000}"/>
    <cellStyle name="Header2 3 2 2 2 3 2 2 5" xfId="42557" xr:uid="{00000000-0005-0000-0000-00007F0E0000}"/>
    <cellStyle name="Header2 3 2 2 2 3 2 2 6" xfId="45628" xr:uid="{00000000-0005-0000-0000-00007F0E0000}"/>
    <cellStyle name="Header2 3 2 2 2 3 2 3" xfId="22375" xr:uid="{00000000-0005-0000-0000-00005F180000}"/>
    <cellStyle name="Header2 3 2 2 2 3 2 3 2" xfId="34766" xr:uid="{00000000-0005-0000-0000-000060180000}"/>
    <cellStyle name="Header2 3 2 2 2 3 2 3 3" xfId="37889" xr:uid="{00000000-0005-0000-0000-000061180000}"/>
    <cellStyle name="Header2 3 2 2 2 3 2 3 4" xfId="42559" xr:uid="{00000000-0005-0000-0000-0000810E0000}"/>
    <cellStyle name="Header2 3 2 2 2 3 2 3 5" xfId="45626" xr:uid="{00000000-0005-0000-0000-0000810E0000}"/>
    <cellStyle name="Header2 3 2 2 2 3 2 4" xfId="34763" xr:uid="{00000000-0005-0000-0000-000062180000}"/>
    <cellStyle name="Header2 3 2 2 2 3 2 5" xfId="37892" xr:uid="{00000000-0005-0000-0000-000063180000}"/>
    <cellStyle name="Header2 3 2 2 2 3 2 6" xfId="42556" xr:uid="{00000000-0005-0000-0000-00007E0E0000}"/>
    <cellStyle name="Header2 3 2 2 2 3 2 7" xfId="45629" xr:uid="{00000000-0005-0000-0000-00007E0E0000}"/>
    <cellStyle name="Header2 3 2 2 2 3 3" xfId="22376" xr:uid="{00000000-0005-0000-0000-000064180000}"/>
    <cellStyle name="Header2 3 2 2 2 3 3 2" xfId="22377" xr:uid="{00000000-0005-0000-0000-000065180000}"/>
    <cellStyle name="Header2 3 2 2 2 3 3 2 2" xfId="22378" xr:uid="{00000000-0005-0000-0000-000066180000}"/>
    <cellStyle name="Header2 3 2 2 2 3 3 2 2 2" xfId="34769" xr:uid="{00000000-0005-0000-0000-000067180000}"/>
    <cellStyle name="Header2 3 2 2 2 3 3 2 2 3" xfId="37886" xr:uid="{00000000-0005-0000-0000-000068180000}"/>
    <cellStyle name="Header2 3 2 2 2 3 3 2 2 4" xfId="42562" xr:uid="{00000000-0005-0000-0000-0000840E0000}"/>
    <cellStyle name="Header2 3 2 2 2 3 3 2 2 5" xfId="45623" xr:uid="{00000000-0005-0000-0000-0000840E0000}"/>
    <cellStyle name="Header2 3 2 2 2 3 3 2 3" xfId="34768" xr:uid="{00000000-0005-0000-0000-000069180000}"/>
    <cellStyle name="Header2 3 2 2 2 3 3 2 4" xfId="37887" xr:uid="{00000000-0005-0000-0000-00006A180000}"/>
    <cellStyle name="Header2 3 2 2 2 3 3 2 5" xfId="42561" xr:uid="{00000000-0005-0000-0000-0000830E0000}"/>
    <cellStyle name="Header2 3 2 2 2 3 3 2 6" xfId="45624" xr:uid="{00000000-0005-0000-0000-0000830E0000}"/>
    <cellStyle name="Header2 3 2 2 2 3 3 3" xfId="22379" xr:uid="{00000000-0005-0000-0000-00006B180000}"/>
    <cellStyle name="Header2 3 2 2 2 3 3 3 2" xfId="34770" xr:uid="{00000000-0005-0000-0000-00006C180000}"/>
    <cellStyle name="Header2 3 2 2 2 3 3 3 3" xfId="37885" xr:uid="{00000000-0005-0000-0000-00006D180000}"/>
    <cellStyle name="Header2 3 2 2 2 3 3 3 4" xfId="42563" xr:uid="{00000000-0005-0000-0000-0000850E0000}"/>
    <cellStyle name="Header2 3 2 2 2 3 3 3 5" xfId="45622" xr:uid="{00000000-0005-0000-0000-0000850E0000}"/>
    <cellStyle name="Header2 3 2 2 2 3 3 4" xfId="34767" xr:uid="{00000000-0005-0000-0000-00006E180000}"/>
    <cellStyle name="Header2 3 2 2 2 3 3 5" xfId="37888" xr:uid="{00000000-0005-0000-0000-00006F180000}"/>
    <cellStyle name="Header2 3 2 2 2 3 3 6" xfId="42560" xr:uid="{00000000-0005-0000-0000-0000820E0000}"/>
    <cellStyle name="Header2 3 2 2 2 3 3 7" xfId="45625" xr:uid="{00000000-0005-0000-0000-0000820E0000}"/>
    <cellStyle name="Header2 3 2 2 2 3 4" xfId="22380" xr:uid="{00000000-0005-0000-0000-000070180000}"/>
    <cellStyle name="Header2 3 2 2 2 3 4 2" xfId="22381" xr:uid="{00000000-0005-0000-0000-000071180000}"/>
    <cellStyle name="Header2 3 2 2 2 3 4 2 2" xfId="22382" xr:uid="{00000000-0005-0000-0000-000072180000}"/>
    <cellStyle name="Header2 3 2 2 2 3 4 2 2 2" xfId="34773" xr:uid="{00000000-0005-0000-0000-000073180000}"/>
    <cellStyle name="Header2 3 2 2 2 3 4 2 2 3" xfId="37882" xr:uid="{00000000-0005-0000-0000-000074180000}"/>
    <cellStyle name="Header2 3 2 2 2 3 4 2 2 4" xfId="42566" xr:uid="{00000000-0005-0000-0000-0000880E0000}"/>
    <cellStyle name="Header2 3 2 2 2 3 4 2 2 5" xfId="45619" xr:uid="{00000000-0005-0000-0000-0000880E0000}"/>
    <cellStyle name="Header2 3 2 2 2 3 4 2 3" xfId="34772" xr:uid="{00000000-0005-0000-0000-000075180000}"/>
    <cellStyle name="Header2 3 2 2 2 3 4 2 4" xfId="37883" xr:uid="{00000000-0005-0000-0000-000076180000}"/>
    <cellStyle name="Header2 3 2 2 2 3 4 2 5" xfId="42565" xr:uid="{00000000-0005-0000-0000-0000870E0000}"/>
    <cellStyle name="Header2 3 2 2 2 3 4 2 6" xfId="45620" xr:uid="{00000000-0005-0000-0000-0000870E0000}"/>
    <cellStyle name="Header2 3 2 2 2 3 4 3" xfId="22383" xr:uid="{00000000-0005-0000-0000-000077180000}"/>
    <cellStyle name="Header2 3 2 2 2 3 4 3 2" xfId="34774" xr:uid="{00000000-0005-0000-0000-000078180000}"/>
    <cellStyle name="Header2 3 2 2 2 3 4 3 3" xfId="37881" xr:uid="{00000000-0005-0000-0000-000079180000}"/>
    <cellStyle name="Header2 3 2 2 2 3 4 3 4" xfId="42567" xr:uid="{00000000-0005-0000-0000-0000890E0000}"/>
    <cellStyle name="Header2 3 2 2 2 3 4 3 5" xfId="45618" xr:uid="{00000000-0005-0000-0000-0000890E0000}"/>
    <cellStyle name="Header2 3 2 2 2 3 4 4" xfId="34771" xr:uid="{00000000-0005-0000-0000-00007A180000}"/>
    <cellStyle name="Header2 3 2 2 2 3 4 5" xfId="37884" xr:uid="{00000000-0005-0000-0000-00007B180000}"/>
    <cellStyle name="Header2 3 2 2 2 3 4 6" xfId="42564" xr:uid="{00000000-0005-0000-0000-0000860E0000}"/>
    <cellStyle name="Header2 3 2 2 2 3 4 7" xfId="45621" xr:uid="{00000000-0005-0000-0000-0000860E0000}"/>
    <cellStyle name="Header2 3 2 2 2 3 5" xfId="22384" xr:uid="{00000000-0005-0000-0000-00007C180000}"/>
    <cellStyle name="Header2 3 2 2 2 3 5 2" xfId="22385" xr:uid="{00000000-0005-0000-0000-00007D180000}"/>
    <cellStyle name="Header2 3 2 2 2 3 5 2 2" xfId="22386" xr:uid="{00000000-0005-0000-0000-00007E180000}"/>
    <cellStyle name="Header2 3 2 2 2 3 5 2 2 2" xfId="34777" xr:uid="{00000000-0005-0000-0000-00007F180000}"/>
    <cellStyle name="Header2 3 2 2 2 3 5 2 2 3" xfId="37878" xr:uid="{00000000-0005-0000-0000-000080180000}"/>
    <cellStyle name="Header2 3 2 2 2 3 5 2 2 4" xfId="42570" xr:uid="{00000000-0005-0000-0000-00008C0E0000}"/>
    <cellStyle name="Header2 3 2 2 2 3 5 2 2 5" xfId="45615" xr:uid="{00000000-0005-0000-0000-00008C0E0000}"/>
    <cellStyle name="Header2 3 2 2 2 3 5 2 3" xfId="34776" xr:uid="{00000000-0005-0000-0000-000081180000}"/>
    <cellStyle name="Header2 3 2 2 2 3 5 2 4" xfId="37879" xr:uid="{00000000-0005-0000-0000-000082180000}"/>
    <cellStyle name="Header2 3 2 2 2 3 5 2 5" xfId="42569" xr:uid="{00000000-0005-0000-0000-00008B0E0000}"/>
    <cellStyle name="Header2 3 2 2 2 3 5 2 6" xfId="45616" xr:uid="{00000000-0005-0000-0000-00008B0E0000}"/>
    <cellStyle name="Header2 3 2 2 2 3 5 3" xfId="22387" xr:uid="{00000000-0005-0000-0000-000083180000}"/>
    <cellStyle name="Header2 3 2 2 2 3 5 3 2" xfId="34778" xr:uid="{00000000-0005-0000-0000-000084180000}"/>
    <cellStyle name="Header2 3 2 2 2 3 5 3 3" xfId="37877" xr:uid="{00000000-0005-0000-0000-000085180000}"/>
    <cellStyle name="Header2 3 2 2 2 3 5 3 4" xfId="42571" xr:uid="{00000000-0005-0000-0000-00008D0E0000}"/>
    <cellStyle name="Header2 3 2 2 2 3 5 3 5" xfId="45614" xr:uid="{00000000-0005-0000-0000-00008D0E0000}"/>
    <cellStyle name="Header2 3 2 2 2 3 5 4" xfId="34775" xr:uid="{00000000-0005-0000-0000-000086180000}"/>
    <cellStyle name="Header2 3 2 2 2 3 5 5" xfId="37880" xr:uid="{00000000-0005-0000-0000-000087180000}"/>
    <cellStyle name="Header2 3 2 2 2 3 5 6" xfId="42568" xr:uid="{00000000-0005-0000-0000-00008A0E0000}"/>
    <cellStyle name="Header2 3 2 2 2 3 5 7" xfId="45617" xr:uid="{00000000-0005-0000-0000-00008A0E0000}"/>
    <cellStyle name="Header2 3 2 2 2 3 6" xfId="22388" xr:uid="{00000000-0005-0000-0000-000088180000}"/>
    <cellStyle name="Header2 3 2 2 2 3 6 2" xfId="22389" xr:uid="{00000000-0005-0000-0000-000089180000}"/>
    <cellStyle name="Header2 3 2 2 2 3 6 2 2" xfId="34780" xr:uid="{00000000-0005-0000-0000-00008A180000}"/>
    <cellStyle name="Header2 3 2 2 2 3 6 2 3" xfId="37875" xr:uid="{00000000-0005-0000-0000-00008B180000}"/>
    <cellStyle name="Header2 3 2 2 2 3 6 2 4" xfId="42573" xr:uid="{00000000-0005-0000-0000-00008F0E0000}"/>
    <cellStyle name="Header2 3 2 2 2 3 6 2 5" xfId="45612" xr:uid="{00000000-0005-0000-0000-00008F0E0000}"/>
    <cellStyle name="Header2 3 2 2 2 3 6 3" xfId="34779" xr:uid="{00000000-0005-0000-0000-00008C180000}"/>
    <cellStyle name="Header2 3 2 2 2 3 6 4" xfId="37876" xr:uid="{00000000-0005-0000-0000-00008D180000}"/>
    <cellStyle name="Header2 3 2 2 2 3 6 5" xfId="42572" xr:uid="{00000000-0005-0000-0000-00008E0E0000}"/>
    <cellStyle name="Header2 3 2 2 2 3 6 6" xfId="45613" xr:uid="{00000000-0005-0000-0000-00008E0E0000}"/>
    <cellStyle name="Header2 3 2 2 2 3 7" xfId="22390" xr:uid="{00000000-0005-0000-0000-00008E180000}"/>
    <cellStyle name="Header2 3 2 2 2 3 7 2" xfId="34781" xr:uid="{00000000-0005-0000-0000-00008F180000}"/>
    <cellStyle name="Header2 3 2 2 2 3 7 3" xfId="37874" xr:uid="{00000000-0005-0000-0000-000090180000}"/>
    <cellStyle name="Header2 3 2 2 2 3 7 4" xfId="42574" xr:uid="{00000000-0005-0000-0000-0000900E0000}"/>
    <cellStyle name="Header2 3 2 2 2 3 7 5" xfId="45611" xr:uid="{00000000-0005-0000-0000-0000900E0000}"/>
    <cellStyle name="Header2 3 2 2 2 3 8" xfId="34762" xr:uid="{00000000-0005-0000-0000-000091180000}"/>
    <cellStyle name="Header2 3 2 2 2 3 9" xfId="37893" xr:uid="{00000000-0005-0000-0000-000092180000}"/>
    <cellStyle name="Header2 3 2 2 2 4" xfId="22391" xr:uid="{00000000-0005-0000-0000-000093180000}"/>
    <cellStyle name="Header2 3 2 2 2 4 2" xfId="22392" xr:uid="{00000000-0005-0000-0000-000094180000}"/>
    <cellStyle name="Header2 3 2 2 2 4 2 2" xfId="22393" xr:uid="{00000000-0005-0000-0000-000095180000}"/>
    <cellStyle name="Header2 3 2 2 2 4 2 2 2" xfId="34784" xr:uid="{00000000-0005-0000-0000-000096180000}"/>
    <cellStyle name="Header2 3 2 2 2 4 2 2 3" xfId="37871" xr:uid="{00000000-0005-0000-0000-000097180000}"/>
    <cellStyle name="Header2 3 2 2 2 4 2 2 4" xfId="42577" xr:uid="{00000000-0005-0000-0000-0000930E0000}"/>
    <cellStyle name="Header2 3 2 2 2 4 2 2 5" xfId="45608" xr:uid="{00000000-0005-0000-0000-0000930E0000}"/>
    <cellStyle name="Header2 3 2 2 2 4 2 3" xfId="34783" xr:uid="{00000000-0005-0000-0000-000098180000}"/>
    <cellStyle name="Header2 3 2 2 2 4 2 4" xfId="37872" xr:uid="{00000000-0005-0000-0000-000099180000}"/>
    <cellStyle name="Header2 3 2 2 2 4 2 5" xfId="42576" xr:uid="{00000000-0005-0000-0000-0000920E0000}"/>
    <cellStyle name="Header2 3 2 2 2 4 2 6" xfId="45609" xr:uid="{00000000-0005-0000-0000-0000920E0000}"/>
    <cellStyle name="Header2 3 2 2 2 4 3" xfId="22394" xr:uid="{00000000-0005-0000-0000-00009A180000}"/>
    <cellStyle name="Header2 3 2 2 2 4 3 2" xfId="34785" xr:uid="{00000000-0005-0000-0000-00009B180000}"/>
    <cellStyle name="Header2 3 2 2 2 4 3 3" xfId="37870" xr:uid="{00000000-0005-0000-0000-00009C180000}"/>
    <cellStyle name="Header2 3 2 2 2 4 3 4" xfId="42578" xr:uid="{00000000-0005-0000-0000-0000940E0000}"/>
    <cellStyle name="Header2 3 2 2 2 4 3 5" xfId="45607" xr:uid="{00000000-0005-0000-0000-0000940E0000}"/>
    <cellStyle name="Header2 3 2 2 2 4 4" xfId="34782" xr:uid="{00000000-0005-0000-0000-00009D180000}"/>
    <cellStyle name="Header2 3 2 2 2 4 5" xfId="37873" xr:uid="{00000000-0005-0000-0000-00009E180000}"/>
    <cellStyle name="Header2 3 2 2 2 4 6" xfId="42575" xr:uid="{00000000-0005-0000-0000-0000910E0000}"/>
    <cellStyle name="Header2 3 2 2 2 4 7" xfId="45610" xr:uid="{00000000-0005-0000-0000-0000910E0000}"/>
    <cellStyle name="Header2 3 2 2 2 5" xfId="22395" xr:uid="{00000000-0005-0000-0000-00009F180000}"/>
    <cellStyle name="Header2 3 2 2 2 5 2" xfId="22396" xr:uid="{00000000-0005-0000-0000-0000A0180000}"/>
    <cellStyle name="Header2 3 2 2 2 5 2 2" xfId="22397" xr:uid="{00000000-0005-0000-0000-0000A1180000}"/>
    <cellStyle name="Header2 3 2 2 2 5 2 2 2" xfId="34788" xr:uid="{00000000-0005-0000-0000-0000A2180000}"/>
    <cellStyle name="Header2 3 2 2 2 5 2 2 3" xfId="37867" xr:uid="{00000000-0005-0000-0000-0000A3180000}"/>
    <cellStyle name="Header2 3 2 2 2 5 2 2 4" xfId="42581" xr:uid="{00000000-0005-0000-0000-0000970E0000}"/>
    <cellStyle name="Header2 3 2 2 2 5 2 2 5" xfId="45604" xr:uid="{00000000-0005-0000-0000-0000970E0000}"/>
    <cellStyle name="Header2 3 2 2 2 5 2 3" xfId="34787" xr:uid="{00000000-0005-0000-0000-0000A4180000}"/>
    <cellStyle name="Header2 3 2 2 2 5 2 4" xfId="37868" xr:uid="{00000000-0005-0000-0000-0000A5180000}"/>
    <cellStyle name="Header2 3 2 2 2 5 2 5" xfId="42580" xr:uid="{00000000-0005-0000-0000-0000960E0000}"/>
    <cellStyle name="Header2 3 2 2 2 5 2 6" xfId="45605" xr:uid="{00000000-0005-0000-0000-0000960E0000}"/>
    <cellStyle name="Header2 3 2 2 2 5 3" xfId="22398" xr:uid="{00000000-0005-0000-0000-0000A6180000}"/>
    <cellStyle name="Header2 3 2 2 2 5 3 2" xfId="34789" xr:uid="{00000000-0005-0000-0000-0000A7180000}"/>
    <cellStyle name="Header2 3 2 2 2 5 3 3" xfId="37866" xr:uid="{00000000-0005-0000-0000-0000A8180000}"/>
    <cellStyle name="Header2 3 2 2 2 5 3 4" xfId="42582" xr:uid="{00000000-0005-0000-0000-0000980E0000}"/>
    <cellStyle name="Header2 3 2 2 2 5 3 5" xfId="45603" xr:uid="{00000000-0005-0000-0000-0000980E0000}"/>
    <cellStyle name="Header2 3 2 2 2 5 4" xfId="34786" xr:uid="{00000000-0005-0000-0000-0000A9180000}"/>
    <cellStyle name="Header2 3 2 2 2 5 5" xfId="37869" xr:uid="{00000000-0005-0000-0000-0000AA180000}"/>
    <cellStyle name="Header2 3 2 2 2 5 6" xfId="42579" xr:uid="{00000000-0005-0000-0000-0000950E0000}"/>
    <cellStyle name="Header2 3 2 2 2 5 7" xfId="45606" xr:uid="{00000000-0005-0000-0000-0000950E0000}"/>
    <cellStyle name="Header2 3 2 2 2 6" xfId="22399" xr:uid="{00000000-0005-0000-0000-0000AB180000}"/>
    <cellStyle name="Header2 3 2 2 2 6 2" xfId="22400" xr:uid="{00000000-0005-0000-0000-0000AC180000}"/>
    <cellStyle name="Header2 3 2 2 2 6 2 2" xfId="22401" xr:uid="{00000000-0005-0000-0000-0000AD180000}"/>
    <cellStyle name="Header2 3 2 2 2 6 2 2 2" xfId="34792" xr:uid="{00000000-0005-0000-0000-0000AE180000}"/>
    <cellStyle name="Header2 3 2 2 2 6 2 2 3" xfId="33542" xr:uid="{00000000-0005-0000-0000-0000AF180000}"/>
    <cellStyle name="Header2 3 2 2 2 6 2 2 4" xfId="42585" xr:uid="{00000000-0005-0000-0000-00009B0E0000}"/>
    <cellStyle name="Header2 3 2 2 2 6 2 2 5" xfId="45600" xr:uid="{00000000-0005-0000-0000-00009B0E0000}"/>
    <cellStyle name="Header2 3 2 2 2 6 2 3" xfId="34791" xr:uid="{00000000-0005-0000-0000-0000B0180000}"/>
    <cellStyle name="Header2 3 2 2 2 6 2 4" xfId="37864" xr:uid="{00000000-0005-0000-0000-0000B1180000}"/>
    <cellStyle name="Header2 3 2 2 2 6 2 5" xfId="42584" xr:uid="{00000000-0005-0000-0000-00009A0E0000}"/>
    <cellStyle name="Header2 3 2 2 2 6 2 6" xfId="45601" xr:uid="{00000000-0005-0000-0000-00009A0E0000}"/>
    <cellStyle name="Header2 3 2 2 2 6 3" xfId="22402" xr:uid="{00000000-0005-0000-0000-0000B2180000}"/>
    <cellStyle name="Header2 3 2 2 2 6 3 2" xfId="34793" xr:uid="{00000000-0005-0000-0000-0000B3180000}"/>
    <cellStyle name="Header2 3 2 2 2 6 3 3" xfId="37862" xr:uid="{00000000-0005-0000-0000-0000B4180000}"/>
    <cellStyle name="Header2 3 2 2 2 6 3 4" xfId="42586" xr:uid="{00000000-0005-0000-0000-00009C0E0000}"/>
    <cellStyle name="Header2 3 2 2 2 6 3 5" xfId="45599" xr:uid="{00000000-0005-0000-0000-00009C0E0000}"/>
    <cellStyle name="Header2 3 2 2 2 6 4" xfId="34790" xr:uid="{00000000-0005-0000-0000-0000B5180000}"/>
    <cellStyle name="Header2 3 2 2 2 6 5" xfId="37865" xr:uid="{00000000-0005-0000-0000-0000B6180000}"/>
    <cellStyle name="Header2 3 2 2 2 6 6" xfId="42583" xr:uid="{00000000-0005-0000-0000-0000990E0000}"/>
    <cellStyle name="Header2 3 2 2 2 6 7" xfId="45602" xr:uid="{00000000-0005-0000-0000-0000990E0000}"/>
    <cellStyle name="Header2 3 2 2 2 7" xfId="22403" xr:uid="{00000000-0005-0000-0000-0000B7180000}"/>
    <cellStyle name="Header2 3 2 2 2 7 2" xfId="22404" xr:uid="{00000000-0005-0000-0000-0000B8180000}"/>
    <cellStyle name="Header2 3 2 2 2 7 2 2" xfId="22405" xr:uid="{00000000-0005-0000-0000-0000B9180000}"/>
    <cellStyle name="Header2 3 2 2 2 7 2 2 2" xfId="34796" xr:uid="{00000000-0005-0000-0000-0000BA180000}"/>
    <cellStyle name="Header2 3 2 2 2 7 2 2 3" xfId="37859" xr:uid="{00000000-0005-0000-0000-0000BB180000}"/>
    <cellStyle name="Header2 3 2 2 2 7 2 2 4" xfId="42589" xr:uid="{00000000-0005-0000-0000-00009F0E0000}"/>
    <cellStyle name="Header2 3 2 2 2 7 2 2 5" xfId="45596" xr:uid="{00000000-0005-0000-0000-00009F0E0000}"/>
    <cellStyle name="Header2 3 2 2 2 7 2 3" xfId="34795" xr:uid="{00000000-0005-0000-0000-0000BC180000}"/>
    <cellStyle name="Header2 3 2 2 2 7 2 4" xfId="37860" xr:uid="{00000000-0005-0000-0000-0000BD180000}"/>
    <cellStyle name="Header2 3 2 2 2 7 2 5" xfId="42588" xr:uid="{00000000-0005-0000-0000-00009E0E0000}"/>
    <cellStyle name="Header2 3 2 2 2 7 2 6" xfId="45597" xr:uid="{00000000-0005-0000-0000-00009E0E0000}"/>
    <cellStyle name="Header2 3 2 2 2 7 3" xfId="22406" xr:uid="{00000000-0005-0000-0000-0000BE180000}"/>
    <cellStyle name="Header2 3 2 2 2 7 3 2" xfId="34797" xr:uid="{00000000-0005-0000-0000-0000BF180000}"/>
    <cellStyle name="Header2 3 2 2 2 7 3 3" xfId="33456" xr:uid="{00000000-0005-0000-0000-0000C0180000}"/>
    <cellStyle name="Header2 3 2 2 2 7 3 4" xfId="42590" xr:uid="{00000000-0005-0000-0000-0000A00E0000}"/>
    <cellStyle name="Header2 3 2 2 2 7 3 5" xfId="45595" xr:uid="{00000000-0005-0000-0000-0000A00E0000}"/>
    <cellStyle name="Header2 3 2 2 2 7 4" xfId="34794" xr:uid="{00000000-0005-0000-0000-0000C1180000}"/>
    <cellStyle name="Header2 3 2 2 2 7 5" xfId="37861" xr:uid="{00000000-0005-0000-0000-0000C2180000}"/>
    <cellStyle name="Header2 3 2 2 2 7 6" xfId="42587" xr:uid="{00000000-0005-0000-0000-00009D0E0000}"/>
    <cellStyle name="Header2 3 2 2 2 7 7" xfId="45598" xr:uid="{00000000-0005-0000-0000-00009D0E0000}"/>
    <cellStyle name="Header2 3 2 2 2 8" xfId="22407" xr:uid="{00000000-0005-0000-0000-0000C3180000}"/>
    <cellStyle name="Header2 3 2 2 2 8 2" xfId="22408" xr:uid="{00000000-0005-0000-0000-0000C4180000}"/>
    <cellStyle name="Header2 3 2 2 2 8 2 2" xfId="34799" xr:uid="{00000000-0005-0000-0000-0000C5180000}"/>
    <cellStyle name="Header2 3 2 2 2 8 2 3" xfId="37857" xr:uid="{00000000-0005-0000-0000-0000C6180000}"/>
    <cellStyle name="Header2 3 2 2 2 8 2 4" xfId="42592" xr:uid="{00000000-0005-0000-0000-0000A20E0000}"/>
    <cellStyle name="Header2 3 2 2 2 8 2 5" xfId="45593" xr:uid="{00000000-0005-0000-0000-0000A20E0000}"/>
    <cellStyle name="Header2 3 2 2 2 8 3" xfId="34798" xr:uid="{00000000-0005-0000-0000-0000C7180000}"/>
    <cellStyle name="Header2 3 2 2 2 8 4" xfId="37858" xr:uid="{00000000-0005-0000-0000-0000C8180000}"/>
    <cellStyle name="Header2 3 2 2 2 8 5" xfId="42591" xr:uid="{00000000-0005-0000-0000-0000A10E0000}"/>
    <cellStyle name="Header2 3 2 2 2 8 6" xfId="45594" xr:uid="{00000000-0005-0000-0000-0000A10E0000}"/>
    <cellStyle name="Header2 3 2 2 2 9" xfId="22409" xr:uid="{00000000-0005-0000-0000-0000C9180000}"/>
    <cellStyle name="Header2 3 2 2 2 9 2" xfId="34800" xr:uid="{00000000-0005-0000-0000-0000CA180000}"/>
    <cellStyle name="Header2 3 2 2 2 9 3" xfId="37856" xr:uid="{00000000-0005-0000-0000-0000CB180000}"/>
    <cellStyle name="Header2 3 2 2 2 9 4" xfId="42593" xr:uid="{00000000-0005-0000-0000-0000A30E0000}"/>
    <cellStyle name="Header2 3 2 2 2 9 5" xfId="45592" xr:uid="{00000000-0005-0000-0000-0000A30E0000}"/>
    <cellStyle name="Header2 3 2 2 3" xfId="22410" xr:uid="{00000000-0005-0000-0000-0000CC180000}"/>
    <cellStyle name="Header2 3 2 2 3 10" xfId="42594" xr:uid="{00000000-0005-0000-0000-0000A40E0000}"/>
    <cellStyle name="Header2 3 2 2 3 11" xfId="45591" xr:uid="{00000000-0005-0000-0000-0000A40E0000}"/>
    <cellStyle name="Header2 3 2 2 3 2" xfId="22411" xr:uid="{00000000-0005-0000-0000-0000CD180000}"/>
    <cellStyle name="Header2 3 2 2 3 2 2" xfId="22412" xr:uid="{00000000-0005-0000-0000-0000CE180000}"/>
    <cellStyle name="Header2 3 2 2 3 2 2 2" xfId="22413" xr:uid="{00000000-0005-0000-0000-0000CF180000}"/>
    <cellStyle name="Header2 3 2 2 3 2 2 2 2" xfId="34804" xr:uid="{00000000-0005-0000-0000-0000D0180000}"/>
    <cellStyle name="Header2 3 2 2 3 2 2 2 3" xfId="33454" xr:uid="{00000000-0005-0000-0000-0000D1180000}"/>
    <cellStyle name="Header2 3 2 2 3 2 2 2 4" xfId="42597" xr:uid="{00000000-0005-0000-0000-0000A70E0000}"/>
    <cellStyle name="Header2 3 2 2 3 2 2 2 5" xfId="45588" xr:uid="{00000000-0005-0000-0000-0000A70E0000}"/>
    <cellStyle name="Header2 3 2 2 3 2 2 3" xfId="34803" xr:uid="{00000000-0005-0000-0000-0000D2180000}"/>
    <cellStyle name="Header2 3 2 2 3 2 2 4" xfId="37853" xr:uid="{00000000-0005-0000-0000-0000D3180000}"/>
    <cellStyle name="Header2 3 2 2 3 2 2 5" xfId="42596" xr:uid="{00000000-0005-0000-0000-0000A60E0000}"/>
    <cellStyle name="Header2 3 2 2 3 2 2 6" xfId="45589" xr:uid="{00000000-0005-0000-0000-0000A60E0000}"/>
    <cellStyle name="Header2 3 2 2 3 2 3" xfId="22414" xr:uid="{00000000-0005-0000-0000-0000D4180000}"/>
    <cellStyle name="Header2 3 2 2 3 2 3 2" xfId="34805" xr:uid="{00000000-0005-0000-0000-0000D5180000}"/>
    <cellStyle name="Header2 3 2 2 3 2 3 3" xfId="34060" xr:uid="{00000000-0005-0000-0000-0000D6180000}"/>
    <cellStyle name="Header2 3 2 2 3 2 3 4" xfId="42598" xr:uid="{00000000-0005-0000-0000-0000A80E0000}"/>
    <cellStyle name="Header2 3 2 2 3 2 3 5" xfId="45587" xr:uid="{00000000-0005-0000-0000-0000A80E0000}"/>
    <cellStyle name="Header2 3 2 2 3 2 4" xfId="34802" xr:uid="{00000000-0005-0000-0000-0000D7180000}"/>
    <cellStyle name="Header2 3 2 2 3 2 5" xfId="37854" xr:uid="{00000000-0005-0000-0000-0000D8180000}"/>
    <cellStyle name="Header2 3 2 2 3 2 6" xfId="42595" xr:uid="{00000000-0005-0000-0000-0000A50E0000}"/>
    <cellStyle name="Header2 3 2 2 3 2 7" xfId="45590" xr:uid="{00000000-0005-0000-0000-0000A50E0000}"/>
    <cellStyle name="Header2 3 2 2 3 3" xfId="22415" xr:uid="{00000000-0005-0000-0000-0000D9180000}"/>
    <cellStyle name="Header2 3 2 2 3 3 2" xfId="22416" xr:uid="{00000000-0005-0000-0000-0000DA180000}"/>
    <cellStyle name="Header2 3 2 2 3 3 2 2" xfId="22417" xr:uid="{00000000-0005-0000-0000-0000DB180000}"/>
    <cellStyle name="Header2 3 2 2 3 3 2 2 2" xfId="34808" xr:uid="{00000000-0005-0000-0000-0000DC180000}"/>
    <cellStyle name="Header2 3 2 2 3 3 2 2 3" xfId="37852" xr:uid="{00000000-0005-0000-0000-0000DD180000}"/>
    <cellStyle name="Header2 3 2 2 3 3 2 2 4" xfId="42601" xr:uid="{00000000-0005-0000-0000-0000AB0E0000}"/>
    <cellStyle name="Header2 3 2 2 3 3 2 2 5" xfId="45584" xr:uid="{00000000-0005-0000-0000-0000AB0E0000}"/>
    <cellStyle name="Header2 3 2 2 3 3 2 3" xfId="34807" xr:uid="{00000000-0005-0000-0000-0000DE180000}"/>
    <cellStyle name="Header2 3 2 2 3 3 2 4" xfId="33066" xr:uid="{00000000-0005-0000-0000-0000DF180000}"/>
    <cellStyle name="Header2 3 2 2 3 3 2 5" xfId="42600" xr:uid="{00000000-0005-0000-0000-0000AA0E0000}"/>
    <cellStyle name="Header2 3 2 2 3 3 2 6" xfId="45585" xr:uid="{00000000-0005-0000-0000-0000AA0E0000}"/>
    <cellStyle name="Header2 3 2 2 3 3 3" xfId="22418" xr:uid="{00000000-0005-0000-0000-0000E0180000}"/>
    <cellStyle name="Header2 3 2 2 3 3 3 2" xfId="34809" xr:uid="{00000000-0005-0000-0000-0000E1180000}"/>
    <cellStyle name="Header2 3 2 2 3 3 3 3" xfId="37851" xr:uid="{00000000-0005-0000-0000-0000E2180000}"/>
    <cellStyle name="Header2 3 2 2 3 3 3 4" xfId="42602" xr:uid="{00000000-0005-0000-0000-0000AC0E0000}"/>
    <cellStyle name="Header2 3 2 2 3 3 3 5" xfId="45583" xr:uid="{00000000-0005-0000-0000-0000AC0E0000}"/>
    <cellStyle name="Header2 3 2 2 3 3 4" xfId="34806" xr:uid="{00000000-0005-0000-0000-0000E3180000}"/>
    <cellStyle name="Header2 3 2 2 3 3 5" xfId="33455" xr:uid="{00000000-0005-0000-0000-0000E4180000}"/>
    <cellStyle name="Header2 3 2 2 3 3 6" xfId="42599" xr:uid="{00000000-0005-0000-0000-0000A90E0000}"/>
    <cellStyle name="Header2 3 2 2 3 3 7" xfId="45586" xr:uid="{00000000-0005-0000-0000-0000A90E0000}"/>
    <cellStyle name="Header2 3 2 2 3 4" xfId="22419" xr:uid="{00000000-0005-0000-0000-0000E5180000}"/>
    <cellStyle name="Header2 3 2 2 3 4 2" xfId="22420" xr:uid="{00000000-0005-0000-0000-0000E6180000}"/>
    <cellStyle name="Header2 3 2 2 3 4 2 2" xfId="22421" xr:uid="{00000000-0005-0000-0000-0000E7180000}"/>
    <cellStyle name="Header2 3 2 2 3 4 2 2 2" xfId="34812" xr:uid="{00000000-0005-0000-0000-0000E8180000}"/>
    <cellStyle name="Header2 3 2 2 3 4 2 2 3" xfId="37848" xr:uid="{00000000-0005-0000-0000-0000E9180000}"/>
    <cellStyle name="Header2 3 2 2 3 4 2 2 4" xfId="42605" xr:uid="{00000000-0005-0000-0000-0000AF0E0000}"/>
    <cellStyle name="Header2 3 2 2 3 4 2 2 5" xfId="45580" xr:uid="{00000000-0005-0000-0000-0000AF0E0000}"/>
    <cellStyle name="Header2 3 2 2 3 4 2 3" xfId="34811" xr:uid="{00000000-0005-0000-0000-0000EA180000}"/>
    <cellStyle name="Header2 3 2 2 3 4 2 4" xfId="37849" xr:uid="{00000000-0005-0000-0000-0000EB180000}"/>
    <cellStyle name="Header2 3 2 2 3 4 2 5" xfId="42604" xr:uid="{00000000-0005-0000-0000-0000AE0E0000}"/>
    <cellStyle name="Header2 3 2 2 3 4 2 6" xfId="45581" xr:uid="{00000000-0005-0000-0000-0000AE0E0000}"/>
    <cellStyle name="Header2 3 2 2 3 4 3" xfId="22422" xr:uid="{00000000-0005-0000-0000-0000EC180000}"/>
    <cellStyle name="Header2 3 2 2 3 4 3 2" xfId="34813" xr:uid="{00000000-0005-0000-0000-0000ED180000}"/>
    <cellStyle name="Header2 3 2 2 3 4 3 3" xfId="37847" xr:uid="{00000000-0005-0000-0000-0000EE180000}"/>
    <cellStyle name="Header2 3 2 2 3 4 3 4" xfId="42606" xr:uid="{00000000-0005-0000-0000-0000B00E0000}"/>
    <cellStyle name="Header2 3 2 2 3 4 3 5" xfId="45579" xr:uid="{00000000-0005-0000-0000-0000B00E0000}"/>
    <cellStyle name="Header2 3 2 2 3 4 4" xfId="34810" xr:uid="{00000000-0005-0000-0000-0000EF180000}"/>
    <cellStyle name="Header2 3 2 2 3 4 5" xfId="37850" xr:uid="{00000000-0005-0000-0000-0000F0180000}"/>
    <cellStyle name="Header2 3 2 2 3 4 6" xfId="42603" xr:uid="{00000000-0005-0000-0000-0000AD0E0000}"/>
    <cellStyle name="Header2 3 2 2 3 4 7" xfId="45582" xr:uid="{00000000-0005-0000-0000-0000AD0E0000}"/>
    <cellStyle name="Header2 3 2 2 3 5" xfId="22423" xr:uid="{00000000-0005-0000-0000-0000F1180000}"/>
    <cellStyle name="Header2 3 2 2 3 5 2" xfId="22424" xr:uid="{00000000-0005-0000-0000-0000F2180000}"/>
    <cellStyle name="Header2 3 2 2 3 5 2 2" xfId="22425" xr:uid="{00000000-0005-0000-0000-0000F3180000}"/>
    <cellStyle name="Header2 3 2 2 3 5 2 2 2" xfId="34816" xr:uid="{00000000-0005-0000-0000-0000F4180000}"/>
    <cellStyle name="Header2 3 2 2 3 5 2 2 3" xfId="37844" xr:uid="{00000000-0005-0000-0000-0000F5180000}"/>
    <cellStyle name="Header2 3 2 2 3 5 2 2 4" xfId="42609" xr:uid="{00000000-0005-0000-0000-0000B30E0000}"/>
    <cellStyle name="Header2 3 2 2 3 5 2 2 5" xfId="45576" xr:uid="{00000000-0005-0000-0000-0000B30E0000}"/>
    <cellStyle name="Header2 3 2 2 3 5 2 3" xfId="34815" xr:uid="{00000000-0005-0000-0000-0000F6180000}"/>
    <cellStyle name="Header2 3 2 2 3 5 2 4" xfId="37845" xr:uid="{00000000-0005-0000-0000-0000F7180000}"/>
    <cellStyle name="Header2 3 2 2 3 5 2 5" xfId="42608" xr:uid="{00000000-0005-0000-0000-0000B20E0000}"/>
    <cellStyle name="Header2 3 2 2 3 5 2 6" xfId="45577" xr:uid="{00000000-0005-0000-0000-0000B20E0000}"/>
    <cellStyle name="Header2 3 2 2 3 5 3" xfId="22426" xr:uid="{00000000-0005-0000-0000-0000F8180000}"/>
    <cellStyle name="Header2 3 2 2 3 5 3 2" xfId="34817" xr:uid="{00000000-0005-0000-0000-0000F9180000}"/>
    <cellStyle name="Header2 3 2 2 3 5 3 3" xfId="37843" xr:uid="{00000000-0005-0000-0000-0000FA180000}"/>
    <cellStyle name="Header2 3 2 2 3 5 3 4" xfId="42610" xr:uid="{00000000-0005-0000-0000-0000B40E0000}"/>
    <cellStyle name="Header2 3 2 2 3 5 3 5" xfId="45575" xr:uid="{00000000-0005-0000-0000-0000B40E0000}"/>
    <cellStyle name="Header2 3 2 2 3 5 4" xfId="34814" xr:uid="{00000000-0005-0000-0000-0000FB180000}"/>
    <cellStyle name="Header2 3 2 2 3 5 5" xfId="37846" xr:uid="{00000000-0005-0000-0000-0000FC180000}"/>
    <cellStyle name="Header2 3 2 2 3 5 6" xfId="42607" xr:uid="{00000000-0005-0000-0000-0000B10E0000}"/>
    <cellStyle name="Header2 3 2 2 3 5 7" xfId="45578" xr:uid="{00000000-0005-0000-0000-0000B10E0000}"/>
    <cellStyle name="Header2 3 2 2 3 6" xfId="22427" xr:uid="{00000000-0005-0000-0000-0000FD180000}"/>
    <cellStyle name="Header2 3 2 2 3 6 2" xfId="22428" xr:uid="{00000000-0005-0000-0000-0000FE180000}"/>
    <cellStyle name="Header2 3 2 2 3 6 2 2" xfId="34819" xr:uid="{00000000-0005-0000-0000-0000FF180000}"/>
    <cellStyle name="Header2 3 2 2 3 6 2 3" xfId="33452" xr:uid="{00000000-0005-0000-0000-000000190000}"/>
    <cellStyle name="Header2 3 2 2 3 6 2 4" xfId="42612" xr:uid="{00000000-0005-0000-0000-0000B60E0000}"/>
    <cellStyle name="Header2 3 2 2 3 6 2 5" xfId="45573" xr:uid="{00000000-0005-0000-0000-0000B60E0000}"/>
    <cellStyle name="Header2 3 2 2 3 6 3" xfId="34818" xr:uid="{00000000-0005-0000-0000-000001190000}"/>
    <cellStyle name="Header2 3 2 2 3 6 4" xfId="36552" xr:uid="{00000000-0005-0000-0000-000002190000}"/>
    <cellStyle name="Header2 3 2 2 3 6 5" xfId="42611" xr:uid="{00000000-0005-0000-0000-0000B50E0000}"/>
    <cellStyle name="Header2 3 2 2 3 6 6" xfId="45574" xr:uid="{00000000-0005-0000-0000-0000B50E0000}"/>
    <cellStyle name="Header2 3 2 2 3 7" xfId="22429" xr:uid="{00000000-0005-0000-0000-000003190000}"/>
    <cellStyle name="Header2 3 2 2 3 7 2" xfId="34820" xr:uid="{00000000-0005-0000-0000-000004190000}"/>
    <cellStyle name="Header2 3 2 2 3 7 3" xfId="34059" xr:uid="{00000000-0005-0000-0000-000005190000}"/>
    <cellStyle name="Header2 3 2 2 3 7 4" xfId="42613" xr:uid="{00000000-0005-0000-0000-0000B70E0000}"/>
    <cellStyle name="Header2 3 2 2 3 7 5" xfId="45572" xr:uid="{00000000-0005-0000-0000-0000B70E0000}"/>
    <cellStyle name="Header2 3 2 2 3 8" xfId="34801" xr:uid="{00000000-0005-0000-0000-000006190000}"/>
    <cellStyle name="Header2 3 2 2 3 9" xfId="37855" xr:uid="{00000000-0005-0000-0000-000007190000}"/>
    <cellStyle name="Header2 3 2 2 4" xfId="22430" xr:uid="{00000000-0005-0000-0000-000008190000}"/>
    <cellStyle name="Header2 3 2 2 4 2" xfId="22431" xr:uid="{00000000-0005-0000-0000-000009190000}"/>
    <cellStyle name="Header2 3 2 2 4 2 2" xfId="34822" xr:uid="{00000000-0005-0000-0000-00000A190000}"/>
    <cellStyle name="Header2 3 2 2 4 2 3" xfId="33068" xr:uid="{00000000-0005-0000-0000-00000B190000}"/>
    <cellStyle name="Header2 3 2 2 4 2 4" xfId="42615" xr:uid="{00000000-0005-0000-0000-0000B90E0000}"/>
    <cellStyle name="Header2 3 2 2 4 2 5" xfId="45570" xr:uid="{00000000-0005-0000-0000-0000B90E0000}"/>
    <cellStyle name="Header2 3 2 2 4 3" xfId="34821" xr:uid="{00000000-0005-0000-0000-00000C190000}"/>
    <cellStyle name="Header2 3 2 2 4 4" xfId="33453" xr:uid="{00000000-0005-0000-0000-00000D190000}"/>
    <cellStyle name="Header2 3 2 2 4 5" xfId="42614" xr:uid="{00000000-0005-0000-0000-0000B80E0000}"/>
    <cellStyle name="Header2 3 2 2 4 6" xfId="45571" xr:uid="{00000000-0005-0000-0000-0000B80E0000}"/>
    <cellStyle name="Header2 3 2 2 5" xfId="22432" xr:uid="{00000000-0005-0000-0000-00000E190000}"/>
    <cellStyle name="Header2 3 2 2 5 2" xfId="34823" xr:uid="{00000000-0005-0000-0000-00000F190000}"/>
    <cellStyle name="Header2 3 2 2 5 3" xfId="37842" xr:uid="{00000000-0005-0000-0000-000010190000}"/>
    <cellStyle name="Header2 3 2 2 5 4" xfId="42616" xr:uid="{00000000-0005-0000-0000-0000BA0E0000}"/>
    <cellStyle name="Header2 3 2 2 5 5" xfId="41427" xr:uid="{00000000-0005-0000-0000-0000BA0E0000}"/>
    <cellStyle name="Header2 3 2 2 6" xfId="22349" xr:uid="{00000000-0005-0000-0000-000011190000}"/>
    <cellStyle name="Header2 3 2 2 7" xfId="34740" xr:uid="{00000000-0005-0000-0000-000012190000}"/>
    <cellStyle name="Header2 3 2 2 8" xfId="37915" xr:uid="{00000000-0005-0000-0000-000013190000}"/>
    <cellStyle name="Header2 3 2 2 9" xfId="42533" xr:uid="{00000000-0005-0000-0000-0000670E0000}"/>
    <cellStyle name="Header2 3 2 3" xfId="14777" xr:uid="{00000000-0005-0000-0000-000014190000}"/>
    <cellStyle name="Header2 3 2 3 10" xfId="22433" xr:uid="{00000000-0005-0000-0000-000015190000}"/>
    <cellStyle name="Header2 3 2 3 11" xfId="34824" xr:uid="{00000000-0005-0000-0000-000016190000}"/>
    <cellStyle name="Header2 3 2 3 12" xfId="37841" xr:uid="{00000000-0005-0000-0000-000017190000}"/>
    <cellStyle name="Header2 3 2 3 13" xfId="42617" xr:uid="{00000000-0005-0000-0000-0000BB0E0000}"/>
    <cellStyle name="Header2 3 2 3 14" xfId="45568" xr:uid="{00000000-0005-0000-0000-0000BB0E0000}"/>
    <cellStyle name="Header2 3 2 3 2" xfId="22434" xr:uid="{00000000-0005-0000-0000-000018190000}"/>
    <cellStyle name="Header2 3 2 3 2 10" xfId="42618" xr:uid="{00000000-0005-0000-0000-0000BC0E0000}"/>
    <cellStyle name="Header2 3 2 3 2 11" xfId="45567" xr:uid="{00000000-0005-0000-0000-0000BC0E0000}"/>
    <cellStyle name="Header2 3 2 3 2 2" xfId="22435" xr:uid="{00000000-0005-0000-0000-000019190000}"/>
    <cellStyle name="Header2 3 2 3 2 2 2" xfId="22436" xr:uid="{00000000-0005-0000-0000-00001A190000}"/>
    <cellStyle name="Header2 3 2 3 2 2 2 2" xfId="22437" xr:uid="{00000000-0005-0000-0000-00001B190000}"/>
    <cellStyle name="Header2 3 2 3 2 2 2 2 2" xfId="34828" xr:uid="{00000000-0005-0000-0000-00001C190000}"/>
    <cellStyle name="Header2 3 2 3 2 2 2 2 3" xfId="37837" xr:uid="{00000000-0005-0000-0000-00001D190000}"/>
    <cellStyle name="Header2 3 2 3 2 2 2 2 4" xfId="42621" xr:uid="{00000000-0005-0000-0000-0000BF0E0000}"/>
    <cellStyle name="Header2 3 2 3 2 2 2 2 5" xfId="41097" xr:uid="{00000000-0005-0000-0000-0000BF0E0000}"/>
    <cellStyle name="Header2 3 2 3 2 2 2 3" xfId="34827" xr:uid="{00000000-0005-0000-0000-00001E190000}"/>
    <cellStyle name="Header2 3 2 3 2 2 2 4" xfId="37838" xr:uid="{00000000-0005-0000-0000-00001F190000}"/>
    <cellStyle name="Header2 3 2 3 2 2 2 5" xfId="42620" xr:uid="{00000000-0005-0000-0000-0000BE0E0000}"/>
    <cellStyle name="Header2 3 2 3 2 2 2 6" xfId="45565" xr:uid="{00000000-0005-0000-0000-0000BE0E0000}"/>
    <cellStyle name="Header2 3 2 3 2 2 3" xfId="22438" xr:uid="{00000000-0005-0000-0000-000020190000}"/>
    <cellStyle name="Header2 3 2 3 2 2 3 2" xfId="34829" xr:uid="{00000000-0005-0000-0000-000021190000}"/>
    <cellStyle name="Header2 3 2 3 2 2 3 3" xfId="37836" xr:uid="{00000000-0005-0000-0000-000022190000}"/>
    <cellStyle name="Header2 3 2 3 2 2 3 4" xfId="42622" xr:uid="{00000000-0005-0000-0000-0000C00E0000}"/>
    <cellStyle name="Header2 3 2 3 2 2 3 5" xfId="45564" xr:uid="{00000000-0005-0000-0000-0000C00E0000}"/>
    <cellStyle name="Header2 3 2 3 2 2 4" xfId="34826" xr:uid="{00000000-0005-0000-0000-000023190000}"/>
    <cellStyle name="Header2 3 2 3 2 2 5" xfId="37839" xr:uid="{00000000-0005-0000-0000-000024190000}"/>
    <cellStyle name="Header2 3 2 3 2 2 6" xfId="42619" xr:uid="{00000000-0005-0000-0000-0000BD0E0000}"/>
    <cellStyle name="Header2 3 2 3 2 2 7" xfId="45566" xr:uid="{00000000-0005-0000-0000-0000BD0E0000}"/>
    <cellStyle name="Header2 3 2 3 2 3" xfId="22439" xr:uid="{00000000-0005-0000-0000-000025190000}"/>
    <cellStyle name="Header2 3 2 3 2 3 2" xfId="22440" xr:uid="{00000000-0005-0000-0000-000026190000}"/>
    <cellStyle name="Header2 3 2 3 2 3 2 2" xfId="22441" xr:uid="{00000000-0005-0000-0000-000027190000}"/>
    <cellStyle name="Header2 3 2 3 2 3 2 2 2" xfId="34832" xr:uid="{00000000-0005-0000-0000-000028190000}"/>
    <cellStyle name="Header2 3 2 3 2 3 2 2 3" xfId="37833" xr:uid="{00000000-0005-0000-0000-000029190000}"/>
    <cellStyle name="Header2 3 2 3 2 3 2 2 4" xfId="42625" xr:uid="{00000000-0005-0000-0000-0000C30E0000}"/>
    <cellStyle name="Header2 3 2 3 2 3 2 2 5" xfId="45561" xr:uid="{00000000-0005-0000-0000-0000C30E0000}"/>
    <cellStyle name="Header2 3 2 3 2 3 2 3" xfId="34831" xr:uid="{00000000-0005-0000-0000-00002A190000}"/>
    <cellStyle name="Header2 3 2 3 2 3 2 4" xfId="37834" xr:uid="{00000000-0005-0000-0000-00002B190000}"/>
    <cellStyle name="Header2 3 2 3 2 3 2 5" xfId="42624" xr:uid="{00000000-0005-0000-0000-0000C20E0000}"/>
    <cellStyle name="Header2 3 2 3 2 3 2 6" xfId="45562" xr:uid="{00000000-0005-0000-0000-0000C20E0000}"/>
    <cellStyle name="Header2 3 2 3 2 3 3" xfId="22442" xr:uid="{00000000-0005-0000-0000-00002C190000}"/>
    <cellStyle name="Header2 3 2 3 2 3 3 2" xfId="34833" xr:uid="{00000000-0005-0000-0000-00002D190000}"/>
    <cellStyle name="Header2 3 2 3 2 3 3 3" xfId="36550" xr:uid="{00000000-0005-0000-0000-00002E190000}"/>
    <cellStyle name="Header2 3 2 3 2 3 3 4" xfId="42626" xr:uid="{00000000-0005-0000-0000-0000C40E0000}"/>
    <cellStyle name="Header2 3 2 3 2 3 3 5" xfId="45560" xr:uid="{00000000-0005-0000-0000-0000C40E0000}"/>
    <cellStyle name="Header2 3 2 3 2 3 4" xfId="34830" xr:uid="{00000000-0005-0000-0000-00002F190000}"/>
    <cellStyle name="Header2 3 2 3 2 3 5" xfId="37835" xr:uid="{00000000-0005-0000-0000-000030190000}"/>
    <cellStyle name="Header2 3 2 3 2 3 6" xfId="42623" xr:uid="{00000000-0005-0000-0000-0000C10E0000}"/>
    <cellStyle name="Header2 3 2 3 2 3 7" xfId="45563" xr:uid="{00000000-0005-0000-0000-0000C10E0000}"/>
    <cellStyle name="Header2 3 2 3 2 4" xfId="22443" xr:uid="{00000000-0005-0000-0000-000031190000}"/>
    <cellStyle name="Header2 3 2 3 2 4 2" xfId="22444" xr:uid="{00000000-0005-0000-0000-000032190000}"/>
    <cellStyle name="Header2 3 2 3 2 4 2 2" xfId="22445" xr:uid="{00000000-0005-0000-0000-000033190000}"/>
    <cellStyle name="Header2 3 2 3 2 4 2 2 2" xfId="34836" xr:uid="{00000000-0005-0000-0000-000034190000}"/>
    <cellStyle name="Header2 3 2 3 2 4 2 2 3" xfId="36551" xr:uid="{00000000-0005-0000-0000-000035190000}"/>
    <cellStyle name="Header2 3 2 3 2 4 2 2 4" xfId="42629" xr:uid="{00000000-0005-0000-0000-0000C70E0000}"/>
    <cellStyle name="Header2 3 2 3 2 4 2 2 5" xfId="41349" xr:uid="{00000000-0005-0000-0000-0000C70E0000}"/>
    <cellStyle name="Header2 3 2 3 2 4 2 3" xfId="34835" xr:uid="{00000000-0005-0000-0000-000036190000}"/>
    <cellStyle name="Header2 3 2 3 2 4 2 4" xfId="34058" xr:uid="{00000000-0005-0000-0000-000037190000}"/>
    <cellStyle name="Header2 3 2 3 2 4 2 5" xfId="42628" xr:uid="{00000000-0005-0000-0000-0000C60E0000}"/>
    <cellStyle name="Header2 3 2 3 2 4 2 6" xfId="41193" xr:uid="{00000000-0005-0000-0000-0000C60E0000}"/>
    <cellStyle name="Header2 3 2 3 2 4 3" xfId="22446" xr:uid="{00000000-0005-0000-0000-000038190000}"/>
    <cellStyle name="Header2 3 2 3 2 4 3 2" xfId="34837" xr:uid="{00000000-0005-0000-0000-000039190000}"/>
    <cellStyle name="Header2 3 2 3 2 4 3 3" xfId="33451" xr:uid="{00000000-0005-0000-0000-00003A190000}"/>
    <cellStyle name="Header2 3 2 3 2 4 3 4" xfId="42630" xr:uid="{00000000-0005-0000-0000-0000C80E0000}"/>
    <cellStyle name="Header2 3 2 3 2 4 3 5" xfId="41102" xr:uid="{00000000-0005-0000-0000-0000C80E0000}"/>
    <cellStyle name="Header2 3 2 3 2 4 4" xfId="34834" xr:uid="{00000000-0005-0000-0000-00003B190000}"/>
    <cellStyle name="Header2 3 2 3 2 4 5" xfId="33450" xr:uid="{00000000-0005-0000-0000-00003C190000}"/>
    <cellStyle name="Header2 3 2 3 2 4 6" xfId="42627" xr:uid="{00000000-0005-0000-0000-0000C50E0000}"/>
    <cellStyle name="Header2 3 2 3 2 4 7" xfId="45559" xr:uid="{00000000-0005-0000-0000-0000C50E0000}"/>
    <cellStyle name="Header2 3 2 3 2 5" xfId="22447" xr:uid="{00000000-0005-0000-0000-00003D190000}"/>
    <cellStyle name="Header2 3 2 3 2 5 2" xfId="22448" xr:uid="{00000000-0005-0000-0000-00003E190000}"/>
    <cellStyle name="Header2 3 2 3 2 5 2 2" xfId="22449" xr:uid="{00000000-0005-0000-0000-00003F190000}"/>
    <cellStyle name="Header2 3 2 3 2 5 2 2 2" xfId="34840" xr:uid="{00000000-0005-0000-0000-000040190000}"/>
    <cellStyle name="Header2 3 2 3 2 5 2 2 3" xfId="37831" xr:uid="{00000000-0005-0000-0000-000041190000}"/>
    <cellStyle name="Header2 3 2 3 2 5 2 2 4" xfId="42633" xr:uid="{00000000-0005-0000-0000-0000CB0E0000}"/>
    <cellStyle name="Header2 3 2 3 2 5 2 2 5" xfId="45557" xr:uid="{00000000-0005-0000-0000-0000CB0E0000}"/>
    <cellStyle name="Header2 3 2 3 2 5 2 3" xfId="34839" xr:uid="{00000000-0005-0000-0000-000042190000}"/>
    <cellStyle name="Header2 3 2 3 2 5 2 4" xfId="37832" xr:uid="{00000000-0005-0000-0000-000043190000}"/>
    <cellStyle name="Header2 3 2 3 2 5 2 5" xfId="42632" xr:uid="{00000000-0005-0000-0000-0000CA0E0000}"/>
    <cellStyle name="Header2 3 2 3 2 5 2 6" xfId="45558" xr:uid="{00000000-0005-0000-0000-0000CA0E0000}"/>
    <cellStyle name="Header2 3 2 3 2 5 3" xfId="22450" xr:uid="{00000000-0005-0000-0000-000044190000}"/>
    <cellStyle name="Header2 3 2 3 2 5 3 2" xfId="34841" xr:uid="{00000000-0005-0000-0000-000045190000}"/>
    <cellStyle name="Header2 3 2 3 2 5 3 3" xfId="37830" xr:uid="{00000000-0005-0000-0000-000046190000}"/>
    <cellStyle name="Header2 3 2 3 2 5 3 4" xfId="42634" xr:uid="{00000000-0005-0000-0000-0000CC0E0000}"/>
    <cellStyle name="Header2 3 2 3 2 5 3 5" xfId="45556" xr:uid="{00000000-0005-0000-0000-0000CC0E0000}"/>
    <cellStyle name="Header2 3 2 3 2 5 4" xfId="34838" xr:uid="{00000000-0005-0000-0000-000047190000}"/>
    <cellStyle name="Header2 3 2 3 2 5 5" xfId="33070" xr:uid="{00000000-0005-0000-0000-000048190000}"/>
    <cellStyle name="Header2 3 2 3 2 5 6" xfId="42631" xr:uid="{00000000-0005-0000-0000-0000C90E0000}"/>
    <cellStyle name="Header2 3 2 3 2 5 7" xfId="41684" xr:uid="{00000000-0005-0000-0000-0000C90E0000}"/>
    <cellStyle name="Header2 3 2 3 2 6" xfId="22451" xr:uid="{00000000-0005-0000-0000-000049190000}"/>
    <cellStyle name="Header2 3 2 3 2 6 2" xfId="22452" xr:uid="{00000000-0005-0000-0000-00004A190000}"/>
    <cellStyle name="Header2 3 2 3 2 6 2 2" xfId="34843" xr:uid="{00000000-0005-0000-0000-00004B190000}"/>
    <cellStyle name="Header2 3 2 3 2 6 2 3" xfId="37828" xr:uid="{00000000-0005-0000-0000-00004C190000}"/>
    <cellStyle name="Header2 3 2 3 2 6 2 4" xfId="42636" xr:uid="{00000000-0005-0000-0000-0000CE0E0000}"/>
    <cellStyle name="Header2 3 2 3 2 6 2 5" xfId="45554" xr:uid="{00000000-0005-0000-0000-0000CE0E0000}"/>
    <cellStyle name="Header2 3 2 3 2 6 3" xfId="34842" xr:uid="{00000000-0005-0000-0000-00004D190000}"/>
    <cellStyle name="Header2 3 2 3 2 6 4" xfId="37829" xr:uid="{00000000-0005-0000-0000-00004E190000}"/>
    <cellStyle name="Header2 3 2 3 2 6 5" xfId="42635" xr:uid="{00000000-0005-0000-0000-0000CD0E0000}"/>
    <cellStyle name="Header2 3 2 3 2 6 6" xfId="45555" xr:uid="{00000000-0005-0000-0000-0000CD0E0000}"/>
    <cellStyle name="Header2 3 2 3 2 7" xfId="22453" xr:uid="{00000000-0005-0000-0000-00004F190000}"/>
    <cellStyle name="Header2 3 2 3 2 7 2" xfId="34844" xr:uid="{00000000-0005-0000-0000-000050190000}"/>
    <cellStyle name="Header2 3 2 3 2 7 3" xfId="37827" xr:uid="{00000000-0005-0000-0000-000051190000}"/>
    <cellStyle name="Header2 3 2 3 2 7 4" xfId="42637" xr:uid="{00000000-0005-0000-0000-0000CF0E0000}"/>
    <cellStyle name="Header2 3 2 3 2 7 5" xfId="45553" xr:uid="{00000000-0005-0000-0000-0000CF0E0000}"/>
    <cellStyle name="Header2 3 2 3 2 8" xfId="34825" xr:uid="{00000000-0005-0000-0000-000052190000}"/>
    <cellStyle name="Header2 3 2 3 2 9" xfId="37840" xr:uid="{00000000-0005-0000-0000-000053190000}"/>
    <cellStyle name="Header2 3 2 3 3" xfId="22454" xr:uid="{00000000-0005-0000-0000-000054190000}"/>
    <cellStyle name="Header2 3 2 3 3 10" xfId="42638" xr:uid="{00000000-0005-0000-0000-0000D00E0000}"/>
    <cellStyle name="Header2 3 2 3 3 11" xfId="45552" xr:uid="{00000000-0005-0000-0000-0000D00E0000}"/>
    <cellStyle name="Header2 3 2 3 3 2" xfId="22455" xr:uid="{00000000-0005-0000-0000-000055190000}"/>
    <cellStyle name="Header2 3 2 3 3 2 2" xfId="22456" xr:uid="{00000000-0005-0000-0000-000056190000}"/>
    <cellStyle name="Header2 3 2 3 3 2 2 2" xfId="22457" xr:uid="{00000000-0005-0000-0000-000057190000}"/>
    <cellStyle name="Header2 3 2 3 3 2 2 2 2" xfId="34848" xr:uid="{00000000-0005-0000-0000-000058190000}"/>
    <cellStyle name="Header2 3 2 3 3 2 2 2 3" xfId="37823" xr:uid="{00000000-0005-0000-0000-000059190000}"/>
    <cellStyle name="Header2 3 2 3 3 2 2 2 4" xfId="42641" xr:uid="{00000000-0005-0000-0000-0000D30E0000}"/>
    <cellStyle name="Header2 3 2 3 3 2 2 2 5" xfId="45549" xr:uid="{00000000-0005-0000-0000-0000D30E0000}"/>
    <cellStyle name="Header2 3 2 3 3 2 2 3" xfId="34847" xr:uid="{00000000-0005-0000-0000-00005A190000}"/>
    <cellStyle name="Header2 3 2 3 3 2 2 4" xfId="37824" xr:uid="{00000000-0005-0000-0000-00005B190000}"/>
    <cellStyle name="Header2 3 2 3 3 2 2 5" xfId="42640" xr:uid="{00000000-0005-0000-0000-0000D20E0000}"/>
    <cellStyle name="Header2 3 2 3 3 2 2 6" xfId="45550" xr:uid="{00000000-0005-0000-0000-0000D20E0000}"/>
    <cellStyle name="Header2 3 2 3 3 2 3" xfId="22458" xr:uid="{00000000-0005-0000-0000-00005C190000}"/>
    <cellStyle name="Header2 3 2 3 3 2 3 2" xfId="34849" xr:uid="{00000000-0005-0000-0000-00005D190000}"/>
    <cellStyle name="Header2 3 2 3 3 2 3 3" xfId="36549" xr:uid="{00000000-0005-0000-0000-00005E190000}"/>
    <cellStyle name="Header2 3 2 3 3 2 3 4" xfId="42642" xr:uid="{00000000-0005-0000-0000-0000D40E0000}"/>
    <cellStyle name="Header2 3 2 3 3 2 3 5" xfId="44347" xr:uid="{00000000-0005-0000-0000-0000D40E0000}"/>
    <cellStyle name="Header2 3 2 3 3 2 4" xfId="34846" xr:uid="{00000000-0005-0000-0000-00005F190000}"/>
    <cellStyle name="Header2 3 2 3 3 2 5" xfId="37825" xr:uid="{00000000-0005-0000-0000-000060190000}"/>
    <cellStyle name="Header2 3 2 3 3 2 6" xfId="42639" xr:uid="{00000000-0005-0000-0000-0000D10E0000}"/>
    <cellStyle name="Header2 3 2 3 3 2 7" xfId="45551" xr:uid="{00000000-0005-0000-0000-0000D10E0000}"/>
    <cellStyle name="Header2 3 2 3 3 3" xfId="22459" xr:uid="{00000000-0005-0000-0000-000061190000}"/>
    <cellStyle name="Header2 3 2 3 3 3 2" xfId="22460" xr:uid="{00000000-0005-0000-0000-000062190000}"/>
    <cellStyle name="Header2 3 2 3 3 3 2 2" xfId="22461" xr:uid="{00000000-0005-0000-0000-000063190000}"/>
    <cellStyle name="Header2 3 2 3 3 3 2 2 2" xfId="34852" xr:uid="{00000000-0005-0000-0000-000064190000}"/>
    <cellStyle name="Header2 3 2 3 3 3 2 2 3" xfId="37822" xr:uid="{00000000-0005-0000-0000-000065190000}"/>
    <cellStyle name="Header2 3 2 3 3 3 2 2 4" xfId="42645" xr:uid="{00000000-0005-0000-0000-0000D70E0000}"/>
    <cellStyle name="Header2 3 2 3 3 3 2 2 5" xfId="40082" xr:uid="{00000000-0005-0000-0000-0000D70E0000}"/>
    <cellStyle name="Header2 3 2 3 3 3 2 3" xfId="34851" xr:uid="{00000000-0005-0000-0000-000066190000}"/>
    <cellStyle name="Header2 3 2 3 3 3 2 4" xfId="33072" xr:uid="{00000000-0005-0000-0000-000067190000}"/>
    <cellStyle name="Header2 3 2 3 3 3 2 5" xfId="42644" xr:uid="{00000000-0005-0000-0000-0000D60E0000}"/>
    <cellStyle name="Header2 3 2 3 3 3 2 6" xfId="41219" xr:uid="{00000000-0005-0000-0000-0000D60E0000}"/>
    <cellStyle name="Header2 3 2 3 3 3 3" xfId="22462" xr:uid="{00000000-0005-0000-0000-000068190000}"/>
    <cellStyle name="Header2 3 2 3 3 3 3 2" xfId="34853" xr:uid="{00000000-0005-0000-0000-000069190000}"/>
    <cellStyle name="Header2 3 2 3 3 3 3 3" xfId="37821" xr:uid="{00000000-0005-0000-0000-00006A190000}"/>
    <cellStyle name="Header2 3 2 3 3 3 3 4" xfId="42646" xr:uid="{00000000-0005-0000-0000-0000D80E0000}"/>
    <cellStyle name="Header2 3 2 3 3 3 3 5" xfId="41487" xr:uid="{00000000-0005-0000-0000-0000D80E0000}"/>
    <cellStyle name="Header2 3 2 3 3 3 4" xfId="34850" xr:uid="{00000000-0005-0000-0000-00006B190000}"/>
    <cellStyle name="Header2 3 2 3 3 3 5" xfId="33449" xr:uid="{00000000-0005-0000-0000-00006C190000}"/>
    <cellStyle name="Header2 3 2 3 3 3 6" xfId="42643" xr:uid="{00000000-0005-0000-0000-0000D50E0000}"/>
    <cellStyle name="Header2 3 2 3 3 3 7" xfId="41666" xr:uid="{00000000-0005-0000-0000-0000D50E0000}"/>
    <cellStyle name="Header2 3 2 3 3 4" xfId="22463" xr:uid="{00000000-0005-0000-0000-00006D190000}"/>
    <cellStyle name="Header2 3 2 3 3 4 2" xfId="22464" xr:uid="{00000000-0005-0000-0000-00006E190000}"/>
    <cellStyle name="Header2 3 2 3 3 4 2 2" xfId="22465" xr:uid="{00000000-0005-0000-0000-00006F190000}"/>
    <cellStyle name="Header2 3 2 3 3 4 2 2 2" xfId="34856" xr:uid="{00000000-0005-0000-0000-000070190000}"/>
    <cellStyle name="Header2 3 2 3 3 4 2 2 3" xfId="37818" xr:uid="{00000000-0005-0000-0000-000071190000}"/>
    <cellStyle name="Header2 3 2 3 3 4 2 2 4" xfId="42649" xr:uid="{00000000-0005-0000-0000-0000DB0E0000}"/>
    <cellStyle name="Header2 3 2 3 3 4 2 2 5" xfId="45546" xr:uid="{00000000-0005-0000-0000-0000DB0E0000}"/>
    <cellStyle name="Header2 3 2 3 3 4 2 3" xfId="34855" xr:uid="{00000000-0005-0000-0000-000072190000}"/>
    <cellStyle name="Header2 3 2 3 3 4 2 4" xfId="37819" xr:uid="{00000000-0005-0000-0000-000073190000}"/>
    <cellStyle name="Header2 3 2 3 3 4 2 5" xfId="42648" xr:uid="{00000000-0005-0000-0000-0000DA0E0000}"/>
    <cellStyle name="Header2 3 2 3 3 4 2 6" xfId="45547" xr:uid="{00000000-0005-0000-0000-0000DA0E0000}"/>
    <cellStyle name="Header2 3 2 3 3 4 3" xfId="22466" xr:uid="{00000000-0005-0000-0000-000074190000}"/>
    <cellStyle name="Header2 3 2 3 3 4 3 2" xfId="34857" xr:uid="{00000000-0005-0000-0000-000075190000}"/>
    <cellStyle name="Header2 3 2 3 3 4 3 3" xfId="37817" xr:uid="{00000000-0005-0000-0000-000076190000}"/>
    <cellStyle name="Header2 3 2 3 3 4 3 4" xfId="42650" xr:uid="{00000000-0005-0000-0000-0000DC0E0000}"/>
    <cellStyle name="Header2 3 2 3 3 4 3 5" xfId="45545" xr:uid="{00000000-0005-0000-0000-0000DC0E0000}"/>
    <cellStyle name="Header2 3 2 3 3 4 4" xfId="34854" xr:uid="{00000000-0005-0000-0000-000077190000}"/>
    <cellStyle name="Header2 3 2 3 3 4 5" xfId="37820" xr:uid="{00000000-0005-0000-0000-000078190000}"/>
    <cellStyle name="Header2 3 2 3 3 4 6" xfId="42647" xr:uid="{00000000-0005-0000-0000-0000D90E0000}"/>
    <cellStyle name="Header2 3 2 3 3 4 7" xfId="45548" xr:uid="{00000000-0005-0000-0000-0000D90E0000}"/>
    <cellStyle name="Header2 3 2 3 3 5" xfId="22467" xr:uid="{00000000-0005-0000-0000-000079190000}"/>
    <cellStyle name="Header2 3 2 3 3 5 2" xfId="22468" xr:uid="{00000000-0005-0000-0000-00007A190000}"/>
    <cellStyle name="Header2 3 2 3 3 5 2 2" xfId="22469" xr:uid="{00000000-0005-0000-0000-00007B190000}"/>
    <cellStyle name="Header2 3 2 3 3 5 2 2 2" xfId="34860" xr:uid="{00000000-0005-0000-0000-00007C190000}"/>
    <cellStyle name="Header2 3 2 3 3 5 2 2 3" xfId="37814" xr:uid="{00000000-0005-0000-0000-00007D190000}"/>
    <cellStyle name="Header2 3 2 3 3 5 2 2 4" xfId="42653" xr:uid="{00000000-0005-0000-0000-0000DF0E0000}"/>
    <cellStyle name="Header2 3 2 3 3 5 2 2 5" xfId="45542" xr:uid="{00000000-0005-0000-0000-0000DF0E0000}"/>
    <cellStyle name="Header2 3 2 3 3 5 2 3" xfId="34859" xr:uid="{00000000-0005-0000-0000-00007E190000}"/>
    <cellStyle name="Header2 3 2 3 3 5 2 4" xfId="37815" xr:uid="{00000000-0005-0000-0000-00007F190000}"/>
    <cellStyle name="Header2 3 2 3 3 5 2 5" xfId="42652" xr:uid="{00000000-0005-0000-0000-0000DE0E0000}"/>
    <cellStyle name="Header2 3 2 3 3 5 2 6" xfId="45543" xr:uid="{00000000-0005-0000-0000-0000DE0E0000}"/>
    <cellStyle name="Header2 3 2 3 3 5 3" xfId="22470" xr:uid="{00000000-0005-0000-0000-000080190000}"/>
    <cellStyle name="Header2 3 2 3 3 5 3 2" xfId="34861" xr:uid="{00000000-0005-0000-0000-000081190000}"/>
    <cellStyle name="Header2 3 2 3 3 5 3 3" xfId="37813" xr:uid="{00000000-0005-0000-0000-000082190000}"/>
    <cellStyle name="Header2 3 2 3 3 5 3 4" xfId="42654" xr:uid="{00000000-0005-0000-0000-0000E00E0000}"/>
    <cellStyle name="Header2 3 2 3 3 5 3 5" xfId="45541" xr:uid="{00000000-0005-0000-0000-0000E00E0000}"/>
    <cellStyle name="Header2 3 2 3 3 5 4" xfId="34858" xr:uid="{00000000-0005-0000-0000-000083190000}"/>
    <cellStyle name="Header2 3 2 3 3 5 5" xfId="37816" xr:uid="{00000000-0005-0000-0000-000084190000}"/>
    <cellStyle name="Header2 3 2 3 3 5 6" xfId="42651" xr:uid="{00000000-0005-0000-0000-0000DD0E0000}"/>
    <cellStyle name="Header2 3 2 3 3 5 7" xfId="45544" xr:uid="{00000000-0005-0000-0000-0000DD0E0000}"/>
    <cellStyle name="Header2 3 2 3 3 6" xfId="22471" xr:uid="{00000000-0005-0000-0000-000085190000}"/>
    <cellStyle name="Header2 3 2 3 3 6 2" xfId="22472" xr:uid="{00000000-0005-0000-0000-000086190000}"/>
    <cellStyle name="Header2 3 2 3 3 6 2 2" xfId="34863" xr:uid="{00000000-0005-0000-0000-000087190000}"/>
    <cellStyle name="Header2 3 2 3 3 6 2 3" xfId="37811" xr:uid="{00000000-0005-0000-0000-000088190000}"/>
    <cellStyle name="Header2 3 2 3 3 6 2 4" xfId="42656" xr:uid="{00000000-0005-0000-0000-0000E20E0000}"/>
    <cellStyle name="Header2 3 2 3 3 6 2 5" xfId="45539" xr:uid="{00000000-0005-0000-0000-0000E20E0000}"/>
    <cellStyle name="Header2 3 2 3 3 6 3" xfId="34862" xr:uid="{00000000-0005-0000-0000-000089190000}"/>
    <cellStyle name="Header2 3 2 3 3 6 4" xfId="37812" xr:uid="{00000000-0005-0000-0000-00008A190000}"/>
    <cellStyle name="Header2 3 2 3 3 6 5" xfId="42655" xr:uid="{00000000-0005-0000-0000-0000E10E0000}"/>
    <cellStyle name="Header2 3 2 3 3 6 6" xfId="45540" xr:uid="{00000000-0005-0000-0000-0000E10E0000}"/>
    <cellStyle name="Header2 3 2 3 3 7" xfId="22473" xr:uid="{00000000-0005-0000-0000-00008B190000}"/>
    <cellStyle name="Header2 3 2 3 3 7 2" xfId="34864" xr:uid="{00000000-0005-0000-0000-00008C190000}"/>
    <cellStyle name="Header2 3 2 3 3 7 3" xfId="37810" xr:uid="{00000000-0005-0000-0000-00008D190000}"/>
    <cellStyle name="Header2 3 2 3 3 7 4" xfId="42657" xr:uid="{00000000-0005-0000-0000-0000E30E0000}"/>
    <cellStyle name="Header2 3 2 3 3 7 5" xfId="44345" xr:uid="{00000000-0005-0000-0000-0000E30E0000}"/>
    <cellStyle name="Header2 3 2 3 3 8" xfId="34845" xr:uid="{00000000-0005-0000-0000-00008E190000}"/>
    <cellStyle name="Header2 3 2 3 3 9" xfId="37826" xr:uid="{00000000-0005-0000-0000-00008F190000}"/>
    <cellStyle name="Header2 3 2 3 4" xfId="22474" xr:uid="{00000000-0005-0000-0000-000090190000}"/>
    <cellStyle name="Header2 3 2 3 4 2" xfId="22475" xr:uid="{00000000-0005-0000-0000-000091190000}"/>
    <cellStyle name="Header2 3 2 3 4 2 2" xfId="22476" xr:uid="{00000000-0005-0000-0000-000092190000}"/>
    <cellStyle name="Header2 3 2 3 4 2 2 2" xfId="34867" xr:uid="{00000000-0005-0000-0000-000093190000}"/>
    <cellStyle name="Header2 3 2 3 4 2 2 3" xfId="37807" xr:uid="{00000000-0005-0000-0000-000094190000}"/>
    <cellStyle name="Header2 3 2 3 4 2 2 4" xfId="42660" xr:uid="{00000000-0005-0000-0000-0000E60E0000}"/>
    <cellStyle name="Header2 3 2 3 4 2 2 5" xfId="44346" xr:uid="{00000000-0005-0000-0000-0000E60E0000}"/>
    <cellStyle name="Header2 3 2 3 4 2 3" xfId="34866" xr:uid="{00000000-0005-0000-0000-000095190000}"/>
    <cellStyle name="Header2 3 2 3 4 2 4" xfId="37808" xr:uid="{00000000-0005-0000-0000-000096190000}"/>
    <cellStyle name="Header2 3 2 3 4 2 5" xfId="42659" xr:uid="{00000000-0005-0000-0000-0000E50E0000}"/>
    <cellStyle name="Header2 3 2 3 4 2 6" xfId="41361" xr:uid="{00000000-0005-0000-0000-0000E50E0000}"/>
    <cellStyle name="Header2 3 2 3 4 3" xfId="22477" xr:uid="{00000000-0005-0000-0000-000097190000}"/>
    <cellStyle name="Header2 3 2 3 4 3 2" xfId="34868" xr:uid="{00000000-0005-0000-0000-000098190000}"/>
    <cellStyle name="Header2 3 2 3 4 3 3" xfId="37806" xr:uid="{00000000-0005-0000-0000-000099190000}"/>
    <cellStyle name="Header2 3 2 3 4 3 4" xfId="42661" xr:uid="{00000000-0005-0000-0000-0000E70E0000}"/>
    <cellStyle name="Header2 3 2 3 4 3 5" xfId="39756" xr:uid="{00000000-0005-0000-0000-0000E70E0000}"/>
    <cellStyle name="Header2 3 2 3 4 4" xfId="34865" xr:uid="{00000000-0005-0000-0000-00009A190000}"/>
    <cellStyle name="Header2 3 2 3 4 5" xfId="37809" xr:uid="{00000000-0005-0000-0000-00009B190000}"/>
    <cellStyle name="Header2 3 2 3 4 6" xfId="42658" xr:uid="{00000000-0005-0000-0000-0000E40E0000}"/>
    <cellStyle name="Header2 3 2 3 4 7" xfId="41837" xr:uid="{00000000-0005-0000-0000-0000E40E0000}"/>
    <cellStyle name="Header2 3 2 3 5" xfId="22478" xr:uid="{00000000-0005-0000-0000-00009C190000}"/>
    <cellStyle name="Header2 3 2 3 5 2" xfId="22479" xr:uid="{00000000-0005-0000-0000-00009D190000}"/>
    <cellStyle name="Header2 3 2 3 5 2 2" xfId="22480" xr:uid="{00000000-0005-0000-0000-00009E190000}"/>
    <cellStyle name="Header2 3 2 3 5 2 2 2" xfId="34871" xr:uid="{00000000-0005-0000-0000-00009F190000}"/>
    <cellStyle name="Header2 3 2 3 5 2 2 3" xfId="37803" xr:uid="{00000000-0005-0000-0000-0000A0190000}"/>
    <cellStyle name="Header2 3 2 3 5 2 2 4" xfId="42664" xr:uid="{00000000-0005-0000-0000-0000EA0E0000}"/>
    <cellStyle name="Header2 3 2 3 5 2 2 5" xfId="45537" xr:uid="{00000000-0005-0000-0000-0000EA0E0000}"/>
    <cellStyle name="Header2 3 2 3 5 2 3" xfId="34870" xr:uid="{00000000-0005-0000-0000-0000A1190000}"/>
    <cellStyle name="Header2 3 2 3 5 2 4" xfId="37804" xr:uid="{00000000-0005-0000-0000-0000A2190000}"/>
    <cellStyle name="Header2 3 2 3 5 2 5" xfId="42663" xr:uid="{00000000-0005-0000-0000-0000E90E0000}"/>
    <cellStyle name="Header2 3 2 3 5 2 6" xfId="45538" xr:uid="{00000000-0005-0000-0000-0000E90E0000}"/>
    <cellStyle name="Header2 3 2 3 5 3" xfId="22481" xr:uid="{00000000-0005-0000-0000-0000A3190000}"/>
    <cellStyle name="Header2 3 2 3 5 3 2" xfId="34872" xr:uid="{00000000-0005-0000-0000-0000A4190000}"/>
    <cellStyle name="Header2 3 2 3 5 3 3" xfId="37802" xr:uid="{00000000-0005-0000-0000-0000A5190000}"/>
    <cellStyle name="Header2 3 2 3 5 3 4" xfId="42665" xr:uid="{00000000-0005-0000-0000-0000EB0E0000}"/>
    <cellStyle name="Header2 3 2 3 5 3 5" xfId="45536" xr:uid="{00000000-0005-0000-0000-0000EB0E0000}"/>
    <cellStyle name="Header2 3 2 3 5 4" xfId="34869" xr:uid="{00000000-0005-0000-0000-0000A6190000}"/>
    <cellStyle name="Header2 3 2 3 5 5" xfId="37805" xr:uid="{00000000-0005-0000-0000-0000A7190000}"/>
    <cellStyle name="Header2 3 2 3 5 6" xfId="42662" xr:uid="{00000000-0005-0000-0000-0000E80E0000}"/>
    <cellStyle name="Header2 3 2 3 5 7" xfId="41685" xr:uid="{00000000-0005-0000-0000-0000E80E0000}"/>
    <cellStyle name="Header2 3 2 3 6" xfId="22482" xr:uid="{00000000-0005-0000-0000-0000A8190000}"/>
    <cellStyle name="Header2 3 2 3 6 2" xfId="22483" xr:uid="{00000000-0005-0000-0000-0000A9190000}"/>
    <cellStyle name="Header2 3 2 3 6 2 2" xfId="22484" xr:uid="{00000000-0005-0000-0000-0000AA190000}"/>
    <cellStyle name="Header2 3 2 3 6 2 2 2" xfId="34875" xr:uid="{00000000-0005-0000-0000-0000AB190000}"/>
    <cellStyle name="Header2 3 2 3 6 2 2 3" xfId="37799" xr:uid="{00000000-0005-0000-0000-0000AC190000}"/>
    <cellStyle name="Header2 3 2 3 6 2 2 4" xfId="42668" xr:uid="{00000000-0005-0000-0000-0000EE0E0000}"/>
    <cellStyle name="Header2 3 2 3 6 2 2 5" xfId="45533" xr:uid="{00000000-0005-0000-0000-0000EE0E0000}"/>
    <cellStyle name="Header2 3 2 3 6 2 3" xfId="34874" xr:uid="{00000000-0005-0000-0000-0000AD190000}"/>
    <cellStyle name="Header2 3 2 3 6 2 4" xfId="37800" xr:uid="{00000000-0005-0000-0000-0000AE190000}"/>
    <cellStyle name="Header2 3 2 3 6 2 5" xfId="42667" xr:uid="{00000000-0005-0000-0000-0000ED0E0000}"/>
    <cellStyle name="Header2 3 2 3 6 2 6" xfId="45534" xr:uid="{00000000-0005-0000-0000-0000ED0E0000}"/>
    <cellStyle name="Header2 3 2 3 6 3" xfId="22485" xr:uid="{00000000-0005-0000-0000-0000AF190000}"/>
    <cellStyle name="Header2 3 2 3 6 3 2" xfId="34876" xr:uid="{00000000-0005-0000-0000-0000B0190000}"/>
    <cellStyle name="Header2 3 2 3 6 3 3" xfId="37798" xr:uid="{00000000-0005-0000-0000-0000B1190000}"/>
    <cellStyle name="Header2 3 2 3 6 3 4" xfId="42669" xr:uid="{00000000-0005-0000-0000-0000EF0E0000}"/>
    <cellStyle name="Header2 3 2 3 6 3 5" xfId="45532" xr:uid="{00000000-0005-0000-0000-0000EF0E0000}"/>
    <cellStyle name="Header2 3 2 3 6 4" xfId="34873" xr:uid="{00000000-0005-0000-0000-0000B2190000}"/>
    <cellStyle name="Header2 3 2 3 6 5" xfId="37801" xr:uid="{00000000-0005-0000-0000-0000B3190000}"/>
    <cellStyle name="Header2 3 2 3 6 6" xfId="42666" xr:uid="{00000000-0005-0000-0000-0000EC0E0000}"/>
    <cellStyle name="Header2 3 2 3 6 7" xfId="45535" xr:uid="{00000000-0005-0000-0000-0000EC0E0000}"/>
    <cellStyle name="Header2 3 2 3 7" xfId="22486" xr:uid="{00000000-0005-0000-0000-0000B4190000}"/>
    <cellStyle name="Header2 3 2 3 7 2" xfId="22487" xr:uid="{00000000-0005-0000-0000-0000B5190000}"/>
    <cellStyle name="Header2 3 2 3 7 2 2" xfId="22488" xr:uid="{00000000-0005-0000-0000-0000B6190000}"/>
    <cellStyle name="Header2 3 2 3 7 2 2 2" xfId="34879" xr:uid="{00000000-0005-0000-0000-0000B7190000}"/>
    <cellStyle name="Header2 3 2 3 7 2 2 3" xfId="34057" xr:uid="{00000000-0005-0000-0000-0000B8190000}"/>
    <cellStyle name="Header2 3 2 3 7 2 2 4" xfId="42672" xr:uid="{00000000-0005-0000-0000-0000F20E0000}"/>
    <cellStyle name="Header2 3 2 3 7 2 2 5" xfId="45529" xr:uid="{00000000-0005-0000-0000-0000F20E0000}"/>
    <cellStyle name="Header2 3 2 3 7 2 3" xfId="34878" xr:uid="{00000000-0005-0000-0000-0000B9190000}"/>
    <cellStyle name="Header2 3 2 3 7 2 4" xfId="33447" xr:uid="{00000000-0005-0000-0000-0000BA190000}"/>
    <cellStyle name="Header2 3 2 3 7 2 5" xfId="42671" xr:uid="{00000000-0005-0000-0000-0000F10E0000}"/>
    <cellStyle name="Header2 3 2 3 7 2 6" xfId="45530" xr:uid="{00000000-0005-0000-0000-0000F10E0000}"/>
    <cellStyle name="Header2 3 2 3 7 3" xfId="22489" xr:uid="{00000000-0005-0000-0000-0000BB190000}"/>
    <cellStyle name="Header2 3 2 3 7 3 2" xfId="34880" xr:uid="{00000000-0005-0000-0000-0000BC190000}"/>
    <cellStyle name="Header2 3 2 3 7 3 3" xfId="33448" xr:uid="{00000000-0005-0000-0000-0000BD190000}"/>
    <cellStyle name="Header2 3 2 3 7 3 4" xfId="42673" xr:uid="{00000000-0005-0000-0000-0000F30E0000}"/>
    <cellStyle name="Header2 3 2 3 7 3 5" xfId="44344" xr:uid="{00000000-0005-0000-0000-0000F30E0000}"/>
    <cellStyle name="Header2 3 2 3 7 4" xfId="34877" xr:uid="{00000000-0005-0000-0000-0000BE190000}"/>
    <cellStyle name="Header2 3 2 3 7 5" xfId="36548" xr:uid="{00000000-0005-0000-0000-0000BF190000}"/>
    <cellStyle name="Header2 3 2 3 7 6" xfId="42670" xr:uid="{00000000-0005-0000-0000-0000F00E0000}"/>
    <cellStyle name="Header2 3 2 3 7 7" xfId="45531" xr:uid="{00000000-0005-0000-0000-0000F00E0000}"/>
    <cellStyle name="Header2 3 2 3 8" xfId="22490" xr:uid="{00000000-0005-0000-0000-0000C0190000}"/>
    <cellStyle name="Header2 3 2 3 8 2" xfId="22491" xr:uid="{00000000-0005-0000-0000-0000C1190000}"/>
    <cellStyle name="Header2 3 2 3 8 2 2" xfId="34882" xr:uid="{00000000-0005-0000-0000-0000C2190000}"/>
    <cellStyle name="Header2 3 2 3 8 2 3" xfId="37797" xr:uid="{00000000-0005-0000-0000-0000C3190000}"/>
    <cellStyle name="Header2 3 2 3 8 2 4" xfId="42675" xr:uid="{00000000-0005-0000-0000-0000F50E0000}"/>
    <cellStyle name="Header2 3 2 3 8 2 5" xfId="41730" xr:uid="{00000000-0005-0000-0000-0000F50E0000}"/>
    <cellStyle name="Header2 3 2 3 8 3" xfId="34881" xr:uid="{00000000-0005-0000-0000-0000C4190000}"/>
    <cellStyle name="Header2 3 2 3 8 4" xfId="33074" xr:uid="{00000000-0005-0000-0000-0000C5190000}"/>
    <cellStyle name="Header2 3 2 3 8 5" xfId="42674" xr:uid="{00000000-0005-0000-0000-0000F40E0000}"/>
    <cellStyle name="Header2 3 2 3 8 6" xfId="41689" xr:uid="{00000000-0005-0000-0000-0000F40E0000}"/>
    <cellStyle name="Header2 3 2 3 9" xfId="22492" xr:uid="{00000000-0005-0000-0000-0000C6190000}"/>
    <cellStyle name="Header2 3 2 3 9 2" xfId="34883" xr:uid="{00000000-0005-0000-0000-0000C7190000}"/>
    <cellStyle name="Header2 3 2 3 9 3" xfId="37796" xr:uid="{00000000-0005-0000-0000-0000C8190000}"/>
    <cellStyle name="Header2 3 2 3 9 4" xfId="42676" xr:uid="{00000000-0005-0000-0000-0000F60E0000}"/>
    <cellStyle name="Header2 3 2 3 9 5" xfId="45528" xr:uid="{00000000-0005-0000-0000-0000F60E0000}"/>
    <cellStyle name="Header2 3 2 4" xfId="15037" xr:uid="{00000000-0005-0000-0000-0000C9190000}"/>
    <cellStyle name="Header2 3 2 4 10" xfId="37795" xr:uid="{00000000-0005-0000-0000-0000CA190000}"/>
    <cellStyle name="Header2 3 2 4 11" xfId="42677" xr:uid="{00000000-0005-0000-0000-0000F70E0000}"/>
    <cellStyle name="Header2 3 2 4 12" xfId="45527" xr:uid="{00000000-0005-0000-0000-0000F70E0000}"/>
    <cellStyle name="Header2 3 2 4 2" xfId="22494" xr:uid="{00000000-0005-0000-0000-0000CB190000}"/>
    <cellStyle name="Header2 3 2 4 2 2" xfId="22495" xr:uid="{00000000-0005-0000-0000-0000CC190000}"/>
    <cellStyle name="Header2 3 2 4 2 2 2" xfId="22496" xr:uid="{00000000-0005-0000-0000-0000CD190000}"/>
    <cellStyle name="Header2 3 2 4 2 2 2 2" xfId="34887" xr:uid="{00000000-0005-0000-0000-0000CE190000}"/>
    <cellStyle name="Header2 3 2 4 2 2 2 3" xfId="37792" xr:uid="{00000000-0005-0000-0000-0000CF190000}"/>
    <cellStyle name="Header2 3 2 4 2 2 2 4" xfId="42680" xr:uid="{00000000-0005-0000-0000-0000FA0E0000}"/>
    <cellStyle name="Header2 3 2 4 2 2 2 5" xfId="45524" xr:uid="{00000000-0005-0000-0000-0000FA0E0000}"/>
    <cellStyle name="Header2 3 2 4 2 2 3" xfId="34886" xr:uid="{00000000-0005-0000-0000-0000D0190000}"/>
    <cellStyle name="Header2 3 2 4 2 2 4" xfId="37793" xr:uid="{00000000-0005-0000-0000-0000D1190000}"/>
    <cellStyle name="Header2 3 2 4 2 2 5" xfId="42679" xr:uid="{00000000-0005-0000-0000-0000F90E0000}"/>
    <cellStyle name="Header2 3 2 4 2 2 6" xfId="45525" xr:uid="{00000000-0005-0000-0000-0000F90E0000}"/>
    <cellStyle name="Header2 3 2 4 2 3" xfId="22497" xr:uid="{00000000-0005-0000-0000-0000D2190000}"/>
    <cellStyle name="Header2 3 2 4 2 3 2" xfId="34888" xr:uid="{00000000-0005-0000-0000-0000D3190000}"/>
    <cellStyle name="Header2 3 2 4 2 3 3" xfId="37791" xr:uid="{00000000-0005-0000-0000-0000D4190000}"/>
    <cellStyle name="Header2 3 2 4 2 3 4" xfId="42681" xr:uid="{00000000-0005-0000-0000-0000FB0E0000}"/>
    <cellStyle name="Header2 3 2 4 2 3 5" xfId="45523" xr:uid="{00000000-0005-0000-0000-0000FB0E0000}"/>
    <cellStyle name="Header2 3 2 4 2 4" xfId="34885" xr:uid="{00000000-0005-0000-0000-0000D5190000}"/>
    <cellStyle name="Header2 3 2 4 2 5" xfId="37794" xr:uid="{00000000-0005-0000-0000-0000D6190000}"/>
    <cellStyle name="Header2 3 2 4 2 6" xfId="42678" xr:uid="{00000000-0005-0000-0000-0000F80E0000}"/>
    <cellStyle name="Header2 3 2 4 2 7" xfId="45526" xr:uid="{00000000-0005-0000-0000-0000F80E0000}"/>
    <cellStyle name="Header2 3 2 4 3" xfId="22498" xr:uid="{00000000-0005-0000-0000-0000D7190000}"/>
    <cellStyle name="Header2 3 2 4 3 2" xfId="22499" xr:uid="{00000000-0005-0000-0000-0000D8190000}"/>
    <cellStyle name="Header2 3 2 4 3 2 2" xfId="22500" xr:uid="{00000000-0005-0000-0000-0000D9190000}"/>
    <cellStyle name="Header2 3 2 4 3 2 2 2" xfId="34891" xr:uid="{00000000-0005-0000-0000-0000DA190000}"/>
    <cellStyle name="Header2 3 2 4 3 2 2 3" xfId="37788" xr:uid="{00000000-0005-0000-0000-0000DB190000}"/>
    <cellStyle name="Header2 3 2 4 3 2 2 4" xfId="42684" xr:uid="{00000000-0005-0000-0000-0000FE0E0000}"/>
    <cellStyle name="Header2 3 2 4 3 2 2 5" xfId="45520" xr:uid="{00000000-0005-0000-0000-0000FE0E0000}"/>
    <cellStyle name="Header2 3 2 4 3 2 3" xfId="34890" xr:uid="{00000000-0005-0000-0000-0000DC190000}"/>
    <cellStyle name="Header2 3 2 4 3 2 4" xfId="37789" xr:uid="{00000000-0005-0000-0000-0000DD190000}"/>
    <cellStyle name="Header2 3 2 4 3 2 5" xfId="42683" xr:uid="{00000000-0005-0000-0000-0000FD0E0000}"/>
    <cellStyle name="Header2 3 2 4 3 2 6" xfId="45521" xr:uid="{00000000-0005-0000-0000-0000FD0E0000}"/>
    <cellStyle name="Header2 3 2 4 3 3" xfId="22501" xr:uid="{00000000-0005-0000-0000-0000DE190000}"/>
    <cellStyle name="Header2 3 2 4 3 3 2" xfId="34892" xr:uid="{00000000-0005-0000-0000-0000DF190000}"/>
    <cellStyle name="Header2 3 2 4 3 3 3" xfId="37787" xr:uid="{00000000-0005-0000-0000-0000E0190000}"/>
    <cellStyle name="Header2 3 2 4 3 3 4" xfId="42685" xr:uid="{00000000-0005-0000-0000-0000FF0E0000}"/>
    <cellStyle name="Header2 3 2 4 3 3 5" xfId="45519" xr:uid="{00000000-0005-0000-0000-0000FF0E0000}"/>
    <cellStyle name="Header2 3 2 4 3 4" xfId="34889" xr:uid="{00000000-0005-0000-0000-0000E1190000}"/>
    <cellStyle name="Header2 3 2 4 3 5" xfId="37790" xr:uid="{00000000-0005-0000-0000-0000E2190000}"/>
    <cellStyle name="Header2 3 2 4 3 6" xfId="42682" xr:uid="{00000000-0005-0000-0000-0000FC0E0000}"/>
    <cellStyle name="Header2 3 2 4 3 7" xfId="45522" xr:uid="{00000000-0005-0000-0000-0000FC0E0000}"/>
    <cellStyle name="Header2 3 2 4 4" xfId="22502" xr:uid="{00000000-0005-0000-0000-0000E3190000}"/>
    <cellStyle name="Header2 3 2 4 4 2" xfId="22503" xr:uid="{00000000-0005-0000-0000-0000E4190000}"/>
    <cellStyle name="Header2 3 2 4 4 2 2" xfId="22504" xr:uid="{00000000-0005-0000-0000-0000E5190000}"/>
    <cellStyle name="Header2 3 2 4 4 2 2 2" xfId="34895" xr:uid="{00000000-0005-0000-0000-0000E6190000}"/>
    <cellStyle name="Header2 3 2 4 4 2 2 3" xfId="37784" xr:uid="{00000000-0005-0000-0000-0000E7190000}"/>
    <cellStyle name="Header2 3 2 4 4 2 2 4" xfId="42688" xr:uid="{00000000-0005-0000-0000-0000020F0000}"/>
    <cellStyle name="Header2 3 2 4 4 2 2 5" xfId="45516" xr:uid="{00000000-0005-0000-0000-0000020F0000}"/>
    <cellStyle name="Header2 3 2 4 4 2 3" xfId="34894" xr:uid="{00000000-0005-0000-0000-0000E8190000}"/>
    <cellStyle name="Header2 3 2 4 4 2 4" xfId="37785" xr:uid="{00000000-0005-0000-0000-0000E9190000}"/>
    <cellStyle name="Header2 3 2 4 4 2 5" xfId="42687" xr:uid="{00000000-0005-0000-0000-0000010F0000}"/>
    <cellStyle name="Header2 3 2 4 4 2 6" xfId="45517" xr:uid="{00000000-0005-0000-0000-0000010F0000}"/>
    <cellStyle name="Header2 3 2 4 4 3" xfId="22505" xr:uid="{00000000-0005-0000-0000-0000EA190000}"/>
    <cellStyle name="Header2 3 2 4 4 3 2" xfId="34896" xr:uid="{00000000-0005-0000-0000-0000EB190000}"/>
    <cellStyle name="Header2 3 2 4 4 3 3" xfId="37783" xr:uid="{00000000-0005-0000-0000-0000EC190000}"/>
    <cellStyle name="Header2 3 2 4 4 3 4" xfId="42689" xr:uid="{00000000-0005-0000-0000-0000030F0000}"/>
    <cellStyle name="Header2 3 2 4 4 3 5" xfId="45515" xr:uid="{00000000-0005-0000-0000-0000030F0000}"/>
    <cellStyle name="Header2 3 2 4 4 4" xfId="34893" xr:uid="{00000000-0005-0000-0000-0000ED190000}"/>
    <cellStyle name="Header2 3 2 4 4 5" xfId="37786" xr:uid="{00000000-0005-0000-0000-0000EE190000}"/>
    <cellStyle name="Header2 3 2 4 4 6" xfId="42686" xr:uid="{00000000-0005-0000-0000-0000000F0000}"/>
    <cellStyle name="Header2 3 2 4 4 7" xfId="45518" xr:uid="{00000000-0005-0000-0000-0000000F0000}"/>
    <cellStyle name="Header2 3 2 4 5" xfId="22506" xr:uid="{00000000-0005-0000-0000-0000EF190000}"/>
    <cellStyle name="Header2 3 2 4 5 2" xfId="22507" xr:uid="{00000000-0005-0000-0000-0000F0190000}"/>
    <cellStyle name="Header2 3 2 4 5 2 2" xfId="22508" xr:uid="{00000000-0005-0000-0000-0000F1190000}"/>
    <cellStyle name="Header2 3 2 4 5 2 2 2" xfId="34899" xr:uid="{00000000-0005-0000-0000-0000F2190000}"/>
    <cellStyle name="Header2 3 2 4 5 2 2 3" xfId="37780" xr:uid="{00000000-0005-0000-0000-0000F3190000}"/>
    <cellStyle name="Header2 3 2 4 5 2 2 4" xfId="42692" xr:uid="{00000000-0005-0000-0000-0000060F0000}"/>
    <cellStyle name="Header2 3 2 4 5 2 2 5" xfId="45512" xr:uid="{00000000-0005-0000-0000-0000060F0000}"/>
    <cellStyle name="Header2 3 2 4 5 2 3" xfId="34898" xr:uid="{00000000-0005-0000-0000-0000F4190000}"/>
    <cellStyle name="Header2 3 2 4 5 2 4" xfId="37781" xr:uid="{00000000-0005-0000-0000-0000F5190000}"/>
    <cellStyle name="Header2 3 2 4 5 2 5" xfId="42691" xr:uid="{00000000-0005-0000-0000-0000050F0000}"/>
    <cellStyle name="Header2 3 2 4 5 2 6" xfId="45513" xr:uid="{00000000-0005-0000-0000-0000050F0000}"/>
    <cellStyle name="Header2 3 2 4 5 3" xfId="22509" xr:uid="{00000000-0005-0000-0000-0000F6190000}"/>
    <cellStyle name="Header2 3 2 4 5 3 2" xfId="34900" xr:uid="{00000000-0005-0000-0000-0000F7190000}"/>
    <cellStyle name="Header2 3 2 4 5 3 3" xfId="37779" xr:uid="{00000000-0005-0000-0000-0000F8190000}"/>
    <cellStyle name="Header2 3 2 4 5 3 4" xfId="42693" xr:uid="{00000000-0005-0000-0000-0000070F0000}"/>
    <cellStyle name="Header2 3 2 4 5 3 5" xfId="45511" xr:uid="{00000000-0005-0000-0000-0000070F0000}"/>
    <cellStyle name="Header2 3 2 4 5 4" xfId="34897" xr:uid="{00000000-0005-0000-0000-0000F9190000}"/>
    <cellStyle name="Header2 3 2 4 5 5" xfId="37782" xr:uid="{00000000-0005-0000-0000-0000FA190000}"/>
    <cellStyle name="Header2 3 2 4 5 6" xfId="42690" xr:uid="{00000000-0005-0000-0000-0000040F0000}"/>
    <cellStyle name="Header2 3 2 4 5 7" xfId="45514" xr:uid="{00000000-0005-0000-0000-0000040F0000}"/>
    <cellStyle name="Header2 3 2 4 6" xfId="22510" xr:uid="{00000000-0005-0000-0000-0000FB190000}"/>
    <cellStyle name="Header2 3 2 4 6 2" xfId="22511" xr:uid="{00000000-0005-0000-0000-0000FC190000}"/>
    <cellStyle name="Header2 3 2 4 6 2 2" xfId="34902" xr:uid="{00000000-0005-0000-0000-0000FD190000}"/>
    <cellStyle name="Header2 3 2 4 6 2 3" xfId="37777" xr:uid="{00000000-0005-0000-0000-0000FE190000}"/>
    <cellStyle name="Header2 3 2 4 6 2 4" xfId="42695" xr:uid="{00000000-0005-0000-0000-0000090F0000}"/>
    <cellStyle name="Header2 3 2 4 6 2 5" xfId="45509" xr:uid="{00000000-0005-0000-0000-0000090F0000}"/>
    <cellStyle name="Header2 3 2 4 6 3" xfId="34901" xr:uid="{00000000-0005-0000-0000-0000FF190000}"/>
    <cellStyle name="Header2 3 2 4 6 4" xfId="37778" xr:uid="{00000000-0005-0000-0000-0000001A0000}"/>
    <cellStyle name="Header2 3 2 4 6 5" xfId="42694" xr:uid="{00000000-0005-0000-0000-0000080F0000}"/>
    <cellStyle name="Header2 3 2 4 6 6" xfId="45510" xr:uid="{00000000-0005-0000-0000-0000080F0000}"/>
    <cellStyle name="Header2 3 2 4 7" xfId="22512" xr:uid="{00000000-0005-0000-0000-0000011A0000}"/>
    <cellStyle name="Header2 3 2 4 7 2" xfId="34903" xr:uid="{00000000-0005-0000-0000-0000021A0000}"/>
    <cellStyle name="Header2 3 2 4 7 3" xfId="37776" xr:uid="{00000000-0005-0000-0000-0000031A0000}"/>
    <cellStyle name="Header2 3 2 4 7 4" xfId="42696" xr:uid="{00000000-0005-0000-0000-00000A0F0000}"/>
    <cellStyle name="Header2 3 2 4 7 5" xfId="45508" xr:uid="{00000000-0005-0000-0000-00000A0F0000}"/>
    <cellStyle name="Header2 3 2 4 8" xfId="22493" xr:uid="{00000000-0005-0000-0000-0000041A0000}"/>
    <cellStyle name="Header2 3 2 4 9" xfId="34884" xr:uid="{00000000-0005-0000-0000-0000051A0000}"/>
    <cellStyle name="Header2 3 2 5" xfId="15115" xr:uid="{00000000-0005-0000-0000-0000061A0000}"/>
    <cellStyle name="Header2 3 2 5 2" xfId="22514" xr:uid="{00000000-0005-0000-0000-0000071A0000}"/>
    <cellStyle name="Header2 3 2 5 2 2" xfId="34905" xr:uid="{00000000-0005-0000-0000-0000081A0000}"/>
    <cellStyle name="Header2 3 2 5 2 3" xfId="37774" xr:uid="{00000000-0005-0000-0000-0000091A0000}"/>
    <cellStyle name="Header2 3 2 5 2 4" xfId="42698" xr:uid="{00000000-0005-0000-0000-00000C0F0000}"/>
    <cellStyle name="Header2 3 2 5 2 5" xfId="45506" xr:uid="{00000000-0005-0000-0000-00000C0F0000}"/>
    <cellStyle name="Header2 3 2 5 3" xfId="22513" xr:uid="{00000000-0005-0000-0000-00000A1A0000}"/>
    <cellStyle name="Header2 3 2 5 4" xfId="34904" xr:uid="{00000000-0005-0000-0000-00000B1A0000}"/>
    <cellStyle name="Header2 3 2 5 5" xfId="37775" xr:uid="{00000000-0005-0000-0000-00000C1A0000}"/>
    <cellStyle name="Header2 3 2 5 6" xfId="42697" xr:uid="{00000000-0005-0000-0000-00000B0F0000}"/>
    <cellStyle name="Header2 3 2 5 7" xfId="45507" xr:uid="{00000000-0005-0000-0000-00000B0F0000}"/>
    <cellStyle name="Header2 3 2 6" xfId="15172" xr:uid="{00000000-0005-0000-0000-00000D1A0000}"/>
    <cellStyle name="Header2 3 2 6 2" xfId="22515" xr:uid="{00000000-0005-0000-0000-00000E1A0000}"/>
    <cellStyle name="Header2 3 2 6 3" xfId="34906" xr:uid="{00000000-0005-0000-0000-00000F1A0000}"/>
    <cellStyle name="Header2 3 2 6 4" xfId="37773" xr:uid="{00000000-0005-0000-0000-0000101A0000}"/>
    <cellStyle name="Header2 3 2 6 5" xfId="42699" xr:uid="{00000000-0005-0000-0000-00000D0F0000}"/>
    <cellStyle name="Header2 3 2 6 6" xfId="45505" xr:uid="{00000000-0005-0000-0000-00000D0F0000}"/>
    <cellStyle name="Header2 3 2 7" xfId="15880" xr:uid="{00000000-0005-0000-0000-0000111A0000}"/>
    <cellStyle name="Header2 3 2 8" xfId="15725" xr:uid="{00000000-0005-0000-0000-0000121A0000}"/>
    <cellStyle name="Header2 3 2 9" xfId="22348" xr:uid="{00000000-0005-0000-0000-0000131A0000}"/>
    <cellStyle name="Header2 3 20" xfId="14024" xr:uid="{00000000-0005-0000-0000-0000141A0000}"/>
    <cellStyle name="Header2 3 21" xfId="15097" xr:uid="{00000000-0005-0000-0000-0000151A0000}"/>
    <cellStyle name="Header2 3 22" xfId="14916" xr:uid="{00000000-0005-0000-0000-0000161A0000}"/>
    <cellStyle name="Header2 3 23" xfId="14752" xr:uid="{00000000-0005-0000-0000-0000171A0000}"/>
    <cellStyle name="Header2 3 24" xfId="15499" xr:uid="{00000000-0005-0000-0000-0000181A0000}"/>
    <cellStyle name="Header2 3 25" xfId="15795" xr:uid="{00000000-0005-0000-0000-0000191A0000}"/>
    <cellStyle name="Header2 3 26" xfId="15876" xr:uid="{00000000-0005-0000-0000-00001A1A0000}"/>
    <cellStyle name="Header2 3 27" xfId="17833" xr:uid="{00000000-0005-0000-0000-00001B1A0000}"/>
    <cellStyle name="Header2 3 28" xfId="19749" xr:uid="{00000000-0005-0000-0000-00001C1A0000}"/>
    <cellStyle name="Header2 3 29" xfId="32901" xr:uid="{00000000-0005-0000-0000-00001D1A0000}"/>
    <cellStyle name="Header2 3 3" xfId="9224" xr:uid="{00000000-0005-0000-0000-00001E1A0000}"/>
    <cellStyle name="Header2 3 3 10" xfId="45504" xr:uid="{00000000-0005-0000-0000-00000E0F0000}"/>
    <cellStyle name="Header2 3 3 2" xfId="22517" xr:uid="{00000000-0005-0000-0000-00001F1A0000}"/>
    <cellStyle name="Header2 3 3 2 10" xfId="34908" xr:uid="{00000000-0005-0000-0000-0000201A0000}"/>
    <cellStyle name="Header2 3 3 2 11" xfId="37771" xr:uid="{00000000-0005-0000-0000-0000211A0000}"/>
    <cellStyle name="Header2 3 3 2 12" xfId="42701" xr:uid="{00000000-0005-0000-0000-00000F0F0000}"/>
    <cellStyle name="Header2 3 3 2 13" xfId="44343" xr:uid="{00000000-0005-0000-0000-00000F0F0000}"/>
    <cellStyle name="Header2 3 3 2 2" xfId="22518" xr:uid="{00000000-0005-0000-0000-0000221A0000}"/>
    <cellStyle name="Header2 3 3 2 2 10" xfId="42702" xr:uid="{00000000-0005-0000-0000-0000100F0000}"/>
    <cellStyle name="Header2 3 3 2 2 11" xfId="41688" xr:uid="{00000000-0005-0000-0000-0000100F0000}"/>
    <cellStyle name="Header2 3 3 2 2 2" xfId="22519" xr:uid="{00000000-0005-0000-0000-0000231A0000}"/>
    <cellStyle name="Header2 3 3 2 2 2 2" xfId="22520" xr:uid="{00000000-0005-0000-0000-0000241A0000}"/>
    <cellStyle name="Header2 3 3 2 2 2 2 2" xfId="22521" xr:uid="{00000000-0005-0000-0000-0000251A0000}"/>
    <cellStyle name="Header2 3 3 2 2 2 2 2 2" xfId="34912" xr:uid="{00000000-0005-0000-0000-0000261A0000}"/>
    <cellStyle name="Header2 3 3 2 2 2 2 2 3" xfId="33818" xr:uid="{00000000-0005-0000-0000-0000271A0000}"/>
    <cellStyle name="Header2 3 3 2 2 2 2 2 4" xfId="42705" xr:uid="{00000000-0005-0000-0000-0000130F0000}"/>
    <cellStyle name="Header2 3 3 2 2 2 2 2 5" xfId="41849" xr:uid="{00000000-0005-0000-0000-0000130F0000}"/>
    <cellStyle name="Header2 3 3 2 2 2 2 3" xfId="34911" xr:uid="{00000000-0005-0000-0000-0000281A0000}"/>
    <cellStyle name="Header2 3 3 2 2 2 2 4" xfId="37768" xr:uid="{00000000-0005-0000-0000-0000291A0000}"/>
    <cellStyle name="Header2 3 3 2 2 2 2 5" xfId="42704" xr:uid="{00000000-0005-0000-0000-0000120F0000}"/>
    <cellStyle name="Header2 3 3 2 2 2 2 6" xfId="41491" xr:uid="{00000000-0005-0000-0000-0000120F0000}"/>
    <cellStyle name="Header2 3 3 2 2 2 3" xfId="22522" xr:uid="{00000000-0005-0000-0000-00002A1A0000}"/>
    <cellStyle name="Header2 3 3 2 2 2 3 2" xfId="34913" xr:uid="{00000000-0005-0000-0000-00002B1A0000}"/>
    <cellStyle name="Header2 3 3 2 2 2 3 3" xfId="36547" xr:uid="{00000000-0005-0000-0000-00002C1A0000}"/>
    <cellStyle name="Header2 3 3 2 2 2 3 4" xfId="42706" xr:uid="{00000000-0005-0000-0000-0000140F0000}"/>
    <cellStyle name="Header2 3 3 2 2 2 3 5" xfId="45503" xr:uid="{00000000-0005-0000-0000-0000140F0000}"/>
    <cellStyle name="Header2 3 3 2 2 2 4" xfId="34910" xr:uid="{00000000-0005-0000-0000-00002D1A0000}"/>
    <cellStyle name="Header2 3 3 2 2 2 5" xfId="37769" xr:uid="{00000000-0005-0000-0000-00002E1A0000}"/>
    <cellStyle name="Header2 3 3 2 2 2 6" xfId="42703" xr:uid="{00000000-0005-0000-0000-0000110F0000}"/>
    <cellStyle name="Header2 3 3 2 2 2 7" xfId="41348" xr:uid="{00000000-0005-0000-0000-0000110F0000}"/>
    <cellStyle name="Header2 3 3 2 2 3" xfId="22523" xr:uid="{00000000-0005-0000-0000-00002F1A0000}"/>
    <cellStyle name="Header2 3 3 2 2 3 2" xfId="22524" xr:uid="{00000000-0005-0000-0000-0000301A0000}"/>
    <cellStyle name="Header2 3 3 2 2 3 2 2" xfId="22525" xr:uid="{00000000-0005-0000-0000-0000311A0000}"/>
    <cellStyle name="Header2 3 3 2 2 3 2 2 2" xfId="34916" xr:uid="{00000000-0005-0000-0000-0000321A0000}"/>
    <cellStyle name="Header2 3 3 2 2 3 2 2 3" xfId="33446" xr:uid="{00000000-0005-0000-0000-0000331A0000}"/>
    <cellStyle name="Header2 3 3 2 2 3 2 2 4" xfId="42709" xr:uid="{00000000-0005-0000-0000-0000170F0000}"/>
    <cellStyle name="Header2 3 3 2 2 3 2 2 5" xfId="45500" xr:uid="{00000000-0005-0000-0000-0000170F0000}"/>
    <cellStyle name="Header2 3 3 2 2 3 2 3" xfId="34915" xr:uid="{00000000-0005-0000-0000-0000341A0000}"/>
    <cellStyle name="Header2 3 3 2 2 3 2 4" xfId="34056" xr:uid="{00000000-0005-0000-0000-0000351A0000}"/>
    <cellStyle name="Header2 3 3 2 2 3 2 5" xfId="42708" xr:uid="{00000000-0005-0000-0000-0000160F0000}"/>
    <cellStyle name="Header2 3 3 2 2 3 2 6" xfId="45501" xr:uid="{00000000-0005-0000-0000-0000160F0000}"/>
    <cellStyle name="Header2 3 3 2 2 3 3" xfId="22526" xr:uid="{00000000-0005-0000-0000-0000361A0000}"/>
    <cellStyle name="Header2 3 3 2 2 3 3 2" xfId="34917" xr:uid="{00000000-0005-0000-0000-0000371A0000}"/>
    <cellStyle name="Header2 3 3 2 2 3 3 3" xfId="33082" xr:uid="{00000000-0005-0000-0000-0000381A0000}"/>
    <cellStyle name="Header2 3 3 2 2 3 3 4" xfId="42710" xr:uid="{00000000-0005-0000-0000-0000180F0000}"/>
    <cellStyle name="Header2 3 3 2 2 3 3 5" xfId="45499" xr:uid="{00000000-0005-0000-0000-0000180F0000}"/>
    <cellStyle name="Header2 3 3 2 2 3 4" xfId="34914" xr:uid="{00000000-0005-0000-0000-0000391A0000}"/>
    <cellStyle name="Header2 3 3 2 2 3 5" xfId="33445" xr:uid="{00000000-0005-0000-0000-00003A1A0000}"/>
    <cellStyle name="Header2 3 3 2 2 3 6" xfId="42707" xr:uid="{00000000-0005-0000-0000-0000150F0000}"/>
    <cellStyle name="Header2 3 3 2 2 3 7" xfId="45502" xr:uid="{00000000-0005-0000-0000-0000150F0000}"/>
    <cellStyle name="Header2 3 3 2 2 4" xfId="22527" xr:uid="{00000000-0005-0000-0000-00003B1A0000}"/>
    <cellStyle name="Header2 3 3 2 2 4 2" xfId="22528" xr:uid="{00000000-0005-0000-0000-00003C1A0000}"/>
    <cellStyle name="Header2 3 3 2 2 4 2 2" xfId="22529" xr:uid="{00000000-0005-0000-0000-00003D1A0000}"/>
    <cellStyle name="Header2 3 3 2 2 4 2 2 2" xfId="34920" xr:uid="{00000000-0005-0000-0000-00003E1A0000}"/>
    <cellStyle name="Header2 3 3 2 2 4 2 2 3" xfId="37765" xr:uid="{00000000-0005-0000-0000-00003F1A0000}"/>
    <cellStyle name="Header2 3 3 2 2 4 2 2 4" xfId="42713" xr:uid="{00000000-0005-0000-0000-00001B0F0000}"/>
    <cellStyle name="Header2 3 3 2 2 4 2 2 5" xfId="45496" xr:uid="{00000000-0005-0000-0000-00001B0F0000}"/>
    <cellStyle name="Header2 3 3 2 2 4 2 3" xfId="34919" xr:uid="{00000000-0005-0000-0000-0000401A0000}"/>
    <cellStyle name="Header2 3 3 2 2 4 2 4" xfId="37766" xr:uid="{00000000-0005-0000-0000-0000411A0000}"/>
    <cellStyle name="Header2 3 3 2 2 4 2 5" xfId="42712" xr:uid="{00000000-0005-0000-0000-00001A0F0000}"/>
    <cellStyle name="Header2 3 3 2 2 4 2 6" xfId="45497" xr:uid="{00000000-0005-0000-0000-00001A0F0000}"/>
    <cellStyle name="Header2 3 3 2 2 4 3" xfId="22530" xr:uid="{00000000-0005-0000-0000-0000421A0000}"/>
    <cellStyle name="Header2 3 3 2 2 4 3 2" xfId="34921" xr:uid="{00000000-0005-0000-0000-0000431A0000}"/>
    <cellStyle name="Header2 3 3 2 2 4 3 3" xfId="37764" xr:uid="{00000000-0005-0000-0000-0000441A0000}"/>
    <cellStyle name="Header2 3 3 2 2 4 3 4" xfId="42714" xr:uid="{00000000-0005-0000-0000-00001C0F0000}"/>
    <cellStyle name="Header2 3 3 2 2 4 3 5" xfId="45495" xr:uid="{00000000-0005-0000-0000-00001C0F0000}"/>
    <cellStyle name="Header2 3 3 2 2 4 4" xfId="34918" xr:uid="{00000000-0005-0000-0000-0000451A0000}"/>
    <cellStyle name="Header2 3 3 2 2 4 5" xfId="37767" xr:uid="{00000000-0005-0000-0000-0000461A0000}"/>
    <cellStyle name="Header2 3 3 2 2 4 6" xfId="42711" xr:uid="{00000000-0005-0000-0000-0000190F0000}"/>
    <cellStyle name="Header2 3 3 2 2 4 7" xfId="45498" xr:uid="{00000000-0005-0000-0000-0000190F0000}"/>
    <cellStyle name="Header2 3 3 2 2 5" xfId="22531" xr:uid="{00000000-0005-0000-0000-0000471A0000}"/>
    <cellStyle name="Header2 3 3 2 2 5 2" xfId="22532" xr:uid="{00000000-0005-0000-0000-0000481A0000}"/>
    <cellStyle name="Header2 3 3 2 2 5 2 2" xfId="22533" xr:uid="{00000000-0005-0000-0000-0000491A0000}"/>
    <cellStyle name="Header2 3 3 2 2 5 2 2 2" xfId="34924" xr:uid="{00000000-0005-0000-0000-00004A1A0000}"/>
    <cellStyle name="Header2 3 3 2 2 5 2 2 3" xfId="37762" xr:uid="{00000000-0005-0000-0000-00004B1A0000}"/>
    <cellStyle name="Header2 3 3 2 2 5 2 2 4" xfId="42717" xr:uid="{00000000-0005-0000-0000-00001F0F0000}"/>
    <cellStyle name="Header2 3 3 2 2 5 2 2 5" xfId="45492" xr:uid="{00000000-0005-0000-0000-00001F0F0000}"/>
    <cellStyle name="Header2 3 3 2 2 5 2 3" xfId="34923" xr:uid="{00000000-0005-0000-0000-00004C1A0000}"/>
    <cellStyle name="Header2 3 3 2 2 5 2 4" xfId="36538" xr:uid="{00000000-0005-0000-0000-00004D1A0000}"/>
    <cellStyle name="Header2 3 3 2 2 5 2 5" xfId="42716" xr:uid="{00000000-0005-0000-0000-00001E0F0000}"/>
    <cellStyle name="Header2 3 3 2 2 5 2 6" xfId="45493" xr:uid="{00000000-0005-0000-0000-00001E0F0000}"/>
    <cellStyle name="Header2 3 3 2 2 5 3" xfId="22534" xr:uid="{00000000-0005-0000-0000-00004E1A0000}"/>
    <cellStyle name="Header2 3 3 2 2 5 3 2" xfId="34925" xr:uid="{00000000-0005-0000-0000-00004F1A0000}"/>
    <cellStyle name="Header2 3 3 2 2 5 3 3" xfId="37761" xr:uid="{00000000-0005-0000-0000-0000501A0000}"/>
    <cellStyle name="Header2 3 3 2 2 5 3 4" xfId="42718" xr:uid="{00000000-0005-0000-0000-0000200F0000}"/>
    <cellStyle name="Header2 3 3 2 2 5 3 5" xfId="45491" xr:uid="{00000000-0005-0000-0000-0000200F0000}"/>
    <cellStyle name="Header2 3 3 2 2 5 4" xfId="34922" xr:uid="{00000000-0005-0000-0000-0000511A0000}"/>
    <cellStyle name="Header2 3 3 2 2 5 5" xfId="37763" xr:uid="{00000000-0005-0000-0000-0000521A0000}"/>
    <cellStyle name="Header2 3 3 2 2 5 6" xfId="42715" xr:uid="{00000000-0005-0000-0000-00001D0F0000}"/>
    <cellStyle name="Header2 3 3 2 2 5 7" xfId="45494" xr:uid="{00000000-0005-0000-0000-00001D0F0000}"/>
    <cellStyle name="Header2 3 3 2 2 6" xfId="22535" xr:uid="{00000000-0005-0000-0000-0000531A0000}"/>
    <cellStyle name="Header2 3 3 2 2 6 2" xfId="22536" xr:uid="{00000000-0005-0000-0000-0000541A0000}"/>
    <cellStyle name="Header2 3 3 2 2 6 2 2" xfId="34927" xr:uid="{00000000-0005-0000-0000-0000551A0000}"/>
    <cellStyle name="Header2 3 3 2 2 6 2 3" xfId="37760" xr:uid="{00000000-0005-0000-0000-0000561A0000}"/>
    <cellStyle name="Header2 3 3 2 2 6 2 4" xfId="42720" xr:uid="{00000000-0005-0000-0000-0000220F0000}"/>
    <cellStyle name="Header2 3 3 2 2 6 2 5" xfId="45489" xr:uid="{00000000-0005-0000-0000-0000220F0000}"/>
    <cellStyle name="Header2 3 3 2 2 6 3" xfId="34926" xr:uid="{00000000-0005-0000-0000-0000571A0000}"/>
    <cellStyle name="Header2 3 3 2 2 6 4" xfId="34055" xr:uid="{00000000-0005-0000-0000-0000581A0000}"/>
    <cellStyle name="Header2 3 3 2 2 6 5" xfId="42719" xr:uid="{00000000-0005-0000-0000-0000210F0000}"/>
    <cellStyle name="Header2 3 3 2 2 6 6" xfId="45490" xr:uid="{00000000-0005-0000-0000-0000210F0000}"/>
    <cellStyle name="Header2 3 3 2 2 7" xfId="22537" xr:uid="{00000000-0005-0000-0000-0000591A0000}"/>
    <cellStyle name="Header2 3 3 2 2 7 2" xfId="34928" xr:uid="{00000000-0005-0000-0000-00005A1A0000}"/>
    <cellStyle name="Header2 3 3 2 2 7 3" xfId="37759" xr:uid="{00000000-0005-0000-0000-00005B1A0000}"/>
    <cellStyle name="Header2 3 3 2 2 7 4" xfId="42721" xr:uid="{00000000-0005-0000-0000-0000230F0000}"/>
    <cellStyle name="Header2 3 3 2 2 7 5" xfId="45488" xr:uid="{00000000-0005-0000-0000-0000230F0000}"/>
    <cellStyle name="Header2 3 3 2 2 8" xfId="34909" xr:uid="{00000000-0005-0000-0000-00005C1A0000}"/>
    <cellStyle name="Header2 3 3 2 2 9" xfId="37770" xr:uid="{00000000-0005-0000-0000-00005D1A0000}"/>
    <cellStyle name="Header2 3 3 2 3" xfId="22538" xr:uid="{00000000-0005-0000-0000-00005E1A0000}"/>
    <cellStyle name="Header2 3 3 2 3 10" xfId="42722" xr:uid="{00000000-0005-0000-0000-0000240F0000}"/>
    <cellStyle name="Header2 3 3 2 3 11" xfId="45487" xr:uid="{00000000-0005-0000-0000-0000240F0000}"/>
    <cellStyle name="Header2 3 3 2 3 2" xfId="22539" xr:uid="{00000000-0005-0000-0000-00005F1A0000}"/>
    <cellStyle name="Header2 3 3 2 3 2 2" xfId="22540" xr:uid="{00000000-0005-0000-0000-0000601A0000}"/>
    <cellStyle name="Header2 3 3 2 3 2 2 2" xfId="22541" xr:uid="{00000000-0005-0000-0000-0000611A0000}"/>
    <cellStyle name="Header2 3 3 2 3 2 2 2 2" xfId="34932" xr:uid="{00000000-0005-0000-0000-0000621A0000}"/>
    <cellStyle name="Header2 3 3 2 3 2 2 2 3" xfId="37757" xr:uid="{00000000-0005-0000-0000-0000631A0000}"/>
    <cellStyle name="Header2 3 3 2 3 2 2 2 4" xfId="42725" xr:uid="{00000000-0005-0000-0000-0000270F0000}"/>
    <cellStyle name="Header2 3 3 2 3 2 2 2 5" xfId="45484" xr:uid="{00000000-0005-0000-0000-0000270F0000}"/>
    <cellStyle name="Header2 3 3 2 3 2 2 3" xfId="34931" xr:uid="{00000000-0005-0000-0000-0000641A0000}"/>
    <cellStyle name="Header2 3 3 2 3 2 2 4" xfId="34053" xr:uid="{00000000-0005-0000-0000-0000651A0000}"/>
    <cellStyle name="Header2 3 3 2 3 2 2 5" xfId="42724" xr:uid="{00000000-0005-0000-0000-0000260F0000}"/>
    <cellStyle name="Header2 3 3 2 3 2 2 6" xfId="45485" xr:uid="{00000000-0005-0000-0000-0000260F0000}"/>
    <cellStyle name="Header2 3 3 2 3 2 3" xfId="22542" xr:uid="{00000000-0005-0000-0000-0000661A0000}"/>
    <cellStyle name="Header2 3 3 2 3 2 3 2" xfId="34933" xr:uid="{00000000-0005-0000-0000-0000671A0000}"/>
    <cellStyle name="Header2 3 3 2 3 2 3 3" xfId="33263" xr:uid="{00000000-0005-0000-0000-0000681A0000}"/>
    <cellStyle name="Header2 3 3 2 3 2 3 4" xfId="42726" xr:uid="{00000000-0005-0000-0000-0000280F0000}"/>
    <cellStyle name="Header2 3 3 2 3 2 3 5" xfId="45483" xr:uid="{00000000-0005-0000-0000-0000280F0000}"/>
    <cellStyle name="Header2 3 3 2 3 2 4" xfId="34930" xr:uid="{00000000-0005-0000-0000-0000691A0000}"/>
    <cellStyle name="Header2 3 3 2 3 2 5" xfId="37758" xr:uid="{00000000-0005-0000-0000-00006A1A0000}"/>
    <cellStyle name="Header2 3 3 2 3 2 6" xfId="42723" xr:uid="{00000000-0005-0000-0000-0000250F0000}"/>
    <cellStyle name="Header2 3 3 2 3 2 7" xfId="45486" xr:uid="{00000000-0005-0000-0000-0000250F0000}"/>
    <cellStyle name="Header2 3 3 2 3 3" xfId="22543" xr:uid="{00000000-0005-0000-0000-00006B1A0000}"/>
    <cellStyle name="Header2 3 3 2 3 3 2" xfId="22544" xr:uid="{00000000-0005-0000-0000-00006C1A0000}"/>
    <cellStyle name="Header2 3 3 2 3 3 2 2" xfId="22545" xr:uid="{00000000-0005-0000-0000-00006D1A0000}"/>
    <cellStyle name="Header2 3 3 2 3 3 2 2 2" xfId="34936" xr:uid="{00000000-0005-0000-0000-00006E1A0000}"/>
    <cellStyle name="Header2 3 3 2 3 3 2 2 3" xfId="33444" xr:uid="{00000000-0005-0000-0000-00006F1A0000}"/>
    <cellStyle name="Header2 3 3 2 3 3 2 2 4" xfId="42729" xr:uid="{00000000-0005-0000-0000-00002B0F0000}"/>
    <cellStyle name="Header2 3 3 2 3 3 2 2 5" xfId="45480" xr:uid="{00000000-0005-0000-0000-00002B0F0000}"/>
    <cellStyle name="Header2 3 3 2 3 3 2 3" xfId="34935" xr:uid="{00000000-0005-0000-0000-0000701A0000}"/>
    <cellStyle name="Header2 3 3 2 3 3 2 4" xfId="37755" xr:uid="{00000000-0005-0000-0000-0000711A0000}"/>
    <cellStyle name="Header2 3 3 2 3 3 2 5" xfId="42728" xr:uid="{00000000-0005-0000-0000-00002A0F0000}"/>
    <cellStyle name="Header2 3 3 2 3 3 2 6" xfId="45481" xr:uid="{00000000-0005-0000-0000-00002A0F0000}"/>
    <cellStyle name="Header2 3 3 2 3 3 3" xfId="22546" xr:uid="{00000000-0005-0000-0000-0000721A0000}"/>
    <cellStyle name="Header2 3 3 2 3 3 3 2" xfId="34937" xr:uid="{00000000-0005-0000-0000-0000731A0000}"/>
    <cellStyle name="Header2 3 3 2 3 3 3 3" xfId="37754" xr:uid="{00000000-0005-0000-0000-0000741A0000}"/>
    <cellStyle name="Header2 3 3 2 3 3 3 4" xfId="42730" xr:uid="{00000000-0005-0000-0000-00002C0F0000}"/>
    <cellStyle name="Header2 3 3 2 3 3 3 5" xfId="45479" xr:uid="{00000000-0005-0000-0000-00002C0F0000}"/>
    <cellStyle name="Header2 3 3 2 3 3 4" xfId="34934" xr:uid="{00000000-0005-0000-0000-0000751A0000}"/>
    <cellStyle name="Header2 3 3 2 3 3 5" xfId="37756" xr:uid="{00000000-0005-0000-0000-0000761A0000}"/>
    <cellStyle name="Header2 3 3 2 3 3 6" xfId="42727" xr:uid="{00000000-0005-0000-0000-0000290F0000}"/>
    <cellStyle name="Header2 3 3 2 3 3 7" xfId="45482" xr:uid="{00000000-0005-0000-0000-0000290F0000}"/>
    <cellStyle name="Header2 3 3 2 3 4" xfId="22547" xr:uid="{00000000-0005-0000-0000-0000771A0000}"/>
    <cellStyle name="Header2 3 3 2 3 4 2" xfId="22548" xr:uid="{00000000-0005-0000-0000-0000781A0000}"/>
    <cellStyle name="Header2 3 3 2 3 4 2 2" xfId="22549" xr:uid="{00000000-0005-0000-0000-0000791A0000}"/>
    <cellStyle name="Header2 3 3 2 3 4 2 2 2" xfId="34940" xr:uid="{00000000-0005-0000-0000-00007A1A0000}"/>
    <cellStyle name="Header2 3 3 2 3 4 2 2 3" xfId="33443" xr:uid="{00000000-0005-0000-0000-00007B1A0000}"/>
    <cellStyle name="Header2 3 3 2 3 4 2 2 4" xfId="42733" xr:uid="{00000000-0005-0000-0000-00002F0F0000}"/>
    <cellStyle name="Header2 3 3 2 3 4 2 2 5" xfId="45476" xr:uid="{00000000-0005-0000-0000-00002F0F0000}"/>
    <cellStyle name="Header2 3 3 2 3 4 2 3" xfId="34939" xr:uid="{00000000-0005-0000-0000-00007C1A0000}"/>
    <cellStyle name="Header2 3 3 2 3 4 2 4" xfId="34052" xr:uid="{00000000-0005-0000-0000-00007D1A0000}"/>
    <cellStyle name="Header2 3 3 2 3 4 2 5" xfId="42732" xr:uid="{00000000-0005-0000-0000-00002E0F0000}"/>
    <cellStyle name="Header2 3 3 2 3 4 2 6" xfId="45477" xr:uid="{00000000-0005-0000-0000-00002E0F0000}"/>
    <cellStyle name="Header2 3 3 2 3 4 3" xfId="22550" xr:uid="{00000000-0005-0000-0000-00007E1A0000}"/>
    <cellStyle name="Header2 3 3 2 3 4 3 2" xfId="34941" xr:uid="{00000000-0005-0000-0000-00007F1A0000}"/>
    <cellStyle name="Header2 3 3 2 3 4 3 3" xfId="33442" xr:uid="{00000000-0005-0000-0000-0000801A0000}"/>
    <cellStyle name="Header2 3 3 2 3 4 3 4" xfId="42734" xr:uid="{00000000-0005-0000-0000-0000300F0000}"/>
    <cellStyle name="Header2 3 3 2 3 4 3 5" xfId="45475" xr:uid="{00000000-0005-0000-0000-0000300F0000}"/>
    <cellStyle name="Header2 3 3 2 3 4 4" xfId="34938" xr:uid="{00000000-0005-0000-0000-0000811A0000}"/>
    <cellStyle name="Header2 3 3 2 3 4 5" xfId="34051" xr:uid="{00000000-0005-0000-0000-0000821A0000}"/>
    <cellStyle name="Header2 3 3 2 3 4 6" xfId="42731" xr:uid="{00000000-0005-0000-0000-00002D0F0000}"/>
    <cellStyle name="Header2 3 3 2 3 4 7" xfId="45478" xr:uid="{00000000-0005-0000-0000-00002D0F0000}"/>
    <cellStyle name="Header2 3 3 2 3 5" xfId="22551" xr:uid="{00000000-0005-0000-0000-0000831A0000}"/>
    <cellStyle name="Header2 3 3 2 3 5 2" xfId="22552" xr:uid="{00000000-0005-0000-0000-0000841A0000}"/>
    <cellStyle name="Header2 3 3 2 3 5 2 2" xfId="22553" xr:uid="{00000000-0005-0000-0000-0000851A0000}"/>
    <cellStyle name="Header2 3 3 2 3 5 2 2 2" xfId="34944" xr:uid="{00000000-0005-0000-0000-0000861A0000}"/>
    <cellStyle name="Header2 3 3 2 3 5 2 2 3" xfId="34049" xr:uid="{00000000-0005-0000-0000-0000871A0000}"/>
    <cellStyle name="Header2 3 3 2 3 5 2 2 4" xfId="42737" xr:uid="{00000000-0005-0000-0000-0000330F0000}"/>
    <cellStyle name="Header2 3 3 2 3 5 2 2 5" xfId="44342" xr:uid="{00000000-0005-0000-0000-0000330F0000}"/>
    <cellStyle name="Header2 3 3 2 3 5 2 3" xfId="34943" xr:uid="{00000000-0005-0000-0000-0000881A0000}"/>
    <cellStyle name="Header2 3 3 2 3 5 2 4" xfId="37753" xr:uid="{00000000-0005-0000-0000-0000891A0000}"/>
    <cellStyle name="Header2 3 3 2 3 5 2 5" xfId="42736" xr:uid="{00000000-0005-0000-0000-0000320F0000}"/>
    <cellStyle name="Header2 3 3 2 3 5 2 6" xfId="40430" xr:uid="{00000000-0005-0000-0000-0000320F0000}"/>
    <cellStyle name="Header2 3 3 2 3 5 3" xfId="22554" xr:uid="{00000000-0005-0000-0000-00008A1A0000}"/>
    <cellStyle name="Header2 3 3 2 3 5 3 2" xfId="34945" xr:uid="{00000000-0005-0000-0000-00008B1A0000}"/>
    <cellStyle name="Header2 3 3 2 3 5 3 3" xfId="34050" xr:uid="{00000000-0005-0000-0000-00008C1A0000}"/>
    <cellStyle name="Header2 3 3 2 3 5 3 4" xfId="42738" xr:uid="{00000000-0005-0000-0000-0000340F0000}"/>
    <cellStyle name="Header2 3 3 2 3 5 3 5" xfId="41721" xr:uid="{00000000-0005-0000-0000-0000340F0000}"/>
    <cellStyle name="Header2 3 3 2 3 5 4" xfId="34942" xr:uid="{00000000-0005-0000-0000-00008D1A0000}"/>
    <cellStyle name="Header2 3 3 2 3 5 5" xfId="33441" xr:uid="{00000000-0005-0000-0000-00008E1A0000}"/>
    <cellStyle name="Header2 3 3 2 3 5 6" xfId="42735" xr:uid="{00000000-0005-0000-0000-0000310F0000}"/>
    <cellStyle name="Header2 3 3 2 3 5 7" xfId="45474" xr:uid="{00000000-0005-0000-0000-0000310F0000}"/>
    <cellStyle name="Header2 3 3 2 3 6" xfId="22555" xr:uid="{00000000-0005-0000-0000-00008F1A0000}"/>
    <cellStyle name="Header2 3 3 2 3 6 2" xfId="22556" xr:uid="{00000000-0005-0000-0000-0000901A0000}"/>
    <cellStyle name="Header2 3 3 2 3 6 2 2" xfId="34947" xr:uid="{00000000-0005-0000-0000-0000911A0000}"/>
    <cellStyle name="Header2 3 3 2 3 6 2 3" xfId="33439" xr:uid="{00000000-0005-0000-0000-0000921A0000}"/>
    <cellStyle name="Header2 3 3 2 3 6 2 4" xfId="42740" xr:uid="{00000000-0005-0000-0000-0000360F0000}"/>
    <cellStyle name="Header2 3 3 2 3 6 2 5" xfId="39917" xr:uid="{00000000-0005-0000-0000-0000360F0000}"/>
    <cellStyle name="Header2 3 3 2 3 6 3" xfId="34946" xr:uid="{00000000-0005-0000-0000-0000931A0000}"/>
    <cellStyle name="Header2 3 3 2 3 6 4" xfId="33440" xr:uid="{00000000-0005-0000-0000-0000941A0000}"/>
    <cellStyle name="Header2 3 3 2 3 6 5" xfId="42739" xr:uid="{00000000-0005-0000-0000-0000350F0000}"/>
    <cellStyle name="Header2 3 3 2 3 6 6" xfId="41362" xr:uid="{00000000-0005-0000-0000-0000350F0000}"/>
    <cellStyle name="Header2 3 3 2 3 7" xfId="22557" xr:uid="{00000000-0005-0000-0000-0000951A0000}"/>
    <cellStyle name="Header2 3 3 2 3 7 2" xfId="34948" xr:uid="{00000000-0005-0000-0000-0000961A0000}"/>
    <cellStyle name="Header2 3 3 2 3 7 3" xfId="37752" xr:uid="{00000000-0005-0000-0000-0000971A0000}"/>
    <cellStyle name="Header2 3 3 2 3 7 4" xfId="42741" xr:uid="{00000000-0005-0000-0000-0000370F0000}"/>
    <cellStyle name="Header2 3 3 2 3 7 5" xfId="41846" xr:uid="{00000000-0005-0000-0000-0000370F0000}"/>
    <cellStyle name="Header2 3 3 2 3 8" xfId="34929" xr:uid="{00000000-0005-0000-0000-0000981A0000}"/>
    <cellStyle name="Header2 3 3 2 3 9" xfId="34054" xr:uid="{00000000-0005-0000-0000-0000991A0000}"/>
    <cellStyle name="Header2 3 3 2 4" xfId="22558" xr:uid="{00000000-0005-0000-0000-00009A1A0000}"/>
    <cellStyle name="Header2 3 3 2 4 2" xfId="22559" xr:uid="{00000000-0005-0000-0000-00009B1A0000}"/>
    <cellStyle name="Header2 3 3 2 4 2 2" xfId="22560" xr:uid="{00000000-0005-0000-0000-00009C1A0000}"/>
    <cellStyle name="Header2 3 3 2 4 2 2 2" xfId="34951" xr:uid="{00000000-0005-0000-0000-00009D1A0000}"/>
    <cellStyle name="Header2 3 3 2 4 2 2 3" xfId="33438" xr:uid="{00000000-0005-0000-0000-00009E1A0000}"/>
    <cellStyle name="Header2 3 3 2 4 2 2 4" xfId="42744" xr:uid="{00000000-0005-0000-0000-00003A0F0000}"/>
    <cellStyle name="Header2 3 3 2 4 2 2 5" xfId="45471" xr:uid="{00000000-0005-0000-0000-00003A0F0000}"/>
    <cellStyle name="Header2 3 3 2 4 2 3" xfId="34950" xr:uid="{00000000-0005-0000-0000-00009F1A0000}"/>
    <cellStyle name="Header2 3 3 2 4 2 4" xfId="34048" xr:uid="{00000000-0005-0000-0000-0000A01A0000}"/>
    <cellStyle name="Header2 3 3 2 4 2 5" xfId="42743" xr:uid="{00000000-0005-0000-0000-0000390F0000}"/>
    <cellStyle name="Header2 3 3 2 4 2 6" xfId="45472" xr:uid="{00000000-0005-0000-0000-0000390F0000}"/>
    <cellStyle name="Header2 3 3 2 4 3" xfId="22561" xr:uid="{00000000-0005-0000-0000-0000A11A0000}"/>
    <cellStyle name="Header2 3 3 2 4 3 2" xfId="34952" xr:uid="{00000000-0005-0000-0000-0000A21A0000}"/>
    <cellStyle name="Header2 3 3 2 4 3 3" xfId="33437" xr:uid="{00000000-0005-0000-0000-0000A31A0000}"/>
    <cellStyle name="Header2 3 3 2 4 3 4" xfId="42745" xr:uid="{00000000-0005-0000-0000-00003B0F0000}"/>
    <cellStyle name="Header2 3 3 2 4 3 5" xfId="45470" xr:uid="{00000000-0005-0000-0000-00003B0F0000}"/>
    <cellStyle name="Header2 3 3 2 4 4" xfId="34949" xr:uid="{00000000-0005-0000-0000-0000A41A0000}"/>
    <cellStyle name="Header2 3 3 2 4 5" xfId="34047" xr:uid="{00000000-0005-0000-0000-0000A51A0000}"/>
    <cellStyle name="Header2 3 3 2 4 6" xfId="42742" xr:uid="{00000000-0005-0000-0000-0000380F0000}"/>
    <cellStyle name="Header2 3 3 2 4 7" xfId="45473" xr:uid="{00000000-0005-0000-0000-0000380F0000}"/>
    <cellStyle name="Header2 3 3 2 5" xfId="22562" xr:uid="{00000000-0005-0000-0000-0000A61A0000}"/>
    <cellStyle name="Header2 3 3 2 5 2" xfId="22563" xr:uid="{00000000-0005-0000-0000-0000A71A0000}"/>
    <cellStyle name="Header2 3 3 2 5 2 2" xfId="22564" xr:uid="{00000000-0005-0000-0000-0000A81A0000}"/>
    <cellStyle name="Header2 3 3 2 5 2 2 2" xfId="34955" xr:uid="{00000000-0005-0000-0000-0000A91A0000}"/>
    <cellStyle name="Header2 3 3 2 5 2 2 3" xfId="34046" xr:uid="{00000000-0005-0000-0000-0000AA1A0000}"/>
    <cellStyle name="Header2 3 3 2 5 2 2 4" xfId="42748" xr:uid="{00000000-0005-0000-0000-00003E0F0000}"/>
    <cellStyle name="Header2 3 3 2 5 2 2 5" xfId="45468" xr:uid="{00000000-0005-0000-0000-00003E0F0000}"/>
    <cellStyle name="Header2 3 3 2 5 2 3" xfId="34954" xr:uid="{00000000-0005-0000-0000-0000AB1A0000}"/>
    <cellStyle name="Header2 3 3 2 5 2 4" xfId="34045" xr:uid="{00000000-0005-0000-0000-0000AC1A0000}"/>
    <cellStyle name="Header2 3 3 2 5 2 5" xfId="42747" xr:uid="{00000000-0005-0000-0000-00003D0F0000}"/>
    <cellStyle name="Header2 3 3 2 5 2 6" xfId="44333" xr:uid="{00000000-0005-0000-0000-00003D0F0000}"/>
    <cellStyle name="Header2 3 3 2 5 3" xfId="22565" xr:uid="{00000000-0005-0000-0000-0000AD1A0000}"/>
    <cellStyle name="Header2 3 3 2 5 3 2" xfId="34956" xr:uid="{00000000-0005-0000-0000-0000AE1A0000}"/>
    <cellStyle name="Header2 3 3 2 5 3 3" xfId="33436" xr:uid="{00000000-0005-0000-0000-0000AF1A0000}"/>
    <cellStyle name="Header2 3 3 2 5 3 4" xfId="42749" xr:uid="{00000000-0005-0000-0000-00003F0F0000}"/>
    <cellStyle name="Header2 3 3 2 5 3 5" xfId="45467" xr:uid="{00000000-0005-0000-0000-00003F0F0000}"/>
    <cellStyle name="Header2 3 3 2 5 4" xfId="34953" xr:uid="{00000000-0005-0000-0000-0000B01A0000}"/>
    <cellStyle name="Header2 3 3 2 5 5" xfId="37751" xr:uid="{00000000-0005-0000-0000-0000B11A0000}"/>
    <cellStyle name="Header2 3 3 2 5 6" xfId="42746" xr:uid="{00000000-0005-0000-0000-00003C0F0000}"/>
    <cellStyle name="Header2 3 3 2 5 7" xfId="45469" xr:uid="{00000000-0005-0000-0000-00003C0F0000}"/>
    <cellStyle name="Header2 3 3 2 6" xfId="22566" xr:uid="{00000000-0005-0000-0000-0000B21A0000}"/>
    <cellStyle name="Header2 3 3 2 6 2" xfId="22567" xr:uid="{00000000-0005-0000-0000-0000B31A0000}"/>
    <cellStyle name="Header2 3 3 2 6 2 2" xfId="22568" xr:uid="{00000000-0005-0000-0000-0000B41A0000}"/>
    <cellStyle name="Header2 3 3 2 6 2 2 2" xfId="34959" xr:uid="{00000000-0005-0000-0000-0000B51A0000}"/>
    <cellStyle name="Header2 3 3 2 6 2 2 3" xfId="33432" xr:uid="{00000000-0005-0000-0000-0000B61A0000}"/>
    <cellStyle name="Header2 3 3 2 6 2 2 4" xfId="42752" xr:uid="{00000000-0005-0000-0000-0000420F0000}"/>
    <cellStyle name="Header2 3 3 2 6 2 2 5" xfId="45465" xr:uid="{00000000-0005-0000-0000-0000420F0000}"/>
    <cellStyle name="Header2 3 3 2 6 2 3" xfId="34958" xr:uid="{00000000-0005-0000-0000-0000B71A0000}"/>
    <cellStyle name="Header2 3 3 2 6 2 4" xfId="36543" xr:uid="{00000000-0005-0000-0000-0000B81A0000}"/>
    <cellStyle name="Header2 3 3 2 6 2 5" xfId="42751" xr:uid="{00000000-0005-0000-0000-0000410F0000}"/>
    <cellStyle name="Header2 3 3 2 6 2 6" xfId="45466" xr:uid="{00000000-0005-0000-0000-0000410F0000}"/>
    <cellStyle name="Header2 3 3 2 6 3" xfId="22569" xr:uid="{00000000-0005-0000-0000-0000B91A0000}"/>
    <cellStyle name="Header2 3 3 2 6 3 2" xfId="34960" xr:uid="{00000000-0005-0000-0000-0000BA1A0000}"/>
    <cellStyle name="Header2 3 3 2 6 3 3" xfId="34044" xr:uid="{00000000-0005-0000-0000-0000BB1A0000}"/>
    <cellStyle name="Header2 3 3 2 6 3 4" xfId="42753" xr:uid="{00000000-0005-0000-0000-0000430F0000}"/>
    <cellStyle name="Header2 3 3 2 6 3 5" xfId="40129" xr:uid="{00000000-0005-0000-0000-0000430F0000}"/>
    <cellStyle name="Header2 3 3 2 6 4" xfId="34957" xr:uid="{00000000-0005-0000-0000-0000BC1A0000}"/>
    <cellStyle name="Header2 3 3 2 6 5" xfId="33435" xr:uid="{00000000-0005-0000-0000-0000BD1A0000}"/>
    <cellStyle name="Header2 3 3 2 6 6" xfId="42750" xr:uid="{00000000-0005-0000-0000-0000400F0000}"/>
    <cellStyle name="Header2 3 3 2 6 7" xfId="41195" xr:uid="{00000000-0005-0000-0000-0000400F0000}"/>
    <cellStyle name="Header2 3 3 2 7" xfId="22570" xr:uid="{00000000-0005-0000-0000-0000BE1A0000}"/>
    <cellStyle name="Header2 3 3 2 7 2" xfId="22571" xr:uid="{00000000-0005-0000-0000-0000BF1A0000}"/>
    <cellStyle name="Header2 3 3 2 7 2 2" xfId="22572" xr:uid="{00000000-0005-0000-0000-0000C01A0000}"/>
    <cellStyle name="Header2 3 3 2 7 2 2 2" xfId="34963" xr:uid="{00000000-0005-0000-0000-0000C11A0000}"/>
    <cellStyle name="Header2 3 3 2 7 2 2 3" xfId="36544" xr:uid="{00000000-0005-0000-0000-0000C21A0000}"/>
    <cellStyle name="Header2 3 3 2 7 2 2 4" xfId="42756" xr:uid="{00000000-0005-0000-0000-0000460F0000}"/>
    <cellStyle name="Header2 3 3 2 7 2 2 5" xfId="45463" xr:uid="{00000000-0005-0000-0000-0000460F0000}"/>
    <cellStyle name="Header2 3 3 2 7 2 3" xfId="34962" xr:uid="{00000000-0005-0000-0000-0000C31A0000}"/>
    <cellStyle name="Header2 3 3 2 7 2 4" xfId="33434" xr:uid="{00000000-0005-0000-0000-0000C41A0000}"/>
    <cellStyle name="Header2 3 3 2 7 2 5" xfId="42755" xr:uid="{00000000-0005-0000-0000-0000450F0000}"/>
    <cellStyle name="Header2 3 3 2 7 2 6" xfId="41363" xr:uid="{00000000-0005-0000-0000-0000450F0000}"/>
    <cellStyle name="Header2 3 3 2 7 3" xfId="22573" xr:uid="{00000000-0005-0000-0000-0000C51A0000}"/>
    <cellStyle name="Header2 3 3 2 7 3 2" xfId="34964" xr:uid="{00000000-0005-0000-0000-0000C61A0000}"/>
    <cellStyle name="Header2 3 3 2 7 3 3" xfId="36545" xr:uid="{00000000-0005-0000-0000-0000C71A0000}"/>
    <cellStyle name="Header2 3 3 2 7 3 4" xfId="42757" xr:uid="{00000000-0005-0000-0000-0000470F0000}"/>
    <cellStyle name="Header2 3 3 2 7 3 5" xfId="41671" xr:uid="{00000000-0005-0000-0000-0000470F0000}"/>
    <cellStyle name="Header2 3 3 2 7 4" xfId="34961" xr:uid="{00000000-0005-0000-0000-0000C81A0000}"/>
    <cellStyle name="Header2 3 3 2 7 5" xfId="36546" xr:uid="{00000000-0005-0000-0000-0000C91A0000}"/>
    <cellStyle name="Header2 3 3 2 7 6" xfId="42754" xr:uid="{00000000-0005-0000-0000-0000440F0000}"/>
    <cellStyle name="Header2 3 3 2 7 7" xfId="45464" xr:uid="{00000000-0005-0000-0000-0000440F0000}"/>
    <cellStyle name="Header2 3 3 2 8" xfId="22574" xr:uid="{00000000-0005-0000-0000-0000CA1A0000}"/>
    <cellStyle name="Header2 3 3 2 8 2" xfId="22575" xr:uid="{00000000-0005-0000-0000-0000CB1A0000}"/>
    <cellStyle name="Header2 3 3 2 8 2 2" xfId="34966" xr:uid="{00000000-0005-0000-0000-0000CC1A0000}"/>
    <cellStyle name="Header2 3 3 2 8 2 3" xfId="33078" xr:uid="{00000000-0005-0000-0000-0000CD1A0000}"/>
    <cellStyle name="Header2 3 3 2 8 2 4" xfId="42759" xr:uid="{00000000-0005-0000-0000-0000490F0000}"/>
    <cellStyle name="Header2 3 3 2 8 2 5" xfId="45461" xr:uid="{00000000-0005-0000-0000-0000490F0000}"/>
    <cellStyle name="Header2 3 3 2 8 3" xfId="34965" xr:uid="{00000000-0005-0000-0000-0000CE1A0000}"/>
    <cellStyle name="Header2 3 3 2 8 4" xfId="33433" xr:uid="{00000000-0005-0000-0000-0000CF1A0000}"/>
    <cellStyle name="Header2 3 3 2 8 5" xfId="42758" xr:uid="{00000000-0005-0000-0000-0000480F0000}"/>
    <cellStyle name="Header2 3 3 2 8 6" xfId="45462" xr:uid="{00000000-0005-0000-0000-0000480F0000}"/>
    <cellStyle name="Header2 3 3 2 9" xfId="22576" xr:uid="{00000000-0005-0000-0000-0000D01A0000}"/>
    <cellStyle name="Header2 3 3 2 9 2" xfId="34967" xr:uid="{00000000-0005-0000-0000-0000D11A0000}"/>
    <cellStyle name="Header2 3 3 2 9 3" xfId="37750" xr:uid="{00000000-0005-0000-0000-0000D21A0000}"/>
    <cellStyle name="Header2 3 3 2 9 4" xfId="42760" xr:uid="{00000000-0005-0000-0000-00004A0F0000}"/>
    <cellStyle name="Header2 3 3 2 9 5" xfId="41091" xr:uid="{00000000-0005-0000-0000-00004A0F0000}"/>
    <cellStyle name="Header2 3 3 3" xfId="22577" xr:uid="{00000000-0005-0000-0000-0000D31A0000}"/>
    <cellStyle name="Header2 3 3 3 10" xfId="42761" xr:uid="{00000000-0005-0000-0000-00004B0F0000}"/>
    <cellStyle name="Header2 3 3 3 11" xfId="45460" xr:uid="{00000000-0005-0000-0000-00004B0F0000}"/>
    <cellStyle name="Header2 3 3 3 2" xfId="22578" xr:uid="{00000000-0005-0000-0000-0000D41A0000}"/>
    <cellStyle name="Header2 3 3 3 2 2" xfId="22579" xr:uid="{00000000-0005-0000-0000-0000D51A0000}"/>
    <cellStyle name="Header2 3 3 3 2 2 2" xfId="22580" xr:uid="{00000000-0005-0000-0000-0000D61A0000}"/>
    <cellStyle name="Header2 3 3 3 2 2 2 2" xfId="34971" xr:uid="{00000000-0005-0000-0000-0000D71A0000}"/>
    <cellStyle name="Header2 3 3 3 2 2 2 3" xfId="33430" xr:uid="{00000000-0005-0000-0000-0000D81A0000}"/>
    <cellStyle name="Header2 3 3 3 2 2 2 4" xfId="42764" xr:uid="{00000000-0005-0000-0000-00004E0F0000}"/>
    <cellStyle name="Header2 3 3 3 2 2 2 5" xfId="41838" xr:uid="{00000000-0005-0000-0000-00004E0F0000}"/>
    <cellStyle name="Header2 3 3 3 2 2 3" xfId="34970" xr:uid="{00000000-0005-0000-0000-0000D91A0000}"/>
    <cellStyle name="Header2 3 3 3 2 2 4" xfId="33431" xr:uid="{00000000-0005-0000-0000-0000DA1A0000}"/>
    <cellStyle name="Header2 3 3 3 2 2 5" xfId="42763" xr:uid="{00000000-0005-0000-0000-00004D0F0000}"/>
    <cellStyle name="Header2 3 3 3 2 2 6" xfId="41550" xr:uid="{00000000-0005-0000-0000-00004D0F0000}"/>
    <cellStyle name="Header2 3 3 3 2 3" xfId="22581" xr:uid="{00000000-0005-0000-0000-0000DB1A0000}"/>
    <cellStyle name="Header2 3 3 3 2 3 2" xfId="34972" xr:uid="{00000000-0005-0000-0000-0000DC1A0000}"/>
    <cellStyle name="Header2 3 3 3 2 3 3" xfId="37749" xr:uid="{00000000-0005-0000-0000-0000DD1A0000}"/>
    <cellStyle name="Header2 3 3 3 2 3 4" xfId="42765" xr:uid="{00000000-0005-0000-0000-00004F0F0000}"/>
    <cellStyle name="Header2 3 3 3 2 3 5" xfId="39697" xr:uid="{00000000-0005-0000-0000-00004F0F0000}"/>
    <cellStyle name="Header2 3 3 3 2 4" xfId="34969" xr:uid="{00000000-0005-0000-0000-0000DE1A0000}"/>
    <cellStyle name="Header2 3 3 3 2 5" xfId="34043" xr:uid="{00000000-0005-0000-0000-0000DF1A0000}"/>
    <cellStyle name="Header2 3 3 3 2 6" xfId="42762" xr:uid="{00000000-0005-0000-0000-00004C0F0000}"/>
    <cellStyle name="Header2 3 3 3 2 7" xfId="41752" xr:uid="{00000000-0005-0000-0000-00004C0F0000}"/>
    <cellStyle name="Header2 3 3 3 3" xfId="22582" xr:uid="{00000000-0005-0000-0000-0000E01A0000}"/>
    <cellStyle name="Header2 3 3 3 3 2" xfId="22583" xr:uid="{00000000-0005-0000-0000-0000E11A0000}"/>
    <cellStyle name="Header2 3 3 3 3 2 2" xfId="22584" xr:uid="{00000000-0005-0000-0000-0000E21A0000}"/>
    <cellStyle name="Header2 3 3 3 3 2 2 2" xfId="34975" xr:uid="{00000000-0005-0000-0000-0000E31A0000}"/>
    <cellStyle name="Header2 3 3 3 3 2 2 3" xfId="33429" xr:uid="{00000000-0005-0000-0000-0000E41A0000}"/>
    <cellStyle name="Header2 3 3 3 3 2 2 4" xfId="42768" xr:uid="{00000000-0005-0000-0000-0000520F0000}"/>
    <cellStyle name="Header2 3 3 3 3 2 2 5" xfId="40993" xr:uid="{00000000-0005-0000-0000-0000520F0000}"/>
    <cellStyle name="Header2 3 3 3 3 2 3" xfId="34974" xr:uid="{00000000-0005-0000-0000-0000E51A0000}"/>
    <cellStyle name="Header2 3 3 3 3 2 4" xfId="34041" xr:uid="{00000000-0005-0000-0000-0000E61A0000}"/>
    <cellStyle name="Header2 3 3 3 3 2 5" xfId="42767" xr:uid="{00000000-0005-0000-0000-0000510F0000}"/>
    <cellStyle name="Header2 3 3 3 3 2 6" xfId="45459" xr:uid="{00000000-0005-0000-0000-0000510F0000}"/>
    <cellStyle name="Header2 3 3 3 3 3" xfId="22585" xr:uid="{00000000-0005-0000-0000-0000E71A0000}"/>
    <cellStyle name="Header2 3 3 3 3 3 2" xfId="34976" xr:uid="{00000000-0005-0000-0000-0000E81A0000}"/>
    <cellStyle name="Header2 3 3 3 3 3 3" xfId="33428" xr:uid="{00000000-0005-0000-0000-0000E91A0000}"/>
    <cellStyle name="Header2 3 3 3 3 3 4" xfId="42769" xr:uid="{00000000-0005-0000-0000-0000530F0000}"/>
    <cellStyle name="Header2 3 3 3 3 3 5" xfId="41551" xr:uid="{00000000-0005-0000-0000-0000530F0000}"/>
    <cellStyle name="Header2 3 3 3 3 4" xfId="34973" xr:uid="{00000000-0005-0000-0000-0000EA1A0000}"/>
    <cellStyle name="Header2 3 3 3 3 5" xfId="34040" xr:uid="{00000000-0005-0000-0000-0000EB1A0000}"/>
    <cellStyle name="Header2 3 3 3 3 6" xfId="42766" xr:uid="{00000000-0005-0000-0000-0000500F0000}"/>
    <cellStyle name="Header2 3 3 3 3 7" xfId="40634" xr:uid="{00000000-0005-0000-0000-0000500F0000}"/>
    <cellStyle name="Header2 3 3 3 4" xfId="22586" xr:uid="{00000000-0005-0000-0000-0000EC1A0000}"/>
    <cellStyle name="Header2 3 3 3 4 2" xfId="22587" xr:uid="{00000000-0005-0000-0000-0000ED1A0000}"/>
    <cellStyle name="Header2 3 3 3 4 2 2" xfId="22588" xr:uid="{00000000-0005-0000-0000-0000EE1A0000}"/>
    <cellStyle name="Header2 3 3 3 4 2 2 2" xfId="34979" xr:uid="{00000000-0005-0000-0000-0000EF1A0000}"/>
    <cellStyle name="Header2 3 3 3 4 2 2 3" xfId="34039" xr:uid="{00000000-0005-0000-0000-0000F01A0000}"/>
    <cellStyle name="Header2 3 3 3 4 2 2 4" xfId="42772" xr:uid="{00000000-0005-0000-0000-0000560F0000}"/>
    <cellStyle name="Header2 3 3 3 4 2 2 5" xfId="45458" xr:uid="{00000000-0005-0000-0000-0000560F0000}"/>
    <cellStyle name="Header2 3 3 3 4 2 3" xfId="34978" xr:uid="{00000000-0005-0000-0000-0000F11A0000}"/>
    <cellStyle name="Header2 3 3 3 4 2 4" xfId="34038" xr:uid="{00000000-0005-0000-0000-0000F21A0000}"/>
    <cellStyle name="Header2 3 3 3 4 2 5" xfId="42771" xr:uid="{00000000-0005-0000-0000-0000550F0000}"/>
    <cellStyle name="Header2 3 3 3 4 2 6" xfId="41490" xr:uid="{00000000-0005-0000-0000-0000550F0000}"/>
    <cellStyle name="Header2 3 3 3 4 3" xfId="22589" xr:uid="{00000000-0005-0000-0000-0000F31A0000}"/>
    <cellStyle name="Header2 3 3 3 4 3 2" xfId="34980" xr:uid="{00000000-0005-0000-0000-0000F41A0000}"/>
    <cellStyle name="Header2 3 3 3 4 3 3" xfId="33427" xr:uid="{00000000-0005-0000-0000-0000F51A0000}"/>
    <cellStyle name="Header2 3 3 3 4 3 4" xfId="42773" xr:uid="{00000000-0005-0000-0000-0000570F0000}"/>
    <cellStyle name="Header2 3 3 3 4 3 5" xfId="40719" xr:uid="{00000000-0005-0000-0000-0000570F0000}"/>
    <cellStyle name="Header2 3 3 3 4 4" xfId="34977" xr:uid="{00000000-0005-0000-0000-0000F61A0000}"/>
    <cellStyle name="Header2 3 3 3 4 5" xfId="37748" xr:uid="{00000000-0005-0000-0000-0000F71A0000}"/>
    <cellStyle name="Header2 3 3 3 4 6" xfId="42770" xr:uid="{00000000-0005-0000-0000-0000540F0000}"/>
    <cellStyle name="Header2 3 3 3 4 7" xfId="41727" xr:uid="{00000000-0005-0000-0000-0000540F0000}"/>
    <cellStyle name="Header2 3 3 3 5" xfId="22590" xr:uid="{00000000-0005-0000-0000-0000F81A0000}"/>
    <cellStyle name="Header2 3 3 3 5 2" xfId="22591" xr:uid="{00000000-0005-0000-0000-0000F91A0000}"/>
    <cellStyle name="Header2 3 3 3 5 2 2" xfId="22592" xr:uid="{00000000-0005-0000-0000-0000FA1A0000}"/>
    <cellStyle name="Header2 3 3 3 5 2 2 2" xfId="34983" xr:uid="{00000000-0005-0000-0000-0000FB1A0000}"/>
    <cellStyle name="Header2 3 3 3 5 2 2 3" xfId="34036" xr:uid="{00000000-0005-0000-0000-0000FC1A0000}"/>
    <cellStyle name="Header2 3 3 3 5 2 2 4" xfId="42776" xr:uid="{00000000-0005-0000-0000-00005A0F0000}"/>
    <cellStyle name="Header2 3 3 3 5 2 2 5" xfId="41092" xr:uid="{00000000-0005-0000-0000-00005A0F0000}"/>
    <cellStyle name="Header2 3 3 3 5 2 3" xfId="34982" xr:uid="{00000000-0005-0000-0000-0000FD1A0000}"/>
    <cellStyle name="Header2 3 3 3 5 2 4" xfId="37747" xr:uid="{00000000-0005-0000-0000-0000FE1A0000}"/>
    <cellStyle name="Header2 3 3 3 5 2 5" xfId="42775" xr:uid="{00000000-0005-0000-0000-0000590F0000}"/>
    <cellStyle name="Header2 3 3 3 5 2 6" xfId="41472" xr:uid="{00000000-0005-0000-0000-0000590F0000}"/>
    <cellStyle name="Header2 3 3 3 5 3" xfId="22593" xr:uid="{00000000-0005-0000-0000-0000FF1A0000}"/>
    <cellStyle name="Header2 3 3 3 5 3 2" xfId="34984" xr:uid="{00000000-0005-0000-0000-0000001B0000}"/>
    <cellStyle name="Header2 3 3 3 5 3 3" xfId="34037" xr:uid="{00000000-0005-0000-0000-0000011B0000}"/>
    <cellStyle name="Header2 3 3 3 5 3 4" xfId="42777" xr:uid="{00000000-0005-0000-0000-00005B0F0000}"/>
    <cellStyle name="Header2 3 3 3 5 3 5" xfId="45457" xr:uid="{00000000-0005-0000-0000-00005B0F0000}"/>
    <cellStyle name="Header2 3 3 3 5 4" xfId="34981" xr:uid="{00000000-0005-0000-0000-0000021B0000}"/>
    <cellStyle name="Header2 3 3 3 5 5" xfId="33426" xr:uid="{00000000-0005-0000-0000-0000031B0000}"/>
    <cellStyle name="Header2 3 3 3 5 6" xfId="42774" xr:uid="{00000000-0005-0000-0000-0000580F0000}"/>
    <cellStyle name="Header2 3 3 3 5 7" xfId="40718" xr:uid="{00000000-0005-0000-0000-0000580F0000}"/>
    <cellStyle name="Header2 3 3 3 6" xfId="22594" xr:uid="{00000000-0005-0000-0000-0000041B0000}"/>
    <cellStyle name="Header2 3 3 3 6 2" xfId="22595" xr:uid="{00000000-0005-0000-0000-0000051B0000}"/>
    <cellStyle name="Header2 3 3 3 6 2 2" xfId="34986" xr:uid="{00000000-0005-0000-0000-0000061B0000}"/>
    <cellStyle name="Header2 3 3 3 6 2 3" xfId="33424" xr:uid="{00000000-0005-0000-0000-0000071B0000}"/>
    <cellStyle name="Header2 3 3 3 6 2 4" xfId="42779" xr:uid="{00000000-0005-0000-0000-00005D0F0000}"/>
    <cellStyle name="Header2 3 3 3 6 2 5" xfId="39656" xr:uid="{00000000-0005-0000-0000-00005D0F0000}"/>
    <cellStyle name="Header2 3 3 3 6 3" xfId="34985" xr:uid="{00000000-0005-0000-0000-0000081B0000}"/>
    <cellStyle name="Header2 3 3 3 6 4" xfId="33425" xr:uid="{00000000-0005-0000-0000-0000091B0000}"/>
    <cellStyle name="Header2 3 3 3 6 5" xfId="42778" xr:uid="{00000000-0005-0000-0000-00005C0F0000}"/>
    <cellStyle name="Header2 3 3 3 6 6" xfId="41224" xr:uid="{00000000-0005-0000-0000-00005C0F0000}"/>
    <cellStyle name="Header2 3 3 3 7" xfId="22596" xr:uid="{00000000-0005-0000-0000-00000A1B0000}"/>
    <cellStyle name="Header2 3 3 3 7 2" xfId="34987" xr:uid="{00000000-0005-0000-0000-00000B1B0000}"/>
    <cellStyle name="Header2 3 3 3 7 3" xfId="37746" xr:uid="{00000000-0005-0000-0000-00000C1B0000}"/>
    <cellStyle name="Header2 3 3 3 7 4" xfId="42780" xr:uid="{00000000-0005-0000-0000-00005E0F0000}"/>
    <cellStyle name="Header2 3 3 3 7 5" xfId="41445" xr:uid="{00000000-0005-0000-0000-00005E0F0000}"/>
    <cellStyle name="Header2 3 3 3 8" xfId="34968" xr:uid="{00000000-0005-0000-0000-00000D1B0000}"/>
    <cellStyle name="Header2 3 3 3 9" xfId="34042" xr:uid="{00000000-0005-0000-0000-00000E1B0000}"/>
    <cellStyle name="Header2 3 3 4" xfId="22597" xr:uid="{00000000-0005-0000-0000-00000F1B0000}"/>
    <cellStyle name="Header2 3 3 4 2" xfId="22598" xr:uid="{00000000-0005-0000-0000-0000101B0000}"/>
    <cellStyle name="Header2 3 3 4 2 2" xfId="34989" xr:uid="{00000000-0005-0000-0000-0000111B0000}"/>
    <cellStyle name="Header2 3 3 4 2 3" xfId="34035" xr:uid="{00000000-0005-0000-0000-0000121B0000}"/>
    <cellStyle name="Header2 3 3 4 2 4" xfId="42782" xr:uid="{00000000-0005-0000-0000-0000600F0000}"/>
    <cellStyle name="Header2 3 3 4 2 5" xfId="44338" xr:uid="{00000000-0005-0000-0000-0000600F0000}"/>
    <cellStyle name="Header2 3 3 4 3" xfId="34988" xr:uid="{00000000-0005-0000-0000-0000131B0000}"/>
    <cellStyle name="Header2 3 3 4 4" xfId="34034" xr:uid="{00000000-0005-0000-0000-0000141B0000}"/>
    <cellStyle name="Header2 3 3 4 5" xfId="42781" xr:uid="{00000000-0005-0000-0000-00005F0F0000}"/>
    <cellStyle name="Header2 3 3 4 6" xfId="41630" xr:uid="{00000000-0005-0000-0000-00005F0F0000}"/>
    <cellStyle name="Header2 3 3 5" xfId="22599" xr:uid="{00000000-0005-0000-0000-0000151B0000}"/>
    <cellStyle name="Header2 3 3 5 2" xfId="34990" xr:uid="{00000000-0005-0000-0000-0000161B0000}"/>
    <cellStyle name="Header2 3 3 5 3" xfId="33423" xr:uid="{00000000-0005-0000-0000-0000171B0000}"/>
    <cellStyle name="Header2 3 3 5 4" xfId="42783" xr:uid="{00000000-0005-0000-0000-0000610F0000}"/>
    <cellStyle name="Header2 3 3 5 5" xfId="41667" xr:uid="{00000000-0005-0000-0000-0000610F0000}"/>
    <cellStyle name="Header2 3 3 6" xfId="22516" xr:uid="{00000000-0005-0000-0000-0000181B0000}"/>
    <cellStyle name="Header2 3 3 7" xfId="34907" xr:uid="{00000000-0005-0000-0000-0000191B0000}"/>
    <cellStyle name="Header2 3 3 8" xfId="37772" xr:uid="{00000000-0005-0000-0000-00001A1B0000}"/>
    <cellStyle name="Header2 3 3 9" xfId="42700" xr:uid="{00000000-0005-0000-0000-00000E0F0000}"/>
    <cellStyle name="Header2 3 30" xfId="33544" xr:uid="{00000000-0005-0000-0000-00001B1B0000}"/>
    <cellStyle name="Header2 3 31" xfId="38933" xr:uid="{00000000-0005-0000-0000-00001C1B0000}"/>
    <cellStyle name="Header2 3 32" xfId="39443" xr:uid="{00000000-0005-0000-0000-00001D1B0000}"/>
    <cellStyle name="Header2 3 33" xfId="39564" xr:uid="{00000000-0005-0000-0000-000029010000}"/>
    <cellStyle name="Header2 3 34" xfId="40529" xr:uid="{00000000-0005-0000-0000-00002D010000}"/>
    <cellStyle name="Header2 3 35" xfId="39721" xr:uid="{00000000-0005-0000-0000-00007C020000}"/>
    <cellStyle name="Header2 3 36" xfId="41515" xr:uid="{00000000-0005-0000-0000-00003F010000}"/>
    <cellStyle name="Header2 3 37" xfId="47100" xr:uid="{00000000-0005-0000-0000-00003F010000}"/>
    <cellStyle name="Header2 3 38" xfId="46958" xr:uid="{00000000-0005-0000-0000-00003F010000}"/>
    <cellStyle name="Header2 3 4" xfId="8319" xr:uid="{00000000-0005-0000-0000-00001E1B0000}"/>
    <cellStyle name="Header2 3 4 10" xfId="22600" xr:uid="{00000000-0005-0000-0000-00001F1B0000}"/>
    <cellStyle name="Header2 3 4 11" xfId="34991" xr:uid="{00000000-0005-0000-0000-0000201B0000}"/>
    <cellStyle name="Header2 3 4 12" xfId="33422" xr:uid="{00000000-0005-0000-0000-0000211B0000}"/>
    <cellStyle name="Header2 3 4 13" xfId="42784" xr:uid="{00000000-0005-0000-0000-0000620F0000}"/>
    <cellStyle name="Header2 3 4 14" xfId="41364" xr:uid="{00000000-0005-0000-0000-0000620F0000}"/>
    <cellStyle name="Header2 3 4 2" xfId="22601" xr:uid="{00000000-0005-0000-0000-0000221B0000}"/>
    <cellStyle name="Header2 3 4 2 10" xfId="42785" xr:uid="{00000000-0005-0000-0000-0000630F0000}"/>
    <cellStyle name="Header2 3 4 2 11" xfId="44341" xr:uid="{00000000-0005-0000-0000-0000630F0000}"/>
    <cellStyle name="Header2 3 4 2 2" xfId="22602" xr:uid="{00000000-0005-0000-0000-0000231B0000}"/>
    <cellStyle name="Header2 3 4 2 2 2" xfId="22603" xr:uid="{00000000-0005-0000-0000-0000241B0000}"/>
    <cellStyle name="Header2 3 4 2 2 2 2" xfId="22604" xr:uid="{00000000-0005-0000-0000-0000251B0000}"/>
    <cellStyle name="Header2 3 4 2 2 2 2 2" xfId="34995" xr:uid="{00000000-0005-0000-0000-0000261B0000}"/>
    <cellStyle name="Header2 3 4 2 2 2 2 3" xfId="33420" xr:uid="{00000000-0005-0000-0000-0000271B0000}"/>
    <cellStyle name="Header2 3 4 2 2 2 2 4" xfId="42788" xr:uid="{00000000-0005-0000-0000-0000660F0000}"/>
    <cellStyle name="Header2 3 4 2 2 2 2 5" xfId="44340" xr:uid="{00000000-0005-0000-0000-0000660F0000}"/>
    <cellStyle name="Header2 3 4 2 2 2 3" xfId="34994" xr:uid="{00000000-0005-0000-0000-0000281B0000}"/>
    <cellStyle name="Header2 3 4 2 2 2 4" xfId="33421" xr:uid="{00000000-0005-0000-0000-0000291B0000}"/>
    <cellStyle name="Header2 3 4 2 2 2 5" xfId="42787" xr:uid="{00000000-0005-0000-0000-0000650F0000}"/>
    <cellStyle name="Header2 3 4 2 2 2 6" xfId="44339" xr:uid="{00000000-0005-0000-0000-0000650F0000}"/>
    <cellStyle name="Header2 3 4 2 2 3" xfId="22605" xr:uid="{00000000-0005-0000-0000-00002A1B0000}"/>
    <cellStyle name="Header2 3 4 2 2 3 2" xfId="34996" xr:uid="{00000000-0005-0000-0000-00002B1B0000}"/>
    <cellStyle name="Header2 3 4 2 2 3 3" xfId="33418" xr:uid="{00000000-0005-0000-0000-00002C1B0000}"/>
    <cellStyle name="Header2 3 4 2 2 3 4" xfId="42789" xr:uid="{00000000-0005-0000-0000-0000670F0000}"/>
    <cellStyle name="Header2 3 4 2 2 3 5" xfId="41830" xr:uid="{00000000-0005-0000-0000-0000670F0000}"/>
    <cellStyle name="Header2 3 4 2 2 4" xfId="34993" xr:uid="{00000000-0005-0000-0000-00002D1B0000}"/>
    <cellStyle name="Header2 3 4 2 2 5" xfId="34033" xr:uid="{00000000-0005-0000-0000-00002E1B0000}"/>
    <cellStyle name="Header2 3 4 2 2 6" xfId="42786" xr:uid="{00000000-0005-0000-0000-0000640F0000}"/>
    <cellStyle name="Header2 3 4 2 2 7" xfId="40666" xr:uid="{00000000-0005-0000-0000-0000640F0000}"/>
    <cellStyle name="Header2 3 4 2 3" xfId="22606" xr:uid="{00000000-0005-0000-0000-00002F1B0000}"/>
    <cellStyle name="Header2 3 4 2 3 2" xfId="22607" xr:uid="{00000000-0005-0000-0000-0000301B0000}"/>
    <cellStyle name="Header2 3 4 2 3 2 2" xfId="22608" xr:uid="{00000000-0005-0000-0000-0000311B0000}"/>
    <cellStyle name="Header2 3 4 2 3 2 2 2" xfId="34999" xr:uid="{00000000-0005-0000-0000-0000321B0000}"/>
    <cellStyle name="Header2 3 4 2 3 2 2 3" xfId="33040" xr:uid="{00000000-0005-0000-0000-0000331B0000}"/>
    <cellStyle name="Header2 3 4 2 3 2 2 4" xfId="42792" xr:uid="{00000000-0005-0000-0000-00006A0F0000}"/>
    <cellStyle name="Header2 3 4 2 3 2 2 5" xfId="40990" xr:uid="{00000000-0005-0000-0000-00006A0F0000}"/>
    <cellStyle name="Header2 3 4 2 3 2 3" xfId="34998" xr:uid="{00000000-0005-0000-0000-0000341B0000}"/>
    <cellStyle name="Header2 3 4 2 3 2 4" xfId="33419" xr:uid="{00000000-0005-0000-0000-0000351B0000}"/>
    <cellStyle name="Header2 3 4 2 3 2 5" xfId="42791" xr:uid="{00000000-0005-0000-0000-0000690F0000}"/>
    <cellStyle name="Header2 3 4 2 3 2 6" xfId="45456" xr:uid="{00000000-0005-0000-0000-0000690F0000}"/>
    <cellStyle name="Header2 3 4 2 3 3" xfId="22609" xr:uid="{00000000-0005-0000-0000-0000361B0000}"/>
    <cellStyle name="Header2 3 4 2 3 3 2" xfId="35000" xr:uid="{00000000-0005-0000-0000-0000371B0000}"/>
    <cellStyle name="Header2 3 4 2 3 3 3" xfId="33416" xr:uid="{00000000-0005-0000-0000-0000381B0000}"/>
    <cellStyle name="Header2 3 4 2 3 3 4" xfId="42793" xr:uid="{00000000-0005-0000-0000-00006B0F0000}"/>
    <cellStyle name="Header2 3 4 2 3 3 5" xfId="41552" xr:uid="{00000000-0005-0000-0000-00006B0F0000}"/>
    <cellStyle name="Header2 3 4 2 3 4" xfId="34997" xr:uid="{00000000-0005-0000-0000-0000391B0000}"/>
    <cellStyle name="Header2 3 4 2 3 5" xfId="34031" xr:uid="{00000000-0005-0000-0000-00003A1B0000}"/>
    <cellStyle name="Header2 3 4 2 3 6" xfId="42790" xr:uid="{00000000-0005-0000-0000-0000680F0000}"/>
    <cellStyle name="Header2 3 4 2 3 7" xfId="41461" xr:uid="{00000000-0005-0000-0000-0000680F0000}"/>
    <cellStyle name="Header2 3 4 2 4" xfId="22610" xr:uid="{00000000-0005-0000-0000-00003B1B0000}"/>
    <cellStyle name="Header2 3 4 2 4 2" xfId="22611" xr:uid="{00000000-0005-0000-0000-00003C1B0000}"/>
    <cellStyle name="Header2 3 4 2 4 2 2" xfId="22612" xr:uid="{00000000-0005-0000-0000-00003D1B0000}"/>
    <cellStyle name="Header2 3 4 2 4 2 2 2" xfId="35003" xr:uid="{00000000-0005-0000-0000-00003E1B0000}"/>
    <cellStyle name="Header2 3 4 2 4 2 2 3" xfId="33042" xr:uid="{00000000-0005-0000-0000-00003F1B0000}"/>
    <cellStyle name="Header2 3 4 2 4 2 2 4" xfId="42796" xr:uid="{00000000-0005-0000-0000-00006E0F0000}"/>
    <cellStyle name="Header2 3 4 2 4 2 2 5" xfId="45455" xr:uid="{00000000-0005-0000-0000-00006E0F0000}"/>
    <cellStyle name="Header2 3 4 2 4 2 3" xfId="35002" xr:uid="{00000000-0005-0000-0000-0000401B0000}"/>
    <cellStyle name="Header2 3 4 2 4 2 4" xfId="33417" xr:uid="{00000000-0005-0000-0000-0000411B0000}"/>
    <cellStyle name="Header2 3 4 2 4 2 5" xfId="42795" xr:uid="{00000000-0005-0000-0000-00006D0F0000}"/>
    <cellStyle name="Header2 3 4 2 4 2 6" xfId="41700" xr:uid="{00000000-0005-0000-0000-00006D0F0000}"/>
    <cellStyle name="Header2 3 4 2 4 3" xfId="22613" xr:uid="{00000000-0005-0000-0000-0000421B0000}"/>
    <cellStyle name="Header2 3 4 2 4 3 2" xfId="35004" xr:uid="{00000000-0005-0000-0000-0000431B0000}"/>
    <cellStyle name="Header2 3 4 2 4 3 3" xfId="33414" xr:uid="{00000000-0005-0000-0000-0000441B0000}"/>
    <cellStyle name="Header2 3 4 2 4 3 4" xfId="42797" xr:uid="{00000000-0005-0000-0000-00006F0F0000}"/>
    <cellStyle name="Header2 3 4 2 4 3 5" xfId="41365" xr:uid="{00000000-0005-0000-0000-00006F0F0000}"/>
    <cellStyle name="Header2 3 4 2 4 4" xfId="35001" xr:uid="{00000000-0005-0000-0000-0000451B0000}"/>
    <cellStyle name="Header2 3 4 2 4 5" xfId="34030" xr:uid="{00000000-0005-0000-0000-0000461B0000}"/>
    <cellStyle name="Header2 3 4 2 4 6" xfId="42794" xr:uid="{00000000-0005-0000-0000-00006C0F0000}"/>
    <cellStyle name="Header2 3 4 2 4 7" xfId="41853" xr:uid="{00000000-0005-0000-0000-00006C0F0000}"/>
    <cellStyle name="Header2 3 4 2 5" xfId="22614" xr:uid="{00000000-0005-0000-0000-0000471B0000}"/>
    <cellStyle name="Header2 3 4 2 5 2" xfId="22615" xr:uid="{00000000-0005-0000-0000-0000481B0000}"/>
    <cellStyle name="Header2 3 4 2 5 2 2" xfId="22616" xr:uid="{00000000-0005-0000-0000-0000491B0000}"/>
    <cellStyle name="Header2 3 4 2 5 2 2 2" xfId="35007" xr:uid="{00000000-0005-0000-0000-00004A1B0000}"/>
    <cellStyle name="Header2 3 4 2 5 2 2 3" xfId="33044" xr:uid="{00000000-0005-0000-0000-00004B1B0000}"/>
    <cellStyle name="Header2 3 4 2 5 2 2 4" xfId="42800" xr:uid="{00000000-0005-0000-0000-0000720F0000}"/>
    <cellStyle name="Header2 3 4 2 5 2 2 5" xfId="41854" xr:uid="{00000000-0005-0000-0000-0000720F0000}"/>
    <cellStyle name="Header2 3 4 2 5 2 3" xfId="35006" xr:uid="{00000000-0005-0000-0000-00004C1B0000}"/>
    <cellStyle name="Header2 3 4 2 5 2 4" xfId="33415" xr:uid="{00000000-0005-0000-0000-00004D1B0000}"/>
    <cellStyle name="Header2 3 4 2 5 2 5" xfId="42799" xr:uid="{00000000-0005-0000-0000-0000710F0000}"/>
    <cellStyle name="Header2 3 4 2 5 2 6" xfId="40047" xr:uid="{00000000-0005-0000-0000-0000710F0000}"/>
    <cellStyle name="Header2 3 4 2 5 3" xfId="22617" xr:uid="{00000000-0005-0000-0000-00004E1B0000}"/>
    <cellStyle name="Header2 3 4 2 5 3 2" xfId="35008" xr:uid="{00000000-0005-0000-0000-00004F1B0000}"/>
    <cellStyle name="Header2 3 4 2 5 3 3" xfId="33412" xr:uid="{00000000-0005-0000-0000-0000501B0000}"/>
    <cellStyle name="Header2 3 4 2 5 3 4" xfId="42801" xr:uid="{00000000-0005-0000-0000-0000730F0000}"/>
    <cellStyle name="Header2 3 4 2 5 3 5" xfId="45454" xr:uid="{00000000-0005-0000-0000-0000730F0000}"/>
    <cellStyle name="Header2 3 4 2 5 4" xfId="35005" xr:uid="{00000000-0005-0000-0000-0000511B0000}"/>
    <cellStyle name="Header2 3 4 2 5 5" xfId="34029" xr:uid="{00000000-0005-0000-0000-0000521B0000}"/>
    <cellStyle name="Header2 3 4 2 5 6" xfId="42798" xr:uid="{00000000-0005-0000-0000-0000700F0000}"/>
    <cellStyle name="Header2 3 4 2 5 7" xfId="41223" xr:uid="{00000000-0005-0000-0000-0000700F0000}"/>
    <cellStyle name="Header2 3 4 2 6" xfId="22618" xr:uid="{00000000-0005-0000-0000-0000531B0000}"/>
    <cellStyle name="Header2 3 4 2 6 2" xfId="22619" xr:uid="{00000000-0005-0000-0000-0000541B0000}"/>
    <cellStyle name="Header2 3 4 2 6 2 2" xfId="35010" xr:uid="{00000000-0005-0000-0000-0000551B0000}"/>
    <cellStyle name="Header2 3 4 2 6 2 3" xfId="33413" xr:uid="{00000000-0005-0000-0000-0000561B0000}"/>
    <cellStyle name="Header2 3 4 2 6 2 4" xfId="42803" xr:uid="{00000000-0005-0000-0000-0000750F0000}"/>
    <cellStyle name="Header2 3 4 2 6 2 5" xfId="41553" xr:uid="{00000000-0005-0000-0000-0000750F0000}"/>
    <cellStyle name="Header2 3 4 2 6 3" xfId="35009" xr:uid="{00000000-0005-0000-0000-0000571B0000}"/>
    <cellStyle name="Header2 3 4 2 6 4" xfId="34028" xr:uid="{00000000-0005-0000-0000-0000581B0000}"/>
    <cellStyle name="Header2 3 4 2 6 5" xfId="42802" xr:uid="{00000000-0005-0000-0000-0000740F0000}"/>
    <cellStyle name="Header2 3 4 2 6 6" xfId="41540" xr:uid="{00000000-0005-0000-0000-0000740F0000}"/>
    <cellStyle name="Header2 3 4 2 7" xfId="22620" xr:uid="{00000000-0005-0000-0000-0000591B0000}"/>
    <cellStyle name="Header2 3 4 2 7 2" xfId="35011" xr:uid="{00000000-0005-0000-0000-00005A1B0000}"/>
    <cellStyle name="Header2 3 4 2 7 3" xfId="33046" xr:uid="{00000000-0005-0000-0000-00005B1B0000}"/>
    <cellStyle name="Header2 3 4 2 7 4" xfId="42804" xr:uid="{00000000-0005-0000-0000-0000760F0000}"/>
    <cellStyle name="Header2 3 4 2 7 5" xfId="41628" xr:uid="{00000000-0005-0000-0000-0000760F0000}"/>
    <cellStyle name="Header2 3 4 2 8" xfId="34992" xr:uid="{00000000-0005-0000-0000-00005C1B0000}"/>
    <cellStyle name="Header2 3 4 2 9" xfId="34032" xr:uid="{00000000-0005-0000-0000-00005D1B0000}"/>
    <cellStyle name="Header2 3 4 3" xfId="22621" xr:uid="{00000000-0005-0000-0000-00005E1B0000}"/>
    <cellStyle name="Header2 3 4 3 10" xfId="42805" xr:uid="{00000000-0005-0000-0000-0000770F0000}"/>
    <cellStyle name="Header2 3 4 3 11" xfId="41701" xr:uid="{00000000-0005-0000-0000-0000770F0000}"/>
    <cellStyle name="Header2 3 4 3 2" xfId="22622" xr:uid="{00000000-0005-0000-0000-00005F1B0000}"/>
    <cellStyle name="Header2 3 4 3 2 2" xfId="22623" xr:uid="{00000000-0005-0000-0000-0000601B0000}"/>
    <cellStyle name="Header2 3 4 3 2 2 2" xfId="22624" xr:uid="{00000000-0005-0000-0000-0000611B0000}"/>
    <cellStyle name="Header2 3 4 3 2 2 2 2" xfId="35015" xr:uid="{00000000-0005-0000-0000-0000621B0000}"/>
    <cellStyle name="Header2 3 4 3 2 2 2 3" xfId="33157" xr:uid="{00000000-0005-0000-0000-0000631B0000}"/>
    <cellStyle name="Header2 3 4 3 2 2 2 4" xfId="42808" xr:uid="{00000000-0005-0000-0000-00007A0F0000}"/>
    <cellStyle name="Header2 3 4 3 2 2 2 5" xfId="40915" xr:uid="{00000000-0005-0000-0000-00007A0F0000}"/>
    <cellStyle name="Header2 3 4 3 2 2 3" xfId="35014" xr:uid="{00000000-0005-0000-0000-0000641B0000}"/>
    <cellStyle name="Header2 3 4 3 2 2 4" xfId="37744" xr:uid="{00000000-0005-0000-0000-0000651B0000}"/>
    <cellStyle name="Header2 3 4 3 2 2 5" xfId="42807" xr:uid="{00000000-0005-0000-0000-0000790F0000}"/>
    <cellStyle name="Header2 3 4 3 2 2 6" xfId="40720" xr:uid="{00000000-0005-0000-0000-0000790F0000}"/>
    <cellStyle name="Header2 3 4 3 2 3" xfId="22625" xr:uid="{00000000-0005-0000-0000-0000661B0000}"/>
    <cellStyle name="Header2 3 4 3 2 3 2" xfId="35016" xr:uid="{00000000-0005-0000-0000-0000671B0000}"/>
    <cellStyle name="Header2 3 4 3 2 3 3" xfId="37743" xr:uid="{00000000-0005-0000-0000-0000681B0000}"/>
    <cellStyle name="Header2 3 4 3 2 3 4" xfId="42809" xr:uid="{00000000-0005-0000-0000-00007B0F0000}"/>
    <cellStyle name="Header2 3 4 3 2 3 5" xfId="41211" xr:uid="{00000000-0005-0000-0000-00007B0F0000}"/>
    <cellStyle name="Header2 3 4 3 2 4" xfId="35013" xr:uid="{00000000-0005-0000-0000-0000691B0000}"/>
    <cellStyle name="Header2 3 4 3 2 5" xfId="33158" xr:uid="{00000000-0005-0000-0000-00006A1B0000}"/>
    <cellStyle name="Header2 3 4 3 2 6" xfId="42806" xr:uid="{00000000-0005-0000-0000-0000780F0000}"/>
    <cellStyle name="Header2 3 4 3 2 7" xfId="45453" xr:uid="{00000000-0005-0000-0000-0000780F0000}"/>
    <cellStyle name="Header2 3 4 3 3" xfId="22626" xr:uid="{00000000-0005-0000-0000-00006B1B0000}"/>
    <cellStyle name="Header2 3 4 3 3 2" xfId="22627" xr:uid="{00000000-0005-0000-0000-00006C1B0000}"/>
    <cellStyle name="Header2 3 4 3 3 2 2" xfId="22628" xr:uid="{00000000-0005-0000-0000-00006D1B0000}"/>
    <cellStyle name="Header2 3 4 3 3 2 2 2" xfId="35019" xr:uid="{00000000-0005-0000-0000-00006E1B0000}"/>
    <cellStyle name="Header2 3 4 3 3 2 2 3" xfId="33155" xr:uid="{00000000-0005-0000-0000-00006F1B0000}"/>
    <cellStyle name="Header2 3 4 3 3 2 2 4" xfId="42812" xr:uid="{00000000-0005-0000-0000-00007E0F0000}"/>
    <cellStyle name="Header2 3 4 3 3 2 2 5" xfId="41225" xr:uid="{00000000-0005-0000-0000-00007E0F0000}"/>
    <cellStyle name="Header2 3 4 3 3 2 3" xfId="35018" xr:uid="{00000000-0005-0000-0000-0000701B0000}"/>
    <cellStyle name="Header2 3 4 3 3 2 4" xfId="37742" xr:uid="{00000000-0005-0000-0000-0000711B0000}"/>
    <cellStyle name="Header2 3 4 3 3 2 5" xfId="42811" xr:uid="{00000000-0005-0000-0000-00007D0F0000}"/>
    <cellStyle name="Header2 3 4 3 3 2 6" xfId="45452" xr:uid="{00000000-0005-0000-0000-00007D0F0000}"/>
    <cellStyle name="Header2 3 4 3 3 3" xfId="22629" xr:uid="{00000000-0005-0000-0000-0000721B0000}"/>
    <cellStyle name="Header2 3 4 3 3 3 2" xfId="35020" xr:uid="{00000000-0005-0000-0000-0000731B0000}"/>
    <cellStyle name="Header2 3 4 3 3 3 3" xfId="37741" xr:uid="{00000000-0005-0000-0000-0000741B0000}"/>
    <cellStyle name="Header2 3 4 3 3 3 4" xfId="42813" xr:uid="{00000000-0005-0000-0000-00007F0F0000}"/>
    <cellStyle name="Header2 3 4 3 3 3 5" xfId="40587" xr:uid="{00000000-0005-0000-0000-00007F0F0000}"/>
    <cellStyle name="Header2 3 4 3 3 4" xfId="35017" xr:uid="{00000000-0005-0000-0000-0000751B0000}"/>
    <cellStyle name="Header2 3 4 3 3 5" xfId="33156" xr:uid="{00000000-0005-0000-0000-0000761B0000}"/>
    <cellStyle name="Header2 3 4 3 3 6" xfId="42810" xr:uid="{00000000-0005-0000-0000-00007C0F0000}"/>
    <cellStyle name="Header2 3 4 3 3 7" xfId="41703" xr:uid="{00000000-0005-0000-0000-00007C0F0000}"/>
    <cellStyle name="Header2 3 4 3 4" xfId="22630" xr:uid="{00000000-0005-0000-0000-0000771B0000}"/>
    <cellStyle name="Header2 3 4 3 4 2" xfId="22631" xr:uid="{00000000-0005-0000-0000-0000781B0000}"/>
    <cellStyle name="Header2 3 4 3 4 2 2" xfId="22632" xr:uid="{00000000-0005-0000-0000-0000791B0000}"/>
    <cellStyle name="Header2 3 4 3 4 2 2 2" xfId="35023" xr:uid="{00000000-0005-0000-0000-00007A1B0000}"/>
    <cellStyle name="Header2 3 4 3 4 2 2 3" xfId="33154" xr:uid="{00000000-0005-0000-0000-00007B1B0000}"/>
    <cellStyle name="Header2 3 4 3 4 2 2 4" xfId="42816" xr:uid="{00000000-0005-0000-0000-0000820F0000}"/>
    <cellStyle name="Header2 3 4 3 4 2 2 5" xfId="41554" xr:uid="{00000000-0005-0000-0000-0000820F0000}"/>
    <cellStyle name="Header2 3 4 3 4 2 3" xfId="35022" xr:uid="{00000000-0005-0000-0000-00007C1B0000}"/>
    <cellStyle name="Header2 3 4 3 4 2 4" xfId="37740" xr:uid="{00000000-0005-0000-0000-00007D1B0000}"/>
    <cellStyle name="Header2 3 4 3 4 2 5" xfId="42815" xr:uid="{00000000-0005-0000-0000-0000810F0000}"/>
    <cellStyle name="Header2 3 4 3 4 2 6" xfId="41704" xr:uid="{00000000-0005-0000-0000-0000810F0000}"/>
    <cellStyle name="Header2 3 4 3 4 3" xfId="22633" xr:uid="{00000000-0005-0000-0000-00007E1B0000}"/>
    <cellStyle name="Header2 3 4 3 4 3 2" xfId="35024" xr:uid="{00000000-0005-0000-0000-00007F1B0000}"/>
    <cellStyle name="Header2 3 4 3 4 3 3" xfId="37739" xr:uid="{00000000-0005-0000-0000-0000801B0000}"/>
    <cellStyle name="Header2 3 4 3 4 3 4" xfId="42817" xr:uid="{00000000-0005-0000-0000-0000830F0000}"/>
    <cellStyle name="Header2 3 4 3 4 3 5" xfId="41366" xr:uid="{00000000-0005-0000-0000-0000830F0000}"/>
    <cellStyle name="Header2 3 4 3 4 4" xfId="35021" xr:uid="{00000000-0005-0000-0000-0000811B0000}"/>
    <cellStyle name="Header2 3 4 3 4 5" xfId="33144" xr:uid="{00000000-0005-0000-0000-0000821B0000}"/>
    <cellStyle name="Header2 3 4 3 4 6" xfId="42814" xr:uid="{00000000-0005-0000-0000-0000800F0000}"/>
    <cellStyle name="Header2 3 4 3 4 7" xfId="41702" xr:uid="{00000000-0005-0000-0000-0000800F0000}"/>
    <cellStyle name="Header2 3 4 3 5" xfId="22634" xr:uid="{00000000-0005-0000-0000-0000831B0000}"/>
    <cellStyle name="Header2 3 4 3 5 2" xfId="22635" xr:uid="{00000000-0005-0000-0000-0000841B0000}"/>
    <cellStyle name="Header2 3 4 3 5 2 2" xfId="22636" xr:uid="{00000000-0005-0000-0000-0000851B0000}"/>
    <cellStyle name="Header2 3 4 3 5 2 2 2" xfId="35027" xr:uid="{00000000-0005-0000-0000-0000861B0000}"/>
    <cellStyle name="Header2 3 4 3 5 2 2 3" xfId="33152" xr:uid="{00000000-0005-0000-0000-0000871B0000}"/>
    <cellStyle name="Header2 3 4 3 5 2 2 4" xfId="42820" xr:uid="{00000000-0005-0000-0000-0000860F0000}"/>
    <cellStyle name="Header2 3 4 3 5 2 2 5" xfId="41768" xr:uid="{00000000-0005-0000-0000-0000860F0000}"/>
    <cellStyle name="Header2 3 4 3 5 2 3" xfId="35026" xr:uid="{00000000-0005-0000-0000-0000881B0000}"/>
    <cellStyle name="Header2 3 4 3 5 2 4" xfId="37738" xr:uid="{00000000-0005-0000-0000-0000891B0000}"/>
    <cellStyle name="Header2 3 4 3 5 2 5" xfId="42819" xr:uid="{00000000-0005-0000-0000-0000850F0000}"/>
    <cellStyle name="Header2 3 4 3 5 2 6" xfId="41073" xr:uid="{00000000-0005-0000-0000-0000850F0000}"/>
    <cellStyle name="Header2 3 4 3 5 3" xfId="22637" xr:uid="{00000000-0005-0000-0000-00008A1B0000}"/>
    <cellStyle name="Header2 3 4 3 5 3 2" xfId="35028" xr:uid="{00000000-0005-0000-0000-00008B1B0000}"/>
    <cellStyle name="Header2 3 4 3 5 3 3" xfId="37737" xr:uid="{00000000-0005-0000-0000-00008C1B0000}"/>
    <cellStyle name="Header2 3 4 3 5 3 4" xfId="42821" xr:uid="{00000000-0005-0000-0000-0000870F0000}"/>
    <cellStyle name="Header2 3 4 3 5 3 5" xfId="40697" xr:uid="{00000000-0005-0000-0000-0000870F0000}"/>
    <cellStyle name="Header2 3 4 3 5 4" xfId="35025" xr:uid="{00000000-0005-0000-0000-00008D1B0000}"/>
    <cellStyle name="Header2 3 4 3 5 5" xfId="33153" xr:uid="{00000000-0005-0000-0000-00008E1B0000}"/>
    <cellStyle name="Header2 3 4 3 5 6" xfId="42818" xr:uid="{00000000-0005-0000-0000-0000840F0000}"/>
    <cellStyle name="Header2 3 4 3 5 7" xfId="41345" xr:uid="{00000000-0005-0000-0000-0000840F0000}"/>
    <cellStyle name="Header2 3 4 3 6" xfId="22638" xr:uid="{00000000-0005-0000-0000-00008F1B0000}"/>
    <cellStyle name="Header2 3 4 3 6 2" xfId="22639" xr:uid="{00000000-0005-0000-0000-0000901B0000}"/>
    <cellStyle name="Header2 3 4 3 6 2 2" xfId="35030" xr:uid="{00000000-0005-0000-0000-0000911B0000}"/>
    <cellStyle name="Header2 3 4 3 6 2 3" xfId="37736" xr:uid="{00000000-0005-0000-0000-0000921B0000}"/>
    <cellStyle name="Header2 3 4 3 6 2 4" xfId="42823" xr:uid="{00000000-0005-0000-0000-0000890F0000}"/>
    <cellStyle name="Header2 3 4 3 6 2 5" xfId="41493" xr:uid="{00000000-0005-0000-0000-0000890F0000}"/>
    <cellStyle name="Header2 3 4 3 6 3" xfId="35029" xr:uid="{00000000-0005-0000-0000-0000931B0000}"/>
    <cellStyle name="Header2 3 4 3 6 4" xfId="33151" xr:uid="{00000000-0005-0000-0000-0000941B0000}"/>
    <cellStyle name="Header2 3 4 3 6 5" xfId="42822" xr:uid="{00000000-0005-0000-0000-0000880F0000}"/>
    <cellStyle name="Header2 3 4 3 6 6" xfId="41707" xr:uid="{00000000-0005-0000-0000-0000880F0000}"/>
    <cellStyle name="Header2 3 4 3 7" xfId="22640" xr:uid="{00000000-0005-0000-0000-0000951B0000}"/>
    <cellStyle name="Header2 3 4 3 7 2" xfId="35031" xr:uid="{00000000-0005-0000-0000-0000961B0000}"/>
    <cellStyle name="Header2 3 4 3 7 3" xfId="33150" xr:uid="{00000000-0005-0000-0000-0000971B0000}"/>
    <cellStyle name="Header2 3 4 3 7 4" xfId="42824" xr:uid="{00000000-0005-0000-0000-00008A0F0000}"/>
    <cellStyle name="Header2 3 4 3 7 5" xfId="41474" xr:uid="{00000000-0005-0000-0000-00008A0F0000}"/>
    <cellStyle name="Header2 3 4 3 8" xfId="35012" xr:uid="{00000000-0005-0000-0000-0000981B0000}"/>
    <cellStyle name="Header2 3 4 3 9" xfId="37745" xr:uid="{00000000-0005-0000-0000-0000991B0000}"/>
    <cellStyle name="Header2 3 4 4" xfId="22641" xr:uid="{00000000-0005-0000-0000-00009A1B0000}"/>
    <cellStyle name="Header2 3 4 4 2" xfId="22642" xr:uid="{00000000-0005-0000-0000-00009B1B0000}"/>
    <cellStyle name="Header2 3 4 4 2 2" xfId="22643" xr:uid="{00000000-0005-0000-0000-00009C1B0000}"/>
    <cellStyle name="Header2 3 4 4 2 2 2" xfId="35034" xr:uid="{00000000-0005-0000-0000-00009D1B0000}"/>
    <cellStyle name="Header2 3 4 4 2 2 3" xfId="33410" xr:uid="{00000000-0005-0000-0000-00009E1B0000}"/>
    <cellStyle name="Header2 3 4 4 2 2 4" xfId="42827" xr:uid="{00000000-0005-0000-0000-00008D0F0000}"/>
    <cellStyle name="Header2 3 4 4 2 2 5" xfId="41420" xr:uid="{00000000-0005-0000-0000-00008D0F0000}"/>
    <cellStyle name="Header2 3 4 4 2 3" xfId="35033" xr:uid="{00000000-0005-0000-0000-00009F1B0000}"/>
    <cellStyle name="Header2 3 4 4 2 4" xfId="34026" xr:uid="{00000000-0005-0000-0000-0000A01B0000}"/>
    <cellStyle name="Header2 3 4 4 2 5" xfId="42826" xr:uid="{00000000-0005-0000-0000-00008C0F0000}"/>
    <cellStyle name="Header2 3 4 4 2 6" xfId="41475" xr:uid="{00000000-0005-0000-0000-00008C0F0000}"/>
    <cellStyle name="Header2 3 4 4 3" xfId="22644" xr:uid="{00000000-0005-0000-0000-0000A11B0000}"/>
    <cellStyle name="Header2 3 4 4 3 2" xfId="35035" xr:uid="{00000000-0005-0000-0000-0000A21B0000}"/>
    <cellStyle name="Header2 3 4 4 3 3" xfId="34027" xr:uid="{00000000-0005-0000-0000-0000A31B0000}"/>
    <cellStyle name="Header2 3 4 4 3 4" xfId="42828" xr:uid="{00000000-0005-0000-0000-00008E0F0000}"/>
    <cellStyle name="Header2 3 4 4 3 5" xfId="41473" xr:uid="{00000000-0005-0000-0000-00008E0F0000}"/>
    <cellStyle name="Header2 3 4 4 4" xfId="35032" xr:uid="{00000000-0005-0000-0000-0000A41B0000}"/>
    <cellStyle name="Header2 3 4 4 5" xfId="37735" xr:uid="{00000000-0005-0000-0000-0000A51B0000}"/>
    <cellStyle name="Header2 3 4 4 6" xfId="42825" xr:uid="{00000000-0005-0000-0000-00008B0F0000}"/>
    <cellStyle name="Header2 3 4 4 7" xfId="40423" xr:uid="{00000000-0005-0000-0000-00008B0F0000}"/>
    <cellStyle name="Header2 3 4 5" xfId="22645" xr:uid="{00000000-0005-0000-0000-0000A61B0000}"/>
    <cellStyle name="Header2 3 4 5 2" xfId="22646" xr:uid="{00000000-0005-0000-0000-0000A71B0000}"/>
    <cellStyle name="Header2 3 4 5 2 2" xfId="22647" xr:uid="{00000000-0005-0000-0000-0000A81B0000}"/>
    <cellStyle name="Header2 3 4 5 2 2 2" xfId="35038" xr:uid="{00000000-0005-0000-0000-0000A91B0000}"/>
    <cellStyle name="Header2 3 4 5 2 2 3" xfId="37734" xr:uid="{00000000-0005-0000-0000-0000AA1B0000}"/>
    <cellStyle name="Header2 3 4 5 2 2 4" xfId="42831" xr:uid="{00000000-0005-0000-0000-0000910F0000}"/>
    <cellStyle name="Header2 3 4 5 2 2 5" xfId="41468" xr:uid="{00000000-0005-0000-0000-0000910F0000}"/>
    <cellStyle name="Header2 3 4 5 2 3" xfId="35037" xr:uid="{00000000-0005-0000-0000-0000AB1B0000}"/>
    <cellStyle name="Header2 3 4 5 2 4" xfId="33067" xr:uid="{00000000-0005-0000-0000-0000AC1B0000}"/>
    <cellStyle name="Header2 3 4 5 2 5" xfId="42830" xr:uid="{00000000-0005-0000-0000-0000900F0000}"/>
    <cellStyle name="Header2 3 4 5 2 6" xfId="40672" xr:uid="{00000000-0005-0000-0000-0000900F0000}"/>
    <cellStyle name="Header2 3 4 5 3" xfId="22648" xr:uid="{00000000-0005-0000-0000-0000AD1B0000}"/>
    <cellStyle name="Header2 3 4 5 3 2" xfId="35039" xr:uid="{00000000-0005-0000-0000-0000AE1B0000}"/>
    <cellStyle name="Header2 3 4 5 3 3" xfId="33149" xr:uid="{00000000-0005-0000-0000-0000AF1B0000}"/>
    <cellStyle name="Header2 3 4 5 3 4" xfId="42832" xr:uid="{00000000-0005-0000-0000-0000920F0000}"/>
    <cellStyle name="Header2 3 4 5 3 5" xfId="41492" xr:uid="{00000000-0005-0000-0000-0000920F0000}"/>
    <cellStyle name="Header2 3 4 5 4" xfId="35036" xr:uid="{00000000-0005-0000-0000-0000B01B0000}"/>
    <cellStyle name="Header2 3 4 5 5" xfId="33411" xr:uid="{00000000-0005-0000-0000-0000B11B0000}"/>
    <cellStyle name="Header2 3 4 5 6" xfId="42829" xr:uid="{00000000-0005-0000-0000-00008F0F0000}"/>
    <cellStyle name="Header2 3 4 5 7" xfId="41367" xr:uid="{00000000-0005-0000-0000-00008F0F0000}"/>
    <cellStyle name="Header2 3 4 6" xfId="22649" xr:uid="{00000000-0005-0000-0000-0000B21B0000}"/>
    <cellStyle name="Header2 3 4 6 2" xfId="22650" xr:uid="{00000000-0005-0000-0000-0000B31B0000}"/>
    <cellStyle name="Header2 3 4 6 2 2" xfId="22651" xr:uid="{00000000-0005-0000-0000-0000B41B0000}"/>
    <cellStyle name="Header2 3 4 6 2 2 2" xfId="35042" xr:uid="{00000000-0005-0000-0000-0000B51B0000}"/>
    <cellStyle name="Header2 3 4 6 2 2 3" xfId="37732" xr:uid="{00000000-0005-0000-0000-0000B61B0000}"/>
    <cellStyle name="Header2 3 4 6 2 2 4" xfId="42835" xr:uid="{00000000-0005-0000-0000-0000950F0000}"/>
    <cellStyle name="Header2 3 4 6 2 2 5" xfId="41716" xr:uid="{00000000-0005-0000-0000-0000950F0000}"/>
    <cellStyle name="Header2 3 4 6 2 3" xfId="35041" xr:uid="{00000000-0005-0000-0000-0000B71B0000}"/>
    <cellStyle name="Header2 3 4 6 2 4" xfId="33148" xr:uid="{00000000-0005-0000-0000-0000B81B0000}"/>
    <cellStyle name="Header2 3 4 6 2 5" xfId="42834" xr:uid="{00000000-0005-0000-0000-0000940F0000}"/>
    <cellStyle name="Header2 3 4 6 2 6" xfId="41668" xr:uid="{00000000-0005-0000-0000-0000940F0000}"/>
    <cellStyle name="Header2 3 4 6 3" xfId="22652" xr:uid="{00000000-0005-0000-0000-0000B91B0000}"/>
    <cellStyle name="Header2 3 4 6 3 2" xfId="35043" xr:uid="{00000000-0005-0000-0000-0000BA1B0000}"/>
    <cellStyle name="Header2 3 4 6 3 3" xfId="33147" xr:uid="{00000000-0005-0000-0000-0000BB1B0000}"/>
    <cellStyle name="Header2 3 4 6 3 4" xfId="42836" xr:uid="{00000000-0005-0000-0000-0000960F0000}"/>
    <cellStyle name="Header2 3 4 6 3 5" xfId="41728" xr:uid="{00000000-0005-0000-0000-0000960F0000}"/>
    <cellStyle name="Header2 3 4 6 4" xfId="35040" xr:uid="{00000000-0005-0000-0000-0000BC1B0000}"/>
    <cellStyle name="Header2 3 4 6 5" xfId="37733" xr:uid="{00000000-0005-0000-0000-0000BD1B0000}"/>
    <cellStyle name="Header2 3 4 6 6" xfId="42833" xr:uid="{00000000-0005-0000-0000-0000930F0000}"/>
    <cellStyle name="Header2 3 4 6 7" xfId="41555" xr:uid="{00000000-0005-0000-0000-0000930F0000}"/>
    <cellStyle name="Header2 3 4 7" xfId="22653" xr:uid="{00000000-0005-0000-0000-0000BE1B0000}"/>
    <cellStyle name="Header2 3 4 7 2" xfId="22654" xr:uid="{00000000-0005-0000-0000-0000BF1B0000}"/>
    <cellStyle name="Header2 3 4 7 2 2" xfId="22655" xr:uid="{00000000-0005-0000-0000-0000C01B0000}"/>
    <cellStyle name="Header2 3 4 7 2 2 2" xfId="35046" xr:uid="{00000000-0005-0000-0000-0000C11B0000}"/>
    <cellStyle name="Header2 3 4 7 2 2 3" xfId="37730" xr:uid="{00000000-0005-0000-0000-0000C21B0000}"/>
    <cellStyle name="Header2 3 4 7 2 2 4" xfId="42839" xr:uid="{00000000-0005-0000-0000-0000990F0000}"/>
    <cellStyle name="Header2 3 4 7 2 2 5" xfId="45450" xr:uid="{00000000-0005-0000-0000-0000990F0000}"/>
    <cellStyle name="Header2 3 4 7 2 3" xfId="35045" xr:uid="{00000000-0005-0000-0000-0000C31B0000}"/>
    <cellStyle name="Header2 3 4 7 2 4" xfId="33146" xr:uid="{00000000-0005-0000-0000-0000C41B0000}"/>
    <cellStyle name="Header2 3 4 7 2 5" xfId="42838" xr:uid="{00000000-0005-0000-0000-0000980F0000}"/>
    <cellStyle name="Header2 3 4 7 2 6" xfId="41807" xr:uid="{00000000-0005-0000-0000-0000980F0000}"/>
    <cellStyle name="Header2 3 4 7 3" xfId="22656" xr:uid="{00000000-0005-0000-0000-0000C51B0000}"/>
    <cellStyle name="Header2 3 4 7 3 2" xfId="35047" xr:uid="{00000000-0005-0000-0000-0000C61B0000}"/>
    <cellStyle name="Header2 3 4 7 3 3" xfId="33145" xr:uid="{00000000-0005-0000-0000-0000C71B0000}"/>
    <cellStyle name="Header2 3 4 7 3 4" xfId="42840" xr:uid="{00000000-0005-0000-0000-00009A0F0000}"/>
    <cellStyle name="Header2 3 4 7 3 5" xfId="41808" xr:uid="{00000000-0005-0000-0000-00009A0F0000}"/>
    <cellStyle name="Header2 3 4 7 4" xfId="35044" xr:uid="{00000000-0005-0000-0000-0000C81B0000}"/>
    <cellStyle name="Header2 3 4 7 5" xfId="37731" xr:uid="{00000000-0005-0000-0000-0000C91B0000}"/>
    <cellStyle name="Header2 3 4 7 6" xfId="42837" xr:uid="{00000000-0005-0000-0000-0000970F0000}"/>
    <cellStyle name="Header2 3 4 7 7" xfId="45451" xr:uid="{00000000-0005-0000-0000-0000970F0000}"/>
    <cellStyle name="Header2 3 4 8" xfId="22657" xr:uid="{00000000-0005-0000-0000-0000CA1B0000}"/>
    <cellStyle name="Header2 3 4 8 2" xfId="22658" xr:uid="{00000000-0005-0000-0000-0000CB1B0000}"/>
    <cellStyle name="Header2 3 4 8 2 2" xfId="35049" xr:uid="{00000000-0005-0000-0000-0000CC1B0000}"/>
    <cellStyle name="Header2 3 4 8 2 3" xfId="33141" xr:uid="{00000000-0005-0000-0000-0000CD1B0000}"/>
    <cellStyle name="Header2 3 4 8 2 4" xfId="42842" xr:uid="{00000000-0005-0000-0000-00009C0F0000}"/>
    <cellStyle name="Header2 3 4 8 2 5" xfId="41085" xr:uid="{00000000-0005-0000-0000-00009C0F0000}"/>
    <cellStyle name="Header2 3 4 8 3" xfId="35048" xr:uid="{00000000-0005-0000-0000-0000CE1B0000}"/>
    <cellStyle name="Header2 3 4 8 4" xfId="37729" xr:uid="{00000000-0005-0000-0000-0000CF1B0000}"/>
    <cellStyle name="Header2 3 4 8 5" xfId="42841" xr:uid="{00000000-0005-0000-0000-00009B0F0000}"/>
    <cellStyle name="Header2 3 4 8 6" xfId="45449" xr:uid="{00000000-0005-0000-0000-00009B0F0000}"/>
    <cellStyle name="Header2 3 4 9" xfId="22659" xr:uid="{00000000-0005-0000-0000-0000D01B0000}"/>
    <cellStyle name="Header2 3 4 9 2" xfId="35050" xr:uid="{00000000-0005-0000-0000-0000D11B0000}"/>
    <cellStyle name="Header2 3 4 9 3" xfId="37728" xr:uid="{00000000-0005-0000-0000-0000D21B0000}"/>
    <cellStyle name="Header2 3 4 9 4" xfId="42843" xr:uid="{00000000-0005-0000-0000-00009D0F0000}"/>
    <cellStyle name="Header2 3 4 9 5" xfId="45448" xr:uid="{00000000-0005-0000-0000-00009D0F0000}"/>
    <cellStyle name="Header2 3 5" xfId="10616" xr:uid="{00000000-0005-0000-0000-0000D31B0000}"/>
    <cellStyle name="Header2 3 5 10" xfId="33143" xr:uid="{00000000-0005-0000-0000-0000D41B0000}"/>
    <cellStyle name="Header2 3 5 11" xfId="42844" xr:uid="{00000000-0005-0000-0000-00009E0F0000}"/>
    <cellStyle name="Header2 3 5 12" xfId="41698" xr:uid="{00000000-0005-0000-0000-00009E0F0000}"/>
    <cellStyle name="Header2 3 5 2" xfId="22661" xr:uid="{00000000-0005-0000-0000-0000D51B0000}"/>
    <cellStyle name="Header2 3 5 2 2" xfId="22662" xr:uid="{00000000-0005-0000-0000-0000D61B0000}"/>
    <cellStyle name="Header2 3 5 2 2 2" xfId="22663" xr:uid="{00000000-0005-0000-0000-0000D71B0000}"/>
    <cellStyle name="Header2 3 5 2 2 2 2" xfId="35054" xr:uid="{00000000-0005-0000-0000-0000D81B0000}"/>
    <cellStyle name="Header2 3 5 2 2 2 3" xfId="37726" xr:uid="{00000000-0005-0000-0000-0000D91B0000}"/>
    <cellStyle name="Header2 3 5 2 2 2 4" xfId="42847" xr:uid="{00000000-0005-0000-0000-0000A10F0000}"/>
    <cellStyle name="Header2 3 5 2 2 2 5" xfId="45446" xr:uid="{00000000-0005-0000-0000-0000A10F0000}"/>
    <cellStyle name="Header2 3 5 2 2 3" xfId="35053" xr:uid="{00000000-0005-0000-0000-0000DA1B0000}"/>
    <cellStyle name="Header2 3 5 2 2 4" xfId="33142" xr:uid="{00000000-0005-0000-0000-0000DB1B0000}"/>
    <cellStyle name="Header2 3 5 2 2 5" xfId="42846" xr:uid="{00000000-0005-0000-0000-0000A00F0000}"/>
    <cellStyle name="Header2 3 5 2 2 6" xfId="41460" xr:uid="{00000000-0005-0000-0000-0000A00F0000}"/>
    <cellStyle name="Header2 3 5 2 3" xfId="22664" xr:uid="{00000000-0005-0000-0000-0000DC1B0000}"/>
    <cellStyle name="Header2 3 5 2 3 2" xfId="35055" xr:uid="{00000000-0005-0000-0000-0000DD1B0000}"/>
    <cellStyle name="Header2 3 5 2 3 3" xfId="33140" xr:uid="{00000000-0005-0000-0000-0000DE1B0000}"/>
    <cellStyle name="Header2 3 5 2 3 4" xfId="42848" xr:uid="{00000000-0005-0000-0000-0000A20F0000}"/>
    <cellStyle name="Header2 3 5 2 3 5" xfId="41334" xr:uid="{00000000-0005-0000-0000-0000A20F0000}"/>
    <cellStyle name="Header2 3 5 2 4" xfId="35052" xr:uid="{00000000-0005-0000-0000-0000DF1B0000}"/>
    <cellStyle name="Header2 3 5 2 5" xfId="37727" xr:uid="{00000000-0005-0000-0000-0000E01B0000}"/>
    <cellStyle name="Header2 3 5 2 6" xfId="42845" xr:uid="{00000000-0005-0000-0000-00009F0F0000}"/>
    <cellStyle name="Header2 3 5 2 7" xfId="45447" xr:uid="{00000000-0005-0000-0000-00009F0F0000}"/>
    <cellStyle name="Header2 3 5 3" xfId="22665" xr:uid="{00000000-0005-0000-0000-0000E11B0000}"/>
    <cellStyle name="Header2 3 5 3 2" xfId="22666" xr:uid="{00000000-0005-0000-0000-0000E21B0000}"/>
    <cellStyle name="Header2 3 5 3 2 2" xfId="22667" xr:uid="{00000000-0005-0000-0000-0000E31B0000}"/>
    <cellStyle name="Header2 3 5 3 2 2 2" xfId="35058" xr:uid="{00000000-0005-0000-0000-0000E41B0000}"/>
    <cellStyle name="Header2 3 5 3 2 2 3" xfId="37724" xr:uid="{00000000-0005-0000-0000-0000E51B0000}"/>
    <cellStyle name="Header2 3 5 3 2 2 4" xfId="42851" xr:uid="{00000000-0005-0000-0000-0000A50F0000}"/>
    <cellStyle name="Header2 3 5 3 2 2 5" xfId="45444" xr:uid="{00000000-0005-0000-0000-0000A50F0000}"/>
    <cellStyle name="Header2 3 5 3 2 3" xfId="35057" xr:uid="{00000000-0005-0000-0000-0000E61B0000}"/>
    <cellStyle name="Header2 3 5 3 2 4" xfId="33139" xr:uid="{00000000-0005-0000-0000-0000E71B0000}"/>
    <cellStyle name="Header2 3 5 3 2 5" xfId="42850" xr:uid="{00000000-0005-0000-0000-0000A40F0000}"/>
    <cellStyle name="Header2 3 5 3 2 6" xfId="41090" xr:uid="{00000000-0005-0000-0000-0000A40F0000}"/>
    <cellStyle name="Header2 3 5 3 3" xfId="22668" xr:uid="{00000000-0005-0000-0000-0000E81B0000}"/>
    <cellStyle name="Header2 3 5 3 3 2" xfId="35059" xr:uid="{00000000-0005-0000-0000-0000E91B0000}"/>
    <cellStyle name="Header2 3 5 3 3 3" xfId="37723" xr:uid="{00000000-0005-0000-0000-0000EA1B0000}"/>
    <cellStyle name="Header2 3 5 3 3 4" xfId="42852" xr:uid="{00000000-0005-0000-0000-0000A60F0000}"/>
    <cellStyle name="Header2 3 5 3 3 5" xfId="41686" xr:uid="{00000000-0005-0000-0000-0000A60F0000}"/>
    <cellStyle name="Header2 3 5 3 4" xfId="35056" xr:uid="{00000000-0005-0000-0000-0000EB1B0000}"/>
    <cellStyle name="Header2 3 5 3 5" xfId="37725" xr:uid="{00000000-0005-0000-0000-0000EC1B0000}"/>
    <cellStyle name="Header2 3 5 3 6" xfId="42849" xr:uid="{00000000-0005-0000-0000-0000A30F0000}"/>
    <cellStyle name="Header2 3 5 3 7" xfId="45445" xr:uid="{00000000-0005-0000-0000-0000A30F0000}"/>
    <cellStyle name="Header2 3 5 4" xfId="22669" xr:uid="{00000000-0005-0000-0000-0000ED1B0000}"/>
    <cellStyle name="Header2 3 5 4 2" xfId="22670" xr:uid="{00000000-0005-0000-0000-0000EE1B0000}"/>
    <cellStyle name="Header2 3 5 4 2 2" xfId="22671" xr:uid="{00000000-0005-0000-0000-0000EF1B0000}"/>
    <cellStyle name="Header2 3 5 4 2 2 2" xfId="35062" xr:uid="{00000000-0005-0000-0000-0000F01B0000}"/>
    <cellStyle name="Header2 3 5 4 2 2 3" xfId="37722" xr:uid="{00000000-0005-0000-0000-0000F11B0000}"/>
    <cellStyle name="Header2 3 5 4 2 2 4" xfId="42855" xr:uid="{00000000-0005-0000-0000-0000A90F0000}"/>
    <cellStyle name="Header2 3 5 4 2 2 5" xfId="45442" xr:uid="{00000000-0005-0000-0000-0000A90F0000}"/>
    <cellStyle name="Header2 3 5 4 2 3" xfId="35061" xr:uid="{00000000-0005-0000-0000-0000F21B0000}"/>
    <cellStyle name="Header2 3 5 4 2 4" xfId="33069" xr:uid="{00000000-0005-0000-0000-0000F31B0000}"/>
    <cellStyle name="Header2 3 5 4 2 5" xfId="42854" xr:uid="{00000000-0005-0000-0000-0000A80F0000}"/>
    <cellStyle name="Header2 3 5 4 2 6" xfId="41096" xr:uid="{00000000-0005-0000-0000-0000A80F0000}"/>
    <cellStyle name="Header2 3 5 4 3" xfId="22672" xr:uid="{00000000-0005-0000-0000-0000F41B0000}"/>
    <cellStyle name="Header2 3 5 4 3 2" xfId="35063" xr:uid="{00000000-0005-0000-0000-0000F51B0000}"/>
    <cellStyle name="Header2 3 5 4 3 3" xfId="33138" xr:uid="{00000000-0005-0000-0000-0000F61B0000}"/>
    <cellStyle name="Header2 3 5 4 3 4" xfId="42856" xr:uid="{00000000-0005-0000-0000-0000AA0F0000}"/>
    <cellStyle name="Header2 3 5 4 3 5" xfId="41809" xr:uid="{00000000-0005-0000-0000-0000AA0F0000}"/>
    <cellStyle name="Header2 3 5 4 4" xfId="35060" xr:uid="{00000000-0005-0000-0000-0000F71B0000}"/>
    <cellStyle name="Header2 3 5 4 5" xfId="33409" xr:uid="{00000000-0005-0000-0000-0000F81B0000}"/>
    <cellStyle name="Header2 3 5 4 6" xfId="42853" xr:uid="{00000000-0005-0000-0000-0000A70F0000}"/>
    <cellStyle name="Header2 3 5 4 7" xfId="45443" xr:uid="{00000000-0005-0000-0000-0000A70F0000}"/>
    <cellStyle name="Header2 3 5 5" xfId="22673" xr:uid="{00000000-0005-0000-0000-0000F91B0000}"/>
    <cellStyle name="Header2 3 5 5 2" xfId="22674" xr:uid="{00000000-0005-0000-0000-0000FA1B0000}"/>
    <cellStyle name="Header2 3 5 5 2 2" xfId="22675" xr:uid="{00000000-0005-0000-0000-0000FB1B0000}"/>
    <cellStyle name="Header2 3 5 5 2 2 2" xfId="35066" xr:uid="{00000000-0005-0000-0000-0000FC1B0000}"/>
    <cellStyle name="Header2 3 5 5 2 2 3" xfId="37720" xr:uid="{00000000-0005-0000-0000-0000FD1B0000}"/>
    <cellStyle name="Header2 3 5 5 2 2 4" xfId="42859" xr:uid="{00000000-0005-0000-0000-0000AD0F0000}"/>
    <cellStyle name="Header2 3 5 5 2 2 5" xfId="41644" xr:uid="{00000000-0005-0000-0000-0000AD0F0000}"/>
    <cellStyle name="Header2 3 5 5 2 3" xfId="35065" xr:uid="{00000000-0005-0000-0000-0000FE1B0000}"/>
    <cellStyle name="Header2 3 5 5 2 4" xfId="33137" xr:uid="{00000000-0005-0000-0000-0000FF1B0000}"/>
    <cellStyle name="Header2 3 5 5 2 5" xfId="42858" xr:uid="{00000000-0005-0000-0000-0000AC0F0000}"/>
    <cellStyle name="Header2 3 5 5 2 6" xfId="41009" xr:uid="{00000000-0005-0000-0000-0000AC0F0000}"/>
    <cellStyle name="Header2 3 5 5 3" xfId="22676" xr:uid="{00000000-0005-0000-0000-0000001C0000}"/>
    <cellStyle name="Header2 3 5 5 3 2" xfId="35067" xr:uid="{00000000-0005-0000-0000-0000011C0000}"/>
    <cellStyle name="Header2 3 5 5 3 3" xfId="33136" xr:uid="{00000000-0005-0000-0000-0000021C0000}"/>
    <cellStyle name="Header2 3 5 5 3 4" xfId="42860" xr:uid="{00000000-0005-0000-0000-0000AE0F0000}"/>
    <cellStyle name="Header2 3 5 5 3 5" xfId="41357" xr:uid="{00000000-0005-0000-0000-0000AE0F0000}"/>
    <cellStyle name="Header2 3 5 5 4" xfId="35064" xr:uid="{00000000-0005-0000-0000-0000031C0000}"/>
    <cellStyle name="Header2 3 5 5 5" xfId="37721" xr:uid="{00000000-0005-0000-0000-0000041C0000}"/>
    <cellStyle name="Header2 3 5 5 6" xfId="42857" xr:uid="{00000000-0005-0000-0000-0000AB0F0000}"/>
    <cellStyle name="Header2 3 5 5 7" xfId="45441" xr:uid="{00000000-0005-0000-0000-0000AB0F0000}"/>
    <cellStyle name="Header2 3 5 6" xfId="22677" xr:uid="{00000000-0005-0000-0000-0000051C0000}"/>
    <cellStyle name="Header2 3 5 6 2" xfId="22678" xr:uid="{00000000-0005-0000-0000-0000061C0000}"/>
    <cellStyle name="Header2 3 5 6 2 2" xfId="35069" xr:uid="{00000000-0005-0000-0000-0000071C0000}"/>
    <cellStyle name="Header2 3 5 6 2 3" xfId="33135" xr:uid="{00000000-0005-0000-0000-0000081C0000}"/>
    <cellStyle name="Header2 3 5 6 2 4" xfId="42862" xr:uid="{00000000-0005-0000-0000-0000B00F0000}"/>
    <cellStyle name="Header2 3 5 6 2 5" xfId="41069" xr:uid="{00000000-0005-0000-0000-0000B00F0000}"/>
    <cellStyle name="Header2 3 5 6 3" xfId="35068" xr:uid="{00000000-0005-0000-0000-0000091C0000}"/>
    <cellStyle name="Header2 3 5 6 4" xfId="37719" xr:uid="{00000000-0005-0000-0000-00000A1C0000}"/>
    <cellStyle name="Header2 3 5 6 5" xfId="42861" xr:uid="{00000000-0005-0000-0000-0000AF0F0000}"/>
    <cellStyle name="Header2 3 5 6 6" xfId="40750" xr:uid="{00000000-0005-0000-0000-0000AF0F0000}"/>
    <cellStyle name="Header2 3 5 7" xfId="22679" xr:uid="{00000000-0005-0000-0000-00000B1C0000}"/>
    <cellStyle name="Header2 3 5 7 2" xfId="35070" xr:uid="{00000000-0005-0000-0000-00000C1C0000}"/>
    <cellStyle name="Header2 3 5 7 3" xfId="37718" xr:uid="{00000000-0005-0000-0000-00000D1C0000}"/>
    <cellStyle name="Header2 3 5 7 4" xfId="42863" xr:uid="{00000000-0005-0000-0000-0000B10F0000}"/>
    <cellStyle name="Header2 3 5 7 5" xfId="45440" xr:uid="{00000000-0005-0000-0000-0000B10F0000}"/>
    <cellStyle name="Header2 3 5 8" xfId="22660" xr:uid="{00000000-0005-0000-0000-00000E1C0000}"/>
    <cellStyle name="Header2 3 5 9" xfId="35051" xr:uid="{00000000-0005-0000-0000-00000F1C0000}"/>
    <cellStyle name="Header2 3 6" xfId="10346" xr:uid="{00000000-0005-0000-0000-0000101C0000}"/>
    <cellStyle name="Header2 3 6 2" xfId="22681" xr:uid="{00000000-0005-0000-0000-0000111C0000}"/>
    <cellStyle name="Header2 3 6 2 2" xfId="35072" xr:uid="{00000000-0005-0000-0000-0000121C0000}"/>
    <cellStyle name="Header2 3 6 2 3" xfId="37717" xr:uid="{00000000-0005-0000-0000-0000131C0000}"/>
    <cellStyle name="Header2 3 6 2 4" xfId="42865" xr:uid="{00000000-0005-0000-0000-0000B30F0000}"/>
    <cellStyle name="Header2 3 6 2 5" xfId="45439" xr:uid="{00000000-0005-0000-0000-0000B30F0000}"/>
    <cellStyle name="Header2 3 6 3" xfId="22680" xr:uid="{00000000-0005-0000-0000-0000141C0000}"/>
    <cellStyle name="Header2 3 6 4" xfId="35071" xr:uid="{00000000-0005-0000-0000-0000151C0000}"/>
    <cellStyle name="Header2 3 6 5" xfId="33134" xr:uid="{00000000-0005-0000-0000-0000161C0000}"/>
    <cellStyle name="Header2 3 6 6" xfId="42864" xr:uid="{00000000-0005-0000-0000-0000B20F0000}"/>
    <cellStyle name="Header2 3 6 7" xfId="41810" xr:uid="{00000000-0005-0000-0000-0000B20F0000}"/>
    <cellStyle name="Header2 3 7" xfId="10768" xr:uid="{00000000-0005-0000-0000-0000171C0000}"/>
    <cellStyle name="Header2 3 7 2" xfId="22682" xr:uid="{00000000-0005-0000-0000-0000181C0000}"/>
    <cellStyle name="Header2 3 7 3" xfId="35073" xr:uid="{00000000-0005-0000-0000-0000191C0000}"/>
    <cellStyle name="Header2 3 7 4" xfId="33133" xr:uid="{00000000-0005-0000-0000-00001A1C0000}"/>
    <cellStyle name="Header2 3 7 5" xfId="42866" xr:uid="{00000000-0005-0000-0000-0000B40F0000}"/>
    <cellStyle name="Header2 3 7 6" xfId="41811" xr:uid="{00000000-0005-0000-0000-0000B40F0000}"/>
    <cellStyle name="Header2 3 8" xfId="9543" xr:uid="{00000000-0005-0000-0000-00001B1C0000}"/>
    <cellStyle name="Header2 3 8 2" xfId="22347" xr:uid="{00000000-0005-0000-0000-00001C1C0000}"/>
    <cellStyle name="Header2 3 8 3" xfId="34738" xr:uid="{00000000-0005-0000-0000-00001D1C0000}"/>
    <cellStyle name="Header2 3 8 4" xfId="37917" xr:uid="{00000000-0005-0000-0000-00001E1C0000}"/>
    <cellStyle name="Header2 3 8 5" xfId="42531" xr:uid="{00000000-0005-0000-0000-0000B50F0000}"/>
    <cellStyle name="Header2 3 8 6" xfId="45654" xr:uid="{00000000-0005-0000-0000-0000B50F0000}"/>
    <cellStyle name="Header2 3 9" xfId="10004" xr:uid="{00000000-0005-0000-0000-00001F1C0000}"/>
    <cellStyle name="Header2 3_차량현황(130509) " xfId="22683" xr:uid="{00000000-0005-0000-0000-0000201C0000}"/>
    <cellStyle name="Header2 30" xfId="47178" xr:uid="{00000000-0005-0000-0000-00003D010000}"/>
    <cellStyle name="Header2 31" xfId="46896" xr:uid="{00000000-0005-0000-0000-00003D010000}"/>
    <cellStyle name="Header2 32" xfId="47275" xr:uid="{00000000-0005-0000-0000-00003D010000}"/>
    <cellStyle name="Header2 4" xfId="8232" xr:uid="{00000000-0005-0000-0000-0000211C0000}"/>
    <cellStyle name="Header2 4 10" xfId="15802" xr:uid="{00000000-0005-0000-0000-0000221C0000}"/>
    <cellStyle name="Header2 4 11" xfId="22684" xr:uid="{00000000-0005-0000-0000-0000231C0000}"/>
    <cellStyle name="Header2 4 12" xfId="19140" xr:uid="{00000000-0005-0000-0000-0000241C0000}"/>
    <cellStyle name="Header2 4 13" xfId="32974" xr:uid="{00000000-0005-0000-0000-0000251C0000}"/>
    <cellStyle name="Header2 4 14" xfId="35074" xr:uid="{00000000-0005-0000-0000-0000261C0000}"/>
    <cellStyle name="Header2 4 15" xfId="33132" xr:uid="{00000000-0005-0000-0000-0000271C0000}"/>
    <cellStyle name="Header2 4 16" xfId="41140" xr:uid="{00000000-0005-0000-0000-00007E020000}"/>
    <cellStyle name="Header2 4 17" xfId="42867" xr:uid="{00000000-0005-0000-0000-0000B70F0000}"/>
    <cellStyle name="Header2 4 18" xfId="41812" xr:uid="{00000000-0005-0000-0000-0000B70F0000}"/>
    <cellStyle name="Header2 4 2" xfId="8904" xr:uid="{00000000-0005-0000-0000-0000281C0000}"/>
    <cellStyle name="Header2 4 2 10" xfId="45438" xr:uid="{00000000-0005-0000-0000-0000B80F0000}"/>
    <cellStyle name="Header2 4 2 2" xfId="22686" xr:uid="{00000000-0005-0000-0000-0000291C0000}"/>
    <cellStyle name="Header2 4 2 2 10" xfId="35076" xr:uid="{00000000-0005-0000-0000-00002A1C0000}"/>
    <cellStyle name="Header2 4 2 2 11" xfId="33131" xr:uid="{00000000-0005-0000-0000-00002B1C0000}"/>
    <cellStyle name="Header2 4 2 2 12" xfId="42869" xr:uid="{00000000-0005-0000-0000-0000B90F0000}"/>
    <cellStyle name="Header2 4 2 2 13" xfId="41813" xr:uid="{00000000-0005-0000-0000-0000B90F0000}"/>
    <cellStyle name="Header2 4 2 2 2" xfId="22687" xr:uid="{00000000-0005-0000-0000-00002C1C0000}"/>
    <cellStyle name="Header2 4 2 2 2 10" xfId="42870" xr:uid="{00000000-0005-0000-0000-0000BA0F0000}"/>
    <cellStyle name="Header2 4 2 2 2 11" xfId="45437" xr:uid="{00000000-0005-0000-0000-0000BA0F0000}"/>
    <cellStyle name="Header2 4 2 2 2 2" xfId="22688" xr:uid="{00000000-0005-0000-0000-00002D1C0000}"/>
    <cellStyle name="Header2 4 2 2 2 2 2" xfId="22689" xr:uid="{00000000-0005-0000-0000-00002E1C0000}"/>
    <cellStyle name="Header2 4 2 2 2 2 2 2" xfId="22690" xr:uid="{00000000-0005-0000-0000-00002F1C0000}"/>
    <cellStyle name="Header2 4 2 2 2 2 2 2 2" xfId="35080" xr:uid="{00000000-0005-0000-0000-0000301C0000}"/>
    <cellStyle name="Header2 4 2 2 2 2 2 2 3" xfId="33129" xr:uid="{00000000-0005-0000-0000-0000311C0000}"/>
    <cellStyle name="Header2 4 2 2 2 2 2 2 4" xfId="42873" xr:uid="{00000000-0005-0000-0000-0000BD0F0000}"/>
    <cellStyle name="Header2 4 2 2 2 2 2 2 5" xfId="41816" xr:uid="{00000000-0005-0000-0000-0000BD0F0000}"/>
    <cellStyle name="Header2 4 2 2 2 2 2 3" xfId="35079" xr:uid="{00000000-0005-0000-0000-0000321C0000}"/>
    <cellStyle name="Header2 4 2 2 2 2 2 4" xfId="37714" xr:uid="{00000000-0005-0000-0000-0000331C0000}"/>
    <cellStyle name="Header2 4 2 2 2 2 2 5" xfId="42872" xr:uid="{00000000-0005-0000-0000-0000BC0F0000}"/>
    <cellStyle name="Header2 4 2 2 2 2 2 6" xfId="45436" xr:uid="{00000000-0005-0000-0000-0000BC0F0000}"/>
    <cellStyle name="Header2 4 2 2 2 2 3" xfId="22691" xr:uid="{00000000-0005-0000-0000-0000341C0000}"/>
    <cellStyle name="Header2 4 2 2 2 2 3 2" xfId="35081" xr:uid="{00000000-0005-0000-0000-0000351C0000}"/>
    <cellStyle name="Header2 4 2 2 2 2 3 3" xfId="37713" xr:uid="{00000000-0005-0000-0000-0000361C0000}"/>
    <cellStyle name="Header2 4 2 2 2 2 3 4" xfId="42874" xr:uid="{00000000-0005-0000-0000-0000BE0F0000}"/>
    <cellStyle name="Header2 4 2 2 2 2 3 5" xfId="45435" xr:uid="{00000000-0005-0000-0000-0000BE0F0000}"/>
    <cellStyle name="Header2 4 2 2 2 2 4" xfId="35078" xr:uid="{00000000-0005-0000-0000-0000371C0000}"/>
    <cellStyle name="Header2 4 2 2 2 2 5" xfId="33130" xr:uid="{00000000-0005-0000-0000-0000381C0000}"/>
    <cellStyle name="Header2 4 2 2 2 2 6" xfId="42871" xr:uid="{00000000-0005-0000-0000-0000BB0F0000}"/>
    <cellStyle name="Header2 4 2 2 2 2 7" xfId="41753" xr:uid="{00000000-0005-0000-0000-0000BB0F0000}"/>
    <cellStyle name="Header2 4 2 2 2 3" xfId="22692" xr:uid="{00000000-0005-0000-0000-0000391C0000}"/>
    <cellStyle name="Header2 4 2 2 2 3 2" xfId="22693" xr:uid="{00000000-0005-0000-0000-00003A1C0000}"/>
    <cellStyle name="Header2 4 2 2 2 3 2 2" xfId="22694" xr:uid="{00000000-0005-0000-0000-00003B1C0000}"/>
    <cellStyle name="Header2 4 2 2 2 3 2 2 2" xfId="35084" xr:uid="{00000000-0005-0000-0000-00003C1C0000}"/>
    <cellStyle name="Header2 4 2 2 2 3 2 2 3" xfId="33071" xr:uid="{00000000-0005-0000-0000-00003D1C0000}"/>
    <cellStyle name="Header2 4 2 2 2 3 2 2 4" xfId="42877" xr:uid="{00000000-0005-0000-0000-0000C10F0000}"/>
    <cellStyle name="Header2 4 2 2 2 3 2 2 5" xfId="41509" xr:uid="{00000000-0005-0000-0000-0000C10F0000}"/>
    <cellStyle name="Header2 4 2 2 2 3 2 3" xfId="35083" xr:uid="{00000000-0005-0000-0000-00003E1C0000}"/>
    <cellStyle name="Header2 4 2 2 2 3 2 4" xfId="33408" xr:uid="{00000000-0005-0000-0000-00003F1C0000}"/>
    <cellStyle name="Header2 4 2 2 2 3 2 5" xfId="42876" xr:uid="{00000000-0005-0000-0000-0000C00F0000}"/>
    <cellStyle name="Header2 4 2 2 2 3 2 6" xfId="45434" xr:uid="{00000000-0005-0000-0000-0000C00F0000}"/>
    <cellStyle name="Header2 4 2 2 2 3 3" xfId="22695" xr:uid="{00000000-0005-0000-0000-0000401C0000}"/>
    <cellStyle name="Header2 4 2 2 2 3 3 2" xfId="35085" xr:uid="{00000000-0005-0000-0000-0000411C0000}"/>
    <cellStyle name="Header2 4 2 2 2 3 3 3" xfId="37711" xr:uid="{00000000-0005-0000-0000-0000421C0000}"/>
    <cellStyle name="Header2 4 2 2 2 3 3 4" xfId="42878" xr:uid="{00000000-0005-0000-0000-0000C20F0000}"/>
    <cellStyle name="Header2 4 2 2 2 3 3 5" xfId="45433" xr:uid="{00000000-0005-0000-0000-0000C20F0000}"/>
    <cellStyle name="Header2 4 2 2 2 3 4" xfId="35082" xr:uid="{00000000-0005-0000-0000-0000431C0000}"/>
    <cellStyle name="Header2 4 2 2 2 3 5" xfId="37712" xr:uid="{00000000-0005-0000-0000-0000441C0000}"/>
    <cellStyle name="Header2 4 2 2 2 3 6" xfId="42875" xr:uid="{00000000-0005-0000-0000-0000BF0F0000}"/>
    <cellStyle name="Header2 4 2 2 2 3 7" xfId="41639" xr:uid="{00000000-0005-0000-0000-0000BF0F0000}"/>
    <cellStyle name="Header2 4 2 2 2 4" xfId="22696" xr:uid="{00000000-0005-0000-0000-0000451C0000}"/>
    <cellStyle name="Header2 4 2 2 2 4 2" xfId="22697" xr:uid="{00000000-0005-0000-0000-0000461C0000}"/>
    <cellStyle name="Header2 4 2 2 2 4 2 2" xfId="22698" xr:uid="{00000000-0005-0000-0000-0000471C0000}"/>
    <cellStyle name="Header2 4 2 2 2 4 2 2 2" xfId="35088" xr:uid="{00000000-0005-0000-0000-0000481C0000}"/>
    <cellStyle name="Header2 4 2 2 2 4 2 2 3" xfId="33127" xr:uid="{00000000-0005-0000-0000-0000491C0000}"/>
    <cellStyle name="Header2 4 2 2 2 4 2 2 4" xfId="42881" xr:uid="{00000000-0005-0000-0000-0000C50F0000}"/>
    <cellStyle name="Header2 4 2 2 2 4 2 2 5" xfId="41453" xr:uid="{00000000-0005-0000-0000-0000C50F0000}"/>
    <cellStyle name="Header2 4 2 2 2 4 2 3" xfId="35087" xr:uid="{00000000-0005-0000-0000-00004A1C0000}"/>
    <cellStyle name="Header2 4 2 2 2 4 2 4" xfId="37710" xr:uid="{00000000-0005-0000-0000-00004B1C0000}"/>
    <cellStyle name="Header2 4 2 2 2 4 2 5" xfId="42880" xr:uid="{00000000-0005-0000-0000-0000C40F0000}"/>
    <cellStyle name="Header2 4 2 2 2 4 2 6" xfId="45432" xr:uid="{00000000-0005-0000-0000-0000C40F0000}"/>
    <cellStyle name="Header2 4 2 2 2 4 3" xfId="22699" xr:uid="{00000000-0005-0000-0000-00004C1C0000}"/>
    <cellStyle name="Header2 4 2 2 2 4 3 2" xfId="35089" xr:uid="{00000000-0005-0000-0000-00004D1C0000}"/>
    <cellStyle name="Header2 4 2 2 2 4 3 3" xfId="37709" xr:uid="{00000000-0005-0000-0000-00004E1C0000}"/>
    <cellStyle name="Header2 4 2 2 2 4 3 4" xfId="42882" xr:uid="{00000000-0005-0000-0000-0000C60F0000}"/>
    <cellStyle name="Header2 4 2 2 2 4 3 5" xfId="45431" xr:uid="{00000000-0005-0000-0000-0000C60F0000}"/>
    <cellStyle name="Header2 4 2 2 2 4 4" xfId="35086" xr:uid="{00000000-0005-0000-0000-00004F1C0000}"/>
    <cellStyle name="Header2 4 2 2 2 4 5" xfId="33128" xr:uid="{00000000-0005-0000-0000-0000501C0000}"/>
    <cellStyle name="Header2 4 2 2 2 4 6" xfId="42879" xr:uid="{00000000-0005-0000-0000-0000C30F0000}"/>
    <cellStyle name="Header2 4 2 2 2 4 7" xfId="41712" xr:uid="{00000000-0005-0000-0000-0000C30F0000}"/>
    <cellStyle name="Header2 4 2 2 2 5" xfId="22700" xr:uid="{00000000-0005-0000-0000-0000511C0000}"/>
    <cellStyle name="Header2 4 2 2 2 5 2" xfId="22701" xr:uid="{00000000-0005-0000-0000-0000521C0000}"/>
    <cellStyle name="Header2 4 2 2 2 5 2 2" xfId="22702" xr:uid="{00000000-0005-0000-0000-0000531C0000}"/>
    <cellStyle name="Header2 4 2 2 2 5 2 2 2" xfId="35092" xr:uid="{00000000-0005-0000-0000-0000541C0000}"/>
    <cellStyle name="Header2 4 2 2 2 5 2 2 3" xfId="33125" xr:uid="{00000000-0005-0000-0000-0000551C0000}"/>
    <cellStyle name="Header2 4 2 2 2 5 2 2 4" xfId="42885" xr:uid="{00000000-0005-0000-0000-0000C90F0000}"/>
    <cellStyle name="Header2 4 2 2 2 5 2 2 5" xfId="41599" xr:uid="{00000000-0005-0000-0000-0000C90F0000}"/>
    <cellStyle name="Header2 4 2 2 2 5 2 3" xfId="35091" xr:uid="{00000000-0005-0000-0000-0000561C0000}"/>
    <cellStyle name="Header2 4 2 2 2 5 2 4" xfId="37708" xr:uid="{00000000-0005-0000-0000-0000571C0000}"/>
    <cellStyle name="Header2 4 2 2 2 5 2 5" xfId="42884" xr:uid="{00000000-0005-0000-0000-0000C80F0000}"/>
    <cellStyle name="Header2 4 2 2 2 5 2 6" xfId="41822" xr:uid="{00000000-0005-0000-0000-0000C80F0000}"/>
    <cellStyle name="Header2 4 2 2 2 5 3" xfId="22703" xr:uid="{00000000-0005-0000-0000-0000581C0000}"/>
    <cellStyle name="Header2 4 2 2 2 5 3 2" xfId="35093" xr:uid="{00000000-0005-0000-0000-0000591C0000}"/>
    <cellStyle name="Header2 4 2 2 2 5 3 3" xfId="37707" xr:uid="{00000000-0005-0000-0000-00005A1C0000}"/>
    <cellStyle name="Header2 4 2 2 2 5 3 4" xfId="42886" xr:uid="{00000000-0005-0000-0000-0000CA0F0000}"/>
    <cellStyle name="Header2 4 2 2 2 5 3 5" xfId="45429" xr:uid="{00000000-0005-0000-0000-0000CA0F0000}"/>
    <cellStyle name="Header2 4 2 2 2 5 4" xfId="35090" xr:uid="{00000000-0005-0000-0000-00005B1C0000}"/>
    <cellStyle name="Header2 4 2 2 2 5 5" xfId="33126" xr:uid="{00000000-0005-0000-0000-00005C1C0000}"/>
    <cellStyle name="Header2 4 2 2 2 5 6" xfId="42883" xr:uid="{00000000-0005-0000-0000-0000C70F0000}"/>
    <cellStyle name="Header2 4 2 2 2 5 7" xfId="45430" xr:uid="{00000000-0005-0000-0000-0000C70F0000}"/>
    <cellStyle name="Header2 4 2 2 2 6" xfId="22704" xr:uid="{00000000-0005-0000-0000-00005D1C0000}"/>
    <cellStyle name="Header2 4 2 2 2 6 2" xfId="22705" xr:uid="{00000000-0005-0000-0000-00005E1C0000}"/>
    <cellStyle name="Header2 4 2 2 2 6 2 2" xfId="35095" xr:uid="{00000000-0005-0000-0000-00005F1C0000}"/>
    <cellStyle name="Header2 4 2 2 2 6 2 3" xfId="37706" xr:uid="{00000000-0005-0000-0000-0000601C0000}"/>
    <cellStyle name="Header2 4 2 2 2 6 2 4" xfId="42888" xr:uid="{00000000-0005-0000-0000-0000CC0F0000}"/>
    <cellStyle name="Header2 4 2 2 2 6 2 5" xfId="45428" xr:uid="{00000000-0005-0000-0000-0000CC0F0000}"/>
    <cellStyle name="Header2 4 2 2 2 6 3" xfId="35094" xr:uid="{00000000-0005-0000-0000-0000611C0000}"/>
    <cellStyle name="Header2 4 2 2 2 6 4" xfId="33124" xr:uid="{00000000-0005-0000-0000-0000621C0000}"/>
    <cellStyle name="Header2 4 2 2 2 6 5" xfId="42887" xr:uid="{00000000-0005-0000-0000-0000CB0F0000}"/>
    <cellStyle name="Header2 4 2 2 2 6 6" xfId="41814" xr:uid="{00000000-0005-0000-0000-0000CB0F0000}"/>
    <cellStyle name="Header2 4 2 2 2 7" xfId="22706" xr:uid="{00000000-0005-0000-0000-0000631C0000}"/>
    <cellStyle name="Header2 4 2 2 2 7 2" xfId="35096" xr:uid="{00000000-0005-0000-0000-0000641C0000}"/>
    <cellStyle name="Header2 4 2 2 2 7 3" xfId="33123" xr:uid="{00000000-0005-0000-0000-0000651C0000}"/>
    <cellStyle name="Header2 4 2 2 2 7 4" xfId="42889" xr:uid="{00000000-0005-0000-0000-0000CD0F0000}"/>
    <cellStyle name="Header2 4 2 2 2 7 5" xfId="41815" xr:uid="{00000000-0005-0000-0000-0000CD0F0000}"/>
    <cellStyle name="Header2 4 2 2 2 8" xfId="35077" xr:uid="{00000000-0005-0000-0000-0000661C0000}"/>
    <cellStyle name="Header2 4 2 2 2 9" xfId="37715" xr:uid="{00000000-0005-0000-0000-0000671C0000}"/>
    <cellStyle name="Header2 4 2 2 3" xfId="22707" xr:uid="{00000000-0005-0000-0000-0000681C0000}"/>
    <cellStyle name="Header2 4 2 2 3 10" xfId="42890" xr:uid="{00000000-0005-0000-0000-0000CE0F0000}"/>
    <cellStyle name="Header2 4 2 2 3 11" xfId="45427" xr:uid="{00000000-0005-0000-0000-0000CE0F0000}"/>
    <cellStyle name="Header2 4 2 2 3 2" xfId="22708" xr:uid="{00000000-0005-0000-0000-0000691C0000}"/>
    <cellStyle name="Header2 4 2 2 3 2 2" xfId="22709" xr:uid="{00000000-0005-0000-0000-00006A1C0000}"/>
    <cellStyle name="Header2 4 2 2 3 2 2 2" xfId="22710" xr:uid="{00000000-0005-0000-0000-00006B1C0000}"/>
    <cellStyle name="Header2 4 2 2 3 2 2 2 2" xfId="35100" xr:uid="{00000000-0005-0000-0000-00006C1C0000}"/>
    <cellStyle name="Header2 4 2 2 3 2 2 2 3" xfId="33121" xr:uid="{00000000-0005-0000-0000-00006D1C0000}"/>
    <cellStyle name="Header2 4 2 2 3 2 2 2 4" xfId="42893" xr:uid="{00000000-0005-0000-0000-0000D10F0000}"/>
    <cellStyle name="Header2 4 2 2 3 2 2 2 5" xfId="41208" xr:uid="{00000000-0005-0000-0000-0000D10F0000}"/>
    <cellStyle name="Header2 4 2 2 3 2 2 3" xfId="35099" xr:uid="{00000000-0005-0000-0000-00006E1C0000}"/>
    <cellStyle name="Header2 4 2 2 3 2 2 4" xfId="37704" xr:uid="{00000000-0005-0000-0000-00006F1C0000}"/>
    <cellStyle name="Header2 4 2 2 3 2 2 5" xfId="42892" xr:uid="{00000000-0005-0000-0000-0000D00F0000}"/>
    <cellStyle name="Header2 4 2 2 3 2 2 6" xfId="45426" xr:uid="{00000000-0005-0000-0000-0000D00F0000}"/>
    <cellStyle name="Header2 4 2 2 3 2 3" xfId="22711" xr:uid="{00000000-0005-0000-0000-0000701C0000}"/>
    <cellStyle name="Header2 4 2 2 3 2 3 2" xfId="35101" xr:uid="{00000000-0005-0000-0000-0000711C0000}"/>
    <cellStyle name="Header2 4 2 2 3 2 3 3" xfId="37703" xr:uid="{00000000-0005-0000-0000-0000721C0000}"/>
    <cellStyle name="Header2 4 2 2 3 2 3 4" xfId="42894" xr:uid="{00000000-0005-0000-0000-0000D20F0000}"/>
    <cellStyle name="Header2 4 2 2 3 2 3 5" xfId="45425" xr:uid="{00000000-0005-0000-0000-0000D20F0000}"/>
    <cellStyle name="Header2 4 2 2 3 2 4" xfId="35098" xr:uid="{00000000-0005-0000-0000-0000731C0000}"/>
    <cellStyle name="Header2 4 2 2 3 2 5" xfId="33122" xr:uid="{00000000-0005-0000-0000-0000741C0000}"/>
    <cellStyle name="Header2 4 2 2 3 2 6" xfId="42891" xr:uid="{00000000-0005-0000-0000-0000CF0F0000}"/>
    <cellStyle name="Header2 4 2 2 3 2 7" xfId="41661" xr:uid="{00000000-0005-0000-0000-0000CF0F0000}"/>
    <cellStyle name="Header2 4 2 2 3 3" xfId="22712" xr:uid="{00000000-0005-0000-0000-0000751C0000}"/>
    <cellStyle name="Header2 4 2 2 3 3 2" xfId="22713" xr:uid="{00000000-0005-0000-0000-0000761C0000}"/>
    <cellStyle name="Header2 4 2 2 3 3 2 2" xfId="22714" xr:uid="{00000000-0005-0000-0000-0000771C0000}"/>
    <cellStyle name="Header2 4 2 2 3 3 2 2 2" xfId="35104" xr:uid="{00000000-0005-0000-0000-0000781C0000}"/>
    <cellStyle name="Header2 4 2 2 3 3 2 2 3" xfId="33119" xr:uid="{00000000-0005-0000-0000-0000791C0000}"/>
    <cellStyle name="Header2 4 2 2 3 3 2 2 4" xfId="42897" xr:uid="{00000000-0005-0000-0000-0000D50F0000}"/>
    <cellStyle name="Header2 4 2 2 3 3 2 2 5" xfId="41817" xr:uid="{00000000-0005-0000-0000-0000D50F0000}"/>
    <cellStyle name="Header2 4 2 2 3 3 2 3" xfId="35103" xr:uid="{00000000-0005-0000-0000-00007A1C0000}"/>
    <cellStyle name="Header2 4 2 2 3 3 2 4" xfId="37702" xr:uid="{00000000-0005-0000-0000-00007B1C0000}"/>
    <cellStyle name="Header2 4 2 2 3 3 2 5" xfId="42896" xr:uid="{00000000-0005-0000-0000-0000D40F0000}"/>
    <cellStyle name="Header2 4 2 2 3 3 2 6" xfId="45424" xr:uid="{00000000-0005-0000-0000-0000D40F0000}"/>
    <cellStyle name="Header2 4 2 2 3 3 3" xfId="22715" xr:uid="{00000000-0005-0000-0000-00007C1C0000}"/>
    <cellStyle name="Header2 4 2 2 3 3 3 2" xfId="35105" xr:uid="{00000000-0005-0000-0000-00007D1C0000}"/>
    <cellStyle name="Header2 4 2 2 3 3 3 3" xfId="37701" xr:uid="{00000000-0005-0000-0000-00007E1C0000}"/>
    <cellStyle name="Header2 4 2 2 3 3 3 4" xfId="42898" xr:uid="{00000000-0005-0000-0000-0000D60F0000}"/>
    <cellStyle name="Header2 4 2 2 3 3 3 5" xfId="45423" xr:uid="{00000000-0005-0000-0000-0000D60F0000}"/>
    <cellStyle name="Header2 4 2 2 3 3 4" xfId="35102" xr:uid="{00000000-0005-0000-0000-00007F1C0000}"/>
    <cellStyle name="Header2 4 2 2 3 3 5" xfId="33120" xr:uid="{00000000-0005-0000-0000-0000801C0000}"/>
    <cellStyle name="Header2 4 2 2 3 3 6" xfId="42895" xr:uid="{00000000-0005-0000-0000-0000D30F0000}"/>
    <cellStyle name="Header2 4 2 2 3 3 7" xfId="41856" xr:uid="{00000000-0005-0000-0000-0000D30F0000}"/>
    <cellStyle name="Header2 4 2 2 3 4" xfId="22716" xr:uid="{00000000-0005-0000-0000-0000811C0000}"/>
    <cellStyle name="Header2 4 2 2 3 4 2" xfId="22717" xr:uid="{00000000-0005-0000-0000-0000821C0000}"/>
    <cellStyle name="Header2 4 2 2 3 4 2 2" xfId="22718" xr:uid="{00000000-0005-0000-0000-0000831C0000}"/>
    <cellStyle name="Header2 4 2 2 3 4 2 2 2" xfId="35108" xr:uid="{00000000-0005-0000-0000-0000841C0000}"/>
    <cellStyle name="Header2 4 2 2 3 4 2 2 3" xfId="33073" xr:uid="{00000000-0005-0000-0000-0000851C0000}"/>
    <cellStyle name="Header2 4 2 2 3 4 2 2 4" xfId="42901" xr:uid="{00000000-0005-0000-0000-0000D90F0000}"/>
    <cellStyle name="Header2 4 2 2 3 4 2 2 5" xfId="41731" xr:uid="{00000000-0005-0000-0000-0000D90F0000}"/>
    <cellStyle name="Header2 4 2 2 3 4 2 3" xfId="35107" xr:uid="{00000000-0005-0000-0000-0000861C0000}"/>
    <cellStyle name="Header2 4 2 2 3 4 2 4" xfId="33407" xr:uid="{00000000-0005-0000-0000-0000871C0000}"/>
    <cellStyle name="Header2 4 2 2 3 4 2 5" xfId="42900" xr:uid="{00000000-0005-0000-0000-0000D80F0000}"/>
    <cellStyle name="Header2 4 2 2 3 4 2 6" xfId="45422" xr:uid="{00000000-0005-0000-0000-0000D80F0000}"/>
    <cellStyle name="Header2 4 2 2 3 4 3" xfId="22719" xr:uid="{00000000-0005-0000-0000-0000881C0000}"/>
    <cellStyle name="Header2 4 2 2 3 4 3 2" xfId="35109" xr:uid="{00000000-0005-0000-0000-0000891C0000}"/>
    <cellStyle name="Header2 4 2 2 3 4 3 3" xfId="37699" xr:uid="{00000000-0005-0000-0000-00008A1C0000}"/>
    <cellStyle name="Header2 4 2 2 3 4 3 4" xfId="42902" xr:uid="{00000000-0005-0000-0000-0000DA0F0000}"/>
    <cellStyle name="Header2 4 2 2 3 4 3 5" xfId="45421" xr:uid="{00000000-0005-0000-0000-0000DA0F0000}"/>
    <cellStyle name="Header2 4 2 2 3 4 4" xfId="35106" xr:uid="{00000000-0005-0000-0000-00008B1C0000}"/>
    <cellStyle name="Header2 4 2 2 3 4 5" xfId="37700" xr:uid="{00000000-0005-0000-0000-00008C1C0000}"/>
    <cellStyle name="Header2 4 2 2 3 4 6" xfId="42899" xr:uid="{00000000-0005-0000-0000-0000D70F0000}"/>
    <cellStyle name="Header2 4 2 2 3 4 7" xfId="41818" xr:uid="{00000000-0005-0000-0000-0000D70F0000}"/>
    <cellStyle name="Header2 4 2 2 3 5" xfId="22720" xr:uid="{00000000-0005-0000-0000-00008D1C0000}"/>
    <cellStyle name="Header2 4 2 2 3 5 2" xfId="22721" xr:uid="{00000000-0005-0000-0000-00008E1C0000}"/>
    <cellStyle name="Header2 4 2 2 3 5 2 2" xfId="22722" xr:uid="{00000000-0005-0000-0000-00008F1C0000}"/>
    <cellStyle name="Header2 4 2 2 3 5 2 2 2" xfId="35112" xr:uid="{00000000-0005-0000-0000-0000901C0000}"/>
    <cellStyle name="Header2 4 2 2 3 5 2 2 3" xfId="33117" xr:uid="{00000000-0005-0000-0000-0000911C0000}"/>
    <cellStyle name="Header2 4 2 2 3 5 2 2 4" xfId="42905" xr:uid="{00000000-0005-0000-0000-0000DD0F0000}"/>
    <cellStyle name="Header2 4 2 2 3 5 2 2 5" xfId="41072" xr:uid="{00000000-0005-0000-0000-0000DD0F0000}"/>
    <cellStyle name="Header2 4 2 2 3 5 2 3" xfId="35111" xr:uid="{00000000-0005-0000-0000-0000921C0000}"/>
    <cellStyle name="Header2 4 2 2 3 5 2 4" xfId="37698" xr:uid="{00000000-0005-0000-0000-0000931C0000}"/>
    <cellStyle name="Header2 4 2 2 3 5 2 5" xfId="42904" xr:uid="{00000000-0005-0000-0000-0000DC0F0000}"/>
    <cellStyle name="Header2 4 2 2 3 5 2 6" xfId="45420" xr:uid="{00000000-0005-0000-0000-0000DC0F0000}"/>
    <cellStyle name="Header2 4 2 2 3 5 3" xfId="22723" xr:uid="{00000000-0005-0000-0000-0000941C0000}"/>
    <cellStyle name="Header2 4 2 2 3 5 3 2" xfId="35113" xr:uid="{00000000-0005-0000-0000-0000951C0000}"/>
    <cellStyle name="Header2 4 2 2 3 5 3 3" xfId="37697" xr:uid="{00000000-0005-0000-0000-0000961C0000}"/>
    <cellStyle name="Header2 4 2 2 3 5 3 4" xfId="42906" xr:uid="{00000000-0005-0000-0000-0000DE0F0000}"/>
    <cellStyle name="Header2 4 2 2 3 5 3 5" xfId="45419" xr:uid="{00000000-0005-0000-0000-0000DE0F0000}"/>
    <cellStyle name="Header2 4 2 2 3 5 4" xfId="35110" xr:uid="{00000000-0005-0000-0000-0000971C0000}"/>
    <cellStyle name="Header2 4 2 2 3 5 5" xfId="33118" xr:uid="{00000000-0005-0000-0000-0000981C0000}"/>
    <cellStyle name="Header2 4 2 2 3 5 6" xfId="42903" xr:uid="{00000000-0005-0000-0000-0000DB0F0000}"/>
    <cellStyle name="Header2 4 2 2 3 5 7" xfId="39768" xr:uid="{00000000-0005-0000-0000-0000DB0F0000}"/>
    <cellStyle name="Header2 4 2 2 3 6" xfId="22724" xr:uid="{00000000-0005-0000-0000-0000991C0000}"/>
    <cellStyle name="Header2 4 2 2 3 6 2" xfId="22725" xr:uid="{00000000-0005-0000-0000-00009A1C0000}"/>
    <cellStyle name="Header2 4 2 2 3 6 2 2" xfId="35115" xr:uid="{00000000-0005-0000-0000-00009B1C0000}"/>
    <cellStyle name="Header2 4 2 2 3 6 2 3" xfId="37696" xr:uid="{00000000-0005-0000-0000-00009C1C0000}"/>
    <cellStyle name="Header2 4 2 2 3 6 2 4" xfId="42908" xr:uid="{00000000-0005-0000-0000-0000E00F0000}"/>
    <cellStyle name="Header2 4 2 2 3 6 2 5" xfId="41642" xr:uid="{00000000-0005-0000-0000-0000E00F0000}"/>
    <cellStyle name="Header2 4 2 2 3 6 3" xfId="35114" xr:uid="{00000000-0005-0000-0000-00009D1C0000}"/>
    <cellStyle name="Header2 4 2 2 3 6 4" xfId="33116" xr:uid="{00000000-0005-0000-0000-00009E1C0000}"/>
    <cellStyle name="Header2 4 2 2 3 6 5" xfId="42907" xr:uid="{00000000-0005-0000-0000-0000DF0F0000}"/>
    <cellStyle name="Header2 4 2 2 3 6 6" xfId="45418" xr:uid="{00000000-0005-0000-0000-0000DF0F0000}"/>
    <cellStyle name="Header2 4 2 2 3 7" xfId="22726" xr:uid="{00000000-0005-0000-0000-00009F1C0000}"/>
    <cellStyle name="Header2 4 2 2 3 7 2" xfId="35116" xr:uid="{00000000-0005-0000-0000-0000A01C0000}"/>
    <cellStyle name="Header2 4 2 2 3 7 3" xfId="33115" xr:uid="{00000000-0005-0000-0000-0000A11C0000}"/>
    <cellStyle name="Header2 4 2 2 3 7 4" xfId="42909" xr:uid="{00000000-0005-0000-0000-0000E10F0000}"/>
    <cellStyle name="Header2 4 2 2 3 7 5" xfId="41647" xr:uid="{00000000-0005-0000-0000-0000E10F0000}"/>
    <cellStyle name="Header2 4 2 2 3 8" xfId="35097" xr:uid="{00000000-0005-0000-0000-0000A21C0000}"/>
    <cellStyle name="Header2 4 2 2 3 9" xfId="37705" xr:uid="{00000000-0005-0000-0000-0000A31C0000}"/>
    <cellStyle name="Header2 4 2 2 4" xfId="22727" xr:uid="{00000000-0005-0000-0000-0000A41C0000}"/>
    <cellStyle name="Header2 4 2 2 4 2" xfId="22728" xr:uid="{00000000-0005-0000-0000-0000A51C0000}"/>
    <cellStyle name="Header2 4 2 2 4 2 2" xfId="22729" xr:uid="{00000000-0005-0000-0000-0000A61C0000}"/>
    <cellStyle name="Header2 4 2 2 4 2 2 2" xfId="35119" xr:uid="{00000000-0005-0000-0000-0000A71C0000}"/>
    <cellStyle name="Header2 4 2 2 4 2 2 3" xfId="37694" xr:uid="{00000000-0005-0000-0000-0000A81C0000}"/>
    <cellStyle name="Header2 4 2 2 4 2 2 4" xfId="42912" xr:uid="{00000000-0005-0000-0000-0000E40F0000}"/>
    <cellStyle name="Header2 4 2 2 4 2 2 5" xfId="45416" xr:uid="{00000000-0005-0000-0000-0000E40F0000}"/>
    <cellStyle name="Header2 4 2 2 4 2 3" xfId="35118" xr:uid="{00000000-0005-0000-0000-0000A91C0000}"/>
    <cellStyle name="Header2 4 2 2 4 2 4" xfId="33114" xr:uid="{00000000-0005-0000-0000-0000AA1C0000}"/>
    <cellStyle name="Header2 4 2 2 4 2 5" xfId="42911" xr:uid="{00000000-0005-0000-0000-0000E30F0000}"/>
    <cellStyle name="Header2 4 2 2 4 2 6" xfId="41777" xr:uid="{00000000-0005-0000-0000-0000E30F0000}"/>
    <cellStyle name="Header2 4 2 2 4 3" xfId="22730" xr:uid="{00000000-0005-0000-0000-0000AB1C0000}"/>
    <cellStyle name="Header2 4 2 2 4 3 2" xfId="35120" xr:uid="{00000000-0005-0000-0000-0000AC1C0000}"/>
    <cellStyle name="Header2 4 2 2 4 3 3" xfId="33113" xr:uid="{00000000-0005-0000-0000-0000AD1C0000}"/>
    <cellStyle name="Header2 4 2 2 4 3 4" xfId="42913" xr:uid="{00000000-0005-0000-0000-0000E50F0000}"/>
    <cellStyle name="Header2 4 2 2 4 3 5" xfId="41649" xr:uid="{00000000-0005-0000-0000-0000E50F0000}"/>
    <cellStyle name="Header2 4 2 2 4 4" xfId="35117" xr:uid="{00000000-0005-0000-0000-0000AE1C0000}"/>
    <cellStyle name="Header2 4 2 2 4 5" xfId="37695" xr:uid="{00000000-0005-0000-0000-0000AF1C0000}"/>
    <cellStyle name="Header2 4 2 2 4 6" xfId="42910" xr:uid="{00000000-0005-0000-0000-0000E20F0000}"/>
    <cellStyle name="Header2 4 2 2 4 7" xfId="45417" xr:uid="{00000000-0005-0000-0000-0000E20F0000}"/>
    <cellStyle name="Header2 4 2 2 5" xfId="22731" xr:uid="{00000000-0005-0000-0000-0000B01C0000}"/>
    <cellStyle name="Header2 4 2 2 5 2" xfId="22732" xr:uid="{00000000-0005-0000-0000-0000B11C0000}"/>
    <cellStyle name="Header2 4 2 2 5 2 2" xfId="22733" xr:uid="{00000000-0005-0000-0000-0000B21C0000}"/>
    <cellStyle name="Header2 4 2 2 5 2 2 2" xfId="35123" xr:uid="{00000000-0005-0000-0000-0000B31C0000}"/>
    <cellStyle name="Header2 4 2 2 5 2 2 3" xfId="37692" xr:uid="{00000000-0005-0000-0000-0000B41C0000}"/>
    <cellStyle name="Header2 4 2 2 5 2 2 4" xfId="42916" xr:uid="{00000000-0005-0000-0000-0000E80F0000}"/>
    <cellStyle name="Header2 4 2 2 5 2 2 5" xfId="45414" xr:uid="{00000000-0005-0000-0000-0000E80F0000}"/>
    <cellStyle name="Header2 4 2 2 5 2 3" xfId="35122" xr:uid="{00000000-0005-0000-0000-0000B51C0000}"/>
    <cellStyle name="Header2 4 2 2 5 2 4" xfId="33112" xr:uid="{00000000-0005-0000-0000-0000B61C0000}"/>
    <cellStyle name="Header2 4 2 2 5 2 5" xfId="42915" xr:uid="{00000000-0005-0000-0000-0000E70F0000}"/>
    <cellStyle name="Header2 4 2 2 5 2 6" xfId="40652" xr:uid="{00000000-0005-0000-0000-0000E70F0000}"/>
    <cellStyle name="Header2 4 2 2 5 3" xfId="22734" xr:uid="{00000000-0005-0000-0000-0000B71C0000}"/>
    <cellStyle name="Header2 4 2 2 5 3 2" xfId="35124" xr:uid="{00000000-0005-0000-0000-0000B81C0000}"/>
    <cellStyle name="Header2 4 2 2 5 3 3" xfId="33111" xr:uid="{00000000-0005-0000-0000-0000B91C0000}"/>
    <cellStyle name="Header2 4 2 2 5 3 4" xfId="42917" xr:uid="{00000000-0005-0000-0000-0000E90F0000}"/>
    <cellStyle name="Header2 4 2 2 5 3 5" xfId="40670" xr:uid="{00000000-0005-0000-0000-0000E90F0000}"/>
    <cellStyle name="Header2 4 2 2 5 4" xfId="35121" xr:uid="{00000000-0005-0000-0000-0000BA1C0000}"/>
    <cellStyle name="Header2 4 2 2 5 5" xfId="37693" xr:uid="{00000000-0005-0000-0000-0000BB1C0000}"/>
    <cellStyle name="Header2 4 2 2 5 6" xfId="42914" xr:uid="{00000000-0005-0000-0000-0000E60F0000}"/>
    <cellStyle name="Header2 4 2 2 5 7" xfId="45415" xr:uid="{00000000-0005-0000-0000-0000E60F0000}"/>
    <cellStyle name="Header2 4 2 2 6" xfId="22735" xr:uid="{00000000-0005-0000-0000-0000BC1C0000}"/>
    <cellStyle name="Header2 4 2 2 6 2" xfId="22736" xr:uid="{00000000-0005-0000-0000-0000BD1C0000}"/>
    <cellStyle name="Header2 4 2 2 6 2 2" xfId="22737" xr:uid="{00000000-0005-0000-0000-0000BE1C0000}"/>
    <cellStyle name="Header2 4 2 2 6 2 2 2" xfId="35127" xr:uid="{00000000-0005-0000-0000-0000BF1C0000}"/>
    <cellStyle name="Header2 4 2 2 6 2 2 3" xfId="37690" xr:uid="{00000000-0005-0000-0000-0000C01C0000}"/>
    <cellStyle name="Header2 4 2 2 6 2 2 4" xfId="42920" xr:uid="{00000000-0005-0000-0000-0000EC0F0000}"/>
    <cellStyle name="Header2 4 2 2 6 2 2 5" xfId="45412" xr:uid="{00000000-0005-0000-0000-0000EC0F0000}"/>
    <cellStyle name="Header2 4 2 2 6 2 3" xfId="35126" xr:uid="{00000000-0005-0000-0000-0000C11C0000}"/>
    <cellStyle name="Header2 4 2 2 6 2 4" xfId="33110" xr:uid="{00000000-0005-0000-0000-0000C21C0000}"/>
    <cellStyle name="Header2 4 2 2 6 2 5" xfId="42919" xr:uid="{00000000-0005-0000-0000-0000EB0F0000}"/>
    <cellStyle name="Header2 4 2 2 6 2 6" xfId="39717" xr:uid="{00000000-0005-0000-0000-0000EB0F0000}"/>
    <cellStyle name="Header2 4 2 2 6 3" xfId="22738" xr:uid="{00000000-0005-0000-0000-0000C31C0000}"/>
    <cellStyle name="Header2 4 2 2 6 3 2" xfId="35128" xr:uid="{00000000-0005-0000-0000-0000C41C0000}"/>
    <cellStyle name="Header2 4 2 2 6 3 3" xfId="33109" xr:uid="{00000000-0005-0000-0000-0000C51C0000}"/>
    <cellStyle name="Header2 4 2 2 6 3 4" xfId="42921" xr:uid="{00000000-0005-0000-0000-0000ED0F0000}"/>
    <cellStyle name="Header2 4 2 2 6 3 5" xfId="41850" xr:uid="{00000000-0005-0000-0000-0000ED0F0000}"/>
    <cellStyle name="Header2 4 2 2 6 4" xfId="35125" xr:uid="{00000000-0005-0000-0000-0000C61C0000}"/>
    <cellStyle name="Header2 4 2 2 6 5" xfId="37691" xr:uid="{00000000-0005-0000-0000-0000C71C0000}"/>
    <cellStyle name="Header2 4 2 2 6 6" xfId="42918" xr:uid="{00000000-0005-0000-0000-0000EA0F0000}"/>
    <cellStyle name="Header2 4 2 2 6 7" xfId="45413" xr:uid="{00000000-0005-0000-0000-0000EA0F0000}"/>
    <cellStyle name="Header2 4 2 2 7" xfId="22739" xr:uid="{00000000-0005-0000-0000-0000C81C0000}"/>
    <cellStyle name="Header2 4 2 2 7 2" xfId="22740" xr:uid="{00000000-0005-0000-0000-0000C91C0000}"/>
    <cellStyle name="Header2 4 2 2 7 2 2" xfId="22741" xr:uid="{00000000-0005-0000-0000-0000CA1C0000}"/>
    <cellStyle name="Header2 4 2 2 7 2 2 2" xfId="35131" xr:uid="{00000000-0005-0000-0000-0000CB1C0000}"/>
    <cellStyle name="Header2 4 2 2 7 2 2 3" xfId="33406" xr:uid="{00000000-0005-0000-0000-0000CC1C0000}"/>
    <cellStyle name="Header2 4 2 2 7 2 2 4" xfId="42924" xr:uid="{00000000-0005-0000-0000-0000F00F0000}"/>
    <cellStyle name="Header2 4 2 2 7 2 2 5" xfId="45410" xr:uid="{00000000-0005-0000-0000-0000F00F0000}"/>
    <cellStyle name="Header2 4 2 2 7 2 3" xfId="35130" xr:uid="{00000000-0005-0000-0000-0000CD1C0000}"/>
    <cellStyle name="Header2 4 2 2 7 2 4" xfId="37688" xr:uid="{00000000-0005-0000-0000-0000CE1C0000}"/>
    <cellStyle name="Header2 4 2 2 7 2 5" xfId="42923" xr:uid="{00000000-0005-0000-0000-0000EF0F0000}"/>
    <cellStyle name="Header2 4 2 2 7 2 6" xfId="41778" xr:uid="{00000000-0005-0000-0000-0000EF0F0000}"/>
    <cellStyle name="Header2 4 2 2 7 3" xfId="22742" xr:uid="{00000000-0005-0000-0000-0000CF1C0000}"/>
    <cellStyle name="Header2 4 2 2 7 3 2" xfId="35132" xr:uid="{00000000-0005-0000-0000-0000D01C0000}"/>
    <cellStyle name="Header2 4 2 2 7 3 3" xfId="33079" xr:uid="{00000000-0005-0000-0000-0000D11C0000}"/>
    <cellStyle name="Header2 4 2 2 7 3 4" xfId="42925" xr:uid="{00000000-0005-0000-0000-0000F10F0000}"/>
    <cellStyle name="Header2 4 2 2 7 3 5" xfId="39553" xr:uid="{00000000-0005-0000-0000-0000F10F0000}"/>
    <cellStyle name="Header2 4 2 2 7 4" xfId="35129" xr:uid="{00000000-0005-0000-0000-0000D21C0000}"/>
    <cellStyle name="Header2 4 2 2 7 5" xfId="37689" xr:uid="{00000000-0005-0000-0000-0000D31C0000}"/>
    <cellStyle name="Header2 4 2 2 7 6" xfId="42922" xr:uid="{00000000-0005-0000-0000-0000EE0F0000}"/>
    <cellStyle name="Header2 4 2 2 7 7" xfId="45411" xr:uid="{00000000-0005-0000-0000-0000EE0F0000}"/>
    <cellStyle name="Header2 4 2 2 8" xfId="22743" xr:uid="{00000000-0005-0000-0000-0000D41C0000}"/>
    <cellStyle name="Header2 4 2 2 8 2" xfId="22744" xr:uid="{00000000-0005-0000-0000-0000D51C0000}"/>
    <cellStyle name="Header2 4 2 2 8 2 2" xfId="35134" xr:uid="{00000000-0005-0000-0000-0000D61C0000}"/>
    <cellStyle name="Header2 4 2 2 8 2 3" xfId="33108" xr:uid="{00000000-0005-0000-0000-0000D71C0000}"/>
    <cellStyle name="Header2 4 2 2 8 2 4" xfId="42927" xr:uid="{00000000-0005-0000-0000-0000F30F0000}"/>
    <cellStyle name="Header2 4 2 2 8 2 5" xfId="41594" xr:uid="{00000000-0005-0000-0000-0000F30F0000}"/>
    <cellStyle name="Header2 4 2 2 8 3" xfId="35133" xr:uid="{00000000-0005-0000-0000-0000D81C0000}"/>
    <cellStyle name="Header2 4 2 2 8 4" xfId="37687" xr:uid="{00000000-0005-0000-0000-0000D91C0000}"/>
    <cellStyle name="Header2 4 2 2 8 5" xfId="42926" xr:uid="{00000000-0005-0000-0000-0000F20F0000}"/>
    <cellStyle name="Header2 4 2 2 8 6" xfId="45409" xr:uid="{00000000-0005-0000-0000-0000F20F0000}"/>
    <cellStyle name="Header2 4 2 2 9" xfId="22745" xr:uid="{00000000-0005-0000-0000-0000DA1C0000}"/>
    <cellStyle name="Header2 4 2 2 9 2" xfId="35135" xr:uid="{00000000-0005-0000-0000-0000DB1C0000}"/>
    <cellStyle name="Header2 4 2 2 9 3" xfId="37686" xr:uid="{00000000-0005-0000-0000-0000DC1C0000}"/>
    <cellStyle name="Header2 4 2 2 9 4" xfId="42928" xr:uid="{00000000-0005-0000-0000-0000F40F0000}"/>
    <cellStyle name="Header2 4 2 2 9 5" xfId="45408" xr:uid="{00000000-0005-0000-0000-0000F40F0000}"/>
    <cellStyle name="Header2 4 2 3" xfId="22746" xr:uid="{00000000-0005-0000-0000-0000DD1C0000}"/>
    <cellStyle name="Header2 4 2 3 10" xfId="42929" xr:uid="{00000000-0005-0000-0000-0000F50F0000}"/>
    <cellStyle name="Header2 4 2 3 11" xfId="41678" xr:uid="{00000000-0005-0000-0000-0000F50F0000}"/>
    <cellStyle name="Header2 4 2 3 2" xfId="22747" xr:uid="{00000000-0005-0000-0000-0000DE1C0000}"/>
    <cellStyle name="Header2 4 2 3 2 2" xfId="22748" xr:uid="{00000000-0005-0000-0000-0000DF1C0000}"/>
    <cellStyle name="Header2 4 2 3 2 2 2" xfId="22749" xr:uid="{00000000-0005-0000-0000-0000E01C0000}"/>
    <cellStyle name="Header2 4 2 3 2 2 2 2" xfId="35139" xr:uid="{00000000-0005-0000-0000-0000E11C0000}"/>
    <cellStyle name="Header2 4 2 3 2 2 2 3" xfId="37684" xr:uid="{00000000-0005-0000-0000-0000E21C0000}"/>
    <cellStyle name="Header2 4 2 3 2 2 2 4" xfId="42932" xr:uid="{00000000-0005-0000-0000-0000F80F0000}"/>
    <cellStyle name="Header2 4 2 3 2 2 2 5" xfId="41787" xr:uid="{00000000-0005-0000-0000-0000F80F0000}"/>
    <cellStyle name="Header2 4 2 3 2 2 3" xfId="35138" xr:uid="{00000000-0005-0000-0000-0000E31C0000}"/>
    <cellStyle name="Header2 4 2 3 2 2 4" xfId="33106" xr:uid="{00000000-0005-0000-0000-0000E41C0000}"/>
    <cellStyle name="Header2 4 2 3 2 2 5" xfId="42931" xr:uid="{00000000-0005-0000-0000-0000F70F0000}"/>
    <cellStyle name="Header2 4 2 3 2 2 6" xfId="45406" xr:uid="{00000000-0005-0000-0000-0000F70F0000}"/>
    <cellStyle name="Header2 4 2 3 2 3" xfId="22750" xr:uid="{00000000-0005-0000-0000-0000E51C0000}"/>
    <cellStyle name="Header2 4 2 3 2 3 2" xfId="35140" xr:uid="{00000000-0005-0000-0000-0000E61C0000}"/>
    <cellStyle name="Header2 4 2 3 2 3 3" xfId="33105" xr:uid="{00000000-0005-0000-0000-0000E71C0000}"/>
    <cellStyle name="Header2 4 2 3 2 3 4" xfId="42933" xr:uid="{00000000-0005-0000-0000-0000F90F0000}"/>
    <cellStyle name="Header2 4 2 3 2 3 5" xfId="41520" xr:uid="{00000000-0005-0000-0000-0000F90F0000}"/>
    <cellStyle name="Header2 4 2 3 2 4" xfId="35137" xr:uid="{00000000-0005-0000-0000-0000E81C0000}"/>
    <cellStyle name="Header2 4 2 3 2 5" xfId="37685" xr:uid="{00000000-0005-0000-0000-0000E91C0000}"/>
    <cellStyle name="Header2 4 2 3 2 6" xfId="42930" xr:uid="{00000000-0005-0000-0000-0000F60F0000}"/>
    <cellStyle name="Header2 4 2 3 2 7" xfId="45407" xr:uid="{00000000-0005-0000-0000-0000F60F0000}"/>
    <cellStyle name="Header2 4 2 3 3" xfId="22751" xr:uid="{00000000-0005-0000-0000-0000EA1C0000}"/>
    <cellStyle name="Header2 4 2 3 3 2" xfId="22752" xr:uid="{00000000-0005-0000-0000-0000EB1C0000}"/>
    <cellStyle name="Header2 4 2 3 3 2 2" xfId="22753" xr:uid="{00000000-0005-0000-0000-0000EC1C0000}"/>
    <cellStyle name="Header2 4 2 3 3 2 2 2" xfId="35143" xr:uid="{00000000-0005-0000-0000-0000ED1C0000}"/>
    <cellStyle name="Header2 4 2 3 3 2 2 3" xfId="37682" xr:uid="{00000000-0005-0000-0000-0000EE1C0000}"/>
    <cellStyle name="Header2 4 2 3 3 2 2 4" xfId="42936" xr:uid="{00000000-0005-0000-0000-0000FC0F0000}"/>
    <cellStyle name="Header2 4 2 3 3 2 2 5" xfId="45404" xr:uid="{00000000-0005-0000-0000-0000FC0F0000}"/>
    <cellStyle name="Header2 4 2 3 3 2 3" xfId="35142" xr:uid="{00000000-0005-0000-0000-0000EF1C0000}"/>
    <cellStyle name="Header2 4 2 3 3 2 4" xfId="33104" xr:uid="{00000000-0005-0000-0000-0000F01C0000}"/>
    <cellStyle name="Header2 4 2 3 3 2 5" xfId="42935" xr:uid="{00000000-0005-0000-0000-0000FB0F0000}"/>
    <cellStyle name="Header2 4 2 3 3 2 6" xfId="41199" xr:uid="{00000000-0005-0000-0000-0000FB0F0000}"/>
    <cellStyle name="Header2 4 2 3 3 3" xfId="22754" xr:uid="{00000000-0005-0000-0000-0000F11C0000}"/>
    <cellStyle name="Header2 4 2 3 3 3 2" xfId="35144" xr:uid="{00000000-0005-0000-0000-0000F21C0000}"/>
    <cellStyle name="Header2 4 2 3 3 3 3" xfId="33103" xr:uid="{00000000-0005-0000-0000-0000F31C0000}"/>
    <cellStyle name="Header2 4 2 3 3 3 4" xfId="42937" xr:uid="{00000000-0005-0000-0000-0000FD0F0000}"/>
    <cellStyle name="Header2 4 2 3 3 3 5" xfId="41676" xr:uid="{00000000-0005-0000-0000-0000FD0F0000}"/>
    <cellStyle name="Header2 4 2 3 3 4" xfId="35141" xr:uid="{00000000-0005-0000-0000-0000F41C0000}"/>
    <cellStyle name="Header2 4 2 3 3 5" xfId="37683" xr:uid="{00000000-0005-0000-0000-0000F51C0000}"/>
    <cellStyle name="Header2 4 2 3 3 6" xfId="42934" xr:uid="{00000000-0005-0000-0000-0000FA0F0000}"/>
    <cellStyle name="Header2 4 2 3 3 7" xfId="45405" xr:uid="{00000000-0005-0000-0000-0000FA0F0000}"/>
    <cellStyle name="Header2 4 2 3 4" xfId="22755" xr:uid="{00000000-0005-0000-0000-0000F61C0000}"/>
    <cellStyle name="Header2 4 2 3 4 2" xfId="22756" xr:uid="{00000000-0005-0000-0000-0000F71C0000}"/>
    <cellStyle name="Header2 4 2 3 4 2 2" xfId="22757" xr:uid="{00000000-0005-0000-0000-0000F81C0000}"/>
    <cellStyle name="Header2 4 2 3 4 2 2 2" xfId="35147" xr:uid="{00000000-0005-0000-0000-0000F91C0000}"/>
    <cellStyle name="Header2 4 2 3 4 2 2 3" xfId="37680" xr:uid="{00000000-0005-0000-0000-0000FA1C0000}"/>
    <cellStyle name="Header2 4 2 3 4 2 2 4" xfId="42940" xr:uid="{00000000-0005-0000-0000-000000100000}"/>
    <cellStyle name="Header2 4 2 3 4 2 2 5" xfId="45402" xr:uid="{00000000-0005-0000-0000-000000100000}"/>
    <cellStyle name="Header2 4 2 3 4 2 3" xfId="35146" xr:uid="{00000000-0005-0000-0000-0000FB1C0000}"/>
    <cellStyle name="Header2 4 2 3 4 2 4" xfId="33102" xr:uid="{00000000-0005-0000-0000-0000FC1C0000}"/>
    <cellStyle name="Header2 4 2 3 4 2 5" xfId="42939" xr:uid="{00000000-0005-0000-0000-0000FF0F0000}"/>
    <cellStyle name="Header2 4 2 3 4 2 6" xfId="41056" xr:uid="{00000000-0005-0000-0000-0000FF0F0000}"/>
    <cellStyle name="Header2 4 2 3 4 3" xfId="22758" xr:uid="{00000000-0005-0000-0000-0000FD1C0000}"/>
    <cellStyle name="Header2 4 2 3 4 3 2" xfId="35148" xr:uid="{00000000-0005-0000-0000-0000FE1C0000}"/>
    <cellStyle name="Header2 4 2 3 4 3 3" xfId="33101" xr:uid="{00000000-0005-0000-0000-0000FF1C0000}"/>
    <cellStyle name="Header2 4 2 3 4 3 4" xfId="42941" xr:uid="{00000000-0005-0000-0000-000001100000}"/>
    <cellStyle name="Header2 4 2 3 4 3 5" xfId="41423" xr:uid="{00000000-0005-0000-0000-000001100000}"/>
    <cellStyle name="Header2 4 2 3 4 4" xfId="35145" xr:uid="{00000000-0005-0000-0000-0000001D0000}"/>
    <cellStyle name="Header2 4 2 3 4 5" xfId="37681" xr:uid="{00000000-0005-0000-0000-0000011D0000}"/>
    <cellStyle name="Header2 4 2 3 4 6" xfId="42938" xr:uid="{00000000-0005-0000-0000-0000FE0F0000}"/>
    <cellStyle name="Header2 4 2 3 4 7" xfId="45403" xr:uid="{00000000-0005-0000-0000-0000FE0F0000}"/>
    <cellStyle name="Header2 4 2 3 5" xfId="22759" xr:uid="{00000000-0005-0000-0000-0000021D0000}"/>
    <cellStyle name="Header2 4 2 3 5 2" xfId="22760" xr:uid="{00000000-0005-0000-0000-0000031D0000}"/>
    <cellStyle name="Header2 4 2 3 5 2 2" xfId="22761" xr:uid="{00000000-0005-0000-0000-0000041D0000}"/>
    <cellStyle name="Header2 4 2 3 5 2 2 2" xfId="35151" xr:uid="{00000000-0005-0000-0000-0000051D0000}"/>
    <cellStyle name="Header2 4 2 3 5 2 2 3" xfId="37678" xr:uid="{00000000-0005-0000-0000-0000061D0000}"/>
    <cellStyle name="Header2 4 2 3 5 2 2 4" xfId="42944" xr:uid="{00000000-0005-0000-0000-000004100000}"/>
    <cellStyle name="Header2 4 2 3 5 2 2 5" xfId="45400" xr:uid="{00000000-0005-0000-0000-000004100000}"/>
    <cellStyle name="Header2 4 2 3 5 2 3" xfId="35150" xr:uid="{00000000-0005-0000-0000-0000071D0000}"/>
    <cellStyle name="Header2 4 2 3 5 2 4" xfId="33100" xr:uid="{00000000-0005-0000-0000-0000081D0000}"/>
    <cellStyle name="Header2 4 2 3 5 2 5" xfId="42943" xr:uid="{00000000-0005-0000-0000-000003100000}"/>
    <cellStyle name="Header2 4 2 3 5 2 6" xfId="41679" xr:uid="{00000000-0005-0000-0000-000003100000}"/>
    <cellStyle name="Header2 4 2 3 5 3" xfId="22762" xr:uid="{00000000-0005-0000-0000-0000091D0000}"/>
    <cellStyle name="Header2 4 2 3 5 3 2" xfId="35152" xr:uid="{00000000-0005-0000-0000-00000A1D0000}"/>
    <cellStyle name="Header2 4 2 3 5 3 3" xfId="33099" xr:uid="{00000000-0005-0000-0000-00000B1D0000}"/>
    <cellStyle name="Header2 4 2 3 5 3 4" xfId="42945" xr:uid="{00000000-0005-0000-0000-000005100000}"/>
    <cellStyle name="Header2 4 2 3 5 3 5" xfId="41424" xr:uid="{00000000-0005-0000-0000-000005100000}"/>
    <cellStyle name="Header2 4 2 3 5 4" xfId="35149" xr:uid="{00000000-0005-0000-0000-00000C1D0000}"/>
    <cellStyle name="Header2 4 2 3 5 5" xfId="37679" xr:uid="{00000000-0005-0000-0000-00000D1D0000}"/>
    <cellStyle name="Header2 4 2 3 5 6" xfId="42942" xr:uid="{00000000-0005-0000-0000-000002100000}"/>
    <cellStyle name="Header2 4 2 3 5 7" xfId="45401" xr:uid="{00000000-0005-0000-0000-000002100000}"/>
    <cellStyle name="Header2 4 2 3 6" xfId="22763" xr:uid="{00000000-0005-0000-0000-00000E1D0000}"/>
    <cellStyle name="Header2 4 2 3 6 2" xfId="22764" xr:uid="{00000000-0005-0000-0000-00000F1D0000}"/>
    <cellStyle name="Header2 4 2 3 6 2 2" xfId="35154" xr:uid="{00000000-0005-0000-0000-0000101D0000}"/>
    <cellStyle name="Header2 4 2 3 6 2 3" xfId="34024" xr:uid="{00000000-0005-0000-0000-0000111D0000}"/>
    <cellStyle name="Header2 4 2 3 6 2 4" xfId="42947" xr:uid="{00000000-0005-0000-0000-000007100000}"/>
    <cellStyle name="Header2 4 2 3 6 2 5" xfId="41848" xr:uid="{00000000-0005-0000-0000-000007100000}"/>
    <cellStyle name="Header2 4 2 3 6 3" xfId="35153" xr:uid="{00000000-0005-0000-0000-0000121D0000}"/>
    <cellStyle name="Header2 4 2 3 6 4" xfId="37677" xr:uid="{00000000-0005-0000-0000-0000131D0000}"/>
    <cellStyle name="Header2 4 2 3 6 5" xfId="42946" xr:uid="{00000000-0005-0000-0000-000006100000}"/>
    <cellStyle name="Header2 4 2 3 6 6" xfId="45399" xr:uid="{00000000-0005-0000-0000-000006100000}"/>
    <cellStyle name="Header2 4 2 3 7" xfId="22765" xr:uid="{00000000-0005-0000-0000-0000141D0000}"/>
    <cellStyle name="Header2 4 2 3 7 2" xfId="35155" xr:uid="{00000000-0005-0000-0000-0000151D0000}"/>
    <cellStyle name="Header2 4 2 3 7 3" xfId="33404" xr:uid="{00000000-0005-0000-0000-0000161D0000}"/>
    <cellStyle name="Header2 4 2 3 7 4" xfId="42948" xr:uid="{00000000-0005-0000-0000-000008100000}"/>
    <cellStyle name="Header2 4 2 3 7 5" xfId="45398" xr:uid="{00000000-0005-0000-0000-000008100000}"/>
    <cellStyle name="Header2 4 2 3 8" xfId="35136" xr:uid="{00000000-0005-0000-0000-0000171D0000}"/>
    <cellStyle name="Header2 4 2 3 9" xfId="33107" xr:uid="{00000000-0005-0000-0000-0000181D0000}"/>
    <cellStyle name="Header2 4 2 4" xfId="22766" xr:uid="{00000000-0005-0000-0000-0000191D0000}"/>
    <cellStyle name="Header2 4 2 4 2" xfId="22767" xr:uid="{00000000-0005-0000-0000-00001A1D0000}"/>
    <cellStyle name="Header2 4 2 4 2 2" xfId="35157" xr:uid="{00000000-0005-0000-0000-00001B1D0000}"/>
    <cellStyle name="Header2 4 2 4 2 3" xfId="33405" xr:uid="{00000000-0005-0000-0000-00001C1D0000}"/>
    <cellStyle name="Header2 4 2 4 2 4" xfId="42950" xr:uid="{00000000-0005-0000-0000-00000A100000}"/>
    <cellStyle name="Header2 4 2 4 2 5" xfId="45397" xr:uid="{00000000-0005-0000-0000-00000A100000}"/>
    <cellStyle name="Header2 4 2 4 3" xfId="35156" xr:uid="{00000000-0005-0000-0000-00001D1D0000}"/>
    <cellStyle name="Header2 4 2 4 4" xfId="34025" xr:uid="{00000000-0005-0000-0000-00001E1D0000}"/>
    <cellStyle name="Header2 4 2 4 5" xfId="42949" xr:uid="{00000000-0005-0000-0000-000009100000}"/>
    <cellStyle name="Header2 4 2 4 6" xfId="41426" xr:uid="{00000000-0005-0000-0000-000009100000}"/>
    <cellStyle name="Header2 4 2 5" xfId="22768" xr:uid="{00000000-0005-0000-0000-00001F1D0000}"/>
    <cellStyle name="Header2 4 2 5 2" xfId="35158" xr:uid="{00000000-0005-0000-0000-0000201D0000}"/>
    <cellStyle name="Header2 4 2 5 3" xfId="33075" xr:uid="{00000000-0005-0000-0000-0000211D0000}"/>
    <cellStyle name="Header2 4 2 5 4" xfId="42951" xr:uid="{00000000-0005-0000-0000-00000B100000}"/>
    <cellStyle name="Header2 4 2 5 5" xfId="41425" xr:uid="{00000000-0005-0000-0000-00000B100000}"/>
    <cellStyle name="Header2 4 2 6" xfId="22685" xr:uid="{00000000-0005-0000-0000-0000221D0000}"/>
    <cellStyle name="Header2 4 2 7" xfId="35075" xr:uid="{00000000-0005-0000-0000-0000231D0000}"/>
    <cellStyle name="Header2 4 2 8" xfId="37716" xr:uid="{00000000-0005-0000-0000-0000241D0000}"/>
    <cellStyle name="Header2 4 2 9" xfId="42868" xr:uid="{00000000-0005-0000-0000-0000B80F0000}"/>
    <cellStyle name="Header2 4 3" xfId="14126" xr:uid="{00000000-0005-0000-0000-0000251D0000}"/>
    <cellStyle name="Header2 4 3 10" xfId="22769" xr:uid="{00000000-0005-0000-0000-0000261D0000}"/>
    <cellStyle name="Header2 4 3 11" xfId="35159" xr:uid="{00000000-0005-0000-0000-0000271D0000}"/>
    <cellStyle name="Header2 4 3 12" xfId="37676" xr:uid="{00000000-0005-0000-0000-0000281D0000}"/>
    <cellStyle name="Header2 4 3 13" xfId="42952" xr:uid="{00000000-0005-0000-0000-00000C100000}"/>
    <cellStyle name="Header2 4 3 14" xfId="45396" xr:uid="{00000000-0005-0000-0000-00000C100000}"/>
    <cellStyle name="Header2 4 3 2" xfId="22770" xr:uid="{00000000-0005-0000-0000-0000291D0000}"/>
    <cellStyle name="Header2 4 3 2 10" xfId="42953" xr:uid="{00000000-0005-0000-0000-00000D100000}"/>
    <cellStyle name="Header2 4 3 2 11" xfId="41847" xr:uid="{00000000-0005-0000-0000-00000D100000}"/>
    <cellStyle name="Header2 4 3 2 2" xfId="22771" xr:uid="{00000000-0005-0000-0000-00002A1D0000}"/>
    <cellStyle name="Header2 4 3 2 2 2" xfId="22772" xr:uid="{00000000-0005-0000-0000-00002B1D0000}"/>
    <cellStyle name="Header2 4 3 2 2 2 2" xfId="22773" xr:uid="{00000000-0005-0000-0000-00002C1D0000}"/>
    <cellStyle name="Header2 4 3 2 2 2 2 2" xfId="35163" xr:uid="{00000000-0005-0000-0000-00002D1D0000}"/>
    <cellStyle name="Header2 4 3 2 2 2 2 3" xfId="34023" xr:uid="{00000000-0005-0000-0000-00002E1D0000}"/>
    <cellStyle name="Header2 4 3 2 2 2 2 4" xfId="42956" xr:uid="{00000000-0005-0000-0000-000010100000}"/>
    <cellStyle name="Header2 4 3 2 2 2 2 5" xfId="41831" xr:uid="{00000000-0005-0000-0000-000010100000}"/>
    <cellStyle name="Header2 4 3 2 2 2 3" xfId="35162" xr:uid="{00000000-0005-0000-0000-00002F1D0000}"/>
    <cellStyle name="Header2 4 3 2 2 2 4" xfId="33097" xr:uid="{00000000-0005-0000-0000-0000301D0000}"/>
    <cellStyle name="Header2 4 3 2 2 2 5" xfId="42955" xr:uid="{00000000-0005-0000-0000-00000F100000}"/>
    <cellStyle name="Header2 4 3 2 2 2 6" xfId="45394" xr:uid="{00000000-0005-0000-0000-00000F100000}"/>
    <cellStyle name="Header2 4 3 2 2 3" xfId="22774" xr:uid="{00000000-0005-0000-0000-0000311D0000}"/>
    <cellStyle name="Header2 4 3 2 2 3 2" xfId="35164" xr:uid="{00000000-0005-0000-0000-0000321D0000}"/>
    <cellStyle name="Header2 4 3 2 2 3 3" xfId="33403" xr:uid="{00000000-0005-0000-0000-0000331D0000}"/>
    <cellStyle name="Header2 4 3 2 2 3 4" xfId="42957" xr:uid="{00000000-0005-0000-0000-000011100000}"/>
    <cellStyle name="Header2 4 3 2 2 3 5" xfId="41733" xr:uid="{00000000-0005-0000-0000-000011100000}"/>
    <cellStyle name="Header2 4 3 2 2 4" xfId="35161" xr:uid="{00000000-0005-0000-0000-0000341D0000}"/>
    <cellStyle name="Header2 4 3 2 2 5" xfId="36539" xr:uid="{00000000-0005-0000-0000-0000351D0000}"/>
    <cellStyle name="Header2 4 3 2 2 6" xfId="42954" xr:uid="{00000000-0005-0000-0000-00000E100000}"/>
    <cellStyle name="Header2 4 3 2 2 7" xfId="45395" xr:uid="{00000000-0005-0000-0000-00000E100000}"/>
    <cellStyle name="Header2 4 3 2 3" xfId="22775" xr:uid="{00000000-0005-0000-0000-0000361D0000}"/>
    <cellStyle name="Header2 4 3 2 3 2" xfId="22776" xr:uid="{00000000-0005-0000-0000-0000371D0000}"/>
    <cellStyle name="Header2 4 3 2 3 2 2" xfId="22777" xr:uid="{00000000-0005-0000-0000-0000381D0000}"/>
    <cellStyle name="Header2 4 3 2 3 2 2 2" xfId="35167" xr:uid="{00000000-0005-0000-0000-0000391D0000}"/>
    <cellStyle name="Header2 4 3 2 3 2 2 3" xfId="33095" xr:uid="{00000000-0005-0000-0000-00003A1D0000}"/>
    <cellStyle name="Header2 4 3 2 3 2 2 4" xfId="42960" xr:uid="{00000000-0005-0000-0000-000014100000}"/>
    <cellStyle name="Header2 4 3 2 3 2 2 5" xfId="45392" xr:uid="{00000000-0005-0000-0000-000014100000}"/>
    <cellStyle name="Header2 4 3 2 3 2 3" xfId="35166" xr:uid="{00000000-0005-0000-0000-00003B1D0000}"/>
    <cellStyle name="Header2 4 3 2 3 2 4" xfId="33402" xr:uid="{00000000-0005-0000-0000-00003C1D0000}"/>
    <cellStyle name="Header2 4 3 2 3 2 5" xfId="42959" xr:uid="{00000000-0005-0000-0000-000013100000}"/>
    <cellStyle name="Header2 4 3 2 3 2 6" xfId="40760" xr:uid="{00000000-0005-0000-0000-000013100000}"/>
    <cellStyle name="Header2 4 3 2 3 3" xfId="22778" xr:uid="{00000000-0005-0000-0000-00003D1D0000}"/>
    <cellStyle name="Header2 4 3 2 3 3 2" xfId="35168" xr:uid="{00000000-0005-0000-0000-00003E1D0000}"/>
    <cellStyle name="Header2 4 3 2 3 3 3" xfId="33400" xr:uid="{00000000-0005-0000-0000-00003F1D0000}"/>
    <cellStyle name="Header2 4 3 2 3 3 4" xfId="42961" xr:uid="{00000000-0005-0000-0000-000015100000}"/>
    <cellStyle name="Header2 4 3 2 3 3 5" xfId="41682" xr:uid="{00000000-0005-0000-0000-000015100000}"/>
    <cellStyle name="Header2 4 3 2 3 4" xfId="35165" xr:uid="{00000000-0005-0000-0000-0000401D0000}"/>
    <cellStyle name="Header2 4 3 2 3 5" xfId="33096" xr:uid="{00000000-0005-0000-0000-0000411D0000}"/>
    <cellStyle name="Header2 4 3 2 3 6" xfId="42958" xr:uid="{00000000-0005-0000-0000-000012100000}"/>
    <cellStyle name="Header2 4 3 2 3 7" xfId="45393" xr:uid="{00000000-0005-0000-0000-000012100000}"/>
    <cellStyle name="Header2 4 3 2 4" xfId="22779" xr:uid="{00000000-0005-0000-0000-0000421D0000}"/>
    <cellStyle name="Header2 4 3 2 4 2" xfId="22780" xr:uid="{00000000-0005-0000-0000-0000431D0000}"/>
    <cellStyle name="Header2 4 3 2 4 2 2" xfId="22781" xr:uid="{00000000-0005-0000-0000-0000441D0000}"/>
    <cellStyle name="Header2 4 3 2 4 2 2 2" xfId="35171" xr:uid="{00000000-0005-0000-0000-0000451D0000}"/>
    <cellStyle name="Header2 4 3 2 4 2 2 3" xfId="37675" xr:uid="{00000000-0005-0000-0000-0000461D0000}"/>
    <cellStyle name="Header2 4 3 2 4 2 2 4" xfId="42964" xr:uid="{00000000-0005-0000-0000-000018100000}"/>
    <cellStyle name="Header2 4 3 2 4 2 2 5" xfId="45390" xr:uid="{00000000-0005-0000-0000-000018100000}"/>
    <cellStyle name="Header2 4 3 2 4 2 3" xfId="35170" xr:uid="{00000000-0005-0000-0000-0000471D0000}"/>
    <cellStyle name="Header2 4 3 2 4 2 4" xfId="33094" xr:uid="{00000000-0005-0000-0000-0000481D0000}"/>
    <cellStyle name="Header2 4 3 2 4 2 5" xfId="42963" xr:uid="{00000000-0005-0000-0000-000017100000}"/>
    <cellStyle name="Header2 4 3 2 4 2 6" xfId="40671" xr:uid="{00000000-0005-0000-0000-000017100000}"/>
    <cellStyle name="Header2 4 3 2 4 3" xfId="22782" xr:uid="{00000000-0005-0000-0000-0000491D0000}"/>
    <cellStyle name="Header2 4 3 2 4 3 2" xfId="35172" xr:uid="{00000000-0005-0000-0000-00004A1D0000}"/>
    <cellStyle name="Header2 4 3 2 4 3 3" xfId="34021" xr:uid="{00000000-0005-0000-0000-00004B1D0000}"/>
    <cellStyle name="Header2 4 3 2 4 3 4" xfId="42965" xr:uid="{00000000-0005-0000-0000-000019100000}"/>
    <cellStyle name="Header2 4 3 2 4 3 5" xfId="41797" xr:uid="{00000000-0005-0000-0000-000019100000}"/>
    <cellStyle name="Header2 4 3 2 4 4" xfId="35169" xr:uid="{00000000-0005-0000-0000-00004C1D0000}"/>
    <cellStyle name="Header2 4 3 2 4 5" xfId="33401" xr:uid="{00000000-0005-0000-0000-00004D1D0000}"/>
    <cellStyle name="Header2 4 3 2 4 6" xfId="42962" xr:uid="{00000000-0005-0000-0000-000016100000}"/>
    <cellStyle name="Header2 4 3 2 4 7" xfId="45391" xr:uid="{00000000-0005-0000-0000-000016100000}"/>
    <cellStyle name="Header2 4 3 2 5" xfId="22783" xr:uid="{00000000-0005-0000-0000-00004E1D0000}"/>
    <cellStyle name="Header2 4 3 2 5 2" xfId="22784" xr:uid="{00000000-0005-0000-0000-00004F1D0000}"/>
    <cellStyle name="Header2 4 3 2 5 2 2" xfId="22785" xr:uid="{00000000-0005-0000-0000-0000501D0000}"/>
    <cellStyle name="Header2 4 3 2 5 2 2 2" xfId="35175" xr:uid="{00000000-0005-0000-0000-0000511D0000}"/>
    <cellStyle name="Header2 4 3 2 5 2 2 3" xfId="33399" xr:uid="{00000000-0005-0000-0000-0000521D0000}"/>
    <cellStyle name="Header2 4 3 2 5 2 2 4" xfId="42968" xr:uid="{00000000-0005-0000-0000-00001C100000}"/>
    <cellStyle name="Header2 4 3 2 5 2 2 5" xfId="45388" xr:uid="{00000000-0005-0000-0000-00001C100000}"/>
    <cellStyle name="Header2 4 3 2 5 2 3" xfId="35174" xr:uid="{00000000-0005-0000-0000-0000531D0000}"/>
    <cellStyle name="Header2 4 3 2 5 2 4" xfId="34022" xr:uid="{00000000-0005-0000-0000-0000541D0000}"/>
    <cellStyle name="Header2 4 3 2 5 2 5" xfId="42967" xr:uid="{00000000-0005-0000-0000-00001B100000}"/>
    <cellStyle name="Header2 4 3 2 5 2 6" xfId="41436" xr:uid="{00000000-0005-0000-0000-00001B100000}"/>
    <cellStyle name="Header2 4 3 2 5 3" xfId="22786" xr:uid="{00000000-0005-0000-0000-0000551D0000}"/>
    <cellStyle name="Header2 4 3 2 5 3 2" xfId="35176" xr:uid="{00000000-0005-0000-0000-0000561D0000}"/>
    <cellStyle name="Header2 4 3 2 5 3 3" xfId="33093" xr:uid="{00000000-0005-0000-0000-0000571D0000}"/>
    <cellStyle name="Header2 4 3 2 5 3 4" xfId="42969" xr:uid="{00000000-0005-0000-0000-00001D100000}"/>
    <cellStyle name="Header2 4 3 2 5 3 5" xfId="41484" xr:uid="{00000000-0005-0000-0000-00001D100000}"/>
    <cellStyle name="Header2 4 3 2 5 4" xfId="35173" xr:uid="{00000000-0005-0000-0000-0000581D0000}"/>
    <cellStyle name="Header2 4 3 2 5 5" xfId="33398" xr:uid="{00000000-0005-0000-0000-0000591D0000}"/>
    <cellStyle name="Header2 4 3 2 5 6" xfId="42966" xr:uid="{00000000-0005-0000-0000-00001A100000}"/>
    <cellStyle name="Header2 4 3 2 5 7" xfId="45389" xr:uid="{00000000-0005-0000-0000-00001A100000}"/>
    <cellStyle name="Header2 4 3 2 6" xfId="22787" xr:uid="{00000000-0005-0000-0000-00005A1D0000}"/>
    <cellStyle name="Header2 4 3 2 6 2" xfId="22788" xr:uid="{00000000-0005-0000-0000-00005B1D0000}"/>
    <cellStyle name="Header2 4 3 2 6 2 2" xfId="35178" xr:uid="{00000000-0005-0000-0000-00005C1D0000}"/>
    <cellStyle name="Header2 4 3 2 6 2 3" xfId="34019" xr:uid="{00000000-0005-0000-0000-00005D1D0000}"/>
    <cellStyle name="Header2 4 3 2 6 2 4" xfId="42971" xr:uid="{00000000-0005-0000-0000-00001F100000}"/>
    <cellStyle name="Header2 4 3 2 6 2 5" xfId="41437" xr:uid="{00000000-0005-0000-0000-00001F100000}"/>
    <cellStyle name="Header2 4 3 2 6 3" xfId="35177" xr:uid="{00000000-0005-0000-0000-00005E1D0000}"/>
    <cellStyle name="Header2 4 3 2 6 4" xfId="37674" xr:uid="{00000000-0005-0000-0000-00005F1D0000}"/>
    <cellStyle name="Header2 4 3 2 6 5" xfId="42970" xr:uid="{00000000-0005-0000-0000-00001E100000}"/>
    <cellStyle name="Header2 4 3 2 6 6" xfId="45387" xr:uid="{00000000-0005-0000-0000-00001E100000}"/>
    <cellStyle name="Header2 4 3 2 7" xfId="22789" xr:uid="{00000000-0005-0000-0000-0000601D0000}"/>
    <cellStyle name="Header2 4 3 2 7 2" xfId="35179" xr:uid="{00000000-0005-0000-0000-0000611D0000}"/>
    <cellStyle name="Header2 4 3 2 7 3" xfId="33396" xr:uid="{00000000-0005-0000-0000-0000621D0000}"/>
    <cellStyle name="Header2 4 3 2 7 4" xfId="42972" xr:uid="{00000000-0005-0000-0000-000020100000}"/>
    <cellStyle name="Header2 4 3 2 7 5" xfId="45386" xr:uid="{00000000-0005-0000-0000-000020100000}"/>
    <cellStyle name="Header2 4 3 2 8" xfId="35160" xr:uid="{00000000-0005-0000-0000-0000631D0000}"/>
    <cellStyle name="Header2 4 3 2 9" xfId="33098" xr:uid="{00000000-0005-0000-0000-0000641D0000}"/>
    <cellStyle name="Header2 4 3 3" xfId="22790" xr:uid="{00000000-0005-0000-0000-0000651D0000}"/>
    <cellStyle name="Header2 4 3 3 10" xfId="42973" xr:uid="{00000000-0005-0000-0000-000021100000}"/>
    <cellStyle name="Header2 4 3 3 11" xfId="41683" xr:uid="{00000000-0005-0000-0000-000021100000}"/>
    <cellStyle name="Header2 4 3 3 2" xfId="22791" xr:uid="{00000000-0005-0000-0000-0000661D0000}"/>
    <cellStyle name="Header2 4 3 3 2 2" xfId="22792" xr:uid="{00000000-0005-0000-0000-0000671D0000}"/>
    <cellStyle name="Header2 4 3 3 2 2 2" xfId="22793" xr:uid="{00000000-0005-0000-0000-0000681D0000}"/>
    <cellStyle name="Header2 4 3 3 2 2 2 2" xfId="35183" xr:uid="{00000000-0005-0000-0000-0000691D0000}"/>
    <cellStyle name="Header2 4 3 3 2 2 2 3" xfId="37673" xr:uid="{00000000-0005-0000-0000-00006A1D0000}"/>
    <cellStyle name="Header2 4 3 3 2 2 2 4" xfId="42976" xr:uid="{00000000-0005-0000-0000-000024100000}"/>
    <cellStyle name="Header2 4 3 3 2 2 2 5" xfId="45384" xr:uid="{00000000-0005-0000-0000-000024100000}"/>
    <cellStyle name="Header2 4 3 3 2 2 3" xfId="35182" xr:uid="{00000000-0005-0000-0000-00006B1D0000}"/>
    <cellStyle name="Header2 4 3 3 2 2 4" xfId="33092" xr:uid="{00000000-0005-0000-0000-00006C1D0000}"/>
    <cellStyle name="Header2 4 3 3 2 2 5" xfId="42975" xr:uid="{00000000-0005-0000-0000-000023100000}"/>
    <cellStyle name="Header2 4 3 3 2 2 6" xfId="40910" xr:uid="{00000000-0005-0000-0000-000023100000}"/>
    <cellStyle name="Header2 4 3 3 2 3" xfId="22794" xr:uid="{00000000-0005-0000-0000-00006D1D0000}"/>
    <cellStyle name="Header2 4 3 3 2 3 2" xfId="35184" xr:uid="{00000000-0005-0000-0000-00006E1D0000}"/>
    <cellStyle name="Header2 4 3 3 2 3 3" xfId="34017" xr:uid="{00000000-0005-0000-0000-00006F1D0000}"/>
    <cellStyle name="Header2 4 3 3 2 3 4" xfId="42977" xr:uid="{00000000-0005-0000-0000-000025100000}"/>
    <cellStyle name="Header2 4 3 3 2 3 5" xfId="41507" xr:uid="{00000000-0005-0000-0000-000025100000}"/>
    <cellStyle name="Header2 4 3 3 2 4" xfId="35181" xr:uid="{00000000-0005-0000-0000-0000701D0000}"/>
    <cellStyle name="Header2 4 3 3 2 5" xfId="33397" xr:uid="{00000000-0005-0000-0000-0000711D0000}"/>
    <cellStyle name="Header2 4 3 3 2 6" xfId="42974" xr:uid="{00000000-0005-0000-0000-000022100000}"/>
    <cellStyle name="Header2 4 3 3 2 7" xfId="45385" xr:uid="{00000000-0005-0000-0000-000022100000}"/>
    <cellStyle name="Header2 4 3 3 3" xfId="22795" xr:uid="{00000000-0005-0000-0000-0000721D0000}"/>
    <cellStyle name="Header2 4 3 3 3 2" xfId="22796" xr:uid="{00000000-0005-0000-0000-0000731D0000}"/>
    <cellStyle name="Header2 4 3 3 3 2 2" xfId="22797" xr:uid="{00000000-0005-0000-0000-0000741D0000}"/>
    <cellStyle name="Header2 4 3 3 3 2 2 2" xfId="35187" xr:uid="{00000000-0005-0000-0000-0000751D0000}"/>
    <cellStyle name="Header2 4 3 3 3 2 2 3" xfId="33395" xr:uid="{00000000-0005-0000-0000-0000761D0000}"/>
    <cellStyle name="Header2 4 3 3 3 2 2 4" xfId="42980" xr:uid="{00000000-0005-0000-0000-000028100000}"/>
    <cellStyle name="Header2 4 3 3 3 2 2 5" xfId="40747" xr:uid="{00000000-0005-0000-0000-000028100000}"/>
    <cellStyle name="Header2 4 3 3 3 2 3" xfId="35186" xr:uid="{00000000-0005-0000-0000-0000771D0000}"/>
    <cellStyle name="Header2 4 3 3 3 2 4" xfId="34018" xr:uid="{00000000-0005-0000-0000-0000781D0000}"/>
    <cellStyle name="Header2 4 3 3 3 2 5" xfId="42979" xr:uid="{00000000-0005-0000-0000-000027100000}"/>
    <cellStyle name="Header2 4 3 3 3 2 6" xfId="40721" xr:uid="{00000000-0005-0000-0000-000027100000}"/>
    <cellStyle name="Header2 4 3 3 3 3" xfId="22798" xr:uid="{00000000-0005-0000-0000-0000791D0000}"/>
    <cellStyle name="Header2 4 3 3 3 3 2" xfId="35188" xr:uid="{00000000-0005-0000-0000-00007A1D0000}"/>
    <cellStyle name="Header2 4 3 3 3 3 3" xfId="33091" xr:uid="{00000000-0005-0000-0000-00007B1D0000}"/>
    <cellStyle name="Header2 4 3 3 3 3 4" xfId="42981" xr:uid="{00000000-0005-0000-0000-000029100000}"/>
    <cellStyle name="Header2 4 3 3 3 3 5" xfId="40680" xr:uid="{00000000-0005-0000-0000-000029100000}"/>
    <cellStyle name="Header2 4 3 3 3 4" xfId="35185" xr:uid="{00000000-0005-0000-0000-00007C1D0000}"/>
    <cellStyle name="Header2 4 3 3 3 5" xfId="33394" xr:uid="{00000000-0005-0000-0000-00007D1D0000}"/>
    <cellStyle name="Header2 4 3 3 3 6" xfId="42978" xr:uid="{00000000-0005-0000-0000-000026100000}"/>
    <cellStyle name="Header2 4 3 3 3 7" xfId="45383" xr:uid="{00000000-0005-0000-0000-000026100000}"/>
    <cellStyle name="Header2 4 3 3 4" xfId="22799" xr:uid="{00000000-0005-0000-0000-00007E1D0000}"/>
    <cellStyle name="Header2 4 3 3 4 2" xfId="22800" xr:uid="{00000000-0005-0000-0000-00007F1D0000}"/>
    <cellStyle name="Header2 4 3 3 4 2 2" xfId="22801" xr:uid="{00000000-0005-0000-0000-0000801D0000}"/>
    <cellStyle name="Header2 4 3 3 4 2 2 2" xfId="35191" xr:uid="{00000000-0005-0000-0000-0000811D0000}"/>
    <cellStyle name="Header2 4 3 3 4 2 2 3" xfId="33392" xr:uid="{00000000-0005-0000-0000-0000821D0000}"/>
    <cellStyle name="Header2 4 3 3 4 2 2 4" xfId="42984" xr:uid="{00000000-0005-0000-0000-00002C100000}"/>
    <cellStyle name="Header2 4 3 3 4 2 2 5" xfId="45382" xr:uid="{00000000-0005-0000-0000-00002C100000}"/>
    <cellStyle name="Header2 4 3 3 4 2 3" xfId="35190" xr:uid="{00000000-0005-0000-0000-0000831D0000}"/>
    <cellStyle name="Header2 4 3 3 4 2 4" xfId="34015" xr:uid="{00000000-0005-0000-0000-0000841D0000}"/>
    <cellStyle name="Header2 4 3 3 4 2 5" xfId="42983" xr:uid="{00000000-0005-0000-0000-00002B100000}"/>
    <cellStyle name="Header2 4 3 3 4 2 6" xfId="41079" xr:uid="{00000000-0005-0000-0000-00002B100000}"/>
    <cellStyle name="Header2 4 3 3 4 3" xfId="22802" xr:uid="{00000000-0005-0000-0000-0000851D0000}"/>
    <cellStyle name="Header2 4 3 3 4 3 2" xfId="35192" xr:uid="{00000000-0005-0000-0000-0000861D0000}"/>
    <cellStyle name="Header2 4 3 3 4 3 3" xfId="34016" xr:uid="{00000000-0005-0000-0000-0000871D0000}"/>
    <cellStyle name="Header2 4 3 3 4 3 4" xfId="42985" xr:uid="{00000000-0005-0000-0000-00002D100000}"/>
    <cellStyle name="Header2 4 3 3 4 3 5" xfId="41641" xr:uid="{00000000-0005-0000-0000-00002D100000}"/>
    <cellStyle name="Header2 4 3 3 4 4" xfId="35189" xr:uid="{00000000-0005-0000-0000-0000881D0000}"/>
    <cellStyle name="Header2 4 3 3 4 5" xfId="37672" xr:uid="{00000000-0005-0000-0000-0000891D0000}"/>
    <cellStyle name="Header2 4 3 3 4 6" xfId="42982" xr:uid="{00000000-0005-0000-0000-00002A100000}"/>
    <cellStyle name="Header2 4 3 3 4 7" xfId="41736" xr:uid="{00000000-0005-0000-0000-00002A100000}"/>
    <cellStyle name="Header2 4 3 3 5" xfId="22803" xr:uid="{00000000-0005-0000-0000-00008A1D0000}"/>
    <cellStyle name="Header2 4 3 3 5 2" xfId="22804" xr:uid="{00000000-0005-0000-0000-00008B1D0000}"/>
    <cellStyle name="Header2 4 3 3 5 2 2" xfId="22805" xr:uid="{00000000-0005-0000-0000-00008C1D0000}"/>
    <cellStyle name="Header2 4 3 3 5 2 2 2" xfId="35195" xr:uid="{00000000-0005-0000-0000-00008D1D0000}"/>
    <cellStyle name="Header2 4 3 3 5 2 2 3" xfId="37671" xr:uid="{00000000-0005-0000-0000-00008E1D0000}"/>
    <cellStyle name="Header2 4 3 3 5 2 2 4" xfId="42988" xr:uid="{00000000-0005-0000-0000-000030100000}"/>
    <cellStyle name="Header2 4 3 3 5 2 2 5" xfId="41226" xr:uid="{00000000-0005-0000-0000-000030100000}"/>
    <cellStyle name="Header2 4 3 3 5 2 3" xfId="35194" xr:uid="{00000000-0005-0000-0000-00008F1D0000}"/>
    <cellStyle name="Header2 4 3 3 5 2 4" xfId="33090" xr:uid="{00000000-0005-0000-0000-0000901D0000}"/>
    <cellStyle name="Header2 4 3 3 5 2 5" xfId="42987" xr:uid="{00000000-0005-0000-0000-00002F100000}"/>
    <cellStyle name="Header2 4 3 3 5 2 6" xfId="40755" xr:uid="{00000000-0005-0000-0000-00002F100000}"/>
    <cellStyle name="Header2 4 3 3 5 3" xfId="22806" xr:uid="{00000000-0005-0000-0000-0000911D0000}"/>
    <cellStyle name="Header2 4 3 3 5 3 2" xfId="35196" xr:uid="{00000000-0005-0000-0000-0000921D0000}"/>
    <cellStyle name="Header2 4 3 3 5 3 3" xfId="34013" xr:uid="{00000000-0005-0000-0000-0000931D0000}"/>
    <cellStyle name="Header2 4 3 3 5 3 4" xfId="42989" xr:uid="{00000000-0005-0000-0000-000031100000}"/>
    <cellStyle name="Header2 4 3 3 5 3 5" xfId="40896" xr:uid="{00000000-0005-0000-0000-000031100000}"/>
    <cellStyle name="Header2 4 3 3 5 4" xfId="35193" xr:uid="{00000000-0005-0000-0000-0000941D0000}"/>
    <cellStyle name="Header2 4 3 3 5 5" xfId="33393" xr:uid="{00000000-0005-0000-0000-0000951D0000}"/>
    <cellStyle name="Header2 4 3 3 5 6" xfId="42986" xr:uid="{00000000-0005-0000-0000-00002E100000}"/>
    <cellStyle name="Header2 4 3 3 5 7" xfId="44334" xr:uid="{00000000-0005-0000-0000-00002E100000}"/>
    <cellStyle name="Header2 4 3 3 6" xfId="22807" xr:uid="{00000000-0005-0000-0000-0000961D0000}"/>
    <cellStyle name="Header2 4 3 3 6 2" xfId="22808" xr:uid="{00000000-0005-0000-0000-0000971D0000}"/>
    <cellStyle name="Header2 4 3 3 6 2 2" xfId="35198" xr:uid="{00000000-0005-0000-0000-0000981D0000}"/>
    <cellStyle name="Header2 4 3 3 6 2 3" xfId="34014" xr:uid="{00000000-0005-0000-0000-0000991D0000}"/>
    <cellStyle name="Header2 4 3 3 6 2 4" xfId="42991" xr:uid="{00000000-0005-0000-0000-000033100000}"/>
    <cellStyle name="Header2 4 3 3 6 2 5" xfId="41839" xr:uid="{00000000-0005-0000-0000-000033100000}"/>
    <cellStyle name="Header2 4 3 3 6 3" xfId="35197" xr:uid="{00000000-0005-0000-0000-00009A1D0000}"/>
    <cellStyle name="Header2 4 3 3 6 4" xfId="33390" xr:uid="{00000000-0005-0000-0000-00009B1D0000}"/>
    <cellStyle name="Header2 4 3 3 6 5" xfId="42990" xr:uid="{00000000-0005-0000-0000-000032100000}"/>
    <cellStyle name="Header2 4 3 3 6 6" xfId="41789" xr:uid="{00000000-0005-0000-0000-000032100000}"/>
    <cellStyle name="Header2 4 3 3 7" xfId="22809" xr:uid="{00000000-0005-0000-0000-00009C1D0000}"/>
    <cellStyle name="Header2 4 3 3 7 2" xfId="35199" xr:uid="{00000000-0005-0000-0000-00009D1D0000}"/>
    <cellStyle name="Header2 4 3 3 7 3" xfId="33391" xr:uid="{00000000-0005-0000-0000-00009E1D0000}"/>
    <cellStyle name="Header2 4 3 3 7 4" xfId="42992" xr:uid="{00000000-0005-0000-0000-000034100000}"/>
    <cellStyle name="Header2 4 3 3 7 5" xfId="41485" xr:uid="{00000000-0005-0000-0000-000034100000}"/>
    <cellStyle name="Header2 4 3 3 8" xfId="35180" xr:uid="{00000000-0005-0000-0000-00009F1D0000}"/>
    <cellStyle name="Header2 4 3 3 9" xfId="34020" xr:uid="{00000000-0005-0000-0000-0000A01D0000}"/>
    <cellStyle name="Header2 4 3 4" xfId="22810" xr:uid="{00000000-0005-0000-0000-0000A11D0000}"/>
    <cellStyle name="Header2 4 3 4 2" xfId="22811" xr:uid="{00000000-0005-0000-0000-0000A21D0000}"/>
    <cellStyle name="Header2 4 3 4 2 2" xfId="22812" xr:uid="{00000000-0005-0000-0000-0000A31D0000}"/>
    <cellStyle name="Header2 4 3 4 2 2 2" xfId="35202" xr:uid="{00000000-0005-0000-0000-0000A41D0000}"/>
    <cellStyle name="Header2 4 3 4 2 2 3" xfId="34011" xr:uid="{00000000-0005-0000-0000-0000A51D0000}"/>
    <cellStyle name="Header2 4 3 4 2 2 4" xfId="42995" xr:uid="{00000000-0005-0000-0000-000037100000}"/>
    <cellStyle name="Header2 4 3 4 2 2 5" xfId="41788" xr:uid="{00000000-0005-0000-0000-000037100000}"/>
    <cellStyle name="Header2 4 3 4 2 3" xfId="35201" xr:uid="{00000000-0005-0000-0000-0000A61D0000}"/>
    <cellStyle name="Header2 4 3 4 2 4" xfId="37670" xr:uid="{00000000-0005-0000-0000-0000A71D0000}"/>
    <cellStyle name="Header2 4 3 4 2 5" xfId="42994" xr:uid="{00000000-0005-0000-0000-000036100000}"/>
    <cellStyle name="Header2 4 3 4 2 6" xfId="41066" xr:uid="{00000000-0005-0000-0000-000036100000}"/>
    <cellStyle name="Header2 4 3 4 3" xfId="22813" xr:uid="{00000000-0005-0000-0000-0000A81D0000}"/>
    <cellStyle name="Header2 4 3 4 3 2" xfId="35203" xr:uid="{00000000-0005-0000-0000-0000A91D0000}"/>
    <cellStyle name="Header2 4 3 4 3 3" xfId="36542" xr:uid="{00000000-0005-0000-0000-0000AA1D0000}"/>
    <cellStyle name="Header2 4 3 4 3 4" xfId="42996" xr:uid="{00000000-0005-0000-0000-000038100000}"/>
    <cellStyle name="Header2 4 3 4 3 5" xfId="45381" xr:uid="{00000000-0005-0000-0000-000038100000}"/>
    <cellStyle name="Header2 4 3 4 4" xfId="35200" xr:uid="{00000000-0005-0000-0000-0000AB1D0000}"/>
    <cellStyle name="Header2 4 3 4 5" xfId="33089" xr:uid="{00000000-0005-0000-0000-0000AC1D0000}"/>
    <cellStyle name="Header2 4 3 4 6" xfId="42993" xr:uid="{00000000-0005-0000-0000-000035100000}"/>
    <cellStyle name="Header2 4 3 4 7" xfId="41729" xr:uid="{00000000-0005-0000-0000-000035100000}"/>
    <cellStyle name="Header2 4 3 5" xfId="22814" xr:uid="{00000000-0005-0000-0000-0000AD1D0000}"/>
    <cellStyle name="Header2 4 3 5 2" xfId="22815" xr:uid="{00000000-0005-0000-0000-0000AE1D0000}"/>
    <cellStyle name="Header2 4 3 5 2 2" xfId="22816" xr:uid="{00000000-0005-0000-0000-0000AF1D0000}"/>
    <cellStyle name="Header2 4 3 5 2 2 2" xfId="35206" xr:uid="{00000000-0005-0000-0000-0000B01D0000}"/>
    <cellStyle name="Header2 4 3 5 2 2 3" xfId="33389" xr:uid="{00000000-0005-0000-0000-0000B11D0000}"/>
    <cellStyle name="Header2 4 3 5 2 2 4" xfId="42999" xr:uid="{00000000-0005-0000-0000-00003B100000}"/>
    <cellStyle name="Header2 4 3 5 2 2 5" xfId="41557" xr:uid="{00000000-0005-0000-0000-00003B100000}"/>
    <cellStyle name="Header2 4 3 5 2 3" xfId="35205" xr:uid="{00000000-0005-0000-0000-0000B21D0000}"/>
    <cellStyle name="Header2 4 3 5 2 4" xfId="34012" xr:uid="{00000000-0005-0000-0000-0000B31D0000}"/>
    <cellStyle name="Header2 4 3 5 2 5" xfId="42998" xr:uid="{00000000-0005-0000-0000-00003A100000}"/>
    <cellStyle name="Header2 4 3 5 2 6" xfId="41670" xr:uid="{00000000-0005-0000-0000-00003A100000}"/>
    <cellStyle name="Header2 4 3 5 3" xfId="22817" xr:uid="{00000000-0005-0000-0000-0000B41D0000}"/>
    <cellStyle name="Header2 4 3 5 3 2" xfId="35207" xr:uid="{00000000-0005-0000-0000-0000B51D0000}"/>
    <cellStyle name="Header2 4 3 5 3 3" xfId="33077" xr:uid="{00000000-0005-0000-0000-0000B61D0000}"/>
    <cellStyle name="Header2 4 3 5 3 4" xfId="43000" xr:uid="{00000000-0005-0000-0000-00003C100000}"/>
    <cellStyle name="Header2 4 3 5 3 5" xfId="41735" xr:uid="{00000000-0005-0000-0000-00003C100000}"/>
    <cellStyle name="Header2 4 3 5 4" xfId="35204" xr:uid="{00000000-0005-0000-0000-0000B71D0000}"/>
    <cellStyle name="Header2 4 3 5 5" xfId="33388" xr:uid="{00000000-0005-0000-0000-0000B81D0000}"/>
    <cellStyle name="Header2 4 3 5 6" xfId="42997" xr:uid="{00000000-0005-0000-0000-000039100000}"/>
    <cellStyle name="Header2 4 3 5 7" xfId="41368" xr:uid="{00000000-0005-0000-0000-000039100000}"/>
    <cellStyle name="Header2 4 3 6" xfId="22818" xr:uid="{00000000-0005-0000-0000-0000B91D0000}"/>
    <cellStyle name="Header2 4 3 6 2" xfId="22819" xr:uid="{00000000-0005-0000-0000-0000BA1D0000}"/>
    <cellStyle name="Header2 4 3 6 2 2" xfId="22820" xr:uid="{00000000-0005-0000-0000-0000BB1D0000}"/>
    <cellStyle name="Header2 4 3 6 2 2 2" xfId="35210" xr:uid="{00000000-0005-0000-0000-0000BC1D0000}"/>
    <cellStyle name="Header2 4 3 6 2 2 3" xfId="33386" xr:uid="{00000000-0005-0000-0000-0000BD1D0000}"/>
    <cellStyle name="Header2 4 3 6 2 2 4" xfId="43003" xr:uid="{00000000-0005-0000-0000-00003F100000}"/>
    <cellStyle name="Header2 4 3 6 2 2 5" xfId="40722" xr:uid="{00000000-0005-0000-0000-00003F100000}"/>
    <cellStyle name="Header2 4 3 6 2 3" xfId="35209" xr:uid="{00000000-0005-0000-0000-0000BE1D0000}"/>
    <cellStyle name="Header2 4 3 6 2 4" xfId="34009" xr:uid="{00000000-0005-0000-0000-0000BF1D0000}"/>
    <cellStyle name="Header2 4 3 6 2 5" xfId="43002" xr:uid="{00000000-0005-0000-0000-00003E100000}"/>
    <cellStyle name="Header2 4 3 6 2 6" xfId="45380" xr:uid="{00000000-0005-0000-0000-00003E100000}"/>
    <cellStyle name="Header2 4 3 6 3" xfId="22821" xr:uid="{00000000-0005-0000-0000-0000C01D0000}"/>
    <cellStyle name="Header2 4 3 6 3 2" xfId="35211" xr:uid="{00000000-0005-0000-0000-0000C11D0000}"/>
    <cellStyle name="Header2 4 3 6 3 3" xfId="34010" xr:uid="{00000000-0005-0000-0000-0000C21D0000}"/>
    <cellStyle name="Header2 4 3 6 3 4" xfId="43004" xr:uid="{00000000-0005-0000-0000-000040100000}"/>
    <cellStyle name="Header2 4 3 6 3 5" xfId="41470" xr:uid="{00000000-0005-0000-0000-000040100000}"/>
    <cellStyle name="Header2 4 3 6 4" xfId="35208" xr:uid="{00000000-0005-0000-0000-0000C31D0000}"/>
    <cellStyle name="Header2 4 3 6 5" xfId="37669" xr:uid="{00000000-0005-0000-0000-0000C41D0000}"/>
    <cellStyle name="Header2 4 3 6 6" xfId="43001" xr:uid="{00000000-0005-0000-0000-00003D100000}"/>
    <cellStyle name="Header2 4 3 6 7" xfId="41732" xr:uid="{00000000-0005-0000-0000-00003D100000}"/>
    <cellStyle name="Header2 4 3 7" xfId="22822" xr:uid="{00000000-0005-0000-0000-0000C51D0000}"/>
    <cellStyle name="Header2 4 3 7 2" xfId="22823" xr:uid="{00000000-0005-0000-0000-0000C61D0000}"/>
    <cellStyle name="Header2 4 3 7 2 2" xfId="22824" xr:uid="{00000000-0005-0000-0000-0000C71D0000}"/>
    <cellStyle name="Header2 4 3 7 2 2 2" xfId="35214" xr:uid="{00000000-0005-0000-0000-0000C81D0000}"/>
    <cellStyle name="Header2 4 3 7 2 2 3" xfId="37668" xr:uid="{00000000-0005-0000-0000-0000C91D0000}"/>
    <cellStyle name="Header2 4 3 7 2 2 4" xfId="43007" xr:uid="{00000000-0005-0000-0000-000043100000}"/>
    <cellStyle name="Header2 4 3 7 2 2 5" xfId="41803" xr:uid="{00000000-0005-0000-0000-000043100000}"/>
    <cellStyle name="Header2 4 3 7 2 3" xfId="35213" xr:uid="{00000000-0005-0000-0000-0000CA1D0000}"/>
    <cellStyle name="Header2 4 3 7 2 4" xfId="33088" xr:uid="{00000000-0005-0000-0000-0000CB1D0000}"/>
    <cellStyle name="Header2 4 3 7 2 5" xfId="43006" xr:uid="{00000000-0005-0000-0000-000042100000}"/>
    <cellStyle name="Header2 4 3 7 2 6" xfId="41471" xr:uid="{00000000-0005-0000-0000-000042100000}"/>
    <cellStyle name="Header2 4 3 7 3" xfId="22825" xr:uid="{00000000-0005-0000-0000-0000CC1D0000}"/>
    <cellStyle name="Header2 4 3 7 3 2" xfId="35215" xr:uid="{00000000-0005-0000-0000-0000CD1D0000}"/>
    <cellStyle name="Header2 4 3 7 3 3" xfId="34007" xr:uid="{00000000-0005-0000-0000-0000CE1D0000}"/>
    <cellStyle name="Header2 4 3 7 3 4" xfId="43008" xr:uid="{00000000-0005-0000-0000-000044100000}"/>
    <cellStyle name="Header2 4 3 7 3 5" xfId="45379" xr:uid="{00000000-0005-0000-0000-000044100000}"/>
    <cellStyle name="Header2 4 3 7 4" xfId="35212" xr:uid="{00000000-0005-0000-0000-0000CF1D0000}"/>
    <cellStyle name="Header2 4 3 7 5" xfId="33387" xr:uid="{00000000-0005-0000-0000-0000D01D0000}"/>
    <cellStyle name="Header2 4 3 7 6" xfId="43005" xr:uid="{00000000-0005-0000-0000-000041100000}"/>
    <cellStyle name="Header2 4 3 7 7" xfId="41541" xr:uid="{00000000-0005-0000-0000-000041100000}"/>
    <cellStyle name="Header2 4 3 8" xfId="22826" xr:uid="{00000000-0005-0000-0000-0000D11D0000}"/>
    <cellStyle name="Header2 4 3 8 2" xfId="22827" xr:uid="{00000000-0005-0000-0000-0000D21D0000}"/>
    <cellStyle name="Header2 4 3 8 2 2" xfId="35217" xr:uid="{00000000-0005-0000-0000-0000D31D0000}"/>
    <cellStyle name="Header2 4 3 8 2 3" xfId="34008" xr:uid="{00000000-0005-0000-0000-0000D41D0000}"/>
    <cellStyle name="Header2 4 3 8 2 4" xfId="43010" xr:uid="{00000000-0005-0000-0000-000046100000}"/>
    <cellStyle name="Header2 4 3 8 2 5" xfId="41771" xr:uid="{00000000-0005-0000-0000-000046100000}"/>
    <cellStyle name="Header2 4 3 8 3" xfId="35216" xr:uid="{00000000-0005-0000-0000-0000D51D0000}"/>
    <cellStyle name="Header2 4 3 8 4" xfId="33384" xr:uid="{00000000-0005-0000-0000-0000D61D0000}"/>
    <cellStyle name="Header2 4 3 8 5" xfId="43009" xr:uid="{00000000-0005-0000-0000-000045100000}"/>
    <cellStyle name="Header2 4 3 8 6" xfId="41558" xr:uid="{00000000-0005-0000-0000-000045100000}"/>
    <cellStyle name="Header2 4 3 9" xfId="22828" xr:uid="{00000000-0005-0000-0000-0000D71D0000}"/>
    <cellStyle name="Header2 4 3 9 2" xfId="35218" xr:uid="{00000000-0005-0000-0000-0000D81D0000}"/>
    <cellStyle name="Header2 4 3 9 3" xfId="33385" xr:uid="{00000000-0005-0000-0000-0000D91D0000}"/>
    <cellStyle name="Header2 4 3 9 4" xfId="43011" xr:uid="{00000000-0005-0000-0000-000047100000}"/>
    <cellStyle name="Header2 4 3 9 5" xfId="41227" xr:uid="{00000000-0005-0000-0000-000047100000}"/>
    <cellStyle name="Header2 4 4" xfId="9647" xr:uid="{00000000-0005-0000-0000-0000DA1D0000}"/>
    <cellStyle name="Header2 4 4 10" xfId="33087" xr:uid="{00000000-0005-0000-0000-0000DB1D0000}"/>
    <cellStyle name="Header2 4 4 11" xfId="43012" xr:uid="{00000000-0005-0000-0000-000048100000}"/>
    <cellStyle name="Header2 4 4 12" xfId="41775" xr:uid="{00000000-0005-0000-0000-000048100000}"/>
    <cellStyle name="Header2 4 4 2" xfId="22830" xr:uid="{00000000-0005-0000-0000-0000DC1D0000}"/>
    <cellStyle name="Header2 4 4 2 2" xfId="22831" xr:uid="{00000000-0005-0000-0000-0000DD1D0000}"/>
    <cellStyle name="Header2 4 4 2 2 2" xfId="22832" xr:uid="{00000000-0005-0000-0000-0000DE1D0000}"/>
    <cellStyle name="Header2 4 4 2 2 2 2" xfId="35222" xr:uid="{00000000-0005-0000-0000-0000DF1D0000}"/>
    <cellStyle name="Header2 4 4 2 2 2 3" xfId="33382" xr:uid="{00000000-0005-0000-0000-0000E01D0000}"/>
    <cellStyle name="Header2 4 4 2 2 2 4" xfId="43015" xr:uid="{00000000-0005-0000-0000-00004B100000}"/>
    <cellStyle name="Header2 4 4 2 2 2 5" xfId="41350" xr:uid="{00000000-0005-0000-0000-00004B100000}"/>
    <cellStyle name="Header2 4 4 2 2 3" xfId="35221" xr:uid="{00000000-0005-0000-0000-0000E11D0000}"/>
    <cellStyle name="Header2 4 4 2 2 4" xfId="34005" xr:uid="{00000000-0005-0000-0000-0000E21D0000}"/>
    <cellStyle name="Header2 4 4 2 2 5" xfId="43014" xr:uid="{00000000-0005-0000-0000-00004A100000}"/>
    <cellStyle name="Header2 4 4 2 2 6" xfId="45378" xr:uid="{00000000-0005-0000-0000-00004A100000}"/>
    <cellStyle name="Header2 4 4 2 3" xfId="22833" xr:uid="{00000000-0005-0000-0000-0000E31D0000}"/>
    <cellStyle name="Header2 4 4 2 3 2" xfId="35223" xr:uid="{00000000-0005-0000-0000-0000E41D0000}"/>
    <cellStyle name="Header2 4 4 2 3 3" xfId="34006" xr:uid="{00000000-0005-0000-0000-0000E51D0000}"/>
    <cellStyle name="Header2 4 4 2 3 4" xfId="43016" xr:uid="{00000000-0005-0000-0000-00004C100000}"/>
    <cellStyle name="Header2 4 4 2 3 5" xfId="41071" xr:uid="{00000000-0005-0000-0000-00004C100000}"/>
    <cellStyle name="Header2 4 4 2 4" xfId="35220" xr:uid="{00000000-0005-0000-0000-0000E61D0000}"/>
    <cellStyle name="Header2 4 4 2 5" xfId="37667" xr:uid="{00000000-0005-0000-0000-0000E71D0000}"/>
    <cellStyle name="Header2 4 4 2 6" xfId="43013" xr:uid="{00000000-0005-0000-0000-000049100000}"/>
    <cellStyle name="Header2 4 4 2 7" xfId="41648" xr:uid="{00000000-0005-0000-0000-000049100000}"/>
    <cellStyle name="Header2 4 4 3" xfId="22834" xr:uid="{00000000-0005-0000-0000-0000E81D0000}"/>
    <cellStyle name="Header2 4 4 3 2" xfId="22835" xr:uid="{00000000-0005-0000-0000-0000E91D0000}"/>
    <cellStyle name="Header2 4 4 3 2 2" xfId="22836" xr:uid="{00000000-0005-0000-0000-0000EA1D0000}"/>
    <cellStyle name="Header2 4 4 3 2 2 2" xfId="35226" xr:uid="{00000000-0005-0000-0000-0000EB1D0000}"/>
    <cellStyle name="Header2 4 4 3 2 2 3" xfId="37666" xr:uid="{00000000-0005-0000-0000-0000EC1D0000}"/>
    <cellStyle name="Header2 4 4 3 2 2 4" xfId="43019" xr:uid="{00000000-0005-0000-0000-00004F100000}"/>
    <cellStyle name="Header2 4 4 3 2 2 5" xfId="41772" xr:uid="{00000000-0005-0000-0000-00004F100000}"/>
    <cellStyle name="Header2 4 4 3 2 3" xfId="35225" xr:uid="{00000000-0005-0000-0000-0000ED1D0000}"/>
    <cellStyle name="Header2 4 4 3 2 4" xfId="33086" xr:uid="{00000000-0005-0000-0000-0000EE1D0000}"/>
    <cellStyle name="Header2 4 4 3 2 5" xfId="43018" xr:uid="{00000000-0005-0000-0000-00004E100000}"/>
    <cellStyle name="Header2 4 4 3 2 6" xfId="41737" xr:uid="{00000000-0005-0000-0000-00004E100000}"/>
    <cellStyle name="Header2 4 4 3 3" xfId="22837" xr:uid="{00000000-0005-0000-0000-0000EF1D0000}"/>
    <cellStyle name="Header2 4 4 3 3 2" xfId="35227" xr:uid="{00000000-0005-0000-0000-0000F01D0000}"/>
    <cellStyle name="Header2 4 4 3 3 3" xfId="34003" xr:uid="{00000000-0005-0000-0000-0000F11D0000}"/>
    <cellStyle name="Header2 4 4 3 3 4" xfId="43020" xr:uid="{00000000-0005-0000-0000-000050100000}"/>
    <cellStyle name="Header2 4 4 3 3 5" xfId="45377" xr:uid="{00000000-0005-0000-0000-000050100000}"/>
    <cellStyle name="Header2 4 4 3 4" xfId="35224" xr:uid="{00000000-0005-0000-0000-0000F21D0000}"/>
    <cellStyle name="Header2 4 4 3 5" xfId="33383" xr:uid="{00000000-0005-0000-0000-0000F31D0000}"/>
    <cellStyle name="Header2 4 4 3 6" xfId="43017" xr:uid="{00000000-0005-0000-0000-00004D100000}"/>
    <cellStyle name="Header2 4 4 3 7" xfId="41369" xr:uid="{00000000-0005-0000-0000-00004D100000}"/>
    <cellStyle name="Header2 4 4 4" xfId="22838" xr:uid="{00000000-0005-0000-0000-0000F41D0000}"/>
    <cellStyle name="Header2 4 4 4 2" xfId="22839" xr:uid="{00000000-0005-0000-0000-0000F51D0000}"/>
    <cellStyle name="Header2 4 4 4 2 2" xfId="22840" xr:uid="{00000000-0005-0000-0000-0000F61D0000}"/>
    <cellStyle name="Header2 4 4 4 2 2 2" xfId="35230" xr:uid="{00000000-0005-0000-0000-0000F71D0000}"/>
    <cellStyle name="Header2 4 4 4 2 2 3" xfId="33381" xr:uid="{00000000-0005-0000-0000-0000F81D0000}"/>
    <cellStyle name="Header2 4 4 4 2 2 4" xfId="43023" xr:uid="{00000000-0005-0000-0000-000053100000}"/>
    <cellStyle name="Header2 4 4 4 2 2 5" xfId="40142" xr:uid="{00000000-0005-0000-0000-000053100000}"/>
    <cellStyle name="Header2 4 4 4 2 3" xfId="35229" xr:uid="{00000000-0005-0000-0000-0000F91D0000}"/>
    <cellStyle name="Header2 4 4 4 2 4" xfId="34004" xr:uid="{00000000-0005-0000-0000-0000FA1D0000}"/>
    <cellStyle name="Header2 4 4 4 2 5" xfId="43022" xr:uid="{00000000-0005-0000-0000-000052100000}"/>
    <cellStyle name="Header2 4 4 4 2 6" xfId="41773" xr:uid="{00000000-0005-0000-0000-000052100000}"/>
    <cellStyle name="Header2 4 4 4 3" xfId="22841" xr:uid="{00000000-0005-0000-0000-0000FB1D0000}"/>
    <cellStyle name="Header2 4 4 4 3 2" xfId="35231" xr:uid="{00000000-0005-0000-0000-0000FC1D0000}"/>
    <cellStyle name="Header2 4 4 4 3 3" xfId="33085" xr:uid="{00000000-0005-0000-0000-0000FD1D0000}"/>
    <cellStyle name="Header2 4 4 4 3 4" xfId="43024" xr:uid="{00000000-0005-0000-0000-000054100000}"/>
    <cellStyle name="Header2 4 4 4 3 5" xfId="41534" xr:uid="{00000000-0005-0000-0000-000054100000}"/>
    <cellStyle name="Header2 4 4 4 4" xfId="35228" xr:uid="{00000000-0005-0000-0000-0000FE1D0000}"/>
    <cellStyle name="Header2 4 4 4 5" xfId="33380" xr:uid="{00000000-0005-0000-0000-0000FF1D0000}"/>
    <cellStyle name="Header2 4 4 4 6" xfId="43021" xr:uid="{00000000-0005-0000-0000-000051100000}"/>
    <cellStyle name="Header2 4 4 4 7" xfId="41228" xr:uid="{00000000-0005-0000-0000-000051100000}"/>
    <cellStyle name="Header2 4 4 5" xfId="22842" xr:uid="{00000000-0005-0000-0000-0000001E0000}"/>
    <cellStyle name="Header2 4 4 5 2" xfId="22843" xr:uid="{00000000-0005-0000-0000-0000011E0000}"/>
    <cellStyle name="Header2 4 4 5 2 2" xfId="22844" xr:uid="{00000000-0005-0000-0000-0000021E0000}"/>
    <cellStyle name="Header2 4 4 5 2 2 2" xfId="35234" xr:uid="{00000000-0005-0000-0000-0000031E0000}"/>
    <cellStyle name="Header2 4 4 5 2 2 3" xfId="33378" xr:uid="{00000000-0005-0000-0000-0000041E0000}"/>
    <cellStyle name="Header2 4 4 5 2 2 4" xfId="43027" xr:uid="{00000000-0005-0000-0000-000057100000}"/>
    <cellStyle name="Header2 4 4 5 2 2 5" xfId="41370" xr:uid="{00000000-0005-0000-0000-000057100000}"/>
    <cellStyle name="Header2 4 4 5 2 3" xfId="35233" xr:uid="{00000000-0005-0000-0000-0000051E0000}"/>
    <cellStyle name="Header2 4 4 5 2 4" xfId="34001" xr:uid="{00000000-0005-0000-0000-0000061E0000}"/>
    <cellStyle name="Header2 4 4 5 2 5" xfId="43026" xr:uid="{00000000-0005-0000-0000-000056100000}"/>
    <cellStyle name="Header2 4 4 5 2 6" xfId="45376" xr:uid="{00000000-0005-0000-0000-000056100000}"/>
    <cellStyle name="Header2 4 4 5 3" xfId="22845" xr:uid="{00000000-0005-0000-0000-0000071E0000}"/>
    <cellStyle name="Header2 4 4 5 3 2" xfId="35235" xr:uid="{00000000-0005-0000-0000-0000081E0000}"/>
    <cellStyle name="Header2 4 4 5 3 3" xfId="34002" xr:uid="{00000000-0005-0000-0000-0000091E0000}"/>
    <cellStyle name="Header2 4 4 5 3 4" xfId="43028" xr:uid="{00000000-0005-0000-0000-000058100000}"/>
    <cellStyle name="Header2 4 4 5 3 5" xfId="44337" xr:uid="{00000000-0005-0000-0000-000058100000}"/>
    <cellStyle name="Header2 4 4 5 4" xfId="35232" xr:uid="{00000000-0005-0000-0000-00000A1E0000}"/>
    <cellStyle name="Header2 4 4 5 5" xfId="37665" xr:uid="{00000000-0005-0000-0000-00000B1E0000}"/>
    <cellStyle name="Header2 4 4 5 6" xfId="43025" xr:uid="{00000000-0005-0000-0000-000055100000}"/>
    <cellStyle name="Header2 4 4 5 7" xfId="41200" xr:uid="{00000000-0005-0000-0000-000055100000}"/>
    <cellStyle name="Header2 4 4 6" xfId="22846" xr:uid="{00000000-0005-0000-0000-00000C1E0000}"/>
    <cellStyle name="Header2 4 4 6 2" xfId="22847" xr:uid="{00000000-0005-0000-0000-00000D1E0000}"/>
    <cellStyle name="Header2 4 4 6 2 2" xfId="35237" xr:uid="{00000000-0005-0000-0000-00000E1E0000}"/>
    <cellStyle name="Header2 4 4 6 2 3" xfId="33084" xr:uid="{00000000-0005-0000-0000-00000F1E0000}"/>
    <cellStyle name="Header2 4 4 6 2 4" xfId="43030" xr:uid="{00000000-0005-0000-0000-00005A100000}"/>
    <cellStyle name="Header2 4 4 6 2 5" xfId="41107" xr:uid="{00000000-0005-0000-0000-00005A100000}"/>
    <cellStyle name="Header2 4 4 6 3" xfId="35236" xr:uid="{00000000-0005-0000-0000-0000101E0000}"/>
    <cellStyle name="Header2 4 4 6 4" xfId="33379" xr:uid="{00000000-0005-0000-0000-0000111E0000}"/>
    <cellStyle name="Header2 4 4 6 5" xfId="43029" xr:uid="{00000000-0005-0000-0000-000059100000}"/>
    <cellStyle name="Header2 4 4 6 6" xfId="41120" xr:uid="{00000000-0005-0000-0000-000059100000}"/>
    <cellStyle name="Header2 4 4 7" xfId="22848" xr:uid="{00000000-0005-0000-0000-0000121E0000}"/>
    <cellStyle name="Header2 4 4 7 2" xfId="35238" xr:uid="{00000000-0005-0000-0000-0000131E0000}"/>
    <cellStyle name="Header2 4 4 7 3" xfId="37664" xr:uid="{00000000-0005-0000-0000-0000141E0000}"/>
    <cellStyle name="Header2 4 4 7 4" xfId="43031" xr:uid="{00000000-0005-0000-0000-00005B100000}"/>
    <cellStyle name="Header2 4 4 7 5" xfId="40632" xr:uid="{00000000-0005-0000-0000-00005B100000}"/>
    <cellStyle name="Header2 4 4 8" xfId="22829" xr:uid="{00000000-0005-0000-0000-0000151E0000}"/>
    <cellStyle name="Header2 4 4 9" xfId="35219" xr:uid="{00000000-0005-0000-0000-0000161E0000}"/>
    <cellStyle name="Header2 4 5" xfId="14774" xr:uid="{00000000-0005-0000-0000-0000171E0000}"/>
    <cellStyle name="Header2 4 5 2" xfId="22850" xr:uid="{00000000-0005-0000-0000-0000181E0000}"/>
    <cellStyle name="Header2 4 5 2 2" xfId="35240" xr:uid="{00000000-0005-0000-0000-0000191E0000}"/>
    <cellStyle name="Header2 4 5 2 3" xfId="33376" xr:uid="{00000000-0005-0000-0000-00001A1E0000}"/>
    <cellStyle name="Header2 4 5 2 4" xfId="43033" xr:uid="{00000000-0005-0000-0000-00005D100000}"/>
    <cellStyle name="Header2 4 5 2 5" xfId="45375" xr:uid="{00000000-0005-0000-0000-00005D100000}"/>
    <cellStyle name="Header2 4 5 3" xfId="22849" xr:uid="{00000000-0005-0000-0000-00001B1E0000}"/>
    <cellStyle name="Header2 4 5 4" xfId="35239" xr:uid="{00000000-0005-0000-0000-00001C1E0000}"/>
    <cellStyle name="Header2 4 5 5" xfId="33999" xr:uid="{00000000-0005-0000-0000-00001D1E0000}"/>
    <cellStyle name="Header2 4 5 6" xfId="43032" xr:uid="{00000000-0005-0000-0000-00005C100000}"/>
    <cellStyle name="Header2 4 5 7" xfId="41483" xr:uid="{00000000-0005-0000-0000-00005C100000}"/>
    <cellStyle name="Header2 4 6" xfId="15034" xr:uid="{00000000-0005-0000-0000-00001E1E0000}"/>
    <cellStyle name="Header2 4 6 2" xfId="22851" xr:uid="{00000000-0005-0000-0000-00001F1E0000}"/>
    <cellStyle name="Header2 4 6 3" xfId="35241" xr:uid="{00000000-0005-0000-0000-0000201E0000}"/>
    <cellStyle name="Header2 4 6 4" xfId="34000" xr:uid="{00000000-0005-0000-0000-0000211E0000}"/>
    <cellStyle name="Header2 4 6 5" xfId="43034" xr:uid="{00000000-0005-0000-0000-00005E100000}"/>
    <cellStyle name="Header2 4 6 6" xfId="41371" xr:uid="{00000000-0005-0000-0000-00005E100000}"/>
    <cellStyle name="Header2 4 7" xfId="15112" xr:uid="{00000000-0005-0000-0000-0000221E0000}"/>
    <cellStyle name="Header2 4 8" xfId="15169" xr:uid="{00000000-0005-0000-0000-0000231E0000}"/>
    <cellStyle name="Header2 4 9" xfId="15877" xr:uid="{00000000-0005-0000-0000-0000241E0000}"/>
    <cellStyle name="Header2 5" xfId="9247" xr:uid="{00000000-0005-0000-0000-0000251E0000}"/>
    <cellStyle name="Header2 5 10" xfId="41481" xr:uid="{00000000-0005-0000-0000-00005F100000}"/>
    <cellStyle name="Header2 5 2" xfId="22853" xr:uid="{00000000-0005-0000-0000-0000261E0000}"/>
    <cellStyle name="Header2 5 2 10" xfId="35243" xr:uid="{00000000-0005-0000-0000-0000271E0000}"/>
    <cellStyle name="Header2 5 2 11" xfId="33083" xr:uid="{00000000-0005-0000-0000-0000281E0000}"/>
    <cellStyle name="Header2 5 2 12" xfId="43036" xr:uid="{00000000-0005-0000-0000-000060100000}"/>
    <cellStyle name="Header2 5 2 13" xfId="41351" xr:uid="{00000000-0005-0000-0000-000060100000}"/>
    <cellStyle name="Header2 5 2 2" xfId="22854" xr:uid="{00000000-0005-0000-0000-0000291E0000}"/>
    <cellStyle name="Header2 5 2 2 10" xfId="43037" xr:uid="{00000000-0005-0000-0000-000061100000}"/>
    <cellStyle name="Header2 5 2 2 11" xfId="41674" xr:uid="{00000000-0005-0000-0000-000061100000}"/>
    <cellStyle name="Header2 5 2 2 2" xfId="22855" xr:uid="{00000000-0005-0000-0000-00002A1E0000}"/>
    <cellStyle name="Header2 5 2 2 2 2" xfId="22856" xr:uid="{00000000-0005-0000-0000-00002B1E0000}"/>
    <cellStyle name="Header2 5 2 2 2 2 2" xfId="22857" xr:uid="{00000000-0005-0000-0000-00002C1E0000}"/>
    <cellStyle name="Header2 5 2 2 2 2 2 2" xfId="35247" xr:uid="{00000000-0005-0000-0000-00002D1E0000}"/>
    <cellStyle name="Header2 5 2 2 2 2 2 3" xfId="33998" xr:uid="{00000000-0005-0000-0000-00002E1E0000}"/>
    <cellStyle name="Header2 5 2 2 2 2 2 4" xfId="43040" xr:uid="{00000000-0005-0000-0000-000064100000}"/>
    <cellStyle name="Header2 5 2 2 2 2 2 5" xfId="41222" xr:uid="{00000000-0005-0000-0000-000064100000}"/>
    <cellStyle name="Header2 5 2 2 2 2 3" xfId="35246" xr:uid="{00000000-0005-0000-0000-00002F1E0000}"/>
    <cellStyle name="Header2 5 2 2 2 2 4" xfId="33374" xr:uid="{00000000-0005-0000-0000-0000301E0000}"/>
    <cellStyle name="Header2 5 2 2 2 2 5" xfId="43039" xr:uid="{00000000-0005-0000-0000-000063100000}"/>
    <cellStyle name="Header2 5 2 2 2 2 6" xfId="45374" xr:uid="{00000000-0005-0000-0000-000063100000}"/>
    <cellStyle name="Header2 5 2 2 2 3" xfId="22858" xr:uid="{00000000-0005-0000-0000-0000311E0000}"/>
    <cellStyle name="Header2 5 2 2 2 3 2" xfId="35248" xr:uid="{00000000-0005-0000-0000-0000321E0000}"/>
    <cellStyle name="Header2 5 2 2 2 3 3" xfId="33375" xr:uid="{00000000-0005-0000-0000-0000331E0000}"/>
    <cellStyle name="Header2 5 2 2 2 3 4" xfId="43041" xr:uid="{00000000-0005-0000-0000-000065100000}"/>
    <cellStyle name="Header2 5 2 2 2 3 5" xfId="41738" xr:uid="{00000000-0005-0000-0000-000065100000}"/>
    <cellStyle name="Header2 5 2 2 2 4" xfId="35245" xr:uid="{00000000-0005-0000-0000-0000341E0000}"/>
    <cellStyle name="Header2 5 2 2 2 5" xfId="33997" xr:uid="{00000000-0005-0000-0000-0000351E0000}"/>
    <cellStyle name="Header2 5 2 2 2 6" xfId="43038" xr:uid="{00000000-0005-0000-0000-000062100000}"/>
    <cellStyle name="Header2 5 2 2 2 7" xfId="41720" xr:uid="{00000000-0005-0000-0000-000062100000}"/>
    <cellStyle name="Header2 5 2 2 3" xfId="22859" xr:uid="{00000000-0005-0000-0000-0000361E0000}"/>
    <cellStyle name="Header2 5 2 2 3 2" xfId="22860" xr:uid="{00000000-0005-0000-0000-0000371E0000}"/>
    <cellStyle name="Header2 5 2 2 3 2 2" xfId="22861" xr:uid="{00000000-0005-0000-0000-0000381E0000}"/>
    <cellStyle name="Header2 5 2 2 3 2 2 2" xfId="35251" xr:uid="{00000000-0005-0000-0000-0000391E0000}"/>
    <cellStyle name="Header2 5 2 2 3 2 2 3" xfId="33995" xr:uid="{00000000-0005-0000-0000-00003A1E0000}"/>
    <cellStyle name="Header2 5 2 2 3 2 2 4" xfId="43044" xr:uid="{00000000-0005-0000-0000-000068100000}"/>
    <cellStyle name="Header2 5 2 2 3 2 2 5" xfId="41640" xr:uid="{00000000-0005-0000-0000-000068100000}"/>
    <cellStyle name="Header2 5 2 2 3 2 3" xfId="35250" xr:uid="{00000000-0005-0000-0000-00003B1E0000}"/>
    <cellStyle name="Header2 5 2 2 3 2 4" xfId="37662" xr:uid="{00000000-0005-0000-0000-00003C1E0000}"/>
    <cellStyle name="Header2 5 2 2 3 2 5" xfId="43043" xr:uid="{00000000-0005-0000-0000-000067100000}"/>
    <cellStyle name="Header2 5 2 2 3 2 6" xfId="41428" xr:uid="{00000000-0005-0000-0000-000067100000}"/>
    <cellStyle name="Header2 5 2 2 3 3" xfId="22862" xr:uid="{00000000-0005-0000-0000-00003D1E0000}"/>
    <cellStyle name="Header2 5 2 2 3 3 2" xfId="35252" xr:uid="{00000000-0005-0000-0000-00003E1E0000}"/>
    <cellStyle name="Header2 5 2 2 3 3 3" xfId="33372" xr:uid="{00000000-0005-0000-0000-00003F1E0000}"/>
    <cellStyle name="Header2 5 2 2 3 3 4" xfId="43045" xr:uid="{00000000-0005-0000-0000-000069100000}"/>
    <cellStyle name="Header2 5 2 2 3 3 5" xfId="45373" xr:uid="{00000000-0005-0000-0000-000069100000}"/>
    <cellStyle name="Header2 5 2 2 3 4" xfId="35249" xr:uid="{00000000-0005-0000-0000-0000401E0000}"/>
    <cellStyle name="Header2 5 2 2 3 5" xfId="33041" xr:uid="{00000000-0005-0000-0000-0000411E0000}"/>
    <cellStyle name="Header2 5 2 2 3 6" xfId="43042" xr:uid="{00000000-0005-0000-0000-000066100000}"/>
    <cellStyle name="Header2 5 2 2 3 7" xfId="41556" xr:uid="{00000000-0005-0000-0000-000066100000}"/>
    <cellStyle name="Header2 5 2 2 4" xfId="22863" xr:uid="{00000000-0005-0000-0000-0000421E0000}"/>
    <cellStyle name="Header2 5 2 2 4 2" xfId="22864" xr:uid="{00000000-0005-0000-0000-0000431E0000}"/>
    <cellStyle name="Header2 5 2 2 4 2 2" xfId="22865" xr:uid="{00000000-0005-0000-0000-0000441E0000}"/>
    <cellStyle name="Header2 5 2 2 4 2 2 2" xfId="35255" xr:uid="{00000000-0005-0000-0000-0000451E0000}"/>
    <cellStyle name="Header2 5 2 2 4 2 2 3" xfId="33043" xr:uid="{00000000-0005-0000-0000-0000461E0000}"/>
    <cellStyle name="Header2 5 2 2 4 2 2 4" xfId="43048" xr:uid="{00000000-0005-0000-0000-00006C100000}"/>
    <cellStyle name="Header2 5 2 2 4 2 2 5" xfId="41372" xr:uid="{00000000-0005-0000-0000-00006C100000}"/>
    <cellStyle name="Header2 5 2 2 4 2 3" xfId="35254" xr:uid="{00000000-0005-0000-0000-0000471E0000}"/>
    <cellStyle name="Header2 5 2 2 4 2 4" xfId="33373" xr:uid="{00000000-0005-0000-0000-0000481E0000}"/>
    <cellStyle name="Header2 5 2 2 4 2 5" xfId="43047" xr:uid="{00000000-0005-0000-0000-00006B100000}"/>
    <cellStyle name="Header2 5 2 2 4 2 6" xfId="41489" xr:uid="{00000000-0005-0000-0000-00006B100000}"/>
    <cellStyle name="Header2 5 2 2 4 3" xfId="22866" xr:uid="{00000000-0005-0000-0000-0000491E0000}"/>
    <cellStyle name="Header2 5 2 2 4 3 2" xfId="35256" xr:uid="{00000000-0005-0000-0000-00004A1E0000}"/>
    <cellStyle name="Header2 5 2 2 4 3 3" xfId="37661" xr:uid="{00000000-0005-0000-0000-00004B1E0000}"/>
    <cellStyle name="Header2 5 2 2 4 3 4" xfId="43049" xr:uid="{00000000-0005-0000-0000-00006D100000}"/>
    <cellStyle name="Header2 5 2 2 4 3 5" xfId="41476" xr:uid="{00000000-0005-0000-0000-00006D100000}"/>
    <cellStyle name="Header2 5 2 2 4 4" xfId="35253" xr:uid="{00000000-0005-0000-0000-00004C1E0000}"/>
    <cellStyle name="Header2 5 2 2 4 5" xfId="33996" xr:uid="{00000000-0005-0000-0000-00004D1E0000}"/>
    <cellStyle name="Header2 5 2 2 4 6" xfId="43046" xr:uid="{00000000-0005-0000-0000-00006A100000}"/>
    <cellStyle name="Header2 5 2 2 4 7" xfId="41559" xr:uid="{00000000-0005-0000-0000-00006A100000}"/>
    <cellStyle name="Header2 5 2 2 5" xfId="22867" xr:uid="{00000000-0005-0000-0000-00004E1E0000}"/>
    <cellStyle name="Header2 5 2 2 5 2" xfId="22868" xr:uid="{00000000-0005-0000-0000-00004F1E0000}"/>
    <cellStyle name="Header2 5 2 2 5 2 2" xfId="22869" xr:uid="{00000000-0005-0000-0000-0000501E0000}"/>
    <cellStyle name="Header2 5 2 2 5 2 2 2" xfId="35259" xr:uid="{00000000-0005-0000-0000-0000511E0000}"/>
    <cellStyle name="Header2 5 2 2 5 2 2 3" xfId="33994" xr:uid="{00000000-0005-0000-0000-0000521E0000}"/>
    <cellStyle name="Header2 5 2 2 5 2 2 4" xfId="43052" xr:uid="{00000000-0005-0000-0000-000070100000}"/>
    <cellStyle name="Header2 5 2 2 5 2 2 5" xfId="41201" xr:uid="{00000000-0005-0000-0000-000070100000}"/>
    <cellStyle name="Header2 5 2 2 5 2 3" xfId="35258" xr:uid="{00000000-0005-0000-0000-0000531E0000}"/>
    <cellStyle name="Header2 5 2 2 5 2 4" xfId="33370" xr:uid="{00000000-0005-0000-0000-0000541E0000}"/>
    <cellStyle name="Header2 5 2 2 5 2 5" xfId="43051" xr:uid="{00000000-0005-0000-0000-00006F100000}"/>
    <cellStyle name="Header2 5 2 2 5 2 6" xfId="45372" xr:uid="{00000000-0005-0000-0000-00006F100000}"/>
    <cellStyle name="Header2 5 2 2 5 3" xfId="22870" xr:uid="{00000000-0005-0000-0000-0000551E0000}"/>
    <cellStyle name="Header2 5 2 2 5 3 2" xfId="35260" xr:uid="{00000000-0005-0000-0000-0000561E0000}"/>
    <cellStyle name="Header2 5 2 2 5 3 3" xfId="33371" xr:uid="{00000000-0005-0000-0000-0000571E0000}"/>
    <cellStyle name="Header2 5 2 2 5 3 4" xfId="43053" xr:uid="{00000000-0005-0000-0000-000071100000}"/>
    <cellStyle name="Header2 5 2 2 5 3 5" xfId="41657" xr:uid="{00000000-0005-0000-0000-000071100000}"/>
    <cellStyle name="Header2 5 2 2 5 4" xfId="35257" xr:uid="{00000000-0005-0000-0000-0000581E0000}"/>
    <cellStyle name="Header2 5 2 2 5 5" xfId="33993" xr:uid="{00000000-0005-0000-0000-0000591E0000}"/>
    <cellStyle name="Header2 5 2 2 5 6" xfId="43050" xr:uid="{00000000-0005-0000-0000-00006E100000}"/>
    <cellStyle name="Header2 5 2 2 5 7" xfId="41438" xr:uid="{00000000-0005-0000-0000-00006E100000}"/>
    <cellStyle name="Header2 5 2 2 6" xfId="22871" xr:uid="{00000000-0005-0000-0000-00005A1E0000}"/>
    <cellStyle name="Header2 5 2 2 6 2" xfId="22872" xr:uid="{00000000-0005-0000-0000-00005B1E0000}"/>
    <cellStyle name="Header2 5 2 2 6 2 2" xfId="35262" xr:uid="{00000000-0005-0000-0000-00005C1E0000}"/>
    <cellStyle name="Header2 5 2 2 6 2 3" xfId="37660" xr:uid="{00000000-0005-0000-0000-00005D1E0000}"/>
    <cellStyle name="Header2 5 2 2 6 2 4" xfId="43055" xr:uid="{00000000-0005-0000-0000-000073100000}"/>
    <cellStyle name="Header2 5 2 2 6 2 5" xfId="41784" xr:uid="{00000000-0005-0000-0000-000073100000}"/>
    <cellStyle name="Header2 5 2 2 6 3" xfId="35261" xr:uid="{00000000-0005-0000-0000-00005E1E0000}"/>
    <cellStyle name="Header2 5 2 2 6 4" xfId="33045" xr:uid="{00000000-0005-0000-0000-00005F1E0000}"/>
    <cellStyle name="Header2 5 2 2 6 5" xfId="43054" xr:uid="{00000000-0005-0000-0000-000072100000}"/>
    <cellStyle name="Header2 5 2 2 6 6" xfId="40628" xr:uid="{00000000-0005-0000-0000-000072100000}"/>
    <cellStyle name="Header2 5 2 2 7" xfId="22873" xr:uid="{00000000-0005-0000-0000-0000601E0000}"/>
    <cellStyle name="Header2 5 2 2 7 2" xfId="35263" xr:uid="{00000000-0005-0000-0000-0000611E0000}"/>
    <cellStyle name="Header2 5 2 2 7 3" xfId="33991" xr:uid="{00000000-0005-0000-0000-0000621E0000}"/>
    <cellStyle name="Header2 5 2 2 7 4" xfId="43056" xr:uid="{00000000-0005-0000-0000-000074100000}"/>
    <cellStyle name="Header2 5 2 2 7 5" xfId="39761" xr:uid="{00000000-0005-0000-0000-000074100000}"/>
    <cellStyle name="Header2 5 2 2 8" xfId="35244" xr:uid="{00000000-0005-0000-0000-0000631E0000}"/>
    <cellStyle name="Header2 5 2 2 9" xfId="37663" xr:uid="{00000000-0005-0000-0000-0000641E0000}"/>
    <cellStyle name="Header2 5 2 3" xfId="22874" xr:uid="{00000000-0005-0000-0000-0000651E0000}"/>
    <cellStyle name="Header2 5 2 3 10" xfId="43057" xr:uid="{00000000-0005-0000-0000-000075100000}"/>
    <cellStyle name="Header2 5 2 3 11" xfId="45371" xr:uid="{00000000-0005-0000-0000-000075100000}"/>
    <cellStyle name="Header2 5 2 3 2" xfId="22875" xr:uid="{00000000-0005-0000-0000-0000661E0000}"/>
    <cellStyle name="Header2 5 2 3 2 2" xfId="22876" xr:uid="{00000000-0005-0000-0000-0000671E0000}"/>
    <cellStyle name="Header2 5 2 3 2 2 2" xfId="22877" xr:uid="{00000000-0005-0000-0000-0000681E0000}"/>
    <cellStyle name="Header2 5 2 3 2 2 2 2" xfId="35267" xr:uid="{00000000-0005-0000-0000-0000691E0000}"/>
    <cellStyle name="Header2 5 2 3 2 2 2 3" xfId="33047" xr:uid="{00000000-0005-0000-0000-00006A1E0000}"/>
    <cellStyle name="Header2 5 2 3 2 2 2 4" xfId="43060" xr:uid="{00000000-0005-0000-0000-000078100000}"/>
    <cellStyle name="Header2 5 2 3 2 2 2 5" xfId="39791" xr:uid="{00000000-0005-0000-0000-000078100000}"/>
    <cellStyle name="Header2 5 2 3 2 2 3" xfId="35266" xr:uid="{00000000-0005-0000-0000-00006B1E0000}"/>
    <cellStyle name="Header2 5 2 3 2 2 4" xfId="33369" xr:uid="{00000000-0005-0000-0000-00006C1E0000}"/>
    <cellStyle name="Header2 5 2 3 2 2 5" xfId="43059" xr:uid="{00000000-0005-0000-0000-000077100000}"/>
    <cellStyle name="Header2 5 2 3 2 2 6" xfId="41429" xr:uid="{00000000-0005-0000-0000-000077100000}"/>
    <cellStyle name="Header2 5 2 3 2 3" xfId="22878" xr:uid="{00000000-0005-0000-0000-00006D1E0000}"/>
    <cellStyle name="Header2 5 2 3 2 3 2" xfId="35268" xr:uid="{00000000-0005-0000-0000-00006E1E0000}"/>
    <cellStyle name="Header2 5 2 3 2 3 3" xfId="37659" xr:uid="{00000000-0005-0000-0000-00006F1E0000}"/>
    <cellStyle name="Header2 5 2 3 2 3 4" xfId="43061" xr:uid="{00000000-0005-0000-0000-000079100000}"/>
    <cellStyle name="Header2 5 2 3 2 3 5" xfId="41643" xr:uid="{00000000-0005-0000-0000-000079100000}"/>
    <cellStyle name="Header2 5 2 3 2 4" xfId="35265" xr:uid="{00000000-0005-0000-0000-0000701E0000}"/>
    <cellStyle name="Header2 5 2 3 2 5" xfId="33992" xr:uid="{00000000-0005-0000-0000-0000711E0000}"/>
    <cellStyle name="Header2 5 2 3 2 6" xfId="43058" xr:uid="{00000000-0005-0000-0000-000076100000}"/>
    <cellStyle name="Header2 5 2 3 2 7" xfId="40637" xr:uid="{00000000-0005-0000-0000-000076100000}"/>
    <cellStyle name="Header2 5 2 3 3" xfId="22879" xr:uid="{00000000-0005-0000-0000-0000721E0000}"/>
    <cellStyle name="Header2 5 2 3 3 2" xfId="22880" xr:uid="{00000000-0005-0000-0000-0000731E0000}"/>
    <cellStyle name="Header2 5 2 3 3 2 2" xfId="22881" xr:uid="{00000000-0005-0000-0000-0000741E0000}"/>
    <cellStyle name="Header2 5 2 3 3 2 2 2" xfId="35271" xr:uid="{00000000-0005-0000-0000-0000751E0000}"/>
    <cellStyle name="Header2 5 2 3 3 2 2 3" xfId="33989" xr:uid="{00000000-0005-0000-0000-0000761E0000}"/>
    <cellStyle name="Header2 5 2 3 3 2 2 4" xfId="43064" xr:uid="{00000000-0005-0000-0000-00007C100000}"/>
    <cellStyle name="Header2 5 2 3 3 2 2 5" xfId="39886" xr:uid="{00000000-0005-0000-0000-00007C100000}"/>
    <cellStyle name="Header2 5 2 3 3 2 3" xfId="35270" xr:uid="{00000000-0005-0000-0000-0000771E0000}"/>
    <cellStyle name="Header2 5 2 3 3 2 4" xfId="33367" xr:uid="{00000000-0005-0000-0000-0000781E0000}"/>
    <cellStyle name="Header2 5 2 3 3 2 5" xfId="43063" xr:uid="{00000000-0005-0000-0000-00007B100000}"/>
    <cellStyle name="Header2 5 2 3 3 2 6" xfId="45370" xr:uid="{00000000-0005-0000-0000-00007B100000}"/>
    <cellStyle name="Header2 5 2 3 3 3" xfId="22882" xr:uid="{00000000-0005-0000-0000-0000791E0000}"/>
    <cellStyle name="Header2 5 2 3 3 3 2" xfId="35272" xr:uid="{00000000-0005-0000-0000-00007A1E0000}"/>
    <cellStyle name="Header2 5 2 3 3 3 3" xfId="33366" xr:uid="{00000000-0005-0000-0000-00007B1E0000}"/>
    <cellStyle name="Header2 5 2 3 3 3 4" xfId="43065" xr:uid="{00000000-0005-0000-0000-00007D100000}"/>
    <cellStyle name="Header2 5 2 3 3 3 5" xfId="41832" xr:uid="{00000000-0005-0000-0000-00007D100000}"/>
    <cellStyle name="Header2 5 2 3 3 4" xfId="35269" xr:uid="{00000000-0005-0000-0000-00007C1E0000}"/>
    <cellStyle name="Header2 5 2 3 3 5" xfId="33990" xr:uid="{00000000-0005-0000-0000-00007D1E0000}"/>
    <cellStyle name="Header2 5 2 3 3 6" xfId="43062" xr:uid="{00000000-0005-0000-0000-00007A100000}"/>
    <cellStyle name="Header2 5 2 3 3 7" xfId="41699" xr:uid="{00000000-0005-0000-0000-00007A100000}"/>
    <cellStyle name="Header2 5 2 3 4" xfId="22883" xr:uid="{00000000-0005-0000-0000-00007E1E0000}"/>
    <cellStyle name="Header2 5 2 3 4 2" xfId="22884" xr:uid="{00000000-0005-0000-0000-00007F1E0000}"/>
    <cellStyle name="Header2 5 2 3 4 2 2" xfId="22885" xr:uid="{00000000-0005-0000-0000-0000801E0000}"/>
    <cellStyle name="Header2 5 2 3 4 2 2 2" xfId="35275" xr:uid="{00000000-0005-0000-0000-0000811E0000}"/>
    <cellStyle name="Header2 5 2 3 4 2 2 3" xfId="33987" xr:uid="{00000000-0005-0000-0000-0000821E0000}"/>
    <cellStyle name="Header2 5 2 3 4 2 2 4" xfId="43068" xr:uid="{00000000-0005-0000-0000-000080100000}"/>
    <cellStyle name="Header2 5 2 3 4 2 2 5" xfId="41719" xr:uid="{00000000-0005-0000-0000-000080100000}"/>
    <cellStyle name="Header2 5 2 3 4 2 3" xfId="35274" xr:uid="{00000000-0005-0000-0000-0000831E0000}"/>
    <cellStyle name="Header2 5 2 3 4 2 4" xfId="33365" xr:uid="{00000000-0005-0000-0000-0000841E0000}"/>
    <cellStyle name="Header2 5 2 3 4 2 5" xfId="43067" xr:uid="{00000000-0005-0000-0000-00007F100000}"/>
    <cellStyle name="Header2 5 2 3 4 2 6" xfId="41796" xr:uid="{00000000-0005-0000-0000-00007F100000}"/>
    <cellStyle name="Header2 5 2 3 4 3" xfId="22886" xr:uid="{00000000-0005-0000-0000-0000851E0000}"/>
    <cellStyle name="Header2 5 2 3 4 3 2" xfId="35276" xr:uid="{00000000-0005-0000-0000-0000861E0000}"/>
    <cellStyle name="Header2 5 2 3 4 3 3" xfId="33364" xr:uid="{00000000-0005-0000-0000-0000871E0000}"/>
    <cellStyle name="Header2 5 2 3 4 3 4" xfId="43069" xr:uid="{00000000-0005-0000-0000-000081100000}"/>
    <cellStyle name="Header2 5 2 3 4 3 5" xfId="45369" xr:uid="{00000000-0005-0000-0000-000081100000}"/>
    <cellStyle name="Header2 5 2 3 4 4" xfId="35273" xr:uid="{00000000-0005-0000-0000-0000881E0000}"/>
    <cellStyle name="Header2 5 2 3 4 5" xfId="33988" xr:uid="{00000000-0005-0000-0000-0000891E0000}"/>
    <cellStyle name="Header2 5 2 3 4 6" xfId="43066" xr:uid="{00000000-0005-0000-0000-00007E100000}"/>
    <cellStyle name="Header2 5 2 3 4 7" xfId="40911" xr:uid="{00000000-0005-0000-0000-00007E100000}"/>
    <cellStyle name="Header2 5 2 3 5" xfId="22887" xr:uid="{00000000-0005-0000-0000-00008A1E0000}"/>
    <cellStyle name="Header2 5 2 3 5 2" xfId="22888" xr:uid="{00000000-0005-0000-0000-00008B1E0000}"/>
    <cellStyle name="Header2 5 2 3 5 2 2" xfId="22889" xr:uid="{00000000-0005-0000-0000-00008C1E0000}"/>
    <cellStyle name="Header2 5 2 3 5 2 2 2" xfId="35279" xr:uid="{00000000-0005-0000-0000-00008D1E0000}"/>
    <cellStyle name="Header2 5 2 3 5 2 2 3" xfId="33985" xr:uid="{00000000-0005-0000-0000-00008E1E0000}"/>
    <cellStyle name="Header2 5 2 3 5 2 2 4" xfId="43072" xr:uid="{00000000-0005-0000-0000-000084100000}"/>
    <cellStyle name="Header2 5 2 3 5 2 2 5" xfId="40141" xr:uid="{00000000-0005-0000-0000-000084100000}"/>
    <cellStyle name="Header2 5 2 3 5 2 3" xfId="35278" xr:uid="{00000000-0005-0000-0000-00008F1E0000}"/>
    <cellStyle name="Header2 5 2 3 5 2 4" xfId="33363" xr:uid="{00000000-0005-0000-0000-0000901E0000}"/>
    <cellStyle name="Header2 5 2 3 5 2 5" xfId="43071" xr:uid="{00000000-0005-0000-0000-000083100000}"/>
    <cellStyle name="Header2 5 2 3 5 2 6" xfId="40086" xr:uid="{00000000-0005-0000-0000-000083100000}"/>
    <cellStyle name="Header2 5 2 3 5 3" xfId="22890" xr:uid="{00000000-0005-0000-0000-0000911E0000}"/>
    <cellStyle name="Header2 5 2 3 5 3 2" xfId="35280" xr:uid="{00000000-0005-0000-0000-0000921E0000}"/>
    <cellStyle name="Header2 5 2 3 5 3 3" xfId="33362" xr:uid="{00000000-0005-0000-0000-0000931E0000}"/>
    <cellStyle name="Header2 5 2 3 5 3 4" xfId="43073" xr:uid="{00000000-0005-0000-0000-000085100000}"/>
    <cellStyle name="Header2 5 2 3 5 3 5" xfId="41762" xr:uid="{00000000-0005-0000-0000-000085100000}"/>
    <cellStyle name="Header2 5 2 3 5 4" xfId="35277" xr:uid="{00000000-0005-0000-0000-0000941E0000}"/>
    <cellStyle name="Header2 5 2 3 5 5" xfId="33986" xr:uid="{00000000-0005-0000-0000-0000951E0000}"/>
    <cellStyle name="Header2 5 2 3 5 6" xfId="43070" xr:uid="{00000000-0005-0000-0000-000082100000}"/>
    <cellStyle name="Header2 5 2 3 5 7" xfId="40723" xr:uid="{00000000-0005-0000-0000-000082100000}"/>
    <cellStyle name="Header2 5 2 3 6" xfId="22891" xr:uid="{00000000-0005-0000-0000-0000961E0000}"/>
    <cellStyle name="Header2 5 2 3 6 2" xfId="22892" xr:uid="{00000000-0005-0000-0000-0000971E0000}"/>
    <cellStyle name="Header2 5 2 3 6 2 2" xfId="35282" xr:uid="{00000000-0005-0000-0000-0000981E0000}"/>
    <cellStyle name="Header2 5 2 3 6 2 3" xfId="33301" xr:uid="{00000000-0005-0000-0000-0000991E0000}"/>
    <cellStyle name="Header2 5 2 3 6 2 4" xfId="43075" xr:uid="{00000000-0005-0000-0000-000087100000}"/>
    <cellStyle name="Header2 5 2 3 6 2 5" xfId="45368" xr:uid="{00000000-0005-0000-0000-000087100000}"/>
    <cellStyle name="Header2 5 2 3 6 3" xfId="35281" xr:uid="{00000000-0005-0000-0000-00009A1E0000}"/>
    <cellStyle name="Header2 5 2 3 6 4" xfId="36540" xr:uid="{00000000-0005-0000-0000-00009B1E0000}"/>
    <cellStyle name="Header2 5 2 3 6 5" xfId="43074" xr:uid="{00000000-0005-0000-0000-000086100000}"/>
    <cellStyle name="Header2 5 2 3 6 6" xfId="40062" xr:uid="{00000000-0005-0000-0000-000086100000}"/>
    <cellStyle name="Header2 5 2 3 7" xfId="22893" xr:uid="{00000000-0005-0000-0000-00009C1E0000}"/>
    <cellStyle name="Header2 5 2 3 7 2" xfId="35283" xr:uid="{00000000-0005-0000-0000-00009D1E0000}"/>
    <cellStyle name="Header2 5 2 3 7 3" xfId="33984" xr:uid="{00000000-0005-0000-0000-00009E1E0000}"/>
    <cellStyle name="Header2 5 2 3 7 4" xfId="43076" xr:uid="{00000000-0005-0000-0000-000088100000}"/>
    <cellStyle name="Header2 5 2 3 7 5" xfId="41560" xr:uid="{00000000-0005-0000-0000-000088100000}"/>
    <cellStyle name="Header2 5 2 3 8" xfId="35264" xr:uid="{00000000-0005-0000-0000-00009F1E0000}"/>
    <cellStyle name="Header2 5 2 3 9" xfId="33368" xr:uid="{00000000-0005-0000-0000-0000A01E0000}"/>
    <cellStyle name="Header2 5 2 4" xfId="22894" xr:uid="{00000000-0005-0000-0000-0000A11E0000}"/>
    <cellStyle name="Header2 5 2 4 2" xfId="22895" xr:uid="{00000000-0005-0000-0000-0000A21E0000}"/>
    <cellStyle name="Header2 5 2 4 2 2" xfId="22896" xr:uid="{00000000-0005-0000-0000-0000A31E0000}"/>
    <cellStyle name="Header2 5 2 4 2 2 2" xfId="35286" xr:uid="{00000000-0005-0000-0000-0000A41E0000}"/>
    <cellStyle name="Header2 5 2 4 2 2 3" xfId="33159" xr:uid="{00000000-0005-0000-0000-0000A51E0000}"/>
    <cellStyle name="Header2 5 2 4 2 2 4" xfId="43079" xr:uid="{00000000-0005-0000-0000-00008B100000}"/>
    <cellStyle name="Header2 5 2 4 2 2 5" xfId="41833" xr:uid="{00000000-0005-0000-0000-00008B100000}"/>
    <cellStyle name="Header2 5 2 4 2 3" xfId="35285" xr:uid="{00000000-0005-0000-0000-0000A61E0000}"/>
    <cellStyle name="Header2 5 2 4 2 4" xfId="33360" xr:uid="{00000000-0005-0000-0000-0000A71E0000}"/>
    <cellStyle name="Header2 5 2 4 2 5" xfId="43078" xr:uid="{00000000-0005-0000-0000-00008A100000}"/>
    <cellStyle name="Header2 5 2 4 2 6" xfId="40678" xr:uid="{00000000-0005-0000-0000-00008A100000}"/>
    <cellStyle name="Header2 5 2 4 3" xfId="22897" xr:uid="{00000000-0005-0000-0000-0000A81E0000}"/>
    <cellStyle name="Header2 5 2 4 3 2" xfId="35287" xr:uid="{00000000-0005-0000-0000-0000A91E0000}"/>
    <cellStyle name="Header2 5 2 4 3 3" xfId="33983" xr:uid="{00000000-0005-0000-0000-0000AA1E0000}"/>
    <cellStyle name="Header2 5 2 4 3 4" xfId="43080" xr:uid="{00000000-0005-0000-0000-00008C100000}"/>
    <cellStyle name="Header2 5 2 4 3 5" xfId="41794" xr:uid="{00000000-0005-0000-0000-00008C100000}"/>
    <cellStyle name="Header2 5 2 4 4" xfId="35284" xr:uid="{00000000-0005-0000-0000-0000AB1E0000}"/>
    <cellStyle name="Header2 5 2 4 5" xfId="33361" xr:uid="{00000000-0005-0000-0000-0000AC1E0000}"/>
    <cellStyle name="Header2 5 2 4 6" xfId="43077" xr:uid="{00000000-0005-0000-0000-000089100000}"/>
    <cellStyle name="Header2 5 2 4 7" xfId="40752" xr:uid="{00000000-0005-0000-0000-000089100000}"/>
    <cellStyle name="Header2 5 2 5" xfId="22898" xr:uid="{00000000-0005-0000-0000-0000AD1E0000}"/>
    <cellStyle name="Header2 5 2 5 2" xfId="22899" xr:uid="{00000000-0005-0000-0000-0000AE1E0000}"/>
    <cellStyle name="Header2 5 2 5 2 2" xfId="22900" xr:uid="{00000000-0005-0000-0000-0000AF1E0000}"/>
    <cellStyle name="Header2 5 2 5 2 2 2" xfId="35290" xr:uid="{00000000-0005-0000-0000-0000B01E0000}"/>
    <cellStyle name="Header2 5 2 5 2 2 3" xfId="33982" xr:uid="{00000000-0005-0000-0000-0000B11E0000}"/>
    <cellStyle name="Header2 5 2 5 2 2 4" xfId="43083" xr:uid="{00000000-0005-0000-0000-00008F100000}"/>
    <cellStyle name="Header2 5 2 5 2 2 5" xfId="41506" xr:uid="{00000000-0005-0000-0000-00008F100000}"/>
    <cellStyle name="Header2 5 2 5 2 3" xfId="35289" xr:uid="{00000000-0005-0000-0000-0000B21E0000}"/>
    <cellStyle name="Header2 5 2 5 2 4" xfId="33981" xr:uid="{00000000-0005-0000-0000-0000B31E0000}"/>
    <cellStyle name="Header2 5 2 5 2 5" xfId="43082" xr:uid="{00000000-0005-0000-0000-00008E100000}"/>
    <cellStyle name="Header2 5 2 5 2 6" xfId="40052" xr:uid="{00000000-0005-0000-0000-00008E100000}"/>
    <cellStyle name="Header2 5 2 5 3" xfId="22901" xr:uid="{00000000-0005-0000-0000-0000B41E0000}"/>
    <cellStyle name="Header2 5 2 5 3 2" xfId="35291" xr:uid="{00000000-0005-0000-0000-0000B51E0000}"/>
    <cellStyle name="Header2 5 2 5 3 3" xfId="33358" xr:uid="{00000000-0005-0000-0000-0000B61E0000}"/>
    <cellStyle name="Header2 5 2 5 3 4" xfId="43084" xr:uid="{00000000-0005-0000-0000-000090100000}"/>
    <cellStyle name="Header2 5 2 5 3 5" xfId="41373" xr:uid="{00000000-0005-0000-0000-000090100000}"/>
    <cellStyle name="Header2 5 2 5 4" xfId="35288" xr:uid="{00000000-0005-0000-0000-0000B71E0000}"/>
    <cellStyle name="Header2 5 2 5 5" xfId="33359" xr:uid="{00000000-0005-0000-0000-0000B81E0000}"/>
    <cellStyle name="Header2 5 2 5 6" xfId="43081" xr:uid="{00000000-0005-0000-0000-00008D100000}"/>
    <cellStyle name="Header2 5 2 5 7" xfId="45367" xr:uid="{00000000-0005-0000-0000-00008D100000}"/>
    <cellStyle name="Header2 5 2 6" xfId="22902" xr:uid="{00000000-0005-0000-0000-0000B91E0000}"/>
    <cellStyle name="Header2 5 2 6 2" xfId="22903" xr:uid="{00000000-0005-0000-0000-0000BA1E0000}"/>
    <cellStyle name="Header2 5 2 6 2 2" xfId="22904" xr:uid="{00000000-0005-0000-0000-0000BB1E0000}"/>
    <cellStyle name="Header2 5 2 6 2 2 2" xfId="35294" xr:uid="{00000000-0005-0000-0000-0000BC1E0000}"/>
    <cellStyle name="Header2 5 2 6 2 2 3" xfId="33356" xr:uid="{00000000-0005-0000-0000-0000BD1E0000}"/>
    <cellStyle name="Header2 5 2 6 2 2 4" xfId="43087" xr:uid="{00000000-0005-0000-0000-000093100000}"/>
    <cellStyle name="Header2 5 2 6 2 2 5" xfId="45366" xr:uid="{00000000-0005-0000-0000-000093100000}"/>
    <cellStyle name="Header2 5 2 6 2 3" xfId="35293" xr:uid="{00000000-0005-0000-0000-0000BE1E0000}"/>
    <cellStyle name="Header2 5 2 6 2 4" xfId="33980" xr:uid="{00000000-0005-0000-0000-0000BF1E0000}"/>
    <cellStyle name="Header2 5 2 6 2 5" xfId="43086" xr:uid="{00000000-0005-0000-0000-000092100000}"/>
    <cellStyle name="Header2 5 2 6 2 6" xfId="41780" xr:uid="{00000000-0005-0000-0000-000092100000}"/>
    <cellStyle name="Header2 5 2 6 3" xfId="22905" xr:uid="{00000000-0005-0000-0000-0000C01E0000}"/>
    <cellStyle name="Header2 5 2 6 3 2" xfId="35295" xr:uid="{00000000-0005-0000-0000-0000C11E0000}"/>
    <cellStyle name="Header2 5 2 6 3 3" xfId="33979" xr:uid="{00000000-0005-0000-0000-0000C21E0000}"/>
    <cellStyle name="Header2 5 2 6 3 4" xfId="43088" xr:uid="{00000000-0005-0000-0000-000094100000}"/>
    <cellStyle name="Header2 5 2 6 3 5" xfId="40725" xr:uid="{00000000-0005-0000-0000-000094100000}"/>
    <cellStyle name="Header2 5 2 6 4" xfId="35292" xr:uid="{00000000-0005-0000-0000-0000C31E0000}"/>
    <cellStyle name="Header2 5 2 6 5" xfId="33357" xr:uid="{00000000-0005-0000-0000-0000C41E0000}"/>
    <cellStyle name="Header2 5 2 6 6" xfId="43085" xr:uid="{00000000-0005-0000-0000-000091100000}"/>
    <cellStyle name="Header2 5 2 6 7" xfId="41633" xr:uid="{00000000-0005-0000-0000-000091100000}"/>
    <cellStyle name="Header2 5 2 7" xfId="22906" xr:uid="{00000000-0005-0000-0000-0000C51E0000}"/>
    <cellStyle name="Header2 5 2 7 2" xfId="22907" xr:uid="{00000000-0005-0000-0000-0000C61E0000}"/>
    <cellStyle name="Header2 5 2 7 2 2" xfId="22908" xr:uid="{00000000-0005-0000-0000-0000C71E0000}"/>
    <cellStyle name="Header2 5 2 7 2 2 2" xfId="35298" xr:uid="{00000000-0005-0000-0000-0000C81E0000}"/>
    <cellStyle name="Header2 5 2 7 2 2 3" xfId="33354" xr:uid="{00000000-0005-0000-0000-0000C91E0000}"/>
    <cellStyle name="Header2 5 2 7 2 2 4" xfId="43091" xr:uid="{00000000-0005-0000-0000-000097100000}"/>
    <cellStyle name="Header2 5 2 7 2 2 5" xfId="40780" xr:uid="{00000000-0005-0000-0000-000097100000}"/>
    <cellStyle name="Header2 5 2 7 2 3" xfId="35297" xr:uid="{00000000-0005-0000-0000-0000CA1E0000}"/>
    <cellStyle name="Header2 5 2 7 2 4" xfId="33978" xr:uid="{00000000-0005-0000-0000-0000CB1E0000}"/>
    <cellStyle name="Header2 5 2 7 2 5" xfId="43090" xr:uid="{00000000-0005-0000-0000-000096100000}"/>
    <cellStyle name="Header2 5 2 7 2 6" xfId="40724" xr:uid="{00000000-0005-0000-0000-000096100000}"/>
    <cellStyle name="Header2 5 2 7 3" xfId="22909" xr:uid="{00000000-0005-0000-0000-0000CC1E0000}"/>
    <cellStyle name="Header2 5 2 7 3 2" xfId="35299" xr:uid="{00000000-0005-0000-0000-0000CD1E0000}"/>
    <cellStyle name="Header2 5 2 7 3 3" xfId="33977" xr:uid="{00000000-0005-0000-0000-0000CE1E0000}"/>
    <cellStyle name="Header2 5 2 7 3 4" xfId="43092" xr:uid="{00000000-0005-0000-0000-000098100000}"/>
    <cellStyle name="Header2 5 2 7 3 5" xfId="41221" xr:uid="{00000000-0005-0000-0000-000098100000}"/>
    <cellStyle name="Header2 5 2 7 4" xfId="35296" xr:uid="{00000000-0005-0000-0000-0000CF1E0000}"/>
    <cellStyle name="Header2 5 2 7 5" xfId="33355" xr:uid="{00000000-0005-0000-0000-0000D01E0000}"/>
    <cellStyle name="Header2 5 2 7 6" xfId="43089" xr:uid="{00000000-0005-0000-0000-000095100000}"/>
    <cellStyle name="Header2 5 2 7 7" xfId="41632" xr:uid="{00000000-0005-0000-0000-000095100000}"/>
    <cellStyle name="Header2 5 2 8" xfId="22910" xr:uid="{00000000-0005-0000-0000-0000D11E0000}"/>
    <cellStyle name="Header2 5 2 8 2" xfId="22911" xr:uid="{00000000-0005-0000-0000-0000D21E0000}"/>
    <cellStyle name="Header2 5 2 8 2 2" xfId="35301" xr:uid="{00000000-0005-0000-0000-0000D31E0000}"/>
    <cellStyle name="Header2 5 2 8 2 3" xfId="33976" xr:uid="{00000000-0005-0000-0000-0000D41E0000}"/>
    <cellStyle name="Header2 5 2 8 2 4" xfId="43094" xr:uid="{00000000-0005-0000-0000-00009A100000}"/>
    <cellStyle name="Header2 5 2 8 2 5" xfId="40266" xr:uid="{00000000-0005-0000-0000-00009A100000}"/>
    <cellStyle name="Header2 5 2 8 3" xfId="35300" xr:uid="{00000000-0005-0000-0000-0000D51E0000}"/>
    <cellStyle name="Header2 5 2 8 4" xfId="33353" xr:uid="{00000000-0005-0000-0000-0000D61E0000}"/>
    <cellStyle name="Header2 5 2 8 5" xfId="43093" xr:uid="{00000000-0005-0000-0000-000099100000}"/>
    <cellStyle name="Header2 5 2 8 6" xfId="45365" xr:uid="{00000000-0005-0000-0000-000099100000}"/>
    <cellStyle name="Header2 5 2 9" xfId="22912" xr:uid="{00000000-0005-0000-0000-0000D71E0000}"/>
    <cellStyle name="Header2 5 2 9 2" xfId="35302" xr:uid="{00000000-0005-0000-0000-0000D81E0000}"/>
    <cellStyle name="Header2 5 2 9 3" xfId="33352" xr:uid="{00000000-0005-0000-0000-0000D91E0000}"/>
    <cellStyle name="Header2 5 2 9 4" xfId="43095" xr:uid="{00000000-0005-0000-0000-00009B100000}"/>
    <cellStyle name="Header2 5 2 9 5" xfId="41690" xr:uid="{00000000-0005-0000-0000-00009B100000}"/>
    <cellStyle name="Header2 5 3" xfId="22913" xr:uid="{00000000-0005-0000-0000-0000DA1E0000}"/>
    <cellStyle name="Header2 5 3 10" xfId="43096" xr:uid="{00000000-0005-0000-0000-00009C100000}"/>
    <cellStyle name="Header2 5 3 11" xfId="41235" xr:uid="{00000000-0005-0000-0000-00009C100000}"/>
    <cellStyle name="Header2 5 3 2" xfId="22914" xr:uid="{00000000-0005-0000-0000-0000DB1E0000}"/>
    <cellStyle name="Header2 5 3 2 2" xfId="22915" xr:uid="{00000000-0005-0000-0000-0000DC1E0000}"/>
    <cellStyle name="Header2 5 3 2 2 2" xfId="22916" xr:uid="{00000000-0005-0000-0000-0000DD1E0000}"/>
    <cellStyle name="Header2 5 3 2 2 2 2" xfId="35306" xr:uid="{00000000-0005-0000-0000-0000DE1E0000}"/>
    <cellStyle name="Header2 5 3 2 2 2 3" xfId="33350" xr:uid="{00000000-0005-0000-0000-0000DF1E0000}"/>
    <cellStyle name="Header2 5 3 2 2 2 4" xfId="43099" xr:uid="{00000000-0005-0000-0000-00009F100000}"/>
    <cellStyle name="Header2 5 3 2 2 2 5" xfId="41691" xr:uid="{00000000-0005-0000-0000-00009F100000}"/>
    <cellStyle name="Header2 5 3 2 2 3" xfId="35305" xr:uid="{00000000-0005-0000-0000-0000E01E0000}"/>
    <cellStyle name="Header2 5 3 2 2 4" xfId="33974" xr:uid="{00000000-0005-0000-0000-0000E11E0000}"/>
    <cellStyle name="Header2 5 3 2 2 5" xfId="43098" xr:uid="{00000000-0005-0000-0000-00009E100000}"/>
    <cellStyle name="Header2 5 3 2 2 6" xfId="41561" xr:uid="{00000000-0005-0000-0000-00009E100000}"/>
    <cellStyle name="Header2 5 3 2 3" xfId="22917" xr:uid="{00000000-0005-0000-0000-0000E21E0000}"/>
    <cellStyle name="Header2 5 3 2 3 2" xfId="35307" xr:uid="{00000000-0005-0000-0000-0000E31E0000}"/>
    <cellStyle name="Header2 5 3 2 3 3" xfId="33973" xr:uid="{00000000-0005-0000-0000-0000E41E0000}"/>
    <cellStyle name="Header2 5 3 2 3 4" xfId="43100" xr:uid="{00000000-0005-0000-0000-0000A0100000}"/>
    <cellStyle name="Header2 5 3 2 3 5" xfId="40991" xr:uid="{00000000-0005-0000-0000-0000A0100000}"/>
    <cellStyle name="Header2 5 3 2 4" xfId="35304" xr:uid="{00000000-0005-0000-0000-0000E51E0000}"/>
    <cellStyle name="Header2 5 3 2 5" xfId="33351" xr:uid="{00000000-0005-0000-0000-0000E61E0000}"/>
    <cellStyle name="Header2 5 3 2 6" xfId="43097" xr:uid="{00000000-0005-0000-0000-00009D100000}"/>
    <cellStyle name="Header2 5 3 2 7" xfId="41430" xr:uid="{00000000-0005-0000-0000-00009D100000}"/>
    <cellStyle name="Header2 5 3 3" xfId="22918" xr:uid="{00000000-0005-0000-0000-0000E71E0000}"/>
    <cellStyle name="Header2 5 3 3 2" xfId="22919" xr:uid="{00000000-0005-0000-0000-0000E81E0000}"/>
    <cellStyle name="Header2 5 3 3 2 2" xfId="22920" xr:uid="{00000000-0005-0000-0000-0000E91E0000}"/>
    <cellStyle name="Header2 5 3 3 2 2 2" xfId="35310" xr:uid="{00000000-0005-0000-0000-0000EA1E0000}"/>
    <cellStyle name="Header2 5 3 3 2 2 3" xfId="33348" xr:uid="{00000000-0005-0000-0000-0000EB1E0000}"/>
    <cellStyle name="Header2 5 3 3 2 2 4" xfId="43103" xr:uid="{00000000-0005-0000-0000-0000A3100000}"/>
    <cellStyle name="Header2 5 3 3 2 2 5" xfId="40209" xr:uid="{00000000-0005-0000-0000-0000A3100000}"/>
    <cellStyle name="Header2 5 3 3 2 3" xfId="35309" xr:uid="{00000000-0005-0000-0000-0000EC1E0000}"/>
    <cellStyle name="Header2 5 3 3 2 4" xfId="33972" xr:uid="{00000000-0005-0000-0000-0000ED1E0000}"/>
    <cellStyle name="Header2 5 3 3 2 5" xfId="43102" xr:uid="{00000000-0005-0000-0000-0000A2100000}"/>
    <cellStyle name="Header2 5 3 3 2 6" xfId="40995" xr:uid="{00000000-0005-0000-0000-0000A2100000}"/>
    <cellStyle name="Header2 5 3 3 3" xfId="22921" xr:uid="{00000000-0005-0000-0000-0000EE1E0000}"/>
    <cellStyle name="Header2 5 3 3 3 2" xfId="35311" xr:uid="{00000000-0005-0000-0000-0000EF1E0000}"/>
    <cellStyle name="Header2 5 3 3 3 3" xfId="33971" xr:uid="{00000000-0005-0000-0000-0000F01E0000}"/>
    <cellStyle name="Header2 5 3 3 3 4" xfId="43104" xr:uid="{00000000-0005-0000-0000-0000A4100000}"/>
    <cellStyle name="Header2 5 3 3 3 5" xfId="41354" xr:uid="{00000000-0005-0000-0000-0000A4100000}"/>
    <cellStyle name="Header2 5 3 3 4" xfId="35308" xr:uid="{00000000-0005-0000-0000-0000F11E0000}"/>
    <cellStyle name="Header2 5 3 3 5" xfId="33349" xr:uid="{00000000-0005-0000-0000-0000F21E0000}"/>
    <cellStyle name="Header2 5 3 3 6" xfId="43101" xr:uid="{00000000-0005-0000-0000-0000A1100000}"/>
    <cellStyle name="Header2 5 3 3 7" xfId="40653" xr:uid="{00000000-0005-0000-0000-0000A1100000}"/>
    <cellStyle name="Header2 5 3 4" xfId="22922" xr:uid="{00000000-0005-0000-0000-0000F31E0000}"/>
    <cellStyle name="Header2 5 3 4 2" xfId="22923" xr:uid="{00000000-0005-0000-0000-0000F41E0000}"/>
    <cellStyle name="Header2 5 3 4 2 2" xfId="22924" xr:uid="{00000000-0005-0000-0000-0000F51E0000}"/>
    <cellStyle name="Header2 5 3 4 2 2 2" xfId="35314" xr:uid="{00000000-0005-0000-0000-0000F61E0000}"/>
    <cellStyle name="Header2 5 3 4 2 2 3" xfId="33346" xr:uid="{00000000-0005-0000-0000-0000F71E0000}"/>
    <cellStyle name="Header2 5 3 4 2 2 4" xfId="43107" xr:uid="{00000000-0005-0000-0000-0000A7100000}"/>
    <cellStyle name="Header2 5 3 4 2 2 5" xfId="41533" xr:uid="{00000000-0005-0000-0000-0000A7100000}"/>
    <cellStyle name="Header2 5 3 4 2 3" xfId="35313" xr:uid="{00000000-0005-0000-0000-0000F81E0000}"/>
    <cellStyle name="Header2 5 3 4 2 4" xfId="33970" xr:uid="{00000000-0005-0000-0000-0000F91E0000}"/>
    <cellStyle name="Header2 5 3 4 2 5" xfId="43106" xr:uid="{00000000-0005-0000-0000-0000A6100000}"/>
    <cellStyle name="Header2 5 3 4 2 6" xfId="44335" xr:uid="{00000000-0005-0000-0000-0000A6100000}"/>
    <cellStyle name="Header2 5 3 4 3" xfId="22925" xr:uid="{00000000-0005-0000-0000-0000FA1E0000}"/>
    <cellStyle name="Header2 5 3 4 3 2" xfId="35315" xr:uid="{00000000-0005-0000-0000-0000FB1E0000}"/>
    <cellStyle name="Header2 5 3 4 3 3" xfId="33969" xr:uid="{00000000-0005-0000-0000-0000FC1E0000}"/>
    <cellStyle name="Header2 5 3 4 3 4" xfId="43108" xr:uid="{00000000-0005-0000-0000-0000A8100000}"/>
    <cellStyle name="Header2 5 3 4 3 5" xfId="41234" xr:uid="{00000000-0005-0000-0000-0000A8100000}"/>
    <cellStyle name="Header2 5 3 4 4" xfId="35312" xr:uid="{00000000-0005-0000-0000-0000FD1E0000}"/>
    <cellStyle name="Header2 5 3 4 5" xfId="33347" xr:uid="{00000000-0005-0000-0000-0000FE1E0000}"/>
    <cellStyle name="Header2 5 3 4 6" xfId="43105" xr:uid="{00000000-0005-0000-0000-0000A5100000}"/>
    <cellStyle name="Header2 5 3 4 7" xfId="41477" xr:uid="{00000000-0005-0000-0000-0000A5100000}"/>
    <cellStyle name="Header2 5 3 5" xfId="22926" xr:uid="{00000000-0005-0000-0000-0000FF1E0000}"/>
    <cellStyle name="Header2 5 3 5 2" xfId="22927" xr:uid="{00000000-0005-0000-0000-0000001F0000}"/>
    <cellStyle name="Header2 5 3 5 2 2" xfId="22928" xr:uid="{00000000-0005-0000-0000-0000011F0000}"/>
    <cellStyle name="Header2 5 3 5 2 2 2" xfId="35318" xr:uid="{00000000-0005-0000-0000-0000021F0000}"/>
    <cellStyle name="Header2 5 3 5 2 2 3" xfId="33344" xr:uid="{00000000-0005-0000-0000-0000031F0000}"/>
    <cellStyle name="Header2 5 3 5 2 2 4" xfId="43111" xr:uid="{00000000-0005-0000-0000-0000AB100000}"/>
    <cellStyle name="Header2 5 3 5 2 2 5" xfId="40053" xr:uid="{00000000-0005-0000-0000-0000AB100000}"/>
    <cellStyle name="Header2 5 3 5 2 3" xfId="35317" xr:uid="{00000000-0005-0000-0000-0000041F0000}"/>
    <cellStyle name="Header2 5 3 5 2 4" xfId="33968" xr:uid="{00000000-0005-0000-0000-0000051F0000}"/>
    <cellStyle name="Header2 5 3 5 2 5" xfId="43110" xr:uid="{00000000-0005-0000-0000-0000AA100000}"/>
    <cellStyle name="Header2 5 3 5 2 6" xfId="39758" xr:uid="{00000000-0005-0000-0000-0000AA100000}"/>
    <cellStyle name="Header2 5 3 5 3" xfId="22929" xr:uid="{00000000-0005-0000-0000-0000061F0000}"/>
    <cellStyle name="Header2 5 3 5 3 2" xfId="35319" xr:uid="{00000000-0005-0000-0000-0000071F0000}"/>
    <cellStyle name="Header2 5 3 5 3 3" xfId="33967" xr:uid="{00000000-0005-0000-0000-0000081F0000}"/>
    <cellStyle name="Header2 5 3 5 3 4" xfId="43112" xr:uid="{00000000-0005-0000-0000-0000AC100000}"/>
    <cellStyle name="Header2 5 3 5 3 5" xfId="41562" xr:uid="{00000000-0005-0000-0000-0000AC100000}"/>
    <cellStyle name="Header2 5 3 5 4" xfId="35316" xr:uid="{00000000-0005-0000-0000-0000091F0000}"/>
    <cellStyle name="Header2 5 3 5 5" xfId="33345" xr:uid="{00000000-0005-0000-0000-00000A1F0000}"/>
    <cellStyle name="Header2 5 3 5 6" xfId="43109" xr:uid="{00000000-0005-0000-0000-0000A9100000}"/>
    <cellStyle name="Header2 5 3 5 7" xfId="41431" xr:uid="{00000000-0005-0000-0000-0000A9100000}"/>
    <cellStyle name="Header2 5 3 6" xfId="22930" xr:uid="{00000000-0005-0000-0000-00000B1F0000}"/>
    <cellStyle name="Header2 5 3 6 2" xfId="22931" xr:uid="{00000000-0005-0000-0000-00000C1F0000}"/>
    <cellStyle name="Header2 5 3 6 2 2" xfId="35321" xr:uid="{00000000-0005-0000-0000-00000D1F0000}"/>
    <cellStyle name="Header2 5 3 6 2 3" xfId="36541" xr:uid="{00000000-0005-0000-0000-00000E1F0000}"/>
    <cellStyle name="Header2 5 3 6 2 4" xfId="43114" xr:uid="{00000000-0005-0000-0000-0000AE100000}"/>
    <cellStyle name="Header2 5 3 6 2 5" xfId="41526" xr:uid="{00000000-0005-0000-0000-0000AE100000}"/>
    <cellStyle name="Header2 5 3 6 3" xfId="35320" xr:uid="{00000000-0005-0000-0000-00000F1F0000}"/>
    <cellStyle name="Header2 5 3 6 4" xfId="33343" xr:uid="{00000000-0005-0000-0000-0000101F0000}"/>
    <cellStyle name="Header2 5 3 6 5" xfId="43113" xr:uid="{00000000-0005-0000-0000-0000AD100000}"/>
    <cellStyle name="Header2 5 3 6 6" xfId="39539" xr:uid="{00000000-0005-0000-0000-0000AD100000}"/>
    <cellStyle name="Header2 5 3 7" xfId="22932" xr:uid="{00000000-0005-0000-0000-0000111F0000}"/>
    <cellStyle name="Header2 5 3 7 2" xfId="35322" xr:uid="{00000000-0005-0000-0000-0000121F0000}"/>
    <cellStyle name="Header2 5 3 7 3" xfId="33312" xr:uid="{00000000-0005-0000-0000-0000131F0000}"/>
    <cellStyle name="Header2 5 3 7 4" xfId="43115" xr:uid="{00000000-0005-0000-0000-0000AF100000}"/>
    <cellStyle name="Header2 5 3 7 5" xfId="41374" xr:uid="{00000000-0005-0000-0000-0000AF100000}"/>
    <cellStyle name="Header2 5 3 8" xfId="35303" xr:uid="{00000000-0005-0000-0000-0000141F0000}"/>
    <cellStyle name="Header2 5 3 9" xfId="33975" xr:uid="{00000000-0005-0000-0000-0000151F0000}"/>
    <cellStyle name="Header2 5 4" xfId="22933" xr:uid="{00000000-0005-0000-0000-0000161F0000}"/>
    <cellStyle name="Header2 5 4 2" xfId="22934" xr:uid="{00000000-0005-0000-0000-0000171F0000}"/>
    <cellStyle name="Header2 5 4 2 2" xfId="35324" xr:uid="{00000000-0005-0000-0000-0000181F0000}"/>
    <cellStyle name="Header2 5 4 2 3" xfId="33342" xr:uid="{00000000-0005-0000-0000-0000191F0000}"/>
    <cellStyle name="Header2 5 4 2 4" xfId="43117" xr:uid="{00000000-0005-0000-0000-0000B1100000}"/>
    <cellStyle name="Header2 5 4 2 5" xfId="40753" xr:uid="{00000000-0005-0000-0000-0000B1100000}"/>
    <cellStyle name="Header2 5 4 3" xfId="35323" xr:uid="{00000000-0005-0000-0000-00001A1F0000}"/>
    <cellStyle name="Header2 5 4 4" xfId="33966" xr:uid="{00000000-0005-0000-0000-00001B1F0000}"/>
    <cellStyle name="Header2 5 4 5" xfId="43116" xr:uid="{00000000-0005-0000-0000-0000B0100000}"/>
    <cellStyle name="Header2 5 4 6" xfId="40059" xr:uid="{00000000-0005-0000-0000-0000B0100000}"/>
    <cellStyle name="Header2 5 5" xfId="22935" xr:uid="{00000000-0005-0000-0000-00001C1F0000}"/>
    <cellStyle name="Header2 5 5 2" xfId="35325" xr:uid="{00000000-0005-0000-0000-00001D1F0000}"/>
    <cellStyle name="Header2 5 5 3" xfId="33965" xr:uid="{00000000-0005-0000-0000-00001E1F0000}"/>
    <cellStyle name="Header2 5 5 4" xfId="43118" xr:uid="{00000000-0005-0000-0000-0000B2100000}"/>
    <cellStyle name="Header2 5 5 5" xfId="41544" xr:uid="{00000000-0005-0000-0000-0000B2100000}"/>
    <cellStyle name="Header2 5 6" xfId="22852" xr:uid="{00000000-0005-0000-0000-00001F1F0000}"/>
    <cellStyle name="Header2 5 7" xfId="35242" xr:uid="{00000000-0005-0000-0000-0000201F0000}"/>
    <cellStyle name="Header2 5 8" xfId="33377" xr:uid="{00000000-0005-0000-0000-0000211F0000}"/>
    <cellStyle name="Header2 5 9" xfId="43035" xr:uid="{00000000-0005-0000-0000-00005F100000}"/>
    <cellStyle name="Header2 6" xfId="8708" xr:uid="{00000000-0005-0000-0000-0000221F0000}"/>
    <cellStyle name="Header2 6 10" xfId="41799" xr:uid="{00000000-0005-0000-0000-0000B3100000}"/>
    <cellStyle name="Header2 6 2" xfId="22937" xr:uid="{00000000-0005-0000-0000-0000231F0000}"/>
    <cellStyle name="Header2 6 2 10" xfId="35327" xr:uid="{00000000-0005-0000-0000-0000241F0000}"/>
    <cellStyle name="Header2 6 2 11" xfId="33963" xr:uid="{00000000-0005-0000-0000-0000251F0000}"/>
    <cellStyle name="Header2 6 2 12" xfId="43120" xr:uid="{00000000-0005-0000-0000-0000B4100000}"/>
    <cellStyle name="Header2 6 2 13" xfId="41233" xr:uid="{00000000-0005-0000-0000-0000B4100000}"/>
    <cellStyle name="Header2 6 2 2" xfId="22938" xr:uid="{00000000-0005-0000-0000-0000261F0000}"/>
    <cellStyle name="Header2 6 2 2 10" xfId="43121" xr:uid="{00000000-0005-0000-0000-0000B5100000}"/>
    <cellStyle name="Header2 6 2 2 11" xfId="41419" xr:uid="{00000000-0005-0000-0000-0000B5100000}"/>
    <cellStyle name="Header2 6 2 2 2" xfId="22939" xr:uid="{00000000-0005-0000-0000-0000271F0000}"/>
    <cellStyle name="Header2 6 2 2 2 2" xfId="22940" xr:uid="{00000000-0005-0000-0000-0000281F0000}"/>
    <cellStyle name="Header2 6 2 2 2 2 2" xfId="22941" xr:uid="{00000000-0005-0000-0000-0000291F0000}"/>
    <cellStyle name="Header2 6 2 2 2 2 2 2" xfId="35331" xr:uid="{00000000-0005-0000-0000-00002A1F0000}"/>
    <cellStyle name="Header2 6 2 2 2 2 2 3" xfId="33962" xr:uid="{00000000-0005-0000-0000-00002B1F0000}"/>
    <cellStyle name="Header2 6 2 2 2 2 2 4" xfId="43124" xr:uid="{00000000-0005-0000-0000-0000B8100000}"/>
    <cellStyle name="Header2 6 2 2 2 2 2 5" xfId="41375" xr:uid="{00000000-0005-0000-0000-0000B8100000}"/>
    <cellStyle name="Header2 6 2 2 2 2 3" xfId="35330" xr:uid="{00000000-0005-0000-0000-00002C1F0000}"/>
    <cellStyle name="Header2 6 2 2 2 2 4" xfId="33339" xr:uid="{00000000-0005-0000-0000-00002D1F0000}"/>
    <cellStyle name="Header2 6 2 2 2 2 5" xfId="43123" xr:uid="{00000000-0005-0000-0000-0000B7100000}"/>
    <cellStyle name="Header2 6 2 2 2 2 6" xfId="41464" xr:uid="{00000000-0005-0000-0000-0000B7100000}"/>
    <cellStyle name="Header2 6 2 2 2 3" xfId="22942" xr:uid="{00000000-0005-0000-0000-00002E1F0000}"/>
    <cellStyle name="Header2 6 2 2 2 3 2" xfId="35332" xr:uid="{00000000-0005-0000-0000-00002F1F0000}"/>
    <cellStyle name="Header2 6 2 2 2 3 3" xfId="33338" xr:uid="{00000000-0005-0000-0000-0000301F0000}"/>
    <cellStyle name="Header2 6 2 2 2 3 4" xfId="43125" xr:uid="{00000000-0005-0000-0000-0000B9100000}"/>
    <cellStyle name="Header2 6 2 2 2 3 5" xfId="41694" xr:uid="{00000000-0005-0000-0000-0000B9100000}"/>
    <cellStyle name="Header2 6 2 2 2 4" xfId="35329" xr:uid="{00000000-0005-0000-0000-0000311F0000}"/>
    <cellStyle name="Header2 6 2 2 2 5" xfId="33340" xr:uid="{00000000-0005-0000-0000-0000321F0000}"/>
    <cellStyle name="Header2 6 2 2 2 6" xfId="43122" xr:uid="{00000000-0005-0000-0000-0000B6100000}"/>
    <cellStyle name="Header2 6 2 2 2 7" xfId="41563" xr:uid="{00000000-0005-0000-0000-0000B6100000}"/>
    <cellStyle name="Header2 6 2 2 3" xfId="22943" xr:uid="{00000000-0005-0000-0000-0000331F0000}"/>
    <cellStyle name="Header2 6 2 2 3 2" xfId="22944" xr:uid="{00000000-0005-0000-0000-0000341F0000}"/>
    <cellStyle name="Header2 6 2 2 3 2 2" xfId="22945" xr:uid="{00000000-0005-0000-0000-0000351F0000}"/>
    <cellStyle name="Header2 6 2 2 3 2 2 2" xfId="35335" xr:uid="{00000000-0005-0000-0000-0000361F0000}"/>
    <cellStyle name="Header2 6 2 2 3 2 2 3" xfId="33960" xr:uid="{00000000-0005-0000-0000-0000371F0000}"/>
    <cellStyle name="Header2 6 2 2 3 2 2 4" xfId="43128" xr:uid="{00000000-0005-0000-0000-0000BC100000}"/>
    <cellStyle name="Header2 6 2 2 3 2 2 5" xfId="41543" xr:uid="{00000000-0005-0000-0000-0000BC100000}"/>
    <cellStyle name="Header2 6 2 2 3 2 3" xfId="35334" xr:uid="{00000000-0005-0000-0000-0000381F0000}"/>
    <cellStyle name="Header2 6 2 2 3 2 4" xfId="33337" xr:uid="{00000000-0005-0000-0000-0000391F0000}"/>
    <cellStyle name="Header2 6 2 2 3 2 5" xfId="43127" xr:uid="{00000000-0005-0000-0000-0000BB100000}"/>
    <cellStyle name="Header2 6 2 2 3 2 6" xfId="40001" xr:uid="{00000000-0005-0000-0000-0000BB100000}"/>
    <cellStyle name="Header2 6 2 2 3 3" xfId="22946" xr:uid="{00000000-0005-0000-0000-00003A1F0000}"/>
    <cellStyle name="Header2 6 2 2 3 3 2" xfId="35336" xr:uid="{00000000-0005-0000-0000-00003B1F0000}"/>
    <cellStyle name="Header2 6 2 2 3 3 3" xfId="33336" xr:uid="{00000000-0005-0000-0000-00003C1F0000}"/>
    <cellStyle name="Header2 6 2 2 3 3 4" xfId="43129" xr:uid="{00000000-0005-0000-0000-0000BD100000}"/>
    <cellStyle name="Header2 6 2 2 3 3 5" xfId="39745" xr:uid="{00000000-0005-0000-0000-0000BD100000}"/>
    <cellStyle name="Header2 6 2 2 3 4" xfId="35333" xr:uid="{00000000-0005-0000-0000-00003D1F0000}"/>
    <cellStyle name="Header2 6 2 2 3 5" xfId="33961" xr:uid="{00000000-0005-0000-0000-00003E1F0000}"/>
    <cellStyle name="Header2 6 2 2 3 6" xfId="43126" xr:uid="{00000000-0005-0000-0000-0000BA100000}"/>
    <cellStyle name="Header2 6 2 2 3 7" xfId="40656" xr:uid="{00000000-0005-0000-0000-0000BA100000}"/>
    <cellStyle name="Header2 6 2 2 4" xfId="22947" xr:uid="{00000000-0005-0000-0000-00003F1F0000}"/>
    <cellStyle name="Header2 6 2 2 4 2" xfId="22948" xr:uid="{00000000-0005-0000-0000-0000401F0000}"/>
    <cellStyle name="Header2 6 2 2 4 2 2" xfId="22949" xr:uid="{00000000-0005-0000-0000-0000411F0000}"/>
    <cellStyle name="Header2 6 2 2 4 2 2 2" xfId="35339" xr:uid="{00000000-0005-0000-0000-0000421F0000}"/>
    <cellStyle name="Header2 6 2 2 4 2 2 3" xfId="33958" xr:uid="{00000000-0005-0000-0000-0000431F0000}"/>
    <cellStyle name="Header2 6 2 2 4 2 2 4" xfId="43132" xr:uid="{00000000-0005-0000-0000-0000C0100000}"/>
    <cellStyle name="Header2 6 2 2 4 2 2 5" xfId="40727" xr:uid="{00000000-0005-0000-0000-0000C0100000}"/>
    <cellStyle name="Header2 6 2 2 4 2 3" xfId="35338" xr:uid="{00000000-0005-0000-0000-0000441F0000}"/>
    <cellStyle name="Header2 6 2 2 4 2 4" xfId="33335" xr:uid="{00000000-0005-0000-0000-0000451F0000}"/>
    <cellStyle name="Header2 6 2 2 4 2 5" xfId="43131" xr:uid="{00000000-0005-0000-0000-0000BF100000}"/>
    <cellStyle name="Header2 6 2 2 4 2 6" xfId="41692" xr:uid="{00000000-0005-0000-0000-0000BF100000}"/>
    <cellStyle name="Header2 6 2 2 4 3" xfId="22950" xr:uid="{00000000-0005-0000-0000-0000461F0000}"/>
    <cellStyle name="Header2 6 2 2 4 3 2" xfId="35340" xr:uid="{00000000-0005-0000-0000-0000471F0000}"/>
    <cellStyle name="Header2 6 2 2 4 3 3" xfId="33334" xr:uid="{00000000-0005-0000-0000-0000481F0000}"/>
    <cellStyle name="Header2 6 2 2 4 3 4" xfId="43133" xr:uid="{00000000-0005-0000-0000-0000C1100000}"/>
    <cellStyle name="Header2 6 2 2 4 3 5" xfId="41093" xr:uid="{00000000-0005-0000-0000-0000C1100000}"/>
    <cellStyle name="Header2 6 2 2 4 4" xfId="35337" xr:uid="{00000000-0005-0000-0000-0000491F0000}"/>
    <cellStyle name="Header2 6 2 2 4 5" xfId="33959" xr:uid="{00000000-0005-0000-0000-00004A1F0000}"/>
    <cellStyle name="Header2 6 2 2 4 6" xfId="43130" xr:uid="{00000000-0005-0000-0000-0000BE100000}"/>
    <cellStyle name="Header2 6 2 2 4 7" xfId="40726" xr:uid="{00000000-0005-0000-0000-0000BE100000}"/>
    <cellStyle name="Header2 6 2 2 5" xfId="22951" xr:uid="{00000000-0005-0000-0000-00004B1F0000}"/>
    <cellStyle name="Header2 6 2 2 5 2" xfId="22952" xr:uid="{00000000-0005-0000-0000-00004C1F0000}"/>
    <cellStyle name="Header2 6 2 2 5 2 2" xfId="22953" xr:uid="{00000000-0005-0000-0000-00004D1F0000}"/>
    <cellStyle name="Header2 6 2 2 5 2 2 2" xfId="35343" xr:uid="{00000000-0005-0000-0000-00004E1F0000}"/>
    <cellStyle name="Header2 6 2 2 5 2 2 3" xfId="33956" xr:uid="{00000000-0005-0000-0000-00004F1F0000}"/>
    <cellStyle name="Header2 6 2 2 5 2 2 4" xfId="43136" xr:uid="{00000000-0005-0000-0000-0000C4100000}"/>
    <cellStyle name="Header2 6 2 2 5 2 2 5" xfId="41564" xr:uid="{00000000-0005-0000-0000-0000C4100000}"/>
    <cellStyle name="Header2 6 2 2 5 2 3" xfId="35342" xr:uid="{00000000-0005-0000-0000-0000501F0000}"/>
    <cellStyle name="Header2 6 2 2 5 2 4" xfId="33333" xr:uid="{00000000-0005-0000-0000-0000511F0000}"/>
    <cellStyle name="Header2 6 2 2 5 2 5" xfId="43135" xr:uid="{00000000-0005-0000-0000-0000C3100000}"/>
    <cellStyle name="Header2 6 2 2 5 2 6" xfId="40633" xr:uid="{00000000-0005-0000-0000-0000C3100000}"/>
    <cellStyle name="Header2 6 2 2 5 3" xfId="22954" xr:uid="{00000000-0005-0000-0000-0000521F0000}"/>
    <cellStyle name="Header2 6 2 2 5 3 2" xfId="35344" xr:uid="{00000000-0005-0000-0000-0000531F0000}"/>
    <cellStyle name="Header2 6 2 2 5 3 3" xfId="33332" xr:uid="{00000000-0005-0000-0000-0000541F0000}"/>
    <cellStyle name="Header2 6 2 2 5 3 4" xfId="43137" xr:uid="{00000000-0005-0000-0000-0000C5100000}"/>
    <cellStyle name="Header2 6 2 2 5 3 5" xfId="41465" xr:uid="{00000000-0005-0000-0000-0000C5100000}"/>
    <cellStyle name="Header2 6 2 2 5 4" xfId="35341" xr:uid="{00000000-0005-0000-0000-0000551F0000}"/>
    <cellStyle name="Header2 6 2 2 5 5" xfId="33957" xr:uid="{00000000-0005-0000-0000-0000561F0000}"/>
    <cellStyle name="Header2 6 2 2 5 6" xfId="43134" xr:uid="{00000000-0005-0000-0000-0000C2100000}"/>
    <cellStyle name="Header2 6 2 2 5 7" xfId="39762" xr:uid="{00000000-0005-0000-0000-0000C2100000}"/>
    <cellStyle name="Header2 6 2 2 6" xfId="22955" xr:uid="{00000000-0005-0000-0000-0000571F0000}"/>
    <cellStyle name="Header2 6 2 2 6 2" xfId="22956" xr:uid="{00000000-0005-0000-0000-0000581F0000}"/>
    <cellStyle name="Header2 6 2 2 6 2 2" xfId="35346" xr:uid="{00000000-0005-0000-0000-0000591F0000}"/>
    <cellStyle name="Header2 6 2 2 6 2 3" xfId="33331" xr:uid="{00000000-0005-0000-0000-00005A1F0000}"/>
    <cellStyle name="Header2 6 2 2 6 2 4" xfId="43139" xr:uid="{00000000-0005-0000-0000-0000C7100000}"/>
    <cellStyle name="Header2 6 2 2 6 2 5" xfId="41635" xr:uid="{00000000-0005-0000-0000-0000C7100000}"/>
    <cellStyle name="Header2 6 2 2 6 3" xfId="35345" xr:uid="{00000000-0005-0000-0000-00005B1F0000}"/>
    <cellStyle name="Header2 6 2 2 6 4" xfId="33955" xr:uid="{00000000-0005-0000-0000-00005C1F0000}"/>
    <cellStyle name="Header2 6 2 2 6 5" xfId="43138" xr:uid="{00000000-0005-0000-0000-0000C6100000}"/>
    <cellStyle name="Header2 6 2 2 6 6" xfId="41376" xr:uid="{00000000-0005-0000-0000-0000C6100000}"/>
    <cellStyle name="Header2 6 2 2 7" xfId="22957" xr:uid="{00000000-0005-0000-0000-00005D1F0000}"/>
    <cellStyle name="Header2 6 2 2 7 2" xfId="35347" xr:uid="{00000000-0005-0000-0000-00005E1F0000}"/>
    <cellStyle name="Header2 6 2 2 7 3" xfId="33947" xr:uid="{00000000-0005-0000-0000-00005F1F0000}"/>
    <cellStyle name="Header2 6 2 2 7 4" xfId="43140" xr:uid="{00000000-0005-0000-0000-0000C8100000}"/>
    <cellStyle name="Header2 6 2 2 7 5" xfId="41510" xr:uid="{00000000-0005-0000-0000-0000C8100000}"/>
    <cellStyle name="Header2 6 2 2 8" xfId="35328" xr:uid="{00000000-0005-0000-0000-0000601F0000}"/>
    <cellStyle name="Header2 6 2 2 9" xfId="33964" xr:uid="{00000000-0005-0000-0000-0000611F0000}"/>
    <cellStyle name="Header2 6 2 3" xfId="22958" xr:uid="{00000000-0005-0000-0000-0000621F0000}"/>
    <cellStyle name="Header2 6 2 3 10" xfId="43141" xr:uid="{00000000-0005-0000-0000-0000C9100000}"/>
    <cellStyle name="Header2 6 2 3 11" xfId="41432" xr:uid="{00000000-0005-0000-0000-0000C9100000}"/>
    <cellStyle name="Header2 6 2 3 2" xfId="22959" xr:uid="{00000000-0005-0000-0000-0000631F0000}"/>
    <cellStyle name="Header2 6 2 3 2 2" xfId="22960" xr:uid="{00000000-0005-0000-0000-0000641F0000}"/>
    <cellStyle name="Header2 6 2 3 2 2 2" xfId="22961" xr:uid="{00000000-0005-0000-0000-0000651F0000}"/>
    <cellStyle name="Header2 6 2 3 2 2 2 2" xfId="35351" xr:uid="{00000000-0005-0000-0000-0000661F0000}"/>
    <cellStyle name="Header2 6 2 3 2 2 2 3" xfId="33329" xr:uid="{00000000-0005-0000-0000-0000671F0000}"/>
    <cellStyle name="Header2 6 2 3 2 2 2 4" xfId="43144" xr:uid="{00000000-0005-0000-0000-0000CC100000}"/>
    <cellStyle name="Header2 6 2 3 2 2 2 5" xfId="41230" xr:uid="{00000000-0005-0000-0000-0000CC100000}"/>
    <cellStyle name="Header2 6 2 3 2 2 3" xfId="35350" xr:uid="{00000000-0005-0000-0000-0000681F0000}"/>
    <cellStyle name="Header2 6 2 3 2 2 4" xfId="33330" xr:uid="{00000000-0005-0000-0000-0000691F0000}"/>
    <cellStyle name="Header2 6 2 3 2 2 5" xfId="43143" xr:uid="{00000000-0005-0000-0000-0000CB100000}"/>
    <cellStyle name="Header2 6 2 3 2 2 6" xfId="41505" xr:uid="{00000000-0005-0000-0000-0000CB100000}"/>
    <cellStyle name="Header2 6 2 3 2 3" xfId="22962" xr:uid="{00000000-0005-0000-0000-00006A1F0000}"/>
    <cellStyle name="Header2 6 2 3 2 3 2" xfId="35352" xr:uid="{00000000-0005-0000-0000-00006B1F0000}"/>
    <cellStyle name="Header2 6 2 3 2 3 3" xfId="33948" xr:uid="{00000000-0005-0000-0000-00006C1F0000}"/>
    <cellStyle name="Header2 6 2 3 2 3 4" xfId="43145" xr:uid="{00000000-0005-0000-0000-0000CD100000}"/>
    <cellStyle name="Header2 6 2 3 2 3 5" xfId="40749" xr:uid="{00000000-0005-0000-0000-0000CD100000}"/>
    <cellStyle name="Header2 6 2 3 2 4" xfId="35349" xr:uid="{00000000-0005-0000-0000-00006D1F0000}"/>
    <cellStyle name="Header2 6 2 3 2 5" xfId="33954" xr:uid="{00000000-0005-0000-0000-00006E1F0000}"/>
    <cellStyle name="Header2 6 2 3 2 6" xfId="43142" xr:uid="{00000000-0005-0000-0000-0000CA100000}"/>
    <cellStyle name="Header2 6 2 3 2 7" xfId="41355" xr:uid="{00000000-0005-0000-0000-0000CA100000}"/>
    <cellStyle name="Header2 6 2 3 3" xfId="22963" xr:uid="{00000000-0005-0000-0000-00006F1F0000}"/>
    <cellStyle name="Header2 6 2 3 3 2" xfId="22964" xr:uid="{00000000-0005-0000-0000-0000701F0000}"/>
    <cellStyle name="Header2 6 2 3 3 2 2" xfId="22965" xr:uid="{00000000-0005-0000-0000-0000711F0000}"/>
    <cellStyle name="Header2 6 2 3 3 2 2 2" xfId="35355" xr:uid="{00000000-0005-0000-0000-0000721F0000}"/>
    <cellStyle name="Header2 6 2 3 3 2 2 3" xfId="33949" xr:uid="{00000000-0005-0000-0000-0000731F0000}"/>
    <cellStyle name="Header2 6 2 3 3 2 2 4" xfId="43148" xr:uid="{00000000-0005-0000-0000-0000D0100000}"/>
    <cellStyle name="Header2 6 2 3 3 2 2 5" xfId="41377" xr:uid="{00000000-0005-0000-0000-0000D0100000}"/>
    <cellStyle name="Header2 6 2 3 3 2 3" xfId="35354" xr:uid="{00000000-0005-0000-0000-0000741F0000}"/>
    <cellStyle name="Header2 6 2 3 3 2 4" xfId="33328" xr:uid="{00000000-0005-0000-0000-0000751F0000}"/>
    <cellStyle name="Header2 6 2 3 3 2 5" xfId="43147" xr:uid="{00000000-0005-0000-0000-0000CF100000}"/>
    <cellStyle name="Header2 6 2 3 3 2 6" xfId="40661" xr:uid="{00000000-0005-0000-0000-0000CF100000}"/>
    <cellStyle name="Header2 6 2 3 3 3" xfId="22966" xr:uid="{00000000-0005-0000-0000-0000761F0000}"/>
    <cellStyle name="Header2 6 2 3 3 3 2" xfId="35356" xr:uid="{00000000-0005-0000-0000-0000771F0000}"/>
    <cellStyle name="Header2 6 2 3 3 3 3" xfId="33950" xr:uid="{00000000-0005-0000-0000-0000781F0000}"/>
    <cellStyle name="Header2 6 2 3 3 3 4" xfId="43149" xr:uid="{00000000-0005-0000-0000-0000D1100000}"/>
    <cellStyle name="Header2 6 2 3 3 3 5" xfId="39930" xr:uid="{00000000-0005-0000-0000-0000D1100000}"/>
    <cellStyle name="Header2 6 2 3 3 4" xfId="35353" xr:uid="{00000000-0005-0000-0000-0000791F0000}"/>
    <cellStyle name="Header2 6 2 3 3 5" xfId="33952" xr:uid="{00000000-0005-0000-0000-00007A1F0000}"/>
    <cellStyle name="Header2 6 2 3 3 6" xfId="43146" xr:uid="{00000000-0005-0000-0000-0000CE100000}"/>
    <cellStyle name="Header2 6 2 3 3 7" xfId="44336" xr:uid="{00000000-0005-0000-0000-0000CE100000}"/>
    <cellStyle name="Header2 6 2 3 4" xfId="22967" xr:uid="{00000000-0005-0000-0000-00007B1F0000}"/>
    <cellStyle name="Header2 6 2 3 4 2" xfId="22968" xr:uid="{00000000-0005-0000-0000-00007C1F0000}"/>
    <cellStyle name="Header2 6 2 3 4 2 2" xfId="22969" xr:uid="{00000000-0005-0000-0000-00007D1F0000}"/>
    <cellStyle name="Header2 6 2 3 4 2 2 2" xfId="35359" xr:uid="{00000000-0005-0000-0000-00007E1F0000}"/>
    <cellStyle name="Header2 6 2 3 4 2 2 3" xfId="33326" xr:uid="{00000000-0005-0000-0000-00007F1F0000}"/>
    <cellStyle name="Header2 6 2 3 4 2 2 4" xfId="43152" xr:uid="{00000000-0005-0000-0000-0000D4100000}"/>
    <cellStyle name="Header2 6 2 3 4 2 2 5" xfId="40766" xr:uid="{00000000-0005-0000-0000-0000D4100000}"/>
    <cellStyle name="Header2 6 2 3 4 2 3" xfId="35358" xr:uid="{00000000-0005-0000-0000-0000801F0000}"/>
    <cellStyle name="Header2 6 2 3 4 2 4" xfId="33327" xr:uid="{00000000-0005-0000-0000-0000811F0000}"/>
    <cellStyle name="Header2 6 2 3 4 2 5" xfId="43151" xr:uid="{00000000-0005-0000-0000-0000D3100000}"/>
    <cellStyle name="Header2 6 2 3 4 2 6" xfId="41478" xr:uid="{00000000-0005-0000-0000-0000D3100000}"/>
    <cellStyle name="Header2 6 2 3 4 3" xfId="22970" xr:uid="{00000000-0005-0000-0000-0000821F0000}"/>
    <cellStyle name="Header2 6 2 3 4 3 2" xfId="35360" xr:uid="{00000000-0005-0000-0000-0000831F0000}"/>
    <cellStyle name="Header2 6 2 3 4 3 3" xfId="33325" xr:uid="{00000000-0005-0000-0000-0000841F0000}"/>
    <cellStyle name="Header2 6 2 3 4 3 4" xfId="43153" xr:uid="{00000000-0005-0000-0000-0000D5100000}"/>
    <cellStyle name="Header2 6 2 3 4 3 5" xfId="41589" xr:uid="{00000000-0005-0000-0000-0000D5100000}"/>
    <cellStyle name="Header2 6 2 3 4 4" xfId="35357" xr:uid="{00000000-0005-0000-0000-0000851F0000}"/>
    <cellStyle name="Header2 6 2 3 4 5" xfId="33951" xr:uid="{00000000-0005-0000-0000-0000861F0000}"/>
    <cellStyle name="Header2 6 2 3 4 6" xfId="43150" xr:uid="{00000000-0005-0000-0000-0000D2100000}"/>
    <cellStyle name="Header2 6 2 3 4 7" xfId="41378" xr:uid="{00000000-0005-0000-0000-0000D2100000}"/>
    <cellStyle name="Header2 6 2 3 5" xfId="22971" xr:uid="{00000000-0005-0000-0000-0000871F0000}"/>
    <cellStyle name="Header2 6 2 3 5 2" xfId="22972" xr:uid="{00000000-0005-0000-0000-0000881F0000}"/>
    <cellStyle name="Header2 6 2 3 5 2 2" xfId="22973" xr:uid="{00000000-0005-0000-0000-0000891F0000}"/>
    <cellStyle name="Header2 6 2 3 5 2 2 2" xfId="35363" xr:uid="{00000000-0005-0000-0000-00008A1F0000}"/>
    <cellStyle name="Header2 6 2 3 5 2 2 3" xfId="33946" xr:uid="{00000000-0005-0000-0000-00008B1F0000}"/>
    <cellStyle name="Header2 6 2 3 5 2 2 4" xfId="43156" xr:uid="{00000000-0005-0000-0000-0000D8100000}"/>
    <cellStyle name="Header2 6 2 3 5 2 2 5" xfId="41379" xr:uid="{00000000-0005-0000-0000-0000D8100000}"/>
    <cellStyle name="Header2 6 2 3 5 2 3" xfId="35362" xr:uid="{00000000-0005-0000-0000-00008C1F0000}"/>
    <cellStyle name="Header2 6 2 3 5 2 4" xfId="33323" xr:uid="{00000000-0005-0000-0000-00008D1F0000}"/>
    <cellStyle name="Header2 6 2 3 5 2 5" xfId="43155" xr:uid="{00000000-0005-0000-0000-0000D7100000}"/>
    <cellStyle name="Header2 6 2 3 5 2 6" xfId="40699" xr:uid="{00000000-0005-0000-0000-0000D7100000}"/>
    <cellStyle name="Header2 6 2 3 5 3" xfId="22974" xr:uid="{00000000-0005-0000-0000-00008E1F0000}"/>
    <cellStyle name="Header2 6 2 3 5 3 2" xfId="35364" xr:uid="{00000000-0005-0000-0000-00008F1F0000}"/>
    <cellStyle name="Header2 6 2 3 5 3 3" xfId="33322" xr:uid="{00000000-0005-0000-0000-0000901F0000}"/>
    <cellStyle name="Header2 6 2 3 5 3 4" xfId="43157" xr:uid="{00000000-0005-0000-0000-0000D9100000}"/>
    <cellStyle name="Header2 6 2 3 5 3 5" xfId="40559" xr:uid="{00000000-0005-0000-0000-0000D9100000}"/>
    <cellStyle name="Header2 6 2 3 5 4" xfId="35361" xr:uid="{00000000-0005-0000-0000-0000911F0000}"/>
    <cellStyle name="Header2 6 2 3 5 5" xfId="33324" xr:uid="{00000000-0005-0000-0000-0000921F0000}"/>
    <cellStyle name="Header2 6 2 3 5 6" xfId="43154" xr:uid="{00000000-0005-0000-0000-0000D6100000}"/>
    <cellStyle name="Header2 6 2 3 5 7" xfId="41693" xr:uid="{00000000-0005-0000-0000-0000D6100000}"/>
    <cellStyle name="Header2 6 2 3 6" xfId="22975" xr:uid="{00000000-0005-0000-0000-0000931F0000}"/>
    <cellStyle name="Header2 6 2 3 6 2" xfId="22976" xr:uid="{00000000-0005-0000-0000-0000941F0000}"/>
    <cellStyle name="Header2 6 2 3 6 2 2" xfId="35366" xr:uid="{00000000-0005-0000-0000-0000951F0000}"/>
    <cellStyle name="Header2 6 2 3 6 2 3" xfId="33321" xr:uid="{00000000-0005-0000-0000-0000961F0000}"/>
    <cellStyle name="Header2 6 2 3 6 2 4" xfId="43159" xr:uid="{00000000-0005-0000-0000-0000DB100000}"/>
    <cellStyle name="Header2 6 2 3 6 2 5" xfId="41434" xr:uid="{00000000-0005-0000-0000-0000DB100000}"/>
    <cellStyle name="Header2 6 2 3 6 3" xfId="35365" xr:uid="{00000000-0005-0000-0000-0000971F0000}"/>
    <cellStyle name="Header2 6 2 3 6 4" xfId="33945" xr:uid="{00000000-0005-0000-0000-0000981F0000}"/>
    <cellStyle name="Header2 6 2 3 6 5" xfId="43158" xr:uid="{00000000-0005-0000-0000-0000DA100000}"/>
    <cellStyle name="Header2 6 2 3 6 6" xfId="41571" xr:uid="{00000000-0005-0000-0000-0000DA100000}"/>
    <cellStyle name="Header2 6 2 3 7" xfId="22977" xr:uid="{00000000-0005-0000-0000-0000991F0000}"/>
    <cellStyle name="Header2 6 2 3 7 2" xfId="35367" xr:uid="{00000000-0005-0000-0000-00009A1F0000}"/>
    <cellStyle name="Header2 6 2 3 7 3" xfId="33944" xr:uid="{00000000-0005-0000-0000-00009B1F0000}"/>
    <cellStyle name="Header2 6 2 3 7 4" xfId="43160" xr:uid="{00000000-0005-0000-0000-0000DC100000}"/>
    <cellStyle name="Header2 6 2 3 7 5" xfId="41527" xr:uid="{00000000-0005-0000-0000-0000DC100000}"/>
    <cellStyle name="Header2 6 2 3 8" xfId="35348" xr:uid="{00000000-0005-0000-0000-00009C1F0000}"/>
    <cellStyle name="Header2 6 2 3 9" xfId="33953" xr:uid="{00000000-0005-0000-0000-00009D1F0000}"/>
    <cellStyle name="Header2 6 2 4" xfId="22978" xr:uid="{00000000-0005-0000-0000-00009E1F0000}"/>
    <cellStyle name="Header2 6 2 4 2" xfId="22979" xr:uid="{00000000-0005-0000-0000-00009F1F0000}"/>
    <cellStyle name="Header2 6 2 4 2 2" xfId="22980" xr:uid="{00000000-0005-0000-0000-0000A01F0000}"/>
    <cellStyle name="Header2 6 2 4 2 2 2" xfId="35370" xr:uid="{00000000-0005-0000-0000-0000A11F0000}"/>
    <cellStyle name="Header2 6 2 4 2 2 3" xfId="33319" xr:uid="{00000000-0005-0000-0000-0000A21F0000}"/>
    <cellStyle name="Header2 6 2 4 2 2 4" xfId="43163" xr:uid="{00000000-0005-0000-0000-0000DF100000}"/>
    <cellStyle name="Header2 6 2 4 2 2 5" xfId="40894" xr:uid="{00000000-0005-0000-0000-0000DF100000}"/>
    <cellStyle name="Header2 6 2 4 2 3" xfId="35369" xr:uid="{00000000-0005-0000-0000-0000A31F0000}"/>
    <cellStyle name="Header2 6 2 4 2 4" xfId="33943" xr:uid="{00000000-0005-0000-0000-0000A41F0000}"/>
    <cellStyle name="Header2 6 2 4 2 5" xfId="43162" xr:uid="{00000000-0005-0000-0000-0000DE100000}"/>
    <cellStyle name="Header2 6 2 4 2 6" xfId="41353" xr:uid="{00000000-0005-0000-0000-0000DE100000}"/>
    <cellStyle name="Header2 6 2 4 3" xfId="22981" xr:uid="{00000000-0005-0000-0000-0000A51F0000}"/>
    <cellStyle name="Header2 6 2 4 3 2" xfId="35371" xr:uid="{00000000-0005-0000-0000-0000A61F0000}"/>
    <cellStyle name="Header2 6 2 4 3 3" xfId="33942" xr:uid="{00000000-0005-0000-0000-0000A71F0000}"/>
    <cellStyle name="Header2 6 2 4 3 4" xfId="43164" xr:uid="{00000000-0005-0000-0000-0000E0100000}"/>
    <cellStyle name="Header2 6 2 4 3 5" xfId="41380" xr:uid="{00000000-0005-0000-0000-0000E0100000}"/>
    <cellStyle name="Header2 6 2 4 4" xfId="35368" xr:uid="{00000000-0005-0000-0000-0000A81F0000}"/>
    <cellStyle name="Header2 6 2 4 5" xfId="33320" xr:uid="{00000000-0005-0000-0000-0000A91F0000}"/>
    <cellStyle name="Header2 6 2 4 6" xfId="43161" xr:uid="{00000000-0005-0000-0000-0000DD100000}"/>
    <cellStyle name="Header2 6 2 4 7" xfId="41798" xr:uid="{00000000-0005-0000-0000-0000DD100000}"/>
    <cellStyle name="Header2 6 2 5" xfId="22982" xr:uid="{00000000-0005-0000-0000-0000AA1F0000}"/>
    <cellStyle name="Header2 6 2 5 2" xfId="22983" xr:uid="{00000000-0005-0000-0000-0000AB1F0000}"/>
    <cellStyle name="Header2 6 2 5 2 2" xfId="22984" xr:uid="{00000000-0005-0000-0000-0000AC1F0000}"/>
    <cellStyle name="Header2 6 2 5 2 2 2" xfId="35374" xr:uid="{00000000-0005-0000-0000-0000AD1F0000}"/>
    <cellStyle name="Header2 6 2 5 2 2 3" xfId="33317" xr:uid="{00000000-0005-0000-0000-0000AE1F0000}"/>
    <cellStyle name="Header2 6 2 5 2 2 4" xfId="43167" xr:uid="{00000000-0005-0000-0000-0000E3100000}"/>
    <cellStyle name="Header2 6 2 5 2 2 5" xfId="41636" xr:uid="{00000000-0005-0000-0000-0000E3100000}"/>
    <cellStyle name="Header2 6 2 5 2 3" xfId="35373" xr:uid="{00000000-0005-0000-0000-0000AF1F0000}"/>
    <cellStyle name="Header2 6 2 5 2 4" xfId="33941" xr:uid="{00000000-0005-0000-0000-0000B01F0000}"/>
    <cellStyle name="Header2 6 2 5 2 5" xfId="43166" xr:uid="{00000000-0005-0000-0000-0000E2100000}"/>
    <cellStyle name="Header2 6 2 5 2 6" xfId="41565" xr:uid="{00000000-0005-0000-0000-0000E2100000}"/>
    <cellStyle name="Header2 6 2 5 3" xfId="22985" xr:uid="{00000000-0005-0000-0000-0000B11F0000}"/>
    <cellStyle name="Header2 6 2 5 3 2" xfId="35375" xr:uid="{00000000-0005-0000-0000-0000B21F0000}"/>
    <cellStyle name="Header2 6 2 5 3 3" xfId="33940" xr:uid="{00000000-0005-0000-0000-0000B31F0000}"/>
    <cellStyle name="Header2 6 2 5 3 4" xfId="43168" xr:uid="{00000000-0005-0000-0000-0000E4100000}"/>
    <cellStyle name="Header2 6 2 5 3 5" xfId="40997" xr:uid="{00000000-0005-0000-0000-0000E4100000}"/>
    <cellStyle name="Header2 6 2 5 4" xfId="35372" xr:uid="{00000000-0005-0000-0000-0000B41F0000}"/>
    <cellStyle name="Header2 6 2 5 5" xfId="33318" xr:uid="{00000000-0005-0000-0000-0000B51F0000}"/>
    <cellStyle name="Header2 6 2 5 6" xfId="43165" xr:uid="{00000000-0005-0000-0000-0000E1100000}"/>
    <cellStyle name="Header2 6 2 5 7" xfId="40211" xr:uid="{00000000-0005-0000-0000-0000E1100000}"/>
    <cellStyle name="Header2 6 2 6" xfId="22986" xr:uid="{00000000-0005-0000-0000-0000B61F0000}"/>
    <cellStyle name="Header2 6 2 6 2" xfId="22987" xr:uid="{00000000-0005-0000-0000-0000B71F0000}"/>
    <cellStyle name="Header2 6 2 6 2 2" xfId="22988" xr:uid="{00000000-0005-0000-0000-0000B81F0000}"/>
    <cellStyle name="Header2 6 2 6 2 2 2" xfId="35378" xr:uid="{00000000-0005-0000-0000-0000B91F0000}"/>
    <cellStyle name="Header2 6 2 6 2 2 3" xfId="33315" xr:uid="{00000000-0005-0000-0000-0000BA1F0000}"/>
    <cellStyle name="Header2 6 2 6 2 2 4" xfId="43171" xr:uid="{00000000-0005-0000-0000-0000E7100000}"/>
    <cellStyle name="Header2 6 2 6 2 2 5" xfId="41127" xr:uid="{00000000-0005-0000-0000-0000E7100000}"/>
    <cellStyle name="Header2 6 2 6 2 3" xfId="35377" xr:uid="{00000000-0005-0000-0000-0000BB1F0000}"/>
    <cellStyle name="Header2 6 2 6 2 4" xfId="33939" xr:uid="{00000000-0005-0000-0000-0000BC1F0000}"/>
    <cellStyle name="Header2 6 2 6 2 5" xfId="43170" xr:uid="{00000000-0005-0000-0000-0000E6100000}"/>
    <cellStyle name="Header2 6 2 6 2 6" xfId="41347" xr:uid="{00000000-0005-0000-0000-0000E6100000}"/>
    <cellStyle name="Header2 6 2 6 3" xfId="22989" xr:uid="{00000000-0005-0000-0000-0000BD1F0000}"/>
    <cellStyle name="Header2 6 2 6 3 2" xfId="35379" xr:uid="{00000000-0005-0000-0000-0000BE1F0000}"/>
    <cellStyle name="Header2 6 2 6 3 3" xfId="33938" xr:uid="{00000000-0005-0000-0000-0000BF1F0000}"/>
    <cellStyle name="Header2 6 2 6 3 4" xfId="43172" xr:uid="{00000000-0005-0000-0000-0000E8100000}"/>
    <cellStyle name="Header2 6 2 6 3 5" xfId="41358" xr:uid="{00000000-0005-0000-0000-0000E8100000}"/>
    <cellStyle name="Header2 6 2 6 4" xfId="35376" xr:uid="{00000000-0005-0000-0000-0000C01F0000}"/>
    <cellStyle name="Header2 6 2 6 5" xfId="33316" xr:uid="{00000000-0005-0000-0000-0000C11F0000}"/>
    <cellStyle name="Header2 6 2 6 6" xfId="43169" xr:uid="{00000000-0005-0000-0000-0000E5100000}"/>
    <cellStyle name="Header2 6 2 6 7" xfId="41596" xr:uid="{00000000-0005-0000-0000-0000E5100000}"/>
    <cellStyle name="Header2 6 2 7" xfId="22990" xr:uid="{00000000-0005-0000-0000-0000C21F0000}"/>
    <cellStyle name="Header2 6 2 7 2" xfId="22991" xr:uid="{00000000-0005-0000-0000-0000C31F0000}"/>
    <cellStyle name="Header2 6 2 7 2 2" xfId="22992" xr:uid="{00000000-0005-0000-0000-0000C41F0000}"/>
    <cellStyle name="Header2 6 2 7 2 2 2" xfId="35382" xr:uid="{00000000-0005-0000-0000-0000C51F0000}"/>
    <cellStyle name="Header2 6 2 7 2 2 3" xfId="33313" xr:uid="{00000000-0005-0000-0000-0000C61F0000}"/>
    <cellStyle name="Header2 6 2 7 2 2 4" xfId="43175" xr:uid="{00000000-0005-0000-0000-0000EB100000}"/>
    <cellStyle name="Header2 6 2 7 2 2 5" xfId="41433" xr:uid="{00000000-0005-0000-0000-0000EB100000}"/>
    <cellStyle name="Header2 6 2 7 2 3" xfId="35381" xr:uid="{00000000-0005-0000-0000-0000C71F0000}"/>
    <cellStyle name="Header2 6 2 7 2 4" xfId="33937" xr:uid="{00000000-0005-0000-0000-0000C81F0000}"/>
    <cellStyle name="Header2 6 2 7 2 5" xfId="43174" xr:uid="{00000000-0005-0000-0000-0000EA100000}"/>
    <cellStyle name="Header2 6 2 7 2 6" xfId="41381" xr:uid="{00000000-0005-0000-0000-0000EA100000}"/>
    <cellStyle name="Header2 6 2 7 3" xfId="22993" xr:uid="{00000000-0005-0000-0000-0000C91F0000}"/>
    <cellStyle name="Header2 6 2 7 3 2" xfId="35383" xr:uid="{00000000-0005-0000-0000-0000CA1F0000}"/>
    <cellStyle name="Header2 6 2 7 3 3" xfId="33080" xr:uid="{00000000-0005-0000-0000-0000CB1F0000}"/>
    <cellStyle name="Header2 6 2 7 3 4" xfId="43176" xr:uid="{00000000-0005-0000-0000-0000EC100000}"/>
    <cellStyle name="Header2 6 2 7 3 5" xfId="40180" xr:uid="{00000000-0005-0000-0000-0000EC100000}"/>
    <cellStyle name="Header2 6 2 7 4" xfId="35380" xr:uid="{00000000-0005-0000-0000-0000CC1F0000}"/>
    <cellStyle name="Header2 6 2 7 5" xfId="33314" xr:uid="{00000000-0005-0000-0000-0000CD1F0000}"/>
    <cellStyle name="Header2 6 2 7 6" xfId="43173" xr:uid="{00000000-0005-0000-0000-0000E9100000}"/>
    <cellStyle name="Header2 6 2 7 7" xfId="41566" xr:uid="{00000000-0005-0000-0000-0000E9100000}"/>
    <cellStyle name="Header2 6 2 8" xfId="22994" xr:uid="{00000000-0005-0000-0000-0000CE1F0000}"/>
    <cellStyle name="Header2 6 2 8 2" xfId="22995" xr:uid="{00000000-0005-0000-0000-0000CF1F0000}"/>
    <cellStyle name="Header2 6 2 8 2 2" xfId="35385" xr:uid="{00000000-0005-0000-0000-0000D01F0000}"/>
    <cellStyle name="Header2 6 2 8 2 3" xfId="33311" xr:uid="{00000000-0005-0000-0000-0000D11F0000}"/>
    <cellStyle name="Header2 6 2 8 2 4" xfId="43178" xr:uid="{00000000-0005-0000-0000-0000EE100000}"/>
    <cellStyle name="Header2 6 2 8 2 5" xfId="41511" xr:uid="{00000000-0005-0000-0000-0000EE100000}"/>
    <cellStyle name="Header2 6 2 8 3" xfId="35384" xr:uid="{00000000-0005-0000-0000-0000D21F0000}"/>
    <cellStyle name="Header2 6 2 8 4" xfId="33936" xr:uid="{00000000-0005-0000-0000-0000D31F0000}"/>
    <cellStyle name="Header2 6 2 8 5" xfId="43177" xr:uid="{00000000-0005-0000-0000-0000ED100000}"/>
    <cellStyle name="Header2 6 2 8 6" xfId="41590" xr:uid="{00000000-0005-0000-0000-0000ED100000}"/>
    <cellStyle name="Header2 6 2 9" xfId="22996" xr:uid="{00000000-0005-0000-0000-0000D41F0000}"/>
    <cellStyle name="Header2 6 2 9 2" xfId="35386" xr:uid="{00000000-0005-0000-0000-0000D51F0000}"/>
    <cellStyle name="Header2 6 2 9 3" xfId="33935" xr:uid="{00000000-0005-0000-0000-0000D61F0000}"/>
    <cellStyle name="Header2 6 2 9 4" xfId="43179" xr:uid="{00000000-0005-0000-0000-0000EF100000}"/>
    <cellStyle name="Header2 6 2 9 5" xfId="41126" xr:uid="{00000000-0005-0000-0000-0000EF100000}"/>
    <cellStyle name="Header2 6 3" xfId="22997" xr:uid="{00000000-0005-0000-0000-0000D71F0000}"/>
    <cellStyle name="Header2 6 3 10" xfId="43180" xr:uid="{00000000-0005-0000-0000-0000F0100000}"/>
    <cellStyle name="Header2 6 3 11" xfId="41382" xr:uid="{00000000-0005-0000-0000-0000F0100000}"/>
    <cellStyle name="Header2 6 3 2" xfId="22998" xr:uid="{00000000-0005-0000-0000-0000D81F0000}"/>
    <cellStyle name="Header2 6 3 2 2" xfId="22999" xr:uid="{00000000-0005-0000-0000-0000D91F0000}"/>
    <cellStyle name="Header2 6 3 2 2 2" xfId="23000" xr:uid="{00000000-0005-0000-0000-0000DA1F0000}"/>
    <cellStyle name="Header2 6 3 2 2 2 2" xfId="35390" xr:uid="{00000000-0005-0000-0000-0000DB1F0000}"/>
    <cellStyle name="Header2 6 3 2 2 2 3" xfId="33933" xr:uid="{00000000-0005-0000-0000-0000DC1F0000}"/>
    <cellStyle name="Header2 6 3 2 2 2 4" xfId="43183" xr:uid="{00000000-0005-0000-0000-0000F3100000}"/>
    <cellStyle name="Header2 6 3 2 2 2 5" xfId="41125" xr:uid="{00000000-0005-0000-0000-0000F3100000}"/>
    <cellStyle name="Header2 6 3 2 2 3" xfId="35389" xr:uid="{00000000-0005-0000-0000-0000DD1F0000}"/>
    <cellStyle name="Header2 6 3 2 2 4" xfId="33309" xr:uid="{00000000-0005-0000-0000-0000DE1F0000}"/>
    <cellStyle name="Header2 6 3 2 2 5" xfId="43182" xr:uid="{00000000-0005-0000-0000-0000F2100000}"/>
    <cellStyle name="Header2 6 3 2 2 6" xfId="40051" xr:uid="{00000000-0005-0000-0000-0000F2100000}"/>
    <cellStyle name="Header2 6 3 2 3" xfId="23001" xr:uid="{00000000-0005-0000-0000-0000DF1F0000}"/>
    <cellStyle name="Header2 6 3 2 3 2" xfId="35391" xr:uid="{00000000-0005-0000-0000-0000E01F0000}"/>
    <cellStyle name="Header2 6 3 2 3 3" xfId="33308" xr:uid="{00000000-0005-0000-0000-0000E11F0000}"/>
    <cellStyle name="Header2 6 3 2 3 4" xfId="43184" xr:uid="{00000000-0005-0000-0000-0000F4100000}"/>
    <cellStyle name="Header2 6 3 2 3 5" xfId="41638" xr:uid="{00000000-0005-0000-0000-0000F4100000}"/>
    <cellStyle name="Header2 6 3 2 4" xfId="35388" xr:uid="{00000000-0005-0000-0000-0000E21F0000}"/>
    <cellStyle name="Header2 6 3 2 5" xfId="33934" xr:uid="{00000000-0005-0000-0000-0000E31F0000}"/>
    <cellStyle name="Header2 6 3 2 6" xfId="43181" xr:uid="{00000000-0005-0000-0000-0000F1100000}"/>
    <cellStyle name="Header2 6 3 2 7" xfId="41567" xr:uid="{00000000-0005-0000-0000-0000F1100000}"/>
    <cellStyle name="Header2 6 3 3" xfId="23002" xr:uid="{00000000-0005-0000-0000-0000E41F0000}"/>
    <cellStyle name="Header2 6 3 3 2" xfId="23003" xr:uid="{00000000-0005-0000-0000-0000E51F0000}"/>
    <cellStyle name="Header2 6 3 3 2 2" xfId="23004" xr:uid="{00000000-0005-0000-0000-0000E61F0000}"/>
    <cellStyle name="Header2 6 3 3 2 2 2" xfId="35394" xr:uid="{00000000-0005-0000-0000-0000E71F0000}"/>
    <cellStyle name="Header2 6 3 3 2 2 3" xfId="33931" xr:uid="{00000000-0005-0000-0000-0000E81F0000}"/>
    <cellStyle name="Header2 6 3 3 2 2 4" xfId="43187" xr:uid="{00000000-0005-0000-0000-0000F7100000}"/>
    <cellStyle name="Header2 6 3 3 2 2 5" xfId="40614" xr:uid="{00000000-0005-0000-0000-0000F7100000}"/>
    <cellStyle name="Header2 6 3 3 2 3" xfId="35393" xr:uid="{00000000-0005-0000-0000-0000E91F0000}"/>
    <cellStyle name="Header2 6 3 3 2 4" xfId="33307" xr:uid="{00000000-0005-0000-0000-0000EA1F0000}"/>
    <cellStyle name="Header2 6 3 3 2 5" xfId="43186" xr:uid="{00000000-0005-0000-0000-0000F6100000}"/>
    <cellStyle name="Header2 6 3 3 2 6" xfId="41695" xr:uid="{00000000-0005-0000-0000-0000F6100000}"/>
    <cellStyle name="Header2 6 3 3 3" xfId="23005" xr:uid="{00000000-0005-0000-0000-0000EB1F0000}"/>
    <cellStyle name="Header2 6 3 3 3 2" xfId="35395" xr:uid="{00000000-0005-0000-0000-0000EC1F0000}"/>
    <cellStyle name="Header2 6 3 3 3 3" xfId="33306" xr:uid="{00000000-0005-0000-0000-0000ED1F0000}"/>
    <cellStyle name="Header2 6 3 3 3 4" xfId="43188" xr:uid="{00000000-0005-0000-0000-0000F8100000}"/>
    <cellStyle name="Header2 6 3 3 3 5" xfId="41383" xr:uid="{00000000-0005-0000-0000-0000F8100000}"/>
    <cellStyle name="Header2 6 3 3 4" xfId="35392" xr:uid="{00000000-0005-0000-0000-0000EE1F0000}"/>
    <cellStyle name="Header2 6 3 3 5" xfId="33932" xr:uid="{00000000-0005-0000-0000-0000EF1F0000}"/>
    <cellStyle name="Header2 6 3 3 6" xfId="43185" xr:uid="{00000000-0005-0000-0000-0000F5100000}"/>
    <cellStyle name="Header2 6 3 3 7" xfId="40955" xr:uid="{00000000-0005-0000-0000-0000F5100000}"/>
    <cellStyle name="Header2 6 3 4" xfId="23006" xr:uid="{00000000-0005-0000-0000-0000F01F0000}"/>
    <cellStyle name="Header2 6 3 4 2" xfId="23007" xr:uid="{00000000-0005-0000-0000-0000F11F0000}"/>
    <cellStyle name="Header2 6 3 4 2 2" xfId="23008" xr:uid="{00000000-0005-0000-0000-0000F21F0000}"/>
    <cellStyle name="Header2 6 3 4 2 2 2" xfId="35398" xr:uid="{00000000-0005-0000-0000-0000F31F0000}"/>
    <cellStyle name="Header2 6 3 4 2 2 3" xfId="33929" xr:uid="{00000000-0005-0000-0000-0000F41F0000}"/>
    <cellStyle name="Header2 6 3 4 2 2 4" xfId="43191" xr:uid="{00000000-0005-0000-0000-0000FB100000}"/>
    <cellStyle name="Header2 6 3 4 2 2 5" xfId="41669" xr:uid="{00000000-0005-0000-0000-0000FB100000}"/>
    <cellStyle name="Header2 6 3 4 2 3" xfId="35397" xr:uid="{00000000-0005-0000-0000-0000F51F0000}"/>
    <cellStyle name="Header2 6 3 4 2 4" xfId="33305" xr:uid="{00000000-0005-0000-0000-0000F61F0000}"/>
    <cellStyle name="Header2 6 3 4 2 5" xfId="43190" xr:uid="{00000000-0005-0000-0000-0000FA100000}"/>
    <cellStyle name="Header2 6 3 4 2 6" xfId="40711" xr:uid="{00000000-0005-0000-0000-0000FA100000}"/>
    <cellStyle name="Header2 6 3 4 3" xfId="23009" xr:uid="{00000000-0005-0000-0000-0000F71F0000}"/>
    <cellStyle name="Header2 6 3 4 3 2" xfId="35399" xr:uid="{00000000-0005-0000-0000-0000F81F0000}"/>
    <cellStyle name="Header2 6 3 4 3 3" xfId="33304" xr:uid="{00000000-0005-0000-0000-0000F91F0000}"/>
    <cellStyle name="Header2 6 3 4 3 4" xfId="43192" xr:uid="{00000000-0005-0000-0000-0000FC100000}"/>
    <cellStyle name="Header2 6 3 4 3 5" xfId="41528" xr:uid="{00000000-0005-0000-0000-0000FC100000}"/>
    <cellStyle name="Header2 6 3 4 4" xfId="35396" xr:uid="{00000000-0005-0000-0000-0000FA1F0000}"/>
    <cellStyle name="Header2 6 3 4 5" xfId="33930" xr:uid="{00000000-0005-0000-0000-0000FB1F0000}"/>
    <cellStyle name="Header2 6 3 4 6" xfId="43189" xr:uid="{00000000-0005-0000-0000-0000F9100000}"/>
    <cellStyle name="Header2 6 3 4 7" xfId="39662" xr:uid="{00000000-0005-0000-0000-0000F9100000}"/>
    <cellStyle name="Header2 6 3 5" xfId="23010" xr:uid="{00000000-0005-0000-0000-0000FC1F0000}"/>
    <cellStyle name="Header2 6 3 5 2" xfId="23011" xr:uid="{00000000-0005-0000-0000-0000FD1F0000}"/>
    <cellStyle name="Header2 6 3 5 2 2" xfId="23012" xr:uid="{00000000-0005-0000-0000-0000FE1F0000}"/>
    <cellStyle name="Header2 6 3 5 2 2 2" xfId="35402" xr:uid="{00000000-0005-0000-0000-0000FF1F0000}"/>
    <cellStyle name="Header2 6 3 5 2 2 3" xfId="33927" xr:uid="{00000000-0005-0000-0000-000000200000}"/>
    <cellStyle name="Header2 6 3 5 2 2 4" xfId="43195" xr:uid="{00000000-0005-0000-0000-0000FF100000}"/>
    <cellStyle name="Header2 6 3 5 2 2 5" xfId="39933" xr:uid="{00000000-0005-0000-0000-0000FF100000}"/>
    <cellStyle name="Header2 6 3 5 2 3" xfId="35401" xr:uid="{00000000-0005-0000-0000-000001200000}"/>
    <cellStyle name="Header2 6 3 5 2 4" xfId="33303" xr:uid="{00000000-0005-0000-0000-000002200000}"/>
    <cellStyle name="Header2 6 3 5 2 5" xfId="43194" xr:uid="{00000000-0005-0000-0000-0000FE100000}"/>
    <cellStyle name="Header2 6 3 5 2 6" xfId="39727" xr:uid="{00000000-0005-0000-0000-0000FE100000}"/>
    <cellStyle name="Header2 6 3 5 3" xfId="23013" xr:uid="{00000000-0005-0000-0000-000003200000}"/>
    <cellStyle name="Header2 6 3 5 3 2" xfId="35403" xr:uid="{00000000-0005-0000-0000-000004200000}"/>
    <cellStyle name="Header2 6 3 5 3 3" xfId="33302" xr:uid="{00000000-0005-0000-0000-000005200000}"/>
    <cellStyle name="Header2 6 3 5 3 4" xfId="43196" xr:uid="{00000000-0005-0000-0000-000000110000}"/>
    <cellStyle name="Header2 6 3 5 3 5" xfId="40511" xr:uid="{00000000-0005-0000-0000-000000110000}"/>
    <cellStyle name="Header2 6 3 5 4" xfId="35400" xr:uid="{00000000-0005-0000-0000-000006200000}"/>
    <cellStyle name="Header2 6 3 5 5" xfId="33928" xr:uid="{00000000-0005-0000-0000-000007200000}"/>
    <cellStyle name="Header2 6 3 5 6" xfId="43193" xr:uid="{00000000-0005-0000-0000-0000FD100000}"/>
    <cellStyle name="Header2 6 3 5 7" xfId="39760" xr:uid="{00000000-0005-0000-0000-0000FD100000}"/>
    <cellStyle name="Header2 6 3 6" xfId="23014" xr:uid="{00000000-0005-0000-0000-000008200000}"/>
    <cellStyle name="Header2 6 3 6 2" xfId="23015" xr:uid="{00000000-0005-0000-0000-000009200000}"/>
    <cellStyle name="Header2 6 3 6 2 2" xfId="35405" xr:uid="{00000000-0005-0000-0000-00000A200000}"/>
    <cellStyle name="Header2 6 3 6 2 3" xfId="37658" xr:uid="{00000000-0005-0000-0000-00000B200000}"/>
    <cellStyle name="Header2 6 3 6 2 4" xfId="43198" xr:uid="{00000000-0005-0000-0000-000002110000}"/>
    <cellStyle name="Header2 6 3 6 2 5" xfId="40728" xr:uid="{00000000-0005-0000-0000-000002110000}"/>
    <cellStyle name="Header2 6 3 6 3" xfId="35404" xr:uid="{00000000-0005-0000-0000-00000C200000}"/>
    <cellStyle name="Header2 6 3 6 4" xfId="33081" xr:uid="{00000000-0005-0000-0000-00000D200000}"/>
    <cellStyle name="Header2 6 3 6 5" xfId="43197" xr:uid="{00000000-0005-0000-0000-000001110000}"/>
    <cellStyle name="Header2 6 3 6 6" xfId="39757" xr:uid="{00000000-0005-0000-0000-000001110000}"/>
    <cellStyle name="Header2 6 3 7" xfId="23016" xr:uid="{00000000-0005-0000-0000-00000E200000}"/>
    <cellStyle name="Header2 6 3 7 2" xfId="35406" xr:uid="{00000000-0005-0000-0000-00000F200000}"/>
    <cellStyle name="Header2 6 3 7 3" xfId="33925" xr:uid="{00000000-0005-0000-0000-000010200000}"/>
    <cellStyle name="Header2 6 3 7 4" xfId="43199" xr:uid="{00000000-0005-0000-0000-000003110000}"/>
    <cellStyle name="Header2 6 3 7 5" xfId="41696" xr:uid="{00000000-0005-0000-0000-000003110000}"/>
    <cellStyle name="Header2 6 3 8" xfId="35387" xr:uid="{00000000-0005-0000-0000-000011200000}"/>
    <cellStyle name="Header2 6 3 9" xfId="33310" xr:uid="{00000000-0005-0000-0000-000012200000}"/>
    <cellStyle name="Header2 6 4" xfId="23017" xr:uid="{00000000-0005-0000-0000-000013200000}"/>
    <cellStyle name="Header2 6 4 2" xfId="23018" xr:uid="{00000000-0005-0000-0000-000014200000}"/>
    <cellStyle name="Header2 6 4 2 2" xfId="35408" xr:uid="{00000000-0005-0000-0000-000015200000}"/>
    <cellStyle name="Header2 6 4 2 3" xfId="33926" xr:uid="{00000000-0005-0000-0000-000016200000}"/>
    <cellStyle name="Header2 6 4 2 4" xfId="43201" xr:uid="{00000000-0005-0000-0000-000005110000}"/>
    <cellStyle name="Header2 6 4 2 5" xfId="41697" xr:uid="{00000000-0005-0000-0000-000005110000}"/>
    <cellStyle name="Header2 6 4 3" xfId="35407" xr:uid="{00000000-0005-0000-0000-000017200000}"/>
    <cellStyle name="Header2 6 4 4" xfId="33299" xr:uid="{00000000-0005-0000-0000-000018200000}"/>
    <cellStyle name="Header2 6 4 5" xfId="43200" xr:uid="{00000000-0005-0000-0000-000004110000}"/>
    <cellStyle name="Header2 6 4 6" xfId="41237" xr:uid="{00000000-0005-0000-0000-000004110000}"/>
    <cellStyle name="Header2 6 5" xfId="23019" xr:uid="{00000000-0005-0000-0000-000019200000}"/>
    <cellStyle name="Header2 6 5 2" xfId="35409" xr:uid="{00000000-0005-0000-0000-00001A200000}"/>
    <cellStyle name="Header2 6 5 3" xfId="33300" xr:uid="{00000000-0005-0000-0000-00001B200000}"/>
    <cellStyle name="Header2 6 5 4" xfId="43202" xr:uid="{00000000-0005-0000-0000-000006110000}"/>
    <cellStyle name="Header2 6 5 5" xfId="41384" xr:uid="{00000000-0005-0000-0000-000006110000}"/>
    <cellStyle name="Header2 6 6" xfId="22936" xr:uid="{00000000-0005-0000-0000-00001C200000}"/>
    <cellStyle name="Header2 6 7" xfId="35326" xr:uid="{00000000-0005-0000-0000-00001D200000}"/>
    <cellStyle name="Header2 6 8" xfId="33341" xr:uid="{00000000-0005-0000-0000-00001E200000}"/>
    <cellStyle name="Header2 6 9" xfId="43119" xr:uid="{00000000-0005-0000-0000-0000B3100000}"/>
    <cellStyle name="Header2 7" xfId="10294" xr:uid="{00000000-0005-0000-0000-00001F200000}"/>
    <cellStyle name="Header2 7 2" xfId="23021" xr:uid="{00000000-0005-0000-0000-000020200000}"/>
    <cellStyle name="Header2 7 2 2" xfId="35411" xr:uid="{00000000-0005-0000-0000-000021200000}"/>
    <cellStyle name="Header2 7 2 3" xfId="37657" xr:uid="{00000000-0005-0000-0000-000022200000}"/>
    <cellStyle name="Header2 7 2 4" xfId="43204" xr:uid="{00000000-0005-0000-0000-000008110000}"/>
    <cellStyle name="Header2 7 2 5" xfId="41197" xr:uid="{00000000-0005-0000-0000-000008110000}"/>
    <cellStyle name="Header2 7 3" xfId="23020" xr:uid="{00000000-0005-0000-0000-000023200000}"/>
    <cellStyle name="Header2 7 4" xfId="35410" xr:uid="{00000000-0005-0000-0000-000024200000}"/>
    <cellStyle name="Header2 7 5" xfId="33049" xr:uid="{00000000-0005-0000-0000-000025200000}"/>
    <cellStyle name="Header2 7 6" xfId="43203" xr:uid="{00000000-0005-0000-0000-000007110000}"/>
    <cellStyle name="Header2 7 7" xfId="41774" xr:uid="{00000000-0005-0000-0000-000007110000}"/>
    <cellStyle name="Header2 8" xfId="14142" xr:uid="{00000000-0005-0000-0000-000026200000}"/>
    <cellStyle name="Header2 8 2" xfId="23022" xr:uid="{00000000-0005-0000-0000-000027200000}"/>
    <cellStyle name="Header2 8 3" xfId="35412" xr:uid="{00000000-0005-0000-0000-000028200000}"/>
    <cellStyle name="Header2 8 4" xfId="33923" xr:uid="{00000000-0005-0000-0000-000029200000}"/>
    <cellStyle name="Header2 8 5" xfId="43205" xr:uid="{00000000-0005-0000-0000-000009110000}"/>
    <cellStyle name="Header2 8 6" xfId="41198" xr:uid="{00000000-0005-0000-0000-000009110000}"/>
    <cellStyle name="Header2 9" xfId="14392" xr:uid="{00000000-0005-0000-0000-00002A200000}"/>
    <cellStyle name="Header2 9 2" xfId="18256" xr:uid="{00000000-0005-0000-0000-00002B200000}"/>
    <cellStyle name="Header2 9 3" xfId="34064" xr:uid="{00000000-0005-0000-0000-00002C200000}"/>
    <cellStyle name="Header2 9 4" xfId="38593" xr:uid="{00000000-0005-0000-0000-00002D200000}"/>
    <cellStyle name="Header2 9 5" xfId="40251" xr:uid="{00000000-0005-0000-0000-00000A110000}"/>
    <cellStyle name="Header2 9 6" xfId="46619" xr:uid="{00000000-0005-0000-0000-00000A110000}"/>
    <cellStyle name="Header2_차량현황(130509) " xfId="23023" xr:uid="{00000000-0005-0000-0000-00002E200000}"/>
    <cellStyle name="HEADING1" xfId="15921" xr:uid="{00000000-0005-0000-0000-00002F200000}"/>
    <cellStyle name="HEADING2" xfId="15922" xr:uid="{00000000-0005-0000-0000-000030200000}"/>
    <cellStyle name="Hyperlink_NEGS" xfId="15923" xr:uid="{00000000-0005-0000-0000-000031200000}"/>
    <cellStyle name="Input [yellow]" xfId="15924" xr:uid="{00000000-0005-0000-0000-000032200000}"/>
    <cellStyle name="Input [yellow] 10" xfId="41231" xr:uid="{00000000-0005-0000-0000-000082020000}"/>
    <cellStyle name="Input [yellow] 11" xfId="41601" xr:uid="{00000000-0005-0000-0000-000082020000}"/>
    <cellStyle name="Input [yellow] 12" xfId="41761" xr:uid="{00000000-0005-0000-0000-00000E110000}"/>
    <cellStyle name="Input [yellow] 2" xfId="15925" xr:uid="{00000000-0005-0000-0000-000033200000}"/>
    <cellStyle name="Input [yellow] 2 10" xfId="40703" xr:uid="{00000000-0005-0000-0000-000083020000}"/>
    <cellStyle name="Input [yellow] 2 11" xfId="43206" xr:uid="{00000000-0005-0000-0000-00000F110000}"/>
    <cellStyle name="Input [yellow] 2 2" xfId="17813" xr:uid="{00000000-0005-0000-0000-000034200000}"/>
    <cellStyle name="Input [yellow] 2 2 10" xfId="41076" xr:uid="{00000000-0005-0000-0000-000010110000}"/>
    <cellStyle name="Input [yellow] 2 2 2" xfId="23025" xr:uid="{00000000-0005-0000-0000-000035200000}"/>
    <cellStyle name="Input [yellow] 2 2 2 2" xfId="23026" xr:uid="{00000000-0005-0000-0000-000036200000}"/>
    <cellStyle name="Input [yellow] 2 2 2 2 2" xfId="23027" xr:uid="{00000000-0005-0000-0000-000037200000}"/>
    <cellStyle name="Input [yellow] 2 2 2 2 2 2" xfId="32633" xr:uid="{00000000-0005-0000-0000-000038200000}"/>
    <cellStyle name="Input [yellow] 2 2 2 2 2 2 2" xfId="39095" xr:uid="{00000000-0005-0000-0000-000039200000}"/>
    <cellStyle name="Input [yellow] 2 2 2 2 2 2 3" xfId="39178" xr:uid="{00000000-0005-0000-0000-00003A200000}"/>
    <cellStyle name="Input [yellow] 2 2 2 2 2 2 4" xfId="46626" xr:uid="{00000000-0005-0000-0000-000014110000}"/>
    <cellStyle name="Input [yellow] 2 2 2 2 2 3" xfId="35417" xr:uid="{00000000-0005-0000-0000-00003B200000}"/>
    <cellStyle name="Input [yellow] 2 2 2 2 2 4" xfId="37656" xr:uid="{00000000-0005-0000-0000-00003C200000}"/>
    <cellStyle name="Input [yellow] 2 2 2 2 2 5" xfId="43210" xr:uid="{00000000-0005-0000-0000-000013110000}"/>
    <cellStyle name="Input [yellow] 2 2 2 2 2 6" xfId="41236" xr:uid="{00000000-0005-0000-0000-000013110000}"/>
    <cellStyle name="Input [yellow] 2 2 2 2 3" xfId="23028" xr:uid="{00000000-0005-0000-0000-00003D200000}"/>
    <cellStyle name="Input [yellow] 2 2 2 2 3 2" xfId="32634" xr:uid="{00000000-0005-0000-0000-00003E200000}"/>
    <cellStyle name="Input [yellow] 2 2 2 2 3 2 2" xfId="39096" xr:uid="{00000000-0005-0000-0000-00003F200000}"/>
    <cellStyle name="Input [yellow] 2 2 2 2 3 2 3" xfId="39179" xr:uid="{00000000-0005-0000-0000-000040200000}"/>
    <cellStyle name="Input [yellow] 2 2 2 2 3 2 4" xfId="46627" xr:uid="{00000000-0005-0000-0000-000016110000}"/>
    <cellStyle name="Input [yellow] 2 2 2 2 3 3" xfId="35418" xr:uid="{00000000-0005-0000-0000-000041200000}"/>
    <cellStyle name="Input [yellow] 2 2 2 2 3 4" xfId="37655" xr:uid="{00000000-0005-0000-0000-000042200000}"/>
    <cellStyle name="Input [yellow] 2 2 2 2 3 5" xfId="43211" xr:uid="{00000000-0005-0000-0000-000015110000}"/>
    <cellStyle name="Input [yellow] 2 2 2 2 3 6" xfId="40901" xr:uid="{00000000-0005-0000-0000-000015110000}"/>
    <cellStyle name="Input [yellow] 2 2 2 2 4" xfId="32632" xr:uid="{00000000-0005-0000-0000-000043200000}"/>
    <cellStyle name="Input [yellow] 2 2 2 2 4 2" xfId="39094" xr:uid="{00000000-0005-0000-0000-000044200000}"/>
    <cellStyle name="Input [yellow] 2 2 2 2 4 3" xfId="39177" xr:uid="{00000000-0005-0000-0000-000045200000}"/>
    <cellStyle name="Input [yellow] 2 2 2 2 4 4" xfId="46625" xr:uid="{00000000-0005-0000-0000-000017110000}"/>
    <cellStyle name="Input [yellow] 2 2 2 2 5" xfId="35416" xr:uid="{00000000-0005-0000-0000-000046200000}"/>
    <cellStyle name="Input [yellow] 2 2 2 2 6" xfId="33910" xr:uid="{00000000-0005-0000-0000-000047200000}"/>
    <cellStyle name="Input [yellow] 2 2 2 2 7" xfId="43209" xr:uid="{00000000-0005-0000-0000-000012110000}"/>
    <cellStyle name="Input [yellow] 2 2 2 2 8" xfId="40953" xr:uid="{00000000-0005-0000-0000-000012110000}"/>
    <cellStyle name="Input [yellow] 2 2 2 3" xfId="23029" xr:uid="{00000000-0005-0000-0000-000048200000}"/>
    <cellStyle name="Input [yellow] 2 2 2 3 2" xfId="32635" xr:uid="{00000000-0005-0000-0000-000049200000}"/>
    <cellStyle name="Input [yellow] 2 2 2 3 2 2" xfId="39097" xr:uid="{00000000-0005-0000-0000-00004A200000}"/>
    <cellStyle name="Input [yellow] 2 2 2 3 2 3" xfId="39180" xr:uid="{00000000-0005-0000-0000-00004B200000}"/>
    <cellStyle name="Input [yellow] 2 2 2 3 2 4" xfId="46628" xr:uid="{00000000-0005-0000-0000-000019110000}"/>
    <cellStyle name="Input [yellow] 2 2 2 3 3" xfId="35419" xr:uid="{00000000-0005-0000-0000-00004C200000}"/>
    <cellStyle name="Input [yellow] 2 2 2 3 4" xfId="37654" xr:uid="{00000000-0005-0000-0000-00004D200000}"/>
    <cellStyle name="Input [yellow] 2 2 2 3 5" xfId="43212" xr:uid="{00000000-0005-0000-0000-000018110000}"/>
    <cellStyle name="Input [yellow] 2 2 2 3 6" xfId="41385" xr:uid="{00000000-0005-0000-0000-000018110000}"/>
    <cellStyle name="Input [yellow] 2 2 2 4" xfId="32631" xr:uid="{00000000-0005-0000-0000-00004E200000}"/>
    <cellStyle name="Input [yellow] 2 2 2 4 2" xfId="39093" xr:uid="{00000000-0005-0000-0000-00004F200000}"/>
    <cellStyle name="Input [yellow] 2 2 2 4 3" xfId="39176" xr:uid="{00000000-0005-0000-0000-000050200000}"/>
    <cellStyle name="Input [yellow] 2 2 2 4 4" xfId="46624" xr:uid="{00000000-0005-0000-0000-00001A110000}"/>
    <cellStyle name="Input [yellow] 2 2 2 5" xfId="35415" xr:uid="{00000000-0005-0000-0000-000051200000}"/>
    <cellStyle name="Input [yellow] 2 2 2 6" xfId="33051" xr:uid="{00000000-0005-0000-0000-000052200000}"/>
    <cellStyle name="Input [yellow] 2 2 2 7" xfId="43208" xr:uid="{00000000-0005-0000-0000-000011110000}"/>
    <cellStyle name="Input [yellow] 2 2 2 8" xfId="41545" xr:uid="{00000000-0005-0000-0000-000011110000}"/>
    <cellStyle name="Input [yellow] 2 2 3" xfId="23030" xr:uid="{00000000-0005-0000-0000-000053200000}"/>
    <cellStyle name="Input [yellow] 2 2 3 2" xfId="23031" xr:uid="{00000000-0005-0000-0000-000054200000}"/>
    <cellStyle name="Input [yellow] 2 2 3 2 2" xfId="32637" xr:uid="{00000000-0005-0000-0000-000055200000}"/>
    <cellStyle name="Input [yellow] 2 2 3 2 2 2" xfId="39099" xr:uid="{00000000-0005-0000-0000-000056200000}"/>
    <cellStyle name="Input [yellow] 2 2 3 2 2 3" xfId="39182" xr:uid="{00000000-0005-0000-0000-000057200000}"/>
    <cellStyle name="Input [yellow] 2 2 3 2 2 4" xfId="46630" xr:uid="{00000000-0005-0000-0000-00001D110000}"/>
    <cellStyle name="Input [yellow] 2 2 3 2 3" xfId="35421" xr:uid="{00000000-0005-0000-0000-000058200000}"/>
    <cellStyle name="Input [yellow] 2 2 3 2 4" xfId="37652" xr:uid="{00000000-0005-0000-0000-000059200000}"/>
    <cellStyle name="Input [yellow] 2 2 3 2 5" xfId="43214" xr:uid="{00000000-0005-0000-0000-00001C110000}"/>
    <cellStyle name="Input [yellow] 2 2 3 2 6" xfId="41203" xr:uid="{00000000-0005-0000-0000-00001C110000}"/>
    <cellStyle name="Input [yellow] 2 2 3 3" xfId="23032" xr:uid="{00000000-0005-0000-0000-00005A200000}"/>
    <cellStyle name="Input [yellow] 2 2 3 3 2" xfId="32638" xr:uid="{00000000-0005-0000-0000-00005B200000}"/>
    <cellStyle name="Input [yellow] 2 2 3 3 2 2" xfId="39100" xr:uid="{00000000-0005-0000-0000-00005C200000}"/>
    <cellStyle name="Input [yellow] 2 2 3 3 2 3" xfId="39183" xr:uid="{00000000-0005-0000-0000-00005D200000}"/>
    <cellStyle name="Input [yellow] 2 2 3 3 2 4" xfId="46631" xr:uid="{00000000-0005-0000-0000-00001F110000}"/>
    <cellStyle name="Input [yellow] 2 2 3 3 3" xfId="35422" xr:uid="{00000000-0005-0000-0000-00005E200000}"/>
    <cellStyle name="Input [yellow] 2 2 3 3 4" xfId="37651" xr:uid="{00000000-0005-0000-0000-00005F200000}"/>
    <cellStyle name="Input [yellow] 2 2 3 3 5" xfId="43215" xr:uid="{00000000-0005-0000-0000-00001E110000}"/>
    <cellStyle name="Input [yellow] 2 2 3 3 6" xfId="40898" xr:uid="{00000000-0005-0000-0000-00001E110000}"/>
    <cellStyle name="Input [yellow] 2 2 3 4" xfId="32636" xr:uid="{00000000-0005-0000-0000-000060200000}"/>
    <cellStyle name="Input [yellow] 2 2 3 4 2" xfId="39098" xr:uid="{00000000-0005-0000-0000-000061200000}"/>
    <cellStyle name="Input [yellow] 2 2 3 4 3" xfId="39181" xr:uid="{00000000-0005-0000-0000-000062200000}"/>
    <cellStyle name="Input [yellow] 2 2 3 4 4" xfId="46629" xr:uid="{00000000-0005-0000-0000-000020110000}"/>
    <cellStyle name="Input [yellow] 2 2 3 5" xfId="35420" xr:uid="{00000000-0005-0000-0000-000063200000}"/>
    <cellStyle name="Input [yellow] 2 2 3 6" xfId="37653" xr:uid="{00000000-0005-0000-0000-000064200000}"/>
    <cellStyle name="Input [yellow] 2 2 3 7" xfId="43213" xr:uid="{00000000-0005-0000-0000-00001B110000}"/>
    <cellStyle name="Input [yellow] 2 2 3 8" xfId="40218" xr:uid="{00000000-0005-0000-0000-00001B110000}"/>
    <cellStyle name="Input [yellow] 2 2 4" xfId="23033" xr:uid="{00000000-0005-0000-0000-000065200000}"/>
    <cellStyle name="Input [yellow] 2 2 4 2" xfId="32639" xr:uid="{00000000-0005-0000-0000-000066200000}"/>
    <cellStyle name="Input [yellow] 2 2 4 2 2" xfId="39101" xr:uid="{00000000-0005-0000-0000-000067200000}"/>
    <cellStyle name="Input [yellow] 2 2 4 2 3" xfId="39184" xr:uid="{00000000-0005-0000-0000-000068200000}"/>
    <cellStyle name="Input [yellow] 2 2 4 2 4" xfId="46632" xr:uid="{00000000-0005-0000-0000-000022110000}"/>
    <cellStyle name="Input [yellow] 2 2 4 3" xfId="35423" xr:uid="{00000000-0005-0000-0000-000069200000}"/>
    <cellStyle name="Input [yellow] 2 2 4 4" xfId="37650" xr:uid="{00000000-0005-0000-0000-00006A200000}"/>
    <cellStyle name="Input [yellow] 2 2 4 5" xfId="43216" xr:uid="{00000000-0005-0000-0000-000021110000}"/>
    <cellStyle name="Input [yellow] 2 2 4 6" xfId="41512" xr:uid="{00000000-0005-0000-0000-000021110000}"/>
    <cellStyle name="Input [yellow] 2 2 5" xfId="32630" xr:uid="{00000000-0005-0000-0000-00006B200000}"/>
    <cellStyle name="Input [yellow] 2 2 5 2" xfId="39092" xr:uid="{00000000-0005-0000-0000-00006C200000}"/>
    <cellStyle name="Input [yellow] 2 2 5 3" xfId="39175" xr:uid="{00000000-0005-0000-0000-00006D200000}"/>
    <cellStyle name="Input [yellow] 2 2 5 4" xfId="46623" xr:uid="{00000000-0005-0000-0000-000023110000}"/>
    <cellStyle name="Input [yellow] 2 2 6" xfId="23024" xr:uid="{00000000-0005-0000-0000-00006E200000}"/>
    <cellStyle name="Input [yellow] 2 2 7" xfId="35414" xr:uid="{00000000-0005-0000-0000-00006F200000}"/>
    <cellStyle name="Input [yellow] 2 2 8" xfId="33298" xr:uid="{00000000-0005-0000-0000-000070200000}"/>
    <cellStyle name="Input [yellow] 2 2 9" xfId="43207" xr:uid="{00000000-0005-0000-0000-000010110000}"/>
    <cellStyle name="Input [yellow] 2 3" xfId="15708" xr:uid="{00000000-0005-0000-0000-000071200000}"/>
    <cellStyle name="Input [yellow] 2 3 2" xfId="23035" xr:uid="{00000000-0005-0000-0000-000072200000}"/>
    <cellStyle name="Input [yellow] 2 3 2 2" xfId="23036" xr:uid="{00000000-0005-0000-0000-000073200000}"/>
    <cellStyle name="Input [yellow] 2 3 2 2 2" xfId="32642" xr:uid="{00000000-0005-0000-0000-000074200000}"/>
    <cellStyle name="Input [yellow] 2 3 2 2 2 2" xfId="39104" xr:uid="{00000000-0005-0000-0000-000075200000}"/>
    <cellStyle name="Input [yellow] 2 3 2 2 2 3" xfId="39187" xr:uid="{00000000-0005-0000-0000-000076200000}"/>
    <cellStyle name="Input [yellow] 2 3 2 2 2 4" xfId="46635" xr:uid="{00000000-0005-0000-0000-000027110000}"/>
    <cellStyle name="Input [yellow] 2 3 2 2 3" xfId="35426" xr:uid="{00000000-0005-0000-0000-000077200000}"/>
    <cellStyle name="Input [yellow] 2 3 2 2 4" xfId="33922" xr:uid="{00000000-0005-0000-0000-000078200000}"/>
    <cellStyle name="Input [yellow] 2 3 2 2 5" xfId="43219" xr:uid="{00000000-0005-0000-0000-000026110000}"/>
    <cellStyle name="Input [yellow] 2 3 2 2 6" xfId="40050" xr:uid="{00000000-0005-0000-0000-000026110000}"/>
    <cellStyle name="Input [yellow] 2 3 2 3" xfId="23037" xr:uid="{00000000-0005-0000-0000-000079200000}"/>
    <cellStyle name="Input [yellow] 2 3 2 3 2" xfId="32643" xr:uid="{00000000-0005-0000-0000-00007A200000}"/>
    <cellStyle name="Input [yellow] 2 3 2 3 2 2" xfId="39105" xr:uid="{00000000-0005-0000-0000-00007B200000}"/>
    <cellStyle name="Input [yellow] 2 3 2 3 2 3" xfId="39188" xr:uid="{00000000-0005-0000-0000-00007C200000}"/>
    <cellStyle name="Input [yellow] 2 3 2 3 2 4" xfId="46636" xr:uid="{00000000-0005-0000-0000-000029110000}"/>
    <cellStyle name="Input [yellow] 2 3 2 3 3" xfId="35427" xr:uid="{00000000-0005-0000-0000-00007D200000}"/>
    <cellStyle name="Input [yellow] 2 3 2 3 4" xfId="33297" xr:uid="{00000000-0005-0000-0000-00007E200000}"/>
    <cellStyle name="Input [yellow] 2 3 2 3 5" xfId="43220" xr:uid="{00000000-0005-0000-0000-000028110000}"/>
    <cellStyle name="Input [yellow] 2 3 2 3 6" xfId="40330" xr:uid="{00000000-0005-0000-0000-000028110000}"/>
    <cellStyle name="Input [yellow] 2 3 2 4" xfId="32641" xr:uid="{00000000-0005-0000-0000-00007F200000}"/>
    <cellStyle name="Input [yellow] 2 3 2 4 2" xfId="39103" xr:uid="{00000000-0005-0000-0000-000080200000}"/>
    <cellStyle name="Input [yellow] 2 3 2 4 3" xfId="39186" xr:uid="{00000000-0005-0000-0000-000081200000}"/>
    <cellStyle name="Input [yellow] 2 3 2 4 4" xfId="46634" xr:uid="{00000000-0005-0000-0000-00002A110000}"/>
    <cellStyle name="Input [yellow] 2 3 2 5" xfId="35425" xr:uid="{00000000-0005-0000-0000-000082200000}"/>
    <cellStyle name="Input [yellow] 2 3 2 6" xfId="33296" xr:uid="{00000000-0005-0000-0000-000083200000}"/>
    <cellStyle name="Input [yellow] 2 3 2 7" xfId="43218" xr:uid="{00000000-0005-0000-0000-000025110000}"/>
    <cellStyle name="Input [yellow] 2 3 2 8" xfId="41356" xr:uid="{00000000-0005-0000-0000-000025110000}"/>
    <cellStyle name="Input [yellow] 2 3 3" xfId="23038" xr:uid="{00000000-0005-0000-0000-000084200000}"/>
    <cellStyle name="Input [yellow] 2 3 3 2" xfId="32644" xr:uid="{00000000-0005-0000-0000-000085200000}"/>
    <cellStyle name="Input [yellow] 2 3 3 2 2" xfId="39106" xr:uid="{00000000-0005-0000-0000-000086200000}"/>
    <cellStyle name="Input [yellow] 2 3 3 2 3" xfId="39189" xr:uid="{00000000-0005-0000-0000-000087200000}"/>
    <cellStyle name="Input [yellow] 2 3 3 2 4" xfId="46637" xr:uid="{00000000-0005-0000-0000-00002C110000}"/>
    <cellStyle name="Input [yellow] 2 3 3 3" xfId="35428" xr:uid="{00000000-0005-0000-0000-000088200000}"/>
    <cellStyle name="Input [yellow] 2 3 3 4" xfId="33053" xr:uid="{00000000-0005-0000-0000-000089200000}"/>
    <cellStyle name="Input [yellow] 2 3 3 5" xfId="43221" xr:uid="{00000000-0005-0000-0000-00002B110000}"/>
    <cellStyle name="Input [yellow] 2 3 3 6" xfId="41770" xr:uid="{00000000-0005-0000-0000-00002B110000}"/>
    <cellStyle name="Input [yellow] 2 3 4" xfId="32640" xr:uid="{00000000-0005-0000-0000-00008A200000}"/>
    <cellStyle name="Input [yellow] 2 3 4 2" xfId="39102" xr:uid="{00000000-0005-0000-0000-00008B200000}"/>
    <cellStyle name="Input [yellow] 2 3 4 3" xfId="39185" xr:uid="{00000000-0005-0000-0000-00008C200000}"/>
    <cellStyle name="Input [yellow] 2 3 4 4" xfId="46633" xr:uid="{00000000-0005-0000-0000-00002D110000}"/>
    <cellStyle name="Input [yellow] 2 3 5" xfId="23034" xr:uid="{00000000-0005-0000-0000-00008D200000}"/>
    <cellStyle name="Input [yellow] 2 3 6" xfId="35424" xr:uid="{00000000-0005-0000-0000-00008E200000}"/>
    <cellStyle name="Input [yellow] 2 3 7" xfId="33921" xr:uid="{00000000-0005-0000-0000-00008F200000}"/>
    <cellStyle name="Input [yellow] 2 3 8" xfId="43217" xr:uid="{00000000-0005-0000-0000-000024110000}"/>
    <cellStyle name="Input [yellow] 2 3 9" xfId="39769" xr:uid="{00000000-0005-0000-0000-000024110000}"/>
    <cellStyle name="Input [yellow] 2 4" xfId="19398" xr:uid="{00000000-0005-0000-0000-000090200000}"/>
    <cellStyle name="Input [yellow] 2 4 2" xfId="23040" xr:uid="{00000000-0005-0000-0000-000091200000}"/>
    <cellStyle name="Input [yellow] 2 4 2 2" xfId="32646" xr:uid="{00000000-0005-0000-0000-000092200000}"/>
    <cellStyle name="Input [yellow] 2 4 2 2 2" xfId="39108" xr:uid="{00000000-0005-0000-0000-000093200000}"/>
    <cellStyle name="Input [yellow] 2 4 2 2 3" xfId="39191" xr:uid="{00000000-0005-0000-0000-000094200000}"/>
    <cellStyle name="Input [yellow] 2 4 2 2 4" xfId="46639" xr:uid="{00000000-0005-0000-0000-000030110000}"/>
    <cellStyle name="Input [yellow] 2 4 2 3" xfId="35430" xr:uid="{00000000-0005-0000-0000-000095200000}"/>
    <cellStyle name="Input [yellow] 2 4 2 4" xfId="37648" xr:uid="{00000000-0005-0000-0000-000096200000}"/>
    <cellStyle name="Input [yellow] 2 4 2 5" xfId="43223" xr:uid="{00000000-0005-0000-0000-00002F110000}"/>
    <cellStyle name="Input [yellow] 2 4 2 6" xfId="41855" xr:uid="{00000000-0005-0000-0000-00002F110000}"/>
    <cellStyle name="Input [yellow] 2 4 3" xfId="23041" xr:uid="{00000000-0005-0000-0000-000097200000}"/>
    <cellStyle name="Input [yellow] 2 4 3 2" xfId="32647" xr:uid="{00000000-0005-0000-0000-000098200000}"/>
    <cellStyle name="Input [yellow] 2 4 3 2 2" xfId="39109" xr:uid="{00000000-0005-0000-0000-000099200000}"/>
    <cellStyle name="Input [yellow] 2 4 3 2 3" xfId="39192" xr:uid="{00000000-0005-0000-0000-00009A200000}"/>
    <cellStyle name="Input [yellow] 2 4 3 2 4" xfId="46640" xr:uid="{00000000-0005-0000-0000-000032110000}"/>
    <cellStyle name="Input [yellow] 2 4 3 3" xfId="35431" xr:uid="{00000000-0005-0000-0000-00009B200000}"/>
    <cellStyle name="Input [yellow] 2 4 3 4" xfId="37647" xr:uid="{00000000-0005-0000-0000-00009C200000}"/>
    <cellStyle name="Input [yellow] 2 4 3 5" xfId="43224" xr:uid="{00000000-0005-0000-0000-000031110000}"/>
    <cellStyle name="Input [yellow] 2 4 3 6" xfId="40729" xr:uid="{00000000-0005-0000-0000-000031110000}"/>
    <cellStyle name="Input [yellow] 2 4 4" xfId="32645" xr:uid="{00000000-0005-0000-0000-00009D200000}"/>
    <cellStyle name="Input [yellow] 2 4 4 2" xfId="39107" xr:uid="{00000000-0005-0000-0000-00009E200000}"/>
    <cellStyle name="Input [yellow] 2 4 4 3" xfId="39190" xr:uid="{00000000-0005-0000-0000-00009F200000}"/>
    <cellStyle name="Input [yellow] 2 4 4 4" xfId="46638" xr:uid="{00000000-0005-0000-0000-000033110000}"/>
    <cellStyle name="Input [yellow] 2 4 5" xfId="23039" xr:uid="{00000000-0005-0000-0000-0000A0200000}"/>
    <cellStyle name="Input [yellow] 2 4 6" xfId="35429" xr:uid="{00000000-0005-0000-0000-0000A1200000}"/>
    <cellStyle name="Input [yellow] 2 4 7" xfId="37649" xr:uid="{00000000-0005-0000-0000-0000A2200000}"/>
    <cellStyle name="Input [yellow] 2 4 8" xfId="43222" xr:uid="{00000000-0005-0000-0000-00002E110000}"/>
    <cellStyle name="Input [yellow] 2 4 9" xfId="40226" xr:uid="{00000000-0005-0000-0000-00002E110000}"/>
    <cellStyle name="Input [yellow] 2 5" xfId="23042" xr:uid="{00000000-0005-0000-0000-0000A3200000}"/>
    <cellStyle name="Input [yellow] 2 5 2" xfId="32648" xr:uid="{00000000-0005-0000-0000-0000A4200000}"/>
    <cellStyle name="Input [yellow] 2 5 2 2" xfId="39110" xr:uid="{00000000-0005-0000-0000-0000A5200000}"/>
    <cellStyle name="Input [yellow] 2 5 2 3" xfId="39193" xr:uid="{00000000-0005-0000-0000-0000A6200000}"/>
    <cellStyle name="Input [yellow] 2 5 2 4" xfId="46641" xr:uid="{00000000-0005-0000-0000-000035110000}"/>
    <cellStyle name="Input [yellow] 2 5 3" xfId="35432" xr:uid="{00000000-0005-0000-0000-0000A7200000}"/>
    <cellStyle name="Input [yellow] 2 5 4" xfId="37646" xr:uid="{00000000-0005-0000-0000-0000A8200000}"/>
    <cellStyle name="Input [yellow] 2 5 5" xfId="43225" xr:uid="{00000000-0005-0000-0000-000034110000}"/>
    <cellStyle name="Input [yellow] 2 5 6" xfId="41449" xr:uid="{00000000-0005-0000-0000-000034110000}"/>
    <cellStyle name="Input [yellow] 2 6" xfId="32629" xr:uid="{00000000-0005-0000-0000-0000A9200000}"/>
    <cellStyle name="Input [yellow] 2 6 2" xfId="39091" xr:uid="{00000000-0005-0000-0000-0000AA200000}"/>
    <cellStyle name="Input [yellow] 2 6 3" xfId="39174" xr:uid="{00000000-0005-0000-0000-0000AB200000}"/>
    <cellStyle name="Input [yellow] 2 6 4" xfId="46622" xr:uid="{00000000-0005-0000-0000-000036110000}"/>
    <cellStyle name="Input [yellow] 2 7" xfId="35413" xr:uid="{00000000-0005-0000-0000-0000AC200000}"/>
    <cellStyle name="Input [yellow] 2 8" xfId="33924" xr:uid="{00000000-0005-0000-0000-0000AD200000}"/>
    <cellStyle name="Input [yellow] 2 9" xfId="41232" xr:uid="{00000000-0005-0000-0000-000083020000}"/>
    <cellStyle name="Input [yellow] 3" xfId="17812" xr:uid="{00000000-0005-0000-0000-0000AE200000}"/>
    <cellStyle name="Input [yellow] 3 10" xfId="40663" xr:uid="{00000000-0005-0000-0000-000037110000}"/>
    <cellStyle name="Input [yellow] 3 2" xfId="23044" xr:uid="{00000000-0005-0000-0000-0000AF200000}"/>
    <cellStyle name="Input [yellow] 3 2 2" xfId="23045" xr:uid="{00000000-0005-0000-0000-0000B0200000}"/>
    <cellStyle name="Input [yellow] 3 2 2 2" xfId="23046" xr:uid="{00000000-0005-0000-0000-0000B1200000}"/>
    <cellStyle name="Input [yellow] 3 2 2 2 2" xfId="32652" xr:uid="{00000000-0005-0000-0000-0000B2200000}"/>
    <cellStyle name="Input [yellow] 3 2 2 2 2 2" xfId="39114" xr:uid="{00000000-0005-0000-0000-0000B3200000}"/>
    <cellStyle name="Input [yellow] 3 2 2 2 2 3" xfId="39197" xr:uid="{00000000-0005-0000-0000-0000B4200000}"/>
    <cellStyle name="Input [yellow] 3 2 2 2 2 4" xfId="46645" xr:uid="{00000000-0005-0000-0000-00003B110000}"/>
    <cellStyle name="Input [yellow] 3 2 2 2 3" xfId="35436" xr:uid="{00000000-0005-0000-0000-0000B5200000}"/>
    <cellStyle name="Input [yellow] 3 2 2 2 4" xfId="37642" xr:uid="{00000000-0005-0000-0000-0000B6200000}"/>
    <cellStyle name="Input [yellow] 3 2 2 2 5" xfId="43229" xr:uid="{00000000-0005-0000-0000-00003A110000}"/>
    <cellStyle name="Input [yellow] 3 2 2 2 6" xfId="45364" xr:uid="{00000000-0005-0000-0000-00003A110000}"/>
    <cellStyle name="Input [yellow] 3 2 2 3" xfId="23047" xr:uid="{00000000-0005-0000-0000-0000B7200000}"/>
    <cellStyle name="Input [yellow] 3 2 2 3 2" xfId="32653" xr:uid="{00000000-0005-0000-0000-0000B8200000}"/>
    <cellStyle name="Input [yellow] 3 2 2 3 2 2" xfId="39115" xr:uid="{00000000-0005-0000-0000-0000B9200000}"/>
    <cellStyle name="Input [yellow] 3 2 2 3 2 3" xfId="39198" xr:uid="{00000000-0005-0000-0000-0000BA200000}"/>
    <cellStyle name="Input [yellow] 3 2 2 3 2 4" xfId="46646" xr:uid="{00000000-0005-0000-0000-00003D110000}"/>
    <cellStyle name="Input [yellow] 3 2 2 3 3" xfId="35437" xr:uid="{00000000-0005-0000-0000-0000BB200000}"/>
    <cellStyle name="Input [yellow] 3 2 2 3 4" xfId="37641" xr:uid="{00000000-0005-0000-0000-0000BC200000}"/>
    <cellStyle name="Input [yellow] 3 2 2 3 5" xfId="43230" xr:uid="{00000000-0005-0000-0000-00003C110000}"/>
    <cellStyle name="Input [yellow] 3 2 2 3 6" xfId="41207" xr:uid="{00000000-0005-0000-0000-00003C110000}"/>
    <cellStyle name="Input [yellow] 3 2 2 4" xfId="32651" xr:uid="{00000000-0005-0000-0000-0000BD200000}"/>
    <cellStyle name="Input [yellow] 3 2 2 4 2" xfId="39113" xr:uid="{00000000-0005-0000-0000-0000BE200000}"/>
    <cellStyle name="Input [yellow] 3 2 2 4 3" xfId="39196" xr:uid="{00000000-0005-0000-0000-0000BF200000}"/>
    <cellStyle name="Input [yellow] 3 2 2 4 4" xfId="46644" xr:uid="{00000000-0005-0000-0000-00003E110000}"/>
    <cellStyle name="Input [yellow] 3 2 2 5" xfId="35435" xr:uid="{00000000-0005-0000-0000-0000C0200000}"/>
    <cellStyle name="Input [yellow] 3 2 2 6" xfId="37643" xr:uid="{00000000-0005-0000-0000-0000C1200000}"/>
    <cellStyle name="Input [yellow] 3 2 2 7" xfId="43228" xr:uid="{00000000-0005-0000-0000-000039110000}"/>
    <cellStyle name="Input [yellow] 3 2 2 8" xfId="41790" xr:uid="{00000000-0005-0000-0000-000039110000}"/>
    <cellStyle name="Input [yellow] 3 2 3" xfId="23048" xr:uid="{00000000-0005-0000-0000-0000C2200000}"/>
    <cellStyle name="Input [yellow] 3 2 3 2" xfId="32654" xr:uid="{00000000-0005-0000-0000-0000C3200000}"/>
    <cellStyle name="Input [yellow] 3 2 3 2 2" xfId="39116" xr:uid="{00000000-0005-0000-0000-0000C4200000}"/>
    <cellStyle name="Input [yellow] 3 2 3 2 3" xfId="39199" xr:uid="{00000000-0005-0000-0000-0000C5200000}"/>
    <cellStyle name="Input [yellow] 3 2 3 2 4" xfId="46647" xr:uid="{00000000-0005-0000-0000-000040110000}"/>
    <cellStyle name="Input [yellow] 3 2 3 3" xfId="35438" xr:uid="{00000000-0005-0000-0000-0000C6200000}"/>
    <cellStyle name="Input [yellow] 3 2 3 4" xfId="37640" xr:uid="{00000000-0005-0000-0000-0000C7200000}"/>
    <cellStyle name="Input [yellow] 3 2 3 5" xfId="43231" xr:uid="{00000000-0005-0000-0000-00003F110000}"/>
    <cellStyle name="Input [yellow] 3 2 3 6" xfId="41845" xr:uid="{00000000-0005-0000-0000-00003F110000}"/>
    <cellStyle name="Input [yellow] 3 2 4" xfId="32650" xr:uid="{00000000-0005-0000-0000-0000C8200000}"/>
    <cellStyle name="Input [yellow] 3 2 4 2" xfId="39112" xr:uid="{00000000-0005-0000-0000-0000C9200000}"/>
    <cellStyle name="Input [yellow] 3 2 4 3" xfId="39195" xr:uid="{00000000-0005-0000-0000-0000CA200000}"/>
    <cellStyle name="Input [yellow] 3 2 4 4" xfId="46643" xr:uid="{00000000-0005-0000-0000-000041110000}"/>
    <cellStyle name="Input [yellow] 3 2 5" xfId="35434" xr:uid="{00000000-0005-0000-0000-0000CB200000}"/>
    <cellStyle name="Input [yellow] 3 2 6" xfId="37644" xr:uid="{00000000-0005-0000-0000-0000CC200000}"/>
    <cellStyle name="Input [yellow] 3 2 7" xfId="43227" xr:uid="{00000000-0005-0000-0000-000038110000}"/>
    <cellStyle name="Input [yellow] 3 2 8" xfId="41706" xr:uid="{00000000-0005-0000-0000-000038110000}"/>
    <cellStyle name="Input [yellow] 3 3" xfId="23049" xr:uid="{00000000-0005-0000-0000-0000CD200000}"/>
    <cellStyle name="Input [yellow] 3 3 2" xfId="23050" xr:uid="{00000000-0005-0000-0000-0000CE200000}"/>
    <cellStyle name="Input [yellow] 3 3 2 2" xfId="32656" xr:uid="{00000000-0005-0000-0000-0000CF200000}"/>
    <cellStyle name="Input [yellow] 3 3 2 2 2" xfId="39118" xr:uid="{00000000-0005-0000-0000-0000D0200000}"/>
    <cellStyle name="Input [yellow] 3 3 2 2 3" xfId="39201" xr:uid="{00000000-0005-0000-0000-0000D1200000}"/>
    <cellStyle name="Input [yellow] 3 3 2 2 4" xfId="46649" xr:uid="{00000000-0005-0000-0000-000044110000}"/>
    <cellStyle name="Input [yellow] 3 3 2 3" xfId="35440" xr:uid="{00000000-0005-0000-0000-0000D2200000}"/>
    <cellStyle name="Input [yellow] 3 3 2 4" xfId="33919" xr:uid="{00000000-0005-0000-0000-0000D3200000}"/>
    <cellStyle name="Input [yellow] 3 3 2 5" xfId="43233" xr:uid="{00000000-0005-0000-0000-000043110000}"/>
    <cellStyle name="Input [yellow] 3 3 2 6" xfId="39733" xr:uid="{00000000-0005-0000-0000-000043110000}"/>
    <cellStyle name="Input [yellow] 3 3 3" xfId="23051" xr:uid="{00000000-0005-0000-0000-0000D4200000}"/>
    <cellStyle name="Input [yellow] 3 3 3 2" xfId="32657" xr:uid="{00000000-0005-0000-0000-0000D5200000}"/>
    <cellStyle name="Input [yellow] 3 3 3 2 2" xfId="39119" xr:uid="{00000000-0005-0000-0000-0000D6200000}"/>
    <cellStyle name="Input [yellow] 3 3 3 2 3" xfId="39202" xr:uid="{00000000-0005-0000-0000-0000D7200000}"/>
    <cellStyle name="Input [yellow] 3 3 3 2 4" xfId="46650" xr:uid="{00000000-0005-0000-0000-000046110000}"/>
    <cellStyle name="Input [yellow] 3 3 3 3" xfId="35441" xr:uid="{00000000-0005-0000-0000-0000D8200000}"/>
    <cellStyle name="Input [yellow] 3 3 3 4" xfId="33294" xr:uid="{00000000-0005-0000-0000-0000D9200000}"/>
    <cellStyle name="Input [yellow] 3 3 3 5" xfId="43234" xr:uid="{00000000-0005-0000-0000-000045110000}"/>
    <cellStyle name="Input [yellow] 3 3 3 6" xfId="41627" xr:uid="{00000000-0005-0000-0000-000045110000}"/>
    <cellStyle name="Input [yellow] 3 3 4" xfId="32655" xr:uid="{00000000-0005-0000-0000-0000DA200000}"/>
    <cellStyle name="Input [yellow] 3 3 4 2" xfId="39117" xr:uid="{00000000-0005-0000-0000-0000DB200000}"/>
    <cellStyle name="Input [yellow] 3 3 4 3" xfId="39200" xr:uid="{00000000-0005-0000-0000-0000DC200000}"/>
    <cellStyle name="Input [yellow] 3 3 4 4" xfId="46648" xr:uid="{00000000-0005-0000-0000-000047110000}"/>
    <cellStyle name="Input [yellow] 3 3 5" xfId="35439" xr:uid="{00000000-0005-0000-0000-0000DD200000}"/>
    <cellStyle name="Input [yellow] 3 3 6" xfId="37639" xr:uid="{00000000-0005-0000-0000-0000DE200000}"/>
    <cellStyle name="Input [yellow] 3 3 7" xfId="43232" xr:uid="{00000000-0005-0000-0000-000042110000}"/>
    <cellStyle name="Input [yellow] 3 3 8" xfId="41386" xr:uid="{00000000-0005-0000-0000-000042110000}"/>
    <cellStyle name="Input [yellow] 3 4" xfId="23052" xr:uid="{00000000-0005-0000-0000-0000DF200000}"/>
    <cellStyle name="Input [yellow] 3 4 2" xfId="32658" xr:uid="{00000000-0005-0000-0000-0000E0200000}"/>
    <cellStyle name="Input [yellow] 3 4 2 2" xfId="39120" xr:uid="{00000000-0005-0000-0000-0000E1200000}"/>
    <cellStyle name="Input [yellow] 3 4 2 3" xfId="39203" xr:uid="{00000000-0005-0000-0000-0000E2200000}"/>
    <cellStyle name="Input [yellow] 3 4 2 4" xfId="46651" xr:uid="{00000000-0005-0000-0000-000049110000}"/>
    <cellStyle name="Input [yellow] 3 4 3" xfId="35442" xr:uid="{00000000-0005-0000-0000-0000E3200000}"/>
    <cellStyle name="Input [yellow] 3 4 4" xfId="33920" xr:uid="{00000000-0005-0000-0000-0000E4200000}"/>
    <cellStyle name="Input [yellow] 3 4 5" xfId="43235" xr:uid="{00000000-0005-0000-0000-000048110000}"/>
    <cellStyle name="Input [yellow] 3 4 6" xfId="45363" xr:uid="{00000000-0005-0000-0000-000048110000}"/>
    <cellStyle name="Input [yellow] 3 5" xfId="32649" xr:uid="{00000000-0005-0000-0000-0000E5200000}"/>
    <cellStyle name="Input [yellow] 3 5 2" xfId="39111" xr:uid="{00000000-0005-0000-0000-0000E6200000}"/>
    <cellStyle name="Input [yellow] 3 5 3" xfId="39194" xr:uid="{00000000-0005-0000-0000-0000E7200000}"/>
    <cellStyle name="Input [yellow] 3 5 4" xfId="46642" xr:uid="{00000000-0005-0000-0000-00004A110000}"/>
    <cellStyle name="Input [yellow] 3 6" xfId="23043" xr:uid="{00000000-0005-0000-0000-0000E8200000}"/>
    <cellStyle name="Input [yellow] 3 7" xfId="35433" xr:uid="{00000000-0005-0000-0000-0000E9200000}"/>
    <cellStyle name="Input [yellow] 3 8" xfId="37645" xr:uid="{00000000-0005-0000-0000-0000EA200000}"/>
    <cellStyle name="Input [yellow] 3 9" xfId="43226" xr:uid="{00000000-0005-0000-0000-000037110000}"/>
    <cellStyle name="Input [yellow] 4" xfId="15810" xr:uid="{00000000-0005-0000-0000-0000EB200000}"/>
    <cellStyle name="Input [yellow] 4 2" xfId="23054" xr:uid="{00000000-0005-0000-0000-0000EC200000}"/>
    <cellStyle name="Input [yellow] 4 2 2" xfId="23055" xr:uid="{00000000-0005-0000-0000-0000ED200000}"/>
    <cellStyle name="Input [yellow] 4 2 2 2" xfId="32661" xr:uid="{00000000-0005-0000-0000-0000EE200000}"/>
    <cellStyle name="Input [yellow] 4 2 2 2 2" xfId="39123" xr:uid="{00000000-0005-0000-0000-0000EF200000}"/>
    <cellStyle name="Input [yellow] 4 2 2 2 3" xfId="39206" xr:uid="{00000000-0005-0000-0000-0000F0200000}"/>
    <cellStyle name="Input [yellow] 4 2 2 2 4" xfId="46654" xr:uid="{00000000-0005-0000-0000-00004E110000}"/>
    <cellStyle name="Input [yellow] 4 2 2 3" xfId="35445" xr:uid="{00000000-0005-0000-0000-0000F1200000}"/>
    <cellStyle name="Input [yellow] 4 2 2 4" xfId="37638" xr:uid="{00000000-0005-0000-0000-0000F2200000}"/>
    <cellStyle name="Input [yellow] 4 2 2 5" xfId="43238" xr:uid="{00000000-0005-0000-0000-00004D110000}"/>
    <cellStyle name="Input [yellow] 4 2 2 6" xfId="41591" xr:uid="{00000000-0005-0000-0000-00004D110000}"/>
    <cellStyle name="Input [yellow] 4 2 3" xfId="23056" xr:uid="{00000000-0005-0000-0000-0000F3200000}"/>
    <cellStyle name="Input [yellow] 4 2 3 2" xfId="32662" xr:uid="{00000000-0005-0000-0000-0000F4200000}"/>
    <cellStyle name="Input [yellow] 4 2 3 2 2" xfId="39124" xr:uid="{00000000-0005-0000-0000-0000F5200000}"/>
    <cellStyle name="Input [yellow] 4 2 3 2 3" xfId="39207" xr:uid="{00000000-0005-0000-0000-0000F6200000}"/>
    <cellStyle name="Input [yellow] 4 2 3 2 4" xfId="46655" xr:uid="{00000000-0005-0000-0000-000050110000}"/>
    <cellStyle name="Input [yellow] 4 2 3 3" xfId="35446" xr:uid="{00000000-0005-0000-0000-0000F7200000}"/>
    <cellStyle name="Input [yellow] 4 2 3 4" xfId="37637" xr:uid="{00000000-0005-0000-0000-0000F8200000}"/>
    <cellStyle name="Input [yellow] 4 2 3 5" xfId="43239" xr:uid="{00000000-0005-0000-0000-00004F110000}"/>
    <cellStyle name="Input [yellow] 4 2 3 6" xfId="40903" xr:uid="{00000000-0005-0000-0000-00004F110000}"/>
    <cellStyle name="Input [yellow] 4 2 4" xfId="32660" xr:uid="{00000000-0005-0000-0000-0000F9200000}"/>
    <cellStyle name="Input [yellow] 4 2 4 2" xfId="39122" xr:uid="{00000000-0005-0000-0000-0000FA200000}"/>
    <cellStyle name="Input [yellow] 4 2 4 3" xfId="39205" xr:uid="{00000000-0005-0000-0000-0000FB200000}"/>
    <cellStyle name="Input [yellow] 4 2 4 4" xfId="46653" xr:uid="{00000000-0005-0000-0000-000051110000}"/>
    <cellStyle name="Input [yellow] 4 2 5" xfId="35444" xr:uid="{00000000-0005-0000-0000-0000FC200000}"/>
    <cellStyle name="Input [yellow] 4 2 6" xfId="33055" xr:uid="{00000000-0005-0000-0000-0000FD200000}"/>
    <cellStyle name="Input [yellow] 4 2 7" xfId="43237" xr:uid="{00000000-0005-0000-0000-00004C110000}"/>
    <cellStyle name="Input [yellow] 4 2 8" xfId="41448" xr:uid="{00000000-0005-0000-0000-00004C110000}"/>
    <cellStyle name="Input [yellow] 4 3" xfId="23057" xr:uid="{00000000-0005-0000-0000-0000FE200000}"/>
    <cellStyle name="Input [yellow] 4 3 2" xfId="32663" xr:uid="{00000000-0005-0000-0000-0000FF200000}"/>
    <cellStyle name="Input [yellow] 4 3 2 2" xfId="39125" xr:uid="{00000000-0005-0000-0000-000000210000}"/>
    <cellStyle name="Input [yellow] 4 3 2 3" xfId="39208" xr:uid="{00000000-0005-0000-0000-000001210000}"/>
    <cellStyle name="Input [yellow] 4 3 2 4" xfId="46656" xr:uid="{00000000-0005-0000-0000-000053110000}"/>
    <cellStyle name="Input [yellow] 4 3 3" xfId="35447" xr:uid="{00000000-0005-0000-0000-000002210000}"/>
    <cellStyle name="Input [yellow] 4 3 4" xfId="37636" xr:uid="{00000000-0005-0000-0000-000003210000}"/>
    <cellStyle name="Input [yellow] 4 3 5" xfId="43240" xr:uid="{00000000-0005-0000-0000-000052110000}"/>
    <cellStyle name="Input [yellow] 4 3 6" xfId="41597" xr:uid="{00000000-0005-0000-0000-000052110000}"/>
    <cellStyle name="Input [yellow] 4 4" xfId="32659" xr:uid="{00000000-0005-0000-0000-000004210000}"/>
    <cellStyle name="Input [yellow] 4 4 2" xfId="39121" xr:uid="{00000000-0005-0000-0000-000005210000}"/>
    <cellStyle name="Input [yellow] 4 4 3" xfId="39204" xr:uid="{00000000-0005-0000-0000-000006210000}"/>
    <cellStyle name="Input [yellow] 4 4 4" xfId="46652" xr:uid="{00000000-0005-0000-0000-000054110000}"/>
    <cellStyle name="Input [yellow] 4 5" xfId="23053" xr:uid="{00000000-0005-0000-0000-000007210000}"/>
    <cellStyle name="Input [yellow] 4 6" xfId="35443" xr:uid="{00000000-0005-0000-0000-000008210000}"/>
    <cellStyle name="Input [yellow] 4 7" xfId="33295" xr:uid="{00000000-0005-0000-0000-000009210000}"/>
    <cellStyle name="Input [yellow] 4 8" xfId="43236" xr:uid="{00000000-0005-0000-0000-00004B110000}"/>
    <cellStyle name="Input [yellow] 4 9" xfId="41546" xr:uid="{00000000-0005-0000-0000-00004B110000}"/>
    <cellStyle name="Input [yellow] 5" xfId="19397" xr:uid="{00000000-0005-0000-0000-00000A210000}"/>
    <cellStyle name="Input [yellow] 5 2" xfId="23059" xr:uid="{00000000-0005-0000-0000-00000B210000}"/>
    <cellStyle name="Input [yellow] 5 2 2" xfId="32665" xr:uid="{00000000-0005-0000-0000-00000C210000}"/>
    <cellStyle name="Input [yellow] 5 2 2 2" xfId="39127" xr:uid="{00000000-0005-0000-0000-00000D210000}"/>
    <cellStyle name="Input [yellow] 5 2 2 3" xfId="39210" xr:uid="{00000000-0005-0000-0000-00000E210000}"/>
    <cellStyle name="Input [yellow] 5 2 2 4" xfId="46658" xr:uid="{00000000-0005-0000-0000-000057110000}"/>
    <cellStyle name="Input [yellow] 5 2 3" xfId="35449" xr:uid="{00000000-0005-0000-0000-00000F210000}"/>
    <cellStyle name="Input [yellow] 5 2 4" xfId="37634" xr:uid="{00000000-0005-0000-0000-000010210000}"/>
    <cellStyle name="Input [yellow] 5 2 5" xfId="43242" xr:uid="{00000000-0005-0000-0000-000056110000}"/>
    <cellStyle name="Input [yellow] 5 2 6" xfId="45362" xr:uid="{00000000-0005-0000-0000-000056110000}"/>
    <cellStyle name="Input [yellow] 5 3" xfId="23060" xr:uid="{00000000-0005-0000-0000-000011210000}"/>
    <cellStyle name="Input [yellow] 5 3 2" xfId="32666" xr:uid="{00000000-0005-0000-0000-000012210000}"/>
    <cellStyle name="Input [yellow] 5 3 2 2" xfId="39128" xr:uid="{00000000-0005-0000-0000-000013210000}"/>
    <cellStyle name="Input [yellow] 5 3 2 3" xfId="39211" xr:uid="{00000000-0005-0000-0000-000014210000}"/>
    <cellStyle name="Input [yellow] 5 3 2 4" xfId="46659" xr:uid="{00000000-0005-0000-0000-000059110000}"/>
    <cellStyle name="Input [yellow] 5 3 3" xfId="35450" xr:uid="{00000000-0005-0000-0000-000015210000}"/>
    <cellStyle name="Input [yellow] 5 3 4" xfId="37633" xr:uid="{00000000-0005-0000-0000-000016210000}"/>
    <cellStyle name="Input [yellow] 5 3 5" xfId="43243" xr:uid="{00000000-0005-0000-0000-000058110000}"/>
    <cellStyle name="Input [yellow] 5 3 6" xfId="45361" xr:uid="{00000000-0005-0000-0000-000058110000}"/>
    <cellStyle name="Input [yellow] 5 4" xfId="32664" xr:uid="{00000000-0005-0000-0000-000017210000}"/>
    <cellStyle name="Input [yellow] 5 4 2" xfId="39126" xr:uid="{00000000-0005-0000-0000-000018210000}"/>
    <cellStyle name="Input [yellow] 5 4 3" xfId="39209" xr:uid="{00000000-0005-0000-0000-000019210000}"/>
    <cellStyle name="Input [yellow] 5 4 4" xfId="46657" xr:uid="{00000000-0005-0000-0000-00005A110000}"/>
    <cellStyle name="Input [yellow] 5 5" xfId="23058" xr:uid="{00000000-0005-0000-0000-00001A210000}"/>
    <cellStyle name="Input [yellow] 5 6" xfId="35448" xr:uid="{00000000-0005-0000-0000-00001B210000}"/>
    <cellStyle name="Input [yellow] 5 7" xfId="37635" xr:uid="{00000000-0005-0000-0000-00001C210000}"/>
    <cellStyle name="Input [yellow] 5 8" xfId="43241" xr:uid="{00000000-0005-0000-0000-000055110000}"/>
    <cellStyle name="Input [yellow] 5 9" xfId="41388" xr:uid="{00000000-0005-0000-0000-000055110000}"/>
    <cellStyle name="Input [yellow] 6" xfId="23061" xr:uid="{00000000-0005-0000-0000-00001D210000}"/>
    <cellStyle name="Input [yellow] 6 2" xfId="32667" xr:uid="{00000000-0005-0000-0000-00001E210000}"/>
    <cellStyle name="Input [yellow] 6 2 2" xfId="39129" xr:uid="{00000000-0005-0000-0000-00001F210000}"/>
    <cellStyle name="Input [yellow] 6 2 3" xfId="39212" xr:uid="{00000000-0005-0000-0000-000020210000}"/>
    <cellStyle name="Input [yellow] 6 2 4" xfId="46660" xr:uid="{00000000-0005-0000-0000-00005C110000}"/>
    <cellStyle name="Input [yellow] 6 3" xfId="35451" xr:uid="{00000000-0005-0000-0000-000021210000}"/>
    <cellStyle name="Input [yellow] 6 4" xfId="37632" xr:uid="{00000000-0005-0000-0000-000022210000}"/>
    <cellStyle name="Input [yellow] 6 5" xfId="43244" xr:uid="{00000000-0005-0000-0000-00005B110000}"/>
    <cellStyle name="Input [yellow] 6 6" xfId="45360" xr:uid="{00000000-0005-0000-0000-00005B110000}"/>
    <cellStyle name="Input [yellow] 7" xfId="32628" xr:uid="{00000000-0005-0000-0000-000023210000}"/>
    <cellStyle name="Input [yellow] 7 2" xfId="39090" xr:uid="{00000000-0005-0000-0000-000024210000}"/>
    <cellStyle name="Input [yellow] 7 3" xfId="39173" xr:uid="{00000000-0005-0000-0000-000025210000}"/>
    <cellStyle name="Input [yellow] 7 4" xfId="46621" xr:uid="{00000000-0005-0000-0000-00005D110000}"/>
    <cellStyle name="Input [yellow] 8" xfId="34065" xr:uid="{00000000-0005-0000-0000-000026210000}"/>
    <cellStyle name="Input [yellow] 9" xfId="38592" xr:uid="{00000000-0005-0000-0000-000027210000}"/>
    <cellStyle name="KAGE" xfId="23062" xr:uid="{00000000-0005-0000-0000-000028210000}"/>
    <cellStyle name="Millares [0]_PERSONAL" xfId="23063" xr:uid="{00000000-0005-0000-0000-000029210000}"/>
    <cellStyle name="Millares_PERSONAL" xfId="23064" xr:uid="{00000000-0005-0000-0000-00002A210000}"/>
    <cellStyle name="Model" xfId="15926" xr:uid="{00000000-0005-0000-0000-00002B210000}"/>
    <cellStyle name="Moneda [0]_CONTENCION CONDELL 25.051" xfId="23065" xr:uid="{00000000-0005-0000-0000-00002C210000}"/>
    <cellStyle name="Moneda_CONTENCION CONDELL 25.051" xfId="23066" xr:uid="{00000000-0005-0000-0000-00002D210000}"/>
    <cellStyle name="no dec" xfId="23067" xr:uid="{00000000-0005-0000-0000-00002E210000}"/>
    <cellStyle name="Normal - Style1" xfId="15927" xr:uid="{00000000-0005-0000-0000-00002F210000}"/>
    <cellStyle name="Normal - Style1 2" xfId="15928" xr:uid="{00000000-0005-0000-0000-000030210000}"/>
    <cellStyle name="Normal - Style1 2 2" xfId="23069" xr:uid="{00000000-0005-0000-0000-000031210000}"/>
    <cellStyle name="Normal - Style1 3" xfId="23070" xr:uid="{00000000-0005-0000-0000-000032210000}"/>
    <cellStyle name="Normal - Style1 4" xfId="23071" xr:uid="{00000000-0005-0000-0000-000033210000}"/>
    <cellStyle name="Normal - Style1 5" xfId="23068" xr:uid="{00000000-0005-0000-0000-000034210000}"/>
    <cellStyle name="Normal - Style2" xfId="23072" xr:uid="{00000000-0005-0000-0000-000035210000}"/>
    <cellStyle name="Normal - Style3" xfId="23073" xr:uid="{00000000-0005-0000-0000-000036210000}"/>
    <cellStyle name="Normal - Style4" xfId="23074" xr:uid="{00000000-0005-0000-0000-000037210000}"/>
    <cellStyle name="Normal - Style5" xfId="23075" xr:uid="{00000000-0005-0000-0000-000038210000}"/>
    <cellStyle name="Normal - Style6" xfId="23076" xr:uid="{00000000-0005-0000-0000-000039210000}"/>
    <cellStyle name="Normal - Style7" xfId="23077" xr:uid="{00000000-0005-0000-0000-00003A210000}"/>
    <cellStyle name="Normal - Style8" xfId="23078" xr:uid="{00000000-0005-0000-0000-00003B210000}"/>
    <cellStyle name="Normal 2 2" xfId="6655" xr:uid="{00000000-0005-0000-0000-00003C210000}"/>
    <cellStyle name="Normal 2 2 2" xfId="8556" xr:uid="{00000000-0005-0000-0000-00003D210000}"/>
    <cellStyle name="Normal[Cht-Cum Real Opr Cf_wpe0106w2" xfId="24626" xr:uid="{00000000-0005-0000-0000-00003E210000}"/>
    <cellStyle name="Normal_ SG&amp;A Bridge" xfId="23079" xr:uid="{00000000-0005-0000-0000-00003F210000}"/>
    <cellStyle name="Normal1" xfId="23080" xr:uid="{00000000-0005-0000-0000-000040210000}"/>
    <cellStyle name="Normal2" xfId="23081" xr:uid="{00000000-0005-0000-0000-000041210000}"/>
    <cellStyle name="Normal3" xfId="23082" xr:uid="{00000000-0005-0000-0000-000042210000}"/>
    <cellStyle name="Normal4" xfId="23083" xr:uid="{00000000-0005-0000-0000-000043210000}"/>
    <cellStyle name="Output Amounts" xfId="24627" xr:uid="{00000000-0005-0000-0000-000044210000}"/>
    <cellStyle name="Output Column Headings" xfId="24628" xr:uid="{00000000-0005-0000-0000-000045210000}"/>
    <cellStyle name="Output Line Items" xfId="24629" xr:uid="{00000000-0005-0000-0000-000046210000}"/>
    <cellStyle name="Output Report Heading" xfId="24630" xr:uid="{00000000-0005-0000-0000-000047210000}"/>
    <cellStyle name="Output Report Title" xfId="24631" xr:uid="{00000000-0005-0000-0000-000048210000}"/>
    <cellStyle name="Percent [2]" xfId="15929" xr:uid="{00000000-0005-0000-0000-000049210000}"/>
    <cellStyle name="SAPBEXaggData" xfId="23084" xr:uid="{00000000-0005-0000-0000-00004A210000}"/>
    <cellStyle name="SAPBEXaggData 10" xfId="43245" xr:uid="{00000000-0005-0000-0000-00007E110000}"/>
    <cellStyle name="SAPBEXaggData 11" xfId="41844" xr:uid="{00000000-0005-0000-0000-00007E110000}"/>
    <cellStyle name="SAPBEXaggData 2" xfId="23085" xr:uid="{00000000-0005-0000-0000-00004B210000}"/>
    <cellStyle name="SAPBEXaggData 2 10" xfId="40773" xr:uid="{00000000-0005-0000-0000-00007F110000}"/>
    <cellStyle name="SAPBEXaggData 2 2" xfId="23086" xr:uid="{00000000-0005-0000-0000-00004C210000}"/>
    <cellStyle name="SAPBEXaggData 2 2 2" xfId="23087" xr:uid="{00000000-0005-0000-0000-00004D210000}"/>
    <cellStyle name="SAPBEXaggData 2 2 2 2" xfId="23088" xr:uid="{00000000-0005-0000-0000-00004E210000}"/>
    <cellStyle name="SAPBEXaggData 2 2 2 2 2" xfId="35456" xr:uid="{00000000-0005-0000-0000-00004F210000}"/>
    <cellStyle name="SAPBEXaggData 2 2 2 2 3" xfId="37629" xr:uid="{00000000-0005-0000-0000-000050210000}"/>
    <cellStyle name="SAPBEXaggData 2 2 2 2 4" xfId="43249" xr:uid="{00000000-0005-0000-0000-000082110000}"/>
    <cellStyle name="SAPBEXaggData 2 2 2 2 5" xfId="45357" xr:uid="{00000000-0005-0000-0000-000082110000}"/>
    <cellStyle name="SAPBEXaggData 2 2 2 3" xfId="35455" xr:uid="{00000000-0005-0000-0000-000051210000}"/>
    <cellStyle name="SAPBEXaggData 2 2 2 4" xfId="37630" xr:uid="{00000000-0005-0000-0000-000052210000}"/>
    <cellStyle name="SAPBEXaggData 2 2 2 5" xfId="43248" xr:uid="{00000000-0005-0000-0000-000081110000}"/>
    <cellStyle name="SAPBEXaggData 2 2 2 6" xfId="45358" xr:uid="{00000000-0005-0000-0000-000081110000}"/>
    <cellStyle name="SAPBEXaggData 2 2 3" xfId="23089" xr:uid="{00000000-0005-0000-0000-000053210000}"/>
    <cellStyle name="SAPBEXaggData 2 2 3 2" xfId="35457" xr:uid="{00000000-0005-0000-0000-000054210000}"/>
    <cellStyle name="SAPBEXaggData 2 2 3 3" xfId="37628" xr:uid="{00000000-0005-0000-0000-000055210000}"/>
    <cellStyle name="SAPBEXaggData 2 2 3 4" xfId="43250" xr:uid="{00000000-0005-0000-0000-000083110000}"/>
    <cellStyle name="SAPBEXaggData 2 2 3 5" xfId="45356" xr:uid="{00000000-0005-0000-0000-000083110000}"/>
    <cellStyle name="SAPBEXaggData 2 2 4" xfId="35454" xr:uid="{00000000-0005-0000-0000-000056210000}"/>
    <cellStyle name="SAPBEXaggData 2 2 5" xfId="37631" xr:uid="{00000000-0005-0000-0000-000057210000}"/>
    <cellStyle name="SAPBEXaggData 2 2 6" xfId="43247" xr:uid="{00000000-0005-0000-0000-000080110000}"/>
    <cellStyle name="SAPBEXaggData 2 2 7" xfId="45359" xr:uid="{00000000-0005-0000-0000-000080110000}"/>
    <cellStyle name="SAPBEXaggData 2 3" xfId="23090" xr:uid="{00000000-0005-0000-0000-000058210000}"/>
    <cellStyle name="SAPBEXaggData 2 3 2" xfId="23091" xr:uid="{00000000-0005-0000-0000-000059210000}"/>
    <cellStyle name="SAPBEXaggData 2 3 2 2" xfId="23092" xr:uid="{00000000-0005-0000-0000-00005A210000}"/>
    <cellStyle name="SAPBEXaggData 2 3 2 2 2" xfId="35460" xr:uid="{00000000-0005-0000-0000-00005B210000}"/>
    <cellStyle name="SAPBEXaggData 2 3 2 2 3" xfId="37625" xr:uid="{00000000-0005-0000-0000-00005C210000}"/>
    <cellStyle name="SAPBEXaggData 2 3 2 2 4" xfId="43253" xr:uid="{00000000-0005-0000-0000-000086110000}"/>
    <cellStyle name="SAPBEXaggData 2 3 2 2 5" xfId="45353" xr:uid="{00000000-0005-0000-0000-000086110000}"/>
    <cellStyle name="SAPBEXaggData 2 3 2 3" xfId="35459" xr:uid="{00000000-0005-0000-0000-00005D210000}"/>
    <cellStyle name="SAPBEXaggData 2 3 2 4" xfId="37626" xr:uid="{00000000-0005-0000-0000-00005E210000}"/>
    <cellStyle name="SAPBEXaggData 2 3 2 5" xfId="43252" xr:uid="{00000000-0005-0000-0000-000085110000}"/>
    <cellStyle name="SAPBEXaggData 2 3 2 6" xfId="45354" xr:uid="{00000000-0005-0000-0000-000085110000}"/>
    <cellStyle name="SAPBEXaggData 2 3 3" xfId="23093" xr:uid="{00000000-0005-0000-0000-00005F210000}"/>
    <cellStyle name="SAPBEXaggData 2 3 3 2" xfId="35461" xr:uid="{00000000-0005-0000-0000-000060210000}"/>
    <cellStyle name="SAPBEXaggData 2 3 3 3" xfId="37624" xr:uid="{00000000-0005-0000-0000-000061210000}"/>
    <cellStyle name="SAPBEXaggData 2 3 3 4" xfId="43254" xr:uid="{00000000-0005-0000-0000-000087110000}"/>
    <cellStyle name="SAPBEXaggData 2 3 3 5" xfId="45352" xr:uid="{00000000-0005-0000-0000-000087110000}"/>
    <cellStyle name="SAPBEXaggData 2 3 4" xfId="35458" xr:uid="{00000000-0005-0000-0000-000062210000}"/>
    <cellStyle name="SAPBEXaggData 2 3 5" xfId="37627" xr:uid="{00000000-0005-0000-0000-000063210000}"/>
    <cellStyle name="SAPBEXaggData 2 3 6" xfId="43251" xr:uid="{00000000-0005-0000-0000-000084110000}"/>
    <cellStyle name="SAPBEXaggData 2 3 7" xfId="45355" xr:uid="{00000000-0005-0000-0000-000084110000}"/>
    <cellStyle name="SAPBEXaggData 2 4" xfId="23094" xr:uid="{00000000-0005-0000-0000-000064210000}"/>
    <cellStyle name="SAPBEXaggData 2 4 2" xfId="23095" xr:uid="{00000000-0005-0000-0000-000065210000}"/>
    <cellStyle name="SAPBEXaggData 2 4 2 2" xfId="23096" xr:uid="{00000000-0005-0000-0000-000066210000}"/>
    <cellStyle name="SAPBEXaggData 2 4 2 2 2" xfId="35464" xr:uid="{00000000-0005-0000-0000-000067210000}"/>
    <cellStyle name="SAPBEXaggData 2 4 2 2 3" xfId="37621" xr:uid="{00000000-0005-0000-0000-000068210000}"/>
    <cellStyle name="SAPBEXaggData 2 4 2 2 4" xfId="43257" xr:uid="{00000000-0005-0000-0000-00008A110000}"/>
    <cellStyle name="SAPBEXaggData 2 4 2 2 5" xfId="45349" xr:uid="{00000000-0005-0000-0000-00008A110000}"/>
    <cellStyle name="SAPBEXaggData 2 4 2 3" xfId="35463" xr:uid="{00000000-0005-0000-0000-000069210000}"/>
    <cellStyle name="SAPBEXaggData 2 4 2 4" xfId="37622" xr:uid="{00000000-0005-0000-0000-00006A210000}"/>
    <cellStyle name="SAPBEXaggData 2 4 2 5" xfId="43256" xr:uid="{00000000-0005-0000-0000-000089110000}"/>
    <cellStyle name="SAPBEXaggData 2 4 2 6" xfId="45350" xr:uid="{00000000-0005-0000-0000-000089110000}"/>
    <cellStyle name="SAPBEXaggData 2 4 3" xfId="23097" xr:uid="{00000000-0005-0000-0000-00006B210000}"/>
    <cellStyle name="SAPBEXaggData 2 4 3 2" xfId="35465" xr:uid="{00000000-0005-0000-0000-00006C210000}"/>
    <cellStyle name="SAPBEXaggData 2 4 3 3" xfId="33917" xr:uid="{00000000-0005-0000-0000-00006D210000}"/>
    <cellStyle name="SAPBEXaggData 2 4 3 4" xfId="43258" xr:uid="{00000000-0005-0000-0000-00008B110000}"/>
    <cellStyle name="SAPBEXaggData 2 4 3 5" xfId="41602" xr:uid="{00000000-0005-0000-0000-00008B110000}"/>
    <cellStyle name="SAPBEXaggData 2 4 4" xfId="35462" xr:uid="{00000000-0005-0000-0000-00006E210000}"/>
    <cellStyle name="SAPBEXaggData 2 4 5" xfId="37623" xr:uid="{00000000-0005-0000-0000-00006F210000}"/>
    <cellStyle name="SAPBEXaggData 2 4 6" xfId="43255" xr:uid="{00000000-0005-0000-0000-000088110000}"/>
    <cellStyle name="SAPBEXaggData 2 4 7" xfId="45351" xr:uid="{00000000-0005-0000-0000-000088110000}"/>
    <cellStyle name="SAPBEXaggData 2 5" xfId="23098" xr:uid="{00000000-0005-0000-0000-000070210000}"/>
    <cellStyle name="SAPBEXaggData 2 5 2" xfId="23099" xr:uid="{00000000-0005-0000-0000-000071210000}"/>
    <cellStyle name="SAPBEXaggData 2 5 2 2" xfId="35467" xr:uid="{00000000-0005-0000-0000-000072210000}"/>
    <cellStyle name="SAPBEXaggData 2 5 2 3" xfId="33918" xr:uid="{00000000-0005-0000-0000-000073210000}"/>
    <cellStyle name="SAPBEXaggData 2 5 2 4" xfId="43260" xr:uid="{00000000-0005-0000-0000-00008D110000}"/>
    <cellStyle name="SAPBEXaggData 2 5 2 5" xfId="41352" xr:uid="{00000000-0005-0000-0000-00008D110000}"/>
    <cellStyle name="SAPBEXaggData 2 5 3" xfId="35466" xr:uid="{00000000-0005-0000-0000-000074210000}"/>
    <cellStyle name="SAPBEXaggData 2 5 4" xfId="33291" xr:uid="{00000000-0005-0000-0000-000075210000}"/>
    <cellStyle name="SAPBEXaggData 2 5 5" xfId="43259" xr:uid="{00000000-0005-0000-0000-00008C110000}"/>
    <cellStyle name="SAPBEXaggData 2 5 6" xfId="41600" xr:uid="{00000000-0005-0000-0000-00008C110000}"/>
    <cellStyle name="SAPBEXaggData 2 6" xfId="23100" xr:uid="{00000000-0005-0000-0000-000076210000}"/>
    <cellStyle name="SAPBEXaggData 2 6 2" xfId="35468" xr:uid="{00000000-0005-0000-0000-000077210000}"/>
    <cellStyle name="SAPBEXaggData 2 6 3" xfId="33292" xr:uid="{00000000-0005-0000-0000-000078210000}"/>
    <cellStyle name="SAPBEXaggData 2 6 4" xfId="43261" xr:uid="{00000000-0005-0000-0000-00008E110000}"/>
    <cellStyle name="SAPBEXaggData 2 6 5" xfId="41629" xr:uid="{00000000-0005-0000-0000-00008E110000}"/>
    <cellStyle name="SAPBEXaggData 2 7" xfId="35453" xr:uid="{00000000-0005-0000-0000-000079210000}"/>
    <cellStyle name="SAPBEXaggData 2 8" xfId="33060" xr:uid="{00000000-0005-0000-0000-00007A210000}"/>
    <cellStyle name="SAPBEXaggData 2 9" xfId="43246" xr:uid="{00000000-0005-0000-0000-00007F110000}"/>
    <cellStyle name="SAPBEXaggData 3" xfId="23101" xr:uid="{00000000-0005-0000-0000-00007B210000}"/>
    <cellStyle name="SAPBEXaggData 3 2" xfId="23102" xr:uid="{00000000-0005-0000-0000-00007C210000}"/>
    <cellStyle name="SAPBEXaggData 3 2 2" xfId="23103" xr:uid="{00000000-0005-0000-0000-00007D210000}"/>
    <cellStyle name="SAPBEXaggData 3 2 2 2" xfId="35471" xr:uid="{00000000-0005-0000-0000-00007E210000}"/>
    <cellStyle name="SAPBEXaggData 3 2 2 3" xfId="37619" xr:uid="{00000000-0005-0000-0000-00007F210000}"/>
    <cellStyle name="SAPBEXaggData 3 2 2 4" xfId="43264" xr:uid="{00000000-0005-0000-0000-000091110000}"/>
    <cellStyle name="SAPBEXaggData 3 2 2 5" xfId="45347" xr:uid="{00000000-0005-0000-0000-000091110000}"/>
    <cellStyle name="SAPBEXaggData 3 2 3" xfId="35470" xr:uid="{00000000-0005-0000-0000-000080210000}"/>
    <cellStyle name="SAPBEXaggData 3 2 4" xfId="37620" xr:uid="{00000000-0005-0000-0000-000081210000}"/>
    <cellStyle name="SAPBEXaggData 3 2 5" xfId="43263" xr:uid="{00000000-0005-0000-0000-000090110000}"/>
    <cellStyle name="SAPBEXaggData 3 2 6" xfId="45348" xr:uid="{00000000-0005-0000-0000-000090110000}"/>
    <cellStyle name="SAPBEXaggData 3 3" xfId="23104" xr:uid="{00000000-0005-0000-0000-000082210000}"/>
    <cellStyle name="SAPBEXaggData 3 3 2" xfId="35472" xr:uid="{00000000-0005-0000-0000-000083210000}"/>
    <cellStyle name="SAPBEXaggData 3 3 3" xfId="37618" xr:uid="{00000000-0005-0000-0000-000084210000}"/>
    <cellStyle name="SAPBEXaggData 3 3 4" xfId="43265" xr:uid="{00000000-0005-0000-0000-000092110000}"/>
    <cellStyle name="SAPBEXaggData 3 3 5" xfId="45346" xr:uid="{00000000-0005-0000-0000-000092110000}"/>
    <cellStyle name="SAPBEXaggData 3 4" xfId="35469" xr:uid="{00000000-0005-0000-0000-000085210000}"/>
    <cellStyle name="SAPBEXaggData 3 5" xfId="33058" xr:uid="{00000000-0005-0000-0000-000086210000}"/>
    <cellStyle name="SAPBEXaggData 3 6" xfId="43262" xr:uid="{00000000-0005-0000-0000-00008F110000}"/>
    <cellStyle name="SAPBEXaggData 3 7" xfId="41094" xr:uid="{00000000-0005-0000-0000-00008F110000}"/>
    <cellStyle name="SAPBEXaggData 4" xfId="23105" xr:uid="{00000000-0005-0000-0000-000087210000}"/>
    <cellStyle name="SAPBEXaggData 4 2" xfId="23106" xr:uid="{00000000-0005-0000-0000-000088210000}"/>
    <cellStyle name="SAPBEXaggData 4 2 2" xfId="23107" xr:uid="{00000000-0005-0000-0000-000089210000}"/>
    <cellStyle name="SAPBEXaggData 4 2 2 2" xfId="35475" xr:uid="{00000000-0005-0000-0000-00008A210000}"/>
    <cellStyle name="SAPBEXaggData 4 2 2 3" xfId="37615" xr:uid="{00000000-0005-0000-0000-00008B210000}"/>
    <cellStyle name="SAPBEXaggData 4 2 2 4" xfId="43268" xr:uid="{00000000-0005-0000-0000-000095110000}"/>
    <cellStyle name="SAPBEXaggData 4 2 2 5" xfId="45343" xr:uid="{00000000-0005-0000-0000-000095110000}"/>
    <cellStyle name="SAPBEXaggData 4 2 3" xfId="35474" xr:uid="{00000000-0005-0000-0000-00008C210000}"/>
    <cellStyle name="SAPBEXaggData 4 2 4" xfId="37616" xr:uid="{00000000-0005-0000-0000-00008D210000}"/>
    <cellStyle name="SAPBEXaggData 4 2 5" xfId="43267" xr:uid="{00000000-0005-0000-0000-000094110000}"/>
    <cellStyle name="SAPBEXaggData 4 2 6" xfId="45344" xr:uid="{00000000-0005-0000-0000-000094110000}"/>
    <cellStyle name="SAPBEXaggData 4 3" xfId="23108" xr:uid="{00000000-0005-0000-0000-00008E210000}"/>
    <cellStyle name="SAPBEXaggData 4 3 2" xfId="35476" xr:uid="{00000000-0005-0000-0000-00008F210000}"/>
    <cellStyle name="SAPBEXaggData 4 3 3" xfId="37614" xr:uid="{00000000-0005-0000-0000-000090210000}"/>
    <cellStyle name="SAPBEXaggData 4 3 4" xfId="43269" xr:uid="{00000000-0005-0000-0000-000096110000}"/>
    <cellStyle name="SAPBEXaggData 4 3 5" xfId="45342" xr:uid="{00000000-0005-0000-0000-000096110000}"/>
    <cellStyle name="SAPBEXaggData 4 4" xfId="35473" xr:uid="{00000000-0005-0000-0000-000091210000}"/>
    <cellStyle name="SAPBEXaggData 4 5" xfId="37617" xr:uid="{00000000-0005-0000-0000-000092210000}"/>
    <cellStyle name="SAPBEXaggData 4 6" xfId="43266" xr:uid="{00000000-0005-0000-0000-000093110000}"/>
    <cellStyle name="SAPBEXaggData 4 7" xfId="45345" xr:uid="{00000000-0005-0000-0000-000093110000}"/>
    <cellStyle name="SAPBEXaggData 5" xfId="23109" xr:uid="{00000000-0005-0000-0000-000093210000}"/>
    <cellStyle name="SAPBEXaggData 5 2" xfId="23110" xr:uid="{00000000-0005-0000-0000-000094210000}"/>
    <cellStyle name="SAPBEXaggData 5 2 2" xfId="23111" xr:uid="{00000000-0005-0000-0000-000095210000}"/>
    <cellStyle name="SAPBEXaggData 5 2 2 2" xfId="35479" xr:uid="{00000000-0005-0000-0000-000096210000}"/>
    <cellStyle name="SAPBEXaggData 5 2 2 3" xfId="37611" xr:uid="{00000000-0005-0000-0000-000097210000}"/>
    <cellStyle name="SAPBEXaggData 5 2 2 4" xfId="43272" xr:uid="{00000000-0005-0000-0000-000099110000}"/>
    <cellStyle name="SAPBEXaggData 5 2 2 5" xfId="45339" xr:uid="{00000000-0005-0000-0000-000099110000}"/>
    <cellStyle name="SAPBEXaggData 5 2 3" xfId="35478" xr:uid="{00000000-0005-0000-0000-000098210000}"/>
    <cellStyle name="SAPBEXaggData 5 2 4" xfId="37612" xr:uid="{00000000-0005-0000-0000-000099210000}"/>
    <cellStyle name="SAPBEXaggData 5 2 5" xfId="43271" xr:uid="{00000000-0005-0000-0000-000098110000}"/>
    <cellStyle name="SAPBEXaggData 5 2 6" xfId="45340" xr:uid="{00000000-0005-0000-0000-000098110000}"/>
    <cellStyle name="SAPBEXaggData 5 3" xfId="23112" xr:uid="{00000000-0005-0000-0000-00009A210000}"/>
    <cellStyle name="SAPBEXaggData 5 3 2" xfId="35480" xr:uid="{00000000-0005-0000-0000-00009B210000}"/>
    <cellStyle name="SAPBEXaggData 5 3 3" xfId="37610" xr:uid="{00000000-0005-0000-0000-00009C210000}"/>
    <cellStyle name="SAPBEXaggData 5 3 4" xfId="43273" xr:uid="{00000000-0005-0000-0000-00009A110000}"/>
    <cellStyle name="SAPBEXaggData 5 3 5" xfId="45338" xr:uid="{00000000-0005-0000-0000-00009A110000}"/>
    <cellStyle name="SAPBEXaggData 5 4" xfId="35477" xr:uid="{00000000-0005-0000-0000-00009D210000}"/>
    <cellStyle name="SAPBEXaggData 5 5" xfId="37613" xr:uid="{00000000-0005-0000-0000-00009E210000}"/>
    <cellStyle name="SAPBEXaggData 5 6" xfId="43270" xr:uid="{00000000-0005-0000-0000-000097110000}"/>
    <cellStyle name="SAPBEXaggData 5 7" xfId="45341" xr:uid="{00000000-0005-0000-0000-000097110000}"/>
    <cellStyle name="SAPBEXaggData 6" xfId="23113" xr:uid="{00000000-0005-0000-0000-00009F210000}"/>
    <cellStyle name="SAPBEXaggData 6 2" xfId="23114" xr:uid="{00000000-0005-0000-0000-0000A0210000}"/>
    <cellStyle name="SAPBEXaggData 6 2 2" xfId="35482" xr:uid="{00000000-0005-0000-0000-0000A1210000}"/>
    <cellStyle name="SAPBEXaggData 6 2 3" xfId="33289" xr:uid="{00000000-0005-0000-0000-0000A2210000}"/>
    <cellStyle name="SAPBEXaggData 6 2 4" xfId="43275" xr:uid="{00000000-0005-0000-0000-00009C110000}"/>
    <cellStyle name="SAPBEXaggData 6 2 5" xfId="39698" xr:uid="{00000000-0005-0000-0000-00009C110000}"/>
    <cellStyle name="SAPBEXaggData 6 3" xfId="35481" xr:uid="{00000000-0005-0000-0000-0000A3210000}"/>
    <cellStyle name="SAPBEXaggData 6 4" xfId="33915" xr:uid="{00000000-0005-0000-0000-0000A4210000}"/>
    <cellStyle name="SAPBEXaggData 6 5" xfId="43274" xr:uid="{00000000-0005-0000-0000-00009B110000}"/>
    <cellStyle name="SAPBEXaggData 6 6" xfId="40090" xr:uid="{00000000-0005-0000-0000-00009B110000}"/>
    <cellStyle name="SAPBEXaggData 7" xfId="23115" xr:uid="{00000000-0005-0000-0000-0000A5210000}"/>
    <cellStyle name="SAPBEXaggData 7 2" xfId="35483" xr:uid="{00000000-0005-0000-0000-0000A6210000}"/>
    <cellStyle name="SAPBEXaggData 7 3" xfId="33916" xr:uid="{00000000-0005-0000-0000-0000A7210000}"/>
    <cellStyle name="SAPBEXaggData 7 4" xfId="43276" xr:uid="{00000000-0005-0000-0000-00009D110000}"/>
    <cellStyle name="SAPBEXaggData 7 5" xfId="41542" xr:uid="{00000000-0005-0000-0000-00009D110000}"/>
    <cellStyle name="SAPBEXaggData 8" xfId="35452" xr:uid="{00000000-0005-0000-0000-0000A8210000}"/>
    <cellStyle name="SAPBEXaggData 9" xfId="33293" xr:uid="{00000000-0005-0000-0000-0000A9210000}"/>
    <cellStyle name="SAPBEXaggDataEmph" xfId="23116" xr:uid="{00000000-0005-0000-0000-0000AA210000}"/>
    <cellStyle name="SAPBEXaggDataEmph 10" xfId="43277" xr:uid="{00000000-0005-0000-0000-00009E110000}"/>
    <cellStyle name="SAPBEXaggDataEmph 11" xfId="41637" xr:uid="{00000000-0005-0000-0000-00009E110000}"/>
    <cellStyle name="SAPBEXaggDataEmph 2" xfId="23117" xr:uid="{00000000-0005-0000-0000-0000AB210000}"/>
    <cellStyle name="SAPBEXaggDataEmph 2 10" xfId="41791" xr:uid="{00000000-0005-0000-0000-00009F110000}"/>
    <cellStyle name="SAPBEXaggDataEmph 2 2" xfId="23118" xr:uid="{00000000-0005-0000-0000-0000AC210000}"/>
    <cellStyle name="SAPBEXaggDataEmph 2 2 2" xfId="23119" xr:uid="{00000000-0005-0000-0000-0000AD210000}"/>
    <cellStyle name="SAPBEXaggDataEmph 2 2 2 2" xfId="23120" xr:uid="{00000000-0005-0000-0000-0000AE210000}"/>
    <cellStyle name="SAPBEXaggDataEmph 2 2 2 2 2" xfId="35488" xr:uid="{00000000-0005-0000-0000-0000AF210000}"/>
    <cellStyle name="SAPBEXaggDataEmph 2 2 2 2 3" xfId="37607" xr:uid="{00000000-0005-0000-0000-0000B0210000}"/>
    <cellStyle name="SAPBEXaggDataEmph 2 2 2 2 4" xfId="43281" xr:uid="{00000000-0005-0000-0000-0000A2110000}"/>
    <cellStyle name="SAPBEXaggDataEmph 2 2 2 2 5" xfId="45335" xr:uid="{00000000-0005-0000-0000-0000A2110000}"/>
    <cellStyle name="SAPBEXaggDataEmph 2 2 2 3" xfId="35487" xr:uid="{00000000-0005-0000-0000-0000B1210000}"/>
    <cellStyle name="SAPBEXaggDataEmph 2 2 2 4" xfId="37608" xr:uid="{00000000-0005-0000-0000-0000B2210000}"/>
    <cellStyle name="SAPBEXaggDataEmph 2 2 2 5" xfId="43280" xr:uid="{00000000-0005-0000-0000-0000A1110000}"/>
    <cellStyle name="SAPBEXaggDataEmph 2 2 2 6" xfId="45336" xr:uid="{00000000-0005-0000-0000-0000A1110000}"/>
    <cellStyle name="SAPBEXaggDataEmph 2 2 3" xfId="23121" xr:uid="{00000000-0005-0000-0000-0000B3210000}"/>
    <cellStyle name="SAPBEXaggDataEmph 2 2 3 2" xfId="35489" xr:uid="{00000000-0005-0000-0000-0000B4210000}"/>
    <cellStyle name="SAPBEXaggDataEmph 2 2 3 3" xfId="37606" xr:uid="{00000000-0005-0000-0000-0000B5210000}"/>
    <cellStyle name="SAPBEXaggDataEmph 2 2 3 4" xfId="43282" xr:uid="{00000000-0005-0000-0000-0000A3110000}"/>
    <cellStyle name="SAPBEXaggDataEmph 2 2 3 5" xfId="45334" xr:uid="{00000000-0005-0000-0000-0000A3110000}"/>
    <cellStyle name="SAPBEXaggDataEmph 2 2 4" xfId="35486" xr:uid="{00000000-0005-0000-0000-0000B6210000}"/>
    <cellStyle name="SAPBEXaggDataEmph 2 2 5" xfId="37609" xr:uid="{00000000-0005-0000-0000-0000B7210000}"/>
    <cellStyle name="SAPBEXaggDataEmph 2 2 6" xfId="43279" xr:uid="{00000000-0005-0000-0000-0000A0110000}"/>
    <cellStyle name="SAPBEXaggDataEmph 2 2 7" xfId="45337" xr:uid="{00000000-0005-0000-0000-0000A0110000}"/>
    <cellStyle name="SAPBEXaggDataEmph 2 3" xfId="23122" xr:uid="{00000000-0005-0000-0000-0000B8210000}"/>
    <cellStyle name="SAPBEXaggDataEmph 2 3 2" xfId="23123" xr:uid="{00000000-0005-0000-0000-0000B9210000}"/>
    <cellStyle name="SAPBEXaggDataEmph 2 3 2 2" xfId="23124" xr:uid="{00000000-0005-0000-0000-0000BA210000}"/>
    <cellStyle name="SAPBEXaggDataEmph 2 3 2 2 2" xfId="35492" xr:uid="{00000000-0005-0000-0000-0000BB210000}"/>
    <cellStyle name="SAPBEXaggDataEmph 2 3 2 2 3" xfId="37603" xr:uid="{00000000-0005-0000-0000-0000BC210000}"/>
    <cellStyle name="SAPBEXaggDataEmph 2 3 2 2 4" xfId="43285" xr:uid="{00000000-0005-0000-0000-0000A6110000}"/>
    <cellStyle name="SAPBEXaggDataEmph 2 3 2 2 5" xfId="45331" xr:uid="{00000000-0005-0000-0000-0000A6110000}"/>
    <cellStyle name="SAPBEXaggDataEmph 2 3 2 3" xfId="35491" xr:uid="{00000000-0005-0000-0000-0000BD210000}"/>
    <cellStyle name="SAPBEXaggDataEmph 2 3 2 4" xfId="37604" xr:uid="{00000000-0005-0000-0000-0000BE210000}"/>
    <cellStyle name="SAPBEXaggDataEmph 2 3 2 5" xfId="43284" xr:uid="{00000000-0005-0000-0000-0000A5110000}"/>
    <cellStyle name="SAPBEXaggDataEmph 2 3 2 6" xfId="45332" xr:uid="{00000000-0005-0000-0000-0000A5110000}"/>
    <cellStyle name="SAPBEXaggDataEmph 2 3 3" xfId="23125" xr:uid="{00000000-0005-0000-0000-0000BF210000}"/>
    <cellStyle name="SAPBEXaggDataEmph 2 3 3 2" xfId="35493" xr:uid="{00000000-0005-0000-0000-0000C0210000}"/>
    <cellStyle name="SAPBEXaggDataEmph 2 3 3 3" xfId="37602" xr:uid="{00000000-0005-0000-0000-0000C1210000}"/>
    <cellStyle name="SAPBEXaggDataEmph 2 3 3 4" xfId="43286" xr:uid="{00000000-0005-0000-0000-0000A7110000}"/>
    <cellStyle name="SAPBEXaggDataEmph 2 3 3 5" xfId="45330" xr:uid="{00000000-0005-0000-0000-0000A7110000}"/>
    <cellStyle name="SAPBEXaggDataEmph 2 3 4" xfId="35490" xr:uid="{00000000-0005-0000-0000-0000C2210000}"/>
    <cellStyle name="SAPBEXaggDataEmph 2 3 5" xfId="37605" xr:uid="{00000000-0005-0000-0000-0000C3210000}"/>
    <cellStyle name="SAPBEXaggDataEmph 2 3 6" xfId="43283" xr:uid="{00000000-0005-0000-0000-0000A4110000}"/>
    <cellStyle name="SAPBEXaggDataEmph 2 3 7" xfId="45333" xr:uid="{00000000-0005-0000-0000-0000A4110000}"/>
    <cellStyle name="SAPBEXaggDataEmph 2 4" xfId="23126" xr:uid="{00000000-0005-0000-0000-0000C4210000}"/>
    <cellStyle name="SAPBEXaggDataEmph 2 4 2" xfId="23127" xr:uid="{00000000-0005-0000-0000-0000C5210000}"/>
    <cellStyle name="SAPBEXaggDataEmph 2 4 2 2" xfId="23128" xr:uid="{00000000-0005-0000-0000-0000C6210000}"/>
    <cellStyle name="SAPBEXaggDataEmph 2 4 2 2 2" xfId="35496" xr:uid="{00000000-0005-0000-0000-0000C7210000}"/>
    <cellStyle name="SAPBEXaggDataEmph 2 4 2 2 3" xfId="37599" xr:uid="{00000000-0005-0000-0000-0000C8210000}"/>
    <cellStyle name="SAPBEXaggDataEmph 2 4 2 2 4" xfId="43289" xr:uid="{00000000-0005-0000-0000-0000AA110000}"/>
    <cellStyle name="SAPBEXaggDataEmph 2 4 2 2 5" xfId="45327" xr:uid="{00000000-0005-0000-0000-0000AA110000}"/>
    <cellStyle name="SAPBEXaggDataEmph 2 4 2 3" xfId="35495" xr:uid="{00000000-0005-0000-0000-0000C9210000}"/>
    <cellStyle name="SAPBEXaggDataEmph 2 4 2 4" xfId="37600" xr:uid="{00000000-0005-0000-0000-0000CA210000}"/>
    <cellStyle name="SAPBEXaggDataEmph 2 4 2 5" xfId="43288" xr:uid="{00000000-0005-0000-0000-0000A9110000}"/>
    <cellStyle name="SAPBEXaggDataEmph 2 4 2 6" xfId="45328" xr:uid="{00000000-0005-0000-0000-0000A9110000}"/>
    <cellStyle name="SAPBEXaggDataEmph 2 4 3" xfId="23129" xr:uid="{00000000-0005-0000-0000-0000CB210000}"/>
    <cellStyle name="SAPBEXaggDataEmph 2 4 3 2" xfId="35497" xr:uid="{00000000-0005-0000-0000-0000CC210000}"/>
    <cellStyle name="SAPBEXaggDataEmph 2 4 3 3" xfId="33913" xr:uid="{00000000-0005-0000-0000-0000CD210000}"/>
    <cellStyle name="SAPBEXaggDataEmph 2 4 3 4" xfId="43290" xr:uid="{00000000-0005-0000-0000-0000AB110000}"/>
    <cellStyle name="SAPBEXaggDataEmph 2 4 3 5" xfId="41217" xr:uid="{00000000-0005-0000-0000-0000AB110000}"/>
    <cellStyle name="SAPBEXaggDataEmph 2 4 4" xfId="35494" xr:uid="{00000000-0005-0000-0000-0000CE210000}"/>
    <cellStyle name="SAPBEXaggDataEmph 2 4 5" xfId="37601" xr:uid="{00000000-0005-0000-0000-0000CF210000}"/>
    <cellStyle name="SAPBEXaggDataEmph 2 4 6" xfId="43287" xr:uid="{00000000-0005-0000-0000-0000A8110000}"/>
    <cellStyle name="SAPBEXaggDataEmph 2 4 7" xfId="45329" xr:uid="{00000000-0005-0000-0000-0000A8110000}"/>
    <cellStyle name="SAPBEXaggDataEmph 2 5" xfId="23130" xr:uid="{00000000-0005-0000-0000-0000D0210000}"/>
    <cellStyle name="SAPBEXaggDataEmph 2 5 2" xfId="23131" xr:uid="{00000000-0005-0000-0000-0000D1210000}"/>
    <cellStyle name="SAPBEXaggDataEmph 2 5 2 2" xfId="35499" xr:uid="{00000000-0005-0000-0000-0000D2210000}"/>
    <cellStyle name="SAPBEXaggDataEmph 2 5 2 3" xfId="33914" xr:uid="{00000000-0005-0000-0000-0000D3210000}"/>
    <cellStyle name="SAPBEXaggDataEmph 2 5 2 4" xfId="43292" xr:uid="{00000000-0005-0000-0000-0000AD110000}"/>
    <cellStyle name="SAPBEXaggDataEmph 2 5 2 5" xfId="40482" xr:uid="{00000000-0005-0000-0000-0000AD110000}"/>
    <cellStyle name="SAPBEXaggDataEmph 2 5 3" xfId="35498" xr:uid="{00000000-0005-0000-0000-0000D4210000}"/>
    <cellStyle name="SAPBEXaggDataEmph 2 5 4" xfId="33287" xr:uid="{00000000-0005-0000-0000-0000D5210000}"/>
    <cellStyle name="SAPBEXaggDataEmph 2 5 5" xfId="43291" xr:uid="{00000000-0005-0000-0000-0000AC110000}"/>
    <cellStyle name="SAPBEXaggDataEmph 2 5 6" xfId="40660" xr:uid="{00000000-0005-0000-0000-0000AC110000}"/>
    <cellStyle name="SAPBEXaggDataEmph 2 6" xfId="23132" xr:uid="{00000000-0005-0000-0000-0000D6210000}"/>
    <cellStyle name="SAPBEXaggDataEmph 2 6 2" xfId="35500" xr:uid="{00000000-0005-0000-0000-0000D7210000}"/>
    <cellStyle name="SAPBEXaggDataEmph 2 6 3" xfId="33288" xr:uid="{00000000-0005-0000-0000-0000D8210000}"/>
    <cellStyle name="SAPBEXaggDataEmph 2 6 4" xfId="43293" xr:uid="{00000000-0005-0000-0000-0000AE110000}"/>
    <cellStyle name="SAPBEXaggDataEmph 2 6 5" xfId="41709" xr:uid="{00000000-0005-0000-0000-0000AE110000}"/>
    <cellStyle name="SAPBEXaggDataEmph 2 7" xfId="35485" xr:uid="{00000000-0005-0000-0000-0000D9210000}"/>
    <cellStyle name="SAPBEXaggDataEmph 2 8" xfId="33076" xr:uid="{00000000-0005-0000-0000-0000DA210000}"/>
    <cellStyle name="SAPBEXaggDataEmph 2 9" xfId="43278" xr:uid="{00000000-0005-0000-0000-00009F110000}"/>
    <cellStyle name="SAPBEXaggDataEmph 3" xfId="23133" xr:uid="{00000000-0005-0000-0000-0000DB210000}"/>
    <cellStyle name="SAPBEXaggDataEmph 3 2" xfId="23134" xr:uid="{00000000-0005-0000-0000-0000DC210000}"/>
    <cellStyle name="SAPBEXaggDataEmph 3 2 2" xfId="23135" xr:uid="{00000000-0005-0000-0000-0000DD210000}"/>
    <cellStyle name="SAPBEXaggDataEmph 3 2 2 2" xfId="35503" xr:uid="{00000000-0005-0000-0000-0000DE210000}"/>
    <cellStyle name="SAPBEXaggDataEmph 3 2 2 3" xfId="37597" xr:uid="{00000000-0005-0000-0000-0000DF210000}"/>
    <cellStyle name="SAPBEXaggDataEmph 3 2 2 4" xfId="43296" xr:uid="{00000000-0005-0000-0000-0000B1110000}"/>
    <cellStyle name="SAPBEXaggDataEmph 3 2 2 5" xfId="45325" xr:uid="{00000000-0005-0000-0000-0000B1110000}"/>
    <cellStyle name="SAPBEXaggDataEmph 3 2 3" xfId="35502" xr:uid="{00000000-0005-0000-0000-0000E0210000}"/>
    <cellStyle name="SAPBEXaggDataEmph 3 2 4" xfId="37598" xr:uid="{00000000-0005-0000-0000-0000E1210000}"/>
    <cellStyle name="SAPBEXaggDataEmph 3 2 5" xfId="43295" xr:uid="{00000000-0005-0000-0000-0000B0110000}"/>
    <cellStyle name="SAPBEXaggDataEmph 3 2 6" xfId="45326" xr:uid="{00000000-0005-0000-0000-0000B0110000}"/>
    <cellStyle name="SAPBEXaggDataEmph 3 3" xfId="23136" xr:uid="{00000000-0005-0000-0000-0000E2210000}"/>
    <cellStyle name="SAPBEXaggDataEmph 3 3 2" xfId="35504" xr:uid="{00000000-0005-0000-0000-0000E3210000}"/>
    <cellStyle name="SAPBEXaggDataEmph 3 3 3" xfId="37596" xr:uid="{00000000-0005-0000-0000-0000E4210000}"/>
    <cellStyle name="SAPBEXaggDataEmph 3 3 4" xfId="43297" xr:uid="{00000000-0005-0000-0000-0000B2110000}"/>
    <cellStyle name="SAPBEXaggDataEmph 3 3 5" xfId="45324" xr:uid="{00000000-0005-0000-0000-0000B2110000}"/>
    <cellStyle name="SAPBEXaggDataEmph 3 4" xfId="35501" xr:uid="{00000000-0005-0000-0000-0000E5210000}"/>
    <cellStyle name="SAPBEXaggDataEmph 3 5" xfId="33063" xr:uid="{00000000-0005-0000-0000-0000E6210000}"/>
    <cellStyle name="SAPBEXaggDataEmph 3 6" xfId="43294" xr:uid="{00000000-0005-0000-0000-0000AF110000}"/>
    <cellStyle name="SAPBEXaggDataEmph 3 7" xfId="41439" xr:uid="{00000000-0005-0000-0000-0000AF110000}"/>
    <cellStyle name="SAPBEXaggDataEmph 4" xfId="23137" xr:uid="{00000000-0005-0000-0000-0000E7210000}"/>
    <cellStyle name="SAPBEXaggDataEmph 4 2" xfId="23138" xr:uid="{00000000-0005-0000-0000-0000E8210000}"/>
    <cellStyle name="SAPBEXaggDataEmph 4 2 2" xfId="23139" xr:uid="{00000000-0005-0000-0000-0000E9210000}"/>
    <cellStyle name="SAPBEXaggDataEmph 4 2 2 2" xfId="35507" xr:uid="{00000000-0005-0000-0000-0000EA210000}"/>
    <cellStyle name="SAPBEXaggDataEmph 4 2 2 3" xfId="37593" xr:uid="{00000000-0005-0000-0000-0000EB210000}"/>
    <cellStyle name="SAPBEXaggDataEmph 4 2 2 4" xfId="43300" xr:uid="{00000000-0005-0000-0000-0000B5110000}"/>
    <cellStyle name="SAPBEXaggDataEmph 4 2 2 5" xfId="45321" xr:uid="{00000000-0005-0000-0000-0000B5110000}"/>
    <cellStyle name="SAPBEXaggDataEmph 4 2 3" xfId="35506" xr:uid="{00000000-0005-0000-0000-0000EC210000}"/>
    <cellStyle name="SAPBEXaggDataEmph 4 2 4" xfId="37594" xr:uid="{00000000-0005-0000-0000-0000ED210000}"/>
    <cellStyle name="SAPBEXaggDataEmph 4 2 5" xfId="43299" xr:uid="{00000000-0005-0000-0000-0000B4110000}"/>
    <cellStyle name="SAPBEXaggDataEmph 4 2 6" xfId="45322" xr:uid="{00000000-0005-0000-0000-0000B4110000}"/>
    <cellStyle name="SAPBEXaggDataEmph 4 3" xfId="23140" xr:uid="{00000000-0005-0000-0000-0000EE210000}"/>
    <cellStyle name="SAPBEXaggDataEmph 4 3 2" xfId="35508" xr:uid="{00000000-0005-0000-0000-0000EF210000}"/>
    <cellStyle name="SAPBEXaggDataEmph 4 3 3" xfId="37592" xr:uid="{00000000-0005-0000-0000-0000F0210000}"/>
    <cellStyle name="SAPBEXaggDataEmph 4 3 4" xfId="43301" xr:uid="{00000000-0005-0000-0000-0000B6110000}"/>
    <cellStyle name="SAPBEXaggDataEmph 4 3 5" xfId="45320" xr:uid="{00000000-0005-0000-0000-0000B6110000}"/>
    <cellStyle name="SAPBEXaggDataEmph 4 4" xfId="35505" xr:uid="{00000000-0005-0000-0000-0000F1210000}"/>
    <cellStyle name="SAPBEXaggDataEmph 4 5" xfId="37595" xr:uid="{00000000-0005-0000-0000-0000F2210000}"/>
    <cellStyle name="SAPBEXaggDataEmph 4 6" xfId="43298" xr:uid="{00000000-0005-0000-0000-0000B3110000}"/>
    <cellStyle name="SAPBEXaggDataEmph 4 7" xfId="45323" xr:uid="{00000000-0005-0000-0000-0000B3110000}"/>
    <cellStyle name="SAPBEXaggDataEmph 5" xfId="23141" xr:uid="{00000000-0005-0000-0000-0000F3210000}"/>
    <cellStyle name="SAPBEXaggDataEmph 5 2" xfId="23142" xr:uid="{00000000-0005-0000-0000-0000F4210000}"/>
    <cellStyle name="SAPBEXaggDataEmph 5 2 2" xfId="23143" xr:uid="{00000000-0005-0000-0000-0000F5210000}"/>
    <cellStyle name="SAPBEXaggDataEmph 5 2 2 2" xfId="35511" xr:uid="{00000000-0005-0000-0000-0000F6210000}"/>
    <cellStyle name="SAPBEXaggDataEmph 5 2 2 3" xfId="33284" xr:uid="{00000000-0005-0000-0000-0000F7210000}"/>
    <cellStyle name="SAPBEXaggDataEmph 5 2 2 4" xfId="43304" xr:uid="{00000000-0005-0000-0000-0000B9110000}"/>
    <cellStyle name="SAPBEXaggDataEmph 5 2 2 5" xfId="45317" xr:uid="{00000000-0005-0000-0000-0000B9110000}"/>
    <cellStyle name="SAPBEXaggDataEmph 5 2 3" xfId="35510" xr:uid="{00000000-0005-0000-0000-0000F8210000}"/>
    <cellStyle name="SAPBEXaggDataEmph 5 2 4" xfId="37590" xr:uid="{00000000-0005-0000-0000-0000F9210000}"/>
    <cellStyle name="SAPBEXaggDataEmph 5 2 5" xfId="43303" xr:uid="{00000000-0005-0000-0000-0000B8110000}"/>
    <cellStyle name="SAPBEXaggDataEmph 5 2 6" xfId="45318" xr:uid="{00000000-0005-0000-0000-0000B8110000}"/>
    <cellStyle name="SAPBEXaggDataEmph 5 3" xfId="23144" xr:uid="{00000000-0005-0000-0000-0000FA210000}"/>
    <cellStyle name="SAPBEXaggDataEmph 5 3 2" xfId="35512" xr:uid="{00000000-0005-0000-0000-0000FB210000}"/>
    <cellStyle name="SAPBEXaggDataEmph 5 3 3" xfId="37589" xr:uid="{00000000-0005-0000-0000-0000FC210000}"/>
    <cellStyle name="SAPBEXaggDataEmph 5 3 4" xfId="43305" xr:uid="{00000000-0005-0000-0000-0000BA110000}"/>
    <cellStyle name="SAPBEXaggDataEmph 5 3 5" xfId="45316" xr:uid="{00000000-0005-0000-0000-0000BA110000}"/>
    <cellStyle name="SAPBEXaggDataEmph 5 4" xfId="35509" xr:uid="{00000000-0005-0000-0000-0000FD210000}"/>
    <cellStyle name="SAPBEXaggDataEmph 5 5" xfId="37591" xr:uid="{00000000-0005-0000-0000-0000FE210000}"/>
    <cellStyle name="SAPBEXaggDataEmph 5 6" xfId="43302" xr:uid="{00000000-0005-0000-0000-0000B7110000}"/>
    <cellStyle name="SAPBEXaggDataEmph 5 7" xfId="45319" xr:uid="{00000000-0005-0000-0000-0000B7110000}"/>
    <cellStyle name="SAPBEXaggDataEmph 6" xfId="23145" xr:uid="{00000000-0005-0000-0000-0000FF210000}"/>
    <cellStyle name="SAPBEXaggDataEmph 6 2" xfId="23146" xr:uid="{00000000-0005-0000-0000-000000220000}"/>
    <cellStyle name="SAPBEXaggDataEmph 6 2 2" xfId="35514" xr:uid="{00000000-0005-0000-0000-000001220000}"/>
    <cellStyle name="SAPBEXaggDataEmph 6 2 3" xfId="37588" xr:uid="{00000000-0005-0000-0000-000002220000}"/>
    <cellStyle name="SAPBEXaggDataEmph 6 2 4" xfId="43307" xr:uid="{00000000-0005-0000-0000-0000BC110000}"/>
    <cellStyle name="SAPBEXaggDataEmph 6 2 5" xfId="41857" xr:uid="{00000000-0005-0000-0000-0000BC110000}"/>
    <cellStyle name="SAPBEXaggDataEmph 6 3" xfId="35513" xr:uid="{00000000-0005-0000-0000-000003220000}"/>
    <cellStyle name="SAPBEXaggDataEmph 6 4" xfId="33160" xr:uid="{00000000-0005-0000-0000-000004220000}"/>
    <cellStyle name="SAPBEXaggDataEmph 6 5" xfId="43306" xr:uid="{00000000-0005-0000-0000-0000BB110000}"/>
    <cellStyle name="SAPBEXaggDataEmph 6 6" xfId="40607" xr:uid="{00000000-0005-0000-0000-0000BB110000}"/>
    <cellStyle name="SAPBEXaggDataEmph 7" xfId="23147" xr:uid="{00000000-0005-0000-0000-000005220000}"/>
    <cellStyle name="SAPBEXaggDataEmph 7 2" xfId="35515" xr:uid="{00000000-0005-0000-0000-000006220000}"/>
    <cellStyle name="SAPBEXaggDataEmph 7 3" xfId="33911" xr:uid="{00000000-0005-0000-0000-000007220000}"/>
    <cellStyle name="SAPBEXaggDataEmph 7 4" xfId="43308" xr:uid="{00000000-0005-0000-0000-0000BD110000}"/>
    <cellStyle name="SAPBEXaggDataEmph 7 5" xfId="41387" xr:uid="{00000000-0005-0000-0000-0000BD110000}"/>
    <cellStyle name="SAPBEXaggDataEmph 8" xfId="35484" xr:uid="{00000000-0005-0000-0000-000008220000}"/>
    <cellStyle name="SAPBEXaggDataEmph 9" xfId="33290" xr:uid="{00000000-0005-0000-0000-000009220000}"/>
    <cellStyle name="SAPBEXaggItem" xfId="23148" xr:uid="{00000000-0005-0000-0000-00000A220000}"/>
    <cellStyle name="SAPBEXaggItem 10" xfId="43309" xr:uid="{00000000-0005-0000-0000-0000BE110000}"/>
    <cellStyle name="SAPBEXaggItem 11" xfId="41710" xr:uid="{00000000-0005-0000-0000-0000BE110000}"/>
    <cellStyle name="SAPBEXaggItem 2" xfId="23149" xr:uid="{00000000-0005-0000-0000-00000B220000}"/>
    <cellStyle name="SAPBEXaggItem 2 10" xfId="41734" xr:uid="{00000000-0005-0000-0000-0000BF110000}"/>
    <cellStyle name="SAPBEXaggItem 2 2" xfId="23150" xr:uid="{00000000-0005-0000-0000-00000C220000}"/>
    <cellStyle name="SAPBEXaggItem 2 2 2" xfId="23151" xr:uid="{00000000-0005-0000-0000-00000D220000}"/>
    <cellStyle name="SAPBEXaggItem 2 2 2 2" xfId="23152" xr:uid="{00000000-0005-0000-0000-00000E220000}"/>
    <cellStyle name="SAPBEXaggItem 2 2 2 2 2" xfId="35520" xr:uid="{00000000-0005-0000-0000-00000F220000}"/>
    <cellStyle name="SAPBEXaggItem 2 2 2 2 3" xfId="33038" xr:uid="{00000000-0005-0000-0000-000010220000}"/>
    <cellStyle name="SAPBEXaggItem 2 2 2 2 4" xfId="43313" xr:uid="{00000000-0005-0000-0000-0000C2110000}"/>
    <cellStyle name="SAPBEXaggItem 2 2 2 2 5" xfId="45313" xr:uid="{00000000-0005-0000-0000-0000C2110000}"/>
    <cellStyle name="SAPBEXaggItem 2 2 2 3" xfId="35519" xr:uid="{00000000-0005-0000-0000-000011220000}"/>
    <cellStyle name="SAPBEXaggItem 2 2 2 4" xfId="33065" xr:uid="{00000000-0005-0000-0000-000012220000}"/>
    <cellStyle name="SAPBEXaggItem 2 2 2 5" xfId="43312" xr:uid="{00000000-0005-0000-0000-0000C1110000}"/>
    <cellStyle name="SAPBEXaggItem 2 2 2 6" xfId="45314" xr:uid="{00000000-0005-0000-0000-0000C1110000}"/>
    <cellStyle name="SAPBEXaggItem 2 2 3" xfId="23153" xr:uid="{00000000-0005-0000-0000-000013220000}"/>
    <cellStyle name="SAPBEXaggItem 2 2 3 2" xfId="35521" xr:uid="{00000000-0005-0000-0000-000014220000}"/>
    <cellStyle name="SAPBEXaggItem 2 2 3 3" xfId="33282" xr:uid="{00000000-0005-0000-0000-000015220000}"/>
    <cellStyle name="SAPBEXaggItem 2 2 3 4" xfId="43314" xr:uid="{00000000-0005-0000-0000-0000C3110000}"/>
    <cellStyle name="SAPBEXaggItem 2 2 3 5" xfId="45312" xr:uid="{00000000-0005-0000-0000-0000C3110000}"/>
    <cellStyle name="SAPBEXaggItem 2 2 4" xfId="35518" xr:uid="{00000000-0005-0000-0000-000016220000}"/>
    <cellStyle name="SAPBEXaggItem 2 2 5" xfId="33286" xr:uid="{00000000-0005-0000-0000-000017220000}"/>
    <cellStyle name="SAPBEXaggItem 2 2 6" xfId="43311" xr:uid="{00000000-0005-0000-0000-0000C0110000}"/>
    <cellStyle name="SAPBEXaggItem 2 2 7" xfId="45315" xr:uid="{00000000-0005-0000-0000-0000C0110000}"/>
    <cellStyle name="SAPBEXaggItem 2 3" xfId="23154" xr:uid="{00000000-0005-0000-0000-000018220000}"/>
    <cellStyle name="SAPBEXaggItem 2 3 2" xfId="23155" xr:uid="{00000000-0005-0000-0000-000019220000}"/>
    <cellStyle name="SAPBEXaggItem 2 3 2 2" xfId="23156" xr:uid="{00000000-0005-0000-0000-00001A220000}"/>
    <cellStyle name="SAPBEXaggItem 2 3 2 2 2" xfId="35524" xr:uid="{00000000-0005-0000-0000-00001B220000}"/>
    <cellStyle name="SAPBEXaggItem 2 3 2 2 3" xfId="33048" xr:uid="{00000000-0005-0000-0000-00001C220000}"/>
    <cellStyle name="SAPBEXaggItem 2 3 2 2 4" xfId="43317" xr:uid="{00000000-0005-0000-0000-0000C6110000}"/>
    <cellStyle name="SAPBEXaggItem 2 3 2 2 5" xfId="45309" xr:uid="{00000000-0005-0000-0000-0000C6110000}"/>
    <cellStyle name="SAPBEXaggItem 2 3 2 3" xfId="35523" xr:uid="{00000000-0005-0000-0000-00001D220000}"/>
    <cellStyle name="SAPBEXaggItem 2 3 2 4" xfId="33283" xr:uid="{00000000-0005-0000-0000-00001E220000}"/>
    <cellStyle name="SAPBEXaggItem 2 3 2 5" xfId="43316" xr:uid="{00000000-0005-0000-0000-0000C5110000}"/>
    <cellStyle name="SAPBEXaggItem 2 3 2 6" xfId="45310" xr:uid="{00000000-0005-0000-0000-0000C5110000}"/>
    <cellStyle name="SAPBEXaggItem 2 3 3" xfId="23157" xr:uid="{00000000-0005-0000-0000-00001F220000}"/>
    <cellStyle name="SAPBEXaggItem 2 3 3 2" xfId="35525" xr:uid="{00000000-0005-0000-0000-000020220000}"/>
    <cellStyle name="SAPBEXaggItem 2 3 3 3" xfId="33280" xr:uid="{00000000-0005-0000-0000-000021220000}"/>
    <cellStyle name="SAPBEXaggItem 2 3 3 4" xfId="43318" xr:uid="{00000000-0005-0000-0000-0000C7110000}"/>
    <cellStyle name="SAPBEXaggItem 2 3 3 5" xfId="45308" xr:uid="{00000000-0005-0000-0000-0000C7110000}"/>
    <cellStyle name="SAPBEXaggItem 2 3 4" xfId="35522" xr:uid="{00000000-0005-0000-0000-000022220000}"/>
    <cellStyle name="SAPBEXaggItem 2 3 5" xfId="33909" xr:uid="{00000000-0005-0000-0000-000023220000}"/>
    <cellStyle name="SAPBEXaggItem 2 3 6" xfId="43315" xr:uid="{00000000-0005-0000-0000-0000C4110000}"/>
    <cellStyle name="SAPBEXaggItem 2 3 7" xfId="45311" xr:uid="{00000000-0005-0000-0000-0000C4110000}"/>
    <cellStyle name="SAPBEXaggItem 2 4" xfId="23158" xr:uid="{00000000-0005-0000-0000-000024220000}"/>
    <cellStyle name="SAPBEXaggItem 2 4 2" xfId="23159" xr:uid="{00000000-0005-0000-0000-000025220000}"/>
    <cellStyle name="SAPBEXaggItem 2 4 2 2" xfId="23160" xr:uid="{00000000-0005-0000-0000-000026220000}"/>
    <cellStyle name="SAPBEXaggItem 2 4 2 2 2" xfId="35528" xr:uid="{00000000-0005-0000-0000-000027220000}"/>
    <cellStyle name="SAPBEXaggItem 2 4 2 2 3" xfId="33050" xr:uid="{00000000-0005-0000-0000-000028220000}"/>
    <cellStyle name="SAPBEXaggItem 2 4 2 2 4" xfId="43321" xr:uid="{00000000-0005-0000-0000-0000CA110000}"/>
    <cellStyle name="SAPBEXaggItem 2 4 2 2 5" xfId="45305" xr:uid="{00000000-0005-0000-0000-0000CA110000}"/>
    <cellStyle name="SAPBEXaggItem 2 4 2 3" xfId="35527" xr:uid="{00000000-0005-0000-0000-000029220000}"/>
    <cellStyle name="SAPBEXaggItem 2 4 2 4" xfId="33281" xr:uid="{00000000-0005-0000-0000-00002A220000}"/>
    <cellStyle name="SAPBEXaggItem 2 4 2 5" xfId="43320" xr:uid="{00000000-0005-0000-0000-0000C9110000}"/>
    <cellStyle name="SAPBEXaggItem 2 4 2 6" xfId="45306" xr:uid="{00000000-0005-0000-0000-0000C9110000}"/>
    <cellStyle name="SAPBEXaggItem 2 4 3" xfId="23161" xr:uid="{00000000-0005-0000-0000-00002B220000}"/>
    <cellStyle name="SAPBEXaggItem 2 4 3 2" xfId="35529" xr:uid="{00000000-0005-0000-0000-00002C220000}"/>
    <cellStyle name="SAPBEXaggItem 2 4 3 3" xfId="33278" xr:uid="{00000000-0005-0000-0000-00002D220000}"/>
    <cellStyle name="SAPBEXaggItem 2 4 3 4" xfId="43322" xr:uid="{00000000-0005-0000-0000-0000CB110000}"/>
    <cellStyle name="SAPBEXaggItem 2 4 3 5" xfId="40730" xr:uid="{00000000-0005-0000-0000-0000CB110000}"/>
    <cellStyle name="SAPBEXaggItem 2 4 4" xfId="35526" xr:uid="{00000000-0005-0000-0000-00002E220000}"/>
    <cellStyle name="SAPBEXaggItem 2 4 5" xfId="33908" xr:uid="{00000000-0005-0000-0000-00002F220000}"/>
    <cellStyle name="SAPBEXaggItem 2 4 6" xfId="43319" xr:uid="{00000000-0005-0000-0000-0000C8110000}"/>
    <cellStyle name="SAPBEXaggItem 2 4 7" xfId="45307" xr:uid="{00000000-0005-0000-0000-0000C8110000}"/>
    <cellStyle name="SAPBEXaggItem 2 5" xfId="23162" xr:uid="{00000000-0005-0000-0000-000030220000}"/>
    <cellStyle name="SAPBEXaggItem 2 5 2" xfId="23163" xr:uid="{00000000-0005-0000-0000-000031220000}"/>
    <cellStyle name="SAPBEXaggItem 2 5 2 2" xfId="35531" xr:uid="{00000000-0005-0000-0000-000032220000}"/>
    <cellStyle name="SAPBEXaggItem 2 5 2 3" xfId="33279" xr:uid="{00000000-0005-0000-0000-000033220000}"/>
    <cellStyle name="SAPBEXaggItem 2 5 2 4" xfId="43324" xr:uid="{00000000-0005-0000-0000-0000CD110000}"/>
    <cellStyle name="SAPBEXaggItem 2 5 2 5" xfId="41547" xr:uid="{00000000-0005-0000-0000-0000CD110000}"/>
    <cellStyle name="SAPBEXaggItem 2 5 3" xfId="35530" xr:uid="{00000000-0005-0000-0000-000034220000}"/>
    <cellStyle name="SAPBEXaggItem 2 5 4" xfId="33907" xr:uid="{00000000-0005-0000-0000-000035220000}"/>
    <cellStyle name="SAPBEXaggItem 2 5 5" xfId="43323" xr:uid="{00000000-0005-0000-0000-0000CC110000}"/>
    <cellStyle name="SAPBEXaggItem 2 5 6" xfId="39722" xr:uid="{00000000-0005-0000-0000-0000CC110000}"/>
    <cellStyle name="SAPBEXaggItem 2 6" xfId="23164" xr:uid="{00000000-0005-0000-0000-000036220000}"/>
    <cellStyle name="SAPBEXaggItem 2 6 2" xfId="35532" xr:uid="{00000000-0005-0000-0000-000037220000}"/>
    <cellStyle name="SAPBEXaggItem 2 6 3" xfId="33052" xr:uid="{00000000-0005-0000-0000-000038220000}"/>
    <cellStyle name="SAPBEXaggItem 2 6 4" xfId="43325" xr:uid="{00000000-0005-0000-0000-0000CE110000}"/>
    <cellStyle name="SAPBEXaggItem 2 6 5" xfId="40452" xr:uid="{00000000-0005-0000-0000-0000CE110000}"/>
    <cellStyle name="SAPBEXaggItem 2 7" xfId="35517" xr:uid="{00000000-0005-0000-0000-000039220000}"/>
    <cellStyle name="SAPBEXaggItem 2 8" xfId="33912" xr:uid="{00000000-0005-0000-0000-00003A220000}"/>
    <cellStyle name="SAPBEXaggItem 2 9" xfId="43310" xr:uid="{00000000-0005-0000-0000-0000BF110000}"/>
    <cellStyle name="SAPBEXaggItem 3" xfId="23165" xr:uid="{00000000-0005-0000-0000-00003B220000}"/>
    <cellStyle name="SAPBEXaggItem 3 2" xfId="23166" xr:uid="{00000000-0005-0000-0000-00003C220000}"/>
    <cellStyle name="SAPBEXaggItem 3 2 2" xfId="23167" xr:uid="{00000000-0005-0000-0000-00003D220000}"/>
    <cellStyle name="SAPBEXaggItem 3 2 2 2" xfId="35535" xr:uid="{00000000-0005-0000-0000-00003E220000}"/>
    <cellStyle name="SAPBEXaggItem 3 2 2 3" xfId="33277" xr:uid="{00000000-0005-0000-0000-00003F220000}"/>
    <cellStyle name="SAPBEXaggItem 3 2 2 4" xfId="43328" xr:uid="{00000000-0005-0000-0000-0000D1110000}"/>
    <cellStyle name="SAPBEXaggItem 3 2 2 5" xfId="45303" xr:uid="{00000000-0005-0000-0000-0000D1110000}"/>
    <cellStyle name="SAPBEXaggItem 3 2 3" xfId="35534" xr:uid="{00000000-0005-0000-0000-000040220000}"/>
    <cellStyle name="SAPBEXaggItem 3 2 4" xfId="33906" xr:uid="{00000000-0005-0000-0000-000041220000}"/>
    <cellStyle name="SAPBEXaggItem 3 2 5" xfId="43327" xr:uid="{00000000-0005-0000-0000-0000D0110000}"/>
    <cellStyle name="SAPBEXaggItem 3 2 6" xfId="45304" xr:uid="{00000000-0005-0000-0000-0000D0110000}"/>
    <cellStyle name="SAPBEXaggItem 3 3" xfId="23168" xr:uid="{00000000-0005-0000-0000-000042220000}"/>
    <cellStyle name="SAPBEXaggItem 3 3 2" xfId="35536" xr:uid="{00000000-0005-0000-0000-000043220000}"/>
    <cellStyle name="SAPBEXaggItem 3 3 3" xfId="33054" xr:uid="{00000000-0005-0000-0000-000044220000}"/>
    <cellStyle name="SAPBEXaggItem 3 3 4" xfId="43329" xr:uid="{00000000-0005-0000-0000-0000D2110000}"/>
    <cellStyle name="SAPBEXaggItem 3 3 5" xfId="45302" xr:uid="{00000000-0005-0000-0000-0000D2110000}"/>
    <cellStyle name="SAPBEXaggItem 3 4" xfId="35533" xr:uid="{00000000-0005-0000-0000-000045220000}"/>
    <cellStyle name="SAPBEXaggItem 3 5" xfId="33905" xr:uid="{00000000-0005-0000-0000-000046220000}"/>
    <cellStyle name="SAPBEXaggItem 3 6" xfId="43326" xr:uid="{00000000-0005-0000-0000-0000CF110000}"/>
    <cellStyle name="SAPBEXaggItem 3 7" xfId="39708" xr:uid="{00000000-0005-0000-0000-0000CF110000}"/>
    <cellStyle name="SAPBEXaggItem 4" xfId="23169" xr:uid="{00000000-0005-0000-0000-000047220000}"/>
    <cellStyle name="SAPBEXaggItem 4 2" xfId="23170" xr:uid="{00000000-0005-0000-0000-000048220000}"/>
    <cellStyle name="SAPBEXaggItem 4 2 2" xfId="23171" xr:uid="{00000000-0005-0000-0000-000049220000}"/>
    <cellStyle name="SAPBEXaggItem 4 2 2 2" xfId="35539" xr:uid="{00000000-0005-0000-0000-00004A220000}"/>
    <cellStyle name="SAPBEXaggItem 4 2 2 3" xfId="33276" xr:uid="{00000000-0005-0000-0000-00004B220000}"/>
    <cellStyle name="SAPBEXaggItem 4 2 2 4" xfId="43332" xr:uid="{00000000-0005-0000-0000-0000D5110000}"/>
    <cellStyle name="SAPBEXaggItem 4 2 2 5" xfId="45299" xr:uid="{00000000-0005-0000-0000-0000D5110000}"/>
    <cellStyle name="SAPBEXaggItem 4 2 3" xfId="35538" xr:uid="{00000000-0005-0000-0000-00004C220000}"/>
    <cellStyle name="SAPBEXaggItem 4 2 4" xfId="33904" xr:uid="{00000000-0005-0000-0000-00004D220000}"/>
    <cellStyle name="SAPBEXaggItem 4 2 5" xfId="43331" xr:uid="{00000000-0005-0000-0000-0000D4110000}"/>
    <cellStyle name="SAPBEXaggItem 4 2 6" xfId="45300" xr:uid="{00000000-0005-0000-0000-0000D4110000}"/>
    <cellStyle name="SAPBEXaggItem 4 3" xfId="23172" xr:uid="{00000000-0005-0000-0000-00004E220000}"/>
    <cellStyle name="SAPBEXaggItem 4 3 2" xfId="35540" xr:uid="{00000000-0005-0000-0000-00004F220000}"/>
    <cellStyle name="SAPBEXaggItem 4 3 3" xfId="33056" xr:uid="{00000000-0005-0000-0000-000050220000}"/>
    <cellStyle name="SAPBEXaggItem 4 3 4" xfId="43333" xr:uid="{00000000-0005-0000-0000-0000D6110000}"/>
    <cellStyle name="SAPBEXaggItem 4 3 5" xfId="45298" xr:uid="{00000000-0005-0000-0000-0000D6110000}"/>
    <cellStyle name="SAPBEXaggItem 4 4" xfId="35537" xr:uid="{00000000-0005-0000-0000-000051220000}"/>
    <cellStyle name="SAPBEXaggItem 4 5" xfId="33275" xr:uid="{00000000-0005-0000-0000-000052220000}"/>
    <cellStyle name="SAPBEXaggItem 4 6" xfId="43330" xr:uid="{00000000-0005-0000-0000-0000D3110000}"/>
    <cellStyle name="SAPBEXaggItem 4 7" xfId="45301" xr:uid="{00000000-0005-0000-0000-0000D3110000}"/>
    <cellStyle name="SAPBEXaggItem 5" xfId="23173" xr:uid="{00000000-0005-0000-0000-000053220000}"/>
    <cellStyle name="SAPBEXaggItem 5 2" xfId="23174" xr:uid="{00000000-0005-0000-0000-000054220000}"/>
    <cellStyle name="SAPBEXaggItem 5 2 2" xfId="23175" xr:uid="{00000000-0005-0000-0000-000055220000}"/>
    <cellStyle name="SAPBEXaggItem 5 2 2 2" xfId="35543" xr:uid="{00000000-0005-0000-0000-000056220000}"/>
    <cellStyle name="SAPBEXaggItem 5 2 2 3" xfId="33274" xr:uid="{00000000-0005-0000-0000-000057220000}"/>
    <cellStyle name="SAPBEXaggItem 5 2 2 4" xfId="43336" xr:uid="{00000000-0005-0000-0000-0000D9110000}"/>
    <cellStyle name="SAPBEXaggItem 5 2 2 5" xfId="41447" xr:uid="{00000000-0005-0000-0000-0000D9110000}"/>
    <cellStyle name="SAPBEXaggItem 5 2 3" xfId="35542" xr:uid="{00000000-0005-0000-0000-000058220000}"/>
    <cellStyle name="SAPBEXaggItem 5 2 4" xfId="33903" xr:uid="{00000000-0005-0000-0000-000059220000}"/>
    <cellStyle name="SAPBEXaggItem 5 2 5" xfId="43335" xr:uid="{00000000-0005-0000-0000-0000D8110000}"/>
    <cellStyle name="SAPBEXaggItem 5 2 6" xfId="45296" xr:uid="{00000000-0005-0000-0000-0000D8110000}"/>
    <cellStyle name="SAPBEXaggItem 5 3" xfId="23176" xr:uid="{00000000-0005-0000-0000-00005A220000}"/>
    <cellStyle name="SAPBEXaggItem 5 3 2" xfId="35544" xr:uid="{00000000-0005-0000-0000-00005B220000}"/>
    <cellStyle name="SAPBEXaggItem 5 3 3" xfId="33057" xr:uid="{00000000-0005-0000-0000-00005C220000}"/>
    <cellStyle name="SAPBEXaggItem 5 3 4" xfId="43337" xr:uid="{00000000-0005-0000-0000-0000DA110000}"/>
    <cellStyle name="SAPBEXaggItem 5 3 5" xfId="45295" xr:uid="{00000000-0005-0000-0000-0000DA110000}"/>
    <cellStyle name="SAPBEXaggItem 5 4" xfId="35541" xr:uid="{00000000-0005-0000-0000-00005D220000}"/>
    <cellStyle name="SAPBEXaggItem 5 5" xfId="33273" xr:uid="{00000000-0005-0000-0000-00005E220000}"/>
    <cellStyle name="SAPBEXaggItem 5 6" xfId="43334" xr:uid="{00000000-0005-0000-0000-0000D7110000}"/>
    <cellStyle name="SAPBEXaggItem 5 7" xfId="45297" xr:uid="{00000000-0005-0000-0000-0000D7110000}"/>
    <cellStyle name="SAPBEXaggItem 6" xfId="23177" xr:uid="{00000000-0005-0000-0000-00005F220000}"/>
    <cellStyle name="SAPBEXaggItem 6 2" xfId="23178" xr:uid="{00000000-0005-0000-0000-000060220000}"/>
    <cellStyle name="SAPBEXaggItem 6 2 2" xfId="35546" xr:uid="{00000000-0005-0000-0000-000061220000}"/>
    <cellStyle name="SAPBEXaggItem 6 2 3" xfId="33902" xr:uid="{00000000-0005-0000-0000-000062220000}"/>
    <cellStyle name="SAPBEXaggItem 6 2 4" xfId="43339" xr:uid="{00000000-0005-0000-0000-0000DC110000}"/>
    <cellStyle name="SAPBEXaggItem 6 2 5" xfId="45294" xr:uid="{00000000-0005-0000-0000-0000DC110000}"/>
    <cellStyle name="SAPBEXaggItem 6 3" xfId="35545" xr:uid="{00000000-0005-0000-0000-000063220000}"/>
    <cellStyle name="SAPBEXaggItem 6 4" xfId="33271" xr:uid="{00000000-0005-0000-0000-000064220000}"/>
    <cellStyle name="SAPBEXaggItem 6 5" xfId="43338" xr:uid="{00000000-0005-0000-0000-0000DB110000}"/>
    <cellStyle name="SAPBEXaggItem 6 6" xfId="41452" xr:uid="{00000000-0005-0000-0000-0000DB110000}"/>
    <cellStyle name="SAPBEXaggItem 7" xfId="23179" xr:uid="{00000000-0005-0000-0000-000065220000}"/>
    <cellStyle name="SAPBEXaggItem 7 2" xfId="35547" xr:uid="{00000000-0005-0000-0000-000066220000}"/>
    <cellStyle name="SAPBEXaggItem 7 3" xfId="33272" xr:uid="{00000000-0005-0000-0000-000067220000}"/>
    <cellStyle name="SAPBEXaggItem 7 4" xfId="43340" xr:uid="{00000000-0005-0000-0000-0000DD110000}"/>
    <cellStyle name="SAPBEXaggItem 7 5" xfId="41220" xr:uid="{00000000-0005-0000-0000-0000DD110000}"/>
    <cellStyle name="SAPBEXaggItem 8" xfId="35516" xr:uid="{00000000-0005-0000-0000-000068220000}"/>
    <cellStyle name="SAPBEXaggItem 9" xfId="33285" xr:uid="{00000000-0005-0000-0000-000069220000}"/>
    <cellStyle name="SAPBEXaggItemX" xfId="23180" xr:uid="{00000000-0005-0000-0000-00006A220000}"/>
    <cellStyle name="SAPBEXaggItemX 10" xfId="43341" xr:uid="{00000000-0005-0000-0000-0000DE110000}"/>
    <cellStyle name="SAPBEXaggItemX 11" xfId="41444" xr:uid="{00000000-0005-0000-0000-0000DE110000}"/>
    <cellStyle name="SAPBEXaggItemX 2" xfId="23181" xr:uid="{00000000-0005-0000-0000-00006B220000}"/>
    <cellStyle name="SAPBEXaggItemX 2 10" xfId="39654" xr:uid="{00000000-0005-0000-0000-0000DF110000}"/>
    <cellStyle name="SAPBEXaggItemX 2 2" xfId="23182" xr:uid="{00000000-0005-0000-0000-00006C220000}"/>
    <cellStyle name="SAPBEXaggItemX 2 2 2" xfId="23183" xr:uid="{00000000-0005-0000-0000-00006D220000}"/>
    <cellStyle name="SAPBEXaggItemX 2 2 2 2" xfId="23184" xr:uid="{00000000-0005-0000-0000-00006E220000}"/>
    <cellStyle name="SAPBEXaggItemX 2 2 2 2 2" xfId="35552" xr:uid="{00000000-0005-0000-0000-00006F220000}"/>
    <cellStyle name="SAPBEXaggItemX 2 2 2 2 3" xfId="33061" xr:uid="{00000000-0005-0000-0000-000070220000}"/>
    <cellStyle name="SAPBEXaggItemX 2 2 2 2 4" xfId="43345" xr:uid="{00000000-0005-0000-0000-0000E2110000}"/>
    <cellStyle name="SAPBEXaggItemX 2 2 2 2 5" xfId="41087" xr:uid="{00000000-0005-0000-0000-0000E2110000}"/>
    <cellStyle name="SAPBEXaggItemX 2 2 2 3" xfId="35551" xr:uid="{00000000-0005-0000-0000-000071220000}"/>
    <cellStyle name="SAPBEXaggItemX 2 2 2 4" xfId="33270" xr:uid="{00000000-0005-0000-0000-000072220000}"/>
    <cellStyle name="SAPBEXaggItemX 2 2 2 5" xfId="43344" xr:uid="{00000000-0005-0000-0000-0000E1110000}"/>
    <cellStyle name="SAPBEXaggItemX 2 2 2 6" xfId="41718" xr:uid="{00000000-0005-0000-0000-0000E1110000}"/>
    <cellStyle name="SAPBEXaggItemX 2 2 3" xfId="23185" xr:uid="{00000000-0005-0000-0000-000073220000}"/>
    <cellStyle name="SAPBEXaggItemX 2 2 3 2" xfId="35553" xr:uid="{00000000-0005-0000-0000-000074220000}"/>
    <cellStyle name="SAPBEXaggItemX 2 2 3 3" xfId="33900" xr:uid="{00000000-0005-0000-0000-000075220000}"/>
    <cellStyle name="SAPBEXaggItemX 2 2 3 4" xfId="43346" xr:uid="{00000000-0005-0000-0000-0000E3110000}"/>
    <cellStyle name="SAPBEXaggItemX 2 2 3 5" xfId="41443" xr:uid="{00000000-0005-0000-0000-0000E3110000}"/>
    <cellStyle name="SAPBEXaggItemX 2 2 4" xfId="35550" xr:uid="{00000000-0005-0000-0000-000076220000}"/>
    <cellStyle name="SAPBEXaggItemX 2 2 5" xfId="33901" xr:uid="{00000000-0005-0000-0000-000077220000}"/>
    <cellStyle name="SAPBEXaggItemX 2 2 6" xfId="43343" xr:uid="{00000000-0005-0000-0000-0000E0110000}"/>
    <cellStyle name="SAPBEXaggItemX 2 2 7" xfId="41535" xr:uid="{00000000-0005-0000-0000-0000E0110000}"/>
    <cellStyle name="SAPBEXaggItemX 2 3" xfId="23186" xr:uid="{00000000-0005-0000-0000-000078220000}"/>
    <cellStyle name="SAPBEXaggItemX 2 3 2" xfId="23187" xr:uid="{00000000-0005-0000-0000-000079220000}"/>
    <cellStyle name="SAPBEXaggItemX 2 3 2 2" xfId="23188" xr:uid="{00000000-0005-0000-0000-00007A220000}"/>
    <cellStyle name="SAPBEXaggItemX 2 3 2 2 2" xfId="35556" xr:uid="{00000000-0005-0000-0000-00007B220000}"/>
    <cellStyle name="SAPBEXaggItemX 2 3 2 2 3" xfId="33899" xr:uid="{00000000-0005-0000-0000-00007C220000}"/>
    <cellStyle name="SAPBEXaggItemX 2 3 2 2 4" xfId="43349" xr:uid="{00000000-0005-0000-0000-0000E6110000}"/>
    <cellStyle name="SAPBEXaggItemX 2 3 2 2 5" xfId="41776" xr:uid="{00000000-0005-0000-0000-0000E6110000}"/>
    <cellStyle name="SAPBEXaggItemX 2 3 2 3" xfId="35555" xr:uid="{00000000-0005-0000-0000-00007D220000}"/>
    <cellStyle name="SAPBEXaggItemX 2 3 2 4" xfId="33266" xr:uid="{00000000-0005-0000-0000-00007E220000}"/>
    <cellStyle name="SAPBEXaggItemX 2 3 2 5" xfId="43348" xr:uid="{00000000-0005-0000-0000-0000E5110000}"/>
    <cellStyle name="SAPBEXaggItemX 2 3 2 6" xfId="39718" xr:uid="{00000000-0005-0000-0000-0000E5110000}"/>
    <cellStyle name="SAPBEXaggItemX 2 3 3" xfId="23189" xr:uid="{00000000-0005-0000-0000-00007F220000}"/>
    <cellStyle name="SAPBEXaggItemX 2 3 3 2" xfId="35557" xr:uid="{00000000-0005-0000-0000-000080220000}"/>
    <cellStyle name="SAPBEXaggItemX 2 3 3 3" xfId="33267" xr:uid="{00000000-0005-0000-0000-000081220000}"/>
    <cellStyle name="SAPBEXaggItemX 2 3 3 4" xfId="43350" xr:uid="{00000000-0005-0000-0000-0000E7110000}"/>
    <cellStyle name="SAPBEXaggItemX 2 3 3 5" xfId="41086" xr:uid="{00000000-0005-0000-0000-0000E7110000}"/>
    <cellStyle name="SAPBEXaggItemX 2 3 4" xfId="35554" xr:uid="{00000000-0005-0000-0000-000082220000}"/>
    <cellStyle name="SAPBEXaggItemX 2 3 5" xfId="33268" xr:uid="{00000000-0005-0000-0000-000083220000}"/>
    <cellStyle name="SAPBEXaggItemX 2 3 6" xfId="43347" xr:uid="{00000000-0005-0000-0000-0000E4110000}"/>
    <cellStyle name="SAPBEXaggItemX 2 3 7" xfId="40998" xr:uid="{00000000-0005-0000-0000-0000E4110000}"/>
    <cellStyle name="SAPBEXaggItemX 2 4" xfId="23190" xr:uid="{00000000-0005-0000-0000-000084220000}"/>
    <cellStyle name="SAPBEXaggItemX 2 4 2" xfId="23191" xr:uid="{00000000-0005-0000-0000-000085220000}"/>
    <cellStyle name="SAPBEXaggItemX 2 4 2 2" xfId="23192" xr:uid="{00000000-0005-0000-0000-000086220000}"/>
    <cellStyle name="SAPBEXaggItemX 2 4 2 2 2" xfId="35560" xr:uid="{00000000-0005-0000-0000-000087220000}"/>
    <cellStyle name="SAPBEXaggItemX 2 4 2 2 3" xfId="37587" xr:uid="{00000000-0005-0000-0000-000088220000}"/>
    <cellStyle name="SAPBEXaggItemX 2 4 2 2 4" xfId="43353" xr:uid="{00000000-0005-0000-0000-0000EA110000}"/>
    <cellStyle name="SAPBEXaggItemX 2 4 2 2 5" xfId="39927" xr:uid="{00000000-0005-0000-0000-0000EA110000}"/>
    <cellStyle name="SAPBEXaggItemX 2 4 2 3" xfId="35559" xr:uid="{00000000-0005-0000-0000-000089220000}"/>
    <cellStyle name="SAPBEXaggItemX 2 4 2 4" xfId="33817" xr:uid="{00000000-0005-0000-0000-00008A220000}"/>
    <cellStyle name="SAPBEXaggItemX 2 4 2 5" xfId="43352" xr:uid="{00000000-0005-0000-0000-0000E9110000}"/>
    <cellStyle name="SAPBEXaggItemX 2 4 2 6" xfId="40777" xr:uid="{00000000-0005-0000-0000-0000E9110000}"/>
    <cellStyle name="SAPBEXaggItemX 2 4 3" xfId="23193" xr:uid="{00000000-0005-0000-0000-00008B220000}"/>
    <cellStyle name="SAPBEXaggItemX 2 4 3 2" xfId="35561" xr:uid="{00000000-0005-0000-0000-00008C220000}"/>
    <cellStyle name="SAPBEXaggItemX 2 4 3 3" xfId="37586" xr:uid="{00000000-0005-0000-0000-00008D220000}"/>
    <cellStyle name="SAPBEXaggItemX 2 4 3 4" xfId="43354" xr:uid="{00000000-0005-0000-0000-0000EB110000}"/>
    <cellStyle name="SAPBEXaggItemX 2 4 3 5" xfId="40956" xr:uid="{00000000-0005-0000-0000-0000EB110000}"/>
    <cellStyle name="SAPBEXaggItemX 2 4 4" xfId="35558" xr:uid="{00000000-0005-0000-0000-00008E220000}"/>
    <cellStyle name="SAPBEXaggItemX 2 4 5" xfId="33062" xr:uid="{00000000-0005-0000-0000-00008F220000}"/>
    <cellStyle name="SAPBEXaggItemX 2 4 6" xfId="43351" xr:uid="{00000000-0005-0000-0000-0000E8110000}"/>
    <cellStyle name="SAPBEXaggItemX 2 4 7" xfId="41548" xr:uid="{00000000-0005-0000-0000-0000E8110000}"/>
    <cellStyle name="SAPBEXaggItemX 2 5" xfId="23194" xr:uid="{00000000-0005-0000-0000-000090220000}"/>
    <cellStyle name="SAPBEXaggItemX 2 5 2" xfId="23195" xr:uid="{00000000-0005-0000-0000-000091220000}"/>
    <cellStyle name="SAPBEXaggItemX 2 5 2 2" xfId="35563" xr:uid="{00000000-0005-0000-0000-000092220000}"/>
    <cellStyle name="SAPBEXaggItemX 2 5 2 3" xfId="33264" xr:uid="{00000000-0005-0000-0000-000093220000}"/>
    <cellStyle name="SAPBEXaggItemX 2 5 2 4" xfId="43356" xr:uid="{00000000-0005-0000-0000-0000ED110000}"/>
    <cellStyle name="SAPBEXaggItemX 2 5 2 5" xfId="40756" xr:uid="{00000000-0005-0000-0000-0000ED110000}"/>
    <cellStyle name="SAPBEXaggItemX 2 5 3" xfId="35562" xr:uid="{00000000-0005-0000-0000-000094220000}"/>
    <cellStyle name="SAPBEXaggItemX 2 5 4" xfId="37585" xr:uid="{00000000-0005-0000-0000-000095220000}"/>
    <cellStyle name="SAPBEXaggItemX 2 5 5" xfId="43355" xr:uid="{00000000-0005-0000-0000-0000EC110000}"/>
    <cellStyle name="SAPBEXaggItemX 2 5 6" xfId="40731" xr:uid="{00000000-0005-0000-0000-0000EC110000}"/>
    <cellStyle name="SAPBEXaggItemX 2 6" xfId="23196" xr:uid="{00000000-0005-0000-0000-000096220000}"/>
    <cellStyle name="SAPBEXaggItemX 2 6 2" xfId="35564" xr:uid="{00000000-0005-0000-0000-000097220000}"/>
    <cellStyle name="SAPBEXaggItemX 2 6 3" xfId="33898" xr:uid="{00000000-0005-0000-0000-000098220000}"/>
    <cellStyle name="SAPBEXaggItemX 2 6 4" xfId="43357" xr:uid="{00000000-0005-0000-0000-0000EE110000}"/>
    <cellStyle name="SAPBEXaggItemX 2 6 5" xfId="40779" xr:uid="{00000000-0005-0000-0000-0000EE110000}"/>
    <cellStyle name="SAPBEXaggItemX 2 7" xfId="35549" xr:uid="{00000000-0005-0000-0000-000099220000}"/>
    <cellStyle name="SAPBEXaggItemX 2 8" xfId="33269" xr:uid="{00000000-0005-0000-0000-00009A220000}"/>
    <cellStyle name="SAPBEXaggItemX 2 9" xfId="43342" xr:uid="{00000000-0005-0000-0000-0000DF110000}"/>
    <cellStyle name="SAPBEXaggItemX 3" xfId="23197" xr:uid="{00000000-0005-0000-0000-00009B220000}"/>
    <cellStyle name="SAPBEXaggItemX 3 2" xfId="23198" xr:uid="{00000000-0005-0000-0000-00009C220000}"/>
    <cellStyle name="SAPBEXaggItemX 3 2 2" xfId="23199" xr:uid="{00000000-0005-0000-0000-00009D220000}"/>
    <cellStyle name="SAPBEXaggItemX 3 2 2 2" xfId="35567" xr:uid="{00000000-0005-0000-0000-00009E220000}"/>
    <cellStyle name="SAPBEXaggItemX 3 2 2 3" xfId="33037" xr:uid="{00000000-0005-0000-0000-00009F220000}"/>
    <cellStyle name="SAPBEXaggItemX 3 2 2 4" xfId="43360" xr:uid="{00000000-0005-0000-0000-0000F1110000}"/>
    <cellStyle name="SAPBEXaggItemX 3 2 2 5" xfId="41451" xr:uid="{00000000-0005-0000-0000-0000F1110000}"/>
    <cellStyle name="SAPBEXaggItemX 3 2 3" xfId="35566" xr:uid="{00000000-0005-0000-0000-0000A0220000}"/>
    <cellStyle name="SAPBEXaggItemX 3 2 4" xfId="33064" xr:uid="{00000000-0005-0000-0000-0000A1220000}"/>
    <cellStyle name="SAPBEXaggItemX 3 2 5" xfId="43359" xr:uid="{00000000-0005-0000-0000-0000F0110000}"/>
    <cellStyle name="SAPBEXaggItemX 3 2 6" xfId="41530" xr:uid="{00000000-0005-0000-0000-0000F0110000}"/>
    <cellStyle name="SAPBEXaggItemX 3 3" xfId="23200" xr:uid="{00000000-0005-0000-0000-0000A2220000}"/>
    <cellStyle name="SAPBEXaggItemX 3 3 2" xfId="35568" xr:uid="{00000000-0005-0000-0000-0000A3220000}"/>
    <cellStyle name="SAPBEXaggItemX 3 3 3" xfId="37584" xr:uid="{00000000-0005-0000-0000-0000A4220000}"/>
    <cellStyle name="SAPBEXaggItemX 3 3 4" xfId="43361" xr:uid="{00000000-0005-0000-0000-0000F2110000}"/>
    <cellStyle name="SAPBEXaggItemX 3 3 5" xfId="41726" xr:uid="{00000000-0005-0000-0000-0000F2110000}"/>
    <cellStyle name="SAPBEXaggItemX 3 4" xfId="35565" xr:uid="{00000000-0005-0000-0000-0000A5220000}"/>
    <cellStyle name="SAPBEXaggItemX 3 5" xfId="33265" xr:uid="{00000000-0005-0000-0000-0000A6220000}"/>
    <cellStyle name="SAPBEXaggItemX 3 6" xfId="43358" xr:uid="{00000000-0005-0000-0000-0000EF110000}"/>
    <cellStyle name="SAPBEXaggItemX 3 7" xfId="41568" xr:uid="{00000000-0005-0000-0000-0000EF110000}"/>
    <cellStyle name="SAPBEXaggItemX 4" xfId="23201" xr:uid="{00000000-0005-0000-0000-0000A7220000}"/>
    <cellStyle name="SAPBEXaggItemX 4 2" xfId="23202" xr:uid="{00000000-0005-0000-0000-0000A8220000}"/>
    <cellStyle name="SAPBEXaggItemX 4 2 2" xfId="23203" xr:uid="{00000000-0005-0000-0000-0000A9220000}"/>
    <cellStyle name="SAPBEXaggItemX 4 2 2 2" xfId="35571" xr:uid="{00000000-0005-0000-0000-0000AA220000}"/>
    <cellStyle name="SAPBEXaggItemX 4 2 2 3" xfId="37581" xr:uid="{00000000-0005-0000-0000-0000AB220000}"/>
    <cellStyle name="SAPBEXaggItemX 4 2 2 4" xfId="43364" xr:uid="{00000000-0005-0000-0000-0000F5110000}"/>
    <cellStyle name="SAPBEXaggItemX 4 2 2 5" xfId="41660" xr:uid="{00000000-0005-0000-0000-0000F5110000}"/>
    <cellStyle name="SAPBEXaggItemX 4 2 3" xfId="35570" xr:uid="{00000000-0005-0000-0000-0000AC220000}"/>
    <cellStyle name="SAPBEXaggItemX 4 2 4" xfId="37582" xr:uid="{00000000-0005-0000-0000-0000AD220000}"/>
    <cellStyle name="SAPBEXaggItemX 4 2 5" xfId="43363" xr:uid="{00000000-0005-0000-0000-0000F4110000}"/>
    <cellStyle name="SAPBEXaggItemX 4 2 6" xfId="41389" xr:uid="{00000000-0005-0000-0000-0000F4110000}"/>
    <cellStyle name="SAPBEXaggItemX 4 3" xfId="23204" xr:uid="{00000000-0005-0000-0000-0000AE220000}"/>
    <cellStyle name="SAPBEXaggItemX 4 3 2" xfId="35572" xr:uid="{00000000-0005-0000-0000-0000AF220000}"/>
    <cellStyle name="SAPBEXaggItemX 4 3 3" xfId="37580" xr:uid="{00000000-0005-0000-0000-0000B0220000}"/>
    <cellStyle name="SAPBEXaggItemX 4 3 4" xfId="43365" xr:uid="{00000000-0005-0000-0000-0000F6110000}"/>
    <cellStyle name="SAPBEXaggItemX 4 3 5" xfId="41095" xr:uid="{00000000-0005-0000-0000-0000F6110000}"/>
    <cellStyle name="SAPBEXaggItemX 4 4" xfId="35569" xr:uid="{00000000-0005-0000-0000-0000B1220000}"/>
    <cellStyle name="SAPBEXaggItemX 4 5" xfId="37583" xr:uid="{00000000-0005-0000-0000-0000B2220000}"/>
    <cellStyle name="SAPBEXaggItemX 4 6" xfId="43362" xr:uid="{00000000-0005-0000-0000-0000F3110000}"/>
    <cellStyle name="SAPBEXaggItemX 4 7" xfId="40623" xr:uid="{00000000-0005-0000-0000-0000F3110000}"/>
    <cellStyle name="SAPBEXaggItemX 5" xfId="23205" xr:uid="{00000000-0005-0000-0000-0000B3220000}"/>
    <cellStyle name="SAPBEXaggItemX 5 2" xfId="23206" xr:uid="{00000000-0005-0000-0000-0000B4220000}"/>
    <cellStyle name="SAPBEXaggItemX 5 2 2" xfId="23207" xr:uid="{00000000-0005-0000-0000-0000B5220000}"/>
    <cellStyle name="SAPBEXaggItemX 5 2 2 2" xfId="35575" xr:uid="{00000000-0005-0000-0000-0000B6220000}"/>
    <cellStyle name="SAPBEXaggItemX 5 2 2 3" xfId="37577" xr:uid="{00000000-0005-0000-0000-0000B7220000}"/>
    <cellStyle name="SAPBEXaggItemX 5 2 2 4" xfId="43368" xr:uid="{00000000-0005-0000-0000-0000F9110000}"/>
    <cellStyle name="SAPBEXaggItemX 5 2 2 5" xfId="41450" xr:uid="{00000000-0005-0000-0000-0000F9110000}"/>
    <cellStyle name="SAPBEXaggItemX 5 2 3" xfId="35574" xr:uid="{00000000-0005-0000-0000-0000B8220000}"/>
    <cellStyle name="SAPBEXaggItemX 5 2 4" xfId="37578" xr:uid="{00000000-0005-0000-0000-0000B9220000}"/>
    <cellStyle name="SAPBEXaggItemX 5 2 5" xfId="43367" xr:uid="{00000000-0005-0000-0000-0000F8110000}"/>
    <cellStyle name="SAPBEXaggItemX 5 2 6" xfId="41516" xr:uid="{00000000-0005-0000-0000-0000F8110000}"/>
    <cellStyle name="SAPBEXaggItemX 5 3" xfId="23208" xr:uid="{00000000-0005-0000-0000-0000BA220000}"/>
    <cellStyle name="SAPBEXaggItemX 5 3 2" xfId="35576" xr:uid="{00000000-0005-0000-0000-0000BB220000}"/>
    <cellStyle name="SAPBEXaggItemX 5 3 3" xfId="37576" xr:uid="{00000000-0005-0000-0000-0000BC220000}"/>
    <cellStyle name="SAPBEXaggItemX 5 3 4" xfId="43369" xr:uid="{00000000-0005-0000-0000-0000FA110000}"/>
    <cellStyle name="SAPBEXaggItemX 5 3 5" xfId="41792" xr:uid="{00000000-0005-0000-0000-0000FA110000}"/>
    <cellStyle name="SAPBEXaggItemX 5 4" xfId="35573" xr:uid="{00000000-0005-0000-0000-0000BD220000}"/>
    <cellStyle name="SAPBEXaggItemX 5 5" xfId="37579" xr:uid="{00000000-0005-0000-0000-0000BE220000}"/>
    <cellStyle name="SAPBEXaggItemX 5 6" xfId="43366" xr:uid="{00000000-0005-0000-0000-0000F7110000}"/>
    <cellStyle name="SAPBEXaggItemX 5 7" xfId="41078" xr:uid="{00000000-0005-0000-0000-0000F7110000}"/>
    <cellStyle name="SAPBEXaggItemX 6" xfId="23209" xr:uid="{00000000-0005-0000-0000-0000BF220000}"/>
    <cellStyle name="SAPBEXaggItemX 6 2" xfId="23210" xr:uid="{00000000-0005-0000-0000-0000C0220000}"/>
    <cellStyle name="SAPBEXaggItemX 6 2 2" xfId="35578" xr:uid="{00000000-0005-0000-0000-0000C1220000}"/>
    <cellStyle name="SAPBEXaggItemX 6 2 3" xfId="37574" xr:uid="{00000000-0005-0000-0000-0000C2220000}"/>
    <cellStyle name="SAPBEXaggItemX 6 2 4" xfId="43371" xr:uid="{00000000-0005-0000-0000-0000FC110000}"/>
    <cellStyle name="SAPBEXaggItemX 6 2 5" xfId="41751" xr:uid="{00000000-0005-0000-0000-0000FC110000}"/>
    <cellStyle name="SAPBEXaggItemX 6 3" xfId="35577" xr:uid="{00000000-0005-0000-0000-0000C3220000}"/>
    <cellStyle name="SAPBEXaggItemX 6 4" xfId="37575" xr:uid="{00000000-0005-0000-0000-0000C4220000}"/>
    <cellStyle name="SAPBEXaggItemX 6 5" xfId="43370" xr:uid="{00000000-0005-0000-0000-0000FB110000}"/>
    <cellStyle name="SAPBEXaggItemX 6 6" xfId="41435" xr:uid="{00000000-0005-0000-0000-0000FB110000}"/>
    <cellStyle name="SAPBEXaggItemX 7" xfId="23211" xr:uid="{00000000-0005-0000-0000-0000C5220000}"/>
    <cellStyle name="SAPBEXaggItemX 7 2" xfId="35579" xr:uid="{00000000-0005-0000-0000-0000C6220000}"/>
    <cellStyle name="SAPBEXaggItemX 7 3" xfId="37573" xr:uid="{00000000-0005-0000-0000-0000C7220000}"/>
    <cellStyle name="SAPBEXaggItemX 7 4" xfId="43372" xr:uid="{00000000-0005-0000-0000-0000FD110000}"/>
    <cellStyle name="SAPBEXaggItemX 7 5" xfId="41008" xr:uid="{00000000-0005-0000-0000-0000FD110000}"/>
    <cellStyle name="SAPBEXaggItemX 8" xfId="35548" xr:uid="{00000000-0005-0000-0000-0000C8220000}"/>
    <cellStyle name="SAPBEXaggItemX 9" xfId="33059" xr:uid="{00000000-0005-0000-0000-0000C9220000}"/>
    <cellStyle name="SAPBEXchaText" xfId="23212" xr:uid="{00000000-0005-0000-0000-0000CA220000}"/>
    <cellStyle name="SAPBEXexcBad7" xfId="23213" xr:uid="{00000000-0005-0000-0000-0000CB220000}"/>
    <cellStyle name="SAPBEXexcBad7 10" xfId="43373" xr:uid="{00000000-0005-0000-0000-0000FF110000}"/>
    <cellStyle name="SAPBEXexcBad7 11" xfId="41840" xr:uid="{00000000-0005-0000-0000-0000FF110000}"/>
    <cellStyle name="SAPBEXexcBad7 2" xfId="23214" xr:uid="{00000000-0005-0000-0000-0000CC220000}"/>
    <cellStyle name="SAPBEXexcBad7 2 10" xfId="41390" xr:uid="{00000000-0005-0000-0000-000000120000}"/>
    <cellStyle name="SAPBEXexcBad7 2 2" xfId="23215" xr:uid="{00000000-0005-0000-0000-0000CD220000}"/>
    <cellStyle name="SAPBEXexcBad7 2 2 2" xfId="23216" xr:uid="{00000000-0005-0000-0000-0000CE220000}"/>
    <cellStyle name="SAPBEXexcBad7 2 2 2 2" xfId="23217" xr:uid="{00000000-0005-0000-0000-0000CF220000}"/>
    <cellStyle name="SAPBEXexcBad7 2 2 2 2 2" xfId="35584" xr:uid="{00000000-0005-0000-0000-0000D0220000}"/>
    <cellStyle name="SAPBEXexcBad7 2 2 2 2 3" xfId="37568" xr:uid="{00000000-0005-0000-0000-0000D1220000}"/>
    <cellStyle name="SAPBEXexcBad7 2 2 2 2 4" xfId="43377" xr:uid="{00000000-0005-0000-0000-000003120000}"/>
    <cellStyle name="SAPBEXexcBad7 2 2 2 2 5" xfId="41214" xr:uid="{00000000-0005-0000-0000-000003120000}"/>
    <cellStyle name="SAPBEXexcBad7 2 2 2 3" xfId="35583" xr:uid="{00000000-0005-0000-0000-0000D2220000}"/>
    <cellStyle name="SAPBEXexcBad7 2 2 2 4" xfId="37569" xr:uid="{00000000-0005-0000-0000-0000D3220000}"/>
    <cellStyle name="SAPBEXexcBad7 2 2 2 5" xfId="43376" xr:uid="{00000000-0005-0000-0000-000002120000}"/>
    <cellStyle name="SAPBEXexcBad7 2 2 2 6" xfId="39912" xr:uid="{00000000-0005-0000-0000-000002120000}"/>
    <cellStyle name="SAPBEXexcBad7 2 2 3" xfId="23218" xr:uid="{00000000-0005-0000-0000-0000D4220000}"/>
    <cellStyle name="SAPBEXexcBad7 2 2 3 2" xfId="35585" xr:uid="{00000000-0005-0000-0000-0000D5220000}"/>
    <cellStyle name="SAPBEXexcBad7 2 2 3 3" xfId="37567" xr:uid="{00000000-0005-0000-0000-0000D6220000}"/>
    <cellStyle name="SAPBEXexcBad7 2 2 3 4" xfId="43378" xr:uid="{00000000-0005-0000-0000-000004120000}"/>
    <cellStyle name="SAPBEXexcBad7 2 2 3 5" xfId="41826" xr:uid="{00000000-0005-0000-0000-000004120000}"/>
    <cellStyle name="SAPBEXexcBad7 2 2 4" xfId="35582" xr:uid="{00000000-0005-0000-0000-0000D7220000}"/>
    <cellStyle name="SAPBEXexcBad7 2 2 5" xfId="37570" xr:uid="{00000000-0005-0000-0000-0000D8220000}"/>
    <cellStyle name="SAPBEXexcBad7 2 2 6" xfId="43375" xr:uid="{00000000-0005-0000-0000-000001120000}"/>
    <cellStyle name="SAPBEXexcBad7 2 2 7" xfId="41665" xr:uid="{00000000-0005-0000-0000-000001120000}"/>
    <cellStyle name="SAPBEXexcBad7 2 3" xfId="23219" xr:uid="{00000000-0005-0000-0000-0000D9220000}"/>
    <cellStyle name="SAPBEXexcBad7 2 3 2" xfId="23220" xr:uid="{00000000-0005-0000-0000-0000DA220000}"/>
    <cellStyle name="SAPBEXexcBad7 2 3 2 2" xfId="23221" xr:uid="{00000000-0005-0000-0000-0000DB220000}"/>
    <cellStyle name="SAPBEXexcBad7 2 3 2 2 2" xfId="35588" xr:uid="{00000000-0005-0000-0000-0000DC220000}"/>
    <cellStyle name="SAPBEXexcBad7 2 3 2 2 3" xfId="37564" xr:uid="{00000000-0005-0000-0000-0000DD220000}"/>
    <cellStyle name="SAPBEXexcBad7 2 3 2 2 4" xfId="43381" xr:uid="{00000000-0005-0000-0000-000007120000}"/>
    <cellStyle name="SAPBEXexcBad7 2 3 2 2 5" xfId="41664" xr:uid="{00000000-0005-0000-0000-000007120000}"/>
    <cellStyle name="SAPBEXexcBad7 2 3 2 3" xfId="35587" xr:uid="{00000000-0005-0000-0000-0000DE220000}"/>
    <cellStyle name="SAPBEXexcBad7 2 3 2 4" xfId="37565" xr:uid="{00000000-0005-0000-0000-0000DF220000}"/>
    <cellStyle name="SAPBEXexcBad7 2 3 2 5" xfId="43380" xr:uid="{00000000-0005-0000-0000-000006120000}"/>
    <cellStyle name="SAPBEXexcBad7 2 3 2 6" xfId="41229" xr:uid="{00000000-0005-0000-0000-000006120000}"/>
    <cellStyle name="SAPBEXexcBad7 2 3 3" xfId="23222" xr:uid="{00000000-0005-0000-0000-0000E0220000}"/>
    <cellStyle name="SAPBEXexcBad7 2 3 3 2" xfId="35589" xr:uid="{00000000-0005-0000-0000-0000E1220000}"/>
    <cellStyle name="SAPBEXexcBad7 2 3 3 3" xfId="37563" xr:uid="{00000000-0005-0000-0000-0000E2220000}"/>
    <cellStyle name="SAPBEXexcBad7 2 3 3 4" xfId="43382" xr:uid="{00000000-0005-0000-0000-000008120000}"/>
    <cellStyle name="SAPBEXexcBad7 2 3 3 5" xfId="41793" xr:uid="{00000000-0005-0000-0000-000008120000}"/>
    <cellStyle name="SAPBEXexcBad7 2 3 4" xfId="35586" xr:uid="{00000000-0005-0000-0000-0000E3220000}"/>
    <cellStyle name="SAPBEXexcBad7 2 3 5" xfId="37566" xr:uid="{00000000-0005-0000-0000-0000E4220000}"/>
    <cellStyle name="SAPBEXexcBad7 2 3 6" xfId="43379" xr:uid="{00000000-0005-0000-0000-000005120000}"/>
    <cellStyle name="SAPBEXexcBad7 2 3 7" xfId="41539" xr:uid="{00000000-0005-0000-0000-000005120000}"/>
    <cellStyle name="SAPBEXexcBad7 2 4" xfId="23223" xr:uid="{00000000-0005-0000-0000-0000E5220000}"/>
    <cellStyle name="SAPBEXexcBad7 2 4 2" xfId="23224" xr:uid="{00000000-0005-0000-0000-0000E6220000}"/>
    <cellStyle name="SAPBEXexcBad7 2 4 2 2" xfId="23225" xr:uid="{00000000-0005-0000-0000-0000E7220000}"/>
    <cellStyle name="SAPBEXexcBad7 2 4 2 2 2" xfId="35592" xr:uid="{00000000-0005-0000-0000-0000E8220000}"/>
    <cellStyle name="SAPBEXexcBad7 2 4 2 2 3" xfId="37560" xr:uid="{00000000-0005-0000-0000-0000E9220000}"/>
    <cellStyle name="SAPBEXexcBad7 2 4 2 2 4" xfId="43385" xr:uid="{00000000-0005-0000-0000-00000B120000}"/>
    <cellStyle name="SAPBEXexcBad7 2 4 2 2 5" xfId="45292" xr:uid="{00000000-0005-0000-0000-00000B120000}"/>
    <cellStyle name="SAPBEXexcBad7 2 4 2 3" xfId="35591" xr:uid="{00000000-0005-0000-0000-0000EA220000}"/>
    <cellStyle name="SAPBEXexcBad7 2 4 2 4" xfId="37561" xr:uid="{00000000-0005-0000-0000-0000EB220000}"/>
    <cellStyle name="SAPBEXexcBad7 2 4 2 5" xfId="43384" xr:uid="{00000000-0005-0000-0000-00000A120000}"/>
    <cellStyle name="SAPBEXexcBad7 2 4 2 6" xfId="45293" xr:uid="{00000000-0005-0000-0000-00000A120000}"/>
    <cellStyle name="SAPBEXexcBad7 2 4 3" xfId="23226" xr:uid="{00000000-0005-0000-0000-0000EC220000}"/>
    <cellStyle name="SAPBEXexcBad7 2 4 3 2" xfId="35593" xr:uid="{00000000-0005-0000-0000-0000ED220000}"/>
    <cellStyle name="SAPBEXexcBad7 2 4 3 3" xfId="37559" xr:uid="{00000000-0005-0000-0000-0000EE220000}"/>
    <cellStyle name="SAPBEXexcBad7 2 4 3 4" xfId="43386" xr:uid="{00000000-0005-0000-0000-00000C120000}"/>
    <cellStyle name="SAPBEXexcBad7 2 4 3 5" xfId="45291" xr:uid="{00000000-0005-0000-0000-00000C120000}"/>
    <cellStyle name="SAPBEXexcBad7 2 4 4" xfId="35590" xr:uid="{00000000-0005-0000-0000-0000EF220000}"/>
    <cellStyle name="SAPBEXexcBad7 2 4 5" xfId="37562" xr:uid="{00000000-0005-0000-0000-0000F0220000}"/>
    <cellStyle name="SAPBEXexcBad7 2 4 6" xfId="43383" xr:uid="{00000000-0005-0000-0000-000009120000}"/>
    <cellStyle name="SAPBEXexcBad7 2 4 7" xfId="41518" xr:uid="{00000000-0005-0000-0000-000009120000}"/>
    <cellStyle name="SAPBEXexcBad7 2 5" xfId="23227" xr:uid="{00000000-0005-0000-0000-0000F1220000}"/>
    <cellStyle name="SAPBEXexcBad7 2 5 2" xfId="23228" xr:uid="{00000000-0005-0000-0000-0000F2220000}"/>
    <cellStyle name="SAPBEXexcBad7 2 5 2 2" xfId="35595" xr:uid="{00000000-0005-0000-0000-0000F3220000}"/>
    <cellStyle name="SAPBEXexcBad7 2 5 2 3" xfId="37557" xr:uid="{00000000-0005-0000-0000-0000F4220000}"/>
    <cellStyle name="SAPBEXexcBad7 2 5 2 4" xfId="43388" xr:uid="{00000000-0005-0000-0000-00000E120000}"/>
    <cellStyle name="SAPBEXexcBad7 2 5 2 5" xfId="41392" xr:uid="{00000000-0005-0000-0000-00000E120000}"/>
    <cellStyle name="SAPBEXexcBad7 2 5 3" xfId="35594" xr:uid="{00000000-0005-0000-0000-0000F5220000}"/>
    <cellStyle name="SAPBEXexcBad7 2 5 4" xfId="37558" xr:uid="{00000000-0005-0000-0000-0000F6220000}"/>
    <cellStyle name="SAPBEXexcBad7 2 5 5" xfId="43387" xr:uid="{00000000-0005-0000-0000-00000D120000}"/>
    <cellStyle name="SAPBEXexcBad7 2 5 6" xfId="41136" xr:uid="{00000000-0005-0000-0000-00000D120000}"/>
    <cellStyle name="SAPBEXexcBad7 2 6" xfId="23229" xr:uid="{00000000-0005-0000-0000-0000F7220000}"/>
    <cellStyle name="SAPBEXexcBad7 2 6 2" xfId="35596" xr:uid="{00000000-0005-0000-0000-0000F8220000}"/>
    <cellStyle name="SAPBEXexcBad7 2 6 3" xfId="37556" xr:uid="{00000000-0005-0000-0000-0000F9220000}"/>
    <cellStyle name="SAPBEXexcBad7 2 6 4" xfId="43389" xr:uid="{00000000-0005-0000-0000-00000F120000}"/>
    <cellStyle name="SAPBEXexcBad7 2 6 5" xfId="41827" xr:uid="{00000000-0005-0000-0000-00000F120000}"/>
    <cellStyle name="SAPBEXexcBad7 2 7" xfId="35581" xr:uid="{00000000-0005-0000-0000-0000FA220000}"/>
    <cellStyle name="SAPBEXexcBad7 2 8" xfId="37571" xr:uid="{00000000-0005-0000-0000-0000FB220000}"/>
    <cellStyle name="SAPBEXexcBad7 2 9" xfId="43374" xr:uid="{00000000-0005-0000-0000-000000120000}"/>
    <cellStyle name="SAPBEXexcBad7 3" xfId="23230" xr:uid="{00000000-0005-0000-0000-0000FC220000}"/>
    <cellStyle name="SAPBEXexcBad7 3 2" xfId="23231" xr:uid="{00000000-0005-0000-0000-0000FD220000}"/>
    <cellStyle name="SAPBEXexcBad7 3 2 2" xfId="23232" xr:uid="{00000000-0005-0000-0000-0000FE220000}"/>
    <cellStyle name="SAPBEXexcBad7 3 2 2 2" xfId="35599" xr:uid="{00000000-0005-0000-0000-0000FF220000}"/>
    <cellStyle name="SAPBEXexcBad7 3 2 2 3" xfId="37553" xr:uid="{00000000-0005-0000-0000-000000230000}"/>
    <cellStyle name="SAPBEXexcBad7 3 2 2 4" xfId="43392" xr:uid="{00000000-0005-0000-0000-000012120000}"/>
    <cellStyle name="SAPBEXexcBad7 3 2 2 5" xfId="45290" xr:uid="{00000000-0005-0000-0000-000012120000}"/>
    <cellStyle name="SAPBEXexcBad7 3 2 3" xfId="35598" xr:uid="{00000000-0005-0000-0000-000001230000}"/>
    <cellStyle name="SAPBEXexcBad7 3 2 4" xfId="37554" xr:uid="{00000000-0005-0000-0000-000002230000}"/>
    <cellStyle name="SAPBEXexcBad7 3 2 5" xfId="43391" xr:uid="{00000000-0005-0000-0000-000011120000}"/>
    <cellStyle name="SAPBEXexcBad7 3 2 6" xfId="41209" xr:uid="{00000000-0005-0000-0000-000011120000}"/>
    <cellStyle name="SAPBEXexcBad7 3 3" xfId="23233" xr:uid="{00000000-0005-0000-0000-000003230000}"/>
    <cellStyle name="SAPBEXexcBad7 3 3 2" xfId="35600" xr:uid="{00000000-0005-0000-0000-000004230000}"/>
    <cellStyle name="SAPBEXexcBad7 3 3 3" xfId="37552" xr:uid="{00000000-0005-0000-0000-000005230000}"/>
    <cellStyle name="SAPBEXexcBad7 3 3 4" xfId="43393" xr:uid="{00000000-0005-0000-0000-000013120000}"/>
    <cellStyle name="SAPBEXexcBad7 3 3 5" xfId="45289" xr:uid="{00000000-0005-0000-0000-000013120000}"/>
    <cellStyle name="SAPBEXexcBad7 3 4" xfId="35597" xr:uid="{00000000-0005-0000-0000-000006230000}"/>
    <cellStyle name="SAPBEXexcBad7 3 5" xfId="37555" xr:uid="{00000000-0005-0000-0000-000007230000}"/>
    <cellStyle name="SAPBEXexcBad7 3 6" xfId="43390" xr:uid="{00000000-0005-0000-0000-000010120000}"/>
    <cellStyle name="SAPBEXexcBad7 3 7" xfId="40174" xr:uid="{00000000-0005-0000-0000-000010120000}"/>
    <cellStyle name="SAPBEXexcBad7 4" xfId="23234" xr:uid="{00000000-0005-0000-0000-000008230000}"/>
    <cellStyle name="SAPBEXexcBad7 4 2" xfId="23235" xr:uid="{00000000-0005-0000-0000-000009230000}"/>
    <cellStyle name="SAPBEXexcBad7 4 2 2" xfId="23236" xr:uid="{00000000-0005-0000-0000-00000A230000}"/>
    <cellStyle name="SAPBEXexcBad7 4 2 2 2" xfId="35603" xr:uid="{00000000-0005-0000-0000-00000B230000}"/>
    <cellStyle name="SAPBEXexcBad7 4 2 2 3" xfId="37549" xr:uid="{00000000-0005-0000-0000-00000C230000}"/>
    <cellStyle name="SAPBEXexcBad7 4 2 2 4" xfId="43396" xr:uid="{00000000-0005-0000-0000-000016120000}"/>
    <cellStyle name="SAPBEXexcBad7 4 2 2 5" xfId="45286" xr:uid="{00000000-0005-0000-0000-000016120000}"/>
    <cellStyle name="SAPBEXexcBad7 4 2 3" xfId="35602" xr:uid="{00000000-0005-0000-0000-00000D230000}"/>
    <cellStyle name="SAPBEXexcBad7 4 2 4" xfId="37550" xr:uid="{00000000-0005-0000-0000-00000E230000}"/>
    <cellStyle name="SAPBEXexcBad7 4 2 5" xfId="43395" xr:uid="{00000000-0005-0000-0000-000015120000}"/>
    <cellStyle name="SAPBEXexcBad7 4 2 6" xfId="45287" xr:uid="{00000000-0005-0000-0000-000015120000}"/>
    <cellStyle name="SAPBEXexcBad7 4 3" xfId="23237" xr:uid="{00000000-0005-0000-0000-00000F230000}"/>
    <cellStyle name="SAPBEXexcBad7 4 3 2" xfId="35604" xr:uid="{00000000-0005-0000-0000-000010230000}"/>
    <cellStyle name="SAPBEXexcBad7 4 3 3" xfId="37548" xr:uid="{00000000-0005-0000-0000-000011230000}"/>
    <cellStyle name="SAPBEXexcBad7 4 3 4" xfId="43397" xr:uid="{00000000-0005-0000-0000-000017120000}"/>
    <cellStyle name="SAPBEXexcBad7 4 3 5" xfId="45285" xr:uid="{00000000-0005-0000-0000-000017120000}"/>
    <cellStyle name="SAPBEXexcBad7 4 4" xfId="35601" xr:uid="{00000000-0005-0000-0000-000012230000}"/>
    <cellStyle name="SAPBEXexcBad7 4 5" xfId="37551" xr:uid="{00000000-0005-0000-0000-000013230000}"/>
    <cellStyle name="SAPBEXexcBad7 4 6" xfId="43394" xr:uid="{00000000-0005-0000-0000-000014120000}"/>
    <cellStyle name="SAPBEXexcBad7 4 7" xfId="45288" xr:uid="{00000000-0005-0000-0000-000014120000}"/>
    <cellStyle name="SAPBEXexcBad7 5" xfId="23238" xr:uid="{00000000-0005-0000-0000-000014230000}"/>
    <cellStyle name="SAPBEXexcBad7 5 2" xfId="23239" xr:uid="{00000000-0005-0000-0000-000015230000}"/>
    <cellStyle name="SAPBEXexcBad7 5 2 2" xfId="23240" xr:uid="{00000000-0005-0000-0000-000016230000}"/>
    <cellStyle name="SAPBEXexcBad7 5 2 2 2" xfId="35607" xr:uid="{00000000-0005-0000-0000-000017230000}"/>
    <cellStyle name="SAPBEXexcBad7 5 2 2 3" xfId="37545" xr:uid="{00000000-0005-0000-0000-000018230000}"/>
    <cellStyle name="SAPBEXexcBad7 5 2 2 4" xfId="43400" xr:uid="{00000000-0005-0000-0000-00001A120000}"/>
    <cellStyle name="SAPBEXexcBad7 5 2 2 5" xfId="45282" xr:uid="{00000000-0005-0000-0000-00001A120000}"/>
    <cellStyle name="SAPBEXexcBad7 5 2 3" xfId="35606" xr:uid="{00000000-0005-0000-0000-000019230000}"/>
    <cellStyle name="SAPBEXexcBad7 5 2 4" xfId="37546" xr:uid="{00000000-0005-0000-0000-00001A230000}"/>
    <cellStyle name="SAPBEXexcBad7 5 2 5" xfId="43399" xr:uid="{00000000-0005-0000-0000-000019120000}"/>
    <cellStyle name="SAPBEXexcBad7 5 2 6" xfId="45283" xr:uid="{00000000-0005-0000-0000-000019120000}"/>
    <cellStyle name="SAPBEXexcBad7 5 3" xfId="23241" xr:uid="{00000000-0005-0000-0000-00001B230000}"/>
    <cellStyle name="SAPBEXexcBad7 5 3 2" xfId="35608" xr:uid="{00000000-0005-0000-0000-00001C230000}"/>
    <cellStyle name="SAPBEXexcBad7 5 3 3" xfId="37544" xr:uid="{00000000-0005-0000-0000-00001D230000}"/>
    <cellStyle name="SAPBEXexcBad7 5 3 4" xfId="43401" xr:uid="{00000000-0005-0000-0000-00001B120000}"/>
    <cellStyle name="SAPBEXexcBad7 5 3 5" xfId="45281" xr:uid="{00000000-0005-0000-0000-00001B120000}"/>
    <cellStyle name="SAPBEXexcBad7 5 4" xfId="35605" xr:uid="{00000000-0005-0000-0000-00001E230000}"/>
    <cellStyle name="SAPBEXexcBad7 5 5" xfId="37547" xr:uid="{00000000-0005-0000-0000-00001F230000}"/>
    <cellStyle name="SAPBEXexcBad7 5 6" xfId="43398" xr:uid="{00000000-0005-0000-0000-000018120000}"/>
    <cellStyle name="SAPBEXexcBad7 5 7" xfId="45284" xr:uid="{00000000-0005-0000-0000-000018120000}"/>
    <cellStyle name="SAPBEXexcBad7 6" xfId="23242" xr:uid="{00000000-0005-0000-0000-000020230000}"/>
    <cellStyle name="SAPBEXexcBad7 6 2" xfId="23243" xr:uid="{00000000-0005-0000-0000-000021230000}"/>
    <cellStyle name="SAPBEXexcBad7 6 2 2" xfId="35610" xr:uid="{00000000-0005-0000-0000-000022230000}"/>
    <cellStyle name="SAPBEXexcBad7 6 2 3" xfId="37542" xr:uid="{00000000-0005-0000-0000-000023230000}"/>
    <cellStyle name="SAPBEXexcBad7 6 2 4" xfId="43403" xr:uid="{00000000-0005-0000-0000-00001D120000}"/>
    <cellStyle name="SAPBEXexcBad7 6 2 5" xfId="45279" xr:uid="{00000000-0005-0000-0000-00001D120000}"/>
    <cellStyle name="SAPBEXexcBad7 6 3" xfId="35609" xr:uid="{00000000-0005-0000-0000-000024230000}"/>
    <cellStyle name="SAPBEXexcBad7 6 4" xfId="37543" xr:uid="{00000000-0005-0000-0000-000025230000}"/>
    <cellStyle name="SAPBEXexcBad7 6 5" xfId="43402" xr:uid="{00000000-0005-0000-0000-00001C120000}"/>
    <cellStyle name="SAPBEXexcBad7 6 6" xfId="45280" xr:uid="{00000000-0005-0000-0000-00001C120000}"/>
    <cellStyle name="SAPBEXexcBad7 7" xfId="23244" xr:uid="{00000000-0005-0000-0000-000026230000}"/>
    <cellStyle name="SAPBEXexcBad7 7 2" xfId="35611" xr:uid="{00000000-0005-0000-0000-000027230000}"/>
    <cellStyle name="SAPBEXexcBad7 7 3" xfId="37541" xr:uid="{00000000-0005-0000-0000-000028230000}"/>
    <cellStyle name="SAPBEXexcBad7 7 4" xfId="43404" xr:uid="{00000000-0005-0000-0000-00001E120000}"/>
    <cellStyle name="SAPBEXexcBad7 7 5" xfId="45278" xr:uid="{00000000-0005-0000-0000-00001E120000}"/>
    <cellStyle name="SAPBEXexcBad7 8" xfId="35580" xr:uid="{00000000-0005-0000-0000-000029230000}"/>
    <cellStyle name="SAPBEXexcBad7 9" xfId="37572" xr:uid="{00000000-0005-0000-0000-00002A230000}"/>
    <cellStyle name="SAPBEXexcBad8" xfId="23245" xr:uid="{00000000-0005-0000-0000-00002B230000}"/>
    <cellStyle name="SAPBEXexcBad8 10" xfId="43405" xr:uid="{00000000-0005-0000-0000-00001F120000}"/>
    <cellStyle name="SAPBEXexcBad8 11" xfId="45277" xr:uid="{00000000-0005-0000-0000-00001F120000}"/>
    <cellStyle name="SAPBEXexcBad8 2" xfId="23246" xr:uid="{00000000-0005-0000-0000-00002C230000}"/>
    <cellStyle name="SAPBEXexcBad8 2 10" xfId="45276" xr:uid="{00000000-0005-0000-0000-000020120000}"/>
    <cellStyle name="SAPBEXexcBad8 2 2" xfId="23247" xr:uid="{00000000-0005-0000-0000-00002D230000}"/>
    <cellStyle name="SAPBEXexcBad8 2 2 2" xfId="23248" xr:uid="{00000000-0005-0000-0000-00002E230000}"/>
    <cellStyle name="SAPBEXexcBad8 2 2 2 2" xfId="23249" xr:uid="{00000000-0005-0000-0000-00002F230000}"/>
    <cellStyle name="SAPBEXexcBad8 2 2 2 2 2" xfId="35616" xr:uid="{00000000-0005-0000-0000-000030230000}"/>
    <cellStyle name="SAPBEXexcBad8 2 2 2 2 3" xfId="37536" xr:uid="{00000000-0005-0000-0000-000031230000}"/>
    <cellStyle name="SAPBEXexcBad8 2 2 2 2 4" xfId="43409" xr:uid="{00000000-0005-0000-0000-000023120000}"/>
    <cellStyle name="SAPBEXexcBad8 2 2 2 2 5" xfId="45273" xr:uid="{00000000-0005-0000-0000-000023120000}"/>
    <cellStyle name="SAPBEXexcBad8 2 2 2 3" xfId="35615" xr:uid="{00000000-0005-0000-0000-000032230000}"/>
    <cellStyle name="SAPBEXexcBad8 2 2 2 4" xfId="37537" xr:uid="{00000000-0005-0000-0000-000033230000}"/>
    <cellStyle name="SAPBEXexcBad8 2 2 2 5" xfId="43408" xr:uid="{00000000-0005-0000-0000-000022120000}"/>
    <cellStyle name="SAPBEXexcBad8 2 2 2 6" xfId="45274" xr:uid="{00000000-0005-0000-0000-000022120000}"/>
    <cellStyle name="SAPBEXexcBad8 2 2 3" xfId="23250" xr:uid="{00000000-0005-0000-0000-000034230000}"/>
    <cellStyle name="SAPBEXexcBad8 2 2 3 2" xfId="35617" xr:uid="{00000000-0005-0000-0000-000035230000}"/>
    <cellStyle name="SAPBEXexcBad8 2 2 3 3" xfId="37535" xr:uid="{00000000-0005-0000-0000-000036230000}"/>
    <cellStyle name="SAPBEXexcBad8 2 2 3 4" xfId="43410" xr:uid="{00000000-0005-0000-0000-000024120000}"/>
    <cellStyle name="SAPBEXexcBad8 2 2 3 5" xfId="45272" xr:uid="{00000000-0005-0000-0000-000024120000}"/>
    <cellStyle name="SAPBEXexcBad8 2 2 4" xfId="35614" xr:uid="{00000000-0005-0000-0000-000037230000}"/>
    <cellStyle name="SAPBEXexcBad8 2 2 5" xfId="37538" xr:uid="{00000000-0005-0000-0000-000038230000}"/>
    <cellStyle name="SAPBEXexcBad8 2 2 6" xfId="43407" xr:uid="{00000000-0005-0000-0000-000021120000}"/>
    <cellStyle name="SAPBEXexcBad8 2 2 7" xfId="45275" xr:uid="{00000000-0005-0000-0000-000021120000}"/>
    <cellStyle name="SAPBEXexcBad8 2 3" xfId="23251" xr:uid="{00000000-0005-0000-0000-000039230000}"/>
    <cellStyle name="SAPBEXexcBad8 2 3 2" xfId="23252" xr:uid="{00000000-0005-0000-0000-00003A230000}"/>
    <cellStyle name="SAPBEXexcBad8 2 3 2 2" xfId="23253" xr:uid="{00000000-0005-0000-0000-00003B230000}"/>
    <cellStyle name="SAPBEXexcBad8 2 3 2 2 2" xfId="35620" xr:uid="{00000000-0005-0000-0000-00003C230000}"/>
    <cellStyle name="SAPBEXexcBad8 2 3 2 2 3" xfId="37532" xr:uid="{00000000-0005-0000-0000-00003D230000}"/>
    <cellStyle name="SAPBEXexcBad8 2 3 2 2 4" xfId="43413" xr:uid="{00000000-0005-0000-0000-000027120000}"/>
    <cellStyle name="SAPBEXexcBad8 2 3 2 2 5" xfId="45269" xr:uid="{00000000-0005-0000-0000-000027120000}"/>
    <cellStyle name="SAPBEXexcBad8 2 3 2 3" xfId="35619" xr:uid="{00000000-0005-0000-0000-00003E230000}"/>
    <cellStyle name="SAPBEXexcBad8 2 3 2 4" xfId="37533" xr:uid="{00000000-0005-0000-0000-00003F230000}"/>
    <cellStyle name="SAPBEXexcBad8 2 3 2 5" xfId="43412" xr:uid="{00000000-0005-0000-0000-000026120000}"/>
    <cellStyle name="SAPBEXexcBad8 2 3 2 6" xfId="45270" xr:uid="{00000000-0005-0000-0000-000026120000}"/>
    <cellStyle name="SAPBEXexcBad8 2 3 3" xfId="23254" xr:uid="{00000000-0005-0000-0000-000040230000}"/>
    <cellStyle name="SAPBEXexcBad8 2 3 3 2" xfId="35621" xr:uid="{00000000-0005-0000-0000-000041230000}"/>
    <cellStyle name="SAPBEXexcBad8 2 3 3 3" xfId="37531" xr:uid="{00000000-0005-0000-0000-000042230000}"/>
    <cellStyle name="SAPBEXexcBad8 2 3 3 4" xfId="43414" xr:uid="{00000000-0005-0000-0000-000028120000}"/>
    <cellStyle name="SAPBEXexcBad8 2 3 3 5" xfId="45268" xr:uid="{00000000-0005-0000-0000-000028120000}"/>
    <cellStyle name="SAPBEXexcBad8 2 3 4" xfId="35618" xr:uid="{00000000-0005-0000-0000-000043230000}"/>
    <cellStyle name="SAPBEXexcBad8 2 3 5" xfId="37534" xr:uid="{00000000-0005-0000-0000-000044230000}"/>
    <cellStyle name="SAPBEXexcBad8 2 3 6" xfId="43411" xr:uid="{00000000-0005-0000-0000-000025120000}"/>
    <cellStyle name="SAPBEXexcBad8 2 3 7" xfId="45271" xr:uid="{00000000-0005-0000-0000-000025120000}"/>
    <cellStyle name="SAPBEXexcBad8 2 4" xfId="23255" xr:uid="{00000000-0005-0000-0000-000045230000}"/>
    <cellStyle name="SAPBEXexcBad8 2 4 2" xfId="23256" xr:uid="{00000000-0005-0000-0000-000046230000}"/>
    <cellStyle name="SAPBEXexcBad8 2 4 2 2" xfId="23257" xr:uid="{00000000-0005-0000-0000-000047230000}"/>
    <cellStyle name="SAPBEXexcBad8 2 4 2 2 2" xfId="35624" xr:uid="{00000000-0005-0000-0000-000048230000}"/>
    <cellStyle name="SAPBEXexcBad8 2 4 2 2 3" xfId="37528" xr:uid="{00000000-0005-0000-0000-000049230000}"/>
    <cellStyle name="SAPBEXexcBad8 2 4 2 2 4" xfId="43417" xr:uid="{00000000-0005-0000-0000-00002B120000}"/>
    <cellStyle name="SAPBEXexcBad8 2 4 2 2 5" xfId="45265" xr:uid="{00000000-0005-0000-0000-00002B120000}"/>
    <cellStyle name="SAPBEXexcBad8 2 4 2 3" xfId="35623" xr:uid="{00000000-0005-0000-0000-00004A230000}"/>
    <cellStyle name="SAPBEXexcBad8 2 4 2 4" xfId="37529" xr:uid="{00000000-0005-0000-0000-00004B230000}"/>
    <cellStyle name="SAPBEXexcBad8 2 4 2 5" xfId="43416" xr:uid="{00000000-0005-0000-0000-00002A120000}"/>
    <cellStyle name="SAPBEXexcBad8 2 4 2 6" xfId="45266" xr:uid="{00000000-0005-0000-0000-00002A120000}"/>
    <cellStyle name="SAPBEXexcBad8 2 4 3" xfId="23258" xr:uid="{00000000-0005-0000-0000-00004C230000}"/>
    <cellStyle name="SAPBEXexcBad8 2 4 3 2" xfId="35625" xr:uid="{00000000-0005-0000-0000-00004D230000}"/>
    <cellStyle name="SAPBEXexcBad8 2 4 3 3" xfId="37527" xr:uid="{00000000-0005-0000-0000-00004E230000}"/>
    <cellStyle name="SAPBEXexcBad8 2 4 3 4" xfId="43418" xr:uid="{00000000-0005-0000-0000-00002C120000}"/>
    <cellStyle name="SAPBEXexcBad8 2 4 3 5" xfId="45264" xr:uid="{00000000-0005-0000-0000-00002C120000}"/>
    <cellStyle name="SAPBEXexcBad8 2 4 4" xfId="35622" xr:uid="{00000000-0005-0000-0000-00004F230000}"/>
    <cellStyle name="SAPBEXexcBad8 2 4 5" xfId="37530" xr:uid="{00000000-0005-0000-0000-000050230000}"/>
    <cellStyle name="SAPBEXexcBad8 2 4 6" xfId="43415" xr:uid="{00000000-0005-0000-0000-000029120000}"/>
    <cellStyle name="SAPBEXexcBad8 2 4 7" xfId="45267" xr:uid="{00000000-0005-0000-0000-000029120000}"/>
    <cellStyle name="SAPBEXexcBad8 2 5" xfId="23259" xr:uid="{00000000-0005-0000-0000-000051230000}"/>
    <cellStyle name="SAPBEXexcBad8 2 5 2" xfId="23260" xr:uid="{00000000-0005-0000-0000-000052230000}"/>
    <cellStyle name="SAPBEXexcBad8 2 5 2 2" xfId="35627" xr:uid="{00000000-0005-0000-0000-000053230000}"/>
    <cellStyle name="SAPBEXexcBad8 2 5 2 3" xfId="37525" xr:uid="{00000000-0005-0000-0000-000054230000}"/>
    <cellStyle name="SAPBEXexcBad8 2 5 2 4" xfId="43420" xr:uid="{00000000-0005-0000-0000-00002E120000}"/>
    <cellStyle name="SAPBEXexcBad8 2 5 2 5" xfId="45262" xr:uid="{00000000-0005-0000-0000-00002E120000}"/>
    <cellStyle name="SAPBEXexcBad8 2 5 3" xfId="35626" xr:uid="{00000000-0005-0000-0000-000055230000}"/>
    <cellStyle name="SAPBEXexcBad8 2 5 4" xfId="37526" xr:uid="{00000000-0005-0000-0000-000056230000}"/>
    <cellStyle name="SAPBEXexcBad8 2 5 5" xfId="43419" xr:uid="{00000000-0005-0000-0000-00002D120000}"/>
    <cellStyle name="SAPBEXexcBad8 2 5 6" xfId="45263" xr:uid="{00000000-0005-0000-0000-00002D120000}"/>
    <cellStyle name="SAPBEXexcBad8 2 6" xfId="23261" xr:uid="{00000000-0005-0000-0000-000057230000}"/>
    <cellStyle name="SAPBEXexcBad8 2 6 2" xfId="35628" xr:uid="{00000000-0005-0000-0000-000058230000}"/>
    <cellStyle name="SAPBEXexcBad8 2 6 3" xfId="37524" xr:uid="{00000000-0005-0000-0000-000059230000}"/>
    <cellStyle name="SAPBEXexcBad8 2 6 4" xfId="43421" xr:uid="{00000000-0005-0000-0000-00002F120000}"/>
    <cellStyle name="SAPBEXexcBad8 2 6 5" xfId="45261" xr:uid="{00000000-0005-0000-0000-00002F120000}"/>
    <cellStyle name="SAPBEXexcBad8 2 7" xfId="35613" xr:uid="{00000000-0005-0000-0000-00005A230000}"/>
    <cellStyle name="SAPBEXexcBad8 2 8" xfId="37539" xr:uid="{00000000-0005-0000-0000-00005B230000}"/>
    <cellStyle name="SAPBEXexcBad8 2 9" xfId="43406" xr:uid="{00000000-0005-0000-0000-000020120000}"/>
    <cellStyle name="SAPBEXexcBad8 3" xfId="23262" xr:uid="{00000000-0005-0000-0000-00005C230000}"/>
    <cellStyle name="SAPBEXexcBad8 3 2" xfId="23263" xr:uid="{00000000-0005-0000-0000-00005D230000}"/>
    <cellStyle name="SAPBEXexcBad8 3 2 2" xfId="23264" xr:uid="{00000000-0005-0000-0000-00005E230000}"/>
    <cellStyle name="SAPBEXexcBad8 3 2 2 2" xfId="35631" xr:uid="{00000000-0005-0000-0000-00005F230000}"/>
    <cellStyle name="SAPBEXexcBad8 3 2 2 3" xfId="37521" xr:uid="{00000000-0005-0000-0000-000060230000}"/>
    <cellStyle name="SAPBEXexcBad8 3 2 2 4" xfId="43424" xr:uid="{00000000-0005-0000-0000-000032120000}"/>
    <cellStyle name="SAPBEXexcBad8 3 2 2 5" xfId="45258" xr:uid="{00000000-0005-0000-0000-000032120000}"/>
    <cellStyle name="SAPBEXexcBad8 3 2 3" xfId="35630" xr:uid="{00000000-0005-0000-0000-000061230000}"/>
    <cellStyle name="SAPBEXexcBad8 3 2 4" xfId="37522" xr:uid="{00000000-0005-0000-0000-000062230000}"/>
    <cellStyle name="SAPBEXexcBad8 3 2 5" xfId="43423" xr:uid="{00000000-0005-0000-0000-000031120000}"/>
    <cellStyle name="SAPBEXexcBad8 3 2 6" xfId="45259" xr:uid="{00000000-0005-0000-0000-000031120000}"/>
    <cellStyle name="SAPBEXexcBad8 3 3" xfId="23265" xr:uid="{00000000-0005-0000-0000-000063230000}"/>
    <cellStyle name="SAPBEXexcBad8 3 3 2" xfId="35632" xr:uid="{00000000-0005-0000-0000-000064230000}"/>
    <cellStyle name="SAPBEXexcBad8 3 3 3" xfId="37520" xr:uid="{00000000-0005-0000-0000-000065230000}"/>
    <cellStyle name="SAPBEXexcBad8 3 3 4" xfId="43425" xr:uid="{00000000-0005-0000-0000-000033120000}"/>
    <cellStyle name="SAPBEXexcBad8 3 3 5" xfId="45257" xr:uid="{00000000-0005-0000-0000-000033120000}"/>
    <cellStyle name="SAPBEXexcBad8 3 4" xfId="35629" xr:uid="{00000000-0005-0000-0000-000066230000}"/>
    <cellStyle name="SAPBEXexcBad8 3 5" xfId="37523" xr:uid="{00000000-0005-0000-0000-000067230000}"/>
    <cellStyle name="SAPBEXexcBad8 3 6" xfId="43422" xr:uid="{00000000-0005-0000-0000-000030120000}"/>
    <cellStyle name="SAPBEXexcBad8 3 7" xfId="45260" xr:uid="{00000000-0005-0000-0000-000030120000}"/>
    <cellStyle name="SAPBEXexcBad8 4" xfId="23266" xr:uid="{00000000-0005-0000-0000-000068230000}"/>
    <cellStyle name="SAPBEXexcBad8 4 2" xfId="23267" xr:uid="{00000000-0005-0000-0000-000069230000}"/>
    <cellStyle name="SAPBEXexcBad8 4 2 2" xfId="23268" xr:uid="{00000000-0005-0000-0000-00006A230000}"/>
    <cellStyle name="SAPBEXexcBad8 4 2 2 2" xfId="35635" xr:uid="{00000000-0005-0000-0000-00006B230000}"/>
    <cellStyle name="SAPBEXexcBad8 4 2 2 3" xfId="37517" xr:uid="{00000000-0005-0000-0000-00006C230000}"/>
    <cellStyle name="SAPBEXexcBad8 4 2 2 4" xfId="43428" xr:uid="{00000000-0005-0000-0000-000036120000}"/>
    <cellStyle name="SAPBEXexcBad8 4 2 2 5" xfId="45254" xr:uid="{00000000-0005-0000-0000-000036120000}"/>
    <cellStyle name="SAPBEXexcBad8 4 2 3" xfId="35634" xr:uid="{00000000-0005-0000-0000-00006D230000}"/>
    <cellStyle name="SAPBEXexcBad8 4 2 4" xfId="37518" xr:uid="{00000000-0005-0000-0000-00006E230000}"/>
    <cellStyle name="SAPBEXexcBad8 4 2 5" xfId="43427" xr:uid="{00000000-0005-0000-0000-000035120000}"/>
    <cellStyle name="SAPBEXexcBad8 4 2 6" xfId="45255" xr:uid="{00000000-0005-0000-0000-000035120000}"/>
    <cellStyle name="SAPBEXexcBad8 4 3" xfId="23269" xr:uid="{00000000-0005-0000-0000-00006F230000}"/>
    <cellStyle name="SAPBEXexcBad8 4 3 2" xfId="35636" xr:uid="{00000000-0005-0000-0000-000070230000}"/>
    <cellStyle name="SAPBEXexcBad8 4 3 3" xfId="37516" xr:uid="{00000000-0005-0000-0000-000071230000}"/>
    <cellStyle name="SAPBEXexcBad8 4 3 4" xfId="43429" xr:uid="{00000000-0005-0000-0000-000037120000}"/>
    <cellStyle name="SAPBEXexcBad8 4 3 5" xfId="45253" xr:uid="{00000000-0005-0000-0000-000037120000}"/>
    <cellStyle name="SAPBEXexcBad8 4 4" xfId="35633" xr:uid="{00000000-0005-0000-0000-000072230000}"/>
    <cellStyle name="SAPBEXexcBad8 4 5" xfId="37519" xr:uid="{00000000-0005-0000-0000-000073230000}"/>
    <cellStyle name="SAPBEXexcBad8 4 6" xfId="43426" xr:uid="{00000000-0005-0000-0000-000034120000}"/>
    <cellStyle name="SAPBEXexcBad8 4 7" xfId="45256" xr:uid="{00000000-0005-0000-0000-000034120000}"/>
    <cellStyle name="SAPBEXexcBad8 5" xfId="23270" xr:uid="{00000000-0005-0000-0000-000074230000}"/>
    <cellStyle name="SAPBEXexcBad8 5 2" xfId="23271" xr:uid="{00000000-0005-0000-0000-000075230000}"/>
    <cellStyle name="SAPBEXexcBad8 5 2 2" xfId="23272" xr:uid="{00000000-0005-0000-0000-000076230000}"/>
    <cellStyle name="SAPBEXexcBad8 5 2 2 2" xfId="35639" xr:uid="{00000000-0005-0000-0000-000077230000}"/>
    <cellStyle name="SAPBEXexcBad8 5 2 2 3" xfId="37513" xr:uid="{00000000-0005-0000-0000-000078230000}"/>
    <cellStyle name="SAPBEXexcBad8 5 2 2 4" xfId="43432" xr:uid="{00000000-0005-0000-0000-00003A120000}"/>
    <cellStyle name="SAPBEXexcBad8 5 2 2 5" xfId="45250" xr:uid="{00000000-0005-0000-0000-00003A120000}"/>
    <cellStyle name="SAPBEXexcBad8 5 2 3" xfId="35638" xr:uid="{00000000-0005-0000-0000-000079230000}"/>
    <cellStyle name="SAPBEXexcBad8 5 2 4" xfId="37514" xr:uid="{00000000-0005-0000-0000-00007A230000}"/>
    <cellStyle name="SAPBEXexcBad8 5 2 5" xfId="43431" xr:uid="{00000000-0005-0000-0000-000039120000}"/>
    <cellStyle name="SAPBEXexcBad8 5 2 6" xfId="45251" xr:uid="{00000000-0005-0000-0000-000039120000}"/>
    <cellStyle name="SAPBEXexcBad8 5 3" xfId="23273" xr:uid="{00000000-0005-0000-0000-00007B230000}"/>
    <cellStyle name="SAPBEXexcBad8 5 3 2" xfId="35640" xr:uid="{00000000-0005-0000-0000-00007C230000}"/>
    <cellStyle name="SAPBEXexcBad8 5 3 3" xfId="37512" xr:uid="{00000000-0005-0000-0000-00007D230000}"/>
    <cellStyle name="SAPBEXexcBad8 5 3 4" xfId="43433" xr:uid="{00000000-0005-0000-0000-00003B120000}"/>
    <cellStyle name="SAPBEXexcBad8 5 3 5" xfId="45249" xr:uid="{00000000-0005-0000-0000-00003B120000}"/>
    <cellStyle name="SAPBEXexcBad8 5 4" xfId="35637" xr:uid="{00000000-0005-0000-0000-00007E230000}"/>
    <cellStyle name="SAPBEXexcBad8 5 5" xfId="37515" xr:uid="{00000000-0005-0000-0000-00007F230000}"/>
    <cellStyle name="SAPBEXexcBad8 5 6" xfId="43430" xr:uid="{00000000-0005-0000-0000-000038120000}"/>
    <cellStyle name="SAPBEXexcBad8 5 7" xfId="45252" xr:uid="{00000000-0005-0000-0000-000038120000}"/>
    <cellStyle name="SAPBEXexcBad8 6" xfId="23274" xr:uid="{00000000-0005-0000-0000-000080230000}"/>
    <cellStyle name="SAPBEXexcBad8 6 2" xfId="23275" xr:uid="{00000000-0005-0000-0000-000081230000}"/>
    <cellStyle name="SAPBEXexcBad8 6 2 2" xfId="35642" xr:uid="{00000000-0005-0000-0000-000082230000}"/>
    <cellStyle name="SAPBEXexcBad8 6 2 3" xfId="37510" xr:uid="{00000000-0005-0000-0000-000083230000}"/>
    <cellStyle name="SAPBEXexcBad8 6 2 4" xfId="43435" xr:uid="{00000000-0005-0000-0000-00003D120000}"/>
    <cellStyle name="SAPBEXexcBad8 6 2 5" xfId="45247" xr:uid="{00000000-0005-0000-0000-00003D120000}"/>
    <cellStyle name="SAPBEXexcBad8 6 3" xfId="35641" xr:uid="{00000000-0005-0000-0000-000084230000}"/>
    <cellStyle name="SAPBEXexcBad8 6 4" xfId="37511" xr:uid="{00000000-0005-0000-0000-000085230000}"/>
    <cellStyle name="SAPBEXexcBad8 6 5" xfId="43434" xr:uid="{00000000-0005-0000-0000-00003C120000}"/>
    <cellStyle name="SAPBEXexcBad8 6 6" xfId="45248" xr:uid="{00000000-0005-0000-0000-00003C120000}"/>
    <cellStyle name="SAPBEXexcBad8 7" xfId="23276" xr:uid="{00000000-0005-0000-0000-000086230000}"/>
    <cellStyle name="SAPBEXexcBad8 7 2" xfId="35643" xr:uid="{00000000-0005-0000-0000-000087230000}"/>
    <cellStyle name="SAPBEXexcBad8 7 3" xfId="37509" xr:uid="{00000000-0005-0000-0000-000088230000}"/>
    <cellStyle name="SAPBEXexcBad8 7 4" xfId="43436" xr:uid="{00000000-0005-0000-0000-00003E120000}"/>
    <cellStyle name="SAPBEXexcBad8 7 5" xfId="45246" xr:uid="{00000000-0005-0000-0000-00003E120000}"/>
    <cellStyle name="SAPBEXexcBad8 8" xfId="35612" xr:uid="{00000000-0005-0000-0000-000089230000}"/>
    <cellStyle name="SAPBEXexcBad8 9" xfId="37540" xr:uid="{00000000-0005-0000-0000-00008A230000}"/>
    <cellStyle name="SAPBEXexcBad9" xfId="23277" xr:uid="{00000000-0005-0000-0000-00008B230000}"/>
    <cellStyle name="SAPBEXexcBad9 10" xfId="43437" xr:uid="{00000000-0005-0000-0000-00003F120000}"/>
    <cellStyle name="SAPBEXexcBad9 11" xfId="45245" xr:uid="{00000000-0005-0000-0000-00003F120000}"/>
    <cellStyle name="SAPBEXexcBad9 2" xfId="23278" xr:uid="{00000000-0005-0000-0000-00008C230000}"/>
    <cellStyle name="SAPBEXexcBad9 2 10" xfId="45244" xr:uid="{00000000-0005-0000-0000-000040120000}"/>
    <cellStyle name="SAPBEXexcBad9 2 2" xfId="23279" xr:uid="{00000000-0005-0000-0000-00008D230000}"/>
    <cellStyle name="SAPBEXexcBad9 2 2 2" xfId="23280" xr:uid="{00000000-0005-0000-0000-00008E230000}"/>
    <cellStyle name="SAPBEXexcBad9 2 2 2 2" xfId="23281" xr:uid="{00000000-0005-0000-0000-00008F230000}"/>
    <cellStyle name="SAPBEXexcBad9 2 2 2 2 2" xfId="35648" xr:uid="{00000000-0005-0000-0000-000090230000}"/>
    <cellStyle name="SAPBEXexcBad9 2 2 2 2 3" xfId="37504" xr:uid="{00000000-0005-0000-0000-000091230000}"/>
    <cellStyle name="SAPBEXexcBad9 2 2 2 2 4" xfId="43441" xr:uid="{00000000-0005-0000-0000-000043120000}"/>
    <cellStyle name="SAPBEXexcBad9 2 2 2 2 5" xfId="45241" xr:uid="{00000000-0005-0000-0000-000043120000}"/>
    <cellStyle name="SAPBEXexcBad9 2 2 2 3" xfId="35647" xr:uid="{00000000-0005-0000-0000-000092230000}"/>
    <cellStyle name="SAPBEXexcBad9 2 2 2 4" xfId="37505" xr:uid="{00000000-0005-0000-0000-000093230000}"/>
    <cellStyle name="SAPBEXexcBad9 2 2 2 5" xfId="43440" xr:uid="{00000000-0005-0000-0000-000042120000}"/>
    <cellStyle name="SAPBEXexcBad9 2 2 2 6" xfId="45242" xr:uid="{00000000-0005-0000-0000-000042120000}"/>
    <cellStyle name="SAPBEXexcBad9 2 2 3" xfId="23282" xr:uid="{00000000-0005-0000-0000-000094230000}"/>
    <cellStyle name="SAPBEXexcBad9 2 2 3 2" xfId="35649" xr:uid="{00000000-0005-0000-0000-000095230000}"/>
    <cellStyle name="SAPBEXexcBad9 2 2 3 3" xfId="37503" xr:uid="{00000000-0005-0000-0000-000096230000}"/>
    <cellStyle name="SAPBEXexcBad9 2 2 3 4" xfId="43442" xr:uid="{00000000-0005-0000-0000-000044120000}"/>
    <cellStyle name="SAPBEXexcBad9 2 2 3 5" xfId="45240" xr:uid="{00000000-0005-0000-0000-000044120000}"/>
    <cellStyle name="SAPBEXexcBad9 2 2 4" xfId="35646" xr:uid="{00000000-0005-0000-0000-000097230000}"/>
    <cellStyle name="SAPBEXexcBad9 2 2 5" xfId="37506" xr:uid="{00000000-0005-0000-0000-000098230000}"/>
    <cellStyle name="SAPBEXexcBad9 2 2 6" xfId="43439" xr:uid="{00000000-0005-0000-0000-000041120000}"/>
    <cellStyle name="SAPBEXexcBad9 2 2 7" xfId="45243" xr:uid="{00000000-0005-0000-0000-000041120000}"/>
    <cellStyle name="SAPBEXexcBad9 2 3" xfId="23283" xr:uid="{00000000-0005-0000-0000-000099230000}"/>
    <cellStyle name="SAPBEXexcBad9 2 3 2" xfId="23284" xr:uid="{00000000-0005-0000-0000-00009A230000}"/>
    <cellStyle name="SAPBEXexcBad9 2 3 2 2" xfId="23285" xr:uid="{00000000-0005-0000-0000-00009B230000}"/>
    <cellStyle name="SAPBEXexcBad9 2 3 2 2 2" xfId="35652" xr:uid="{00000000-0005-0000-0000-00009C230000}"/>
    <cellStyle name="SAPBEXexcBad9 2 3 2 2 3" xfId="37500" xr:uid="{00000000-0005-0000-0000-00009D230000}"/>
    <cellStyle name="SAPBEXexcBad9 2 3 2 2 4" xfId="43445" xr:uid="{00000000-0005-0000-0000-000047120000}"/>
    <cellStyle name="SAPBEXexcBad9 2 3 2 2 5" xfId="45237" xr:uid="{00000000-0005-0000-0000-000047120000}"/>
    <cellStyle name="SAPBEXexcBad9 2 3 2 3" xfId="35651" xr:uid="{00000000-0005-0000-0000-00009E230000}"/>
    <cellStyle name="SAPBEXexcBad9 2 3 2 4" xfId="37501" xr:uid="{00000000-0005-0000-0000-00009F230000}"/>
    <cellStyle name="SAPBEXexcBad9 2 3 2 5" xfId="43444" xr:uid="{00000000-0005-0000-0000-000046120000}"/>
    <cellStyle name="SAPBEXexcBad9 2 3 2 6" xfId="45238" xr:uid="{00000000-0005-0000-0000-000046120000}"/>
    <cellStyle name="SAPBEXexcBad9 2 3 3" xfId="23286" xr:uid="{00000000-0005-0000-0000-0000A0230000}"/>
    <cellStyle name="SAPBEXexcBad9 2 3 3 2" xfId="35653" xr:uid="{00000000-0005-0000-0000-0000A1230000}"/>
    <cellStyle name="SAPBEXexcBad9 2 3 3 3" xfId="37499" xr:uid="{00000000-0005-0000-0000-0000A2230000}"/>
    <cellStyle name="SAPBEXexcBad9 2 3 3 4" xfId="43446" xr:uid="{00000000-0005-0000-0000-000048120000}"/>
    <cellStyle name="SAPBEXexcBad9 2 3 3 5" xfId="45236" xr:uid="{00000000-0005-0000-0000-000048120000}"/>
    <cellStyle name="SAPBEXexcBad9 2 3 4" xfId="35650" xr:uid="{00000000-0005-0000-0000-0000A3230000}"/>
    <cellStyle name="SAPBEXexcBad9 2 3 5" xfId="37502" xr:uid="{00000000-0005-0000-0000-0000A4230000}"/>
    <cellStyle name="SAPBEXexcBad9 2 3 6" xfId="43443" xr:uid="{00000000-0005-0000-0000-000045120000}"/>
    <cellStyle name="SAPBEXexcBad9 2 3 7" xfId="45239" xr:uid="{00000000-0005-0000-0000-000045120000}"/>
    <cellStyle name="SAPBEXexcBad9 2 4" xfId="23287" xr:uid="{00000000-0005-0000-0000-0000A5230000}"/>
    <cellStyle name="SAPBEXexcBad9 2 4 2" xfId="23288" xr:uid="{00000000-0005-0000-0000-0000A6230000}"/>
    <cellStyle name="SAPBEXexcBad9 2 4 2 2" xfId="23289" xr:uid="{00000000-0005-0000-0000-0000A7230000}"/>
    <cellStyle name="SAPBEXexcBad9 2 4 2 2 2" xfId="35656" xr:uid="{00000000-0005-0000-0000-0000A8230000}"/>
    <cellStyle name="SAPBEXexcBad9 2 4 2 2 3" xfId="37496" xr:uid="{00000000-0005-0000-0000-0000A9230000}"/>
    <cellStyle name="SAPBEXexcBad9 2 4 2 2 4" xfId="43449" xr:uid="{00000000-0005-0000-0000-00004B120000}"/>
    <cellStyle name="SAPBEXexcBad9 2 4 2 2 5" xfId="45233" xr:uid="{00000000-0005-0000-0000-00004B120000}"/>
    <cellStyle name="SAPBEXexcBad9 2 4 2 3" xfId="35655" xr:uid="{00000000-0005-0000-0000-0000AA230000}"/>
    <cellStyle name="SAPBEXexcBad9 2 4 2 4" xfId="37497" xr:uid="{00000000-0005-0000-0000-0000AB230000}"/>
    <cellStyle name="SAPBEXexcBad9 2 4 2 5" xfId="43448" xr:uid="{00000000-0005-0000-0000-00004A120000}"/>
    <cellStyle name="SAPBEXexcBad9 2 4 2 6" xfId="45234" xr:uid="{00000000-0005-0000-0000-00004A120000}"/>
    <cellStyle name="SAPBEXexcBad9 2 4 3" xfId="23290" xr:uid="{00000000-0005-0000-0000-0000AC230000}"/>
    <cellStyle name="SAPBEXexcBad9 2 4 3 2" xfId="35657" xr:uid="{00000000-0005-0000-0000-0000AD230000}"/>
    <cellStyle name="SAPBEXexcBad9 2 4 3 3" xfId="37495" xr:uid="{00000000-0005-0000-0000-0000AE230000}"/>
    <cellStyle name="SAPBEXexcBad9 2 4 3 4" xfId="43450" xr:uid="{00000000-0005-0000-0000-00004C120000}"/>
    <cellStyle name="SAPBEXexcBad9 2 4 3 5" xfId="45232" xr:uid="{00000000-0005-0000-0000-00004C120000}"/>
    <cellStyle name="SAPBEXexcBad9 2 4 4" xfId="35654" xr:uid="{00000000-0005-0000-0000-0000AF230000}"/>
    <cellStyle name="SAPBEXexcBad9 2 4 5" xfId="37498" xr:uid="{00000000-0005-0000-0000-0000B0230000}"/>
    <cellStyle name="SAPBEXexcBad9 2 4 6" xfId="43447" xr:uid="{00000000-0005-0000-0000-000049120000}"/>
    <cellStyle name="SAPBEXexcBad9 2 4 7" xfId="45235" xr:uid="{00000000-0005-0000-0000-000049120000}"/>
    <cellStyle name="SAPBEXexcBad9 2 5" xfId="23291" xr:uid="{00000000-0005-0000-0000-0000B1230000}"/>
    <cellStyle name="SAPBEXexcBad9 2 5 2" xfId="23292" xr:uid="{00000000-0005-0000-0000-0000B2230000}"/>
    <cellStyle name="SAPBEXexcBad9 2 5 2 2" xfId="35659" xr:uid="{00000000-0005-0000-0000-0000B3230000}"/>
    <cellStyle name="SAPBEXexcBad9 2 5 2 3" xfId="37493" xr:uid="{00000000-0005-0000-0000-0000B4230000}"/>
    <cellStyle name="SAPBEXexcBad9 2 5 2 4" xfId="43452" xr:uid="{00000000-0005-0000-0000-00004E120000}"/>
    <cellStyle name="SAPBEXexcBad9 2 5 2 5" xfId="45230" xr:uid="{00000000-0005-0000-0000-00004E120000}"/>
    <cellStyle name="SAPBEXexcBad9 2 5 3" xfId="35658" xr:uid="{00000000-0005-0000-0000-0000B5230000}"/>
    <cellStyle name="SAPBEXexcBad9 2 5 4" xfId="37494" xr:uid="{00000000-0005-0000-0000-0000B6230000}"/>
    <cellStyle name="SAPBEXexcBad9 2 5 5" xfId="43451" xr:uid="{00000000-0005-0000-0000-00004D120000}"/>
    <cellStyle name="SAPBEXexcBad9 2 5 6" xfId="45231" xr:uid="{00000000-0005-0000-0000-00004D120000}"/>
    <cellStyle name="SAPBEXexcBad9 2 6" xfId="23293" xr:uid="{00000000-0005-0000-0000-0000B7230000}"/>
    <cellStyle name="SAPBEXexcBad9 2 6 2" xfId="35660" xr:uid="{00000000-0005-0000-0000-0000B8230000}"/>
    <cellStyle name="SAPBEXexcBad9 2 6 3" xfId="37492" xr:uid="{00000000-0005-0000-0000-0000B9230000}"/>
    <cellStyle name="SAPBEXexcBad9 2 6 4" xfId="43453" xr:uid="{00000000-0005-0000-0000-00004F120000}"/>
    <cellStyle name="SAPBEXexcBad9 2 6 5" xfId="45229" xr:uid="{00000000-0005-0000-0000-00004F120000}"/>
    <cellStyle name="SAPBEXexcBad9 2 7" xfId="35645" xr:uid="{00000000-0005-0000-0000-0000BA230000}"/>
    <cellStyle name="SAPBEXexcBad9 2 8" xfId="37507" xr:uid="{00000000-0005-0000-0000-0000BB230000}"/>
    <cellStyle name="SAPBEXexcBad9 2 9" xfId="43438" xr:uid="{00000000-0005-0000-0000-000040120000}"/>
    <cellStyle name="SAPBEXexcBad9 3" xfId="23294" xr:uid="{00000000-0005-0000-0000-0000BC230000}"/>
    <cellStyle name="SAPBEXexcBad9 3 2" xfId="23295" xr:uid="{00000000-0005-0000-0000-0000BD230000}"/>
    <cellStyle name="SAPBEXexcBad9 3 2 2" xfId="23296" xr:uid="{00000000-0005-0000-0000-0000BE230000}"/>
    <cellStyle name="SAPBEXexcBad9 3 2 2 2" xfId="35663" xr:uid="{00000000-0005-0000-0000-0000BF230000}"/>
    <cellStyle name="SAPBEXexcBad9 3 2 2 3" xfId="37489" xr:uid="{00000000-0005-0000-0000-0000C0230000}"/>
    <cellStyle name="SAPBEXexcBad9 3 2 2 4" xfId="43456" xr:uid="{00000000-0005-0000-0000-000052120000}"/>
    <cellStyle name="SAPBEXexcBad9 3 2 2 5" xfId="45226" xr:uid="{00000000-0005-0000-0000-000052120000}"/>
    <cellStyle name="SAPBEXexcBad9 3 2 3" xfId="35662" xr:uid="{00000000-0005-0000-0000-0000C1230000}"/>
    <cellStyle name="SAPBEXexcBad9 3 2 4" xfId="37490" xr:uid="{00000000-0005-0000-0000-0000C2230000}"/>
    <cellStyle name="SAPBEXexcBad9 3 2 5" xfId="43455" xr:uid="{00000000-0005-0000-0000-000051120000}"/>
    <cellStyle name="SAPBEXexcBad9 3 2 6" xfId="45227" xr:uid="{00000000-0005-0000-0000-000051120000}"/>
    <cellStyle name="SAPBEXexcBad9 3 3" xfId="23297" xr:uid="{00000000-0005-0000-0000-0000C3230000}"/>
    <cellStyle name="SAPBEXexcBad9 3 3 2" xfId="35664" xr:uid="{00000000-0005-0000-0000-0000C4230000}"/>
    <cellStyle name="SAPBEXexcBad9 3 3 3" xfId="37488" xr:uid="{00000000-0005-0000-0000-0000C5230000}"/>
    <cellStyle name="SAPBEXexcBad9 3 3 4" xfId="43457" xr:uid="{00000000-0005-0000-0000-000053120000}"/>
    <cellStyle name="SAPBEXexcBad9 3 3 5" xfId="45225" xr:uid="{00000000-0005-0000-0000-000053120000}"/>
    <cellStyle name="SAPBEXexcBad9 3 4" xfId="35661" xr:uid="{00000000-0005-0000-0000-0000C6230000}"/>
    <cellStyle name="SAPBEXexcBad9 3 5" xfId="37491" xr:uid="{00000000-0005-0000-0000-0000C7230000}"/>
    <cellStyle name="SAPBEXexcBad9 3 6" xfId="43454" xr:uid="{00000000-0005-0000-0000-000050120000}"/>
    <cellStyle name="SAPBEXexcBad9 3 7" xfId="45228" xr:uid="{00000000-0005-0000-0000-000050120000}"/>
    <cellStyle name="SAPBEXexcBad9 4" xfId="23298" xr:uid="{00000000-0005-0000-0000-0000C8230000}"/>
    <cellStyle name="SAPBEXexcBad9 4 2" xfId="23299" xr:uid="{00000000-0005-0000-0000-0000C9230000}"/>
    <cellStyle name="SAPBEXexcBad9 4 2 2" xfId="23300" xr:uid="{00000000-0005-0000-0000-0000CA230000}"/>
    <cellStyle name="SAPBEXexcBad9 4 2 2 2" xfId="35667" xr:uid="{00000000-0005-0000-0000-0000CB230000}"/>
    <cellStyle name="SAPBEXexcBad9 4 2 2 3" xfId="37485" xr:uid="{00000000-0005-0000-0000-0000CC230000}"/>
    <cellStyle name="SAPBEXexcBad9 4 2 2 4" xfId="43460" xr:uid="{00000000-0005-0000-0000-000056120000}"/>
    <cellStyle name="SAPBEXexcBad9 4 2 2 5" xfId="45222" xr:uid="{00000000-0005-0000-0000-000056120000}"/>
    <cellStyle name="SAPBEXexcBad9 4 2 3" xfId="35666" xr:uid="{00000000-0005-0000-0000-0000CD230000}"/>
    <cellStyle name="SAPBEXexcBad9 4 2 4" xfId="37486" xr:uid="{00000000-0005-0000-0000-0000CE230000}"/>
    <cellStyle name="SAPBEXexcBad9 4 2 5" xfId="43459" xr:uid="{00000000-0005-0000-0000-000055120000}"/>
    <cellStyle name="SAPBEXexcBad9 4 2 6" xfId="45223" xr:uid="{00000000-0005-0000-0000-000055120000}"/>
    <cellStyle name="SAPBEXexcBad9 4 3" xfId="23301" xr:uid="{00000000-0005-0000-0000-0000CF230000}"/>
    <cellStyle name="SAPBEXexcBad9 4 3 2" xfId="35668" xr:uid="{00000000-0005-0000-0000-0000D0230000}"/>
    <cellStyle name="SAPBEXexcBad9 4 3 3" xfId="37484" xr:uid="{00000000-0005-0000-0000-0000D1230000}"/>
    <cellStyle name="SAPBEXexcBad9 4 3 4" xfId="43461" xr:uid="{00000000-0005-0000-0000-000057120000}"/>
    <cellStyle name="SAPBEXexcBad9 4 3 5" xfId="45221" xr:uid="{00000000-0005-0000-0000-000057120000}"/>
    <cellStyle name="SAPBEXexcBad9 4 4" xfId="35665" xr:uid="{00000000-0005-0000-0000-0000D2230000}"/>
    <cellStyle name="SAPBEXexcBad9 4 5" xfId="37487" xr:uid="{00000000-0005-0000-0000-0000D3230000}"/>
    <cellStyle name="SAPBEXexcBad9 4 6" xfId="43458" xr:uid="{00000000-0005-0000-0000-000054120000}"/>
    <cellStyle name="SAPBEXexcBad9 4 7" xfId="45224" xr:uid="{00000000-0005-0000-0000-000054120000}"/>
    <cellStyle name="SAPBEXexcBad9 5" xfId="23302" xr:uid="{00000000-0005-0000-0000-0000D4230000}"/>
    <cellStyle name="SAPBEXexcBad9 5 2" xfId="23303" xr:uid="{00000000-0005-0000-0000-0000D5230000}"/>
    <cellStyle name="SAPBEXexcBad9 5 2 2" xfId="23304" xr:uid="{00000000-0005-0000-0000-0000D6230000}"/>
    <cellStyle name="SAPBEXexcBad9 5 2 2 2" xfId="35671" xr:uid="{00000000-0005-0000-0000-0000D7230000}"/>
    <cellStyle name="SAPBEXexcBad9 5 2 2 3" xfId="37481" xr:uid="{00000000-0005-0000-0000-0000D8230000}"/>
    <cellStyle name="SAPBEXexcBad9 5 2 2 4" xfId="43464" xr:uid="{00000000-0005-0000-0000-00005A120000}"/>
    <cellStyle name="SAPBEXexcBad9 5 2 2 5" xfId="45218" xr:uid="{00000000-0005-0000-0000-00005A120000}"/>
    <cellStyle name="SAPBEXexcBad9 5 2 3" xfId="35670" xr:uid="{00000000-0005-0000-0000-0000D9230000}"/>
    <cellStyle name="SAPBEXexcBad9 5 2 4" xfId="37482" xr:uid="{00000000-0005-0000-0000-0000DA230000}"/>
    <cellStyle name="SAPBEXexcBad9 5 2 5" xfId="43463" xr:uid="{00000000-0005-0000-0000-000059120000}"/>
    <cellStyle name="SAPBEXexcBad9 5 2 6" xfId="45219" xr:uid="{00000000-0005-0000-0000-000059120000}"/>
    <cellStyle name="SAPBEXexcBad9 5 3" xfId="23305" xr:uid="{00000000-0005-0000-0000-0000DB230000}"/>
    <cellStyle name="SAPBEXexcBad9 5 3 2" xfId="35672" xr:uid="{00000000-0005-0000-0000-0000DC230000}"/>
    <cellStyle name="SAPBEXexcBad9 5 3 3" xfId="37480" xr:uid="{00000000-0005-0000-0000-0000DD230000}"/>
    <cellStyle name="SAPBEXexcBad9 5 3 4" xfId="43465" xr:uid="{00000000-0005-0000-0000-00005B120000}"/>
    <cellStyle name="SAPBEXexcBad9 5 3 5" xfId="45217" xr:uid="{00000000-0005-0000-0000-00005B120000}"/>
    <cellStyle name="SAPBEXexcBad9 5 4" xfId="35669" xr:uid="{00000000-0005-0000-0000-0000DE230000}"/>
    <cellStyle name="SAPBEXexcBad9 5 5" xfId="37483" xr:uid="{00000000-0005-0000-0000-0000DF230000}"/>
    <cellStyle name="SAPBEXexcBad9 5 6" xfId="43462" xr:uid="{00000000-0005-0000-0000-000058120000}"/>
    <cellStyle name="SAPBEXexcBad9 5 7" xfId="45220" xr:uid="{00000000-0005-0000-0000-000058120000}"/>
    <cellStyle name="SAPBEXexcBad9 6" xfId="23306" xr:uid="{00000000-0005-0000-0000-0000E0230000}"/>
    <cellStyle name="SAPBEXexcBad9 6 2" xfId="23307" xr:uid="{00000000-0005-0000-0000-0000E1230000}"/>
    <cellStyle name="SAPBEXexcBad9 6 2 2" xfId="35674" xr:uid="{00000000-0005-0000-0000-0000E2230000}"/>
    <cellStyle name="SAPBEXexcBad9 6 2 3" xfId="37478" xr:uid="{00000000-0005-0000-0000-0000E3230000}"/>
    <cellStyle name="SAPBEXexcBad9 6 2 4" xfId="43467" xr:uid="{00000000-0005-0000-0000-00005D120000}"/>
    <cellStyle name="SAPBEXexcBad9 6 2 5" xfId="45215" xr:uid="{00000000-0005-0000-0000-00005D120000}"/>
    <cellStyle name="SAPBEXexcBad9 6 3" xfId="35673" xr:uid="{00000000-0005-0000-0000-0000E4230000}"/>
    <cellStyle name="SAPBEXexcBad9 6 4" xfId="37479" xr:uid="{00000000-0005-0000-0000-0000E5230000}"/>
    <cellStyle name="SAPBEXexcBad9 6 5" xfId="43466" xr:uid="{00000000-0005-0000-0000-00005C120000}"/>
    <cellStyle name="SAPBEXexcBad9 6 6" xfId="45216" xr:uid="{00000000-0005-0000-0000-00005C120000}"/>
    <cellStyle name="SAPBEXexcBad9 7" xfId="23308" xr:uid="{00000000-0005-0000-0000-0000E6230000}"/>
    <cellStyle name="SAPBEXexcBad9 7 2" xfId="35675" xr:uid="{00000000-0005-0000-0000-0000E7230000}"/>
    <cellStyle name="SAPBEXexcBad9 7 3" xfId="37477" xr:uid="{00000000-0005-0000-0000-0000E8230000}"/>
    <cellStyle name="SAPBEXexcBad9 7 4" xfId="43468" xr:uid="{00000000-0005-0000-0000-00005E120000}"/>
    <cellStyle name="SAPBEXexcBad9 7 5" xfId="45214" xr:uid="{00000000-0005-0000-0000-00005E120000}"/>
    <cellStyle name="SAPBEXexcBad9 8" xfId="35644" xr:uid="{00000000-0005-0000-0000-0000E9230000}"/>
    <cellStyle name="SAPBEXexcBad9 9" xfId="37508" xr:uid="{00000000-0005-0000-0000-0000EA230000}"/>
    <cellStyle name="SAPBEXexcCritical4" xfId="23309" xr:uid="{00000000-0005-0000-0000-0000EB230000}"/>
    <cellStyle name="SAPBEXexcCritical4 10" xfId="43469" xr:uid="{00000000-0005-0000-0000-00005F120000}"/>
    <cellStyle name="SAPBEXexcCritical4 11" xfId="45213" xr:uid="{00000000-0005-0000-0000-00005F120000}"/>
    <cellStyle name="SAPBEXexcCritical4 2" xfId="23310" xr:uid="{00000000-0005-0000-0000-0000EC230000}"/>
    <cellStyle name="SAPBEXexcCritical4 2 10" xfId="45212" xr:uid="{00000000-0005-0000-0000-000060120000}"/>
    <cellStyle name="SAPBEXexcCritical4 2 2" xfId="23311" xr:uid="{00000000-0005-0000-0000-0000ED230000}"/>
    <cellStyle name="SAPBEXexcCritical4 2 2 2" xfId="23312" xr:uid="{00000000-0005-0000-0000-0000EE230000}"/>
    <cellStyle name="SAPBEXexcCritical4 2 2 2 2" xfId="23313" xr:uid="{00000000-0005-0000-0000-0000EF230000}"/>
    <cellStyle name="SAPBEXexcCritical4 2 2 2 2 2" xfId="35680" xr:uid="{00000000-0005-0000-0000-0000F0230000}"/>
    <cellStyle name="SAPBEXexcCritical4 2 2 2 2 3" xfId="37472" xr:uid="{00000000-0005-0000-0000-0000F1230000}"/>
    <cellStyle name="SAPBEXexcCritical4 2 2 2 2 4" xfId="43473" xr:uid="{00000000-0005-0000-0000-000063120000}"/>
    <cellStyle name="SAPBEXexcCritical4 2 2 2 2 5" xfId="45209" xr:uid="{00000000-0005-0000-0000-000063120000}"/>
    <cellStyle name="SAPBEXexcCritical4 2 2 2 3" xfId="35679" xr:uid="{00000000-0005-0000-0000-0000F2230000}"/>
    <cellStyle name="SAPBEXexcCritical4 2 2 2 4" xfId="37473" xr:uid="{00000000-0005-0000-0000-0000F3230000}"/>
    <cellStyle name="SAPBEXexcCritical4 2 2 2 5" xfId="43472" xr:uid="{00000000-0005-0000-0000-000062120000}"/>
    <cellStyle name="SAPBEXexcCritical4 2 2 2 6" xfId="45210" xr:uid="{00000000-0005-0000-0000-000062120000}"/>
    <cellStyle name="SAPBEXexcCritical4 2 2 3" xfId="23314" xr:uid="{00000000-0005-0000-0000-0000F4230000}"/>
    <cellStyle name="SAPBEXexcCritical4 2 2 3 2" xfId="35681" xr:uid="{00000000-0005-0000-0000-0000F5230000}"/>
    <cellStyle name="SAPBEXexcCritical4 2 2 3 3" xfId="37471" xr:uid="{00000000-0005-0000-0000-0000F6230000}"/>
    <cellStyle name="SAPBEXexcCritical4 2 2 3 4" xfId="43474" xr:uid="{00000000-0005-0000-0000-000064120000}"/>
    <cellStyle name="SAPBEXexcCritical4 2 2 3 5" xfId="45208" xr:uid="{00000000-0005-0000-0000-000064120000}"/>
    <cellStyle name="SAPBEXexcCritical4 2 2 4" xfId="35678" xr:uid="{00000000-0005-0000-0000-0000F7230000}"/>
    <cellStyle name="SAPBEXexcCritical4 2 2 5" xfId="37474" xr:uid="{00000000-0005-0000-0000-0000F8230000}"/>
    <cellStyle name="SAPBEXexcCritical4 2 2 6" xfId="43471" xr:uid="{00000000-0005-0000-0000-000061120000}"/>
    <cellStyle name="SAPBEXexcCritical4 2 2 7" xfId="45211" xr:uid="{00000000-0005-0000-0000-000061120000}"/>
    <cellStyle name="SAPBEXexcCritical4 2 3" xfId="23315" xr:uid="{00000000-0005-0000-0000-0000F9230000}"/>
    <cellStyle name="SAPBEXexcCritical4 2 3 2" xfId="23316" xr:uid="{00000000-0005-0000-0000-0000FA230000}"/>
    <cellStyle name="SAPBEXexcCritical4 2 3 2 2" xfId="23317" xr:uid="{00000000-0005-0000-0000-0000FB230000}"/>
    <cellStyle name="SAPBEXexcCritical4 2 3 2 2 2" xfId="35684" xr:uid="{00000000-0005-0000-0000-0000FC230000}"/>
    <cellStyle name="SAPBEXexcCritical4 2 3 2 2 3" xfId="37468" xr:uid="{00000000-0005-0000-0000-0000FD230000}"/>
    <cellStyle name="SAPBEXexcCritical4 2 3 2 2 4" xfId="43477" xr:uid="{00000000-0005-0000-0000-000067120000}"/>
    <cellStyle name="SAPBEXexcCritical4 2 3 2 2 5" xfId="45205" xr:uid="{00000000-0005-0000-0000-000067120000}"/>
    <cellStyle name="SAPBEXexcCritical4 2 3 2 3" xfId="35683" xr:uid="{00000000-0005-0000-0000-0000FE230000}"/>
    <cellStyle name="SAPBEXexcCritical4 2 3 2 4" xfId="37469" xr:uid="{00000000-0005-0000-0000-0000FF230000}"/>
    <cellStyle name="SAPBEXexcCritical4 2 3 2 5" xfId="43476" xr:uid="{00000000-0005-0000-0000-000066120000}"/>
    <cellStyle name="SAPBEXexcCritical4 2 3 2 6" xfId="45206" xr:uid="{00000000-0005-0000-0000-000066120000}"/>
    <cellStyle name="SAPBEXexcCritical4 2 3 3" xfId="23318" xr:uid="{00000000-0005-0000-0000-000000240000}"/>
    <cellStyle name="SAPBEXexcCritical4 2 3 3 2" xfId="35685" xr:uid="{00000000-0005-0000-0000-000001240000}"/>
    <cellStyle name="SAPBEXexcCritical4 2 3 3 3" xfId="37467" xr:uid="{00000000-0005-0000-0000-000002240000}"/>
    <cellStyle name="SAPBEXexcCritical4 2 3 3 4" xfId="43478" xr:uid="{00000000-0005-0000-0000-000068120000}"/>
    <cellStyle name="SAPBEXexcCritical4 2 3 3 5" xfId="45204" xr:uid="{00000000-0005-0000-0000-000068120000}"/>
    <cellStyle name="SAPBEXexcCritical4 2 3 4" xfId="35682" xr:uid="{00000000-0005-0000-0000-000003240000}"/>
    <cellStyle name="SAPBEXexcCritical4 2 3 5" xfId="37470" xr:uid="{00000000-0005-0000-0000-000004240000}"/>
    <cellStyle name="SAPBEXexcCritical4 2 3 6" xfId="43475" xr:uid="{00000000-0005-0000-0000-000065120000}"/>
    <cellStyle name="SAPBEXexcCritical4 2 3 7" xfId="45207" xr:uid="{00000000-0005-0000-0000-000065120000}"/>
    <cellStyle name="SAPBEXexcCritical4 2 4" xfId="23319" xr:uid="{00000000-0005-0000-0000-000005240000}"/>
    <cellStyle name="SAPBEXexcCritical4 2 4 2" xfId="23320" xr:uid="{00000000-0005-0000-0000-000006240000}"/>
    <cellStyle name="SAPBEXexcCritical4 2 4 2 2" xfId="23321" xr:uid="{00000000-0005-0000-0000-000007240000}"/>
    <cellStyle name="SAPBEXexcCritical4 2 4 2 2 2" xfId="35688" xr:uid="{00000000-0005-0000-0000-000008240000}"/>
    <cellStyle name="SAPBEXexcCritical4 2 4 2 2 3" xfId="37464" xr:uid="{00000000-0005-0000-0000-000009240000}"/>
    <cellStyle name="SAPBEXexcCritical4 2 4 2 2 4" xfId="43481" xr:uid="{00000000-0005-0000-0000-00006B120000}"/>
    <cellStyle name="SAPBEXexcCritical4 2 4 2 2 5" xfId="45201" xr:uid="{00000000-0005-0000-0000-00006B120000}"/>
    <cellStyle name="SAPBEXexcCritical4 2 4 2 3" xfId="35687" xr:uid="{00000000-0005-0000-0000-00000A240000}"/>
    <cellStyle name="SAPBEXexcCritical4 2 4 2 4" xfId="37465" xr:uid="{00000000-0005-0000-0000-00000B240000}"/>
    <cellStyle name="SAPBEXexcCritical4 2 4 2 5" xfId="43480" xr:uid="{00000000-0005-0000-0000-00006A120000}"/>
    <cellStyle name="SAPBEXexcCritical4 2 4 2 6" xfId="45202" xr:uid="{00000000-0005-0000-0000-00006A120000}"/>
    <cellStyle name="SAPBEXexcCritical4 2 4 3" xfId="23322" xr:uid="{00000000-0005-0000-0000-00000C240000}"/>
    <cellStyle name="SAPBEXexcCritical4 2 4 3 2" xfId="35689" xr:uid="{00000000-0005-0000-0000-00000D240000}"/>
    <cellStyle name="SAPBEXexcCritical4 2 4 3 3" xfId="37463" xr:uid="{00000000-0005-0000-0000-00000E240000}"/>
    <cellStyle name="SAPBEXexcCritical4 2 4 3 4" xfId="43482" xr:uid="{00000000-0005-0000-0000-00006C120000}"/>
    <cellStyle name="SAPBEXexcCritical4 2 4 3 5" xfId="45200" xr:uid="{00000000-0005-0000-0000-00006C120000}"/>
    <cellStyle name="SAPBEXexcCritical4 2 4 4" xfId="35686" xr:uid="{00000000-0005-0000-0000-00000F240000}"/>
    <cellStyle name="SAPBEXexcCritical4 2 4 5" xfId="37466" xr:uid="{00000000-0005-0000-0000-000010240000}"/>
    <cellStyle name="SAPBEXexcCritical4 2 4 6" xfId="43479" xr:uid="{00000000-0005-0000-0000-000069120000}"/>
    <cellStyle name="SAPBEXexcCritical4 2 4 7" xfId="45203" xr:uid="{00000000-0005-0000-0000-000069120000}"/>
    <cellStyle name="SAPBEXexcCritical4 2 5" xfId="23323" xr:uid="{00000000-0005-0000-0000-000011240000}"/>
    <cellStyle name="SAPBEXexcCritical4 2 5 2" xfId="23324" xr:uid="{00000000-0005-0000-0000-000012240000}"/>
    <cellStyle name="SAPBEXexcCritical4 2 5 2 2" xfId="35691" xr:uid="{00000000-0005-0000-0000-000013240000}"/>
    <cellStyle name="SAPBEXexcCritical4 2 5 2 3" xfId="37461" xr:uid="{00000000-0005-0000-0000-000014240000}"/>
    <cellStyle name="SAPBEXexcCritical4 2 5 2 4" xfId="43484" xr:uid="{00000000-0005-0000-0000-00006E120000}"/>
    <cellStyle name="SAPBEXexcCritical4 2 5 2 5" xfId="45198" xr:uid="{00000000-0005-0000-0000-00006E120000}"/>
    <cellStyle name="SAPBEXexcCritical4 2 5 3" xfId="35690" xr:uid="{00000000-0005-0000-0000-000015240000}"/>
    <cellStyle name="SAPBEXexcCritical4 2 5 4" xfId="37462" xr:uid="{00000000-0005-0000-0000-000016240000}"/>
    <cellStyle name="SAPBEXexcCritical4 2 5 5" xfId="43483" xr:uid="{00000000-0005-0000-0000-00006D120000}"/>
    <cellStyle name="SAPBEXexcCritical4 2 5 6" xfId="45199" xr:uid="{00000000-0005-0000-0000-00006D120000}"/>
    <cellStyle name="SAPBEXexcCritical4 2 6" xfId="23325" xr:uid="{00000000-0005-0000-0000-000017240000}"/>
    <cellStyle name="SAPBEXexcCritical4 2 6 2" xfId="35692" xr:uid="{00000000-0005-0000-0000-000018240000}"/>
    <cellStyle name="SAPBEXexcCritical4 2 6 3" xfId="37460" xr:uid="{00000000-0005-0000-0000-000019240000}"/>
    <cellStyle name="SAPBEXexcCritical4 2 6 4" xfId="43485" xr:uid="{00000000-0005-0000-0000-00006F120000}"/>
    <cellStyle name="SAPBEXexcCritical4 2 6 5" xfId="45197" xr:uid="{00000000-0005-0000-0000-00006F120000}"/>
    <cellStyle name="SAPBEXexcCritical4 2 7" xfId="35677" xr:uid="{00000000-0005-0000-0000-00001A240000}"/>
    <cellStyle name="SAPBEXexcCritical4 2 8" xfId="37475" xr:uid="{00000000-0005-0000-0000-00001B240000}"/>
    <cellStyle name="SAPBEXexcCritical4 2 9" xfId="43470" xr:uid="{00000000-0005-0000-0000-000060120000}"/>
    <cellStyle name="SAPBEXexcCritical4 3" xfId="23326" xr:uid="{00000000-0005-0000-0000-00001C240000}"/>
    <cellStyle name="SAPBEXexcCritical4 3 2" xfId="23327" xr:uid="{00000000-0005-0000-0000-00001D240000}"/>
    <cellStyle name="SAPBEXexcCritical4 3 2 2" xfId="23328" xr:uid="{00000000-0005-0000-0000-00001E240000}"/>
    <cellStyle name="SAPBEXexcCritical4 3 2 2 2" xfId="35695" xr:uid="{00000000-0005-0000-0000-00001F240000}"/>
    <cellStyle name="SAPBEXexcCritical4 3 2 2 3" xfId="37457" xr:uid="{00000000-0005-0000-0000-000020240000}"/>
    <cellStyle name="SAPBEXexcCritical4 3 2 2 4" xfId="43488" xr:uid="{00000000-0005-0000-0000-000072120000}"/>
    <cellStyle name="SAPBEXexcCritical4 3 2 2 5" xfId="45194" xr:uid="{00000000-0005-0000-0000-000072120000}"/>
    <cellStyle name="SAPBEXexcCritical4 3 2 3" xfId="35694" xr:uid="{00000000-0005-0000-0000-000021240000}"/>
    <cellStyle name="SAPBEXexcCritical4 3 2 4" xfId="37458" xr:uid="{00000000-0005-0000-0000-000022240000}"/>
    <cellStyle name="SAPBEXexcCritical4 3 2 5" xfId="43487" xr:uid="{00000000-0005-0000-0000-000071120000}"/>
    <cellStyle name="SAPBEXexcCritical4 3 2 6" xfId="45195" xr:uid="{00000000-0005-0000-0000-000071120000}"/>
    <cellStyle name="SAPBEXexcCritical4 3 3" xfId="23329" xr:uid="{00000000-0005-0000-0000-000023240000}"/>
    <cellStyle name="SAPBEXexcCritical4 3 3 2" xfId="35696" xr:uid="{00000000-0005-0000-0000-000024240000}"/>
    <cellStyle name="SAPBEXexcCritical4 3 3 3" xfId="37456" xr:uid="{00000000-0005-0000-0000-000025240000}"/>
    <cellStyle name="SAPBEXexcCritical4 3 3 4" xfId="43489" xr:uid="{00000000-0005-0000-0000-000073120000}"/>
    <cellStyle name="SAPBEXexcCritical4 3 3 5" xfId="45193" xr:uid="{00000000-0005-0000-0000-000073120000}"/>
    <cellStyle name="SAPBEXexcCritical4 3 4" xfId="35693" xr:uid="{00000000-0005-0000-0000-000026240000}"/>
    <cellStyle name="SAPBEXexcCritical4 3 5" xfId="37459" xr:uid="{00000000-0005-0000-0000-000027240000}"/>
    <cellStyle name="SAPBEXexcCritical4 3 6" xfId="43486" xr:uid="{00000000-0005-0000-0000-000070120000}"/>
    <cellStyle name="SAPBEXexcCritical4 3 7" xfId="45196" xr:uid="{00000000-0005-0000-0000-000070120000}"/>
    <cellStyle name="SAPBEXexcCritical4 4" xfId="23330" xr:uid="{00000000-0005-0000-0000-000028240000}"/>
    <cellStyle name="SAPBEXexcCritical4 4 2" xfId="23331" xr:uid="{00000000-0005-0000-0000-000029240000}"/>
    <cellStyle name="SAPBEXexcCritical4 4 2 2" xfId="23332" xr:uid="{00000000-0005-0000-0000-00002A240000}"/>
    <cellStyle name="SAPBEXexcCritical4 4 2 2 2" xfId="35699" xr:uid="{00000000-0005-0000-0000-00002B240000}"/>
    <cellStyle name="SAPBEXexcCritical4 4 2 2 3" xfId="37453" xr:uid="{00000000-0005-0000-0000-00002C240000}"/>
    <cellStyle name="SAPBEXexcCritical4 4 2 2 4" xfId="43492" xr:uid="{00000000-0005-0000-0000-000076120000}"/>
    <cellStyle name="SAPBEXexcCritical4 4 2 2 5" xfId="45190" xr:uid="{00000000-0005-0000-0000-000076120000}"/>
    <cellStyle name="SAPBEXexcCritical4 4 2 3" xfId="35698" xr:uid="{00000000-0005-0000-0000-00002D240000}"/>
    <cellStyle name="SAPBEXexcCritical4 4 2 4" xfId="37454" xr:uid="{00000000-0005-0000-0000-00002E240000}"/>
    <cellStyle name="SAPBEXexcCritical4 4 2 5" xfId="43491" xr:uid="{00000000-0005-0000-0000-000075120000}"/>
    <cellStyle name="SAPBEXexcCritical4 4 2 6" xfId="45191" xr:uid="{00000000-0005-0000-0000-000075120000}"/>
    <cellStyle name="SAPBEXexcCritical4 4 3" xfId="23333" xr:uid="{00000000-0005-0000-0000-00002F240000}"/>
    <cellStyle name="SAPBEXexcCritical4 4 3 2" xfId="35700" xr:uid="{00000000-0005-0000-0000-000030240000}"/>
    <cellStyle name="SAPBEXexcCritical4 4 3 3" xfId="37452" xr:uid="{00000000-0005-0000-0000-000031240000}"/>
    <cellStyle name="SAPBEXexcCritical4 4 3 4" xfId="43493" xr:uid="{00000000-0005-0000-0000-000077120000}"/>
    <cellStyle name="SAPBEXexcCritical4 4 3 5" xfId="45189" xr:uid="{00000000-0005-0000-0000-000077120000}"/>
    <cellStyle name="SAPBEXexcCritical4 4 4" xfId="35697" xr:uid="{00000000-0005-0000-0000-000032240000}"/>
    <cellStyle name="SAPBEXexcCritical4 4 5" xfId="37455" xr:uid="{00000000-0005-0000-0000-000033240000}"/>
    <cellStyle name="SAPBEXexcCritical4 4 6" xfId="43490" xr:uid="{00000000-0005-0000-0000-000074120000}"/>
    <cellStyle name="SAPBEXexcCritical4 4 7" xfId="45192" xr:uid="{00000000-0005-0000-0000-000074120000}"/>
    <cellStyle name="SAPBEXexcCritical4 5" xfId="23334" xr:uid="{00000000-0005-0000-0000-000034240000}"/>
    <cellStyle name="SAPBEXexcCritical4 5 2" xfId="23335" xr:uid="{00000000-0005-0000-0000-000035240000}"/>
    <cellStyle name="SAPBEXexcCritical4 5 2 2" xfId="23336" xr:uid="{00000000-0005-0000-0000-000036240000}"/>
    <cellStyle name="SAPBEXexcCritical4 5 2 2 2" xfId="35703" xr:uid="{00000000-0005-0000-0000-000037240000}"/>
    <cellStyle name="SAPBEXexcCritical4 5 2 2 3" xfId="37449" xr:uid="{00000000-0005-0000-0000-000038240000}"/>
    <cellStyle name="SAPBEXexcCritical4 5 2 2 4" xfId="43496" xr:uid="{00000000-0005-0000-0000-00007A120000}"/>
    <cellStyle name="SAPBEXexcCritical4 5 2 2 5" xfId="45186" xr:uid="{00000000-0005-0000-0000-00007A120000}"/>
    <cellStyle name="SAPBEXexcCritical4 5 2 3" xfId="35702" xr:uid="{00000000-0005-0000-0000-000039240000}"/>
    <cellStyle name="SAPBEXexcCritical4 5 2 4" xfId="37450" xr:uid="{00000000-0005-0000-0000-00003A240000}"/>
    <cellStyle name="SAPBEXexcCritical4 5 2 5" xfId="43495" xr:uid="{00000000-0005-0000-0000-000079120000}"/>
    <cellStyle name="SAPBEXexcCritical4 5 2 6" xfId="45187" xr:uid="{00000000-0005-0000-0000-000079120000}"/>
    <cellStyle name="SAPBEXexcCritical4 5 3" xfId="23337" xr:uid="{00000000-0005-0000-0000-00003B240000}"/>
    <cellStyle name="SAPBEXexcCritical4 5 3 2" xfId="35704" xr:uid="{00000000-0005-0000-0000-00003C240000}"/>
    <cellStyle name="SAPBEXexcCritical4 5 3 3" xfId="37448" xr:uid="{00000000-0005-0000-0000-00003D240000}"/>
    <cellStyle name="SAPBEXexcCritical4 5 3 4" xfId="43497" xr:uid="{00000000-0005-0000-0000-00007B120000}"/>
    <cellStyle name="SAPBEXexcCritical4 5 3 5" xfId="45185" xr:uid="{00000000-0005-0000-0000-00007B120000}"/>
    <cellStyle name="SAPBEXexcCritical4 5 4" xfId="35701" xr:uid="{00000000-0005-0000-0000-00003E240000}"/>
    <cellStyle name="SAPBEXexcCritical4 5 5" xfId="37451" xr:uid="{00000000-0005-0000-0000-00003F240000}"/>
    <cellStyle name="SAPBEXexcCritical4 5 6" xfId="43494" xr:uid="{00000000-0005-0000-0000-000078120000}"/>
    <cellStyle name="SAPBEXexcCritical4 5 7" xfId="45188" xr:uid="{00000000-0005-0000-0000-000078120000}"/>
    <cellStyle name="SAPBEXexcCritical4 6" xfId="23338" xr:uid="{00000000-0005-0000-0000-000040240000}"/>
    <cellStyle name="SAPBEXexcCritical4 6 2" xfId="23339" xr:uid="{00000000-0005-0000-0000-000041240000}"/>
    <cellStyle name="SAPBEXexcCritical4 6 2 2" xfId="35706" xr:uid="{00000000-0005-0000-0000-000042240000}"/>
    <cellStyle name="SAPBEXexcCritical4 6 2 3" xfId="37446" xr:uid="{00000000-0005-0000-0000-000043240000}"/>
    <cellStyle name="SAPBEXexcCritical4 6 2 4" xfId="43499" xr:uid="{00000000-0005-0000-0000-00007D120000}"/>
    <cellStyle name="SAPBEXexcCritical4 6 2 5" xfId="45183" xr:uid="{00000000-0005-0000-0000-00007D120000}"/>
    <cellStyle name="SAPBEXexcCritical4 6 3" xfId="35705" xr:uid="{00000000-0005-0000-0000-000044240000}"/>
    <cellStyle name="SAPBEXexcCritical4 6 4" xfId="37447" xr:uid="{00000000-0005-0000-0000-000045240000}"/>
    <cellStyle name="SAPBEXexcCritical4 6 5" xfId="43498" xr:uid="{00000000-0005-0000-0000-00007C120000}"/>
    <cellStyle name="SAPBEXexcCritical4 6 6" xfId="45184" xr:uid="{00000000-0005-0000-0000-00007C120000}"/>
    <cellStyle name="SAPBEXexcCritical4 7" xfId="23340" xr:uid="{00000000-0005-0000-0000-000046240000}"/>
    <cellStyle name="SAPBEXexcCritical4 7 2" xfId="35707" xr:uid="{00000000-0005-0000-0000-000047240000}"/>
    <cellStyle name="SAPBEXexcCritical4 7 3" xfId="37445" xr:uid="{00000000-0005-0000-0000-000048240000}"/>
    <cellStyle name="SAPBEXexcCritical4 7 4" xfId="43500" xr:uid="{00000000-0005-0000-0000-00007E120000}"/>
    <cellStyle name="SAPBEXexcCritical4 7 5" xfId="45182" xr:uid="{00000000-0005-0000-0000-00007E120000}"/>
    <cellStyle name="SAPBEXexcCritical4 8" xfId="35676" xr:uid="{00000000-0005-0000-0000-000049240000}"/>
    <cellStyle name="SAPBEXexcCritical4 9" xfId="37476" xr:uid="{00000000-0005-0000-0000-00004A240000}"/>
    <cellStyle name="SAPBEXexcCritical5" xfId="23341" xr:uid="{00000000-0005-0000-0000-00004B240000}"/>
    <cellStyle name="SAPBEXexcCritical5 10" xfId="43501" xr:uid="{00000000-0005-0000-0000-00007F120000}"/>
    <cellStyle name="SAPBEXexcCritical5 11" xfId="45181" xr:uid="{00000000-0005-0000-0000-00007F120000}"/>
    <cellStyle name="SAPBEXexcCritical5 2" xfId="23342" xr:uid="{00000000-0005-0000-0000-00004C240000}"/>
    <cellStyle name="SAPBEXexcCritical5 2 10" xfId="45180" xr:uid="{00000000-0005-0000-0000-000080120000}"/>
    <cellStyle name="SAPBEXexcCritical5 2 2" xfId="23343" xr:uid="{00000000-0005-0000-0000-00004D240000}"/>
    <cellStyle name="SAPBEXexcCritical5 2 2 2" xfId="23344" xr:uid="{00000000-0005-0000-0000-00004E240000}"/>
    <cellStyle name="SAPBEXexcCritical5 2 2 2 2" xfId="23345" xr:uid="{00000000-0005-0000-0000-00004F240000}"/>
    <cellStyle name="SAPBEXexcCritical5 2 2 2 2 2" xfId="35712" xr:uid="{00000000-0005-0000-0000-000050240000}"/>
    <cellStyle name="SAPBEXexcCritical5 2 2 2 2 3" xfId="37440" xr:uid="{00000000-0005-0000-0000-000051240000}"/>
    <cellStyle name="SAPBEXexcCritical5 2 2 2 2 4" xfId="43505" xr:uid="{00000000-0005-0000-0000-000083120000}"/>
    <cellStyle name="SAPBEXexcCritical5 2 2 2 2 5" xfId="45177" xr:uid="{00000000-0005-0000-0000-000083120000}"/>
    <cellStyle name="SAPBEXexcCritical5 2 2 2 3" xfId="35711" xr:uid="{00000000-0005-0000-0000-000052240000}"/>
    <cellStyle name="SAPBEXexcCritical5 2 2 2 4" xfId="37441" xr:uid="{00000000-0005-0000-0000-000053240000}"/>
    <cellStyle name="SAPBEXexcCritical5 2 2 2 5" xfId="43504" xr:uid="{00000000-0005-0000-0000-000082120000}"/>
    <cellStyle name="SAPBEXexcCritical5 2 2 2 6" xfId="45178" xr:uid="{00000000-0005-0000-0000-000082120000}"/>
    <cellStyle name="SAPBEXexcCritical5 2 2 3" xfId="23346" xr:uid="{00000000-0005-0000-0000-000054240000}"/>
    <cellStyle name="SAPBEXexcCritical5 2 2 3 2" xfId="35713" xr:uid="{00000000-0005-0000-0000-000055240000}"/>
    <cellStyle name="SAPBEXexcCritical5 2 2 3 3" xfId="37439" xr:uid="{00000000-0005-0000-0000-000056240000}"/>
    <cellStyle name="SAPBEXexcCritical5 2 2 3 4" xfId="43506" xr:uid="{00000000-0005-0000-0000-000084120000}"/>
    <cellStyle name="SAPBEXexcCritical5 2 2 3 5" xfId="45176" xr:uid="{00000000-0005-0000-0000-000084120000}"/>
    <cellStyle name="SAPBEXexcCritical5 2 2 4" xfId="35710" xr:uid="{00000000-0005-0000-0000-000057240000}"/>
    <cellStyle name="SAPBEXexcCritical5 2 2 5" xfId="37442" xr:uid="{00000000-0005-0000-0000-000058240000}"/>
    <cellStyle name="SAPBEXexcCritical5 2 2 6" xfId="43503" xr:uid="{00000000-0005-0000-0000-000081120000}"/>
    <cellStyle name="SAPBEXexcCritical5 2 2 7" xfId="45179" xr:uid="{00000000-0005-0000-0000-000081120000}"/>
    <cellStyle name="SAPBEXexcCritical5 2 3" xfId="23347" xr:uid="{00000000-0005-0000-0000-000059240000}"/>
    <cellStyle name="SAPBEXexcCritical5 2 3 2" xfId="23348" xr:uid="{00000000-0005-0000-0000-00005A240000}"/>
    <cellStyle name="SAPBEXexcCritical5 2 3 2 2" xfId="23349" xr:uid="{00000000-0005-0000-0000-00005B240000}"/>
    <cellStyle name="SAPBEXexcCritical5 2 3 2 2 2" xfId="35716" xr:uid="{00000000-0005-0000-0000-00005C240000}"/>
    <cellStyle name="SAPBEXexcCritical5 2 3 2 2 3" xfId="37436" xr:uid="{00000000-0005-0000-0000-00005D240000}"/>
    <cellStyle name="SAPBEXexcCritical5 2 3 2 2 4" xfId="43509" xr:uid="{00000000-0005-0000-0000-000087120000}"/>
    <cellStyle name="SAPBEXexcCritical5 2 3 2 2 5" xfId="45173" xr:uid="{00000000-0005-0000-0000-000087120000}"/>
    <cellStyle name="SAPBEXexcCritical5 2 3 2 3" xfId="35715" xr:uid="{00000000-0005-0000-0000-00005E240000}"/>
    <cellStyle name="SAPBEXexcCritical5 2 3 2 4" xfId="37437" xr:uid="{00000000-0005-0000-0000-00005F240000}"/>
    <cellStyle name="SAPBEXexcCritical5 2 3 2 5" xfId="43508" xr:uid="{00000000-0005-0000-0000-000086120000}"/>
    <cellStyle name="SAPBEXexcCritical5 2 3 2 6" xfId="45174" xr:uid="{00000000-0005-0000-0000-000086120000}"/>
    <cellStyle name="SAPBEXexcCritical5 2 3 3" xfId="23350" xr:uid="{00000000-0005-0000-0000-000060240000}"/>
    <cellStyle name="SAPBEXexcCritical5 2 3 3 2" xfId="35717" xr:uid="{00000000-0005-0000-0000-000061240000}"/>
    <cellStyle name="SAPBEXexcCritical5 2 3 3 3" xfId="37435" xr:uid="{00000000-0005-0000-0000-000062240000}"/>
    <cellStyle name="SAPBEXexcCritical5 2 3 3 4" xfId="43510" xr:uid="{00000000-0005-0000-0000-000088120000}"/>
    <cellStyle name="SAPBEXexcCritical5 2 3 3 5" xfId="45172" xr:uid="{00000000-0005-0000-0000-000088120000}"/>
    <cellStyle name="SAPBEXexcCritical5 2 3 4" xfId="35714" xr:uid="{00000000-0005-0000-0000-000063240000}"/>
    <cellStyle name="SAPBEXexcCritical5 2 3 5" xfId="37438" xr:uid="{00000000-0005-0000-0000-000064240000}"/>
    <cellStyle name="SAPBEXexcCritical5 2 3 6" xfId="43507" xr:uid="{00000000-0005-0000-0000-000085120000}"/>
    <cellStyle name="SAPBEXexcCritical5 2 3 7" xfId="45175" xr:uid="{00000000-0005-0000-0000-000085120000}"/>
    <cellStyle name="SAPBEXexcCritical5 2 4" xfId="23351" xr:uid="{00000000-0005-0000-0000-000065240000}"/>
    <cellStyle name="SAPBEXexcCritical5 2 4 2" xfId="23352" xr:uid="{00000000-0005-0000-0000-000066240000}"/>
    <cellStyle name="SAPBEXexcCritical5 2 4 2 2" xfId="23353" xr:uid="{00000000-0005-0000-0000-000067240000}"/>
    <cellStyle name="SAPBEXexcCritical5 2 4 2 2 2" xfId="35720" xr:uid="{00000000-0005-0000-0000-000068240000}"/>
    <cellStyle name="SAPBEXexcCritical5 2 4 2 2 3" xfId="37432" xr:uid="{00000000-0005-0000-0000-000069240000}"/>
    <cellStyle name="SAPBEXexcCritical5 2 4 2 2 4" xfId="43513" xr:uid="{00000000-0005-0000-0000-00008B120000}"/>
    <cellStyle name="SAPBEXexcCritical5 2 4 2 2 5" xfId="45169" xr:uid="{00000000-0005-0000-0000-00008B120000}"/>
    <cellStyle name="SAPBEXexcCritical5 2 4 2 3" xfId="35719" xr:uid="{00000000-0005-0000-0000-00006A240000}"/>
    <cellStyle name="SAPBEXexcCritical5 2 4 2 4" xfId="37433" xr:uid="{00000000-0005-0000-0000-00006B240000}"/>
    <cellStyle name="SAPBEXexcCritical5 2 4 2 5" xfId="43512" xr:uid="{00000000-0005-0000-0000-00008A120000}"/>
    <cellStyle name="SAPBEXexcCritical5 2 4 2 6" xfId="45170" xr:uid="{00000000-0005-0000-0000-00008A120000}"/>
    <cellStyle name="SAPBEXexcCritical5 2 4 3" xfId="23354" xr:uid="{00000000-0005-0000-0000-00006C240000}"/>
    <cellStyle name="SAPBEXexcCritical5 2 4 3 2" xfId="35721" xr:uid="{00000000-0005-0000-0000-00006D240000}"/>
    <cellStyle name="SAPBEXexcCritical5 2 4 3 3" xfId="37431" xr:uid="{00000000-0005-0000-0000-00006E240000}"/>
    <cellStyle name="SAPBEXexcCritical5 2 4 3 4" xfId="43514" xr:uid="{00000000-0005-0000-0000-00008C120000}"/>
    <cellStyle name="SAPBEXexcCritical5 2 4 3 5" xfId="45168" xr:uid="{00000000-0005-0000-0000-00008C120000}"/>
    <cellStyle name="SAPBEXexcCritical5 2 4 4" xfId="35718" xr:uid="{00000000-0005-0000-0000-00006F240000}"/>
    <cellStyle name="SAPBEXexcCritical5 2 4 5" xfId="37434" xr:uid="{00000000-0005-0000-0000-000070240000}"/>
    <cellStyle name="SAPBEXexcCritical5 2 4 6" xfId="43511" xr:uid="{00000000-0005-0000-0000-000089120000}"/>
    <cellStyle name="SAPBEXexcCritical5 2 4 7" xfId="45171" xr:uid="{00000000-0005-0000-0000-000089120000}"/>
    <cellStyle name="SAPBEXexcCritical5 2 5" xfId="23355" xr:uid="{00000000-0005-0000-0000-000071240000}"/>
    <cellStyle name="SAPBEXexcCritical5 2 5 2" xfId="23356" xr:uid="{00000000-0005-0000-0000-000072240000}"/>
    <cellStyle name="SAPBEXexcCritical5 2 5 2 2" xfId="35723" xr:uid="{00000000-0005-0000-0000-000073240000}"/>
    <cellStyle name="SAPBEXexcCritical5 2 5 2 3" xfId="37429" xr:uid="{00000000-0005-0000-0000-000074240000}"/>
    <cellStyle name="SAPBEXexcCritical5 2 5 2 4" xfId="43516" xr:uid="{00000000-0005-0000-0000-00008E120000}"/>
    <cellStyle name="SAPBEXexcCritical5 2 5 2 5" xfId="45166" xr:uid="{00000000-0005-0000-0000-00008E120000}"/>
    <cellStyle name="SAPBEXexcCritical5 2 5 3" xfId="35722" xr:uid="{00000000-0005-0000-0000-000075240000}"/>
    <cellStyle name="SAPBEXexcCritical5 2 5 4" xfId="37430" xr:uid="{00000000-0005-0000-0000-000076240000}"/>
    <cellStyle name="SAPBEXexcCritical5 2 5 5" xfId="43515" xr:uid="{00000000-0005-0000-0000-00008D120000}"/>
    <cellStyle name="SAPBEXexcCritical5 2 5 6" xfId="45167" xr:uid="{00000000-0005-0000-0000-00008D120000}"/>
    <cellStyle name="SAPBEXexcCritical5 2 6" xfId="23357" xr:uid="{00000000-0005-0000-0000-000077240000}"/>
    <cellStyle name="SAPBEXexcCritical5 2 6 2" xfId="35724" xr:uid="{00000000-0005-0000-0000-000078240000}"/>
    <cellStyle name="SAPBEXexcCritical5 2 6 3" xfId="37428" xr:uid="{00000000-0005-0000-0000-000079240000}"/>
    <cellStyle name="SAPBEXexcCritical5 2 6 4" xfId="43517" xr:uid="{00000000-0005-0000-0000-00008F120000}"/>
    <cellStyle name="SAPBEXexcCritical5 2 6 5" xfId="45165" xr:uid="{00000000-0005-0000-0000-00008F120000}"/>
    <cellStyle name="SAPBEXexcCritical5 2 7" xfId="35709" xr:uid="{00000000-0005-0000-0000-00007A240000}"/>
    <cellStyle name="SAPBEXexcCritical5 2 8" xfId="37443" xr:uid="{00000000-0005-0000-0000-00007B240000}"/>
    <cellStyle name="SAPBEXexcCritical5 2 9" xfId="43502" xr:uid="{00000000-0005-0000-0000-000080120000}"/>
    <cellStyle name="SAPBEXexcCritical5 3" xfId="23358" xr:uid="{00000000-0005-0000-0000-00007C240000}"/>
    <cellStyle name="SAPBEXexcCritical5 3 2" xfId="23359" xr:uid="{00000000-0005-0000-0000-00007D240000}"/>
    <cellStyle name="SAPBEXexcCritical5 3 2 2" xfId="23360" xr:uid="{00000000-0005-0000-0000-00007E240000}"/>
    <cellStyle name="SAPBEXexcCritical5 3 2 2 2" xfId="35727" xr:uid="{00000000-0005-0000-0000-00007F240000}"/>
    <cellStyle name="SAPBEXexcCritical5 3 2 2 3" xfId="37425" xr:uid="{00000000-0005-0000-0000-000080240000}"/>
    <cellStyle name="SAPBEXexcCritical5 3 2 2 4" xfId="43520" xr:uid="{00000000-0005-0000-0000-000092120000}"/>
    <cellStyle name="SAPBEXexcCritical5 3 2 2 5" xfId="45162" xr:uid="{00000000-0005-0000-0000-000092120000}"/>
    <cellStyle name="SAPBEXexcCritical5 3 2 3" xfId="35726" xr:uid="{00000000-0005-0000-0000-000081240000}"/>
    <cellStyle name="SAPBEXexcCritical5 3 2 4" xfId="37426" xr:uid="{00000000-0005-0000-0000-000082240000}"/>
    <cellStyle name="SAPBEXexcCritical5 3 2 5" xfId="43519" xr:uid="{00000000-0005-0000-0000-000091120000}"/>
    <cellStyle name="SAPBEXexcCritical5 3 2 6" xfId="45163" xr:uid="{00000000-0005-0000-0000-000091120000}"/>
    <cellStyle name="SAPBEXexcCritical5 3 3" xfId="23361" xr:uid="{00000000-0005-0000-0000-000083240000}"/>
    <cellStyle name="SAPBEXexcCritical5 3 3 2" xfId="35728" xr:uid="{00000000-0005-0000-0000-000084240000}"/>
    <cellStyle name="SAPBEXexcCritical5 3 3 3" xfId="37424" xr:uid="{00000000-0005-0000-0000-000085240000}"/>
    <cellStyle name="SAPBEXexcCritical5 3 3 4" xfId="43521" xr:uid="{00000000-0005-0000-0000-000093120000}"/>
    <cellStyle name="SAPBEXexcCritical5 3 3 5" xfId="45161" xr:uid="{00000000-0005-0000-0000-000093120000}"/>
    <cellStyle name="SAPBEXexcCritical5 3 4" xfId="35725" xr:uid="{00000000-0005-0000-0000-000086240000}"/>
    <cellStyle name="SAPBEXexcCritical5 3 5" xfId="37427" xr:uid="{00000000-0005-0000-0000-000087240000}"/>
    <cellStyle name="SAPBEXexcCritical5 3 6" xfId="43518" xr:uid="{00000000-0005-0000-0000-000090120000}"/>
    <cellStyle name="SAPBEXexcCritical5 3 7" xfId="45164" xr:uid="{00000000-0005-0000-0000-000090120000}"/>
    <cellStyle name="SAPBEXexcCritical5 4" xfId="23362" xr:uid="{00000000-0005-0000-0000-000088240000}"/>
    <cellStyle name="SAPBEXexcCritical5 4 2" xfId="23363" xr:uid="{00000000-0005-0000-0000-000089240000}"/>
    <cellStyle name="SAPBEXexcCritical5 4 2 2" xfId="23364" xr:uid="{00000000-0005-0000-0000-00008A240000}"/>
    <cellStyle name="SAPBEXexcCritical5 4 2 2 2" xfId="35731" xr:uid="{00000000-0005-0000-0000-00008B240000}"/>
    <cellStyle name="SAPBEXexcCritical5 4 2 2 3" xfId="37421" xr:uid="{00000000-0005-0000-0000-00008C240000}"/>
    <cellStyle name="SAPBEXexcCritical5 4 2 2 4" xfId="43524" xr:uid="{00000000-0005-0000-0000-000096120000}"/>
    <cellStyle name="SAPBEXexcCritical5 4 2 2 5" xfId="45158" xr:uid="{00000000-0005-0000-0000-000096120000}"/>
    <cellStyle name="SAPBEXexcCritical5 4 2 3" xfId="35730" xr:uid="{00000000-0005-0000-0000-00008D240000}"/>
    <cellStyle name="SAPBEXexcCritical5 4 2 4" xfId="37422" xr:uid="{00000000-0005-0000-0000-00008E240000}"/>
    <cellStyle name="SAPBEXexcCritical5 4 2 5" xfId="43523" xr:uid="{00000000-0005-0000-0000-000095120000}"/>
    <cellStyle name="SAPBEXexcCritical5 4 2 6" xfId="45159" xr:uid="{00000000-0005-0000-0000-000095120000}"/>
    <cellStyle name="SAPBEXexcCritical5 4 3" xfId="23365" xr:uid="{00000000-0005-0000-0000-00008F240000}"/>
    <cellStyle name="SAPBEXexcCritical5 4 3 2" xfId="35732" xr:uid="{00000000-0005-0000-0000-000090240000}"/>
    <cellStyle name="SAPBEXexcCritical5 4 3 3" xfId="37420" xr:uid="{00000000-0005-0000-0000-000091240000}"/>
    <cellStyle name="SAPBEXexcCritical5 4 3 4" xfId="43525" xr:uid="{00000000-0005-0000-0000-000097120000}"/>
    <cellStyle name="SAPBEXexcCritical5 4 3 5" xfId="45157" xr:uid="{00000000-0005-0000-0000-000097120000}"/>
    <cellStyle name="SAPBEXexcCritical5 4 4" xfId="35729" xr:uid="{00000000-0005-0000-0000-000092240000}"/>
    <cellStyle name="SAPBEXexcCritical5 4 5" xfId="37423" xr:uid="{00000000-0005-0000-0000-000093240000}"/>
    <cellStyle name="SAPBEXexcCritical5 4 6" xfId="43522" xr:uid="{00000000-0005-0000-0000-000094120000}"/>
    <cellStyle name="SAPBEXexcCritical5 4 7" xfId="45160" xr:uid="{00000000-0005-0000-0000-000094120000}"/>
    <cellStyle name="SAPBEXexcCritical5 5" xfId="23366" xr:uid="{00000000-0005-0000-0000-000094240000}"/>
    <cellStyle name="SAPBEXexcCritical5 5 2" xfId="23367" xr:uid="{00000000-0005-0000-0000-000095240000}"/>
    <cellStyle name="SAPBEXexcCritical5 5 2 2" xfId="23368" xr:uid="{00000000-0005-0000-0000-000096240000}"/>
    <cellStyle name="SAPBEXexcCritical5 5 2 2 2" xfId="35735" xr:uid="{00000000-0005-0000-0000-000097240000}"/>
    <cellStyle name="SAPBEXexcCritical5 5 2 2 3" xfId="37417" xr:uid="{00000000-0005-0000-0000-000098240000}"/>
    <cellStyle name="SAPBEXexcCritical5 5 2 2 4" xfId="43528" xr:uid="{00000000-0005-0000-0000-00009A120000}"/>
    <cellStyle name="SAPBEXexcCritical5 5 2 2 5" xfId="45154" xr:uid="{00000000-0005-0000-0000-00009A120000}"/>
    <cellStyle name="SAPBEXexcCritical5 5 2 3" xfId="35734" xr:uid="{00000000-0005-0000-0000-000099240000}"/>
    <cellStyle name="SAPBEXexcCritical5 5 2 4" xfId="37418" xr:uid="{00000000-0005-0000-0000-00009A240000}"/>
    <cellStyle name="SAPBEXexcCritical5 5 2 5" xfId="43527" xr:uid="{00000000-0005-0000-0000-000099120000}"/>
    <cellStyle name="SAPBEXexcCritical5 5 2 6" xfId="45155" xr:uid="{00000000-0005-0000-0000-000099120000}"/>
    <cellStyle name="SAPBEXexcCritical5 5 3" xfId="23369" xr:uid="{00000000-0005-0000-0000-00009B240000}"/>
    <cellStyle name="SAPBEXexcCritical5 5 3 2" xfId="35736" xr:uid="{00000000-0005-0000-0000-00009C240000}"/>
    <cellStyle name="SAPBEXexcCritical5 5 3 3" xfId="37416" xr:uid="{00000000-0005-0000-0000-00009D240000}"/>
    <cellStyle name="SAPBEXexcCritical5 5 3 4" xfId="43529" xr:uid="{00000000-0005-0000-0000-00009B120000}"/>
    <cellStyle name="SAPBEXexcCritical5 5 3 5" xfId="45153" xr:uid="{00000000-0005-0000-0000-00009B120000}"/>
    <cellStyle name="SAPBEXexcCritical5 5 4" xfId="35733" xr:uid="{00000000-0005-0000-0000-00009E240000}"/>
    <cellStyle name="SAPBEXexcCritical5 5 5" xfId="37419" xr:uid="{00000000-0005-0000-0000-00009F240000}"/>
    <cellStyle name="SAPBEXexcCritical5 5 6" xfId="43526" xr:uid="{00000000-0005-0000-0000-000098120000}"/>
    <cellStyle name="SAPBEXexcCritical5 5 7" xfId="45156" xr:uid="{00000000-0005-0000-0000-000098120000}"/>
    <cellStyle name="SAPBEXexcCritical5 6" xfId="23370" xr:uid="{00000000-0005-0000-0000-0000A0240000}"/>
    <cellStyle name="SAPBEXexcCritical5 6 2" xfId="23371" xr:uid="{00000000-0005-0000-0000-0000A1240000}"/>
    <cellStyle name="SAPBEXexcCritical5 6 2 2" xfId="35738" xr:uid="{00000000-0005-0000-0000-0000A2240000}"/>
    <cellStyle name="SAPBEXexcCritical5 6 2 3" xfId="37414" xr:uid="{00000000-0005-0000-0000-0000A3240000}"/>
    <cellStyle name="SAPBEXexcCritical5 6 2 4" xfId="43531" xr:uid="{00000000-0005-0000-0000-00009D120000}"/>
    <cellStyle name="SAPBEXexcCritical5 6 2 5" xfId="45151" xr:uid="{00000000-0005-0000-0000-00009D120000}"/>
    <cellStyle name="SAPBEXexcCritical5 6 3" xfId="35737" xr:uid="{00000000-0005-0000-0000-0000A4240000}"/>
    <cellStyle name="SAPBEXexcCritical5 6 4" xfId="37415" xr:uid="{00000000-0005-0000-0000-0000A5240000}"/>
    <cellStyle name="SAPBEXexcCritical5 6 5" xfId="43530" xr:uid="{00000000-0005-0000-0000-00009C120000}"/>
    <cellStyle name="SAPBEXexcCritical5 6 6" xfId="45152" xr:uid="{00000000-0005-0000-0000-00009C120000}"/>
    <cellStyle name="SAPBEXexcCritical5 7" xfId="23372" xr:uid="{00000000-0005-0000-0000-0000A6240000}"/>
    <cellStyle name="SAPBEXexcCritical5 7 2" xfId="35739" xr:uid="{00000000-0005-0000-0000-0000A7240000}"/>
    <cellStyle name="SAPBEXexcCritical5 7 3" xfId="37413" xr:uid="{00000000-0005-0000-0000-0000A8240000}"/>
    <cellStyle name="SAPBEXexcCritical5 7 4" xfId="43532" xr:uid="{00000000-0005-0000-0000-00009E120000}"/>
    <cellStyle name="SAPBEXexcCritical5 7 5" xfId="45150" xr:uid="{00000000-0005-0000-0000-00009E120000}"/>
    <cellStyle name="SAPBEXexcCritical5 8" xfId="35708" xr:uid="{00000000-0005-0000-0000-0000A9240000}"/>
    <cellStyle name="SAPBEXexcCritical5 9" xfId="37444" xr:uid="{00000000-0005-0000-0000-0000AA240000}"/>
    <cellStyle name="SAPBEXexcCritical6" xfId="23373" xr:uid="{00000000-0005-0000-0000-0000AB240000}"/>
    <cellStyle name="SAPBEXexcCritical6 10" xfId="43533" xr:uid="{00000000-0005-0000-0000-00009F120000}"/>
    <cellStyle name="SAPBEXexcCritical6 11" xfId="45149" xr:uid="{00000000-0005-0000-0000-00009F120000}"/>
    <cellStyle name="SAPBEXexcCritical6 2" xfId="23374" xr:uid="{00000000-0005-0000-0000-0000AC240000}"/>
    <cellStyle name="SAPBEXexcCritical6 2 10" xfId="45148" xr:uid="{00000000-0005-0000-0000-0000A0120000}"/>
    <cellStyle name="SAPBEXexcCritical6 2 2" xfId="23375" xr:uid="{00000000-0005-0000-0000-0000AD240000}"/>
    <cellStyle name="SAPBEXexcCritical6 2 2 2" xfId="23376" xr:uid="{00000000-0005-0000-0000-0000AE240000}"/>
    <cellStyle name="SAPBEXexcCritical6 2 2 2 2" xfId="23377" xr:uid="{00000000-0005-0000-0000-0000AF240000}"/>
    <cellStyle name="SAPBEXexcCritical6 2 2 2 2 2" xfId="35744" xr:uid="{00000000-0005-0000-0000-0000B0240000}"/>
    <cellStyle name="SAPBEXexcCritical6 2 2 2 2 3" xfId="37408" xr:uid="{00000000-0005-0000-0000-0000B1240000}"/>
    <cellStyle name="SAPBEXexcCritical6 2 2 2 2 4" xfId="43537" xr:uid="{00000000-0005-0000-0000-0000A3120000}"/>
    <cellStyle name="SAPBEXexcCritical6 2 2 2 2 5" xfId="45145" xr:uid="{00000000-0005-0000-0000-0000A3120000}"/>
    <cellStyle name="SAPBEXexcCritical6 2 2 2 3" xfId="35743" xr:uid="{00000000-0005-0000-0000-0000B2240000}"/>
    <cellStyle name="SAPBEXexcCritical6 2 2 2 4" xfId="37409" xr:uid="{00000000-0005-0000-0000-0000B3240000}"/>
    <cellStyle name="SAPBEXexcCritical6 2 2 2 5" xfId="43536" xr:uid="{00000000-0005-0000-0000-0000A2120000}"/>
    <cellStyle name="SAPBEXexcCritical6 2 2 2 6" xfId="45146" xr:uid="{00000000-0005-0000-0000-0000A2120000}"/>
    <cellStyle name="SAPBEXexcCritical6 2 2 3" xfId="23378" xr:uid="{00000000-0005-0000-0000-0000B4240000}"/>
    <cellStyle name="SAPBEXexcCritical6 2 2 3 2" xfId="35745" xr:uid="{00000000-0005-0000-0000-0000B5240000}"/>
    <cellStyle name="SAPBEXexcCritical6 2 2 3 3" xfId="37407" xr:uid="{00000000-0005-0000-0000-0000B6240000}"/>
    <cellStyle name="SAPBEXexcCritical6 2 2 3 4" xfId="43538" xr:uid="{00000000-0005-0000-0000-0000A4120000}"/>
    <cellStyle name="SAPBEXexcCritical6 2 2 3 5" xfId="45144" xr:uid="{00000000-0005-0000-0000-0000A4120000}"/>
    <cellStyle name="SAPBEXexcCritical6 2 2 4" xfId="35742" xr:uid="{00000000-0005-0000-0000-0000B7240000}"/>
    <cellStyle name="SAPBEXexcCritical6 2 2 5" xfId="37410" xr:uid="{00000000-0005-0000-0000-0000B8240000}"/>
    <cellStyle name="SAPBEXexcCritical6 2 2 6" xfId="43535" xr:uid="{00000000-0005-0000-0000-0000A1120000}"/>
    <cellStyle name="SAPBEXexcCritical6 2 2 7" xfId="45147" xr:uid="{00000000-0005-0000-0000-0000A1120000}"/>
    <cellStyle name="SAPBEXexcCritical6 2 3" xfId="23379" xr:uid="{00000000-0005-0000-0000-0000B9240000}"/>
    <cellStyle name="SAPBEXexcCritical6 2 3 2" xfId="23380" xr:uid="{00000000-0005-0000-0000-0000BA240000}"/>
    <cellStyle name="SAPBEXexcCritical6 2 3 2 2" xfId="23381" xr:uid="{00000000-0005-0000-0000-0000BB240000}"/>
    <cellStyle name="SAPBEXexcCritical6 2 3 2 2 2" xfId="35748" xr:uid="{00000000-0005-0000-0000-0000BC240000}"/>
    <cellStyle name="SAPBEXexcCritical6 2 3 2 2 3" xfId="37404" xr:uid="{00000000-0005-0000-0000-0000BD240000}"/>
    <cellStyle name="SAPBEXexcCritical6 2 3 2 2 4" xfId="43541" xr:uid="{00000000-0005-0000-0000-0000A7120000}"/>
    <cellStyle name="SAPBEXexcCritical6 2 3 2 2 5" xfId="45141" xr:uid="{00000000-0005-0000-0000-0000A7120000}"/>
    <cellStyle name="SAPBEXexcCritical6 2 3 2 3" xfId="35747" xr:uid="{00000000-0005-0000-0000-0000BE240000}"/>
    <cellStyle name="SAPBEXexcCritical6 2 3 2 4" xfId="37405" xr:uid="{00000000-0005-0000-0000-0000BF240000}"/>
    <cellStyle name="SAPBEXexcCritical6 2 3 2 5" xfId="43540" xr:uid="{00000000-0005-0000-0000-0000A6120000}"/>
    <cellStyle name="SAPBEXexcCritical6 2 3 2 6" xfId="45142" xr:uid="{00000000-0005-0000-0000-0000A6120000}"/>
    <cellStyle name="SAPBEXexcCritical6 2 3 3" xfId="23382" xr:uid="{00000000-0005-0000-0000-0000C0240000}"/>
    <cellStyle name="SAPBEXexcCritical6 2 3 3 2" xfId="35749" xr:uid="{00000000-0005-0000-0000-0000C1240000}"/>
    <cellStyle name="SAPBEXexcCritical6 2 3 3 3" xfId="37403" xr:uid="{00000000-0005-0000-0000-0000C2240000}"/>
    <cellStyle name="SAPBEXexcCritical6 2 3 3 4" xfId="43542" xr:uid="{00000000-0005-0000-0000-0000A8120000}"/>
    <cellStyle name="SAPBEXexcCritical6 2 3 3 5" xfId="45140" xr:uid="{00000000-0005-0000-0000-0000A8120000}"/>
    <cellStyle name="SAPBEXexcCritical6 2 3 4" xfId="35746" xr:uid="{00000000-0005-0000-0000-0000C3240000}"/>
    <cellStyle name="SAPBEXexcCritical6 2 3 5" xfId="37406" xr:uid="{00000000-0005-0000-0000-0000C4240000}"/>
    <cellStyle name="SAPBEXexcCritical6 2 3 6" xfId="43539" xr:uid="{00000000-0005-0000-0000-0000A5120000}"/>
    <cellStyle name="SAPBEXexcCritical6 2 3 7" xfId="45143" xr:uid="{00000000-0005-0000-0000-0000A5120000}"/>
    <cellStyle name="SAPBEXexcCritical6 2 4" xfId="23383" xr:uid="{00000000-0005-0000-0000-0000C5240000}"/>
    <cellStyle name="SAPBEXexcCritical6 2 4 2" xfId="23384" xr:uid="{00000000-0005-0000-0000-0000C6240000}"/>
    <cellStyle name="SAPBEXexcCritical6 2 4 2 2" xfId="23385" xr:uid="{00000000-0005-0000-0000-0000C7240000}"/>
    <cellStyle name="SAPBEXexcCritical6 2 4 2 2 2" xfId="35752" xr:uid="{00000000-0005-0000-0000-0000C8240000}"/>
    <cellStyle name="SAPBEXexcCritical6 2 4 2 2 3" xfId="37400" xr:uid="{00000000-0005-0000-0000-0000C9240000}"/>
    <cellStyle name="SAPBEXexcCritical6 2 4 2 2 4" xfId="43545" xr:uid="{00000000-0005-0000-0000-0000AB120000}"/>
    <cellStyle name="SAPBEXexcCritical6 2 4 2 2 5" xfId="45137" xr:uid="{00000000-0005-0000-0000-0000AB120000}"/>
    <cellStyle name="SAPBEXexcCritical6 2 4 2 3" xfId="35751" xr:uid="{00000000-0005-0000-0000-0000CA240000}"/>
    <cellStyle name="SAPBEXexcCritical6 2 4 2 4" xfId="37401" xr:uid="{00000000-0005-0000-0000-0000CB240000}"/>
    <cellStyle name="SAPBEXexcCritical6 2 4 2 5" xfId="43544" xr:uid="{00000000-0005-0000-0000-0000AA120000}"/>
    <cellStyle name="SAPBEXexcCritical6 2 4 2 6" xfId="45138" xr:uid="{00000000-0005-0000-0000-0000AA120000}"/>
    <cellStyle name="SAPBEXexcCritical6 2 4 3" xfId="23386" xr:uid="{00000000-0005-0000-0000-0000CC240000}"/>
    <cellStyle name="SAPBEXexcCritical6 2 4 3 2" xfId="35753" xr:uid="{00000000-0005-0000-0000-0000CD240000}"/>
    <cellStyle name="SAPBEXexcCritical6 2 4 3 3" xfId="37399" xr:uid="{00000000-0005-0000-0000-0000CE240000}"/>
    <cellStyle name="SAPBEXexcCritical6 2 4 3 4" xfId="43546" xr:uid="{00000000-0005-0000-0000-0000AC120000}"/>
    <cellStyle name="SAPBEXexcCritical6 2 4 3 5" xfId="45136" xr:uid="{00000000-0005-0000-0000-0000AC120000}"/>
    <cellStyle name="SAPBEXexcCritical6 2 4 4" xfId="35750" xr:uid="{00000000-0005-0000-0000-0000CF240000}"/>
    <cellStyle name="SAPBEXexcCritical6 2 4 5" xfId="37402" xr:uid="{00000000-0005-0000-0000-0000D0240000}"/>
    <cellStyle name="SAPBEXexcCritical6 2 4 6" xfId="43543" xr:uid="{00000000-0005-0000-0000-0000A9120000}"/>
    <cellStyle name="SAPBEXexcCritical6 2 4 7" xfId="45139" xr:uid="{00000000-0005-0000-0000-0000A9120000}"/>
    <cellStyle name="SAPBEXexcCritical6 2 5" xfId="23387" xr:uid="{00000000-0005-0000-0000-0000D1240000}"/>
    <cellStyle name="SAPBEXexcCritical6 2 5 2" xfId="23388" xr:uid="{00000000-0005-0000-0000-0000D2240000}"/>
    <cellStyle name="SAPBEXexcCritical6 2 5 2 2" xfId="35755" xr:uid="{00000000-0005-0000-0000-0000D3240000}"/>
    <cellStyle name="SAPBEXexcCritical6 2 5 2 3" xfId="37397" xr:uid="{00000000-0005-0000-0000-0000D4240000}"/>
    <cellStyle name="SAPBEXexcCritical6 2 5 2 4" xfId="43548" xr:uid="{00000000-0005-0000-0000-0000AE120000}"/>
    <cellStyle name="SAPBEXexcCritical6 2 5 2 5" xfId="45134" xr:uid="{00000000-0005-0000-0000-0000AE120000}"/>
    <cellStyle name="SAPBEXexcCritical6 2 5 3" xfId="35754" xr:uid="{00000000-0005-0000-0000-0000D5240000}"/>
    <cellStyle name="SAPBEXexcCritical6 2 5 4" xfId="37398" xr:uid="{00000000-0005-0000-0000-0000D6240000}"/>
    <cellStyle name="SAPBEXexcCritical6 2 5 5" xfId="43547" xr:uid="{00000000-0005-0000-0000-0000AD120000}"/>
    <cellStyle name="SAPBEXexcCritical6 2 5 6" xfId="45135" xr:uid="{00000000-0005-0000-0000-0000AD120000}"/>
    <cellStyle name="SAPBEXexcCritical6 2 6" xfId="23389" xr:uid="{00000000-0005-0000-0000-0000D7240000}"/>
    <cellStyle name="SAPBEXexcCritical6 2 6 2" xfId="35756" xr:uid="{00000000-0005-0000-0000-0000D8240000}"/>
    <cellStyle name="SAPBEXexcCritical6 2 6 3" xfId="37396" xr:uid="{00000000-0005-0000-0000-0000D9240000}"/>
    <cellStyle name="SAPBEXexcCritical6 2 6 4" xfId="43549" xr:uid="{00000000-0005-0000-0000-0000AF120000}"/>
    <cellStyle name="SAPBEXexcCritical6 2 6 5" xfId="45133" xr:uid="{00000000-0005-0000-0000-0000AF120000}"/>
    <cellStyle name="SAPBEXexcCritical6 2 7" xfId="35741" xr:uid="{00000000-0005-0000-0000-0000DA240000}"/>
    <cellStyle name="SAPBEXexcCritical6 2 8" xfId="37411" xr:uid="{00000000-0005-0000-0000-0000DB240000}"/>
    <cellStyle name="SAPBEXexcCritical6 2 9" xfId="43534" xr:uid="{00000000-0005-0000-0000-0000A0120000}"/>
    <cellStyle name="SAPBEXexcCritical6 3" xfId="23390" xr:uid="{00000000-0005-0000-0000-0000DC240000}"/>
    <cellStyle name="SAPBEXexcCritical6 3 2" xfId="23391" xr:uid="{00000000-0005-0000-0000-0000DD240000}"/>
    <cellStyle name="SAPBEXexcCritical6 3 2 2" xfId="23392" xr:uid="{00000000-0005-0000-0000-0000DE240000}"/>
    <cellStyle name="SAPBEXexcCritical6 3 2 2 2" xfId="35759" xr:uid="{00000000-0005-0000-0000-0000DF240000}"/>
    <cellStyle name="SAPBEXexcCritical6 3 2 2 3" xfId="37393" xr:uid="{00000000-0005-0000-0000-0000E0240000}"/>
    <cellStyle name="SAPBEXexcCritical6 3 2 2 4" xfId="43552" xr:uid="{00000000-0005-0000-0000-0000B2120000}"/>
    <cellStyle name="SAPBEXexcCritical6 3 2 2 5" xfId="45130" xr:uid="{00000000-0005-0000-0000-0000B2120000}"/>
    <cellStyle name="SAPBEXexcCritical6 3 2 3" xfId="35758" xr:uid="{00000000-0005-0000-0000-0000E1240000}"/>
    <cellStyle name="SAPBEXexcCritical6 3 2 4" xfId="37394" xr:uid="{00000000-0005-0000-0000-0000E2240000}"/>
    <cellStyle name="SAPBEXexcCritical6 3 2 5" xfId="43551" xr:uid="{00000000-0005-0000-0000-0000B1120000}"/>
    <cellStyle name="SAPBEXexcCritical6 3 2 6" xfId="45131" xr:uid="{00000000-0005-0000-0000-0000B1120000}"/>
    <cellStyle name="SAPBEXexcCritical6 3 3" xfId="23393" xr:uid="{00000000-0005-0000-0000-0000E3240000}"/>
    <cellStyle name="SAPBEXexcCritical6 3 3 2" xfId="35760" xr:uid="{00000000-0005-0000-0000-0000E4240000}"/>
    <cellStyle name="SAPBEXexcCritical6 3 3 3" xfId="37392" xr:uid="{00000000-0005-0000-0000-0000E5240000}"/>
    <cellStyle name="SAPBEXexcCritical6 3 3 4" xfId="43553" xr:uid="{00000000-0005-0000-0000-0000B3120000}"/>
    <cellStyle name="SAPBEXexcCritical6 3 3 5" xfId="45129" xr:uid="{00000000-0005-0000-0000-0000B3120000}"/>
    <cellStyle name="SAPBEXexcCritical6 3 4" xfId="35757" xr:uid="{00000000-0005-0000-0000-0000E6240000}"/>
    <cellStyle name="SAPBEXexcCritical6 3 5" xfId="37395" xr:uid="{00000000-0005-0000-0000-0000E7240000}"/>
    <cellStyle name="SAPBEXexcCritical6 3 6" xfId="43550" xr:uid="{00000000-0005-0000-0000-0000B0120000}"/>
    <cellStyle name="SAPBEXexcCritical6 3 7" xfId="45132" xr:uid="{00000000-0005-0000-0000-0000B0120000}"/>
    <cellStyle name="SAPBEXexcCritical6 4" xfId="23394" xr:uid="{00000000-0005-0000-0000-0000E8240000}"/>
    <cellStyle name="SAPBEXexcCritical6 4 2" xfId="23395" xr:uid="{00000000-0005-0000-0000-0000E9240000}"/>
    <cellStyle name="SAPBEXexcCritical6 4 2 2" xfId="23396" xr:uid="{00000000-0005-0000-0000-0000EA240000}"/>
    <cellStyle name="SAPBEXexcCritical6 4 2 2 2" xfId="35763" xr:uid="{00000000-0005-0000-0000-0000EB240000}"/>
    <cellStyle name="SAPBEXexcCritical6 4 2 2 3" xfId="37389" xr:uid="{00000000-0005-0000-0000-0000EC240000}"/>
    <cellStyle name="SAPBEXexcCritical6 4 2 2 4" xfId="43556" xr:uid="{00000000-0005-0000-0000-0000B6120000}"/>
    <cellStyle name="SAPBEXexcCritical6 4 2 2 5" xfId="45126" xr:uid="{00000000-0005-0000-0000-0000B6120000}"/>
    <cellStyle name="SAPBEXexcCritical6 4 2 3" xfId="35762" xr:uid="{00000000-0005-0000-0000-0000ED240000}"/>
    <cellStyle name="SAPBEXexcCritical6 4 2 4" xfId="37390" xr:uid="{00000000-0005-0000-0000-0000EE240000}"/>
    <cellStyle name="SAPBEXexcCritical6 4 2 5" xfId="43555" xr:uid="{00000000-0005-0000-0000-0000B5120000}"/>
    <cellStyle name="SAPBEXexcCritical6 4 2 6" xfId="45127" xr:uid="{00000000-0005-0000-0000-0000B5120000}"/>
    <cellStyle name="SAPBEXexcCritical6 4 3" xfId="23397" xr:uid="{00000000-0005-0000-0000-0000EF240000}"/>
    <cellStyle name="SAPBEXexcCritical6 4 3 2" xfId="35764" xr:uid="{00000000-0005-0000-0000-0000F0240000}"/>
    <cellStyle name="SAPBEXexcCritical6 4 3 3" xfId="37388" xr:uid="{00000000-0005-0000-0000-0000F1240000}"/>
    <cellStyle name="SAPBEXexcCritical6 4 3 4" xfId="43557" xr:uid="{00000000-0005-0000-0000-0000B7120000}"/>
    <cellStyle name="SAPBEXexcCritical6 4 3 5" xfId="45125" xr:uid="{00000000-0005-0000-0000-0000B7120000}"/>
    <cellStyle name="SAPBEXexcCritical6 4 4" xfId="35761" xr:uid="{00000000-0005-0000-0000-0000F2240000}"/>
    <cellStyle name="SAPBEXexcCritical6 4 5" xfId="37391" xr:uid="{00000000-0005-0000-0000-0000F3240000}"/>
    <cellStyle name="SAPBEXexcCritical6 4 6" xfId="43554" xr:uid="{00000000-0005-0000-0000-0000B4120000}"/>
    <cellStyle name="SAPBEXexcCritical6 4 7" xfId="45128" xr:uid="{00000000-0005-0000-0000-0000B4120000}"/>
    <cellStyle name="SAPBEXexcCritical6 5" xfId="23398" xr:uid="{00000000-0005-0000-0000-0000F4240000}"/>
    <cellStyle name="SAPBEXexcCritical6 5 2" xfId="23399" xr:uid="{00000000-0005-0000-0000-0000F5240000}"/>
    <cellStyle name="SAPBEXexcCritical6 5 2 2" xfId="23400" xr:uid="{00000000-0005-0000-0000-0000F6240000}"/>
    <cellStyle name="SAPBEXexcCritical6 5 2 2 2" xfId="35767" xr:uid="{00000000-0005-0000-0000-0000F7240000}"/>
    <cellStyle name="SAPBEXexcCritical6 5 2 2 3" xfId="37385" xr:uid="{00000000-0005-0000-0000-0000F8240000}"/>
    <cellStyle name="SAPBEXexcCritical6 5 2 2 4" xfId="43560" xr:uid="{00000000-0005-0000-0000-0000BA120000}"/>
    <cellStyle name="SAPBEXexcCritical6 5 2 2 5" xfId="45122" xr:uid="{00000000-0005-0000-0000-0000BA120000}"/>
    <cellStyle name="SAPBEXexcCritical6 5 2 3" xfId="35766" xr:uid="{00000000-0005-0000-0000-0000F9240000}"/>
    <cellStyle name="SAPBEXexcCritical6 5 2 4" xfId="37386" xr:uid="{00000000-0005-0000-0000-0000FA240000}"/>
    <cellStyle name="SAPBEXexcCritical6 5 2 5" xfId="43559" xr:uid="{00000000-0005-0000-0000-0000B9120000}"/>
    <cellStyle name="SAPBEXexcCritical6 5 2 6" xfId="45123" xr:uid="{00000000-0005-0000-0000-0000B9120000}"/>
    <cellStyle name="SAPBEXexcCritical6 5 3" xfId="23401" xr:uid="{00000000-0005-0000-0000-0000FB240000}"/>
    <cellStyle name="SAPBEXexcCritical6 5 3 2" xfId="35768" xr:uid="{00000000-0005-0000-0000-0000FC240000}"/>
    <cellStyle name="SAPBEXexcCritical6 5 3 3" xfId="37384" xr:uid="{00000000-0005-0000-0000-0000FD240000}"/>
    <cellStyle name="SAPBEXexcCritical6 5 3 4" xfId="43561" xr:uid="{00000000-0005-0000-0000-0000BB120000}"/>
    <cellStyle name="SAPBEXexcCritical6 5 3 5" xfId="45121" xr:uid="{00000000-0005-0000-0000-0000BB120000}"/>
    <cellStyle name="SAPBEXexcCritical6 5 4" xfId="35765" xr:uid="{00000000-0005-0000-0000-0000FE240000}"/>
    <cellStyle name="SAPBEXexcCritical6 5 5" xfId="37387" xr:uid="{00000000-0005-0000-0000-0000FF240000}"/>
    <cellStyle name="SAPBEXexcCritical6 5 6" xfId="43558" xr:uid="{00000000-0005-0000-0000-0000B8120000}"/>
    <cellStyle name="SAPBEXexcCritical6 5 7" xfId="45124" xr:uid="{00000000-0005-0000-0000-0000B8120000}"/>
    <cellStyle name="SAPBEXexcCritical6 6" xfId="23402" xr:uid="{00000000-0005-0000-0000-000000250000}"/>
    <cellStyle name="SAPBEXexcCritical6 6 2" xfId="23403" xr:uid="{00000000-0005-0000-0000-000001250000}"/>
    <cellStyle name="SAPBEXexcCritical6 6 2 2" xfId="35770" xr:uid="{00000000-0005-0000-0000-000002250000}"/>
    <cellStyle name="SAPBEXexcCritical6 6 2 3" xfId="37382" xr:uid="{00000000-0005-0000-0000-000003250000}"/>
    <cellStyle name="SAPBEXexcCritical6 6 2 4" xfId="43563" xr:uid="{00000000-0005-0000-0000-0000BD120000}"/>
    <cellStyle name="SAPBEXexcCritical6 6 2 5" xfId="45119" xr:uid="{00000000-0005-0000-0000-0000BD120000}"/>
    <cellStyle name="SAPBEXexcCritical6 6 3" xfId="35769" xr:uid="{00000000-0005-0000-0000-000004250000}"/>
    <cellStyle name="SAPBEXexcCritical6 6 4" xfId="37383" xr:uid="{00000000-0005-0000-0000-000005250000}"/>
    <cellStyle name="SAPBEXexcCritical6 6 5" xfId="43562" xr:uid="{00000000-0005-0000-0000-0000BC120000}"/>
    <cellStyle name="SAPBEXexcCritical6 6 6" xfId="45120" xr:uid="{00000000-0005-0000-0000-0000BC120000}"/>
    <cellStyle name="SAPBEXexcCritical6 7" xfId="23404" xr:uid="{00000000-0005-0000-0000-000006250000}"/>
    <cellStyle name="SAPBEXexcCritical6 7 2" xfId="35771" xr:uid="{00000000-0005-0000-0000-000007250000}"/>
    <cellStyle name="SAPBEXexcCritical6 7 3" xfId="37381" xr:uid="{00000000-0005-0000-0000-000008250000}"/>
    <cellStyle name="SAPBEXexcCritical6 7 4" xfId="43564" xr:uid="{00000000-0005-0000-0000-0000BE120000}"/>
    <cellStyle name="SAPBEXexcCritical6 7 5" xfId="45118" xr:uid="{00000000-0005-0000-0000-0000BE120000}"/>
    <cellStyle name="SAPBEXexcCritical6 8" xfId="35740" xr:uid="{00000000-0005-0000-0000-000009250000}"/>
    <cellStyle name="SAPBEXexcCritical6 9" xfId="37412" xr:uid="{00000000-0005-0000-0000-00000A250000}"/>
    <cellStyle name="SAPBEXexcGood1" xfId="23405" xr:uid="{00000000-0005-0000-0000-00000B250000}"/>
    <cellStyle name="SAPBEXexcGood1 10" xfId="43565" xr:uid="{00000000-0005-0000-0000-0000BF120000}"/>
    <cellStyle name="SAPBEXexcGood1 11" xfId="45117" xr:uid="{00000000-0005-0000-0000-0000BF120000}"/>
    <cellStyle name="SAPBEXexcGood1 2" xfId="23406" xr:uid="{00000000-0005-0000-0000-00000C250000}"/>
    <cellStyle name="SAPBEXexcGood1 2 10" xfId="45116" xr:uid="{00000000-0005-0000-0000-0000C0120000}"/>
    <cellStyle name="SAPBEXexcGood1 2 2" xfId="23407" xr:uid="{00000000-0005-0000-0000-00000D250000}"/>
    <cellStyle name="SAPBEXexcGood1 2 2 2" xfId="23408" xr:uid="{00000000-0005-0000-0000-00000E250000}"/>
    <cellStyle name="SAPBEXexcGood1 2 2 2 2" xfId="23409" xr:uid="{00000000-0005-0000-0000-00000F250000}"/>
    <cellStyle name="SAPBEXexcGood1 2 2 2 2 2" xfId="35776" xr:uid="{00000000-0005-0000-0000-000010250000}"/>
    <cellStyle name="SAPBEXexcGood1 2 2 2 2 3" xfId="37376" xr:uid="{00000000-0005-0000-0000-000011250000}"/>
    <cellStyle name="SAPBEXexcGood1 2 2 2 2 4" xfId="43569" xr:uid="{00000000-0005-0000-0000-0000C3120000}"/>
    <cellStyle name="SAPBEXexcGood1 2 2 2 2 5" xfId="45113" xr:uid="{00000000-0005-0000-0000-0000C3120000}"/>
    <cellStyle name="SAPBEXexcGood1 2 2 2 3" xfId="35775" xr:uid="{00000000-0005-0000-0000-000012250000}"/>
    <cellStyle name="SAPBEXexcGood1 2 2 2 4" xfId="37377" xr:uid="{00000000-0005-0000-0000-000013250000}"/>
    <cellStyle name="SAPBEXexcGood1 2 2 2 5" xfId="43568" xr:uid="{00000000-0005-0000-0000-0000C2120000}"/>
    <cellStyle name="SAPBEXexcGood1 2 2 2 6" xfId="45114" xr:uid="{00000000-0005-0000-0000-0000C2120000}"/>
    <cellStyle name="SAPBEXexcGood1 2 2 3" xfId="23410" xr:uid="{00000000-0005-0000-0000-000014250000}"/>
    <cellStyle name="SAPBEXexcGood1 2 2 3 2" xfId="35777" xr:uid="{00000000-0005-0000-0000-000015250000}"/>
    <cellStyle name="SAPBEXexcGood1 2 2 3 3" xfId="37375" xr:uid="{00000000-0005-0000-0000-000016250000}"/>
    <cellStyle name="SAPBEXexcGood1 2 2 3 4" xfId="43570" xr:uid="{00000000-0005-0000-0000-0000C4120000}"/>
    <cellStyle name="SAPBEXexcGood1 2 2 3 5" xfId="45112" xr:uid="{00000000-0005-0000-0000-0000C4120000}"/>
    <cellStyle name="SAPBEXexcGood1 2 2 4" xfId="35774" xr:uid="{00000000-0005-0000-0000-000017250000}"/>
    <cellStyle name="SAPBEXexcGood1 2 2 5" xfId="37378" xr:uid="{00000000-0005-0000-0000-000018250000}"/>
    <cellStyle name="SAPBEXexcGood1 2 2 6" xfId="43567" xr:uid="{00000000-0005-0000-0000-0000C1120000}"/>
    <cellStyle name="SAPBEXexcGood1 2 2 7" xfId="45115" xr:uid="{00000000-0005-0000-0000-0000C1120000}"/>
    <cellStyle name="SAPBEXexcGood1 2 3" xfId="23411" xr:uid="{00000000-0005-0000-0000-000019250000}"/>
    <cellStyle name="SAPBEXexcGood1 2 3 2" xfId="23412" xr:uid="{00000000-0005-0000-0000-00001A250000}"/>
    <cellStyle name="SAPBEXexcGood1 2 3 2 2" xfId="23413" xr:uid="{00000000-0005-0000-0000-00001B250000}"/>
    <cellStyle name="SAPBEXexcGood1 2 3 2 2 2" xfId="35780" xr:uid="{00000000-0005-0000-0000-00001C250000}"/>
    <cellStyle name="SAPBEXexcGood1 2 3 2 2 3" xfId="37372" xr:uid="{00000000-0005-0000-0000-00001D250000}"/>
    <cellStyle name="SAPBEXexcGood1 2 3 2 2 4" xfId="43573" xr:uid="{00000000-0005-0000-0000-0000C7120000}"/>
    <cellStyle name="SAPBEXexcGood1 2 3 2 2 5" xfId="45109" xr:uid="{00000000-0005-0000-0000-0000C7120000}"/>
    <cellStyle name="SAPBEXexcGood1 2 3 2 3" xfId="35779" xr:uid="{00000000-0005-0000-0000-00001E250000}"/>
    <cellStyle name="SAPBEXexcGood1 2 3 2 4" xfId="37373" xr:uid="{00000000-0005-0000-0000-00001F250000}"/>
    <cellStyle name="SAPBEXexcGood1 2 3 2 5" xfId="43572" xr:uid="{00000000-0005-0000-0000-0000C6120000}"/>
    <cellStyle name="SAPBEXexcGood1 2 3 2 6" xfId="45110" xr:uid="{00000000-0005-0000-0000-0000C6120000}"/>
    <cellStyle name="SAPBEXexcGood1 2 3 3" xfId="23414" xr:uid="{00000000-0005-0000-0000-000020250000}"/>
    <cellStyle name="SAPBEXexcGood1 2 3 3 2" xfId="35781" xr:uid="{00000000-0005-0000-0000-000021250000}"/>
    <cellStyle name="SAPBEXexcGood1 2 3 3 3" xfId="37371" xr:uid="{00000000-0005-0000-0000-000022250000}"/>
    <cellStyle name="SAPBEXexcGood1 2 3 3 4" xfId="43574" xr:uid="{00000000-0005-0000-0000-0000C8120000}"/>
    <cellStyle name="SAPBEXexcGood1 2 3 3 5" xfId="45108" xr:uid="{00000000-0005-0000-0000-0000C8120000}"/>
    <cellStyle name="SAPBEXexcGood1 2 3 4" xfId="35778" xr:uid="{00000000-0005-0000-0000-000023250000}"/>
    <cellStyle name="SAPBEXexcGood1 2 3 5" xfId="37374" xr:uid="{00000000-0005-0000-0000-000024250000}"/>
    <cellStyle name="SAPBEXexcGood1 2 3 6" xfId="43571" xr:uid="{00000000-0005-0000-0000-0000C5120000}"/>
    <cellStyle name="SAPBEXexcGood1 2 3 7" xfId="45111" xr:uid="{00000000-0005-0000-0000-0000C5120000}"/>
    <cellStyle name="SAPBEXexcGood1 2 4" xfId="23415" xr:uid="{00000000-0005-0000-0000-000025250000}"/>
    <cellStyle name="SAPBEXexcGood1 2 4 2" xfId="23416" xr:uid="{00000000-0005-0000-0000-000026250000}"/>
    <cellStyle name="SAPBEXexcGood1 2 4 2 2" xfId="23417" xr:uid="{00000000-0005-0000-0000-000027250000}"/>
    <cellStyle name="SAPBEXexcGood1 2 4 2 2 2" xfId="35784" xr:uid="{00000000-0005-0000-0000-000028250000}"/>
    <cellStyle name="SAPBEXexcGood1 2 4 2 2 3" xfId="37368" xr:uid="{00000000-0005-0000-0000-000029250000}"/>
    <cellStyle name="SAPBEXexcGood1 2 4 2 2 4" xfId="43577" xr:uid="{00000000-0005-0000-0000-0000CB120000}"/>
    <cellStyle name="SAPBEXexcGood1 2 4 2 2 5" xfId="45105" xr:uid="{00000000-0005-0000-0000-0000CB120000}"/>
    <cellStyle name="SAPBEXexcGood1 2 4 2 3" xfId="35783" xr:uid="{00000000-0005-0000-0000-00002A250000}"/>
    <cellStyle name="SAPBEXexcGood1 2 4 2 4" xfId="37369" xr:uid="{00000000-0005-0000-0000-00002B250000}"/>
    <cellStyle name="SAPBEXexcGood1 2 4 2 5" xfId="43576" xr:uid="{00000000-0005-0000-0000-0000CA120000}"/>
    <cellStyle name="SAPBEXexcGood1 2 4 2 6" xfId="45106" xr:uid="{00000000-0005-0000-0000-0000CA120000}"/>
    <cellStyle name="SAPBEXexcGood1 2 4 3" xfId="23418" xr:uid="{00000000-0005-0000-0000-00002C250000}"/>
    <cellStyle name="SAPBEXexcGood1 2 4 3 2" xfId="35785" xr:uid="{00000000-0005-0000-0000-00002D250000}"/>
    <cellStyle name="SAPBEXexcGood1 2 4 3 3" xfId="37367" xr:uid="{00000000-0005-0000-0000-00002E250000}"/>
    <cellStyle name="SAPBEXexcGood1 2 4 3 4" xfId="43578" xr:uid="{00000000-0005-0000-0000-0000CC120000}"/>
    <cellStyle name="SAPBEXexcGood1 2 4 3 5" xfId="45104" xr:uid="{00000000-0005-0000-0000-0000CC120000}"/>
    <cellStyle name="SAPBEXexcGood1 2 4 4" xfId="35782" xr:uid="{00000000-0005-0000-0000-00002F250000}"/>
    <cellStyle name="SAPBEXexcGood1 2 4 5" xfId="37370" xr:uid="{00000000-0005-0000-0000-000030250000}"/>
    <cellStyle name="SAPBEXexcGood1 2 4 6" xfId="43575" xr:uid="{00000000-0005-0000-0000-0000C9120000}"/>
    <cellStyle name="SAPBEXexcGood1 2 4 7" xfId="45107" xr:uid="{00000000-0005-0000-0000-0000C9120000}"/>
    <cellStyle name="SAPBEXexcGood1 2 5" xfId="23419" xr:uid="{00000000-0005-0000-0000-000031250000}"/>
    <cellStyle name="SAPBEXexcGood1 2 5 2" xfId="23420" xr:uid="{00000000-0005-0000-0000-000032250000}"/>
    <cellStyle name="SAPBEXexcGood1 2 5 2 2" xfId="35787" xr:uid="{00000000-0005-0000-0000-000033250000}"/>
    <cellStyle name="SAPBEXexcGood1 2 5 2 3" xfId="37365" xr:uid="{00000000-0005-0000-0000-000034250000}"/>
    <cellStyle name="SAPBEXexcGood1 2 5 2 4" xfId="43580" xr:uid="{00000000-0005-0000-0000-0000CE120000}"/>
    <cellStyle name="SAPBEXexcGood1 2 5 2 5" xfId="45102" xr:uid="{00000000-0005-0000-0000-0000CE120000}"/>
    <cellStyle name="SAPBEXexcGood1 2 5 3" xfId="35786" xr:uid="{00000000-0005-0000-0000-000035250000}"/>
    <cellStyle name="SAPBEXexcGood1 2 5 4" xfId="37366" xr:uid="{00000000-0005-0000-0000-000036250000}"/>
    <cellStyle name="SAPBEXexcGood1 2 5 5" xfId="43579" xr:uid="{00000000-0005-0000-0000-0000CD120000}"/>
    <cellStyle name="SAPBEXexcGood1 2 5 6" xfId="45103" xr:uid="{00000000-0005-0000-0000-0000CD120000}"/>
    <cellStyle name="SAPBEXexcGood1 2 6" xfId="23421" xr:uid="{00000000-0005-0000-0000-000037250000}"/>
    <cellStyle name="SAPBEXexcGood1 2 6 2" xfId="35788" xr:uid="{00000000-0005-0000-0000-000038250000}"/>
    <cellStyle name="SAPBEXexcGood1 2 6 3" xfId="37364" xr:uid="{00000000-0005-0000-0000-000039250000}"/>
    <cellStyle name="SAPBEXexcGood1 2 6 4" xfId="43581" xr:uid="{00000000-0005-0000-0000-0000CF120000}"/>
    <cellStyle name="SAPBEXexcGood1 2 6 5" xfId="45101" xr:uid="{00000000-0005-0000-0000-0000CF120000}"/>
    <cellStyle name="SAPBEXexcGood1 2 7" xfId="35773" xr:uid="{00000000-0005-0000-0000-00003A250000}"/>
    <cellStyle name="SAPBEXexcGood1 2 8" xfId="37379" xr:uid="{00000000-0005-0000-0000-00003B250000}"/>
    <cellStyle name="SAPBEXexcGood1 2 9" xfId="43566" xr:uid="{00000000-0005-0000-0000-0000C0120000}"/>
    <cellStyle name="SAPBEXexcGood1 3" xfId="23422" xr:uid="{00000000-0005-0000-0000-00003C250000}"/>
    <cellStyle name="SAPBEXexcGood1 3 2" xfId="23423" xr:uid="{00000000-0005-0000-0000-00003D250000}"/>
    <cellStyle name="SAPBEXexcGood1 3 2 2" xfId="23424" xr:uid="{00000000-0005-0000-0000-00003E250000}"/>
    <cellStyle name="SAPBEXexcGood1 3 2 2 2" xfId="35791" xr:uid="{00000000-0005-0000-0000-00003F250000}"/>
    <cellStyle name="SAPBEXexcGood1 3 2 2 3" xfId="37361" xr:uid="{00000000-0005-0000-0000-000040250000}"/>
    <cellStyle name="SAPBEXexcGood1 3 2 2 4" xfId="43584" xr:uid="{00000000-0005-0000-0000-0000D2120000}"/>
    <cellStyle name="SAPBEXexcGood1 3 2 2 5" xfId="45098" xr:uid="{00000000-0005-0000-0000-0000D2120000}"/>
    <cellStyle name="SAPBEXexcGood1 3 2 3" xfId="35790" xr:uid="{00000000-0005-0000-0000-000041250000}"/>
    <cellStyle name="SAPBEXexcGood1 3 2 4" xfId="37362" xr:uid="{00000000-0005-0000-0000-000042250000}"/>
    <cellStyle name="SAPBEXexcGood1 3 2 5" xfId="43583" xr:uid="{00000000-0005-0000-0000-0000D1120000}"/>
    <cellStyle name="SAPBEXexcGood1 3 2 6" xfId="45099" xr:uid="{00000000-0005-0000-0000-0000D1120000}"/>
    <cellStyle name="SAPBEXexcGood1 3 3" xfId="23425" xr:uid="{00000000-0005-0000-0000-000043250000}"/>
    <cellStyle name="SAPBEXexcGood1 3 3 2" xfId="35792" xr:uid="{00000000-0005-0000-0000-000044250000}"/>
    <cellStyle name="SAPBEXexcGood1 3 3 3" xfId="37360" xr:uid="{00000000-0005-0000-0000-000045250000}"/>
    <cellStyle name="SAPBEXexcGood1 3 3 4" xfId="43585" xr:uid="{00000000-0005-0000-0000-0000D3120000}"/>
    <cellStyle name="SAPBEXexcGood1 3 3 5" xfId="45097" xr:uid="{00000000-0005-0000-0000-0000D3120000}"/>
    <cellStyle name="SAPBEXexcGood1 3 4" xfId="35789" xr:uid="{00000000-0005-0000-0000-000046250000}"/>
    <cellStyle name="SAPBEXexcGood1 3 5" xfId="37363" xr:uid="{00000000-0005-0000-0000-000047250000}"/>
    <cellStyle name="SAPBEXexcGood1 3 6" xfId="43582" xr:uid="{00000000-0005-0000-0000-0000D0120000}"/>
    <cellStyle name="SAPBEXexcGood1 3 7" xfId="45100" xr:uid="{00000000-0005-0000-0000-0000D0120000}"/>
    <cellStyle name="SAPBEXexcGood1 4" xfId="23426" xr:uid="{00000000-0005-0000-0000-000048250000}"/>
    <cellStyle name="SAPBEXexcGood1 4 2" xfId="23427" xr:uid="{00000000-0005-0000-0000-000049250000}"/>
    <cellStyle name="SAPBEXexcGood1 4 2 2" xfId="23428" xr:uid="{00000000-0005-0000-0000-00004A250000}"/>
    <cellStyle name="SAPBEXexcGood1 4 2 2 2" xfId="35795" xr:uid="{00000000-0005-0000-0000-00004B250000}"/>
    <cellStyle name="SAPBEXexcGood1 4 2 2 3" xfId="37357" xr:uid="{00000000-0005-0000-0000-00004C250000}"/>
    <cellStyle name="SAPBEXexcGood1 4 2 2 4" xfId="43588" xr:uid="{00000000-0005-0000-0000-0000D6120000}"/>
    <cellStyle name="SAPBEXexcGood1 4 2 2 5" xfId="45094" xr:uid="{00000000-0005-0000-0000-0000D6120000}"/>
    <cellStyle name="SAPBEXexcGood1 4 2 3" xfId="35794" xr:uid="{00000000-0005-0000-0000-00004D250000}"/>
    <cellStyle name="SAPBEXexcGood1 4 2 4" xfId="37358" xr:uid="{00000000-0005-0000-0000-00004E250000}"/>
    <cellStyle name="SAPBEXexcGood1 4 2 5" xfId="43587" xr:uid="{00000000-0005-0000-0000-0000D5120000}"/>
    <cellStyle name="SAPBEXexcGood1 4 2 6" xfId="45095" xr:uid="{00000000-0005-0000-0000-0000D5120000}"/>
    <cellStyle name="SAPBEXexcGood1 4 3" xfId="23429" xr:uid="{00000000-0005-0000-0000-00004F250000}"/>
    <cellStyle name="SAPBEXexcGood1 4 3 2" xfId="35796" xr:uid="{00000000-0005-0000-0000-000050250000}"/>
    <cellStyle name="SAPBEXexcGood1 4 3 3" xfId="37356" xr:uid="{00000000-0005-0000-0000-000051250000}"/>
    <cellStyle name="SAPBEXexcGood1 4 3 4" xfId="43589" xr:uid="{00000000-0005-0000-0000-0000D7120000}"/>
    <cellStyle name="SAPBEXexcGood1 4 3 5" xfId="45093" xr:uid="{00000000-0005-0000-0000-0000D7120000}"/>
    <cellStyle name="SAPBEXexcGood1 4 4" xfId="35793" xr:uid="{00000000-0005-0000-0000-000052250000}"/>
    <cellStyle name="SAPBEXexcGood1 4 5" xfId="37359" xr:uid="{00000000-0005-0000-0000-000053250000}"/>
    <cellStyle name="SAPBEXexcGood1 4 6" xfId="43586" xr:uid="{00000000-0005-0000-0000-0000D4120000}"/>
    <cellStyle name="SAPBEXexcGood1 4 7" xfId="45096" xr:uid="{00000000-0005-0000-0000-0000D4120000}"/>
    <cellStyle name="SAPBEXexcGood1 5" xfId="23430" xr:uid="{00000000-0005-0000-0000-000054250000}"/>
    <cellStyle name="SAPBEXexcGood1 5 2" xfId="23431" xr:uid="{00000000-0005-0000-0000-000055250000}"/>
    <cellStyle name="SAPBEXexcGood1 5 2 2" xfId="23432" xr:uid="{00000000-0005-0000-0000-000056250000}"/>
    <cellStyle name="SAPBEXexcGood1 5 2 2 2" xfId="35799" xr:uid="{00000000-0005-0000-0000-000057250000}"/>
    <cellStyle name="SAPBEXexcGood1 5 2 2 3" xfId="37353" xr:uid="{00000000-0005-0000-0000-000058250000}"/>
    <cellStyle name="SAPBEXexcGood1 5 2 2 4" xfId="43592" xr:uid="{00000000-0005-0000-0000-0000DA120000}"/>
    <cellStyle name="SAPBEXexcGood1 5 2 2 5" xfId="45090" xr:uid="{00000000-0005-0000-0000-0000DA120000}"/>
    <cellStyle name="SAPBEXexcGood1 5 2 3" xfId="35798" xr:uid="{00000000-0005-0000-0000-000059250000}"/>
    <cellStyle name="SAPBEXexcGood1 5 2 4" xfId="37354" xr:uid="{00000000-0005-0000-0000-00005A250000}"/>
    <cellStyle name="SAPBEXexcGood1 5 2 5" xfId="43591" xr:uid="{00000000-0005-0000-0000-0000D9120000}"/>
    <cellStyle name="SAPBEXexcGood1 5 2 6" xfId="45091" xr:uid="{00000000-0005-0000-0000-0000D9120000}"/>
    <cellStyle name="SAPBEXexcGood1 5 3" xfId="23433" xr:uid="{00000000-0005-0000-0000-00005B250000}"/>
    <cellStyle name="SAPBEXexcGood1 5 3 2" xfId="35800" xr:uid="{00000000-0005-0000-0000-00005C250000}"/>
    <cellStyle name="SAPBEXexcGood1 5 3 3" xfId="37352" xr:uid="{00000000-0005-0000-0000-00005D250000}"/>
    <cellStyle name="SAPBEXexcGood1 5 3 4" xfId="43593" xr:uid="{00000000-0005-0000-0000-0000DB120000}"/>
    <cellStyle name="SAPBEXexcGood1 5 3 5" xfId="45089" xr:uid="{00000000-0005-0000-0000-0000DB120000}"/>
    <cellStyle name="SAPBEXexcGood1 5 4" xfId="35797" xr:uid="{00000000-0005-0000-0000-00005E250000}"/>
    <cellStyle name="SAPBEXexcGood1 5 5" xfId="37355" xr:uid="{00000000-0005-0000-0000-00005F250000}"/>
    <cellStyle name="SAPBEXexcGood1 5 6" xfId="43590" xr:uid="{00000000-0005-0000-0000-0000D8120000}"/>
    <cellStyle name="SAPBEXexcGood1 5 7" xfId="45092" xr:uid="{00000000-0005-0000-0000-0000D8120000}"/>
    <cellStyle name="SAPBEXexcGood1 6" xfId="23434" xr:uid="{00000000-0005-0000-0000-000060250000}"/>
    <cellStyle name="SAPBEXexcGood1 6 2" xfId="23435" xr:uid="{00000000-0005-0000-0000-000061250000}"/>
    <cellStyle name="SAPBEXexcGood1 6 2 2" xfId="35802" xr:uid="{00000000-0005-0000-0000-000062250000}"/>
    <cellStyle name="SAPBEXexcGood1 6 2 3" xfId="37350" xr:uid="{00000000-0005-0000-0000-000063250000}"/>
    <cellStyle name="SAPBEXexcGood1 6 2 4" xfId="43595" xr:uid="{00000000-0005-0000-0000-0000DD120000}"/>
    <cellStyle name="SAPBEXexcGood1 6 2 5" xfId="45087" xr:uid="{00000000-0005-0000-0000-0000DD120000}"/>
    <cellStyle name="SAPBEXexcGood1 6 3" xfId="35801" xr:uid="{00000000-0005-0000-0000-000064250000}"/>
    <cellStyle name="SAPBEXexcGood1 6 4" xfId="37351" xr:uid="{00000000-0005-0000-0000-000065250000}"/>
    <cellStyle name="SAPBEXexcGood1 6 5" xfId="43594" xr:uid="{00000000-0005-0000-0000-0000DC120000}"/>
    <cellStyle name="SAPBEXexcGood1 6 6" xfId="45088" xr:uid="{00000000-0005-0000-0000-0000DC120000}"/>
    <cellStyle name="SAPBEXexcGood1 7" xfId="23436" xr:uid="{00000000-0005-0000-0000-000066250000}"/>
    <cellStyle name="SAPBEXexcGood1 7 2" xfId="35803" xr:uid="{00000000-0005-0000-0000-000067250000}"/>
    <cellStyle name="SAPBEXexcGood1 7 3" xfId="37349" xr:uid="{00000000-0005-0000-0000-000068250000}"/>
    <cellStyle name="SAPBEXexcGood1 7 4" xfId="43596" xr:uid="{00000000-0005-0000-0000-0000DE120000}"/>
    <cellStyle name="SAPBEXexcGood1 7 5" xfId="45086" xr:uid="{00000000-0005-0000-0000-0000DE120000}"/>
    <cellStyle name="SAPBEXexcGood1 8" xfId="35772" xr:uid="{00000000-0005-0000-0000-000069250000}"/>
    <cellStyle name="SAPBEXexcGood1 9" xfId="37380" xr:uid="{00000000-0005-0000-0000-00006A250000}"/>
    <cellStyle name="SAPBEXexcGood2" xfId="23437" xr:uid="{00000000-0005-0000-0000-00006B250000}"/>
    <cellStyle name="SAPBEXexcGood2 10" xfId="43597" xr:uid="{00000000-0005-0000-0000-0000DF120000}"/>
    <cellStyle name="SAPBEXexcGood2 11" xfId="45085" xr:uid="{00000000-0005-0000-0000-0000DF120000}"/>
    <cellStyle name="SAPBEXexcGood2 2" xfId="23438" xr:uid="{00000000-0005-0000-0000-00006C250000}"/>
    <cellStyle name="SAPBEXexcGood2 2 10" xfId="45084" xr:uid="{00000000-0005-0000-0000-0000E0120000}"/>
    <cellStyle name="SAPBEXexcGood2 2 2" xfId="23439" xr:uid="{00000000-0005-0000-0000-00006D250000}"/>
    <cellStyle name="SAPBEXexcGood2 2 2 2" xfId="23440" xr:uid="{00000000-0005-0000-0000-00006E250000}"/>
    <cellStyle name="SAPBEXexcGood2 2 2 2 2" xfId="23441" xr:uid="{00000000-0005-0000-0000-00006F250000}"/>
    <cellStyle name="SAPBEXexcGood2 2 2 2 2 2" xfId="35808" xr:uid="{00000000-0005-0000-0000-000070250000}"/>
    <cellStyle name="SAPBEXexcGood2 2 2 2 2 3" xfId="37344" xr:uid="{00000000-0005-0000-0000-000071250000}"/>
    <cellStyle name="SAPBEXexcGood2 2 2 2 2 4" xfId="43601" xr:uid="{00000000-0005-0000-0000-0000E3120000}"/>
    <cellStyle name="SAPBEXexcGood2 2 2 2 2 5" xfId="45081" xr:uid="{00000000-0005-0000-0000-0000E3120000}"/>
    <cellStyle name="SAPBEXexcGood2 2 2 2 3" xfId="35807" xr:uid="{00000000-0005-0000-0000-000072250000}"/>
    <cellStyle name="SAPBEXexcGood2 2 2 2 4" xfId="37345" xr:uid="{00000000-0005-0000-0000-000073250000}"/>
    <cellStyle name="SAPBEXexcGood2 2 2 2 5" xfId="43600" xr:uid="{00000000-0005-0000-0000-0000E2120000}"/>
    <cellStyle name="SAPBEXexcGood2 2 2 2 6" xfId="45082" xr:uid="{00000000-0005-0000-0000-0000E2120000}"/>
    <cellStyle name="SAPBEXexcGood2 2 2 3" xfId="23442" xr:uid="{00000000-0005-0000-0000-000074250000}"/>
    <cellStyle name="SAPBEXexcGood2 2 2 3 2" xfId="35809" xr:uid="{00000000-0005-0000-0000-000075250000}"/>
    <cellStyle name="SAPBEXexcGood2 2 2 3 3" xfId="37343" xr:uid="{00000000-0005-0000-0000-000076250000}"/>
    <cellStyle name="SAPBEXexcGood2 2 2 3 4" xfId="43602" xr:uid="{00000000-0005-0000-0000-0000E4120000}"/>
    <cellStyle name="SAPBEXexcGood2 2 2 3 5" xfId="45080" xr:uid="{00000000-0005-0000-0000-0000E4120000}"/>
    <cellStyle name="SAPBEXexcGood2 2 2 4" xfId="35806" xr:uid="{00000000-0005-0000-0000-000077250000}"/>
    <cellStyle name="SAPBEXexcGood2 2 2 5" xfId="37346" xr:uid="{00000000-0005-0000-0000-000078250000}"/>
    <cellStyle name="SAPBEXexcGood2 2 2 6" xfId="43599" xr:uid="{00000000-0005-0000-0000-0000E1120000}"/>
    <cellStyle name="SAPBEXexcGood2 2 2 7" xfId="45083" xr:uid="{00000000-0005-0000-0000-0000E1120000}"/>
    <cellStyle name="SAPBEXexcGood2 2 3" xfId="23443" xr:uid="{00000000-0005-0000-0000-000079250000}"/>
    <cellStyle name="SAPBEXexcGood2 2 3 2" xfId="23444" xr:uid="{00000000-0005-0000-0000-00007A250000}"/>
    <cellStyle name="SAPBEXexcGood2 2 3 2 2" xfId="23445" xr:uid="{00000000-0005-0000-0000-00007B250000}"/>
    <cellStyle name="SAPBEXexcGood2 2 3 2 2 2" xfId="35812" xr:uid="{00000000-0005-0000-0000-00007C250000}"/>
    <cellStyle name="SAPBEXexcGood2 2 3 2 2 3" xfId="37340" xr:uid="{00000000-0005-0000-0000-00007D250000}"/>
    <cellStyle name="SAPBEXexcGood2 2 3 2 2 4" xfId="43605" xr:uid="{00000000-0005-0000-0000-0000E7120000}"/>
    <cellStyle name="SAPBEXexcGood2 2 3 2 2 5" xfId="45077" xr:uid="{00000000-0005-0000-0000-0000E7120000}"/>
    <cellStyle name="SAPBEXexcGood2 2 3 2 3" xfId="35811" xr:uid="{00000000-0005-0000-0000-00007E250000}"/>
    <cellStyle name="SAPBEXexcGood2 2 3 2 4" xfId="37341" xr:uid="{00000000-0005-0000-0000-00007F250000}"/>
    <cellStyle name="SAPBEXexcGood2 2 3 2 5" xfId="43604" xr:uid="{00000000-0005-0000-0000-0000E6120000}"/>
    <cellStyle name="SAPBEXexcGood2 2 3 2 6" xfId="45078" xr:uid="{00000000-0005-0000-0000-0000E6120000}"/>
    <cellStyle name="SAPBEXexcGood2 2 3 3" xfId="23446" xr:uid="{00000000-0005-0000-0000-000080250000}"/>
    <cellStyle name="SAPBEXexcGood2 2 3 3 2" xfId="35813" xr:uid="{00000000-0005-0000-0000-000081250000}"/>
    <cellStyle name="SAPBEXexcGood2 2 3 3 3" xfId="37339" xr:uid="{00000000-0005-0000-0000-000082250000}"/>
    <cellStyle name="SAPBEXexcGood2 2 3 3 4" xfId="43606" xr:uid="{00000000-0005-0000-0000-0000E8120000}"/>
    <cellStyle name="SAPBEXexcGood2 2 3 3 5" xfId="45076" xr:uid="{00000000-0005-0000-0000-0000E8120000}"/>
    <cellStyle name="SAPBEXexcGood2 2 3 4" xfId="35810" xr:uid="{00000000-0005-0000-0000-000083250000}"/>
    <cellStyle name="SAPBEXexcGood2 2 3 5" xfId="37342" xr:uid="{00000000-0005-0000-0000-000084250000}"/>
    <cellStyle name="SAPBEXexcGood2 2 3 6" xfId="43603" xr:uid="{00000000-0005-0000-0000-0000E5120000}"/>
    <cellStyle name="SAPBEXexcGood2 2 3 7" xfId="45079" xr:uid="{00000000-0005-0000-0000-0000E5120000}"/>
    <cellStyle name="SAPBEXexcGood2 2 4" xfId="23447" xr:uid="{00000000-0005-0000-0000-000085250000}"/>
    <cellStyle name="SAPBEXexcGood2 2 4 2" xfId="23448" xr:uid="{00000000-0005-0000-0000-000086250000}"/>
    <cellStyle name="SAPBEXexcGood2 2 4 2 2" xfId="23449" xr:uid="{00000000-0005-0000-0000-000087250000}"/>
    <cellStyle name="SAPBEXexcGood2 2 4 2 2 2" xfId="35816" xr:uid="{00000000-0005-0000-0000-000088250000}"/>
    <cellStyle name="SAPBEXexcGood2 2 4 2 2 3" xfId="37336" xr:uid="{00000000-0005-0000-0000-000089250000}"/>
    <cellStyle name="SAPBEXexcGood2 2 4 2 2 4" xfId="43609" xr:uid="{00000000-0005-0000-0000-0000EB120000}"/>
    <cellStyle name="SAPBEXexcGood2 2 4 2 2 5" xfId="45073" xr:uid="{00000000-0005-0000-0000-0000EB120000}"/>
    <cellStyle name="SAPBEXexcGood2 2 4 2 3" xfId="35815" xr:uid="{00000000-0005-0000-0000-00008A250000}"/>
    <cellStyle name="SAPBEXexcGood2 2 4 2 4" xfId="37337" xr:uid="{00000000-0005-0000-0000-00008B250000}"/>
    <cellStyle name="SAPBEXexcGood2 2 4 2 5" xfId="43608" xr:uid="{00000000-0005-0000-0000-0000EA120000}"/>
    <cellStyle name="SAPBEXexcGood2 2 4 2 6" xfId="45074" xr:uid="{00000000-0005-0000-0000-0000EA120000}"/>
    <cellStyle name="SAPBEXexcGood2 2 4 3" xfId="23450" xr:uid="{00000000-0005-0000-0000-00008C250000}"/>
    <cellStyle name="SAPBEXexcGood2 2 4 3 2" xfId="35817" xr:uid="{00000000-0005-0000-0000-00008D250000}"/>
    <cellStyle name="SAPBEXexcGood2 2 4 3 3" xfId="37335" xr:uid="{00000000-0005-0000-0000-00008E250000}"/>
    <cellStyle name="SAPBEXexcGood2 2 4 3 4" xfId="43610" xr:uid="{00000000-0005-0000-0000-0000EC120000}"/>
    <cellStyle name="SAPBEXexcGood2 2 4 3 5" xfId="45072" xr:uid="{00000000-0005-0000-0000-0000EC120000}"/>
    <cellStyle name="SAPBEXexcGood2 2 4 4" xfId="35814" xr:uid="{00000000-0005-0000-0000-00008F250000}"/>
    <cellStyle name="SAPBEXexcGood2 2 4 5" xfId="37338" xr:uid="{00000000-0005-0000-0000-000090250000}"/>
    <cellStyle name="SAPBEXexcGood2 2 4 6" xfId="43607" xr:uid="{00000000-0005-0000-0000-0000E9120000}"/>
    <cellStyle name="SAPBEXexcGood2 2 4 7" xfId="45075" xr:uid="{00000000-0005-0000-0000-0000E9120000}"/>
    <cellStyle name="SAPBEXexcGood2 2 5" xfId="23451" xr:uid="{00000000-0005-0000-0000-000091250000}"/>
    <cellStyle name="SAPBEXexcGood2 2 5 2" xfId="23452" xr:uid="{00000000-0005-0000-0000-000092250000}"/>
    <cellStyle name="SAPBEXexcGood2 2 5 2 2" xfId="35819" xr:uid="{00000000-0005-0000-0000-000093250000}"/>
    <cellStyle name="SAPBEXexcGood2 2 5 2 3" xfId="37333" xr:uid="{00000000-0005-0000-0000-000094250000}"/>
    <cellStyle name="SAPBEXexcGood2 2 5 2 4" xfId="43612" xr:uid="{00000000-0005-0000-0000-0000EE120000}"/>
    <cellStyle name="SAPBEXexcGood2 2 5 2 5" xfId="45070" xr:uid="{00000000-0005-0000-0000-0000EE120000}"/>
    <cellStyle name="SAPBEXexcGood2 2 5 3" xfId="35818" xr:uid="{00000000-0005-0000-0000-000095250000}"/>
    <cellStyle name="SAPBEXexcGood2 2 5 4" xfId="37334" xr:uid="{00000000-0005-0000-0000-000096250000}"/>
    <cellStyle name="SAPBEXexcGood2 2 5 5" xfId="43611" xr:uid="{00000000-0005-0000-0000-0000ED120000}"/>
    <cellStyle name="SAPBEXexcGood2 2 5 6" xfId="45071" xr:uid="{00000000-0005-0000-0000-0000ED120000}"/>
    <cellStyle name="SAPBEXexcGood2 2 6" xfId="23453" xr:uid="{00000000-0005-0000-0000-000097250000}"/>
    <cellStyle name="SAPBEXexcGood2 2 6 2" xfId="35820" xr:uid="{00000000-0005-0000-0000-000098250000}"/>
    <cellStyle name="SAPBEXexcGood2 2 6 3" xfId="37332" xr:uid="{00000000-0005-0000-0000-000099250000}"/>
    <cellStyle name="SAPBEXexcGood2 2 6 4" xfId="43613" xr:uid="{00000000-0005-0000-0000-0000EF120000}"/>
    <cellStyle name="SAPBEXexcGood2 2 6 5" xfId="45069" xr:uid="{00000000-0005-0000-0000-0000EF120000}"/>
    <cellStyle name="SAPBEXexcGood2 2 7" xfId="35805" xr:uid="{00000000-0005-0000-0000-00009A250000}"/>
    <cellStyle name="SAPBEXexcGood2 2 8" xfId="37347" xr:uid="{00000000-0005-0000-0000-00009B250000}"/>
    <cellStyle name="SAPBEXexcGood2 2 9" xfId="43598" xr:uid="{00000000-0005-0000-0000-0000E0120000}"/>
    <cellStyle name="SAPBEXexcGood2 3" xfId="23454" xr:uid="{00000000-0005-0000-0000-00009C250000}"/>
    <cellStyle name="SAPBEXexcGood2 3 2" xfId="23455" xr:uid="{00000000-0005-0000-0000-00009D250000}"/>
    <cellStyle name="SAPBEXexcGood2 3 2 2" xfId="23456" xr:uid="{00000000-0005-0000-0000-00009E250000}"/>
    <cellStyle name="SAPBEXexcGood2 3 2 2 2" xfId="35823" xr:uid="{00000000-0005-0000-0000-00009F250000}"/>
    <cellStyle name="SAPBEXexcGood2 3 2 2 3" xfId="37329" xr:uid="{00000000-0005-0000-0000-0000A0250000}"/>
    <cellStyle name="SAPBEXexcGood2 3 2 2 4" xfId="43616" xr:uid="{00000000-0005-0000-0000-0000F2120000}"/>
    <cellStyle name="SAPBEXexcGood2 3 2 2 5" xfId="45066" xr:uid="{00000000-0005-0000-0000-0000F2120000}"/>
    <cellStyle name="SAPBEXexcGood2 3 2 3" xfId="35822" xr:uid="{00000000-0005-0000-0000-0000A1250000}"/>
    <cellStyle name="SAPBEXexcGood2 3 2 4" xfId="37330" xr:uid="{00000000-0005-0000-0000-0000A2250000}"/>
    <cellStyle name="SAPBEXexcGood2 3 2 5" xfId="43615" xr:uid="{00000000-0005-0000-0000-0000F1120000}"/>
    <cellStyle name="SAPBEXexcGood2 3 2 6" xfId="45067" xr:uid="{00000000-0005-0000-0000-0000F1120000}"/>
    <cellStyle name="SAPBEXexcGood2 3 3" xfId="23457" xr:uid="{00000000-0005-0000-0000-0000A3250000}"/>
    <cellStyle name="SAPBEXexcGood2 3 3 2" xfId="35824" xr:uid="{00000000-0005-0000-0000-0000A4250000}"/>
    <cellStyle name="SAPBEXexcGood2 3 3 3" xfId="37328" xr:uid="{00000000-0005-0000-0000-0000A5250000}"/>
    <cellStyle name="SAPBEXexcGood2 3 3 4" xfId="43617" xr:uid="{00000000-0005-0000-0000-0000F3120000}"/>
    <cellStyle name="SAPBEXexcGood2 3 3 5" xfId="45065" xr:uid="{00000000-0005-0000-0000-0000F3120000}"/>
    <cellStyle name="SAPBEXexcGood2 3 4" xfId="35821" xr:uid="{00000000-0005-0000-0000-0000A6250000}"/>
    <cellStyle name="SAPBEXexcGood2 3 5" xfId="37331" xr:uid="{00000000-0005-0000-0000-0000A7250000}"/>
    <cellStyle name="SAPBEXexcGood2 3 6" xfId="43614" xr:uid="{00000000-0005-0000-0000-0000F0120000}"/>
    <cellStyle name="SAPBEXexcGood2 3 7" xfId="45068" xr:uid="{00000000-0005-0000-0000-0000F0120000}"/>
    <cellStyle name="SAPBEXexcGood2 4" xfId="23458" xr:uid="{00000000-0005-0000-0000-0000A8250000}"/>
    <cellStyle name="SAPBEXexcGood2 4 2" xfId="23459" xr:uid="{00000000-0005-0000-0000-0000A9250000}"/>
    <cellStyle name="SAPBEXexcGood2 4 2 2" xfId="23460" xr:uid="{00000000-0005-0000-0000-0000AA250000}"/>
    <cellStyle name="SAPBEXexcGood2 4 2 2 2" xfId="35827" xr:uid="{00000000-0005-0000-0000-0000AB250000}"/>
    <cellStyle name="SAPBEXexcGood2 4 2 2 3" xfId="37325" xr:uid="{00000000-0005-0000-0000-0000AC250000}"/>
    <cellStyle name="SAPBEXexcGood2 4 2 2 4" xfId="43620" xr:uid="{00000000-0005-0000-0000-0000F6120000}"/>
    <cellStyle name="SAPBEXexcGood2 4 2 2 5" xfId="45062" xr:uid="{00000000-0005-0000-0000-0000F6120000}"/>
    <cellStyle name="SAPBEXexcGood2 4 2 3" xfId="35826" xr:uid="{00000000-0005-0000-0000-0000AD250000}"/>
    <cellStyle name="SAPBEXexcGood2 4 2 4" xfId="37326" xr:uid="{00000000-0005-0000-0000-0000AE250000}"/>
    <cellStyle name="SAPBEXexcGood2 4 2 5" xfId="43619" xr:uid="{00000000-0005-0000-0000-0000F5120000}"/>
    <cellStyle name="SAPBEXexcGood2 4 2 6" xfId="45063" xr:uid="{00000000-0005-0000-0000-0000F5120000}"/>
    <cellStyle name="SAPBEXexcGood2 4 3" xfId="23461" xr:uid="{00000000-0005-0000-0000-0000AF250000}"/>
    <cellStyle name="SAPBEXexcGood2 4 3 2" xfId="35828" xr:uid="{00000000-0005-0000-0000-0000B0250000}"/>
    <cellStyle name="SAPBEXexcGood2 4 3 3" xfId="37324" xr:uid="{00000000-0005-0000-0000-0000B1250000}"/>
    <cellStyle name="SAPBEXexcGood2 4 3 4" xfId="43621" xr:uid="{00000000-0005-0000-0000-0000F7120000}"/>
    <cellStyle name="SAPBEXexcGood2 4 3 5" xfId="45061" xr:uid="{00000000-0005-0000-0000-0000F7120000}"/>
    <cellStyle name="SAPBEXexcGood2 4 4" xfId="35825" xr:uid="{00000000-0005-0000-0000-0000B2250000}"/>
    <cellStyle name="SAPBEXexcGood2 4 5" xfId="37327" xr:uid="{00000000-0005-0000-0000-0000B3250000}"/>
    <cellStyle name="SAPBEXexcGood2 4 6" xfId="43618" xr:uid="{00000000-0005-0000-0000-0000F4120000}"/>
    <cellStyle name="SAPBEXexcGood2 4 7" xfId="45064" xr:uid="{00000000-0005-0000-0000-0000F4120000}"/>
    <cellStyle name="SAPBEXexcGood2 5" xfId="23462" xr:uid="{00000000-0005-0000-0000-0000B4250000}"/>
    <cellStyle name="SAPBEXexcGood2 5 2" xfId="23463" xr:uid="{00000000-0005-0000-0000-0000B5250000}"/>
    <cellStyle name="SAPBEXexcGood2 5 2 2" xfId="23464" xr:uid="{00000000-0005-0000-0000-0000B6250000}"/>
    <cellStyle name="SAPBEXexcGood2 5 2 2 2" xfId="35831" xr:uid="{00000000-0005-0000-0000-0000B7250000}"/>
    <cellStyle name="SAPBEXexcGood2 5 2 2 3" xfId="37321" xr:uid="{00000000-0005-0000-0000-0000B8250000}"/>
    <cellStyle name="SAPBEXexcGood2 5 2 2 4" xfId="43624" xr:uid="{00000000-0005-0000-0000-0000FA120000}"/>
    <cellStyle name="SAPBEXexcGood2 5 2 2 5" xfId="45058" xr:uid="{00000000-0005-0000-0000-0000FA120000}"/>
    <cellStyle name="SAPBEXexcGood2 5 2 3" xfId="35830" xr:uid="{00000000-0005-0000-0000-0000B9250000}"/>
    <cellStyle name="SAPBEXexcGood2 5 2 4" xfId="37322" xr:uid="{00000000-0005-0000-0000-0000BA250000}"/>
    <cellStyle name="SAPBEXexcGood2 5 2 5" xfId="43623" xr:uid="{00000000-0005-0000-0000-0000F9120000}"/>
    <cellStyle name="SAPBEXexcGood2 5 2 6" xfId="45059" xr:uid="{00000000-0005-0000-0000-0000F9120000}"/>
    <cellStyle name="SAPBEXexcGood2 5 3" xfId="23465" xr:uid="{00000000-0005-0000-0000-0000BB250000}"/>
    <cellStyle name="SAPBEXexcGood2 5 3 2" xfId="35832" xr:uid="{00000000-0005-0000-0000-0000BC250000}"/>
    <cellStyle name="SAPBEXexcGood2 5 3 3" xfId="37320" xr:uid="{00000000-0005-0000-0000-0000BD250000}"/>
    <cellStyle name="SAPBEXexcGood2 5 3 4" xfId="43625" xr:uid="{00000000-0005-0000-0000-0000FB120000}"/>
    <cellStyle name="SAPBEXexcGood2 5 3 5" xfId="45057" xr:uid="{00000000-0005-0000-0000-0000FB120000}"/>
    <cellStyle name="SAPBEXexcGood2 5 4" xfId="35829" xr:uid="{00000000-0005-0000-0000-0000BE250000}"/>
    <cellStyle name="SAPBEXexcGood2 5 5" xfId="37323" xr:uid="{00000000-0005-0000-0000-0000BF250000}"/>
    <cellStyle name="SAPBEXexcGood2 5 6" xfId="43622" xr:uid="{00000000-0005-0000-0000-0000F8120000}"/>
    <cellStyle name="SAPBEXexcGood2 5 7" xfId="45060" xr:uid="{00000000-0005-0000-0000-0000F8120000}"/>
    <cellStyle name="SAPBEXexcGood2 6" xfId="23466" xr:uid="{00000000-0005-0000-0000-0000C0250000}"/>
    <cellStyle name="SAPBEXexcGood2 6 2" xfId="23467" xr:uid="{00000000-0005-0000-0000-0000C1250000}"/>
    <cellStyle name="SAPBEXexcGood2 6 2 2" xfId="35834" xr:uid="{00000000-0005-0000-0000-0000C2250000}"/>
    <cellStyle name="SAPBEXexcGood2 6 2 3" xfId="37318" xr:uid="{00000000-0005-0000-0000-0000C3250000}"/>
    <cellStyle name="SAPBEXexcGood2 6 2 4" xfId="43627" xr:uid="{00000000-0005-0000-0000-0000FD120000}"/>
    <cellStyle name="SAPBEXexcGood2 6 2 5" xfId="45055" xr:uid="{00000000-0005-0000-0000-0000FD120000}"/>
    <cellStyle name="SAPBEXexcGood2 6 3" xfId="35833" xr:uid="{00000000-0005-0000-0000-0000C4250000}"/>
    <cellStyle name="SAPBEXexcGood2 6 4" xfId="37319" xr:uid="{00000000-0005-0000-0000-0000C5250000}"/>
    <cellStyle name="SAPBEXexcGood2 6 5" xfId="43626" xr:uid="{00000000-0005-0000-0000-0000FC120000}"/>
    <cellStyle name="SAPBEXexcGood2 6 6" xfId="45056" xr:uid="{00000000-0005-0000-0000-0000FC120000}"/>
    <cellStyle name="SAPBEXexcGood2 7" xfId="23468" xr:uid="{00000000-0005-0000-0000-0000C6250000}"/>
    <cellStyle name="SAPBEXexcGood2 7 2" xfId="35835" xr:uid="{00000000-0005-0000-0000-0000C7250000}"/>
    <cellStyle name="SAPBEXexcGood2 7 3" xfId="37317" xr:uid="{00000000-0005-0000-0000-0000C8250000}"/>
    <cellStyle name="SAPBEXexcGood2 7 4" xfId="43628" xr:uid="{00000000-0005-0000-0000-0000FE120000}"/>
    <cellStyle name="SAPBEXexcGood2 7 5" xfId="45054" xr:uid="{00000000-0005-0000-0000-0000FE120000}"/>
    <cellStyle name="SAPBEXexcGood2 8" xfId="35804" xr:uid="{00000000-0005-0000-0000-0000C9250000}"/>
    <cellStyle name="SAPBEXexcGood2 9" xfId="37348" xr:uid="{00000000-0005-0000-0000-0000CA250000}"/>
    <cellStyle name="SAPBEXexcGood3" xfId="23469" xr:uid="{00000000-0005-0000-0000-0000CB250000}"/>
    <cellStyle name="SAPBEXexcGood3 10" xfId="43629" xr:uid="{00000000-0005-0000-0000-0000FF120000}"/>
    <cellStyle name="SAPBEXexcGood3 11" xfId="45053" xr:uid="{00000000-0005-0000-0000-0000FF120000}"/>
    <cellStyle name="SAPBEXexcGood3 2" xfId="23470" xr:uid="{00000000-0005-0000-0000-0000CC250000}"/>
    <cellStyle name="SAPBEXexcGood3 2 10" xfId="45052" xr:uid="{00000000-0005-0000-0000-000000130000}"/>
    <cellStyle name="SAPBEXexcGood3 2 2" xfId="23471" xr:uid="{00000000-0005-0000-0000-0000CD250000}"/>
    <cellStyle name="SAPBEXexcGood3 2 2 2" xfId="23472" xr:uid="{00000000-0005-0000-0000-0000CE250000}"/>
    <cellStyle name="SAPBEXexcGood3 2 2 2 2" xfId="23473" xr:uid="{00000000-0005-0000-0000-0000CF250000}"/>
    <cellStyle name="SAPBEXexcGood3 2 2 2 2 2" xfId="35840" xr:uid="{00000000-0005-0000-0000-0000D0250000}"/>
    <cellStyle name="SAPBEXexcGood3 2 2 2 2 3" xfId="37312" xr:uid="{00000000-0005-0000-0000-0000D1250000}"/>
    <cellStyle name="SAPBEXexcGood3 2 2 2 2 4" xfId="43633" xr:uid="{00000000-0005-0000-0000-000003130000}"/>
    <cellStyle name="SAPBEXexcGood3 2 2 2 2 5" xfId="45049" xr:uid="{00000000-0005-0000-0000-000003130000}"/>
    <cellStyle name="SAPBEXexcGood3 2 2 2 3" xfId="35839" xr:uid="{00000000-0005-0000-0000-0000D2250000}"/>
    <cellStyle name="SAPBEXexcGood3 2 2 2 4" xfId="37313" xr:uid="{00000000-0005-0000-0000-0000D3250000}"/>
    <cellStyle name="SAPBEXexcGood3 2 2 2 5" xfId="43632" xr:uid="{00000000-0005-0000-0000-000002130000}"/>
    <cellStyle name="SAPBEXexcGood3 2 2 2 6" xfId="45050" xr:uid="{00000000-0005-0000-0000-000002130000}"/>
    <cellStyle name="SAPBEXexcGood3 2 2 3" xfId="23474" xr:uid="{00000000-0005-0000-0000-0000D4250000}"/>
    <cellStyle name="SAPBEXexcGood3 2 2 3 2" xfId="35841" xr:uid="{00000000-0005-0000-0000-0000D5250000}"/>
    <cellStyle name="SAPBEXexcGood3 2 2 3 3" xfId="37311" xr:uid="{00000000-0005-0000-0000-0000D6250000}"/>
    <cellStyle name="SAPBEXexcGood3 2 2 3 4" xfId="43634" xr:uid="{00000000-0005-0000-0000-000004130000}"/>
    <cellStyle name="SAPBEXexcGood3 2 2 3 5" xfId="45048" xr:uid="{00000000-0005-0000-0000-000004130000}"/>
    <cellStyle name="SAPBEXexcGood3 2 2 4" xfId="35838" xr:uid="{00000000-0005-0000-0000-0000D7250000}"/>
    <cellStyle name="SAPBEXexcGood3 2 2 5" xfId="37314" xr:uid="{00000000-0005-0000-0000-0000D8250000}"/>
    <cellStyle name="SAPBEXexcGood3 2 2 6" xfId="43631" xr:uid="{00000000-0005-0000-0000-000001130000}"/>
    <cellStyle name="SAPBEXexcGood3 2 2 7" xfId="45051" xr:uid="{00000000-0005-0000-0000-000001130000}"/>
    <cellStyle name="SAPBEXexcGood3 2 3" xfId="23475" xr:uid="{00000000-0005-0000-0000-0000D9250000}"/>
    <cellStyle name="SAPBEXexcGood3 2 3 2" xfId="23476" xr:uid="{00000000-0005-0000-0000-0000DA250000}"/>
    <cellStyle name="SAPBEXexcGood3 2 3 2 2" xfId="23477" xr:uid="{00000000-0005-0000-0000-0000DB250000}"/>
    <cellStyle name="SAPBEXexcGood3 2 3 2 2 2" xfId="35844" xr:uid="{00000000-0005-0000-0000-0000DC250000}"/>
    <cellStyle name="SAPBEXexcGood3 2 3 2 2 3" xfId="37308" xr:uid="{00000000-0005-0000-0000-0000DD250000}"/>
    <cellStyle name="SAPBEXexcGood3 2 3 2 2 4" xfId="43637" xr:uid="{00000000-0005-0000-0000-000007130000}"/>
    <cellStyle name="SAPBEXexcGood3 2 3 2 2 5" xfId="45045" xr:uid="{00000000-0005-0000-0000-000007130000}"/>
    <cellStyle name="SAPBEXexcGood3 2 3 2 3" xfId="35843" xr:uid="{00000000-0005-0000-0000-0000DE250000}"/>
    <cellStyle name="SAPBEXexcGood3 2 3 2 4" xfId="37309" xr:uid="{00000000-0005-0000-0000-0000DF250000}"/>
    <cellStyle name="SAPBEXexcGood3 2 3 2 5" xfId="43636" xr:uid="{00000000-0005-0000-0000-000006130000}"/>
    <cellStyle name="SAPBEXexcGood3 2 3 2 6" xfId="45046" xr:uid="{00000000-0005-0000-0000-000006130000}"/>
    <cellStyle name="SAPBEXexcGood3 2 3 3" xfId="23478" xr:uid="{00000000-0005-0000-0000-0000E0250000}"/>
    <cellStyle name="SAPBEXexcGood3 2 3 3 2" xfId="35845" xr:uid="{00000000-0005-0000-0000-0000E1250000}"/>
    <cellStyle name="SAPBEXexcGood3 2 3 3 3" xfId="37307" xr:uid="{00000000-0005-0000-0000-0000E2250000}"/>
    <cellStyle name="SAPBEXexcGood3 2 3 3 4" xfId="43638" xr:uid="{00000000-0005-0000-0000-000008130000}"/>
    <cellStyle name="SAPBEXexcGood3 2 3 3 5" xfId="45044" xr:uid="{00000000-0005-0000-0000-000008130000}"/>
    <cellStyle name="SAPBEXexcGood3 2 3 4" xfId="35842" xr:uid="{00000000-0005-0000-0000-0000E3250000}"/>
    <cellStyle name="SAPBEXexcGood3 2 3 5" xfId="37310" xr:uid="{00000000-0005-0000-0000-0000E4250000}"/>
    <cellStyle name="SAPBEXexcGood3 2 3 6" xfId="43635" xr:uid="{00000000-0005-0000-0000-000005130000}"/>
    <cellStyle name="SAPBEXexcGood3 2 3 7" xfId="45047" xr:uid="{00000000-0005-0000-0000-000005130000}"/>
    <cellStyle name="SAPBEXexcGood3 2 4" xfId="23479" xr:uid="{00000000-0005-0000-0000-0000E5250000}"/>
    <cellStyle name="SAPBEXexcGood3 2 4 2" xfId="23480" xr:uid="{00000000-0005-0000-0000-0000E6250000}"/>
    <cellStyle name="SAPBEXexcGood3 2 4 2 2" xfId="23481" xr:uid="{00000000-0005-0000-0000-0000E7250000}"/>
    <cellStyle name="SAPBEXexcGood3 2 4 2 2 2" xfId="35848" xr:uid="{00000000-0005-0000-0000-0000E8250000}"/>
    <cellStyle name="SAPBEXexcGood3 2 4 2 2 3" xfId="37304" xr:uid="{00000000-0005-0000-0000-0000E9250000}"/>
    <cellStyle name="SAPBEXexcGood3 2 4 2 2 4" xfId="43641" xr:uid="{00000000-0005-0000-0000-00000B130000}"/>
    <cellStyle name="SAPBEXexcGood3 2 4 2 2 5" xfId="45041" xr:uid="{00000000-0005-0000-0000-00000B130000}"/>
    <cellStyle name="SAPBEXexcGood3 2 4 2 3" xfId="35847" xr:uid="{00000000-0005-0000-0000-0000EA250000}"/>
    <cellStyle name="SAPBEXexcGood3 2 4 2 4" xfId="37305" xr:uid="{00000000-0005-0000-0000-0000EB250000}"/>
    <cellStyle name="SAPBEXexcGood3 2 4 2 5" xfId="43640" xr:uid="{00000000-0005-0000-0000-00000A130000}"/>
    <cellStyle name="SAPBEXexcGood3 2 4 2 6" xfId="45042" xr:uid="{00000000-0005-0000-0000-00000A130000}"/>
    <cellStyle name="SAPBEXexcGood3 2 4 3" xfId="23482" xr:uid="{00000000-0005-0000-0000-0000EC250000}"/>
    <cellStyle name="SAPBEXexcGood3 2 4 3 2" xfId="35849" xr:uid="{00000000-0005-0000-0000-0000ED250000}"/>
    <cellStyle name="SAPBEXexcGood3 2 4 3 3" xfId="37303" xr:uid="{00000000-0005-0000-0000-0000EE250000}"/>
    <cellStyle name="SAPBEXexcGood3 2 4 3 4" xfId="43642" xr:uid="{00000000-0005-0000-0000-00000C130000}"/>
    <cellStyle name="SAPBEXexcGood3 2 4 3 5" xfId="45040" xr:uid="{00000000-0005-0000-0000-00000C130000}"/>
    <cellStyle name="SAPBEXexcGood3 2 4 4" xfId="35846" xr:uid="{00000000-0005-0000-0000-0000EF250000}"/>
    <cellStyle name="SAPBEXexcGood3 2 4 5" xfId="37306" xr:uid="{00000000-0005-0000-0000-0000F0250000}"/>
    <cellStyle name="SAPBEXexcGood3 2 4 6" xfId="43639" xr:uid="{00000000-0005-0000-0000-000009130000}"/>
    <cellStyle name="SAPBEXexcGood3 2 4 7" xfId="45043" xr:uid="{00000000-0005-0000-0000-000009130000}"/>
    <cellStyle name="SAPBEXexcGood3 2 5" xfId="23483" xr:uid="{00000000-0005-0000-0000-0000F1250000}"/>
    <cellStyle name="SAPBEXexcGood3 2 5 2" xfId="23484" xr:uid="{00000000-0005-0000-0000-0000F2250000}"/>
    <cellStyle name="SAPBEXexcGood3 2 5 2 2" xfId="35851" xr:uid="{00000000-0005-0000-0000-0000F3250000}"/>
    <cellStyle name="SAPBEXexcGood3 2 5 2 3" xfId="37301" xr:uid="{00000000-0005-0000-0000-0000F4250000}"/>
    <cellStyle name="SAPBEXexcGood3 2 5 2 4" xfId="43644" xr:uid="{00000000-0005-0000-0000-00000E130000}"/>
    <cellStyle name="SAPBEXexcGood3 2 5 2 5" xfId="45038" xr:uid="{00000000-0005-0000-0000-00000E130000}"/>
    <cellStyle name="SAPBEXexcGood3 2 5 3" xfId="35850" xr:uid="{00000000-0005-0000-0000-0000F5250000}"/>
    <cellStyle name="SAPBEXexcGood3 2 5 4" xfId="37302" xr:uid="{00000000-0005-0000-0000-0000F6250000}"/>
    <cellStyle name="SAPBEXexcGood3 2 5 5" xfId="43643" xr:uid="{00000000-0005-0000-0000-00000D130000}"/>
    <cellStyle name="SAPBEXexcGood3 2 5 6" xfId="45039" xr:uid="{00000000-0005-0000-0000-00000D130000}"/>
    <cellStyle name="SAPBEXexcGood3 2 6" xfId="23485" xr:uid="{00000000-0005-0000-0000-0000F7250000}"/>
    <cellStyle name="SAPBEXexcGood3 2 6 2" xfId="35852" xr:uid="{00000000-0005-0000-0000-0000F8250000}"/>
    <cellStyle name="SAPBEXexcGood3 2 6 3" xfId="37300" xr:uid="{00000000-0005-0000-0000-0000F9250000}"/>
    <cellStyle name="SAPBEXexcGood3 2 6 4" xfId="43645" xr:uid="{00000000-0005-0000-0000-00000F130000}"/>
    <cellStyle name="SAPBEXexcGood3 2 6 5" xfId="45037" xr:uid="{00000000-0005-0000-0000-00000F130000}"/>
    <cellStyle name="SAPBEXexcGood3 2 7" xfId="35837" xr:uid="{00000000-0005-0000-0000-0000FA250000}"/>
    <cellStyle name="SAPBEXexcGood3 2 8" xfId="37315" xr:uid="{00000000-0005-0000-0000-0000FB250000}"/>
    <cellStyle name="SAPBEXexcGood3 2 9" xfId="43630" xr:uid="{00000000-0005-0000-0000-000000130000}"/>
    <cellStyle name="SAPBEXexcGood3 3" xfId="23486" xr:uid="{00000000-0005-0000-0000-0000FC250000}"/>
    <cellStyle name="SAPBEXexcGood3 3 2" xfId="23487" xr:uid="{00000000-0005-0000-0000-0000FD250000}"/>
    <cellStyle name="SAPBEXexcGood3 3 2 2" xfId="23488" xr:uid="{00000000-0005-0000-0000-0000FE250000}"/>
    <cellStyle name="SAPBEXexcGood3 3 2 2 2" xfId="35855" xr:uid="{00000000-0005-0000-0000-0000FF250000}"/>
    <cellStyle name="SAPBEXexcGood3 3 2 2 3" xfId="37297" xr:uid="{00000000-0005-0000-0000-000000260000}"/>
    <cellStyle name="SAPBEXexcGood3 3 2 2 4" xfId="43648" xr:uid="{00000000-0005-0000-0000-000012130000}"/>
    <cellStyle name="SAPBEXexcGood3 3 2 2 5" xfId="45034" xr:uid="{00000000-0005-0000-0000-000012130000}"/>
    <cellStyle name="SAPBEXexcGood3 3 2 3" xfId="35854" xr:uid="{00000000-0005-0000-0000-000001260000}"/>
    <cellStyle name="SAPBEXexcGood3 3 2 4" xfId="37298" xr:uid="{00000000-0005-0000-0000-000002260000}"/>
    <cellStyle name="SAPBEXexcGood3 3 2 5" xfId="43647" xr:uid="{00000000-0005-0000-0000-000011130000}"/>
    <cellStyle name="SAPBEXexcGood3 3 2 6" xfId="45035" xr:uid="{00000000-0005-0000-0000-000011130000}"/>
    <cellStyle name="SAPBEXexcGood3 3 3" xfId="23489" xr:uid="{00000000-0005-0000-0000-000003260000}"/>
    <cellStyle name="SAPBEXexcGood3 3 3 2" xfId="35856" xr:uid="{00000000-0005-0000-0000-000004260000}"/>
    <cellStyle name="SAPBEXexcGood3 3 3 3" xfId="37296" xr:uid="{00000000-0005-0000-0000-000005260000}"/>
    <cellStyle name="SAPBEXexcGood3 3 3 4" xfId="43649" xr:uid="{00000000-0005-0000-0000-000013130000}"/>
    <cellStyle name="SAPBEXexcGood3 3 3 5" xfId="45033" xr:uid="{00000000-0005-0000-0000-000013130000}"/>
    <cellStyle name="SAPBEXexcGood3 3 4" xfId="35853" xr:uid="{00000000-0005-0000-0000-000006260000}"/>
    <cellStyle name="SAPBEXexcGood3 3 5" xfId="37299" xr:uid="{00000000-0005-0000-0000-000007260000}"/>
    <cellStyle name="SAPBEXexcGood3 3 6" xfId="43646" xr:uid="{00000000-0005-0000-0000-000010130000}"/>
    <cellStyle name="SAPBEXexcGood3 3 7" xfId="45036" xr:uid="{00000000-0005-0000-0000-000010130000}"/>
    <cellStyle name="SAPBEXexcGood3 4" xfId="23490" xr:uid="{00000000-0005-0000-0000-000008260000}"/>
    <cellStyle name="SAPBEXexcGood3 4 2" xfId="23491" xr:uid="{00000000-0005-0000-0000-000009260000}"/>
    <cellStyle name="SAPBEXexcGood3 4 2 2" xfId="23492" xr:uid="{00000000-0005-0000-0000-00000A260000}"/>
    <cellStyle name="SAPBEXexcGood3 4 2 2 2" xfId="35859" xr:uid="{00000000-0005-0000-0000-00000B260000}"/>
    <cellStyle name="SAPBEXexcGood3 4 2 2 3" xfId="37293" xr:uid="{00000000-0005-0000-0000-00000C260000}"/>
    <cellStyle name="SAPBEXexcGood3 4 2 2 4" xfId="43652" xr:uid="{00000000-0005-0000-0000-000016130000}"/>
    <cellStyle name="SAPBEXexcGood3 4 2 2 5" xfId="45030" xr:uid="{00000000-0005-0000-0000-000016130000}"/>
    <cellStyle name="SAPBEXexcGood3 4 2 3" xfId="35858" xr:uid="{00000000-0005-0000-0000-00000D260000}"/>
    <cellStyle name="SAPBEXexcGood3 4 2 4" xfId="37294" xr:uid="{00000000-0005-0000-0000-00000E260000}"/>
    <cellStyle name="SAPBEXexcGood3 4 2 5" xfId="43651" xr:uid="{00000000-0005-0000-0000-000015130000}"/>
    <cellStyle name="SAPBEXexcGood3 4 2 6" xfId="45031" xr:uid="{00000000-0005-0000-0000-000015130000}"/>
    <cellStyle name="SAPBEXexcGood3 4 3" xfId="23493" xr:uid="{00000000-0005-0000-0000-00000F260000}"/>
    <cellStyle name="SAPBEXexcGood3 4 3 2" xfId="35860" xr:uid="{00000000-0005-0000-0000-000010260000}"/>
    <cellStyle name="SAPBEXexcGood3 4 3 3" xfId="37292" xr:uid="{00000000-0005-0000-0000-000011260000}"/>
    <cellStyle name="SAPBEXexcGood3 4 3 4" xfId="43653" xr:uid="{00000000-0005-0000-0000-000017130000}"/>
    <cellStyle name="SAPBEXexcGood3 4 3 5" xfId="45029" xr:uid="{00000000-0005-0000-0000-000017130000}"/>
    <cellStyle name="SAPBEXexcGood3 4 4" xfId="35857" xr:uid="{00000000-0005-0000-0000-000012260000}"/>
    <cellStyle name="SAPBEXexcGood3 4 5" xfId="37295" xr:uid="{00000000-0005-0000-0000-000013260000}"/>
    <cellStyle name="SAPBEXexcGood3 4 6" xfId="43650" xr:uid="{00000000-0005-0000-0000-000014130000}"/>
    <cellStyle name="SAPBEXexcGood3 4 7" xfId="45032" xr:uid="{00000000-0005-0000-0000-000014130000}"/>
    <cellStyle name="SAPBEXexcGood3 5" xfId="23494" xr:uid="{00000000-0005-0000-0000-000014260000}"/>
    <cellStyle name="SAPBEXexcGood3 5 2" xfId="23495" xr:uid="{00000000-0005-0000-0000-000015260000}"/>
    <cellStyle name="SAPBEXexcGood3 5 2 2" xfId="23496" xr:uid="{00000000-0005-0000-0000-000016260000}"/>
    <cellStyle name="SAPBEXexcGood3 5 2 2 2" xfId="35863" xr:uid="{00000000-0005-0000-0000-000017260000}"/>
    <cellStyle name="SAPBEXexcGood3 5 2 2 3" xfId="37289" xr:uid="{00000000-0005-0000-0000-000018260000}"/>
    <cellStyle name="SAPBEXexcGood3 5 2 2 4" xfId="43656" xr:uid="{00000000-0005-0000-0000-00001A130000}"/>
    <cellStyle name="SAPBEXexcGood3 5 2 2 5" xfId="45026" xr:uid="{00000000-0005-0000-0000-00001A130000}"/>
    <cellStyle name="SAPBEXexcGood3 5 2 3" xfId="35862" xr:uid="{00000000-0005-0000-0000-000019260000}"/>
    <cellStyle name="SAPBEXexcGood3 5 2 4" xfId="37290" xr:uid="{00000000-0005-0000-0000-00001A260000}"/>
    <cellStyle name="SAPBEXexcGood3 5 2 5" xfId="43655" xr:uid="{00000000-0005-0000-0000-000019130000}"/>
    <cellStyle name="SAPBEXexcGood3 5 2 6" xfId="45027" xr:uid="{00000000-0005-0000-0000-000019130000}"/>
    <cellStyle name="SAPBEXexcGood3 5 3" xfId="23497" xr:uid="{00000000-0005-0000-0000-00001B260000}"/>
    <cellStyle name="SAPBEXexcGood3 5 3 2" xfId="35864" xr:uid="{00000000-0005-0000-0000-00001C260000}"/>
    <cellStyle name="SAPBEXexcGood3 5 3 3" xfId="37288" xr:uid="{00000000-0005-0000-0000-00001D260000}"/>
    <cellStyle name="SAPBEXexcGood3 5 3 4" xfId="43657" xr:uid="{00000000-0005-0000-0000-00001B130000}"/>
    <cellStyle name="SAPBEXexcGood3 5 3 5" xfId="45025" xr:uid="{00000000-0005-0000-0000-00001B130000}"/>
    <cellStyle name="SAPBEXexcGood3 5 4" xfId="35861" xr:uid="{00000000-0005-0000-0000-00001E260000}"/>
    <cellStyle name="SAPBEXexcGood3 5 5" xfId="37291" xr:uid="{00000000-0005-0000-0000-00001F260000}"/>
    <cellStyle name="SAPBEXexcGood3 5 6" xfId="43654" xr:uid="{00000000-0005-0000-0000-000018130000}"/>
    <cellStyle name="SAPBEXexcGood3 5 7" xfId="45028" xr:uid="{00000000-0005-0000-0000-000018130000}"/>
    <cellStyle name="SAPBEXexcGood3 6" xfId="23498" xr:uid="{00000000-0005-0000-0000-000020260000}"/>
    <cellStyle name="SAPBEXexcGood3 6 2" xfId="23499" xr:uid="{00000000-0005-0000-0000-000021260000}"/>
    <cellStyle name="SAPBEXexcGood3 6 2 2" xfId="35866" xr:uid="{00000000-0005-0000-0000-000022260000}"/>
    <cellStyle name="SAPBEXexcGood3 6 2 3" xfId="37286" xr:uid="{00000000-0005-0000-0000-000023260000}"/>
    <cellStyle name="SAPBEXexcGood3 6 2 4" xfId="43659" xr:uid="{00000000-0005-0000-0000-00001D130000}"/>
    <cellStyle name="SAPBEXexcGood3 6 2 5" xfId="45023" xr:uid="{00000000-0005-0000-0000-00001D130000}"/>
    <cellStyle name="SAPBEXexcGood3 6 3" xfId="35865" xr:uid="{00000000-0005-0000-0000-000024260000}"/>
    <cellStyle name="SAPBEXexcGood3 6 4" xfId="37287" xr:uid="{00000000-0005-0000-0000-000025260000}"/>
    <cellStyle name="SAPBEXexcGood3 6 5" xfId="43658" xr:uid="{00000000-0005-0000-0000-00001C130000}"/>
    <cellStyle name="SAPBEXexcGood3 6 6" xfId="45024" xr:uid="{00000000-0005-0000-0000-00001C130000}"/>
    <cellStyle name="SAPBEXexcGood3 7" xfId="23500" xr:uid="{00000000-0005-0000-0000-000026260000}"/>
    <cellStyle name="SAPBEXexcGood3 7 2" xfId="35867" xr:uid="{00000000-0005-0000-0000-000027260000}"/>
    <cellStyle name="SAPBEXexcGood3 7 3" xfId="37285" xr:uid="{00000000-0005-0000-0000-000028260000}"/>
    <cellStyle name="SAPBEXexcGood3 7 4" xfId="43660" xr:uid="{00000000-0005-0000-0000-00001E130000}"/>
    <cellStyle name="SAPBEXexcGood3 7 5" xfId="45022" xr:uid="{00000000-0005-0000-0000-00001E130000}"/>
    <cellStyle name="SAPBEXexcGood3 8" xfId="35836" xr:uid="{00000000-0005-0000-0000-000029260000}"/>
    <cellStyle name="SAPBEXexcGood3 9" xfId="37316" xr:uid="{00000000-0005-0000-0000-00002A260000}"/>
    <cellStyle name="SAPBEXfilterDrill" xfId="23501" xr:uid="{00000000-0005-0000-0000-00002B260000}"/>
    <cellStyle name="SAPBEXfilterDrill 2" xfId="23502" xr:uid="{00000000-0005-0000-0000-00002C260000}"/>
    <cellStyle name="SAPBEXfilterDrill 2 2" xfId="23503" xr:uid="{00000000-0005-0000-0000-00002D260000}"/>
    <cellStyle name="SAPBEXfilterDrill 2 2 2" xfId="24619" xr:uid="{00000000-0005-0000-0000-00002E260000}"/>
    <cellStyle name="SAPBEXfilterDrill 2 2 2 2" xfId="32710" xr:uid="{00000000-0005-0000-0000-00002F260000}"/>
    <cellStyle name="SAPBEXfilterDrill 2 2 2 2 2" xfId="46703" xr:uid="{00000000-0005-0000-0000-000023130000}"/>
    <cellStyle name="SAPBEXfilterDrill 2 2 2 3" xfId="44362" xr:uid="{00000000-0005-0000-0000-000022130000}"/>
    <cellStyle name="SAPBEXfilterDrill 2 2 3" xfId="24615" xr:uid="{00000000-0005-0000-0000-000030260000}"/>
    <cellStyle name="SAPBEXfilterDrill 2 2 3 2" xfId="44358" xr:uid="{00000000-0005-0000-0000-000024130000}"/>
    <cellStyle name="SAPBEXfilterDrill 2 2 4" xfId="43663" xr:uid="{00000000-0005-0000-0000-000021130000}"/>
    <cellStyle name="SAPBEXfilterDrill 2 3" xfId="24618" xr:uid="{00000000-0005-0000-0000-000031260000}"/>
    <cellStyle name="SAPBEXfilterDrill 2 3 2" xfId="32709" xr:uid="{00000000-0005-0000-0000-000032260000}"/>
    <cellStyle name="SAPBEXfilterDrill 2 3 2 2" xfId="46702" xr:uid="{00000000-0005-0000-0000-000026130000}"/>
    <cellStyle name="SAPBEXfilterDrill 2 3 3" xfId="44361" xr:uid="{00000000-0005-0000-0000-000025130000}"/>
    <cellStyle name="SAPBEXfilterDrill 2 4" xfId="24614" xr:uid="{00000000-0005-0000-0000-000033260000}"/>
    <cellStyle name="SAPBEXfilterDrill 2 4 2" xfId="44357" xr:uid="{00000000-0005-0000-0000-000027130000}"/>
    <cellStyle name="SAPBEXfilterDrill 2 5" xfId="43662" xr:uid="{00000000-0005-0000-0000-000020130000}"/>
    <cellStyle name="SAPBEXfilterDrill 3" xfId="23504" xr:uid="{00000000-0005-0000-0000-000034260000}"/>
    <cellStyle name="SAPBEXfilterDrill 3 2" xfId="24620" xr:uid="{00000000-0005-0000-0000-000035260000}"/>
    <cellStyle name="SAPBEXfilterDrill 3 2 2" xfId="32711" xr:uid="{00000000-0005-0000-0000-000036260000}"/>
    <cellStyle name="SAPBEXfilterDrill 3 2 2 2" xfId="46704" xr:uid="{00000000-0005-0000-0000-00002A130000}"/>
    <cellStyle name="SAPBEXfilterDrill 3 2 3" xfId="44363" xr:uid="{00000000-0005-0000-0000-000029130000}"/>
    <cellStyle name="SAPBEXfilterDrill 3 3" xfId="24616" xr:uid="{00000000-0005-0000-0000-000037260000}"/>
    <cellStyle name="SAPBEXfilterDrill 3 3 2" xfId="44359" xr:uid="{00000000-0005-0000-0000-00002B130000}"/>
    <cellStyle name="SAPBEXfilterDrill 3 4" xfId="43664" xr:uid="{00000000-0005-0000-0000-000028130000}"/>
    <cellStyle name="SAPBEXfilterDrill 4" xfId="24617" xr:uid="{00000000-0005-0000-0000-000038260000}"/>
    <cellStyle name="SAPBEXfilterDrill 4 2" xfId="32708" xr:uid="{00000000-0005-0000-0000-000039260000}"/>
    <cellStyle name="SAPBEXfilterDrill 4 2 2" xfId="46701" xr:uid="{00000000-0005-0000-0000-00002D130000}"/>
    <cellStyle name="SAPBEXfilterDrill 4 3" xfId="44360" xr:uid="{00000000-0005-0000-0000-00002C130000}"/>
    <cellStyle name="SAPBEXfilterDrill 5" xfId="24613" xr:uid="{00000000-0005-0000-0000-00003A260000}"/>
    <cellStyle name="SAPBEXfilterDrill 5 2" xfId="44356" xr:uid="{00000000-0005-0000-0000-00002E130000}"/>
    <cellStyle name="SAPBEXfilterDrill 6" xfId="43661" xr:uid="{00000000-0005-0000-0000-00001F130000}"/>
    <cellStyle name="SAPBEXfilterItem" xfId="23505" xr:uid="{00000000-0005-0000-0000-00003B260000}"/>
    <cellStyle name="SAPBEXfilterText" xfId="23506" xr:uid="{00000000-0005-0000-0000-00003C260000}"/>
    <cellStyle name="SAPBEXformats" xfId="23507" xr:uid="{00000000-0005-0000-0000-00003D260000}"/>
    <cellStyle name="SAPBEXformats 10" xfId="43665" xr:uid="{00000000-0005-0000-0000-000031130000}"/>
    <cellStyle name="SAPBEXformats 11" xfId="45021" xr:uid="{00000000-0005-0000-0000-000031130000}"/>
    <cellStyle name="SAPBEXformats 2" xfId="23508" xr:uid="{00000000-0005-0000-0000-00003E260000}"/>
    <cellStyle name="SAPBEXformats 2 10" xfId="45020" xr:uid="{00000000-0005-0000-0000-000032130000}"/>
    <cellStyle name="SAPBEXformats 2 2" xfId="23509" xr:uid="{00000000-0005-0000-0000-00003F260000}"/>
    <cellStyle name="SAPBEXformats 2 2 2" xfId="23510" xr:uid="{00000000-0005-0000-0000-000040260000}"/>
    <cellStyle name="SAPBEXformats 2 2 2 2" xfId="23511" xr:uid="{00000000-0005-0000-0000-000041260000}"/>
    <cellStyle name="SAPBEXformats 2 2 2 2 2" xfId="35872" xr:uid="{00000000-0005-0000-0000-000042260000}"/>
    <cellStyle name="SAPBEXformats 2 2 2 2 3" xfId="37280" xr:uid="{00000000-0005-0000-0000-000043260000}"/>
    <cellStyle name="SAPBEXformats 2 2 2 2 4" xfId="43669" xr:uid="{00000000-0005-0000-0000-000035130000}"/>
    <cellStyle name="SAPBEXformats 2 2 2 2 5" xfId="45017" xr:uid="{00000000-0005-0000-0000-000035130000}"/>
    <cellStyle name="SAPBEXformats 2 2 2 3" xfId="35871" xr:uid="{00000000-0005-0000-0000-000044260000}"/>
    <cellStyle name="SAPBEXformats 2 2 2 4" xfId="37281" xr:uid="{00000000-0005-0000-0000-000045260000}"/>
    <cellStyle name="SAPBEXformats 2 2 2 5" xfId="43668" xr:uid="{00000000-0005-0000-0000-000034130000}"/>
    <cellStyle name="SAPBEXformats 2 2 2 6" xfId="45018" xr:uid="{00000000-0005-0000-0000-000034130000}"/>
    <cellStyle name="SAPBEXformats 2 2 3" xfId="23512" xr:uid="{00000000-0005-0000-0000-000046260000}"/>
    <cellStyle name="SAPBEXformats 2 2 3 2" xfId="35873" xr:uid="{00000000-0005-0000-0000-000047260000}"/>
    <cellStyle name="SAPBEXformats 2 2 3 3" xfId="37279" xr:uid="{00000000-0005-0000-0000-000048260000}"/>
    <cellStyle name="SAPBEXformats 2 2 3 4" xfId="43670" xr:uid="{00000000-0005-0000-0000-000036130000}"/>
    <cellStyle name="SAPBEXformats 2 2 3 5" xfId="45016" xr:uid="{00000000-0005-0000-0000-000036130000}"/>
    <cellStyle name="SAPBEXformats 2 2 4" xfId="35870" xr:uid="{00000000-0005-0000-0000-000049260000}"/>
    <cellStyle name="SAPBEXformats 2 2 5" xfId="37282" xr:uid="{00000000-0005-0000-0000-00004A260000}"/>
    <cellStyle name="SAPBEXformats 2 2 6" xfId="43667" xr:uid="{00000000-0005-0000-0000-000033130000}"/>
    <cellStyle name="SAPBEXformats 2 2 7" xfId="45019" xr:uid="{00000000-0005-0000-0000-000033130000}"/>
    <cellStyle name="SAPBEXformats 2 3" xfId="23513" xr:uid="{00000000-0005-0000-0000-00004B260000}"/>
    <cellStyle name="SAPBEXformats 2 3 2" xfId="23514" xr:uid="{00000000-0005-0000-0000-00004C260000}"/>
    <cellStyle name="SAPBEXformats 2 3 2 2" xfId="23515" xr:uid="{00000000-0005-0000-0000-00004D260000}"/>
    <cellStyle name="SAPBEXformats 2 3 2 2 2" xfId="35876" xr:uid="{00000000-0005-0000-0000-00004E260000}"/>
    <cellStyle name="SAPBEXformats 2 3 2 2 3" xfId="37276" xr:uid="{00000000-0005-0000-0000-00004F260000}"/>
    <cellStyle name="SAPBEXformats 2 3 2 2 4" xfId="43673" xr:uid="{00000000-0005-0000-0000-000039130000}"/>
    <cellStyle name="SAPBEXformats 2 3 2 2 5" xfId="45013" xr:uid="{00000000-0005-0000-0000-000039130000}"/>
    <cellStyle name="SAPBEXformats 2 3 2 3" xfId="35875" xr:uid="{00000000-0005-0000-0000-000050260000}"/>
    <cellStyle name="SAPBEXformats 2 3 2 4" xfId="37277" xr:uid="{00000000-0005-0000-0000-000051260000}"/>
    <cellStyle name="SAPBEXformats 2 3 2 5" xfId="43672" xr:uid="{00000000-0005-0000-0000-000038130000}"/>
    <cellStyle name="SAPBEXformats 2 3 2 6" xfId="45014" xr:uid="{00000000-0005-0000-0000-000038130000}"/>
    <cellStyle name="SAPBEXformats 2 3 3" xfId="23516" xr:uid="{00000000-0005-0000-0000-000052260000}"/>
    <cellStyle name="SAPBEXformats 2 3 3 2" xfId="35877" xr:uid="{00000000-0005-0000-0000-000053260000}"/>
    <cellStyle name="SAPBEXformats 2 3 3 3" xfId="37275" xr:uid="{00000000-0005-0000-0000-000054260000}"/>
    <cellStyle name="SAPBEXformats 2 3 3 4" xfId="43674" xr:uid="{00000000-0005-0000-0000-00003A130000}"/>
    <cellStyle name="SAPBEXformats 2 3 3 5" xfId="45012" xr:uid="{00000000-0005-0000-0000-00003A130000}"/>
    <cellStyle name="SAPBEXformats 2 3 4" xfId="35874" xr:uid="{00000000-0005-0000-0000-000055260000}"/>
    <cellStyle name="SAPBEXformats 2 3 5" xfId="37278" xr:uid="{00000000-0005-0000-0000-000056260000}"/>
    <cellStyle name="SAPBEXformats 2 3 6" xfId="43671" xr:uid="{00000000-0005-0000-0000-000037130000}"/>
    <cellStyle name="SAPBEXformats 2 3 7" xfId="45015" xr:uid="{00000000-0005-0000-0000-000037130000}"/>
    <cellStyle name="SAPBEXformats 2 4" xfId="23517" xr:uid="{00000000-0005-0000-0000-000057260000}"/>
    <cellStyle name="SAPBEXformats 2 4 2" xfId="23518" xr:uid="{00000000-0005-0000-0000-000058260000}"/>
    <cellStyle name="SAPBEXformats 2 4 2 2" xfId="23519" xr:uid="{00000000-0005-0000-0000-000059260000}"/>
    <cellStyle name="SAPBEXformats 2 4 2 2 2" xfId="35880" xr:uid="{00000000-0005-0000-0000-00005A260000}"/>
    <cellStyle name="SAPBEXformats 2 4 2 2 3" xfId="37272" xr:uid="{00000000-0005-0000-0000-00005B260000}"/>
    <cellStyle name="SAPBEXformats 2 4 2 2 4" xfId="43677" xr:uid="{00000000-0005-0000-0000-00003D130000}"/>
    <cellStyle name="SAPBEXformats 2 4 2 2 5" xfId="45009" xr:uid="{00000000-0005-0000-0000-00003D130000}"/>
    <cellStyle name="SAPBEXformats 2 4 2 3" xfId="35879" xr:uid="{00000000-0005-0000-0000-00005C260000}"/>
    <cellStyle name="SAPBEXformats 2 4 2 4" xfId="37273" xr:uid="{00000000-0005-0000-0000-00005D260000}"/>
    <cellStyle name="SAPBEXformats 2 4 2 5" xfId="43676" xr:uid="{00000000-0005-0000-0000-00003C130000}"/>
    <cellStyle name="SAPBEXformats 2 4 2 6" xfId="45010" xr:uid="{00000000-0005-0000-0000-00003C130000}"/>
    <cellStyle name="SAPBEXformats 2 4 3" xfId="23520" xr:uid="{00000000-0005-0000-0000-00005E260000}"/>
    <cellStyle name="SAPBEXformats 2 4 3 2" xfId="35881" xr:uid="{00000000-0005-0000-0000-00005F260000}"/>
    <cellStyle name="SAPBEXformats 2 4 3 3" xfId="37271" xr:uid="{00000000-0005-0000-0000-000060260000}"/>
    <cellStyle name="SAPBEXformats 2 4 3 4" xfId="43678" xr:uid="{00000000-0005-0000-0000-00003E130000}"/>
    <cellStyle name="SAPBEXformats 2 4 3 5" xfId="45008" xr:uid="{00000000-0005-0000-0000-00003E130000}"/>
    <cellStyle name="SAPBEXformats 2 4 4" xfId="35878" xr:uid="{00000000-0005-0000-0000-000061260000}"/>
    <cellStyle name="SAPBEXformats 2 4 5" xfId="37274" xr:uid="{00000000-0005-0000-0000-000062260000}"/>
    <cellStyle name="SAPBEXformats 2 4 6" xfId="43675" xr:uid="{00000000-0005-0000-0000-00003B130000}"/>
    <cellStyle name="SAPBEXformats 2 4 7" xfId="45011" xr:uid="{00000000-0005-0000-0000-00003B130000}"/>
    <cellStyle name="SAPBEXformats 2 5" xfId="23521" xr:uid="{00000000-0005-0000-0000-000063260000}"/>
    <cellStyle name="SAPBEXformats 2 5 2" xfId="23522" xr:uid="{00000000-0005-0000-0000-000064260000}"/>
    <cellStyle name="SAPBEXformats 2 5 2 2" xfId="35883" xr:uid="{00000000-0005-0000-0000-000065260000}"/>
    <cellStyle name="SAPBEXformats 2 5 2 3" xfId="37269" xr:uid="{00000000-0005-0000-0000-000066260000}"/>
    <cellStyle name="SAPBEXformats 2 5 2 4" xfId="43680" xr:uid="{00000000-0005-0000-0000-000040130000}"/>
    <cellStyle name="SAPBEXformats 2 5 2 5" xfId="45006" xr:uid="{00000000-0005-0000-0000-000040130000}"/>
    <cellStyle name="SAPBEXformats 2 5 3" xfId="35882" xr:uid="{00000000-0005-0000-0000-000067260000}"/>
    <cellStyle name="SAPBEXformats 2 5 4" xfId="37270" xr:uid="{00000000-0005-0000-0000-000068260000}"/>
    <cellStyle name="SAPBEXformats 2 5 5" xfId="43679" xr:uid="{00000000-0005-0000-0000-00003F130000}"/>
    <cellStyle name="SAPBEXformats 2 5 6" xfId="45007" xr:uid="{00000000-0005-0000-0000-00003F130000}"/>
    <cellStyle name="SAPBEXformats 2 6" xfId="23523" xr:uid="{00000000-0005-0000-0000-000069260000}"/>
    <cellStyle name="SAPBEXformats 2 6 2" xfId="35884" xr:uid="{00000000-0005-0000-0000-00006A260000}"/>
    <cellStyle name="SAPBEXformats 2 6 3" xfId="37268" xr:uid="{00000000-0005-0000-0000-00006B260000}"/>
    <cellStyle name="SAPBEXformats 2 6 4" xfId="43681" xr:uid="{00000000-0005-0000-0000-000041130000}"/>
    <cellStyle name="SAPBEXformats 2 6 5" xfId="45005" xr:uid="{00000000-0005-0000-0000-000041130000}"/>
    <cellStyle name="SAPBEXformats 2 7" xfId="35869" xr:uid="{00000000-0005-0000-0000-00006C260000}"/>
    <cellStyle name="SAPBEXformats 2 8" xfId="37283" xr:uid="{00000000-0005-0000-0000-00006D260000}"/>
    <cellStyle name="SAPBEXformats 2 9" xfId="43666" xr:uid="{00000000-0005-0000-0000-000032130000}"/>
    <cellStyle name="SAPBEXformats 3" xfId="23524" xr:uid="{00000000-0005-0000-0000-00006E260000}"/>
    <cellStyle name="SAPBEXformats 3 2" xfId="23525" xr:uid="{00000000-0005-0000-0000-00006F260000}"/>
    <cellStyle name="SAPBEXformats 3 2 2" xfId="23526" xr:uid="{00000000-0005-0000-0000-000070260000}"/>
    <cellStyle name="SAPBEXformats 3 2 2 2" xfId="35887" xr:uid="{00000000-0005-0000-0000-000071260000}"/>
    <cellStyle name="SAPBEXformats 3 2 2 3" xfId="37265" xr:uid="{00000000-0005-0000-0000-000072260000}"/>
    <cellStyle name="SAPBEXformats 3 2 2 4" xfId="43684" xr:uid="{00000000-0005-0000-0000-000044130000}"/>
    <cellStyle name="SAPBEXformats 3 2 2 5" xfId="45002" xr:uid="{00000000-0005-0000-0000-000044130000}"/>
    <cellStyle name="SAPBEXformats 3 2 3" xfId="35886" xr:uid="{00000000-0005-0000-0000-000073260000}"/>
    <cellStyle name="SAPBEXformats 3 2 4" xfId="37266" xr:uid="{00000000-0005-0000-0000-000074260000}"/>
    <cellStyle name="SAPBEXformats 3 2 5" xfId="43683" xr:uid="{00000000-0005-0000-0000-000043130000}"/>
    <cellStyle name="SAPBEXformats 3 2 6" xfId="45003" xr:uid="{00000000-0005-0000-0000-000043130000}"/>
    <cellStyle name="SAPBEXformats 3 3" xfId="23527" xr:uid="{00000000-0005-0000-0000-000075260000}"/>
    <cellStyle name="SAPBEXformats 3 3 2" xfId="35888" xr:uid="{00000000-0005-0000-0000-000076260000}"/>
    <cellStyle name="SAPBEXformats 3 3 3" xfId="37264" xr:uid="{00000000-0005-0000-0000-000077260000}"/>
    <cellStyle name="SAPBEXformats 3 3 4" xfId="43685" xr:uid="{00000000-0005-0000-0000-000045130000}"/>
    <cellStyle name="SAPBEXformats 3 3 5" xfId="45001" xr:uid="{00000000-0005-0000-0000-000045130000}"/>
    <cellStyle name="SAPBEXformats 3 4" xfId="35885" xr:uid="{00000000-0005-0000-0000-000078260000}"/>
    <cellStyle name="SAPBEXformats 3 5" xfId="37267" xr:uid="{00000000-0005-0000-0000-000079260000}"/>
    <cellStyle name="SAPBEXformats 3 6" xfId="43682" xr:uid="{00000000-0005-0000-0000-000042130000}"/>
    <cellStyle name="SAPBEXformats 3 7" xfId="45004" xr:uid="{00000000-0005-0000-0000-000042130000}"/>
    <cellStyle name="SAPBEXformats 4" xfId="23528" xr:uid="{00000000-0005-0000-0000-00007A260000}"/>
    <cellStyle name="SAPBEXformats 4 2" xfId="23529" xr:uid="{00000000-0005-0000-0000-00007B260000}"/>
    <cellStyle name="SAPBEXformats 4 2 2" xfId="23530" xr:uid="{00000000-0005-0000-0000-00007C260000}"/>
    <cellStyle name="SAPBEXformats 4 2 2 2" xfId="35891" xr:uid="{00000000-0005-0000-0000-00007D260000}"/>
    <cellStyle name="SAPBEXformats 4 2 2 3" xfId="37261" xr:uid="{00000000-0005-0000-0000-00007E260000}"/>
    <cellStyle name="SAPBEXformats 4 2 2 4" xfId="43688" xr:uid="{00000000-0005-0000-0000-000048130000}"/>
    <cellStyle name="SAPBEXformats 4 2 2 5" xfId="44998" xr:uid="{00000000-0005-0000-0000-000048130000}"/>
    <cellStyle name="SAPBEXformats 4 2 3" xfId="35890" xr:uid="{00000000-0005-0000-0000-00007F260000}"/>
    <cellStyle name="SAPBEXformats 4 2 4" xfId="37262" xr:uid="{00000000-0005-0000-0000-000080260000}"/>
    <cellStyle name="SAPBEXformats 4 2 5" xfId="43687" xr:uid="{00000000-0005-0000-0000-000047130000}"/>
    <cellStyle name="SAPBEXformats 4 2 6" xfId="44999" xr:uid="{00000000-0005-0000-0000-000047130000}"/>
    <cellStyle name="SAPBEXformats 4 3" xfId="23531" xr:uid="{00000000-0005-0000-0000-000081260000}"/>
    <cellStyle name="SAPBEXformats 4 3 2" xfId="35892" xr:uid="{00000000-0005-0000-0000-000082260000}"/>
    <cellStyle name="SAPBEXformats 4 3 3" xfId="37260" xr:uid="{00000000-0005-0000-0000-000083260000}"/>
    <cellStyle name="SAPBEXformats 4 3 4" xfId="43689" xr:uid="{00000000-0005-0000-0000-000049130000}"/>
    <cellStyle name="SAPBEXformats 4 3 5" xfId="44997" xr:uid="{00000000-0005-0000-0000-000049130000}"/>
    <cellStyle name="SAPBEXformats 4 4" xfId="35889" xr:uid="{00000000-0005-0000-0000-000084260000}"/>
    <cellStyle name="SAPBEXformats 4 5" xfId="37263" xr:uid="{00000000-0005-0000-0000-000085260000}"/>
    <cellStyle name="SAPBEXformats 4 6" xfId="43686" xr:uid="{00000000-0005-0000-0000-000046130000}"/>
    <cellStyle name="SAPBEXformats 4 7" xfId="45000" xr:uid="{00000000-0005-0000-0000-000046130000}"/>
    <cellStyle name="SAPBEXformats 5" xfId="23532" xr:uid="{00000000-0005-0000-0000-000086260000}"/>
    <cellStyle name="SAPBEXformats 5 2" xfId="23533" xr:uid="{00000000-0005-0000-0000-000087260000}"/>
    <cellStyle name="SAPBEXformats 5 2 2" xfId="23534" xr:uid="{00000000-0005-0000-0000-000088260000}"/>
    <cellStyle name="SAPBEXformats 5 2 2 2" xfId="35895" xr:uid="{00000000-0005-0000-0000-000089260000}"/>
    <cellStyle name="SAPBEXformats 5 2 2 3" xfId="37257" xr:uid="{00000000-0005-0000-0000-00008A260000}"/>
    <cellStyle name="SAPBEXformats 5 2 2 4" xfId="43692" xr:uid="{00000000-0005-0000-0000-00004C130000}"/>
    <cellStyle name="SAPBEXformats 5 2 2 5" xfId="44994" xr:uid="{00000000-0005-0000-0000-00004C130000}"/>
    <cellStyle name="SAPBEXformats 5 2 3" xfId="35894" xr:uid="{00000000-0005-0000-0000-00008B260000}"/>
    <cellStyle name="SAPBEXformats 5 2 4" xfId="37258" xr:uid="{00000000-0005-0000-0000-00008C260000}"/>
    <cellStyle name="SAPBEXformats 5 2 5" xfId="43691" xr:uid="{00000000-0005-0000-0000-00004B130000}"/>
    <cellStyle name="SAPBEXformats 5 2 6" xfId="44995" xr:uid="{00000000-0005-0000-0000-00004B130000}"/>
    <cellStyle name="SAPBEXformats 5 3" xfId="23535" xr:uid="{00000000-0005-0000-0000-00008D260000}"/>
    <cellStyle name="SAPBEXformats 5 3 2" xfId="35896" xr:uid="{00000000-0005-0000-0000-00008E260000}"/>
    <cellStyle name="SAPBEXformats 5 3 3" xfId="37256" xr:uid="{00000000-0005-0000-0000-00008F260000}"/>
    <cellStyle name="SAPBEXformats 5 3 4" xfId="43693" xr:uid="{00000000-0005-0000-0000-00004D130000}"/>
    <cellStyle name="SAPBEXformats 5 3 5" xfId="44993" xr:uid="{00000000-0005-0000-0000-00004D130000}"/>
    <cellStyle name="SAPBEXformats 5 4" xfId="35893" xr:uid="{00000000-0005-0000-0000-000090260000}"/>
    <cellStyle name="SAPBEXformats 5 5" xfId="37259" xr:uid="{00000000-0005-0000-0000-000091260000}"/>
    <cellStyle name="SAPBEXformats 5 6" xfId="43690" xr:uid="{00000000-0005-0000-0000-00004A130000}"/>
    <cellStyle name="SAPBEXformats 5 7" xfId="44996" xr:uid="{00000000-0005-0000-0000-00004A130000}"/>
    <cellStyle name="SAPBEXformats 6" xfId="23536" xr:uid="{00000000-0005-0000-0000-000092260000}"/>
    <cellStyle name="SAPBEXformats 6 2" xfId="23537" xr:uid="{00000000-0005-0000-0000-000093260000}"/>
    <cellStyle name="SAPBEXformats 6 2 2" xfId="35898" xr:uid="{00000000-0005-0000-0000-000094260000}"/>
    <cellStyle name="SAPBEXformats 6 2 3" xfId="37254" xr:uid="{00000000-0005-0000-0000-000095260000}"/>
    <cellStyle name="SAPBEXformats 6 2 4" xfId="43695" xr:uid="{00000000-0005-0000-0000-00004F130000}"/>
    <cellStyle name="SAPBEXformats 6 2 5" xfId="44991" xr:uid="{00000000-0005-0000-0000-00004F130000}"/>
    <cellStyle name="SAPBEXformats 6 3" xfId="35897" xr:uid="{00000000-0005-0000-0000-000096260000}"/>
    <cellStyle name="SAPBEXformats 6 4" xfId="37255" xr:uid="{00000000-0005-0000-0000-000097260000}"/>
    <cellStyle name="SAPBEXformats 6 5" xfId="43694" xr:uid="{00000000-0005-0000-0000-00004E130000}"/>
    <cellStyle name="SAPBEXformats 6 6" xfId="44992" xr:uid="{00000000-0005-0000-0000-00004E130000}"/>
    <cellStyle name="SAPBEXformats 7" xfId="23538" xr:uid="{00000000-0005-0000-0000-000098260000}"/>
    <cellStyle name="SAPBEXformats 7 2" xfId="35899" xr:uid="{00000000-0005-0000-0000-000099260000}"/>
    <cellStyle name="SAPBEXformats 7 3" xfId="37253" xr:uid="{00000000-0005-0000-0000-00009A260000}"/>
    <cellStyle name="SAPBEXformats 7 4" xfId="43696" xr:uid="{00000000-0005-0000-0000-000050130000}"/>
    <cellStyle name="SAPBEXformats 7 5" xfId="44990" xr:uid="{00000000-0005-0000-0000-000050130000}"/>
    <cellStyle name="SAPBEXformats 8" xfId="35868" xr:uid="{00000000-0005-0000-0000-00009B260000}"/>
    <cellStyle name="SAPBEXformats 9" xfId="37284" xr:uid="{00000000-0005-0000-0000-00009C260000}"/>
    <cellStyle name="SAPBEXheaderItem" xfId="23539" xr:uid="{00000000-0005-0000-0000-00009D260000}"/>
    <cellStyle name="SAPBEXheaderText" xfId="23540" xr:uid="{00000000-0005-0000-0000-00009E260000}"/>
    <cellStyle name="SAPBEXHLevel0" xfId="23541" xr:uid="{00000000-0005-0000-0000-00009F260000}"/>
    <cellStyle name="SAPBEXHLevel0 10" xfId="43697" xr:uid="{00000000-0005-0000-0000-000053130000}"/>
    <cellStyle name="SAPBEXHLevel0 11" xfId="44989" xr:uid="{00000000-0005-0000-0000-000053130000}"/>
    <cellStyle name="SAPBEXHLevel0 2" xfId="23542" xr:uid="{00000000-0005-0000-0000-0000A0260000}"/>
    <cellStyle name="SAPBEXHLevel0 2 10" xfId="44988" xr:uid="{00000000-0005-0000-0000-000054130000}"/>
    <cellStyle name="SAPBEXHLevel0 2 2" xfId="23543" xr:uid="{00000000-0005-0000-0000-0000A1260000}"/>
    <cellStyle name="SAPBEXHLevel0 2 2 2" xfId="23544" xr:uid="{00000000-0005-0000-0000-0000A2260000}"/>
    <cellStyle name="SAPBEXHLevel0 2 2 2 2" xfId="23545" xr:uid="{00000000-0005-0000-0000-0000A3260000}"/>
    <cellStyle name="SAPBEXHLevel0 2 2 2 2 2" xfId="35904" xr:uid="{00000000-0005-0000-0000-0000A4260000}"/>
    <cellStyle name="SAPBEXHLevel0 2 2 2 2 3" xfId="37248" xr:uid="{00000000-0005-0000-0000-0000A5260000}"/>
    <cellStyle name="SAPBEXHLevel0 2 2 2 2 4" xfId="43701" xr:uid="{00000000-0005-0000-0000-000057130000}"/>
    <cellStyle name="SAPBEXHLevel0 2 2 2 2 5" xfId="44985" xr:uid="{00000000-0005-0000-0000-000057130000}"/>
    <cellStyle name="SAPBEXHLevel0 2 2 2 3" xfId="35903" xr:uid="{00000000-0005-0000-0000-0000A6260000}"/>
    <cellStyle name="SAPBEXHLevel0 2 2 2 4" xfId="37249" xr:uid="{00000000-0005-0000-0000-0000A7260000}"/>
    <cellStyle name="SAPBEXHLevel0 2 2 2 5" xfId="43700" xr:uid="{00000000-0005-0000-0000-000056130000}"/>
    <cellStyle name="SAPBEXHLevel0 2 2 2 6" xfId="44986" xr:uid="{00000000-0005-0000-0000-000056130000}"/>
    <cellStyle name="SAPBEXHLevel0 2 2 3" xfId="23546" xr:uid="{00000000-0005-0000-0000-0000A8260000}"/>
    <cellStyle name="SAPBEXHLevel0 2 2 3 2" xfId="35905" xr:uid="{00000000-0005-0000-0000-0000A9260000}"/>
    <cellStyle name="SAPBEXHLevel0 2 2 3 3" xfId="37247" xr:uid="{00000000-0005-0000-0000-0000AA260000}"/>
    <cellStyle name="SAPBEXHLevel0 2 2 3 4" xfId="43702" xr:uid="{00000000-0005-0000-0000-000058130000}"/>
    <cellStyle name="SAPBEXHLevel0 2 2 3 5" xfId="44984" xr:uid="{00000000-0005-0000-0000-000058130000}"/>
    <cellStyle name="SAPBEXHLevel0 2 2 4" xfId="35902" xr:uid="{00000000-0005-0000-0000-0000AB260000}"/>
    <cellStyle name="SAPBEXHLevel0 2 2 5" xfId="37250" xr:uid="{00000000-0005-0000-0000-0000AC260000}"/>
    <cellStyle name="SAPBEXHLevel0 2 2 6" xfId="43699" xr:uid="{00000000-0005-0000-0000-000055130000}"/>
    <cellStyle name="SAPBEXHLevel0 2 2 7" xfId="44987" xr:uid="{00000000-0005-0000-0000-000055130000}"/>
    <cellStyle name="SAPBEXHLevel0 2 3" xfId="23547" xr:uid="{00000000-0005-0000-0000-0000AD260000}"/>
    <cellStyle name="SAPBEXHLevel0 2 3 2" xfId="23548" xr:uid="{00000000-0005-0000-0000-0000AE260000}"/>
    <cellStyle name="SAPBEXHLevel0 2 3 2 2" xfId="23549" xr:uid="{00000000-0005-0000-0000-0000AF260000}"/>
    <cellStyle name="SAPBEXHLevel0 2 3 2 2 2" xfId="35908" xr:uid="{00000000-0005-0000-0000-0000B0260000}"/>
    <cellStyle name="SAPBEXHLevel0 2 3 2 2 3" xfId="37244" xr:uid="{00000000-0005-0000-0000-0000B1260000}"/>
    <cellStyle name="SAPBEXHLevel0 2 3 2 2 4" xfId="43705" xr:uid="{00000000-0005-0000-0000-00005B130000}"/>
    <cellStyle name="SAPBEXHLevel0 2 3 2 2 5" xfId="44981" xr:uid="{00000000-0005-0000-0000-00005B130000}"/>
    <cellStyle name="SAPBEXHLevel0 2 3 2 3" xfId="35907" xr:uid="{00000000-0005-0000-0000-0000B2260000}"/>
    <cellStyle name="SAPBEXHLevel0 2 3 2 4" xfId="37245" xr:uid="{00000000-0005-0000-0000-0000B3260000}"/>
    <cellStyle name="SAPBEXHLevel0 2 3 2 5" xfId="43704" xr:uid="{00000000-0005-0000-0000-00005A130000}"/>
    <cellStyle name="SAPBEXHLevel0 2 3 2 6" xfId="44982" xr:uid="{00000000-0005-0000-0000-00005A130000}"/>
    <cellStyle name="SAPBEXHLevel0 2 3 3" xfId="23550" xr:uid="{00000000-0005-0000-0000-0000B4260000}"/>
    <cellStyle name="SAPBEXHLevel0 2 3 3 2" xfId="35909" xr:uid="{00000000-0005-0000-0000-0000B5260000}"/>
    <cellStyle name="SAPBEXHLevel0 2 3 3 3" xfId="37243" xr:uid="{00000000-0005-0000-0000-0000B6260000}"/>
    <cellStyle name="SAPBEXHLevel0 2 3 3 4" xfId="43706" xr:uid="{00000000-0005-0000-0000-00005C130000}"/>
    <cellStyle name="SAPBEXHLevel0 2 3 3 5" xfId="44980" xr:uid="{00000000-0005-0000-0000-00005C130000}"/>
    <cellStyle name="SAPBEXHLevel0 2 3 4" xfId="35906" xr:uid="{00000000-0005-0000-0000-0000B7260000}"/>
    <cellStyle name="SAPBEXHLevel0 2 3 5" xfId="37246" xr:uid="{00000000-0005-0000-0000-0000B8260000}"/>
    <cellStyle name="SAPBEXHLevel0 2 3 6" xfId="43703" xr:uid="{00000000-0005-0000-0000-000059130000}"/>
    <cellStyle name="SAPBEXHLevel0 2 3 7" xfId="44983" xr:uid="{00000000-0005-0000-0000-000059130000}"/>
    <cellStyle name="SAPBEXHLevel0 2 4" xfId="23551" xr:uid="{00000000-0005-0000-0000-0000B9260000}"/>
    <cellStyle name="SAPBEXHLevel0 2 4 2" xfId="23552" xr:uid="{00000000-0005-0000-0000-0000BA260000}"/>
    <cellStyle name="SAPBEXHLevel0 2 4 2 2" xfId="23553" xr:uid="{00000000-0005-0000-0000-0000BB260000}"/>
    <cellStyle name="SAPBEXHLevel0 2 4 2 2 2" xfId="35912" xr:uid="{00000000-0005-0000-0000-0000BC260000}"/>
    <cellStyle name="SAPBEXHLevel0 2 4 2 2 3" xfId="37240" xr:uid="{00000000-0005-0000-0000-0000BD260000}"/>
    <cellStyle name="SAPBEXHLevel0 2 4 2 2 4" xfId="43709" xr:uid="{00000000-0005-0000-0000-00005F130000}"/>
    <cellStyle name="SAPBEXHLevel0 2 4 2 2 5" xfId="44977" xr:uid="{00000000-0005-0000-0000-00005F130000}"/>
    <cellStyle name="SAPBEXHLevel0 2 4 2 3" xfId="35911" xr:uid="{00000000-0005-0000-0000-0000BE260000}"/>
    <cellStyle name="SAPBEXHLevel0 2 4 2 4" xfId="37241" xr:uid="{00000000-0005-0000-0000-0000BF260000}"/>
    <cellStyle name="SAPBEXHLevel0 2 4 2 5" xfId="43708" xr:uid="{00000000-0005-0000-0000-00005E130000}"/>
    <cellStyle name="SAPBEXHLevel0 2 4 2 6" xfId="44978" xr:uid="{00000000-0005-0000-0000-00005E130000}"/>
    <cellStyle name="SAPBEXHLevel0 2 4 3" xfId="23554" xr:uid="{00000000-0005-0000-0000-0000C0260000}"/>
    <cellStyle name="SAPBEXHLevel0 2 4 3 2" xfId="35913" xr:uid="{00000000-0005-0000-0000-0000C1260000}"/>
    <cellStyle name="SAPBEXHLevel0 2 4 3 3" xfId="37239" xr:uid="{00000000-0005-0000-0000-0000C2260000}"/>
    <cellStyle name="SAPBEXHLevel0 2 4 3 4" xfId="43710" xr:uid="{00000000-0005-0000-0000-000060130000}"/>
    <cellStyle name="SAPBEXHLevel0 2 4 3 5" xfId="44976" xr:uid="{00000000-0005-0000-0000-000060130000}"/>
    <cellStyle name="SAPBEXHLevel0 2 4 4" xfId="35910" xr:uid="{00000000-0005-0000-0000-0000C3260000}"/>
    <cellStyle name="SAPBEXHLevel0 2 4 5" xfId="37242" xr:uid="{00000000-0005-0000-0000-0000C4260000}"/>
    <cellStyle name="SAPBEXHLevel0 2 4 6" xfId="43707" xr:uid="{00000000-0005-0000-0000-00005D130000}"/>
    <cellStyle name="SAPBEXHLevel0 2 4 7" xfId="44979" xr:uid="{00000000-0005-0000-0000-00005D130000}"/>
    <cellStyle name="SAPBEXHLevel0 2 5" xfId="23555" xr:uid="{00000000-0005-0000-0000-0000C5260000}"/>
    <cellStyle name="SAPBEXHLevel0 2 5 2" xfId="23556" xr:uid="{00000000-0005-0000-0000-0000C6260000}"/>
    <cellStyle name="SAPBEXHLevel0 2 5 2 2" xfId="35915" xr:uid="{00000000-0005-0000-0000-0000C7260000}"/>
    <cellStyle name="SAPBEXHLevel0 2 5 2 3" xfId="37237" xr:uid="{00000000-0005-0000-0000-0000C8260000}"/>
    <cellStyle name="SAPBEXHLevel0 2 5 2 4" xfId="43712" xr:uid="{00000000-0005-0000-0000-000062130000}"/>
    <cellStyle name="SAPBEXHLevel0 2 5 2 5" xfId="44974" xr:uid="{00000000-0005-0000-0000-000062130000}"/>
    <cellStyle name="SAPBEXHLevel0 2 5 3" xfId="35914" xr:uid="{00000000-0005-0000-0000-0000C9260000}"/>
    <cellStyle name="SAPBEXHLevel0 2 5 4" xfId="37238" xr:uid="{00000000-0005-0000-0000-0000CA260000}"/>
    <cellStyle name="SAPBEXHLevel0 2 5 5" xfId="43711" xr:uid="{00000000-0005-0000-0000-000061130000}"/>
    <cellStyle name="SAPBEXHLevel0 2 5 6" xfId="44975" xr:uid="{00000000-0005-0000-0000-000061130000}"/>
    <cellStyle name="SAPBEXHLevel0 2 6" xfId="23557" xr:uid="{00000000-0005-0000-0000-0000CB260000}"/>
    <cellStyle name="SAPBEXHLevel0 2 6 2" xfId="35916" xr:uid="{00000000-0005-0000-0000-0000CC260000}"/>
    <cellStyle name="SAPBEXHLevel0 2 6 3" xfId="37236" xr:uid="{00000000-0005-0000-0000-0000CD260000}"/>
    <cellStyle name="SAPBEXHLevel0 2 6 4" xfId="43713" xr:uid="{00000000-0005-0000-0000-000063130000}"/>
    <cellStyle name="SAPBEXHLevel0 2 6 5" xfId="44973" xr:uid="{00000000-0005-0000-0000-000063130000}"/>
    <cellStyle name="SAPBEXHLevel0 2 7" xfId="35901" xr:uid="{00000000-0005-0000-0000-0000CE260000}"/>
    <cellStyle name="SAPBEXHLevel0 2 8" xfId="37251" xr:uid="{00000000-0005-0000-0000-0000CF260000}"/>
    <cellStyle name="SAPBEXHLevel0 2 9" xfId="43698" xr:uid="{00000000-0005-0000-0000-000054130000}"/>
    <cellStyle name="SAPBEXHLevel0 3" xfId="23558" xr:uid="{00000000-0005-0000-0000-0000D0260000}"/>
    <cellStyle name="SAPBEXHLevel0 3 2" xfId="23559" xr:uid="{00000000-0005-0000-0000-0000D1260000}"/>
    <cellStyle name="SAPBEXHLevel0 3 2 2" xfId="23560" xr:uid="{00000000-0005-0000-0000-0000D2260000}"/>
    <cellStyle name="SAPBEXHLevel0 3 2 2 2" xfId="35919" xr:uid="{00000000-0005-0000-0000-0000D3260000}"/>
    <cellStyle name="SAPBEXHLevel0 3 2 2 3" xfId="37233" xr:uid="{00000000-0005-0000-0000-0000D4260000}"/>
    <cellStyle name="SAPBEXHLevel0 3 2 2 4" xfId="43716" xr:uid="{00000000-0005-0000-0000-000066130000}"/>
    <cellStyle name="SAPBEXHLevel0 3 2 2 5" xfId="44970" xr:uid="{00000000-0005-0000-0000-000066130000}"/>
    <cellStyle name="SAPBEXHLevel0 3 2 3" xfId="35918" xr:uid="{00000000-0005-0000-0000-0000D5260000}"/>
    <cellStyle name="SAPBEXHLevel0 3 2 4" xfId="37234" xr:uid="{00000000-0005-0000-0000-0000D6260000}"/>
    <cellStyle name="SAPBEXHLevel0 3 2 5" xfId="43715" xr:uid="{00000000-0005-0000-0000-000065130000}"/>
    <cellStyle name="SAPBEXHLevel0 3 2 6" xfId="44971" xr:uid="{00000000-0005-0000-0000-000065130000}"/>
    <cellStyle name="SAPBEXHLevel0 3 3" xfId="23561" xr:uid="{00000000-0005-0000-0000-0000D7260000}"/>
    <cellStyle name="SAPBEXHLevel0 3 3 2" xfId="35920" xr:uid="{00000000-0005-0000-0000-0000D8260000}"/>
    <cellStyle name="SAPBEXHLevel0 3 3 3" xfId="37232" xr:uid="{00000000-0005-0000-0000-0000D9260000}"/>
    <cellStyle name="SAPBEXHLevel0 3 3 4" xfId="43717" xr:uid="{00000000-0005-0000-0000-000067130000}"/>
    <cellStyle name="SAPBEXHLevel0 3 3 5" xfId="44969" xr:uid="{00000000-0005-0000-0000-000067130000}"/>
    <cellStyle name="SAPBEXHLevel0 3 4" xfId="35917" xr:uid="{00000000-0005-0000-0000-0000DA260000}"/>
    <cellStyle name="SAPBEXHLevel0 3 5" xfId="37235" xr:uid="{00000000-0005-0000-0000-0000DB260000}"/>
    <cellStyle name="SAPBEXHLevel0 3 6" xfId="43714" xr:uid="{00000000-0005-0000-0000-000064130000}"/>
    <cellStyle name="SAPBEXHLevel0 3 7" xfId="44972" xr:uid="{00000000-0005-0000-0000-000064130000}"/>
    <cellStyle name="SAPBEXHLevel0 4" xfId="23562" xr:uid="{00000000-0005-0000-0000-0000DC260000}"/>
    <cellStyle name="SAPBEXHLevel0 4 2" xfId="23563" xr:uid="{00000000-0005-0000-0000-0000DD260000}"/>
    <cellStyle name="SAPBEXHLevel0 4 2 2" xfId="23564" xr:uid="{00000000-0005-0000-0000-0000DE260000}"/>
    <cellStyle name="SAPBEXHLevel0 4 2 2 2" xfId="35923" xr:uid="{00000000-0005-0000-0000-0000DF260000}"/>
    <cellStyle name="SAPBEXHLevel0 4 2 2 3" xfId="37229" xr:uid="{00000000-0005-0000-0000-0000E0260000}"/>
    <cellStyle name="SAPBEXHLevel0 4 2 2 4" xfId="43720" xr:uid="{00000000-0005-0000-0000-00006A130000}"/>
    <cellStyle name="SAPBEXHLevel0 4 2 2 5" xfId="44966" xr:uid="{00000000-0005-0000-0000-00006A130000}"/>
    <cellStyle name="SAPBEXHLevel0 4 2 3" xfId="35922" xr:uid="{00000000-0005-0000-0000-0000E1260000}"/>
    <cellStyle name="SAPBEXHLevel0 4 2 4" xfId="37230" xr:uid="{00000000-0005-0000-0000-0000E2260000}"/>
    <cellStyle name="SAPBEXHLevel0 4 2 5" xfId="43719" xr:uid="{00000000-0005-0000-0000-000069130000}"/>
    <cellStyle name="SAPBEXHLevel0 4 2 6" xfId="44967" xr:uid="{00000000-0005-0000-0000-000069130000}"/>
    <cellStyle name="SAPBEXHLevel0 4 3" xfId="23565" xr:uid="{00000000-0005-0000-0000-0000E3260000}"/>
    <cellStyle name="SAPBEXHLevel0 4 3 2" xfId="35924" xr:uid="{00000000-0005-0000-0000-0000E4260000}"/>
    <cellStyle name="SAPBEXHLevel0 4 3 3" xfId="37228" xr:uid="{00000000-0005-0000-0000-0000E5260000}"/>
    <cellStyle name="SAPBEXHLevel0 4 3 4" xfId="43721" xr:uid="{00000000-0005-0000-0000-00006B130000}"/>
    <cellStyle name="SAPBEXHLevel0 4 3 5" xfId="44965" xr:uid="{00000000-0005-0000-0000-00006B130000}"/>
    <cellStyle name="SAPBEXHLevel0 4 4" xfId="35921" xr:uid="{00000000-0005-0000-0000-0000E6260000}"/>
    <cellStyle name="SAPBEXHLevel0 4 5" xfId="37231" xr:uid="{00000000-0005-0000-0000-0000E7260000}"/>
    <cellStyle name="SAPBEXHLevel0 4 6" xfId="43718" xr:uid="{00000000-0005-0000-0000-000068130000}"/>
    <cellStyle name="SAPBEXHLevel0 4 7" xfId="44968" xr:uid="{00000000-0005-0000-0000-000068130000}"/>
    <cellStyle name="SAPBEXHLevel0 5" xfId="23566" xr:uid="{00000000-0005-0000-0000-0000E8260000}"/>
    <cellStyle name="SAPBEXHLevel0 5 2" xfId="23567" xr:uid="{00000000-0005-0000-0000-0000E9260000}"/>
    <cellStyle name="SAPBEXHLevel0 5 2 2" xfId="23568" xr:uid="{00000000-0005-0000-0000-0000EA260000}"/>
    <cellStyle name="SAPBEXHLevel0 5 2 2 2" xfId="35927" xr:uid="{00000000-0005-0000-0000-0000EB260000}"/>
    <cellStyle name="SAPBEXHLevel0 5 2 2 3" xfId="37225" xr:uid="{00000000-0005-0000-0000-0000EC260000}"/>
    <cellStyle name="SAPBEXHLevel0 5 2 2 4" xfId="43724" xr:uid="{00000000-0005-0000-0000-00006E130000}"/>
    <cellStyle name="SAPBEXHLevel0 5 2 2 5" xfId="44962" xr:uid="{00000000-0005-0000-0000-00006E130000}"/>
    <cellStyle name="SAPBEXHLevel0 5 2 3" xfId="35926" xr:uid="{00000000-0005-0000-0000-0000ED260000}"/>
    <cellStyle name="SAPBEXHLevel0 5 2 4" xfId="37226" xr:uid="{00000000-0005-0000-0000-0000EE260000}"/>
    <cellStyle name="SAPBEXHLevel0 5 2 5" xfId="43723" xr:uid="{00000000-0005-0000-0000-00006D130000}"/>
    <cellStyle name="SAPBEXHLevel0 5 2 6" xfId="44963" xr:uid="{00000000-0005-0000-0000-00006D130000}"/>
    <cellStyle name="SAPBEXHLevel0 5 3" xfId="23569" xr:uid="{00000000-0005-0000-0000-0000EF260000}"/>
    <cellStyle name="SAPBEXHLevel0 5 3 2" xfId="35928" xr:uid="{00000000-0005-0000-0000-0000F0260000}"/>
    <cellStyle name="SAPBEXHLevel0 5 3 3" xfId="36534" xr:uid="{00000000-0005-0000-0000-0000F1260000}"/>
    <cellStyle name="SAPBEXHLevel0 5 3 4" xfId="43725" xr:uid="{00000000-0005-0000-0000-00006F130000}"/>
    <cellStyle name="SAPBEXHLevel0 5 3 5" xfId="44961" xr:uid="{00000000-0005-0000-0000-00006F130000}"/>
    <cellStyle name="SAPBEXHLevel0 5 4" xfId="35925" xr:uid="{00000000-0005-0000-0000-0000F2260000}"/>
    <cellStyle name="SAPBEXHLevel0 5 5" xfId="37227" xr:uid="{00000000-0005-0000-0000-0000F3260000}"/>
    <cellStyle name="SAPBEXHLevel0 5 6" xfId="43722" xr:uid="{00000000-0005-0000-0000-00006C130000}"/>
    <cellStyle name="SAPBEXHLevel0 5 7" xfId="44964" xr:uid="{00000000-0005-0000-0000-00006C130000}"/>
    <cellStyle name="SAPBEXHLevel0 6" xfId="23570" xr:uid="{00000000-0005-0000-0000-0000F4260000}"/>
    <cellStyle name="SAPBEXHLevel0 6 2" xfId="23571" xr:uid="{00000000-0005-0000-0000-0000F5260000}"/>
    <cellStyle name="SAPBEXHLevel0 6 2 2" xfId="35930" xr:uid="{00000000-0005-0000-0000-0000F6260000}"/>
    <cellStyle name="SAPBEXHLevel0 6 2 3" xfId="37223" xr:uid="{00000000-0005-0000-0000-0000F7260000}"/>
    <cellStyle name="SAPBEXHLevel0 6 2 4" xfId="43727" xr:uid="{00000000-0005-0000-0000-000071130000}"/>
    <cellStyle name="SAPBEXHLevel0 6 2 5" xfId="44959" xr:uid="{00000000-0005-0000-0000-000071130000}"/>
    <cellStyle name="SAPBEXHLevel0 6 3" xfId="35929" xr:uid="{00000000-0005-0000-0000-0000F8260000}"/>
    <cellStyle name="SAPBEXHLevel0 6 4" xfId="37224" xr:uid="{00000000-0005-0000-0000-0000F9260000}"/>
    <cellStyle name="SAPBEXHLevel0 6 5" xfId="43726" xr:uid="{00000000-0005-0000-0000-000070130000}"/>
    <cellStyle name="SAPBEXHLevel0 6 6" xfId="44960" xr:uid="{00000000-0005-0000-0000-000070130000}"/>
    <cellStyle name="SAPBEXHLevel0 7" xfId="23572" xr:uid="{00000000-0005-0000-0000-0000FA260000}"/>
    <cellStyle name="SAPBEXHLevel0 7 2" xfId="35931" xr:uid="{00000000-0005-0000-0000-0000FB260000}"/>
    <cellStyle name="SAPBEXHLevel0 7 3" xfId="37222" xr:uid="{00000000-0005-0000-0000-0000FC260000}"/>
    <cellStyle name="SAPBEXHLevel0 7 4" xfId="43728" xr:uid="{00000000-0005-0000-0000-000072130000}"/>
    <cellStyle name="SAPBEXHLevel0 7 5" xfId="44958" xr:uid="{00000000-0005-0000-0000-000072130000}"/>
    <cellStyle name="SAPBEXHLevel0 8" xfId="35900" xr:uid="{00000000-0005-0000-0000-0000FD260000}"/>
    <cellStyle name="SAPBEXHLevel0 9" xfId="37252" xr:uid="{00000000-0005-0000-0000-0000FE260000}"/>
    <cellStyle name="SAPBEXHLevel0X" xfId="23573" xr:uid="{00000000-0005-0000-0000-0000FF260000}"/>
    <cellStyle name="SAPBEXHLevel0X 10" xfId="43729" xr:uid="{00000000-0005-0000-0000-000073130000}"/>
    <cellStyle name="SAPBEXHLevel0X 11" xfId="44957" xr:uid="{00000000-0005-0000-0000-000073130000}"/>
    <cellStyle name="SAPBEXHLevel0X 2" xfId="23574" xr:uid="{00000000-0005-0000-0000-000000270000}"/>
    <cellStyle name="SAPBEXHLevel0X 2 10" xfId="44956" xr:uid="{00000000-0005-0000-0000-000074130000}"/>
    <cellStyle name="SAPBEXHLevel0X 2 2" xfId="23575" xr:uid="{00000000-0005-0000-0000-000001270000}"/>
    <cellStyle name="SAPBEXHLevel0X 2 2 2" xfId="23576" xr:uid="{00000000-0005-0000-0000-000002270000}"/>
    <cellStyle name="SAPBEXHLevel0X 2 2 2 2" xfId="23577" xr:uid="{00000000-0005-0000-0000-000003270000}"/>
    <cellStyle name="SAPBEXHLevel0X 2 2 2 2 2" xfId="35936" xr:uid="{00000000-0005-0000-0000-000004270000}"/>
    <cellStyle name="SAPBEXHLevel0X 2 2 2 2 3" xfId="37217" xr:uid="{00000000-0005-0000-0000-000005270000}"/>
    <cellStyle name="SAPBEXHLevel0X 2 2 2 2 4" xfId="43733" xr:uid="{00000000-0005-0000-0000-000077130000}"/>
    <cellStyle name="SAPBEXHLevel0X 2 2 2 2 5" xfId="44953" xr:uid="{00000000-0005-0000-0000-000077130000}"/>
    <cellStyle name="SAPBEXHLevel0X 2 2 2 3" xfId="35935" xr:uid="{00000000-0005-0000-0000-000006270000}"/>
    <cellStyle name="SAPBEXHLevel0X 2 2 2 4" xfId="37218" xr:uid="{00000000-0005-0000-0000-000007270000}"/>
    <cellStyle name="SAPBEXHLevel0X 2 2 2 5" xfId="43732" xr:uid="{00000000-0005-0000-0000-000076130000}"/>
    <cellStyle name="SAPBEXHLevel0X 2 2 2 6" xfId="44954" xr:uid="{00000000-0005-0000-0000-000076130000}"/>
    <cellStyle name="SAPBEXHLevel0X 2 2 3" xfId="23578" xr:uid="{00000000-0005-0000-0000-000008270000}"/>
    <cellStyle name="SAPBEXHLevel0X 2 2 3 2" xfId="35937" xr:uid="{00000000-0005-0000-0000-000009270000}"/>
    <cellStyle name="SAPBEXHLevel0X 2 2 3 3" xfId="37216" xr:uid="{00000000-0005-0000-0000-00000A270000}"/>
    <cellStyle name="SAPBEXHLevel0X 2 2 3 4" xfId="43734" xr:uid="{00000000-0005-0000-0000-000078130000}"/>
    <cellStyle name="SAPBEXHLevel0X 2 2 3 5" xfId="44952" xr:uid="{00000000-0005-0000-0000-000078130000}"/>
    <cellStyle name="SAPBEXHLevel0X 2 2 4" xfId="35934" xr:uid="{00000000-0005-0000-0000-00000B270000}"/>
    <cellStyle name="SAPBEXHLevel0X 2 2 5" xfId="37219" xr:uid="{00000000-0005-0000-0000-00000C270000}"/>
    <cellStyle name="SAPBEXHLevel0X 2 2 6" xfId="43731" xr:uid="{00000000-0005-0000-0000-000075130000}"/>
    <cellStyle name="SAPBEXHLevel0X 2 2 7" xfId="44955" xr:uid="{00000000-0005-0000-0000-000075130000}"/>
    <cellStyle name="SAPBEXHLevel0X 2 3" xfId="23579" xr:uid="{00000000-0005-0000-0000-00000D270000}"/>
    <cellStyle name="SAPBEXHLevel0X 2 3 2" xfId="23580" xr:uid="{00000000-0005-0000-0000-00000E270000}"/>
    <cellStyle name="SAPBEXHLevel0X 2 3 2 2" xfId="23581" xr:uid="{00000000-0005-0000-0000-00000F270000}"/>
    <cellStyle name="SAPBEXHLevel0X 2 3 2 2 2" xfId="35940" xr:uid="{00000000-0005-0000-0000-000010270000}"/>
    <cellStyle name="SAPBEXHLevel0X 2 3 2 2 3" xfId="37213" xr:uid="{00000000-0005-0000-0000-000011270000}"/>
    <cellStyle name="SAPBEXHLevel0X 2 3 2 2 4" xfId="43737" xr:uid="{00000000-0005-0000-0000-00007B130000}"/>
    <cellStyle name="SAPBEXHLevel0X 2 3 2 2 5" xfId="44949" xr:uid="{00000000-0005-0000-0000-00007B130000}"/>
    <cellStyle name="SAPBEXHLevel0X 2 3 2 3" xfId="35939" xr:uid="{00000000-0005-0000-0000-000012270000}"/>
    <cellStyle name="SAPBEXHLevel0X 2 3 2 4" xfId="37214" xr:uid="{00000000-0005-0000-0000-000013270000}"/>
    <cellStyle name="SAPBEXHLevel0X 2 3 2 5" xfId="43736" xr:uid="{00000000-0005-0000-0000-00007A130000}"/>
    <cellStyle name="SAPBEXHLevel0X 2 3 2 6" xfId="44950" xr:uid="{00000000-0005-0000-0000-00007A130000}"/>
    <cellStyle name="SAPBEXHLevel0X 2 3 3" xfId="23582" xr:uid="{00000000-0005-0000-0000-000014270000}"/>
    <cellStyle name="SAPBEXHLevel0X 2 3 3 2" xfId="35941" xr:uid="{00000000-0005-0000-0000-000015270000}"/>
    <cellStyle name="SAPBEXHLevel0X 2 3 3 3" xfId="36537" xr:uid="{00000000-0005-0000-0000-000016270000}"/>
    <cellStyle name="SAPBEXHLevel0X 2 3 3 4" xfId="43738" xr:uid="{00000000-0005-0000-0000-00007C130000}"/>
    <cellStyle name="SAPBEXHLevel0X 2 3 3 5" xfId="44948" xr:uid="{00000000-0005-0000-0000-00007C130000}"/>
    <cellStyle name="SAPBEXHLevel0X 2 3 4" xfId="35938" xr:uid="{00000000-0005-0000-0000-000017270000}"/>
    <cellStyle name="SAPBEXHLevel0X 2 3 5" xfId="37215" xr:uid="{00000000-0005-0000-0000-000018270000}"/>
    <cellStyle name="SAPBEXHLevel0X 2 3 6" xfId="43735" xr:uid="{00000000-0005-0000-0000-000079130000}"/>
    <cellStyle name="SAPBEXHLevel0X 2 3 7" xfId="44951" xr:uid="{00000000-0005-0000-0000-000079130000}"/>
    <cellStyle name="SAPBEXHLevel0X 2 4" xfId="23583" xr:uid="{00000000-0005-0000-0000-000019270000}"/>
    <cellStyle name="SAPBEXHLevel0X 2 4 2" xfId="23584" xr:uid="{00000000-0005-0000-0000-00001A270000}"/>
    <cellStyle name="SAPBEXHLevel0X 2 4 2 2" xfId="23585" xr:uid="{00000000-0005-0000-0000-00001B270000}"/>
    <cellStyle name="SAPBEXHLevel0X 2 4 2 2 2" xfId="35944" xr:uid="{00000000-0005-0000-0000-00001C270000}"/>
    <cellStyle name="SAPBEXHLevel0X 2 4 2 2 3" xfId="37210" xr:uid="{00000000-0005-0000-0000-00001D270000}"/>
    <cellStyle name="SAPBEXHLevel0X 2 4 2 2 4" xfId="43741" xr:uid="{00000000-0005-0000-0000-00007F130000}"/>
    <cellStyle name="SAPBEXHLevel0X 2 4 2 2 5" xfId="44945" xr:uid="{00000000-0005-0000-0000-00007F130000}"/>
    <cellStyle name="SAPBEXHLevel0X 2 4 2 3" xfId="35943" xr:uid="{00000000-0005-0000-0000-00001E270000}"/>
    <cellStyle name="SAPBEXHLevel0X 2 4 2 4" xfId="37211" xr:uid="{00000000-0005-0000-0000-00001F270000}"/>
    <cellStyle name="SAPBEXHLevel0X 2 4 2 5" xfId="43740" xr:uid="{00000000-0005-0000-0000-00007E130000}"/>
    <cellStyle name="SAPBEXHLevel0X 2 4 2 6" xfId="44946" xr:uid="{00000000-0005-0000-0000-00007E130000}"/>
    <cellStyle name="SAPBEXHLevel0X 2 4 3" xfId="23586" xr:uid="{00000000-0005-0000-0000-000020270000}"/>
    <cellStyle name="SAPBEXHLevel0X 2 4 3 2" xfId="35945" xr:uid="{00000000-0005-0000-0000-000021270000}"/>
    <cellStyle name="SAPBEXHLevel0X 2 4 3 3" xfId="37209" xr:uid="{00000000-0005-0000-0000-000022270000}"/>
    <cellStyle name="SAPBEXHLevel0X 2 4 3 4" xfId="43742" xr:uid="{00000000-0005-0000-0000-000080130000}"/>
    <cellStyle name="SAPBEXHLevel0X 2 4 3 5" xfId="44944" xr:uid="{00000000-0005-0000-0000-000080130000}"/>
    <cellStyle name="SAPBEXHLevel0X 2 4 4" xfId="35942" xr:uid="{00000000-0005-0000-0000-000023270000}"/>
    <cellStyle name="SAPBEXHLevel0X 2 4 5" xfId="37212" xr:uid="{00000000-0005-0000-0000-000024270000}"/>
    <cellStyle name="SAPBEXHLevel0X 2 4 6" xfId="43739" xr:uid="{00000000-0005-0000-0000-00007D130000}"/>
    <cellStyle name="SAPBEXHLevel0X 2 4 7" xfId="44947" xr:uid="{00000000-0005-0000-0000-00007D130000}"/>
    <cellStyle name="SAPBEXHLevel0X 2 5" xfId="23587" xr:uid="{00000000-0005-0000-0000-000025270000}"/>
    <cellStyle name="SAPBEXHLevel0X 2 5 2" xfId="23588" xr:uid="{00000000-0005-0000-0000-000026270000}"/>
    <cellStyle name="SAPBEXHLevel0X 2 5 2 2" xfId="35947" xr:uid="{00000000-0005-0000-0000-000027270000}"/>
    <cellStyle name="SAPBEXHLevel0X 2 5 2 3" xfId="37207" xr:uid="{00000000-0005-0000-0000-000028270000}"/>
    <cellStyle name="SAPBEXHLevel0X 2 5 2 4" xfId="43744" xr:uid="{00000000-0005-0000-0000-000082130000}"/>
    <cellStyle name="SAPBEXHLevel0X 2 5 2 5" xfId="44942" xr:uid="{00000000-0005-0000-0000-000082130000}"/>
    <cellStyle name="SAPBEXHLevel0X 2 5 3" xfId="35946" xr:uid="{00000000-0005-0000-0000-000029270000}"/>
    <cellStyle name="SAPBEXHLevel0X 2 5 4" xfId="37208" xr:uid="{00000000-0005-0000-0000-00002A270000}"/>
    <cellStyle name="SAPBEXHLevel0X 2 5 5" xfId="43743" xr:uid="{00000000-0005-0000-0000-000081130000}"/>
    <cellStyle name="SAPBEXHLevel0X 2 5 6" xfId="44943" xr:uid="{00000000-0005-0000-0000-000081130000}"/>
    <cellStyle name="SAPBEXHLevel0X 2 6" xfId="23589" xr:uid="{00000000-0005-0000-0000-00002B270000}"/>
    <cellStyle name="SAPBEXHLevel0X 2 6 2" xfId="35948" xr:uid="{00000000-0005-0000-0000-00002C270000}"/>
    <cellStyle name="SAPBEXHLevel0X 2 6 3" xfId="37206" xr:uid="{00000000-0005-0000-0000-00002D270000}"/>
    <cellStyle name="SAPBEXHLevel0X 2 6 4" xfId="43745" xr:uid="{00000000-0005-0000-0000-000083130000}"/>
    <cellStyle name="SAPBEXHLevel0X 2 6 5" xfId="44941" xr:uid="{00000000-0005-0000-0000-000083130000}"/>
    <cellStyle name="SAPBEXHLevel0X 2 7" xfId="35933" xr:uid="{00000000-0005-0000-0000-00002E270000}"/>
    <cellStyle name="SAPBEXHLevel0X 2 8" xfId="37220" xr:uid="{00000000-0005-0000-0000-00002F270000}"/>
    <cellStyle name="SAPBEXHLevel0X 2 9" xfId="43730" xr:uid="{00000000-0005-0000-0000-000074130000}"/>
    <cellStyle name="SAPBEXHLevel0X 3" xfId="23590" xr:uid="{00000000-0005-0000-0000-000030270000}"/>
    <cellStyle name="SAPBEXHLevel0X 3 2" xfId="23591" xr:uid="{00000000-0005-0000-0000-000031270000}"/>
    <cellStyle name="SAPBEXHLevel0X 3 2 2" xfId="23592" xr:uid="{00000000-0005-0000-0000-000032270000}"/>
    <cellStyle name="SAPBEXHLevel0X 3 2 2 2" xfId="35951" xr:uid="{00000000-0005-0000-0000-000033270000}"/>
    <cellStyle name="SAPBEXHLevel0X 3 2 2 3" xfId="37203" xr:uid="{00000000-0005-0000-0000-000034270000}"/>
    <cellStyle name="SAPBEXHLevel0X 3 2 2 4" xfId="43748" xr:uid="{00000000-0005-0000-0000-000086130000}"/>
    <cellStyle name="SAPBEXHLevel0X 3 2 2 5" xfId="44938" xr:uid="{00000000-0005-0000-0000-000086130000}"/>
    <cellStyle name="SAPBEXHLevel0X 3 2 3" xfId="35950" xr:uid="{00000000-0005-0000-0000-000035270000}"/>
    <cellStyle name="SAPBEXHLevel0X 3 2 4" xfId="37204" xr:uid="{00000000-0005-0000-0000-000036270000}"/>
    <cellStyle name="SAPBEXHLevel0X 3 2 5" xfId="43747" xr:uid="{00000000-0005-0000-0000-000085130000}"/>
    <cellStyle name="SAPBEXHLevel0X 3 2 6" xfId="44939" xr:uid="{00000000-0005-0000-0000-000085130000}"/>
    <cellStyle name="SAPBEXHLevel0X 3 3" xfId="23593" xr:uid="{00000000-0005-0000-0000-000037270000}"/>
    <cellStyle name="SAPBEXHLevel0X 3 3 2" xfId="35952" xr:uid="{00000000-0005-0000-0000-000038270000}"/>
    <cellStyle name="SAPBEXHLevel0X 3 3 3" xfId="37202" xr:uid="{00000000-0005-0000-0000-000039270000}"/>
    <cellStyle name="SAPBEXHLevel0X 3 3 4" xfId="43749" xr:uid="{00000000-0005-0000-0000-000087130000}"/>
    <cellStyle name="SAPBEXHLevel0X 3 3 5" xfId="44937" xr:uid="{00000000-0005-0000-0000-000087130000}"/>
    <cellStyle name="SAPBEXHLevel0X 3 4" xfId="35949" xr:uid="{00000000-0005-0000-0000-00003A270000}"/>
    <cellStyle name="SAPBEXHLevel0X 3 5" xfId="37205" xr:uid="{00000000-0005-0000-0000-00003B270000}"/>
    <cellStyle name="SAPBEXHLevel0X 3 6" xfId="43746" xr:uid="{00000000-0005-0000-0000-000084130000}"/>
    <cellStyle name="SAPBEXHLevel0X 3 7" xfId="44940" xr:uid="{00000000-0005-0000-0000-000084130000}"/>
    <cellStyle name="SAPBEXHLevel0X 4" xfId="23594" xr:uid="{00000000-0005-0000-0000-00003C270000}"/>
    <cellStyle name="SAPBEXHLevel0X 4 2" xfId="23595" xr:uid="{00000000-0005-0000-0000-00003D270000}"/>
    <cellStyle name="SAPBEXHLevel0X 4 2 2" xfId="23596" xr:uid="{00000000-0005-0000-0000-00003E270000}"/>
    <cellStyle name="SAPBEXHLevel0X 4 2 2 2" xfId="35955" xr:uid="{00000000-0005-0000-0000-00003F270000}"/>
    <cellStyle name="SAPBEXHLevel0X 4 2 2 3" xfId="37201" xr:uid="{00000000-0005-0000-0000-000040270000}"/>
    <cellStyle name="SAPBEXHLevel0X 4 2 2 4" xfId="43752" xr:uid="{00000000-0005-0000-0000-00008A130000}"/>
    <cellStyle name="SAPBEXHLevel0X 4 2 2 5" xfId="44934" xr:uid="{00000000-0005-0000-0000-00008A130000}"/>
    <cellStyle name="SAPBEXHLevel0X 4 2 3" xfId="35954" xr:uid="{00000000-0005-0000-0000-000041270000}"/>
    <cellStyle name="SAPBEXHLevel0X 4 2 4" xfId="36535" xr:uid="{00000000-0005-0000-0000-000042270000}"/>
    <cellStyle name="SAPBEXHLevel0X 4 2 5" xfId="43751" xr:uid="{00000000-0005-0000-0000-000089130000}"/>
    <cellStyle name="SAPBEXHLevel0X 4 2 6" xfId="44935" xr:uid="{00000000-0005-0000-0000-000089130000}"/>
    <cellStyle name="SAPBEXHLevel0X 4 3" xfId="23597" xr:uid="{00000000-0005-0000-0000-000043270000}"/>
    <cellStyle name="SAPBEXHLevel0X 4 3 2" xfId="35956" xr:uid="{00000000-0005-0000-0000-000044270000}"/>
    <cellStyle name="SAPBEXHLevel0X 4 3 3" xfId="37200" xr:uid="{00000000-0005-0000-0000-000045270000}"/>
    <cellStyle name="SAPBEXHLevel0X 4 3 4" xfId="43753" xr:uid="{00000000-0005-0000-0000-00008B130000}"/>
    <cellStyle name="SAPBEXHLevel0X 4 3 5" xfId="44933" xr:uid="{00000000-0005-0000-0000-00008B130000}"/>
    <cellStyle name="SAPBEXHLevel0X 4 4" xfId="35953" xr:uid="{00000000-0005-0000-0000-000046270000}"/>
    <cellStyle name="SAPBEXHLevel0X 4 5" xfId="36536" xr:uid="{00000000-0005-0000-0000-000047270000}"/>
    <cellStyle name="SAPBEXHLevel0X 4 6" xfId="43750" xr:uid="{00000000-0005-0000-0000-000088130000}"/>
    <cellStyle name="SAPBEXHLevel0X 4 7" xfId="44936" xr:uid="{00000000-0005-0000-0000-000088130000}"/>
    <cellStyle name="SAPBEXHLevel0X 5" xfId="23598" xr:uid="{00000000-0005-0000-0000-000048270000}"/>
    <cellStyle name="SAPBEXHLevel0X 5 2" xfId="23599" xr:uid="{00000000-0005-0000-0000-000049270000}"/>
    <cellStyle name="SAPBEXHLevel0X 5 2 2" xfId="23600" xr:uid="{00000000-0005-0000-0000-00004A270000}"/>
    <cellStyle name="SAPBEXHLevel0X 5 2 2 2" xfId="35959" xr:uid="{00000000-0005-0000-0000-00004B270000}"/>
    <cellStyle name="SAPBEXHLevel0X 5 2 2 3" xfId="33897" xr:uid="{00000000-0005-0000-0000-00004C270000}"/>
    <cellStyle name="SAPBEXHLevel0X 5 2 2 4" xfId="43756" xr:uid="{00000000-0005-0000-0000-00008E130000}"/>
    <cellStyle name="SAPBEXHLevel0X 5 2 2 5" xfId="44930" xr:uid="{00000000-0005-0000-0000-00008E130000}"/>
    <cellStyle name="SAPBEXHLevel0X 5 2 3" xfId="35958" xr:uid="{00000000-0005-0000-0000-00004D270000}"/>
    <cellStyle name="SAPBEXHLevel0X 5 2 4" xfId="37198" xr:uid="{00000000-0005-0000-0000-00004E270000}"/>
    <cellStyle name="SAPBEXHLevel0X 5 2 5" xfId="43755" xr:uid="{00000000-0005-0000-0000-00008D130000}"/>
    <cellStyle name="SAPBEXHLevel0X 5 2 6" xfId="44931" xr:uid="{00000000-0005-0000-0000-00008D130000}"/>
    <cellStyle name="SAPBEXHLevel0X 5 3" xfId="23601" xr:uid="{00000000-0005-0000-0000-00004F270000}"/>
    <cellStyle name="SAPBEXHLevel0X 5 3 2" xfId="35960" xr:uid="{00000000-0005-0000-0000-000050270000}"/>
    <cellStyle name="SAPBEXHLevel0X 5 3 3" xfId="37197" xr:uid="{00000000-0005-0000-0000-000051270000}"/>
    <cellStyle name="SAPBEXHLevel0X 5 3 4" xfId="43757" xr:uid="{00000000-0005-0000-0000-00008F130000}"/>
    <cellStyle name="SAPBEXHLevel0X 5 3 5" xfId="44329" xr:uid="{00000000-0005-0000-0000-00008F130000}"/>
    <cellStyle name="SAPBEXHLevel0X 5 4" xfId="35957" xr:uid="{00000000-0005-0000-0000-000052270000}"/>
    <cellStyle name="SAPBEXHLevel0X 5 5" xfId="37199" xr:uid="{00000000-0005-0000-0000-000053270000}"/>
    <cellStyle name="SAPBEXHLevel0X 5 6" xfId="43754" xr:uid="{00000000-0005-0000-0000-00008C130000}"/>
    <cellStyle name="SAPBEXHLevel0X 5 7" xfId="44932" xr:uid="{00000000-0005-0000-0000-00008C130000}"/>
    <cellStyle name="SAPBEXHLevel0X 6" xfId="23602" xr:uid="{00000000-0005-0000-0000-000054270000}"/>
    <cellStyle name="SAPBEXHLevel0X 6 2" xfId="23603" xr:uid="{00000000-0005-0000-0000-000055270000}"/>
    <cellStyle name="SAPBEXHLevel0X 6 2 2" xfId="35962" xr:uid="{00000000-0005-0000-0000-000056270000}"/>
    <cellStyle name="SAPBEXHLevel0X 6 2 3" xfId="37195" xr:uid="{00000000-0005-0000-0000-000057270000}"/>
    <cellStyle name="SAPBEXHLevel0X 6 2 4" xfId="43759" xr:uid="{00000000-0005-0000-0000-000091130000}"/>
    <cellStyle name="SAPBEXHLevel0X 6 2 5" xfId="44928" xr:uid="{00000000-0005-0000-0000-000091130000}"/>
    <cellStyle name="SAPBEXHLevel0X 6 3" xfId="35961" xr:uid="{00000000-0005-0000-0000-000058270000}"/>
    <cellStyle name="SAPBEXHLevel0X 6 4" xfId="37196" xr:uid="{00000000-0005-0000-0000-000059270000}"/>
    <cellStyle name="SAPBEXHLevel0X 6 5" xfId="43758" xr:uid="{00000000-0005-0000-0000-000090130000}"/>
    <cellStyle name="SAPBEXHLevel0X 6 6" xfId="44929" xr:uid="{00000000-0005-0000-0000-000090130000}"/>
    <cellStyle name="SAPBEXHLevel0X 7" xfId="23604" xr:uid="{00000000-0005-0000-0000-00005A270000}"/>
    <cellStyle name="SAPBEXHLevel0X 7 2" xfId="35963" xr:uid="{00000000-0005-0000-0000-00005B270000}"/>
    <cellStyle name="SAPBEXHLevel0X 7 3" xfId="37194" xr:uid="{00000000-0005-0000-0000-00005C270000}"/>
    <cellStyle name="SAPBEXHLevel0X 7 4" xfId="43760" xr:uid="{00000000-0005-0000-0000-000092130000}"/>
    <cellStyle name="SAPBEXHLevel0X 7 5" xfId="44927" xr:uid="{00000000-0005-0000-0000-000092130000}"/>
    <cellStyle name="SAPBEXHLevel0X 8" xfId="35932" xr:uid="{00000000-0005-0000-0000-00005D270000}"/>
    <cellStyle name="SAPBEXHLevel0X 9" xfId="37221" xr:uid="{00000000-0005-0000-0000-00005E270000}"/>
    <cellStyle name="SAPBEXHLevel1" xfId="23605" xr:uid="{00000000-0005-0000-0000-00005F270000}"/>
    <cellStyle name="SAPBEXHLevel1 10" xfId="43761" xr:uid="{00000000-0005-0000-0000-000093130000}"/>
    <cellStyle name="SAPBEXHLevel1 11" xfId="44926" xr:uid="{00000000-0005-0000-0000-000093130000}"/>
    <cellStyle name="SAPBEXHLevel1 2" xfId="23606" xr:uid="{00000000-0005-0000-0000-000060270000}"/>
    <cellStyle name="SAPBEXHLevel1 2 10" xfId="44925" xr:uid="{00000000-0005-0000-0000-000094130000}"/>
    <cellStyle name="SAPBEXHLevel1 2 2" xfId="23607" xr:uid="{00000000-0005-0000-0000-000061270000}"/>
    <cellStyle name="SAPBEXHLevel1 2 2 2" xfId="23608" xr:uid="{00000000-0005-0000-0000-000062270000}"/>
    <cellStyle name="SAPBEXHLevel1 2 2 2 2" xfId="23609" xr:uid="{00000000-0005-0000-0000-000063270000}"/>
    <cellStyle name="SAPBEXHLevel1 2 2 2 2 2" xfId="35968" xr:uid="{00000000-0005-0000-0000-000064270000}"/>
    <cellStyle name="SAPBEXHLevel1 2 2 2 2 3" xfId="37189" xr:uid="{00000000-0005-0000-0000-000065270000}"/>
    <cellStyle name="SAPBEXHLevel1 2 2 2 2 4" xfId="43765" xr:uid="{00000000-0005-0000-0000-000097130000}"/>
    <cellStyle name="SAPBEXHLevel1 2 2 2 2 5" xfId="44922" xr:uid="{00000000-0005-0000-0000-000097130000}"/>
    <cellStyle name="SAPBEXHLevel1 2 2 2 3" xfId="35967" xr:uid="{00000000-0005-0000-0000-000066270000}"/>
    <cellStyle name="SAPBEXHLevel1 2 2 2 4" xfId="37190" xr:uid="{00000000-0005-0000-0000-000067270000}"/>
    <cellStyle name="SAPBEXHLevel1 2 2 2 5" xfId="43764" xr:uid="{00000000-0005-0000-0000-000096130000}"/>
    <cellStyle name="SAPBEXHLevel1 2 2 2 6" xfId="44923" xr:uid="{00000000-0005-0000-0000-000096130000}"/>
    <cellStyle name="SAPBEXHLevel1 2 2 3" xfId="23610" xr:uid="{00000000-0005-0000-0000-000068270000}"/>
    <cellStyle name="SAPBEXHLevel1 2 2 3 2" xfId="35969" xr:uid="{00000000-0005-0000-0000-000069270000}"/>
    <cellStyle name="SAPBEXHLevel1 2 2 3 3" xfId="37188" xr:uid="{00000000-0005-0000-0000-00006A270000}"/>
    <cellStyle name="SAPBEXHLevel1 2 2 3 4" xfId="43766" xr:uid="{00000000-0005-0000-0000-000098130000}"/>
    <cellStyle name="SAPBEXHLevel1 2 2 3 5" xfId="44921" xr:uid="{00000000-0005-0000-0000-000098130000}"/>
    <cellStyle name="SAPBEXHLevel1 2 2 4" xfId="35966" xr:uid="{00000000-0005-0000-0000-00006B270000}"/>
    <cellStyle name="SAPBEXHLevel1 2 2 5" xfId="37191" xr:uid="{00000000-0005-0000-0000-00006C270000}"/>
    <cellStyle name="SAPBEXHLevel1 2 2 6" xfId="43763" xr:uid="{00000000-0005-0000-0000-000095130000}"/>
    <cellStyle name="SAPBEXHLevel1 2 2 7" xfId="44924" xr:uid="{00000000-0005-0000-0000-000095130000}"/>
    <cellStyle name="SAPBEXHLevel1 2 3" xfId="23611" xr:uid="{00000000-0005-0000-0000-00006D270000}"/>
    <cellStyle name="SAPBEXHLevel1 2 3 2" xfId="23612" xr:uid="{00000000-0005-0000-0000-00006E270000}"/>
    <cellStyle name="SAPBEXHLevel1 2 3 2 2" xfId="23613" xr:uid="{00000000-0005-0000-0000-00006F270000}"/>
    <cellStyle name="SAPBEXHLevel1 2 3 2 2 2" xfId="35972" xr:uid="{00000000-0005-0000-0000-000070270000}"/>
    <cellStyle name="SAPBEXHLevel1 2 3 2 2 3" xfId="37185" xr:uid="{00000000-0005-0000-0000-000071270000}"/>
    <cellStyle name="SAPBEXHLevel1 2 3 2 2 4" xfId="43769" xr:uid="{00000000-0005-0000-0000-00009B130000}"/>
    <cellStyle name="SAPBEXHLevel1 2 3 2 2 5" xfId="44918" xr:uid="{00000000-0005-0000-0000-00009B130000}"/>
    <cellStyle name="SAPBEXHLevel1 2 3 2 3" xfId="35971" xr:uid="{00000000-0005-0000-0000-000072270000}"/>
    <cellStyle name="SAPBEXHLevel1 2 3 2 4" xfId="37186" xr:uid="{00000000-0005-0000-0000-000073270000}"/>
    <cellStyle name="SAPBEXHLevel1 2 3 2 5" xfId="43768" xr:uid="{00000000-0005-0000-0000-00009A130000}"/>
    <cellStyle name="SAPBEXHLevel1 2 3 2 6" xfId="44919" xr:uid="{00000000-0005-0000-0000-00009A130000}"/>
    <cellStyle name="SAPBEXHLevel1 2 3 3" xfId="23614" xr:uid="{00000000-0005-0000-0000-000074270000}"/>
    <cellStyle name="SAPBEXHLevel1 2 3 3 2" xfId="35973" xr:uid="{00000000-0005-0000-0000-000075270000}"/>
    <cellStyle name="SAPBEXHLevel1 2 3 3 3" xfId="37184" xr:uid="{00000000-0005-0000-0000-000076270000}"/>
    <cellStyle name="SAPBEXHLevel1 2 3 3 4" xfId="43770" xr:uid="{00000000-0005-0000-0000-00009C130000}"/>
    <cellStyle name="SAPBEXHLevel1 2 3 3 5" xfId="44332" xr:uid="{00000000-0005-0000-0000-00009C130000}"/>
    <cellStyle name="SAPBEXHLevel1 2 3 4" xfId="35970" xr:uid="{00000000-0005-0000-0000-000077270000}"/>
    <cellStyle name="SAPBEXHLevel1 2 3 5" xfId="37187" xr:uid="{00000000-0005-0000-0000-000078270000}"/>
    <cellStyle name="SAPBEXHLevel1 2 3 6" xfId="43767" xr:uid="{00000000-0005-0000-0000-000099130000}"/>
    <cellStyle name="SAPBEXHLevel1 2 3 7" xfId="44920" xr:uid="{00000000-0005-0000-0000-000099130000}"/>
    <cellStyle name="SAPBEXHLevel1 2 4" xfId="23615" xr:uid="{00000000-0005-0000-0000-000079270000}"/>
    <cellStyle name="SAPBEXHLevel1 2 4 2" xfId="23616" xr:uid="{00000000-0005-0000-0000-00007A270000}"/>
    <cellStyle name="SAPBEXHLevel1 2 4 2 2" xfId="23617" xr:uid="{00000000-0005-0000-0000-00007B270000}"/>
    <cellStyle name="SAPBEXHLevel1 2 4 2 2 2" xfId="35976" xr:uid="{00000000-0005-0000-0000-00007C270000}"/>
    <cellStyle name="SAPBEXHLevel1 2 4 2 2 3" xfId="37181" xr:uid="{00000000-0005-0000-0000-00007D270000}"/>
    <cellStyle name="SAPBEXHLevel1 2 4 2 2 4" xfId="43773" xr:uid="{00000000-0005-0000-0000-00009F130000}"/>
    <cellStyle name="SAPBEXHLevel1 2 4 2 2 5" xfId="44915" xr:uid="{00000000-0005-0000-0000-00009F130000}"/>
    <cellStyle name="SAPBEXHLevel1 2 4 2 3" xfId="35975" xr:uid="{00000000-0005-0000-0000-00007E270000}"/>
    <cellStyle name="SAPBEXHLevel1 2 4 2 4" xfId="37182" xr:uid="{00000000-0005-0000-0000-00007F270000}"/>
    <cellStyle name="SAPBEXHLevel1 2 4 2 5" xfId="43772" xr:uid="{00000000-0005-0000-0000-00009E130000}"/>
    <cellStyle name="SAPBEXHLevel1 2 4 2 6" xfId="44916" xr:uid="{00000000-0005-0000-0000-00009E130000}"/>
    <cellStyle name="SAPBEXHLevel1 2 4 3" xfId="23618" xr:uid="{00000000-0005-0000-0000-000080270000}"/>
    <cellStyle name="SAPBEXHLevel1 2 4 3 2" xfId="35977" xr:uid="{00000000-0005-0000-0000-000081270000}"/>
    <cellStyle name="SAPBEXHLevel1 2 4 3 3" xfId="37180" xr:uid="{00000000-0005-0000-0000-000082270000}"/>
    <cellStyle name="SAPBEXHLevel1 2 4 3 4" xfId="43774" xr:uid="{00000000-0005-0000-0000-0000A0130000}"/>
    <cellStyle name="SAPBEXHLevel1 2 4 3 5" xfId="44914" xr:uid="{00000000-0005-0000-0000-0000A0130000}"/>
    <cellStyle name="SAPBEXHLevel1 2 4 4" xfId="35974" xr:uid="{00000000-0005-0000-0000-000083270000}"/>
    <cellStyle name="SAPBEXHLevel1 2 4 5" xfId="37183" xr:uid="{00000000-0005-0000-0000-000084270000}"/>
    <cellStyle name="SAPBEXHLevel1 2 4 6" xfId="43771" xr:uid="{00000000-0005-0000-0000-00009D130000}"/>
    <cellStyle name="SAPBEXHLevel1 2 4 7" xfId="44917" xr:uid="{00000000-0005-0000-0000-00009D130000}"/>
    <cellStyle name="SAPBEXHLevel1 2 5" xfId="23619" xr:uid="{00000000-0005-0000-0000-000085270000}"/>
    <cellStyle name="SAPBEXHLevel1 2 5 2" xfId="23620" xr:uid="{00000000-0005-0000-0000-000086270000}"/>
    <cellStyle name="SAPBEXHLevel1 2 5 2 2" xfId="35979" xr:uid="{00000000-0005-0000-0000-000087270000}"/>
    <cellStyle name="SAPBEXHLevel1 2 5 2 3" xfId="37178" xr:uid="{00000000-0005-0000-0000-000088270000}"/>
    <cellStyle name="SAPBEXHLevel1 2 5 2 4" xfId="43776" xr:uid="{00000000-0005-0000-0000-0000A2130000}"/>
    <cellStyle name="SAPBEXHLevel1 2 5 2 5" xfId="44912" xr:uid="{00000000-0005-0000-0000-0000A2130000}"/>
    <cellStyle name="SAPBEXHLevel1 2 5 3" xfId="35978" xr:uid="{00000000-0005-0000-0000-000089270000}"/>
    <cellStyle name="SAPBEXHLevel1 2 5 4" xfId="37179" xr:uid="{00000000-0005-0000-0000-00008A270000}"/>
    <cellStyle name="SAPBEXHLevel1 2 5 5" xfId="43775" xr:uid="{00000000-0005-0000-0000-0000A1130000}"/>
    <cellStyle name="SAPBEXHLevel1 2 5 6" xfId="44913" xr:uid="{00000000-0005-0000-0000-0000A1130000}"/>
    <cellStyle name="SAPBEXHLevel1 2 6" xfId="23621" xr:uid="{00000000-0005-0000-0000-00008B270000}"/>
    <cellStyle name="SAPBEXHLevel1 2 6 2" xfId="35980" xr:uid="{00000000-0005-0000-0000-00008C270000}"/>
    <cellStyle name="SAPBEXHLevel1 2 6 3" xfId="37177" xr:uid="{00000000-0005-0000-0000-00008D270000}"/>
    <cellStyle name="SAPBEXHLevel1 2 6 4" xfId="43777" xr:uid="{00000000-0005-0000-0000-0000A3130000}"/>
    <cellStyle name="SAPBEXHLevel1 2 6 5" xfId="44911" xr:uid="{00000000-0005-0000-0000-0000A3130000}"/>
    <cellStyle name="SAPBEXHLevel1 2 7" xfId="35965" xr:uid="{00000000-0005-0000-0000-00008E270000}"/>
    <cellStyle name="SAPBEXHLevel1 2 8" xfId="37192" xr:uid="{00000000-0005-0000-0000-00008F270000}"/>
    <cellStyle name="SAPBEXHLevel1 2 9" xfId="43762" xr:uid="{00000000-0005-0000-0000-000094130000}"/>
    <cellStyle name="SAPBEXHLevel1 3" xfId="23622" xr:uid="{00000000-0005-0000-0000-000090270000}"/>
    <cellStyle name="SAPBEXHLevel1 3 2" xfId="23623" xr:uid="{00000000-0005-0000-0000-000091270000}"/>
    <cellStyle name="SAPBEXHLevel1 3 2 2" xfId="23624" xr:uid="{00000000-0005-0000-0000-000092270000}"/>
    <cellStyle name="SAPBEXHLevel1 3 2 2 2" xfId="35983" xr:uid="{00000000-0005-0000-0000-000093270000}"/>
    <cellStyle name="SAPBEXHLevel1 3 2 2 3" xfId="37174" xr:uid="{00000000-0005-0000-0000-000094270000}"/>
    <cellStyle name="SAPBEXHLevel1 3 2 2 4" xfId="43780" xr:uid="{00000000-0005-0000-0000-0000A6130000}"/>
    <cellStyle name="SAPBEXHLevel1 3 2 2 5" xfId="44908" xr:uid="{00000000-0005-0000-0000-0000A6130000}"/>
    <cellStyle name="SAPBEXHLevel1 3 2 3" xfId="35982" xr:uid="{00000000-0005-0000-0000-000095270000}"/>
    <cellStyle name="SAPBEXHLevel1 3 2 4" xfId="37175" xr:uid="{00000000-0005-0000-0000-000096270000}"/>
    <cellStyle name="SAPBEXHLevel1 3 2 5" xfId="43779" xr:uid="{00000000-0005-0000-0000-0000A5130000}"/>
    <cellStyle name="SAPBEXHLevel1 3 2 6" xfId="44909" xr:uid="{00000000-0005-0000-0000-0000A5130000}"/>
    <cellStyle name="SAPBEXHLevel1 3 3" xfId="23625" xr:uid="{00000000-0005-0000-0000-000097270000}"/>
    <cellStyle name="SAPBEXHLevel1 3 3 2" xfId="35984" xr:uid="{00000000-0005-0000-0000-000098270000}"/>
    <cellStyle name="SAPBEXHLevel1 3 3 3" xfId="37173" xr:uid="{00000000-0005-0000-0000-000099270000}"/>
    <cellStyle name="SAPBEXHLevel1 3 3 4" xfId="43781" xr:uid="{00000000-0005-0000-0000-0000A7130000}"/>
    <cellStyle name="SAPBEXHLevel1 3 3 5" xfId="44907" xr:uid="{00000000-0005-0000-0000-0000A7130000}"/>
    <cellStyle name="SAPBEXHLevel1 3 4" xfId="35981" xr:uid="{00000000-0005-0000-0000-00009A270000}"/>
    <cellStyle name="SAPBEXHLevel1 3 5" xfId="37176" xr:uid="{00000000-0005-0000-0000-00009B270000}"/>
    <cellStyle name="SAPBEXHLevel1 3 6" xfId="43778" xr:uid="{00000000-0005-0000-0000-0000A4130000}"/>
    <cellStyle name="SAPBEXHLevel1 3 7" xfId="44910" xr:uid="{00000000-0005-0000-0000-0000A4130000}"/>
    <cellStyle name="SAPBEXHLevel1 4" xfId="23626" xr:uid="{00000000-0005-0000-0000-00009C270000}"/>
    <cellStyle name="SAPBEXHLevel1 4 2" xfId="23627" xr:uid="{00000000-0005-0000-0000-00009D270000}"/>
    <cellStyle name="SAPBEXHLevel1 4 2 2" xfId="23628" xr:uid="{00000000-0005-0000-0000-00009E270000}"/>
    <cellStyle name="SAPBEXHLevel1 4 2 2 2" xfId="35987" xr:uid="{00000000-0005-0000-0000-00009F270000}"/>
    <cellStyle name="SAPBEXHLevel1 4 2 2 3" xfId="37170" xr:uid="{00000000-0005-0000-0000-0000A0270000}"/>
    <cellStyle name="SAPBEXHLevel1 4 2 2 4" xfId="43784" xr:uid="{00000000-0005-0000-0000-0000AA130000}"/>
    <cellStyle name="SAPBEXHLevel1 4 2 2 5" xfId="44906" xr:uid="{00000000-0005-0000-0000-0000AA130000}"/>
    <cellStyle name="SAPBEXHLevel1 4 2 3" xfId="35986" xr:uid="{00000000-0005-0000-0000-0000A1270000}"/>
    <cellStyle name="SAPBEXHLevel1 4 2 4" xfId="37171" xr:uid="{00000000-0005-0000-0000-0000A2270000}"/>
    <cellStyle name="SAPBEXHLevel1 4 2 5" xfId="43783" xr:uid="{00000000-0005-0000-0000-0000A9130000}"/>
    <cellStyle name="SAPBEXHLevel1 4 2 6" xfId="44330" xr:uid="{00000000-0005-0000-0000-0000A9130000}"/>
    <cellStyle name="SAPBEXHLevel1 4 3" xfId="23629" xr:uid="{00000000-0005-0000-0000-0000A3270000}"/>
    <cellStyle name="SAPBEXHLevel1 4 3 2" xfId="35988" xr:uid="{00000000-0005-0000-0000-0000A4270000}"/>
    <cellStyle name="SAPBEXHLevel1 4 3 3" xfId="37169" xr:uid="{00000000-0005-0000-0000-0000A5270000}"/>
    <cellStyle name="SAPBEXHLevel1 4 3 4" xfId="43785" xr:uid="{00000000-0005-0000-0000-0000AB130000}"/>
    <cellStyle name="SAPBEXHLevel1 4 3 5" xfId="44905" xr:uid="{00000000-0005-0000-0000-0000AB130000}"/>
    <cellStyle name="SAPBEXHLevel1 4 4" xfId="35985" xr:uid="{00000000-0005-0000-0000-0000A6270000}"/>
    <cellStyle name="SAPBEXHLevel1 4 5" xfId="37172" xr:uid="{00000000-0005-0000-0000-0000A7270000}"/>
    <cellStyle name="SAPBEXHLevel1 4 6" xfId="43782" xr:uid="{00000000-0005-0000-0000-0000A8130000}"/>
    <cellStyle name="SAPBEXHLevel1 4 7" xfId="44331" xr:uid="{00000000-0005-0000-0000-0000A8130000}"/>
    <cellStyle name="SAPBEXHLevel1 5" xfId="23630" xr:uid="{00000000-0005-0000-0000-0000A8270000}"/>
    <cellStyle name="SAPBEXHLevel1 5 2" xfId="23631" xr:uid="{00000000-0005-0000-0000-0000A9270000}"/>
    <cellStyle name="SAPBEXHLevel1 5 2 2" xfId="23632" xr:uid="{00000000-0005-0000-0000-0000AA270000}"/>
    <cellStyle name="SAPBEXHLevel1 5 2 2 2" xfId="35991" xr:uid="{00000000-0005-0000-0000-0000AB270000}"/>
    <cellStyle name="SAPBEXHLevel1 5 2 2 3" xfId="37166" xr:uid="{00000000-0005-0000-0000-0000AC270000}"/>
    <cellStyle name="SAPBEXHLevel1 5 2 2 4" xfId="43788" xr:uid="{00000000-0005-0000-0000-0000AE130000}"/>
    <cellStyle name="SAPBEXHLevel1 5 2 2 5" xfId="41391" xr:uid="{00000000-0005-0000-0000-0000AE130000}"/>
    <cellStyle name="SAPBEXHLevel1 5 2 3" xfId="35990" xr:uid="{00000000-0005-0000-0000-0000AD270000}"/>
    <cellStyle name="SAPBEXHLevel1 5 2 4" xfId="37167" xr:uid="{00000000-0005-0000-0000-0000AE270000}"/>
    <cellStyle name="SAPBEXHLevel1 5 2 5" xfId="43787" xr:uid="{00000000-0005-0000-0000-0000AD130000}"/>
    <cellStyle name="SAPBEXHLevel1 5 2 6" xfId="44903" xr:uid="{00000000-0005-0000-0000-0000AD130000}"/>
    <cellStyle name="SAPBEXHLevel1 5 3" xfId="23633" xr:uid="{00000000-0005-0000-0000-0000AF270000}"/>
    <cellStyle name="SAPBEXHLevel1 5 3 2" xfId="35992" xr:uid="{00000000-0005-0000-0000-0000B0270000}"/>
    <cellStyle name="SAPBEXHLevel1 5 3 3" xfId="37165" xr:uid="{00000000-0005-0000-0000-0000B1270000}"/>
    <cellStyle name="SAPBEXHLevel1 5 3 4" xfId="43789" xr:uid="{00000000-0005-0000-0000-0000AF130000}"/>
    <cellStyle name="SAPBEXHLevel1 5 3 5" xfId="44902" xr:uid="{00000000-0005-0000-0000-0000AF130000}"/>
    <cellStyle name="SAPBEXHLevel1 5 4" xfId="35989" xr:uid="{00000000-0005-0000-0000-0000B2270000}"/>
    <cellStyle name="SAPBEXHLevel1 5 5" xfId="37168" xr:uid="{00000000-0005-0000-0000-0000B3270000}"/>
    <cellStyle name="SAPBEXHLevel1 5 6" xfId="43786" xr:uid="{00000000-0005-0000-0000-0000AC130000}"/>
    <cellStyle name="SAPBEXHLevel1 5 7" xfId="44904" xr:uid="{00000000-0005-0000-0000-0000AC130000}"/>
    <cellStyle name="SAPBEXHLevel1 6" xfId="23634" xr:uid="{00000000-0005-0000-0000-0000B4270000}"/>
    <cellStyle name="SAPBEXHLevel1 6 2" xfId="23635" xr:uid="{00000000-0005-0000-0000-0000B5270000}"/>
    <cellStyle name="SAPBEXHLevel1 6 2 2" xfId="35994" xr:uid="{00000000-0005-0000-0000-0000B6270000}"/>
    <cellStyle name="SAPBEXHLevel1 6 2 3" xfId="37163" xr:uid="{00000000-0005-0000-0000-0000B7270000}"/>
    <cellStyle name="SAPBEXHLevel1 6 2 4" xfId="43791" xr:uid="{00000000-0005-0000-0000-0000B1130000}"/>
    <cellStyle name="SAPBEXHLevel1 6 2 5" xfId="44900" xr:uid="{00000000-0005-0000-0000-0000B1130000}"/>
    <cellStyle name="SAPBEXHLevel1 6 3" xfId="35993" xr:uid="{00000000-0005-0000-0000-0000B8270000}"/>
    <cellStyle name="SAPBEXHLevel1 6 4" xfId="37164" xr:uid="{00000000-0005-0000-0000-0000B9270000}"/>
    <cellStyle name="SAPBEXHLevel1 6 5" xfId="43790" xr:uid="{00000000-0005-0000-0000-0000B0130000}"/>
    <cellStyle name="SAPBEXHLevel1 6 6" xfId="44901" xr:uid="{00000000-0005-0000-0000-0000B0130000}"/>
    <cellStyle name="SAPBEXHLevel1 7" xfId="23636" xr:uid="{00000000-0005-0000-0000-0000BA270000}"/>
    <cellStyle name="SAPBEXHLevel1 7 2" xfId="35995" xr:uid="{00000000-0005-0000-0000-0000BB270000}"/>
    <cellStyle name="SAPBEXHLevel1 7 3" xfId="37162" xr:uid="{00000000-0005-0000-0000-0000BC270000}"/>
    <cellStyle name="SAPBEXHLevel1 7 4" xfId="43792" xr:uid="{00000000-0005-0000-0000-0000B2130000}"/>
    <cellStyle name="SAPBEXHLevel1 7 5" xfId="44899" xr:uid="{00000000-0005-0000-0000-0000B2130000}"/>
    <cellStyle name="SAPBEXHLevel1 8" xfId="35964" xr:uid="{00000000-0005-0000-0000-0000BD270000}"/>
    <cellStyle name="SAPBEXHLevel1 9" xfId="37193" xr:uid="{00000000-0005-0000-0000-0000BE270000}"/>
    <cellStyle name="SAPBEXHLevel1X" xfId="23637" xr:uid="{00000000-0005-0000-0000-0000BF270000}"/>
    <cellStyle name="SAPBEXHLevel1X 10" xfId="43793" xr:uid="{00000000-0005-0000-0000-0000B3130000}"/>
    <cellStyle name="SAPBEXHLevel1X 11" xfId="44898" xr:uid="{00000000-0005-0000-0000-0000B3130000}"/>
    <cellStyle name="SAPBEXHLevel1X 2" xfId="23638" xr:uid="{00000000-0005-0000-0000-0000C0270000}"/>
    <cellStyle name="SAPBEXHLevel1X 2 10" xfId="44897" xr:uid="{00000000-0005-0000-0000-0000B4130000}"/>
    <cellStyle name="SAPBEXHLevel1X 2 2" xfId="23639" xr:uid="{00000000-0005-0000-0000-0000C1270000}"/>
    <cellStyle name="SAPBEXHLevel1X 2 2 2" xfId="23640" xr:uid="{00000000-0005-0000-0000-0000C2270000}"/>
    <cellStyle name="SAPBEXHLevel1X 2 2 2 2" xfId="23641" xr:uid="{00000000-0005-0000-0000-0000C3270000}"/>
    <cellStyle name="SAPBEXHLevel1X 2 2 2 2 2" xfId="36000" xr:uid="{00000000-0005-0000-0000-0000C4270000}"/>
    <cellStyle name="SAPBEXHLevel1X 2 2 2 2 3" xfId="37157" xr:uid="{00000000-0005-0000-0000-0000C5270000}"/>
    <cellStyle name="SAPBEXHLevel1X 2 2 2 2 4" xfId="43797" xr:uid="{00000000-0005-0000-0000-0000B7130000}"/>
    <cellStyle name="SAPBEXHLevel1X 2 2 2 2 5" xfId="44894" xr:uid="{00000000-0005-0000-0000-0000B7130000}"/>
    <cellStyle name="SAPBEXHLevel1X 2 2 2 3" xfId="35999" xr:uid="{00000000-0005-0000-0000-0000C6270000}"/>
    <cellStyle name="SAPBEXHLevel1X 2 2 2 4" xfId="37158" xr:uid="{00000000-0005-0000-0000-0000C7270000}"/>
    <cellStyle name="SAPBEXHLevel1X 2 2 2 5" xfId="43796" xr:uid="{00000000-0005-0000-0000-0000B6130000}"/>
    <cellStyle name="SAPBEXHLevel1X 2 2 2 6" xfId="44895" xr:uid="{00000000-0005-0000-0000-0000B6130000}"/>
    <cellStyle name="SAPBEXHLevel1X 2 2 3" xfId="23642" xr:uid="{00000000-0005-0000-0000-0000C8270000}"/>
    <cellStyle name="SAPBEXHLevel1X 2 2 3 2" xfId="36001" xr:uid="{00000000-0005-0000-0000-0000C9270000}"/>
    <cellStyle name="SAPBEXHLevel1X 2 2 3 3" xfId="37156" xr:uid="{00000000-0005-0000-0000-0000CA270000}"/>
    <cellStyle name="SAPBEXHLevel1X 2 2 3 4" xfId="43798" xr:uid="{00000000-0005-0000-0000-0000B8130000}"/>
    <cellStyle name="SAPBEXHLevel1X 2 2 3 5" xfId="44893" xr:uid="{00000000-0005-0000-0000-0000B8130000}"/>
    <cellStyle name="SAPBEXHLevel1X 2 2 4" xfId="35998" xr:uid="{00000000-0005-0000-0000-0000CB270000}"/>
    <cellStyle name="SAPBEXHLevel1X 2 2 5" xfId="37159" xr:uid="{00000000-0005-0000-0000-0000CC270000}"/>
    <cellStyle name="SAPBEXHLevel1X 2 2 6" xfId="43795" xr:uid="{00000000-0005-0000-0000-0000B5130000}"/>
    <cellStyle name="SAPBEXHLevel1X 2 2 7" xfId="44896" xr:uid="{00000000-0005-0000-0000-0000B5130000}"/>
    <cellStyle name="SAPBEXHLevel1X 2 3" xfId="23643" xr:uid="{00000000-0005-0000-0000-0000CD270000}"/>
    <cellStyle name="SAPBEXHLevel1X 2 3 2" xfId="23644" xr:uid="{00000000-0005-0000-0000-0000CE270000}"/>
    <cellStyle name="SAPBEXHLevel1X 2 3 2 2" xfId="23645" xr:uid="{00000000-0005-0000-0000-0000CF270000}"/>
    <cellStyle name="SAPBEXHLevel1X 2 3 2 2 2" xfId="36004" xr:uid="{00000000-0005-0000-0000-0000D0270000}"/>
    <cellStyle name="SAPBEXHLevel1X 2 3 2 2 3" xfId="37153" xr:uid="{00000000-0005-0000-0000-0000D1270000}"/>
    <cellStyle name="SAPBEXHLevel1X 2 3 2 2 4" xfId="43801" xr:uid="{00000000-0005-0000-0000-0000BB130000}"/>
    <cellStyle name="SAPBEXHLevel1X 2 3 2 2 5" xfId="44890" xr:uid="{00000000-0005-0000-0000-0000BB130000}"/>
    <cellStyle name="SAPBEXHLevel1X 2 3 2 3" xfId="36003" xr:uid="{00000000-0005-0000-0000-0000D2270000}"/>
    <cellStyle name="SAPBEXHLevel1X 2 3 2 4" xfId="37154" xr:uid="{00000000-0005-0000-0000-0000D3270000}"/>
    <cellStyle name="SAPBEXHLevel1X 2 3 2 5" xfId="43800" xr:uid="{00000000-0005-0000-0000-0000BA130000}"/>
    <cellStyle name="SAPBEXHLevel1X 2 3 2 6" xfId="44891" xr:uid="{00000000-0005-0000-0000-0000BA130000}"/>
    <cellStyle name="SAPBEXHLevel1X 2 3 3" xfId="23646" xr:uid="{00000000-0005-0000-0000-0000D4270000}"/>
    <cellStyle name="SAPBEXHLevel1X 2 3 3 2" xfId="36005" xr:uid="{00000000-0005-0000-0000-0000D5270000}"/>
    <cellStyle name="SAPBEXHLevel1X 2 3 3 3" xfId="37152" xr:uid="{00000000-0005-0000-0000-0000D6270000}"/>
    <cellStyle name="SAPBEXHLevel1X 2 3 3 4" xfId="43802" xr:uid="{00000000-0005-0000-0000-0000BC130000}"/>
    <cellStyle name="SAPBEXHLevel1X 2 3 3 5" xfId="44889" xr:uid="{00000000-0005-0000-0000-0000BC130000}"/>
    <cellStyle name="SAPBEXHLevel1X 2 3 4" xfId="36002" xr:uid="{00000000-0005-0000-0000-0000D7270000}"/>
    <cellStyle name="SAPBEXHLevel1X 2 3 5" xfId="37155" xr:uid="{00000000-0005-0000-0000-0000D8270000}"/>
    <cellStyle name="SAPBEXHLevel1X 2 3 6" xfId="43799" xr:uid="{00000000-0005-0000-0000-0000B9130000}"/>
    <cellStyle name="SAPBEXHLevel1X 2 3 7" xfId="44892" xr:uid="{00000000-0005-0000-0000-0000B9130000}"/>
    <cellStyle name="SAPBEXHLevel1X 2 4" xfId="23647" xr:uid="{00000000-0005-0000-0000-0000D9270000}"/>
    <cellStyle name="SAPBEXHLevel1X 2 4 2" xfId="23648" xr:uid="{00000000-0005-0000-0000-0000DA270000}"/>
    <cellStyle name="SAPBEXHLevel1X 2 4 2 2" xfId="23649" xr:uid="{00000000-0005-0000-0000-0000DB270000}"/>
    <cellStyle name="SAPBEXHLevel1X 2 4 2 2 2" xfId="36008" xr:uid="{00000000-0005-0000-0000-0000DC270000}"/>
    <cellStyle name="SAPBEXHLevel1X 2 4 2 2 3" xfId="37149" xr:uid="{00000000-0005-0000-0000-0000DD270000}"/>
    <cellStyle name="SAPBEXHLevel1X 2 4 2 2 4" xfId="43805" xr:uid="{00000000-0005-0000-0000-0000BF130000}"/>
    <cellStyle name="SAPBEXHLevel1X 2 4 2 2 5" xfId="44886" xr:uid="{00000000-0005-0000-0000-0000BF130000}"/>
    <cellStyle name="SAPBEXHLevel1X 2 4 2 3" xfId="36007" xr:uid="{00000000-0005-0000-0000-0000DE270000}"/>
    <cellStyle name="SAPBEXHLevel1X 2 4 2 4" xfId="37150" xr:uid="{00000000-0005-0000-0000-0000DF270000}"/>
    <cellStyle name="SAPBEXHLevel1X 2 4 2 5" xfId="43804" xr:uid="{00000000-0005-0000-0000-0000BE130000}"/>
    <cellStyle name="SAPBEXHLevel1X 2 4 2 6" xfId="44887" xr:uid="{00000000-0005-0000-0000-0000BE130000}"/>
    <cellStyle name="SAPBEXHLevel1X 2 4 3" xfId="23650" xr:uid="{00000000-0005-0000-0000-0000E0270000}"/>
    <cellStyle name="SAPBEXHLevel1X 2 4 3 2" xfId="36009" xr:uid="{00000000-0005-0000-0000-0000E1270000}"/>
    <cellStyle name="SAPBEXHLevel1X 2 4 3 3" xfId="37148" xr:uid="{00000000-0005-0000-0000-0000E2270000}"/>
    <cellStyle name="SAPBEXHLevel1X 2 4 3 4" xfId="43806" xr:uid="{00000000-0005-0000-0000-0000C0130000}"/>
    <cellStyle name="SAPBEXHLevel1X 2 4 3 5" xfId="44885" xr:uid="{00000000-0005-0000-0000-0000C0130000}"/>
    <cellStyle name="SAPBEXHLevel1X 2 4 4" xfId="36006" xr:uid="{00000000-0005-0000-0000-0000E3270000}"/>
    <cellStyle name="SAPBEXHLevel1X 2 4 5" xfId="37151" xr:uid="{00000000-0005-0000-0000-0000E4270000}"/>
    <cellStyle name="SAPBEXHLevel1X 2 4 6" xfId="43803" xr:uid="{00000000-0005-0000-0000-0000BD130000}"/>
    <cellStyle name="SAPBEXHLevel1X 2 4 7" xfId="44888" xr:uid="{00000000-0005-0000-0000-0000BD130000}"/>
    <cellStyle name="SAPBEXHLevel1X 2 5" xfId="23651" xr:uid="{00000000-0005-0000-0000-0000E5270000}"/>
    <cellStyle name="SAPBEXHLevel1X 2 5 2" xfId="23652" xr:uid="{00000000-0005-0000-0000-0000E6270000}"/>
    <cellStyle name="SAPBEXHLevel1X 2 5 2 2" xfId="36011" xr:uid="{00000000-0005-0000-0000-0000E7270000}"/>
    <cellStyle name="SAPBEXHLevel1X 2 5 2 3" xfId="37146" xr:uid="{00000000-0005-0000-0000-0000E8270000}"/>
    <cellStyle name="SAPBEXHLevel1X 2 5 2 4" xfId="43808" xr:uid="{00000000-0005-0000-0000-0000C2130000}"/>
    <cellStyle name="SAPBEXHLevel1X 2 5 2 5" xfId="44883" xr:uid="{00000000-0005-0000-0000-0000C2130000}"/>
    <cellStyle name="SAPBEXHLevel1X 2 5 3" xfId="36010" xr:uid="{00000000-0005-0000-0000-0000E9270000}"/>
    <cellStyle name="SAPBEXHLevel1X 2 5 4" xfId="37147" xr:uid="{00000000-0005-0000-0000-0000EA270000}"/>
    <cellStyle name="SAPBEXHLevel1X 2 5 5" xfId="43807" xr:uid="{00000000-0005-0000-0000-0000C1130000}"/>
    <cellStyle name="SAPBEXHLevel1X 2 5 6" xfId="44884" xr:uid="{00000000-0005-0000-0000-0000C1130000}"/>
    <cellStyle name="SAPBEXHLevel1X 2 6" xfId="23653" xr:uid="{00000000-0005-0000-0000-0000EB270000}"/>
    <cellStyle name="SAPBEXHLevel1X 2 6 2" xfId="36012" xr:uid="{00000000-0005-0000-0000-0000EC270000}"/>
    <cellStyle name="SAPBEXHLevel1X 2 6 3" xfId="37145" xr:uid="{00000000-0005-0000-0000-0000ED270000}"/>
    <cellStyle name="SAPBEXHLevel1X 2 6 4" xfId="43809" xr:uid="{00000000-0005-0000-0000-0000C3130000}"/>
    <cellStyle name="SAPBEXHLevel1X 2 6 5" xfId="44882" xr:uid="{00000000-0005-0000-0000-0000C3130000}"/>
    <cellStyle name="SAPBEXHLevel1X 2 7" xfId="35997" xr:uid="{00000000-0005-0000-0000-0000EE270000}"/>
    <cellStyle name="SAPBEXHLevel1X 2 8" xfId="37160" xr:uid="{00000000-0005-0000-0000-0000EF270000}"/>
    <cellStyle name="SAPBEXHLevel1X 2 9" xfId="43794" xr:uid="{00000000-0005-0000-0000-0000B4130000}"/>
    <cellStyle name="SAPBEXHLevel1X 3" xfId="23654" xr:uid="{00000000-0005-0000-0000-0000F0270000}"/>
    <cellStyle name="SAPBEXHLevel1X 3 2" xfId="23655" xr:uid="{00000000-0005-0000-0000-0000F1270000}"/>
    <cellStyle name="SAPBEXHLevel1X 3 2 2" xfId="23656" xr:uid="{00000000-0005-0000-0000-0000F2270000}"/>
    <cellStyle name="SAPBEXHLevel1X 3 2 2 2" xfId="36015" xr:uid="{00000000-0005-0000-0000-0000F3270000}"/>
    <cellStyle name="SAPBEXHLevel1X 3 2 2 3" xfId="37142" xr:uid="{00000000-0005-0000-0000-0000F4270000}"/>
    <cellStyle name="SAPBEXHLevel1X 3 2 2 4" xfId="43812" xr:uid="{00000000-0005-0000-0000-0000C6130000}"/>
    <cellStyle name="SAPBEXHLevel1X 3 2 2 5" xfId="44879" xr:uid="{00000000-0005-0000-0000-0000C6130000}"/>
    <cellStyle name="SAPBEXHLevel1X 3 2 3" xfId="36014" xr:uid="{00000000-0005-0000-0000-0000F5270000}"/>
    <cellStyle name="SAPBEXHLevel1X 3 2 4" xfId="37143" xr:uid="{00000000-0005-0000-0000-0000F6270000}"/>
    <cellStyle name="SAPBEXHLevel1X 3 2 5" xfId="43811" xr:uid="{00000000-0005-0000-0000-0000C5130000}"/>
    <cellStyle name="SAPBEXHLevel1X 3 2 6" xfId="44880" xr:uid="{00000000-0005-0000-0000-0000C5130000}"/>
    <cellStyle name="SAPBEXHLevel1X 3 3" xfId="23657" xr:uid="{00000000-0005-0000-0000-0000F7270000}"/>
    <cellStyle name="SAPBEXHLevel1X 3 3 2" xfId="36016" xr:uid="{00000000-0005-0000-0000-0000F8270000}"/>
    <cellStyle name="SAPBEXHLevel1X 3 3 3" xfId="37141" xr:uid="{00000000-0005-0000-0000-0000F9270000}"/>
    <cellStyle name="SAPBEXHLevel1X 3 3 4" xfId="43813" xr:uid="{00000000-0005-0000-0000-0000C7130000}"/>
    <cellStyle name="SAPBEXHLevel1X 3 3 5" xfId="44878" xr:uid="{00000000-0005-0000-0000-0000C7130000}"/>
    <cellStyle name="SAPBEXHLevel1X 3 4" xfId="36013" xr:uid="{00000000-0005-0000-0000-0000FA270000}"/>
    <cellStyle name="SAPBEXHLevel1X 3 5" xfId="37144" xr:uid="{00000000-0005-0000-0000-0000FB270000}"/>
    <cellStyle name="SAPBEXHLevel1X 3 6" xfId="43810" xr:uid="{00000000-0005-0000-0000-0000C4130000}"/>
    <cellStyle name="SAPBEXHLevel1X 3 7" xfId="44881" xr:uid="{00000000-0005-0000-0000-0000C4130000}"/>
    <cellStyle name="SAPBEXHLevel1X 4" xfId="23658" xr:uid="{00000000-0005-0000-0000-0000FC270000}"/>
    <cellStyle name="SAPBEXHLevel1X 4 2" xfId="23659" xr:uid="{00000000-0005-0000-0000-0000FD270000}"/>
    <cellStyle name="SAPBEXHLevel1X 4 2 2" xfId="23660" xr:uid="{00000000-0005-0000-0000-0000FE270000}"/>
    <cellStyle name="SAPBEXHLevel1X 4 2 2 2" xfId="36019" xr:uid="{00000000-0005-0000-0000-0000FF270000}"/>
    <cellStyle name="SAPBEXHLevel1X 4 2 2 3" xfId="37138" xr:uid="{00000000-0005-0000-0000-000000280000}"/>
    <cellStyle name="SAPBEXHLevel1X 4 2 2 4" xfId="43816" xr:uid="{00000000-0005-0000-0000-0000CA130000}"/>
    <cellStyle name="SAPBEXHLevel1X 4 2 2 5" xfId="44875" xr:uid="{00000000-0005-0000-0000-0000CA130000}"/>
    <cellStyle name="SAPBEXHLevel1X 4 2 3" xfId="36018" xr:uid="{00000000-0005-0000-0000-000001280000}"/>
    <cellStyle name="SAPBEXHLevel1X 4 2 4" xfId="37139" xr:uid="{00000000-0005-0000-0000-000002280000}"/>
    <cellStyle name="SAPBEXHLevel1X 4 2 5" xfId="43815" xr:uid="{00000000-0005-0000-0000-0000C9130000}"/>
    <cellStyle name="SAPBEXHLevel1X 4 2 6" xfId="44876" xr:uid="{00000000-0005-0000-0000-0000C9130000}"/>
    <cellStyle name="SAPBEXHLevel1X 4 3" xfId="23661" xr:uid="{00000000-0005-0000-0000-000003280000}"/>
    <cellStyle name="SAPBEXHLevel1X 4 3 2" xfId="36020" xr:uid="{00000000-0005-0000-0000-000004280000}"/>
    <cellStyle name="SAPBEXHLevel1X 4 3 3" xfId="37137" xr:uid="{00000000-0005-0000-0000-000005280000}"/>
    <cellStyle name="SAPBEXHLevel1X 4 3 4" xfId="43817" xr:uid="{00000000-0005-0000-0000-0000CB130000}"/>
    <cellStyle name="SAPBEXHLevel1X 4 3 5" xfId="44874" xr:uid="{00000000-0005-0000-0000-0000CB130000}"/>
    <cellStyle name="SAPBEXHLevel1X 4 4" xfId="36017" xr:uid="{00000000-0005-0000-0000-000006280000}"/>
    <cellStyle name="SAPBEXHLevel1X 4 5" xfId="37140" xr:uid="{00000000-0005-0000-0000-000007280000}"/>
    <cellStyle name="SAPBEXHLevel1X 4 6" xfId="43814" xr:uid="{00000000-0005-0000-0000-0000C8130000}"/>
    <cellStyle name="SAPBEXHLevel1X 4 7" xfId="44877" xr:uid="{00000000-0005-0000-0000-0000C8130000}"/>
    <cellStyle name="SAPBEXHLevel1X 5" xfId="23662" xr:uid="{00000000-0005-0000-0000-000008280000}"/>
    <cellStyle name="SAPBEXHLevel1X 5 2" xfId="23663" xr:uid="{00000000-0005-0000-0000-000009280000}"/>
    <cellStyle name="SAPBEXHLevel1X 5 2 2" xfId="23664" xr:uid="{00000000-0005-0000-0000-00000A280000}"/>
    <cellStyle name="SAPBEXHLevel1X 5 2 2 2" xfId="36023" xr:uid="{00000000-0005-0000-0000-00000B280000}"/>
    <cellStyle name="SAPBEXHLevel1X 5 2 2 3" xfId="37134" xr:uid="{00000000-0005-0000-0000-00000C280000}"/>
    <cellStyle name="SAPBEXHLevel1X 5 2 2 4" xfId="43820" xr:uid="{00000000-0005-0000-0000-0000CE130000}"/>
    <cellStyle name="SAPBEXHLevel1X 5 2 2 5" xfId="44871" xr:uid="{00000000-0005-0000-0000-0000CE130000}"/>
    <cellStyle name="SAPBEXHLevel1X 5 2 3" xfId="36022" xr:uid="{00000000-0005-0000-0000-00000D280000}"/>
    <cellStyle name="SAPBEXHLevel1X 5 2 4" xfId="37135" xr:uid="{00000000-0005-0000-0000-00000E280000}"/>
    <cellStyle name="SAPBEXHLevel1X 5 2 5" xfId="43819" xr:uid="{00000000-0005-0000-0000-0000CD130000}"/>
    <cellStyle name="SAPBEXHLevel1X 5 2 6" xfId="44872" xr:uid="{00000000-0005-0000-0000-0000CD130000}"/>
    <cellStyle name="SAPBEXHLevel1X 5 3" xfId="23665" xr:uid="{00000000-0005-0000-0000-00000F280000}"/>
    <cellStyle name="SAPBEXHLevel1X 5 3 2" xfId="36024" xr:uid="{00000000-0005-0000-0000-000010280000}"/>
    <cellStyle name="SAPBEXHLevel1X 5 3 3" xfId="37133" xr:uid="{00000000-0005-0000-0000-000011280000}"/>
    <cellStyle name="SAPBEXHLevel1X 5 3 4" xfId="43821" xr:uid="{00000000-0005-0000-0000-0000CF130000}"/>
    <cellStyle name="SAPBEXHLevel1X 5 3 5" xfId="44870" xr:uid="{00000000-0005-0000-0000-0000CF130000}"/>
    <cellStyle name="SAPBEXHLevel1X 5 4" xfId="36021" xr:uid="{00000000-0005-0000-0000-000012280000}"/>
    <cellStyle name="SAPBEXHLevel1X 5 5" xfId="37136" xr:uid="{00000000-0005-0000-0000-000013280000}"/>
    <cellStyle name="SAPBEXHLevel1X 5 6" xfId="43818" xr:uid="{00000000-0005-0000-0000-0000CC130000}"/>
    <cellStyle name="SAPBEXHLevel1X 5 7" xfId="44873" xr:uid="{00000000-0005-0000-0000-0000CC130000}"/>
    <cellStyle name="SAPBEXHLevel1X 6" xfId="23666" xr:uid="{00000000-0005-0000-0000-000014280000}"/>
    <cellStyle name="SAPBEXHLevel1X 6 2" xfId="23667" xr:uid="{00000000-0005-0000-0000-000015280000}"/>
    <cellStyle name="SAPBEXHLevel1X 6 2 2" xfId="36026" xr:uid="{00000000-0005-0000-0000-000016280000}"/>
    <cellStyle name="SAPBEXHLevel1X 6 2 3" xfId="37131" xr:uid="{00000000-0005-0000-0000-000017280000}"/>
    <cellStyle name="SAPBEXHLevel1X 6 2 4" xfId="43823" xr:uid="{00000000-0005-0000-0000-0000D1130000}"/>
    <cellStyle name="SAPBEXHLevel1X 6 2 5" xfId="44868" xr:uid="{00000000-0005-0000-0000-0000D1130000}"/>
    <cellStyle name="SAPBEXHLevel1X 6 3" xfId="36025" xr:uid="{00000000-0005-0000-0000-000018280000}"/>
    <cellStyle name="SAPBEXHLevel1X 6 4" xfId="37132" xr:uid="{00000000-0005-0000-0000-000019280000}"/>
    <cellStyle name="SAPBEXHLevel1X 6 5" xfId="43822" xr:uid="{00000000-0005-0000-0000-0000D0130000}"/>
    <cellStyle name="SAPBEXHLevel1X 6 6" xfId="44869" xr:uid="{00000000-0005-0000-0000-0000D0130000}"/>
    <cellStyle name="SAPBEXHLevel1X 7" xfId="23668" xr:uid="{00000000-0005-0000-0000-00001A280000}"/>
    <cellStyle name="SAPBEXHLevel1X 7 2" xfId="36027" xr:uid="{00000000-0005-0000-0000-00001B280000}"/>
    <cellStyle name="SAPBEXHLevel1X 7 3" xfId="37130" xr:uid="{00000000-0005-0000-0000-00001C280000}"/>
    <cellStyle name="SAPBEXHLevel1X 7 4" xfId="43824" xr:uid="{00000000-0005-0000-0000-0000D2130000}"/>
    <cellStyle name="SAPBEXHLevel1X 7 5" xfId="44867" xr:uid="{00000000-0005-0000-0000-0000D2130000}"/>
    <cellStyle name="SAPBEXHLevel1X 8" xfId="35996" xr:uid="{00000000-0005-0000-0000-00001D280000}"/>
    <cellStyle name="SAPBEXHLevel1X 9" xfId="37161" xr:uid="{00000000-0005-0000-0000-00001E280000}"/>
    <cellStyle name="SAPBEXHLevel2" xfId="23669" xr:uid="{00000000-0005-0000-0000-00001F280000}"/>
    <cellStyle name="SAPBEXHLevel2 10" xfId="43825" xr:uid="{00000000-0005-0000-0000-0000D3130000}"/>
    <cellStyle name="SAPBEXHLevel2 11" xfId="44866" xr:uid="{00000000-0005-0000-0000-0000D3130000}"/>
    <cellStyle name="SAPBEXHLevel2 2" xfId="23670" xr:uid="{00000000-0005-0000-0000-000020280000}"/>
    <cellStyle name="SAPBEXHLevel2 2 10" xfId="44865" xr:uid="{00000000-0005-0000-0000-0000D4130000}"/>
    <cellStyle name="SAPBEXHLevel2 2 2" xfId="23671" xr:uid="{00000000-0005-0000-0000-000021280000}"/>
    <cellStyle name="SAPBEXHLevel2 2 2 2" xfId="23672" xr:uid="{00000000-0005-0000-0000-000022280000}"/>
    <cellStyle name="SAPBEXHLevel2 2 2 2 2" xfId="23673" xr:uid="{00000000-0005-0000-0000-000023280000}"/>
    <cellStyle name="SAPBEXHLevel2 2 2 2 2 2" xfId="36032" xr:uid="{00000000-0005-0000-0000-000024280000}"/>
    <cellStyle name="SAPBEXHLevel2 2 2 2 2 3" xfId="37125" xr:uid="{00000000-0005-0000-0000-000025280000}"/>
    <cellStyle name="SAPBEXHLevel2 2 2 2 2 4" xfId="43829" xr:uid="{00000000-0005-0000-0000-0000D7130000}"/>
    <cellStyle name="SAPBEXHLevel2 2 2 2 2 5" xfId="44862" xr:uid="{00000000-0005-0000-0000-0000D7130000}"/>
    <cellStyle name="SAPBEXHLevel2 2 2 2 3" xfId="36031" xr:uid="{00000000-0005-0000-0000-000026280000}"/>
    <cellStyle name="SAPBEXHLevel2 2 2 2 4" xfId="37126" xr:uid="{00000000-0005-0000-0000-000027280000}"/>
    <cellStyle name="SAPBEXHLevel2 2 2 2 5" xfId="43828" xr:uid="{00000000-0005-0000-0000-0000D6130000}"/>
    <cellStyle name="SAPBEXHLevel2 2 2 2 6" xfId="44863" xr:uid="{00000000-0005-0000-0000-0000D6130000}"/>
    <cellStyle name="SAPBEXHLevel2 2 2 3" xfId="23674" xr:uid="{00000000-0005-0000-0000-000028280000}"/>
    <cellStyle name="SAPBEXHLevel2 2 2 3 2" xfId="36033" xr:uid="{00000000-0005-0000-0000-000029280000}"/>
    <cellStyle name="SAPBEXHLevel2 2 2 3 3" xfId="37124" xr:uid="{00000000-0005-0000-0000-00002A280000}"/>
    <cellStyle name="SAPBEXHLevel2 2 2 3 4" xfId="43830" xr:uid="{00000000-0005-0000-0000-0000D8130000}"/>
    <cellStyle name="SAPBEXHLevel2 2 2 3 5" xfId="44861" xr:uid="{00000000-0005-0000-0000-0000D8130000}"/>
    <cellStyle name="SAPBEXHLevel2 2 2 4" xfId="36030" xr:uid="{00000000-0005-0000-0000-00002B280000}"/>
    <cellStyle name="SAPBEXHLevel2 2 2 5" xfId="37127" xr:uid="{00000000-0005-0000-0000-00002C280000}"/>
    <cellStyle name="SAPBEXHLevel2 2 2 6" xfId="43827" xr:uid="{00000000-0005-0000-0000-0000D5130000}"/>
    <cellStyle name="SAPBEXHLevel2 2 2 7" xfId="44864" xr:uid="{00000000-0005-0000-0000-0000D5130000}"/>
    <cellStyle name="SAPBEXHLevel2 2 3" xfId="23675" xr:uid="{00000000-0005-0000-0000-00002D280000}"/>
    <cellStyle name="SAPBEXHLevel2 2 3 2" xfId="23676" xr:uid="{00000000-0005-0000-0000-00002E280000}"/>
    <cellStyle name="SAPBEXHLevel2 2 3 2 2" xfId="23677" xr:uid="{00000000-0005-0000-0000-00002F280000}"/>
    <cellStyle name="SAPBEXHLevel2 2 3 2 2 2" xfId="36036" xr:uid="{00000000-0005-0000-0000-000030280000}"/>
    <cellStyle name="SAPBEXHLevel2 2 3 2 2 3" xfId="37121" xr:uid="{00000000-0005-0000-0000-000031280000}"/>
    <cellStyle name="SAPBEXHLevel2 2 3 2 2 4" xfId="43833" xr:uid="{00000000-0005-0000-0000-0000DB130000}"/>
    <cellStyle name="SAPBEXHLevel2 2 3 2 2 5" xfId="44858" xr:uid="{00000000-0005-0000-0000-0000DB130000}"/>
    <cellStyle name="SAPBEXHLevel2 2 3 2 3" xfId="36035" xr:uid="{00000000-0005-0000-0000-000032280000}"/>
    <cellStyle name="SAPBEXHLevel2 2 3 2 4" xfId="37122" xr:uid="{00000000-0005-0000-0000-000033280000}"/>
    <cellStyle name="SAPBEXHLevel2 2 3 2 5" xfId="43832" xr:uid="{00000000-0005-0000-0000-0000DA130000}"/>
    <cellStyle name="SAPBEXHLevel2 2 3 2 6" xfId="44859" xr:uid="{00000000-0005-0000-0000-0000DA130000}"/>
    <cellStyle name="SAPBEXHLevel2 2 3 3" xfId="23678" xr:uid="{00000000-0005-0000-0000-000034280000}"/>
    <cellStyle name="SAPBEXHLevel2 2 3 3 2" xfId="36037" xr:uid="{00000000-0005-0000-0000-000035280000}"/>
    <cellStyle name="SAPBEXHLevel2 2 3 3 3" xfId="37120" xr:uid="{00000000-0005-0000-0000-000036280000}"/>
    <cellStyle name="SAPBEXHLevel2 2 3 3 4" xfId="43834" xr:uid="{00000000-0005-0000-0000-0000DC130000}"/>
    <cellStyle name="SAPBEXHLevel2 2 3 3 5" xfId="44857" xr:uid="{00000000-0005-0000-0000-0000DC130000}"/>
    <cellStyle name="SAPBEXHLevel2 2 3 4" xfId="36034" xr:uid="{00000000-0005-0000-0000-000037280000}"/>
    <cellStyle name="SAPBEXHLevel2 2 3 5" xfId="37123" xr:uid="{00000000-0005-0000-0000-000038280000}"/>
    <cellStyle name="SAPBEXHLevel2 2 3 6" xfId="43831" xr:uid="{00000000-0005-0000-0000-0000D9130000}"/>
    <cellStyle name="SAPBEXHLevel2 2 3 7" xfId="44860" xr:uid="{00000000-0005-0000-0000-0000D9130000}"/>
    <cellStyle name="SAPBEXHLevel2 2 4" xfId="23679" xr:uid="{00000000-0005-0000-0000-000039280000}"/>
    <cellStyle name="SAPBEXHLevel2 2 4 2" xfId="23680" xr:uid="{00000000-0005-0000-0000-00003A280000}"/>
    <cellStyle name="SAPBEXHLevel2 2 4 2 2" xfId="23681" xr:uid="{00000000-0005-0000-0000-00003B280000}"/>
    <cellStyle name="SAPBEXHLevel2 2 4 2 2 2" xfId="36040" xr:uid="{00000000-0005-0000-0000-00003C280000}"/>
    <cellStyle name="SAPBEXHLevel2 2 4 2 2 3" xfId="37117" xr:uid="{00000000-0005-0000-0000-00003D280000}"/>
    <cellStyle name="SAPBEXHLevel2 2 4 2 2 4" xfId="43837" xr:uid="{00000000-0005-0000-0000-0000DF130000}"/>
    <cellStyle name="SAPBEXHLevel2 2 4 2 2 5" xfId="44854" xr:uid="{00000000-0005-0000-0000-0000DF130000}"/>
    <cellStyle name="SAPBEXHLevel2 2 4 2 3" xfId="36039" xr:uid="{00000000-0005-0000-0000-00003E280000}"/>
    <cellStyle name="SAPBEXHLevel2 2 4 2 4" xfId="37118" xr:uid="{00000000-0005-0000-0000-00003F280000}"/>
    <cellStyle name="SAPBEXHLevel2 2 4 2 5" xfId="43836" xr:uid="{00000000-0005-0000-0000-0000DE130000}"/>
    <cellStyle name="SAPBEXHLevel2 2 4 2 6" xfId="44855" xr:uid="{00000000-0005-0000-0000-0000DE130000}"/>
    <cellStyle name="SAPBEXHLevel2 2 4 3" xfId="23682" xr:uid="{00000000-0005-0000-0000-000040280000}"/>
    <cellStyle name="SAPBEXHLevel2 2 4 3 2" xfId="36041" xr:uid="{00000000-0005-0000-0000-000041280000}"/>
    <cellStyle name="SAPBEXHLevel2 2 4 3 3" xfId="37116" xr:uid="{00000000-0005-0000-0000-000042280000}"/>
    <cellStyle name="SAPBEXHLevel2 2 4 3 4" xfId="43838" xr:uid="{00000000-0005-0000-0000-0000E0130000}"/>
    <cellStyle name="SAPBEXHLevel2 2 4 3 5" xfId="44853" xr:uid="{00000000-0005-0000-0000-0000E0130000}"/>
    <cellStyle name="SAPBEXHLevel2 2 4 4" xfId="36038" xr:uid="{00000000-0005-0000-0000-000043280000}"/>
    <cellStyle name="SAPBEXHLevel2 2 4 5" xfId="37119" xr:uid="{00000000-0005-0000-0000-000044280000}"/>
    <cellStyle name="SAPBEXHLevel2 2 4 6" xfId="43835" xr:uid="{00000000-0005-0000-0000-0000DD130000}"/>
    <cellStyle name="SAPBEXHLevel2 2 4 7" xfId="44856" xr:uid="{00000000-0005-0000-0000-0000DD130000}"/>
    <cellStyle name="SAPBEXHLevel2 2 5" xfId="23683" xr:uid="{00000000-0005-0000-0000-000045280000}"/>
    <cellStyle name="SAPBEXHLevel2 2 5 2" xfId="23684" xr:uid="{00000000-0005-0000-0000-000046280000}"/>
    <cellStyle name="SAPBEXHLevel2 2 5 2 2" xfId="36043" xr:uid="{00000000-0005-0000-0000-000047280000}"/>
    <cellStyle name="SAPBEXHLevel2 2 5 2 3" xfId="37114" xr:uid="{00000000-0005-0000-0000-000048280000}"/>
    <cellStyle name="SAPBEXHLevel2 2 5 2 4" xfId="43840" xr:uid="{00000000-0005-0000-0000-0000E2130000}"/>
    <cellStyle name="SAPBEXHLevel2 2 5 2 5" xfId="44851" xr:uid="{00000000-0005-0000-0000-0000E2130000}"/>
    <cellStyle name="SAPBEXHLevel2 2 5 3" xfId="36042" xr:uid="{00000000-0005-0000-0000-000049280000}"/>
    <cellStyle name="SAPBEXHLevel2 2 5 4" xfId="37115" xr:uid="{00000000-0005-0000-0000-00004A280000}"/>
    <cellStyle name="SAPBEXHLevel2 2 5 5" xfId="43839" xr:uid="{00000000-0005-0000-0000-0000E1130000}"/>
    <cellStyle name="SAPBEXHLevel2 2 5 6" xfId="44852" xr:uid="{00000000-0005-0000-0000-0000E1130000}"/>
    <cellStyle name="SAPBEXHLevel2 2 6" xfId="23685" xr:uid="{00000000-0005-0000-0000-00004B280000}"/>
    <cellStyle name="SAPBEXHLevel2 2 6 2" xfId="36044" xr:uid="{00000000-0005-0000-0000-00004C280000}"/>
    <cellStyle name="SAPBEXHLevel2 2 6 3" xfId="37113" xr:uid="{00000000-0005-0000-0000-00004D280000}"/>
    <cellStyle name="SAPBEXHLevel2 2 6 4" xfId="43841" xr:uid="{00000000-0005-0000-0000-0000E3130000}"/>
    <cellStyle name="SAPBEXHLevel2 2 6 5" xfId="44850" xr:uid="{00000000-0005-0000-0000-0000E3130000}"/>
    <cellStyle name="SAPBEXHLevel2 2 7" xfId="36029" xr:uid="{00000000-0005-0000-0000-00004E280000}"/>
    <cellStyle name="SAPBEXHLevel2 2 8" xfId="37128" xr:uid="{00000000-0005-0000-0000-00004F280000}"/>
    <cellStyle name="SAPBEXHLevel2 2 9" xfId="43826" xr:uid="{00000000-0005-0000-0000-0000D4130000}"/>
    <cellStyle name="SAPBEXHLevel2 3" xfId="23686" xr:uid="{00000000-0005-0000-0000-000050280000}"/>
    <cellStyle name="SAPBEXHLevel2 3 2" xfId="23687" xr:uid="{00000000-0005-0000-0000-000051280000}"/>
    <cellStyle name="SAPBEXHLevel2 3 2 2" xfId="23688" xr:uid="{00000000-0005-0000-0000-000052280000}"/>
    <cellStyle name="SAPBEXHLevel2 3 2 2 2" xfId="36047" xr:uid="{00000000-0005-0000-0000-000053280000}"/>
    <cellStyle name="SAPBEXHLevel2 3 2 2 3" xfId="37110" xr:uid="{00000000-0005-0000-0000-000054280000}"/>
    <cellStyle name="SAPBEXHLevel2 3 2 2 4" xfId="43844" xr:uid="{00000000-0005-0000-0000-0000E6130000}"/>
    <cellStyle name="SAPBEXHLevel2 3 2 2 5" xfId="44847" xr:uid="{00000000-0005-0000-0000-0000E6130000}"/>
    <cellStyle name="SAPBEXHLevel2 3 2 3" xfId="36046" xr:uid="{00000000-0005-0000-0000-000055280000}"/>
    <cellStyle name="SAPBEXHLevel2 3 2 4" xfId="37111" xr:uid="{00000000-0005-0000-0000-000056280000}"/>
    <cellStyle name="SAPBEXHLevel2 3 2 5" xfId="43843" xr:uid="{00000000-0005-0000-0000-0000E5130000}"/>
    <cellStyle name="SAPBEXHLevel2 3 2 6" xfId="44848" xr:uid="{00000000-0005-0000-0000-0000E5130000}"/>
    <cellStyle name="SAPBEXHLevel2 3 3" xfId="23689" xr:uid="{00000000-0005-0000-0000-000057280000}"/>
    <cellStyle name="SAPBEXHLevel2 3 3 2" xfId="36048" xr:uid="{00000000-0005-0000-0000-000058280000}"/>
    <cellStyle name="SAPBEXHLevel2 3 3 3" xfId="37109" xr:uid="{00000000-0005-0000-0000-000059280000}"/>
    <cellStyle name="SAPBEXHLevel2 3 3 4" xfId="43845" xr:uid="{00000000-0005-0000-0000-0000E7130000}"/>
    <cellStyle name="SAPBEXHLevel2 3 3 5" xfId="44846" xr:uid="{00000000-0005-0000-0000-0000E7130000}"/>
    <cellStyle name="SAPBEXHLevel2 3 4" xfId="36045" xr:uid="{00000000-0005-0000-0000-00005A280000}"/>
    <cellStyle name="SAPBEXHLevel2 3 5" xfId="37112" xr:uid="{00000000-0005-0000-0000-00005B280000}"/>
    <cellStyle name="SAPBEXHLevel2 3 6" xfId="43842" xr:uid="{00000000-0005-0000-0000-0000E4130000}"/>
    <cellStyle name="SAPBEXHLevel2 3 7" xfId="44849" xr:uid="{00000000-0005-0000-0000-0000E4130000}"/>
    <cellStyle name="SAPBEXHLevel2 4" xfId="23690" xr:uid="{00000000-0005-0000-0000-00005C280000}"/>
    <cellStyle name="SAPBEXHLevel2 4 2" xfId="23691" xr:uid="{00000000-0005-0000-0000-00005D280000}"/>
    <cellStyle name="SAPBEXHLevel2 4 2 2" xfId="23692" xr:uid="{00000000-0005-0000-0000-00005E280000}"/>
    <cellStyle name="SAPBEXHLevel2 4 2 2 2" xfId="36051" xr:uid="{00000000-0005-0000-0000-00005F280000}"/>
    <cellStyle name="SAPBEXHLevel2 4 2 2 3" xfId="37106" xr:uid="{00000000-0005-0000-0000-000060280000}"/>
    <cellStyle name="SAPBEXHLevel2 4 2 2 4" xfId="43848" xr:uid="{00000000-0005-0000-0000-0000EA130000}"/>
    <cellStyle name="SAPBEXHLevel2 4 2 2 5" xfId="44843" xr:uid="{00000000-0005-0000-0000-0000EA130000}"/>
    <cellStyle name="SAPBEXHLevel2 4 2 3" xfId="36050" xr:uid="{00000000-0005-0000-0000-000061280000}"/>
    <cellStyle name="SAPBEXHLevel2 4 2 4" xfId="37107" xr:uid="{00000000-0005-0000-0000-000062280000}"/>
    <cellStyle name="SAPBEXHLevel2 4 2 5" xfId="43847" xr:uid="{00000000-0005-0000-0000-0000E9130000}"/>
    <cellStyle name="SAPBEXHLevel2 4 2 6" xfId="44844" xr:uid="{00000000-0005-0000-0000-0000E9130000}"/>
    <cellStyle name="SAPBEXHLevel2 4 3" xfId="23693" xr:uid="{00000000-0005-0000-0000-000063280000}"/>
    <cellStyle name="SAPBEXHLevel2 4 3 2" xfId="36052" xr:uid="{00000000-0005-0000-0000-000064280000}"/>
    <cellStyle name="SAPBEXHLevel2 4 3 3" xfId="37105" xr:uid="{00000000-0005-0000-0000-000065280000}"/>
    <cellStyle name="SAPBEXHLevel2 4 3 4" xfId="43849" xr:uid="{00000000-0005-0000-0000-0000EB130000}"/>
    <cellStyle name="SAPBEXHLevel2 4 3 5" xfId="44842" xr:uid="{00000000-0005-0000-0000-0000EB130000}"/>
    <cellStyle name="SAPBEXHLevel2 4 4" xfId="36049" xr:uid="{00000000-0005-0000-0000-000066280000}"/>
    <cellStyle name="SAPBEXHLevel2 4 5" xfId="37108" xr:uid="{00000000-0005-0000-0000-000067280000}"/>
    <cellStyle name="SAPBEXHLevel2 4 6" xfId="43846" xr:uid="{00000000-0005-0000-0000-0000E8130000}"/>
    <cellStyle name="SAPBEXHLevel2 4 7" xfId="44845" xr:uid="{00000000-0005-0000-0000-0000E8130000}"/>
    <cellStyle name="SAPBEXHLevel2 5" xfId="23694" xr:uid="{00000000-0005-0000-0000-000068280000}"/>
    <cellStyle name="SAPBEXHLevel2 5 2" xfId="23695" xr:uid="{00000000-0005-0000-0000-000069280000}"/>
    <cellStyle name="SAPBEXHLevel2 5 2 2" xfId="23696" xr:uid="{00000000-0005-0000-0000-00006A280000}"/>
    <cellStyle name="SAPBEXHLevel2 5 2 2 2" xfId="36055" xr:uid="{00000000-0005-0000-0000-00006B280000}"/>
    <cellStyle name="SAPBEXHLevel2 5 2 2 3" xfId="37102" xr:uid="{00000000-0005-0000-0000-00006C280000}"/>
    <cellStyle name="SAPBEXHLevel2 5 2 2 4" xfId="43852" xr:uid="{00000000-0005-0000-0000-0000EE130000}"/>
    <cellStyle name="SAPBEXHLevel2 5 2 2 5" xfId="44839" xr:uid="{00000000-0005-0000-0000-0000EE130000}"/>
    <cellStyle name="SAPBEXHLevel2 5 2 3" xfId="36054" xr:uid="{00000000-0005-0000-0000-00006D280000}"/>
    <cellStyle name="SAPBEXHLevel2 5 2 4" xfId="37103" xr:uid="{00000000-0005-0000-0000-00006E280000}"/>
    <cellStyle name="SAPBEXHLevel2 5 2 5" xfId="43851" xr:uid="{00000000-0005-0000-0000-0000ED130000}"/>
    <cellStyle name="SAPBEXHLevel2 5 2 6" xfId="44840" xr:uid="{00000000-0005-0000-0000-0000ED130000}"/>
    <cellStyle name="SAPBEXHLevel2 5 3" xfId="23697" xr:uid="{00000000-0005-0000-0000-00006F280000}"/>
    <cellStyle name="SAPBEXHLevel2 5 3 2" xfId="36056" xr:uid="{00000000-0005-0000-0000-000070280000}"/>
    <cellStyle name="SAPBEXHLevel2 5 3 3" xfId="37101" xr:uid="{00000000-0005-0000-0000-000071280000}"/>
    <cellStyle name="SAPBEXHLevel2 5 3 4" xfId="43853" xr:uid="{00000000-0005-0000-0000-0000EF130000}"/>
    <cellStyle name="SAPBEXHLevel2 5 3 5" xfId="44838" xr:uid="{00000000-0005-0000-0000-0000EF130000}"/>
    <cellStyle name="SAPBEXHLevel2 5 4" xfId="36053" xr:uid="{00000000-0005-0000-0000-000072280000}"/>
    <cellStyle name="SAPBEXHLevel2 5 5" xfId="37104" xr:uid="{00000000-0005-0000-0000-000073280000}"/>
    <cellStyle name="SAPBEXHLevel2 5 6" xfId="43850" xr:uid="{00000000-0005-0000-0000-0000EC130000}"/>
    <cellStyle name="SAPBEXHLevel2 5 7" xfId="44841" xr:uid="{00000000-0005-0000-0000-0000EC130000}"/>
    <cellStyle name="SAPBEXHLevel2 6" xfId="23698" xr:uid="{00000000-0005-0000-0000-000074280000}"/>
    <cellStyle name="SAPBEXHLevel2 6 2" xfId="23699" xr:uid="{00000000-0005-0000-0000-000075280000}"/>
    <cellStyle name="SAPBEXHLevel2 6 2 2" xfId="36058" xr:uid="{00000000-0005-0000-0000-000076280000}"/>
    <cellStyle name="SAPBEXHLevel2 6 2 3" xfId="37099" xr:uid="{00000000-0005-0000-0000-000077280000}"/>
    <cellStyle name="SAPBEXHLevel2 6 2 4" xfId="43855" xr:uid="{00000000-0005-0000-0000-0000F1130000}"/>
    <cellStyle name="SAPBEXHLevel2 6 2 5" xfId="44836" xr:uid="{00000000-0005-0000-0000-0000F1130000}"/>
    <cellStyle name="SAPBEXHLevel2 6 3" xfId="36057" xr:uid="{00000000-0005-0000-0000-000078280000}"/>
    <cellStyle name="SAPBEXHLevel2 6 4" xfId="37100" xr:uid="{00000000-0005-0000-0000-000079280000}"/>
    <cellStyle name="SAPBEXHLevel2 6 5" xfId="43854" xr:uid="{00000000-0005-0000-0000-0000F0130000}"/>
    <cellStyle name="SAPBEXHLevel2 6 6" xfId="44837" xr:uid="{00000000-0005-0000-0000-0000F0130000}"/>
    <cellStyle name="SAPBEXHLevel2 7" xfId="23700" xr:uid="{00000000-0005-0000-0000-00007A280000}"/>
    <cellStyle name="SAPBEXHLevel2 7 2" xfId="36059" xr:uid="{00000000-0005-0000-0000-00007B280000}"/>
    <cellStyle name="SAPBEXHLevel2 7 3" xfId="37098" xr:uid="{00000000-0005-0000-0000-00007C280000}"/>
    <cellStyle name="SAPBEXHLevel2 7 4" xfId="43856" xr:uid="{00000000-0005-0000-0000-0000F2130000}"/>
    <cellStyle name="SAPBEXHLevel2 7 5" xfId="44835" xr:uid="{00000000-0005-0000-0000-0000F2130000}"/>
    <cellStyle name="SAPBEXHLevel2 8" xfId="36028" xr:uid="{00000000-0005-0000-0000-00007D280000}"/>
    <cellStyle name="SAPBEXHLevel2 9" xfId="37129" xr:uid="{00000000-0005-0000-0000-00007E280000}"/>
    <cellStyle name="SAPBEXHLevel2X" xfId="23701" xr:uid="{00000000-0005-0000-0000-00007F280000}"/>
    <cellStyle name="SAPBEXHLevel2X 10" xfId="43857" xr:uid="{00000000-0005-0000-0000-0000F3130000}"/>
    <cellStyle name="SAPBEXHLevel2X 11" xfId="44834" xr:uid="{00000000-0005-0000-0000-0000F3130000}"/>
    <cellStyle name="SAPBEXHLevel2X 2" xfId="23702" xr:uid="{00000000-0005-0000-0000-000080280000}"/>
    <cellStyle name="SAPBEXHLevel2X 2 10" xfId="44833" xr:uid="{00000000-0005-0000-0000-0000F4130000}"/>
    <cellStyle name="SAPBEXHLevel2X 2 2" xfId="23703" xr:uid="{00000000-0005-0000-0000-000081280000}"/>
    <cellStyle name="SAPBEXHLevel2X 2 2 2" xfId="23704" xr:uid="{00000000-0005-0000-0000-000082280000}"/>
    <cellStyle name="SAPBEXHLevel2X 2 2 2 2" xfId="23705" xr:uid="{00000000-0005-0000-0000-000083280000}"/>
    <cellStyle name="SAPBEXHLevel2X 2 2 2 2 2" xfId="36064" xr:uid="{00000000-0005-0000-0000-000084280000}"/>
    <cellStyle name="SAPBEXHLevel2X 2 2 2 2 3" xfId="37093" xr:uid="{00000000-0005-0000-0000-000085280000}"/>
    <cellStyle name="SAPBEXHLevel2X 2 2 2 2 4" xfId="43861" xr:uid="{00000000-0005-0000-0000-0000F7130000}"/>
    <cellStyle name="SAPBEXHLevel2X 2 2 2 2 5" xfId="44830" xr:uid="{00000000-0005-0000-0000-0000F7130000}"/>
    <cellStyle name="SAPBEXHLevel2X 2 2 2 3" xfId="36063" xr:uid="{00000000-0005-0000-0000-000086280000}"/>
    <cellStyle name="SAPBEXHLevel2X 2 2 2 4" xfId="37094" xr:uid="{00000000-0005-0000-0000-000087280000}"/>
    <cellStyle name="SAPBEXHLevel2X 2 2 2 5" xfId="43860" xr:uid="{00000000-0005-0000-0000-0000F6130000}"/>
    <cellStyle name="SAPBEXHLevel2X 2 2 2 6" xfId="44831" xr:uid="{00000000-0005-0000-0000-0000F6130000}"/>
    <cellStyle name="SAPBEXHLevel2X 2 2 3" xfId="23706" xr:uid="{00000000-0005-0000-0000-000088280000}"/>
    <cellStyle name="SAPBEXHLevel2X 2 2 3 2" xfId="36065" xr:uid="{00000000-0005-0000-0000-000089280000}"/>
    <cellStyle name="SAPBEXHLevel2X 2 2 3 3" xfId="37092" xr:uid="{00000000-0005-0000-0000-00008A280000}"/>
    <cellStyle name="SAPBEXHLevel2X 2 2 3 4" xfId="43862" xr:uid="{00000000-0005-0000-0000-0000F8130000}"/>
    <cellStyle name="SAPBEXHLevel2X 2 2 3 5" xfId="44829" xr:uid="{00000000-0005-0000-0000-0000F8130000}"/>
    <cellStyle name="SAPBEXHLevel2X 2 2 4" xfId="36062" xr:uid="{00000000-0005-0000-0000-00008B280000}"/>
    <cellStyle name="SAPBEXHLevel2X 2 2 5" xfId="37095" xr:uid="{00000000-0005-0000-0000-00008C280000}"/>
    <cellStyle name="SAPBEXHLevel2X 2 2 6" xfId="43859" xr:uid="{00000000-0005-0000-0000-0000F5130000}"/>
    <cellStyle name="SAPBEXHLevel2X 2 2 7" xfId="44832" xr:uid="{00000000-0005-0000-0000-0000F5130000}"/>
    <cellStyle name="SAPBEXHLevel2X 2 3" xfId="23707" xr:uid="{00000000-0005-0000-0000-00008D280000}"/>
    <cellStyle name="SAPBEXHLevel2X 2 3 2" xfId="23708" xr:uid="{00000000-0005-0000-0000-00008E280000}"/>
    <cellStyle name="SAPBEXHLevel2X 2 3 2 2" xfId="23709" xr:uid="{00000000-0005-0000-0000-00008F280000}"/>
    <cellStyle name="SAPBEXHLevel2X 2 3 2 2 2" xfId="36068" xr:uid="{00000000-0005-0000-0000-000090280000}"/>
    <cellStyle name="SAPBEXHLevel2X 2 3 2 2 3" xfId="37089" xr:uid="{00000000-0005-0000-0000-000091280000}"/>
    <cellStyle name="SAPBEXHLevel2X 2 3 2 2 4" xfId="43865" xr:uid="{00000000-0005-0000-0000-0000FB130000}"/>
    <cellStyle name="SAPBEXHLevel2X 2 3 2 2 5" xfId="44826" xr:uid="{00000000-0005-0000-0000-0000FB130000}"/>
    <cellStyle name="SAPBEXHLevel2X 2 3 2 3" xfId="36067" xr:uid="{00000000-0005-0000-0000-000092280000}"/>
    <cellStyle name="SAPBEXHLevel2X 2 3 2 4" xfId="37090" xr:uid="{00000000-0005-0000-0000-000093280000}"/>
    <cellStyle name="SAPBEXHLevel2X 2 3 2 5" xfId="43864" xr:uid="{00000000-0005-0000-0000-0000FA130000}"/>
    <cellStyle name="SAPBEXHLevel2X 2 3 2 6" xfId="44827" xr:uid="{00000000-0005-0000-0000-0000FA130000}"/>
    <cellStyle name="SAPBEXHLevel2X 2 3 3" xfId="23710" xr:uid="{00000000-0005-0000-0000-000094280000}"/>
    <cellStyle name="SAPBEXHLevel2X 2 3 3 2" xfId="36069" xr:uid="{00000000-0005-0000-0000-000095280000}"/>
    <cellStyle name="SAPBEXHLevel2X 2 3 3 3" xfId="37088" xr:uid="{00000000-0005-0000-0000-000096280000}"/>
    <cellStyle name="SAPBEXHLevel2X 2 3 3 4" xfId="43866" xr:uid="{00000000-0005-0000-0000-0000FC130000}"/>
    <cellStyle name="SAPBEXHLevel2X 2 3 3 5" xfId="44825" xr:uid="{00000000-0005-0000-0000-0000FC130000}"/>
    <cellStyle name="SAPBEXHLevel2X 2 3 4" xfId="36066" xr:uid="{00000000-0005-0000-0000-000097280000}"/>
    <cellStyle name="SAPBEXHLevel2X 2 3 5" xfId="37091" xr:uid="{00000000-0005-0000-0000-000098280000}"/>
    <cellStyle name="SAPBEXHLevel2X 2 3 6" xfId="43863" xr:uid="{00000000-0005-0000-0000-0000F9130000}"/>
    <cellStyle name="SAPBEXHLevel2X 2 3 7" xfId="44828" xr:uid="{00000000-0005-0000-0000-0000F9130000}"/>
    <cellStyle name="SAPBEXHLevel2X 2 4" xfId="23711" xr:uid="{00000000-0005-0000-0000-000099280000}"/>
    <cellStyle name="SAPBEXHLevel2X 2 4 2" xfId="23712" xr:uid="{00000000-0005-0000-0000-00009A280000}"/>
    <cellStyle name="SAPBEXHLevel2X 2 4 2 2" xfId="23713" xr:uid="{00000000-0005-0000-0000-00009B280000}"/>
    <cellStyle name="SAPBEXHLevel2X 2 4 2 2 2" xfId="36072" xr:uid="{00000000-0005-0000-0000-00009C280000}"/>
    <cellStyle name="SAPBEXHLevel2X 2 4 2 2 3" xfId="37085" xr:uid="{00000000-0005-0000-0000-00009D280000}"/>
    <cellStyle name="SAPBEXHLevel2X 2 4 2 2 4" xfId="43869" xr:uid="{00000000-0005-0000-0000-0000FF130000}"/>
    <cellStyle name="SAPBEXHLevel2X 2 4 2 2 5" xfId="44822" xr:uid="{00000000-0005-0000-0000-0000FF130000}"/>
    <cellStyle name="SAPBEXHLevel2X 2 4 2 3" xfId="36071" xr:uid="{00000000-0005-0000-0000-00009E280000}"/>
    <cellStyle name="SAPBEXHLevel2X 2 4 2 4" xfId="37086" xr:uid="{00000000-0005-0000-0000-00009F280000}"/>
    <cellStyle name="SAPBEXHLevel2X 2 4 2 5" xfId="43868" xr:uid="{00000000-0005-0000-0000-0000FE130000}"/>
    <cellStyle name="SAPBEXHLevel2X 2 4 2 6" xfId="44823" xr:uid="{00000000-0005-0000-0000-0000FE130000}"/>
    <cellStyle name="SAPBEXHLevel2X 2 4 3" xfId="23714" xr:uid="{00000000-0005-0000-0000-0000A0280000}"/>
    <cellStyle name="SAPBEXHLevel2X 2 4 3 2" xfId="36073" xr:uid="{00000000-0005-0000-0000-0000A1280000}"/>
    <cellStyle name="SAPBEXHLevel2X 2 4 3 3" xfId="37084" xr:uid="{00000000-0005-0000-0000-0000A2280000}"/>
    <cellStyle name="SAPBEXHLevel2X 2 4 3 4" xfId="43870" xr:uid="{00000000-0005-0000-0000-000000140000}"/>
    <cellStyle name="SAPBEXHLevel2X 2 4 3 5" xfId="44821" xr:uid="{00000000-0005-0000-0000-000000140000}"/>
    <cellStyle name="SAPBEXHLevel2X 2 4 4" xfId="36070" xr:uid="{00000000-0005-0000-0000-0000A3280000}"/>
    <cellStyle name="SAPBEXHLevel2X 2 4 5" xfId="37087" xr:uid="{00000000-0005-0000-0000-0000A4280000}"/>
    <cellStyle name="SAPBEXHLevel2X 2 4 6" xfId="43867" xr:uid="{00000000-0005-0000-0000-0000FD130000}"/>
    <cellStyle name="SAPBEXHLevel2X 2 4 7" xfId="44824" xr:uid="{00000000-0005-0000-0000-0000FD130000}"/>
    <cellStyle name="SAPBEXHLevel2X 2 5" xfId="23715" xr:uid="{00000000-0005-0000-0000-0000A5280000}"/>
    <cellStyle name="SAPBEXHLevel2X 2 5 2" xfId="23716" xr:uid="{00000000-0005-0000-0000-0000A6280000}"/>
    <cellStyle name="SAPBEXHLevel2X 2 5 2 2" xfId="36075" xr:uid="{00000000-0005-0000-0000-0000A7280000}"/>
    <cellStyle name="SAPBEXHLevel2X 2 5 2 3" xfId="37082" xr:uid="{00000000-0005-0000-0000-0000A8280000}"/>
    <cellStyle name="SAPBEXHLevel2X 2 5 2 4" xfId="43872" xr:uid="{00000000-0005-0000-0000-000002140000}"/>
    <cellStyle name="SAPBEXHLevel2X 2 5 2 5" xfId="44819" xr:uid="{00000000-0005-0000-0000-000002140000}"/>
    <cellStyle name="SAPBEXHLevel2X 2 5 3" xfId="36074" xr:uid="{00000000-0005-0000-0000-0000A9280000}"/>
    <cellStyle name="SAPBEXHLevel2X 2 5 4" xfId="37083" xr:uid="{00000000-0005-0000-0000-0000AA280000}"/>
    <cellStyle name="SAPBEXHLevel2X 2 5 5" xfId="43871" xr:uid="{00000000-0005-0000-0000-000001140000}"/>
    <cellStyle name="SAPBEXHLevel2X 2 5 6" xfId="44820" xr:uid="{00000000-0005-0000-0000-000001140000}"/>
    <cellStyle name="SAPBEXHLevel2X 2 6" xfId="23717" xr:uid="{00000000-0005-0000-0000-0000AB280000}"/>
    <cellStyle name="SAPBEXHLevel2X 2 6 2" xfId="36076" xr:uid="{00000000-0005-0000-0000-0000AC280000}"/>
    <cellStyle name="SAPBEXHLevel2X 2 6 3" xfId="37081" xr:uid="{00000000-0005-0000-0000-0000AD280000}"/>
    <cellStyle name="SAPBEXHLevel2X 2 6 4" xfId="43873" xr:uid="{00000000-0005-0000-0000-000003140000}"/>
    <cellStyle name="SAPBEXHLevel2X 2 6 5" xfId="44818" xr:uid="{00000000-0005-0000-0000-000003140000}"/>
    <cellStyle name="SAPBEXHLevel2X 2 7" xfId="36061" xr:uid="{00000000-0005-0000-0000-0000AE280000}"/>
    <cellStyle name="SAPBEXHLevel2X 2 8" xfId="37096" xr:uid="{00000000-0005-0000-0000-0000AF280000}"/>
    <cellStyle name="SAPBEXHLevel2X 2 9" xfId="43858" xr:uid="{00000000-0005-0000-0000-0000F4130000}"/>
    <cellStyle name="SAPBEXHLevel2X 3" xfId="23718" xr:uid="{00000000-0005-0000-0000-0000B0280000}"/>
    <cellStyle name="SAPBEXHLevel2X 3 2" xfId="23719" xr:uid="{00000000-0005-0000-0000-0000B1280000}"/>
    <cellStyle name="SAPBEXHLevel2X 3 2 2" xfId="23720" xr:uid="{00000000-0005-0000-0000-0000B2280000}"/>
    <cellStyle name="SAPBEXHLevel2X 3 2 2 2" xfId="36079" xr:uid="{00000000-0005-0000-0000-0000B3280000}"/>
    <cellStyle name="SAPBEXHLevel2X 3 2 2 3" xfId="37078" xr:uid="{00000000-0005-0000-0000-0000B4280000}"/>
    <cellStyle name="SAPBEXHLevel2X 3 2 2 4" xfId="43876" xr:uid="{00000000-0005-0000-0000-000006140000}"/>
    <cellStyle name="SAPBEXHLevel2X 3 2 2 5" xfId="44815" xr:uid="{00000000-0005-0000-0000-000006140000}"/>
    <cellStyle name="SAPBEXHLevel2X 3 2 3" xfId="36078" xr:uid="{00000000-0005-0000-0000-0000B5280000}"/>
    <cellStyle name="SAPBEXHLevel2X 3 2 4" xfId="37079" xr:uid="{00000000-0005-0000-0000-0000B6280000}"/>
    <cellStyle name="SAPBEXHLevel2X 3 2 5" xfId="43875" xr:uid="{00000000-0005-0000-0000-000005140000}"/>
    <cellStyle name="SAPBEXHLevel2X 3 2 6" xfId="44816" xr:uid="{00000000-0005-0000-0000-000005140000}"/>
    <cellStyle name="SAPBEXHLevel2X 3 3" xfId="23721" xr:uid="{00000000-0005-0000-0000-0000B7280000}"/>
    <cellStyle name="SAPBEXHLevel2X 3 3 2" xfId="36080" xr:uid="{00000000-0005-0000-0000-0000B8280000}"/>
    <cellStyle name="SAPBEXHLevel2X 3 3 3" xfId="37077" xr:uid="{00000000-0005-0000-0000-0000B9280000}"/>
    <cellStyle name="SAPBEXHLevel2X 3 3 4" xfId="43877" xr:uid="{00000000-0005-0000-0000-000007140000}"/>
    <cellStyle name="SAPBEXHLevel2X 3 3 5" xfId="44814" xr:uid="{00000000-0005-0000-0000-000007140000}"/>
    <cellStyle name="SAPBEXHLevel2X 3 4" xfId="36077" xr:uid="{00000000-0005-0000-0000-0000BA280000}"/>
    <cellStyle name="SAPBEXHLevel2X 3 5" xfId="37080" xr:uid="{00000000-0005-0000-0000-0000BB280000}"/>
    <cellStyle name="SAPBEXHLevel2X 3 6" xfId="43874" xr:uid="{00000000-0005-0000-0000-000004140000}"/>
    <cellStyle name="SAPBEXHLevel2X 3 7" xfId="44817" xr:uid="{00000000-0005-0000-0000-000004140000}"/>
    <cellStyle name="SAPBEXHLevel2X 4" xfId="23722" xr:uid="{00000000-0005-0000-0000-0000BC280000}"/>
    <cellStyle name="SAPBEXHLevel2X 4 2" xfId="23723" xr:uid="{00000000-0005-0000-0000-0000BD280000}"/>
    <cellStyle name="SAPBEXHLevel2X 4 2 2" xfId="23724" xr:uid="{00000000-0005-0000-0000-0000BE280000}"/>
    <cellStyle name="SAPBEXHLevel2X 4 2 2 2" xfId="36083" xr:uid="{00000000-0005-0000-0000-0000BF280000}"/>
    <cellStyle name="SAPBEXHLevel2X 4 2 2 3" xfId="37074" xr:uid="{00000000-0005-0000-0000-0000C0280000}"/>
    <cellStyle name="SAPBEXHLevel2X 4 2 2 4" xfId="43880" xr:uid="{00000000-0005-0000-0000-00000A140000}"/>
    <cellStyle name="SAPBEXHLevel2X 4 2 2 5" xfId="44811" xr:uid="{00000000-0005-0000-0000-00000A140000}"/>
    <cellStyle name="SAPBEXHLevel2X 4 2 3" xfId="36082" xr:uid="{00000000-0005-0000-0000-0000C1280000}"/>
    <cellStyle name="SAPBEXHLevel2X 4 2 4" xfId="37075" xr:uid="{00000000-0005-0000-0000-0000C2280000}"/>
    <cellStyle name="SAPBEXHLevel2X 4 2 5" xfId="43879" xr:uid="{00000000-0005-0000-0000-000009140000}"/>
    <cellStyle name="SAPBEXHLevel2X 4 2 6" xfId="44812" xr:uid="{00000000-0005-0000-0000-000009140000}"/>
    <cellStyle name="SAPBEXHLevel2X 4 3" xfId="23725" xr:uid="{00000000-0005-0000-0000-0000C3280000}"/>
    <cellStyle name="SAPBEXHLevel2X 4 3 2" xfId="36084" xr:uid="{00000000-0005-0000-0000-0000C4280000}"/>
    <cellStyle name="SAPBEXHLevel2X 4 3 3" xfId="37073" xr:uid="{00000000-0005-0000-0000-0000C5280000}"/>
    <cellStyle name="SAPBEXHLevel2X 4 3 4" xfId="43881" xr:uid="{00000000-0005-0000-0000-00000B140000}"/>
    <cellStyle name="SAPBEXHLevel2X 4 3 5" xfId="44810" xr:uid="{00000000-0005-0000-0000-00000B140000}"/>
    <cellStyle name="SAPBEXHLevel2X 4 4" xfId="36081" xr:uid="{00000000-0005-0000-0000-0000C6280000}"/>
    <cellStyle name="SAPBEXHLevel2X 4 5" xfId="37076" xr:uid="{00000000-0005-0000-0000-0000C7280000}"/>
    <cellStyle name="SAPBEXHLevel2X 4 6" xfId="43878" xr:uid="{00000000-0005-0000-0000-000008140000}"/>
    <cellStyle name="SAPBEXHLevel2X 4 7" xfId="44813" xr:uid="{00000000-0005-0000-0000-000008140000}"/>
    <cellStyle name="SAPBEXHLevel2X 5" xfId="23726" xr:uid="{00000000-0005-0000-0000-0000C8280000}"/>
    <cellStyle name="SAPBEXHLevel2X 5 2" xfId="23727" xr:uid="{00000000-0005-0000-0000-0000C9280000}"/>
    <cellStyle name="SAPBEXHLevel2X 5 2 2" xfId="23728" xr:uid="{00000000-0005-0000-0000-0000CA280000}"/>
    <cellStyle name="SAPBEXHLevel2X 5 2 2 2" xfId="36087" xr:uid="{00000000-0005-0000-0000-0000CB280000}"/>
    <cellStyle name="SAPBEXHLevel2X 5 2 2 3" xfId="37070" xr:uid="{00000000-0005-0000-0000-0000CC280000}"/>
    <cellStyle name="SAPBEXHLevel2X 5 2 2 4" xfId="43884" xr:uid="{00000000-0005-0000-0000-00000E140000}"/>
    <cellStyle name="SAPBEXHLevel2X 5 2 2 5" xfId="44807" xr:uid="{00000000-0005-0000-0000-00000E140000}"/>
    <cellStyle name="SAPBEXHLevel2X 5 2 3" xfId="36086" xr:uid="{00000000-0005-0000-0000-0000CD280000}"/>
    <cellStyle name="SAPBEXHLevel2X 5 2 4" xfId="37071" xr:uid="{00000000-0005-0000-0000-0000CE280000}"/>
    <cellStyle name="SAPBEXHLevel2X 5 2 5" xfId="43883" xr:uid="{00000000-0005-0000-0000-00000D140000}"/>
    <cellStyle name="SAPBEXHLevel2X 5 2 6" xfId="44808" xr:uid="{00000000-0005-0000-0000-00000D140000}"/>
    <cellStyle name="SAPBEXHLevel2X 5 3" xfId="23729" xr:uid="{00000000-0005-0000-0000-0000CF280000}"/>
    <cellStyle name="SAPBEXHLevel2X 5 3 2" xfId="36088" xr:uid="{00000000-0005-0000-0000-0000D0280000}"/>
    <cellStyle name="SAPBEXHLevel2X 5 3 3" xfId="37069" xr:uid="{00000000-0005-0000-0000-0000D1280000}"/>
    <cellStyle name="SAPBEXHLevel2X 5 3 4" xfId="43885" xr:uid="{00000000-0005-0000-0000-00000F140000}"/>
    <cellStyle name="SAPBEXHLevel2X 5 3 5" xfId="44806" xr:uid="{00000000-0005-0000-0000-00000F140000}"/>
    <cellStyle name="SAPBEXHLevel2X 5 4" xfId="36085" xr:uid="{00000000-0005-0000-0000-0000D2280000}"/>
    <cellStyle name="SAPBEXHLevel2X 5 5" xfId="37072" xr:uid="{00000000-0005-0000-0000-0000D3280000}"/>
    <cellStyle name="SAPBEXHLevel2X 5 6" xfId="43882" xr:uid="{00000000-0005-0000-0000-00000C140000}"/>
    <cellStyle name="SAPBEXHLevel2X 5 7" xfId="44809" xr:uid="{00000000-0005-0000-0000-00000C140000}"/>
    <cellStyle name="SAPBEXHLevel2X 6" xfId="23730" xr:uid="{00000000-0005-0000-0000-0000D4280000}"/>
    <cellStyle name="SAPBEXHLevel2X 6 2" xfId="23731" xr:uid="{00000000-0005-0000-0000-0000D5280000}"/>
    <cellStyle name="SAPBEXHLevel2X 6 2 2" xfId="36090" xr:uid="{00000000-0005-0000-0000-0000D6280000}"/>
    <cellStyle name="SAPBEXHLevel2X 6 2 3" xfId="37067" xr:uid="{00000000-0005-0000-0000-0000D7280000}"/>
    <cellStyle name="SAPBEXHLevel2X 6 2 4" xfId="43887" xr:uid="{00000000-0005-0000-0000-000011140000}"/>
    <cellStyle name="SAPBEXHLevel2X 6 2 5" xfId="44804" xr:uid="{00000000-0005-0000-0000-000011140000}"/>
    <cellStyle name="SAPBEXHLevel2X 6 3" xfId="36089" xr:uid="{00000000-0005-0000-0000-0000D8280000}"/>
    <cellStyle name="SAPBEXHLevel2X 6 4" xfId="37068" xr:uid="{00000000-0005-0000-0000-0000D9280000}"/>
    <cellStyle name="SAPBEXHLevel2X 6 5" xfId="43886" xr:uid="{00000000-0005-0000-0000-000010140000}"/>
    <cellStyle name="SAPBEXHLevel2X 6 6" xfId="44805" xr:uid="{00000000-0005-0000-0000-000010140000}"/>
    <cellStyle name="SAPBEXHLevel2X 7" xfId="23732" xr:uid="{00000000-0005-0000-0000-0000DA280000}"/>
    <cellStyle name="SAPBEXHLevel2X 7 2" xfId="36091" xr:uid="{00000000-0005-0000-0000-0000DB280000}"/>
    <cellStyle name="SAPBEXHLevel2X 7 3" xfId="37066" xr:uid="{00000000-0005-0000-0000-0000DC280000}"/>
    <cellStyle name="SAPBEXHLevel2X 7 4" xfId="43888" xr:uid="{00000000-0005-0000-0000-000012140000}"/>
    <cellStyle name="SAPBEXHLevel2X 7 5" xfId="44803" xr:uid="{00000000-0005-0000-0000-000012140000}"/>
    <cellStyle name="SAPBEXHLevel2X 8" xfId="36060" xr:uid="{00000000-0005-0000-0000-0000DD280000}"/>
    <cellStyle name="SAPBEXHLevel2X 9" xfId="37097" xr:uid="{00000000-0005-0000-0000-0000DE280000}"/>
    <cellStyle name="SAPBEXHLevel3" xfId="23733" xr:uid="{00000000-0005-0000-0000-0000DF280000}"/>
    <cellStyle name="SAPBEXHLevel3 10" xfId="43889" xr:uid="{00000000-0005-0000-0000-000013140000}"/>
    <cellStyle name="SAPBEXHLevel3 11" xfId="44802" xr:uid="{00000000-0005-0000-0000-000013140000}"/>
    <cellStyle name="SAPBEXHLevel3 2" xfId="23734" xr:uid="{00000000-0005-0000-0000-0000E0280000}"/>
    <cellStyle name="SAPBEXHLevel3 2 10" xfId="44801" xr:uid="{00000000-0005-0000-0000-000014140000}"/>
    <cellStyle name="SAPBEXHLevel3 2 2" xfId="23735" xr:uid="{00000000-0005-0000-0000-0000E1280000}"/>
    <cellStyle name="SAPBEXHLevel3 2 2 2" xfId="23736" xr:uid="{00000000-0005-0000-0000-0000E2280000}"/>
    <cellStyle name="SAPBEXHLevel3 2 2 2 2" xfId="23737" xr:uid="{00000000-0005-0000-0000-0000E3280000}"/>
    <cellStyle name="SAPBEXHLevel3 2 2 2 2 2" xfId="36096" xr:uid="{00000000-0005-0000-0000-0000E4280000}"/>
    <cellStyle name="SAPBEXHLevel3 2 2 2 2 3" xfId="37061" xr:uid="{00000000-0005-0000-0000-0000E5280000}"/>
    <cellStyle name="SAPBEXHLevel3 2 2 2 2 4" xfId="43893" xr:uid="{00000000-0005-0000-0000-000017140000}"/>
    <cellStyle name="SAPBEXHLevel3 2 2 2 2 5" xfId="44798" xr:uid="{00000000-0005-0000-0000-000017140000}"/>
    <cellStyle name="SAPBEXHLevel3 2 2 2 3" xfId="36095" xr:uid="{00000000-0005-0000-0000-0000E6280000}"/>
    <cellStyle name="SAPBEXHLevel3 2 2 2 4" xfId="37062" xr:uid="{00000000-0005-0000-0000-0000E7280000}"/>
    <cellStyle name="SAPBEXHLevel3 2 2 2 5" xfId="43892" xr:uid="{00000000-0005-0000-0000-000016140000}"/>
    <cellStyle name="SAPBEXHLevel3 2 2 2 6" xfId="44799" xr:uid="{00000000-0005-0000-0000-000016140000}"/>
    <cellStyle name="SAPBEXHLevel3 2 2 3" xfId="23738" xr:uid="{00000000-0005-0000-0000-0000E8280000}"/>
    <cellStyle name="SAPBEXHLevel3 2 2 3 2" xfId="36097" xr:uid="{00000000-0005-0000-0000-0000E9280000}"/>
    <cellStyle name="SAPBEXHLevel3 2 2 3 3" xfId="37060" xr:uid="{00000000-0005-0000-0000-0000EA280000}"/>
    <cellStyle name="SAPBEXHLevel3 2 2 3 4" xfId="43894" xr:uid="{00000000-0005-0000-0000-000018140000}"/>
    <cellStyle name="SAPBEXHLevel3 2 2 3 5" xfId="44797" xr:uid="{00000000-0005-0000-0000-000018140000}"/>
    <cellStyle name="SAPBEXHLevel3 2 2 4" xfId="36094" xr:uid="{00000000-0005-0000-0000-0000EB280000}"/>
    <cellStyle name="SAPBEXHLevel3 2 2 5" xfId="37063" xr:uid="{00000000-0005-0000-0000-0000EC280000}"/>
    <cellStyle name="SAPBEXHLevel3 2 2 6" xfId="43891" xr:uid="{00000000-0005-0000-0000-000015140000}"/>
    <cellStyle name="SAPBEXHLevel3 2 2 7" xfId="44800" xr:uid="{00000000-0005-0000-0000-000015140000}"/>
    <cellStyle name="SAPBEXHLevel3 2 3" xfId="23739" xr:uid="{00000000-0005-0000-0000-0000ED280000}"/>
    <cellStyle name="SAPBEXHLevel3 2 3 2" xfId="23740" xr:uid="{00000000-0005-0000-0000-0000EE280000}"/>
    <cellStyle name="SAPBEXHLevel3 2 3 2 2" xfId="23741" xr:uid="{00000000-0005-0000-0000-0000EF280000}"/>
    <cellStyle name="SAPBEXHLevel3 2 3 2 2 2" xfId="36100" xr:uid="{00000000-0005-0000-0000-0000F0280000}"/>
    <cellStyle name="SAPBEXHLevel3 2 3 2 2 3" xfId="37057" xr:uid="{00000000-0005-0000-0000-0000F1280000}"/>
    <cellStyle name="SAPBEXHLevel3 2 3 2 2 4" xfId="43897" xr:uid="{00000000-0005-0000-0000-00001B140000}"/>
    <cellStyle name="SAPBEXHLevel3 2 3 2 2 5" xfId="44794" xr:uid="{00000000-0005-0000-0000-00001B140000}"/>
    <cellStyle name="SAPBEXHLevel3 2 3 2 3" xfId="36099" xr:uid="{00000000-0005-0000-0000-0000F2280000}"/>
    <cellStyle name="SAPBEXHLevel3 2 3 2 4" xfId="37058" xr:uid="{00000000-0005-0000-0000-0000F3280000}"/>
    <cellStyle name="SAPBEXHLevel3 2 3 2 5" xfId="43896" xr:uid="{00000000-0005-0000-0000-00001A140000}"/>
    <cellStyle name="SAPBEXHLevel3 2 3 2 6" xfId="44795" xr:uid="{00000000-0005-0000-0000-00001A140000}"/>
    <cellStyle name="SAPBEXHLevel3 2 3 3" xfId="23742" xr:uid="{00000000-0005-0000-0000-0000F4280000}"/>
    <cellStyle name="SAPBEXHLevel3 2 3 3 2" xfId="36101" xr:uid="{00000000-0005-0000-0000-0000F5280000}"/>
    <cellStyle name="SAPBEXHLevel3 2 3 3 3" xfId="37056" xr:uid="{00000000-0005-0000-0000-0000F6280000}"/>
    <cellStyle name="SAPBEXHLevel3 2 3 3 4" xfId="43898" xr:uid="{00000000-0005-0000-0000-00001C140000}"/>
    <cellStyle name="SAPBEXHLevel3 2 3 3 5" xfId="44793" xr:uid="{00000000-0005-0000-0000-00001C140000}"/>
    <cellStyle name="SAPBEXHLevel3 2 3 4" xfId="36098" xr:uid="{00000000-0005-0000-0000-0000F7280000}"/>
    <cellStyle name="SAPBEXHLevel3 2 3 5" xfId="37059" xr:uid="{00000000-0005-0000-0000-0000F8280000}"/>
    <cellStyle name="SAPBEXHLevel3 2 3 6" xfId="43895" xr:uid="{00000000-0005-0000-0000-000019140000}"/>
    <cellStyle name="SAPBEXHLevel3 2 3 7" xfId="44796" xr:uid="{00000000-0005-0000-0000-000019140000}"/>
    <cellStyle name="SAPBEXHLevel3 2 4" xfId="23743" xr:uid="{00000000-0005-0000-0000-0000F9280000}"/>
    <cellStyle name="SAPBEXHLevel3 2 4 2" xfId="23744" xr:uid="{00000000-0005-0000-0000-0000FA280000}"/>
    <cellStyle name="SAPBEXHLevel3 2 4 2 2" xfId="23745" xr:uid="{00000000-0005-0000-0000-0000FB280000}"/>
    <cellStyle name="SAPBEXHLevel3 2 4 2 2 2" xfId="36104" xr:uid="{00000000-0005-0000-0000-0000FC280000}"/>
    <cellStyle name="SAPBEXHLevel3 2 4 2 2 3" xfId="37053" xr:uid="{00000000-0005-0000-0000-0000FD280000}"/>
    <cellStyle name="SAPBEXHLevel3 2 4 2 2 4" xfId="43901" xr:uid="{00000000-0005-0000-0000-00001F140000}"/>
    <cellStyle name="SAPBEXHLevel3 2 4 2 2 5" xfId="44790" xr:uid="{00000000-0005-0000-0000-00001F140000}"/>
    <cellStyle name="SAPBEXHLevel3 2 4 2 3" xfId="36103" xr:uid="{00000000-0005-0000-0000-0000FE280000}"/>
    <cellStyle name="SAPBEXHLevel3 2 4 2 4" xfId="37054" xr:uid="{00000000-0005-0000-0000-0000FF280000}"/>
    <cellStyle name="SAPBEXHLevel3 2 4 2 5" xfId="43900" xr:uid="{00000000-0005-0000-0000-00001E140000}"/>
    <cellStyle name="SAPBEXHLevel3 2 4 2 6" xfId="44791" xr:uid="{00000000-0005-0000-0000-00001E140000}"/>
    <cellStyle name="SAPBEXHLevel3 2 4 3" xfId="23746" xr:uid="{00000000-0005-0000-0000-000000290000}"/>
    <cellStyle name="SAPBEXHLevel3 2 4 3 2" xfId="36105" xr:uid="{00000000-0005-0000-0000-000001290000}"/>
    <cellStyle name="SAPBEXHLevel3 2 4 3 3" xfId="37052" xr:uid="{00000000-0005-0000-0000-000002290000}"/>
    <cellStyle name="SAPBEXHLevel3 2 4 3 4" xfId="43902" xr:uid="{00000000-0005-0000-0000-000020140000}"/>
    <cellStyle name="SAPBEXHLevel3 2 4 3 5" xfId="44789" xr:uid="{00000000-0005-0000-0000-000020140000}"/>
    <cellStyle name="SAPBEXHLevel3 2 4 4" xfId="36102" xr:uid="{00000000-0005-0000-0000-000003290000}"/>
    <cellStyle name="SAPBEXHLevel3 2 4 5" xfId="37055" xr:uid="{00000000-0005-0000-0000-000004290000}"/>
    <cellStyle name="SAPBEXHLevel3 2 4 6" xfId="43899" xr:uid="{00000000-0005-0000-0000-00001D140000}"/>
    <cellStyle name="SAPBEXHLevel3 2 4 7" xfId="44792" xr:uid="{00000000-0005-0000-0000-00001D140000}"/>
    <cellStyle name="SAPBEXHLevel3 2 5" xfId="23747" xr:uid="{00000000-0005-0000-0000-000005290000}"/>
    <cellStyle name="SAPBEXHLevel3 2 5 2" xfId="23748" xr:uid="{00000000-0005-0000-0000-000006290000}"/>
    <cellStyle name="SAPBEXHLevel3 2 5 2 2" xfId="36107" xr:uid="{00000000-0005-0000-0000-000007290000}"/>
    <cellStyle name="SAPBEXHLevel3 2 5 2 3" xfId="37050" xr:uid="{00000000-0005-0000-0000-000008290000}"/>
    <cellStyle name="SAPBEXHLevel3 2 5 2 4" xfId="43904" xr:uid="{00000000-0005-0000-0000-000022140000}"/>
    <cellStyle name="SAPBEXHLevel3 2 5 2 5" xfId="44787" xr:uid="{00000000-0005-0000-0000-000022140000}"/>
    <cellStyle name="SAPBEXHLevel3 2 5 3" xfId="36106" xr:uid="{00000000-0005-0000-0000-000009290000}"/>
    <cellStyle name="SAPBEXHLevel3 2 5 4" xfId="37051" xr:uid="{00000000-0005-0000-0000-00000A290000}"/>
    <cellStyle name="SAPBEXHLevel3 2 5 5" xfId="43903" xr:uid="{00000000-0005-0000-0000-000021140000}"/>
    <cellStyle name="SAPBEXHLevel3 2 5 6" xfId="44788" xr:uid="{00000000-0005-0000-0000-000021140000}"/>
    <cellStyle name="SAPBEXHLevel3 2 6" xfId="23749" xr:uid="{00000000-0005-0000-0000-00000B290000}"/>
    <cellStyle name="SAPBEXHLevel3 2 6 2" xfId="36108" xr:uid="{00000000-0005-0000-0000-00000C290000}"/>
    <cellStyle name="SAPBEXHLevel3 2 6 3" xfId="37049" xr:uid="{00000000-0005-0000-0000-00000D290000}"/>
    <cellStyle name="SAPBEXHLevel3 2 6 4" xfId="43905" xr:uid="{00000000-0005-0000-0000-000023140000}"/>
    <cellStyle name="SAPBEXHLevel3 2 6 5" xfId="44786" xr:uid="{00000000-0005-0000-0000-000023140000}"/>
    <cellStyle name="SAPBEXHLevel3 2 7" xfId="36093" xr:uid="{00000000-0005-0000-0000-00000E290000}"/>
    <cellStyle name="SAPBEXHLevel3 2 8" xfId="37064" xr:uid="{00000000-0005-0000-0000-00000F290000}"/>
    <cellStyle name="SAPBEXHLevel3 2 9" xfId="43890" xr:uid="{00000000-0005-0000-0000-000014140000}"/>
    <cellStyle name="SAPBEXHLevel3 3" xfId="23750" xr:uid="{00000000-0005-0000-0000-000010290000}"/>
    <cellStyle name="SAPBEXHLevel3 3 2" xfId="23751" xr:uid="{00000000-0005-0000-0000-000011290000}"/>
    <cellStyle name="SAPBEXHLevel3 3 2 2" xfId="23752" xr:uid="{00000000-0005-0000-0000-000012290000}"/>
    <cellStyle name="SAPBEXHLevel3 3 2 2 2" xfId="36111" xr:uid="{00000000-0005-0000-0000-000013290000}"/>
    <cellStyle name="SAPBEXHLevel3 3 2 2 3" xfId="37046" xr:uid="{00000000-0005-0000-0000-000014290000}"/>
    <cellStyle name="SAPBEXHLevel3 3 2 2 4" xfId="43908" xr:uid="{00000000-0005-0000-0000-000026140000}"/>
    <cellStyle name="SAPBEXHLevel3 3 2 2 5" xfId="44783" xr:uid="{00000000-0005-0000-0000-000026140000}"/>
    <cellStyle name="SAPBEXHLevel3 3 2 3" xfId="36110" xr:uid="{00000000-0005-0000-0000-000015290000}"/>
    <cellStyle name="SAPBEXHLevel3 3 2 4" xfId="37047" xr:uid="{00000000-0005-0000-0000-000016290000}"/>
    <cellStyle name="SAPBEXHLevel3 3 2 5" xfId="43907" xr:uid="{00000000-0005-0000-0000-000025140000}"/>
    <cellStyle name="SAPBEXHLevel3 3 2 6" xfId="44784" xr:uid="{00000000-0005-0000-0000-000025140000}"/>
    <cellStyle name="SAPBEXHLevel3 3 3" xfId="23753" xr:uid="{00000000-0005-0000-0000-000017290000}"/>
    <cellStyle name="SAPBEXHLevel3 3 3 2" xfId="36112" xr:uid="{00000000-0005-0000-0000-000018290000}"/>
    <cellStyle name="SAPBEXHLevel3 3 3 3" xfId="37045" xr:uid="{00000000-0005-0000-0000-000019290000}"/>
    <cellStyle name="SAPBEXHLevel3 3 3 4" xfId="43909" xr:uid="{00000000-0005-0000-0000-000027140000}"/>
    <cellStyle name="SAPBEXHLevel3 3 3 5" xfId="44782" xr:uid="{00000000-0005-0000-0000-000027140000}"/>
    <cellStyle name="SAPBEXHLevel3 3 4" xfId="36109" xr:uid="{00000000-0005-0000-0000-00001A290000}"/>
    <cellStyle name="SAPBEXHLevel3 3 5" xfId="37048" xr:uid="{00000000-0005-0000-0000-00001B290000}"/>
    <cellStyle name="SAPBEXHLevel3 3 6" xfId="43906" xr:uid="{00000000-0005-0000-0000-000024140000}"/>
    <cellStyle name="SAPBEXHLevel3 3 7" xfId="44785" xr:uid="{00000000-0005-0000-0000-000024140000}"/>
    <cellStyle name="SAPBEXHLevel3 4" xfId="23754" xr:uid="{00000000-0005-0000-0000-00001C290000}"/>
    <cellStyle name="SAPBEXHLevel3 4 2" xfId="23755" xr:uid="{00000000-0005-0000-0000-00001D290000}"/>
    <cellStyle name="SAPBEXHLevel3 4 2 2" xfId="23756" xr:uid="{00000000-0005-0000-0000-00001E290000}"/>
    <cellStyle name="SAPBEXHLevel3 4 2 2 2" xfId="36115" xr:uid="{00000000-0005-0000-0000-00001F290000}"/>
    <cellStyle name="SAPBEXHLevel3 4 2 2 3" xfId="37042" xr:uid="{00000000-0005-0000-0000-000020290000}"/>
    <cellStyle name="SAPBEXHLevel3 4 2 2 4" xfId="43912" xr:uid="{00000000-0005-0000-0000-00002A140000}"/>
    <cellStyle name="SAPBEXHLevel3 4 2 2 5" xfId="44779" xr:uid="{00000000-0005-0000-0000-00002A140000}"/>
    <cellStyle name="SAPBEXHLevel3 4 2 3" xfId="36114" xr:uid="{00000000-0005-0000-0000-000021290000}"/>
    <cellStyle name="SAPBEXHLevel3 4 2 4" xfId="37043" xr:uid="{00000000-0005-0000-0000-000022290000}"/>
    <cellStyle name="SAPBEXHLevel3 4 2 5" xfId="43911" xr:uid="{00000000-0005-0000-0000-000029140000}"/>
    <cellStyle name="SAPBEXHLevel3 4 2 6" xfId="44780" xr:uid="{00000000-0005-0000-0000-000029140000}"/>
    <cellStyle name="SAPBEXHLevel3 4 3" xfId="23757" xr:uid="{00000000-0005-0000-0000-000023290000}"/>
    <cellStyle name="SAPBEXHLevel3 4 3 2" xfId="36116" xr:uid="{00000000-0005-0000-0000-000024290000}"/>
    <cellStyle name="SAPBEXHLevel3 4 3 3" xfId="37041" xr:uid="{00000000-0005-0000-0000-000025290000}"/>
    <cellStyle name="SAPBEXHLevel3 4 3 4" xfId="43913" xr:uid="{00000000-0005-0000-0000-00002B140000}"/>
    <cellStyle name="SAPBEXHLevel3 4 3 5" xfId="44778" xr:uid="{00000000-0005-0000-0000-00002B140000}"/>
    <cellStyle name="SAPBEXHLevel3 4 4" xfId="36113" xr:uid="{00000000-0005-0000-0000-000026290000}"/>
    <cellStyle name="SAPBEXHLevel3 4 5" xfId="37044" xr:uid="{00000000-0005-0000-0000-000027290000}"/>
    <cellStyle name="SAPBEXHLevel3 4 6" xfId="43910" xr:uid="{00000000-0005-0000-0000-000028140000}"/>
    <cellStyle name="SAPBEXHLevel3 4 7" xfId="44781" xr:uid="{00000000-0005-0000-0000-000028140000}"/>
    <cellStyle name="SAPBEXHLevel3 5" xfId="23758" xr:uid="{00000000-0005-0000-0000-000028290000}"/>
    <cellStyle name="SAPBEXHLevel3 5 2" xfId="23759" xr:uid="{00000000-0005-0000-0000-000029290000}"/>
    <cellStyle name="SAPBEXHLevel3 5 2 2" xfId="23760" xr:uid="{00000000-0005-0000-0000-00002A290000}"/>
    <cellStyle name="SAPBEXHLevel3 5 2 2 2" xfId="36119" xr:uid="{00000000-0005-0000-0000-00002B290000}"/>
    <cellStyle name="SAPBEXHLevel3 5 2 2 3" xfId="37038" xr:uid="{00000000-0005-0000-0000-00002C290000}"/>
    <cellStyle name="SAPBEXHLevel3 5 2 2 4" xfId="43916" xr:uid="{00000000-0005-0000-0000-00002E140000}"/>
    <cellStyle name="SAPBEXHLevel3 5 2 2 5" xfId="44775" xr:uid="{00000000-0005-0000-0000-00002E140000}"/>
    <cellStyle name="SAPBEXHLevel3 5 2 3" xfId="36118" xr:uid="{00000000-0005-0000-0000-00002D290000}"/>
    <cellStyle name="SAPBEXHLevel3 5 2 4" xfId="37039" xr:uid="{00000000-0005-0000-0000-00002E290000}"/>
    <cellStyle name="SAPBEXHLevel3 5 2 5" xfId="43915" xr:uid="{00000000-0005-0000-0000-00002D140000}"/>
    <cellStyle name="SAPBEXHLevel3 5 2 6" xfId="44776" xr:uid="{00000000-0005-0000-0000-00002D140000}"/>
    <cellStyle name="SAPBEXHLevel3 5 3" xfId="23761" xr:uid="{00000000-0005-0000-0000-00002F290000}"/>
    <cellStyle name="SAPBEXHLevel3 5 3 2" xfId="36120" xr:uid="{00000000-0005-0000-0000-000030290000}"/>
    <cellStyle name="SAPBEXHLevel3 5 3 3" xfId="37037" xr:uid="{00000000-0005-0000-0000-000031290000}"/>
    <cellStyle name="SAPBEXHLevel3 5 3 4" xfId="43917" xr:uid="{00000000-0005-0000-0000-00002F140000}"/>
    <cellStyle name="SAPBEXHLevel3 5 3 5" xfId="44774" xr:uid="{00000000-0005-0000-0000-00002F140000}"/>
    <cellStyle name="SAPBEXHLevel3 5 4" xfId="36117" xr:uid="{00000000-0005-0000-0000-000032290000}"/>
    <cellStyle name="SAPBEXHLevel3 5 5" xfId="37040" xr:uid="{00000000-0005-0000-0000-000033290000}"/>
    <cellStyle name="SAPBEXHLevel3 5 6" xfId="43914" xr:uid="{00000000-0005-0000-0000-00002C140000}"/>
    <cellStyle name="SAPBEXHLevel3 5 7" xfId="44777" xr:uid="{00000000-0005-0000-0000-00002C140000}"/>
    <cellStyle name="SAPBEXHLevel3 6" xfId="23762" xr:uid="{00000000-0005-0000-0000-000034290000}"/>
    <cellStyle name="SAPBEXHLevel3 6 2" xfId="23763" xr:uid="{00000000-0005-0000-0000-000035290000}"/>
    <cellStyle name="SAPBEXHLevel3 6 2 2" xfId="36122" xr:uid="{00000000-0005-0000-0000-000036290000}"/>
    <cellStyle name="SAPBEXHLevel3 6 2 3" xfId="37035" xr:uid="{00000000-0005-0000-0000-000037290000}"/>
    <cellStyle name="SAPBEXHLevel3 6 2 4" xfId="43919" xr:uid="{00000000-0005-0000-0000-000031140000}"/>
    <cellStyle name="SAPBEXHLevel3 6 2 5" xfId="44772" xr:uid="{00000000-0005-0000-0000-000031140000}"/>
    <cellStyle name="SAPBEXHLevel3 6 3" xfId="36121" xr:uid="{00000000-0005-0000-0000-000038290000}"/>
    <cellStyle name="SAPBEXHLevel3 6 4" xfId="37036" xr:uid="{00000000-0005-0000-0000-000039290000}"/>
    <cellStyle name="SAPBEXHLevel3 6 5" xfId="43918" xr:uid="{00000000-0005-0000-0000-000030140000}"/>
    <cellStyle name="SAPBEXHLevel3 6 6" xfId="44773" xr:uid="{00000000-0005-0000-0000-000030140000}"/>
    <cellStyle name="SAPBEXHLevel3 7" xfId="23764" xr:uid="{00000000-0005-0000-0000-00003A290000}"/>
    <cellStyle name="SAPBEXHLevel3 7 2" xfId="36123" xr:uid="{00000000-0005-0000-0000-00003B290000}"/>
    <cellStyle name="SAPBEXHLevel3 7 3" xfId="36530" xr:uid="{00000000-0005-0000-0000-00003C290000}"/>
    <cellStyle name="SAPBEXHLevel3 7 4" xfId="43920" xr:uid="{00000000-0005-0000-0000-000032140000}"/>
    <cellStyle name="SAPBEXHLevel3 7 5" xfId="44771" xr:uid="{00000000-0005-0000-0000-000032140000}"/>
    <cellStyle name="SAPBEXHLevel3 8" xfId="36092" xr:uid="{00000000-0005-0000-0000-00003D290000}"/>
    <cellStyle name="SAPBEXHLevel3 9" xfId="37065" xr:uid="{00000000-0005-0000-0000-00003E290000}"/>
    <cellStyle name="SAPBEXHLevel3X" xfId="23765" xr:uid="{00000000-0005-0000-0000-00003F290000}"/>
    <cellStyle name="SAPBEXHLevel3X 10" xfId="43921" xr:uid="{00000000-0005-0000-0000-000033140000}"/>
    <cellStyle name="SAPBEXHLevel3X 11" xfId="44770" xr:uid="{00000000-0005-0000-0000-000033140000}"/>
    <cellStyle name="SAPBEXHLevel3X 2" xfId="23766" xr:uid="{00000000-0005-0000-0000-000040290000}"/>
    <cellStyle name="SAPBEXHLevel3X 2 10" xfId="44769" xr:uid="{00000000-0005-0000-0000-000034140000}"/>
    <cellStyle name="SAPBEXHLevel3X 2 2" xfId="23767" xr:uid="{00000000-0005-0000-0000-000041290000}"/>
    <cellStyle name="SAPBEXHLevel3X 2 2 2" xfId="23768" xr:uid="{00000000-0005-0000-0000-000042290000}"/>
    <cellStyle name="SAPBEXHLevel3X 2 2 2 2" xfId="23769" xr:uid="{00000000-0005-0000-0000-000043290000}"/>
    <cellStyle name="SAPBEXHLevel3X 2 2 2 2 2" xfId="36128" xr:uid="{00000000-0005-0000-0000-000044290000}"/>
    <cellStyle name="SAPBEXHLevel3X 2 2 2 2 3" xfId="37030" xr:uid="{00000000-0005-0000-0000-000045290000}"/>
    <cellStyle name="SAPBEXHLevel3X 2 2 2 2 4" xfId="43925" xr:uid="{00000000-0005-0000-0000-000037140000}"/>
    <cellStyle name="SAPBEXHLevel3X 2 2 2 2 5" xfId="44766" xr:uid="{00000000-0005-0000-0000-000037140000}"/>
    <cellStyle name="SAPBEXHLevel3X 2 2 2 3" xfId="36127" xr:uid="{00000000-0005-0000-0000-000046290000}"/>
    <cellStyle name="SAPBEXHLevel3X 2 2 2 4" xfId="37031" xr:uid="{00000000-0005-0000-0000-000047290000}"/>
    <cellStyle name="SAPBEXHLevel3X 2 2 2 5" xfId="43924" xr:uid="{00000000-0005-0000-0000-000036140000}"/>
    <cellStyle name="SAPBEXHLevel3X 2 2 2 6" xfId="44767" xr:uid="{00000000-0005-0000-0000-000036140000}"/>
    <cellStyle name="SAPBEXHLevel3X 2 2 3" xfId="23770" xr:uid="{00000000-0005-0000-0000-000048290000}"/>
    <cellStyle name="SAPBEXHLevel3X 2 2 3 2" xfId="36129" xr:uid="{00000000-0005-0000-0000-000049290000}"/>
    <cellStyle name="SAPBEXHLevel3X 2 2 3 3" xfId="37029" xr:uid="{00000000-0005-0000-0000-00004A290000}"/>
    <cellStyle name="SAPBEXHLevel3X 2 2 3 4" xfId="43926" xr:uid="{00000000-0005-0000-0000-000038140000}"/>
    <cellStyle name="SAPBEXHLevel3X 2 2 3 5" xfId="44765" xr:uid="{00000000-0005-0000-0000-000038140000}"/>
    <cellStyle name="SAPBEXHLevel3X 2 2 4" xfId="36126" xr:uid="{00000000-0005-0000-0000-00004B290000}"/>
    <cellStyle name="SAPBEXHLevel3X 2 2 5" xfId="37032" xr:uid="{00000000-0005-0000-0000-00004C290000}"/>
    <cellStyle name="SAPBEXHLevel3X 2 2 6" xfId="43923" xr:uid="{00000000-0005-0000-0000-000035140000}"/>
    <cellStyle name="SAPBEXHLevel3X 2 2 7" xfId="44768" xr:uid="{00000000-0005-0000-0000-000035140000}"/>
    <cellStyle name="SAPBEXHLevel3X 2 3" xfId="23771" xr:uid="{00000000-0005-0000-0000-00004D290000}"/>
    <cellStyle name="SAPBEXHLevel3X 2 3 2" xfId="23772" xr:uid="{00000000-0005-0000-0000-00004E290000}"/>
    <cellStyle name="SAPBEXHLevel3X 2 3 2 2" xfId="23773" xr:uid="{00000000-0005-0000-0000-00004F290000}"/>
    <cellStyle name="SAPBEXHLevel3X 2 3 2 2 2" xfId="36132" xr:uid="{00000000-0005-0000-0000-000050290000}"/>
    <cellStyle name="SAPBEXHLevel3X 2 3 2 2 3" xfId="37026" xr:uid="{00000000-0005-0000-0000-000051290000}"/>
    <cellStyle name="SAPBEXHLevel3X 2 3 2 2 4" xfId="43929" xr:uid="{00000000-0005-0000-0000-00003B140000}"/>
    <cellStyle name="SAPBEXHLevel3X 2 3 2 2 5" xfId="44762" xr:uid="{00000000-0005-0000-0000-00003B140000}"/>
    <cellStyle name="SAPBEXHLevel3X 2 3 2 3" xfId="36131" xr:uid="{00000000-0005-0000-0000-000052290000}"/>
    <cellStyle name="SAPBEXHLevel3X 2 3 2 4" xfId="37027" xr:uid="{00000000-0005-0000-0000-000053290000}"/>
    <cellStyle name="SAPBEXHLevel3X 2 3 2 5" xfId="43928" xr:uid="{00000000-0005-0000-0000-00003A140000}"/>
    <cellStyle name="SAPBEXHLevel3X 2 3 2 6" xfId="44763" xr:uid="{00000000-0005-0000-0000-00003A140000}"/>
    <cellStyle name="SAPBEXHLevel3X 2 3 3" xfId="23774" xr:uid="{00000000-0005-0000-0000-000054290000}"/>
    <cellStyle name="SAPBEXHLevel3X 2 3 3 2" xfId="36133" xr:uid="{00000000-0005-0000-0000-000055290000}"/>
    <cellStyle name="SAPBEXHLevel3X 2 3 3 3" xfId="37025" xr:uid="{00000000-0005-0000-0000-000056290000}"/>
    <cellStyle name="SAPBEXHLevel3X 2 3 3 4" xfId="43930" xr:uid="{00000000-0005-0000-0000-00003C140000}"/>
    <cellStyle name="SAPBEXHLevel3X 2 3 3 5" xfId="44761" xr:uid="{00000000-0005-0000-0000-00003C140000}"/>
    <cellStyle name="SAPBEXHLevel3X 2 3 4" xfId="36130" xr:uid="{00000000-0005-0000-0000-000057290000}"/>
    <cellStyle name="SAPBEXHLevel3X 2 3 5" xfId="37028" xr:uid="{00000000-0005-0000-0000-000058290000}"/>
    <cellStyle name="SAPBEXHLevel3X 2 3 6" xfId="43927" xr:uid="{00000000-0005-0000-0000-000039140000}"/>
    <cellStyle name="SAPBEXHLevel3X 2 3 7" xfId="44764" xr:uid="{00000000-0005-0000-0000-000039140000}"/>
    <cellStyle name="SAPBEXHLevel3X 2 4" xfId="23775" xr:uid="{00000000-0005-0000-0000-000059290000}"/>
    <cellStyle name="SAPBEXHLevel3X 2 4 2" xfId="23776" xr:uid="{00000000-0005-0000-0000-00005A290000}"/>
    <cellStyle name="SAPBEXHLevel3X 2 4 2 2" xfId="23777" xr:uid="{00000000-0005-0000-0000-00005B290000}"/>
    <cellStyle name="SAPBEXHLevel3X 2 4 2 2 2" xfId="36136" xr:uid="{00000000-0005-0000-0000-00005C290000}"/>
    <cellStyle name="SAPBEXHLevel3X 2 4 2 2 3" xfId="37022" xr:uid="{00000000-0005-0000-0000-00005D290000}"/>
    <cellStyle name="SAPBEXHLevel3X 2 4 2 2 4" xfId="43933" xr:uid="{00000000-0005-0000-0000-00003F140000}"/>
    <cellStyle name="SAPBEXHLevel3X 2 4 2 2 5" xfId="44758" xr:uid="{00000000-0005-0000-0000-00003F140000}"/>
    <cellStyle name="SAPBEXHLevel3X 2 4 2 3" xfId="36135" xr:uid="{00000000-0005-0000-0000-00005E290000}"/>
    <cellStyle name="SAPBEXHLevel3X 2 4 2 4" xfId="37023" xr:uid="{00000000-0005-0000-0000-00005F290000}"/>
    <cellStyle name="SAPBEXHLevel3X 2 4 2 5" xfId="43932" xr:uid="{00000000-0005-0000-0000-00003E140000}"/>
    <cellStyle name="SAPBEXHLevel3X 2 4 2 6" xfId="44759" xr:uid="{00000000-0005-0000-0000-00003E140000}"/>
    <cellStyle name="SAPBEXHLevel3X 2 4 3" xfId="23778" xr:uid="{00000000-0005-0000-0000-000060290000}"/>
    <cellStyle name="SAPBEXHLevel3X 2 4 3 2" xfId="36137" xr:uid="{00000000-0005-0000-0000-000061290000}"/>
    <cellStyle name="SAPBEXHLevel3X 2 4 3 3" xfId="37021" xr:uid="{00000000-0005-0000-0000-000062290000}"/>
    <cellStyle name="SAPBEXHLevel3X 2 4 3 4" xfId="43934" xr:uid="{00000000-0005-0000-0000-000040140000}"/>
    <cellStyle name="SAPBEXHLevel3X 2 4 3 5" xfId="44757" xr:uid="{00000000-0005-0000-0000-000040140000}"/>
    <cellStyle name="SAPBEXHLevel3X 2 4 4" xfId="36134" xr:uid="{00000000-0005-0000-0000-000063290000}"/>
    <cellStyle name="SAPBEXHLevel3X 2 4 5" xfId="37024" xr:uid="{00000000-0005-0000-0000-000064290000}"/>
    <cellStyle name="SAPBEXHLevel3X 2 4 6" xfId="43931" xr:uid="{00000000-0005-0000-0000-00003D140000}"/>
    <cellStyle name="SAPBEXHLevel3X 2 4 7" xfId="44760" xr:uid="{00000000-0005-0000-0000-00003D140000}"/>
    <cellStyle name="SAPBEXHLevel3X 2 5" xfId="23779" xr:uid="{00000000-0005-0000-0000-000065290000}"/>
    <cellStyle name="SAPBEXHLevel3X 2 5 2" xfId="23780" xr:uid="{00000000-0005-0000-0000-000066290000}"/>
    <cellStyle name="SAPBEXHLevel3X 2 5 2 2" xfId="36139" xr:uid="{00000000-0005-0000-0000-000067290000}"/>
    <cellStyle name="SAPBEXHLevel3X 2 5 2 3" xfId="37019" xr:uid="{00000000-0005-0000-0000-000068290000}"/>
    <cellStyle name="SAPBEXHLevel3X 2 5 2 4" xfId="43936" xr:uid="{00000000-0005-0000-0000-000042140000}"/>
    <cellStyle name="SAPBEXHLevel3X 2 5 2 5" xfId="44755" xr:uid="{00000000-0005-0000-0000-000042140000}"/>
    <cellStyle name="SAPBEXHLevel3X 2 5 3" xfId="36138" xr:uid="{00000000-0005-0000-0000-000069290000}"/>
    <cellStyle name="SAPBEXHLevel3X 2 5 4" xfId="37020" xr:uid="{00000000-0005-0000-0000-00006A290000}"/>
    <cellStyle name="SAPBEXHLevel3X 2 5 5" xfId="43935" xr:uid="{00000000-0005-0000-0000-000041140000}"/>
    <cellStyle name="SAPBEXHLevel3X 2 5 6" xfId="44756" xr:uid="{00000000-0005-0000-0000-000041140000}"/>
    <cellStyle name="SAPBEXHLevel3X 2 6" xfId="23781" xr:uid="{00000000-0005-0000-0000-00006B290000}"/>
    <cellStyle name="SAPBEXHLevel3X 2 6 2" xfId="36140" xr:uid="{00000000-0005-0000-0000-00006C290000}"/>
    <cellStyle name="SAPBEXHLevel3X 2 6 3" xfId="37018" xr:uid="{00000000-0005-0000-0000-00006D290000}"/>
    <cellStyle name="SAPBEXHLevel3X 2 6 4" xfId="43937" xr:uid="{00000000-0005-0000-0000-000043140000}"/>
    <cellStyle name="SAPBEXHLevel3X 2 6 5" xfId="44754" xr:uid="{00000000-0005-0000-0000-000043140000}"/>
    <cellStyle name="SAPBEXHLevel3X 2 7" xfId="36125" xr:uid="{00000000-0005-0000-0000-00006E290000}"/>
    <cellStyle name="SAPBEXHLevel3X 2 8" xfId="37033" xr:uid="{00000000-0005-0000-0000-00006F290000}"/>
    <cellStyle name="SAPBEXHLevel3X 2 9" xfId="43922" xr:uid="{00000000-0005-0000-0000-000034140000}"/>
    <cellStyle name="SAPBEXHLevel3X 3" xfId="23782" xr:uid="{00000000-0005-0000-0000-000070290000}"/>
    <cellStyle name="SAPBEXHLevel3X 3 2" xfId="23783" xr:uid="{00000000-0005-0000-0000-000071290000}"/>
    <cellStyle name="SAPBEXHLevel3X 3 2 2" xfId="23784" xr:uid="{00000000-0005-0000-0000-000072290000}"/>
    <cellStyle name="SAPBEXHLevel3X 3 2 2 2" xfId="36143" xr:uid="{00000000-0005-0000-0000-000073290000}"/>
    <cellStyle name="SAPBEXHLevel3X 3 2 2 3" xfId="37015" xr:uid="{00000000-0005-0000-0000-000074290000}"/>
    <cellStyle name="SAPBEXHLevel3X 3 2 2 4" xfId="43940" xr:uid="{00000000-0005-0000-0000-000046140000}"/>
    <cellStyle name="SAPBEXHLevel3X 3 2 2 5" xfId="44751" xr:uid="{00000000-0005-0000-0000-000046140000}"/>
    <cellStyle name="SAPBEXHLevel3X 3 2 3" xfId="36142" xr:uid="{00000000-0005-0000-0000-000075290000}"/>
    <cellStyle name="SAPBEXHLevel3X 3 2 4" xfId="37016" xr:uid="{00000000-0005-0000-0000-000076290000}"/>
    <cellStyle name="SAPBEXHLevel3X 3 2 5" xfId="43939" xr:uid="{00000000-0005-0000-0000-000045140000}"/>
    <cellStyle name="SAPBEXHLevel3X 3 2 6" xfId="44752" xr:uid="{00000000-0005-0000-0000-000045140000}"/>
    <cellStyle name="SAPBEXHLevel3X 3 3" xfId="23785" xr:uid="{00000000-0005-0000-0000-000077290000}"/>
    <cellStyle name="SAPBEXHLevel3X 3 3 2" xfId="36144" xr:uid="{00000000-0005-0000-0000-000078290000}"/>
    <cellStyle name="SAPBEXHLevel3X 3 3 3" xfId="37014" xr:uid="{00000000-0005-0000-0000-000079290000}"/>
    <cellStyle name="SAPBEXHLevel3X 3 3 4" xfId="43941" xr:uid="{00000000-0005-0000-0000-000047140000}"/>
    <cellStyle name="SAPBEXHLevel3X 3 3 5" xfId="44750" xr:uid="{00000000-0005-0000-0000-000047140000}"/>
    <cellStyle name="SAPBEXHLevel3X 3 4" xfId="36141" xr:uid="{00000000-0005-0000-0000-00007A290000}"/>
    <cellStyle name="SAPBEXHLevel3X 3 5" xfId="37017" xr:uid="{00000000-0005-0000-0000-00007B290000}"/>
    <cellStyle name="SAPBEXHLevel3X 3 6" xfId="43938" xr:uid="{00000000-0005-0000-0000-000044140000}"/>
    <cellStyle name="SAPBEXHLevel3X 3 7" xfId="44753" xr:uid="{00000000-0005-0000-0000-000044140000}"/>
    <cellStyle name="SAPBEXHLevel3X 4" xfId="23786" xr:uid="{00000000-0005-0000-0000-00007C290000}"/>
    <cellStyle name="SAPBEXHLevel3X 4 2" xfId="23787" xr:uid="{00000000-0005-0000-0000-00007D290000}"/>
    <cellStyle name="SAPBEXHLevel3X 4 2 2" xfId="23788" xr:uid="{00000000-0005-0000-0000-00007E290000}"/>
    <cellStyle name="SAPBEXHLevel3X 4 2 2 2" xfId="36147" xr:uid="{00000000-0005-0000-0000-00007F290000}"/>
    <cellStyle name="SAPBEXHLevel3X 4 2 2 3" xfId="37011" xr:uid="{00000000-0005-0000-0000-000080290000}"/>
    <cellStyle name="SAPBEXHLevel3X 4 2 2 4" xfId="43944" xr:uid="{00000000-0005-0000-0000-00004A140000}"/>
    <cellStyle name="SAPBEXHLevel3X 4 2 2 5" xfId="44747" xr:uid="{00000000-0005-0000-0000-00004A140000}"/>
    <cellStyle name="SAPBEXHLevel3X 4 2 3" xfId="36146" xr:uid="{00000000-0005-0000-0000-000081290000}"/>
    <cellStyle name="SAPBEXHLevel3X 4 2 4" xfId="37012" xr:uid="{00000000-0005-0000-0000-000082290000}"/>
    <cellStyle name="SAPBEXHLevel3X 4 2 5" xfId="43943" xr:uid="{00000000-0005-0000-0000-000049140000}"/>
    <cellStyle name="SAPBEXHLevel3X 4 2 6" xfId="44748" xr:uid="{00000000-0005-0000-0000-000049140000}"/>
    <cellStyle name="SAPBEXHLevel3X 4 3" xfId="23789" xr:uid="{00000000-0005-0000-0000-000083290000}"/>
    <cellStyle name="SAPBEXHLevel3X 4 3 2" xfId="36148" xr:uid="{00000000-0005-0000-0000-000084290000}"/>
    <cellStyle name="SAPBEXHLevel3X 4 3 3" xfId="37010" xr:uid="{00000000-0005-0000-0000-000085290000}"/>
    <cellStyle name="SAPBEXHLevel3X 4 3 4" xfId="43945" xr:uid="{00000000-0005-0000-0000-00004B140000}"/>
    <cellStyle name="SAPBEXHLevel3X 4 3 5" xfId="44746" xr:uid="{00000000-0005-0000-0000-00004B140000}"/>
    <cellStyle name="SAPBEXHLevel3X 4 4" xfId="36145" xr:uid="{00000000-0005-0000-0000-000086290000}"/>
    <cellStyle name="SAPBEXHLevel3X 4 5" xfId="37013" xr:uid="{00000000-0005-0000-0000-000087290000}"/>
    <cellStyle name="SAPBEXHLevel3X 4 6" xfId="43942" xr:uid="{00000000-0005-0000-0000-000048140000}"/>
    <cellStyle name="SAPBEXHLevel3X 4 7" xfId="44749" xr:uid="{00000000-0005-0000-0000-000048140000}"/>
    <cellStyle name="SAPBEXHLevel3X 5" xfId="23790" xr:uid="{00000000-0005-0000-0000-000088290000}"/>
    <cellStyle name="SAPBEXHLevel3X 5 2" xfId="23791" xr:uid="{00000000-0005-0000-0000-000089290000}"/>
    <cellStyle name="SAPBEXHLevel3X 5 2 2" xfId="23792" xr:uid="{00000000-0005-0000-0000-00008A290000}"/>
    <cellStyle name="SAPBEXHLevel3X 5 2 2 2" xfId="36151" xr:uid="{00000000-0005-0000-0000-00008B290000}"/>
    <cellStyle name="SAPBEXHLevel3X 5 2 2 3" xfId="37007" xr:uid="{00000000-0005-0000-0000-00008C290000}"/>
    <cellStyle name="SAPBEXHLevel3X 5 2 2 4" xfId="43948" xr:uid="{00000000-0005-0000-0000-00004E140000}"/>
    <cellStyle name="SAPBEXHLevel3X 5 2 2 5" xfId="44743" xr:uid="{00000000-0005-0000-0000-00004E140000}"/>
    <cellStyle name="SAPBEXHLevel3X 5 2 3" xfId="36150" xr:uid="{00000000-0005-0000-0000-00008D290000}"/>
    <cellStyle name="SAPBEXHLevel3X 5 2 4" xfId="37008" xr:uid="{00000000-0005-0000-0000-00008E290000}"/>
    <cellStyle name="SAPBEXHLevel3X 5 2 5" xfId="43947" xr:uid="{00000000-0005-0000-0000-00004D140000}"/>
    <cellStyle name="SAPBEXHLevel3X 5 2 6" xfId="44744" xr:uid="{00000000-0005-0000-0000-00004D140000}"/>
    <cellStyle name="SAPBEXHLevel3X 5 3" xfId="23793" xr:uid="{00000000-0005-0000-0000-00008F290000}"/>
    <cellStyle name="SAPBEXHLevel3X 5 3 2" xfId="36152" xr:uid="{00000000-0005-0000-0000-000090290000}"/>
    <cellStyle name="SAPBEXHLevel3X 5 3 3" xfId="37006" xr:uid="{00000000-0005-0000-0000-000091290000}"/>
    <cellStyle name="SAPBEXHLevel3X 5 3 4" xfId="43949" xr:uid="{00000000-0005-0000-0000-00004F140000}"/>
    <cellStyle name="SAPBEXHLevel3X 5 3 5" xfId="44742" xr:uid="{00000000-0005-0000-0000-00004F140000}"/>
    <cellStyle name="SAPBEXHLevel3X 5 4" xfId="36149" xr:uid="{00000000-0005-0000-0000-000092290000}"/>
    <cellStyle name="SAPBEXHLevel3X 5 5" xfId="37009" xr:uid="{00000000-0005-0000-0000-000093290000}"/>
    <cellStyle name="SAPBEXHLevel3X 5 6" xfId="43946" xr:uid="{00000000-0005-0000-0000-00004C140000}"/>
    <cellStyle name="SAPBEXHLevel3X 5 7" xfId="44745" xr:uid="{00000000-0005-0000-0000-00004C140000}"/>
    <cellStyle name="SAPBEXHLevel3X 6" xfId="23794" xr:uid="{00000000-0005-0000-0000-000094290000}"/>
    <cellStyle name="SAPBEXHLevel3X 6 2" xfId="23795" xr:uid="{00000000-0005-0000-0000-000095290000}"/>
    <cellStyle name="SAPBEXHLevel3X 6 2 2" xfId="36154" xr:uid="{00000000-0005-0000-0000-000096290000}"/>
    <cellStyle name="SAPBEXHLevel3X 6 2 3" xfId="37004" xr:uid="{00000000-0005-0000-0000-000097290000}"/>
    <cellStyle name="SAPBEXHLevel3X 6 2 4" xfId="43951" xr:uid="{00000000-0005-0000-0000-000051140000}"/>
    <cellStyle name="SAPBEXHLevel3X 6 2 5" xfId="44740" xr:uid="{00000000-0005-0000-0000-000051140000}"/>
    <cellStyle name="SAPBEXHLevel3X 6 3" xfId="36153" xr:uid="{00000000-0005-0000-0000-000098290000}"/>
    <cellStyle name="SAPBEXHLevel3X 6 4" xfId="37005" xr:uid="{00000000-0005-0000-0000-000099290000}"/>
    <cellStyle name="SAPBEXHLevel3X 6 5" xfId="43950" xr:uid="{00000000-0005-0000-0000-000050140000}"/>
    <cellStyle name="SAPBEXHLevel3X 6 6" xfId="44741" xr:uid="{00000000-0005-0000-0000-000050140000}"/>
    <cellStyle name="SAPBEXHLevel3X 7" xfId="23796" xr:uid="{00000000-0005-0000-0000-00009A290000}"/>
    <cellStyle name="SAPBEXHLevel3X 7 2" xfId="36155" xr:uid="{00000000-0005-0000-0000-00009B290000}"/>
    <cellStyle name="SAPBEXHLevel3X 7 3" xfId="37003" xr:uid="{00000000-0005-0000-0000-00009C290000}"/>
    <cellStyle name="SAPBEXHLevel3X 7 4" xfId="43952" xr:uid="{00000000-0005-0000-0000-000052140000}"/>
    <cellStyle name="SAPBEXHLevel3X 7 5" xfId="44325" xr:uid="{00000000-0005-0000-0000-000052140000}"/>
    <cellStyle name="SAPBEXHLevel3X 8" xfId="36124" xr:uid="{00000000-0005-0000-0000-00009D290000}"/>
    <cellStyle name="SAPBEXHLevel3X 9" xfId="37034" xr:uid="{00000000-0005-0000-0000-00009E290000}"/>
    <cellStyle name="SAPBEXresData" xfId="23797" xr:uid="{00000000-0005-0000-0000-00009F290000}"/>
    <cellStyle name="SAPBEXresData 10" xfId="43953" xr:uid="{00000000-0005-0000-0000-000053140000}"/>
    <cellStyle name="SAPBEXresData 11" xfId="44739" xr:uid="{00000000-0005-0000-0000-000053140000}"/>
    <cellStyle name="SAPBEXresData 2" xfId="23798" xr:uid="{00000000-0005-0000-0000-0000A0290000}"/>
    <cellStyle name="SAPBEXresData 2 10" xfId="44738" xr:uid="{00000000-0005-0000-0000-000054140000}"/>
    <cellStyle name="SAPBEXresData 2 2" xfId="23799" xr:uid="{00000000-0005-0000-0000-0000A1290000}"/>
    <cellStyle name="SAPBEXresData 2 2 2" xfId="23800" xr:uid="{00000000-0005-0000-0000-0000A2290000}"/>
    <cellStyle name="SAPBEXresData 2 2 2 2" xfId="23801" xr:uid="{00000000-0005-0000-0000-0000A3290000}"/>
    <cellStyle name="SAPBEXresData 2 2 2 2 2" xfId="36160" xr:uid="{00000000-0005-0000-0000-0000A4290000}"/>
    <cellStyle name="SAPBEXresData 2 2 2 2 3" xfId="36999" xr:uid="{00000000-0005-0000-0000-0000A5290000}"/>
    <cellStyle name="SAPBEXresData 2 2 2 2 4" xfId="43957" xr:uid="{00000000-0005-0000-0000-000057140000}"/>
    <cellStyle name="SAPBEXresData 2 2 2 2 5" xfId="44735" xr:uid="{00000000-0005-0000-0000-000057140000}"/>
    <cellStyle name="SAPBEXresData 2 2 2 3" xfId="36159" xr:uid="{00000000-0005-0000-0000-0000A6290000}"/>
    <cellStyle name="SAPBEXresData 2 2 2 4" xfId="37000" xr:uid="{00000000-0005-0000-0000-0000A7290000}"/>
    <cellStyle name="SAPBEXresData 2 2 2 5" xfId="43956" xr:uid="{00000000-0005-0000-0000-000056140000}"/>
    <cellStyle name="SAPBEXresData 2 2 2 6" xfId="44736" xr:uid="{00000000-0005-0000-0000-000056140000}"/>
    <cellStyle name="SAPBEXresData 2 2 3" xfId="23802" xr:uid="{00000000-0005-0000-0000-0000A8290000}"/>
    <cellStyle name="SAPBEXresData 2 2 3 2" xfId="36161" xr:uid="{00000000-0005-0000-0000-0000A9290000}"/>
    <cellStyle name="SAPBEXresData 2 2 3 3" xfId="36998" xr:uid="{00000000-0005-0000-0000-0000AA290000}"/>
    <cellStyle name="SAPBEXresData 2 2 3 4" xfId="43958" xr:uid="{00000000-0005-0000-0000-000058140000}"/>
    <cellStyle name="SAPBEXresData 2 2 3 5" xfId="44734" xr:uid="{00000000-0005-0000-0000-000058140000}"/>
    <cellStyle name="SAPBEXresData 2 2 4" xfId="36158" xr:uid="{00000000-0005-0000-0000-0000AB290000}"/>
    <cellStyle name="SAPBEXresData 2 2 5" xfId="37001" xr:uid="{00000000-0005-0000-0000-0000AC290000}"/>
    <cellStyle name="SAPBEXresData 2 2 6" xfId="43955" xr:uid="{00000000-0005-0000-0000-000055140000}"/>
    <cellStyle name="SAPBEXresData 2 2 7" xfId="44737" xr:uid="{00000000-0005-0000-0000-000055140000}"/>
    <cellStyle name="SAPBEXresData 2 3" xfId="23803" xr:uid="{00000000-0005-0000-0000-0000AD290000}"/>
    <cellStyle name="SAPBEXresData 2 3 2" xfId="23804" xr:uid="{00000000-0005-0000-0000-0000AE290000}"/>
    <cellStyle name="SAPBEXresData 2 3 2 2" xfId="23805" xr:uid="{00000000-0005-0000-0000-0000AF290000}"/>
    <cellStyle name="SAPBEXresData 2 3 2 2 2" xfId="36164" xr:uid="{00000000-0005-0000-0000-0000B0290000}"/>
    <cellStyle name="SAPBEXresData 2 3 2 2 3" xfId="36995" xr:uid="{00000000-0005-0000-0000-0000B1290000}"/>
    <cellStyle name="SAPBEXresData 2 3 2 2 4" xfId="43961" xr:uid="{00000000-0005-0000-0000-00005B140000}"/>
    <cellStyle name="SAPBEXresData 2 3 2 2 5" xfId="44731" xr:uid="{00000000-0005-0000-0000-00005B140000}"/>
    <cellStyle name="SAPBEXresData 2 3 2 3" xfId="36163" xr:uid="{00000000-0005-0000-0000-0000B2290000}"/>
    <cellStyle name="SAPBEXresData 2 3 2 4" xfId="36996" xr:uid="{00000000-0005-0000-0000-0000B3290000}"/>
    <cellStyle name="SAPBEXresData 2 3 2 5" xfId="43960" xr:uid="{00000000-0005-0000-0000-00005A140000}"/>
    <cellStyle name="SAPBEXresData 2 3 2 6" xfId="44732" xr:uid="{00000000-0005-0000-0000-00005A140000}"/>
    <cellStyle name="SAPBEXresData 2 3 3" xfId="23806" xr:uid="{00000000-0005-0000-0000-0000B4290000}"/>
    <cellStyle name="SAPBEXresData 2 3 3 2" xfId="36165" xr:uid="{00000000-0005-0000-0000-0000B5290000}"/>
    <cellStyle name="SAPBEXresData 2 3 3 3" xfId="36994" xr:uid="{00000000-0005-0000-0000-0000B6290000}"/>
    <cellStyle name="SAPBEXresData 2 3 3 4" xfId="43962" xr:uid="{00000000-0005-0000-0000-00005C140000}"/>
    <cellStyle name="SAPBEXresData 2 3 3 5" xfId="44730" xr:uid="{00000000-0005-0000-0000-00005C140000}"/>
    <cellStyle name="SAPBEXresData 2 3 4" xfId="36162" xr:uid="{00000000-0005-0000-0000-0000B7290000}"/>
    <cellStyle name="SAPBEXresData 2 3 5" xfId="36997" xr:uid="{00000000-0005-0000-0000-0000B8290000}"/>
    <cellStyle name="SAPBEXresData 2 3 6" xfId="43959" xr:uid="{00000000-0005-0000-0000-000059140000}"/>
    <cellStyle name="SAPBEXresData 2 3 7" xfId="44733" xr:uid="{00000000-0005-0000-0000-000059140000}"/>
    <cellStyle name="SAPBEXresData 2 4" xfId="23807" xr:uid="{00000000-0005-0000-0000-0000B9290000}"/>
    <cellStyle name="SAPBEXresData 2 4 2" xfId="23808" xr:uid="{00000000-0005-0000-0000-0000BA290000}"/>
    <cellStyle name="SAPBEXresData 2 4 2 2" xfId="23809" xr:uid="{00000000-0005-0000-0000-0000BB290000}"/>
    <cellStyle name="SAPBEXresData 2 4 2 2 2" xfId="36168" xr:uid="{00000000-0005-0000-0000-0000BC290000}"/>
    <cellStyle name="SAPBEXresData 2 4 2 2 3" xfId="36991" xr:uid="{00000000-0005-0000-0000-0000BD290000}"/>
    <cellStyle name="SAPBEXresData 2 4 2 2 4" xfId="43965" xr:uid="{00000000-0005-0000-0000-00005F140000}"/>
    <cellStyle name="SAPBEXresData 2 4 2 2 5" xfId="44727" xr:uid="{00000000-0005-0000-0000-00005F140000}"/>
    <cellStyle name="SAPBEXresData 2 4 2 3" xfId="36167" xr:uid="{00000000-0005-0000-0000-0000BE290000}"/>
    <cellStyle name="SAPBEXresData 2 4 2 4" xfId="36992" xr:uid="{00000000-0005-0000-0000-0000BF290000}"/>
    <cellStyle name="SAPBEXresData 2 4 2 5" xfId="43964" xr:uid="{00000000-0005-0000-0000-00005E140000}"/>
    <cellStyle name="SAPBEXresData 2 4 2 6" xfId="44728" xr:uid="{00000000-0005-0000-0000-00005E140000}"/>
    <cellStyle name="SAPBEXresData 2 4 3" xfId="23810" xr:uid="{00000000-0005-0000-0000-0000C0290000}"/>
    <cellStyle name="SAPBEXresData 2 4 3 2" xfId="36169" xr:uid="{00000000-0005-0000-0000-0000C1290000}"/>
    <cellStyle name="SAPBEXresData 2 4 3 3" xfId="36990" xr:uid="{00000000-0005-0000-0000-0000C2290000}"/>
    <cellStyle name="SAPBEXresData 2 4 3 4" xfId="43966" xr:uid="{00000000-0005-0000-0000-000060140000}"/>
    <cellStyle name="SAPBEXresData 2 4 3 5" xfId="44726" xr:uid="{00000000-0005-0000-0000-000060140000}"/>
    <cellStyle name="SAPBEXresData 2 4 4" xfId="36166" xr:uid="{00000000-0005-0000-0000-0000C3290000}"/>
    <cellStyle name="SAPBEXresData 2 4 5" xfId="36993" xr:uid="{00000000-0005-0000-0000-0000C4290000}"/>
    <cellStyle name="SAPBEXresData 2 4 6" xfId="43963" xr:uid="{00000000-0005-0000-0000-00005D140000}"/>
    <cellStyle name="SAPBEXresData 2 4 7" xfId="44729" xr:uid="{00000000-0005-0000-0000-00005D140000}"/>
    <cellStyle name="SAPBEXresData 2 5" xfId="23811" xr:uid="{00000000-0005-0000-0000-0000C5290000}"/>
    <cellStyle name="SAPBEXresData 2 5 2" xfId="23812" xr:uid="{00000000-0005-0000-0000-0000C6290000}"/>
    <cellStyle name="SAPBEXresData 2 5 2 2" xfId="36171" xr:uid="{00000000-0005-0000-0000-0000C7290000}"/>
    <cellStyle name="SAPBEXresData 2 5 2 3" xfId="36988" xr:uid="{00000000-0005-0000-0000-0000C8290000}"/>
    <cellStyle name="SAPBEXresData 2 5 2 4" xfId="43968" xr:uid="{00000000-0005-0000-0000-000062140000}"/>
    <cellStyle name="SAPBEXresData 2 5 2 5" xfId="44724" xr:uid="{00000000-0005-0000-0000-000062140000}"/>
    <cellStyle name="SAPBEXresData 2 5 3" xfId="36170" xr:uid="{00000000-0005-0000-0000-0000C9290000}"/>
    <cellStyle name="SAPBEXresData 2 5 4" xfId="36989" xr:uid="{00000000-0005-0000-0000-0000CA290000}"/>
    <cellStyle name="SAPBEXresData 2 5 5" xfId="43967" xr:uid="{00000000-0005-0000-0000-000061140000}"/>
    <cellStyle name="SAPBEXresData 2 5 6" xfId="44725" xr:uid="{00000000-0005-0000-0000-000061140000}"/>
    <cellStyle name="SAPBEXresData 2 6" xfId="23813" xr:uid="{00000000-0005-0000-0000-0000CB290000}"/>
    <cellStyle name="SAPBEXresData 2 6 2" xfId="36172" xr:uid="{00000000-0005-0000-0000-0000CC290000}"/>
    <cellStyle name="SAPBEXresData 2 6 3" xfId="36987" xr:uid="{00000000-0005-0000-0000-0000CD290000}"/>
    <cellStyle name="SAPBEXresData 2 6 4" xfId="43969" xr:uid="{00000000-0005-0000-0000-000063140000}"/>
    <cellStyle name="SAPBEXresData 2 6 5" xfId="44723" xr:uid="{00000000-0005-0000-0000-000063140000}"/>
    <cellStyle name="SAPBEXresData 2 7" xfId="36157" xr:uid="{00000000-0005-0000-0000-0000CE290000}"/>
    <cellStyle name="SAPBEXresData 2 8" xfId="37002" xr:uid="{00000000-0005-0000-0000-0000CF290000}"/>
    <cellStyle name="SAPBEXresData 2 9" xfId="43954" xr:uid="{00000000-0005-0000-0000-000054140000}"/>
    <cellStyle name="SAPBEXresData 3" xfId="23814" xr:uid="{00000000-0005-0000-0000-0000D0290000}"/>
    <cellStyle name="SAPBEXresData 3 2" xfId="23815" xr:uid="{00000000-0005-0000-0000-0000D1290000}"/>
    <cellStyle name="SAPBEXresData 3 2 2" xfId="23816" xr:uid="{00000000-0005-0000-0000-0000D2290000}"/>
    <cellStyle name="SAPBEXresData 3 2 2 2" xfId="36175" xr:uid="{00000000-0005-0000-0000-0000D3290000}"/>
    <cellStyle name="SAPBEXresData 3 2 2 3" xfId="36984" xr:uid="{00000000-0005-0000-0000-0000D4290000}"/>
    <cellStyle name="SAPBEXresData 3 2 2 4" xfId="43972" xr:uid="{00000000-0005-0000-0000-000066140000}"/>
    <cellStyle name="SAPBEXresData 3 2 2 5" xfId="44720" xr:uid="{00000000-0005-0000-0000-000066140000}"/>
    <cellStyle name="SAPBEXresData 3 2 3" xfId="36174" xr:uid="{00000000-0005-0000-0000-0000D5290000}"/>
    <cellStyle name="SAPBEXresData 3 2 4" xfId="36985" xr:uid="{00000000-0005-0000-0000-0000D6290000}"/>
    <cellStyle name="SAPBEXresData 3 2 5" xfId="43971" xr:uid="{00000000-0005-0000-0000-000065140000}"/>
    <cellStyle name="SAPBEXresData 3 2 6" xfId="44721" xr:uid="{00000000-0005-0000-0000-000065140000}"/>
    <cellStyle name="SAPBEXresData 3 3" xfId="23817" xr:uid="{00000000-0005-0000-0000-0000D7290000}"/>
    <cellStyle name="SAPBEXresData 3 3 2" xfId="36176" xr:uid="{00000000-0005-0000-0000-0000D8290000}"/>
    <cellStyle name="SAPBEXresData 3 3 3" xfId="36983" xr:uid="{00000000-0005-0000-0000-0000D9290000}"/>
    <cellStyle name="SAPBEXresData 3 3 4" xfId="43973" xr:uid="{00000000-0005-0000-0000-000067140000}"/>
    <cellStyle name="SAPBEXresData 3 3 5" xfId="44719" xr:uid="{00000000-0005-0000-0000-000067140000}"/>
    <cellStyle name="SAPBEXresData 3 4" xfId="36173" xr:uid="{00000000-0005-0000-0000-0000DA290000}"/>
    <cellStyle name="SAPBEXresData 3 5" xfId="36986" xr:uid="{00000000-0005-0000-0000-0000DB290000}"/>
    <cellStyle name="SAPBEXresData 3 6" xfId="43970" xr:uid="{00000000-0005-0000-0000-000064140000}"/>
    <cellStyle name="SAPBEXresData 3 7" xfId="44722" xr:uid="{00000000-0005-0000-0000-000064140000}"/>
    <cellStyle name="SAPBEXresData 4" xfId="23818" xr:uid="{00000000-0005-0000-0000-0000DC290000}"/>
    <cellStyle name="SAPBEXresData 4 2" xfId="23819" xr:uid="{00000000-0005-0000-0000-0000DD290000}"/>
    <cellStyle name="SAPBEXresData 4 2 2" xfId="23820" xr:uid="{00000000-0005-0000-0000-0000DE290000}"/>
    <cellStyle name="SAPBEXresData 4 2 2 2" xfId="36179" xr:uid="{00000000-0005-0000-0000-0000DF290000}"/>
    <cellStyle name="SAPBEXresData 4 2 2 3" xfId="36980" xr:uid="{00000000-0005-0000-0000-0000E0290000}"/>
    <cellStyle name="SAPBEXresData 4 2 2 4" xfId="43976" xr:uid="{00000000-0005-0000-0000-00006A140000}"/>
    <cellStyle name="SAPBEXresData 4 2 2 5" xfId="44716" xr:uid="{00000000-0005-0000-0000-00006A140000}"/>
    <cellStyle name="SAPBEXresData 4 2 3" xfId="36178" xr:uid="{00000000-0005-0000-0000-0000E1290000}"/>
    <cellStyle name="SAPBEXresData 4 2 4" xfId="36981" xr:uid="{00000000-0005-0000-0000-0000E2290000}"/>
    <cellStyle name="SAPBEXresData 4 2 5" xfId="43975" xr:uid="{00000000-0005-0000-0000-000069140000}"/>
    <cellStyle name="SAPBEXresData 4 2 6" xfId="44717" xr:uid="{00000000-0005-0000-0000-000069140000}"/>
    <cellStyle name="SAPBEXresData 4 3" xfId="23821" xr:uid="{00000000-0005-0000-0000-0000E3290000}"/>
    <cellStyle name="SAPBEXresData 4 3 2" xfId="36180" xr:uid="{00000000-0005-0000-0000-0000E4290000}"/>
    <cellStyle name="SAPBEXresData 4 3 3" xfId="36979" xr:uid="{00000000-0005-0000-0000-0000E5290000}"/>
    <cellStyle name="SAPBEXresData 4 3 4" xfId="43977" xr:uid="{00000000-0005-0000-0000-00006B140000}"/>
    <cellStyle name="SAPBEXresData 4 3 5" xfId="44715" xr:uid="{00000000-0005-0000-0000-00006B140000}"/>
    <cellStyle name="SAPBEXresData 4 4" xfId="36177" xr:uid="{00000000-0005-0000-0000-0000E6290000}"/>
    <cellStyle name="SAPBEXresData 4 5" xfId="36982" xr:uid="{00000000-0005-0000-0000-0000E7290000}"/>
    <cellStyle name="SAPBEXresData 4 6" xfId="43974" xr:uid="{00000000-0005-0000-0000-000068140000}"/>
    <cellStyle name="SAPBEXresData 4 7" xfId="44718" xr:uid="{00000000-0005-0000-0000-000068140000}"/>
    <cellStyle name="SAPBEXresData 5" xfId="23822" xr:uid="{00000000-0005-0000-0000-0000E8290000}"/>
    <cellStyle name="SAPBEXresData 5 2" xfId="23823" xr:uid="{00000000-0005-0000-0000-0000E9290000}"/>
    <cellStyle name="SAPBEXresData 5 2 2" xfId="23824" xr:uid="{00000000-0005-0000-0000-0000EA290000}"/>
    <cellStyle name="SAPBEXresData 5 2 2 2" xfId="36183" xr:uid="{00000000-0005-0000-0000-0000EB290000}"/>
    <cellStyle name="SAPBEXresData 5 2 2 3" xfId="36976" xr:uid="{00000000-0005-0000-0000-0000EC290000}"/>
    <cellStyle name="SAPBEXresData 5 2 2 4" xfId="43980" xr:uid="{00000000-0005-0000-0000-00006E140000}"/>
    <cellStyle name="SAPBEXresData 5 2 2 5" xfId="44712" xr:uid="{00000000-0005-0000-0000-00006E140000}"/>
    <cellStyle name="SAPBEXresData 5 2 3" xfId="36182" xr:uid="{00000000-0005-0000-0000-0000ED290000}"/>
    <cellStyle name="SAPBEXresData 5 2 4" xfId="36977" xr:uid="{00000000-0005-0000-0000-0000EE290000}"/>
    <cellStyle name="SAPBEXresData 5 2 5" xfId="43979" xr:uid="{00000000-0005-0000-0000-00006D140000}"/>
    <cellStyle name="SAPBEXresData 5 2 6" xfId="44713" xr:uid="{00000000-0005-0000-0000-00006D140000}"/>
    <cellStyle name="SAPBEXresData 5 3" xfId="23825" xr:uid="{00000000-0005-0000-0000-0000EF290000}"/>
    <cellStyle name="SAPBEXresData 5 3 2" xfId="36184" xr:uid="{00000000-0005-0000-0000-0000F0290000}"/>
    <cellStyle name="SAPBEXresData 5 3 3" xfId="36975" xr:uid="{00000000-0005-0000-0000-0000F1290000}"/>
    <cellStyle name="SAPBEXresData 5 3 4" xfId="43981" xr:uid="{00000000-0005-0000-0000-00006F140000}"/>
    <cellStyle name="SAPBEXresData 5 3 5" xfId="44711" xr:uid="{00000000-0005-0000-0000-00006F140000}"/>
    <cellStyle name="SAPBEXresData 5 4" xfId="36181" xr:uid="{00000000-0005-0000-0000-0000F2290000}"/>
    <cellStyle name="SAPBEXresData 5 5" xfId="36978" xr:uid="{00000000-0005-0000-0000-0000F3290000}"/>
    <cellStyle name="SAPBEXresData 5 6" xfId="43978" xr:uid="{00000000-0005-0000-0000-00006C140000}"/>
    <cellStyle name="SAPBEXresData 5 7" xfId="44714" xr:uid="{00000000-0005-0000-0000-00006C140000}"/>
    <cellStyle name="SAPBEXresData 6" xfId="23826" xr:uid="{00000000-0005-0000-0000-0000F4290000}"/>
    <cellStyle name="SAPBEXresData 6 2" xfId="23827" xr:uid="{00000000-0005-0000-0000-0000F5290000}"/>
    <cellStyle name="SAPBEXresData 6 2 2" xfId="36186" xr:uid="{00000000-0005-0000-0000-0000F6290000}"/>
    <cellStyle name="SAPBEXresData 6 2 3" xfId="36973" xr:uid="{00000000-0005-0000-0000-0000F7290000}"/>
    <cellStyle name="SAPBEXresData 6 2 4" xfId="43983" xr:uid="{00000000-0005-0000-0000-000071140000}"/>
    <cellStyle name="SAPBEXresData 6 2 5" xfId="44709" xr:uid="{00000000-0005-0000-0000-000071140000}"/>
    <cellStyle name="SAPBEXresData 6 3" xfId="36185" xr:uid="{00000000-0005-0000-0000-0000F8290000}"/>
    <cellStyle name="SAPBEXresData 6 4" xfId="36974" xr:uid="{00000000-0005-0000-0000-0000F9290000}"/>
    <cellStyle name="SAPBEXresData 6 5" xfId="43982" xr:uid="{00000000-0005-0000-0000-000070140000}"/>
    <cellStyle name="SAPBEXresData 6 6" xfId="44710" xr:uid="{00000000-0005-0000-0000-000070140000}"/>
    <cellStyle name="SAPBEXresData 7" xfId="23828" xr:uid="{00000000-0005-0000-0000-0000FA290000}"/>
    <cellStyle name="SAPBEXresData 7 2" xfId="36187" xr:uid="{00000000-0005-0000-0000-0000FB290000}"/>
    <cellStyle name="SAPBEXresData 7 3" xfId="36972" xr:uid="{00000000-0005-0000-0000-0000FC290000}"/>
    <cellStyle name="SAPBEXresData 7 4" xfId="43984" xr:uid="{00000000-0005-0000-0000-000072140000}"/>
    <cellStyle name="SAPBEXresData 7 5" xfId="44708" xr:uid="{00000000-0005-0000-0000-000072140000}"/>
    <cellStyle name="SAPBEXresData 8" xfId="36156" xr:uid="{00000000-0005-0000-0000-0000FD290000}"/>
    <cellStyle name="SAPBEXresData 9" xfId="36533" xr:uid="{00000000-0005-0000-0000-0000FE290000}"/>
    <cellStyle name="SAPBEXresDataEmph" xfId="23829" xr:uid="{00000000-0005-0000-0000-0000FF290000}"/>
    <cellStyle name="SAPBEXresDataEmph 10" xfId="43985" xr:uid="{00000000-0005-0000-0000-000073140000}"/>
    <cellStyle name="SAPBEXresDataEmph 11" xfId="44328" xr:uid="{00000000-0005-0000-0000-000073140000}"/>
    <cellStyle name="SAPBEXresDataEmph 2" xfId="23830" xr:uid="{00000000-0005-0000-0000-0000002A0000}"/>
    <cellStyle name="SAPBEXresDataEmph 2 10" xfId="44707" xr:uid="{00000000-0005-0000-0000-000074140000}"/>
    <cellStyle name="SAPBEXresDataEmph 2 2" xfId="23831" xr:uid="{00000000-0005-0000-0000-0000012A0000}"/>
    <cellStyle name="SAPBEXresDataEmph 2 2 2" xfId="23832" xr:uid="{00000000-0005-0000-0000-0000022A0000}"/>
    <cellStyle name="SAPBEXresDataEmph 2 2 2 2" xfId="23833" xr:uid="{00000000-0005-0000-0000-0000032A0000}"/>
    <cellStyle name="SAPBEXresDataEmph 2 2 2 2 2" xfId="36192" xr:uid="{00000000-0005-0000-0000-0000042A0000}"/>
    <cellStyle name="SAPBEXresDataEmph 2 2 2 2 3" xfId="36969" xr:uid="{00000000-0005-0000-0000-0000052A0000}"/>
    <cellStyle name="SAPBEXresDataEmph 2 2 2 2 4" xfId="43989" xr:uid="{00000000-0005-0000-0000-000077140000}"/>
    <cellStyle name="SAPBEXresDataEmph 2 2 2 2 5" xfId="44704" xr:uid="{00000000-0005-0000-0000-000077140000}"/>
    <cellStyle name="SAPBEXresDataEmph 2 2 2 3" xfId="36191" xr:uid="{00000000-0005-0000-0000-0000062A0000}"/>
    <cellStyle name="SAPBEXresDataEmph 2 2 2 4" xfId="36531" xr:uid="{00000000-0005-0000-0000-0000072A0000}"/>
    <cellStyle name="SAPBEXresDataEmph 2 2 2 5" xfId="43988" xr:uid="{00000000-0005-0000-0000-000076140000}"/>
    <cellStyle name="SAPBEXresDataEmph 2 2 2 6" xfId="44705" xr:uid="{00000000-0005-0000-0000-000076140000}"/>
    <cellStyle name="SAPBEXresDataEmph 2 2 3" xfId="23834" xr:uid="{00000000-0005-0000-0000-0000082A0000}"/>
    <cellStyle name="SAPBEXresDataEmph 2 2 3 2" xfId="36193" xr:uid="{00000000-0005-0000-0000-0000092A0000}"/>
    <cellStyle name="SAPBEXresDataEmph 2 2 3 3" xfId="36968" xr:uid="{00000000-0005-0000-0000-00000A2A0000}"/>
    <cellStyle name="SAPBEXresDataEmph 2 2 3 4" xfId="43990" xr:uid="{00000000-0005-0000-0000-000078140000}"/>
    <cellStyle name="SAPBEXresDataEmph 2 2 3 5" xfId="44703" xr:uid="{00000000-0005-0000-0000-000078140000}"/>
    <cellStyle name="SAPBEXresDataEmph 2 2 4" xfId="36190" xr:uid="{00000000-0005-0000-0000-00000B2A0000}"/>
    <cellStyle name="SAPBEXresDataEmph 2 2 5" xfId="36532" xr:uid="{00000000-0005-0000-0000-00000C2A0000}"/>
    <cellStyle name="SAPBEXresDataEmph 2 2 6" xfId="43987" xr:uid="{00000000-0005-0000-0000-000075140000}"/>
    <cellStyle name="SAPBEXresDataEmph 2 2 7" xfId="44706" xr:uid="{00000000-0005-0000-0000-000075140000}"/>
    <cellStyle name="SAPBEXresDataEmph 2 3" xfId="23835" xr:uid="{00000000-0005-0000-0000-00000D2A0000}"/>
    <cellStyle name="SAPBEXresDataEmph 2 3 2" xfId="23836" xr:uid="{00000000-0005-0000-0000-00000E2A0000}"/>
    <cellStyle name="SAPBEXresDataEmph 2 3 2 2" xfId="23837" xr:uid="{00000000-0005-0000-0000-00000F2A0000}"/>
    <cellStyle name="SAPBEXresDataEmph 2 3 2 2 2" xfId="36196" xr:uid="{00000000-0005-0000-0000-0000102A0000}"/>
    <cellStyle name="SAPBEXresDataEmph 2 3 2 2 3" xfId="36966" xr:uid="{00000000-0005-0000-0000-0000112A0000}"/>
    <cellStyle name="SAPBEXresDataEmph 2 3 2 2 4" xfId="43993" xr:uid="{00000000-0005-0000-0000-00007B140000}"/>
    <cellStyle name="SAPBEXresDataEmph 2 3 2 2 5" xfId="44700" xr:uid="{00000000-0005-0000-0000-00007B140000}"/>
    <cellStyle name="SAPBEXresDataEmph 2 3 2 3" xfId="36195" xr:uid="{00000000-0005-0000-0000-0000122A0000}"/>
    <cellStyle name="SAPBEXresDataEmph 2 3 2 4" xfId="33896" xr:uid="{00000000-0005-0000-0000-0000132A0000}"/>
    <cellStyle name="SAPBEXresDataEmph 2 3 2 5" xfId="43992" xr:uid="{00000000-0005-0000-0000-00007A140000}"/>
    <cellStyle name="SAPBEXresDataEmph 2 3 2 6" xfId="44701" xr:uid="{00000000-0005-0000-0000-00007A140000}"/>
    <cellStyle name="SAPBEXresDataEmph 2 3 3" xfId="23838" xr:uid="{00000000-0005-0000-0000-0000142A0000}"/>
    <cellStyle name="SAPBEXresDataEmph 2 3 3 2" xfId="36197" xr:uid="{00000000-0005-0000-0000-0000152A0000}"/>
    <cellStyle name="SAPBEXresDataEmph 2 3 3 3" xfId="36965" xr:uid="{00000000-0005-0000-0000-0000162A0000}"/>
    <cellStyle name="SAPBEXresDataEmph 2 3 3 4" xfId="43994" xr:uid="{00000000-0005-0000-0000-00007C140000}"/>
    <cellStyle name="SAPBEXresDataEmph 2 3 3 5" xfId="44699" xr:uid="{00000000-0005-0000-0000-00007C140000}"/>
    <cellStyle name="SAPBEXresDataEmph 2 3 4" xfId="36194" xr:uid="{00000000-0005-0000-0000-0000172A0000}"/>
    <cellStyle name="SAPBEXresDataEmph 2 3 5" xfId="36967" xr:uid="{00000000-0005-0000-0000-0000182A0000}"/>
    <cellStyle name="SAPBEXresDataEmph 2 3 6" xfId="43991" xr:uid="{00000000-0005-0000-0000-000079140000}"/>
    <cellStyle name="SAPBEXresDataEmph 2 3 7" xfId="44702" xr:uid="{00000000-0005-0000-0000-000079140000}"/>
    <cellStyle name="SAPBEXresDataEmph 2 4" xfId="23839" xr:uid="{00000000-0005-0000-0000-0000192A0000}"/>
    <cellStyle name="SAPBEXresDataEmph 2 4 2" xfId="23840" xr:uid="{00000000-0005-0000-0000-00001A2A0000}"/>
    <cellStyle name="SAPBEXresDataEmph 2 4 2 2" xfId="23841" xr:uid="{00000000-0005-0000-0000-00001B2A0000}"/>
    <cellStyle name="SAPBEXresDataEmph 2 4 2 2 2" xfId="36200" xr:uid="{00000000-0005-0000-0000-00001C2A0000}"/>
    <cellStyle name="SAPBEXresDataEmph 2 4 2 2 3" xfId="36962" xr:uid="{00000000-0005-0000-0000-00001D2A0000}"/>
    <cellStyle name="SAPBEXresDataEmph 2 4 2 2 4" xfId="43997" xr:uid="{00000000-0005-0000-0000-00007F140000}"/>
    <cellStyle name="SAPBEXresDataEmph 2 4 2 2 5" xfId="44696" xr:uid="{00000000-0005-0000-0000-00007F140000}"/>
    <cellStyle name="SAPBEXresDataEmph 2 4 2 3" xfId="36199" xr:uid="{00000000-0005-0000-0000-00001E2A0000}"/>
    <cellStyle name="SAPBEXresDataEmph 2 4 2 4" xfId="36963" xr:uid="{00000000-0005-0000-0000-00001F2A0000}"/>
    <cellStyle name="SAPBEXresDataEmph 2 4 2 5" xfId="43996" xr:uid="{00000000-0005-0000-0000-00007E140000}"/>
    <cellStyle name="SAPBEXresDataEmph 2 4 2 6" xfId="44697" xr:uid="{00000000-0005-0000-0000-00007E140000}"/>
    <cellStyle name="SAPBEXresDataEmph 2 4 3" xfId="23842" xr:uid="{00000000-0005-0000-0000-0000202A0000}"/>
    <cellStyle name="SAPBEXresDataEmph 2 4 3 2" xfId="36201" xr:uid="{00000000-0005-0000-0000-0000212A0000}"/>
    <cellStyle name="SAPBEXresDataEmph 2 4 3 3" xfId="36961" xr:uid="{00000000-0005-0000-0000-0000222A0000}"/>
    <cellStyle name="SAPBEXresDataEmph 2 4 3 4" xfId="43998" xr:uid="{00000000-0005-0000-0000-000080140000}"/>
    <cellStyle name="SAPBEXresDataEmph 2 4 3 5" xfId="44695" xr:uid="{00000000-0005-0000-0000-000080140000}"/>
    <cellStyle name="SAPBEXresDataEmph 2 4 4" xfId="36198" xr:uid="{00000000-0005-0000-0000-0000232A0000}"/>
    <cellStyle name="SAPBEXresDataEmph 2 4 5" xfId="36964" xr:uid="{00000000-0005-0000-0000-0000242A0000}"/>
    <cellStyle name="SAPBEXresDataEmph 2 4 6" xfId="43995" xr:uid="{00000000-0005-0000-0000-00007D140000}"/>
    <cellStyle name="SAPBEXresDataEmph 2 4 7" xfId="44698" xr:uid="{00000000-0005-0000-0000-00007D140000}"/>
    <cellStyle name="SAPBEXresDataEmph 2 5" xfId="23843" xr:uid="{00000000-0005-0000-0000-0000252A0000}"/>
    <cellStyle name="SAPBEXresDataEmph 2 5 2" xfId="23844" xr:uid="{00000000-0005-0000-0000-0000262A0000}"/>
    <cellStyle name="SAPBEXresDataEmph 2 5 2 2" xfId="36203" xr:uid="{00000000-0005-0000-0000-0000272A0000}"/>
    <cellStyle name="SAPBEXresDataEmph 2 5 2 3" xfId="36959" xr:uid="{00000000-0005-0000-0000-0000282A0000}"/>
    <cellStyle name="SAPBEXresDataEmph 2 5 2 4" xfId="44000" xr:uid="{00000000-0005-0000-0000-000082140000}"/>
    <cellStyle name="SAPBEXresDataEmph 2 5 2 5" xfId="44693" xr:uid="{00000000-0005-0000-0000-000082140000}"/>
    <cellStyle name="SAPBEXresDataEmph 2 5 3" xfId="36202" xr:uid="{00000000-0005-0000-0000-0000292A0000}"/>
    <cellStyle name="SAPBEXresDataEmph 2 5 4" xfId="36960" xr:uid="{00000000-0005-0000-0000-00002A2A0000}"/>
    <cellStyle name="SAPBEXresDataEmph 2 5 5" xfId="43999" xr:uid="{00000000-0005-0000-0000-000081140000}"/>
    <cellStyle name="SAPBEXresDataEmph 2 5 6" xfId="44694" xr:uid="{00000000-0005-0000-0000-000081140000}"/>
    <cellStyle name="SAPBEXresDataEmph 2 6" xfId="23845" xr:uid="{00000000-0005-0000-0000-00002B2A0000}"/>
    <cellStyle name="SAPBEXresDataEmph 2 6 2" xfId="36204" xr:uid="{00000000-0005-0000-0000-00002C2A0000}"/>
    <cellStyle name="SAPBEXresDataEmph 2 6 3" xfId="36958" xr:uid="{00000000-0005-0000-0000-00002D2A0000}"/>
    <cellStyle name="SAPBEXresDataEmph 2 6 4" xfId="44001" xr:uid="{00000000-0005-0000-0000-000083140000}"/>
    <cellStyle name="SAPBEXresDataEmph 2 6 5" xfId="44692" xr:uid="{00000000-0005-0000-0000-000083140000}"/>
    <cellStyle name="SAPBEXresDataEmph 2 7" xfId="36189" xr:uid="{00000000-0005-0000-0000-00002E2A0000}"/>
    <cellStyle name="SAPBEXresDataEmph 2 8" xfId="36970" xr:uid="{00000000-0005-0000-0000-00002F2A0000}"/>
    <cellStyle name="SAPBEXresDataEmph 2 9" xfId="43986" xr:uid="{00000000-0005-0000-0000-000074140000}"/>
    <cellStyle name="SAPBEXresDataEmph 3" xfId="23846" xr:uid="{00000000-0005-0000-0000-0000302A0000}"/>
    <cellStyle name="SAPBEXresDataEmph 3 2" xfId="23847" xr:uid="{00000000-0005-0000-0000-0000312A0000}"/>
    <cellStyle name="SAPBEXresDataEmph 3 2 2" xfId="23848" xr:uid="{00000000-0005-0000-0000-0000322A0000}"/>
    <cellStyle name="SAPBEXresDataEmph 3 2 2 2" xfId="36207" xr:uid="{00000000-0005-0000-0000-0000332A0000}"/>
    <cellStyle name="SAPBEXresDataEmph 3 2 2 3" xfId="36955" xr:uid="{00000000-0005-0000-0000-0000342A0000}"/>
    <cellStyle name="SAPBEXresDataEmph 3 2 2 4" xfId="44004" xr:uid="{00000000-0005-0000-0000-000086140000}"/>
    <cellStyle name="SAPBEXresDataEmph 3 2 2 5" xfId="44689" xr:uid="{00000000-0005-0000-0000-000086140000}"/>
    <cellStyle name="SAPBEXresDataEmph 3 2 3" xfId="36206" xr:uid="{00000000-0005-0000-0000-0000352A0000}"/>
    <cellStyle name="SAPBEXresDataEmph 3 2 4" xfId="36956" xr:uid="{00000000-0005-0000-0000-0000362A0000}"/>
    <cellStyle name="SAPBEXresDataEmph 3 2 5" xfId="44003" xr:uid="{00000000-0005-0000-0000-000085140000}"/>
    <cellStyle name="SAPBEXresDataEmph 3 2 6" xfId="44690" xr:uid="{00000000-0005-0000-0000-000085140000}"/>
    <cellStyle name="SAPBEXresDataEmph 3 3" xfId="23849" xr:uid="{00000000-0005-0000-0000-0000372A0000}"/>
    <cellStyle name="SAPBEXresDataEmph 3 3 2" xfId="36208" xr:uid="{00000000-0005-0000-0000-0000382A0000}"/>
    <cellStyle name="SAPBEXresDataEmph 3 3 3" xfId="36954" xr:uid="{00000000-0005-0000-0000-0000392A0000}"/>
    <cellStyle name="SAPBEXresDataEmph 3 3 4" xfId="44005" xr:uid="{00000000-0005-0000-0000-000087140000}"/>
    <cellStyle name="SAPBEXresDataEmph 3 3 5" xfId="44688" xr:uid="{00000000-0005-0000-0000-000087140000}"/>
    <cellStyle name="SAPBEXresDataEmph 3 4" xfId="36205" xr:uid="{00000000-0005-0000-0000-00003A2A0000}"/>
    <cellStyle name="SAPBEXresDataEmph 3 5" xfId="36957" xr:uid="{00000000-0005-0000-0000-00003B2A0000}"/>
    <cellStyle name="SAPBEXresDataEmph 3 6" xfId="44002" xr:uid="{00000000-0005-0000-0000-000084140000}"/>
    <cellStyle name="SAPBEXresDataEmph 3 7" xfId="44691" xr:uid="{00000000-0005-0000-0000-000084140000}"/>
    <cellStyle name="SAPBEXresDataEmph 4" xfId="23850" xr:uid="{00000000-0005-0000-0000-00003C2A0000}"/>
    <cellStyle name="SAPBEXresDataEmph 4 2" xfId="23851" xr:uid="{00000000-0005-0000-0000-00003D2A0000}"/>
    <cellStyle name="SAPBEXresDataEmph 4 2 2" xfId="23852" xr:uid="{00000000-0005-0000-0000-00003E2A0000}"/>
    <cellStyle name="SAPBEXresDataEmph 4 2 2 2" xfId="36211" xr:uid="{00000000-0005-0000-0000-00003F2A0000}"/>
    <cellStyle name="SAPBEXresDataEmph 4 2 2 3" xfId="36951" xr:uid="{00000000-0005-0000-0000-0000402A0000}"/>
    <cellStyle name="SAPBEXresDataEmph 4 2 2 4" xfId="44008" xr:uid="{00000000-0005-0000-0000-00008A140000}"/>
    <cellStyle name="SAPBEXresDataEmph 4 2 2 5" xfId="44685" xr:uid="{00000000-0005-0000-0000-00008A140000}"/>
    <cellStyle name="SAPBEXresDataEmph 4 2 3" xfId="36210" xr:uid="{00000000-0005-0000-0000-0000412A0000}"/>
    <cellStyle name="SAPBEXresDataEmph 4 2 4" xfId="36952" xr:uid="{00000000-0005-0000-0000-0000422A0000}"/>
    <cellStyle name="SAPBEXresDataEmph 4 2 5" xfId="44007" xr:uid="{00000000-0005-0000-0000-000089140000}"/>
    <cellStyle name="SAPBEXresDataEmph 4 2 6" xfId="44686" xr:uid="{00000000-0005-0000-0000-000089140000}"/>
    <cellStyle name="SAPBEXresDataEmph 4 3" xfId="23853" xr:uid="{00000000-0005-0000-0000-0000432A0000}"/>
    <cellStyle name="SAPBEXresDataEmph 4 3 2" xfId="36212" xr:uid="{00000000-0005-0000-0000-0000442A0000}"/>
    <cellStyle name="SAPBEXresDataEmph 4 3 3" xfId="36950" xr:uid="{00000000-0005-0000-0000-0000452A0000}"/>
    <cellStyle name="SAPBEXresDataEmph 4 3 4" xfId="44009" xr:uid="{00000000-0005-0000-0000-00008B140000}"/>
    <cellStyle name="SAPBEXresDataEmph 4 3 5" xfId="44684" xr:uid="{00000000-0005-0000-0000-00008B140000}"/>
    <cellStyle name="SAPBEXresDataEmph 4 4" xfId="36209" xr:uid="{00000000-0005-0000-0000-0000462A0000}"/>
    <cellStyle name="SAPBEXresDataEmph 4 5" xfId="36953" xr:uid="{00000000-0005-0000-0000-0000472A0000}"/>
    <cellStyle name="SAPBEXresDataEmph 4 6" xfId="44006" xr:uid="{00000000-0005-0000-0000-000088140000}"/>
    <cellStyle name="SAPBEXresDataEmph 4 7" xfId="44687" xr:uid="{00000000-0005-0000-0000-000088140000}"/>
    <cellStyle name="SAPBEXresDataEmph 5" xfId="23854" xr:uid="{00000000-0005-0000-0000-0000482A0000}"/>
    <cellStyle name="SAPBEXresDataEmph 5 2" xfId="23855" xr:uid="{00000000-0005-0000-0000-0000492A0000}"/>
    <cellStyle name="SAPBEXresDataEmph 5 2 2" xfId="23856" xr:uid="{00000000-0005-0000-0000-00004A2A0000}"/>
    <cellStyle name="SAPBEXresDataEmph 5 2 2 2" xfId="36215" xr:uid="{00000000-0005-0000-0000-00004B2A0000}"/>
    <cellStyle name="SAPBEXresDataEmph 5 2 2 3" xfId="36947" xr:uid="{00000000-0005-0000-0000-00004C2A0000}"/>
    <cellStyle name="SAPBEXresDataEmph 5 2 2 4" xfId="44012" xr:uid="{00000000-0005-0000-0000-00008E140000}"/>
    <cellStyle name="SAPBEXresDataEmph 5 2 2 5" xfId="44681" xr:uid="{00000000-0005-0000-0000-00008E140000}"/>
    <cellStyle name="SAPBEXresDataEmph 5 2 3" xfId="36214" xr:uid="{00000000-0005-0000-0000-00004D2A0000}"/>
    <cellStyle name="SAPBEXresDataEmph 5 2 4" xfId="36948" xr:uid="{00000000-0005-0000-0000-00004E2A0000}"/>
    <cellStyle name="SAPBEXresDataEmph 5 2 5" xfId="44011" xr:uid="{00000000-0005-0000-0000-00008D140000}"/>
    <cellStyle name="SAPBEXresDataEmph 5 2 6" xfId="44682" xr:uid="{00000000-0005-0000-0000-00008D140000}"/>
    <cellStyle name="SAPBEXresDataEmph 5 3" xfId="23857" xr:uid="{00000000-0005-0000-0000-00004F2A0000}"/>
    <cellStyle name="SAPBEXresDataEmph 5 3 2" xfId="36216" xr:uid="{00000000-0005-0000-0000-0000502A0000}"/>
    <cellStyle name="SAPBEXresDataEmph 5 3 3" xfId="36946" xr:uid="{00000000-0005-0000-0000-0000512A0000}"/>
    <cellStyle name="SAPBEXresDataEmph 5 3 4" xfId="44013" xr:uid="{00000000-0005-0000-0000-00008F140000}"/>
    <cellStyle name="SAPBEXresDataEmph 5 3 5" xfId="44680" xr:uid="{00000000-0005-0000-0000-00008F140000}"/>
    <cellStyle name="SAPBEXresDataEmph 5 4" xfId="36213" xr:uid="{00000000-0005-0000-0000-0000522A0000}"/>
    <cellStyle name="SAPBEXresDataEmph 5 5" xfId="36949" xr:uid="{00000000-0005-0000-0000-0000532A0000}"/>
    <cellStyle name="SAPBEXresDataEmph 5 6" xfId="44010" xr:uid="{00000000-0005-0000-0000-00008C140000}"/>
    <cellStyle name="SAPBEXresDataEmph 5 7" xfId="44683" xr:uid="{00000000-0005-0000-0000-00008C140000}"/>
    <cellStyle name="SAPBEXresDataEmph 6" xfId="23858" xr:uid="{00000000-0005-0000-0000-0000542A0000}"/>
    <cellStyle name="SAPBEXresDataEmph 6 2" xfId="23859" xr:uid="{00000000-0005-0000-0000-0000552A0000}"/>
    <cellStyle name="SAPBEXresDataEmph 6 2 2" xfId="36218" xr:uid="{00000000-0005-0000-0000-0000562A0000}"/>
    <cellStyle name="SAPBEXresDataEmph 6 2 3" xfId="36944" xr:uid="{00000000-0005-0000-0000-0000572A0000}"/>
    <cellStyle name="SAPBEXresDataEmph 6 2 4" xfId="44015" xr:uid="{00000000-0005-0000-0000-000091140000}"/>
    <cellStyle name="SAPBEXresDataEmph 6 2 5" xfId="44678" xr:uid="{00000000-0005-0000-0000-000091140000}"/>
    <cellStyle name="SAPBEXresDataEmph 6 3" xfId="36217" xr:uid="{00000000-0005-0000-0000-0000582A0000}"/>
    <cellStyle name="SAPBEXresDataEmph 6 4" xfId="36945" xr:uid="{00000000-0005-0000-0000-0000592A0000}"/>
    <cellStyle name="SAPBEXresDataEmph 6 5" xfId="44014" xr:uid="{00000000-0005-0000-0000-000090140000}"/>
    <cellStyle name="SAPBEXresDataEmph 6 6" xfId="44679" xr:uid="{00000000-0005-0000-0000-000090140000}"/>
    <cellStyle name="SAPBEXresDataEmph 7" xfId="23860" xr:uid="{00000000-0005-0000-0000-00005A2A0000}"/>
    <cellStyle name="SAPBEXresDataEmph 7 2" xfId="36219" xr:uid="{00000000-0005-0000-0000-00005B2A0000}"/>
    <cellStyle name="SAPBEXresDataEmph 7 3" xfId="36943" xr:uid="{00000000-0005-0000-0000-00005C2A0000}"/>
    <cellStyle name="SAPBEXresDataEmph 7 4" xfId="44016" xr:uid="{00000000-0005-0000-0000-000092140000}"/>
    <cellStyle name="SAPBEXresDataEmph 7 5" xfId="44677" xr:uid="{00000000-0005-0000-0000-000092140000}"/>
    <cellStyle name="SAPBEXresDataEmph 8" xfId="36188" xr:uid="{00000000-0005-0000-0000-00005D2A0000}"/>
    <cellStyle name="SAPBEXresDataEmph 9" xfId="36971" xr:uid="{00000000-0005-0000-0000-00005E2A0000}"/>
    <cellStyle name="SAPBEXresItem" xfId="23861" xr:uid="{00000000-0005-0000-0000-00005F2A0000}"/>
    <cellStyle name="SAPBEXresItem 10" xfId="44017" xr:uid="{00000000-0005-0000-0000-000093140000}"/>
    <cellStyle name="SAPBEXresItem 11" xfId="44676" xr:uid="{00000000-0005-0000-0000-000093140000}"/>
    <cellStyle name="SAPBEXresItem 2" xfId="23862" xr:uid="{00000000-0005-0000-0000-0000602A0000}"/>
    <cellStyle name="SAPBEXresItem 2 10" xfId="44675" xr:uid="{00000000-0005-0000-0000-000094140000}"/>
    <cellStyle name="SAPBEXresItem 2 2" xfId="23863" xr:uid="{00000000-0005-0000-0000-0000612A0000}"/>
    <cellStyle name="SAPBEXresItem 2 2 2" xfId="23864" xr:uid="{00000000-0005-0000-0000-0000622A0000}"/>
    <cellStyle name="SAPBEXresItem 2 2 2 2" xfId="23865" xr:uid="{00000000-0005-0000-0000-0000632A0000}"/>
    <cellStyle name="SAPBEXresItem 2 2 2 2 2" xfId="36224" xr:uid="{00000000-0005-0000-0000-0000642A0000}"/>
    <cellStyle name="SAPBEXresItem 2 2 2 2 3" xfId="36938" xr:uid="{00000000-0005-0000-0000-0000652A0000}"/>
    <cellStyle name="SAPBEXresItem 2 2 2 2 4" xfId="44021" xr:uid="{00000000-0005-0000-0000-000097140000}"/>
    <cellStyle name="SAPBEXresItem 2 2 2 2 5" xfId="44674" xr:uid="{00000000-0005-0000-0000-000097140000}"/>
    <cellStyle name="SAPBEXresItem 2 2 2 3" xfId="36223" xr:uid="{00000000-0005-0000-0000-0000662A0000}"/>
    <cellStyle name="SAPBEXresItem 2 2 2 4" xfId="36939" xr:uid="{00000000-0005-0000-0000-0000672A0000}"/>
    <cellStyle name="SAPBEXresItem 2 2 2 5" xfId="44020" xr:uid="{00000000-0005-0000-0000-000096140000}"/>
    <cellStyle name="SAPBEXresItem 2 2 2 6" xfId="44326" xr:uid="{00000000-0005-0000-0000-000096140000}"/>
    <cellStyle name="SAPBEXresItem 2 2 3" xfId="23866" xr:uid="{00000000-0005-0000-0000-0000682A0000}"/>
    <cellStyle name="SAPBEXresItem 2 2 3 2" xfId="36225" xr:uid="{00000000-0005-0000-0000-0000692A0000}"/>
    <cellStyle name="SAPBEXresItem 2 2 3 3" xfId="36937" xr:uid="{00000000-0005-0000-0000-00006A2A0000}"/>
    <cellStyle name="SAPBEXresItem 2 2 3 4" xfId="44022" xr:uid="{00000000-0005-0000-0000-000098140000}"/>
    <cellStyle name="SAPBEXresItem 2 2 3 5" xfId="44673" xr:uid="{00000000-0005-0000-0000-000098140000}"/>
    <cellStyle name="SAPBEXresItem 2 2 4" xfId="36222" xr:uid="{00000000-0005-0000-0000-00006B2A0000}"/>
    <cellStyle name="SAPBEXresItem 2 2 5" xfId="36940" xr:uid="{00000000-0005-0000-0000-00006C2A0000}"/>
    <cellStyle name="SAPBEXresItem 2 2 6" xfId="44019" xr:uid="{00000000-0005-0000-0000-000095140000}"/>
    <cellStyle name="SAPBEXresItem 2 2 7" xfId="44327" xr:uid="{00000000-0005-0000-0000-000095140000}"/>
    <cellStyle name="SAPBEXresItem 2 3" xfId="23867" xr:uid="{00000000-0005-0000-0000-00006D2A0000}"/>
    <cellStyle name="SAPBEXresItem 2 3 2" xfId="23868" xr:uid="{00000000-0005-0000-0000-00006E2A0000}"/>
    <cellStyle name="SAPBEXresItem 2 3 2 2" xfId="23869" xr:uid="{00000000-0005-0000-0000-00006F2A0000}"/>
    <cellStyle name="SAPBEXresItem 2 3 2 2 2" xfId="36228" xr:uid="{00000000-0005-0000-0000-0000702A0000}"/>
    <cellStyle name="SAPBEXresItem 2 3 2 2 3" xfId="36934" xr:uid="{00000000-0005-0000-0000-0000712A0000}"/>
    <cellStyle name="SAPBEXresItem 2 3 2 2 4" xfId="44025" xr:uid="{00000000-0005-0000-0000-00009B140000}"/>
    <cellStyle name="SAPBEXresItem 2 3 2 2 5" xfId="44671" xr:uid="{00000000-0005-0000-0000-00009B140000}"/>
    <cellStyle name="SAPBEXresItem 2 3 2 3" xfId="36227" xr:uid="{00000000-0005-0000-0000-0000722A0000}"/>
    <cellStyle name="SAPBEXresItem 2 3 2 4" xfId="36935" xr:uid="{00000000-0005-0000-0000-0000732A0000}"/>
    <cellStyle name="SAPBEXresItem 2 3 2 5" xfId="44024" xr:uid="{00000000-0005-0000-0000-00009A140000}"/>
    <cellStyle name="SAPBEXresItem 2 3 2 6" xfId="39713" xr:uid="{00000000-0005-0000-0000-00009A140000}"/>
    <cellStyle name="SAPBEXresItem 2 3 3" xfId="23870" xr:uid="{00000000-0005-0000-0000-0000742A0000}"/>
    <cellStyle name="SAPBEXresItem 2 3 3 2" xfId="36229" xr:uid="{00000000-0005-0000-0000-0000752A0000}"/>
    <cellStyle name="SAPBEXresItem 2 3 3 3" xfId="36933" xr:uid="{00000000-0005-0000-0000-0000762A0000}"/>
    <cellStyle name="SAPBEXresItem 2 3 3 4" xfId="44026" xr:uid="{00000000-0005-0000-0000-00009C140000}"/>
    <cellStyle name="SAPBEXresItem 2 3 3 5" xfId="44670" xr:uid="{00000000-0005-0000-0000-00009C140000}"/>
    <cellStyle name="SAPBEXresItem 2 3 4" xfId="36226" xr:uid="{00000000-0005-0000-0000-0000772A0000}"/>
    <cellStyle name="SAPBEXresItem 2 3 5" xfId="36936" xr:uid="{00000000-0005-0000-0000-0000782A0000}"/>
    <cellStyle name="SAPBEXresItem 2 3 6" xfId="44023" xr:uid="{00000000-0005-0000-0000-000099140000}"/>
    <cellStyle name="SAPBEXresItem 2 3 7" xfId="44672" xr:uid="{00000000-0005-0000-0000-000099140000}"/>
    <cellStyle name="SAPBEXresItem 2 4" xfId="23871" xr:uid="{00000000-0005-0000-0000-0000792A0000}"/>
    <cellStyle name="SAPBEXresItem 2 4 2" xfId="23872" xr:uid="{00000000-0005-0000-0000-00007A2A0000}"/>
    <cellStyle name="SAPBEXresItem 2 4 2 2" xfId="23873" xr:uid="{00000000-0005-0000-0000-00007B2A0000}"/>
    <cellStyle name="SAPBEXresItem 2 4 2 2 2" xfId="36232" xr:uid="{00000000-0005-0000-0000-00007C2A0000}"/>
    <cellStyle name="SAPBEXresItem 2 4 2 2 3" xfId="36930" xr:uid="{00000000-0005-0000-0000-00007D2A0000}"/>
    <cellStyle name="SAPBEXresItem 2 4 2 2 4" xfId="44029" xr:uid="{00000000-0005-0000-0000-00009F140000}"/>
    <cellStyle name="SAPBEXresItem 2 4 2 2 5" xfId="44667" xr:uid="{00000000-0005-0000-0000-00009F140000}"/>
    <cellStyle name="SAPBEXresItem 2 4 2 3" xfId="36231" xr:uid="{00000000-0005-0000-0000-00007E2A0000}"/>
    <cellStyle name="SAPBEXresItem 2 4 2 4" xfId="36931" xr:uid="{00000000-0005-0000-0000-00007F2A0000}"/>
    <cellStyle name="SAPBEXresItem 2 4 2 5" xfId="44028" xr:uid="{00000000-0005-0000-0000-00009E140000}"/>
    <cellStyle name="SAPBEXresItem 2 4 2 6" xfId="44668" xr:uid="{00000000-0005-0000-0000-00009E140000}"/>
    <cellStyle name="SAPBEXresItem 2 4 3" xfId="23874" xr:uid="{00000000-0005-0000-0000-0000802A0000}"/>
    <cellStyle name="SAPBEXresItem 2 4 3 2" xfId="36233" xr:uid="{00000000-0005-0000-0000-0000812A0000}"/>
    <cellStyle name="SAPBEXresItem 2 4 3 3" xfId="36929" xr:uid="{00000000-0005-0000-0000-0000822A0000}"/>
    <cellStyle name="SAPBEXresItem 2 4 3 4" xfId="44030" xr:uid="{00000000-0005-0000-0000-0000A0140000}"/>
    <cellStyle name="SAPBEXresItem 2 4 3 5" xfId="44666" xr:uid="{00000000-0005-0000-0000-0000A0140000}"/>
    <cellStyle name="SAPBEXresItem 2 4 4" xfId="36230" xr:uid="{00000000-0005-0000-0000-0000832A0000}"/>
    <cellStyle name="SAPBEXresItem 2 4 5" xfId="36932" xr:uid="{00000000-0005-0000-0000-0000842A0000}"/>
    <cellStyle name="SAPBEXresItem 2 4 6" xfId="44027" xr:uid="{00000000-0005-0000-0000-00009D140000}"/>
    <cellStyle name="SAPBEXresItem 2 4 7" xfId="44669" xr:uid="{00000000-0005-0000-0000-00009D140000}"/>
    <cellStyle name="SAPBEXresItem 2 5" xfId="23875" xr:uid="{00000000-0005-0000-0000-0000852A0000}"/>
    <cellStyle name="SAPBEXresItem 2 5 2" xfId="23876" xr:uid="{00000000-0005-0000-0000-0000862A0000}"/>
    <cellStyle name="SAPBEXresItem 2 5 2 2" xfId="36235" xr:uid="{00000000-0005-0000-0000-0000872A0000}"/>
    <cellStyle name="SAPBEXresItem 2 5 2 3" xfId="36927" xr:uid="{00000000-0005-0000-0000-0000882A0000}"/>
    <cellStyle name="SAPBEXresItem 2 5 2 4" xfId="44032" xr:uid="{00000000-0005-0000-0000-0000A2140000}"/>
    <cellStyle name="SAPBEXresItem 2 5 2 5" xfId="44664" xr:uid="{00000000-0005-0000-0000-0000A2140000}"/>
    <cellStyle name="SAPBEXresItem 2 5 3" xfId="36234" xr:uid="{00000000-0005-0000-0000-0000892A0000}"/>
    <cellStyle name="SAPBEXresItem 2 5 4" xfId="36928" xr:uid="{00000000-0005-0000-0000-00008A2A0000}"/>
    <cellStyle name="SAPBEXresItem 2 5 5" xfId="44031" xr:uid="{00000000-0005-0000-0000-0000A1140000}"/>
    <cellStyle name="SAPBEXresItem 2 5 6" xfId="44665" xr:uid="{00000000-0005-0000-0000-0000A1140000}"/>
    <cellStyle name="SAPBEXresItem 2 6" xfId="23877" xr:uid="{00000000-0005-0000-0000-00008B2A0000}"/>
    <cellStyle name="SAPBEXresItem 2 6 2" xfId="36236" xr:uid="{00000000-0005-0000-0000-00008C2A0000}"/>
    <cellStyle name="SAPBEXresItem 2 6 3" xfId="36926" xr:uid="{00000000-0005-0000-0000-00008D2A0000}"/>
    <cellStyle name="SAPBEXresItem 2 6 4" xfId="44033" xr:uid="{00000000-0005-0000-0000-0000A3140000}"/>
    <cellStyle name="SAPBEXresItem 2 6 5" xfId="44663" xr:uid="{00000000-0005-0000-0000-0000A3140000}"/>
    <cellStyle name="SAPBEXresItem 2 7" xfId="36221" xr:uid="{00000000-0005-0000-0000-00008E2A0000}"/>
    <cellStyle name="SAPBEXresItem 2 8" xfId="36941" xr:uid="{00000000-0005-0000-0000-00008F2A0000}"/>
    <cellStyle name="SAPBEXresItem 2 9" xfId="44018" xr:uid="{00000000-0005-0000-0000-000094140000}"/>
    <cellStyle name="SAPBEXresItem 3" xfId="23878" xr:uid="{00000000-0005-0000-0000-0000902A0000}"/>
    <cellStyle name="SAPBEXresItem 3 2" xfId="23879" xr:uid="{00000000-0005-0000-0000-0000912A0000}"/>
    <cellStyle name="SAPBEXresItem 3 2 2" xfId="23880" xr:uid="{00000000-0005-0000-0000-0000922A0000}"/>
    <cellStyle name="SAPBEXresItem 3 2 2 2" xfId="36239" xr:uid="{00000000-0005-0000-0000-0000932A0000}"/>
    <cellStyle name="SAPBEXresItem 3 2 2 3" xfId="36923" xr:uid="{00000000-0005-0000-0000-0000942A0000}"/>
    <cellStyle name="SAPBEXresItem 3 2 2 4" xfId="44036" xr:uid="{00000000-0005-0000-0000-0000A6140000}"/>
    <cellStyle name="SAPBEXresItem 3 2 2 5" xfId="44660" xr:uid="{00000000-0005-0000-0000-0000A6140000}"/>
    <cellStyle name="SAPBEXresItem 3 2 3" xfId="36238" xr:uid="{00000000-0005-0000-0000-0000952A0000}"/>
    <cellStyle name="SAPBEXresItem 3 2 4" xfId="36924" xr:uid="{00000000-0005-0000-0000-0000962A0000}"/>
    <cellStyle name="SAPBEXresItem 3 2 5" xfId="44035" xr:uid="{00000000-0005-0000-0000-0000A5140000}"/>
    <cellStyle name="SAPBEXresItem 3 2 6" xfId="44661" xr:uid="{00000000-0005-0000-0000-0000A5140000}"/>
    <cellStyle name="SAPBEXresItem 3 3" xfId="23881" xr:uid="{00000000-0005-0000-0000-0000972A0000}"/>
    <cellStyle name="SAPBEXresItem 3 3 2" xfId="36240" xr:uid="{00000000-0005-0000-0000-0000982A0000}"/>
    <cellStyle name="SAPBEXresItem 3 3 3" xfId="36922" xr:uid="{00000000-0005-0000-0000-0000992A0000}"/>
    <cellStyle name="SAPBEXresItem 3 3 4" xfId="44037" xr:uid="{00000000-0005-0000-0000-0000A7140000}"/>
    <cellStyle name="SAPBEXresItem 3 3 5" xfId="44659" xr:uid="{00000000-0005-0000-0000-0000A7140000}"/>
    <cellStyle name="SAPBEXresItem 3 4" xfId="36237" xr:uid="{00000000-0005-0000-0000-00009A2A0000}"/>
    <cellStyle name="SAPBEXresItem 3 5" xfId="36925" xr:uid="{00000000-0005-0000-0000-00009B2A0000}"/>
    <cellStyle name="SAPBEXresItem 3 6" xfId="44034" xr:uid="{00000000-0005-0000-0000-0000A4140000}"/>
    <cellStyle name="SAPBEXresItem 3 7" xfId="44662" xr:uid="{00000000-0005-0000-0000-0000A4140000}"/>
    <cellStyle name="SAPBEXresItem 4" xfId="23882" xr:uid="{00000000-0005-0000-0000-00009C2A0000}"/>
    <cellStyle name="SAPBEXresItem 4 2" xfId="23883" xr:uid="{00000000-0005-0000-0000-00009D2A0000}"/>
    <cellStyle name="SAPBEXresItem 4 2 2" xfId="23884" xr:uid="{00000000-0005-0000-0000-00009E2A0000}"/>
    <cellStyle name="SAPBEXresItem 4 2 2 2" xfId="36243" xr:uid="{00000000-0005-0000-0000-00009F2A0000}"/>
    <cellStyle name="SAPBEXresItem 4 2 2 3" xfId="36919" xr:uid="{00000000-0005-0000-0000-0000A02A0000}"/>
    <cellStyle name="SAPBEXresItem 4 2 2 4" xfId="44040" xr:uid="{00000000-0005-0000-0000-0000AA140000}"/>
    <cellStyle name="SAPBEXresItem 4 2 2 5" xfId="44656" xr:uid="{00000000-0005-0000-0000-0000AA140000}"/>
    <cellStyle name="SAPBEXresItem 4 2 3" xfId="36242" xr:uid="{00000000-0005-0000-0000-0000A12A0000}"/>
    <cellStyle name="SAPBEXresItem 4 2 4" xfId="36920" xr:uid="{00000000-0005-0000-0000-0000A22A0000}"/>
    <cellStyle name="SAPBEXresItem 4 2 5" xfId="44039" xr:uid="{00000000-0005-0000-0000-0000A9140000}"/>
    <cellStyle name="SAPBEXresItem 4 2 6" xfId="44657" xr:uid="{00000000-0005-0000-0000-0000A9140000}"/>
    <cellStyle name="SAPBEXresItem 4 3" xfId="23885" xr:uid="{00000000-0005-0000-0000-0000A32A0000}"/>
    <cellStyle name="SAPBEXresItem 4 3 2" xfId="36244" xr:uid="{00000000-0005-0000-0000-0000A42A0000}"/>
    <cellStyle name="SAPBEXresItem 4 3 3" xfId="36918" xr:uid="{00000000-0005-0000-0000-0000A52A0000}"/>
    <cellStyle name="SAPBEXresItem 4 3 4" xfId="44041" xr:uid="{00000000-0005-0000-0000-0000AB140000}"/>
    <cellStyle name="SAPBEXresItem 4 3 5" xfId="44655" xr:uid="{00000000-0005-0000-0000-0000AB140000}"/>
    <cellStyle name="SAPBEXresItem 4 4" xfId="36241" xr:uid="{00000000-0005-0000-0000-0000A62A0000}"/>
    <cellStyle name="SAPBEXresItem 4 5" xfId="36921" xr:uid="{00000000-0005-0000-0000-0000A72A0000}"/>
    <cellStyle name="SAPBEXresItem 4 6" xfId="44038" xr:uid="{00000000-0005-0000-0000-0000A8140000}"/>
    <cellStyle name="SAPBEXresItem 4 7" xfId="44658" xr:uid="{00000000-0005-0000-0000-0000A8140000}"/>
    <cellStyle name="SAPBEXresItem 5" xfId="23886" xr:uid="{00000000-0005-0000-0000-0000A82A0000}"/>
    <cellStyle name="SAPBEXresItem 5 2" xfId="23887" xr:uid="{00000000-0005-0000-0000-0000A92A0000}"/>
    <cellStyle name="SAPBEXresItem 5 2 2" xfId="23888" xr:uid="{00000000-0005-0000-0000-0000AA2A0000}"/>
    <cellStyle name="SAPBEXresItem 5 2 2 2" xfId="36247" xr:uid="{00000000-0005-0000-0000-0000AB2A0000}"/>
    <cellStyle name="SAPBEXresItem 5 2 2 3" xfId="36915" xr:uid="{00000000-0005-0000-0000-0000AC2A0000}"/>
    <cellStyle name="SAPBEXresItem 5 2 2 4" xfId="44044" xr:uid="{00000000-0005-0000-0000-0000AE140000}"/>
    <cellStyle name="SAPBEXresItem 5 2 2 5" xfId="44652" xr:uid="{00000000-0005-0000-0000-0000AE140000}"/>
    <cellStyle name="SAPBEXresItem 5 2 3" xfId="36246" xr:uid="{00000000-0005-0000-0000-0000AD2A0000}"/>
    <cellStyle name="SAPBEXresItem 5 2 4" xfId="36916" xr:uid="{00000000-0005-0000-0000-0000AE2A0000}"/>
    <cellStyle name="SAPBEXresItem 5 2 5" xfId="44043" xr:uid="{00000000-0005-0000-0000-0000AD140000}"/>
    <cellStyle name="SAPBEXresItem 5 2 6" xfId="44653" xr:uid="{00000000-0005-0000-0000-0000AD140000}"/>
    <cellStyle name="SAPBEXresItem 5 3" xfId="23889" xr:uid="{00000000-0005-0000-0000-0000AF2A0000}"/>
    <cellStyle name="SAPBEXresItem 5 3 2" xfId="36248" xr:uid="{00000000-0005-0000-0000-0000B02A0000}"/>
    <cellStyle name="SAPBEXresItem 5 3 3" xfId="36914" xr:uid="{00000000-0005-0000-0000-0000B12A0000}"/>
    <cellStyle name="SAPBEXresItem 5 3 4" xfId="44045" xr:uid="{00000000-0005-0000-0000-0000AF140000}"/>
    <cellStyle name="SAPBEXresItem 5 3 5" xfId="44651" xr:uid="{00000000-0005-0000-0000-0000AF140000}"/>
    <cellStyle name="SAPBEXresItem 5 4" xfId="36245" xr:uid="{00000000-0005-0000-0000-0000B22A0000}"/>
    <cellStyle name="SAPBEXresItem 5 5" xfId="36917" xr:uid="{00000000-0005-0000-0000-0000B32A0000}"/>
    <cellStyle name="SAPBEXresItem 5 6" xfId="44042" xr:uid="{00000000-0005-0000-0000-0000AC140000}"/>
    <cellStyle name="SAPBEXresItem 5 7" xfId="44654" xr:uid="{00000000-0005-0000-0000-0000AC140000}"/>
    <cellStyle name="SAPBEXresItem 6" xfId="23890" xr:uid="{00000000-0005-0000-0000-0000B42A0000}"/>
    <cellStyle name="SAPBEXresItem 6 2" xfId="23891" xr:uid="{00000000-0005-0000-0000-0000B52A0000}"/>
    <cellStyle name="SAPBEXresItem 6 2 2" xfId="36250" xr:uid="{00000000-0005-0000-0000-0000B62A0000}"/>
    <cellStyle name="SAPBEXresItem 6 2 3" xfId="36912" xr:uid="{00000000-0005-0000-0000-0000B72A0000}"/>
    <cellStyle name="SAPBEXresItem 6 2 4" xfId="44047" xr:uid="{00000000-0005-0000-0000-0000B1140000}"/>
    <cellStyle name="SAPBEXresItem 6 2 5" xfId="44649" xr:uid="{00000000-0005-0000-0000-0000B1140000}"/>
    <cellStyle name="SAPBEXresItem 6 3" xfId="36249" xr:uid="{00000000-0005-0000-0000-0000B82A0000}"/>
    <cellStyle name="SAPBEXresItem 6 4" xfId="36913" xr:uid="{00000000-0005-0000-0000-0000B92A0000}"/>
    <cellStyle name="SAPBEXresItem 6 5" xfId="44046" xr:uid="{00000000-0005-0000-0000-0000B0140000}"/>
    <cellStyle name="SAPBEXresItem 6 6" xfId="44650" xr:uid="{00000000-0005-0000-0000-0000B0140000}"/>
    <cellStyle name="SAPBEXresItem 7" xfId="23892" xr:uid="{00000000-0005-0000-0000-0000BA2A0000}"/>
    <cellStyle name="SAPBEXresItem 7 2" xfId="36251" xr:uid="{00000000-0005-0000-0000-0000BB2A0000}"/>
    <cellStyle name="SAPBEXresItem 7 3" xfId="36911" xr:uid="{00000000-0005-0000-0000-0000BC2A0000}"/>
    <cellStyle name="SAPBEXresItem 7 4" xfId="44048" xr:uid="{00000000-0005-0000-0000-0000B2140000}"/>
    <cellStyle name="SAPBEXresItem 7 5" xfId="44648" xr:uid="{00000000-0005-0000-0000-0000B2140000}"/>
    <cellStyle name="SAPBEXresItem 8" xfId="36220" xr:uid="{00000000-0005-0000-0000-0000BD2A0000}"/>
    <cellStyle name="SAPBEXresItem 9" xfId="36942" xr:uid="{00000000-0005-0000-0000-0000BE2A0000}"/>
    <cellStyle name="SAPBEXresItemX" xfId="23893" xr:uid="{00000000-0005-0000-0000-0000BF2A0000}"/>
    <cellStyle name="SAPBEXresItemX 10" xfId="44049" xr:uid="{00000000-0005-0000-0000-0000B3140000}"/>
    <cellStyle name="SAPBEXresItemX 11" xfId="44647" xr:uid="{00000000-0005-0000-0000-0000B3140000}"/>
    <cellStyle name="SAPBEXresItemX 2" xfId="23894" xr:uid="{00000000-0005-0000-0000-0000C02A0000}"/>
    <cellStyle name="SAPBEXresItemX 2 10" xfId="44646" xr:uid="{00000000-0005-0000-0000-0000B4140000}"/>
    <cellStyle name="SAPBEXresItemX 2 2" xfId="23895" xr:uid="{00000000-0005-0000-0000-0000C12A0000}"/>
    <cellStyle name="SAPBEXresItemX 2 2 2" xfId="23896" xr:uid="{00000000-0005-0000-0000-0000C22A0000}"/>
    <cellStyle name="SAPBEXresItemX 2 2 2 2" xfId="23897" xr:uid="{00000000-0005-0000-0000-0000C32A0000}"/>
    <cellStyle name="SAPBEXresItemX 2 2 2 2 2" xfId="36256" xr:uid="{00000000-0005-0000-0000-0000C42A0000}"/>
    <cellStyle name="SAPBEXresItemX 2 2 2 2 3" xfId="36906" xr:uid="{00000000-0005-0000-0000-0000C52A0000}"/>
    <cellStyle name="SAPBEXresItemX 2 2 2 2 4" xfId="44053" xr:uid="{00000000-0005-0000-0000-0000B7140000}"/>
    <cellStyle name="SAPBEXresItemX 2 2 2 2 5" xfId="44643" xr:uid="{00000000-0005-0000-0000-0000B7140000}"/>
    <cellStyle name="SAPBEXresItemX 2 2 2 3" xfId="36255" xr:uid="{00000000-0005-0000-0000-0000C62A0000}"/>
    <cellStyle name="SAPBEXresItemX 2 2 2 4" xfId="36907" xr:uid="{00000000-0005-0000-0000-0000C72A0000}"/>
    <cellStyle name="SAPBEXresItemX 2 2 2 5" xfId="44052" xr:uid="{00000000-0005-0000-0000-0000B6140000}"/>
    <cellStyle name="SAPBEXresItemX 2 2 2 6" xfId="44644" xr:uid="{00000000-0005-0000-0000-0000B6140000}"/>
    <cellStyle name="SAPBEXresItemX 2 2 3" xfId="23898" xr:uid="{00000000-0005-0000-0000-0000C82A0000}"/>
    <cellStyle name="SAPBEXresItemX 2 2 3 2" xfId="36257" xr:uid="{00000000-0005-0000-0000-0000C92A0000}"/>
    <cellStyle name="SAPBEXresItemX 2 2 3 3" xfId="36905" xr:uid="{00000000-0005-0000-0000-0000CA2A0000}"/>
    <cellStyle name="SAPBEXresItemX 2 2 3 4" xfId="44054" xr:uid="{00000000-0005-0000-0000-0000B8140000}"/>
    <cellStyle name="SAPBEXresItemX 2 2 3 5" xfId="44642" xr:uid="{00000000-0005-0000-0000-0000B8140000}"/>
    <cellStyle name="SAPBEXresItemX 2 2 4" xfId="36254" xr:uid="{00000000-0005-0000-0000-0000CB2A0000}"/>
    <cellStyle name="SAPBEXresItemX 2 2 5" xfId="36908" xr:uid="{00000000-0005-0000-0000-0000CC2A0000}"/>
    <cellStyle name="SAPBEXresItemX 2 2 6" xfId="44051" xr:uid="{00000000-0005-0000-0000-0000B5140000}"/>
    <cellStyle name="SAPBEXresItemX 2 2 7" xfId="44645" xr:uid="{00000000-0005-0000-0000-0000B5140000}"/>
    <cellStyle name="SAPBEXresItemX 2 3" xfId="23899" xr:uid="{00000000-0005-0000-0000-0000CD2A0000}"/>
    <cellStyle name="SAPBEXresItemX 2 3 2" xfId="23900" xr:uid="{00000000-0005-0000-0000-0000CE2A0000}"/>
    <cellStyle name="SAPBEXresItemX 2 3 2 2" xfId="23901" xr:uid="{00000000-0005-0000-0000-0000CF2A0000}"/>
    <cellStyle name="SAPBEXresItemX 2 3 2 2 2" xfId="36260" xr:uid="{00000000-0005-0000-0000-0000D02A0000}"/>
    <cellStyle name="SAPBEXresItemX 2 3 2 2 3" xfId="36902" xr:uid="{00000000-0005-0000-0000-0000D12A0000}"/>
    <cellStyle name="SAPBEXresItemX 2 3 2 2 4" xfId="44057" xr:uid="{00000000-0005-0000-0000-0000BB140000}"/>
    <cellStyle name="SAPBEXresItemX 2 3 2 2 5" xfId="44639" xr:uid="{00000000-0005-0000-0000-0000BB140000}"/>
    <cellStyle name="SAPBEXresItemX 2 3 2 3" xfId="36259" xr:uid="{00000000-0005-0000-0000-0000D22A0000}"/>
    <cellStyle name="SAPBEXresItemX 2 3 2 4" xfId="36903" xr:uid="{00000000-0005-0000-0000-0000D32A0000}"/>
    <cellStyle name="SAPBEXresItemX 2 3 2 5" xfId="44056" xr:uid="{00000000-0005-0000-0000-0000BA140000}"/>
    <cellStyle name="SAPBEXresItemX 2 3 2 6" xfId="44640" xr:uid="{00000000-0005-0000-0000-0000BA140000}"/>
    <cellStyle name="SAPBEXresItemX 2 3 3" xfId="23902" xr:uid="{00000000-0005-0000-0000-0000D42A0000}"/>
    <cellStyle name="SAPBEXresItemX 2 3 3 2" xfId="36261" xr:uid="{00000000-0005-0000-0000-0000D52A0000}"/>
    <cellStyle name="SAPBEXresItemX 2 3 3 3" xfId="36901" xr:uid="{00000000-0005-0000-0000-0000D62A0000}"/>
    <cellStyle name="SAPBEXresItemX 2 3 3 4" xfId="44058" xr:uid="{00000000-0005-0000-0000-0000BC140000}"/>
    <cellStyle name="SAPBEXresItemX 2 3 3 5" xfId="44638" xr:uid="{00000000-0005-0000-0000-0000BC140000}"/>
    <cellStyle name="SAPBEXresItemX 2 3 4" xfId="36258" xr:uid="{00000000-0005-0000-0000-0000D72A0000}"/>
    <cellStyle name="SAPBEXresItemX 2 3 5" xfId="36904" xr:uid="{00000000-0005-0000-0000-0000D82A0000}"/>
    <cellStyle name="SAPBEXresItemX 2 3 6" xfId="44055" xr:uid="{00000000-0005-0000-0000-0000B9140000}"/>
    <cellStyle name="SAPBEXresItemX 2 3 7" xfId="44641" xr:uid="{00000000-0005-0000-0000-0000B9140000}"/>
    <cellStyle name="SAPBEXresItemX 2 4" xfId="23903" xr:uid="{00000000-0005-0000-0000-0000D92A0000}"/>
    <cellStyle name="SAPBEXresItemX 2 4 2" xfId="23904" xr:uid="{00000000-0005-0000-0000-0000DA2A0000}"/>
    <cellStyle name="SAPBEXresItemX 2 4 2 2" xfId="23905" xr:uid="{00000000-0005-0000-0000-0000DB2A0000}"/>
    <cellStyle name="SAPBEXresItemX 2 4 2 2 2" xfId="36264" xr:uid="{00000000-0005-0000-0000-0000DC2A0000}"/>
    <cellStyle name="SAPBEXresItemX 2 4 2 2 3" xfId="36898" xr:uid="{00000000-0005-0000-0000-0000DD2A0000}"/>
    <cellStyle name="SAPBEXresItemX 2 4 2 2 4" xfId="44061" xr:uid="{00000000-0005-0000-0000-0000BF140000}"/>
    <cellStyle name="SAPBEXresItemX 2 4 2 2 5" xfId="44635" xr:uid="{00000000-0005-0000-0000-0000BF140000}"/>
    <cellStyle name="SAPBEXresItemX 2 4 2 3" xfId="36263" xr:uid="{00000000-0005-0000-0000-0000DE2A0000}"/>
    <cellStyle name="SAPBEXresItemX 2 4 2 4" xfId="36899" xr:uid="{00000000-0005-0000-0000-0000DF2A0000}"/>
    <cellStyle name="SAPBEXresItemX 2 4 2 5" xfId="44060" xr:uid="{00000000-0005-0000-0000-0000BE140000}"/>
    <cellStyle name="SAPBEXresItemX 2 4 2 6" xfId="44636" xr:uid="{00000000-0005-0000-0000-0000BE140000}"/>
    <cellStyle name="SAPBEXresItemX 2 4 3" xfId="23906" xr:uid="{00000000-0005-0000-0000-0000E02A0000}"/>
    <cellStyle name="SAPBEXresItemX 2 4 3 2" xfId="36265" xr:uid="{00000000-0005-0000-0000-0000E12A0000}"/>
    <cellStyle name="SAPBEXresItemX 2 4 3 3" xfId="36897" xr:uid="{00000000-0005-0000-0000-0000E22A0000}"/>
    <cellStyle name="SAPBEXresItemX 2 4 3 4" xfId="44062" xr:uid="{00000000-0005-0000-0000-0000C0140000}"/>
    <cellStyle name="SAPBEXresItemX 2 4 3 5" xfId="44634" xr:uid="{00000000-0005-0000-0000-0000C0140000}"/>
    <cellStyle name="SAPBEXresItemX 2 4 4" xfId="36262" xr:uid="{00000000-0005-0000-0000-0000E32A0000}"/>
    <cellStyle name="SAPBEXresItemX 2 4 5" xfId="36900" xr:uid="{00000000-0005-0000-0000-0000E42A0000}"/>
    <cellStyle name="SAPBEXresItemX 2 4 6" xfId="44059" xr:uid="{00000000-0005-0000-0000-0000BD140000}"/>
    <cellStyle name="SAPBEXresItemX 2 4 7" xfId="44637" xr:uid="{00000000-0005-0000-0000-0000BD140000}"/>
    <cellStyle name="SAPBEXresItemX 2 5" xfId="23907" xr:uid="{00000000-0005-0000-0000-0000E52A0000}"/>
    <cellStyle name="SAPBEXresItemX 2 5 2" xfId="23908" xr:uid="{00000000-0005-0000-0000-0000E62A0000}"/>
    <cellStyle name="SAPBEXresItemX 2 5 2 2" xfId="36267" xr:uid="{00000000-0005-0000-0000-0000E72A0000}"/>
    <cellStyle name="SAPBEXresItemX 2 5 2 3" xfId="36895" xr:uid="{00000000-0005-0000-0000-0000E82A0000}"/>
    <cellStyle name="SAPBEXresItemX 2 5 2 4" xfId="44064" xr:uid="{00000000-0005-0000-0000-0000C2140000}"/>
    <cellStyle name="SAPBEXresItemX 2 5 2 5" xfId="44632" xr:uid="{00000000-0005-0000-0000-0000C2140000}"/>
    <cellStyle name="SAPBEXresItemX 2 5 3" xfId="36266" xr:uid="{00000000-0005-0000-0000-0000E92A0000}"/>
    <cellStyle name="SAPBEXresItemX 2 5 4" xfId="36896" xr:uid="{00000000-0005-0000-0000-0000EA2A0000}"/>
    <cellStyle name="SAPBEXresItemX 2 5 5" xfId="44063" xr:uid="{00000000-0005-0000-0000-0000C1140000}"/>
    <cellStyle name="SAPBEXresItemX 2 5 6" xfId="44633" xr:uid="{00000000-0005-0000-0000-0000C1140000}"/>
    <cellStyle name="SAPBEXresItemX 2 6" xfId="23909" xr:uid="{00000000-0005-0000-0000-0000EB2A0000}"/>
    <cellStyle name="SAPBEXresItemX 2 6 2" xfId="36268" xr:uid="{00000000-0005-0000-0000-0000EC2A0000}"/>
    <cellStyle name="SAPBEXresItemX 2 6 3" xfId="36894" xr:uid="{00000000-0005-0000-0000-0000ED2A0000}"/>
    <cellStyle name="SAPBEXresItemX 2 6 4" xfId="44065" xr:uid="{00000000-0005-0000-0000-0000C3140000}"/>
    <cellStyle name="SAPBEXresItemX 2 6 5" xfId="44631" xr:uid="{00000000-0005-0000-0000-0000C3140000}"/>
    <cellStyle name="SAPBEXresItemX 2 7" xfId="36253" xr:uid="{00000000-0005-0000-0000-0000EE2A0000}"/>
    <cellStyle name="SAPBEXresItemX 2 8" xfId="36909" xr:uid="{00000000-0005-0000-0000-0000EF2A0000}"/>
    <cellStyle name="SAPBEXresItemX 2 9" xfId="44050" xr:uid="{00000000-0005-0000-0000-0000B4140000}"/>
    <cellStyle name="SAPBEXresItemX 3" xfId="23910" xr:uid="{00000000-0005-0000-0000-0000F02A0000}"/>
    <cellStyle name="SAPBEXresItemX 3 2" xfId="23911" xr:uid="{00000000-0005-0000-0000-0000F12A0000}"/>
    <cellStyle name="SAPBEXresItemX 3 2 2" xfId="23912" xr:uid="{00000000-0005-0000-0000-0000F22A0000}"/>
    <cellStyle name="SAPBEXresItemX 3 2 2 2" xfId="36271" xr:uid="{00000000-0005-0000-0000-0000F32A0000}"/>
    <cellStyle name="SAPBEXresItemX 3 2 2 3" xfId="36891" xr:uid="{00000000-0005-0000-0000-0000F42A0000}"/>
    <cellStyle name="SAPBEXresItemX 3 2 2 4" xfId="44068" xr:uid="{00000000-0005-0000-0000-0000C6140000}"/>
    <cellStyle name="SAPBEXresItemX 3 2 2 5" xfId="44628" xr:uid="{00000000-0005-0000-0000-0000C6140000}"/>
    <cellStyle name="SAPBEXresItemX 3 2 3" xfId="36270" xr:uid="{00000000-0005-0000-0000-0000F52A0000}"/>
    <cellStyle name="SAPBEXresItemX 3 2 4" xfId="36892" xr:uid="{00000000-0005-0000-0000-0000F62A0000}"/>
    <cellStyle name="SAPBEXresItemX 3 2 5" xfId="44067" xr:uid="{00000000-0005-0000-0000-0000C5140000}"/>
    <cellStyle name="SAPBEXresItemX 3 2 6" xfId="44629" xr:uid="{00000000-0005-0000-0000-0000C5140000}"/>
    <cellStyle name="SAPBEXresItemX 3 3" xfId="23913" xr:uid="{00000000-0005-0000-0000-0000F72A0000}"/>
    <cellStyle name="SAPBEXresItemX 3 3 2" xfId="36272" xr:uid="{00000000-0005-0000-0000-0000F82A0000}"/>
    <cellStyle name="SAPBEXresItemX 3 3 3" xfId="36890" xr:uid="{00000000-0005-0000-0000-0000F92A0000}"/>
    <cellStyle name="SAPBEXresItemX 3 3 4" xfId="44069" xr:uid="{00000000-0005-0000-0000-0000C7140000}"/>
    <cellStyle name="SAPBEXresItemX 3 3 5" xfId="44627" xr:uid="{00000000-0005-0000-0000-0000C7140000}"/>
    <cellStyle name="SAPBEXresItemX 3 4" xfId="36269" xr:uid="{00000000-0005-0000-0000-0000FA2A0000}"/>
    <cellStyle name="SAPBEXresItemX 3 5" xfId="36893" xr:uid="{00000000-0005-0000-0000-0000FB2A0000}"/>
    <cellStyle name="SAPBEXresItemX 3 6" xfId="44066" xr:uid="{00000000-0005-0000-0000-0000C4140000}"/>
    <cellStyle name="SAPBEXresItemX 3 7" xfId="44630" xr:uid="{00000000-0005-0000-0000-0000C4140000}"/>
    <cellStyle name="SAPBEXresItemX 4" xfId="23914" xr:uid="{00000000-0005-0000-0000-0000FC2A0000}"/>
    <cellStyle name="SAPBEXresItemX 4 2" xfId="23915" xr:uid="{00000000-0005-0000-0000-0000FD2A0000}"/>
    <cellStyle name="SAPBEXresItemX 4 2 2" xfId="23916" xr:uid="{00000000-0005-0000-0000-0000FE2A0000}"/>
    <cellStyle name="SAPBEXresItemX 4 2 2 2" xfId="36275" xr:uid="{00000000-0005-0000-0000-0000FF2A0000}"/>
    <cellStyle name="SAPBEXresItemX 4 2 2 3" xfId="36887" xr:uid="{00000000-0005-0000-0000-0000002B0000}"/>
    <cellStyle name="SAPBEXresItemX 4 2 2 4" xfId="44072" xr:uid="{00000000-0005-0000-0000-0000CA140000}"/>
    <cellStyle name="SAPBEXresItemX 4 2 2 5" xfId="44624" xr:uid="{00000000-0005-0000-0000-0000CA140000}"/>
    <cellStyle name="SAPBEXresItemX 4 2 3" xfId="36274" xr:uid="{00000000-0005-0000-0000-0000012B0000}"/>
    <cellStyle name="SAPBEXresItemX 4 2 4" xfId="36888" xr:uid="{00000000-0005-0000-0000-0000022B0000}"/>
    <cellStyle name="SAPBEXresItemX 4 2 5" xfId="44071" xr:uid="{00000000-0005-0000-0000-0000C9140000}"/>
    <cellStyle name="SAPBEXresItemX 4 2 6" xfId="44625" xr:uid="{00000000-0005-0000-0000-0000C9140000}"/>
    <cellStyle name="SAPBEXresItemX 4 3" xfId="23917" xr:uid="{00000000-0005-0000-0000-0000032B0000}"/>
    <cellStyle name="SAPBEXresItemX 4 3 2" xfId="36276" xr:uid="{00000000-0005-0000-0000-0000042B0000}"/>
    <cellStyle name="SAPBEXresItemX 4 3 3" xfId="36886" xr:uid="{00000000-0005-0000-0000-0000052B0000}"/>
    <cellStyle name="SAPBEXresItemX 4 3 4" xfId="44073" xr:uid="{00000000-0005-0000-0000-0000CB140000}"/>
    <cellStyle name="SAPBEXresItemX 4 3 5" xfId="44623" xr:uid="{00000000-0005-0000-0000-0000CB140000}"/>
    <cellStyle name="SAPBEXresItemX 4 4" xfId="36273" xr:uid="{00000000-0005-0000-0000-0000062B0000}"/>
    <cellStyle name="SAPBEXresItemX 4 5" xfId="36889" xr:uid="{00000000-0005-0000-0000-0000072B0000}"/>
    <cellStyle name="SAPBEXresItemX 4 6" xfId="44070" xr:uid="{00000000-0005-0000-0000-0000C8140000}"/>
    <cellStyle name="SAPBEXresItemX 4 7" xfId="44626" xr:uid="{00000000-0005-0000-0000-0000C8140000}"/>
    <cellStyle name="SAPBEXresItemX 5" xfId="23918" xr:uid="{00000000-0005-0000-0000-0000082B0000}"/>
    <cellStyle name="SAPBEXresItemX 5 2" xfId="23919" xr:uid="{00000000-0005-0000-0000-0000092B0000}"/>
    <cellStyle name="SAPBEXresItemX 5 2 2" xfId="23920" xr:uid="{00000000-0005-0000-0000-00000A2B0000}"/>
    <cellStyle name="SAPBEXresItemX 5 2 2 2" xfId="36279" xr:uid="{00000000-0005-0000-0000-00000B2B0000}"/>
    <cellStyle name="SAPBEXresItemX 5 2 2 3" xfId="36883" xr:uid="{00000000-0005-0000-0000-00000C2B0000}"/>
    <cellStyle name="SAPBEXresItemX 5 2 2 4" xfId="44076" xr:uid="{00000000-0005-0000-0000-0000CE140000}"/>
    <cellStyle name="SAPBEXresItemX 5 2 2 5" xfId="44620" xr:uid="{00000000-0005-0000-0000-0000CE140000}"/>
    <cellStyle name="SAPBEXresItemX 5 2 3" xfId="36278" xr:uid="{00000000-0005-0000-0000-00000D2B0000}"/>
    <cellStyle name="SAPBEXresItemX 5 2 4" xfId="36884" xr:uid="{00000000-0005-0000-0000-00000E2B0000}"/>
    <cellStyle name="SAPBEXresItemX 5 2 5" xfId="44075" xr:uid="{00000000-0005-0000-0000-0000CD140000}"/>
    <cellStyle name="SAPBEXresItemX 5 2 6" xfId="44621" xr:uid="{00000000-0005-0000-0000-0000CD140000}"/>
    <cellStyle name="SAPBEXresItemX 5 3" xfId="23921" xr:uid="{00000000-0005-0000-0000-00000F2B0000}"/>
    <cellStyle name="SAPBEXresItemX 5 3 2" xfId="36280" xr:uid="{00000000-0005-0000-0000-0000102B0000}"/>
    <cellStyle name="SAPBEXresItemX 5 3 3" xfId="36882" xr:uid="{00000000-0005-0000-0000-0000112B0000}"/>
    <cellStyle name="SAPBEXresItemX 5 3 4" xfId="44077" xr:uid="{00000000-0005-0000-0000-0000CF140000}"/>
    <cellStyle name="SAPBEXresItemX 5 3 5" xfId="44619" xr:uid="{00000000-0005-0000-0000-0000CF140000}"/>
    <cellStyle name="SAPBEXresItemX 5 4" xfId="36277" xr:uid="{00000000-0005-0000-0000-0000122B0000}"/>
    <cellStyle name="SAPBEXresItemX 5 5" xfId="36885" xr:uid="{00000000-0005-0000-0000-0000132B0000}"/>
    <cellStyle name="SAPBEXresItemX 5 6" xfId="44074" xr:uid="{00000000-0005-0000-0000-0000CC140000}"/>
    <cellStyle name="SAPBEXresItemX 5 7" xfId="44622" xr:uid="{00000000-0005-0000-0000-0000CC140000}"/>
    <cellStyle name="SAPBEXresItemX 6" xfId="23922" xr:uid="{00000000-0005-0000-0000-0000142B0000}"/>
    <cellStyle name="SAPBEXresItemX 6 2" xfId="23923" xr:uid="{00000000-0005-0000-0000-0000152B0000}"/>
    <cellStyle name="SAPBEXresItemX 6 2 2" xfId="36282" xr:uid="{00000000-0005-0000-0000-0000162B0000}"/>
    <cellStyle name="SAPBEXresItemX 6 2 3" xfId="36880" xr:uid="{00000000-0005-0000-0000-0000172B0000}"/>
    <cellStyle name="SAPBEXresItemX 6 2 4" xfId="44079" xr:uid="{00000000-0005-0000-0000-0000D1140000}"/>
    <cellStyle name="SAPBEXresItemX 6 2 5" xfId="44617" xr:uid="{00000000-0005-0000-0000-0000D1140000}"/>
    <cellStyle name="SAPBEXresItemX 6 3" xfId="36281" xr:uid="{00000000-0005-0000-0000-0000182B0000}"/>
    <cellStyle name="SAPBEXresItemX 6 4" xfId="36881" xr:uid="{00000000-0005-0000-0000-0000192B0000}"/>
    <cellStyle name="SAPBEXresItemX 6 5" xfId="44078" xr:uid="{00000000-0005-0000-0000-0000D0140000}"/>
    <cellStyle name="SAPBEXresItemX 6 6" xfId="44618" xr:uid="{00000000-0005-0000-0000-0000D0140000}"/>
    <cellStyle name="SAPBEXresItemX 7" xfId="23924" xr:uid="{00000000-0005-0000-0000-00001A2B0000}"/>
    <cellStyle name="SAPBEXresItemX 7 2" xfId="36283" xr:uid="{00000000-0005-0000-0000-00001B2B0000}"/>
    <cellStyle name="SAPBEXresItemX 7 3" xfId="36879" xr:uid="{00000000-0005-0000-0000-00001C2B0000}"/>
    <cellStyle name="SAPBEXresItemX 7 4" xfId="44080" xr:uid="{00000000-0005-0000-0000-0000D2140000}"/>
    <cellStyle name="SAPBEXresItemX 7 5" xfId="44616" xr:uid="{00000000-0005-0000-0000-0000D2140000}"/>
    <cellStyle name="SAPBEXresItemX 8" xfId="36252" xr:uid="{00000000-0005-0000-0000-00001D2B0000}"/>
    <cellStyle name="SAPBEXresItemX 9" xfId="36910" xr:uid="{00000000-0005-0000-0000-00001E2B0000}"/>
    <cellStyle name="SAPBEXstdData" xfId="23925" xr:uid="{00000000-0005-0000-0000-00001F2B0000}"/>
    <cellStyle name="SAPBEXstdData 10" xfId="44081" xr:uid="{00000000-0005-0000-0000-0000D3140000}"/>
    <cellStyle name="SAPBEXstdData 11" xfId="44615" xr:uid="{00000000-0005-0000-0000-0000D3140000}"/>
    <cellStyle name="SAPBEXstdData 2" xfId="23926" xr:uid="{00000000-0005-0000-0000-0000202B0000}"/>
    <cellStyle name="SAPBEXstdData 2 10" xfId="44614" xr:uid="{00000000-0005-0000-0000-0000D4140000}"/>
    <cellStyle name="SAPBEXstdData 2 2" xfId="23927" xr:uid="{00000000-0005-0000-0000-0000212B0000}"/>
    <cellStyle name="SAPBEXstdData 2 2 2" xfId="23928" xr:uid="{00000000-0005-0000-0000-0000222B0000}"/>
    <cellStyle name="SAPBEXstdData 2 2 2 2" xfId="23929" xr:uid="{00000000-0005-0000-0000-0000232B0000}"/>
    <cellStyle name="SAPBEXstdData 2 2 2 2 2" xfId="36288" xr:uid="{00000000-0005-0000-0000-0000242B0000}"/>
    <cellStyle name="SAPBEXstdData 2 2 2 2 3" xfId="36874" xr:uid="{00000000-0005-0000-0000-0000252B0000}"/>
    <cellStyle name="SAPBEXstdData 2 2 2 2 4" xfId="44085" xr:uid="{00000000-0005-0000-0000-0000D7140000}"/>
    <cellStyle name="SAPBEXstdData 2 2 2 2 5" xfId="44611" xr:uid="{00000000-0005-0000-0000-0000D7140000}"/>
    <cellStyle name="SAPBEXstdData 2 2 2 3" xfId="36287" xr:uid="{00000000-0005-0000-0000-0000262B0000}"/>
    <cellStyle name="SAPBEXstdData 2 2 2 4" xfId="36875" xr:uid="{00000000-0005-0000-0000-0000272B0000}"/>
    <cellStyle name="SAPBEXstdData 2 2 2 5" xfId="44084" xr:uid="{00000000-0005-0000-0000-0000D6140000}"/>
    <cellStyle name="SAPBEXstdData 2 2 2 6" xfId="44612" xr:uid="{00000000-0005-0000-0000-0000D6140000}"/>
    <cellStyle name="SAPBEXstdData 2 2 3" xfId="23930" xr:uid="{00000000-0005-0000-0000-0000282B0000}"/>
    <cellStyle name="SAPBEXstdData 2 2 3 2" xfId="36289" xr:uid="{00000000-0005-0000-0000-0000292B0000}"/>
    <cellStyle name="SAPBEXstdData 2 2 3 3" xfId="36873" xr:uid="{00000000-0005-0000-0000-00002A2B0000}"/>
    <cellStyle name="SAPBEXstdData 2 2 3 4" xfId="44086" xr:uid="{00000000-0005-0000-0000-0000D8140000}"/>
    <cellStyle name="SAPBEXstdData 2 2 3 5" xfId="44610" xr:uid="{00000000-0005-0000-0000-0000D8140000}"/>
    <cellStyle name="SAPBEXstdData 2 2 4" xfId="36286" xr:uid="{00000000-0005-0000-0000-00002B2B0000}"/>
    <cellStyle name="SAPBEXstdData 2 2 5" xfId="36876" xr:uid="{00000000-0005-0000-0000-00002C2B0000}"/>
    <cellStyle name="SAPBEXstdData 2 2 6" xfId="44083" xr:uid="{00000000-0005-0000-0000-0000D5140000}"/>
    <cellStyle name="SAPBEXstdData 2 2 7" xfId="44613" xr:uid="{00000000-0005-0000-0000-0000D5140000}"/>
    <cellStyle name="SAPBEXstdData 2 3" xfId="23931" xr:uid="{00000000-0005-0000-0000-00002D2B0000}"/>
    <cellStyle name="SAPBEXstdData 2 3 2" xfId="23932" xr:uid="{00000000-0005-0000-0000-00002E2B0000}"/>
    <cellStyle name="SAPBEXstdData 2 3 2 2" xfId="23933" xr:uid="{00000000-0005-0000-0000-00002F2B0000}"/>
    <cellStyle name="SAPBEXstdData 2 3 2 2 2" xfId="36292" xr:uid="{00000000-0005-0000-0000-0000302B0000}"/>
    <cellStyle name="SAPBEXstdData 2 3 2 2 3" xfId="36870" xr:uid="{00000000-0005-0000-0000-0000312B0000}"/>
    <cellStyle name="SAPBEXstdData 2 3 2 2 4" xfId="44089" xr:uid="{00000000-0005-0000-0000-0000DB140000}"/>
    <cellStyle name="SAPBEXstdData 2 3 2 2 5" xfId="44607" xr:uid="{00000000-0005-0000-0000-0000DB140000}"/>
    <cellStyle name="SAPBEXstdData 2 3 2 3" xfId="36291" xr:uid="{00000000-0005-0000-0000-0000322B0000}"/>
    <cellStyle name="SAPBEXstdData 2 3 2 4" xfId="36871" xr:uid="{00000000-0005-0000-0000-0000332B0000}"/>
    <cellStyle name="SAPBEXstdData 2 3 2 5" xfId="44088" xr:uid="{00000000-0005-0000-0000-0000DA140000}"/>
    <cellStyle name="SAPBEXstdData 2 3 2 6" xfId="44608" xr:uid="{00000000-0005-0000-0000-0000DA140000}"/>
    <cellStyle name="SAPBEXstdData 2 3 3" xfId="23934" xr:uid="{00000000-0005-0000-0000-0000342B0000}"/>
    <cellStyle name="SAPBEXstdData 2 3 3 2" xfId="36293" xr:uid="{00000000-0005-0000-0000-0000352B0000}"/>
    <cellStyle name="SAPBEXstdData 2 3 3 3" xfId="36869" xr:uid="{00000000-0005-0000-0000-0000362B0000}"/>
    <cellStyle name="SAPBEXstdData 2 3 3 4" xfId="44090" xr:uid="{00000000-0005-0000-0000-0000DC140000}"/>
    <cellStyle name="SAPBEXstdData 2 3 3 5" xfId="44606" xr:uid="{00000000-0005-0000-0000-0000DC140000}"/>
    <cellStyle name="SAPBEXstdData 2 3 4" xfId="36290" xr:uid="{00000000-0005-0000-0000-0000372B0000}"/>
    <cellStyle name="SAPBEXstdData 2 3 5" xfId="36872" xr:uid="{00000000-0005-0000-0000-0000382B0000}"/>
    <cellStyle name="SAPBEXstdData 2 3 6" xfId="44087" xr:uid="{00000000-0005-0000-0000-0000D9140000}"/>
    <cellStyle name="SAPBEXstdData 2 3 7" xfId="44609" xr:uid="{00000000-0005-0000-0000-0000D9140000}"/>
    <cellStyle name="SAPBEXstdData 2 4" xfId="23935" xr:uid="{00000000-0005-0000-0000-0000392B0000}"/>
    <cellStyle name="SAPBEXstdData 2 4 2" xfId="23936" xr:uid="{00000000-0005-0000-0000-00003A2B0000}"/>
    <cellStyle name="SAPBEXstdData 2 4 2 2" xfId="23937" xr:uid="{00000000-0005-0000-0000-00003B2B0000}"/>
    <cellStyle name="SAPBEXstdData 2 4 2 2 2" xfId="36296" xr:uid="{00000000-0005-0000-0000-00003C2B0000}"/>
    <cellStyle name="SAPBEXstdData 2 4 2 2 3" xfId="36866" xr:uid="{00000000-0005-0000-0000-00003D2B0000}"/>
    <cellStyle name="SAPBEXstdData 2 4 2 2 4" xfId="44093" xr:uid="{00000000-0005-0000-0000-0000DF140000}"/>
    <cellStyle name="SAPBEXstdData 2 4 2 2 5" xfId="44603" xr:uid="{00000000-0005-0000-0000-0000DF140000}"/>
    <cellStyle name="SAPBEXstdData 2 4 2 3" xfId="36295" xr:uid="{00000000-0005-0000-0000-00003E2B0000}"/>
    <cellStyle name="SAPBEXstdData 2 4 2 4" xfId="36867" xr:uid="{00000000-0005-0000-0000-00003F2B0000}"/>
    <cellStyle name="SAPBEXstdData 2 4 2 5" xfId="44092" xr:uid="{00000000-0005-0000-0000-0000DE140000}"/>
    <cellStyle name="SAPBEXstdData 2 4 2 6" xfId="44604" xr:uid="{00000000-0005-0000-0000-0000DE140000}"/>
    <cellStyle name="SAPBEXstdData 2 4 3" xfId="23938" xr:uid="{00000000-0005-0000-0000-0000402B0000}"/>
    <cellStyle name="SAPBEXstdData 2 4 3 2" xfId="36297" xr:uid="{00000000-0005-0000-0000-0000412B0000}"/>
    <cellStyle name="SAPBEXstdData 2 4 3 3" xfId="36865" xr:uid="{00000000-0005-0000-0000-0000422B0000}"/>
    <cellStyle name="SAPBEXstdData 2 4 3 4" xfId="44094" xr:uid="{00000000-0005-0000-0000-0000E0140000}"/>
    <cellStyle name="SAPBEXstdData 2 4 3 5" xfId="44602" xr:uid="{00000000-0005-0000-0000-0000E0140000}"/>
    <cellStyle name="SAPBEXstdData 2 4 4" xfId="36294" xr:uid="{00000000-0005-0000-0000-0000432B0000}"/>
    <cellStyle name="SAPBEXstdData 2 4 5" xfId="36868" xr:uid="{00000000-0005-0000-0000-0000442B0000}"/>
    <cellStyle name="SAPBEXstdData 2 4 6" xfId="44091" xr:uid="{00000000-0005-0000-0000-0000DD140000}"/>
    <cellStyle name="SAPBEXstdData 2 4 7" xfId="44605" xr:uid="{00000000-0005-0000-0000-0000DD140000}"/>
    <cellStyle name="SAPBEXstdData 2 5" xfId="23939" xr:uid="{00000000-0005-0000-0000-0000452B0000}"/>
    <cellStyle name="SAPBEXstdData 2 5 2" xfId="23940" xr:uid="{00000000-0005-0000-0000-0000462B0000}"/>
    <cellStyle name="SAPBEXstdData 2 5 2 2" xfId="36299" xr:uid="{00000000-0005-0000-0000-0000472B0000}"/>
    <cellStyle name="SAPBEXstdData 2 5 2 3" xfId="36863" xr:uid="{00000000-0005-0000-0000-0000482B0000}"/>
    <cellStyle name="SAPBEXstdData 2 5 2 4" xfId="44096" xr:uid="{00000000-0005-0000-0000-0000E2140000}"/>
    <cellStyle name="SAPBEXstdData 2 5 2 5" xfId="44600" xr:uid="{00000000-0005-0000-0000-0000E2140000}"/>
    <cellStyle name="SAPBEXstdData 2 5 3" xfId="36298" xr:uid="{00000000-0005-0000-0000-0000492B0000}"/>
    <cellStyle name="SAPBEXstdData 2 5 4" xfId="36864" xr:uid="{00000000-0005-0000-0000-00004A2B0000}"/>
    <cellStyle name="SAPBEXstdData 2 5 5" xfId="44095" xr:uid="{00000000-0005-0000-0000-0000E1140000}"/>
    <cellStyle name="SAPBEXstdData 2 5 6" xfId="44601" xr:uid="{00000000-0005-0000-0000-0000E1140000}"/>
    <cellStyle name="SAPBEXstdData 2 6" xfId="23941" xr:uid="{00000000-0005-0000-0000-00004B2B0000}"/>
    <cellStyle name="SAPBEXstdData 2 6 2" xfId="36300" xr:uid="{00000000-0005-0000-0000-00004C2B0000}"/>
    <cellStyle name="SAPBEXstdData 2 6 3" xfId="36862" xr:uid="{00000000-0005-0000-0000-00004D2B0000}"/>
    <cellStyle name="SAPBEXstdData 2 6 4" xfId="44097" xr:uid="{00000000-0005-0000-0000-0000E3140000}"/>
    <cellStyle name="SAPBEXstdData 2 6 5" xfId="44599" xr:uid="{00000000-0005-0000-0000-0000E3140000}"/>
    <cellStyle name="SAPBEXstdData 2 7" xfId="36285" xr:uid="{00000000-0005-0000-0000-00004E2B0000}"/>
    <cellStyle name="SAPBEXstdData 2 8" xfId="36877" xr:uid="{00000000-0005-0000-0000-00004F2B0000}"/>
    <cellStyle name="SAPBEXstdData 2 9" xfId="44082" xr:uid="{00000000-0005-0000-0000-0000D4140000}"/>
    <cellStyle name="SAPBEXstdData 3" xfId="23942" xr:uid="{00000000-0005-0000-0000-0000502B0000}"/>
    <cellStyle name="SAPBEXstdData 3 2" xfId="23943" xr:uid="{00000000-0005-0000-0000-0000512B0000}"/>
    <cellStyle name="SAPBEXstdData 3 2 2" xfId="23944" xr:uid="{00000000-0005-0000-0000-0000522B0000}"/>
    <cellStyle name="SAPBEXstdData 3 2 2 2" xfId="36303" xr:uid="{00000000-0005-0000-0000-0000532B0000}"/>
    <cellStyle name="SAPBEXstdData 3 2 2 3" xfId="36859" xr:uid="{00000000-0005-0000-0000-0000542B0000}"/>
    <cellStyle name="SAPBEXstdData 3 2 2 4" xfId="44100" xr:uid="{00000000-0005-0000-0000-0000E6140000}"/>
    <cellStyle name="SAPBEXstdData 3 2 2 5" xfId="44596" xr:uid="{00000000-0005-0000-0000-0000E6140000}"/>
    <cellStyle name="SAPBEXstdData 3 2 3" xfId="36302" xr:uid="{00000000-0005-0000-0000-0000552B0000}"/>
    <cellStyle name="SAPBEXstdData 3 2 4" xfId="36860" xr:uid="{00000000-0005-0000-0000-0000562B0000}"/>
    <cellStyle name="SAPBEXstdData 3 2 5" xfId="44099" xr:uid="{00000000-0005-0000-0000-0000E5140000}"/>
    <cellStyle name="SAPBEXstdData 3 2 6" xfId="44597" xr:uid="{00000000-0005-0000-0000-0000E5140000}"/>
    <cellStyle name="SAPBEXstdData 3 3" xfId="23945" xr:uid="{00000000-0005-0000-0000-0000572B0000}"/>
    <cellStyle name="SAPBEXstdData 3 3 2" xfId="36304" xr:uid="{00000000-0005-0000-0000-0000582B0000}"/>
    <cellStyle name="SAPBEXstdData 3 3 3" xfId="36858" xr:uid="{00000000-0005-0000-0000-0000592B0000}"/>
    <cellStyle name="SAPBEXstdData 3 3 4" xfId="44101" xr:uid="{00000000-0005-0000-0000-0000E7140000}"/>
    <cellStyle name="SAPBEXstdData 3 3 5" xfId="44595" xr:uid="{00000000-0005-0000-0000-0000E7140000}"/>
    <cellStyle name="SAPBEXstdData 3 4" xfId="36301" xr:uid="{00000000-0005-0000-0000-00005A2B0000}"/>
    <cellStyle name="SAPBEXstdData 3 5" xfId="36861" xr:uid="{00000000-0005-0000-0000-00005B2B0000}"/>
    <cellStyle name="SAPBEXstdData 3 6" xfId="44098" xr:uid="{00000000-0005-0000-0000-0000E4140000}"/>
    <cellStyle name="SAPBEXstdData 3 7" xfId="44598" xr:uid="{00000000-0005-0000-0000-0000E4140000}"/>
    <cellStyle name="SAPBEXstdData 4" xfId="23946" xr:uid="{00000000-0005-0000-0000-00005C2B0000}"/>
    <cellStyle name="SAPBEXstdData 4 2" xfId="23947" xr:uid="{00000000-0005-0000-0000-00005D2B0000}"/>
    <cellStyle name="SAPBEXstdData 4 2 2" xfId="23948" xr:uid="{00000000-0005-0000-0000-00005E2B0000}"/>
    <cellStyle name="SAPBEXstdData 4 2 2 2" xfId="36307" xr:uid="{00000000-0005-0000-0000-00005F2B0000}"/>
    <cellStyle name="SAPBEXstdData 4 2 2 3" xfId="36855" xr:uid="{00000000-0005-0000-0000-0000602B0000}"/>
    <cellStyle name="SAPBEXstdData 4 2 2 4" xfId="44104" xr:uid="{00000000-0005-0000-0000-0000EA140000}"/>
    <cellStyle name="SAPBEXstdData 4 2 2 5" xfId="44592" xr:uid="{00000000-0005-0000-0000-0000EA140000}"/>
    <cellStyle name="SAPBEXstdData 4 2 3" xfId="36306" xr:uid="{00000000-0005-0000-0000-0000612B0000}"/>
    <cellStyle name="SAPBEXstdData 4 2 4" xfId="36856" xr:uid="{00000000-0005-0000-0000-0000622B0000}"/>
    <cellStyle name="SAPBEXstdData 4 2 5" xfId="44103" xr:uid="{00000000-0005-0000-0000-0000E9140000}"/>
    <cellStyle name="SAPBEXstdData 4 2 6" xfId="44593" xr:uid="{00000000-0005-0000-0000-0000E9140000}"/>
    <cellStyle name="SAPBEXstdData 4 3" xfId="23949" xr:uid="{00000000-0005-0000-0000-0000632B0000}"/>
    <cellStyle name="SAPBEXstdData 4 3 2" xfId="36308" xr:uid="{00000000-0005-0000-0000-0000642B0000}"/>
    <cellStyle name="SAPBEXstdData 4 3 3" xfId="36854" xr:uid="{00000000-0005-0000-0000-0000652B0000}"/>
    <cellStyle name="SAPBEXstdData 4 3 4" xfId="44105" xr:uid="{00000000-0005-0000-0000-0000EB140000}"/>
    <cellStyle name="SAPBEXstdData 4 3 5" xfId="44591" xr:uid="{00000000-0005-0000-0000-0000EB140000}"/>
    <cellStyle name="SAPBEXstdData 4 4" xfId="36305" xr:uid="{00000000-0005-0000-0000-0000662B0000}"/>
    <cellStyle name="SAPBEXstdData 4 5" xfId="36857" xr:uid="{00000000-0005-0000-0000-0000672B0000}"/>
    <cellStyle name="SAPBEXstdData 4 6" xfId="44102" xr:uid="{00000000-0005-0000-0000-0000E8140000}"/>
    <cellStyle name="SAPBEXstdData 4 7" xfId="44594" xr:uid="{00000000-0005-0000-0000-0000E8140000}"/>
    <cellStyle name="SAPBEXstdData 5" xfId="23950" xr:uid="{00000000-0005-0000-0000-0000682B0000}"/>
    <cellStyle name="SAPBEXstdData 5 2" xfId="23951" xr:uid="{00000000-0005-0000-0000-0000692B0000}"/>
    <cellStyle name="SAPBEXstdData 5 2 2" xfId="23952" xr:uid="{00000000-0005-0000-0000-00006A2B0000}"/>
    <cellStyle name="SAPBEXstdData 5 2 2 2" xfId="36311" xr:uid="{00000000-0005-0000-0000-00006B2B0000}"/>
    <cellStyle name="SAPBEXstdData 5 2 2 3" xfId="36851" xr:uid="{00000000-0005-0000-0000-00006C2B0000}"/>
    <cellStyle name="SAPBEXstdData 5 2 2 4" xfId="44108" xr:uid="{00000000-0005-0000-0000-0000EE140000}"/>
    <cellStyle name="SAPBEXstdData 5 2 2 5" xfId="44588" xr:uid="{00000000-0005-0000-0000-0000EE140000}"/>
    <cellStyle name="SAPBEXstdData 5 2 3" xfId="36310" xr:uid="{00000000-0005-0000-0000-00006D2B0000}"/>
    <cellStyle name="SAPBEXstdData 5 2 4" xfId="36852" xr:uid="{00000000-0005-0000-0000-00006E2B0000}"/>
    <cellStyle name="SAPBEXstdData 5 2 5" xfId="44107" xr:uid="{00000000-0005-0000-0000-0000ED140000}"/>
    <cellStyle name="SAPBEXstdData 5 2 6" xfId="44589" xr:uid="{00000000-0005-0000-0000-0000ED140000}"/>
    <cellStyle name="SAPBEXstdData 5 3" xfId="23953" xr:uid="{00000000-0005-0000-0000-00006F2B0000}"/>
    <cellStyle name="SAPBEXstdData 5 3 2" xfId="36312" xr:uid="{00000000-0005-0000-0000-0000702B0000}"/>
    <cellStyle name="SAPBEXstdData 5 3 3" xfId="36850" xr:uid="{00000000-0005-0000-0000-0000712B0000}"/>
    <cellStyle name="SAPBEXstdData 5 3 4" xfId="44109" xr:uid="{00000000-0005-0000-0000-0000EF140000}"/>
    <cellStyle name="SAPBEXstdData 5 3 5" xfId="44587" xr:uid="{00000000-0005-0000-0000-0000EF140000}"/>
    <cellStyle name="SAPBEXstdData 5 4" xfId="36309" xr:uid="{00000000-0005-0000-0000-0000722B0000}"/>
    <cellStyle name="SAPBEXstdData 5 5" xfId="36853" xr:uid="{00000000-0005-0000-0000-0000732B0000}"/>
    <cellStyle name="SAPBEXstdData 5 6" xfId="44106" xr:uid="{00000000-0005-0000-0000-0000EC140000}"/>
    <cellStyle name="SAPBEXstdData 5 7" xfId="44590" xr:uid="{00000000-0005-0000-0000-0000EC140000}"/>
    <cellStyle name="SAPBEXstdData 6" xfId="23954" xr:uid="{00000000-0005-0000-0000-0000742B0000}"/>
    <cellStyle name="SAPBEXstdData 6 2" xfId="23955" xr:uid="{00000000-0005-0000-0000-0000752B0000}"/>
    <cellStyle name="SAPBEXstdData 6 2 2" xfId="36314" xr:uid="{00000000-0005-0000-0000-0000762B0000}"/>
    <cellStyle name="SAPBEXstdData 6 2 3" xfId="36848" xr:uid="{00000000-0005-0000-0000-0000772B0000}"/>
    <cellStyle name="SAPBEXstdData 6 2 4" xfId="44111" xr:uid="{00000000-0005-0000-0000-0000F1140000}"/>
    <cellStyle name="SAPBEXstdData 6 2 5" xfId="44585" xr:uid="{00000000-0005-0000-0000-0000F1140000}"/>
    <cellStyle name="SAPBEXstdData 6 3" xfId="36313" xr:uid="{00000000-0005-0000-0000-0000782B0000}"/>
    <cellStyle name="SAPBEXstdData 6 4" xfId="36849" xr:uid="{00000000-0005-0000-0000-0000792B0000}"/>
    <cellStyle name="SAPBEXstdData 6 5" xfId="44110" xr:uid="{00000000-0005-0000-0000-0000F0140000}"/>
    <cellStyle name="SAPBEXstdData 6 6" xfId="44586" xr:uid="{00000000-0005-0000-0000-0000F0140000}"/>
    <cellStyle name="SAPBEXstdData 7" xfId="23956" xr:uid="{00000000-0005-0000-0000-00007A2B0000}"/>
    <cellStyle name="SAPBEXstdData 7 2" xfId="36315" xr:uid="{00000000-0005-0000-0000-00007B2B0000}"/>
    <cellStyle name="SAPBEXstdData 7 3" xfId="36847" xr:uid="{00000000-0005-0000-0000-00007C2B0000}"/>
    <cellStyle name="SAPBEXstdData 7 4" xfId="44112" xr:uid="{00000000-0005-0000-0000-0000F2140000}"/>
    <cellStyle name="SAPBEXstdData 7 5" xfId="44584" xr:uid="{00000000-0005-0000-0000-0000F2140000}"/>
    <cellStyle name="SAPBEXstdData 8" xfId="36284" xr:uid="{00000000-0005-0000-0000-00007D2B0000}"/>
    <cellStyle name="SAPBEXstdData 9" xfId="36878" xr:uid="{00000000-0005-0000-0000-00007E2B0000}"/>
    <cellStyle name="SAPBEXstdDataEmph" xfId="23957" xr:uid="{00000000-0005-0000-0000-00007F2B0000}"/>
    <cellStyle name="SAPBEXstdDataEmph 10" xfId="44113" xr:uid="{00000000-0005-0000-0000-0000F3140000}"/>
    <cellStyle name="SAPBEXstdDataEmph 11" xfId="44583" xr:uid="{00000000-0005-0000-0000-0000F3140000}"/>
    <cellStyle name="SAPBEXstdDataEmph 2" xfId="23958" xr:uid="{00000000-0005-0000-0000-0000802B0000}"/>
    <cellStyle name="SAPBEXstdDataEmph 2 10" xfId="44582" xr:uid="{00000000-0005-0000-0000-0000F4140000}"/>
    <cellStyle name="SAPBEXstdDataEmph 2 2" xfId="23959" xr:uid="{00000000-0005-0000-0000-0000812B0000}"/>
    <cellStyle name="SAPBEXstdDataEmph 2 2 2" xfId="23960" xr:uid="{00000000-0005-0000-0000-0000822B0000}"/>
    <cellStyle name="SAPBEXstdDataEmph 2 2 2 2" xfId="23961" xr:uid="{00000000-0005-0000-0000-0000832B0000}"/>
    <cellStyle name="SAPBEXstdDataEmph 2 2 2 2 2" xfId="36320" xr:uid="{00000000-0005-0000-0000-0000842B0000}"/>
    <cellStyle name="SAPBEXstdDataEmph 2 2 2 2 3" xfId="36842" xr:uid="{00000000-0005-0000-0000-0000852B0000}"/>
    <cellStyle name="SAPBEXstdDataEmph 2 2 2 2 4" xfId="44117" xr:uid="{00000000-0005-0000-0000-0000F7140000}"/>
    <cellStyle name="SAPBEXstdDataEmph 2 2 2 2 5" xfId="44579" xr:uid="{00000000-0005-0000-0000-0000F7140000}"/>
    <cellStyle name="SAPBEXstdDataEmph 2 2 2 3" xfId="36319" xr:uid="{00000000-0005-0000-0000-0000862B0000}"/>
    <cellStyle name="SAPBEXstdDataEmph 2 2 2 4" xfId="36843" xr:uid="{00000000-0005-0000-0000-0000872B0000}"/>
    <cellStyle name="SAPBEXstdDataEmph 2 2 2 5" xfId="44116" xr:uid="{00000000-0005-0000-0000-0000F6140000}"/>
    <cellStyle name="SAPBEXstdDataEmph 2 2 2 6" xfId="44580" xr:uid="{00000000-0005-0000-0000-0000F6140000}"/>
    <cellStyle name="SAPBEXstdDataEmph 2 2 3" xfId="23962" xr:uid="{00000000-0005-0000-0000-0000882B0000}"/>
    <cellStyle name="SAPBEXstdDataEmph 2 2 3 2" xfId="36321" xr:uid="{00000000-0005-0000-0000-0000892B0000}"/>
    <cellStyle name="SAPBEXstdDataEmph 2 2 3 3" xfId="36841" xr:uid="{00000000-0005-0000-0000-00008A2B0000}"/>
    <cellStyle name="SAPBEXstdDataEmph 2 2 3 4" xfId="44118" xr:uid="{00000000-0005-0000-0000-0000F8140000}"/>
    <cellStyle name="SAPBEXstdDataEmph 2 2 3 5" xfId="44578" xr:uid="{00000000-0005-0000-0000-0000F8140000}"/>
    <cellStyle name="SAPBEXstdDataEmph 2 2 4" xfId="36318" xr:uid="{00000000-0005-0000-0000-00008B2B0000}"/>
    <cellStyle name="SAPBEXstdDataEmph 2 2 5" xfId="36844" xr:uid="{00000000-0005-0000-0000-00008C2B0000}"/>
    <cellStyle name="SAPBEXstdDataEmph 2 2 6" xfId="44115" xr:uid="{00000000-0005-0000-0000-0000F5140000}"/>
    <cellStyle name="SAPBEXstdDataEmph 2 2 7" xfId="44581" xr:uid="{00000000-0005-0000-0000-0000F5140000}"/>
    <cellStyle name="SAPBEXstdDataEmph 2 3" xfId="23963" xr:uid="{00000000-0005-0000-0000-00008D2B0000}"/>
    <cellStyle name="SAPBEXstdDataEmph 2 3 2" xfId="23964" xr:uid="{00000000-0005-0000-0000-00008E2B0000}"/>
    <cellStyle name="SAPBEXstdDataEmph 2 3 2 2" xfId="23965" xr:uid="{00000000-0005-0000-0000-00008F2B0000}"/>
    <cellStyle name="SAPBEXstdDataEmph 2 3 2 2 2" xfId="36324" xr:uid="{00000000-0005-0000-0000-0000902B0000}"/>
    <cellStyle name="SAPBEXstdDataEmph 2 3 2 2 3" xfId="36838" xr:uid="{00000000-0005-0000-0000-0000912B0000}"/>
    <cellStyle name="SAPBEXstdDataEmph 2 3 2 2 4" xfId="44121" xr:uid="{00000000-0005-0000-0000-0000FB140000}"/>
    <cellStyle name="SAPBEXstdDataEmph 2 3 2 2 5" xfId="44575" xr:uid="{00000000-0005-0000-0000-0000FB140000}"/>
    <cellStyle name="SAPBEXstdDataEmph 2 3 2 3" xfId="36323" xr:uid="{00000000-0005-0000-0000-0000922B0000}"/>
    <cellStyle name="SAPBEXstdDataEmph 2 3 2 4" xfId="36839" xr:uid="{00000000-0005-0000-0000-0000932B0000}"/>
    <cellStyle name="SAPBEXstdDataEmph 2 3 2 5" xfId="44120" xr:uid="{00000000-0005-0000-0000-0000FA140000}"/>
    <cellStyle name="SAPBEXstdDataEmph 2 3 2 6" xfId="44576" xr:uid="{00000000-0005-0000-0000-0000FA140000}"/>
    <cellStyle name="SAPBEXstdDataEmph 2 3 3" xfId="23966" xr:uid="{00000000-0005-0000-0000-0000942B0000}"/>
    <cellStyle name="SAPBEXstdDataEmph 2 3 3 2" xfId="36325" xr:uid="{00000000-0005-0000-0000-0000952B0000}"/>
    <cellStyle name="SAPBEXstdDataEmph 2 3 3 3" xfId="36837" xr:uid="{00000000-0005-0000-0000-0000962B0000}"/>
    <cellStyle name="SAPBEXstdDataEmph 2 3 3 4" xfId="44122" xr:uid="{00000000-0005-0000-0000-0000FC140000}"/>
    <cellStyle name="SAPBEXstdDataEmph 2 3 3 5" xfId="44574" xr:uid="{00000000-0005-0000-0000-0000FC140000}"/>
    <cellStyle name="SAPBEXstdDataEmph 2 3 4" xfId="36322" xr:uid="{00000000-0005-0000-0000-0000972B0000}"/>
    <cellStyle name="SAPBEXstdDataEmph 2 3 5" xfId="36840" xr:uid="{00000000-0005-0000-0000-0000982B0000}"/>
    <cellStyle name="SAPBEXstdDataEmph 2 3 6" xfId="44119" xr:uid="{00000000-0005-0000-0000-0000F9140000}"/>
    <cellStyle name="SAPBEXstdDataEmph 2 3 7" xfId="44577" xr:uid="{00000000-0005-0000-0000-0000F9140000}"/>
    <cellStyle name="SAPBEXstdDataEmph 2 4" xfId="23967" xr:uid="{00000000-0005-0000-0000-0000992B0000}"/>
    <cellStyle name="SAPBEXstdDataEmph 2 4 2" xfId="23968" xr:uid="{00000000-0005-0000-0000-00009A2B0000}"/>
    <cellStyle name="SAPBEXstdDataEmph 2 4 2 2" xfId="23969" xr:uid="{00000000-0005-0000-0000-00009B2B0000}"/>
    <cellStyle name="SAPBEXstdDataEmph 2 4 2 2 2" xfId="36328" xr:uid="{00000000-0005-0000-0000-00009C2B0000}"/>
    <cellStyle name="SAPBEXstdDataEmph 2 4 2 2 3" xfId="36834" xr:uid="{00000000-0005-0000-0000-00009D2B0000}"/>
    <cellStyle name="SAPBEXstdDataEmph 2 4 2 2 4" xfId="44125" xr:uid="{00000000-0005-0000-0000-0000FF140000}"/>
    <cellStyle name="SAPBEXstdDataEmph 2 4 2 2 5" xfId="44571" xr:uid="{00000000-0005-0000-0000-0000FF140000}"/>
    <cellStyle name="SAPBEXstdDataEmph 2 4 2 3" xfId="36327" xr:uid="{00000000-0005-0000-0000-00009E2B0000}"/>
    <cellStyle name="SAPBEXstdDataEmph 2 4 2 4" xfId="36835" xr:uid="{00000000-0005-0000-0000-00009F2B0000}"/>
    <cellStyle name="SAPBEXstdDataEmph 2 4 2 5" xfId="44124" xr:uid="{00000000-0005-0000-0000-0000FE140000}"/>
    <cellStyle name="SAPBEXstdDataEmph 2 4 2 6" xfId="44572" xr:uid="{00000000-0005-0000-0000-0000FE140000}"/>
    <cellStyle name="SAPBEXstdDataEmph 2 4 3" xfId="23970" xr:uid="{00000000-0005-0000-0000-0000A02B0000}"/>
    <cellStyle name="SAPBEXstdDataEmph 2 4 3 2" xfId="36329" xr:uid="{00000000-0005-0000-0000-0000A12B0000}"/>
    <cellStyle name="SAPBEXstdDataEmph 2 4 3 3" xfId="36833" xr:uid="{00000000-0005-0000-0000-0000A22B0000}"/>
    <cellStyle name="SAPBEXstdDataEmph 2 4 3 4" xfId="44126" xr:uid="{00000000-0005-0000-0000-000000150000}"/>
    <cellStyle name="SAPBEXstdDataEmph 2 4 3 5" xfId="44570" xr:uid="{00000000-0005-0000-0000-000000150000}"/>
    <cellStyle name="SAPBEXstdDataEmph 2 4 4" xfId="36326" xr:uid="{00000000-0005-0000-0000-0000A32B0000}"/>
    <cellStyle name="SAPBEXstdDataEmph 2 4 5" xfId="36836" xr:uid="{00000000-0005-0000-0000-0000A42B0000}"/>
    <cellStyle name="SAPBEXstdDataEmph 2 4 6" xfId="44123" xr:uid="{00000000-0005-0000-0000-0000FD140000}"/>
    <cellStyle name="SAPBEXstdDataEmph 2 4 7" xfId="44573" xr:uid="{00000000-0005-0000-0000-0000FD140000}"/>
    <cellStyle name="SAPBEXstdDataEmph 2 5" xfId="23971" xr:uid="{00000000-0005-0000-0000-0000A52B0000}"/>
    <cellStyle name="SAPBEXstdDataEmph 2 5 2" xfId="23972" xr:uid="{00000000-0005-0000-0000-0000A62B0000}"/>
    <cellStyle name="SAPBEXstdDataEmph 2 5 2 2" xfId="36331" xr:uid="{00000000-0005-0000-0000-0000A72B0000}"/>
    <cellStyle name="SAPBEXstdDataEmph 2 5 2 3" xfId="36831" xr:uid="{00000000-0005-0000-0000-0000A82B0000}"/>
    <cellStyle name="SAPBEXstdDataEmph 2 5 2 4" xfId="44128" xr:uid="{00000000-0005-0000-0000-000002150000}"/>
    <cellStyle name="SAPBEXstdDataEmph 2 5 2 5" xfId="44568" xr:uid="{00000000-0005-0000-0000-000002150000}"/>
    <cellStyle name="SAPBEXstdDataEmph 2 5 3" xfId="36330" xr:uid="{00000000-0005-0000-0000-0000A92B0000}"/>
    <cellStyle name="SAPBEXstdDataEmph 2 5 4" xfId="36832" xr:uid="{00000000-0005-0000-0000-0000AA2B0000}"/>
    <cellStyle name="SAPBEXstdDataEmph 2 5 5" xfId="44127" xr:uid="{00000000-0005-0000-0000-000001150000}"/>
    <cellStyle name="SAPBEXstdDataEmph 2 5 6" xfId="44569" xr:uid="{00000000-0005-0000-0000-000001150000}"/>
    <cellStyle name="SAPBEXstdDataEmph 2 6" xfId="23973" xr:uid="{00000000-0005-0000-0000-0000AB2B0000}"/>
    <cellStyle name="SAPBEXstdDataEmph 2 6 2" xfId="36332" xr:uid="{00000000-0005-0000-0000-0000AC2B0000}"/>
    <cellStyle name="SAPBEXstdDataEmph 2 6 3" xfId="36830" xr:uid="{00000000-0005-0000-0000-0000AD2B0000}"/>
    <cellStyle name="SAPBEXstdDataEmph 2 6 4" xfId="44129" xr:uid="{00000000-0005-0000-0000-000003150000}"/>
    <cellStyle name="SAPBEXstdDataEmph 2 6 5" xfId="44567" xr:uid="{00000000-0005-0000-0000-000003150000}"/>
    <cellStyle name="SAPBEXstdDataEmph 2 7" xfId="36317" xr:uid="{00000000-0005-0000-0000-0000AE2B0000}"/>
    <cellStyle name="SAPBEXstdDataEmph 2 8" xfId="36845" xr:uid="{00000000-0005-0000-0000-0000AF2B0000}"/>
    <cellStyle name="SAPBEXstdDataEmph 2 9" xfId="44114" xr:uid="{00000000-0005-0000-0000-0000F4140000}"/>
    <cellStyle name="SAPBEXstdDataEmph 3" xfId="23974" xr:uid="{00000000-0005-0000-0000-0000B02B0000}"/>
    <cellStyle name="SAPBEXstdDataEmph 3 2" xfId="23975" xr:uid="{00000000-0005-0000-0000-0000B12B0000}"/>
    <cellStyle name="SAPBEXstdDataEmph 3 2 2" xfId="23976" xr:uid="{00000000-0005-0000-0000-0000B22B0000}"/>
    <cellStyle name="SAPBEXstdDataEmph 3 2 2 2" xfId="36335" xr:uid="{00000000-0005-0000-0000-0000B32B0000}"/>
    <cellStyle name="SAPBEXstdDataEmph 3 2 2 3" xfId="36827" xr:uid="{00000000-0005-0000-0000-0000B42B0000}"/>
    <cellStyle name="SAPBEXstdDataEmph 3 2 2 4" xfId="44132" xr:uid="{00000000-0005-0000-0000-000006150000}"/>
    <cellStyle name="SAPBEXstdDataEmph 3 2 2 5" xfId="44564" xr:uid="{00000000-0005-0000-0000-000006150000}"/>
    <cellStyle name="SAPBEXstdDataEmph 3 2 3" xfId="36334" xr:uid="{00000000-0005-0000-0000-0000B52B0000}"/>
    <cellStyle name="SAPBEXstdDataEmph 3 2 4" xfId="36828" xr:uid="{00000000-0005-0000-0000-0000B62B0000}"/>
    <cellStyle name="SAPBEXstdDataEmph 3 2 5" xfId="44131" xr:uid="{00000000-0005-0000-0000-000005150000}"/>
    <cellStyle name="SAPBEXstdDataEmph 3 2 6" xfId="44565" xr:uid="{00000000-0005-0000-0000-000005150000}"/>
    <cellStyle name="SAPBEXstdDataEmph 3 3" xfId="23977" xr:uid="{00000000-0005-0000-0000-0000B72B0000}"/>
    <cellStyle name="SAPBEXstdDataEmph 3 3 2" xfId="36336" xr:uid="{00000000-0005-0000-0000-0000B82B0000}"/>
    <cellStyle name="SAPBEXstdDataEmph 3 3 3" xfId="36826" xr:uid="{00000000-0005-0000-0000-0000B92B0000}"/>
    <cellStyle name="SAPBEXstdDataEmph 3 3 4" xfId="44133" xr:uid="{00000000-0005-0000-0000-000007150000}"/>
    <cellStyle name="SAPBEXstdDataEmph 3 3 5" xfId="44563" xr:uid="{00000000-0005-0000-0000-000007150000}"/>
    <cellStyle name="SAPBEXstdDataEmph 3 4" xfId="36333" xr:uid="{00000000-0005-0000-0000-0000BA2B0000}"/>
    <cellStyle name="SAPBEXstdDataEmph 3 5" xfId="36829" xr:uid="{00000000-0005-0000-0000-0000BB2B0000}"/>
    <cellStyle name="SAPBEXstdDataEmph 3 6" xfId="44130" xr:uid="{00000000-0005-0000-0000-000004150000}"/>
    <cellStyle name="SAPBEXstdDataEmph 3 7" xfId="44566" xr:uid="{00000000-0005-0000-0000-000004150000}"/>
    <cellStyle name="SAPBEXstdDataEmph 4" xfId="23978" xr:uid="{00000000-0005-0000-0000-0000BC2B0000}"/>
    <cellStyle name="SAPBEXstdDataEmph 4 2" xfId="23979" xr:uid="{00000000-0005-0000-0000-0000BD2B0000}"/>
    <cellStyle name="SAPBEXstdDataEmph 4 2 2" xfId="23980" xr:uid="{00000000-0005-0000-0000-0000BE2B0000}"/>
    <cellStyle name="SAPBEXstdDataEmph 4 2 2 2" xfId="36339" xr:uid="{00000000-0005-0000-0000-0000BF2B0000}"/>
    <cellStyle name="SAPBEXstdDataEmph 4 2 2 3" xfId="36823" xr:uid="{00000000-0005-0000-0000-0000C02B0000}"/>
    <cellStyle name="SAPBEXstdDataEmph 4 2 2 4" xfId="44136" xr:uid="{00000000-0005-0000-0000-00000A150000}"/>
    <cellStyle name="SAPBEXstdDataEmph 4 2 2 5" xfId="44560" xr:uid="{00000000-0005-0000-0000-00000A150000}"/>
    <cellStyle name="SAPBEXstdDataEmph 4 2 3" xfId="36338" xr:uid="{00000000-0005-0000-0000-0000C12B0000}"/>
    <cellStyle name="SAPBEXstdDataEmph 4 2 4" xfId="36824" xr:uid="{00000000-0005-0000-0000-0000C22B0000}"/>
    <cellStyle name="SAPBEXstdDataEmph 4 2 5" xfId="44135" xr:uid="{00000000-0005-0000-0000-000009150000}"/>
    <cellStyle name="SAPBEXstdDataEmph 4 2 6" xfId="44561" xr:uid="{00000000-0005-0000-0000-000009150000}"/>
    <cellStyle name="SAPBEXstdDataEmph 4 3" xfId="23981" xr:uid="{00000000-0005-0000-0000-0000C32B0000}"/>
    <cellStyle name="SAPBEXstdDataEmph 4 3 2" xfId="36340" xr:uid="{00000000-0005-0000-0000-0000C42B0000}"/>
    <cellStyle name="SAPBEXstdDataEmph 4 3 3" xfId="36822" xr:uid="{00000000-0005-0000-0000-0000C52B0000}"/>
    <cellStyle name="SAPBEXstdDataEmph 4 3 4" xfId="44137" xr:uid="{00000000-0005-0000-0000-00000B150000}"/>
    <cellStyle name="SAPBEXstdDataEmph 4 3 5" xfId="44559" xr:uid="{00000000-0005-0000-0000-00000B150000}"/>
    <cellStyle name="SAPBEXstdDataEmph 4 4" xfId="36337" xr:uid="{00000000-0005-0000-0000-0000C62B0000}"/>
    <cellStyle name="SAPBEXstdDataEmph 4 5" xfId="36825" xr:uid="{00000000-0005-0000-0000-0000C72B0000}"/>
    <cellStyle name="SAPBEXstdDataEmph 4 6" xfId="44134" xr:uid="{00000000-0005-0000-0000-000008150000}"/>
    <cellStyle name="SAPBEXstdDataEmph 4 7" xfId="44562" xr:uid="{00000000-0005-0000-0000-000008150000}"/>
    <cellStyle name="SAPBEXstdDataEmph 5" xfId="23982" xr:uid="{00000000-0005-0000-0000-0000C82B0000}"/>
    <cellStyle name="SAPBEXstdDataEmph 5 2" xfId="23983" xr:uid="{00000000-0005-0000-0000-0000C92B0000}"/>
    <cellStyle name="SAPBEXstdDataEmph 5 2 2" xfId="23984" xr:uid="{00000000-0005-0000-0000-0000CA2B0000}"/>
    <cellStyle name="SAPBEXstdDataEmph 5 2 2 2" xfId="36343" xr:uid="{00000000-0005-0000-0000-0000CB2B0000}"/>
    <cellStyle name="SAPBEXstdDataEmph 5 2 2 3" xfId="36819" xr:uid="{00000000-0005-0000-0000-0000CC2B0000}"/>
    <cellStyle name="SAPBEXstdDataEmph 5 2 2 4" xfId="44140" xr:uid="{00000000-0005-0000-0000-00000E150000}"/>
    <cellStyle name="SAPBEXstdDataEmph 5 2 2 5" xfId="44556" xr:uid="{00000000-0005-0000-0000-00000E150000}"/>
    <cellStyle name="SAPBEXstdDataEmph 5 2 3" xfId="36342" xr:uid="{00000000-0005-0000-0000-0000CD2B0000}"/>
    <cellStyle name="SAPBEXstdDataEmph 5 2 4" xfId="36820" xr:uid="{00000000-0005-0000-0000-0000CE2B0000}"/>
    <cellStyle name="SAPBEXstdDataEmph 5 2 5" xfId="44139" xr:uid="{00000000-0005-0000-0000-00000D150000}"/>
    <cellStyle name="SAPBEXstdDataEmph 5 2 6" xfId="44557" xr:uid="{00000000-0005-0000-0000-00000D150000}"/>
    <cellStyle name="SAPBEXstdDataEmph 5 3" xfId="23985" xr:uid="{00000000-0005-0000-0000-0000CF2B0000}"/>
    <cellStyle name="SAPBEXstdDataEmph 5 3 2" xfId="36344" xr:uid="{00000000-0005-0000-0000-0000D02B0000}"/>
    <cellStyle name="SAPBEXstdDataEmph 5 3 3" xfId="36818" xr:uid="{00000000-0005-0000-0000-0000D12B0000}"/>
    <cellStyle name="SAPBEXstdDataEmph 5 3 4" xfId="44141" xr:uid="{00000000-0005-0000-0000-00000F150000}"/>
    <cellStyle name="SAPBEXstdDataEmph 5 3 5" xfId="44555" xr:uid="{00000000-0005-0000-0000-00000F150000}"/>
    <cellStyle name="SAPBEXstdDataEmph 5 4" xfId="36341" xr:uid="{00000000-0005-0000-0000-0000D22B0000}"/>
    <cellStyle name="SAPBEXstdDataEmph 5 5" xfId="36821" xr:uid="{00000000-0005-0000-0000-0000D32B0000}"/>
    <cellStyle name="SAPBEXstdDataEmph 5 6" xfId="44138" xr:uid="{00000000-0005-0000-0000-00000C150000}"/>
    <cellStyle name="SAPBEXstdDataEmph 5 7" xfId="44558" xr:uid="{00000000-0005-0000-0000-00000C150000}"/>
    <cellStyle name="SAPBEXstdDataEmph 6" xfId="23986" xr:uid="{00000000-0005-0000-0000-0000D42B0000}"/>
    <cellStyle name="SAPBEXstdDataEmph 6 2" xfId="23987" xr:uid="{00000000-0005-0000-0000-0000D52B0000}"/>
    <cellStyle name="SAPBEXstdDataEmph 6 2 2" xfId="36346" xr:uid="{00000000-0005-0000-0000-0000D62B0000}"/>
    <cellStyle name="SAPBEXstdDataEmph 6 2 3" xfId="36816" xr:uid="{00000000-0005-0000-0000-0000D72B0000}"/>
    <cellStyle name="SAPBEXstdDataEmph 6 2 4" xfId="44143" xr:uid="{00000000-0005-0000-0000-000011150000}"/>
    <cellStyle name="SAPBEXstdDataEmph 6 2 5" xfId="44553" xr:uid="{00000000-0005-0000-0000-000011150000}"/>
    <cellStyle name="SAPBEXstdDataEmph 6 3" xfId="36345" xr:uid="{00000000-0005-0000-0000-0000D82B0000}"/>
    <cellStyle name="SAPBEXstdDataEmph 6 4" xfId="36817" xr:uid="{00000000-0005-0000-0000-0000D92B0000}"/>
    <cellStyle name="SAPBEXstdDataEmph 6 5" xfId="44142" xr:uid="{00000000-0005-0000-0000-000010150000}"/>
    <cellStyle name="SAPBEXstdDataEmph 6 6" xfId="44554" xr:uid="{00000000-0005-0000-0000-000010150000}"/>
    <cellStyle name="SAPBEXstdDataEmph 7" xfId="23988" xr:uid="{00000000-0005-0000-0000-0000DA2B0000}"/>
    <cellStyle name="SAPBEXstdDataEmph 7 2" xfId="36347" xr:uid="{00000000-0005-0000-0000-0000DB2B0000}"/>
    <cellStyle name="SAPBEXstdDataEmph 7 3" xfId="36815" xr:uid="{00000000-0005-0000-0000-0000DC2B0000}"/>
    <cellStyle name="SAPBEXstdDataEmph 7 4" xfId="44144" xr:uid="{00000000-0005-0000-0000-000012150000}"/>
    <cellStyle name="SAPBEXstdDataEmph 7 5" xfId="44552" xr:uid="{00000000-0005-0000-0000-000012150000}"/>
    <cellStyle name="SAPBEXstdDataEmph 8" xfId="36316" xr:uid="{00000000-0005-0000-0000-0000DD2B0000}"/>
    <cellStyle name="SAPBEXstdDataEmph 9" xfId="36846" xr:uid="{00000000-0005-0000-0000-0000DE2B0000}"/>
    <cellStyle name="SAPBEXstdItem" xfId="23989" xr:uid="{00000000-0005-0000-0000-0000DF2B0000}"/>
    <cellStyle name="SAPBEXstdItem 10" xfId="44145" xr:uid="{00000000-0005-0000-0000-000013150000}"/>
    <cellStyle name="SAPBEXstdItem 11" xfId="44551" xr:uid="{00000000-0005-0000-0000-000013150000}"/>
    <cellStyle name="SAPBEXstdItem 2" xfId="23990" xr:uid="{00000000-0005-0000-0000-0000E02B0000}"/>
    <cellStyle name="SAPBEXstdItem 2 10" xfId="44550" xr:uid="{00000000-0005-0000-0000-000014150000}"/>
    <cellStyle name="SAPBEXstdItem 2 2" xfId="23991" xr:uid="{00000000-0005-0000-0000-0000E12B0000}"/>
    <cellStyle name="SAPBEXstdItem 2 2 2" xfId="23992" xr:uid="{00000000-0005-0000-0000-0000E22B0000}"/>
    <cellStyle name="SAPBEXstdItem 2 2 2 2" xfId="23993" xr:uid="{00000000-0005-0000-0000-0000E32B0000}"/>
    <cellStyle name="SAPBEXstdItem 2 2 2 2 2" xfId="36352" xr:uid="{00000000-0005-0000-0000-0000E42B0000}"/>
    <cellStyle name="SAPBEXstdItem 2 2 2 2 3" xfId="36810" xr:uid="{00000000-0005-0000-0000-0000E52B0000}"/>
    <cellStyle name="SAPBEXstdItem 2 2 2 2 4" xfId="44149" xr:uid="{00000000-0005-0000-0000-000017150000}"/>
    <cellStyle name="SAPBEXstdItem 2 2 2 2 5" xfId="44547" xr:uid="{00000000-0005-0000-0000-000017150000}"/>
    <cellStyle name="SAPBEXstdItem 2 2 2 3" xfId="36351" xr:uid="{00000000-0005-0000-0000-0000E62B0000}"/>
    <cellStyle name="SAPBEXstdItem 2 2 2 4" xfId="36811" xr:uid="{00000000-0005-0000-0000-0000E72B0000}"/>
    <cellStyle name="SAPBEXstdItem 2 2 2 5" xfId="44148" xr:uid="{00000000-0005-0000-0000-000016150000}"/>
    <cellStyle name="SAPBEXstdItem 2 2 2 6" xfId="44548" xr:uid="{00000000-0005-0000-0000-000016150000}"/>
    <cellStyle name="SAPBEXstdItem 2 2 3" xfId="23994" xr:uid="{00000000-0005-0000-0000-0000E82B0000}"/>
    <cellStyle name="SAPBEXstdItem 2 2 3 2" xfId="36353" xr:uid="{00000000-0005-0000-0000-0000E92B0000}"/>
    <cellStyle name="SAPBEXstdItem 2 2 3 3" xfId="36809" xr:uid="{00000000-0005-0000-0000-0000EA2B0000}"/>
    <cellStyle name="SAPBEXstdItem 2 2 3 4" xfId="44150" xr:uid="{00000000-0005-0000-0000-000018150000}"/>
    <cellStyle name="SAPBEXstdItem 2 2 3 5" xfId="44546" xr:uid="{00000000-0005-0000-0000-000018150000}"/>
    <cellStyle name="SAPBEXstdItem 2 2 4" xfId="36350" xr:uid="{00000000-0005-0000-0000-0000EB2B0000}"/>
    <cellStyle name="SAPBEXstdItem 2 2 5" xfId="36812" xr:uid="{00000000-0005-0000-0000-0000EC2B0000}"/>
    <cellStyle name="SAPBEXstdItem 2 2 6" xfId="44147" xr:uid="{00000000-0005-0000-0000-000015150000}"/>
    <cellStyle name="SAPBEXstdItem 2 2 7" xfId="44549" xr:uid="{00000000-0005-0000-0000-000015150000}"/>
    <cellStyle name="SAPBEXstdItem 2 3" xfId="23995" xr:uid="{00000000-0005-0000-0000-0000ED2B0000}"/>
    <cellStyle name="SAPBEXstdItem 2 3 2" xfId="23996" xr:uid="{00000000-0005-0000-0000-0000EE2B0000}"/>
    <cellStyle name="SAPBEXstdItem 2 3 2 2" xfId="23997" xr:uid="{00000000-0005-0000-0000-0000EF2B0000}"/>
    <cellStyle name="SAPBEXstdItem 2 3 2 2 2" xfId="36356" xr:uid="{00000000-0005-0000-0000-0000F02B0000}"/>
    <cellStyle name="SAPBEXstdItem 2 3 2 2 3" xfId="36806" xr:uid="{00000000-0005-0000-0000-0000F12B0000}"/>
    <cellStyle name="SAPBEXstdItem 2 3 2 2 4" xfId="44153" xr:uid="{00000000-0005-0000-0000-00001B150000}"/>
    <cellStyle name="SAPBEXstdItem 2 3 2 2 5" xfId="44543" xr:uid="{00000000-0005-0000-0000-00001B150000}"/>
    <cellStyle name="SAPBEXstdItem 2 3 2 3" xfId="36355" xr:uid="{00000000-0005-0000-0000-0000F22B0000}"/>
    <cellStyle name="SAPBEXstdItem 2 3 2 4" xfId="36807" xr:uid="{00000000-0005-0000-0000-0000F32B0000}"/>
    <cellStyle name="SAPBEXstdItem 2 3 2 5" xfId="44152" xr:uid="{00000000-0005-0000-0000-00001A150000}"/>
    <cellStyle name="SAPBEXstdItem 2 3 2 6" xfId="44544" xr:uid="{00000000-0005-0000-0000-00001A150000}"/>
    <cellStyle name="SAPBEXstdItem 2 3 3" xfId="23998" xr:uid="{00000000-0005-0000-0000-0000F42B0000}"/>
    <cellStyle name="SAPBEXstdItem 2 3 3 2" xfId="36357" xr:uid="{00000000-0005-0000-0000-0000F52B0000}"/>
    <cellStyle name="SAPBEXstdItem 2 3 3 3" xfId="36805" xr:uid="{00000000-0005-0000-0000-0000F62B0000}"/>
    <cellStyle name="SAPBEXstdItem 2 3 3 4" xfId="44154" xr:uid="{00000000-0005-0000-0000-00001C150000}"/>
    <cellStyle name="SAPBEXstdItem 2 3 3 5" xfId="44542" xr:uid="{00000000-0005-0000-0000-00001C150000}"/>
    <cellStyle name="SAPBEXstdItem 2 3 4" xfId="36354" xr:uid="{00000000-0005-0000-0000-0000F72B0000}"/>
    <cellStyle name="SAPBEXstdItem 2 3 5" xfId="36808" xr:uid="{00000000-0005-0000-0000-0000F82B0000}"/>
    <cellStyle name="SAPBEXstdItem 2 3 6" xfId="44151" xr:uid="{00000000-0005-0000-0000-000019150000}"/>
    <cellStyle name="SAPBEXstdItem 2 3 7" xfId="44545" xr:uid="{00000000-0005-0000-0000-000019150000}"/>
    <cellStyle name="SAPBEXstdItem 2 4" xfId="23999" xr:uid="{00000000-0005-0000-0000-0000F92B0000}"/>
    <cellStyle name="SAPBEXstdItem 2 4 2" xfId="24000" xr:uid="{00000000-0005-0000-0000-0000FA2B0000}"/>
    <cellStyle name="SAPBEXstdItem 2 4 2 2" xfId="24001" xr:uid="{00000000-0005-0000-0000-0000FB2B0000}"/>
    <cellStyle name="SAPBEXstdItem 2 4 2 2 2" xfId="36360" xr:uid="{00000000-0005-0000-0000-0000FC2B0000}"/>
    <cellStyle name="SAPBEXstdItem 2 4 2 2 3" xfId="36802" xr:uid="{00000000-0005-0000-0000-0000FD2B0000}"/>
    <cellStyle name="SAPBEXstdItem 2 4 2 2 4" xfId="44157" xr:uid="{00000000-0005-0000-0000-00001F150000}"/>
    <cellStyle name="SAPBEXstdItem 2 4 2 2 5" xfId="44539" xr:uid="{00000000-0005-0000-0000-00001F150000}"/>
    <cellStyle name="SAPBEXstdItem 2 4 2 3" xfId="36359" xr:uid="{00000000-0005-0000-0000-0000FE2B0000}"/>
    <cellStyle name="SAPBEXstdItem 2 4 2 4" xfId="36803" xr:uid="{00000000-0005-0000-0000-0000FF2B0000}"/>
    <cellStyle name="SAPBEXstdItem 2 4 2 5" xfId="44156" xr:uid="{00000000-0005-0000-0000-00001E150000}"/>
    <cellStyle name="SAPBEXstdItem 2 4 2 6" xfId="44540" xr:uid="{00000000-0005-0000-0000-00001E150000}"/>
    <cellStyle name="SAPBEXstdItem 2 4 3" xfId="24002" xr:uid="{00000000-0005-0000-0000-0000002C0000}"/>
    <cellStyle name="SAPBEXstdItem 2 4 3 2" xfId="36361" xr:uid="{00000000-0005-0000-0000-0000012C0000}"/>
    <cellStyle name="SAPBEXstdItem 2 4 3 3" xfId="36801" xr:uid="{00000000-0005-0000-0000-0000022C0000}"/>
    <cellStyle name="SAPBEXstdItem 2 4 3 4" xfId="44158" xr:uid="{00000000-0005-0000-0000-000020150000}"/>
    <cellStyle name="SAPBEXstdItem 2 4 3 5" xfId="44538" xr:uid="{00000000-0005-0000-0000-000020150000}"/>
    <cellStyle name="SAPBEXstdItem 2 4 4" xfId="36358" xr:uid="{00000000-0005-0000-0000-0000032C0000}"/>
    <cellStyle name="SAPBEXstdItem 2 4 5" xfId="36804" xr:uid="{00000000-0005-0000-0000-0000042C0000}"/>
    <cellStyle name="SAPBEXstdItem 2 4 6" xfId="44155" xr:uid="{00000000-0005-0000-0000-00001D150000}"/>
    <cellStyle name="SAPBEXstdItem 2 4 7" xfId="44541" xr:uid="{00000000-0005-0000-0000-00001D150000}"/>
    <cellStyle name="SAPBEXstdItem 2 5" xfId="24003" xr:uid="{00000000-0005-0000-0000-0000052C0000}"/>
    <cellStyle name="SAPBEXstdItem 2 5 2" xfId="24004" xr:uid="{00000000-0005-0000-0000-0000062C0000}"/>
    <cellStyle name="SAPBEXstdItem 2 5 2 2" xfId="36363" xr:uid="{00000000-0005-0000-0000-0000072C0000}"/>
    <cellStyle name="SAPBEXstdItem 2 5 2 3" xfId="36799" xr:uid="{00000000-0005-0000-0000-0000082C0000}"/>
    <cellStyle name="SAPBEXstdItem 2 5 2 4" xfId="44160" xr:uid="{00000000-0005-0000-0000-000022150000}"/>
    <cellStyle name="SAPBEXstdItem 2 5 2 5" xfId="44536" xr:uid="{00000000-0005-0000-0000-000022150000}"/>
    <cellStyle name="SAPBEXstdItem 2 5 3" xfId="36362" xr:uid="{00000000-0005-0000-0000-0000092C0000}"/>
    <cellStyle name="SAPBEXstdItem 2 5 4" xfId="36800" xr:uid="{00000000-0005-0000-0000-00000A2C0000}"/>
    <cellStyle name="SAPBEXstdItem 2 5 5" xfId="44159" xr:uid="{00000000-0005-0000-0000-000021150000}"/>
    <cellStyle name="SAPBEXstdItem 2 5 6" xfId="44537" xr:uid="{00000000-0005-0000-0000-000021150000}"/>
    <cellStyle name="SAPBEXstdItem 2 6" xfId="24005" xr:uid="{00000000-0005-0000-0000-00000B2C0000}"/>
    <cellStyle name="SAPBEXstdItem 2 6 2" xfId="36364" xr:uid="{00000000-0005-0000-0000-00000C2C0000}"/>
    <cellStyle name="SAPBEXstdItem 2 6 3" xfId="36798" xr:uid="{00000000-0005-0000-0000-00000D2C0000}"/>
    <cellStyle name="SAPBEXstdItem 2 6 4" xfId="44161" xr:uid="{00000000-0005-0000-0000-000023150000}"/>
    <cellStyle name="SAPBEXstdItem 2 6 5" xfId="44535" xr:uid="{00000000-0005-0000-0000-000023150000}"/>
    <cellStyle name="SAPBEXstdItem 2 7" xfId="36349" xr:uid="{00000000-0005-0000-0000-00000E2C0000}"/>
    <cellStyle name="SAPBEXstdItem 2 8" xfId="36813" xr:uid="{00000000-0005-0000-0000-00000F2C0000}"/>
    <cellStyle name="SAPBEXstdItem 2 9" xfId="44146" xr:uid="{00000000-0005-0000-0000-000014150000}"/>
    <cellStyle name="SAPBEXstdItem 3" xfId="24006" xr:uid="{00000000-0005-0000-0000-0000102C0000}"/>
    <cellStyle name="SAPBEXstdItem 3 2" xfId="24007" xr:uid="{00000000-0005-0000-0000-0000112C0000}"/>
    <cellStyle name="SAPBEXstdItem 3 2 2" xfId="24008" xr:uid="{00000000-0005-0000-0000-0000122C0000}"/>
    <cellStyle name="SAPBEXstdItem 3 2 2 2" xfId="36367" xr:uid="{00000000-0005-0000-0000-0000132C0000}"/>
    <cellStyle name="SAPBEXstdItem 3 2 2 3" xfId="36795" xr:uid="{00000000-0005-0000-0000-0000142C0000}"/>
    <cellStyle name="SAPBEXstdItem 3 2 2 4" xfId="44164" xr:uid="{00000000-0005-0000-0000-000026150000}"/>
    <cellStyle name="SAPBEXstdItem 3 2 2 5" xfId="44532" xr:uid="{00000000-0005-0000-0000-000026150000}"/>
    <cellStyle name="SAPBEXstdItem 3 2 3" xfId="36366" xr:uid="{00000000-0005-0000-0000-0000152C0000}"/>
    <cellStyle name="SAPBEXstdItem 3 2 4" xfId="36796" xr:uid="{00000000-0005-0000-0000-0000162C0000}"/>
    <cellStyle name="SAPBEXstdItem 3 2 5" xfId="44163" xr:uid="{00000000-0005-0000-0000-000025150000}"/>
    <cellStyle name="SAPBEXstdItem 3 2 6" xfId="44533" xr:uid="{00000000-0005-0000-0000-000025150000}"/>
    <cellStyle name="SAPBEXstdItem 3 3" xfId="24009" xr:uid="{00000000-0005-0000-0000-0000172C0000}"/>
    <cellStyle name="SAPBEXstdItem 3 3 2" xfId="36368" xr:uid="{00000000-0005-0000-0000-0000182C0000}"/>
    <cellStyle name="SAPBEXstdItem 3 3 3" xfId="36794" xr:uid="{00000000-0005-0000-0000-0000192C0000}"/>
    <cellStyle name="SAPBEXstdItem 3 3 4" xfId="44165" xr:uid="{00000000-0005-0000-0000-000027150000}"/>
    <cellStyle name="SAPBEXstdItem 3 3 5" xfId="44531" xr:uid="{00000000-0005-0000-0000-000027150000}"/>
    <cellStyle name="SAPBEXstdItem 3 4" xfId="36365" xr:uid="{00000000-0005-0000-0000-00001A2C0000}"/>
    <cellStyle name="SAPBEXstdItem 3 5" xfId="36797" xr:uid="{00000000-0005-0000-0000-00001B2C0000}"/>
    <cellStyle name="SAPBEXstdItem 3 6" xfId="44162" xr:uid="{00000000-0005-0000-0000-000024150000}"/>
    <cellStyle name="SAPBEXstdItem 3 7" xfId="44534" xr:uid="{00000000-0005-0000-0000-000024150000}"/>
    <cellStyle name="SAPBEXstdItem 4" xfId="24010" xr:uid="{00000000-0005-0000-0000-00001C2C0000}"/>
    <cellStyle name="SAPBEXstdItem 4 2" xfId="24011" xr:uid="{00000000-0005-0000-0000-00001D2C0000}"/>
    <cellStyle name="SAPBEXstdItem 4 2 2" xfId="24012" xr:uid="{00000000-0005-0000-0000-00001E2C0000}"/>
    <cellStyle name="SAPBEXstdItem 4 2 2 2" xfId="36371" xr:uid="{00000000-0005-0000-0000-00001F2C0000}"/>
    <cellStyle name="SAPBEXstdItem 4 2 2 3" xfId="36791" xr:uid="{00000000-0005-0000-0000-0000202C0000}"/>
    <cellStyle name="SAPBEXstdItem 4 2 2 4" xfId="44168" xr:uid="{00000000-0005-0000-0000-00002A150000}"/>
    <cellStyle name="SAPBEXstdItem 4 2 2 5" xfId="44528" xr:uid="{00000000-0005-0000-0000-00002A150000}"/>
    <cellStyle name="SAPBEXstdItem 4 2 3" xfId="36370" xr:uid="{00000000-0005-0000-0000-0000212C0000}"/>
    <cellStyle name="SAPBEXstdItem 4 2 4" xfId="36792" xr:uid="{00000000-0005-0000-0000-0000222C0000}"/>
    <cellStyle name="SAPBEXstdItem 4 2 5" xfId="44167" xr:uid="{00000000-0005-0000-0000-000029150000}"/>
    <cellStyle name="SAPBEXstdItem 4 2 6" xfId="44529" xr:uid="{00000000-0005-0000-0000-000029150000}"/>
    <cellStyle name="SAPBEXstdItem 4 3" xfId="24013" xr:uid="{00000000-0005-0000-0000-0000232C0000}"/>
    <cellStyle name="SAPBEXstdItem 4 3 2" xfId="36372" xr:uid="{00000000-0005-0000-0000-0000242C0000}"/>
    <cellStyle name="SAPBEXstdItem 4 3 3" xfId="36790" xr:uid="{00000000-0005-0000-0000-0000252C0000}"/>
    <cellStyle name="SAPBEXstdItem 4 3 4" xfId="44169" xr:uid="{00000000-0005-0000-0000-00002B150000}"/>
    <cellStyle name="SAPBEXstdItem 4 3 5" xfId="44527" xr:uid="{00000000-0005-0000-0000-00002B150000}"/>
    <cellStyle name="SAPBEXstdItem 4 4" xfId="36369" xr:uid="{00000000-0005-0000-0000-0000262C0000}"/>
    <cellStyle name="SAPBEXstdItem 4 5" xfId="36793" xr:uid="{00000000-0005-0000-0000-0000272C0000}"/>
    <cellStyle name="SAPBEXstdItem 4 6" xfId="44166" xr:uid="{00000000-0005-0000-0000-000028150000}"/>
    <cellStyle name="SAPBEXstdItem 4 7" xfId="44530" xr:uid="{00000000-0005-0000-0000-000028150000}"/>
    <cellStyle name="SAPBEXstdItem 5" xfId="24014" xr:uid="{00000000-0005-0000-0000-0000282C0000}"/>
    <cellStyle name="SAPBEXstdItem 5 2" xfId="24015" xr:uid="{00000000-0005-0000-0000-0000292C0000}"/>
    <cellStyle name="SAPBEXstdItem 5 2 2" xfId="24016" xr:uid="{00000000-0005-0000-0000-00002A2C0000}"/>
    <cellStyle name="SAPBEXstdItem 5 2 2 2" xfId="36375" xr:uid="{00000000-0005-0000-0000-00002B2C0000}"/>
    <cellStyle name="SAPBEXstdItem 5 2 2 3" xfId="36787" xr:uid="{00000000-0005-0000-0000-00002C2C0000}"/>
    <cellStyle name="SAPBEXstdItem 5 2 2 4" xfId="44172" xr:uid="{00000000-0005-0000-0000-00002E150000}"/>
    <cellStyle name="SAPBEXstdItem 5 2 2 5" xfId="44524" xr:uid="{00000000-0005-0000-0000-00002E150000}"/>
    <cellStyle name="SAPBEXstdItem 5 2 3" xfId="36374" xr:uid="{00000000-0005-0000-0000-00002D2C0000}"/>
    <cellStyle name="SAPBEXstdItem 5 2 4" xfId="36788" xr:uid="{00000000-0005-0000-0000-00002E2C0000}"/>
    <cellStyle name="SAPBEXstdItem 5 2 5" xfId="44171" xr:uid="{00000000-0005-0000-0000-00002D150000}"/>
    <cellStyle name="SAPBEXstdItem 5 2 6" xfId="44525" xr:uid="{00000000-0005-0000-0000-00002D150000}"/>
    <cellStyle name="SAPBEXstdItem 5 3" xfId="24017" xr:uid="{00000000-0005-0000-0000-00002F2C0000}"/>
    <cellStyle name="SAPBEXstdItem 5 3 2" xfId="36376" xr:uid="{00000000-0005-0000-0000-0000302C0000}"/>
    <cellStyle name="SAPBEXstdItem 5 3 3" xfId="36786" xr:uid="{00000000-0005-0000-0000-0000312C0000}"/>
    <cellStyle name="SAPBEXstdItem 5 3 4" xfId="44173" xr:uid="{00000000-0005-0000-0000-00002F150000}"/>
    <cellStyle name="SAPBEXstdItem 5 3 5" xfId="44523" xr:uid="{00000000-0005-0000-0000-00002F150000}"/>
    <cellStyle name="SAPBEXstdItem 5 4" xfId="36373" xr:uid="{00000000-0005-0000-0000-0000322C0000}"/>
    <cellStyle name="SAPBEXstdItem 5 5" xfId="36789" xr:uid="{00000000-0005-0000-0000-0000332C0000}"/>
    <cellStyle name="SAPBEXstdItem 5 6" xfId="44170" xr:uid="{00000000-0005-0000-0000-00002C150000}"/>
    <cellStyle name="SAPBEXstdItem 5 7" xfId="44526" xr:uid="{00000000-0005-0000-0000-00002C150000}"/>
    <cellStyle name="SAPBEXstdItem 6" xfId="24018" xr:uid="{00000000-0005-0000-0000-0000342C0000}"/>
    <cellStyle name="SAPBEXstdItem 6 2" xfId="24019" xr:uid="{00000000-0005-0000-0000-0000352C0000}"/>
    <cellStyle name="SAPBEXstdItem 6 2 2" xfId="36378" xr:uid="{00000000-0005-0000-0000-0000362C0000}"/>
    <cellStyle name="SAPBEXstdItem 6 2 3" xfId="36784" xr:uid="{00000000-0005-0000-0000-0000372C0000}"/>
    <cellStyle name="SAPBEXstdItem 6 2 4" xfId="44175" xr:uid="{00000000-0005-0000-0000-000031150000}"/>
    <cellStyle name="SAPBEXstdItem 6 2 5" xfId="44521" xr:uid="{00000000-0005-0000-0000-000031150000}"/>
    <cellStyle name="SAPBEXstdItem 6 3" xfId="36377" xr:uid="{00000000-0005-0000-0000-0000382C0000}"/>
    <cellStyle name="SAPBEXstdItem 6 4" xfId="36785" xr:uid="{00000000-0005-0000-0000-0000392C0000}"/>
    <cellStyle name="SAPBEXstdItem 6 5" xfId="44174" xr:uid="{00000000-0005-0000-0000-000030150000}"/>
    <cellStyle name="SAPBEXstdItem 6 6" xfId="44522" xr:uid="{00000000-0005-0000-0000-000030150000}"/>
    <cellStyle name="SAPBEXstdItem 7" xfId="24020" xr:uid="{00000000-0005-0000-0000-00003A2C0000}"/>
    <cellStyle name="SAPBEXstdItem 7 2" xfId="36379" xr:uid="{00000000-0005-0000-0000-00003B2C0000}"/>
    <cellStyle name="SAPBEXstdItem 7 3" xfId="36783" xr:uid="{00000000-0005-0000-0000-00003C2C0000}"/>
    <cellStyle name="SAPBEXstdItem 7 4" xfId="44176" xr:uid="{00000000-0005-0000-0000-000032150000}"/>
    <cellStyle name="SAPBEXstdItem 7 5" xfId="44520" xr:uid="{00000000-0005-0000-0000-000032150000}"/>
    <cellStyle name="SAPBEXstdItem 8" xfId="36348" xr:uid="{00000000-0005-0000-0000-00003D2C0000}"/>
    <cellStyle name="SAPBEXstdItem 9" xfId="36814" xr:uid="{00000000-0005-0000-0000-00003E2C0000}"/>
    <cellStyle name="SAPBEXstdItemX" xfId="24021" xr:uid="{00000000-0005-0000-0000-00003F2C0000}"/>
    <cellStyle name="SAPBEXstdItemX 10" xfId="44177" xr:uid="{00000000-0005-0000-0000-000033150000}"/>
    <cellStyle name="SAPBEXstdItemX 11" xfId="44519" xr:uid="{00000000-0005-0000-0000-000033150000}"/>
    <cellStyle name="SAPBEXstdItemX 2" xfId="24022" xr:uid="{00000000-0005-0000-0000-0000402C0000}"/>
    <cellStyle name="SAPBEXstdItemX 2 10" xfId="44518" xr:uid="{00000000-0005-0000-0000-000034150000}"/>
    <cellStyle name="SAPBEXstdItemX 2 2" xfId="24023" xr:uid="{00000000-0005-0000-0000-0000412C0000}"/>
    <cellStyle name="SAPBEXstdItemX 2 2 2" xfId="24024" xr:uid="{00000000-0005-0000-0000-0000422C0000}"/>
    <cellStyle name="SAPBEXstdItemX 2 2 2 2" xfId="24025" xr:uid="{00000000-0005-0000-0000-0000432C0000}"/>
    <cellStyle name="SAPBEXstdItemX 2 2 2 2 2" xfId="36384" xr:uid="{00000000-0005-0000-0000-0000442C0000}"/>
    <cellStyle name="SAPBEXstdItemX 2 2 2 2 3" xfId="36778" xr:uid="{00000000-0005-0000-0000-0000452C0000}"/>
    <cellStyle name="SAPBEXstdItemX 2 2 2 2 4" xfId="44181" xr:uid="{00000000-0005-0000-0000-000037150000}"/>
    <cellStyle name="SAPBEXstdItemX 2 2 2 2 5" xfId="44515" xr:uid="{00000000-0005-0000-0000-000037150000}"/>
    <cellStyle name="SAPBEXstdItemX 2 2 2 3" xfId="36383" xr:uid="{00000000-0005-0000-0000-0000462C0000}"/>
    <cellStyle name="SAPBEXstdItemX 2 2 2 4" xfId="36779" xr:uid="{00000000-0005-0000-0000-0000472C0000}"/>
    <cellStyle name="SAPBEXstdItemX 2 2 2 5" xfId="44180" xr:uid="{00000000-0005-0000-0000-000036150000}"/>
    <cellStyle name="SAPBEXstdItemX 2 2 2 6" xfId="44516" xr:uid="{00000000-0005-0000-0000-000036150000}"/>
    <cellStyle name="SAPBEXstdItemX 2 2 3" xfId="24026" xr:uid="{00000000-0005-0000-0000-0000482C0000}"/>
    <cellStyle name="SAPBEXstdItemX 2 2 3 2" xfId="36385" xr:uid="{00000000-0005-0000-0000-0000492C0000}"/>
    <cellStyle name="SAPBEXstdItemX 2 2 3 3" xfId="36777" xr:uid="{00000000-0005-0000-0000-00004A2C0000}"/>
    <cellStyle name="SAPBEXstdItemX 2 2 3 4" xfId="44182" xr:uid="{00000000-0005-0000-0000-000038150000}"/>
    <cellStyle name="SAPBEXstdItemX 2 2 3 5" xfId="44514" xr:uid="{00000000-0005-0000-0000-000038150000}"/>
    <cellStyle name="SAPBEXstdItemX 2 2 4" xfId="36382" xr:uid="{00000000-0005-0000-0000-00004B2C0000}"/>
    <cellStyle name="SAPBEXstdItemX 2 2 5" xfId="36780" xr:uid="{00000000-0005-0000-0000-00004C2C0000}"/>
    <cellStyle name="SAPBEXstdItemX 2 2 6" xfId="44179" xr:uid="{00000000-0005-0000-0000-000035150000}"/>
    <cellStyle name="SAPBEXstdItemX 2 2 7" xfId="44517" xr:uid="{00000000-0005-0000-0000-000035150000}"/>
    <cellStyle name="SAPBEXstdItemX 2 3" xfId="24027" xr:uid="{00000000-0005-0000-0000-00004D2C0000}"/>
    <cellStyle name="SAPBEXstdItemX 2 3 2" xfId="24028" xr:uid="{00000000-0005-0000-0000-00004E2C0000}"/>
    <cellStyle name="SAPBEXstdItemX 2 3 2 2" xfId="24029" xr:uid="{00000000-0005-0000-0000-00004F2C0000}"/>
    <cellStyle name="SAPBEXstdItemX 2 3 2 2 2" xfId="36388" xr:uid="{00000000-0005-0000-0000-0000502C0000}"/>
    <cellStyle name="SAPBEXstdItemX 2 3 2 2 3" xfId="36774" xr:uid="{00000000-0005-0000-0000-0000512C0000}"/>
    <cellStyle name="SAPBEXstdItemX 2 3 2 2 4" xfId="44185" xr:uid="{00000000-0005-0000-0000-00003B150000}"/>
    <cellStyle name="SAPBEXstdItemX 2 3 2 2 5" xfId="44511" xr:uid="{00000000-0005-0000-0000-00003B150000}"/>
    <cellStyle name="SAPBEXstdItemX 2 3 2 3" xfId="36387" xr:uid="{00000000-0005-0000-0000-0000522C0000}"/>
    <cellStyle name="SAPBEXstdItemX 2 3 2 4" xfId="36775" xr:uid="{00000000-0005-0000-0000-0000532C0000}"/>
    <cellStyle name="SAPBEXstdItemX 2 3 2 5" xfId="44184" xr:uid="{00000000-0005-0000-0000-00003A150000}"/>
    <cellStyle name="SAPBEXstdItemX 2 3 2 6" xfId="44512" xr:uid="{00000000-0005-0000-0000-00003A150000}"/>
    <cellStyle name="SAPBEXstdItemX 2 3 3" xfId="24030" xr:uid="{00000000-0005-0000-0000-0000542C0000}"/>
    <cellStyle name="SAPBEXstdItemX 2 3 3 2" xfId="36389" xr:uid="{00000000-0005-0000-0000-0000552C0000}"/>
    <cellStyle name="SAPBEXstdItemX 2 3 3 3" xfId="36773" xr:uid="{00000000-0005-0000-0000-0000562C0000}"/>
    <cellStyle name="SAPBEXstdItemX 2 3 3 4" xfId="44186" xr:uid="{00000000-0005-0000-0000-00003C150000}"/>
    <cellStyle name="SAPBEXstdItemX 2 3 3 5" xfId="44510" xr:uid="{00000000-0005-0000-0000-00003C150000}"/>
    <cellStyle name="SAPBEXstdItemX 2 3 4" xfId="36386" xr:uid="{00000000-0005-0000-0000-0000572C0000}"/>
    <cellStyle name="SAPBEXstdItemX 2 3 5" xfId="36776" xr:uid="{00000000-0005-0000-0000-0000582C0000}"/>
    <cellStyle name="SAPBEXstdItemX 2 3 6" xfId="44183" xr:uid="{00000000-0005-0000-0000-000039150000}"/>
    <cellStyle name="SAPBEXstdItemX 2 3 7" xfId="44513" xr:uid="{00000000-0005-0000-0000-000039150000}"/>
    <cellStyle name="SAPBEXstdItemX 2 4" xfId="24031" xr:uid="{00000000-0005-0000-0000-0000592C0000}"/>
    <cellStyle name="SAPBEXstdItemX 2 4 2" xfId="24032" xr:uid="{00000000-0005-0000-0000-00005A2C0000}"/>
    <cellStyle name="SAPBEXstdItemX 2 4 2 2" xfId="24033" xr:uid="{00000000-0005-0000-0000-00005B2C0000}"/>
    <cellStyle name="SAPBEXstdItemX 2 4 2 2 2" xfId="36392" xr:uid="{00000000-0005-0000-0000-00005C2C0000}"/>
    <cellStyle name="SAPBEXstdItemX 2 4 2 2 3" xfId="36770" xr:uid="{00000000-0005-0000-0000-00005D2C0000}"/>
    <cellStyle name="SAPBEXstdItemX 2 4 2 2 4" xfId="44189" xr:uid="{00000000-0005-0000-0000-00003F150000}"/>
    <cellStyle name="SAPBEXstdItemX 2 4 2 2 5" xfId="44507" xr:uid="{00000000-0005-0000-0000-00003F150000}"/>
    <cellStyle name="SAPBEXstdItemX 2 4 2 3" xfId="36391" xr:uid="{00000000-0005-0000-0000-00005E2C0000}"/>
    <cellStyle name="SAPBEXstdItemX 2 4 2 4" xfId="36771" xr:uid="{00000000-0005-0000-0000-00005F2C0000}"/>
    <cellStyle name="SAPBEXstdItemX 2 4 2 5" xfId="44188" xr:uid="{00000000-0005-0000-0000-00003E150000}"/>
    <cellStyle name="SAPBEXstdItemX 2 4 2 6" xfId="44508" xr:uid="{00000000-0005-0000-0000-00003E150000}"/>
    <cellStyle name="SAPBEXstdItemX 2 4 3" xfId="24034" xr:uid="{00000000-0005-0000-0000-0000602C0000}"/>
    <cellStyle name="SAPBEXstdItemX 2 4 3 2" xfId="36393" xr:uid="{00000000-0005-0000-0000-0000612C0000}"/>
    <cellStyle name="SAPBEXstdItemX 2 4 3 3" xfId="36769" xr:uid="{00000000-0005-0000-0000-0000622C0000}"/>
    <cellStyle name="SAPBEXstdItemX 2 4 3 4" xfId="44190" xr:uid="{00000000-0005-0000-0000-000040150000}"/>
    <cellStyle name="SAPBEXstdItemX 2 4 3 5" xfId="44506" xr:uid="{00000000-0005-0000-0000-000040150000}"/>
    <cellStyle name="SAPBEXstdItemX 2 4 4" xfId="36390" xr:uid="{00000000-0005-0000-0000-0000632C0000}"/>
    <cellStyle name="SAPBEXstdItemX 2 4 5" xfId="36772" xr:uid="{00000000-0005-0000-0000-0000642C0000}"/>
    <cellStyle name="SAPBEXstdItemX 2 4 6" xfId="44187" xr:uid="{00000000-0005-0000-0000-00003D150000}"/>
    <cellStyle name="SAPBEXstdItemX 2 4 7" xfId="44509" xr:uid="{00000000-0005-0000-0000-00003D150000}"/>
    <cellStyle name="SAPBEXstdItemX 2 5" xfId="24035" xr:uid="{00000000-0005-0000-0000-0000652C0000}"/>
    <cellStyle name="SAPBEXstdItemX 2 5 2" xfId="24036" xr:uid="{00000000-0005-0000-0000-0000662C0000}"/>
    <cellStyle name="SAPBEXstdItemX 2 5 2 2" xfId="36395" xr:uid="{00000000-0005-0000-0000-0000672C0000}"/>
    <cellStyle name="SAPBEXstdItemX 2 5 2 3" xfId="36767" xr:uid="{00000000-0005-0000-0000-0000682C0000}"/>
    <cellStyle name="SAPBEXstdItemX 2 5 2 4" xfId="44192" xr:uid="{00000000-0005-0000-0000-000042150000}"/>
    <cellStyle name="SAPBEXstdItemX 2 5 2 5" xfId="44504" xr:uid="{00000000-0005-0000-0000-000042150000}"/>
    <cellStyle name="SAPBEXstdItemX 2 5 3" xfId="36394" xr:uid="{00000000-0005-0000-0000-0000692C0000}"/>
    <cellStyle name="SAPBEXstdItemX 2 5 4" xfId="36768" xr:uid="{00000000-0005-0000-0000-00006A2C0000}"/>
    <cellStyle name="SAPBEXstdItemX 2 5 5" xfId="44191" xr:uid="{00000000-0005-0000-0000-000041150000}"/>
    <cellStyle name="SAPBEXstdItemX 2 5 6" xfId="44505" xr:uid="{00000000-0005-0000-0000-000041150000}"/>
    <cellStyle name="SAPBEXstdItemX 2 6" xfId="24037" xr:uid="{00000000-0005-0000-0000-00006B2C0000}"/>
    <cellStyle name="SAPBEXstdItemX 2 6 2" xfId="36396" xr:uid="{00000000-0005-0000-0000-00006C2C0000}"/>
    <cellStyle name="SAPBEXstdItemX 2 6 3" xfId="36766" xr:uid="{00000000-0005-0000-0000-00006D2C0000}"/>
    <cellStyle name="SAPBEXstdItemX 2 6 4" xfId="44193" xr:uid="{00000000-0005-0000-0000-000043150000}"/>
    <cellStyle name="SAPBEXstdItemX 2 6 5" xfId="44503" xr:uid="{00000000-0005-0000-0000-000043150000}"/>
    <cellStyle name="SAPBEXstdItemX 2 7" xfId="36381" xr:uid="{00000000-0005-0000-0000-00006E2C0000}"/>
    <cellStyle name="SAPBEXstdItemX 2 8" xfId="36781" xr:uid="{00000000-0005-0000-0000-00006F2C0000}"/>
    <cellStyle name="SAPBEXstdItemX 2 9" xfId="44178" xr:uid="{00000000-0005-0000-0000-000034150000}"/>
    <cellStyle name="SAPBEXstdItemX 3" xfId="24038" xr:uid="{00000000-0005-0000-0000-0000702C0000}"/>
    <cellStyle name="SAPBEXstdItemX 3 2" xfId="24039" xr:uid="{00000000-0005-0000-0000-0000712C0000}"/>
    <cellStyle name="SAPBEXstdItemX 3 2 2" xfId="24040" xr:uid="{00000000-0005-0000-0000-0000722C0000}"/>
    <cellStyle name="SAPBEXstdItemX 3 2 2 2" xfId="36399" xr:uid="{00000000-0005-0000-0000-0000732C0000}"/>
    <cellStyle name="SAPBEXstdItemX 3 2 2 3" xfId="36763" xr:uid="{00000000-0005-0000-0000-0000742C0000}"/>
    <cellStyle name="SAPBEXstdItemX 3 2 2 4" xfId="44196" xr:uid="{00000000-0005-0000-0000-000046150000}"/>
    <cellStyle name="SAPBEXstdItemX 3 2 2 5" xfId="44500" xr:uid="{00000000-0005-0000-0000-000046150000}"/>
    <cellStyle name="SAPBEXstdItemX 3 2 3" xfId="36398" xr:uid="{00000000-0005-0000-0000-0000752C0000}"/>
    <cellStyle name="SAPBEXstdItemX 3 2 4" xfId="36764" xr:uid="{00000000-0005-0000-0000-0000762C0000}"/>
    <cellStyle name="SAPBEXstdItemX 3 2 5" xfId="44195" xr:uid="{00000000-0005-0000-0000-000045150000}"/>
    <cellStyle name="SAPBEXstdItemX 3 2 6" xfId="44501" xr:uid="{00000000-0005-0000-0000-000045150000}"/>
    <cellStyle name="SAPBEXstdItemX 3 3" xfId="24041" xr:uid="{00000000-0005-0000-0000-0000772C0000}"/>
    <cellStyle name="SAPBEXstdItemX 3 3 2" xfId="36400" xr:uid="{00000000-0005-0000-0000-0000782C0000}"/>
    <cellStyle name="SAPBEXstdItemX 3 3 3" xfId="36762" xr:uid="{00000000-0005-0000-0000-0000792C0000}"/>
    <cellStyle name="SAPBEXstdItemX 3 3 4" xfId="44197" xr:uid="{00000000-0005-0000-0000-000047150000}"/>
    <cellStyle name="SAPBEXstdItemX 3 3 5" xfId="44499" xr:uid="{00000000-0005-0000-0000-000047150000}"/>
    <cellStyle name="SAPBEXstdItemX 3 4" xfId="36397" xr:uid="{00000000-0005-0000-0000-00007A2C0000}"/>
    <cellStyle name="SAPBEXstdItemX 3 5" xfId="36765" xr:uid="{00000000-0005-0000-0000-00007B2C0000}"/>
    <cellStyle name="SAPBEXstdItemX 3 6" xfId="44194" xr:uid="{00000000-0005-0000-0000-000044150000}"/>
    <cellStyle name="SAPBEXstdItemX 3 7" xfId="44502" xr:uid="{00000000-0005-0000-0000-000044150000}"/>
    <cellStyle name="SAPBEXstdItemX 4" xfId="24042" xr:uid="{00000000-0005-0000-0000-00007C2C0000}"/>
    <cellStyle name="SAPBEXstdItemX 4 2" xfId="24043" xr:uid="{00000000-0005-0000-0000-00007D2C0000}"/>
    <cellStyle name="SAPBEXstdItemX 4 2 2" xfId="24044" xr:uid="{00000000-0005-0000-0000-00007E2C0000}"/>
    <cellStyle name="SAPBEXstdItemX 4 2 2 2" xfId="36403" xr:uid="{00000000-0005-0000-0000-00007F2C0000}"/>
    <cellStyle name="SAPBEXstdItemX 4 2 2 3" xfId="36759" xr:uid="{00000000-0005-0000-0000-0000802C0000}"/>
    <cellStyle name="SAPBEXstdItemX 4 2 2 4" xfId="44200" xr:uid="{00000000-0005-0000-0000-00004A150000}"/>
    <cellStyle name="SAPBEXstdItemX 4 2 2 5" xfId="44496" xr:uid="{00000000-0005-0000-0000-00004A150000}"/>
    <cellStyle name="SAPBEXstdItemX 4 2 3" xfId="36402" xr:uid="{00000000-0005-0000-0000-0000812C0000}"/>
    <cellStyle name="SAPBEXstdItemX 4 2 4" xfId="36760" xr:uid="{00000000-0005-0000-0000-0000822C0000}"/>
    <cellStyle name="SAPBEXstdItemX 4 2 5" xfId="44199" xr:uid="{00000000-0005-0000-0000-000049150000}"/>
    <cellStyle name="SAPBEXstdItemX 4 2 6" xfId="44497" xr:uid="{00000000-0005-0000-0000-000049150000}"/>
    <cellStyle name="SAPBEXstdItemX 4 3" xfId="24045" xr:uid="{00000000-0005-0000-0000-0000832C0000}"/>
    <cellStyle name="SAPBEXstdItemX 4 3 2" xfId="36404" xr:uid="{00000000-0005-0000-0000-0000842C0000}"/>
    <cellStyle name="SAPBEXstdItemX 4 3 3" xfId="36758" xr:uid="{00000000-0005-0000-0000-0000852C0000}"/>
    <cellStyle name="SAPBEXstdItemX 4 3 4" xfId="44201" xr:uid="{00000000-0005-0000-0000-00004B150000}"/>
    <cellStyle name="SAPBEXstdItemX 4 3 5" xfId="44495" xr:uid="{00000000-0005-0000-0000-00004B150000}"/>
    <cellStyle name="SAPBEXstdItemX 4 4" xfId="36401" xr:uid="{00000000-0005-0000-0000-0000862C0000}"/>
    <cellStyle name="SAPBEXstdItemX 4 5" xfId="36761" xr:uid="{00000000-0005-0000-0000-0000872C0000}"/>
    <cellStyle name="SAPBEXstdItemX 4 6" xfId="44198" xr:uid="{00000000-0005-0000-0000-000048150000}"/>
    <cellStyle name="SAPBEXstdItemX 4 7" xfId="44498" xr:uid="{00000000-0005-0000-0000-000048150000}"/>
    <cellStyle name="SAPBEXstdItemX 5" xfId="24046" xr:uid="{00000000-0005-0000-0000-0000882C0000}"/>
    <cellStyle name="SAPBEXstdItemX 5 2" xfId="24047" xr:uid="{00000000-0005-0000-0000-0000892C0000}"/>
    <cellStyle name="SAPBEXstdItemX 5 2 2" xfId="24048" xr:uid="{00000000-0005-0000-0000-00008A2C0000}"/>
    <cellStyle name="SAPBEXstdItemX 5 2 2 2" xfId="36407" xr:uid="{00000000-0005-0000-0000-00008B2C0000}"/>
    <cellStyle name="SAPBEXstdItemX 5 2 2 3" xfId="36755" xr:uid="{00000000-0005-0000-0000-00008C2C0000}"/>
    <cellStyle name="SAPBEXstdItemX 5 2 2 4" xfId="44204" xr:uid="{00000000-0005-0000-0000-00004E150000}"/>
    <cellStyle name="SAPBEXstdItemX 5 2 2 5" xfId="44492" xr:uid="{00000000-0005-0000-0000-00004E150000}"/>
    <cellStyle name="SAPBEXstdItemX 5 2 3" xfId="36406" xr:uid="{00000000-0005-0000-0000-00008D2C0000}"/>
    <cellStyle name="SAPBEXstdItemX 5 2 4" xfId="36756" xr:uid="{00000000-0005-0000-0000-00008E2C0000}"/>
    <cellStyle name="SAPBEXstdItemX 5 2 5" xfId="44203" xr:uid="{00000000-0005-0000-0000-00004D150000}"/>
    <cellStyle name="SAPBEXstdItemX 5 2 6" xfId="44493" xr:uid="{00000000-0005-0000-0000-00004D150000}"/>
    <cellStyle name="SAPBEXstdItemX 5 3" xfId="24049" xr:uid="{00000000-0005-0000-0000-00008F2C0000}"/>
    <cellStyle name="SAPBEXstdItemX 5 3 2" xfId="36408" xr:uid="{00000000-0005-0000-0000-0000902C0000}"/>
    <cellStyle name="SAPBEXstdItemX 5 3 3" xfId="36526" xr:uid="{00000000-0005-0000-0000-0000912C0000}"/>
    <cellStyle name="SAPBEXstdItemX 5 3 4" xfId="44205" xr:uid="{00000000-0005-0000-0000-00004F150000}"/>
    <cellStyle name="SAPBEXstdItemX 5 3 5" xfId="44491" xr:uid="{00000000-0005-0000-0000-00004F150000}"/>
    <cellStyle name="SAPBEXstdItemX 5 4" xfId="36405" xr:uid="{00000000-0005-0000-0000-0000922C0000}"/>
    <cellStyle name="SAPBEXstdItemX 5 5" xfId="36757" xr:uid="{00000000-0005-0000-0000-0000932C0000}"/>
    <cellStyle name="SAPBEXstdItemX 5 6" xfId="44202" xr:uid="{00000000-0005-0000-0000-00004C150000}"/>
    <cellStyle name="SAPBEXstdItemX 5 7" xfId="44494" xr:uid="{00000000-0005-0000-0000-00004C150000}"/>
    <cellStyle name="SAPBEXstdItemX 6" xfId="24050" xr:uid="{00000000-0005-0000-0000-0000942C0000}"/>
    <cellStyle name="SAPBEXstdItemX 6 2" xfId="24051" xr:uid="{00000000-0005-0000-0000-0000952C0000}"/>
    <cellStyle name="SAPBEXstdItemX 6 2 2" xfId="36410" xr:uid="{00000000-0005-0000-0000-0000962C0000}"/>
    <cellStyle name="SAPBEXstdItemX 6 2 3" xfId="36753" xr:uid="{00000000-0005-0000-0000-0000972C0000}"/>
    <cellStyle name="SAPBEXstdItemX 6 2 4" xfId="44207" xr:uid="{00000000-0005-0000-0000-000051150000}"/>
    <cellStyle name="SAPBEXstdItemX 6 2 5" xfId="44489" xr:uid="{00000000-0005-0000-0000-000051150000}"/>
    <cellStyle name="SAPBEXstdItemX 6 3" xfId="36409" xr:uid="{00000000-0005-0000-0000-0000982C0000}"/>
    <cellStyle name="SAPBEXstdItemX 6 4" xfId="36754" xr:uid="{00000000-0005-0000-0000-0000992C0000}"/>
    <cellStyle name="SAPBEXstdItemX 6 5" xfId="44206" xr:uid="{00000000-0005-0000-0000-000050150000}"/>
    <cellStyle name="SAPBEXstdItemX 6 6" xfId="44490" xr:uid="{00000000-0005-0000-0000-000050150000}"/>
    <cellStyle name="SAPBEXstdItemX 7" xfId="24052" xr:uid="{00000000-0005-0000-0000-00009A2C0000}"/>
    <cellStyle name="SAPBEXstdItemX 7 2" xfId="36411" xr:uid="{00000000-0005-0000-0000-00009B2C0000}"/>
    <cellStyle name="SAPBEXstdItemX 7 3" xfId="36752" xr:uid="{00000000-0005-0000-0000-00009C2C0000}"/>
    <cellStyle name="SAPBEXstdItemX 7 4" xfId="44208" xr:uid="{00000000-0005-0000-0000-000052150000}"/>
    <cellStyle name="SAPBEXstdItemX 7 5" xfId="44488" xr:uid="{00000000-0005-0000-0000-000052150000}"/>
    <cellStyle name="SAPBEXstdItemX 8" xfId="36380" xr:uid="{00000000-0005-0000-0000-00009D2C0000}"/>
    <cellStyle name="SAPBEXstdItemX 9" xfId="36782" xr:uid="{00000000-0005-0000-0000-00009E2C0000}"/>
    <cellStyle name="SAPBEXtitle" xfId="24053" xr:uid="{00000000-0005-0000-0000-00009F2C0000}"/>
    <cellStyle name="SAPBEXundefined" xfId="24054" xr:uid="{00000000-0005-0000-0000-0000A02C0000}"/>
    <cellStyle name="SAPBEXundefined 10" xfId="44209" xr:uid="{00000000-0005-0000-0000-000054150000}"/>
    <cellStyle name="SAPBEXundefined 11" xfId="44487" xr:uid="{00000000-0005-0000-0000-000054150000}"/>
    <cellStyle name="SAPBEXundefined 2" xfId="24055" xr:uid="{00000000-0005-0000-0000-0000A12C0000}"/>
    <cellStyle name="SAPBEXundefined 2 10" xfId="44486" xr:uid="{00000000-0005-0000-0000-000055150000}"/>
    <cellStyle name="SAPBEXundefined 2 2" xfId="24056" xr:uid="{00000000-0005-0000-0000-0000A22C0000}"/>
    <cellStyle name="SAPBEXundefined 2 2 2" xfId="24057" xr:uid="{00000000-0005-0000-0000-0000A32C0000}"/>
    <cellStyle name="SAPBEXundefined 2 2 2 2" xfId="24058" xr:uid="{00000000-0005-0000-0000-0000A42C0000}"/>
    <cellStyle name="SAPBEXundefined 2 2 2 2 2" xfId="36416" xr:uid="{00000000-0005-0000-0000-0000A52C0000}"/>
    <cellStyle name="SAPBEXundefined 2 2 2 2 3" xfId="36747" xr:uid="{00000000-0005-0000-0000-0000A62C0000}"/>
    <cellStyle name="SAPBEXundefined 2 2 2 2 4" xfId="44213" xr:uid="{00000000-0005-0000-0000-000058150000}"/>
    <cellStyle name="SAPBEXundefined 2 2 2 2 5" xfId="44483" xr:uid="{00000000-0005-0000-0000-000058150000}"/>
    <cellStyle name="SAPBEXundefined 2 2 2 3" xfId="36415" xr:uid="{00000000-0005-0000-0000-0000A72C0000}"/>
    <cellStyle name="SAPBEXundefined 2 2 2 4" xfId="36748" xr:uid="{00000000-0005-0000-0000-0000A82C0000}"/>
    <cellStyle name="SAPBEXundefined 2 2 2 5" xfId="44212" xr:uid="{00000000-0005-0000-0000-000057150000}"/>
    <cellStyle name="SAPBEXundefined 2 2 2 6" xfId="44484" xr:uid="{00000000-0005-0000-0000-000057150000}"/>
    <cellStyle name="SAPBEXundefined 2 2 3" xfId="24059" xr:uid="{00000000-0005-0000-0000-0000A92C0000}"/>
    <cellStyle name="SAPBEXundefined 2 2 3 2" xfId="36417" xr:uid="{00000000-0005-0000-0000-0000AA2C0000}"/>
    <cellStyle name="SAPBEXundefined 2 2 3 3" xfId="36746" xr:uid="{00000000-0005-0000-0000-0000AB2C0000}"/>
    <cellStyle name="SAPBEXundefined 2 2 3 4" xfId="44214" xr:uid="{00000000-0005-0000-0000-000059150000}"/>
    <cellStyle name="SAPBEXundefined 2 2 3 5" xfId="44482" xr:uid="{00000000-0005-0000-0000-000059150000}"/>
    <cellStyle name="SAPBEXundefined 2 2 4" xfId="36414" xr:uid="{00000000-0005-0000-0000-0000AC2C0000}"/>
    <cellStyle name="SAPBEXundefined 2 2 5" xfId="36749" xr:uid="{00000000-0005-0000-0000-0000AD2C0000}"/>
    <cellStyle name="SAPBEXundefined 2 2 6" xfId="44211" xr:uid="{00000000-0005-0000-0000-000056150000}"/>
    <cellStyle name="SAPBEXundefined 2 2 7" xfId="44485" xr:uid="{00000000-0005-0000-0000-000056150000}"/>
    <cellStyle name="SAPBEXundefined 2 3" xfId="24060" xr:uid="{00000000-0005-0000-0000-0000AE2C0000}"/>
    <cellStyle name="SAPBEXundefined 2 3 2" xfId="24061" xr:uid="{00000000-0005-0000-0000-0000AF2C0000}"/>
    <cellStyle name="SAPBEXundefined 2 3 2 2" xfId="24062" xr:uid="{00000000-0005-0000-0000-0000B02C0000}"/>
    <cellStyle name="SAPBEXundefined 2 3 2 2 2" xfId="36420" xr:uid="{00000000-0005-0000-0000-0000B12C0000}"/>
    <cellStyle name="SAPBEXundefined 2 3 2 2 3" xfId="36743" xr:uid="{00000000-0005-0000-0000-0000B22C0000}"/>
    <cellStyle name="SAPBEXundefined 2 3 2 2 4" xfId="44217" xr:uid="{00000000-0005-0000-0000-00005C150000}"/>
    <cellStyle name="SAPBEXundefined 2 3 2 2 5" xfId="44479" xr:uid="{00000000-0005-0000-0000-00005C150000}"/>
    <cellStyle name="SAPBEXundefined 2 3 2 3" xfId="36419" xr:uid="{00000000-0005-0000-0000-0000B32C0000}"/>
    <cellStyle name="SAPBEXundefined 2 3 2 4" xfId="36744" xr:uid="{00000000-0005-0000-0000-0000B42C0000}"/>
    <cellStyle name="SAPBEXundefined 2 3 2 5" xfId="44216" xr:uid="{00000000-0005-0000-0000-00005B150000}"/>
    <cellStyle name="SAPBEXundefined 2 3 2 6" xfId="44480" xr:uid="{00000000-0005-0000-0000-00005B150000}"/>
    <cellStyle name="SAPBEXundefined 2 3 3" xfId="24063" xr:uid="{00000000-0005-0000-0000-0000B52C0000}"/>
    <cellStyle name="SAPBEXundefined 2 3 3 2" xfId="36421" xr:uid="{00000000-0005-0000-0000-0000B62C0000}"/>
    <cellStyle name="SAPBEXundefined 2 3 3 3" xfId="36742" xr:uid="{00000000-0005-0000-0000-0000B72C0000}"/>
    <cellStyle name="SAPBEXundefined 2 3 3 4" xfId="44218" xr:uid="{00000000-0005-0000-0000-00005D150000}"/>
    <cellStyle name="SAPBEXundefined 2 3 3 5" xfId="44478" xr:uid="{00000000-0005-0000-0000-00005D150000}"/>
    <cellStyle name="SAPBEXundefined 2 3 4" xfId="36418" xr:uid="{00000000-0005-0000-0000-0000B82C0000}"/>
    <cellStyle name="SAPBEXundefined 2 3 5" xfId="36745" xr:uid="{00000000-0005-0000-0000-0000B92C0000}"/>
    <cellStyle name="SAPBEXundefined 2 3 6" xfId="44215" xr:uid="{00000000-0005-0000-0000-00005A150000}"/>
    <cellStyle name="SAPBEXundefined 2 3 7" xfId="44481" xr:uid="{00000000-0005-0000-0000-00005A150000}"/>
    <cellStyle name="SAPBEXundefined 2 4" xfId="24064" xr:uid="{00000000-0005-0000-0000-0000BA2C0000}"/>
    <cellStyle name="SAPBEXundefined 2 4 2" xfId="24065" xr:uid="{00000000-0005-0000-0000-0000BB2C0000}"/>
    <cellStyle name="SAPBEXundefined 2 4 2 2" xfId="24066" xr:uid="{00000000-0005-0000-0000-0000BC2C0000}"/>
    <cellStyle name="SAPBEXundefined 2 4 2 2 2" xfId="36424" xr:uid="{00000000-0005-0000-0000-0000BD2C0000}"/>
    <cellStyle name="SAPBEXundefined 2 4 2 2 3" xfId="36739" xr:uid="{00000000-0005-0000-0000-0000BE2C0000}"/>
    <cellStyle name="SAPBEXundefined 2 4 2 2 4" xfId="44221" xr:uid="{00000000-0005-0000-0000-000060150000}"/>
    <cellStyle name="SAPBEXundefined 2 4 2 2 5" xfId="44475" xr:uid="{00000000-0005-0000-0000-000060150000}"/>
    <cellStyle name="SAPBEXundefined 2 4 2 3" xfId="36423" xr:uid="{00000000-0005-0000-0000-0000BF2C0000}"/>
    <cellStyle name="SAPBEXundefined 2 4 2 4" xfId="36740" xr:uid="{00000000-0005-0000-0000-0000C02C0000}"/>
    <cellStyle name="SAPBEXundefined 2 4 2 5" xfId="44220" xr:uid="{00000000-0005-0000-0000-00005F150000}"/>
    <cellStyle name="SAPBEXundefined 2 4 2 6" xfId="44476" xr:uid="{00000000-0005-0000-0000-00005F150000}"/>
    <cellStyle name="SAPBEXundefined 2 4 3" xfId="24067" xr:uid="{00000000-0005-0000-0000-0000C12C0000}"/>
    <cellStyle name="SAPBEXundefined 2 4 3 2" xfId="36425" xr:uid="{00000000-0005-0000-0000-0000C22C0000}"/>
    <cellStyle name="SAPBEXundefined 2 4 3 3" xfId="36738" xr:uid="{00000000-0005-0000-0000-0000C32C0000}"/>
    <cellStyle name="SAPBEXundefined 2 4 3 4" xfId="44222" xr:uid="{00000000-0005-0000-0000-000061150000}"/>
    <cellStyle name="SAPBEXundefined 2 4 3 5" xfId="44474" xr:uid="{00000000-0005-0000-0000-000061150000}"/>
    <cellStyle name="SAPBEXundefined 2 4 4" xfId="36422" xr:uid="{00000000-0005-0000-0000-0000C42C0000}"/>
    <cellStyle name="SAPBEXundefined 2 4 5" xfId="36741" xr:uid="{00000000-0005-0000-0000-0000C52C0000}"/>
    <cellStyle name="SAPBEXundefined 2 4 6" xfId="44219" xr:uid="{00000000-0005-0000-0000-00005E150000}"/>
    <cellStyle name="SAPBEXundefined 2 4 7" xfId="44477" xr:uid="{00000000-0005-0000-0000-00005E150000}"/>
    <cellStyle name="SAPBEXundefined 2 5" xfId="24068" xr:uid="{00000000-0005-0000-0000-0000C62C0000}"/>
    <cellStyle name="SAPBEXundefined 2 5 2" xfId="24069" xr:uid="{00000000-0005-0000-0000-0000C72C0000}"/>
    <cellStyle name="SAPBEXundefined 2 5 2 2" xfId="36427" xr:uid="{00000000-0005-0000-0000-0000C82C0000}"/>
    <cellStyle name="SAPBEXundefined 2 5 2 3" xfId="36736" xr:uid="{00000000-0005-0000-0000-0000C92C0000}"/>
    <cellStyle name="SAPBEXundefined 2 5 2 4" xfId="44224" xr:uid="{00000000-0005-0000-0000-000063150000}"/>
    <cellStyle name="SAPBEXundefined 2 5 2 5" xfId="44472" xr:uid="{00000000-0005-0000-0000-000063150000}"/>
    <cellStyle name="SAPBEXundefined 2 5 3" xfId="36426" xr:uid="{00000000-0005-0000-0000-0000CA2C0000}"/>
    <cellStyle name="SAPBEXundefined 2 5 4" xfId="36737" xr:uid="{00000000-0005-0000-0000-0000CB2C0000}"/>
    <cellStyle name="SAPBEXundefined 2 5 5" xfId="44223" xr:uid="{00000000-0005-0000-0000-000062150000}"/>
    <cellStyle name="SAPBEXundefined 2 5 6" xfId="44473" xr:uid="{00000000-0005-0000-0000-000062150000}"/>
    <cellStyle name="SAPBEXundefined 2 6" xfId="24070" xr:uid="{00000000-0005-0000-0000-0000CC2C0000}"/>
    <cellStyle name="SAPBEXundefined 2 6 2" xfId="36428" xr:uid="{00000000-0005-0000-0000-0000CD2C0000}"/>
    <cellStyle name="SAPBEXundefined 2 6 3" xfId="36735" xr:uid="{00000000-0005-0000-0000-0000CE2C0000}"/>
    <cellStyle name="SAPBEXundefined 2 6 4" xfId="44225" xr:uid="{00000000-0005-0000-0000-000064150000}"/>
    <cellStyle name="SAPBEXundefined 2 6 5" xfId="44471" xr:uid="{00000000-0005-0000-0000-000064150000}"/>
    <cellStyle name="SAPBEXundefined 2 7" xfId="36413" xr:uid="{00000000-0005-0000-0000-0000CF2C0000}"/>
    <cellStyle name="SAPBEXundefined 2 8" xfId="36750" xr:uid="{00000000-0005-0000-0000-0000D02C0000}"/>
    <cellStyle name="SAPBEXundefined 2 9" xfId="44210" xr:uid="{00000000-0005-0000-0000-000055150000}"/>
    <cellStyle name="SAPBEXundefined 3" xfId="24071" xr:uid="{00000000-0005-0000-0000-0000D12C0000}"/>
    <cellStyle name="SAPBEXundefined 3 2" xfId="24072" xr:uid="{00000000-0005-0000-0000-0000D22C0000}"/>
    <cellStyle name="SAPBEXundefined 3 2 2" xfId="24073" xr:uid="{00000000-0005-0000-0000-0000D32C0000}"/>
    <cellStyle name="SAPBEXundefined 3 2 2 2" xfId="36431" xr:uid="{00000000-0005-0000-0000-0000D42C0000}"/>
    <cellStyle name="SAPBEXundefined 3 2 2 3" xfId="36732" xr:uid="{00000000-0005-0000-0000-0000D52C0000}"/>
    <cellStyle name="SAPBEXundefined 3 2 2 4" xfId="44228" xr:uid="{00000000-0005-0000-0000-000067150000}"/>
    <cellStyle name="SAPBEXundefined 3 2 2 5" xfId="44468" xr:uid="{00000000-0005-0000-0000-000067150000}"/>
    <cellStyle name="SAPBEXundefined 3 2 3" xfId="36430" xr:uid="{00000000-0005-0000-0000-0000D62C0000}"/>
    <cellStyle name="SAPBEXundefined 3 2 4" xfId="36733" xr:uid="{00000000-0005-0000-0000-0000D72C0000}"/>
    <cellStyle name="SAPBEXundefined 3 2 5" xfId="44227" xr:uid="{00000000-0005-0000-0000-000066150000}"/>
    <cellStyle name="SAPBEXundefined 3 2 6" xfId="44469" xr:uid="{00000000-0005-0000-0000-000066150000}"/>
    <cellStyle name="SAPBEXundefined 3 3" xfId="24074" xr:uid="{00000000-0005-0000-0000-0000D82C0000}"/>
    <cellStyle name="SAPBEXundefined 3 3 2" xfId="36432" xr:uid="{00000000-0005-0000-0000-0000D92C0000}"/>
    <cellStyle name="SAPBEXundefined 3 3 3" xfId="36731" xr:uid="{00000000-0005-0000-0000-0000DA2C0000}"/>
    <cellStyle name="SAPBEXundefined 3 3 4" xfId="44229" xr:uid="{00000000-0005-0000-0000-000068150000}"/>
    <cellStyle name="SAPBEXundefined 3 3 5" xfId="44467" xr:uid="{00000000-0005-0000-0000-000068150000}"/>
    <cellStyle name="SAPBEXundefined 3 4" xfId="36429" xr:uid="{00000000-0005-0000-0000-0000DB2C0000}"/>
    <cellStyle name="SAPBEXundefined 3 5" xfId="36734" xr:uid="{00000000-0005-0000-0000-0000DC2C0000}"/>
    <cellStyle name="SAPBEXundefined 3 6" xfId="44226" xr:uid="{00000000-0005-0000-0000-000065150000}"/>
    <cellStyle name="SAPBEXundefined 3 7" xfId="44470" xr:uid="{00000000-0005-0000-0000-000065150000}"/>
    <cellStyle name="SAPBEXundefined 4" xfId="24075" xr:uid="{00000000-0005-0000-0000-0000DD2C0000}"/>
    <cellStyle name="SAPBEXundefined 4 2" xfId="24076" xr:uid="{00000000-0005-0000-0000-0000DE2C0000}"/>
    <cellStyle name="SAPBEXundefined 4 2 2" xfId="24077" xr:uid="{00000000-0005-0000-0000-0000DF2C0000}"/>
    <cellStyle name="SAPBEXundefined 4 2 2 2" xfId="36435" xr:uid="{00000000-0005-0000-0000-0000E02C0000}"/>
    <cellStyle name="SAPBEXundefined 4 2 2 3" xfId="36728" xr:uid="{00000000-0005-0000-0000-0000E12C0000}"/>
    <cellStyle name="SAPBEXundefined 4 2 2 4" xfId="44232" xr:uid="{00000000-0005-0000-0000-00006B150000}"/>
    <cellStyle name="SAPBEXundefined 4 2 2 5" xfId="44464" xr:uid="{00000000-0005-0000-0000-00006B150000}"/>
    <cellStyle name="SAPBEXundefined 4 2 3" xfId="36434" xr:uid="{00000000-0005-0000-0000-0000E22C0000}"/>
    <cellStyle name="SAPBEXundefined 4 2 4" xfId="36729" xr:uid="{00000000-0005-0000-0000-0000E32C0000}"/>
    <cellStyle name="SAPBEXundefined 4 2 5" xfId="44231" xr:uid="{00000000-0005-0000-0000-00006A150000}"/>
    <cellStyle name="SAPBEXundefined 4 2 6" xfId="44465" xr:uid="{00000000-0005-0000-0000-00006A150000}"/>
    <cellStyle name="SAPBEXundefined 4 3" xfId="24078" xr:uid="{00000000-0005-0000-0000-0000E42C0000}"/>
    <cellStyle name="SAPBEXundefined 4 3 2" xfId="36436" xr:uid="{00000000-0005-0000-0000-0000E52C0000}"/>
    <cellStyle name="SAPBEXundefined 4 3 3" xfId="36727" xr:uid="{00000000-0005-0000-0000-0000E62C0000}"/>
    <cellStyle name="SAPBEXundefined 4 3 4" xfId="44233" xr:uid="{00000000-0005-0000-0000-00006C150000}"/>
    <cellStyle name="SAPBEXundefined 4 3 5" xfId="44463" xr:uid="{00000000-0005-0000-0000-00006C150000}"/>
    <cellStyle name="SAPBEXundefined 4 4" xfId="36433" xr:uid="{00000000-0005-0000-0000-0000E72C0000}"/>
    <cellStyle name="SAPBEXundefined 4 5" xfId="36730" xr:uid="{00000000-0005-0000-0000-0000E82C0000}"/>
    <cellStyle name="SAPBEXundefined 4 6" xfId="44230" xr:uid="{00000000-0005-0000-0000-000069150000}"/>
    <cellStyle name="SAPBEXundefined 4 7" xfId="44466" xr:uid="{00000000-0005-0000-0000-000069150000}"/>
    <cellStyle name="SAPBEXundefined 5" xfId="24079" xr:uid="{00000000-0005-0000-0000-0000E92C0000}"/>
    <cellStyle name="SAPBEXundefined 5 2" xfId="24080" xr:uid="{00000000-0005-0000-0000-0000EA2C0000}"/>
    <cellStyle name="SAPBEXundefined 5 2 2" xfId="24081" xr:uid="{00000000-0005-0000-0000-0000EB2C0000}"/>
    <cellStyle name="SAPBEXundefined 5 2 2 2" xfId="36439" xr:uid="{00000000-0005-0000-0000-0000EC2C0000}"/>
    <cellStyle name="SAPBEXundefined 5 2 2 3" xfId="36724" xr:uid="{00000000-0005-0000-0000-0000ED2C0000}"/>
    <cellStyle name="SAPBEXundefined 5 2 2 4" xfId="44236" xr:uid="{00000000-0005-0000-0000-00006F150000}"/>
    <cellStyle name="SAPBEXundefined 5 2 2 5" xfId="44323" xr:uid="{00000000-0005-0000-0000-00006F150000}"/>
    <cellStyle name="SAPBEXundefined 5 2 3" xfId="36438" xr:uid="{00000000-0005-0000-0000-0000EE2C0000}"/>
    <cellStyle name="SAPBEXundefined 5 2 4" xfId="36725" xr:uid="{00000000-0005-0000-0000-0000EF2C0000}"/>
    <cellStyle name="SAPBEXundefined 5 2 5" xfId="44235" xr:uid="{00000000-0005-0000-0000-00006E150000}"/>
    <cellStyle name="SAPBEXundefined 5 2 6" xfId="44461" xr:uid="{00000000-0005-0000-0000-00006E150000}"/>
    <cellStyle name="SAPBEXundefined 5 3" xfId="24082" xr:uid="{00000000-0005-0000-0000-0000F02C0000}"/>
    <cellStyle name="SAPBEXundefined 5 3 2" xfId="36440" xr:uid="{00000000-0005-0000-0000-0000F12C0000}"/>
    <cellStyle name="SAPBEXundefined 5 3 3" xfId="36529" xr:uid="{00000000-0005-0000-0000-0000F22C0000}"/>
    <cellStyle name="SAPBEXundefined 5 3 4" xfId="44237" xr:uid="{00000000-0005-0000-0000-000070150000}"/>
    <cellStyle name="SAPBEXundefined 5 3 5" xfId="44460" xr:uid="{00000000-0005-0000-0000-000070150000}"/>
    <cellStyle name="SAPBEXundefined 5 4" xfId="36437" xr:uid="{00000000-0005-0000-0000-0000F32C0000}"/>
    <cellStyle name="SAPBEXundefined 5 5" xfId="36726" xr:uid="{00000000-0005-0000-0000-0000F42C0000}"/>
    <cellStyle name="SAPBEXundefined 5 6" xfId="44234" xr:uid="{00000000-0005-0000-0000-00006D150000}"/>
    <cellStyle name="SAPBEXundefined 5 7" xfId="44462" xr:uid="{00000000-0005-0000-0000-00006D150000}"/>
    <cellStyle name="SAPBEXundefined 6" xfId="24083" xr:uid="{00000000-0005-0000-0000-0000F52C0000}"/>
    <cellStyle name="SAPBEXundefined 6 2" xfId="24084" xr:uid="{00000000-0005-0000-0000-0000F62C0000}"/>
    <cellStyle name="SAPBEXundefined 6 2 2" xfId="36442" xr:uid="{00000000-0005-0000-0000-0000F72C0000}"/>
    <cellStyle name="SAPBEXundefined 6 2 3" xfId="36722" xr:uid="{00000000-0005-0000-0000-0000F82C0000}"/>
    <cellStyle name="SAPBEXundefined 6 2 4" xfId="44239" xr:uid="{00000000-0005-0000-0000-000072150000}"/>
    <cellStyle name="SAPBEXundefined 6 2 5" xfId="44458" xr:uid="{00000000-0005-0000-0000-000072150000}"/>
    <cellStyle name="SAPBEXundefined 6 3" xfId="36441" xr:uid="{00000000-0005-0000-0000-0000F92C0000}"/>
    <cellStyle name="SAPBEXundefined 6 4" xfId="36723" xr:uid="{00000000-0005-0000-0000-0000FA2C0000}"/>
    <cellStyle name="SAPBEXundefined 6 5" xfId="44238" xr:uid="{00000000-0005-0000-0000-000071150000}"/>
    <cellStyle name="SAPBEXundefined 6 6" xfId="44459" xr:uid="{00000000-0005-0000-0000-000071150000}"/>
    <cellStyle name="SAPBEXundefined 7" xfId="24085" xr:uid="{00000000-0005-0000-0000-0000FB2C0000}"/>
    <cellStyle name="SAPBEXundefined 7 2" xfId="36443" xr:uid="{00000000-0005-0000-0000-0000FC2C0000}"/>
    <cellStyle name="SAPBEXundefined 7 3" xfId="36721" xr:uid="{00000000-0005-0000-0000-0000FD2C0000}"/>
    <cellStyle name="SAPBEXundefined 7 4" xfId="44240" xr:uid="{00000000-0005-0000-0000-000073150000}"/>
    <cellStyle name="SAPBEXundefined 7 5" xfId="44457" xr:uid="{00000000-0005-0000-0000-000073150000}"/>
    <cellStyle name="SAPBEXundefined 8" xfId="36412" xr:uid="{00000000-0005-0000-0000-0000FE2C0000}"/>
    <cellStyle name="SAPBEXundefined 9" xfId="36751" xr:uid="{00000000-0005-0000-0000-0000FF2C0000}"/>
    <cellStyle name="Standard_laroux" xfId="24086" xr:uid="{00000000-0005-0000-0000-0000002D0000}"/>
    <cellStyle name="subhead" xfId="15930" xr:uid="{00000000-0005-0000-0000-0000012D0000}"/>
    <cellStyle name="Total" xfId="15931" xr:uid="{00000000-0005-0000-0000-0000022D0000}"/>
    <cellStyle name="Total 2" xfId="24087" xr:uid="{00000000-0005-0000-0000-0000032D0000}"/>
    <cellStyle name="Total 2 2" xfId="36720" xr:uid="{00000000-0005-0000-0000-0000042D0000}"/>
    <cellStyle name="Total 2 3" xfId="44241" xr:uid="{00000000-0005-0000-0000-000077150000}"/>
    <cellStyle name="Total 2 4" xfId="44456" xr:uid="{00000000-0005-0000-0000-000077150000}"/>
    <cellStyle name="Total 3" xfId="38591" xr:uid="{00000000-0005-0000-0000-0000052D0000}"/>
    <cellStyle name="Total 4" xfId="41238" xr:uid="{00000000-0005-0000-0000-00008B020000}"/>
    <cellStyle name="Total 5" xfId="41359" xr:uid="{00000000-0005-0000-0000-000076150000}"/>
    <cellStyle name="Tusental (0)_pldt" xfId="24632" xr:uid="{00000000-0005-0000-0000-0000062D0000}"/>
    <cellStyle name="Tusental_pldt" xfId="24633" xr:uid="{00000000-0005-0000-0000-0000072D0000}"/>
    <cellStyle name="Valuta (0)_pldt" xfId="24634" xr:uid="{00000000-0005-0000-0000-0000082D0000}"/>
    <cellStyle name="Valuta_pldt" xfId="24635" xr:uid="{00000000-0005-0000-0000-0000092D0000}"/>
    <cellStyle name="W?rung [0]_laroux" xfId="24088" xr:uid="{00000000-0005-0000-0000-00000A2D0000}"/>
    <cellStyle name="W?rung_laroux" xfId="24089" xr:uid="{00000000-0005-0000-0000-00000B2D0000}"/>
    <cellStyle name="W鋒rung [0]_laroux" xfId="24090" xr:uid="{00000000-0005-0000-0000-00000C2D0000}"/>
    <cellStyle name="W鋒rung_laroux" xfId="24091" xr:uid="{00000000-0005-0000-0000-00000D2D0000}"/>
    <cellStyle name="강조색1" xfId="18" builtinId="29" customBuiltin="1"/>
    <cellStyle name="강조색1 10" xfId="2670" xr:uid="{00000000-0005-0000-0000-00000F2D0000}"/>
    <cellStyle name="강조색1 10 2" xfId="2726" xr:uid="{00000000-0005-0000-0000-0000102D0000}"/>
    <cellStyle name="강조색1 10 3" xfId="5087" xr:uid="{00000000-0005-0000-0000-0000112D0000}"/>
    <cellStyle name="강조색1 11" xfId="2856" xr:uid="{00000000-0005-0000-0000-0000122D0000}"/>
    <cellStyle name="강조색1 11 2" xfId="2918" xr:uid="{00000000-0005-0000-0000-0000132D0000}"/>
    <cellStyle name="강조색1 11 3" xfId="5131" xr:uid="{00000000-0005-0000-0000-0000142D0000}"/>
    <cellStyle name="강조색1 12" xfId="2998" xr:uid="{00000000-0005-0000-0000-0000152D0000}"/>
    <cellStyle name="강조색1 12 2" xfId="3061" xr:uid="{00000000-0005-0000-0000-0000162D0000}"/>
    <cellStyle name="강조색1 12 3" xfId="5175" xr:uid="{00000000-0005-0000-0000-0000172D0000}"/>
    <cellStyle name="강조색1 13" xfId="3192" xr:uid="{00000000-0005-0000-0000-0000182D0000}"/>
    <cellStyle name="강조색1 13 2" xfId="3261" xr:uid="{00000000-0005-0000-0000-0000192D0000}"/>
    <cellStyle name="강조색1 13 3" xfId="5219" xr:uid="{00000000-0005-0000-0000-00001A2D0000}"/>
    <cellStyle name="강조색1 14" xfId="3367" xr:uid="{00000000-0005-0000-0000-00001B2D0000}"/>
    <cellStyle name="강조색1 14 2" xfId="3544" xr:uid="{00000000-0005-0000-0000-00001C2D0000}"/>
    <cellStyle name="강조색1 15" xfId="4341" xr:uid="{00000000-0005-0000-0000-00001D2D0000}"/>
    <cellStyle name="강조색1 2" xfId="284" xr:uid="{00000000-0005-0000-0000-00001E2D0000}"/>
    <cellStyle name="강조색1 2 2" xfId="420" xr:uid="{00000000-0005-0000-0000-00001F2D0000}"/>
    <cellStyle name="강조색1 2 2 2" xfId="6063" xr:uid="{00000000-0005-0000-0000-0000202D0000}"/>
    <cellStyle name="강조색1 2 2 2 2" xfId="6064" xr:uid="{00000000-0005-0000-0000-0000212D0000}"/>
    <cellStyle name="강조색1 2 2 2 2 2" xfId="6065" xr:uid="{00000000-0005-0000-0000-0000222D0000}"/>
    <cellStyle name="강조색1 2 2 2 2 2 2" xfId="7222" xr:uid="{00000000-0005-0000-0000-0000232D0000}"/>
    <cellStyle name="강조색1 2 2 2 2 2 3" xfId="8741" xr:uid="{00000000-0005-0000-0000-0000242D0000}"/>
    <cellStyle name="강조색1 2 2 2 2 3" xfId="7223" xr:uid="{00000000-0005-0000-0000-0000252D0000}"/>
    <cellStyle name="강조색1 2 2 2 2 4" xfId="8813" xr:uid="{00000000-0005-0000-0000-0000262D0000}"/>
    <cellStyle name="강조색1 2 2 2 3" xfId="7224" xr:uid="{00000000-0005-0000-0000-0000272D0000}"/>
    <cellStyle name="강조색1 2 2 2 4" xfId="9005" xr:uid="{00000000-0005-0000-0000-0000282D0000}"/>
    <cellStyle name="강조색1 2 2 3" xfId="6066" xr:uid="{00000000-0005-0000-0000-0000292D0000}"/>
    <cellStyle name="강조색1 2 2 3 2" xfId="7225" xr:uid="{00000000-0005-0000-0000-00002A2D0000}"/>
    <cellStyle name="강조색1 2 2 3 3" xfId="8427" xr:uid="{00000000-0005-0000-0000-00002B2D0000}"/>
    <cellStyle name="강조색1 2 2 4" xfId="7226" xr:uid="{00000000-0005-0000-0000-00002C2D0000}"/>
    <cellStyle name="강조색1 2 2 5" xfId="6062" xr:uid="{00000000-0005-0000-0000-00002D2D0000}"/>
    <cellStyle name="강조색1 2 2 6" xfId="8667" xr:uid="{00000000-0005-0000-0000-00002E2D0000}"/>
    <cellStyle name="강조색1 2 3" xfId="3545" xr:uid="{00000000-0005-0000-0000-00002F2D0000}"/>
    <cellStyle name="강조색1 2 3 2" xfId="6068" xr:uid="{00000000-0005-0000-0000-0000302D0000}"/>
    <cellStyle name="강조색1 2 3 2 2" xfId="7227" xr:uid="{00000000-0005-0000-0000-0000312D0000}"/>
    <cellStyle name="강조색1 2 3 2 3" xfId="8992" xr:uid="{00000000-0005-0000-0000-0000322D0000}"/>
    <cellStyle name="강조색1 2 3 3" xfId="7228" xr:uid="{00000000-0005-0000-0000-0000332D0000}"/>
    <cellStyle name="강조색1 2 3 3 2" xfId="18582" xr:uid="{00000000-0005-0000-0000-0000342D0000}"/>
    <cellStyle name="강조색1 2 3 4" xfId="6067" xr:uid="{00000000-0005-0000-0000-0000352D0000}"/>
    <cellStyle name="강조색1 2 3 4 2" xfId="19316" xr:uid="{00000000-0005-0000-0000-0000362D0000}"/>
    <cellStyle name="강조색1 2 3 5" xfId="8444" xr:uid="{00000000-0005-0000-0000-0000372D0000}"/>
    <cellStyle name="강조색1 2 4" xfId="4859" xr:uid="{00000000-0005-0000-0000-0000382D0000}"/>
    <cellStyle name="강조색1 2 4 2" xfId="7229" xr:uid="{00000000-0005-0000-0000-0000392D0000}"/>
    <cellStyle name="강조색1 2 4 3" xfId="6069" xr:uid="{00000000-0005-0000-0000-00003A2D0000}"/>
    <cellStyle name="강조색1 2 4 4" xfId="8843" xr:uid="{00000000-0005-0000-0000-00003B2D0000}"/>
    <cellStyle name="강조색1 2 5" xfId="7230" xr:uid="{00000000-0005-0000-0000-00003C2D0000}"/>
    <cellStyle name="강조색1 2 5 2" xfId="24092" xr:uid="{00000000-0005-0000-0000-00003D2D0000}"/>
    <cellStyle name="강조색1 2 6" xfId="6061" xr:uid="{00000000-0005-0000-0000-00003E2D0000}"/>
    <cellStyle name="강조색1 2 6 2" xfId="18340" xr:uid="{00000000-0005-0000-0000-00003F2D0000}"/>
    <cellStyle name="강조색1 2 7" xfId="9008" xr:uid="{00000000-0005-0000-0000-0000402D0000}"/>
    <cellStyle name="강조색1 3" xfId="521" xr:uid="{00000000-0005-0000-0000-0000412D0000}"/>
    <cellStyle name="강조색1 3 2" xfId="594" xr:uid="{00000000-0005-0000-0000-0000422D0000}"/>
    <cellStyle name="강조색1 3 2 2" xfId="7232" xr:uid="{00000000-0005-0000-0000-0000432D0000}"/>
    <cellStyle name="강조색1 3 2 3" xfId="6070" xr:uid="{00000000-0005-0000-0000-0000442D0000}"/>
    <cellStyle name="강조색1 3 2 4" xfId="8445" xr:uid="{00000000-0005-0000-0000-0000452D0000}"/>
    <cellStyle name="강조색1 3 3" xfId="3546" xr:uid="{00000000-0005-0000-0000-0000462D0000}"/>
    <cellStyle name="강조색1 3 3 2" xfId="7233" xr:uid="{00000000-0005-0000-0000-0000472D0000}"/>
    <cellStyle name="강조색1 3 3 3" xfId="6071" xr:uid="{00000000-0005-0000-0000-0000482D0000}"/>
    <cellStyle name="강조색1 3 3 4" xfId="8668" xr:uid="{00000000-0005-0000-0000-0000492D0000}"/>
    <cellStyle name="강조색1 3 4" xfId="4902" xr:uid="{00000000-0005-0000-0000-00004A2D0000}"/>
    <cellStyle name="강조색1 3 4 2" xfId="7234" xr:uid="{00000000-0005-0000-0000-00004B2D0000}"/>
    <cellStyle name="강조색1 3 4 3" xfId="6072" xr:uid="{00000000-0005-0000-0000-00004C2D0000}"/>
    <cellStyle name="강조색1 3 4 4" xfId="9432" xr:uid="{00000000-0005-0000-0000-00004D2D0000}"/>
    <cellStyle name="강조색1 3 5" xfId="7235" xr:uid="{00000000-0005-0000-0000-00004E2D0000}"/>
    <cellStyle name="강조색1 3 5 2" xfId="24093" xr:uid="{00000000-0005-0000-0000-00004F2D0000}"/>
    <cellStyle name="강조색1 3 6" xfId="7231" xr:uid="{00000000-0005-0000-0000-0000502D0000}"/>
    <cellStyle name="강조색1 3 7" xfId="6683" xr:uid="{00000000-0005-0000-0000-0000512D0000}"/>
    <cellStyle name="강조색1 4" xfId="710" xr:uid="{00000000-0005-0000-0000-0000522D0000}"/>
    <cellStyle name="강조색1 4 2" xfId="620" xr:uid="{00000000-0005-0000-0000-0000532D0000}"/>
    <cellStyle name="강조색1 4 3" xfId="3547" xr:uid="{00000000-0005-0000-0000-0000542D0000}"/>
    <cellStyle name="강조색1 4 4" xfId="4944" xr:uid="{00000000-0005-0000-0000-0000552D0000}"/>
    <cellStyle name="강조색1 4 5" xfId="6060" xr:uid="{00000000-0005-0000-0000-0000562D0000}"/>
    <cellStyle name="강조색1 4 6" xfId="9009" xr:uid="{00000000-0005-0000-0000-0000572D0000}"/>
    <cellStyle name="강조색1 5" xfId="804" xr:uid="{00000000-0005-0000-0000-0000582D0000}"/>
    <cellStyle name="강조색1 5 2" xfId="7221" xr:uid="{00000000-0005-0000-0000-0000592D0000}"/>
    <cellStyle name="강조색1 6" xfId="929" xr:uid="{00000000-0005-0000-0000-00005A2D0000}"/>
    <cellStyle name="강조색1 6 2" xfId="997" xr:uid="{00000000-0005-0000-0000-00005B2D0000}"/>
    <cellStyle name="강조색1 6 3" xfId="3548" xr:uid="{00000000-0005-0000-0000-00005C2D0000}"/>
    <cellStyle name="강조색1 6 4" xfId="4995" xr:uid="{00000000-0005-0000-0000-00005D2D0000}"/>
    <cellStyle name="강조색1 7" xfId="998" xr:uid="{00000000-0005-0000-0000-00005E2D0000}"/>
    <cellStyle name="강조색1 8" xfId="2425" xr:uid="{00000000-0005-0000-0000-00005F2D0000}"/>
    <cellStyle name="강조색1 8 2" xfId="2522" xr:uid="{00000000-0005-0000-0000-0000602D0000}"/>
    <cellStyle name="강조색1 8 3" xfId="5049" xr:uid="{00000000-0005-0000-0000-0000612D0000}"/>
    <cellStyle name="강조색1 9" xfId="2523" xr:uid="{00000000-0005-0000-0000-0000622D0000}"/>
    <cellStyle name="강조색2" xfId="22" builtinId="33" customBuiltin="1"/>
    <cellStyle name="강조색2 10" xfId="2674" xr:uid="{00000000-0005-0000-0000-0000642D0000}"/>
    <cellStyle name="강조색2 10 2" xfId="2727" xr:uid="{00000000-0005-0000-0000-0000652D0000}"/>
    <cellStyle name="강조색2 10 3" xfId="5091" xr:uid="{00000000-0005-0000-0000-0000662D0000}"/>
    <cellStyle name="강조색2 11" xfId="2860" xr:uid="{00000000-0005-0000-0000-0000672D0000}"/>
    <cellStyle name="강조색2 11 2" xfId="2919" xr:uid="{00000000-0005-0000-0000-0000682D0000}"/>
    <cellStyle name="강조색2 11 3" xfId="5135" xr:uid="{00000000-0005-0000-0000-0000692D0000}"/>
    <cellStyle name="강조색2 12" xfId="3002" xr:uid="{00000000-0005-0000-0000-00006A2D0000}"/>
    <cellStyle name="강조색2 12 2" xfId="3062" xr:uid="{00000000-0005-0000-0000-00006B2D0000}"/>
    <cellStyle name="강조색2 12 3" xfId="5179" xr:uid="{00000000-0005-0000-0000-00006C2D0000}"/>
    <cellStyle name="강조색2 13" xfId="3196" xr:uid="{00000000-0005-0000-0000-00006D2D0000}"/>
    <cellStyle name="강조색2 13 2" xfId="3262" xr:uid="{00000000-0005-0000-0000-00006E2D0000}"/>
    <cellStyle name="강조색2 13 3" xfId="5223" xr:uid="{00000000-0005-0000-0000-00006F2D0000}"/>
    <cellStyle name="강조색2 14" xfId="3371" xr:uid="{00000000-0005-0000-0000-0000702D0000}"/>
    <cellStyle name="강조색2 14 2" xfId="3549" xr:uid="{00000000-0005-0000-0000-0000712D0000}"/>
    <cellStyle name="강조색2 15" xfId="4345" xr:uid="{00000000-0005-0000-0000-0000722D0000}"/>
    <cellStyle name="강조색2 2" xfId="288" xr:uid="{00000000-0005-0000-0000-0000732D0000}"/>
    <cellStyle name="강조색2 2 2" xfId="421" xr:uid="{00000000-0005-0000-0000-0000742D0000}"/>
    <cellStyle name="강조색2 2 2 2" xfId="6076" xr:uid="{00000000-0005-0000-0000-0000752D0000}"/>
    <cellStyle name="강조색2 2 2 2 2" xfId="6077" xr:uid="{00000000-0005-0000-0000-0000762D0000}"/>
    <cellStyle name="강조색2 2 2 2 2 2" xfId="6078" xr:uid="{00000000-0005-0000-0000-0000772D0000}"/>
    <cellStyle name="강조색2 2 2 2 2 2 2" xfId="7237" xr:uid="{00000000-0005-0000-0000-0000782D0000}"/>
    <cellStyle name="강조색2 2 2 2 2 2 3" xfId="9297" xr:uid="{00000000-0005-0000-0000-0000792D0000}"/>
    <cellStyle name="강조색2 2 2 2 2 3" xfId="7238" xr:uid="{00000000-0005-0000-0000-00007A2D0000}"/>
    <cellStyle name="강조색2 2 2 2 2 4" xfId="9011" xr:uid="{00000000-0005-0000-0000-00007B2D0000}"/>
    <cellStyle name="강조색2 2 2 2 3" xfId="7239" xr:uid="{00000000-0005-0000-0000-00007C2D0000}"/>
    <cellStyle name="강조색2 2 2 2 4" xfId="9296" xr:uid="{00000000-0005-0000-0000-00007D2D0000}"/>
    <cellStyle name="강조색2 2 2 3" xfId="6079" xr:uid="{00000000-0005-0000-0000-00007E2D0000}"/>
    <cellStyle name="강조색2 2 2 3 2" xfId="7240" xr:uid="{00000000-0005-0000-0000-00007F2D0000}"/>
    <cellStyle name="강조색2 2 2 3 3" xfId="8742" xr:uid="{00000000-0005-0000-0000-0000802D0000}"/>
    <cellStyle name="강조색2 2 2 4" xfId="7241" xr:uid="{00000000-0005-0000-0000-0000812D0000}"/>
    <cellStyle name="강조색2 2 2 5" xfId="6075" xr:uid="{00000000-0005-0000-0000-0000822D0000}"/>
    <cellStyle name="강조색2 2 2 6" xfId="8447" xr:uid="{00000000-0005-0000-0000-0000832D0000}"/>
    <cellStyle name="강조색2 2 3" xfId="3550" xr:uid="{00000000-0005-0000-0000-0000842D0000}"/>
    <cellStyle name="강조색2 2 3 2" xfId="6081" xr:uid="{00000000-0005-0000-0000-0000852D0000}"/>
    <cellStyle name="강조색2 2 3 2 2" xfId="7242" xr:uid="{00000000-0005-0000-0000-0000862D0000}"/>
    <cellStyle name="강조색2 2 3 2 3" xfId="9013" xr:uid="{00000000-0005-0000-0000-0000872D0000}"/>
    <cellStyle name="강조색2 2 3 3" xfId="7243" xr:uid="{00000000-0005-0000-0000-0000882D0000}"/>
    <cellStyle name="강조색2 2 3 3 2" xfId="19138" xr:uid="{00000000-0005-0000-0000-0000892D0000}"/>
    <cellStyle name="강조색2 2 3 4" xfId="6080" xr:uid="{00000000-0005-0000-0000-00008A2D0000}"/>
    <cellStyle name="강조색2 2 3 4 2" xfId="19139" xr:uid="{00000000-0005-0000-0000-00008B2D0000}"/>
    <cellStyle name="강조색2 2 3 5" xfId="8449" xr:uid="{00000000-0005-0000-0000-00008C2D0000}"/>
    <cellStyle name="강조색2 2 4" xfId="4863" xr:uid="{00000000-0005-0000-0000-00008D2D0000}"/>
    <cellStyle name="강조색2 2 4 2" xfId="7244" xr:uid="{00000000-0005-0000-0000-00008E2D0000}"/>
    <cellStyle name="강조색2 2 4 3" xfId="6082" xr:uid="{00000000-0005-0000-0000-00008F2D0000}"/>
    <cellStyle name="강조색2 2 4 4" xfId="9012" xr:uid="{00000000-0005-0000-0000-0000902D0000}"/>
    <cellStyle name="강조색2 2 5" xfId="7245" xr:uid="{00000000-0005-0000-0000-0000912D0000}"/>
    <cellStyle name="강조색2 2 6" xfId="6074" xr:uid="{00000000-0005-0000-0000-0000922D0000}"/>
    <cellStyle name="강조색2 2 7" xfId="8448" xr:uid="{00000000-0005-0000-0000-0000932D0000}"/>
    <cellStyle name="강조색2 3" xfId="525" xr:uid="{00000000-0005-0000-0000-0000942D0000}"/>
    <cellStyle name="강조색2 3 2" xfId="600" xr:uid="{00000000-0005-0000-0000-0000952D0000}"/>
    <cellStyle name="강조색2 3 2 2" xfId="7247" xr:uid="{00000000-0005-0000-0000-0000962D0000}"/>
    <cellStyle name="강조색2 3 2 3" xfId="6083" xr:uid="{00000000-0005-0000-0000-0000972D0000}"/>
    <cellStyle name="강조색2 3 2 4" xfId="8835" xr:uid="{00000000-0005-0000-0000-0000982D0000}"/>
    <cellStyle name="강조색2 3 3" xfId="3551" xr:uid="{00000000-0005-0000-0000-0000992D0000}"/>
    <cellStyle name="강조색2 3 3 2" xfId="7248" xr:uid="{00000000-0005-0000-0000-00009A2D0000}"/>
    <cellStyle name="강조색2 3 3 3" xfId="6084" xr:uid="{00000000-0005-0000-0000-00009B2D0000}"/>
    <cellStyle name="강조색2 3 3 4" xfId="9014" xr:uid="{00000000-0005-0000-0000-00009C2D0000}"/>
    <cellStyle name="강조색2 3 4" xfId="4906" xr:uid="{00000000-0005-0000-0000-00009D2D0000}"/>
    <cellStyle name="강조색2 3 4 2" xfId="7249" xr:uid="{00000000-0005-0000-0000-00009E2D0000}"/>
    <cellStyle name="강조색2 3 4 3" xfId="6085" xr:uid="{00000000-0005-0000-0000-00009F2D0000}"/>
    <cellStyle name="강조색2 3 4 4" xfId="8815" xr:uid="{00000000-0005-0000-0000-0000A02D0000}"/>
    <cellStyle name="강조색2 3 5" xfId="7250" xr:uid="{00000000-0005-0000-0000-0000A12D0000}"/>
    <cellStyle name="강조색2 3 6" xfId="7246" xr:uid="{00000000-0005-0000-0000-0000A22D0000}"/>
    <cellStyle name="강조색2 3 7" xfId="6685" xr:uid="{00000000-0005-0000-0000-0000A32D0000}"/>
    <cellStyle name="강조색2 4" xfId="714" xr:uid="{00000000-0005-0000-0000-0000A42D0000}"/>
    <cellStyle name="강조색2 4 2" xfId="623" xr:uid="{00000000-0005-0000-0000-0000A52D0000}"/>
    <cellStyle name="강조색2 4 3" xfId="3552" xr:uid="{00000000-0005-0000-0000-0000A62D0000}"/>
    <cellStyle name="강조색2 4 4" xfId="4948" xr:uid="{00000000-0005-0000-0000-0000A72D0000}"/>
    <cellStyle name="강조색2 4 5" xfId="6073" xr:uid="{00000000-0005-0000-0000-0000A82D0000}"/>
    <cellStyle name="강조색2 4 6" xfId="8446" xr:uid="{00000000-0005-0000-0000-0000A92D0000}"/>
    <cellStyle name="강조색2 5" xfId="805" xr:uid="{00000000-0005-0000-0000-0000AA2D0000}"/>
    <cellStyle name="강조색2 5 2" xfId="7236" xr:uid="{00000000-0005-0000-0000-0000AB2D0000}"/>
    <cellStyle name="강조색2 6" xfId="933" xr:uid="{00000000-0005-0000-0000-0000AC2D0000}"/>
    <cellStyle name="강조색2 6 2" xfId="999" xr:uid="{00000000-0005-0000-0000-0000AD2D0000}"/>
    <cellStyle name="강조색2 6 3" xfId="3553" xr:uid="{00000000-0005-0000-0000-0000AE2D0000}"/>
    <cellStyle name="강조색2 6 4" xfId="4999" xr:uid="{00000000-0005-0000-0000-0000AF2D0000}"/>
    <cellStyle name="강조색2 7" xfId="1000" xr:uid="{00000000-0005-0000-0000-0000B02D0000}"/>
    <cellStyle name="강조색2 8" xfId="2462" xr:uid="{00000000-0005-0000-0000-0000B12D0000}"/>
    <cellStyle name="강조색2 8 2" xfId="2524" xr:uid="{00000000-0005-0000-0000-0000B22D0000}"/>
    <cellStyle name="강조색2 8 3" xfId="5061" xr:uid="{00000000-0005-0000-0000-0000B32D0000}"/>
    <cellStyle name="강조색2 9" xfId="2525" xr:uid="{00000000-0005-0000-0000-0000B42D0000}"/>
    <cellStyle name="강조색3" xfId="26" builtinId="37" customBuiltin="1"/>
    <cellStyle name="강조색3 10" xfId="2678" xr:uid="{00000000-0005-0000-0000-0000B62D0000}"/>
    <cellStyle name="강조색3 10 2" xfId="2728" xr:uid="{00000000-0005-0000-0000-0000B72D0000}"/>
    <cellStyle name="강조색3 10 3" xfId="5095" xr:uid="{00000000-0005-0000-0000-0000B82D0000}"/>
    <cellStyle name="강조색3 11" xfId="2864" xr:uid="{00000000-0005-0000-0000-0000B92D0000}"/>
    <cellStyle name="강조색3 11 2" xfId="2920" xr:uid="{00000000-0005-0000-0000-0000BA2D0000}"/>
    <cellStyle name="강조색3 11 3" xfId="5139" xr:uid="{00000000-0005-0000-0000-0000BB2D0000}"/>
    <cellStyle name="강조색3 12" xfId="3006" xr:uid="{00000000-0005-0000-0000-0000BC2D0000}"/>
    <cellStyle name="강조색3 12 2" xfId="3063" xr:uid="{00000000-0005-0000-0000-0000BD2D0000}"/>
    <cellStyle name="강조색3 12 3" xfId="5183" xr:uid="{00000000-0005-0000-0000-0000BE2D0000}"/>
    <cellStyle name="강조색3 13" xfId="3200" xr:uid="{00000000-0005-0000-0000-0000BF2D0000}"/>
    <cellStyle name="강조색3 13 2" xfId="3263" xr:uid="{00000000-0005-0000-0000-0000C02D0000}"/>
    <cellStyle name="강조색3 13 3" xfId="5227" xr:uid="{00000000-0005-0000-0000-0000C12D0000}"/>
    <cellStyle name="강조색3 14" xfId="3375" xr:uid="{00000000-0005-0000-0000-0000C22D0000}"/>
    <cellStyle name="강조색3 14 2" xfId="3554" xr:uid="{00000000-0005-0000-0000-0000C32D0000}"/>
    <cellStyle name="강조색3 15" xfId="4349" xr:uid="{00000000-0005-0000-0000-0000C42D0000}"/>
    <cellStyle name="강조색3 2" xfId="292" xr:uid="{00000000-0005-0000-0000-0000C52D0000}"/>
    <cellStyle name="강조색3 2 2" xfId="422" xr:uid="{00000000-0005-0000-0000-0000C62D0000}"/>
    <cellStyle name="강조색3 2 2 2" xfId="6089" xr:uid="{00000000-0005-0000-0000-0000C72D0000}"/>
    <cellStyle name="강조색3 2 2 2 2" xfId="6090" xr:uid="{00000000-0005-0000-0000-0000C82D0000}"/>
    <cellStyle name="강조색3 2 2 2 2 2" xfId="6091" xr:uid="{00000000-0005-0000-0000-0000C92D0000}"/>
    <cellStyle name="강조색3 2 2 2 2 2 2" xfId="7252" xr:uid="{00000000-0005-0000-0000-0000CA2D0000}"/>
    <cellStyle name="강조색3 2 2 2 2 2 3" xfId="9016" xr:uid="{00000000-0005-0000-0000-0000CB2D0000}"/>
    <cellStyle name="강조색3 2 2 2 2 3" xfId="7253" xr:uid="{00000000-0005-0000-0000-0000CC2D0000}"/>
    <cellStyle name="강조색3 2 2 2 2 4" xfId="9298" xr:uid="{00000000-0005-0000-0000-0000CD2D0000}"/>
    <cellStyle name="강조색3 2 2 2 3" xfId="7254" xr:uid="{00000000-0005-0000-0000-0000CE2D0000}"/>
    <cellStyle name="강조색3 2 2 2 4" xfId="9015" xr:uid="{00000000-0005-0000-0000-0000CF2D0000}"/>
    <cellStyle name="강조색3 2 2 3" xfId="6092" xr:uid="{00000000-0005-0000-0000-0000D02D0000}"/>
    <cellStyle name="강조색3 2 2 3 2" xfId="7255" xr:uid="{00000000-0005-0000-0000-0000D12D0000}"/>
    <cellStyle name="강조색3 2 2 3 3" xfId="9299" xr:uid="{00000000-0005-0000-0000-0000D22D0000}"/>
    <cellStyle name="강조색3 2 2 4" xfId="7256" xr:uid="{00000000-0005-0000-0000-0000D32D0000}"/>
    <cellStyle name="강조색3 2 2 5" xfId="6088" xr:uid="{00000000-0005-0000-0000-0000D42D0000}"/>
    <cellStyle name="강조색3 2 2 6" xfId="8451" xr:uid="{00000000-0005-0000-0000-0000D52D0000}"/>
    <cellStyle name="강조색3 2 3" xfId="3555" xr:uid="{00000000-0005-0000-0000-0000D62D0000}"/>
    <cellStyle name="강조색3 2 3 2" xfId="6094" xr:uid="{00000000-0005-0000-0000-0000D72D0000}"/>
    <cellStyle name="강조색3 2 3 2 2" xfId="7257" xr:uid="{00000000-0005-0000-0000-0000D82D0000}"/>
    <cellStyle name="강조색3 2 3 2 3" xfId="9017" xr:uid="{00000000-0005-0000-0000-0000D92D0000}"/>
    <cellStyle name="강조색3 2 3 3" xfId="7258" xr:uid="{00000000-0005-0000-0000-0000DA2D0000}"/>
    <cellStyle name="강조색3 2 3 3 2" xfId="19137" xr:uid="{00000000-0005-0000-0000-0000DB2D0000}"/>
    <cellStyle name="강조색3 2 3 4" xfId="6093" xr:uid="{00000000-0005-0000-0000-0000DC2D0000}"/>
    <cellStyle name="강조색3 2 3 4 2" xfId="18339" xr:uid="{00000000-0005-0000-0000-0000DD2D0000}"/>
    <cellStyle name="강조색3 2 3 5" xfId="8743" xr:uid="{00000000-0005-0000-0000-0000DE2D0000}"/>
    <cellStyle name="강조색3 2 4" xfId="4867" xr:uid="{00000000-0005-0000-0000-0000DF2D0000}"/>
    <cellStyle name="강조색3 2 4 2" xfId="7259" xr:uid="{00000000-0005-0000-0000-0000E02D0000}"/>
    <cellStyle name="강조색3 2 4 3" xfId="6095" xr:uid="{00000000-0005-0000-0000-0000E12D0000}"/>
    <cellStyle name="강조색3 2 4 4" xfId="8453" xr:uid="{00000000-0005-0000-0000-0000E22D0000}"/>
    <cellStyle name="강조색3 2 5" xfId="7260" xr:uid="{00000000-0005-0000-0000-0000E32D0000}"/>
    <cellStyle name="강조색3 2 6" xfId="6087" xr:uid="{00000000-0005-0000-0000-0000E42D0000}"/>
    <cellStyle name="강조색3 2 7" xfId="8450" xr:uid="{00000000-0005-0000-0000-0000E52D0000}"/>
    <cellStyle name="강조색3 3" xfId="529" xr:uid="{00000000-0005-0000-0000-0000E62D0000}"/>
    <cellStyle name="강조색3 3 2" xfId="609" xr:uid="{00000000-0005-0000-0000-0000E72D0000}"/>
    <cellStyle name="강조색3 3 2 2" xfId="7262" xr:uid="{00000000-0005-0000-0000-0000E82D0000}"/>
    <cellStyle name="강조색3 3 2 3" xfId="6096" xr:uid="{00000000-0005-0000-0000-0000E92D0000}"/>
    <cellStyle name="강조색3 3 2 4" xfId="8452" xr:uid="{00000000-0005-0000-0000-0000EA2D0000}"/>
    <cellStyle name="강조색3 3 3" xfId="3556" xr:uid="{00000000-0005-0000-0000-0000EB2D0000}"/>
    <cellStyle name="강조색3 3 3 2" xfId="7263" xr:uid="{00000000-0005-0000-0000-0000EC2D0000}"/>
    <cellStyle name="강조색3 3 3 3" xfId="6097" xr:uid="{00000000-0005-0000-0000-0000ED2D0000}"/>
    <cellStyle name="강조색3 3 3 4" xfId="8806" xr:uid="{00000000-0005-0000-0000-0000EE2D0000}"/>
    <cellStyle name="강조색3 3 4" xfId="4910" xr:uid="{00000000-0005-0000-0000-0000EF2D0000}"/>
    <cellStyle name="강조색3 3 4 2" xfId="7264" xr:uid="{00000000-0005-0000-0000-0000F02D0000}"/>
    <cellStyle name="강조색3 3 4 3" xfId="6098" xr:uid="{00000000-0005-0000-0000-0000F12D0000}"/>
    <cellStyle name="강조색3 3 4 4" xfId="8454" xr:uid="{00000000-0005-0000-0000-0000F22D0000}"/>
    <cellStyle name="강조색3 3 5" xfId="7265" xr:uid="{00000000-0005-0000-0000-0000F32D0000}"/>
    <cellStyle name="강조색3 3 6" xfId="7261" xr:uid="{00000000-0005-0000-0000-0000F42D0000}"/>
    <cellStyle name="강조색3 3 7" xfId="6687" xr:uid="{00000000-0005-0000-0000-0000F52D0000}"/>
    <cellStyle name="강조색3 4" xfId="718" xr:uid="{00000000-0005-0000-0000-0000F62D0000}"/>
    <cellStyle name="강조색3 4 2" xfId="624" xr:uid="{00000000-0005-0000-0000-0000F72D0000}"/>
    <cellStyle name="강조색3 4 3" xfId="3557" xr:uid="{00000000-0005-0000-0000-0000F82D0000}"/>
    <cellStyle name="강조색3 4 4" xfId="4952" xr:uid="{00000000-0005-0000-0000-0000F92D0000}"/>
    <cellStyle name="강조색3 4 5" xfId="6086" xr:uid="{00000000-0005-0000-0000-0000FA2D0000}"/>
    <cellStyle name="강조색3 4 6" xfId="9433" xr:uid="{00000000-0005-0000-0000-0000FB2D0000}"/>
    <cellStyle name="강조색3 5" xfId="806" xr:uid="{00000000-0005-0000-0000-0000FC2D0000}"/>
    <cellStyle name="강조색3 5 2" xfId="7251" xr:uid="{00000000-0005-0000-0000-0000FD2D0000}"/>
    <cellStyle name="강조색3 6" xfId="937" xr:uid="{00000000-0005-0000-0000-0000FE2D0000}"/>
    <cellStyle name="강조색3 6 2" xfId="1001" xr:uid="{00000000-0005-0000-0000-0000FF2D0000}"/>
    <cellStyle name="강조색3 6 3" xfId="3558" xr:uid="{00000000-0005-0000-0000-0000002E0000}"/>
    <cellStyle name="강조색3 6 4" xfId="5003" xr:uid="{00000000-0005-0000-0000-0000012E0000}"/>
    <cellStyle name="강조색3 7" xfId="1002" xr:uid="{00000000-0005-0000-0000-0000022E0000}"/>
    <cellStyle name="강조색3 8" xfId="1430" xr:uid="{00000000-0005-0000-0000-0000032E0000}"/>
    <cellStyle name="강조색3 8 2" xfId="2526" xr:uid="{00000000-0005-0000-0000-0000042E0000}"/>
    <cellStyle name="강조색3 8 3" xfId="5028" xr:uid="{00000000-0005-0000-0000-0000052E0000}"/>
    <cellStyle name="강조색3 9" xfId="2527" xr:uid="{00000000-0005-0000-0000-0000062E0000}"/>
    <cellStyle name="강조색4" xfId="30" builtinId="41" customBuiltin="1"/>
    <cellStyle name="강조색4 10" xfId="2682" xr:uid="{00000000-0005-0000-0000-0000082E0000}"/>
    <cellStyle name="강조색4 10 2" xfId="2729" xr:uid="{00000000-0005-0000-0000-0000092E0000}"/>
    <cellStyle name="강조색4 10 3" xfId="5099" xr:uid="{00000000-0005-0000-0000-00000A2E0000}"/>
    <cellStyle name="강조색4 11" xfId="2868" xr:uid="{00000000-0005-0000-0000-00000B2E0000}"/>
    <cellStyle name="강조색4 11 2" xfId="2921" xr:uid="{00000000-0005-0000-0000-00000C2E0000}"/>
    <cellStyle name="강조색4 11 3" xfId="5143" xr:uid="{00000000-0005-0000-0000-00000D2E0000}"/>
    <cellStyle name="강조색4 12" xfId="3010" xr:uid="{00000000-0005-0000-0000-00000E2E0000}"/>
    <cellStyle name="강조색4 12 2" xfId="3064" xr:uid="{00000000-0005-0000-0000-00000F2E0000}"/>
    <cellStyle name="강조색4 12 3" xfId="5187" xr:uid="{00000000-0005-0000-0000-0000102E0000}"/>
    <cellStyle name="강조색4 13" xfId="3204" xr:uid="{00000000-0005-0000-0000-0000112E0000}"/>
    <cellStyle name="강조색4 13 2" xfId="3264" xr:uid="{00000000-0005-0000-0000-0000122E0000}"/>
    <cellStyle name="강조색4 13 3" xfId="5231" xr:uid="{00000000-0005-0000-0000-0000132E0000}"/>
    <cellStyle name="강조색4 14" xfId="3379" xr:uid="{00000000-0005-0000-0000-0000142E0000}"/>
    <cellStyle name="강조색4 14 2" xfId="3559" xr:uid="{00000000-0005-0000-0000-0000152E0000}"/>
    <cellStyle name="강조색4 15" xfId="4353" xr:uid="{00000000-0005-0000-0000-0000162E0000}"/>
    <cellStyle name="강조색4 2" xfId="296" xr:uid="{00000000-0005-0000-0000-0000172E0000}"/>
    <cellStyle name="강조색4 2 2" xfId="423" xr:uid="{00000000-0005-0000-0000-0000182E0000}"/>
    <cellStyle name="강조색4 2 2 2" xfId="6102" xr:uid="{00000000-0005-0000-0000-0000192E0000}"/>
    <cellStyle name="강조색4 2 2 2 2" xfId="6103" xr:uid="{00000000-0005-0000-0000-00001A2E0000}"/>
    <cellStyle name="강조색4 2 2 2 2 2" xfId="6104" xr:uid="{00000000-0005-0000-0000-00001B2E0000}"/>
    <cellStyle name="강조색4 2 2 2 2 2 2" xfId="7268" xr:uid="{00000000-0005-0000-0000-00001C2E0000}"/>
    <cellStyle name="강조색4 2 2 2 2 2 3" xfId="8844" xr:uid="{00000000-0005-0000-0000-00001D2E0000}"/>
    <cellStyle name="강조색4 2 2 2 2 3" xfId="7269" xr:uid="{00000000-0005-0000-0000-00001E2E0000}"/>
    <cellStyle name="강조색4 2 2 2 2 4" xfId="9019" xr:uid="{00000000-0005-0000-0000-00001F2E0000}"/>
    <cellStyle name="강조색4 2 2 2 3" xfId="7270" xr:uid="{00000000-0005-0000-0000-0000202E0000}"/>
    <cellStyle name="강조색4 2 2 2 4" xfId="9020" xr:uid="{00000000-0005-0000-0000-0000212E0000}"/>
    <cellStyle name="강조색4 2 2 3" xfId="6105" xr:uid="{00000000-0005-0000-0000-0000222E0000}"/>
    <cellStyle name="강조색4 2 2 3 2" xfId="7271" xr:uid="{00000000-0005-0000-0000-0000232E0000}"/>
    <cellStyle name="강조색4 2 2 3 3" xfId="8455" xr:uid="{00000000-0005-0000-0000-0000242E0000}"/>
    <cellStyle name="강조색4 2 2 4" xfId="7272" xr:uid="{00000000-0005-0000-0000-0000252E0000}"/>
    <cellStyle name="강조색4 2 2 5" xfId="6101" xr:uid="{00000000-0005-0000-0000-0000262E0000}"/>
    <cellStyle name="강조색4 2 2 6" xfId="9018" xr:uid="{00000000-0005-0000-0000-0000272E0000}"/>
    <cellStyle name="강조색4 2 3" xfId="3560" xr:uid="{00000000-0005-0000-0000-0000282E0000}"/>
    <cellStyle name="강조색4 2 3 2" xfId="6107" xr:uid="{00000000-0005-0000-0000-0000292E0000}"/>
    <cellStyle name="강조색4 2 3 2 2" xfId="7273" xr:uid="{00000000-0005-0000-0000-00002A2E0000}"/>
    <cellStyle name="강조색4 2 3 2 3" xfId="9453" xr:uid="{00000000-0005-0000-0000-00002B2E0000}"/>
    <cellStyle name="강조색4 2 3 3" xfId="7274" xr:uid="{00000000-0005-0000-0000-00002C2E0000}"/>
    <cellStyle name="강조색4 2 3 3 2" xfId="18338" xr:uid="{00000000-0005-0000-0000-00002D2E0000}"/>
    <cellStyle name="강조색4 2 3 4" xfId="6106" xr:uid="{00000000-0005-0000-0000-00002E2E0000}"/>
    <cellStyle name="강조색4 2 3 4 2" xfId="19136" xr:uid="{00000000-0005-0000-0000-00002F2E0000}"/>
    <cellStyle name="강조색4 2 3 5" xfId="8669" xr:uid="{00000000-0005-0000-0000-0000302E0000}"/>
    <cellStyle name="강조색4 2 4" xfId="4871" xr:uid="{00000000-0005-0000-0000-0000312E0000}"/>
    <cellStyle name="강조색4 2 4 2" xfId="7275" xr:uid="{00000000-0005-0000-0000-0000322E0000}"/>
    <cellStyle name="강조색4 2 4 3" xfId="6108" xr:uid="{00000000-0005-0000-0000-0000332E0000}"/>
    <cellStyle name="강조색4 2 4 4" xfId="9021" xr:uid="{00000000-0005-0000-0000-0000342E0000}"/>
    <cellStyle name="강조색4 2 5" xfId="7276" xr:uid="{00000000-0005-0000-0000-0000352E0000}"/>
    <cellStyle name="강조색4 2 6" xfId="6100" xr:uid="{00000000-0005-0000-0000-0000362E0000}"/>
    <cellStyle name="강조색4 2 7" xfId="9434" xr:uid="{00000000-0005-0000-0000-0000372E0000}"/>
    <cellStyle name="강조색4 3" xfId="533" xr:uid="{00000000-0005-0000-0000-0000382E0000}"/>
    <cellStyle name="강조색4 3 2" xfId="610" xr:uid="{00000000-0005-0000-0000-0000392E0000}"/>
    <cellStyle name="강조색4 3 2 2" xfId="7278" xr:uid="{00000000-0005-0000-0000-00003A2E0000}"/>
    <cellStyle name="강조색4 3 2 3" xfId="6109" xr:uid="{00000000-0005-0000-0000-00003B2E0000}"/>
    <cellStyle name="강조색4 3 2 4" xfId="8773" xr:uid="{00000000-0005-0000-0000-00003C2E0000}"/>
    <cellStyle name="강조색4 3 3" xfId="3561" xr:uid="{00000000-0005-0000-0000-00003D2E0000}"/>
    <cellStyle name="강조색4 3 3 2" xfId="7279" xr:uid="{00000000-0005-0000-0000-00003E2E0000}"/>
    <cellStyle name="강조색4 3 3 3" xfId="6110" xr:uid="{00000000-0005-0000-0000-00003F2E0000}"/>
    <cellStyle name="강조색4 3 3 4" xfId="9022" xr:uid="{00000000-0005-0000-0000-0000402E0000}"/>
    <cellStyle name="강조색4 3 4" xfId="4914" xr:uid="{00000000-0005-0000-0000-0000412E0000}"/>
    <cellStyle name="강조색4 3 4 2" xfId="7280" xr:uid="{00000000-0005-0000-0000-0000422E0000}"/>
    <cellStyle name="강조색4 3 4 3" xfId="6111" xr:uid="{00000000-0005-0000-0000-0000432E0000}"/>
    <cellStyle name="강조색4 3 4 4" xfId="9301" xr:uid="{00000000-0005-0000-0000-0000442E0000}"/>
    <cellStyle name="강조색4 3 5" xfId="7281" xr:uid="{00000000-0005-0000-0000-0000452E0000}"/>
    <cellStyle name="강조색4 3 6" xfId="7277" xr:uid="{00000000-0005-0000-0000-0000462E0000}"/>
    <cellStyle name="강조색4 3 7" xfId="6689" xr:uid="{00000000-0005-0000-0000-0000472E0000}"/>
    <cellStyle name="강조색4 4" xfId="722" xr:uid="{00000000-0005-0000-0000-0000482E0000}"/>
    <cellStyle name="강조색4 4 2" xfId="625" xr:uid="{00000000-0005-0000-0000-0000492E0000}"/>
    <cellStyle name="강조색4 4 3" xfId="3562" xr:uid="{00000000-0005-0000-0000-00004A2E0000}"/>
    <cellStyle name="강조색4 4 4" xfId="4956" xr:uid="{00000000-0005-0000-0000-00004B2E0000}"/>
    <cellStyle name="강조색4 4 5" xfId="6099" xr:uid="{00000000-0005-0000-0000-00004C2E0000}"/>
    <cellStyle name="강조색4 4 6" xfId="8807" xr:uid="{00000000-0005-0000-0000-00004D2E0000}"/>
    <cellStyle name="강조색4 5" xfId="807" xr:uid="{00000000-0005-0000-0000-00004E2E0000}"/>
    <cellStyle name="강조색4 5 2" xfId="7266" xr:uid="{00000000-0005-0000-0000-00004F2E0000}"/>
    <cellStyle name="강조색4 6" xfId="941" xr:uid="{00000000-0005-0000-0000-0000502E0000}"/>
    <cellStyle name="강조색4 6 2" xfId="1003" xr:uid="{00000000-0005-0000-0000-0000512E0000}"/>
    <cellStyle name="강조색4 6 3" xfId="3563" xr:uid="{00000000-0005-0000-0000-0000522E0000}"/>
    <cellStyle name="강조색4 6 4" xfId="5007" xr:uid="{00000000-0005-0000-0000-0000532E0000}"/>
    <cellStyle name="강조색4 7" xfId="1004" xr:uid="{00000000-0005-0000-0000-0000542E0000}"/>
    <cellStyle name="강조색4 8" xfId="2478" xr:uid="{00000000-0005-0000-0000-0000552E0000}"/>
    <cellStyle name="강조색4 8 2" xfId="2528" xr:uid="{00000000-0005-0000-0000-0000562E0000}"/>
    <cellStyle name="강조색4 8 3" xfId="5065" xr:uid="{00000000-0005-0000-0000-0000572E0000}"/>
    <cellStyle name="강조색4 9" xfId="2529" xr:uid="{00000000-0005-0000-0000-0000582E0000}"/>
    <cellStyle name="강조색5" xfId="34" builtinId="45" customBuiltin="1"/>
    <cellStyle name="강조색5 10" xfId="2686" xr:uid="{00000000-0005-0000-0000-00005A2E0000}"/>
    <cellStyle name="강조색5 10 2" xfId="2730" xr:uid="{00000000-0005-0000-0000-00005B2E0000}"/>
    <cellStyle name="강조색5 10 3" xfId="5103" xr:uid="{00000000-0005-0000-0000-00005C2E0000}"/>
    <cellStyle name="강조색5 11" xfId="2872" xr:uid="{00000000-0005-0000-0000-00005D2E0000}"/>
    <cellStyle name="강조색5 11 2" xfId="2922" xr:uid="{00000000-0005-0000-0000-00005E2E0000}"/>
    <cellStyle name="강조색5 11 3" xfId="5147" xr:uid="{00000000-0005-0000-0000-00005F2E0000}"/>
    <cellStyle name="강조색5 12" xfId="3014" xr:uid="{00000000-0005-0000-0000-0000602E0000}"/>
    <cellStyle name="강조색5 12 2" xfId="3065" xr:uid="{00000000-0005-0000-0000-0000612E0000}"/>
    <cellStyle name="강조색5 12 3" xfId="5191" xr:uid="{00000000-0005-0000-0000-0000622E0000}"/>
    <cellStyle name="강조색5 13" xfId="3208" xr:uid="{00000000-0005-0000-0000-0000632E0000}"/>
    <cellStyle name="강조색5 13 2" xfId="3265" xr:uid="{00000000-0005-0000-0000-0000642E0000}"/>
    <cellStyle name="강조색5 13 3" xfId="5235" xr:uid="{00000000-0005-0000-0000-0000652E0000}"/>
    <cellStyle name="강조색5 14" xfId="3383" xr:uid="{00000000-0005-0000-0000-0000662E0000}"/>
    <cellStyle name="강조색5 14 2" xfId="3564" xr:uid="{00000000-0005-0000-0000-0000672E0000}"/>
    <cellStyle name="강조색5 15" xfId="4357" xr:uid="{00000000-0005-0000-0000-0000682E0000}"/>
    <cellStyle name="강조색5 2" xfId="300" xr:uid="{00000000-0005-0000-0000-0000692E0000}"/>
    <cellStyle name="강조색5 2 2" xfId="424" xr:uid="{00000000-0005-0000-0000-00006A2E0000}"/>
    <cellStyle name="강조색5 2 2 2" xfId="6115" xr:uid="{00000000-0005-0000-0000-00006B2E0000}"/>
    <cellStyle name="강조색5 2 2 2 2" xfId="6116" xr:uid="{00000000-0005-0000-0000-00006C2E0000}"/>
    <cellStyle name="강조색5 2 2 2 2 2" xfId="6117" xr:uid="{00000000-0005-0000-0000-00006D2E0000}"/>
    <cellStyle name="강조색5 2 2 2 2 2 2" xfId="7285" xr:uid="{00000000-0005-0000-0000-00006E2E0000}"/>
    <cellStyle name="강조색5 2 2 2 2 2 3" xfId="8457" xr:uid="{00000000-0005-0000-0000-00006F2E0000}"/>
    <cellStyle name="강조색5 2 2 2 2 3" xfId="7286" xr:uid="{00000000-0005-0000-0000-0000702E0000}"/>
    <cellStyle name="강조색5 2 2 2 2 4" xfId="9025" xr:uid="{00000000-0005-0000-0000-0000712E0000}"/>
    <cellStyle name="강조색5 2 2 2 3" xfId="7287" xr:uid="{00000000-0005-0000-0000-0000722E0000}"/>
    <cellStyle name="강조색5 2 2 2 4" xfId="9024" xr:uid="{00000000-0005-0000-0000-0000732E0000}"/>
    <cellStyle name="강조색5 2 2 3" xfId="6118" xr:uid="{00000000-0005-0000-0000-0000742E0000}"/>
    <cellStyle name="강조색5 2 2 3 2" xfId="7288" xr:uid="{00000000-0005-0000-0000-0000752E0000}"/>
    <cellStyle name="강조색5 2 2 3 3" xfId="8670" xr:uid="{00000000-0005-0000-0000-0000762E0000}"/>
    <cellStyle name="강조색5 2 2 4" xfId="7289" xr:uid="{00000000-0005-0000-0000-0000772E0000}"/>
    <cellStyle name="강조색5 2 2 5" xfId="6114" xr:uid="{00000000-0005-0000-0000-0000782E0000}"/>
    <cellStyle name="강조색5 2 2 6" xfId="9452" xr:uid="{00000000-0005-0000-0000-0000792E0000}"/>
    <cellStyle name="강조색5 2 3" xfId="3565" xr:uid="{00000000-0005-0000-0000-00007A2E0000}"/>
    <cellStyle name="강조색5 2 3 2" xfId="6120" xr:uid="{00000000-0005-0000-0000-00007B2E0000}"/>
    <cellStyle name="강조색5 2 3 2 2" xfId="7290" xr:uid="{00000000-0005-0000-0000-00007C2E0000}"/>
    <cellStyle name="강조색5 2 3 2 3" xfId="8816" xr:uid="{00000000-0005-0000-0000-00007D2E0000}"/>
    <cellStyle name="강조색5 2 3 3" xfId="7291" xr:uid="{00000000-0005-0000-0000-00007E2E0000}"/>
    <cellStyle name="강조색5 2 3 3 2" xfId="19272" xr:uid="{00000000-0005-0000-0000-00007F2E0000}"/>
    <cellStyle name="강조색5 2 3 4" xfId="6119" xr:uid="{00000000-0005-0000-0000-0000802E0000}"/>
    <cellStyle name="강조색5 2 3 4 2" xfId="19273" xr:uid="{00000000-0005-0000-0000-0000812E0000}"/>
    <cellStyle name="강조색5 2 3 5" xfId="8458" xr:uid="{00000000-0005-0000-0000-0000822E0000}"/>
    <cellStyle name="강조색5 2 4" xfId="4875" xr:uid="{00000000-0005-0000-0000-0000832E0000}"/>
    <cellStyle name="강조색5 2 4 2" xfId="7292" xr:uid="{00000000-0005-0000-0000-0000842E0000}"/>
    <cellStyle name="강조색5 2 4 3" xfId="6121" xr:uid="{00000000-0005-0000-0000-0000852E0000}"/>
    <cellStyle name="강조색5 2 4 4" xfId="9449" xr:uid="{00000000-0005-0000-0000-0000862E0000}"/>
    <cellStyle name="강조색5 2 5" xfId="7293" xr:uid="{00000000-0005-0000-0000-0000872E0000}"/>
    <cellStyle name="강조색5 2 6" xfId="6113" xr:uid="{00000000-0005-0000-0000-0000882E0000}"/>
    <cellStyle name="강조색5 2 7" xfId="9302" xr:uid="{00000000-0005-0000-0000-0000892E0000}"/>
    <cellStyle name="강조색5 3" xfId="537" xr:uid="{00000000-0005-0000-0000-00008A2E0000}"/>
    <cellStyle name="강조색5 3 2" xfId="612" xr:uid="{00000000-0005-0000-0000-00008B2E0000}"/>
    <cellStyle name="강조색5 3 2 2" xfId="7295" xr:uid="{00000000-0005-0000-0000-00008C2E0000}"/>
    <cellStyle name="강조색5 3 2 3" xfId="6122" xr:uid="{00000000-0005-0000-0000-00008D2E0000}"/>
    <cellStyle name="강조색5 3 2 4" xfId="9026" xr:uid="{00000000-0005-0000-0000-00008E2E0000}"/>
    <cellStyle name="강조색5 3 3" xfId="3566" xr:uid="{00000000-0005-0000-0000-00008F2E0000}"/>
    <cellStyle name="강조색5 3 3 2" xfId="7296" xr:uid="{00000000-0005-0000-0000-0000902E0000}"/>
    <cellStyle name="강조색5 3 3 3" xfId="6123" xr:uid="{00000000-0005-0000-0000-0000912E0000}"/>
    <cellStyle name="강조색5 3 3 4" xfId="9023" xr:uid="{00000000-0005-0000-0000-0000922E0000}"/>
    <cellStyle name="강조색5 3 4" xfId="4918" xr:uid="{00000000-0005-0000-0000-0000932E0000}"/>
    <cellStyle name="강조색5 3 4 2" xfId="7297" xr:uid="{00000000-0005-0000-0000-0000942E0000}"/>
    <cellStyle name="강조색5 3 4 3" xfId="6124" xr:uid="{00000000-0005-0000-0000-0000952E0000}"/>
    <cellStyle name="강조색5 3 4 4" xfId="9027" xr:uid="{00000000-0005-0000-0000-0000962E0000}"/>
    <cellStyle name="강조색5 3 5" xfId="7298" xr:uid="{00000000-0005-0000-0000-0000972E0000}"/>
    <cellStyle name="강조색5 3 6" xfId="7294" xr:uid="{00000000-0005-0000-0000-0000982E0000}"/>
    <cellStyle name="강조색5 3 7" xfId="6690" xr:uid="{00000000-0005-0000-0000-0000992E0000}"/>
    <cellStyle name="강조색5 4" xfId="726" xr:uid="{00000000-0005-0000-0000-00009A2E0000}"/>
    <cellStyle name="강조색5 4 2" xfId="767" xr:uid="{00000000-0005-0000-0000-00009B2E0000}"/>
    <cellStyle name="강조색5 4 3" xfId="3567" xr:uid="{00000000-0005-0000-0000-00009C2E0000}"/>
    <cellStyle name="강조색5 4 4" xfId="4960" xr:uid="{00000000-0005-0000-0000-00009D2E0000}"/>
    <cellStyle name="강조색5 4 5" xfId="6112" xr:uid="{00000000-0005-0000-0000-00009E2E0000}"/>
    <cellStyle name="강조색5 4 6" xfId="8456" xr:uid="{00000000-0005-0000-0000-00009F2E0000}"/>
    <cellStyle name="강조색5 5" xfId="808" xr:uid="{00000000-0005-0000-0000-0000A02E0000}"/>
    <cellStyle name="강조색5 5 2" xfId="7282" xr:uid="{00000000-0005-0000-0000-0000A12E0000}"/>
    <cellStyle name="강조색5 6" xfId="945" xr:uid="{00000000-0005-0000-0000-0000A22E0000}"/>
    <cellStyle name="강조색5 6 2" xfId="1005" xr:uid="{00000000-0005-0000-0000-0000A32E0000}"/>
    <cellStyle name="강조색5 6 3" xfId="3568" xr:uid="{00000000-0005-0000-0000-0000A42E0000}"/>
    <cellStyle name="강조색5 6 4" xfId="5011" xr:uid="{00000000-0005-0000-0000-0000A52E0000}"/>
    <cellStyle name="강조색5 7" xfId="1006" xr:uid="{00000000-0005-0000-0000-0000A62E0000}"/>
    <cellStyle name="강조색5 8" xfId="2416" xr:uid="{00000000-0005-0000-0000-0000A72E0000}"/>
    <cellStyle name="강조색5 8 2" xfId="2530" xr:uid="{00000000-0005-0000-0000-0000A82E0000}"/>
    <cellStyle name="강조색5 8 3" xfId="5044" xr:uid="{00000000-0005-0000-0000-0000A92E0000}"/>
    <cellStyle name="강조색5 9" xfId="2531" xr:uid="{00000000-0005-0000-0000-0000AA2E0000}"/>
    <cellStyle name="강조색6" xfId="38" builtinId="49" customBuiltin="1"/>
    <cellStyle name="강조색6 10" xfId="2690" xr:uid="{00000000-0005-0000-0000-0000AC2E0000}"/>
    <cellStyle name="강조색6 10 2" xfId="2731" xr:uid="{00000000-0005-0000-0000-0000AD2E0000}"/>
    <cellStyle name="강조색6 10 3" xfId="5107" xr:uid="{00000000-0005-0000-0000-0000AE2E0000}"/>
    <cellStyle name="강조색6 11" xfId="2876" xr:uid="{00000000-0005-0000-0000-0000AF2E0000}"/>
    <cellStyle name="강조색6 11 2" xfId="2923" xr:uid="{00000000-0005-0000-0000-0000B02E0000}"/>
    <cellStyle name="강조색6 11 3" xfId="5151" xr:uid="{00000000-0005-0000-0000-0000B12E0000}"/>
    <cellStyle name="강조색6 12" xfId="3018" xr:uid="{00000000-0005-0000-0000-0000B22E0000}"/>
    <cellStyle name="강조색6 12 2" xfId="3066" xr:uid="{00000000-0005-0000-0000-0000B32E0000}"/>
    <cellStyle name="강조색6 12 3" xfId="5195" xr:uid="{00000000-0005-0000-0000-0000B42E0000}"/>
    <cellStyle name="강조색6 13" xfId="3212" xr:uid="{00000000-0005-0000-0000-0000B52E0000}"/>
    <cellStyle name="강조색6 13 2" xfId="3266" xr:uid="{00000000-0005-0000-0000-0000B62E0000}"/>
    <cellStyle name="강조색6 13 3" xfId="5239" xr:uid="{00000000-0005-0000-0000-0000B72E0000}"/>
    <cellStyle name="강조색6 14" xfId="3387" xr:uid="{00000000-0005-0000-0000-0000B82E0000}"/>
    <cellStyle name="강조색6 14 2" xfId="3569" xr:uid="{00000000-0005-0000-0000-0000B92E0000}"/>
    <cellStyle name="강조색6 15" xfId="4361" xr:uid="{00000000-0005-0000-0000-0000BA2E0000}"/>
    <cellStyle name="강조색6 2" xfId="304" xr:uid="{00000000-0005-0000-0000-0000BB2E0000}"/>
    <cellStyle name="강조색6 2 2" xfId="425" xr:uid="{00000000-0005-0000-0000-0000BC2E0000}"/>
    <cellStyle name="강조색6 2 2 2" xfId="6128" xr:uid="{00000000-0005-0000-0000-0000BD2E0000}"/>
    <cellStyle name="강조색6 2 2 2 2" xfId="6129" xr:uid="{00000000-0005-0000-0000-0000BE2E0000}"/>
    <cellStyle name="강조색6 2 2 2 2 2" xfId="6130" xr:uid="{00000000-0005-0000-0000-0000BF2E0000}"/>
    <cellStyle name="강조색6 2 2 2 2 2 2" xfId="7300" xr:uid="{00000000-0005-0000-0000-0000C02E0000}"/>
    <cellStyle name="강조색6 2 2 2 2 2 3" xfId="9303" xr:uid="{00000000-0005-0000-0000-0000C12E0000}"/>
    <cellStyle name="강조색6 2 2 2 2 3" xfId="7301" xr:uid="{00000000-0005-0000-0000-0000C22E0000}"/>
    <cellStyle name="강조색6 2 2 2 2 4" xfId="9010" xr:uid="{00000000-0005-0000-0000-0000C32E0000}"/>
    <cellStyle name="강조색6 2 2 2 3" xfId="7302" xr:uid="{00000000-0005-0000-0000-0000C42E0000}"/>
    <cellStyle name="강조색6 2 2 2 4" xfId="9448" xr:uid="{00000000-0005-0000-0000-0000C52E0000}"/>
    <cellStyle name="강조색6 2 2 3" xfId="6131" xr:uid="{00000000-0005-0000-0000-0000C62E0000}"/>
    <cellStyle name="강조색6 2 2 3 2" xfId="7303" xr:uid="{00000000-0005-0000-0000-0000C72E0000}"/>
    <cellStyle name="강조색6 2 2 3 3" xfId="8460" xr:uid="{00000000-0005-0000-0000-0000C82E0000}"/>
    <cellStyle name="강조색6 2 2 4" xfId="7304" xr:uid="{00000000-0005-0000-0000-0000C92E0000}"/>
    <cellStyle name="강조색6 2 2 5" xfId="6127" xr:uid="{00000000-0005-0000-0000-0000CA2E0000}"/>
    <cellStyle name="강조색6 2 2 6" xfId="8845" xr:uid="{00000000-0005-0000-0000-0000CB2E0000}"/>
    <cellStyle name="강조색6 2 3" xfId="3570" xr:uid="{00000000-0005-0000-0000-0000CC2E0000}"/>
    <cellStyle name="강조색6 2 3 2" xfId="6133" xr:uid="{00000000-0005-0000-0000-0000CD2E0000}"/>
    <cellStyle name="강조색6 2 3 2 2" xfId="7305" xr:uid="{00000000-0005-0000-0000-0000CE2E0000}"/>
    <cellStyle name="강조색6 2 3 2 3" xfId="8461" xr:uid="{00000000-0005-0000-0000-0000CF2E0000}"/>
    <cellStyle name="강조색6 2 3 3" xfId="7306" xr:uid="{00000000-0005-0000-0000-0000D02E0000}"/>
    <cellStyle name="강조색6 2 3 3 2" xfId="19135" xr:uid="{00000000-0005-0000-0000-0000D12E0000}"/>
    <cellStyle name="강조색6 2 3 4" xfId="6132" xr:uid="{00000000-0005-0000-0000-0000D22E0000}"/>
    <cellStyle name="강조색6 2 3 4 2" xfId="19134" xr:uid="{00000000-0005-0000-0000-0000D32E0000}"/>
    <cellStyle name="강조색6 2 3 5" xfId="8817" xr:uid="{00000000-0005-0000-0000-0000D42E0000}"/>
    <cellStyle name="강조색6 2 4" xfId="4879" xr:uid="{00000000-0005-0000-0000-0000D52E0000}"/>
    <cellStyle name="강조색6 2 4 2" xfId="7307" xr:uid="{00000000-0005-0000-0000-0000D62E0000}"/>
    <cellStyle name="강조색6 2 4 3" xfId="6134" xr:uid="{00000000-0005-0000-0000-0000D72E0000}"/>
    <cellStyle name="강조색6 2 4 4" xfId="8671" xr:uid="{00000000-0005-0000-0000-0000D82E0000}"/>
    <cellStyle name="강조색6 2 5" xfId="7308" xr:uid="{00000000-0005-0000-0000-0000D92E0000}"/>
    <cellStyle name="강조색6 2 6" xfId="6126" xr:uid="{00000000-0005-0000-0000-0000DA2E0000}"/>
    <cellStyle name="강조색6 2 7" xfId="8443" xr:uid="{00000000-0005-0000-0000-0000DB2E0000}"/>
    <cellStyle name="강조색6 3" xfId="541" xr:uid="{00000000-0005-0000-0000-0000DC2E0000}"/>
    <cellStyle name="강조색6 3 2" xfId="613" xr:uid="{00000000-0005-0000-0000-0000DD2E0000}"/>
    <cellStyle name="강조색6 3 2 2" xfId="7310" xr:uid="{00000000-0005-0000-0000-0000DE2E0000}"/>
    <cellStyle name="강조색6 3 2 3" xfId="6135" xr:uid="{00000000-0005-0000-0000-0000DF2E0000}"/>
    <cellStyle name="강조색6 3 2 4" xfId="8462" xr:uid="{00000000-0005-0000-0000-0000E02E0000}"/>
    <cellStyle name="강조색6 3 3" xfId="3571" xr:uid="{00000000-0005-0000-0000-0000E12E0000}"/>
    <cellStyle name="강조색6 3 3 2" xfId="7311" xr:uid="{00000000-0005-0000-0000-0000E22E0000}"/>
    <cellStyle name="강조색6 3 3 3" xfId="6136" xr:uid="{00000000-0005-0000-0000-0000E32E0000}"/>
    <cellStyle name="강조색6 3 3 4" xfId="8846" xr:uid="{00000000-0005-0000-0000-0000E42E0000}"/>
    <cellStyle name="강조색6 3 4" xfId="4922" xr:uid="{00000000-0005-0000-0000-0000E52E0000}"/>
    <cellStyle name="강조색6 3 4 2" xfId="7312" xr:uid="{00000000-0005-0000-0000-0000E62E0000}"/>
    <cellStyle name="강조색6 3 4 3" xfId="6137" xr:uid="{00000000-0005-0000-0000-0000E72E0000}"/>
    <cellStyle name="강조색6 3 4 4" xfId="8463" xr:uid="{00000000-0005-0000-0000-0000E82E0000}"/>
    <cellStyle name="강조색6 3 5" xfId="7313" xr:uid="{00000000-0005-0000-0000-0000E92E0000}"/>
    <cellStyle name="강조색6 3 6" xfId="7309" xr:uid="{00000000-0005-0000-0000-0000EA2E0000}"/>
    <cellStyle name="강조색6 3 7" xfId="6691" xr:uid="{00000000-0005-0000-0000-0000EB2E0000}"/>
    <cellStyle name="강조색6 4" xfId="730" xr:uid="{00000000-0005-0000-0000-0000EC2E0000}"/>
    <cellStyle name="강조색6 4 2" xfId="629" xr:uid="{00000000-0005-0000-0000-0000ED2E0000}"/>
    <cellStyle name="강조색6 4 3" xfId="3572" xr:uid="{00000000-0005-0000-0000-0000EE2E0000}"/>
    <cellStyle name="강조색6 4 4" xfId="4964" xr:uid="{00000000-0005-0000-0000-0000EF2E0000}"/>
    <cellStyle name="강조색6 4 5" xfId="6125" xr:uid="{00000000-0005-0000-0000-0000F02E0000}"/>
    <cellStyle name="강조색6 4 6" xfId="9304" xr:uid="{00000000-0005-0000-0000-0000F12E0000}"/>
    <cellStyle name="강조색6 5" xfId="809" xr:uid="{00000000-0005-0000-0000-0000F22E0000}"/>
    <cellStyle name="강조색6 5 2" xfId="7299" xr:uid="{00000000-0005-0000-0000-0000F32E0000}"/>
    <cellStyle name="강조색6 6" xfId="949" xr:uid="{00000000-0005-0000-0000-0000F42E0000}"/>
    <cellStyle name="강조색6 6 2" xfId="1007" xr:uid="{00000000-0005-0000-0000-0000F52E0000}"/>
    <cellStyle name="강조색6 6 3" xfId="3573" xr:uid="{00000000-0005-0000-0000-0000F62E0000}"/>
    <cellStyle name="강조색6 6 4" xfId="5015" xr:uid="{00000000-0005-0000-0000-0000F72E0000}"/>
    <cellStyle name="강조색6 7" xfId="1008" xr:uid="{00000000-0005-0000-0000-0000F82E0000}"/>
    <cellStyle name="강조색6 8" xfId="2477" xr:uid="{00000000-0005-0000-0000-0000F92E0000}"/>
    <cellStyle name="강조색6 8 2" xfId="2532" xr:uid="{00000000-0005-0000-0000-0000FA2E0000}"/>
    <cellStyle name="강조색6 8 3" xfId="5064" xr:uid="{00000000-0005-0000-0000-0000FB2E0000}"/>
    <cellStyle name="강조색6 9" xfId="2533" xr:uid="{00000000-0005-0000-0000-0000FC2E0000}"/>
    <cellStyle name="견적" xfId="24094" xr:uid="{00000000-0005-0000-0000-0000FD2E0000}"/>
    <cellStyle name="경고문" xfId="14" builtinId="11" customBuiltin="1"/>
    <cellStyle name="경고문 10" xfId="2666" xr:uid="{00000000-0005-0000-0000-0000FF2E0000}"/>
    <cellStyle name="경고문 10 2" xfId="2732" xr:uid="{00000000-0005-0000-0000-0000002F0000}"/>
    <cellStyle name="경고문 10 3" xfId="5083" xr:uid="{00000000-0005-0000-0000-0000012F0000}"/>
    <cellStyle name="경고문 11" xfId="2852" xr:uid="{00000000-0005-0000-0000-0000022F0000}"/>
    <cellStyle name="경고문 11 2" xfId="2924" xr:uid="{00000000-0005-0000-0000-0000032F0000}"/>
    <cellStyle name="경고문 11 3" xfId="5127" xr:uid="{00000000-0005-0000-0000-0000042F0000}"/>
    <cellStyle name="경고문 12" xfId="2994" xr:uid="{00000000-0005-0000-0000-0000052F0000}"/>
    <cellStyle name="경고문 12 2" xfId="3067" xr:uid="{00000000-0005-0000-0000-0000062F0000}"/>
    <cellStyle name="경고문 12 3" xfId="5171" xr:uid="{00000000-0005-0000-0000-0000072F0000}"/>
    <cellStyle name="경고문 13" xfId="3188" xr:uid="{00000000-0005-0000-0000-0000082F0000}"/>
    <cellStyle name="경고문 13 2" xfId="3267" xr:uid="{00000000-0005-0000-0000-0000092F0000}"/>
    <cellStyle name="경고문 13 3" xfId="5215" xr:uid="{00000000-0005-0000-0000-00000A2F0000}"/>
    <cellStyle name="경고문 14" xfId="3363" xr:uid="{00000000-0005-0000-0000-00000B2F0000}"/>
    <cellStyle name="경고문 14 2" xfId="3574" xr:uid="{00000000-0005-0000-0000-00000C2F0000}"/>
    <cellStyle name="경고문 15" xfId="4337" xr:uid="{00000000-0005-0000-0000-00000D2F0000}"/>
    <cellStyle name="경고문 2" xfId="280" xr:uid="{00000000-0005-0000-0000-00000E2F0000}"/>
    <cellStyle name="경고문 2 2" xfId="426" xr:uid="{00000000-0005-0000-0000-00000F2F0000}"/>
    <cellStyle name="경고문 2 2 2" xfId="6141" xr:uid="{00000000-0005-0000-0000-0000102F0000}"/>
    <cellStyle name="경고문 2 2 2 2" xfId="6142" xr:uid="{00000000-0005-0000-0000-0000112F0000}"/>
    <cellStyle name="경고문 2 2 2 2 2" xfId="6143" xr:uid="{00000000-0005-0000-0000-0000122F0000}"/>
    <cellStyle name="경고문 2 2 2 2 2 2" xfId="7315" xr:uid="{00000000-0005-0000-0000-0000132F0000}"/>
    <cellStyle name="경고문 2 2 2 2 3" xfId="7316" xr:uid="{00000000-0005-0000-0000-0000142F0000}"/>
    <cellStyle name="경고문 2 2 2 3" xfId="7317" xr:uid="{00000000-0005-0000-0000-0000152F0000}"/>
    <cellStyle name="경고문 2 2 3" xfId="6144" xr:uid="{00000000-0005-0000-0000-0000162F0000}"/>
    <cellStyle name="경고문 2 2 3 2" xfId="7318" xr:uid="{00000000-0005-0000-0000-0000172F0000}"/>
    <cellStyle name="경고문 2 2 4" xfId="7319" xr:uid="{00000000-0005-0000-0000-0000182F0000}"/>
    <cellStyle name="경고문 2 2 5" xfId="6140" xr:uid="{00000000-0005-0000-0000-0000192F0000}"/>
    <cellStyle name="경고문 2 3" xfId="3575" xr:uid="{00000000-0005-0000-0000-00001A2F0000}"/>
    <cellStyle name="경고문 2 3 2" xfId="6146" xr:uid="{00000000-0005-0000-0000-00001B2F0000}"/>
    <cellStyle name="경고문 2 3 2 2" xfId="7320" xr:uid="{00000000-0005-0000-0000-00001C2F0000}"/>
    <cellStyle name="경고문 2 3 3" xfId="7321" xr:uid="{00000000-0005-0000-0000-00001D2F0000}"/>
    <cellStyle name="경고문 2 3 3 2" xfId="18337" xr:uid="{00000000-0005-0000-0000-00001E2F0000}"/>
    <cellStyle name="경고문 2 3 4" xfId="6145" xr:uid="{00000000-0005-0000-0000-00001F2F0000}"/>
    <cellStyle name="경고문 2 4" xfId="4856" xr:uid="{00000000-0005-0000-0000-0000202F0000}"/>
    <cellStyle name="경고문 2 4 2" xfId="7322" xr:uid="{00000000-0005-0000-0000-0000212F0000}"/>
    <cellStyle name="경고문 2 4 3" xfId="6147" xr:uid="{00000000-0005-0000-0000-0000222F0000}"/>
    <cellStyle name="경고문 2 5" xfId="7323" xr:uid="{00000000-0005-0000-0000-0000232F0000}"/>
    <cellStyle name="경고문 2 6" xfId="6139" xr:uid="{00000000-0005-0000-0000-0000242F0000}"/>
    <cellStyle name="경고문 3" xfId="517" xr:uid="{00000000-0005-0000-0000-0000252F0000}"/>
    <cellStyle name="경고문 3 2" xfId="615" xr:uid="{00000000-0005-0000-0000-0000262F0000}"/>
    <cellStyle name="경고문 3 2 2" xfId="7324" xr:uid="{00000000-0005-0000-0000-0000272F0000}"/>
    <cellStyle name="경고문 3 2 3" xfId="6148" xr:uid="{00000000-0005-0000-0000-0000282F0000}"/>
    <cellStyle name="경고문 3 3" xfId="3576" xr:uid="{00000000-0005-0000-0000-0000292F0000}"/>
    <cellStyle name="경고문 3 3 2" xfId="7325" xr:uid="{00000000-0005-0000-0000-00002A2F0000}"/>
    <cellStyle name="경고문 3 3 3" xfId="6149" xr:uid="{00000000-0005-0000-0000-00002B2F0000}"/>
    <cellStyle name="경고문 3 4" xfId="4898" xr:uid="{00000000-0005-0000-0000-00002C2F0000}"/>
    <cellStyle name="경고문 3 4 2" xfId="7326" xr:uid="{00000000-0005-0000-0000-00002D2F0000}"/>
    <cellStyle name="경고문 3 4 3" xfId="6150" xr:uid="{00000000-0005-0000-0000-00002E2F0000}"/>
    <cellStyle name="경고문 3 5" xfId="6692" xr:uid="{00000000-0005-0000-0000-00002F2F0000}"/>
    <cellStyle name="경고문 3 6" xfId="8360" xr:uid="{00000000-0005-0000-0000-0000302F0000}"/>
    <cellStyle name="경고문 4" xfId="706" xr:uid="{00000000-0005-0000-0000-0000312F0000}"/>
    <cellStyle name="경고문 4 2" xfId="632" xr:uid="{00000000-0005-0000-0000-0000322F0000}"/>
    <cellStyle name="경고문 4 3" xfId="3577" xr:uid="{00000000-0005-0000-0000-0000332F0000}"/>
    <cellStyle name="경고문 4 4" xfId="4940" xr:uid="{00000000-0005-0000-0000-0000342F0000}"/>
    <cellStyle name="경고문 4 5" xfId="6138" xr:uid="{00000000-0005-0000-0000-0000352F0000}"/>
    <cellStyle name="경고문 4 6" xfId="9305" xr:uid="{00000000-0005-0000-0000-0000362F0000}"/>
    <cellStyle name="경고문 5" xfId="810" xr:uid="{00000000-0005-0000-0000-0000372F0000}"/>
    <cellStyle name="경고문 5 2" xfId="7314" xr:uid="{00000000-0005-0000-0000-0000382F0000}"/>
    <cellStyle name="경고문 6" xfId="925" xr:uid="{00000000-0005-0000-0000-0000392F0000}"/>
    <cellStyle name="경고문 6 2" xfId="1009" xr:uid="{00000000-0005-0000-0000-00003A2F0000}"/>
    <cellStyle name="경고문 6 3" xfId="3578" xr:uid="{00000000-0005-0000-0000-00003B2F0000}"/>
    <cellStyle name="경고문 6 4" xfId="4991" xr:uid="{00000000-0005-0000-0000-00003C2F0000}"/>
    <cellStyle name="경고문 7" xfId="1010" xr:uid="{00000000-0005-0000-0000-00003D2F0000}"/>
    <cellStyle name="경고문 8" xfId="2480" xr:uid="{00000000-0005-0000-0000-00003E2F0000}"/>
    <cellStyle name="경고문 8 2" xfId="2534" xr:uid="{00000000-0005-0000-0000-00003F2F0000}"/>
    <cellStyle name="경고문 8 3" xfId="5067" xr:uid="{00000000-0005-0000-0000-0000402F0000}"/>
    <cellStyle name="경고문 9" xfId="2535" xr:uid="{00000000-0005-0000-0000-0000412F0000}"/>
    <cellStyle name="계산" xfId="11" builtinId="22" customBuiltin="1"/>
    <cellStyle name="계산 10" xfId="2663" xr:uid="{00000000-0005-0000-0000-0000432F0000}"/>
    <cellStyle name="계산 10 2" xfId="2733" xr:uid="{00000000-0005-0000-0000-0000442F0000}"/>
    <cellStyle name="계산 10 3" xfId="5080" xr:uid="{00000000-0005-0000-0000-0000452F0000}"/>
    <cellStyle name="계산 10 4" xfId="8217" xr:uid="{00000000-0005-0000-0000-0000462F0000}"/>
    <cellStyle name="계산 11" xfId="2849" xr:uid="{00000000-0005-0000-0000-0000472F0000}"/>
    <cellStyle name="계산 11 2" xfId="2925" xr:uid="{00000000-0005-0000-0000-0000482F0000}"/>
    <cellStyle name="계산 11 3" xfId="5124" xr:uid="{00000000-0005-0000-0000-0000492F0000}"/>
    <cellStyle name="계산 12" xfId="2991" xr:uid="{00000000-0005-0000-0000-00004A2F0000}"/>
    <cellStyle name="계산 12 2" xfId="3068" xr:uid="{00000000-0005-0000-0000-00004B2F0000}"/>
    <cellStyle name="계산 12 3" xfId="5168" xr:uid="{00000000-0005-0000-0000-00004C2F0000}"/>
    <cellStyle name="계산 13" xfId="3185" xr:uid="{00000000-0005-0000-0000-00004D2F0000}"/>
    <cellStyle name="계산 13 2" xfId="3268" xr:uid="{00000000-0005-0000-0000-00004E2F0000}"/>
    <cellStyle name="계산 13 3" xfId="5212" xr:uid="{00000000-0005-0000-0000-00004F2F0000}"/>
    <cellStyle name="계산 14" xfId="3360" xr:uid="{00000000-0005-0000-0000-0000502F0000}"/>
    <cellStyle name="계산 14 2" xfId="3579" xr:uid="{00000000-0005-0000-0000-0000512F0000}"/>
    <cellStyle name="계산 15" xfId="4334" xr:uid="{00000000-0005-0000-0000-0000522F0000}"/>
    <cellStyle name="계산 2" xfId="277" xr:uid="{00000000-0005-0000-0000-0000532F0000}"/>
    <cellStyle name="계산 2 10" xfId="10596" xr:uid="{00000000-0005-0000-0000-0000542F0000}"/>
    <cellStyle name="계산 2 11" xfId="9963" xr:uid="{00000000-0005-0000-0000-0000552F0000}"/>
    <cellStyle name="계산 2 12" xfId="10907" xr:uid="{00000000-0005-0000-0000-0000562F0000}"/>
    <cellStyle name="계산 2 13" xfId="11177" xr:uid="{00000000-0005-0000-0000-0000572F0000}"/>
    <cellStyle name="계산 2 14" xfId="10965" xr:uid="{00000000-0005-0000-0000-0000582F0000}"/>
    <cellStyle name="계산 2 15" xfId="10125" xr:uid="{00000000-0005-0000-0000-0000592F0000}"/>
    <cellStyle name="계산 2 16" xfId="12641" xr:uid="{00000000-0005-0000-0000-00005A2F0000}"/>
    <cellStyle name="계산 2 17" xfId="11381" xr:uid="{00000000-0005-0000-0000-00005B2F0000}"/>
    <cellStyle name="계산 2 18" xfId="13178" xr:uid="{00000000-0005-0000-0000-00005C2F0000}"/>
    <cellStyle name="계산 2 19" xfId="12697" xr:uid="{00000000-0005-0000-0000-00005D2F0000}"/>
    <cellStyle name="계산 2 2" xfId="427" xr:uid="{00000000-0005-0000-0000-00005E2F0000}"/>
    <cellStyle name="계산 2 2 10" xfId="6866" xr:uid="{00000000-0005-0000-0000-00005F2F0000}"/>
    <cellStyle name="계산 2 2 10 10" xfId="11196" xr:uid="{00000000-0005-0000-0000-0000602F0000}"/>
    <cellStyle name="계산 2 2 10 11" xfId="11363" xr:uid="{00000000-0005-0000-0000-0000612F0000}"/>
    <cellStyle name="계산 2 2 10 12" xfId="10777" xr:uid="{00000000-0005-0000-0000-0000622F0000}"/>
    <cellStyle name="계산 2 2 10 13" xfId="12539" xr:uid="{00000000-0005-0000-0000-0000632F0000}"/>
    <cellStyle name="계산 2 2 10 14" xfId="11163" xr:uid="{00000000-0005-0000-0000-0000642F0000}"/>
    <cellStyle name="계산 2 2 10 15" xfId="13438" xr:uid="{00000000-0005-0000-0000-0000652F0000}"/>
    <cellStyle name="계산 2 2 10 16" xfId="13807" xr:uid="{00000000-0005-0000-0000-0000662F0000}"/>
    <cellStyle name="계산 2 2 10 17" xfId="12320" xr:uid="{00000000-0005-0000-0000-0000672F0000}"/>
    <cellStyle name="계산 2 2 10 18" xfId="14607" xr:uid="{00000000-0005-0000-0000-0000682F0000}"/>
    <cellStyle name="계산 2 2 10 19" xfId="14688" xr:uid="{00000000-0005-0000-0000-0000692F0000}"/>
    <cellStyle name="계산 2 2 10 2" xfId="7329" xr:uid="{00000000-0005-0000-0000-00006A2F0000}"/>
    <cellStyle name="계산 2 2 10 2 10" xfId="13812" xr:uid="{00000000-0005-0000-0000-00006B2F0000}"/>
    <cellStyle name="계산 2 2 10 2 11" xfId="19686" xr:uid="{00000000-0005-0000-0000-00006C2F0000}"/>
    <cellStyle name="계산 2 2 10 2 12" xfId="33621" xr:uid="{00000000-0005-0000-0000-00006D2F0000}"/>
    <cellStyle name="계산 2 2 10 2 13" xfId="38856" xr:uid="{00000000-0005-0000-0000-00006E2F0000}"/>
    <cellStyle name="계산 2 2 10 2 14" xfId="41713" xr:uid="{00000000-0005-0000-0000-000037160000}"/>
    <cellStyle name="계산 2 2 10 2 15" xfId="46591" xr:uid="{00000000-0005-0000-0000-000037160000}"/>
    <cellStyle name="계산 2 2 10 2 2" xfId="11522" xr:uid="{00000000-0005-0000-0000-00006F2F0000}"/>
    <cellStyle name="계산 2 2 10 2 3" xfId="11722" xr:uid="{00000000-0005-0000-0000-0000702F0000}"/>
    <cellStyle name="계산 2 2 10 2 4" xfId="11922" xr:uid="{00000000-0005-0000-0000-0000712F0000}"/>
    <cellStyle name="계산 2 2 10 2 5" xfId="12122" xr:uid="{00000000-0005-0000-0000-0000722F0000}"/>
    <cellStyle name="계산 2 2 10 2 6" xfId="12587" xr:uid="{00000000-0005-0000-0000-0000732F0000}"/>
    <cellStyle name="계산 2 2 10 2 7" xfId="12962" xr:uid="{00000000-0005-0000-0000-0000742F0000}"/>
    <cellStyle name="계산 2 2 10 2 8" xfId="10642" xr:uid="{00000000-0005-0000-0000-0000752F0000}"/>
    <cellStyle name="계산 2 2 10 2 9" xfId="13443" xr:uid="{00000000-0005-0000-0000-0000762F0000}"/>
    <cellStyle name="계산 2 2 10 20" xfId="15271" xr:uid="{00000000-0005-0000-0000-0000772F0000}"/>
    <cellStyle name="계산 2 2 10 21" xfId="15422" xr:uid="{00000000-0005-0000-0000-0000782F0000}"/>
    <cellStyle name="계산 2 2 10 22" xfId="15566" xr:uid="{00000000-0005-0000-0000-0000792F0000}"/>
    <cellStyle name="계산 2 2 10 23" xfId="15706" xr:uid="{00000000-0005-0000-0000-00007A2F0000}"/>
    <cellStyle name="계산 2 2 10 24" xfId="19823" xr:uid="{00000000-0005-0000-0000-00007B2F0000}"/>
    <cellStyle name="계산 2 2 10 25" xfId="20147" xr:uid="{00000000-0005-0000-0000-00007C2F0000}"/>
    <cellStyle name="계산 2 2 10 26" xfId="19690" xr:uid="{00000000-0005-0000-0000-00007D2F0000}"/>
    <cellStyle name="계산 2 2 10 27" xfId="32973" xr:uid="{00000000-0005-0000-0000-00007E2F0000}"/>
    <cellStyle name="계산 2 2 10 28" xfId="33616" xr:uid="{00000000-0005-0000-0000-00007F2F0000}"/>
    <cellStyle name="계산 2 2 10 29" xfId="38861" xr:uid="{00000000-0005-0000-0000-0000802F0000}"/>
    <cellStyle name="계산 2 2 10 3" xfId="7328" xr:uid="{00000000-0005-0000-0000-0000812F0000}"/>
    <cellStyle name="계산 2 2 10 3 10" xfId="40781" xr:uid="{00000000-0005-0000-0000-00005A030000}"/>
    <cellStyle name="계산 2 2 10 3 11" xfId="40257" xr:uid="{00000000-0005-0000-0000-00005A030000}"/>
    <cellStyle name="계산 2 2 10 3 2" xfId="8614" xr:uid="{00000000-0005-0000-0000-0000822F0000}"/>
    <cellStyle name="계산 2 2 10 3 3" xfId="14363" xr:uid="{00000000-0005-0000-0000-0000832F0000}"/>
    <cellStyle name="계산 2 2 10 3 4" xfId="14343" xr:uid="{00000000-0005-0000-0000-0000842F0000}"/>
    <cellStyle name="계산 2 2 10 3 5" xfId="14023" xr:uid="{00000000-0005-0000-0000-0000852F0000}"/>
    <cellStyle name="계산 2 2 10 3 6" xfId="11328" xr:uid="{00000000-0005-0000-0000-0000862F0000}"/>
    <cellStyle name="계산 2 2 10 3 7" xfId="14246" xr:uid="{00000000-0005-0000-0000-0000872F0000}"/>
    <cellStyle name="계산 2 2 10 3 8" xfId="15811" xr:uid="{00000000-0005-0000-0000-0000882F0000}"/>
    <cellStyle name="계산 2 2 10 3 9" xfId="18929" xr:uid="{00000000-0005-0000-0000-0000892F0000}"/>
    <cellStyle name="계산 2 2 10 30" xfId="39515" xr:uid="{00000000-0005-0000-0000-00008A2F0000}"/>
    <cellStyle name="계산 2 2 10 31" xfId="40245" xr:uid="{00000000-0005-0000-0000-00008F010000}"/>
    <cellStyle name="계산 2 2 10 32" xfId="40422" xr:uid="{00000000-0005-0000-0000-000094010000}"/>
    <cellStyle name="계산 2 2 10 33" xfId="40606" xr:uid="{00000000-0005-0000-0000-000094010000}"/>
    <cellStyle name="계산 2 2 10 34" xfId="47172" xr:uid="{00000000-0005-0000-0000-0000AE010000}"/>
    <cellStyle name="계산 2 2 10 35" xfId="46741" xr:uid="{00000000-0005-0000-0000-0000AE010000}"/>
    <cellStyle name="계산 2 2 10 4" xfId="8237" xr:uid="{00000000-0005-0000-0000-00008B2F0000}"/>
    <cellStyle name="계산 2 2 10 4 10" xfId="41144" xr:uid="{00000000-0005-0000-0000-00005B030000}"/>
    <cellStyle name="계산 2 2 10 4 11" xfId="41332" xr:uid="{00000000-0005-0000-0000-00005B030000}"/>
    <cellStyle name="계산 2 2 10 4 2" xfId="8354" xr:uid="{00000000-0005-0000-0000-00008C2F0000}"/>
    <cellStyle name="계산 2 2 10 4 3" xfId="14779" xr:uid="{00000000-0005-0000-0000-00008D2F0000}"/>
    <cellStyle name="계산 2 2 10 4 4" xfId="14714" xr:uid="{00000000-0005-0000-0000-00008E2F0000}"/>
    <cellStyle name="계산 2 2 10 4 5" xfId="14962" xr:uid="{00000000-0005-0000-0000-00008F2F0000}"/>
    <cellStyle name="계산 2 2 10 4 6" xfId="15038" xr:uid="{00000000-0005-0000-0000-0000902F0000}"/>
    <cellStyle name="계산 2 2 10 4 7" xfId="15111" xr:uid="{00000000-0005-0000-0000-0000912F0000}"/>
    <cellStyle name="계산 2 2 10 4 8" xfId="15724" xr:uid="{00000000-0005-0000-0000-0000922F0000}"/>
    <cellStyle name="계산 2 2 10 4 9" xfId="19286" xr:uid="{00000000-0005-0000-0000-0000932F0000}"/>
    <cellStyle name="계산 2 2 10 5" xfId="9180" xr:uid="{00000000-0005-0000-0000-0000942F0000}"/>
    <cellStyle name="계산 2 2 10 6" xfId="9496" xr:uid="{00000000-0005-0000-0000-0000952F0000}"/>
    <cellStyle name="계산 2 2 10 7" xfId="10687" xr:uid="{00000000-0005-0000-0000-0000962F0000}"/>
    <cellStyle name="계산 2 2 10 8" xfId="10210" xr:uid="{00000000-0005-0000-0000-0000972F0000}"/>
    <cellStyle name="계산 2 2 10 9" xfId="10974" xr:uid="{00000000-0005-0000-0000-0000982F0000}"/>
    <cellStyle name="계산 2 2 11" xfId="6153" xr:uid="{00000000-0005-0000-0000-0000992F0000}"/>
    <cellStyle name="계산 2 2 11 10" xfId="13884" xr:uid="{00000000-0005-0000-0000-00009A2F0000}"/>
    <cellStyle name="계산 2 2 11 11" xfId="19620" xr:uid="{00000000-0005-0000-0000-00009B2F0000}"/>
    <cellStyle name="계산 2 2 11 12" xfId="33693" xr:uid="{00000000-0005-0000-0000-00009C2F0000}"/>
    <cellStyle name="계산 2 2 11 13" xfId="38784" xr:uid="{00000000-0005-0000-0000-00009D2F0000}"/>
    <cellStyle name="계산 2 2 11 14" xfId="40208" xr:uid="{00000000-0005-0000-0000-000038160000}"/>
    <cellStyle name="계산 2 2 11 15" xfId="46519" xr:uid="{00000000-0005-0000-0000-000038160000}"/>
    <cellStyle name="계산 2 2 11 2" xfId="11594" xr:uid="{00000000-0005-0000-0000-00009E2F0000}"/>
    <cellStyle name="계산 2 2 11 3" xfId="11794" xr:uid="{00000000-0005-0000-0000-00009F2F0000}"/>
    <cellStyle name="계산 2 2 11 4" xfId="11994" xr:uid="{00000000-0005-0000-0000-0000A02F0000}"/>
    <cellStyle name="계산 2 2 11 5" xfId="12194" xr:uid="{00000000-0005-0000-0000-0000A12F0000}"/>
    <cellStyle name="계산 2 2 11 6" xfId="9566" xr:uid="{00000000-0005-0000-0000-0000A22F0000}"/>
    <cellStyle name="계산 2 2 11 7" xfId="13034" xr:uid="{00000000-0005-0000-0000-0000A32F0000}"/>
    <cellStyle name="계산 2 2 11 8" xfId="10813" xr:uid="{00000000-0005-0000-0000-0000A42F0000}"/>
    <cellStyle name="계산 2 2 11 9" xfId="13515" xr:uid="{00000000-0005-0000-0000-0000A52F0000}"/>
    <cellStyle name="계산 2 2 12" xfId="8464" xr:uid="{00000000-0005-0000-0000-0000A62F0000}"/>
    <cellStyle name="계산 2 2 12 2" xfId="19489" xr:uid="{00000000-0005-0000-0000-0000A72F0000}"/>
    <cellStyle name="계산 2 2 12 3" xfId="33820" xr:uid="{00000000-0005-0000-0000-0000A82F0000}"/>
    <cellStyle name="계산 2 2 12 4" xfId="38659" xr:uid="{00000000-0005-0000-0000-0000A92F0000}"/>
    <cellStyle name="계산 2 2 12 5" xfId="41393" xr:uid="{00000000-0005-0000-0000-000039160000}"/>
    <cellStyle name="계산 2 2 12 6" xfId="46394" xr:uid="{00000000-0005-0000-0000-000039160000}"/>
    <cellStyle name="계산 2 2 13" xfId="10419" xr:uid="{00000000-0005-0000-0000-0000AA2F0000}"/>
    <cellStyle name="계산 2 2 14" xfId="10025" xr:uid="{00000000-0005-0000-0000-0000AB2F0000}"/>
    <cellStyle name="계산 2 2 15" xfId="10501" xr:uid="{00000000-0005-0000-0000-0000AC2F0000}"/>
    <cellStyle name="계산 2 2 16" xfId="10900" xr:uid="{00000000-0005-0000-0000-0000AD2F0000}"/>
    <cellStyle name="계산 2 2 17" xfId="11013" xr:uid="{00000000-0005-0000-0000-0000AE2F0000}"/>
    <cellStyle name="계산 2 2 18" xfId="10637" xr:uid="{00000000-0005-0000-0000-0000AF2F0000}"/>
    <cellStyle name="계산 2 2 19" xfId="10086" xr:uid="{00000000-0005-0000-0000-0000B02F0000}"/>
    <cellStyle name="계산 2 2 2" xfId="6154" xr:uid="{00000000-0005-0000-0000-0000B12F0000}"/>
    <cellStyle name="계산 2 2 2 10" xfId="10953" xr:uid="{00000000-0005-0000-0000-0000B22F0000}"/>
    <cellStyle name="계산 2 2 2 11" xfId="11027" xr:uid="{00000000-0005-0000-0000-0000B32F0000}"/>
    <cellStyle name="계산 2 2 2 12" xfId="10856" xr:uid="{00000000-0005-0000-0000-0000B42F0000}"/>
    <cellStyle name="계산 2 2 2 13" xfId="12527" xr:uid="{00000000-0005-0000-0000-0000B52F0000}"/>
    <cellStyle name="계산 2 2 2 14" xfId="10643" xr:uid="{00000000-0005-0000-0000-0000B62F0000}"/>
    <cellStyle name="계산 2 2 2 15" xfId="12423" xr:uid="{00000000-0005-0000-0000-0000B72F0000}"/>
    <cellStyle name="계산 2 2 2 16" xfId="9515" xr:uid="{00000000-0005-0000-0000-0000B82F0000}"/>
    <cellStyle name="계산 2 2 2 17" xfId="14028" xr:uid="{00000000-0005-0000-0000-0000B92F0000}"/>
    <cellStyle name="계산 2 2 2 18" xfId="14689" xr:uid="{00000000-0005-0000-0000-0000BA2F0000}"/>
    <cellStyle name="계산 2 2 2 19" xfId="9825" xr:uid="{00000000-0005-0000-0000-0000BB2F0000}"/>
    <cellStyle name="계산 2 2 2 2" xfId="6155" xr:uid="{00000000-0005-0000-0000-0000BC2F0000}"/>
    <cellStyle name="계산 2 2 2 2 10" xfId="10886" xr:uid="{00000000-0005-0000-0000-0000BD2F0000}"/>
    <cellStyle name="계산 2 2 2 2 11" xfId="10888" xr:uid="{00000000-0005-0000-0000-0000BE2F0000}"/>
    <cellStyle name="계산 2 2 2 2 12" xfId="10069" xr:uid="{00000000-0005-0000-0000-0000BF2F0000}"/>
    <cellStyle name="계산 2 2 2 2 13" xfId="12335" xr:uid="{00000000-0005-0000-0000-0000C02F0000}"/>
    <cellStyle name="계산 2 2 2 2 14" xfId="12750" xr:uid="{00000000-0005-0000-0000-0000C12F0000}"/>
    <cellStyle name="계산 2 2 2 2 15" xfId="11481" xr:uid="{00000000-0005-0000-0000-0000C22F0000}"/>
    <cellStyle name="계산 2 2 2 2 16" xfId="10694" xr:uid="{00000000-0005-0000-0000-0000C32F0000}"/>
    <cellStyle name="계산 2 2 2 2 17" xfId="12592" xr:uid="{00000000-0005-0000-0000-0000C42F0000}"/>
    <cellStyle name="계산 2 2 2 2 18" xfId="11198" xr:uid="{00000000-0005-0000-0000-0000C52F0000}"/>
    <cellStyle name="계산 2 2 2 2 19" xfId="14928" xr:uid="{00000000-0005-0000-0000-0000C62F0000}"/>
    <cellStyle name="계산 2 2 2 2 2" xfId="6156" xr:uid="{00000000-0005-0000-0000-0000C72F0000}"/>
    <cellStyle name="계산 2 2 2 2 2 10" xfId="10809" xr:uid="{00000000-0005-0000-0000-0000C82F0000}"/>
    <cellStyle name="계산 2 2 2 2 2 11" xfId="11186" xr:uid="{00000000-0005-0000-0000-0000C92F0000}"/>
    <cellStyle name="계산 2 2 2 2 2 12" xfId="12425" xr:uid="{00000000-0005-0000-0000-0000CA2F0000}"/>
    <cellStyle name="계산 2 2 2 2 2 13" xfId="10836" xr:uid="{00000000-0005-0000-0000-0000CB2F0000}"/>
    <cellStyle name="계산 2 2 2 2 2 14" xfId="12502" xr:uid="{00000000-0005-0000-0000-0000CC2F0000}"/>
    <cellStyle name="계산 2 2 2 2 2 15" xfId="12944" xr:uid="{00000000-0005-0000-0000-0000CD2F0000}"/>
    <cellStyle name="계산 2 2 2 2 2 16" xfId="11405" xr:uid="{00000000-0005-0000-0000-0000CE2F0000}"/>
    <cellStyle name="계산 2 2 2 2 2 17" xfId="14682" xr:uid="{00000000-0005-0000-0000-0000CF2F0000}"/>
    <cellStyle name="계산 2 2 2 2 2 18" xfId="14134" xr:uid="{00000000-0005-0000-0000-0000D02F0000}"/>
    <cellStyle name="계산 2 2 2 2 2 19" xfId="15014" xr:uid="{00000000-0005-0000-0000-0000D12F0000}"/>
    <cellStyle name="계산 2 2 2 2 2 2" xfId="6794" xr:uid="{00000000-0005-0000-0000-0000D22F0000}"/>
    <cellStyle name="계산 2 2 2 2 2 2 10" xfId="10997" xr:uid="{00000000-0005-0000-0000-0000D32F0000}"/>
    <cellStyle name="계산 2 2 2 2 2 2 11" xfId="10436" xr:uid="{00000000-0005-0000-0000-0000D42F0000}"/>
    <cellStyle name="계산 2 2 2 2 2 2 12" xfId="10883" xr:uid="{00000000-0005-0000-0000-0000D52F0000}"/>
    <cellStyle name="계산 2 2 2 2 2 2 13" xfId="11188" xr:uid="{00000000-0005-0000-0000-0000D62F0000}"/>
    <cellStyle name="계산 2 2 2 2 2 2 14" xfId="12893" xr:uid="{00000000-0005-0000-0000-0000D72F0000}"/>
    <cellStyle name="계산 2 2 2 2 2 2 15" xfId="13372" xr:uid="{00000000-0005-0000-0000-0000D82F0000}"/>
    <cellStyle name="계산 2 2 2 2 2 2 16" xfId="13741" xr:uid="{00000000-0005-0000-0000-0000D92F0000}"/>
    <cellStyle name="계산 2 2 2 2 2 2 17" xfId="14041" xr:uid="{00000000-0005-0000-0000-0000DA2F0000}"/>
    <cellStyle name="계산 2 2 2 2 2 2 18" xfId="14601" xr:uid="{00000000-0005-0000-0000-0000DB2F0000}"/>
    <cellStyle name="계산 2 2 2 2 2 2 19" xfId="15142" xr:uid="{00000000-0005-0000-0000-0000DC2F0000}"/>
    <cellStyle name="계산 2 2 2 2 2 2 2" xfId="7331" xr:uid="{00000000-0005-0000-0000-0000DD2F0000}"/>
    <cellStyle name="계산 2 2 2 2 2 2 2 10" xfId="13965" xr:uid="{00000000-0005-0000-0000-0000DE2F0000}"/>
    <cellStyle name="계산 2 2 2 2 2 2 2 11" xfId="19542" xr:uid="{00000000-0005-0000-0000-0000DF2F0000}"/>
    <cellStyle name="계산 2 2 2 2 2 2 2 12" xfId="33774" xr:uid="{00000000-0005-0000-0000-0000E02F0000}"/>
    <cellStyle name="계산 2 2 2 2 2 2 2 13" xfId="38703" xr:uid="{00000000-0005-0000-0000-0000E12F0000}"/>
    <cellStyle name="계산 2 2 2 2 2 2 2 14" xfId="41040" xr:uid="{00000000-0005-0000-0000-00003E160000}"/>
    <cellStyle name="계산 2 2 2 2 2 2 2 15" xfId="46438" xr:uid="{00000000-0005-0000-0000-00003E160000}"/>
    <cellStyle name="계산 2 2 2 2 2 2 2 2" xfId="11675" xr:uid="{00000000-0005-0000-0000-0000E22F0000}"/>
    <cellStyle name="계산 2 2 2 2 2 2 2 3" xfId="11875" xr:uid="{00000000-0005-0000-0000-0000E32F0000}"/>
    <cellStyle name="계산 2 2 2 2 2 2 2 4" xfId="12075" xr:uid="{00000000-0005-0000-0000-0000E42F0000}"/>
    <cellStyle name="계산 2 2 2 2 2 2 2 5" xfId="12275" xr:uid="{00000000-0005-0000-0000-0000E52F0000}"/>
    <cellStyle name="계산 2 2 2 2 2 2 2 6" xfId="11388" xr:uid="{00000000-0005-0000-0000-0000E62F0000}"/>
    <cellStyle name="계산 2 2 2 2 2 2 2 7" xfId="13115" xr:uid="{00000000-0005-0000-0000-0000E72F0000}"/>
    <cellStyle name="계산 2 2 2 2 2 2 2 8" xfId="12631" xr:uid="{00000000-0005-0000-0000-0000E82F0000}"/>
    <cellStyle name="계산 2 2 2 2 2 2 2 9" xfId="13596" xr:uid="{00000000-0005-0000-0000-0000E92F0000}"/>
    <cellStyle name="계산 2 2 2 2 2 2 20" xfId="14014" xr:uid="{00000000-0005-0000-0000-0000EA2F0000}"/>
    <cellStyle name="계산 2 2 2 2 2 2 21" xfId="15360" xr:uid="{00000000-0005-0000-0000-0000EB2F0000}"/>
    <cellStyle name="계산 2 2 2 2 2 2 22" xfId="15507" xr:uid="{00000000-0005-0000-0000-0000EC2F0000}"/>
    <cellStyle name="계산 2 2 2 2 2 2 23" xfId="15648" xr:uid="{00000000-0005-0000-0000-0000ED2F0000}"/>
    <cellStyle name="계산 2 2 2 2 2 2 24" xfId="19877" xr:uid="{00000000-0005-0000-0000-0000EE2F0000}"/>
    <cellStyle name="계산 2 2 2 2 2 2 25" xfId="19958" xr:uid="{00000000-0005-0000-0000-0000EF2F0000}"/>
    <cellStyle name="계산 2 2 2 2 2 2 26" xfId="19742" xr:uid="{00000000-0005-0000-0000-0000F02F0000}"/>
    <cellStyle name="계산 2 2 2 2 2 2 27" xfId="32911" xr:uid="{00000000-0005-0000-0000-0000F12F0000}"/>
    <cellStyle name="계산 2 2 2 2 2 2 28" xfId="33554" xr:uid="{00000000-0005-0000-0000-0000F22F0000}"/>
    <cellStyle name="계산 2 2 2 2 2 2 29" xfId="38923" xr:uid="{00000000-0005-0000-0000-0000F32F0000}"/>
    <cellStyle name="계산 2 2 2 2 2 2 3" xfId="7330" xr:uid="{00000000-0005-0000-0000-0000F42F0000}"/>
    <cellStyle name="계산 2 2 2 2 2 2 3 10" xfId="40782" xr:uid="{00000000-0005-0000-0000-000061030000}"/>
    <cellStyle name="계산 2 2 2 2 2 2 3 11" xfId="39616" xr:uid="{00000000-0005-0000-0000-000061030000}"/>
    <cellStyle name="계산 2 2 2 2 2 2 3 2" xfId="8613" xr:uid="{00000000-0005-0000-0000-0000F52F0000}"/>
    <cellStyle name="계산 2 2 2 2 2 2 3 3" xfId="14364" xr:uid="{00000000-0005-0000-0000-0000F62F0000}"/>
    <cellStyle name="계산 2 2 2 2 2 2 3 4" xfId="14503" xr:uid="{00000000-0005-0000-0000-0000F72F0000}"/>
    <cellStyle name="계산 2 2 2 2 2 2 3 5" xfId="10174" xr:uid="{00000000-0005-0000-0000-0000F82F0000}"/>
    <cellStyle name="계산 2 2 2 2 2 2 3 6" xfId="14200" xr:uid="{00000000-0005-0000-0000-0000F92F0000}"/>
    <cellStyle name="계산 2 2 2 2 2 2 3 7" xfId="14302" xr:uid="{00000000-0005-0000-0000-0000FA2F0000}"/>
    <cellStyle name="계산 2 2 2 2 2 2 3 8" xfId="15809" xr:uid="{00000000-0005-0000-0000-0000FB2F0000}"/>
    <cellStyle name="계산 2 2 2 2 2 2 3 9" xfId="18931" xr:uid="{00000000-0005-0000-0000-0000FC2F0000}"/>
    <cellStyle name="계산 2 2 2 2 2 2 30" xfId="39453" xr:uid="{00000000-0005-0000-0000-0000FD2F0000}"/>
    <cellStyle name="계산 2 2 2 2 2 2 31" xfId="40018" xr:uid="{00000000-0005-0000-0000-000093010000}"/>
    <cellStyle name="계산 2 2 2 2 2 2 32" xfId="40356" xr:uid="{00000000-0005-0000-0000-000098010000}"/>
    <cellStyle name="계산 2 2 2 2 2 2 33" xfId="40539" xr:uid="{00000000-0005-0000-0000-000098010000}"/>
    <cellStyle name="계산 2 2 2 2 2 2 34" xfId="47110" xr:uid="{00000000-0005-0000-0000-0000B2010000}"/>
    <cellStyle name="계산 2 2 2 2 2 2 35" xfId="46965" xr:uid="{00000000-0005-0000-0000-0000B2010000}"/>
    <cellStyle name="계산 2 2 2 2 2 2 4" xfId="8238" xr:uid="{00000000-0005-0000-0000-0000FE2F0000}"/>
    <cellStyle name="계산 2 2 2 2 2 2 4 10" xfId="41145" xr:uid="{00000000-0005-0000-0000-000062030000}"/>
    <cellStyle name="계산 2 2 2 2 2 2 4 11" xfId="40988" xr:uid="{00000000-0005-0000-0000-000062030000}"/>
    <cellStyle name="계산 2 2 2 2 2 2 4 2" xfId="8353" xr:uid="{00000000-0005-0000-0000-0000FF2F0000}"/>
    <cellStyle name="계산 2 2 2 2 2 2 4 3" xfId="14780" xr:uid="{00000000-0005-0000-0000-000000300000}"/>
    <cellStyle name="계산 2 2 2 2 2 2 4 4" xfId="14451" xr:uid="{00000000-0005-0000-0000-000001300000}"/>
    <cellStyle name="계산 2 2 2 2 2 2 4 5" xfId="14963" xr:uid="{00000000-0005-0000-0000-000002300000}"/>
    <cellStyle name="계산 2 2 2 2 2 2 4 6" xfId="15039" xr:uid="{00000000-0005-0000-0000-000003300000}"/>
    <cellStyle name="계산 2 2 2 2 2 2 4 7" xfId="14274" xr:uid="{00000000-0005-0000-0000-000004300000}"/>
    <cellStyle name="계산 2 2 2 2 2 2 4 8" xfId="15723" xr:uid="{00000000-0005-0000-0000-000005300000}"/>
    <cellStyle name="계산 2 2 2 2 2 2 4 9" xfId="19287" xr:uid="{00000000-0005-0000-0000-000006300000}"/>
    <cellStyle name="계산 2 2 2 2 2 2 5" xfId="9159" xr:uid="{00000000-0005-0000-0000-000007300000}"/>
    <cellStyle name="계산 2 2 2 2 2 2 6" xfId="10132" xr:uid="{00000000-0005-0000-0000-000008300000}"/>
    <cellStyle name="계산 2 2 2 2 2 2 7" xfId="9929" xr:uid="{00000000-0005-0000-0000-000009300000}"/>
    <cellStyle name="계산 2 2 2 2 2 2 8" xfId="10299" xr:uid="{00000000-0005-0000-0000-00000A300000}"/>
    <cellStyle name="계산 2 2 2 2 2 2 9" xfId="10112" xr:uid="{00000000-0005-0000-0000-00000B300000}"/>
    <cellStyle name="계산 2 2 2 2 2 20" xfId="14319" xr:uid="{00000000-0005-0000-0000-00000C300000}"/>
    <cellStyle name="계산 2 2 2 2 2 21" xfId="15195" xr:uid="{00000000-0005-0000-0000-00000D300000}"/>
    <cellStyle name="계산 2 2 2 2 2 22" xfId="14283" xr:uid="{00000000-0005-0000-0000-00000E300000}"/>
    <cellStyle name="계산 2 2 2 2 2 23" xfId="20086" xr:uid="{00000000-0005-0000-0000-00000F300000}"/>
    <cellStyle name="계산 2 2 2 2 2 24" xfId="19914" xr:uid="{00000000-0005-0000-0000-000010300000}"/>
    <cellStyle name="계산 2 2 2 2 2 25" xfId="19215" xr:uid="{00000000-0005-0000-0000-000011300000}"/>
    <cellStyle name="계산 2 2 2 2 2 26" xfId="32737" xr:uid="{00000000-0005-0000-0000-000012300000}"/>
    <cellStyle name="계산 2 2 2 2 2 27" xfId="33185" xr:uid="{00000000-0005-0000-0000-000013300000}"/>
    <cellStyle name="계산 2 2 2 2 2 28" xfId="39075" xr:uid="{00000000-0005-0000-0000-000014300000}"/>
    <cellStyle name="계산 2 2 2 2 2 29" xfId="39278" xr:uid="{00000000-0005-0000-0000-000015300000}"/>
    <cellStyle name="계산 2 2 2 2 2 3" xfId="6700" xr:uid="{00000000-0005-0000-0000-000016300000}"/>
    <cellStyle name="계산 2 2 2 2 2 3 10" xfId="12389" xr:uid="{00000000-0005-0000-0000-000017300000}"/>
    <cellStyle name="계산 2 2 2 2 2 3 11" xfId="9626" xr:uid="{00000000-0005-0000-0000-000018300000}"/>
    <cellStyle name="계산 2 2 2 2 2 3 12" xfId="13291" xr:uid="{00000000-0005-0000-0000-000019300000}"/>
    <cellStyle name="계산 2 2 2 2 2 3 13" xfId="13664" xr:uid="{00000000-0005-0000-0000-00001A300000}"/>
    <cellStyle name="계산 2 2 2 2 2 3 14" xfId="12736" xr:uid="{00000000-0005-0000-0000-00001B300000}"/>
    <cellStyle name="계산 2 2 2 2 2 3 15" xfId="14103" xr:uid="{00000000-0005-0000-0000-00001C300000}"/>
    <cellStyle name="계산 2 2 2 2 2 3 16" xfId="14313" xr:uid="{00000000-0005-0000-0000-00001D300000}"/>
    <cellStyle name="계산 2 2 2 2 2 3 17" xfId="12955" xr:uid="{00000000-0005-0000-0000-00001E300000}"/>
    <cellStyle name="계산 2 2 2 2 2 3 18" xfId="15288" xr:uid="{00000000-0005-0000-0000-00001F300000}"/>
    <cellStyle name="계산 2 2 2 2 2 3 19" xfId="15436" xr:uid="{00000000-0005-0000-0000-000020300000}"/>
    <cellStyle name="계산 2 2 2 2 2 3 2" xfId="8560" xr:uid="{00000000-0005-0000-0000-000021300000}"/>
    <cellStyle name="계산 2 2 2 2 2 3 2 10" xfId="13909" xr:uid="{00000000-0005-0000-0000-000022300000}"/>
    <cellStyle name="계산 2 2 2 2 2 3 2 11" xfId="19596" xr:uid="{00000000-0005-0000-0000-000023300000}"/>
    <cellStyle name="계산 2 2 2 2 2 3 2 12" xfId="33718" xr:uid="{00000000-0005-0000-0000-000024300000}"/>
    <cellStyle name="계산 2 2 2 2 2 3 2 13" xfId="38759" xr:uid="{00000000-0005-0000-0000-000025300000}"/>
    <cellStyle name="계산 2 2 2 2 2 3 2 14" xfId="39789" xr:uid="{00000000-0005-0000-0000-000040160000}"/>
    <cellStyle name="계산 2 2 2 2 2 3 2 15" xfId="46494" xr:uid="{00000000-0005-0000-0000-000040160000}"/>
    <cellStyle name="계산 2 2 2 2 2 3 2 2" xfId="11619" xr:uid="{00000000-0005-0000-0000-000026300000}"/>
    <cellStyle name="계산 2 2 2 2 2 3 2 3" xfId="11819" xr:uid="{00000000-0005-0000-0000-000027300000}"/>
    <cellStyle name="계산 2 2 2 2 2 3 2 4" xfId="12019" xr:uid="{00000000-0005-0000-0000-000028300000}"/>
    <cellStyle name="계산 2 2 2 2 2 3 2 5" xfId="12219" xr:uid="{00000000-0005-0000-0000-000029300000}"/>
    <cellStyle name="계산 2 2 2 2 2 3 2 6" xfId="10184" xr:uid="{00000000-0005-0000-0000-00002A300000}"/>
    <cellStyle name="계산 2 2 2 2 2 3 2 7" xfId="13059" xr:uid="{00000000-0005-0000-0000-00002B300000}"/>
    <cellStyle name="계산 2 2 2 2 2 3 2 8" xfId="12637" xr:uid="{00000000-0005-0000-0000-00002C300000}"/>
    <cellStyle name="계산 2 2 2 2 2 3 2 9" xfId="13540" xr:uid="{00000000-0005-0000-0000-00002D300000}"/>
    <cellStyle name="계산 2 2 2 2 2 3 20" xfId="15579" xr:uid="{00000000-0005-0000-0000-00002E300000}"/>
    <cellStyle name="계산 2 2 2 2 2 3 21" xfId="18373" xr:uid="{00000000-0005-0000-0000-00002F300000}"/>
    <cellStyle name="계산 2 2 2 2 2 3 22" xfId="20003" xr:uid="{00000000-0005-0000-0000-000030300000}"/>
    <cellStyle name="계산 2 2 2 2 2 3 23" xfId="19926" xr:uid="{00000000-0005-0000-0000-000031300000}"/>
    <cellStyle name="계산 2 2 2 2 2 3 24" xfId="32835" xr:uid="{00000000-0005-0000-0000-000032300000}"/>
    <cellStyle name="계산 2 2 2 2 2 3 25" xfId="33477" xr:uid="{00000000-0005-0000-0000-000033300000}"/>
    <cellStyle name="계산 2 2 2 2 2 3 26" xfId="38998" xr:uid="{00000000-0005-0000-0000-000034300000}"/>
    <cellStyle name="계산 2 2 2 2 2 3 27" xfId="39377" xr:uid="{00000000-0005-0000-0000-000035300000}"/>
    <cellStyle name="계산 2 2 2 2 2 3 28" xfId="39949" xr:uid="{00000000-0005-0000-0000-000094010000}"/>
    <cellStyle name="계산 2 2 2 2 2 3 29" xfId="40277" xr:uid="{00000000-0005-0000-0000-000099010000}"/>
    <cellStyle name="계산 2 2 2 2 2 3 3" xfId="10281" xr:uid="{00000000-0005-0000-0000-000036300000}"/>
    <cellStyle name="계산 2 2 2 2 2 3 30" xfId="40460" xr:uid="{00000000-0005-0000-0000-000099010000}"/>
    <cellStyle name="계산 2 2 2 2 2 3 31" xfId="47032" xr:uid="{00000000-0005-0000-0000-0000B3010000}"/>
    <cellStyle name="계산 2 2 2 2 2 3 32" xfId="46908" xr:uid="{00000000-0005-0000-0000-0000B3010000}"/>
    <cellStyle name="계산 2 2 2 2 2 3 4" xfId="10405" xr:uid="{00000000-0005-0000-0000-000037300000}"/>
    <cellStyle name="계산 2 2 2 2 2 3 5" xfId="9754" xr:uid="{00000000-0005-0000-0000-000038300000}"/>
    <cellStyle name="계산 2 2 2 2 2 3 6" xfId="9977" xr:uid="{00000000-0005-0000-0000-000039300000}"/>
    <cellStyle name="계산 2 2 2 2 2 3 7" xfId="10197" xr:uid="{00000000-0005-0000-0000-00003A300000}"/>
    <cellStyle name="계산 2 2 2 2 2 3 8" xfId="10824" xr:uid="{00000000-0005-0000-0000-00003B300000}"/>
    <cellStyle name="계산 2 2 2 2 2 3 9" xfId="10925" xr:uid="{00000000-0005-0000-0000-00003C300000}"/>
    <cellStyle name="계산 2 2 2 2 2 30" xfId="40158" xr:uid="{00000000-0005-0000-0000-000092010000}"/>
    <cellStyle name="계산 2 2 2 2 2 31" xfId="40039" xr:uid="{00000000-0005-0000-0000-000097010000}"/>
    <cellStyle name="계산 2 2 2 2 2 32" xfId="39731" xr:uid="{00000000-0005-0000-0000-000097010000}"/>
    <cellStyle name="계산 2 2 2 2 2 33" xfId="46810" xr:uid="{00000000-0005-0000-0000-0000B1010000}"/>
    <cellStyle name="계산 2 2 2 2 2 34" xfId="47021" xr:uid="{00000000-0005-0000-0000-0000B1010000}"/>
    <cellStyle name="계산 2 2 2 2 2 4" xfId="9030" xr:uid="{00000000-0005-0000-0000-00003D300000}"/>
    <cellStyle name="계산 2 2 2 2 2 4 10" xfId="13886" xr:uid="{00000000-0005-0000-0000-00003E300000}"/>
    <cellStyle name="계산 2 2 2 2 2 4 11" xfId="19618" xr:uid="{00000000-0005-0000-0000-00003F300000}"/>
    <cellStyle name="계산 2 2 2 2 2 4 12" xfId="33695" xr:uid="{00000000-0005-0000-0000-000040300000}"/>
    <cellStyle name="계산 2 2 2 2 2 4 13" xfId="38782" xr:uid="{00000000-0005-0000-0000-000041300000}"/>
    <cellStyle name="계산 2 2 2 2 2 4 14" xfId="40935" xr:uid="{00000000-0005-0000-0000-000041160000}"/>
    <cellStyle name="계산 2 2 2 2 2 4 15" xfId="46517" xr:uid="{00000000-0005-0000-0000-000041160000}"/>
    <cellStyle name="계산 2 2 2 2 2 4 2" xfId="11596" xr:uid="{00000000-0005-0000-0000-000042300000}"/>
    <cellStyle name="계산 2 2 2 2 2 4 3" xfId="11796" xr:uid="{00000000-0005-0000-0000-000043300000}"/>
    <cellStyle name="계산 2 2 2 2 2 4 4" xfId="11996" xr:uid="{00000000-0005-0000-0000-000044300000}"/>
    <cellStyle name="계산 2 2 2 2 2 4 5" xfId="12196" xr:uid="{00000000-0005-0000-0000-000045300000}"/>
    <cellStyle name="계산 2 2 2 2 2 4 6" xfId="12395" xr:uid="{00000000-0005-0000-0000-000046300000}"/>
    <cellStyle name="계산 2 2 2 2 2 4 7" xfId="13036" xr:uid="{00000000-0005-0000-0000-000047300000}"/>
    <cellStyle name="계산 2 2 2 2 2 4 8" xfId="9837" xr:uid="{00000000-0005-0000-0000-000048300000}"/>
    <cellStyle name="계산 2 2 2 2 2 4 9" xfId="13517" xr:uid="{00000000-0005-0000-0000-000049300000}"/>
    <cellStyle name="계산 2 2 2 2 2 5" xfId="9578" xr:uid="{00000000-0005-0000-0000-00004A300000}"/>
    <cellStyle name="계산 2 2 2 2 2 5 2" xfId="18336" xr:uid="{00000000-0005-0000-0000-00004B300000}"/>
    <cellStyle name="계산 2 2 2 2 2 5 3" xfId="33823" xr:uid="{00000000-0005-0000-0000-00004C300000}"/>
    <cellStyle name="계산 2 2 2 2 2 5 4" xfId="38656" xr:uid="{00000000-0005-0000-0000-00004D300000}"/>
    <cellStyle name="계산 2 2 2 2 2 5 5" xfId="41412" xr:uid="{00000000-0005-0000-0000-000042160000}"/>
    <cellStyle name="계산 2 2 2 2 2 5 6" xfId="46391" xr:uid="{00000000-0005-0000-0000-000042160000}"/>
    <cellStyle name="계산 2 2 2 2 2 6" xfId="10157" xr:uid="{00000000-0005-0000-0000-00004E300000}"/>
    <cellStyle name="계산 2 2 2 2 2 7" xfId="10852" xr:uid="{00000000-0005-0000-0000-00004F300000}"/>
    <cellStyle name="계산 2 2 2 2 2 8" xfId="10981" xr:uid="{00000000-0005-0000-0000-000050300000}"/>
    <cellStyle name="계산 2 2 2 2 2 9" xfId="11124" xr:uid="{00000000-0005-0000-0000-000051300000}"/>
    <cellStyle name="계산 2 2 2 2 20" xfId="14712" xr:uid="{00000000-0005-0000-0000-000052300000}"/>
    <cellStyle name="계산 2 2 2 2 21" xfId="14482" xr:uid="{00000000-0005-0000-0000-000053300000}"/>
    <cellStyle name="계산 2 2 2 2 22" xfId="13639" xr:uid="{00000000-0005-0000-0000-000054300000}"/>
    <cellStyle name="계산 2 2 2 2 23" xfId="14733" xr:uid="{00000000-0005-0000-0000-000055300000}"/>
    <cellStyle name="계산 2 2 2 2 24" xfId="20087" xr:uid="{00000000-0005-0000-0000-000056300000}"/>
    <cellStyle name="계산 2 2 2 2 25" xfId="19915" xr:uid="{00000000-0005-0000-0000-000057300000}"/>
    <cellStyle name="계산 2 2 2 2 26" xfId="20103" xr:uid="{00000000-0005-0000-0000-000058300000}"/>
    <cellStyle name="계산 2 2 2 2 27" xfId="32736" xr:uid="{00000000-0005-0000-0000-000059300000}"/>
    <cellStyle name="계산 2 2 2 2 28" xfId="33184" xr:uid="{00000000-0005-0000-0000-00005A300000}"/>
    <cellStyle name="계산 2 2 2 2 29" xfId="39076" xr:uid="{00000000-0005-0000-0000-00005B300000}"/>
    <cellStyle name="계산 2 2 2 2 3" xfId="6793" xr:uid="{00000000-0005-0000-0000-00005C300000}"/>
    <cellStyle name="계산 2 2 2 2 3 10" xfId="10923" xr:uid="{00000000-0005-0000-0000-00005D300000}"/>
    <cellStyle name="계산 2 2 2 2 3 11" xfId="11021" xr:uid="{00000000-0005-0000-0000-00005E300000}"/>
    <cellStyle name="계산 2 2 2 2 3 12" xfId="11205" xr:uid="{00000000-0005-0000-0000-00005F300000}"/>
    <cellStyle name="계산 2 2 2 2 3 13" xfId="12352" xr:uid="{00000000-0005-0000-0000-000060300000}"/>
    <cellStyle name="계산 2 2 2 2 3 14" xfId="12415" xr:uid="{00000000-0005-0000-0000-000061300000}"/>
    <cellStyle name="계산 2 2 2 2 3 15" xfId="13371" xr:uid="{00000000-0005-0000-0000-000062300000}"/>
    <cellStyle name="계산 2 2 2 2 3 16" xfId="13740" xr:uid="{00000000-0005-0000-0000-000063300000}"/>
    <cellStyle name="계산 2 2 2 2 3 17" xfId="12318" xr:uid="{00000000-0005-0000-0000-000064300000}"/>
    <cellStyle name="계산 2 2 2 2 3 18" xfId="14547" xr:uid="{00000000-0005-0000-0000-000065300000}"/>
    <cellStyle name="계산 2 2 2 2 3 19" xfId="14760" xr:uid="{00000000-0005-0000-0000-000066300000}"/>
    <cellStyle name="계산 2 2 2 2 3 2" xfId="7334" xr:uid="{00000000-0005-0000-0000-000067300000}"/>
    <cellStyle name="계산 2 2 2 2 3 2 10" xfId="13966" xr:uid="{00000000-0005-0000-0000-000068300000}"/>
    <cellStyle name="계산 2 2 2 2 3 2 11" xfId="19541" xr:uid="{00000000-0005-0000-0000-000069300000}"/>
    <cellStyle name="계산 2 2 2 2 3 2 12" xfId="33775" xr:uid="{00000000-0005-0000-0000-00006A300000}"/>
    <cellStyle name="계산 2 2 2 2 3 2 13" xfId="38702" xr:uid="{00000000-0005-0000-0000-00006B300000}"/>
    <cellStyle name="계산 2 2 2 2 3 2 14" xfId="41038" xr:uid="{00000000-0005-0000-0000-000044160000}"/>
    <cellStyle name="계산 2 2 2 2 3 2 15" xfId="46437" xr:uid="{00000000-0005-0000-0000-000044160000}"/>
    <cellStyle name="계산 2 2 2 2 3 2 2" xfId="11676" xr:uid="{00000000-0005-0000-0000-00006C300000}"/>
    <cellStyle name="계산 2 2 2 2 3 2 3" xfId="11876" xr:uid="{00000000-0005-0000-0000-00006D300000}"/>
    <cellStyle name="계산 2 2 2 2 3 2 4" xfId="12076" xr:uid="{00000000-0005-0000-0000-00006E300000}"/>
    <cellStyle name="계산 2 2 2 2 3 2 5" xfId="12276" xr:uid="{00000000-0005-0000-0000-00006F300000}"/>
    <cellStyle name="계산 2 2 2 2 3 2 6" xfId="12357" xr:uid="{00000000-0005-0000-0000-000070300000}"/>
    <cellStyle name="계산 2 2 2 2 3 2 7" xfId="13116" xr:uid="{00000000-0005-0000-0000-000071300000}"/>
    <cellStyle name="계산 2 2 2 2 3 2 8" xfId="10969" xr:uid="{00000000-0005-0000-0000-000072300000}"/>
    <cellStyle name="계산 2 2 2 2 3 2 9" xfId="13597" xr:uid="{00000000-0005-0000-0000-000073300000}"/>
    <cellStyle name="계산 2 2 2 2 3 20" xfId="14646" xr:uid="{00000000-0005-0000-0000-000074300000}"/>
    <cellStyle name="계산 2 2 2 2 3 21" xfId="15359" xr:uid="{00000000-0005-0000-0000-000075300000}"/>
    <cellStyle name="계산 2 2 2 2 3 22" xfId="15506" xr:uid="{00000000-0005-0000-0000-000076300000}"/>
    <cellStyle name="계산 2 2 2 2 3 23" xfId="15647" xr:uid="{00000000-0005-0000-0000-000077300000}"/>
    <cellStyle name="계산 2 2 2 2 3 24" xfId="19878" xr:uid="{00000000-0005-0000-0000-000078300000}"/>
    <cellStyle name="계산 2 2 2 2 3 25" xfId="19959" xr:uid="{00000000-0005-0000-0000-000079300000}"/>
    <cellStyle name="계산 2 2 2 2 3 26" xfId="19743" xr:uid="{00000000-0005-0000-0000-00007A300000}"/>
    <cellStyle name="계산 2 2 2 2 3 27" xfId="32910" xr:uid="{00000000-0005-0000-0000-00007B300000}"/>
    <cellStyle name="계산 2 2 2 2 3 28" xfId="33553" xr:uid="{00000000-0005-0000-0000-00007C300000}"/>
    <cellStyle name="계산 2 2 2 2 3 29" xfId="38924" xr:uid="{00000000-0005-0000-0000-00007D300000}"/>
    <cellStyle name="계산 2 2 2 2 3 3" xfId="7333" xr:uid="{00000000-0005-0000-0000-00007E300000}"/>
    <cellStyle name="계산 2 2 2 2 3 3 10" xfId="40783" xr:uid="{00000000-0005-0000-0000-000066030000}"/>
    <cellStyle name="계산 2 2 2 2 3 3 11" xfId="41068" xr:uid="{00000000-0005-0000-0000-000066030000}"/>
    <cellStyle name="계산 2 2 2 2 3 3 2" xfId="8612" xr:uid="{00000000-0005-0000-0000-00007F300000}"/>
    <cellStyle name="계산 2 2 2 2 3 3 3" xfId="14366" xr:uid="{00000000-0005-0000-0000-000080300000}"/>
    <cellStyle name="계산 2 2 2 2 3 3 4" xfId="11383" xr:uid="{00000000-0005-0000-0000-000081300000}"/>
    <cellStyle name="계산 2 2 2 2 3 3 5" xfId="12762" xr:uid="{00000000-0005-0000-0000-000082300000}"/>
    <cellStyle name="계산 2 2 2 2 3 3 6" xfId="14645" xr:uid="{00000000-0005-0000-0000-000083300000}"/>
    <cellStyle name="계산 2 2 2 2 3 3 7" xfId="15019" xr:uid="{00000000-0005-0000-0000-000084300000}"/>
    <cellStyle name="계산 2 2 2 2 3 3 8" xfId="15840" xr:uid="{00000000-0005-0000-0000-000085300000}"/>
    <cellStyle name="계산 2 2 2 2 3 3 9" xfId="18933" xr:uid="{00000000-0005-0000-0000-000086300000}"/>
    <cellStyle name="계산 2 2 2 2 3 30" xfId="39452" xr:uid="{00000000-0005-0000-0000-000087300000}"/>
    <cellStyle name="계산 2 2 2 2 3 31" xfId="39556" xr:uid="{00000000-0005-0000-0000-000095010000}"/>
    <cellStyle name="계산 2 2 2 2 3 32" xfId="40355" xr:uid="{00000000-0005-0000-0000-00009A010000}"/>
    <cellStyle name="계산 2 2 2 2 3 33" xfId="40538" xr:uid="{00000000-0005-0000-0000-00009A010000}"/>
    <cellStyle name="계산 2 2 2 2 3 34" xfId="47109" xr:uid="{00000000-0005-0000-0000-0000B4010000}"/>
    <cellStyle name="계산 2 2 2 2 3 35" xfId="46975" xr:uid="{00000000-0005-0000-0000-0000B4010000}"/>
    <cellStyle name="계산 2 2 2 2 3 4" xfId="8239" xr:uid="{00000000-0005-0000-0000-000088300000}"/>
    <cellStyle name="계산 2 2 2 2 3 4 10" xfId="41146" xr:uid="{00000000-0005-0000-0000-000067030000}"/>
    <cellStyle name="계산 2 2 2 2 3 4 11" xfId="40989" xr:uid="{00000000-0005-0000-0000-000067030000}"/>
    <cellStyle name="계산 2 2 2 2 3 4 2" xfId="8352" xr:uid="{00000000-0005-0000-0000-000089300000}"/>
    <cellStyle name="계산 2 2 2 2 3 4 3" xfId="14781" xr:uid="{00000000-0005-0000-0000-00008A300000}"/>
    <cellStyle name="계산 2 2 2 2 3 4 4" xfId="14828" xr:uid="{00000000-0005-0000-0000-00008B300000}"/>
    <cellStyle name="계산 2 2 2 2 3 4 5" xfId="14964" xr:uid="{00000000-0005-0000-0000-00008C300000}"/>
    <cellStyle name="계산 2 2 2 2 3 4 6" xfId="15040" xr:uid="{00000000-0005-0000-0000-00008D300000}"/>
    <cellStyle name="계산 2 2 2 2 3 4 7" xfId="14177" xr:uid="{00000000-0005-0000-0000-00008E300000}"/>
    <cellStyle name="계산 2 2 2 2 3 4 8" xfId="15722" xr:uid="{00000000-0005-0000-0000-00008F300000}"/>
    <cellStyle name="계산 2 2 2 2 3 4 9" xfId="19288" xr:uid="{00000000-0005-0000-0000-000090300000}"/>
    <cellStyle name="계산 2 2 2 2 3 5" xfId="9222" xr:uid="{00000000-0005-0000-0000-000091300000}"/>
    <cellStyle name="계산 2 2 2 2 3 6" xfId="10376" xr:uid="{00000000-0005-0000-0000-000092300000}"/>
    <cellStyle name="계산 2 2 2 2 3 7" xfId="9668" xr:uid="{00000000-0005-0000-0000-000093300000}"/>
    <cellStyle name="계산 2 2 2 2 3 8" xfId="10466" xr:uid="{00000000-0005-0000-0000-000094300000}"/>
    <cellStyle name="계산 2 2 2 2 3 9" xfId="9942" xr:uid="{00000000-0005-0000-0000-000095300000}"/>
    <cellStyle name="계산 2 2 2 2 30" xfId="39277" xr:uid="{00000000-0005-0000-0000-000096300000}"/>
    <cellStyle name="계산 2 2 2 2 31" xfId="39806" xr:uid="{00000000-0005-0000-0000-000091010000}"/>
    <cellStyle name="계산 2 2 2 2 32" xfId="40040" xr:uid="{00000000-0005-0000-0000-000096010000}"/>
    <cellStyle name="계산 2 2 2 2 33" xfId="40064" xr:uid="{00000000-0005-0000-0000-000096010000}"/>
    <cellStyle name="계산 2 2 2 2 34" xfId="46809" xr:uid="{00000000-0005-0000-0000-0000B0010000}"/>
    <cellStyle name="계산 2 2 2 2 35" xfId="46787" xr:uid="{00000000-0005-0000-0000-0000B0010000}"/>
    <cellStyle name="계산 2 2 2 2 4" xfId="6699" xr:uid="{00000000-0005-0000-0000-000097300000}"/>
    <cellStyle name="계산 2 2 2 2 4 10" xfId="12575" xr:uid="{00000000-0005-0000-0000-000098300000}"/>
    <cellStyle name="계산 2 2 2 2 4 11" xfId="12612" xr:uid="{00000000-0005-0000-0000-000099300000}"/>
    <cellStyle name="계산 2 2 2 2 4 12" xfId="13290" xr:uid="{00000000-0005-0000-0000-00009A300000}"/>
    <cellStyle name="계산 2 2 2 2 4 13" xfId="13663" xr:uid="{00000000-0005-0000-0000-00009B300000}"/>
    <cellStyle name="계산 2 2 2 2 4 14" xfId="10619" xr:uid="{00000000-0005-0000-0000-00009C300000}"/>
    <cellStyle name="계산 2 2 2 2 4 15" xfId="14590" xr:uid="{00000000-0005-0000-0000-00009D300000}"/>
    <cellStyle name="계산 2 2 2 2 4 16" xfId="14310" xr:uid="{00000000-0005-0000-0000-00009E300000}"/>
    <cellStyle name="계산 2 2 2 2 4 17" xfId="15154" xr:uid="{00000000-0005-0000-0000-00009F300000}"/>
    <cellStyle name="계산 2 2 2 2 4 18" xfId="15287" xr:uid="{00000000-0005-0000-0000-0000A0300000}"/>
    <cellStyle name="계산 2 2 2 2 4 19" xfId="15435" xr:uid="{00000000-0005-0000-0000-0000A1300000}"/>
    <cellStyle name="계산 2 2 2 2 4 2" xfId="9390" xr:uid="{00000000-0005-0000-0000-0000A2300000}"/>
    <cellStyle name="계산 2 2 2 2 4 2 10" xfId="13908" xr:uid="{00000000-0005-0000-0000-0000A3300000}"/>
    <cellStyle name="계산 2 2 2 2 4 2 11" xfId="19597" xr:uid="{00000000-0005-0000-0000-0000A4300000}"/>
    <cellStyle name="계산 2 2 2 2 4 2 12" xfId="33717" xr:uid="{00000000-0005-0000-0000-0000A5300000}"/>
    <cellStyle name="계산 2 2 2 2 4 2 13" xfId="38760" xr:uid="{00000000-0005-0000-0000-0000A6300000}"/>
    <cellStyle name="계산 2 2 2 2 4 2 14" xfId="40913" xr:uid="{00000000-0005-0000-0000-000046160000}"/>
    <cellStyle name="계산 2 2 2 2 4 2 15" xfId="46495" xr:uid="{00000000-0005-0000-0000-000046160000}"/>
    <cellStyle name="계산 2 2 2 2 4 2 2" xfId="11618" xr:uid="{00000000-0005-0000-0000-0000A7300000}"/>
    <cellStyle name="계산 2 2 2 2 4 2 3" xfId="11818" xr:uid="{00000000-0005-0000-0000-0000A8300000}"/>
    <cellStyle name="계산 2 2 2 2 4 2 4" xfId="12018" xr:uid="{00000000-0005-0000-0000-0000A9300000}"/>
    <cellStyle name="계산 2 2 2 2 4 2 5" xfId="12218" xr:uid="{00000000-0005-0000-0000-0000AA300000}"/>
    <cellStyle name="계산 2 2 2 2 4 2 6" xfId="10505" xr:uid="{00000000-0005-0000-0000-0000AB300000}"/>
    <cellStyle name="계산 2 2 2 2 4 2 7" xfId="13058" xr:uid="{00000000-0005-0000-0000-0000AC300000}"/>
    <cellStyle name="계산 2 2 2 2 4 2 8" xfId="10185" xr:uid="{00000000-0005-0000-0000-0000AD300000}"/>
    <cellStyle name="계산 2 2 2 2 4 2 9" xfId="13539" xr:uid="{00000000-0005-0000-0000-0000AE300000}"/>
    <cellStyle name="계산 2 2 2 2 4 20" xfId="15578" xr:uid="{00000000-0005-0000-0000-0000AF300000}"/>
    <cellStyle name="계산 2 2 2 2 4 21" xfId="19249" xr:uid="{00000000-0005-0000-0000-0000B0300000}"/>
    <cellStyle name="계산 2 2 2 2 4 22" xfId="20002" xr:uid="{00000000-0005-0000-0000-0000B1300000}"/>
    <cellStyle name="계산 2 2 2 2 4 23" xfId="19925" xr:uid="{00000000-0005-0000-0000-0000B2300000}"/>
    <cellStyle name="계산 2 2 2 2 4 24" xfId="32834" xr:uid="{00000000-0005-0000-0000-0000B3300000}"/>
    <cellStyle name="계산 2 2 2 2 4 25" xfId="33476" xr:uid="{00000000-0005-0000-0000-0000B4300000}"/>
    <cellStyle name="계산 2 2 2 2 4 26" xfId="38999" xr:uid="{00000000-0005-0000-0000-0000B5300000}"/>
    <cellStyle name="계산 2 2 2 2 4 27" xfId="39376" xr:uid="{00000000-0005-0000-0000-0000B6300000}"/>
    <cellStyle name="계산 2 2 2 2 4 28" xfId="39948" xr:uid="{00000000-0005-0000-0000-000096010000}"/>
    <cellStyle name="계산 2 2 2 2 4 29" xfId="40276" xr:uid="{00000000-0005-0000-0000-00009B010000}"/>
    <cellStyle name="계산 2 2 2 2 4 3" xfId="9545" xr:uid="{00000000-0005-0000-0000-0000B7300000}"/>
    <cellStyle name="계산 2 2 2 2 4 30" xfId="40459" xr:uid="{00000000-0005-0000-0000-00009B010000}"/>
    <cellStyle name="계산 2 2 2 2 4 31" xfId="47031" xr:uid="{00000000-0005-0000-0000-0000B5010000}"/>
    <cellStyle name="계산 2 2 2 2 4 32" xfId="46718" xr:uid="{00000000-0005-0000-0000-0000B5010000}"/>
    <cellStyle name="계산 2 2 2 2 4 4" xfId="9529" xr:uid="{00000000-0005-0000-0000-0000B8300000}"/>
    <cellStyle name="계산 2 2 2 2 4 5" xfId="10358" xr:uid="{00000000-0005-0000-0000-0000B9300000}"/>
    <cellStyle name="계산 2 2 2 2 4 6" xfId="10906" xr:uid="{00000000-0005-0000-0000-0000BA300000}"/>
    <cellStyle name="계산 2 2 2 2 4 7" xfId="9756" xr:uid="{00000000-0005-0000-0000-0000BB300000}"/>
    <cellStyle name="계산 2 2 2 2 4 8" xfId="10139" xr:uid="{00000000-0005-0000-0000-0000BC300000}"/>
    <cellStyle name="계산 2 2 2 2 4 9" xfId="10775" xr:uid="{00000000-0005-0000-0000-0000BD300000}"/>
    <cellStyle name="계산 2 2 2 2 5" xfId="9306" xr:uid="{00000000-0005-0000-0000-0000BE300000}"/>
    <cellStyle name="계산 2 2 2 2 5 10" xfId="13885" xr:uid="{00000000-0005-0000-0000-0000BF300000}"/>
    <cellStyle name="계산 2 2 2 2 5 11" xfId="19619" xr:uid="{00000000-0005-0000-0000-0000C0300000}"/>
    <cellStyle name="계산 2 2 2 2 5 12" xfId="33694" xr:uid="{00000000-0005-0000-0000-0000C1300000}"/>
    <cellStyle name="계산 2 2 2 2 5 13" xfId="38783" xr:uid="{00000000-0005-0000-0000-0000C2300000}"/>
    <cellStyle name="계산 2 2 2 2 5 14" xfId="40936" xr:uid="{00000000-0005-0000-0000-000047160000}"/>
    <cellStyle name="계산 2 2 2 2 5 15" xfId="46518" xr:uid="{00000000-0005-0000-0000-000047160000}"/>
    <cellStyle name="계산 2 2 2 2 5 2" xfId="11595" xr:uid="{00000000-0005-0000-0000-0000C3300000}"/>
    <cellStyle name="계산 2 2 2 2 5 3" xfId="11795" xr:uid="{00000000-0005-0000-0000-0000C4300000}"/>
    <cellStyle name="계산 2 2 2 2 5 4" xfId="11995" xr:uid="{00000000-0005-0000-0000-0000C5300000}"/>
    <cellStyle name="계산 2 2 2 2 5 5" xfId="12195" xr:uid="{00000000-0005-0000-0000-0000C6300000}"/>
    <cellStyle name="계산 2 2 2 2 5 6" xfId="12334" xr:uid="{00000000-0005-0000-0000-0000C7300000}"/>
    <cellStyle name="계산 2 2 2 2 5 7" xfId="13035" xr:uid="{00000000-0005-0000-0000-0000C8300000}"/>
    <cellStyle name="계산 2 2 2 2 5 8" xfId="11410" xr:uid="{00000000-0005-0000-0000-0000C9300000}"/>
    <cellStyle name="계산 2 2 2 2 5 9" xfId="13516" xr:uid="{00000000-0005-0000-0000-0000CA300000}"/>
    <cellStyle name="계산 2 2 2 2 6" xfId="9908" xr:uid="{00000000-0005-0000-0000-0000CB300000}"/>
    <cellStyle name="계산 2 2 2 2 6 2" xfId="19132" xr:uid="{00000000-0005-0000-0000-0000CC300000}"/>
    <cellStyle name="계산 2 2 2 2 6 3" xfId="33822" xr:uid="{00000000-0005-0000-0000-0000CD300000}"/>
    <cellStyle name="계산 2 2 2 2 6 4" xfId="38657" xr:uid="{00000000-0005-0000-0000-0000CE300000}"/>
    <cellStyle name="계산 2 2 2 2 6 5" xfId="41755" xr:uid="{00000000-0005-0000-0000-000048160000}"/>
    <cellStyle name="계산 2 2 2 2 6 6" xfId="46392" xr:uid="{00000000-0005-0000-0000-000048160000}"/>
    <cellStyle name="계산 2 2 2 2 7" xfId="10431" xr:uid="{00000000-0005-0000-0000-0000CF300000}"/>
    <cellStyle name="계산 2 2 2 2 8" xfId="9873" xr:uid="{00000000-0005-0000-0000-0000D0300000}"/>
    <cellStyle name="계산 2 2 2 2 9" xfId="10940" xr:uid="{00000000-0005-0000-0000-0000D1300000}"/>
    <cellStyle name="계산 2 2 2 20" xfId="14443" xr:uid="{00000000-0005-0000-0000-0000D2300000}"/>
    <cellStyle name="계산 2 2 2 21" xfId="15211" xr:uid="{00000000-0005-0000-0000-0000D3300000}"/>
    <cellStyle name="계산 2 2 2 22" xfId="15133" xr:uid="{00000000-0005-0000-0000-0000D4300000}"/>
    <cellStyle name="계산 2 2 2 23" xfId="15214" xr:uid="{00000000-0005-0000-0000-0000D5300000}"/>
    <cellStyle name="계산 2 2 2 24" xfId="20088" xr:uid="{00000000-0005-0000-0000-0000D6300000}"/>
    <cellStyle name="계산 2 2 2 25" xfId="19916" xr:uid="{00000000-0005-0000-0000-0000D7300000}"/>
    <cellStyle name="계산 2 2 2 26" xfId="20172" xr:uid="{00000000-0005-0000-0000-0000D8300000}"/>
    <cellStyle name="계산 2 2 2 27" xfId="32735" xr:uid="{00000000-0005-0000-0000-0000D9300000}"/>
    <cellStyle name="계산 2 2 2 28" xfId="33183" xr:uid="{00000000-0005-0000-0000-0000DA300000}"/>
    <cellStyle name="계산 2 2 2 29" xfId="39077" xr:uid="{00000000-0005-0000-0000-0000DB300000}"/>
    <cellStyle name="계산 2 2 2 3" xfId="6792" xr:uid="{00000000-0005-0000-0000-0000DC300000}"/>
    <cellStyle name="계산 2 2 2 3 10" xfId="10214" xr:uid="{00000000-0005-0000-0000-0000DD300000}"/>
    <cellStyle name="계산 2 2 2 3 11" xfId="9701" xr:uid="{00000000-0005-0000-0000-0000DE300000}"/>
    <cellStyle name="계산 2 2 2 3 12" xfId="10546" xr:uid="{00000000-0005-0000-0000-0000DF300000}"/>
    <cellStyle name="계산 2 2 2 3 13" xfId="12488" xr:uid="{00000000-0005-0000-0000-0000E0300000}"/>
    <cellStyle name="계산 2 2 2 3 14" xfId="10181" xr:uid="{00000000-0005-0000-0000-0000E1300000}"/>
    <cellStyle name="계산 2 2 2 3 15" xfId="13370" xr:uid="{00000000-0005-0000-0000-0000E2300000}"/>
    <cellStyle name="계산 2 2 2 3 16" xfId="13739" xr:uid="{00000000-0005-0000-0000-0000E3300000}"/>
    <cellStyle name="계산 2 2 2 3 17" xfId="13689" xr:uid="{00000000-0005-0000-0000-0000E4300000}"/>
    <cellStyle name="계산 2 2 2 3 18" xfId="14214" xr:uid="{00000000-0005-0000-0000-0000E5300000}"/>
    <cellStyle name="계산 2 2 2 3 19" xfId="12930" xr:uid="{00000000-0005-0000-0000-0000E6300000}"/>
    <cellStyle name="계산 2 2 2 3 2" xfId="7336" xr:uid="{00000000-0005-0000-0000-0000E7300000}"/>
    <cellStyle name="계산 2 2 2 3 2 10" xfId="13818" xr:uid="{00000000-0005-0000-0000-0000E8300000}"/>
    <cellStyle name="계산 2 2 2 3 2 11" xfId="19680" xr:uid="{00000000-0005-0000-0000-0000E9300000}"/>
    <cellStyle name="계산 2 2 2 3 2 12" xfId="33627" xr:uid="{00000000-0005-0000-0000-0000EA300000}"/>
    <cellStyle name="계산 2 2 2 3 2 13" xfId="38850" xr:uid="{00000000-0005-0000-0000-0000EB300000}"/>
    <cellStyle name="계산 2 2 2 3 2 14" xfId="41656" xr:uid="{00000000-0005-0000-0000-00004A160000}"/>
    <cellStyle name="계산 2 2 2 3 2 15" xfId="46585" xr:uid="{00000000-0005-0000-0000-00004A160000}"/>
    <cellStyle name="계산 2 2 2 3 2 2" xfId="11528" xr:uid="{00000000-0005-0000-0000-0000EC300000}"/>
    <cellStyle name="계산 2 2 2 3 2 3" xfId="11728" xr:uid="{00000000-0005-0000-0000-0000ED300000}"/>
    <cellStyle name="계산 2 2 2 3 2 4" xfId="11928" xr:uid="{00000000-0005-0000-0000-0000EE300000}"/>
    <cellStyle name="계산 2 2 2 3 2 5" xfId="12128" xr:uid="{00000000-0005-0000-0000-0000EF300000}"/>
    <cellStyle name="계산 2 2 2 3 2 6" xfId="10057" xr:uid="{00000000-0005-0000-0000-0000F0300000}"/>
    <cellStyle name="계산 2 2 2 3 2 7" xfId="12968" xr:uid="{00000000-0005-0000-0000-0000F1300000}"/>
    <cellStyle name="계산 2 2 2 3 2 8" xfId="10087" xr:uid="{00000000-0005-0000-0000-0000F2300000}"/>
    <cellStyle name="계산 2 2 2 3 2 9" xfId="13449" xr:uid="{00000000-0005-0000-0000-0000F3300000}"/>
    <cellStyle name="계산 2 2 2 3 20" xfId="15106" xr:uid="{00000000-0005-0000-0000-0000F4300000}"/>
    <cellStyle name="계산 2 2 2 3 21" xfId="15358" xr:uid="{00000000-0005-0000-0000-0000F5300000}"/>
    <cellStyle name="계산 2 2 2 3 22" xfId="15505" xr:uid="{00000000-0005-0000-0000-0000F6300000}"/>
    <cellStyle name="계산 2 2 2 3 23" xfId="15646" xr:uid="{00000000-0005-0000-0000-0000F7300000}"/>
    <cellStyle name="계산 2 2 2 3 24" xfId="19879" xr:uid="{00000000-0005-0000-0000-0000F8300000}"/>
    <cellStyle name="계산 2 2 2 3 25" xfId="18506" xr:uid="{00000000-0005-0000-0000-0000F9300000}"/>
    <cellStyle name="계산 2 2 2 3 26" xfId="19744" xr:uid="{00000000-0005-0000-0000-0000FA300000}"/>
    <cellStyle name="계산 2 2 2 3 27" xfId="32909" xr:uid="{00000000-0005-0000-0000-0000FB300000}"/>
    <cellStyle name="계산 2 2 2 3 28" xfId="33552" xr:uid="{00000000-0005-0000-0000-0000FC300000}"/>
    <cellStyle name="계산 2 2 2 3 29" xfId="38925" xr:uid="{00000000-0005-0000-0000-0000FD300000}"/>
    <cellStyle name="계산 2 2 2 3 3" xfId="7335" xr:uid="{00000000-0005-0000-0000-0000FE300000}"/>
    <cellStyle name="계산 2 2 2 3 3 10" xfId="40784" xr:uid="{00000000-0005-0000-0000-00006B030000}"/>
    <cellStyle name="계산 2 2 2 3 3 11" xfId="41067" xr:uid="{00000000-0005-0000-0000-00006B030000}"/>
    <cellStyle name="계산 2 2 2 3 3 2" xfId="8611" xr:uid="{00000000-0005-0000-0000-0000FF300000}"/>
    <cellStyle name="계산 2 2 2 3 3 3" xfId="14368" xr:uid="{00000000-0005-0000-0000-000000310000}"/>
    <cellStyle name="계산 2 2 2 3 3 4" xfId="14219" xr:uid="{00000000-0005-0000-0000-000001310000}"/>
    <cellStyle name="계산 2 2 2 3 3 5" xfId="14647" xr:uid="{00000000-0005-0000-0000-000002310000}"/>
    <cellStyle name="계산 2 2 2 3 3 6" xfId="13196" xr:uid="{00000000-0005-0000-0000-000003310000}"/>
    <cellStyle name="계산 2 2 2 3 3 7" xfId="14050" xr:uid="{00000000-0005-0000-0000-000004310000}"/>
    <cellStyle name="계산 2 2 2 3 3 8" xfId="15796" xr:uid="{00000000-0005-0000-0000-000005310000}"/>
    <cellStyle name="계산 2 2 2 3 3 9" xfId="18935" xr:uid="{00000000-0005-0000-0000-000006310000}"/>
    <cellStyle name="계산 2 2 2 3 30" xfId="39451" xr:uid="{00000000-0005-0000-0000-000007310000}"/>
    <cellStyle name="계산 2 2 2 3 31" xfId="39692" xr:uid="{00000000-0005-0000-0000-000097010000}"/>
    <cellStyle name="계산 2 2 2 3 32" xfId="40354" xr:uid="{00000000-0005-0000-0000-00009C010000}"/>
    <cellStyle name="계산 2 2 2 3 33" xfId="40537" xr:uid="{00000000-0005-0000-0000-00009C010000}"/>
    <cellStyle name="계산 2 2 2 3 34" xfId="47108" xr:uid="{00000000-0005-0000-0000-0000B6010000}"/>
    <cellStyle name="계산 2 2 2 3 35" xfId="47228" xr:uid="{00000000-0005-0000-0000-0000B6010000}"/>
    <cellStyle name="계산 2 2 2 3 4" xfId="8240" xr:uid="{00000000-0005-0000-0000-000008310000}"/>
    <cellStyle name="계산 2 2 2 3 4 10" xfId="41147" xr:uid="{00000000-0005-0000-0000-00006C030000}"/>
    <cellStyle name="계산 2 2 2 3 4 11" xfId="40669" xr:uid="{00000000-0005-0000-0000-00006C030000}"/>
    <cellStyle name="계산 2 2 2 3 4 2" xfId="8899" xr:uid="{00000000-0005-0000-0000-000009310000}"/>
    <cellStyle name="계산 2 2 2 3 4 3" xfId="14782" xr:uid="{00000000-0005-0000-0000-00000A310000}"/>
    <cellStyle name="계산 2 2 2 3 4 4" xfId="14534" xr:uid="{00000000-0005-0000-0000-00000B310000}"/>
    <cellStyle name="계산 2 2 2 3 4 5" xfId="14965" xr:uid="{00000000-0005-0000-0000-00000C310000}"/>
    <cellStyle name="계산 2 2 2 3 4 6" xfId="15041" xr:uid="{00000000-0005-0000-0000-00000D310000}"/>
    <cellStyle name="계산 2 2 2 3 4 7" xfId="14250" xr:uid="{00000000-0005-0000-0000-00000E310000}"/>
    <cellStyle name="계산 2 2 2 3 4 8" xfId="17767" xr:uid="{00000000-0005-0000-0000-00000F310000}"/>
    <cellStyle name="계산 2 2 2 3 4 9" xfId="19289" xr:uid="{00000000-0005-0000-0000-000010310000}"/>
    <cellStyle name="계산 2 2 2 3 5" xfId="9162" xr:uid="{00000000-0005-0000-0000-000011310000}"/>
    <cellStyle name="계산 2 2 2 3 6" xfId="9767" xr:uid="{00000000-0005-0000-0000-000012310000}"/>
    <cellStyle name="계산 2 2 2 3 7" xfId="9743" xr:uid="{00000000-0005-0000-0000-000013310000}"/>
    <cellStyle name="계산 2 2 2 3 8" xfId="10006" xr:uid="{00000000-0005-0000-0000-000014310000}"/>
    <cellStyle name="계산 2 2 2 3 9" xfId="10415" xr:uid="{00000000-0005-0000-0000-000015310000}"/>
    <cellStyle name="계산 2 2 2 30" xfId="39276" xr:uid="{00000000-0005-0000-0000-000016310000}"/>
    <cellStyle name="계산 2 2 2 31" xfId="40201" xr:uid="{00000000-0005-0000-0000-000090010000}"/>
    <cellStyle name="계산 2 2 2 32" xfId="39536" xr:uid="{00000000-0005-0000-0000-000095010000}"/>
    <cellStyle name="계산 2 2 2 33" xfId="40081" xr:uid="{00000000-0005-0000-0000-000095010000}"/>
    <cellStyle name="계산 2 2 2 34" xfId="46808" xr:uid="{00000000-0005-0000-0000-0000AF010000}"/>
    <cellStyle name="계산 2 2 2 35" xfId="46786" xr:uid="{00000000-0005-0000-0000-0000AF010000}"/>
    <cellStyle name="계산 2 2 2 4" xfId="6698" xr:uid="{00000000-0005-0000-0000-000017310000}"/>
    <cellStyle name="계산 2 2 2 4 10" xfId="12589" xr:uid="{00000000-0005-0000-0000-000018310000}"/>
    <cellStyle name="계산 2 2 2 4 11" xfId="11133" xr:uid="{00000000-0005-0000-0000-000019310000}"/>
    <cellStyle name="계산 2 2 2 4 12" xfId="13289" xr:uid="{00000000-0005-0000-0000-00001A310000}"/>
    <cellStyle name="계산 2 2 2 4 13" xfId="13662" xr:uid="{00000000-0005-0000-0000-00001B310000}"/>
    <cellStyle name="계산 2 2 2 4 14" xfId="13263" xr:uid="{00000000-0005-0000-0000-00001C310000}"/>
    <cellStyle name="계산 2 2 2 4 15" xfId="14690" xr:uid="{00000000-0005-0000-0000-00001D310000}"/>
    <cellStyle name="계산 2 2 2 4 16" xfId="14951" xr:uid="{00000000-0005-0000-0000-00001E310000}"/>
    <cellStyle name="계산 2 2 2 4 17" xfId="13185" xr:uid="{00000000-0005-0000-0000-00001F310000}"/>
    <cellStyle name="계산 2 2 2 4 18" xfId="15286" xr:uid="{00000000-0005-0000-0000-000020310000}"/>
    <cellStyle name="계산 2 2 2 4 19" xfId="15434" xr:uid="{00000000-0005-0000-0000-000021310000}"/>
    <cellStyle name="계산 2 2 2 4 2" xfId="8568" xr:uid="{00000000-0005-0000-0000-000022310000}"/>
    <cellStyle name="계산 2 2 2 4 2 10" xfId="13907" xr:uid="{00000000-0005-0000-0000-000023310000}"/>
    <cellStyle name="계산 2 2 2 4 2 11" xfId="19598" xr:uid="{00000000-0005-0000-0000-000024310000}"/>
    <cellStyle name="계산 2 2 2 4 2 12" xfId="33716" xr:uid="{00000000-0005-0000-0000-000025310000}"/>
    <cellStyle name="계산 2 2 2 4 2 13" xfId="38761" xr:uid="{00000000-0005-0000-0000-000026310000}"/>
    <cellStyle name="계산 2 2 2 4 2 14" xfId="41129" xr:uid="{00000000-0005-0000-0000-00004C160000}"/>
    <cellStyle name="계산 2 2 2 4 2 15" xfId="46496" xr:uid="{00000000-0005-0000-0000-00004C160000}"/>
    <cellStyle name="계산 2 2 2 4 2 2" xfId="11617" xr:uid="{00000000-0005-0000-0000-000027310000}"/>
    <cellStyle name="계산 2 2 2 4 2 3" xfId="11817" xr:uid="{00000000-0005-0000-0000-000028310000}"/>
    <cellStyle name="계산 2 2 2 4 2 4" xfId="12017" xr:uid="{00000000-0005-0000-0000-000029310000}"/>
    <cellStyle name="계산 2 2 2 4 2 5" xfId="12217" xr:uid="{00000000-0005-0000-0000-00002A310000}"/>
    <cellStyle name="계산 2 2 2 4 2 6" xfId="10314" xr:uid="{00000000-0005-0000-0000-00002B310000}"/>
    <cellStyle name="계산 2 2 2 4 2 7" xfId="13057" xr:uid="{00000000-0005-0000-0000-00002C310000}"/>
    <cellStyle name="계산 2 2 2 4 2 8" xfId="12618" xr:uid="{00000000-0005-0000-0000-00002D310000}"/>
    <cellStyle name="계산 2 2 2 4 2 9" xfId="13538" xr:uid="{00000000-0005-0000-0000-00002E310000}"/>
    <cellStyle name="계산 2 2 2 4 20" xfId="15577" xr:uid="{00000000-0005-0000-0000-00002F310000}"/>
    <cellStyle name="계산 2 2 2 4 21" xfId="19248" xr:uid="{00000000-0005-0000-0000-000030310000}"/>
    <cellStyle name="계산 2 2 2 4 22" xfId="20160" xr:uid="{00000000-0005-0000-0000-000031310000}"/>
    <cellStyle name="계산 2 2 2 4 23" xfId="19924" xr:uid="{00000000-0005-0000-0000-000032310000}"/>
    <cellStyle name="계산 2 2 2 4 24" xfId="32833" xr:uid="{00000000-0005-0000-0000-000033310000}"/>
    <cellStyle name="계산 2 2 2 4 25" xfId="33475" xr:uid="{00000000-0005-0000-0000-000034310000}"/>
    <cellStyle name="계산 2 2 2 4 26" xfId="39000" xr:uid="{00000000-0005-0000-0000-000035310000}"/>
    <cellStyle name="계산 2 2 2 4 27" xfId="39375" xr:uid="{00000000-0005-0000-0000-000036310000}"/>
    <cellStyle name="계산 2 2 2 4 28" xfId="39560" xr:uid="{00000000-0005-0000-0000-000098010000}"/>
    <cellStyle name="계산 2 2 2 4 29" xfId="40275" xr:uid="{00000000-0005-0000-0000-00009D010000}"/>
    <cellStyle name="계산 2 2 2 4 3" xfId="9760" xr:uid="{00000000-0005-0000-0000-000037310000}"/>
    <cellStyle name="계산 2 2 2 4 30" xfId="40458" xr:uid="{00000000-0005-0000-0000-00009D010000}"/>
    <cellStyle name="계산 2 2 2 4 31" xfId="47030" xr:uid="{00000000-0005-0000-0000-0000B7010000}"/>
    <cellStyle name="계산 2 2 2 4 32" xfId="46905" xr:uid="{00000000-0005-0000-0000-0000B7010000}"/>
    <cellStyle name="계산 2 2 2 4 4" xfId="9625" xr:uid="{00000000-0005-0000-0000-000038310000}"/>
    <cellStyle name="계산 2 2 2 4 5" xfId="10822" xr:uid="{00000000-0005-0000-0000-000039310000}"/>
    <cellStyle name="계산 2 2 2 4 6" xfId="9526" xr:uid="{00000000-0005-0000-0000-00003A310000}"/>
    <cellStyle name="계산 2 2 2 4 7" xfId="10188" xr:uid="{00000000-0005-0000-0000-00003B310000}"/>
    <cellStyle name="계산 2 2 2 4 8" xfId="11045" xr:uid="{00000000-0005-0000-0000-00003C310000}"/>
    <cellStyle name="계산 2 2 2 4 9" xfId="11166" xr:uid="{00000000-0005-0000-0000-00003D310000}"/>
    <cellStyle name="계산 2 2 2 5" xfId="8834" xr:uid="{00000000-0005-0000-0000-00003E310000}"/>
    <cellStyle name="계산 2 2 2 5 10" xfId="13991" xr:uid="{00000000-0005-0000-0000-00003F310000}"/>
    <cellStyle name="계산 2 2 2 5 11" xfId="19519" xr:uid="{00000000-0005-0000-0000-000040310000}"/>
    <cellStyle name="계산 2 2 2 5 12" xfId="33800" xr:uid="{00000000-0005-0000-0000-000041310000}"/>
    <cellStyle name="계산 2 2 2 5 13" xfId="38677" xr:uid="{00000000-0005-0000-0000-000042310000}"/>
    <cellStyle name="계산 2 2 2 5 14" xfId="41045" xr:uid="{00000000-0005-0000-0000-00004D160000}"/>
    <cellStyle name="계산 2 2 2 5 15" xfId="46412" xr:uid="{00000000-0005-0000-0000-00004D160000}"/>
    <cellStyle name="계산 2 2 2 5 2" xfId="11701" xr:uid="{00000000-0005-0000-0000-000043310000}"/>
    <cellStyle name="계산 2 2 2 5 3" xfId="11901" xr:uid="{00000000-0005-0000-0000-000044310000}"/>
    <cellStyle name="계산 2 2 2 5 4" xfId="12101" xr:uid="{00000000-0005-0000-0000-000045310000}"/>
    <cellStyle name="계산 2 2 2 5 5" xfId="12301" xr:uid="{00000000-0005-0000-0000-000046310000}"/>
    <cellStyle name="계산 2 2 2 5 6" xfId="12808" xr:uid="{00000000-0005-0000-0000-000047310000}"/>
    <cellStyle name="계산 2 2 2 5 7" xfId="13141" xr:uid="{00000000-0005-0000-0000-000048310000}"/>
    <cellStyle name="계산 2 2 2 5 8" xfId="10446" xr:uid="{00000000-0005-0000-0000-000049310000}"/>
    <cellStyle name="계산 2 2 2 5 9" xfId="13622" xr:uid="{00000000-0005-0000-0000-00004A310000}"/>
    <cellStyle name="계산 2 2 2 6" xfId="10464" xr:uid="{00000000-0005-0000-0000-00004B310000}"/>
    <cellStyle name="계산 2 2 2 6 2" xfId="19133" xr:uid="{00000000-0005-0000-0000-00004C310000}"/>
    <cellStyle name="계산 2 2 2 6 3" xfId="33821" xr:uid="{00000000-0005-0000-0000-00004D310000}"/>
    <cellStyle name="계산 2 2 2 6 4" xfId="38658" xr:uid="{00000000-0005-0000-0000-00004E310000}"/>
    <cellStyle name="계산 2 2 2 6 5" xfId="40717" xr:uid="{00000000-0005-0000-0000-00004E160000}"/>
    <cellStyle name="계산 2 2 2 6 6" xfId="46393" xr:uid="{00000000-0005-0000-0000-00004E160000}"/>
    <cellStyle name="계산 2 2 2 7" xfId="10038" xr:uid="{00000000-0005-0000-0000-00004F310000}"/>
    <cellStyle name="계산 2 2 2 8" xfId="9996" xr:uid="{00000000-0005-0000-0000-000050310000}"/>
    <cellStyle name="계산 2 2 2 9" xfId="9590" xr:uid="{00000000-0005-0000-0000-000051310000}"/>
    <cellStyle name="계산 2 2 2_설치확인서_양식" xfId="6157" xr:uid="{00000000-0005-0000-0000-000052310000}"/>
    <cellStyle name="계산 2 2 20" xfId="12595" xr:uid="{00000000-0005-0000-0000-000053310000}"/>
    <cellStyle name="계산 2 2 21" xfId="12662" xr:uid="{00000000-0005-0000-0000-000054310000}"/>
    <cellStyle name="계산 2 2 22" xfId="12617" xr:uid="{00000000-0005-0000-0000-000055310000}"/>
    <cellStyle name="계산 2 2 23" xfId="12772" xr:uid="{00000000-0005-0000-0000-000056310000}"/>
    <cellStyle name="계산 2 2 24" xfId="11266" xr:uid="{00000000-0005-0000-0000-000057310000}"/>
    <cellStyle name="계산 2 2 25" xfId="14946" xr:uid="{00000000-0005-0000-0000-000058310000}"/>
    <cellStyle name="계산 2 2 26" xfId="14732" xr:uid="{00000000-0005-0000-0000-000059310000}"/>
    <cellStyle name="계산 2 2 27" xfId="14184" xr:uid="{00000000-0005-0000-0000-00005A310000}"/>
    <cellStyle name="계산 2 2 28" xfId="14754" xr:uid="{00000000-0005-0000-0000-00005B310000}"/>
    <cellStyle name="계산 2 2 29" xfId="15132" xr:uid="{00000000-0005-0000-0000-00005C310000}"/>
    <cellStyle name="계산 2 2 3" xfId="6158" xr:uid="{00000000-0005-0000-0000-00005D310000}"/>
    <cellStyle name="계산 2 2 3 10" xfId="10736" xr:uid="{00000000-0005-0000-0000-00005E310000}"/>
    <cellStyle name="계산 2 2 3 11" xfId="9675" xr:uid="{00000000-0005-0000-0000-00005F310000}"/>
    <cellStyle name="계산 2 2 3 12" xfId="12542" xr:uid="{00000000-0005-0000-0000-000060310000}"/>
    <cellStyle name="계산 2 2 3 13" xfId="10058" xr:uid="{00000000-0005-0000-0000-000061310000}"/>
    <cellStyle name="계산 2 2 3 14" xfId="11032" xr:uid="{00000000-0005-0000-0000-000062310000}"/>
    <cellStyle name="계산 2 2 3 15" xfId="12759" xr:uid="{00000000-0005-0000-0000-000063310000}"/>
    <cellStyle name="계산 2 2 3 16" xfId="12925" xr:uid="{00000000-0005-0000-0000-000064310000}"/>
    <cellStyle name="계산 2 2 3 17" xfId="11158" xr:uid="{00000000-0005-0000-0000-000065310000}"/>
    <cellStyle name="계산 2 2 3 18" xfId="12847" xr:uid="{00000000-0005-0000-0000-000066310000}"/>
    <cellStyle name="계산 2 2 3 19" xfId="14655" xr:uid="{00000000-0005-0000-0000-000067310000}"/>
    <cellStyle name="계산 2 2 3 2" xfId="6795" xr:uid="{00000000-0005-0000-0000-000068310000}"/>
    <cellStyle name="계산 2 2 3 2 10" xfId="10927" xr:uid="{00000000-0005-0000-0000-000069310000}"/>
    <cellStyle name="계산 2 2 3 2 11" xfId="9775" xr:uid="{00000000-0005-0000-0000-00006A310000}"/>
    <cellStyle name="계산 2 2 3 2 12" xfId="11180" xr:uid="{00000000-0005-0000-0000-00006B310000}"/>
    <cellStyle name="계산 2 2 3 2 13" xfId="12535" xr:uid="{00000000-0005-0000-0000-00006C310000}"/>
    <cellStyle name="계산 2 2 3 2 14" xfId="11208" xr:uid="{00000000-0005-0000-0000-00006D310000}"/>
    <cellStyle name="계산 2 2 3 2 15" xfId="13373" xr:uid="{00000000-0005-0000-0000-00006E310000}"/>
    <cellStyle name="계산 2 2 3 2 16" xfId="13742" xr:uid="{00000000-0005-0000-0000-00006F310000}"/>
    <cellStyle name="계산 2 2 3 2 17" xfId="14088" xr:uid="{00000000-0005-0000-0000-000070310000}"/>
    <cellStyle name="계산 2 2 3 2 18" xfId="14479" xr:uid="{00000000-0005-0000-0000-000071310000}"/>
    <cellStyle name="계산 2 2 3 2 19" xfId="14901" xr:uid="{00000000-0005-0000-0000-000072310000}"/>
    <cellStyle name="계산 2 2 3 2 2" xfId="7338" xr:uid="{00000000-0005-0000-0000-000073310000}"/>
    <cellStyle name="계산 2 2 3 2 2 10" xfId="13819" xr:uid="{00000000-0005-0000-0000-000074310000}"/>
    <cellStyle name="계산 2 2 3 2 2 11" xfId="19679" xr:uid="{00000000-0005-0000-0000-000075310000}"/>
    <cellStyle name="계산 2 2 3 2 2 12" xfId="33628" xr:uid="{00000000-0005-0000-0000-000076310000}"/>
    <cellStyle name="계산 2 2 3 2 2 13" xfId="38849" xr:uid="{00000000-0005-0000-0000-000077310000}"/>
    <cellStyle name="계산 2 2 3 2 2 14" xfId="41715" xr:uid="{00000000-0005-0000-0000-000052160000}"/>
    <cellStyle name="계산 2 2 3 2 2 15" xfId="46584" xr:uid="{00000000-0005-0000-0000-000052160000}"/>
    <cellStyle name="계산 2 2 3 2 2 2" xfId="11529" xr:uid="{00000000-0005-0000-0000-000078310000}"/>
    <cellStyle name="계산 2 2 3 2 2 3" xfId="11729" xr:uid="{00000000-0005-0000-0000-000079310000}"/>
    <cellStyle name="계산 2 2 3 2 2 4" xfId="11929" xr:uid="{00000000-0005-0000-0000-00007A310000}"/>
    <cellStyle name="계산 2 2 3 2 2 5" xfId="12129" xr:uid="{00000000-0005-0000-0000-00007B310000}"/>
    <cellStyle name="계산 2 2 3 2 2 6" xfId="12623" xr:uid="{00000000-0005-0000-0000-00007C310000}"/>
    <cellStyle name="계산 2 2 3 2 2 7" xfId="12969" xr:uid="{00000000-0005-0000-0000-00007D310000}"/>
    <cellStyle name="계산 2 2 3 2 2 8" xfId="12398" xr:uid="{00000000-0005-0000-0000-00007E310000}"/>
    <cellStyle name="계산 2 2 3 2 2 9" xfId="13450" xr:uid="{00000000-0005-0000-0000-00007F310000}"/>
    <cellStyle name="계산 2 2 3 2 20" xfId="14735" xr:uid="{00000000-0005-0000-0000-000080310000}"/>
    <cellStyle name="계산 2 2 3 2 21" xfId="15361" xr:uid="{00000000-0005-0000-0000-000081310000}"/>
    <cellStyle name="계산 2 2 3 2 22" xfId="15508" xr:uid="{00000000-0005-0000-0000-000082310000}"/>
    <cellStyle name="계산 2 2 3 2 23" xfId="15649" xr:uid="{00000000-0005-0000-0000-000083310000}"/>
    <cellStyle name="계산 2 2 3 2 24" xfId="19876" xr:uid="{00000000-0005-0000-0000-000084310000}"/>
    <cellStyle name="계산 2 2 3 2 25" xfId="19358" xr:uid="{00000000-0005-0000-0000-000085310000}"/>
    <cellStyle name="계산 2 2 3 2 26" xfId="19741" xr:uid="{00000000-0005-0000-0000-000086310000}"/>
    <cellStyle name="계산 2 2 3 2 27" xfId="32912" xr:uid="{00000000-0005-0000-0000-000087310000}"/>
    <cellStyle name="계산 2 2 3 2 28" xfId="33555" xr:uid="{00000000-0005-0000-0000-000088310000}"/>
    <cellStyle name="계산 2 2 3 2 29" xfId="38922" xr:uid="{00000000-0005-0000-0000-000089310000}"/>
    <cellStyle name="계산 2 2 3 2 3" xfId="7337" xr:uid="{00000000-0005-0000-0000-00008A310000}"/>
    <cellStyle name="계산 2 2 3 2 3 10" xfId="40785" xr:uid="{00000000-0005-0000-0000-000072030000}"/>
    <cellStyle name="계산 2 2 3 2 3 11" xfId="40527" xr:uid="{00000000-0005-0000-0000-000072030000}"/>
    <cellStyle name="계산 2 2 3 2 3 2" xfId="8604" xr:uid="{00000000-0005-0000-0000-00008B310000}"/>
    <cellStyle name="계산 2 2 3 2 3 3" xfId="14369" xr:uid="{00000000-0005-0000-0000-00008C310000}"/>
    <cellStyle name="계산 2 2 3 2 3 4" xfId="13159" xr:uid="{00000000-0005-0000-0000-00008D310000}"/>
    <cellStyle name="계산 2 2 3 2 3 5" xfId="14256" xr:uid="{00000000-0005-0000-0000-00008E310000}"/>
    <cellStyle name="계산 2 2 3 2 3 6" xfId="14012" xr:uid="{00000000-0005-0000-0000-00008F310000}"/>
    <cellStyle name="계산 2 2 3 2 3 7" xfId="11498" xr:uid="{00000000-0005-0000-0000-000090310000}"/>
    <cellStyle name="계산 2 2 3 2 3 8" xfId="15839" xr:uid="{00000000-0005-0000-0000-000091310000}"/>
    <cellStyle name="계산 2 2 3 2 3 9" xfId="18937" xr:uid="{00000000-0005-0000-0000-000092310000}"/>
    <cellStyle name="계산 2 2 3 2 30" xfId="39454" xr:uid="{00000000-0005-0000-0000-000093310000}"/>
    <cellStyle name="계산 2 2 3 2 31" xfId="40017" xr:uid="{00000000-0005-0000-0000-00009B010000}"/>
    <cellStyle name="계산 2 2 3 2 32" xfId="40357" xr:uid="{00000000-0005-0000-0000-0000A0010000}"/>
    <cellStyle name="계산 2 2 3 2 33" xfId="40540" xr:uid="{00000000-0005-0000-0000-0000A0010000}"/>
    <cellStyle name="계산 2 2 3 2 34" xfId="47111" xr:uid="{00000000-0005-0000-0000-0000BA010000}"/>
    <cellStyle name="계산 2 2 3 2 35" xfId="46966" xr:uid="{00000000-0005-0000-0000-0000BA010000}"/>
    <cellStyle name="계산 2 2 3 2 4" xfId="8241" xr:uid="{00000000-0005-0000-0000-000094310000}"/>
    <cellStyle name="계산 2 2 3 2 4 10" xfId="41148" xr:uid="{00000000-0005-0000-0000-000073030000}"/>
    <cellStyle name="계산 2 2 3 2 4 11" xfId="41331" xr:uid="{00000000-0005-0000-0000-000073030000}"/>
    <cellStyle name="계산 2 2 3 2 4 2" xfId="8898" xr:uid="{00000000-0005-0000-0000-000095310000}"/>
    <cellStyle name="계산 2 2 3 2 4 3" xfId="14783" xr:uid="{00000000-0005-0000-0000-000096310000}"/>
    <cellStyle name="계산 2 2 3 2 4 4" xfId="12848" xr:uid="{00000000-0005-0000-0000-000097310000}"/>
    <cellStyle name="계산 2 2 3 2 4 5" xfId="14966" xr:uid="{00000000-0005-0000-0000-000098310000}"/>
    <cellStyle name="계산 2 2 3 2 4 6" xfId="15042" xr:uid="{00000000-0005-0000-0000-000099310000}"/>
    <cellStyle name="계산 2 2 3 2 4 7" xfId="14596" xr:uid="{00000000-0005-0000-0000-00009A310000}"/>
    <cellStyle name="계산 2 2 3 2 4 8" xfId="17768" xr:uid="{00000000-0005-0000-0000-00009B310000}"/>
    <cellStyle name="계산 2 2 3 2 4 9" xfId="19290" xr:uid="{00000000-0005-0000-0000-00009C310000}"/>
    <cellStyle name="계산 2 2 3 2 5" xfId="9217" xr:uid="{00000000-0005-0000-0000-00009D310000}"/>
    <cellStyle name="계산 2 2 3 2 6" xfId="9703" xr:uid="{00000000-0005-0000-0000-00009E310000}"/>
    <cellStyle name="계산 2 2 3 2 7" xfId="10398" xr:uid="{00000000-0005-0000-0000-00009F310000}"/>
    <cellStyle name="계산 2 2 3 2 8" xfId="10399" xr:uid="{00000000-0005-0000-0000-0000A0310000}"/>
    <cellStyle name="계산 2 2 3 2 9" xfId="10848" xr:uid="{00000000-0005-0000-0000-0000A1310000}"/>
    <cellStyle name="계산 2 2 3 20" xfId="15239" xr:uid="{00000000-0005-0000-0000-0000A2310000}"/>
    <cellStyle name="계산 2 2 3 21" xfId="15175" xr:uid="{00000000-0005-0000-0000-0000A3310000}"/>
    <cellStyle name="계산 2 2 3 22" xfId="14756" xr:uid="{00000000-0005-0000-0000-0000A4310000}"/>
    <cellStyle name="계산 2 2 3 23" xfId="20085" xr:uid="{00000000-0005-0000-0000-0000A5310000}"/>
    <cellStyle name="계산 2 2 3 24" xfId="19820" xr:uid="{00000000-0005-0000-0000-0000A6310000}"/>
    <cellStyle name="계산 2 2 3 25" xfId="18499" xr:uid="{00000000-0005-0000-0000-0000A7310000}"/>
    <cellStyle name="계산 2 2 3 26" xfId="32738" xr:uid="{00000000-0005-0000-0000-0000A8310000}"/>
    <cellStyle name="계산 2 2 3 27" xfId="33186" xr:uid="{00000000-0005-0000-0000-0000A9310000}"/>
    <cellStyle name="계산 2 2 3 28" xfId="39074" xr:uid="{00000000-0005-0000-0000-0000AA310000}"/>
    <cellStyle name="계산 2 2 3 29" xfId="39279" xr:uid="{00000000-0005-0000-0000-0000AB310000}"/>
    <cellStyle name="계산 2 2 3 3" xfId="6701" xr:uid="{00000000-0005-0000-0000-0000AC310000}"/>
    <cellStyle name="계산 2 2 3 3 10" xfId="12532" xr:uid="{00000000-0005-0000-0000-0000AD310000}"/>
    <cellStyle name="계산 2 2 3 3 11" xfId="12489" xr:uid="{00000000-0005-0000-0000-0000AE310000}"/>
    <cellStyle name="계산 2 2 3 3 12" xfId="13292" xr:uid="{00000000-0005-0000-0000-0000AF310000}"/>
    <cellStyle name="계산 2 2 3 3 13" xfId="13665" xr:uid="{00000000-0005-0000-0000-0000B0310000}"/>
    <cellStyle name="계산 2 2 3 3 14" xfId="11517" xr:uid="{00000000-0005-0000-0000-0000B1310000}"/>
    <cellStyle name="계산 2 2 3 3 15" xfId="14174" xr:uid="{00000000-0005-0000-0000-0000B2310000}"/>
    <cellStyle name="계산 2 2 3 3 16" xfId="14518" xr:uid="{00000000-0005-0000-0000-0000B3310000}"/>
    <cellStyle name="계산 2 2 3 3 17" xfId="14071" xr:uid="{00000000-0005-0000-0000-0000B4310000}"/>
    <cellStyle name="계산 2 2 3 3 18" xfId="15289" xr:uid="{00000000-0005-0000-0000-0000B5310000}"/>
    <cellStyle name="계산 2 2 3 3 19" xfId="15437" xr:uid="{00000000-0005-0000-0000-0000B6310000}"/>
    <cellStyle name="계산 2 2 3 3 2" xfId="8559" xr:uid="{00000000-0005-0000-0000-0000B7310000}"/>
    <cellStyle name="계산 2 2 3 3 2 10" xfId="13874" xr:uid="{00000000-0005-0000-0000-0000B8310000}"/>
    <cellStyle name="계산 2 2 3 3 2 11" xfId="19629" xr:uid="{00000000-0005-0000-0000-0000B9310000}"/>
    <cellStyle name="계산 2 2 3 3 2 12" xfId="33683" xr:uid="{00000000-0005-0000-0000-0000BA310000}"/>
    <cellStyle name="계산 2 2 3 3 2 13" xfId="38794" xr:uid="{00000000-0005-0000-0000-0000BB310000}"/>
    <cellStyle name="계산 2 2 3 3 2 14" xfId="39893" xr:uid="{00000000-0005-0000-0000-000054160000}"/>
    <cellStyle name="계산 2 2 3 3 2 15" xfId="46529" xr:uid="{00000000-0005-0000-0000-000054160000}"/>
    <cellStyle name="계산 2 2 3 3 2 2" xfId="11584" xr:uid="{00000000-0005-0000-0000-0000BC310000}"/>
    <cellStyle name="계산 2 2 3 3 2 3" xfId="11784" xr:uid="{00000000-0005-0000-0000-0000BD310000}"/>
    <cellStyle name="계산 2 2 3 3 2 4" xfId="11984" xr:uid="{00000000-0005-0000-0000-0000BE310000}"/>
    <cellStyle name="계산 2 2 3 3 2 5" xfId="12184" xr:uid="{00000000-0005-0000-0000-0000BF310000}"/>
    <cellStyle name="계산 2 2 3 3 2 6" xfId="11096" xr:uid="{00000000-0005-0000-0000-0000C0310000}"/>
    <cellStyle name="계산 2 2 3 3 2 7" xfId="13024" xr:uid="{00000000-0005-0000-0000-0000C1310000}"/>
    <cellStyle name="계산 2 2 3 3 2 8" xfId="12483" xr:uid="{00000000-0005-0000-0000-0000C2310000}"/>
    <cellStyle name="계산 2 2 3 3 2 9" xfId="13505" xr:uid="{00000000-0005-0000-0000-0000C3310000}"/>
    <cellStyle name="계산 2 2 3 3 20" xfId="15580" xr:uid="{00000000-0005-0000-0000-0000C4310000}"/>
    <cellStyle name="계산 2 2 3 3 21" xfId="17837" xr:uid="{00000000-0005-0000-0000-0000C5310000}"/>
    <cellStyle name="계산 2 2 3 3 22" xfId="20159" xr:uid="{00000000-0005-0000-0000-0000C6310000}"/>
    <cellStyle name="계산 2 2 3 3 23" xfId="19927" xr:uid="{00000000-0005-0000-0000-0000C7310000}"/>
    <cellStyle name="계산 2 2 3 3 24" xfId="32836" xr:uid="{00000000-0005-0000-0000-0000C8310000}"/>
    <cellStyle name="계산 2 2 3 3 25" xfId="33478" xr:uid="{00000000-0005-0000-0000-0000C9310000}"/>
    <cellStyle name="계산 2 2 3 3 26" xfId="38997" xr:uid="{00000000-0005-0000-0000-0000CA310000}"/>
    <cellStyle name="계산 2 2 3 3 27" xfId="39378" xr:uid="{00000000-0005-0000-0000-0000CB310000}"/>
    <cellStyle name="계산 2 2 3 3 28" xfId="39950" xr:uid="{00000000-0005-0000-0000-00009C010000}"/>
    <cellStyle name="계산 2 2 3 3 29" xfId="40278" xr:uid="{00000000-0005-0000-0000-0000A1010000}"/>
    <cellStyle name="계산 2 2 3 3 3" xfId="10145" xr:uid="{00000000-0005-0000-0000-0000CC310000}"/>
    <cellStyle name="계산 2 2 3 3 30" xfId="40461" xr:uid="{00000000-0005-0000-0000-0000A1010000}"/>
    <cellStyle name="계산 2 2 3 3 31" xfId="47033" xr:uid="{00000000-0005-0000-0000-0000BB010000}"/>
    <cellStyle name="계산 2 2 3 3 32" xfId="46907" xr:uid="{00000000-0005-0000-0000-0000BB010000}"/>
    <cellStyle name="계산 2 2 3 3 4" xfId="9970" xr:uid="{00000000-0005-0000-0000-0000CD310000}"/>
    <cellStyle name="계산 2 2 3 3 5" xfId="9609" xr:uid="{00000000-0005-0000-0000-0000CE310000}"/>
    <cellStyle name="계산 2 2 3 3 6" xfId="10433" xr:uid="{00000000-0005-0000-0000-0000CF310000}"/>
    <cellStyle name="계산 2 2 3 3 7" xfId="9860" xr:uid="{00000000-0005-0000-0000-0000D0310000}"/>
    <cellStyle name="계산 2 2 3 3 8" xfId="10896" xr:uid="{00000000-0005-0000-0000-0000D1310000}"/>
    <cellStyle name="계산 2 2 3 3 9" xfId="11397" xr:uid="{00000000-0005-0000-0000-0000D2310000}"/>
    <cellStyle name="계산 2 2 3 30" xfId="39807" xr:uid="{00000000-0005-0000-0000-00009A010000}"/>
    <cellStyle name="계산 2 2 3 31" xfId="39624" xr:uid="{00000000-0005-0000-0000-00009F010000}"/>
    <cellStyle name="계산 2 2 3 32" xfId="39546" xr:uid="{00000000-0005-0000-0000-00009F010000}"/>
    <cellStyle name="계산 2 2 3 33" xfId="46811" xr:uid="{00000000-0005-0000-0000-0000B9010000}"/>
    <cellStyle name="계산 2 2 3 34" xfId="46788" xr:uid="{00000000-0005-0000-0000-0000B9010000}"/>
    <cellStyle name="계산 2 2 3 4" xfId="9031" xr:uid="{00000000-0005-0000-0000-0000D3310000}"/>
    <cellStyle name="계산 2 2 3 4 10" xfId="13855" xr:uid="{00000000-0005-0000-0000-0000D4310000}"/>
    <cellStyle name="계산 2 2 3 4 11" xfId="19646" xr:uid="{00000000-0005-0000-0000-0000D5310000}"/>
    <cellStyle name="계산 2 2 3 4 12" xfId="33664" xr:uid="{00000000-0005-0000-0000-0000D6310000}"/>
    <cellStyle name="계산 2 2 3 4 13" xfId="38813" xr:uid="{00000000-0005-0000-0000-0000D7310000}"/>
    <cellStyle name="계산 2 2 3 4 14" xfId="41620" xr:uid="{00000000-0005-0000-0000-000055160000}"/>
    <cellStyle name="계산 2 2 3 4 15" xfId="46548" xr:uid="{00000000-0005-0000-0000-000055160000}"/>
    <cellStyle name="계산 2 2 3 4 2" xfId="11565" xr:uid="{00000000-0005-0000-0000-0000D8310000}"/>
    <cellStyle name="계산 2 2 3 4 3" xfId="11765" xr:uid="{00000000-0005-0000-0000-0000D9310000}"/>
    <cellStyle name="계산 2 2 3 4 4" xfId="11965" xr:uid="{00000000-0005-0000-0000-0000DA310000}"/>
    <cellStyle name="계산 2 2 3 4 5" xfId="12165" xr:uid="{00000000-0005-0000-0000-0000DB310000}"/>
    <cellStyle name="계산 2 2 3 4 6" xfId="11299" xr:uid="{00000000-0005-0000-0000-0000DC310000}"/>
    <cellStyle name="계산 2 2 3 4 7" xfId="13005" xr:uid="{00000000-0005-0000-0000-0000DD310000}"/>
    <cellStyle name="계산 2 2 3 4 8" xfId="11289" xr:uid="{00000000-0005-0000-0000-0000DE310000}"/>
    <cellStyle name="계산 2 2 3 4 9" xfId="13486" xr:uid="{00000000-0005-0000-0000-0000DF310000}"/>
    <cellStyle name="계산 2 2 3 5" xfId="9857" xr:uid="{00000000-0005-0000-0000-0000E0310000}"/>
    <cellStyle name="계산 2 2 3 5 2" xfId="18335" xr:uid="{00000000-0005-0000-0000-0000E1310000}"/>
    <cellStyle name="계산 2 2 3 5 3" xfId="33824" xr:uid="{00000000-0005-0000-0000-0000E2310000}"/>
    <cellStyle name="계산 2 2 3 5 4" xfId="38655" xr:uid="{00000000-0005-0000-0000-0000E3310000}"/>
    <cellStyle name="계산 2 2 3 5 5" xfId="39896" xr:uid="{00000000-0005-0000-0000-000056160000}"/>
    <cellStyle name="계산 2 2 3 5 6" xfId="46390" xr:uid="{00000000-0005-0000-0000-000056160000}"/>
    <cellStyle name="계산 2 2 3 6" xfId="10364" xr:uid="{00000000-0005-0000-0000-0000E4310000}"/>
    <cellStyle name="계산 2 2 3 7" xfId="10661" xr:uid="{00000000-0005-0000-0000-0000E5310000}"/>
    <cellStyle name="계산 2 2 3 8" xfId="10386" xr:uid="{00000000-0005-0000-0000-0000E6310000}"/>
    <cellStyle name="계산 2 2 3 9" xfId="10450" xr:uid="{00000000-0005-0000-0000-0000E7310000}"/>
    <cellStyle name="계산 2 2 30" xfId="12537" xr:uid="{00000000-0005-0000-0000-0000E8310000}"/>
    <cellStyle name="계산 2 2 31" xfId="20089" xr:uid="{00000000-0005-0000-0000-0000E9310000}"/>
    <cellStyle name="계산 2 2 32" xfId="20122" xr:uid="{00000000-0005-0000-0000-0000EA310000}"/>
    <cellStyle name="계산 2 2 33" xfId="19225" xr:uid="{00000000-0005-0000-0000-0000EB310000}"/>
    <cellStyle name="계산 2 2 34" xfId="32734" xr:uid="{00000000-0005-0000-0000-0000EC310000}"/>
    <cellStyle name="계산 2 2 35" xfId="33182" xr:uid="{00000000-0005-0000-0000-0000ED310000}"/>
    <cellStyle name="계산 2 2 36" xfId="39078" xr:uid="{00000000-0005-0000-0000-0000EE310000}"/>
    <cellStyle name="계산 2 2 37" xfId="39275" xr:uid="{00000000-0005-0000-0000-0000EF310000}"/>
    <cellStyle name="계산 2 2 38" xfId="40159" xr:uid="{00000000-0005-0000-0000-00008E010000}"/>
    <cellStyle name="계산 2 2 39" xfId="40042" xr:uid="{00000000-0005-0000-0000-000093010000}"/>
    <cellStyle name="계산 2 2 4" xfId="6791" xr:uid="{00000000-0005-0000-0000-0000F0310000}"/>
    <cellStyle name="계산 2 2 4 10" xfId="10996" xr:uid="{00000000-0005-0000-0000-0000F1310000}"/>
    <cellStyle name="계산 2 2 4 11" xfId="10799" xr:uid="{00000000-0005-0000-0000-0000F2310000}"/>
    <cellStyle name="계산 2 2 4 12" xfId="11201" xr:uid="{00000000-0005-0000-0000-0000F3310000}"/>
    <cellStyle name="계산 2 2 4 13" xfId="11209" xr:uid="{00000000-0005-0000-0000-0000F4310000}"/>
    <cellStyle name="계산 2 2 4 14" xfId="12883" xr:uid="{00000000-0005-0000-0000-0000F5310000}"/>
    <cellStyle name="계산 2 2 4 15" xfId="13369" xr:uid="{00000000-0005-0000-0000-0000F6310000}"/>
    <cellStyle name="계산 2 2 4 16" xfId="13738" xr:uid="{00000000-0005-0000-0000-0000F7310000}"/>
    <cellStyle name="계산 2 2 4 17" xfId="14039" xr:uid="{00000000-0005-0000-0000-0000F8310000}"/>
    <cellStyle name="계산 2 2 4 18" xfId="14049" xr:uid="{00000000-0005-0000-0000-0000F9310000}"/>
    <cellStyle name="계산 2 2 4 19" xfId="14586" xr:uid="{00000000-0005-0000-0000-0000FA310000}"/>
    <cellStyle name="계산 2 2 4 2" xfId="7340" xr:uid="{00000000-0005-0000-0000-0000FB310000}"/>
    <cellStyle name="계산 2 2 4 2 10" xfId="13963" xr:uid="{00000000-0005-0000-0000-0000FC310000}"/>
    <cellStyle name="계산 2 2 4 2 11" xfId="19544" xr:uid="{00000000-0005-0000-0000-0000FD310000}"/>
    <cellStyle name="계산 2 2 4 2 12" xfId="33772" xr:uid="{00000000-0005-0000-0000-0000FE310000}"/>
    <cellStyle name="계산 2 2 4 2 13" xfId="38705" xr:uid="{00000000-0005-0000-0000-0000FF310000}"/>
    <cellStyle name="계산 2 2 4 2 14" xfId="40210" xr:uid="{00000000-0005-0000-0000-000058160000}"/>
    <cellStyle name="계산 2 2 4 2 15" xfId="46440" xr:uid="{00000000-0005-0000-0000-000058160000}"/>
    <cellStyle name="계산 2 2 4 2 2" xfId="11673" xr:uid="{00000000-0005-0000-0000-000000320000}"/>
    <cellStyle name="계산 2 2 4 2 3" xfId="11873" xr:uid="{00000000-0005-0000-0000-000001320000}"/>
    <cellStyle name="계산 2 2 4 2 4" xfId="12073" xr:uid="{00000000-0005-0000-0000-000002320000}"/>
    <cellStyle name="계산 2 2 4 2 5" xfId="12273" xr:uid="{00000000-0005-0000-0000-000003320000}"/>
    <cellStyle name="계산 2 2 4 2 6" xfId="11470" xr:uid="{00000000-0005-0000-0000-000004320000}"/>
    <cellStyle name="계산 2 2 4 2 7" xfId="13113" xr:uid="{00000000-0005-0000-0000-000005320000}"/>
    <cellStyle name="계산 2 2 4 2 8" xfId="11288" xr:uid="{00000000-0005-0000-0000-000006320000}"/>
    <cellStyle name="계산 2 2 4 2 9" xfId="13594" xr:uid="{00000000-0005-0000-0000-000007320000}"/>
    <cellStyle name="계산 2 2 4 20" xfId="12768" xr:uid="{00000000-0005-0000-0000-000008320000}"/>
    <cellStyle name="계산 2 2 4 21" xfId="15357" xr:uid="{00000000-0005-0000-0000-000009320000}"/>
    <cellStyle name="계산 2 2 4 22" xfId="15504" xr:uid="{00000000-0005-0000-0000-00000A320000}"/>
    <cellStyle name="계산 2 2 4 23" xfId="15645" xr:uid="{00000000-0005-0000-0000-00000B320000}"/>
    <cellStyle name="계산 2 2 4 24" xfId="19880" xr:uid="{00000000-0005-0000-0000-00000C320000}"/>
    <cellStyle name="계산 2 2 4 25" xfId="19340" xr:uid="{00000000-0005-0000-0000-00000D320000}"/>
    <cellStyle name="계산 2 2 4 26" xfId="19745" xr:uid="{00000000-0005-0000-0000-00000E320000}"/>
    <cellStyle name="계산 2 2 4 27" xfId="32908" xr:uid="{00000000-0005-0000-0000-00000F320000}"/>
    <cellStyle name="계산 2 2 4 28" xfId="33551" xr:uid="{00000000-0005-0000-0000-000010320000}"/>
    <cellStyle name="계산 2 2 4 29" xfId="38926" xr:uid="{00000000-0005-0000-0000-000011320000}"/>
    <cellStyle name="계산 2 2 4 3" xfId="7339" xr:uid="{00000000-0005-0000-0000-000012320000}"/>
    <cellStyle name="계산 2 2 4 3 10" xfId="40786" xr:uid="{00000000-0005-0000-0000-000077030000}"/>
    <cellStyle name="계산 2 2 4 3 11" xfId="40045" xr:uid="{00000000-0005-0000-0000-000077030000}"/>
    <cellStyle name="계산 2 2 4 3 2" xfId="9192" xr:uid="{00000000-0005-0000-0000-000013320000}"/>
    <cellStyle name="계산 2 2 4 3 3" xfId="14371" xr:uid="{00000000-0005-0000-0000-000014320000}"/>
    <cellStyle name="계산 2 2 4 3 4" xfId="14521" xr:uid="{00000000-0005-0000-0000-000015320000}"/>
    <cellStyle name="계산 2 2 4 3 5" xfId="14305" xr:uid="{00000000-0005-0000-0000-000016320000}"/>
    <cellStyle name="계산 2 2 4 3 6" xfId="12706" xr:uid="{00000000-0005-0000-0000-000017320000}"/>
    <cellStyle name="계산 2 2 4 3 7" xfId="14753" xr:uid="{00000000-0005-0000-0000-000018320000}"/>
    <cellStyle name="계산 2 2 4 3 8" xfId="15883" xr:uid="{00000000-0005-0000-0000-000019320000}"/>
    <cellStyle name="계산 2 2 4 3 9" xfId="18939" xr:uid="{00000000-0005-0000-0000-00001A320000}"/>
    <cellStyle name="계산 2 2 4 30" xfId="39450" xr:uid="{00000000-0005-0000-0000-00001B320000}"/>
    <cellStyle name="계산 2 2 4 31" xfId="40015" xr:uid="{00000000-0005-0000-0000-00009D010000}"/>
    <cellStyle name="계산 2 2 4 32" xfId="40353" xr:uid="{00000000-0005-0000-0000-0000A2010000}"/>
    <cellStyle name="계산 2 2 4 33" xfId="40536" xr:uid="{00000000-0005-0000-0000-0000A2010000}"/>
    <cellStyle name="계산 2 2 4 34" xfId="47107" xr:uid="{00000000-0005-0000-0000-0000BC010000}"/>
    <cellStyle name="계산 2 2 4 35" xfId="46963" xr:uid="{00000000-0005-0000-0000-0000BC010000}"/>
    <cellStyle name="계산 2 2 4 4" xfId="8242" xr:uid="{00000000-0005-0000-0000-00001C320000}"/>
    <cellStyle name="계산 2 2 4 4 10" xfId="41149" xr:uid="{00000000-0005-0000-0000-000078030000}"/>
    <cellStyle name="계산 2 2 4 4 11" xfId="41330" xr:uid="{00000000-0005-0000-0000-000078030000}"/>
    <cellStyle name="계산 2 2 4 4 2" xfId="8351" xr:uid="{00000000-0005-0000-0000-00001D320000}"/>
    <cellStyle name="계산 2 2 4 4 3" xfId="14784" xr:uid="{00000000-0005-0000-0000-00001E320000}"/>
    <cellStyle name="계산 2 2 4 4 4" xfId="14452" xr:uid="{00000000-0005-0000-0000-00001F320000}"/>
    <cellStyle name="계산 2 2 4 4 5" xfId="14967" xr:uid="{00000000-0005-0000-0000-000020320000}"/>
    <cellStyle name="계산 2 2 4 4 6" xfId="15043" xr:uid="{00000000-0005-0000-0000-000021320000}"/>
    <cellStyle name="계산 2 2 4 4 7" xfId="15139" xr:uid="{00000000-0005-0000-0000-000022320000}"/>
    <cellStyle name="계산 2 2 4 4 8" xfId="17769" xr:uid="{00000000-0005-0000-0000-000023320000}"/>
    <cellStyle name="계산 2 2 4 4 9" xfId="19291" xr:uid="{00000000-0005-0000-0000-000024320000}"/>
    <cellStyle name="계산 2 2 4 5" xfId="8635" xr:uid="{00000000-0005-0000-0000-000025320000}"/>
    <cellStyle name="계산 2 2 4 6" xfId="10046" xr:uid="{00000000-0005-0000-0000-000026320000}"/>
    <cellStyle name="계산 2 2 4 7" xfId="10107" xr:uid="{00000000-0005-0000-0000-000027320000}"/>
    <cellStyle name="계산 2 2 4 8" xfId="10350" xr:uid="{00000000-0005-0000-0000-000028320000}"/>
    <cellStyle name="계산 2 2 4 9" xfId="10706" xr:uid="{00000000-0005-0000-0000-000029320000}"/>
    <cellStyle name="계산 2 2 40" xfId="39730" xr:uid="{00000000-0005-0000-0000-000093010000}"/>
    <cellStyle name="계산 2 2 41" xfId="46807" xr:uid="{00000000-0005-0000-0000-0000AD010000}"/>
    <cellStyle name="계산 2 2 42" xfId="46785" xr:uid="{00000000-0005-0000-0000-0000AD010000}"/>
    <cellStyle name="계산 2 2 5" xfId="6843" xr:uid="{00000000-0005-0000-0000-00002A320000}"/>
    <cellStyle name="계산 2 2 5 10" xfId="10287" xr:uid="{00000000-0005-0000-0000-00002B320000}"/>
    <cellStyle name="계산 2 2 5 11" xfId="11067" xr:uid="{00000000-0005-0000-0000-00002C320000}"/>
    <cellStyle name="계산 2 2 5 12" xfId="10179" xr:uid="{00000000-0005-0000-0000-00002D320000}"/>
    <cellStyle name="계산 2 2 5 13" xfId="9987" xr:uid="{00000000-0005-0000-0000-00002E320000}"/>
    <cellStyle name="계산 2 2 5 14" xfId="10865" xr:uid="{00000000-0005-0000-0000-00002F320000}"/>
    <cellStyle name="계산 2 2 5 15" xfId="13420" xr:uid="{00000000-0005-0000-0000-000030320000}"/>
    <cellStyle name="계산 2 2 5 16" xfId="13788" xr:uid="{00000000-0005-0000-0000-000031320000}"/>
    <cellStyle name="계산 2 2 5 17" xfId="10500" xr:uid="{00000000-0005-0000-0000-000032320000}"/>
    <cellStyle name="계산 2 2 5 18" xfId="12843" xr:uid="{00000000-0005-0000-0000-000033320000}"/>
    <cellStyle name="계산 2 2 5 19" xfId="14356" xr:uid="{00000000-0005-0000-0000-000034320000}"/>
    <cellStyle name="계산 2 2 5 2" xfId="7342" xr:uid="{00000000-0005-0000-0000-000035320000}"/>
    <cellStyle name="계산 2 2 5 2 10" xfId="13837" xr:uid="{00000000-0005-0000-0000-000036320000}"/>
    <cellStyle name="계산 2 2 5 2 11" xfId="19663" xr:uid="{00000000-0005-0000-0000-000037320000}"/>
    <cellStyle name="계산 2 2 5 2 12" xfId="33646" xr:uid="{00000000-0005-0000-0000-000038320000}"/>
    <cellStyle name="계산 2 2 5 2 13" xfId="38831" xr:uid="{00000000-0005-0000-0000-000039320000}"/>
    <cellStyle name="계산 2 2 5 2 14" xfId="40948" xr:uid="{00000000-0005-0000-0000-00005A160000}"/>
    <cellStyle name="계산 2 2 5 2 15" xfId="46566" xr:uid="{00000000-0005-0000-0000-00005A160000}"/>
    <cellStyle name="계산 2 2 5 2 2" xfId="11547" xr:uid="{00000000-0005-0000-0000-00003A320000}"/>
    <cellStyle name="계산 2 2 5 2 3" xfId="11747" xr:uid="{00000000-0005-0000-0000-00003B320000}"/>
    <cellStyle name="계산 2 2 5 2 4" xfId="11947" xr:uid="{00000000-0005-0000-0000-00003C320000}"/>
    <cellStyle name="계산 2 2 5 2 5" xfId="12147" xr:uid="{00000000-0005-0000-0000-00003D320000}"/>
    <cellStyle name="계산 2 2 5 2 6" xfId="12577" xr:uid="{00000000-0005-0000-0000-00003E320000}"/>
    <cellStyle name="계산 2 2 5 2 7" xfId="12987" xr:uid="{00000000-0005-0000-0000-00003F320000}"/>
    <cellStyle name="계산 2 2 5 2 8" xfId="11497" xr:uid="{00000000-0005-0000-0000-000040320000}"/>
    <cellStyle name="계산 2 2 5 2 9" xfId="13468" xr:uid="{00000000-0005-0000-0000-000041320000}"/>
    <cellStyle name="계산 2 2 5 20" xfId="14330" xr:uid="{00000000-0005-0000-0000-000042320000}"/>
    <cellStyle name="계산 2 2 5 21" xfId="15405" xr:uid="{00000000-0005-0000-0000-000043320000}"/>
    <cellStyle name="계산 2 2 5 22" xfId="15551" xr:uid="{00000000-0005-0000-0000-000044320000}"/>
    <cellStyle name="계산 2 2 5 23" xfId="15692" xr:uid="{00000000-0005-0000-0000-000045320000}"/>
    <cellStyle name="계산 2 2 5 24" xfId="19837" xr:uid="{00000000-0005-0000-0000-000046320000}"/>
    <cellStyle name="계산 2 2 5 25" xfId="19941" xr:uid="{00000000-0005-0000-0000-000047320000}"/>
    <cellStyle name="계산 2 2 5 26" xfId="19702" xr:uid="{00000000-0005-0000-0000-000048320000}"/>
    <cellStyle name="계산 2 2 5 27" xfId="32955" xr:uid="{00000000-0005-0000-0000-000049320000}"/>
    <cellStyle name="계산 2 2 5 28" xfId="33598" xr:uid="{00000000-0005-0000-0000-00004A320000}"/>
    <cellStyle name="계산 2 2 5 29" xfId="38879" xr:uid="{00000000-0005-0000-0000-00004B320000}"/>
    <cellStyle name="계산 2 2 5 3" xfId="7341" xr:uid="{00000000-0005-0000-0000-00004C320000}"/>
    <cellStyle name="계산 2 2 5 3 10" xfId="40787" xr:uid="{00000000-0005-0000-0000-00007B030000}"/>
    <cellStyle name="계산 2 2 5 3 11" xfId="39684" xr:uid="{00000000-0005-0000-0000-00007B030000}"/>
    <cellStyle name="계산 2 2 5 3 2" xfId="8610" xr:uid="{00000000-0005-0000-0000-00004D320000}"/>
    <cellStyle name="계산 2 2 5 3 3" xfId="14373" xr:uid="{00000000-0005-0000-0000-00004E320000}"/>
    <cellStyle name="계산 2 2 5 3 4" xfId="14345" xr:uid="{00000000-0005-0000-0000-00004F320000}"/>
    <cellStyle name="계산 2 2 5 3 5" xfId="14309" xr:uid="{00000000-0005-0000-0000-000050320000}"/>
    <cellStyle name="계산 2 2 5 3 6" xfId="14344" xr:uid="{00000000-0005-0000-0000-000051320000}"/>
    <cellStyle name="계산 2 2 5 3 7" xfId="14909" xr:uid="{00000000-0005-0000-0000-000052320000}"/>
    <cellStyle name="계산 2 2 5 3 8" xfId="15838" xr:uid="{00000000-0005-0000-0000-000053320000}"/>
    <cellStyle name="계산 2 2 5 3 9" xfId="18941" xr:uid="{00000000-0005-0000-0000-000054320000}"/>
    <cellStyle name="계산 2 2 5 30" xfId="39497" xr:uid="{00000000-0005-0000-0000-000055320000}"/>
    <cellStyle name="계산 2 2 5 31" xfId="40223" xr:uid="{00000000-0005-0000-0000-00009E010000}"/>
    <cellStyle name="계산 2 2 5 32" xfId="40402" xr:uid="{00000000-0005-0000-0000-0000A3010000}"/>
    <cellStyle name="계산 2 2 5 33" xfId="40586" xr:uid="{00000000-0005-0000-0000-0000A3010000}"/>
    <cellStyle name="계산 2 2 5 34" xfId="47154" xr:uid="{00000000-0005-0000-0000-0000BD010000}"/>
    <cellStyle name="계산 2 2 5 35" xfId="46993" xr:uid="{00000000-0005-0000-0000-0000BD010000}"/>
    <cellStyle name="계산 2 2 5 4" xfId="8243" xr:uid="{00000000-0005-0000-0000-000056320000}"/>
    <cellStyle name="계산 2 2 5 4 10" xfId="41150" xr:uid="{00000000-0005-0000-0000-00007C030000}"/>
    <cellStyle name="계산 2 2 5 4 11" xfId="41329" xr:uid="{00000000-0005-0000-0000-00007C030000}"/>
    <cellStyle name="계산 2 2 5 4 2" xfId="8897" xr:uid="{00000000-0005-0000-0000-000057320000}"/>
    <cellStyle name="계산 2 2 5 4 3" xfId="14785" xr:uid="{00000000-0005-0000-0000-000058320000}"/>
    <cellStyle name="계산 2 2 5 4 4" xfId="14778" xr:uid="{00000000-0005-0000-0000-000059320000}"/>
    <cellStyle name="계산 2 2 5 4 5" xfId="14968" xr:uid="{00000000-0005-0000-0000-00005A320000}"/>
    <cellStyle name="계산 2 2 5 4 6" xfId="15044" xr:uid="{00000000-0005-0000-0000-00005B320000}"/>
    <cellStyle name="계산 2 2 5 4 7" xfId="14033" xr:uid="{00000000-0005-0000-0000-00005C320000}"/>
    <cellStyle name="계산 2 2 5 4 8" xfId="17770" xr:uid="{00000000-0005-0000-0000-00005D320000}"/>
    <cellStyle name="계산 2 2 5 4 9" xfId="19292" xr:uid="{00000000-0005-0000-0000-00005E320000}"/>
    <cellStyle name="계산 2 2 5 5" xfId="8618" xr:uid="{00000000-0005-0000-0000-00005F320000}"/>
    <cellStyle name="계산 2 2 5 6" xfId="9810" xr:uid="{00000000-0005-0000-0000-000060320000}"/>
    <cellStyle name="계산 2 2 5 7" xfId="9551" xr:uid="{00000000-0005-0000-0000-000061320000}"/>
    <cellStyle name="계산 2 2 5 8" xfId="10471" xr:uid="{00000000-0005-0000-0000-000062320000}"/>
    <cellStyle name="계산 2 2 5 9" xfId="9601" xr:uid="{00000000-0005-0000-0000-000063320000}"/>
    <cellStyle name="계산 2 2 6" xfId="6697" xr:uid="{00000000-0005-0000-0000-000064320000}"/>
    <cellStyle name="계산 2 2 6 10" xfId="9717" xr:uid="{00000000-0005-0000-0000-000065320000}"/>
    <cellStyle name="계산 2 2 6 11" xfId="10705" xr:uid="{00000000-0005-0000-0000-000066320000}"/>
    <cellStyle name="계산 2 2 6 12" xfId="11164" xr:uid="{00000000-0005-0000-0000-000067320000}"/>
    <cellStyle name="계산 2 2 6 13" xfId="12584" xr:uid="{00000000-0005-0000-0000-000068320000}"/>
    <cellStyle name="계산 2 2 6 14" xfId="10901" xr:uid="{00000000-0005-0000-0000-000069320000}"/>
    <cellStyle name="계산 2 2 6 15" xfId="13288" xr:uid="{00000000-0005-0000-0000-00006A320000}"/>
    <cellStyle name="계산 2 2 6 16" xfId="13661" xr:uid="{00000000-0005-0000-0000-00006B320000}"/>
    <cellStyle name="계산 2 2 6 17" xfId="12446" xr:uid="{00000000-0005-0000-0000-00006C320000}"/>
    <cellStyle name="계산 2 2 6 18" xfId="14725" xr:uid="{00000000-0005-0000-0000-00006D320000}"/>
    <cellStyle name="계산 2 2 6 19" xfId="14055" xr:uid="{00000000-0005-0000-0000-00006E320000}"/>
    <cellStyle name="계산 2 2 6 2" xfId="7344" xr:uid="{00000000-0005-0000-0000-00006F320000}"/>
    <cellStyle name="계산 2 2 6 2 10" xfId="13920" xr:uid="{00000000-0005-0000-0000-000070320000}"/>
    <cellStyle name="계산 2 2 6 2 11" xfId="19585" xr:uid="{00000000-0005-0000-0000-000071320000}"/>
    <cellStyle name="계산 2 2 6 2 12" xfId="33729" xr:uid="{00000000-0005-0000-0000-000072320000}"/>
    <cellStyle name="계산 2 2 6 2 13" xfId="38748" xr:uid="{00000000-0005-0000-0000-000073320000}"/>
    <cellStyle name="계산 2 2 6 2 14" xfId="40921" xr:uid="{00000000-0005-0000-0000-00005C160000}"/>
    <cellStyle name="계산 2 2 6 2 15" xfId="46483" xr:uid="{00000000-0005-0000-0000-00005C160000}"/>
    <cellStyle name="계산 2 2 6 2 2" xfId="11630" xr:uid="{00000000-0005-0000-0000-000074320000}"/>
    <cellStyle name="계산 2 2 6 2 3" xfId="11830" xr:uid="{00000000-0005-0000-0000-000075320000}"/>
    <cellStyle name="계산 2 2 6 2 4" xfId="12030" xr:uid="{00000000-0005-0000-0000-000076320000}"/>
    <cellStyle name="계산 2 2 6 2 5" xfId="12230" xr:uid="{00000000-0005-0000-0000-000077320000}"/>
    <cellStyle name="계산 2 2 6 2 6" xfId="9900" xr:uid="{00000000-0005-0000-0000-000078320000}"/>
    <cellStyle name="계산 2 2 6 2 7" xfId="13070" xr:uid="{00000000-0005-0000-0000-000079320000}"/>
    <cellStyle name="계산 2 2 6 2 8" xfId="9714" xr:uid="{00000000-0005-0000-0000-00007A320000}"/>
    <cellStyle name="계산 2 2 6 2 9" xfId="13551" xr:uid="{00000000-0005-0000-0000-00007B320000}"/>
    <cellStyle name="계산 2 2 6 20" xfId="14700" xr:uid="{00000000-0005-0000-0000-00007C320000}"/>
    <cellStyle name="계산 2 2 6 21" xfId="15285" xr:uid="{00000000-0005-0000-0000-00007D320000}"/>
    <cellStyle name="계산 2 2 6 22" xfId="15433" xr:uid="{00000000-0005-0000-0000-00007E320000}"/>
    <cellStyle name="계산 2 2 6 23" xfId="15576" xr:uid="{00000000-0005-0000-0000-00007F320000}"/>
    <cellStyle name="계산 2 2 6 24" xfId="19250" xr:uid="{00000000-0005-0000-0000-000080320000}"/>
    <cellStyle name="계산 2 2 6 25" xfId="19805" xr:uid="{00000000-0005-0000-0000-000081320000}"/>
    <cellStyle name="계산 2 2 6 26" xfId="20157" xr:uid="{00000000-0005-0000-0000-000082320000}"/>
    <cellStyle name="계산 2 2 6 27" xfId="32832" xr:uid="{00000000-0005-0000-0000-000083320000}"/>
    <cellStyle name="계산 2 2 6 28" xfId="33474" xr:uid="{00000000-0005-0000-0000-000084320000}"/>
    <cellStyle name="계산 2 2 6 29" xfId="39001" xr:uid="{00000000-0005-0000-0000-000085320000}"/>
    <cellStyle name="계산 2 2 6 3" xfId="7343" xr:uid="{00000000-0005-0000-0000-000086320000}"/>
    <cellStyle name="계산 2 2 6 3 10" xfId="40788" xr:uid="{00000000-0005-0000-0000-00007F030000}"/>
    <cellStyle name="계산 2 2 6 3 11" xfId="39615" xr:uid="{00000000-0005-0000-0000-00007F030000}"/>
    <cellStyle name="계산 2 2 6 3 2" xfId="8609" xr:uid="{00000000-0005-0000-0000-000087320000}"/>
    <cellStyle name="계산 2 2 6 3 3" xfId="14375" xr:uid="{00000000-0005-0000-0000-000088320000}"/>
    <cellStyle name="계산 2 2 6 3 4" xfId="14505" xr:uid="{00000000-0005-0000-0000-000089320000}"/>
    <cellStyle name="계산 2 2 6 3 5" xfId="14346" xr:uid="{00000000-0005-0000-0000-00008A320000}"/>
    <cellStyle name="계산 2 2 6 3 6" xfId="14936" xr:uid="{00000000-0005-0000-0000-00008B320000}"/>
    <cellStyle name="계산 2 2 6 3 7" xfId="14280" xr:uid="{00000000-0005-0000-0000-00008C320000}"/>
    <cellStyle name="계산 2 2 6 3 8" xfId="15763" xr:uid="{00000000-0005-0000-0000-00008D320000}"/>
    <cellStyle name="계산 2 2 6 3 9" xfId="18943" xr:uid="{00000000-0005-0000-0000-00008E320000}"/>
    <cellStyle name="계산 2 2 6 30" xfId="39374" xr:uid="{00000000-0005-0000-0000-00008F320000}"/>
    <cellStyle name="계산 2 2 6 31" xfId="39947" xr:uid="{00000000-0005-0000-0000-00009F010000}"/>
    <cellStyle name="계산 2 2 6 32" xfId="40274" xr:uid="{00000000-0005-0000-0000-0000A4010000}"/>
    <cellStyle name="계산 2 2 6 33" xfId="40457" xr:uid="{00000000-0005-0000-0000-0000A4010000}"/>
    <cellStyle name="계산 2 2 6 34" xfId="47029" xr:uid="{00000000-0005-0000-0000-0000BE010000}"/>
    <cellStyle name="계산 2 2 6 35" xfId="46906" xr:uid="{00000000-0005-0000-0000-0000BE010000}"/>
    <cellStyle name="계산 2 2 6 4" xfId="8244" xr:uid="{00000000-0005-0000-0000-000090320000}"/>
    <cellStyle name="계산 2 2 6 4 10" xfId="41151" xr:uid="{00000000-0005-0000-0000-000080030000}"/>
    <cellStyle name="계산 2 2 6 4 11" xfId="41328" xr:uid="{00000000-0005-0000-0000-000080030000}"/>
    <cellStyle name="계산 2 2 6 4 2" xfId="8350" xr:uid="{00000000-0005-0000-0000-000091320000}"/>
    <cellStyle name="계산 2 2 6 4 3" xfId="14786" xr:uid="{00000000-0005-0000-0000-000092320000}"/>
    <cellStyle name="계산 2 2 6 4 4" xfId="14453" xr:uid="{00000000-0005-0000-0000-000093320000}"/>
    <cellStyle name="계산 2 2 6 4 5" xfId="14969" xr:uid="{00000000-0005-0000-0000-000094320000}"/>
    <cellStyle name="계산 2 2 6 4 6" xfId="15045" xr:uid="{00000000-0005-0000-0000-000095320000}"/>
    <cellStyle name="계산 2 2 6 4 7" xfId="13805" xr:uid="{00000000-0005-0000-0000-000096320000}"/>
    <cellStyle name="계산 2 2 6 4 8" xfId="17771" xr:uid="{00000000-0005-0000-0000-000097320000}"/>
    <cellStyle name="계산 2 2 6 4 9" xfId="19293" xr:uid="{00000000-0005-0000-0000-000098320000}"/>
    <cellStyle name="계산 2 2 6 5" xfId="8361" xr:uid="{00000000-0005-0000-0000-000099320000}"/>
    <cellStyle name="계산 2 2 6 6" xfId="10001" xr:uid="{00000000-0005-0000-0000-00009A320000}"/>
    <cellStyle name="계산 2 2 6 7" xfId="9656" xr:uid="{00000000-0005-0000-0000-00009B320000}"/>
    <cellStyle name="계산 2 2 6 8" xfId="10714" xr:uid="{00000000-0005-0000-0000-00009C320000}"/>
    <cellStyle name="계산 2 2 6 9" xfId="10905" xr:uid="{00000000-0005-0000-0000-00009D320000}"/>
    <cellStyle name="계산 2 2 7" xfId="6729" xr:uid="{00000000-0005-0000-0000-00009E320000}"/>
    <cellStyle name="계산 2 2 7 10" xfId="11065" xr:uid="{00000000-0005-0000-0000-00009F320000}"/>
    <cellStyle name="계산 2 2 7 11" xfId="10703" xr:uid="{00000000-0005-0000-0000-0000A0320000}"/>
    <cellStyle name="계산 2 2 7 12" xfId="10468" xr:uid="{00000000-0005-0000-0000-0000A1320000}"/>
    <cellStyle name="계산 2 2 7 13" xfId="12521" xr:uid="{00000000-0005-0000-0000-0000A2320000}"/>
    <cellStyle name="계산 2 2 7 14" xfId="11211" xr:uid="{00000000-0005-0000-0000-0000A3320000}"/>
    <cellStyle name="계산 2 2 7 15" xfId="13317" xr:uid="{00000000-0005-0000-0000-0000A4320000}"/>
    <cellStyle name="계산 2 2 7 16" xfId="13690" xr:uid="{00000000-0005-0000-0000-0000A5320000}"/>
    <cellStyle name="계산 2 2 7 17" xfId="10735" xr:uid="{00000000-0005-0000-0000-0000A6320000}"/>
    <cellStyle name="계산 2 2 7 18" xfId="15031" xr:uid="{00000000-0005-0000-0000-0000A7320000}"/>
    <cellStyle name="계산 2 2 7 19" xfId="14553" xr:uid="{00000000-0005-0000-0000-0000A8320000}"/>
    <cellStyle name="계산 2 2 7 2" xfId="7346" xr:uid="{00000000-0005-0000-0000-0000A9320000}"/>
    <cellStyle name="계산 2 2 7 2 10" xfId="13930" xr:uid="{00000000-0005-0000-0000-0000AA320000}"/>
    <cellStyle name="계산 2 2 7 2 11" xfId="19575" xr:uid="{00000000-0005-0000-0000-0000AB320000}"/>
    <cellStyle name="계산 2 2 7 2 12" xfId="33739" xr:uid="{00000000-0005-0000-0000-0000AC320000}"/>
    <cellStyle name="계산 2 2 7 2 13" xfId="38738" xr:uid="{00000000-0005-0000-0000-0000AD320000}"/>
    <cellStyle name="계산 2 2 7 2 14" xfId="41115" xr:uid="{00000000-0005-0000-0000-00005E160000}"/>
    <cellStyle name="계산 2 2 7 2 15" xfId="46473" xr:uid="{00000000-0005-0000-0000-00005E160000}"/>
    <cellStyle name="계산 2 2 7 2 2" xfId="11640" xr:uid="{00000000-0005-0000-0000-0000AE320000}"/>
    <cellStyle name="계산 2 2 7 2 3" xfId="11840" xr:uid="{00000000-0005-0000-0000-0000AF320000}"/>
    <cellStyle name="계산 2 2 7 2 4" xfId="12040" xr:uid="{00000000-0005-0000-0000-0000B0320000}"/>
    <cellStyle name="계산 2 2 7 2 5" xfId="12240" xr:uid="{00000000-0005-0000-0000-0000B1320000}"/>
    <cellStyle name="계산 2 2 7 2 6" xfId="11504" xr:uid="{00000000-0005-0000-0000-0000B2320000}"/>
    <cellStyle name="계산 2 2 7 2 7" xfId="13080" xr:uid="{00000000-0005-0000-0000-0000B3320000}"/>
    <cellStyle name="계산 2 2 7 2 8" xfId="11191" xr:uid="{00000000-0005-0000-0000-0000B4320000}"/>
    <cellStyle name="계산 2 2 7 2 9" xfId="13561" xr:uid="{00000000-0005-0000-0000-0000B5320000}"/>
    <cellStyle name="계산 2 2 7 20" xfId="12530" xr:uid="{00000000-0005-0000-0000-0000B6320000}"/>
    <cellStyle name="계산 2 2 7 21" xfId="15313" xr:uid="{00000000-0005-0000-0000-0000B7320000}"/>
    <cellStyle name="계산 2 2 7 22" xfId="15460" xr:uid="{00000000-0005-0000-0000-0000B8320000}"/>
    <cellStyle name="계산 2 2 7 23" xfId="15602" xr:uid="{00000000-0005-0000-0000-0000B9320000}"/>
    <cellStyle name="계산 2 2 7 24" xfId="19244" xr:uid="{00000000-0005-0000-0000-0000BA320000}"/>
    <cellStyle name="계산 2 2 7 25" xfId="19973" xr:uid="{00000000-0005-0000-0000-0000BB320000}"/>
    <cellStyle name="계산 2 2 7 26" xfId="19210" xr:uid="{00000000-0005-0000-0000-0000BC320000}"/>
    <cellStyle name="계산 2 2 7 27" xfId="32859" xr:uid="{00000000-0005-0000-0000-0000BD320000}"/>
    <cellStyle name="계산 2 2 7 28" xfId="33501" xr:uid="{00000000-0005-0000-0000-0000BE320000}"/>
    <cellStyle name="계산 2 2 7 29" xfId="38975" xr:uid="{00000000-0005-0000-0000-0000BF320000}"/>
    <cellStyle name="계산 2 2 7 3" xfId="7345" xr:uid="{00000000-0005-0000-0000-0000C0320000}"/>
    <cellStyle name="계산 2 2 7 3 10" xfId="40789" xr:uid="{00000000-0005-0000-0000-000083030000}"/>
    <cellStyle name="계산 2 2 7 3 11" xfId="39734" xr:uid="{00000000-0005-0000-0000-000083030000}"/>
    <cellStyle name="계산 2 2 7 3 2" xfId="8608" xr:uid="{00000000-0005-0000-0000-0000C1320000}"/>
    <cellStyle name="계산 2 2 7 3 3" xfId="14377" xr:uid="{00000000-0005-0000-0000-0000C2320000}"/>
    <cellStyle name="계산 2 2 7 3 4" xfId="14920" xr:uid="{00000000-0005-0000-0000-0000C3320000}"/>
    <cellStyle name="계산 2 2 7 3 5" xfId="14197" xr:uid="{00000000-0005-0000-0000-0000C4320000}"/>
    <cellStyle name="계산 2 2 7 3 6" xfId="14394" xr:uid="{00000000-0005-0000-0000-0000C5320000}"/>
    <cellStyle name="계산 2 2 7 3 7" xfId="15030" xr:uid="{00000000-0005-0000-0000-0000C6320000}"/>
    <cellStyle name="계산 2 2 7 3 8" xfId="15882" xr:uid="{00000000-0005-0000-0000-0000C7320000}"/>
    <cellStyle name="계산 2 2 7 3 9" xfId="18945" xr:uid="{00000000-0005-0000-0000-0000C8320000}"/>
    <cellStyle name="계산 2 2 7 30" xfId="39401" xr:uid="{00000000-0005-0000-0000-0000C9320000}"/>
    <cellStyle name="계산 2 2 7 31" xfId="39975" xr:uid="{00000000-0005-0000-0000-0000A0010000}"/>
    <cellStyle name="계산 2 2 7 32" xfId="40302" xr:uid="{00000000-0005-0000-0000-0000A5010000}"/>
    <cellStyle name="계산 2 2 7 33" xfId="40484" xr:uid="{00000000-0005-0000-0000-0000A5010000}"/>
    <cellStyle name="계산 2 2 7 34" xfId="47057" xr:uid="{00000000-0005-0000-0000-0000BF010000}"/>
    <cellStyle name="계산 2 2 7 35" xfId="46922" xr:uid="{00000000-0005-0000-0000-0000BF010000}"/>
    <cellStyle name="계산 2 2 7 4" xfId="8245" xr:uid="{00000000-0005-0000-0000-0000CA320000}"/>
    <cellStyle name="계산 2 2 7 4 10" xfId="41152" xr:uid="{00000000-0005-0000-0000-000084030000}"/>
    <cellStyle name="계산 2 2 7 4 11" xfId="41327" xr:uid="{00000000-0005-0000-0000-000084030000}"/>
    <cellStyle name="계산 2 2 7 4 2" xfId="8896" xr:uid="{00000000-0005-0000-0000-0000CB320000}"/>
    <cellStyle name="계산 2 2 7 4 3" xfId="14787" xr:uid="{00000000-0005-0000-0000-0000CC320000}"/>
    <cellStyle name="계산 2 2 7 4 4" xfId="14175" xr:uid="{00000000-0005-0000-0000-0000CD320000}"/>
    <cellStyle name="계산 2 2 7 4 5" xfId="14970" xr:uid="{00000000-0005-0000-0000-0000CE320000}"/>
    <cellStyle name="계산 2 2 7 4 6" xfId="15046" xr:uid="{00000000-0005-0000-0000-0000CF320000}"/>
    <cellStyle name="계산 2 2 7 4 7" xfId="14751" xr:uid="{00000000-0005-0000-0000-0000D0320000}"/>
    <cellStyle name="계산 2 2 7 4 8" xfId="17772" xr:uid="{00000000-0005-0000-0000-0000D1320000}"/>
    <cellStyle name="계산 2 2 7 4 9" xfId="19294" xr:uid="{00000000-0005-0000-0000-0000D2320000}"/>
    <cellStyle name="계산 2 2 7 5" xfId="9387" xr:uid="{00000000-0005-0000-0000-0000D3320000}"/>
    <cellStyle name="계산 2 2 7 6" xfId="9991" xr:uid="{00000000-0005-0000-0000-0000D4320000}"/>
    <cellStyle name="계산 2 2 7 7" xfId="10472" xr:uid="{00000000-0005-0000-0000-0000D5320000}"/>
    <cellStyle name="계산 2 2 7 8" xfId="9902" xr:uid="{00000000-0005-0000-0000-0000D6320000}"/>
    <cellStyle name="계산 2 2 7 9" xfId="10904" xr:uid="{00000000-0005-0000-0000-0000D7320000}"/>
    <cellStyle name="계산 2 2 8" xfId="6680" xr:uid="{00000000-0005-0000-0000-0000D8320000}"/>
    <cellStyle name="계산 2 2 8 10" xfId="9684" xr:uid="{00000000-0005-0000-0000-0000D9320000}"/>
    <cellStyle name="계산 2 2 8 11" xfId="10321" xr:uid="{00000000-0005-0000-0000-0000DA320000}"/>
    <cellStyle name="계산 2 2 8 12" xfId="11501" xr:uid="{00000000-0005-0000-0000-0000DB320000}"/>
    <cellStyle name="계산 2 2 8 13" xfId="10785" xr:uid="{00000000-0005-0000-0000-0000DC320000}"/>
    <cellStyle name="계산 2 2 8 14" xfId="11392" xr:uid="{00000000-0005-0000-0000-0000DD320000}"/>
    <cellStyle name="계산 2 2 8 15" xfId="13279" xr:uid="{00000000-0005-0000-0000-0000DE320000}"/>
    <cellStyle name="계산 2 2 8 16" xfId="13650" xr:uid="{00000000-0005-0000-0000-0000DF320000}"/>
    <cellStyle name="계산 2 2 8 17" xfId="14077" xr:uid="{00000000-0005-0000-0000-0000E0320000}"/>
    <cellStyle name="계산 2 2 8 18" xfId="12401" xr:uid="{00000000-0005-0000-0000-0000E1320000}"/>
    <cellStyle name="계산 2 2 8 19" xfId="14954" xr:uid="{00000000-0005-0000-0000-0000E2320000}"/>
    <cellStyle name="계산 2 2 8 2" xfId="7348" xr:uid="{00000000-0005-0000-0000-0000E3320000}"/>
    <cellStyle name="계산 2 2 8 2 10" xfId="13906" xr:uid="{00000000-0005-0000-0000-0000E4320000}"/>
    <cellStyle name="계산 2 2 8 2 11" xfId="19599" xr:uid="{00000000-0005-0000-0000-0000E5320000}"/>
    <cellStyle name="계산 2 2 8 2 12" xfId="33715" xr:uid="{00000000-0005-0000-0000-0000E6320000}"/>
    <cellStyle name="계산 2 2 8 2 13" xfId="38762" xr:uid="{00000000-0005-0000-0000-0000E7320000}"/>
    <cellStyle name="계산 2 2 8 2 14" xfId="40716" xr:uid="{00000000-0005-0000-0000-000060160000}"/>
    <cellStyle name="계산 2 2 8 2 15" xfId="46497" xr:uid="{00000000-0005-0000-0000-000060160000}"/>
    <cellStyle name="계산 2 2 8 2 2" xfId="11616" xr:uid="{00000000-0005-0000-0000-0000E8320000}"/>
    <cellStyle name="계산 2 2 8 2 3" xfId="11816" xr:uid="{00000000-0005-0000-0000-0000E9320000}"/>
    <cellStyle name="계산 2 2 8 2 4" xfId="12016" xr:uid="{00000000-0005-0000-0000-0000EA320000}"/>
    <cellStyle name="계산 2 2 8 2 5" xfId="12216" xr:uid="{00000000-0005-0000-0000-0000EB320000}"/>
    <cellStyle name="계산 2 2 8 2 6" xfId="11292" xr:uid="{00000000-0005-0000-0000-0000EC320000}"/>
    <cellStyle name="계산 2 2 8 2 7" xfId="13056" xr:uid="{00000000-0005-0000-0000-0000ED320000}"/>
    <cellStyle name="계산 2 2 8 2 8" xfId="12380" xr:uid="{00000000-0005-0000-0000-0000EE320000}"/>
    <cellStyle name="계산 2 2 8 2 9" xfId="13537" xr:uid="{00000000-0005-0000-0000-0000EF320000}"/>
    <cellStyle name="계산 2 2 8 20" xfId="15165" xr:uid="{00000000-0005-0000-0000-0000F0320000}"/>
    <cellStyle name="계산 2 2 8 21" xfId="15276" xr:uid="{00000000-0005-0000-0000-0000F1320000}"/>
    <cellStyle name="계산 2 2 8 22" xfId="15425" xr:uid="{00000000-0005-0000-0000-0000F2320000}"/>
    <cellStyle name="계산 2 2 8 23" xfId="15569" xr:uid="{00000000-0005-0000-0000-0000F3320000}"/>
    <cellStyle name="계산 2 2 8 24" xfId="19908" xr:uid="{00000000-0005-0000-0000-0000F4320000}"/>
    <cellStyle name="계산 2 2 8 25" xfId="20167" xr:uid="{00000000-0005-0000-0000-0000F5320000}"/>
    <cellStyle name="계산 2 2 8 26" xfId="19919" xr:uid="{00000000-0005-0000-0000-0000F6320000}"/>
    <cellStyle name="계산 2 2 8 27" xfId="32824" xr:uid="{00000000-0005-0000-0000-0000F7320000}"/>
    <cellStyle name="계산 2 2 8 28" xfId="33466" xr:uid="{00000000-0005-0000-0000-0000F8320000}"/>
    <cellStyle name="계산 2 2 8 29" xfId="39009" xr:uid="{00000000-0005-0000-0000-0000F9320000}"/>
    <cellStyle name="계산 2 2 8 3" xfId="7347" xr:uid="{00000000-0005-0000-0000-0000FA320000}"/>
    <cellStyle name="계산 2 2 8 3 10" xfId="40790" xr:uid="{00000000-0005-0000-0000-000087030000}"/>
    <cellStyle name="계산 2 2 8 3 11" xfId="39876" xr:uid="{00000000-0005-0000-0000-000087030000}"/>
    <cellStyle name="계산 2 2 8 3 2" xfId="9191" xr:uid="{00000000-0005-0000-0000-0000FB320000}"/>
    <cellStyle name="계산 2 2 8 3 3" xfId="14379" xr:uid="{00000000-0005-0000-0000-0000FC320000}"/>
    <cellStyle name="계산 2 2 8 3 4" xfId="14156" xr:uid="{00000000-0005-0000-0000-0000FD320000}"/>
    <cellStyle name="계산 2 2 8 3 5" xfId="14570" xr:uid="{00000000-0005-0000-0000-0000FE320000}"/>
    <cellStyle name="계산 2 2 8 3 6" xfId="14391" xr:uid="{00000000-0005-0000-0000-0000FF320000}"/>
    <cellStyle name="계산 2 2 8 3 7" xfId="14133" xr:uid="{00000000-0005-0000-0000-000000330000}"/>
    <cellStyle name="계산 2 2 8 3 8" xfId="15837" xr:uid="{00000000-0005-0000-0000-000001330000}"/>
    <cellStyle name="계산 2 2 8 3 9" xfId="18947" xr:uid="{00000000-0005-0000-0000-000002330000}"/>
    <cellStyle name="계산 2 2 8 30" xfId="39366" xr:uid="{00000000-0005-0000-0000-000003330000}"/>
    <cellStyle name="계산 2 2 8 31" xfId="39540" xr:uid="{00000000-0005-0000-0000-0000A1010000}"/>
    <cellStyle name="계산 2 2 8 32" xfId="40264" xr:uid="{00000000-0005-0000-0000-0000A6010000}"/>
    <cellStyle name="계산 2 2 8 33" xfId="40445" xr:uid="{00000000-0005-0000-0000-0000A6010000}"/>
    <cellStyle name="계산 2 2 8 34" xfId="47020" xr:uid="{00000000-0005-0000-0000-0000C0010000}"/>
    <cellStyle name="계산 2 2 8 35" xfId="46901" xr:uid="{00000000-0005-0000-0000-0000C0010000}"/>
    <cellStyle name="계산 2 2 8 4" xfId="8246" xr:uid="{00000000-0005-0000-0000-000004330000}"/>
    <cellStyle name="계산 2 2 8 4 10" xfId="41153" xr:uid="{00000000-0005-0000-0000-000088030000}"/>
    <cellStyle name="계산 2 2 8 4 11" xfId="41326" xr:uid="{00000000-0005-0000-0000-000088030000}"/>
    <cellStyle name="계산 2 2 8 4 2" xfId="8895" xr:uid="{00000000-0005-0000-0000-000005330000}"/>
    <cellStyle name="계산 2 2 8 4 3" xfId="14788" xr:uid="{00000000-0005-0000-0000-000006330000}"/>
    <cellStyle name="계산 2 2 8 4 4" xfId="11334" xr:uid="{00000000-0005-0000-0000-000007330000}"/>
    <cellStyle name="계산 2 2 8 4 5" xfId="14971" xr:uid="{00000000-0005-0000-0000-000008330000}"/>
    <cellStyle name="계산 2 2 8 4 6" xfId="15047" xr:uid="{00000000-0005-0000-0000-000009330000}"/>
    <cellStyle name="계산 2 2 8 4 7" xfId="14109" xr:uid="{00000000-0005-0000-0000-00000A330000}"/>
    <cellStyle name="계산 2 2 8 4 8" xfId="17773" xr:uid="{00000000-0005-0000-0000-00000B330000}"/>
    <cellStyle name="계산 2 2 8 4 9" xfId="19295" xr:uid="{00000000-0005-0000-0000-00000C330000}"/>
    <cellStyle name="계산 2 2 8 5" xfId="9381" xr:uid="{00000000-0005-0000-0000-00000D330000}"/>
    <cellStyle name="계산 2 2 8 6" xfId="10102" xr:uid="{00000000-0005-0000-0000-00000E330000}"/>
    <cellStyle name="계산 2 2 8 7" xfId="10117" xr:uid="{00000000-0005-0000-0000-00000F330000}"/>
    <cellStyle name="계산 2 2 8 8" xfId="10496" xr:uid="{00000000-0005-0000-0000-000010330000}"/>
    <cellStyle name="계산 2 2 8 9" xfId="10326" xr:uid="{00000000-0005-0000-0000-000011330000}"/>
    <cellStyle name="계산 2 2 9" xfId="6725" xr:uid="{00000000-0005-0000-0000-000012330000}"/>
    <cellStyle name="계산 2 2 9 10" xfId="10704" xr:uid="{00000000-0005-0000-0000-000013330000}"/>
    <cellStyle name="계산 2 2 9 11" xfId="10887" xr:uid="{00000000-0005-0000-0000-000014330000}"/>
    <cellStyle name="계산 2 2 9 12" xfId="11502" xr:uid="{00000000-0005-0000-0000-000015330000}"/>
    <cellStyle name="계산 2 2 9 13" xfId="12565" xr:uid="{00000000-0005-0000-0000-000016330000}"/>
    <cellStyle name="계산 2 2 9 14" xfId="11306" xr:uid="{00000000-0005-0000-0000-000017330000}"/>
    <cellStyle name="계산 2 2 9 15" xfId="13314" xr:uid="{00000000-0005-0000-0000-000018330000}"/>
    <cellStyle name="계산 2 2 9 16" xfId="13686" xr:uid="{00000000-0005-0000-0000-000019330000}"/>
    <cellStyle name="계산 2 2 9 17" xfId="13180" xr:uid="{00000000-0005-0000-0000-00001A330000}"/>
    <cellStyle name="계산 2 2 9 18" xfId="14255" xr:uid="{00000000-0005-0000-0000-00001B330000}"/>
    <cellStyle name="계산 2 2 9 19" xfId="14952" xr:uid="{00000000-0005-0000-0000-00001C330000}"/>
    <cellStyle name="계산 2 2 9 2" xfId="7350" xr:uid="{00000000-0005-0000-0000-00001D330000}"/>
    <cellStyle name="계산 2 2 9 2 10" xfId="13928" xr:uid="{00000000-0005-0000-0000-00001E330000}"/>
    <cellStyle name="계산 2 2 9 2 11" xfId="19577" xr:uid="{00000000-0005-0000-0000-00001F330000}"/>
    <cellStyle name="계산 2 2 9 2 12" xfId="33737" xr:uid="{00000000-0005-0000-0000-000020330000}"/>
    <cellStyle name="계산 2 2 9 2 13" xfId="38740" xr:uid="{00000000-0005-0000-0000-000021330000}"/>
    <cellStyle name="계산 2 2 9 2 14" xfId="40667" xr:uid="{00000000-0005-0000-0000-000062160000}"/>
    <cellStyle name="계산 2 2 9 2 15" xfId="46475" xr:uid="{00000000-0005-0000-0000-000062160000}"/>
    <cellStyle name="계산 2 2 9 2 2" xfId="11638" xr:uid="{00000000-0005-0000-0000-000022330000}"/>
    <cellStyle name="계산 2 2 9 2 3" xfId="11838" xr:uid="{00000000-0005-0000-0000-000023330000}"/>
    <cellStyle name="계산 2 2 9 2 4" xfId="12038" xr:uid="{00000000-0005-0000-0000-000024330000}"/>
    <cellStyle name="계산 2 2 9 2 5" xfId="12238" xr:uid="{00000000-0005-0000-0000-000025330000}"/>
    <cellStyle name="계산 2 2 9 2 6" xfId="10308" xr:uid="{00000000-0005-0000-0000-000026330000}"/>
    <cellStyle name="계산 2 2 9 2 7" xfId="13078" xr:uid="{00000000-0005-0000-0000-000027330000}"/>
    <cellStyle name="계산 2 2 9 2 8" xfId="10478" xr:uid="{00000000-0005-0000-0000-000028330000}"/>
    <cellStyle name="계산 2 2 9 2 9" xfId="13559" xr:uid="{00000000-0005-0000-0000-000029330000}"/>
    <cellStyle name="계산 2 2 9 20" xfId="14677" xr:uid="{00000000-0005-0000-0000-00002A330000}"/>
    <cellStyle name="계산 2 2 9 21" xfId="15310" xr:uid="{00000000-0005-0000-0000-00002B330000}"/>
    <cellStyle name="계산 2 2 9 22" xfId="15458" xr:uid="{00000000-0005-0000-0000-00002C330000}"/>
    <cellStyle name="계산 2 2 9 23" xfId="15600" xr:uid="{00000000-0005-0000-0000-00002D330000}"/>
    <cellStyle name="계산 2 2 9 24" xfId="19888" xr:uid="{00000000-0005-0000-0000-00002E330000}"/>
    <cellStyle name="계산 2 2 9 25" xfId="19989" xr:uid="{00000000-0005-0000-0000-00002F330000}"/>
    <cellStyle name="계산 2 2 9 26" xfId="19786" xr:uid="{00000000-0005-0000-0000-000030330000}"/>
    <cellStyle name="계산 2 2 9 27" xfId="32856" xr:uid="{00000000-0005-0000-0000-000031330000}"/>
    <cellStyle name="계산 2 2 9 28" xfId="33498" xr:uid="{00000000-0005-0000-0000-000032330000}"/>
    <cellStyle name="계산 2 2 9 29" xfId="38977" xr:uid="{00000000-0005-0000-0000-000033330000}"/>
    <cellStyle name="계산 2 2 9 3" xfId="7349" xr:uid="{00000000-0005-0000-0000-000034330000}"/>
    <cellStyle name="계산 2 2 9 3 10" xfId="40791" xr:uid="{00000000-0005-0000-0000-00008B030000}"/>
    <cellStyle name="계산 2 2 9 3 11" xfId="41065" xr:uid="{00000000-0005-0000-0000-00008B030000}"/>
    <cellStyle name="계산 2 2 9 3 2" xfId="8607" xr:uid="{00000000-0005-0000-0000-000035330000}"/>
    <cellStyle name="계산 2 2 9 3 3" xfId="14380" xr:uid="{00000000-0005-0000-0000-000036330000}"/>
    <cellStyle name="계산 2 2 9 3 4" xfId="13206" xr:uid="{00000000-0005-0000-0000-000037330000}"/>
    <cellStyle name="계산 2 2 9 3 5" xfId="14516" xr:uid="{00000000-0005-0000-0000-000038330000}"/>
    <cellStyle name="계산 2 2 9 3 6" xfId="13242" xr:uid="{00000000-0005-0000-0000-000039330000}"/>
    <cellStyle name="계산 2 2 9 3 7" xfId="13318" xr:uid="{00000000-0005-0000-0000-00003A330000}"/>
    <cellStyle name="계산 2 2 9 3 8" xfId="15762" xr:uid="{00000000-0005-0000-0000-00003B330000}"/>
    <cellStyle name="계산 2 2 9 3 9" xfId="18949" xr:uid="{00000000-0005-0000-0000-00003C330000}"/>
    <cellStyle name="계산 2 2 9 30" xfId="39398" xr:uid="{00000000-0005-0000-0000-00003D330000}"/>
    <cellStyle name="계산 2 2 9 31" xfId="39971" xr:uid="{00000000-0005-0000-0000-0000A2010000}"/>
    <cellStyle name="계산 2 2 9 32" xfId="40299" xr:uid="{00000000-0005-0000-0000-0000A7010000}"/>
    <cellStyle name="계산 2 2 9 33" xfId="40481" xr:uid="{00000000-0005-0000-0000-0000A7010000}"/>
    <cellStyle name="계산 2 2 9 34" xfId="47054" xr:uid="{00000000-0005-0000-0000-0000C1010000}"/>
    <cellStyle name="계산 2 2 9 35" xfId="47187" xr:uid="{00000000-0005-0000-0000-0000C1010000}"/>
    <cellStyle name="계산 2 2 9 4" xfId="8247" xr:uid="{00000000-0005-0000-0000-00003E330000}"/>
    <cellStyle name="계산 2 2 9 4 10" xfId="41154" xr:uid="{00000000-0005-0000-0000-00008C030000}"/>
    <cellStyle name="계산 2 2 9 4 11" xfId="41325" xr:uid="{00000000-0005-0000-0000-00008C030000}"/>
    <cellStyle name="계산 2 2 9 4 2" xfId="8894" xr:uid="{00000000-0005-0000-0000-00003F330000}"/>
    <cellStyle name="계산 2 2 9 4 3" xfId="14789" xr:uid="{00000000-0005-0000-0000-000040330000}"/>
    <cellStyle name="계산 2 2 9 4 4" xfId="9697" xr:uid="{00000000-0005-0000-0000-000041330000}"/>
    <cellStyle name="계산 2 2 9 4 5" xfId="14972" xr:uid="{00000000-0005-0000-0000-000042330000}"/>
    <cellStyle name="계산 2 2 9 4 6" xfId="15048" xr:uid="{00000000-0005-0000-0000-000043330000}"/>
    <cellStyle name="계산 2 2 9 4 7" xfId="10564" xr:uid="{00000000-0005-0000-0000-000044330000}"/>
    <cellStyle name="계산 2 2 9 4 8" xfId="17774" xr:uid="{00000000-0005-0000-0000-000045330000}"/>
    <cellStyle name="계산 2 2 9 4 9" xfId="19296" xr:uid="{00000000-0005-0000-0000-000046330000}"/>
    <cellStyle name="계산 2 2 9 5" xfId="9145" xr:uid="{00000000-0005-0000-0000-000047330000}"/>
    <cellStyle name="계산 2 2 9 6" xfId="9735" xr:uid="{00000000-0005-0000-0000-000048330000}"/>
    <cellStyle name="계산 2 2 9 7" xfId="10423" xr:uid="{00000000-0005-0000-0000-000049330000}"/>
    <cellStyle name="계산 2 2 9 8" xfId="9753" xr:uid="{00000000-0005-0000-0000-00004A330000}"/>
    <cellStyle name="계산 2 2 9 9" xfId="10602" xr:uid="{00000000-0005-0000-0000-00004B330000}"/>
    <cellStyle name="계산 2 2_설치확인서_양식" xfId="6159" xr:uid="{00000000-0005-0000-0000-00004C330000}"/>
    <cellStyle name="계산 2 20" xfId="12858" xr:uid="{00000000-0005-0000-0000-00004D330000}"/>
    <cellStyle name="계산 2 21" xfId="14508" xr:uid="{00000000-0005-0000-0000-00004E330000}"/>
    <cellStyle name="계산 2 22" xfId="14927" xr:uid="{00000000-0005-0000-0000-00004F330000}"/>
    <cellStyle name="계산 2 23" xfId="13251" xr:uid="{00000000-0005-0000-0000-000050330000}"/>
    <cellStyle name="계산 2 24" xfId="14218" xr:uid="{00000000-0005-0000-0000-000051330000}"/>
    <cellStyle name="계산 2 25" xfId="14886" xr:uid="{00000000-0005-0000-0000-000052330000}"/>
    <cellStyle name="계산 2 26" xfId="14639" xr:uid="{00000000-0005-0000-0000-000053330000}"/>
    <cellStyle name="계산 2 27" xfId="20090" xr:uid="{00000000-0005-0000-0000-000054330000}"/>
    <cellStyle name="계산 2 28" xfId="20118" xr:uid="{00000000-0005-0000-0000-000055330000}"/>
    <cellStyle name="계산 2 29" xfId="19370" xr:uid="{00000000-0005-0000-0000-000056330000}"/>
    <cellStyle name="계산 2 3" xfId="3580" xr:uid="{00000000-0005-0000-0000-000057330000}"/>
    <cellStyle name="계산 2 3 10" xfId="11009" xr:uid="{00000000-0005-0000-0000-000058330000}"/>
    <cellStyle name="계산 2 3 11" xfId="10663" xr:uid="{00000000-0005-0000-0000-000059330000}"/>
    <cellStyle name="계산 2 3 12" xfId="10910" xr:uid="{00000000-0005-0000-0000-00005A330000}"/>
    <cellStyle name="계산 2 3 13" xfId="10726" xr:uid="{00000000-0005-0000-0000-00005B330000}"/>
    <cellStyle name="계산 2 3 14" xfId="11098" xr:uid="{00000000-0005-0000-0000-00005C330000}"/>
    <cellStyle name="계산 2 3 15" xfId="12859" xr:uid="{00000000-0005-0000-0000-00005D330000}"/>
    <cellStyle name="계산 2 3 16" xfId="13262" xr:uid="{00000000-0005-0000-0000-00005E330000}"/>
    <cellStyle name="계산 2 3 17" xfId="10891" xr:uid="{00000000-0005-0000-0000-00005F330000}"/>
    <cellStyle name="계산 2 3 18" xfId="14051" xr:uid="{00000000-0005-0000-0000-000060330000}"/>
    <cellStyle name="계산 2 3 19" xfId="14221" xr:uid="{00000000-0005-0000-0000-000061330000}"/>
    <cellStyle name="계산 2 3 2" xfId="6161" xr:uid="{00000000-0005-0000-0000-000062330000}"/>
    <cellStyle name="계산 2 3 2 10" xfId="9583" xr:uid="{00000000-0005-0000-0000-000063330000}"/>
    <cellStyle name="계산 2 3 2 11" xfId="10941" xr:uid="{00000000-0005-0000-0000-000064330000}"/>
    <cellStyle name="계산 2 3 2 12" xfId="12625" xr:uid="{00000000-0005-0000-0000-000065330000}"/>
    <cellStyle name="계산 2 3 2 13" xfId="12635" xr:uid="{00000000-0005-0000-0000-000066330000}"/>
    <cellStyle name="계산 2 3 2 14" xfId="12828" xr:uid="{00000000-0005-0000-0000-000067330000}"/>
    <cellStyle name="계산 2 3 2 15" xfId="12430" xr:uid="{00000000-0005-0000-0000-000068330000}"/>
    <cellStyle name="계산 2 3 2 16" xfId="13218" xr:uid="{00000000-0005-0000-0000-000069330000}"/>
    <cellStyle name="계산 2 3 2 17" xfId="10331" xr:uid="{00000000-0005-0000-0000-00006A330000}"/>
    <cellStyle name="계산 2 3 2 18" xfId="15183" xr:uid="{00000000-0005-0000-0000-00006B330000}"/>
    <cellStyle name="계산 2 3 2 19" xfId="13229" xr:uid="{00000000-0005-0000-0000-00006C330000}"/>
    <cellStyle name="계산 2 3 2 2" xfId="6797" xr:uid="{00000000-0005-0000-0000-00006D330000}"/>
    <cellStyle name="계산 2 3 2 2 10" xfId="11063" xr:uid="{00000000-0005-0000-0000-00006E330000}"/>
    <cellStyle name="계산 2 3 2 2 11" xfId="10516" xr:uid="{00000000-0005-0000-0000-00006F330000}"/>
    <cellStyle name="계산 2 3 2 2 12" xfId="11444" xr:uid="{00000000-0005-0000-0000-000070330000}"/>
    <cellStyle name="계산 2 3 2 2 13" xfId="10494" xr:uid="{00000000-0005-0000-0000-000071330000}"/>
    <cellStyle name="계산 2 3 2 2 14" xfId="9999" xr:uid="{00000000-0005-0000-0000-000072330000}"/>
    <cellStyle name="계산 2 3 2 2 15" xfId="13375" xr:uid="{00000000-0005-0000-0000-000073330000}"/>
    <cellStyle name="계산 2 3 2 2 16" xfId="13744" xr:uid="{00000000-0005-0000-0000-000074330000}"/>
    <cellStyle name="계산 2 3 2 2 17" xfId="14090" xr:uid="{00000000-0005-0000-0000-000075330000}"/>
    <cellStyle name="계산 2 3 2 2 18" xfId="13730" xr:uid="{00000000-0005-0000-0000-000076330000}"/>
    <cellStyle name="계산 2 3 2 2 19" xfId="14515" xr:uid="{00000000-0005-0000-0000-000077330000}"/>
    <cellStyle name="계산 2 3 2 2 2" xfId="7352" xr:uid="{00000000-0005-0000-0000-000078330000}"/>
    <cellStyle name="계산 2 3 2 2 2 10" xfId="13967" xr:uid="{00000000-0005-0000-0000-000079330000}"/>
    <cellStyle name="계산 2 3 2 2 2 11" xfId="19540" xr:uid="{00000000-0005-0000-0000-00007A330000}"/>
    <cellStyle name="계산 2 3 2 2 2 12" xfId="33776" xr:uid="{00000000-0005-0000-0000-00007B330000}"/>
    <cellStyle name="계산 2 3 2 2 2 13" xfId="38701" xr:uid="{00000000-0005-0000-0000-00007C330000}"/>
    <cellStyle name="계산 2 3 2 2 2 14" xfId="41109" xr:uid="{00000000-0005-0000-0000-000067160000}"/>
    <cellStyle name="계산 2 3 2 2 2 15" xfId="46436" xr:uid="{00000000-0005-0000-0000-000067160000}"/>
    <cellStyle name="계산 2 3 2 2 2 2" xfId="11677" xr:uid="{00000000-0005-0000-0000-00007D330000}"/>
    <cellStyle name="계산 2 3 2 2 2 3" xfId="11877" xr:uid="{00000000-0005-0000-0000-00007E330000}"/>
    <cellStyle name="계산 2 3 2 2 2 4" xfId="12077" xr:uid="{00000000-0005-0000-0000-00007F330000}"/>
    <cellStyle name="계산 2 3 2 2 2 5" xfId="12277" xr:uid="{00000000-0005-0000-0000-000080330000}"/>
    <cellStyle name="계산 2 3 2 2 2 6" xfId="12784" xr:uid="{00000000-0005-0000-0000-000081330000}"/>
    <cellStyle name="계산 2 3 2 2 2 7" xfId="13117" xr:uid="{00000000-0005-0000-0000-000082330000}"/>
    <cellStyle name="계산 2 3 2 2 2 8" xfId="12656" xr:uid="{00000000-0005-0000-0000-000083330000}"/>
    <cellStyle name="계산 2 3 2 2 2 9" xfId="13598" xr:uid="{00000000-0005-0000-0000-000084330000}"/>
    <cellStyle name="계산 2 3 2 2 20" xfId="14212" xr:uid="{00000000-0005-0000-0000-000085330000}"/>
    <cellStyle name="계산 2 3 2 2 21" xfId="15363" xr:uid="{00000000-0005-0000-0000-000086330000}"/>
    <cellStyle name="계산 2 3 2 2 22" xfId="15510" xr:uid="{00000000-0005-0000-0000-000087330000}"/>
    <cellStyle name="계산 2 3 2 2 23" xfId="15651" xr:uid="{00000000-0005-0000-0000-000088330000}"/>
    <cellStyle name="계산 2 3 2 2 24" xfId="19874" xr:uid="{00000000-0005-0000-0000-000089330000}"/>
    <cellStyle name="계산 2 3 2 2 25" xfId="19956" xr:uid="{00000000-0005-0000-0000-00008A330000}"/>
    <cellStyle name="계산 2 3 2 2 26" xfId="19739" xr:uid="{00000000-0005-0000-0000-00008B330000}"/>
    <cellStyle name="계산 2 3 2 2 27" xfId="32914" xr:uid="{00000000-0005-0000-0000-00008C330000}"/>
    <cellStyle name="계산 2 3 2 2 28" xfId="33557" xr:uid="{00000000-0005-0000-0000-00008D330000}"/>
    <cellStyle name="계산 2 3 2 2 29" xfId="38920" xr:uid="{00000000-0005-0000-0000-00008E330000}"/>
    <cellStyle name="계산 2 3 2 2 3" xfId="7351" xr:uid="{00000000-0005-0000-0000-00008F330000}"/>
    <cellStyle name="계산 2 3 2 2 3 10" xfId="40792" xr:uid="{00000000-0005-0000-0000-000092030000}"/>
    <cellStyle name="계산 2 3 2 2 3 11" xfId="40651" xr:uid="{00000000-0005-0000-0000-000092030000}"/>
    <cellStyle name="계산 2 3 2 2 3 2" xfId="9190" xr:uid="{00000000-0005-0000-0000-000090330000}"/>
    <cellStyle name="계산 2 3 2 2 3 3" xfId="14382" xr:uid="{00000000-0005-0000-0000-000091330000}"/>
    <cellStyle name="계산 2 3 2 2 3 4" xfId="12749" xr:uid="{00000000-0005-0000-0000-000092330000}"/>
    <cellStyle name="계산 2 3 2 2 3 5" xfId="14036" xr:uid="{00000000-0005-0000-0000-000093330000}"/>
    <cellStyle name="계산 2 3 2 2 3 6" xfId="14429" xr:uid="{00000000-0005-0000-0000-000094330000}"/>
    <cellStyle name="계산 2 3 2 2 3 7" xfId="14572" xr:uid="{00000000-0005-0000-0000-000095330000}"/>
    <cellStyle name="계산 2 3 2 2 3 8" xfId="15881" xr:uid="{00000000-0005-0000-0000-000096330000}"/>
    <cellStyle name="계산 2 3 2 2 3 9" xfId="18951" xr:uid="{00000000-0005-0000-0000-000097330000}"/>
    <cellStyle name="계산 2 3 2 2 30" xfId="39456" xr:uid="{00000000-0005-0000-0000-000098330000}"/>
    <cellStyle name="계산 2 3 2 2 31" xfId="40020" xr:uid="{00000000-0005-0000-0000-0000A6010000}"/>
    <cellStyle name="계산 2 3 2 2 32" xfId="40359" xr:uid="{00000000-0005-0000-0000-0000AB010000}"/>
    <cellStyle name="계산 2 3 2 2 33" xfId="40542" xr:uid="{00000000-0005-0000-0000-0000AB010000}"/>
    <cellStyle name="계산 2 3 2 2 34" xfId="47113" xr:uid="{00000000-0005-0000-0000-0000C5010000}"/>
    <cellStyle name="계산 2 3 2 2 35" xfId="47184" xr:uid="{00000000-0005-0000-0000-0000C5010000}"/>
    <cellStyle name="계산 2 3 2 2 4" xfId="8248" xr:uid="{00000000-0005-0000-0000-000099330000}"/>
    <cellStyle name="계산 2 3 2 2 4 10" xfId="41155" xr:uid="{00000000-0005-0000-0000-000093030000}"/>
    <cellStyle name="계산 2 3 2 2 4 11" xfId="41324" xr:uid="{00000000-0005-0000-0000-000093030000}"/>
    <cellStyle name="계산 2 3 2 2 4 2" xfId="8349" xr:uid="{00000000-0005-0000-0000-00009A330000}"/>
    <cellStyle name="계산 2 3 2 2 4 3" xfId="14790" xr:uid="{00000000-0005-0000-0000-00009B330000}"/>
    <cellStyle name="계산 2 3 2 2 4 4" xfId="11019" xr:uid="{00000000-0005-0000-0000-00009C330000}"/>
    <cellStyle name="계산 2 3 2 2 4 5" xfId="14973" xr:uid="{00000000-0005-0000-0000-00009D330000}"/>
    <cellStyle name="계산 2 3 2 2 4 6" xfId="15049" xr:uid="{00000000-0005-0000-0000-00009E330000}"/>
    <cellStyle name="계산 2 3 2 2 4 7" xfId="12877" xr:uid="{00000000-0005-0000-0000-00009F330000}"/>
    <cellStyle name="계산 2 3 2 2 4 8" xfId="17775" xr:uid="{00000000-0005-0000-0000-0000A0330000}"/>
    <cellStyle name="계산 2 3 2 2 4 9" xfId="19297" xr:uid="{00000000-0005-0000-0000-0000A1330000}"/>
    <cellStyle name="계산 2 3 2 2 5" xfId="9150" xr:uid="{00000000-0005-0000-0000-0000A2330000}"/>
    <cellStyle name="계산 2 3 2 2 6" xfId="9947" xr:uid="{00000000-0005-0000-0000-0000A3330000}"/>
    <cellStyle name="계산 2 3 2 2 7" xfId="10011" xr:uid="{00000000-0005-0000-0000-0000A4330000}"/>
    <cellStyle name="계산 2 3 2 2 8" xfId="10084" xr:uid="{00000000-0005-0000-0000-0000A5330000}"/>
    <cellStyle name="계산 2 3 2 2 9" xfId="10744" xr:uid="{00000000-0005-0000-0000-0000A6330000}"/>
    <cellStyle name="계산 2 3 2 20" xfId="9720" xr:uid="{00000000-0005-0000-0000-0000A7330000}"/>
    <cellStyle name="계산 2 3 2 21" xfId="15224" xr:uid="{00000000-0005-0000-0000-0000A8330000}"/>
    <cellStyle name="계산 2 3 2 22" xfId="15202" xr:uid="{00000000-0005-0000-0000-0000A9330000}"/>
    <cellStyle name="계산 2 3 2 23" xfId="18502" xr:uid="{00000000-0005-0000-0000-0000AA330000}"/>
    <cellStyle name="계산 2 3 2 24" xfId="19211" xr:uid="{00000000-0005-0000-0000-0000AB330000}"/>
    <cellStyle name="계산 2 3 2 25" xfId="17825" xr:uid="{00000000-0005-0000-0000-0000AC330000}"/>
    <cellStyle name="계산 2 3 2 26" xfId="32740" xr:uid="{00000000-0005-0000-0000-0000AD330000}"/>
    <cellStyle name="계산 2 3 2 27" xfId="33188" xr:uid="{00000000-0005-0000-0000-0000AE330000}"/>
    <cellStyle name="계산 2 3 2 28" xfId="39072" xr:uid="{00000000-0005-0000-0000-0000AF330000}"/>
    <cellStyle name="계산 2 3 2 29" xfId="39281" xr:uid="{00000000-0005-0000-0000-0000B0330000}"/>
    <cellStyle name="계산 2 3 2 3" xfId="6703" xr:uid="{00000000-0005-0000-0000-0000B1330000}"/>
    <cellStyle name="계산 2 3 2 3 10" xfId="11514" xr:uid="{00000000-0005-0000-0000-0000B2330000}"/>
    <cellStyle name="계산 2 3 2 3 11" xfId="12449" xr:uid="{00000000-0005-0000-0000-0000B3330000}"/>
    <cellStyle name="계산 2 3 2 3 12" xfId="13294" xr:uid="{00000000-0005-0000-0000-0000B4330000}"/>
    <cellStyle name="계산 2 3 2 3 13" xfId="13667" xr:uid="{00000000-0005-0000-0000-0000B5330000}"/>
    <cellStyle name="계산 2 3 2 3 14" xfId="12361" xr:uid="{00000000-0005-0000-0000-0000B6330000}"/>
    <cellStyle name="계산 2 3 2 3 15" xfId="14710" xr:uid="{00000000-0005-0000-0000-0000B7330000}"/>
    <cellStyle name="계산 2 3 2 3 16" xfId="14633" xr:uid="{00000000-0005-0000-0000-0000B8330000}"/>
    <cellStyle name="계산 2 3 2 3 17" xfId="14348" xr:uid="{00000000-0005-0000-0000-0000B9330000}"/>
    <cellStyle name="계산 2 3 2 3 18" xfId="15291" xr:uid="{00000000-0005-0000-0000-0000BA330000}"/>
    <cellStyle name="계산 2 3 2 3 19" xfId="15439" xr:uid="{00000000-0005-0000-0000-0000BB330000}"/>
    <cellStyle name="계산 2 3 2 3 2" xfId="9141" xr:uid="{00000000-0005-0000-0000-0000BC330000}"/>
    <cellStyle name="계산 2 3 2 3 2 10" xfId="13911" xr:uid="{00000000-0005-0000-0000-0000BD330000}"/>
    <cellStyle name="계산 2 3 2 3 2 11" xfId="19594" xr:uid="{00000000-0005-0000-0000-0000BE330000}"/>
    <cellStyle name="계산 2 3 2 3 2 12" xfId="33720" xr:uid="{00000000-0005-0000-0000-0000BF330000}"/>
    <cellStyle name="계산 2 3 2 3 2 13" xfId="38757" xr:uid="{00000000-0005-0000-0000-0000C0330000}"/>
    <cellStyle name="계산 2 3 2 3 2 14" xfId="40926" xr:uid="{00000000-0005-0000-0000-000069160000}"/>
    <cellStyle name="계산 2 3 2 3 2 15" xfId="46492" xr:uid="{00000000-0005-0000-0000-000069160000}"/>
    <cellStyle name="계산 2 3 2 3 2 2" xfId="11621" xr:uid="{00000000-0005-0000-0000-0000C1330000}"/>
    <cellStyle name="계산 2 3 2 3 2 3" xfId="11821" xr:uid="{00000000-0005-0000-0000-0000C2330000}"/>
    <cellStyle name="계산 2 3 2 3 2 4" xfId="12021" xr:uid="{00000000-0005-0000-0000-0000C3330000}"/>
    <cellStyle name="계산 2 3 2 3 2 5" xfId="12221" xr:uid="{00000000-0005-0000-0000-0000C4330000}"/>
    <cellStyle name="계산 2 3 2 3 2 6" xfId="11473" xr:uid="{00000000-0005-0000-0000-0000C5330000}"/>
    <cellStyle name="계산 2 3 2 3 2 7" xfId="13061" xr:uid="{00000000-0005-0000-0000-0000C6330000}"/>
    <cellStyle name="계산 2 3 2 3 2 8" xfId="12434" xr:uid="{00000000-0005-0000-0000-0000C7330000}"/>
    <cellStyle name="계산 2 3 2 3 2 9" xfId="13542" xr:uid="{00000000-0005-0000-0000-0000C8330000}"/>
    <cellStyle name="계산 2 3 2 3 20" xfId="15582" xr:uid="{00000000-0005-0000-0000-0000C9330000}"/>
    <cellStyle name="계산 2 3 2 3 21" xfId="19900" xr:uid="{00000000-0005-0000-0000-0000CA330000}"/>
    <cellStyle name="계산 2 3 2 3 22" xfId="20001" xr:uid="{00000000-0005-0000-0000-0000CB330000}"/>
    <cellStyle name="계산 2 3 2 3 23" xfId="19929" xr:uid="{00000000-0005-0000-0000-0000CC330000}"/>
    <cellStyle name="계산 2 3 2 3 24" xfId="32838" xr:uid="{00000000-0005-0000-0000-0000CD330000}"/>
    <cellStyle name="계산 2 3 2 3 25" xfId="33480" xr:uid="{00000000-0005-0000-0000-0000CE330000}"/>
    <cellStyle name="계산 2 3 2 3 26" xfId="38995" xr:uid="{00000000-0005-0000-0000-0000CF330000}"/>
    <cellStyle name="계산 2 3 2 3 27" xfId="39380" xr:uid="{00000000-0005-0000-0000-0000D0330000}"/>
    <cellStyle name="계산 2 3 2 3 28" xfId="39968" xr:uid="{00000000-0005-0000-0000-0000A7010000}"/>
    <cellStyle name="계산 2 3 2 3 29" xfId="40280" xr:uid="{00000000-0005-0000-0000-0000AC010000}"/>
    <cellStyle name="계산 2 3 2 3 3" xfId="9705" xr:uid="{00000000-0005-0000-0000-0000D1330000}"/>
    <cellStyle name="계산 2 3 2 3 30" xfId="40463" xr:uid="{00000000-0005-0000-0000-0000AC010000}"/>
    <cellStyle name="계산 2 3 2 3 31" xfId="47035" xr:uid="{00000000-0005-0000-0000-0000C6010000}"/>
    <cellStyle name="계산 2 3 2 3 32" xfId="46919" xr:uid="{00000000-0005-0000-0000-0000C6010000}"/>
    <cellStyle name="계산 2 3 2 3 4" xfId="10158" xr:uid="{00000000-0005-0000-0000-0000D2330000}"/>
    <cellStyle name="계산 2 3 2 3 5" xfId="10624" xr:uid="{00000000-0005-0000-0000-0000D3330000}"/>
    <cellStyle name="계산 2 3 2 3 6" xfId="10208" xr:uid="{00000000-0005-0000-0000-0000D4330000}"/>
    <cellStyle name="계산 2 3 2 3 7" xfId="9836" xr:uid="{00000000-0005-0000-0000-0000D5330000}"/>
    <cellStyle name="계산 2 3 2 3 8" xfId="10880" xr:uid="{00000000-0005-0000-0000-0000D6330000}"/>
    <cellStyle name="계산 2 3 2 3 9" xfId="11340" xr:uid="{00000000-0005-0000-0000-0000D7330000}"/>
    <cellStyle name="계산 2 3 2 30" xfId="40130" xr:uid="{00000000-0005-0000-0000-0000A5010000}"/>
    <cellStyle name="계산 2 3 2 31" xfId="39974" xr:uid="{00000000-0005-0000-0000-0000AA010000}"/>
    <cellStyle name="계산 2 3 2 32" xfId="40301" xr:uid="{00000000-0005-0000-0000-0000AA010000}"/>
    <cellStyle name="계산 2 3 2 33" xfId="46813" xr:uid="{00000000-0005-0000-0000-0000C4010000}"/>
    <cellStyle name="계산 2 3 2 34" xfId="47010" xr:uid="{00000000-0005-0000-0000-0000C4010000}"/>
    <cellStyle name="계산 2 3 2 4" xfId="9269" xr:uid="{00000000-0005-0000-0000-0000D8330000}"/>
    <cellStyle name="계산 2 3 2 4 10" xfId="13854" xr:uid="{00000000-0005-0000-0000-0000D9330000}"/>
    <cellStyle name="계산 2 3 2 4 11" xfId="19647" xr:uid="{00000000-0005-0000-0000-0000DA330000}"/>
    <cellStyle name="계산 2 3 2 4 12" xfId="33663" xr:uid="{00000000-0005-0000-0000-0000DB330000}"/>
    <cellStyle name="계산 2 3 2 4 13" xfId="38814" xr:uid="{00000000-0005-0000-0000-0000DC330000}"/>
    <cellStyle name="계산 2 3 2 4 14" xfId="40687" xr:uid="{00000000-0005-0000-0000-00006A160000}"/>
    <cellStyle name="계산 2 3 2 4 15" xfId="46549" xr:uid="{00000000-0005-0000-0000-00006A160000}"/>
    <cellStyle name="계산 2 3 2 4 2" xfId="11564" xr:uid="{00000000-0005-0000-0000-0000DD330000}"/>
    <cellStyle name="계산 2 3 2 4 3" xfId="11764" xr:uid="{00000000-0005-0000-0000-0000DE330000}"/>
    <cellStyle name="계산 2 3 2 4 4" xfId="11964" xr:uid="{00000000-0005-0000-0000-0000DF330000}"/>
    <cellStyle name="계산 2 3 2 4 5" xfId="12164" xr:uid="{00000000-0005-0000-0000-0000E0330000}"/>
    <cellStyle name="계산 2 3 2 4 6" xfId="10118" xr:uid="{00000000-0005-0000-0000-0000E1330000}"/>
    <cellStyle name="계산 2 3 2 4 7" xfId="13004" xr:uid="{00000000-0005-0000-0000-0000E2330000}"/>
    <cellStyle name="계산 2 3 2 4 8" xfId="11344" xr:uid="{00000000-0005-0000-0000-0000E3330000}"/>
    <cellStyle name="계산 2 3 2 4 9" xfId="13485" xr:uid="{00000000-0005-0000-0000-0000E4330000}"/>
    <cellStyle name="계산 2 3 2 5" xfId="9641" xr:uid="{00000000-0005-0000-0000-0000E5330000}"/>
    <cellStyle name="계산 2 3 2 5 2" xfId="19130" xr:uid="{00000000-0005-0000-0000-0000E6330000}"/>
    <cellStyle name="계산 2 3 2 5 3" xfId="33826" xr:uid="{00000000-0005-0000-0000-0000E7330000}"/>
    <cellStyle name="계산 2 3 2 5 4" xfId="38653" xr:uid="{00000000-0005-0000-0000-0000E8330000}"/>
    <cellStyle name="계산 2 3 2 5 5" xfId="41580" xr:uid="{00000000-0005-0000-0000-00006B160000}"/>
    <cellStyle name="계산 2 3 2 5 6" xfId="46388" xr:uid="{00000000-0005-0000-0000-00006B160000}"/>
    <cellStyle name="계산 2 3 2 6" xfId="10251" xr:uid="{00000000-0005-0000-0000-0000E9330000}"/>
    <cellStyle name="계산 2 3 2 7" xfId="10571" xr:uid="{00000000-0005-0000-0000-0000EA330000}"/>
    <cellStyle name="계산 2 3 2 8" xfId="10372" xr:uid="{00000000-0005-0000-0000-0000EB330000}"/>
    <cellStyle name="계산 2 3 2 9" xfId="10162" xr:uid="{00000000-0005-0000-0000-0000EC330000}"/>
    <cellStyle name="계산 2 3 20" xfId="14598" xr:uid="{00000000-0005-0000-0000-0000ED330000}"/>
    <cellStyle name="계산 2 3 21" xfId="15025" xr:uid="{00000000-0005-0000-0000-0000EE330000}"/>
    <cellStyle name="계산 2 3 22" xfId="14670" xr:uid="{00000000-0005-0000-0000-0000EF330000}"/>
    <cellStyle name="계산 2 3 23" xfId="15251" xr:uid="{00000000-0005-0000-0000-0000F0330000}"/>
    <cellStyle name="계산 2 3 24" xfId="15259" xr:uid="{00000000-0005-0000-0000-0000F1330000}"/>
    <cellStyle name="계산 2 3 25" xfId="20084" xr:uid="{00000000-0005-0000-0000-0000F2330000}"/>
    <cellStyle name="계산 2 3 26" xfId="17841" xr:uid="{00000000-0005-0000-0000-0000F3330000}"/>
    <cellStyle name="계산 2 3 27" xfId="19279" xr:uid="{00000000-0005-0000-0000-0000F4330000}"/>
    <cellStyle name="계산 2 3 28" xfId="32739" xr:uid="{00000000-0005-0000-0000-0000F5330000}"/>
    <cellStyle name="계산 2 3 29" xfId="33187" xr:uid="{00000000-0005-0000-0000-0000F6330000}"/>
    <cellStyle name="계산 2 3 3" xfId="6796" xr:uid="{00000000-0005-0000-0000-0000F7330000}"/>
    <cellStyle name="계산 2 3 3 10" xfId="10603" xr:uid="{00000000-0005-0000-0000-0000F8330000}"/>
    <cellStyle name="계산 2 3 3 11" xfId="9761" xr:uid="{00000000-0005-0000-0000-0000F9330000}"/>
    <cellStyle name="계산 2 3 3 12" xfId="10328" xr:uid="{00000000-0005-0000-0000-0000FA330000}"/>
    <cellStyle name="계산 2 3 3 13" xfId="12348" xr:uid="{00000000-0005-0000-0000-0000FB330000}"/>
    <cellStyle name="계산 2 3 3 14" xfId="12953" xr:uid="{00000000-0005-0000-0000-0000FC330000}"/>
    <cellStyle name="계산 2 3 3 15" xfId="13374" xr:uid="{00000000-0005-0000-0000-0000FD330000}"/>
    <cellStyle name="계산 2 3 3 16" xfId="13743" xr:uid="{00000000-0005-0000-0000-0000FE330000}"/>
    <cellStyle name="계산 2 3 3 17" xfId="12494" xr:uid="{00000000-0005-0000-0000-0000FF330000}"/>
    <cellStyle name="계산 2 3 3 18" xfId="14766" xr:uid="{00000000-0005-0000-0000-000000340000}"/>
    <cellStyle name="계산 2 3 3 19" xfId="12596" xr:uid="{00000000-0005-0000-0000-000001340000}"/>
    <cellStyle name="계산 2 3 3 2" xfId="7354" xr:uid="{00000000-0005-0000-0000-000002340000}"/>
    <cellStyle name="계산 2 3 3 2 10" xfId="13968" xr:uid="{00000000-0005-0000-0000-000003340000}"/>
    <cellStyle name="계산 2 3 3 2 11" xfId="19539" xr:uid="{00000000-0005-0000-0000-000004340000}"/>
    <cellStyle name="계산 2 3 3 2 12" xfId="33777" xr:uid="{00000000-0005-0000-0000-000005340000}"/>
    <cellStyle name="계산 2 3 3 2 13" xfId="38700" xr:uid="{00000000-0005-0000-0000-000006340000}"/>
    <cellStyle name="계산 2 3 3 2 14" xfId="39538" xr:uid="{00000000-0005-0000-0000-00006D160000}"/>
    <cellStyle name="계산 2 3 3 2 15" xfId="46435" xr:uid="{00000000-0005-0000-0000-00006D160000}"/>
    <cellStyle name="계산 2 3 3 2 2" xfId="11678" xr:uid="{00000000-0005-0000-0000-000007340000}"/>
    <cellStyle name="계산 2 3 3 2 3" xfId="11878" xr:uid="{00000000-0005-0000-0000-000008340000}"/>
    <cellStyle name="계산 2 3 3 2 4" xfId="12078" xr:uid="{00000000-0005-0000-0000-000009340000}"/>
    <cellStyle name="계산 2 3 3 2 5" xfId="12278" xr:uid="{00000000-0005-0000-0000-00000A340000}"/>
    <cellStyle name="계산 2 3 3 2 6" xfId="12785" xr:uid="{00000000-0005-0000-0000-00000B340000}"/>
    <cellStyle name="계산 2 3 3 2 7" xfId="13118" xr:uid="{00000000-0005-0000-0000-00000C340000}"/>
    <cellStyle name="계산 2 3 3 2 8" xfId="11479" xr:uid="{00000000-0005-0000-0000-00000D340000}"/>
    <cellStyle name="계산 2 3 3 2 9" xfId="13599" xr:uid="{00000000-0005-0000-0000-00000E340000}"/>
    <cellStyle name="계산 2 3 3 20" xfId="14137" xr:uid="{00000000-0005-0000-0000-00000F340000}"/>
    <cellStyle name="계산 2 3 3 21" xfId="15362" xr:uid="{00000000-0005-0000-0000-000010340000}"/>
    <cellStyle name="계산 2 3 3 22" xfId="15509" xr:uid="{00000000-0005-0000-0000-000011340000}"/>
    <cellStyle name="계산 2 3 3 23" xfId="15650" xr:uid="{00000000-0005-0000-0000-000012340000}"/>
    <cellStyle name="계산 2 3 3 24" xfId="19875" xr:uid="{00000000-0005-0000-0000-000013340000}"/>
    <cellStyle name="계산 2 3 3 25" xfId="19957" xr:uid="{00000000-0005-0000-0000-000014340000}"/>
    <cellStyle name="계산 2 3 3 26" xfId="19740" xr:uid="{00000000-0005-0000-0000-000015340000}"/>
    <cellStyle name="계산 2 3 3 27" xfId="32913" xr:uid="{00000000-0005-0000-0000-000016340000}"/>
    <cellStyle name="계산 2 3 3 28" xfId="33556" xr:uid="{00000000-0005-0000-0000-000017340000}"/>
    <cellStyle name="계산 2 3 3 29" xfId="38921" xr:uid="{00000000-0005-0000-0000-000018340000}"/>
    <cellStyle name="계산 2 3 3 3" xfId="7353" xr:uid="{00000000-0005-0000-0000-000019340000}"/>
    <cellStyle name="계산 2 3 3 3 10" xfId="18334" xr:uid="{00000000-0005-0000-0000-00001A340000}"/>
    <cellStyle name="계산 2 3 3 3 11" xfId="33827" xr:uid="{00000000-0005-0000-0000-00001B340000}"/>
    <cellStyle name="계산 2 3 3 3 12" xfId="38652" xr:uid="{00000000-0005-0000-0000-00001C340000}"/>
    <cellStyle name="계산 2 3 3 3 13" xfId="40793" xr:uid="{00000000-0005-0000-0000-000097030000}"/>
    <cellStyle name="계산 2 3 3 3 14" xfId="40148" xr:uid="{00000000-0005-0000-0000-000097030000}"/>
    <cellStyle name="계산 2 3 3 3 15" xfId="41411" xr:uid="{00000000-0005-0000-0000-00006E160000}"/>
    <cellStyle name="계산 2 3 3 3 16" xfId="46387" xr:uid="{00000000-0005-0000-0000-00006E160000}"/>
    <cellStyle name="계산 2 3 3 3 2" xfId="8606" xr:uid="{00000000-0005-0000-0000-00001D340000}"/>
    <cellStyle name="계산 2 3 3 3 3" xfId="14384" xr:uid="{00000000-0005-0000-0000-00001E340000}"/>
    <cellStyle name="계산 2 3 3 3 4" xfId="14185" xr:uid="{00000000-0005-0000-0000-00001F340000}"/>
    <cellStyle name="계산 2 3 3 3 5" xfId="14612" xr:uid="{00000000-0005-0000-0000-000020340000}"/>
    <cellStyle name="계산 2 3 3 3 6" xfId="12903" xr:uid="{00000000-0005-0000-0000-000021340000}"/>
    <cellStyle name="계산 2 3 3 3 7" xfId="14288" xr:uid="{00000000-0005-0000-0000-000022340000}"/>
    <cellStyle name="계산 2 3 3 3 8" xfId="15836" xr:uid="{00000000-0005-0000-0000-000023340000}"/>
    <cellStyle name="계산 2 3 3 3 9" xfId="18953" xr:uid="{00000000-0005-0000-0000-000024340000}"/>
    <cellStyle name="계산 2 3 3 30" xfId="39455" xr:uid="{00000000-0005-0000-0000-000025340000}"/>
    <cellStyle name="계산 2 3 3 31" xfId="39566" xr:uid="{00000000-0005-0000-0000-0000A8010000}"/>
    <cellStyle name="계산 2 3 3 32" xfId="40358" xr:uid="{00000000-0005-0000-0000-0000AD010000}"/>
    <cellStyle name="계산 2 3 3 33" xfId="40541" xr:uid="{00000000-0005-0000-0000-0000AD010000}"/>
    <cellStyle name="계산 2 3 3 34" xfId="47112" xr:uid="{00000000-0005-0000-0000-0000C7010000}"/>
    <cellStyle name="계산 2 3 3 35" xfId="46967" xr:uid="{00000000-0005-0000-0000-0000C7010000}"/>
    <cellStyle name="계산 2 3 3 4" xfId="8249" xr:uid="{00000000-0005-0000-0000-000026340000}"/>
    <cellStyle name="계산 2 3 3 4 10" xfId="41156" xr:uid="{00000000-0005-0000-0000-000098030000}"/>
    <cellStyle name="계산 2 3 3 4 11" xfId="40987" xr:uid="{00000000-0005-0000-0000-000098030000}"/>
    <cellStyle name="계산 2 3 3 4 2" xfId="8893" xr:uid="{00000000-0005-0000-0000-000027340000}"/>
    <cellStyle name="계산 2 3 3 4 3" xfId="14791" xr:uid="{00000000-0005-0000-0000-000028340000}"/>
    <cellStyle name="계산 2 3 3 4 4" xfId="14717" xr:uid="{00000000-0005-0000-0000-000029340000}"/>
    <cellStyle name="계산 2 3 3 4 5" xfId="14974" xr:uid="{00000000-0005-0000-0000-00002A340000}"/>
    <cellStyle name="계산 2 3 3 4 6" xfId="15050" xr:uid="{00000000-0005-0000-0000-00002B340000}"/>
    <cellStyle name="계산 2 3 3 4 7" xfId="12873" xr:uid="{00000000-0005-0000-0000-00002C340000}"/>
    <cellStyle name="계산 2 3 3 4 8" xfId="17776" xr:uid="{00000000-0005-0000-0000-00002D340000}"/>
    <cellStyle name="계산 2 3 3 4 9" xfId="19298" xr:uid="{00000000-0005-0000-0000-00002E340000}"/>
    <cellStyle name="계산 2 3 3 5" xfId="8632" xr:uid="{00000000-0005-0000-0000-00002F340000}"/>
    <cellStyle name="계산 2 3 3 6" xfId="10051" xr:uid="{00000000-0005-0000-0000-000030340000}"/>
    <cellStyle name="계산 2 3 3 7" xfId="10167" xr:uid="{00000000-0005-0000-0000-000031340000}"/>
    <cellStyle name="계산 2 3 3 8" xfId="10351" xr:uid="{00000000-0005-0000-0000-000032340000}"/>
    <cellStyle name="계산 2 3 3 9" xfId="10135" xr:uid="{00000000-0005-0000-0000-000033340000}"/>
    <cellStyle name="계산 2 3 30" xfId="39073" xr:uid="{00000000-0005-0000-0000-000034340000}"/>
    <cellStyle name="계산 2 3 31" xfId="39280" xr:uid="{00000000-0005-0000-0000-000035340000}"/>
    <cellStyle name="계산 2 3 32" xfId="40200" xr:uid="{00000000-0005-0000-0000-0000A4010000}"/>
    <cellStyle name="계산 2 3 33" xfId="40097" xr:uid="{00000000-0005-0000-0000-0000A9010000}"/>
    <cellStyle name="계산 2 3 34" xfId="39943" xr:uid="{00000000-0005-0000-0000-0000A9010000}"/>
    <cellStyle name="계산 2 3 35" xfId="46812" xr:uid="{00000000-0005-0000-0000-0000C3010000}"/>
    <cellStyle name="계산 2 3 36" xfId="47009" xr:uid="{00000000-0005-0000-0000-0000C3010000}"/>
    <cellStyle name="계산 2 3 4" xfId="6702" xr:uid="{00000000-0005-0000-0000-000036340000}"/>
    <cellStyle name="계산 2 3 4 10" xfId="12424" xr:uid="{00000000-0005-0000-0000-000037340000}"/>
    <cellStyle name="계산 2 3 4 11" xfId="12585" xr:uid="{00000000-0005-0000-0000-000038340000}"/>
    <cellStyle name="계산 2 3 4 12" xfId="13293" xr:uid="{00000000-0005-0000-0000-000039340000}"/>
    <cellStyle name="계산 2 3 4 13" xfId="13666" xr:uid="{00000000-0005-0000-0000-00003A340000}"/>
    <cellStyle name="계산 2 3 4 14" xfId="11511" xr:uid="{00000000-0005-0000-0000-00003B340000}"/>
    <cellStyle name="계산 2 3 4 15" xfId="14741" xr:uid="{00000000-0005-0000-0000-00003C340000}"/>
    <cellStyle name="계산 2 3 4 16" xfId="14331" xr:uid="{00000000-0005-0000-0000-00003D340000}"/>
    <cellStyle name="계산 2 3 4 17" xfId="12538" xr:uid="{00000000-0005-0000-0000-00003E340000}"/>
    <cellStyle name="계산 2 3 4 18" xfId="15290" xr:uid="{00000000-0005-0000-0000-00003F340000}"/>
    <cellStyle name="계산 2 3 4 19" xfId="15438" xr:uid="{00000000-0005-0000-0000-000040340000}"/>
    <cellStyle name="계산 2 3 4 2" xfId="9214" xr:uid="{00000000-0005-0000-0000-000041340000}"/>
    <cellStyle name="계산 2 3 4 2 10" xfId="13910" xr:uid="{00000000-0005-0000-0000-000042340000}"/>
    <cellStyle name="계산 2 3 4 2 11" xfId="19595" xr:uid="{00000000-0005-0000-0000-000043340000}"/>
    <cellStyle name="계산 2 3 4 2 12" xfId="33719" xr:uid="{00000000-0005-0000-0000-000044340000}"/>
    <cellStyle name="계산 2 3 4 2 13" xfId="38758" xr:uid="{00000000-0005-0000-0000-000045340000}"/>
    <cellStyle name="계산 2 3 4 2 14" xfId="40925" xr:uid="{00000000-0005-0000-0000-000070160000}"/>
    <cellStyle name="계산 2 3 4 2 15" xfId="46493" xr:uid="{00000000-0005-0000-0000-000070160000}"/>
    <cellStyle name="계산 2 3 4 2 2" xfId="11620" xr:uid="{00000000-0005-0000-0000-000046340000}"/>
    <cellStyle name="계산 2 3 4 2 3" xfId="11820" xr:uid="{00000000-0005-0000-0000-000047340000}"/>
    <cellStyle name="계산 2 3 4 2 4" xfId="12020" xr:uid="{00000000-0005-0000-0000-000048340000}"/>
    <cellStyle name="계산 2 3 4 2 5" xfId="12220" xr:uid="{00000000-0005-0000-0000-000049340000}"/>
    <cellStyle name="계산 2 3 4 2 6" xfId="11329" xr:uid="{00000000-0005-0000-0000-00004A340000}"/>
    <cellStyle name="계산 2 3 4 2 7" xfId="13060" xr:uid="{00000000-0005-0000-0000-00004B340000}"/>
    <cellStyle name="계산 2 3 4 2 8" xfId="11452" xr:uid="{00000000-0005-0000-0000-00004C340000}"/>
    <cellStyle name="계산 2 3 4 2 9" xfId="13541" xr:uid="{00000000-0005-0000-0000-00004D340000}"/>
    <cellStyle name="계산 2 3 4 20" xfId="15581" xr:uid="{00000000-0005-0000-0000-00004E340000}"/>
    <cellStyle name="계산 2 3 4 21" xfId="19901" xr:uid="{00000000-0005-0000-0000-00004F340000}"/>
    <cellStyle name="계산 2 3 4 22" xfId="20000" xr:uid="{00000000-0005-0000-0000-000050340000}"/>
    <cellStyle name="계산 2 3 4 23" xfId="19928" xr:uid="{00000000-0005-0000-0000-000051340000}"/>
    <cellStyle name="계산 2 3 4 24" xfId="32837" xr:uid="{00000000-0005-0000-0000-000052340000}"/>
    <cellStyle name="계산 2 3 4 25" xfId="33479" xr:uid="{00000000-0005-0000-0000-000053340000}"/>
    <cellStyle name="계산 2 3 4 26" xfId="38996" xr:uid="{00000000-0005-0000-0000-000054340000}"/>
    <cellStyle name="계산 2 3 4 27" xfId="39379" xr:uid="{00000000-0005-0000-0000-000055340000}"/>
    <cellStyle name="계산 2 3 4 28" xfId="39951" xr:uid="{00000000-0005-0000-0000-0000A9010000}"/>
    <cellStyle name="계산 2 3 4 29" xfId="40279" xr:uid="{00000000-0005-0000-0000-0000AE010000}"/>
    <cellStyle name="계산 2 3 4 3" xfId="10291" xr:uid="{00000000-0005-0000-0000-000056340000}"/>
    <cellStyle name="계산 2 3 4 30" xfId="40462" xr:uid="{00000000-0005-0000-0000-0000AE010000}"/>
    <cellStyle name="계산 2 3 4 31" xfId="47034" xr:uid="{00000000-0005-0000-0000-0000C8010000}"/>
    <cellStyle name="계산 2 3 4 32" xfId="47227" xr:uid="{00000000-0005-0000-0000-0000C8010000}"/>
    <cellStyle name="계산 2 3 4 4" xfId="10377" xr:uid="{00000000-0005-0000-0000-000057340000}"/>
    <cellStyle name="계산 2 3 4 5" xfId="10404" xr:uid="{00000000-0005-0000-0000-000058340000}"/>
    <cellStyle name="계산 2 3 4 6" xfId="10245" xr:uid="{00000000-0005-0000-0000-000059340000}"/>
    <cellStyle name="계산 2 3 4 7" xfId="10764" xr:uid="{00000000-0005-0000-0000-00005A340000}"/>
    <cellStyle name="계산 2 3 4 8" xfId="11212" xr:uid="{00000000-0005-0000-0000-00005B340000}"/>
    <cellStyle name="계산 2 3 4 9" xfId="11189" xr:uid="{00000000-0005-0000-0000-00005C340000}"/>
    <cellStyle name="계산 2 3 5" xfId="6160" xr:uid="{00000000-0005-0000-0000-00005D340000}"/>
    <cellStyle name="계산 2 3 5 10" xfId="13882" xr:uid="{00000000-0005-0000-0000-00005E340000}"/>
    <cellStyle name="계산 2 3 5 11" xfId="15932" xr:uid="{00000000-0005-0000-0000-00005F340000}"/>
    <cellStyle name="계산 2 3 5 12" xfId="17814" xr:uid="{00000000-0005-0000-0000-000060340000}"/>
    <cellStyle name="계산 2 3 5 13" xfId="19405" xr:uid="{00000000-0005-0000-0000-000061340000}"/>
    <cellStyle name="계산 2 3 5 14" xfId="19195" xr:uid="{00000000-0005-0000-0000-000062340000}"/>
    <cellStyle name="계산 2 3 5 15" xfId="33691" xr:uid="{00000000-0005-0000-0000-000063340000}"/>
    <cellStyle name="계산 2 3 5 16" xfId="38786" xr:uid="{00000000-0005-0000-0000-000064340000}"/>
    <cellStyle name="계산 2 3 5 17" xfId="41239" xr:uid="{00000000-0005-0000-0000-00009A030000}"/>
    <cellStyle name="계산 2 3 5 18" xfId="40952" xr:uid="{00000000-0005-0000-0000-00009A030000}"/>
    <cellStyle name="계산 2 3 5 19" xfId="40938" xr:uid="{00000000-0005-0000-0000-000071160000}"/>
    <cellStyle name="계산 2 3 5 2" xfId="11592" xr:uid="{00000000-0005-0000-0000-000065340000}"/>
    <cellStyle name="계산 2 3 5 20" xfId="46521" xr:uid="{00000000-0005-0000-0000-000071160000}"/>
    <cellStyle name="계산 2 3 5 3" xfId="11792" xr:uid="{00000000-0005-0000-0000-000066340000}"/>
    <cellStyle name="계산 2 3 5 4" xfId="11992" xr:uid="{00000000-0005-0000-0000-000067340000}"/>
    <cellStyle name="계산 2 3 5 5" xfId="12192" xr:uid="{00000000-0005-0000-0000-000068340000}"/>
    <cellStyle name="계산 2 3 5 6" xfId="10093" xr:uid="{00000000-0005-0000-0000-000069340000}"/>
    <cellStyle name="계산 2 3 5 7" xfId="13032" xr:uid="{00000000-0005-0000-0000-00006A340000}"/>
    <cellStyle name="계산 2 3 5 8" xfId="10514" xr:uid="{00000000-0005-0000-0000-00006B340000}"/>
    <cellStyle name="계산 2 3 5 9" xfId="13513" xr:uid="{00000000-0005-0000-0000-00006C340000}"/>
    <cellStyle name="계산 2 3 6" xfId="8465" xr:uid="{00000000-0005-0000-0000-00006D340000}"/>
    <cellStyle name="계산 2 3 6 2" xfId="19131" xr:uid="{00000000-0005-0000-0000-00006E340000}"/>
    <cellStyle name="계산 2 3 6 3" xfId="33825" xr:uid="{00000000-0005-0000-0000-00006F340000}"/>
    <cellStyle name="계산 2 3 6 4" xfId="38654" xr:uid="{00000000-0005-0000-0000-000070340000}"/>
    <cellStyle name="계산 2 3 6 5" xfId="41410" xr:uid="{00000000-0005-0000-0000-000072160000}"/>
    <cellStyle name="계산 2 3 6 6" xfId="46389" xr:uid="{00000000-0005-0000-0000-000072160000}"/>
    <cellStyle name="계산 2 3 7" xfId="10062" xr:uid="{00000000-0005-0000-0000-000071340000}"/>
    <cellStyle name="계산 2 3 8" xfId="9552" xr:uid="{00000000-0005-0000-0000-000072340000}"/>
    <cellStyle name="계산 2 3 9" xfId="9931" xr:uid="{00000000-0005-0000-0000-000073340000}"/>
    <cellStyle name="계산 2 3_설치확인서_양식" xfId="6162" xr:uid="{00000000-0005-0000-0000-000074340000}"/>
    <cellStyle name="계산 2 30" xfId="32733" xr:uid="{00000000-0005-0000-0000-000075340000}"/>
    <cellStyle name="계산 2 31" xfId="33181" xr:uid="{00000000-0005-0000-0000-000076340000}"/>
    <cellStyle name="계산 2 32" xfId="39079" xr:uid="{00000000-0005-0000-0000-000077340000}"/>
    <cellStyle name="계산 2 33" xfId="39274" xr:uid="{00000000-0005-0000-0000-000078340000}"/>
    <cellStyle name="계산 2 34" xfId="40191" xr:uid="{00000000-0005-0000-0000-00008D010000}"/>
    <cellStyle name="계산 2 35" xfId="39813" xr:uid="{00000000-0005-0000-0000-000092010000}"/>
    <cellStyle name="계산 2 36" xfId="39802" xr:uid="{00000000-0005-0000-0000-000092010000}"/>
    <cellStyle name="계산 2 37" xfId="46806" xr:uid="{00000000-0005-0000-0000-0000AC010000}"/>
    <cellStyle name="계산 2 38" xfId="46784" xr:uid="{00000000-0005-0000-0000-0000AC010000}"/>
    <cellStyle name="계산 2 4" xfId="4853" xr:uid="{00000000-0005-0000-0000-000079340000}"/>
    <cellStyle name="계산 2 4 10" xfId="9757" xr:uid="{00000000-0005-0000-0000-00007A340000}"/>
    <cellStyle name="계산 2 4 11" xfId="10424" xr:uid="{00000000-0005-0000-0000-00007B340000}"/>
    <cellStyle name="계산 2 4 12" xfId="10860" xr:uid="{00000000-0005-0000-0000-00007C340000}"/>
    <cellStyle name="계산 2 4 13" xfId="11089" xr:uid="{00000000-0005-0000-0000-00007D340000}"/>
    <cellStyle name="계산 2 4 14" xfId="12461" xr:uid="{00000000-0005-0000-0000-00007E340000}"/>
    <cellStyle name="계산 2 4 15" xfId="12722" xr:uid="{00000000-0005-0000-0000-00007F340000}"/>
    <cellStyle name="계산 2 4 16" xfId="12340" xr:uid="{00000000-0005-0000-0000-000080340000}"/>
    <cellStyle name="계산 2 4 17" xfId="12910" xr:uid="{00000000-0005-0000-0000-000081340000}"/>
    <cellStyle name="계산 2 4 18" xfId="14189" xr:uid="{00000000-0005-0000-0000-000082340000}"/>
    <cellStyle name="계산 2 4 19" xfId="14551" xr:uid="{00000000-0005-0000-0000-000083340000}"/>
    <cellStyle name="계산 2 4 2" xfId="6798" xr:uid="{00000000-0005-0000-0000-000084340000}"/>
    <cellStyle name="계산 2 4 2 10" xfId="10805" xr:uid="{00000000-0005-0000-0000-000085340000}"/>
    <cellStyle name="계산 2 4 2 11" xfId="10847" xr:uid="{00000000-0005-0000-0000-000086340000}"/>
    <cellStyle name="계산 2 4 2 12" xfId="10955" xr:uid="{00000000-0005-0000-0000-000087340000}"/>
    <cellStyle name="계산 2 4 2 13" xfId="12516" xr:uid="{00000000-0005-0000-0000-000088340000}"/>
    <cellStyle name="계산 2 4 2 14" xfId="12894" xr:uid="{00000000-0005-0000-0000-000089340000}"/>
    <cellStyle name="계산 2 4 2 15" xfId="13376" xr:uid="{00000000-0005-0000-0000-00008A340000}"/>
    <cellStyle name="계산 2 4 2 16" xfId="13745" xr:uid="{00000000-0005-0000-0000-00008B340000}"/>
    <cellStyle name="계산 2 4 2 17" xfId="13269" xr:uid="{00000000-0005-0000-0000-00008C340000}"/>
    <cellStyle name="계산 2 4 2 18" xfId="14398" xr:uid="{00000000-0005-0000-0000-00008D340000}"/>
    <cellStyle name="계산 2 4 2 19" xfId="12931" xr:uid="{00000000-0005-0000-0000-00008E340000}"/>
    <cellStyle name="계산 2 4 2 2" xfId="7356" xr:uid="{00000000-0005-0000-0000-00008F340000}"/>
    <cellStyle name="계산 2 4 2 2 10" xfId="13815" xr:uid="{00000000-0005-0000-0000-000090340000}"/>
    <cellStyle name="계산 2 4 2 2 11" xfId="19683" xr:uid="{00000000-0005-0000-0000-000091340000}"/>
    <cellStyle name="계산 2 4 2 2 12" xfId="33624" xr:uid="{00000000-0005-0000-0000-000092340000}"/>
    <cellStyle name="계산 2 4 2 2 13" xfId="38853" xr:uid="{00000000-0005-0000-0000-000093340000}"/>
    <cellStyle name="계산 2 4 2 2 14" xfId="41077" xr:uid="{00000000-0005-0000-0000-000076160000}"/>
    <cellStyle name="계산 2 4 2 2 15" xfId="46588" xr:uid="{00000000-0005-0000-0000-000076160000}"/>
    <cellStyle name="계산 2 4 2 2 2" xfId="11525" xr:uid="{00000000-0005-0000-0000-000094340000}"/>
    <cellStyle name="계산 2 4 2 2 3" xfId="11725" xr:uid="{00000000-0005-0000-0000-000095340000}"/>
    <cellStyle name="계산 2 4 2 2 4" xfId="11925" xr:uid="{00000000-0005-0000-0000-000096340000}"/>
    <cellStyle name="계산 2 4 2 2 5" xfId="12125" xr:uid="{00000000-0005-0000-0000-000097340000}"/>
    <cellStyle name="계산 2 4 2 2 6" xfId="12388" xr:uid="{00000000-0005-0000-0000-000098340000}"/>
    <cellStyle name="계산 2 4 2 2 7" xfId="12965" xr:uid="{00000000-0005-0000-0000-000099340000}"/>
    <cellStyle name="계산 2 4 2 2 8" xfId="11127" xr:uid="{00000000-0005-0000-0000-00009A340000}"/>
    <cellStyle name="계산 2 4 2 2 9" xfId="13446" xr:uid="{00000000-0005-0000-0000-00009B340000}"/>
    <cellStyle name="계산 2 4 2 20" xfId="14233" xr:uid="{00000000-0005-0000-0000-00009C340000}"/>
    <cellStyle name="계산 2 4 2 21" xfId="15364" xr:uid="{00000000-0005-0000-0000-00009D340000}"/>
    <cellStyle name="계산 2 4 2 22" xfId="15511" xr:uid="{00000000-0005-0000-0000-00009E340000}"/>
    <cellStyle name="계산 2 4 2 23" xfId="15652" xr:uid="{00000000-0005-0000-0000-00009F340000}"/>
    <cellStyle name="계산 2 4 2 24" xfId="19873" xr:uid="{00000000-0005-0000-0000-0000A0340000}"/>
    <cellStyle name="계산 2 4 2 25" xfId="19988" xr:uid="{00000000-0005-0000-0000-0000A1340000}"/>
    <cellStyle name="계산 2 4 2 26" xfId="19738" xr:uid="{00000000-0005-0000-0000-0000A2340000}"/>
    <cellStyle name="계산 2 4 2 27" xfId="32915" xr:uid="{00000000-0005-0000-0000-0000A3340000}"/>
    <cellStyle name="계산 2 4 2 28" xfId="33558" xr:uid="{00000000-0005-0000-0000-0000A4340000}"/>
    <cellStyle name="계산 2 4 2 29" xfId="38919" xr:uid="{00000000-0005-0000-0000-0000A5340000}"/>
    <cellStyle name="계산 2 4 2 3" xfId="7355" xr:uid="{00000000-0005-0000-0000-0000A6340000}"/>
    <cellStyle name="계산 2 4 2 3 10" xfId="40794" xr:uid="{00000000-0005-0000-0000-00009F030000}"/>
    <cellStyle name="계산 2 4 2 3 11" xfId="40186" xr:uid="{00000000-0005-0000-0000-00009F030000}"/>
    <cellStyle name="계산 2 4 2 3 2" xfId="9189" xr:uid="{00000000-0005-0000-0000-0000A7340000}"/>
    <cellStyle name="계산 2 4 2 3 3" xfId="14385" xr:uid="{00000000-0005-0000-0000-0000A8340000}"/>
    <cellStyle name="계산 2 4 2 3 4" xfId="12332" xr:uid="{00000000-0005-0000-0000-0000A9340000}"/>
    <cellStyle name="계산 2 4 2 3 5" xfId="14609" xr:uid="{00000000-0005-0000-0000-0000AA340000}"/>
    <cellStyle name="계산 2 4 2 3 6" xfId="14015" xr:uid="{00000000-0005-0000-0000-0000AB340000}"/>
    <cellStyle name="계산 2 4 2 3 7" xfId="15024" xr:uid="{00000000-0005-0000-0000-0000AC340000}"/>
    <cellStyle name="계산 2 4 2 3 8" xfId="15761" xr:uid="{00000000-0005-0000-0000-0000AD340000}"/>
    <cellStyle name="계산 2 4 2 3 9" xfId="18955" xr:uid="{00000000-0005-0000-0000-0000AE340000}"/>
    <cellStyle name="계산 2 4 2 30" xfId="39457" xr:uid="{00000000-0005-0000-0000-0000AF340000}"/>
    <cellStyle name="계산 2 4 2 31" xfId="40019" xr:uid="{00000000-0005-0000-0000-0000AC010000}"/>
    <cellStyle name="계산 2 4 2 32" xfId="40360" xr:uid="{00000000-0005-0000-0000-0000B1010000}"/>
    <cellStyle name="계산 2 4 2 33" xfId="40543" xr:uid="{00000000-0005-0000-0000-0000B1010000}"/>
    <cellStyle name="계산 2 4 2 34" xfId="47114" xr:uid="{00000000-0005-0000-0000-0000CB010000}"/>
    <cellStyle name="계산 2 4 2 35" xfId="46968" xr:uid="{00000000-0005-0000-0000-0000CB010000}"/>
    <cellStyle name="계산 2 4 2 4" xfId="8250" xr:uid="{00000000-0005-0000-0000-0000B0340000}"/>
    <cellStyle name="계산 2 4 2 4 10" xfId="41157" xr:uid="{00000000-0005-0000-0000-0000A0030000}"/>
    <cellStyle name="계산 2 4 2 4 11" xfId="40621" xr:uid="{00000000-0005-0000-0000-0000A0030000}"/>
    <cellStyle name="계산 2 4 2 4 2" xfId="8348" xr:uid="{00000000-0005-0000-0000-0000B1340000}"/>
    <cellStyle name="계산 2 4 2 4 3" xfId="14792" xr:uid="{00000000-0005-0000-0000-0000B2340000}"/>
    <cellStyle name="계산 2 4 2 4 4" xfId="14455" xr:uid="{00000000-0005-0000-0000-0000B3340000}"/>
    <cellStyle name="계산 2 4 2 4 5" xfId="14975" xr:uid="{00000000-0005-0000-0000-0000B4340000}"/>
    <cellStyle name="계산 2 4 2 4 6" xfId="15051" xr:uid="{00000000-0005-0000-0000-0000B5340000}"/>
    <cellStyle name="계산 2 4 2 4 7" xfId="14284" xr:uid="{00000000-0005-0000-0000-0000B6340000}"/>
    <cellStyle name="계산 2 4 2 4 8" xfId="17777" xr:uid="{00000000-0005-0000-0000-0000B7340000}"/>
    <cellStyle name="계산 2 4 2 4 9" xfId="19299" xr:uid="{00000000-0005-0000-0000-0000B8340000}"/>
    <cellStyle name="계산 2 4 2 5" xfId="8800" xr:uid="{00000000-0005-0000-0000-0000B9340000}"/>
    <cellStyle name="계산 2 4 2 6" xfId="9532" xr:uid="{00000000-0005-0000-0000-0000BA340000}"/>
    <cellStyle name="계산 2 4 2 7" xfId="9632" xr:uid="{00000000-0005-0000-0000-0000BB340000}"/>
    <cellStyle name="계산 2 4 2 8" xfId="10172" xr:uid="{00000000-0005-0000-0000-0000BC340000}"/>
    <cellStyle name="계산 2 4 2 9" xfId="9716" xr:uid="{00000000-0005-0000-0000-0000BD340000}"/>
    <cellStyle name="계산 2 4 20" xfId="12753" xr:uid="{00000000-0005-0000-0000-0000BE340000}"/>
    <cellStyle name="계산 2 4 21" xfId="14285" xr:uid="{00000000-0005-0000-0000-0000BF340000}"/>
    <cellStyle name="계산 2 4 22" xfId="15174" xr:uid="{00000000-0005-0000-0000-0000C0340000}"/>
    <cellStyle name="계산 2 4 23" xfId="14421" xr:uid="{00000000-0005-0000-0000-0000C1340000}"/>
    <cellStyle name="계산 2 4 24" xfId="20083" xr:uid="{00000000-0005-0000-0000-0000C2340000}"/>
    <cellStyle name="계산 2 4 25" xfId="18352" xr:uid="{00000000-0005-0000-0000-0000C3340000}"/>
    <cellStyle name="계산 2 4 26" xfId="20104" xr:uid="{00000000-0005-0000-0000-0000C4340000}"/>
    <cellStyle name="계산 2 4 27" xfId="32741" xr:uid="{00000000-0005-0000-0000-0000C5340000}"/>
    <cellStyle name="계산 2 4 28" xfId="33189" xr:uid="{00000000-0005-0000-0000-0000C6340000}"/>
    <cellStyle name="계산 2 4 29" xfId="39071" xr:uid="{00000000-0005-0000-0000-0000C7340000}"/>
    <cellStyle name="계산 2 4 3" xfId="6704" xr:uid="{00000000-0005-0000-0000-0000C8340000}"/>
    <cellStyle name="계산 2 4 3 10" xfId="12370" xr:uid="{00000000-0005-0000-0000-0000C9340000}"/>
    <cellStyle name="계산 2 4 3 11" xfId="12373" xr:uid="{00000000-0005-0000-0000-0000CA340000}"/>
    <cellStyle name="계산 2 4 3 12" xfId="13295" xr:uid="{00000000-0005-0000-0000-0000CB340000}"/>
    <cellStyle name="계산 2 4 3 13" xfId="13668" xr:uid="{00000000-0005-0000-0000-0000CC340000}"/>
    <cellStyle name="계산 2 4 3 14" xfId="10080" xr:uid="{00000000-0005-0000-0000-0000CD340000}"/>
    <cellStyle name="계산 2 4 3 15" xfId="14074" xr:uid="{00000000-0005-0000-0000-0000CE340000}"/>
    <cellStyle name="계산 2 4 3 16" xfId="9787" xr:uid="{00000000-0005-0000-0000-0000CF340000}"/>
    <cellStyle name="계산 2 4 3 17" xfId="15200" xr:uid="{00000000-0005-0000-0000-0000D0340000}"/>
    <cellStyle name="계산 2 4 3 18" xfId="15292" xr:uid="{00000000-0005-0000-0000-0000D1340000}"/>
    <cellStyle name="계산 2 4 3 19" xfId="15440" xr:uid="{00000000-0005-0000-0000-0000D2340000}"/>
    <cellStyle name="계산 2 4 3 2" xfId="8561" xr:uid="{00000000-0005-0000-0000-0000D3340000}"/>
    <cellStyle name="계산 2 4 3 2 10" xfId="13817" xr:uid="{00000000-0005-0000-0000-0000D4340000}"/>
    <cellStyle name="계산 2 4 3 2 11" xfId="19681" xr:uid="{00000000-0005-0000-0000-0000D5340000}"/>
    <cellStyle name="계산 2 4 3 2 12" xfId="33626" xr:uid="{00000000-0005-0000-0000-0000D6340000}"/>
    <cellStyle name="계산 2 4 3 2 13" xfId="38851" xr:uid="{00000000-0005-0000-0000-0000D7340000}"/>
    <cellStyle name="계산 2 4 3 2 14" xfId="39900" xr:uid="{00000000-0005-0000-0000-000078160000}"/>
    <cellStyle name="계산 2 4 3 2 15" xfId="46586" xr:uid="{00000000-0005-0000-0000-000078160000}"/>
    <cellStyle name="계산 2 4 3 2 2" xfId="11527" xr:uid="{00000000-0005-0000-0000-0000D8340000}"/>
    <cellStyle name="계산 2 4 3 2 3" xfId="11727" xr:uid="{00000000-0005-0000-0000-0000D9340000}"/>
    <cellStyle name="계산 2 4 3 2 4" xfId="11927" xr:uid="{00000000-0005-0000-0000-0000DA340000}"/>
    <cellStyle name="계산 2 4 3 2 5" xfId="12127" xr:uid="{00000000-0005-0000-0000-0000DB340000}"/>
    <cellStyle name="계산 2 4 3 2 6" xfId="12452" xr:uid="{00000000-0005-0000-0000-0000DC340000}"/>
    <cellStyle name="계산 2 4 3 2 7" xfId="12967" xr:uid="{00000000-0005-0000-0000-0000DD340000}"/>
    <cellStyle name="계산 2 4 3 2 8" xfId="12337" xr:uid="{00000000-0005-0000-0000-0000DE340000}"/>
    <cellStyle name="계산 2 4 3 2 9" xfId="13448" xr:uid="{00000000-0005-0000-0000-0000DF340000}"/>
    <cellStyle name="계산 2 4 3 20" xfId="15583" xr:uid="{00000000-0005-0000-0000-0000E0340000}"/>
    <cellStyle name="계산 2 4 3 21" xfId="19899" xr:uid="{00000000-0005-0000-0000-0000E1340000}"/>
    <cellStyle name="계산 2 4 3 22" xfId="20162" xr:uid="{00000000-0005-0000-0000-0000E2340000}"/>
    <cellStyle name="계산 2 4 3 23" xfId="19930" xr:uid="{00000000-0005-0000-0000-0000E3340000}"/>
    <cellStyle name="계산 2 4 3 24" xfId="32839" xr:uid="{00000000-0005-0000-0000-0000E4340000}"/>
    <cellStyle name="계산 2 4 3 25" xfId="33481" xr:uid="{00000000-0005-0000-0000-0000E5340000}"/>
    <cellStyle name="계산 2 4 3 26" xfId="38994" xr:uid="{00000000-0005-0000-0000-0000E6340000}"/>
    <cellStyle name="계산 2 4 3 27" xfId="39381" xr:uid="{00000000-0005-0000-0000-0000E7340000}"/>
    <cellStyle name="계산 2 4 3 28" xfId="39953" xr:uid="{00000000-0005-0000-0000-0000AD010000}"/>
    <cellStyle name="계산 2 4 3 29" xfId="40281" xr:uid="{00000000-0005-0000-0000-0000B2010000}"/>
    <cellStyle name="계산 2 4 3 3" xfId="10289" xr:uid="{00000000-0005-0000-0000-0000E8340000}"/>
    <cellStyle name="계산 2 4 3 30" xfId="40464" xr:uid="{00000000-0005-0000-0000-0000B2010000}"/>
    <cellStyle name="계산 2 4 3 31" xfId="47036" xr:uid="{00000000-0005-0000-0000-0000CC010000}"/>
    <cellStyle name="계산 2 4 3 32" xfId="46910" xr:uid="{00000000-0005-0000-0000-0000CC010000}"/>
    <cellStyle name="계산 2 4 3 4" xfId="10140" xr:uid="{00000000-0005-0000-0000-0000E9340000}"/>
    <cellStyle name="계산 2 4 3 5" xfId="10723" xr:uid="{00000000-0005-0000-0000-0000EA340000}"/>
    <cellStyle name="계산 2 4 3 6" xfId="10024" xr:uid="{00000000-0005-0000-0000-0000EB340000}"/>
    <cellStyle name="계산 2 4 3 7" xfId="9740" xr:uid="{00000000-0005-0000-0000-0000EC340000}"/>
    <cellStyle name="계산 2 4 3 8" xfId="9683" xr:uid="{00000000-0005-0000-0000-0000ED340000}"/>
    <cellStyle name="계산 2 4 3 9" xfId="11336" xr:uid="{00000000-0005-0000-0000-0000EE340000}"/>
    <cellStyle name="계산 2 4 30" xfId="39282" xr:uid="{00000000-0005-0000-0000-0000EF340000}"/>
    <cellStyle name="계산 2 4 31" xfId="39650" xr:uid="{00000000-0005-0000-0000-0000AB010000}"/>
    <cellStyle name="계산 2 4 32" xfId="40134" xr:uid="{00000000-0005-0000-0000-0000B0010000}"/>
    <cellStyle name="계산 2 4 33" xfId="39803" xr:uid="{00000000-0005-0000-0000-0000B0010000}"/>
    <cellStyle name="계산 2 4 34" xfId="46814" xr:uid="{00000000-0005-0000-0000-0000CA010000}"/>
    <cellStyle name="계산 2 4 35" xfId="47208" xr:uid="{00000000-0005-0000-0000-0000CA010000}"/>
    <cellStyle name="계산 2 4 4" xfId="6163" xr:uid="{00000000-0005-0000-0000-0000F0340000}"/>
    <cellStyle name="계산 2 4 4 10" xfId="13887" xr:uid="{00000000-0005-0000-0000-0000F1340000}"/>
    <cellStyle name="계산 2 4 4 11" xfId="19617" xr:uid="{00000000-0005-0000-0000-0000F2340000}"/>
    <cellStyle name="계산 2 4 4 12" xfId="33696" xr:uid="{00000000-0005-0000-0000-0000F3340000}"/>
    <cellStyle name="계산 2 4 4 13" xfId="38781" xr:uid="{00000000-0005-0000-0000-0000F4340000}"/>
    <cellStyle name="계산 2 4 4 14" xfId="40934" xr:uid="{00000000-0005-0000-0000-000079160000}"/>
    <cellStyle name="계산 2 4 4 15" xfId="46516" xr:uid="{00000000-0005-0000-0000-000079160000}"/>
    <cellStyle name="계산 2 4 4 2" xfId="11597" xr:uid="{00000000-0005-0000-0000-0000F5340000}"/>
    <cellStyle name="계산 2 4 4 3" xfId="11797" xr:uid="{00000000-0005-0000-0000-0000F6340000}"/>
    <cellStyle name="계산 2 4 4 4" xfId="11997" xr:uid="{00000000-0005-0000-0000-0000F7340000}"/>
    <cellStyle name="계산 2 4 4 5" xfId="12197" xr:uid="{00000000-0005-0000-0000-0000F8340000}"/>
    <cellStyle name="계산 2 4 4 6" xfId="10604" xr:uid="{00000000-0005-0000-0000-0000F9340000}"/>
    <cellStyle name="계산 2 4 4 7" xfId="13037" xr:uid="{00000000-0005-0000-0000-0000FA340000}"/>
    <cellStyle name="계산 2 4 4 8" xfId="11144" xr:uid="{00000000-0005-0000-0000-0000FB340000}"/>
    <cellStyle name="계산 2 4 4 9" xfId="13518" xr:uid="{00000000-0005-0000-0000-0000FC340000}"/>
    <cellStyle name="계산 2 4 5" xfId="9466" xr:uid="{00000000-0005-0000-0000-0000FD340000}"/>
    <cellStyle name="계산 2 4 5 2" xfId="18333" xr:uid="{00000000-0005-0000-0000-0000FE340000}"/>
    <cellStyle name="계산 2 4 5 3" xfId="33828" xr:uid="{00000000-0005-0000-0000-0000FF340000}"/>
    <cellStyle name="계산 2 4 5 4" xfId="38651" xr:uid="{00000000-0005-0000-0000-000000350000}"/>
    <cellStyle name="계산 2 4 5 5" xfId="40745" xr:uid="{00000000-0005-0000-0000-00007A160000}"/>
    <cellStyle name="계산 2 4 5 6" xfId="46386" xr:uid="{00000000-0005-0000-0000-00007A160000}"/>
    <cellStyle name="계산 2 4 6" xfId="10097" xr:uid="{00000000-0005-0000-0000-000001350000}"/>
    <cellStyle name="계산 2 4 7" xfId="10421" xr:uid="{00000000-0005-0000-0000-000002350000}"/>
    <cellStyle name="계산 2 4 8" xfId="9661" xr:uid="{00000000-0005-0000-0000-000003350000}"/>
    <cellStyle name="계산 2 4 9" xfId="11006" xr:uid="{00000000-0005-0000-0000-000004350000}"/>
    <cellStyle name="계산 2 5" xfId="6790" xr:uid="{00000000-0005-0000-0000-000005350000}"/>
    <cellStyle name="계산 2 5 10" xfId="9669" xr:uid="{00000000-0005-0000-0000-000006350000}"/>
    <cellStyle name="계산 2 5 11" xfId="10662" xr:uid="{00000000-0005-0000-0000-000007350000}"/>
    <cellStyle name="계산 2 5 12" xfId="10243" xr:uid="{00000000-0005-0000-0000-000008350000}"/>
    <cellStyle name="계산 2 5 13" xfId="12558" xr:uid="{00000000-0005-0000-0000-000009350000}"/>
    <cellStyle name="계산 2 5 14" xfId="12884" xr:uid="{00000000-0005-0000-0000-00000A350000}"/>
    <cellStyle name="계산 2 5 15" xfId="13368" xr:uid="{00000000-0005-0000-0000-00000B350000}"/>
    <cellStyle name="계산 2 5 16" xfId="13737" xr:uid="{00000000-0005-0000-0000-00000C350000}"/>
    <cellStyle name="계산 2 5 17" xfId="12620" xr:uid="{00000000-0005-0000-0000-00000D350000}"/>
    <cellStyle name="계산 2 5 18" xfId="14115" xr:uid="{00000000-0005-0000-0000-00000E350000}"/>
    <cellStyle name="계산 2 5 19" xfId="14643" xr:uid="{00000000-0005-0000-0000-00000F350000}"/>
    <cellStyle name="계산 2 5 2" xfId="7358" xr:uid="{00000000-0005-0000-0000-000010350000}"/>
    <cellStyle name="계산 2 5 2 10" xfId="13964" xr:uid="{00000000-0005-0000-0000-000011350000}"/>
    <cellStyle name="계산 2 5 2 11" xfId="19543" xr:uid="{00000000-0005-0000-0000-000012350000}"/>
    <cellStyle name="계산 2 5 2 12" xfId="33773" xr:uid="{00000000-0005-0000-0000-000013350000}"/>
    <cellStyle name="계산 2 5 2 13" xfId="38704" xr:uid="{00000000-0005-0000-0000-000014350000}"/>
    <cellStyle name="계산 2 5 2 14" xfId="39746" xr:uid="{00000000-0005-0000-0000-00007C160000}"/>
    <cellStyle name="계산 2 5 2 15" xfId="46439" xr:uid="{00000000-0005-0000-0000-00007C160000}"/>
    <cellStyle name="계산 2 5 2 2" xfId="11674" xr:uid="{00000000-0005-0000-0000-000015350000}"/>
    <cellStyle name="계산 2 5 2 3" xfId="11874" xr:uid="{00000000-0005-0000-0000-000016350000}"/>
    <cellStyle name="계산 2 5 2 4" xfId="12074" xr:uid="{00000000-0005-0000-0000-000017350000}"/>
    <cellStyle name="계산 2 5 2 5" xfId="12274" xr:uid="{00000000-0005-0000-0000-000018350000}"/>
    <cellStyle name="계산 2 5 2 6" xfId="11108" xr:uid="{00000000-0005-0000-0000-000019350000}"/>
    <cellStyle name="계산 2 5 2 7" xfId="13114" xr:uid="{00000000-0005-0000-0000-00001A350000}"/>
    <cellStyle name="계산 2 5 2 8" xfId="12480" xr:uid="{00000000-0005-0000-0000-00001B350000}"/>
    <cellStyle name="계산 2 5 2 9" xfId="13595" xr:uid="{00000000-0005-0000-0000-00001C350000}"/>
    <cellStyle name="계산 2 5 20" xfId="14528" xr:uid="{00000000-0005-0000-0000-00001D350000}"/>
    <cellStyle name="계산 2 5 21" xfId="15356" xr:uid="{00000000-0005-0000-0000-00001E350000}"/>
    <cellStyle name="계산 2 5 22" xfId="15503" xr:uid="{00000000-0005-0000-0000-00001F350000}"/>
    <cellStyle name="계산 2 5 23" xfId="15644" xr:uid="{00000000-0005-0000-0000-000020350000}"/>
    <cellStyle name="계산 2 5 24" xfId="19881" xr:uid="{00000000-0005-0000-0000-000021350000}"/>
    <cellStyle name="계산 2 5 25" xfId="19345" xr:uid="{00000000-0005-0000-0000-000022350000}"/>
    <cellStyle name="계산 2 5 26" xfId="19746" xr:uid="{00000000-0005-0000-0000-000023350000}"/>
    <cellStyle name="계산 2 5 27" xfId="32907" xr:uid="{00000000-0005-0000-0000-000024350000}"/>
    <cellStyle name="계산 2 5 28" xfId="33550" xr:uid="{00000000-0005-0000-0000-000025350000}"/>
    <cellStyle name="계산 2 5 29" xfId="38927" xr:uid="{00000000-0005-0000-0000-000026350000}"/>
    <cellStyle name="계산 2 5 3" xfId="7357" xr:uid="{00000000-0005-0000-0000-000027350000}"/>
    <cellStyle name="계산 2 5 3 10" xfId="40795" xr:uid="{00000000-0005-0000-0000-0000A4030000}"/>
    <cellStyle name="계산 2 5 3 11" xfId="39664" xr:uid="{00000000-0005-0000-0000-0000A4030000}"/>
    <cellStyle name="계산 2 5 3 2" xfId="8605" xr:uid="{00000000-0005-0000-0000-000028350000}"/>
    <cellStyle name="계산 2 5 3 3" xfId="14386" xr:uid="{00000000-0005-0000-0000-000029350000}"/>
    <cellStyle name="계산 2 5 3 4" xfId="11155" xr:uid="{00000000-0005-0000-0000-00002A350000}"/>
    <cellStyle name="계산 2 5 3 5" xfId="14616" xr:uid="{00000000-0005-0000-0000-00002B350000}"/>
    <cellStyle name="계산 2 5 3 6" xfId="14271" xr:uid="{00000000-0005-0000-0000-00002C350000}"/>
    <cellStyle name="계산 2 5 3 7" xfId="14895" xr:uid="{00000000-0005-0000-0000-00002D350000}"/>
    <cellStyle name="계산 2 5 3 8" xfId="15788" xr:uid="{00000000-0005-0000-0000-00002E350000}"/>
    <cellStyle name="계산 2 5 3 9" xfId="18957" xr:uid="{00000000-0005-0000-0000-00002F350000}"/>
    <cellStyle name="계산 2 5 30" xfId="39449" xr:uid="{00000000-0005-0000-0000-000030350000}"/>
    <cellStyle name="계산 2 5 31" xfId="40016" xr:uid="{00000000-0005-0000-0000-0000AE010000}"/>
    <cellStyle name="계산 2 5 32" xfId="40352" xr:uid="{00000000-0005-0000-0000-0000B3010000}"/>
    <cellStyle name="계산 2 5 33" xfId="40535" xr:uid="{00000000-0005-0000-0000-0000B3010000}"/>
    <cellStyle name="계산 2 5 34" xfId="47106" xr:uid="{00000000-0005-0000-0000-0000CD010000}"/>
    <cellStyle name="계산 2 5 35" xfId="46918" xr:uid="{00000000-0005-0000-0000-0000CD010000}"/>
    <cellStyle name="계산 2 5 4" xfId="8251" xr:uid="{00000000-0005-0000-0000-000031350000}"/>
    <cellStyle name="계산 2 5 4 10" xfId="41158" xr:uid="{00000000-0005-0000-0000-0000A5030000}"/>
    <cellStyle name="계산 2 5 4 11" xfId="41323" xr:uid="{00000000-0005-0000-0000-0000A5030000}"/>
    <cellStyle name="계산 2 5 4 2" xfId="8347" xr:uid="{00000000-0005-0000-0000-000032350000}"/>
    <cellStyle name="계산 2 5 4 3" xfId="14793" xr:uid="{00000000-0005-0000-0000-000033350000}"/>
    <cellStyle name="계산 2 5 4 4" xfId="10077" xr:uid="{00000000-0005-0000-0000-000034350000}"/>
    <cellStyle name="계산 2 5 4 5" xfId="14976" xr:uid="{00000000-0005-0000-0000-000035350000}"/>
    <cellStyle name="계산 2 5 4 6" xfId="15052" xr:uid="{00000000-0005-0000-0000-000036350000}"/>
    <cellStyle name="계산 2 5 4 7" xfId="14657" xr:uid="{00000000-0005-0000-0000-000037350000}"/>
    <cellStyle name="계산 2 5 4 8" xfId="17778" xr:uid="{00000000-0005-0000-0000-000038350000}"/>
    <cellStyle name="계산 2 5 4 9" xfId="19300" xr:uid="{00000000-0005-0000-0000-000039350000}"/>
    <cellStyle name="계산 2 5 5" xfId="9161" xr:uid="{00000000-0005-0000-0000-00003A350000}"/>
    <cellStyle name="계산 2 5 6" xfId="9911" xr:uid="{00000000-0005-0000-0000-00003B350000}"/>
    <cellStyle name="계산 2 5 7" xfId="10521" xr:uid="{00000000-0005-0000-0000-00003C350000}"/>
    <cellStyle name="계산 2 5 8" xfId="10830" xr:uid="{00000000-0005-0000-0000-00003D350000}"/>
    <cellStyle name="계산 2 5 9" xfId="10580" xr:uid="{00000000-0005-0000-0000-00003E350000}"/>
    <cellStyle name="계산 2 6" xfId="6696" xr:uid="{00000000-0005-0000-0000-00003F350000}"/>
    <cellStyle name="계산 2 6 10" xfId="12633" xr:uid="{00000000-0005-0000-0000-000040350000}"/>
    <cellStyle name="계산 2 6 11" xfId="12942" xr:uid="{00000000-0005-0000-0000-000041350000}"/>
    <cellStyle name="계산 2 6 12" xfId="13287" xr:uid="{00000000-0005-0000-0000-000042350000}"/>
    <cellStyle name="계산 2 6 13" xfId="13660" xr:uid="{00000000-0005-0000-0000-000043350000}"/>
    <cellStyle name="계산 2 6 14" xfId="11451" xr:uid="{00000000-0005-0000-0000-000044350000}"/>
    <cellStyle name="계산 2 6 15" xfId="14390" xr:uid="{00000000-0005-0000-0000-000045350000}"/>
    <cellStyle name="계산 2 6 16" xfId="12512" xr:uid="{00000000-0005-0000-0000-000046350000}"/>
    <cellStyle name="계산 2 6 17" xfId="14084" xr:uid="{00000000-0005-0000-0000-000047350000}"/>
    <cellStyle name="계산 2 6 18" xfId="15284" xr:uid="{00000000-0005-0000-0000-000048350000}"/>
    <cellStyle name="계산 2 6 19" xfId="15432" xr:uid="{00000000-0005-0000-0000-000049350000}"/>
    <cellStyle name="계산 2 6 2" xfId="9200" xr:uid="{00000000-0005-0000-0000-00004A350000}"/>
    <cellStyle name="계산 2 6 2 10" xfId="13905" xr:uid="{00000000-0005-0000-0000-00004B350000}"/>
    <cellStyle name="계산 2 6 2 11" xfId="19600" xr:uid="{00000000-0005-0000-0000-00004C350000}"/>
    <cellStyle name="계산 2 6 2 12" xfId="33714" xr:uid="{00000000-0005-0000-0000-00004D350000}"/>
    <cellStyle name="계산 2 6 2 13" xfId="38763" xr:uid="{00000000-0005-0000-0000-00004E350000}"/>
    <cellStyle name="계산 2 6 2 14" xfId="41130" xr:uid="{00000000-0005-0000-0000-00007E160000}"/>
    <cellStyle name="계산 2 6 2 15" xfId="46498" xr:uid="{00000000-0005-0000-0000-00007E160000}"/>
    <cellStyle name="계산 2 6 2 2" xfId="11615" xr:uid="{00000000-0005-0000-0000-00004F350000}"/>
    <cellStyle name="계산 2 6 2 3" xfId="11815" xr:uid="{00000000-0005-0000-0000-000050350000}"/>
    <cellStyle name="계산 2 6 2 4" xfId="12015" xr:uid="{00000000-0005-0000-0000-000051350000}"/>
    <cellStyle name="계산 2 6 2 5" xfId="12215" xr:uid="{00000000-0005-0000-0000-000052350000}"/>
    <cellStyle name="계산 2 6 2 6" xfId="11390" xr:uid="{00000000-0005-0000-0000-000053350000}"/>
    <cellStyle name="계산 2 6 2 7" xfId="13055" xr:uid="{00000000-0005-0000-0000-000054350000}"/>
    <cellStyle name="계산 2 6 2 8" xfId="11391" xr:uid="{00000000-0005-0000-0000-000055350000}"/>
    <cellStyle name="계산 2 6 2 9" xfId="13536" xr:uid="{00000000-0005-0000-0000-000056350000}"/>
    <cellStyle name="계산 2 6 20" xfId="15575" xr:uid="{00000000-0005-0000-0000-000057350000}"/>
    <cellStyle name="계산 2 6 21" xfId="19902" xr:uid="{00000000-0005-0000-0000-000058350000}"/>
    <cellStyle name="계산 2 6 22" xfId="20006" xr:uid="{00000000-0005-0000-0000-000059350000}"/>
    <cellStyle name="계산 2 6 23" xfId="20132" xr:uid="{00000000-0005-0000-0000-00005A350000}"/>
    <cellStyle name="계산 2 6 24" xfId="32831" xr:uid="{00000000-0005-0000-0000-00005B350000}"/>
    <cellStyle name="계산 2 6 25" xfId="33473" xr:uid="{00000000-0005-0000-0000-00005C350000}"/>
    <cellStyle name="계산 2 6 26" xfId="39002" xr:uid="{00000000-0005-0000-0000-00005D350000}"/>
    <cellStyle name="계산 2 6 27" xfId="39373" xr:uid="{00000000-0005-0000-0000-00005E350000}"/>
    <cellStyle name="계산 2 6 28" xfId="39946" xr:uid="{00000000-0005-0000-0000-0000AF010000}"/>
    <cellStyle name="계산 2 6 29" xfId="40273" xr:uid="{00000000-0005-0000-0000-0000B4010000}"/>
    <cellStyle name="계산 2 6 3" xfId="10242" xr:uid="{00000000-0005-0000-0000-00005F350000}"/>
    <cellStyle name="계산 2 6 30" xfId="40456" xr:uid="{00000000-0005-0000-0000-0000B4010000}"/>
    <cellStyle name="계산 2 6 31" xfId="47028" xr:uid="{00000000-0005-0000-0000-0000CE010000}"/>
    <cellStyle name="계산 2 6 32" xfId="46717" xr:uid="{00000000-0005-0000-0000-0000CE010000}"/>
    <cellStyle name="계산 2 6 4" xfId="9814" xr:uid="{00000000-0005-0000-0000-000060350000}"/>
    <cellStyle name="계산 2 6 5" xfId="10023" xr:uid="{00000000-0005-0000-0000-000061350000}"/>
    <cellStyle name="계산 2 6 6" xfId="10332" xr:uid="{00000000-0005-0000-0000-000062350000}"/>
    <cellStyle name="계산 2 6 7" xfId="9782" xr:uid="{00000000-0005-0000-0000-000063350000}"/>
    <cellStyle name="계산 2 6 8" xfId="10160" xr:uid="{00000000-0005-0000-0000-000064350000}"/>
    <cellStyle name="계산 2 6 9" xfId="10098" xr:uid="{00000000-0005-0000-0000-000065350000}"/>
    <cellStyle name="계산 2 7" xfId="6152" xr:uid="{00000000-0005-0000-0000-000066350000}"/>
    <cellStyle name="계산 2 7 10" xfId="13883" xr:uid="{00000000-0005-0000-0000-000067350000}"/>
    <cellStyle name="계산 2 7 11" xfId="19621" xr:uid="{00000000-0005-0000-0000-000068350000}"/>
    <cellStyle name="계산 2 7 12" xfId="33692" xr:uid="{00000000-0005-0000-0000-000069350000}"/>
    <cellStyle name="계산 2 7 13" xfId="38785" xr:uid="{00000000-0005-0000-0000-00006A350000}"/>
    <cellStyle name="계산 2 7 14" xfId="40937" xr:uid="{00000000-0005-0000-0000-00007F160000}"/>
    <cellStyle name="계산 2 7 15" xfId="46520" xr:uid="{00000000-0005-0000-0000-00007F160000}"/>
    <cellStyle name="계산 2 7 2" xfId="11593" xr:uid="{00000000-0005-0000-0000-00006B350000}"/>
    <cellStyle name="계산 2 7 3" xfId="11793" xr:uid="{00000000-0005-0000-0000-00006C350000}"/>
    <cellStyle name="계산 2 7 4" xfId="11993" xr:uid="{00000000-0005-0000-0000-00006D350000}"/>
    <cellStyle name="계산 2 7 5" xfId="12193" xr:uid="{00000000-0005-0000-0000-00006E350000}"/>
    <cellStyle name="계산 2 7 6" xfId="11250" xr:uid="{00000000-0005-0000-0000-00006F350000}"/>
    <cellStyle name="계산 2 7 7" xfId="13033" xr:uid="{00000000-0005-0000-0000-000070350000}"/>
    <cellStyle name="계산 2 7 8" xfId="11339" xr:uid="{00000000-0005-0000-0000-000071350000}"/>
    <cellStyle name="계산 2 7 9" xfId="13514" xr:uid="{00000000-0005-0000-0000-000072350000}"/>
    <cellStyle name="계산 2 8" xfId="9029" xr:uid="{00000000-0005-0000-0000-000073350000}"/>
    <cellStyle name="계산 2 8 2" xfId="18451" xr:uid="{00000000-0005-0000-0000-000074350000}"/>
    <cellStyle name="계산 2 8 3" xfId="33819" xr:uid="{00000000-0005-0000-0000-000075350000}"/>
    <cellStyle name="계산 2 8 4" xfId="38660" xr:uid="{00000000-0005-0000-0000-000076350000}"/>
    <cellStyle name="계산 2 8 5" xfId="40743" xr:uid="{00000000-0005-0000-0000-000080160000}"/>
    <cellStyle name="계산 2 8 6" xfId="46395" xr:uid="{00000000-0005-0000-0000-000080160000}"/>
    <cellStyle name="계산 2 9" xfId="10063" xr:uid="{00000000-0005-0000-0000-000077350000}"/>
    <cellStyle name="계산 2_설치확인서_양식" xfId="15933" xr:uid="{00000000-0005-0000-0000-000078350000}"/>
    <cellStyle name="계산 3" xfId="514" xr:uid="{00000000-0005-0000-0000-000079350000}"/>
    <cellStyle name="계산 3 2" xfId="616" xr:uid="{00000000-0005-0000-0000-00007A350000}"/>
    <cellStyle name="계산 3 2 10" xfId="11014" xr:uid="{00000000-0005-0000-0000-00007B350000}"/>
    <cellStyle name="계산 3 2 11" xfId="10109" xr:uid="{00000000-0005-0000-0000-00007C350000}"/>
    <cellStyle name="계산 3 2 12" xfId="11252" xr:uid="{00000000-0005-0000-0000-00007D350000}"/>
    <cellStyle name="계산 3 2 13" xfId="11482" xr:uid="{00000000-0005-0000-0000-00007E350000}"/>
    <cellStyle name="계산 3 2 14" xfId="12493" xr:uid="{00000000-0005-0000-0000-00007F350000}"/>
    <cellStyle name="계산 3 2 15" xfId="13236" xr:uid="{00000000-0005-0000-0000-000080350000}"/>
    <cellStyle name="계산 3 2 16" xfId="12738" xr:uid="{00000000-0005-0000-0000-000081350000}"/>
    <cellStyle name="계산 3 2 17" xfId="13657" xr:uid="{00000000-0005-0000-0000-000082350000}"/>
    <cellStyle name="계산 3 2 18" xfId="14167" xr:uid="{00000000-0005-0000-0000-000083350000}"/>
    <cellStyle name="계산 3 2 19" xfId="14251" xr:uid="{00000000-0005-0000-0000-000084350000}"/>
    <cellStyle name="계산 3 2 2" xfId="6799" xr:uid="{00000000-0005-0000-0000-000085350000}"/>
    <cellStyle name="계산 3 2 2 10" xfId="9799" xr:uid="{00000000-0005-0000-0000-000086350000}"/>
    <cellStyle name="계산 3 2 2 11" xfId="10784" xr:uid="{00000000-0005-0000-0000-000087350000}"/>
    <cellStyle name="계산 3 2 2 12" xfId="9584" xr:uid="{00000000-0005-0000-0000-000088350000}"/>
    <cellStyle name="계산 3 2 2 13" xfId="12428" xr:uid="{00000000-0005-0000-0000-000089350000}"/>
    <cellStyle name="계산 3 2 2 14" xfId="12513" xr:uid="{00000000-0005-0000-0000-00008A350000}"/>
    <cellStyle name="계산 3 2 2 15" xfId="13377" xr:uid="{00000000-0005-0000-0000-00008B350000}"/>
    <cellStyle name="계산 3 2 2 16" xfId="13746" xr:uid="{00000000-0005-0000-0000-00008C350000}"/>
    <cellStyle name="계산 3 2 2 17" xfId="12835" xr:uid="{00000000-0005-0000-0000-00008D350000}"/>
    <cellStyle name="계산 3 2 2 18" xfId="12715" xr:uid="{00000000-0005-0000-0000-00008E350000}"/>
    <cellStyle name="계산 3 2 2 19" xfId="15161" xr:uid="{00000000-0005-0000-0000-00008F350000}"/>
    <cellStyle name="계산 3 2 2 2" xfId="7361" xr:uid="{00000000-0005-0000-0000-000090350000}"/>
    <cellStyle name="계산 3 2 2 2 10" xfId="13978" xr:uid="{00000000-0005-0000-0000-000091350000}"/>
    <cellStyle name="계산 3 2 2 2 11" xfId="19529" xr:uid="{00000000-0005-0000-0000-000092350000}"/>
    <cellStyle name="계산 3 2 2 2 12" xfId="33787" xr:uid="{00000000-0005-0000-0000-000093350000}"/>
    <cellStyle name="계산 3 2 2 2 13" xfId="38690" xr:uid="{00000000-0005-0000-0000-000094350000}"/>
    <cellStyle name="계산 3 2 2 2 14" xfId="41099" xr:uid="{00000000-0005-0000-0000-000085160000}"/>
    <cellStyle name="계산 3 2 2 2 15" xfId="46425" xr:uid="{00000000-0005-0000-0000-000085160000}"/>
    <cellStyle name="계산 3 2 2 2 2" xfId="11688" xr:uid="{00000000-0005-0000-0000-000095350000}"/>
    <cellStyle name="계산 3 2 2 2 3" xfId="11888" xr:uid="{00000000-0005-0000-0000-000096350000}"/>
    <cellStyle name="계산 3 2 2 2 4" xfId="12088" xr:uid="{00000000-0005-0000-0000-000097350000}"/>
    <cellStyle name="계산 3 2 2 2 5" xfId="12288" xr:uid="{00000000-0005-0000-0000-000098350000}"/>
    <cellStyle name="계산 3 2 2 2 6" xfId="12795" xr:uid="{00000000-0005-0000-0000-000099350000}"/>
    <cellStyle name="계산 3 2 2 2 7" xfId="13128" xr:uid="{00000000-0005-0000-0000-00009A350000}"/>
    <cellStyle name="계산 3 2 2 2 8" xfId="12330" xr:uid="{00000000-0005-0000-0000-00009B350000}"/>
    <cellStyle name="계산 3 2 2 2 9" xfId="13609" xr:uid="{00000000-0005-0000-0000-00009C350000}"/>
    <cellStyle name="계산 3 2 2 20" xfId="14706" xr:uid="{00000000-0005-0000-0000-00009D350000}"/>
    <cellStyle name="계산 3 2 2 21" xfId="15365" xr:uid="{00000000-0005-0000-0000-00009E350000}"/>
    <cellStyle name="계산 3 2 2 22" xfId="15512" xr:uid="{00000000-0005-0000-0000-00009F350000}"/>
    <cellStyle name="계산 3 2 2 23" xfId="15653" xr:uid="{00000000-0005-0000-0000-0000A0350000}"/>
    <cellStyle name="계산 3 2 2 24" xfId="19229" xr:uid="{00000000-0005-0000-0000-0000A1350000}"/>
    <cellStyle name="계산 3 2 2 25" xfId="19955" xr:uid="{00000000-0005-0000-0000-0000A2350000}"/>
    <cellStyle name="계산 3 2 2 26" xfId="19205" xr:uid="{00000000-0005-0000-0000-0000A3350000}"/>
    <cellStyle name="계산 3 2 2 27" xfId="32916" xr:uid="{00000000-0005-0000-0000-0000A4350000}"/>
    <cellStyle name="계산 3 2 2 28" xfId="33559" xr:uid="{00000000-0005-0000-0000-0000A5350000}"/>
    <cellStyle name="계산 3 2 2 29" xfId="38918" xr:uid="{00000000-0005-0000-0000-0000A6350000}"/>
    <cellStyle name="계산 3 2 2 3" xfId="7360" xr:uid="{00000000-0005-0000-0000-0000A7350000}"/>
    <cellStyle name="계산 3 2 2 3 10" xfId="40796" xr:uid="{00000000-0005-0000-0000-0000AC030000}"/>
    <cellStyle name="계산 3 2 2 3 11" xfId="39999" xr:uid="{00000000-0005-0000-0000-0000AC030000}"/>
    <cellStyle name="계산 3 2 2 3 2" xfId="8603" xr:uid="{00000000-0005-0000-0000-0000A8350000}"/>
    <cellStyle name="계산 3 2 2 3 3" xfId="14387" xr:uid="{00000000-0005-0000-0000-0000A9350000}"/>
    <cellStyle name="계산 3 2 2 3 4" xfId="14347" xr:uid="{00000000-0005-0000-0000-0000AA350000}"/>
    <cellStyle name="계산 3 2 2 3 5" xfId="14304" xr:uid="{00000000-0005-0000-0000-0000AB350000}"/>
    <cellStyle name="계산 3 2 2 3 6" xfId="10282" xr:uid="{00000000-0005-0000-0000-0000AC350000}"/>
    <cellStyle name="계산 3 2 2 3 7" xfId="11409" xr:uid="{00000000-0005-0000-0000-0000AD350000}"/>
    <cellStyle name="계산 3 2 2 3 8" xfId="15835" xr:uid="{00000000-0005-0000-0000-0000AE350000}"/>
    <cellStyle name="계산 3 2 2 3 9" xfId="18960" xr:uid="{00000000-0005-0000-0000-0000AF350000}"/>
    <cellStyle name="계산 3 2 2 30" xfId="39458" xr:uid="{00000000-0005-0000-0000-0000B0350000}"/>
    <cellStyle name="계산 3 2 2 31" xfId="39567" xr:uid="{00000000-0005-0000-0000-0000B2010000}"/>
    <cellStyle name="계산 3 2 2 32" xfId="40361" xr:uid="{00000000-0005-0000-0000-0000B7010000}"/>
    <cellStyle name="계산 3 2 2 33" xfId="40544" xr:uid="{00000000-0005-0000-0000-0000B7010000}"/>
    <cellStyle name="계산 3 2 2 34" xfId="47115" xr:uid="{00000000-0005-0000-0000-0000D1010000}"/>
    <cellStyle name="계산 3 2 2 35" xfId="46713" xr:uid="{00000000-0005-0000-0000-0000D1010000}"/>
    <cellStyle name="계산 3 2 2 4" xfId="8252" xr:uid="{00000000-0005-0000-0000-0000B1350000}"/>
    <cellStyle name="계산 3 2 2 4 10" xfId="41159" xr:uid="{00000000-0005-0000-0000-0000AD030000}"/>
    <cellStyle name="계산 3 2 2 4 11" xfId="40986" xr:uid="{00000000-0005-0000-0000-0000AD030000}"/>
    <cellStyle name="계산 3 2 2 4 2" xfId="8346" xr:uid="{00000000-0005-0000-0000-0000B2350000}"/>
    <cellStyle name="계산 3 2 2 4 3" xfId="14794" xr:uid="{00000000-0005-0000-0000-0000B3350000}"/>
    <cellStyle name="계산 3 2 2 4 4" xfId="14716" xr:uid="{00000000-0005-0000-0000-0000B4350000}"/>
    <cellStyle name="계산 3 2 2 4 5" xfId="14977" xr:uid="{00000000-0005-0000-0000-0000B5350000}"/>
    <cellStyle name="계산 3 2 2 4 6" xfId="15053" xr:uid="{00000000-0005-0000-0000-0000B6350000}"/>
    <cellStyle name="계산 3 2 2 4 7" xfId="14322" xr:uid="{00000000-0005-0000-0000-0000B7350000}"/>
    <cellStyle name="계산 3 2 2 4 8" xfId="17779" xr:uid="{00000000-0005-0000-0000-0000B8350000}"/>
    <cellStyle name="계산 3 2 2 4 9" xfId="19301" xr:uid="{00000000-0005-0000-0000-0000B9350000}"/>
    <cellStyle name="계산 3 2 2 5" xfId="8717" xr:uid="{00000000-0005-0000-0000-0000BA350000}"/>
    <cellStyle name="계산 3 2 2 6" xfId="9725" xr:uid="{00000000-0005-0000-0000-0000BB350000}"/>
    <cellStyle name="계산 3 2 2 7" xfId="10359" xr:uid="{00000000-0005-0000-0000-0000BC350000}"/>
    <cellStyle name="계산 3 2 2 8" xfId="10612" xr:uid="{00000000-0005-0000-0000-0000BD350000}"/>
    <cellStyle name="계산 3 2 2 9" xfId="10838" xr:uid="{00000000-0005-0000-0000-0000BE350000}"/>
    <cellStyle name="계산 3 2 20" xfId="15246" xr:uid="{00000000-0005-0000-0000-0000BF350000}"/>
    <cellStyle name="계산 3 2 21" xfId="14899" xr:uid="{00000000-0005-0000-0000-0000C0350000}"/>
    <cellStyle name="계산 3 2 22" xfId="15218" xr:uid="{00000000-0005-0000-0000-0000C1350000}"/>
    <cellStyle name="계산 3 2 23" xfId="14075" xr:uid="{00000000-0005-0000-0000-0000C2350000}"/>
    <cellStyle name="계산 3 2 24" xfId="20082" xr:uid="{00000000-0005-0000-0000-0000C3350000}"/>
    <cellStyle name="계산 3 2 25" xfId="20114" xr:uid="{00000000-0005-0000-0000-0000C4350000}"/>
    <cellStyle name="계산 3 2 26" xfId="19819" xr:uid="{00000000-0005-0000-0000-0000C5350000}"/>
    <cellStyle name="계산 3 2 27" xfId="32742" xr:uid="{00000000-0005-0000-0000-0000C6350000}"/>
    <cellStyle name="계산 3 2 28" xfId="33190" xr:uid="{00000000-0005-0000-0000-0000C7350000}"/>
    <cellStyle name="계산 3 2 29" xfId="39070" xr:uid="{00000000-0005-0000-0000-0000C8350000}"/>
    <cellStyle name="계산 3 2 3" xfId="6705" xr:uid="{00000000-0005-0000-0000-0000C9350000}"/>
    <cellStyle name="계산 3 2 3 10" xfId="11123" xr:uid="{00000000-0005-0000-0000-0000CA350000}"/>
    <cellStyle name="계산 3 2 3 11" xfId="12632" xr:uid="{00000000-0005-0000-0000-0000CB350000}"/>
    <cellStyle name="계산 3 2 3 12" xfId="13296" xr:uid="{00000000-0005-0000-0000-0000CC350000}"/>
    <cellStyle name="계산 3 2 3 13" xfId="13669" xr:uid="{00000000-0005-0000-0000-0000CD350000}"/>
    <cellStyle name="계산 3 2 3 14" xfId="9755" xr:uid="{00000000-0005-0000-0000-0000CE350000}"/>
    <cellStyle name="계산 3 2 3 15" xfId="14315" xr:uid="{00000000-0005-0000-0000-0000CF350000}"/>
    <cellStyle name="계산 3 2 3 16" xfId="13214" xr:uid="{00000000-0005-0000-0000-0000D0350000}"/>
    <cellStyle name="계산 3 2 3 17" xfId="14299" xr:uid="{00000000-0005-0000-0000-0000D1350000}"/>
    <cellStyle name="계산 3 2 3 18" xfId="15293" xr:uid="{00000000-0005-0000-0000-0000D2350000}"/>
    <cellStyle name="계산 3 2 3 19" xfId="15441" xr:uid="{00000000-0005-0000-0000-0000D3350000}"/>
    <cellStyle name="계산 3 2 3 2" xfId="8562" xr:uid="{00000000-0005-0000-0000-0000D4350000}"/>
    <cellStyle name="계산 3 2 3 2 10" xfId="13913" xr:uid="{00000000-0005-0000-0000-0000D5350000}"/>
    <cellStyle name="계산 3 2 3 2 11" xfId="19592" xr:uid="{00000000-0005-0000-0000-0000D6350000}"/>
    <cellStyle name="계산 3 2 3 2 12" xfId="33722" xr:uid="{00000000-0005-0000-0000-0000D7350000}"/>
    <cellStyle name="계산 3 2 3 2 13" xfId="38755" xr:uid="{00000000-0005-0000-0000-0000D8350000}"/>
    <cellStyle name="계산 3 2 3 2 14" xfId="41417" xr:uid="{00000000-0005-0000-0000-000087160000}"/>
    <cellStyle name="계산 3 2 3 2 15" xfId="46490" xr:uid="{00000000-0005-0000-0000-000087160000}"/>
    <cellStyle name="계산 3 2 3 2 2" xfId="11623" xr:uid="{00000000-0005-0000-0000-0000D9350000}"/>
    <cellStyle name="계산 3 2 3 2 3" xfId="11823" xr:uid="{00000000-0005-0000-0000-0000DA350000}"/>
    <cellStyle name="계산 3 2 3 2 4" xfId="12023" xr:uid="{00000000-0005-0000-0000-0000DB350000}"/>
    <cellStyle name="계산 3 2 3 2 5" xfId="12223" xr:uid="{00000000-0005-0000-0000-0000DC350000}"/>
    <cellStyle name="계산 3 2 3 2 6" xfId="11136" xr:uid="{00000000-0005-0000-0000-0000DD350000}"/>
    <cellStyle name="계산 3 2 3 2 7" xfId="13063" xr:uid="{00000000-0005-0000-0000-0000DE350000}"/>
    <cellStyle name="계산 3 2 3 2 8" xfId="10939" xr:uid="{00000000-0005-0000-0000-0000DF350000}"/>
    <cellStyle name="계산 3 2 3 2 9" xfId="13544" xr:uid="{00000000-0005-0000-0000-0000E0350000}"/>
    <cellStyle name="계산 3 2 3 20" xfId="15584" xr:uid="{00000000-0005-0000-0000-0000E1350000}"/>
    <cellStyle name="계산 3 2 3 21" xfId="19898" xr:uid="{00000000-0005-0000-0000-0000E2350000}"/>
    <cellStyle name="계산 3 2 3 22" xfId="19998" xr:uid="{00000000-0005-0000-0000-0000E3350000}"/>
    <cellStyle name="계산 3 2 3 23" xfId="20144" xr:uid="{00000000-0005-0000-0000-0000E4350000}"/>
    <cellStyle name="계산 3 2 3 24" xfId="32840" xr:uid="{00000000-0005-0000-0000-0000E5350000}"/>
    <cellStyle name="계산 3 2 3 25" xfId="33482" xr:uid="{00000000-0005-0000-0000-0000E6350000}"/>
    <cellStyle name="계산 3 2 3 26" xfId="38993" xr:uid="{00000000-0005-0000-0000-0000E7350000}"/>
    <cellStyle name="계산 3 2 3 27" xfId="39382" xr:uid="{00000000-0005-0000-0000-0000E8350000}"/>
    <cellStyle name="계산 3 2 3 28" xfId="39954" xr:uid="{00000000-0005-0000-0000-0000B3010000}"/>
    <cellStyle name="계산 3 2 3 29" xfId="40282" xr:uid="{00000000-0005-0000-0000-0000B8010000}"/>
    <cellStyle name="계산 3 2 3 3" xfId="9635" xr:uid="{00000000-0005-0000-0000-0000E9350000}"/>
    <cellStyle name="계산 3 2 3 30" xfId="40465" xr:uid="{00000000-0005-0000-0000-0000B8010000}"/>
    <cellStyle name="계산 3 2 3 31" xfId="47037" xr:uid="{00000000-0005-0000-0000-0000D2010000}"/>
    <cellStyle name="계산 3 2 3 32" xfId="46909" xr:uid="{00000000-0005-0000-0000-0000D2010000}"/>
    <cellStyle name="계산 3 2 3 4" xfId="10526" xr:uid="{00000000-0005-0000-0000-0000EA350000}"/>
    <cellStyle name="계산 3 2 3 5" xfId="10560" xr:uid="{00000000-0005-0000-0000-0000EB350000}"/>
    <cellStyle name="계산 3 2 3 6" xfId="10305" xr:uid="{00000000-0005-0000-0000-0000EC350000}"/>
    <cellStyle name="계산 3 2 3 7" xfId="10030" xr:uid="{00000000-0005-0000-0000-0000ED350000}"/>
    <cellStyle name="계산 3 2 3 8" xfId="10175" xr:uid="{00000000-0005-0000-0000-0000EE350000}"/>
    <cellStyle name="계산 3 2 3 9" xfId="11285" xr:uid="{00000000-0005-0000-0000-0000EF350000}"/>
    <cellStyle name="계산 3 2 30" xfId="39283" xr:uid="{00000000-0005-0000-0000-0000F0350000}"/>
    <cellStyle name="계산 3 2 31" xfId="40192" xr:uid="{00000000-0005-0000-0000-0000B1010000}"/>
    <cellStyle name="계산 3 2 32" xfId="39812" xr:uid="{00000000-0005-0000-0000-0000B6010000}"/>
    <cellStyle name="계산 3 2 33" xfId="39804" xr:uid="{00000000-0005-0000-0000-0000B6010000}"/>
    <cellStyle name="계산 3 2 34" xfId="46815" xr:uid="{00000000-0005-0000-0000-0000D0010000}"/>
    <cellStyle name="계산 3 2 35" xfId="47200" xr:uid="{00000000-0005-0000-0000-0000D0010000}"/>
    <cellStyle name="계산 3 2 4" xfId="6164" xr:uid="{00000000-0005-0000-0000-0000F1350000}"/>
    <cellStyle name="계산 3 2 4 10" xfId="13888" xr:uid="{00000000-0005-0000-0000-0000F2350000}"/>
    <cellStyle name="계산 3 2 4 11" xfId="19616" xr:uid="{00000000-0005-0000-0000-0000F3350000}"/>
    <cellStyle name="계산 3 2 4 12" xfId="33697" xr:uid="{00000000-0005-0000-0000-0000F4350000}"/>
    <cellStyle name="계산 3 2 4 13" xfId="38780" xr:uid="{00000000-0005-0000-0000-0000F5350000}"/>
    <cellStyle name="계산 3 2 4 14" xfId="40933" xr:uid="{00000000-0005-0000-0000-000088160000}"/>
    <cellStyle name="계산 3 2 4 15" xfId="46515" xr:uid="{00000000-0005-0000-0000-000088160000}"/>
    <cellStyle name="계산 3 2 4 2" xfId="11598" xr:uid="{00000000-0005-0000-0000-0000F6350000}"/>
    <cellStyle name="계산 3 2 4 3" xfId="11798" xr:uid="{00000000-0005-0000-0000-0000F7350000}"/>
    <cellStyle name="계산 3 2 4 4" xfId="11998" xr:uid="{00000000-0005-0000-0000-0000F8350000}"/>
    <cellStyle name="계산 3 2 4 5" xfId="12198" xr:uid="{00000000-0005-0000-0000-0000F9350000}"/>
    <cellStyle name="계산 3 2 4 6" xfId="11302" xr:uid="{00000000-0005-0000-0000-0000FA350000}"/>
    <cellStyle name="계산 3 2 4 7" xfId="13038" xr:uid="{00000000-0005-0000-0000-0000FB350000}"/>
    <cellStyle name="계산 3 2 4 8" xfId="9691" xr:uid="{00000000-0005-0000-0000-0000FC350000}"/>
    <cellStyle name="계산 3 2 4 9" xfId="13519" xr:uid="{00000000-0005-0000-0000-0000FD350000}"/>
    <cellStyle name="계산 3 2 5" xfId="8466" xr:uid="{00000000-0005-0000-0000-0000FE350000}"/>
    <cellStyle name="계산 3 2 5 2" xfId="19129" xr:uid="{00000000-0005-0000-0000-0000FF350000}"/>
    <cellStyle name="계산 3 2 5 3" xfId="33829" xr:uid="{00000000-0005-0000-0000-000000360000}"/>
    <cellStyle name="계산 3 2 5 4" xfId="38650" xr:uid="{00000000-0005-0000-0000-000001360000}"/>
    <cellStyle name="계산 3 2 5 5" xfId="39814" xr:uid="{00000000-0005-0000-0000-000089160000}"/>
    <cellStyle name="계산 3 2 5 6" xfId="46385" xr:uid="{00000000-0005-0000-0000-000089160000}"/>
    <cellStyle name="계산 3 2 6" xfId="10141" xr:uid="{00000000-0005-0000-0000-000002360000}"/>
    <cellStyle name="계산 3 2 7" xfId="9664" xr:uid="{00000000-0005-0000-0000-000003360000}"/>
    <cellStyle name="계산 3 2 8" xfId="10614" xr:uid="{00000000-0005-0000-0000-000004360000}"/>
    <cellStyle name="계산 3 2 9" xfId="10250" xr:uid="{00000000-0005-0000-0000-000005360000}"/>
    <cellStyle name="계산 3 3" xfId="3581" xr:uid="{00000000-0005-0000-0000-000006360000}"/>
    <cellStyle name="계산 3 3 10" xfId="10183" xr:uid="{00000000-0005-0000-0000-000007360000}"/>
    <cellStyle name="계산 3 3 11" xfId="10773" xr:uid="{00000000-0005-0000-0000-000008360000}"/>
    <cellStyle name="계산 3 3 12" xfId="9528" xr:uid="{00000000-0005-0000-0000-000009360000}"/>
    <cellStyle name="계산 3 3 13" xfId="12556" xr:uid="{00000000-0005-0000-0000-00000A360000}"/>
    <cellStyle name="계산 3 3 14" xfId="11079" xr:uid="{00000000-0005-0000-0000-00000B360000}"/>
    <cellStyle name="계산 3 3 15" xfId="13208" xr:uid="{00000000-0005-0000-0000-00000C360000}"/>
    <cellStyle name="계산 3 3 16" xfId="12780" xr:uid="{00000000-0005-0000-0000-00000D360000}"/>
    <cellStyle name="계산 3 3 17" xfId="12908" xr:uid="{00000000-0005-0000-0000-00000E360000}"/>
    <cellStyle name="계산 3 3 18" xfId="14874" xr:uid="{00000000-0005-0000-0000-00000F360000}"/>
    <cellStyle name="계산 3 3 19" xfId="14434" xr:uid="{00000000-0005-0000-0000-000010360000}"/>
    <cellStyle name="계산 3 3 2" xfId="6800" xr:uid="{00000000-0005-0000-0000-000011360000}"/>
    <cellStyle name="계산 3 3 2 10" xfId="10127" xr:uid="{00000000-0005-0000-0000-000012360000}"/>
    <cellStyle name="계산 3 3 2 11" xfId="10850" xr:uid="{00000000-0005-0000-0000-000013360000}"/>
    <cellStyle name="계산 3 3 2 12" xfId="11145" xr:uid="{00000000-0005-0000-0000-000014360000}"/>
    <cellStyle name="계산 3 3 2 13" xfId="12384" xr:uid="{00000000-0005-0000-0000-000015360000}"/>
    <cellStyle name="계산 3 3 2 14" xfId="12954" xr:uid="{00000000-0005-0000-0000-000016360000}"/>
    <cellStyle name="계산 3 3 2 15" xfId="13378" xr:uid="{00000000-0005-0000-0000-000017360000}"/>
    <cellStyle name="계산 3 3 2 16" xfId="13747" xr:uid="{00000000-0005-0000-0000-000018360000}"/>
    <cellStyle name="계산 3 3 2 17" xfId="13179" xr:uid="{00000000-0005-0000-0000-000019360000}"/>
    <cellStyle name="계산 3 3 2 18" xfId="14242" xr:uid="{00000000-0005-0000-0000-00001A360000}"/>
    <cellStyle name="계산 3 3 2 19" xfId="14106" xr:uid="{00000000-0005-0000-0000-00001B360000}"/>
    <cellStyle name="계산 3 3 2 2" xfId="7363" xr:uid="{00000000-0005-0000-0000-00001C360000}"/>
    <cellStyle name="계산 3 3 2 2 10" xfId="13969" xr:uid="{00000000-0005-0000-0000-00001D360000}"/>
    <cellStyle name="계산 3 3 2 2 11" xfId="19538" xr:uid="{00000000-0005-0000-0000-00001E360000}"/>
    <cellStyle name="계산 3 3 2 2 12" xfId="33778" xr:uid="{00000000-0005-0000-0000-00001F360000}"/>
    <cellStyle name="계산 3 3 2 2 13" xfId="38699" xr:uid="{00000000-0005-0000-0000-000020360000}"/>
    <cellStyle name="계산 3 3 2 2 14" xfId="41613" xr:uid="{00000000-0005-0000-0000-00008C160000}"/>
    <cellStyle name="계산 3 3 2 2 15" xfId="46434" xr:uid="{00000000-0005-0000-0000-00008C160000}"/>
    <cellStyle name="계산 3 3 2 2 2" xfId="11679" xr:uid="{00000000-0005-0000-0000-000021360000}"/>
    <cellStyle name="계산 3 3 2 2 3" xfId="11879" xr:uid="{00000000-0005-0000-0000-000022360000}"/>
    <cellStyle name="계산 3 3 2 2 4" xfId="12079" xr:uid="{00000000-0005-0000-0000-000023360000}"/>
    <cellStyle name="계산 3 3 2 2 5" xfId="12279" xr:uid="{00000000-0005-0000-0000-000024360000}"/>
    <cellStyle name="계산 3 3 2 2 6" xfId="12786" xr:uid="{00000000-0005-0000-0000-000025360000}"/>
    <cellStyle name="계산 3 3 2 2 7" xfId="13119" xr:uid="{00000000-0005-0000-0000-000026360000}"/>
    <cellStyle name="계산 3 3 2 2 8" xfId="12333" xr:uid="{00000000-0005-0000-0000-000027360000}"/>
    <cellStyle name="계산 3 3 2 2 9" xfId="13600" xr:uid="{00000000-0005-0000-0000-000028360000}"/>
    <cellStyle name="계산 3 3 2 20" xfId="14083" xr:uid="{00000000-0005-0000-0000-000029360000}"/>
    <cellStyle name="계산 3 3 2 21" xfId="15366" xr:uid="{00000000-0005-0000-0000-00002A360000}"/>
    <cellStyle name="계산 3 3 2 22" xfId="15513" xr:uid="{00000000-0005-0000-0000-00002B360000}"/>
    <cellStyle name="계산 3 3 2 23" xfId="15654" xr:uid="{00000000-0005-0000-0000-00002C360000}"/>
    <cellStyle name="계산 3 3 2 24" xfId="19872" xr:uid="{00000000-0005-0000-0000-00002D360000}"/>
    <cellStyle name="계산 3 3 2 25" xfId="17848" xr:uid="{00000000-0005-0000-0000-00002E360000}"/>
    <cellStyle name="계산 3 3 2 26" xfId="19737" xr:uid="{00000000-0005-0000-0000-00002F360000}"/>
    <cellStyle name="계산 3 3 2 27" xfId="32917" xr:uid="{00000000-0005-0000-0000-000030360000}"/>
    <cellStyle name="계산 3 3 2 28" xfId="33560" xr:uid="{00000000-0005-0000-0000-000031360000}"/>
    <cellStyle name="계산 3 3 2 29" xfId="38917" xr:uid="{00000000-0005-0000-0000-000032360000}"/>
    <cellStyle name="계산 3 3 2 3" xfId="7362" xr:uid="{00000000-0005-0000-0000-000033360000}"/>
    <cellStyle name="계산 3 3 2 3 10" xfId="40797" xr:uid="{00000000-0005-0000-0000-0000B2030000}"/>
    <cellStyle name="계산 3 3 2 3 11" xfId="39663" xr:uid="{00000000-0005-0000-0000-0000B2030000}"/>
    <cellStyle name="계산 3 3 2 3 2" xfId="8602" xr:uid="{00000000-0005-0000-0000-000034360000}"/>
    <cellStyle name="계산 3 3 2 3 3" xfId="14388" xr:uid="{00000000-0005-0000-0000-000035360000}"/>
    <cellStyle name="계산 3 3 2 3 4" xfId="14522" xr:uid="{00000000-0005-0000-0000-000036360000}"/>
    <cellStyle name="계산 3 3 2 3 5" xfId="12836" xr:uid="{00000000-0005-0000-0000-000037360000}"/>
    <cellStyle name="계산 3 3 2 3 6" xfId="14301" xr:uid="{00000000-0005-0000-0000-000038360000}"/>
    <cellStyle name="계산 3 3 2 3 7" xfId="12699" xr:uid="{00000000-0005-0000-0000-000039360000}"/>
    <cellStyle name="계산 3 3 2 3 8" xfId="15791" xr:uid="{00000000-0005-0000-0000-00003A360000}"/>
    <cellStyle name="계산 3 3 2 3 9" xfId="18962" xr:uid="{00000000-0005-0000-0000-00003B360000}"/>
    <cellStyle name="계산 3 3 2 30" xfId="39459" xr:uid="{00000000-0005-0000-0000-00003C360000}"/>
    <cellStyle name="계산 3 3 2 31" xfId="40022" xr:uid="{00000000-0005-0000-0000-0000B5010000}"/>
    <cellStyle name="계산 3 3 2 32" xfId="40362" xr:uid="{00000000-0005-0000-0000-0000BA010000}"/>
    <cellStyle name="계산 3 3 2 33" xfId="40545" xr:uid="{00000000-0005-0000-0000-0000BA010000}"/>
    <cellStyle name="계산 3 3 2 34" xfId="47116" xr:uid="{00000000-0005-0000-0000-0000D4010000}"/>
    <cellStyle name="계산 3 3 2 35" xfId="46970" xr:uid="{00000000-0005-0000-0000-0000D4010000}"/>
    <cellStyle name="계산 3 3 2 4" xfId="8253" xr:uid="{00000000-0005-0000-0000-00003D360000}"/>
    <cellStyle name="계산 3 3 2 4 10" xfId="41160" xr:uid="{00000000-0005-0000-0000-0000B3030000}"/>
    <cellStyle name="계산 3 3 2 4 11" xfId="39901" xr:uid="{00000000-0005-0000-0000-0000B3030000}"/>
    <cellStyle name="계산 3 3 2 4 2" xfId="8345" xr:uid="{00000000-0005-0000-0000-00003E360000}"/>
    <cellStyle name="계산 3 3 2 4 3" xfId="14795" xr:uid="{00000000-0005-0000-0000-00003F360000}"/>
    <cellStyle name="계산 3 3 2 4 4" xfId="14456" xr:uid="{00000000-0005-0000-0000-000040360000}"/>
    <cellStyle name="계산 3 3 2 4 5" xfId="14978" xr:uid="{00000000-0005-0000-0000-000041360000}"/>
    <cellStyle name="계산 3 3 2 4 6" xfId="15054" xr:uid="{00000000-0005-0000-0000-000042360000}"/>
    <cellStyle name="계산 3 3 2 4 7" xfId="13243" xr:uid="{00000000-0005-0000-0000-000043360000}"/>
    <cellStyle name="계산 3 3 2 4 8" xfId="17780" xr:uid="{00000000-0005-0000-0000-000044360000}"/>
    <cellStyle name="계산 3 3 2 4 9" xfId="19302" xr:uid="{00000000-0005-0000-0000-000045360000}"/>
    <cellStyle name="계산 3 3 2 5" xfId="9395" xr:uid="{00000000-0005-0000-0000-000046360000}"/>
    <cellStyle name="계산 3 3 2 6" xfId="9791" xr:uid="{00000000-0005-0000-0000-000047360000}"/>
    <cellStyle name="계산 3 3 2 7" xfId="10095" xr:uid="{00000000-0005-0000-0000-000048360000}"/>
    <cellStyle name="계산 3 3 2 8" xfId="10469" xr:uid="{00000000-0005-0000-0000-000049360000}"/>
    <cellStyle name="계산 3 3 2 9" xfId="10808" xr:uid="{00000000-0005-0000-0000-00004A360000}"/>
    <cellStyle name="계산 3 3 20" xfId="15225" xr:uid="{00000000-0005-0000-0000-00004B360000}"/>
    <cellStyle name="계산 3 3 21" xfId="14020" xr:uid="{00000000-0005-0000-0000-00004C360000}"/>
    <cellStyle name="계산 3 3 22" xfId="15219" xr:uid="{00000000-0005-0000-0000-00004D360000}"/>
    <cellStyle name="계산 3 3 23" xfId="12432" xr:uid="{00000000-0005-0000-0000-00004E360000}"/>
    <cellStyle name="계산 3 3 24" xfId="20081" xr:uid="{00000000-0005-0000-0000-00004F360000}"/>
    <cellStyle name="계산 3 3 25" xfId="19212" xr:uid="{00000000-0005-0000-0000-000050360000}"/>
    <cellStyle name="계산 3 3 26" xfId="18353" xr:uid="{00000000-0005-0000-0000-000051360000}"/>
    <cellStyle name="계산 3 3 27" xfId="32743" xr:uid="{00000000-0005-0000-0000-000052360000}"/>
    <cellStyle name="계산 3 3 28" xfId="33191" xr:uid="{00000000-0005-0000-0000-000053360000}"/>
    <cellStyle name="계산 3 3 29" xfId="39069" xr:uid="{00000000-0005-0000-0000-000054360000}"/>
    <cellStyle name="계산 3 3 3" xfId="6706" xr:uid="{00000000-0005-0000-0000-000055360000}"/>
    <cellStyle name="계산 3 3 3 10" xfId="10569" xr:uid="{00000000-0005-0000-0000-000056360000}"/>
    <cellStyle name="계산 3 3 3 11" xfId="9565" xr:uid="{00000000-0005-0000-0000-000057360000}"/>
    <cellStyle name="계산 3 3 3 12" xfId="13297" xr:uid="{00000000-0005-0000-0000-000058360000}"/>
    <cellStyle name="계산 3 3 3 13" xfId="13670" xr:uid="{00000000-0005-0000-0000-000059360000}"/>
    <cellStyle name="계산 3 3 3 14" xfId="12709" xr:uid="{00000000-0005-0000-0000-00005A360000}"/>
    <cellStyle name="계산 3 3 3 15" xfId="12842" xr:uid="{00000000-0005-0000-0000-00005B360000}"/>
    <cellStyle name="계산 3 3 3 16" xfId="14908" xr:uid="{00000000-0005-0000-0000-00005C360000}"/>
    <cellStyle name="계산 3 3 3 17" xfId="14245" xr:uid="{00000000-0005-0000-0000-00005D360000}"/>
    <cellStyle name="계산 3 3 3 18" xfId="15294" xr:uid="{00000000-0005-0000-0000-00005E360000}"/>
    <cellStyle name="계산 3 3 3 19" xfId="15442" xr:uid="{00000000-0005-0000-0000-00005F360000}"/>
    <cellStyle name="계산 3 3 3 2" xfId="9383" xr:uid="{00000000-0005-0000-0000-000060360000}"/>
    <cellStyle name="계산 3 3 3 2 10" xfId="13914" xr:uid="{00000000-0005-0000-0000-000061360000}"/>
    <cellStyle name="계산 3 3 3 2 11" xfId="19591" xr:uid="{00000000-0005-0000-0000-000062360000}"/>
    <cellStyle name="계산 3 3 3 2 12" xfId="33723" xr:uid="{00000000-0005-0000-0000-000063360000}"/>
    <cellStyle name="계산 3 3 3 2 13" xfId="38754" xr:uid="{00000000-0005-0000-0000-000064360000}"/>
    <cellStyle name="계산 3 3 3 2 14" xfId="40920" xr:uid="{00000000-0005-0000-0000-00008E160000}"/>
    <cellStyle name="계산 3 3 3 2 15" xfId="46489" xr:uid="{00000000-0005-0000-0000-00008E160000}"/>
    <cellStyle name="계산 3 3 3 2 2" xfId="11624" xr:uid="{00000000-0005-0000-0000-000065360000}"/>
    <cellStyle name="계산 3 3 3 2 3" xfId="11824" xr:uid="{00000000-0005-0000-0000-000066360000}"/>
    <cellStyle name="계산 3 3 3 2 4" xfId="12024" xr:uid="{00000000-0005-0000-0000-000067360000}"/>
    <cellStyle name="계산 3 3 3 2 5" xfId="12224" xr:uid="{00000000-0005-0000-0000-000068360000}"/>
    <cellStyle name="계산 3 3 3 2 6" xfId="11346" xr:uid="{00000000-0005-0000-0000-000069360000}"/>
    <cellStyle name="계산 3 3 3 2 7" xfId="13064" xr:uid="{00000000-0005-0000-0000-00006A360000}"/>
    <cellStyle name="계산 3 3 3 2 8" xfId="11442" xr:uid="{00000000-0005-0000-0000-00006B360000}"/>
    <cellStyle name="계산 3 3 3 2 9" xfId="13545" xr:uid="{00000000-0005-0000-0000-00006C360000}"/>
    <cellStyle name="계산 3 3 3 20" xfId="15585" xr:uid="{00000000-0005-0000-0000-00006D360000}"/>
    <cellStyle name="계산 3 3 3 21" xfId="19897" xr:uid="{00000000-0005-0000-0000-00006E360000}"/>
    <cellStyle name="계산 3 3 3 22" xfId="19999" xr:uid="{00000000-0005-0000-0000-00006F360000}"/>
    <cellStyle name="계산 3 3 3 23" xfId="17819" xr:uid="{00000000-0005-0000-0000-000070360000}"/>
    <cellStyle name="계산 3 3 3 24" xfId="32841" xr:uid="{00000000-0005-0000-0000-000071360000}"/>
    <cellStyle name="계산 3 3 3 25" xfId="33483" xr:uid="{00000000-0005-0000-0000-000072360000}"/>
    <cellStyle name="계산 3 3 3 26" xfId="38992" xr:uid="{00000000-0005-0000-0000-000073360000}"/>
    <cellStyle name="계산 3 3 3 27" xfId="39383" xr:uid="{00000000-0005-0000-0000-000074360000}"/>
    <cellStyle name="계산 3 3 3 28" xfId="39955" xr:uid="{00000000-0005-0000-0000-0000B6010000}"/>
    <cellStyle name="계산 3 3 3 29" xfId="40283" xr:uid="{00000000-0005-0000-0000-0000BB010000}"/>
    <cellStyle name="계산 3 3 3 3" xfId="9879" xr:uid="{00000000-0005-0000-0000-000075360000}"/>
    <cellStyle name="계산 3 3 3 30" xfId="40466" xr:uid="{00000000-0005-0000-0000-0000BB010000}"/>
    <cellStyle name="계산 3 3 3 31" xfId="47038" xr:uid="{00000000-0005-0000-0000-0000D5010000}"/>
    <cellStyle name="계산 3 3 3 32" xfId="46716" xr:uid="{00000000-0005-0000-0000-0000D5010000}"/>
    <cellStyle name="계산 3 3 3 4" xfId="9875" xr:uid="{00000000-0005-0000-0000-000076360000}"/>
    <cellStyle name="계산 3 3 3 5" xfId="9980" xr:uid="{00000000-0005-0000-0000-000077360000}"/>
    <cellStyle name="계산 3 3 3 6" xfId="10593" xr:uid="{00000000-0005-0000-0000-000078360000}"/>
    <cellStyle name="계산 3 3 3 7" xfId="10561" xr:uid="{00000000-0005-0000-0000-000079360000}"/>
    <cellStyle name="계산 3 3 3 8" xfId="10752" xr:uid="{00000000-0005-0000-0000-00007A360000}"/>
    <cellStyle name="계산 3 3 3 9" xfId="10976" xr:uid="{00000000-0005-0000-0000-00007B360000}"/>
    <cellStyle name="계산 3 3 30" xfId="39284" xr:uid="{00000000-0005-0000-0000-00007C360000}"/>
    <cellStyle name="계산 3 3 31" xfId="40157" xr:uid="{00000000-0005-0000-0000-0000B4010000}"/>
    <cellStyle name="계산 3 3 32" xfId="39678" xr:uid="{00000000-0005-0000-0000-0000B9010000}"/>
    <cellStyle name="계산 3 3 33" xfId="40217" xr:uid="{00000000-0005-0000-0000-0000B9010000}"/>
    <cellStyle name="계산 3 3 34" xfId="46816" xr:uid="{00000000-0005-0000-0000-0000D3010000}"/>
    <cellStyle name="계산 3 3 35" xfId="47212" xr:uid="{00000000-0005-0000-0000-0000D3010000}"/>
    <cellStyle name="계산 3 3 4" xfId="6165" xr:uid="{00000000-0005-0000-0000-00007D360000}"/>
    <cellStyle name="계산 3 3 4 10" xfId="13889" xr:uid="{00000000-0005-0000-0000-00007E360000}"/>
    <cellStyle name="계산 3 3 4 11" xfId="19615" xr:uid="{00000000-0005-0000-0000-00007F360000}"/>
    <cellStyle name="계산 3 3 4 12" xfId="33698" xr:uid="{00000000-0005-0000-0000-000080360000}"/>
    <cellStyle name="계산 3 3 4 13" xfId="38779" xr:uid="{00000000-0005-0000-0000-000081360000}"/>
    <cellStyle name="계산 3 3 4 14" xfId="40932" xr:uid="{00000000-0005-0000-0000-00008F160000}"/>
    <cellStyle name="계산 3 3 4 15" xfId="46514" xr:uid="{00000000-0005-0000-0000-00008F160000}"/>
    <cellStyle name="계산 3 3 4 2" xfId="11599" xr:uid="{00000000-0005-0000-0000-000082360000}"/>
    <cellStyle name="계산 3 3 4 3" xfId="11799" xr:uid="{00000000-0005-0000-0000-000083360000}"/>
    <cellStyle name="계산 3 3 4 4" xfId="11999" xr:uid="{00000000-0005-0000-0000-000084360000}"/>
    <cellStyle name="계산 3 3 4 5" xfId="12199" xr:uid="{00000000-0005-0000-0000-000085360000}"/>
    <cellStyle name="계산 3 3 4 6" xfId="12636" xr:uid="{00000000-0005-0000-0000-000086360000}"/>
    <cellStyle name="계산 3 3 4 7" xfId="13039" xr:uid="{00000000-0005-0000-0000-000087360000}"/>
    <cellStyle name="계산 3 3 4 8" xfId="11206" xr:uid="{00000000-0005-0000-0000-000088360000}"/>
    <cellStyle name="계산 3 3 4 9" xfId="13520" xr:uid="{00000000-0005-0000-0000-000089360000}"/>
    <cellStyle name="계산 3 3 5" xfId="9072" xr:uid="{00000000-0005-0000-0000-00008A360000}"/>
    <cellStyle name="계산 3 3 5 2" xfId="19128" xr:uid="{00000000-0005-0000-0000-00008B360000}"/>
    <cellStyle name="계산 3 3 5 3" xfId="33830" xr:uid="{00000000-0005-0000-0000-00008C360000}"/>
    <cellStyle name="계산 3 3 5 4" xfId="38649" xr:uid="{00000000-0005-0000-0000-00008D360000}"/>
    <cellStyle name="계산 3 3 5 5" xfId="41409" xr:uid="{00000000-0005-0000-0000-000090160000}"/>
    <cellStyle name="계산 3 3 5 6" xfId="46384" xr:uid="{00000000-0005-0000-0000-000090160000}"/>
    <cellStyle name="계산 3 3 6" xfId="9904" xr:uid="{00000000-0005-0000-0000-00008E360000}"/>
    <cellStyle name="계산 3 3 7" xfId="9924" xr:uid="{00000000-0005-0000-0000-00008F360000}"/>
    <cellStyle name="계산 3 3 8" xfId="9852" xr:uid="{00000000-0005-0000-0000-000090360000}"/>
    <cellStyle name="계산 3 3 9" xfId="10232" xr:uid="{00000000-0005-0000-0000-000091360000}"/>
    <cellStyle name="계산 3 4" xfId="4895" xr:uid="{00000000-0005-0000-0000-000092360000}"/>
    <cellStyle name="계산 3 4 10" xfId="10483" xr:uid="{00000000-0005-0000-0000-000093360000}"/>
    <cellStyle name="계산 3 4 11" xfId="11077" xr:uid="{00000000-0005-0000-0000-000094360000}"/>
    <cellStyle name="계산 3 4 12" xfId="11235" xr:uid="{00000000-0005-0000-0000-000095360000}"/>
    <cellStyle name="계산 3 4 13" xfId="12375" xr:uid="{00000000-0005-0000-0000-000096360000}"/>
    <cellStyle name="계산 3 4 14" xfId="10100" xr:uid="{00000000-0005-0000-0000-000097360000}"/>
    <cellStyle name="계산 3 4 15" xfId="10801" xr:uid="{00000000-0005-0000-0000-000098360000}"/>
    <cellStyle name="계산 3 4 16" xfId="12860" xr:uid="{00000000-0005-0000-0000-000099360000}"/>
    <cellStyle name="계산 3 4 17" xfId="11194" xr:uid="{00000000-0005-0000-0000-00009A360000}"/>
    <cellStyle name="계산 3 4 18" xfId="10212" xr:uid="{00000000-0005-0000-0000-00009B360000}"/>
    <cellStyle name="계산 3 4 19" xfId="14311" xr:uid="{00000000-0005-0000-0000-00009C360000}"/>
    <cellStyle name="계산 3 4 2" xfId="6801" xr:uid="{00000000-0005-0000-0000-00009D360000}"/>
    <cellStyle name="계산 3 4 2 10" xfId="10462" xr:uid="{00000000-0005-0000-0000-00009E360000}"/>
    <cellStyle name="계산 3 4 2 11" xfId="9938" xr:uid="{00000000-0005-0000-0000-00009F360000}"/>
    <cellStyle name="계산 3 4 2 12" xfId="11026" xr:uid="{00000000-0005-0000-0000-0000A0360000}"/>
    <cellStyle name="계산 3 4 2 13" xfId="12484" xr:uid="{00000000-0005-0000-0000-0000A1360000}"/>
    <cellStyle name="계산 3 4 2 14" xfId="12895" xr:uid="{00000000-0005-0000-0000-0000A2360000}"/>
    <cellStyle name="계산 3 4 2 15" xfId="13379" xr:uid="{00000000-0005-0000-0000-0000A3360000}"/>
    <cellStyle name="계산 3 4 2 16" xfId="13748" xr:uid="{00000000-0005-0000-0000-0000A4360000}"/>
    <cellStyle name="계산 3 4 2 17" xfId="13165" xr:uid="{00000000-0005-0000-0000-0000A5360000}"/>
    <cellStyle name="계산 3 4 2 18" xfId="14019" xr:uid="{00000000-0005-0000-0000-0000A6360000}"/>
    <cellStyle name="계산 3 4 2 19" xfId="14531" xr:uid="{00000000-0005-0000-0000-0000A7360000}"/>
    <cellStyle name="계산 3 4 2 2" xfId="7365" xr:uid="{00000000-0005-0000-0000-0000A8360000}"/>
    <cellStyle name="계산 3 4 2 2 10" xfId="13820" xr:uid="{00000000-0005-0000-0000-0000A9360000}"/>
    <cellStyle name="계산 3 4 2 2 11" xfId="19678" xr:uid="{00000000-0005-0000-0000-0000AA360000}"/>
    <cellStyle name="계산 3 4 2 2 12" xfId="33629" xr:uid="{00000000-0005-0000-0000-0000AB360000}"/>
    <cellStyle name="계산 3 4 2 2 13" xfId="38848" xr:uid="{00000000-0005-0000-0000-0000AC360000}"/>
    <cellStyle name="계산 3 4 2 2 14" xfId="41215" xr:uid="{00000000-0005-0000-0000-000093160000}"/>
    <cellStyle name="계산 3 4 2 2 15" xfId="46583" xr:uid="{00000000-0005-0000-0000-000093160000}"/>
    <cellStyle name="계산 3 4 2 2 2" xfId="11530" xr:uid="{00000000-0005-0000-0000-0000AD360000}"/>
    <cellStyle name="계산 3 4 2 2 3" xfId="11730" xr:uid="{00000000-0005-0000-0000-0000AE360000}"/>
    <cellStyle name="계산 3 4 2 2 4" xfId="11930" xr:uid="{00000000-0005-0000-0000-0000AF360000}"/>
    <cellStyle name="계산 3 4 2 2 5" xfId="12130" xr:uid="{00000000-0005-0000-0000-0000B0360000}"/>
    <cellStyle name="계산 3 4 2 2 6" xfId="12582" xr:uid="{00000000-0005-0000-0000-0000B1360000}"/>
    <cellStyle name="계산 3 4 2 2 7" xfId="12970" xr:uid="{00000000-0005-0000-0000-0000B2360000}"/>
    <cellStyle name="계산 3 4 2 2 8" xfId="12651" xr:uid="{00000000-0005-0000-0000-0000B3360000}"/>
    <cellStyle name="계산 3 4 2 2 9" xfId="13451" xr:uid="{00000000-0005-0000-0000-0000B4360000}"/>
    <cellStyle name="계산 3 4 2 20" xfId="14470" xr:uid="{00000000-0005-0000-0000-0000B5360000}"/>
    <cellStyle name="계산 3 4 2 21" xfId="15367" xr:uid="{00000000-0005-0000-0000-0000B6360000}"/>
    <cellStyle name="계산 3 4 2 22" xfId="15514" xr:uid="{00000000-0005-0000-0000-0000B7360000}"/>
    <cellStyle name="계산 3 4 2 23" xfId="15655" xr:uid="{00000000-0005-0000-0000-0000B8360000}"/>
    <cellStyle name="계산 3 4 2 24" xfId="19871" xr:uid="{00000000-0005-0000-0000-0000B9360000}"/>
    <cellStyle name="계산 3 4 2 25" xfId="19946" xr:uid="{00000000-0005-0000-0000-0000BA360000}"/>
    <cellStyle name="계산 3 4 2 26" xfId="19736" xr:uid="{00000000-0005-0000-0000-0000BB360000}"/>
    <cellStyle name="계산 3 4 2 27" xfId="32918" xr:uid="{00000000-0005-0000-0000-0000BC360000}"/>
    <cellStyle name="계산 3 4 2 28" xfId="33561" xr:uid="{00000000-0005-0000-0000-0000BD360000}"/>
    <cellStyle name="계산 3 4 2 29" xfId="38916" xr:uid="{00000000-0005-0000-0000-0000BE360000}"/>
    <cellStyle name="계산 3 4 2 3" xfId="7364" xr:uid="{00000000-0005-0000-0000-0000BF360000}"/>
    <cellStyle name="계산 3 4 2 3 10" xfId="40798" xr:uid="{00000000-0005-0000-0000-0000B8030000}"/>
    <cellStyle name="계산 3 4 2 3 11" xfId="41064" xr:uid="{00000000-0005-0000-0000-0000B8030000}"/>
    <cellStyle name="계산 3 4 2 3 2" xfId="8601" xr:uid="{00000000-0005-0000-0000-0000C0360000}"/>
    <cellStyle name="계산 3 4 2 3 3" xfId="14389" xr:uid="{00000000-0005-0000-0000-0000C1360000}"/>
    <cellStyle name="계산 3 4 2 3 4" xfId="14349" xr:uid="{00000000-0005-0000-0000-0000C2360000}"/>
    <cellStyle name="계산 3 4 2 3 5" xfId="12413" xr:uid="{00000000-0005-0000-0000-0000C3360000}"/>
    <cellStyle name="계산 3 4 2 3 6" xfId="12708" xr:uid="{00000000-0005-0000-0000-0000C4360000}"/>
    <cellStyle name="계산 3 4 2 3 7" xfId="14243" xr:uid="{00000000-0005-0000-0000-0000C5360000}"/>
    <cellStyle name="계산 3 4 2 3 8" xfId="15834" xr:uid="{00000000-0005-0000-0000-0000C6360000}"/>
    <cellStyle name="계산 3 4 2 3 9" xfId="18964" xr:uid="{00000000-0005-0000-0000-0000C7360000}"/>
    <cellStyle name="계산 3 4 2 30" xfId="39460" xr:uid="{00000000-0005-0000-0000-0000C8360000}"/>
    <cellStyle name="계산 3 4 2 31" xfId="40021" xr:uid="{00000000-0005-0000-0000-0000B8010000}"/>
    <cellStyle name="계산 3 4 2 32" xfId="40363" xr:uid="{00000000-0005-0000-0000-0000BD010000}"/>
    <cellStyle name="계산 3 4 2 33" xfId="40546" xr:uid="{00000000-0005-0000-0000-0000BD010000}"/>
    <cellStyle name="계산 3 4 2 34" xfId="47117" xr:uid="{00000000-0005-0000-0000-0000D7010000}"/>
    <cellStyle name="계산 3 4 2 35" xfId="46969" xr:uid="{00000000-0005-0000-0000-0000D7010000}"/>
    <cellStyle name="계산 3 4 2 4" xfId="8254" xr:uid="{00000000-0005-0000-0000-0000C9360000}"/>
    <cellStyle name="계산 3 4 2 4 10" xfId="41161" xr:uid="{00000000-0005-0000-0000-0000B9030000}"/>
    <cellStyle name="계산 3 4 2 4 11" xfId="41134" xr:uid="{00000000-0005-0000-0000-0000B9030000}"/>
    <cellStyle name="계산 3 4 2 4 2" xfId="8344" xr:uid="{00000000-0005-0000-0000-0000CA360000}"/>
    <cellStyle name="계산 3 4 2 4 3" xfId="14796" xr:uid="{00000000-0005-0000-0000-0000CB360000}"/>
    <cellStyle name="계산 3 4 2 4 4" xfId="14718" xr:uid="{00000000-0005-0000-0000-0000CC360000}"/>
    <cellStyle name="계산 3 4 2 4 5" xfId="14979" xr:uid="{00000000-0005-0000-0000-0000CD360000}"/>
    <cellStyle name="계산 3 4 2 4 6" xfId="15055" xr:uid="{00000000-0005-0000-0000-0000CE360000}"/>
    <cellStyle name="계산 3 4 2 4 7" xfId="15147" xr:uid="{00000000-0005-0000-0000-0000CF360000}"/>
    <cellStyle name="계산 3 4 2 4 8" xfId="17781" xr:uid="{00000000-0005-0000-0000-0000D0360000}"/>
    <cellStyle name="계산 3 4 2 4 9" xfId="19303" xr:uid="{00000000-0005-0000-0000-0000D1360000}"/>
    <cellStyle name="계산 3 4 2 5" xfId="8634" xr:uid="{00000000-0005-0000-0000-0000D2360000}"/>
    <cellStyle name="계산 3 4 2 6" xfId="9671" xr:uid="{00000000-0005-0000-0000-0000D3360000}"/>
    <cellStyle name="계산 3 4 2 7" xfId="10448" xr:uid="{00000000-0005-0000-0000-0000D4360000}"/>
    <cellStyle name="계산 3 4 2 8" xfId="9508" xr:uid="{00000000-0005-0000-0000-0000D5360000}"/>
    <cellStyle name="계산 3 4 2 9" xfId="9959" xr:uid="{00000000-0005-0000-0000-0000D6360000}"/>
    <cellStyle name="계산 3 4 20" xfId="15252" xr:uid="{00000000-0005-0000-0000-0000D7360000}"/>
    <cellStyle name="계산 3 4 21" xfId="15242" xr:uid="{00000000-0005-0000-0000-0000D8360000}"/>
    <cellStyle name="계산 3 4 22" xfId="15247" xr:uid="{00000000-0005-0000-0000-0000D9360000}"/>
    <cellStyle name="계산 3 4 23" xfId="15105" xr:uid="{00000000-0005-0000-0000-0000DA360000}"/>
    <cellStyle name="계산 3 4 24" xfId="20080" xr:uid="{00000000-0005-0000-0000-0000DB360000}"/>
    <cellStyle name="계산 3 4 25" xfId="20116" xr:uid="{00000000-0005-0000-0000-0000DC360000}"/>
    <cellStyle name="계산 3 4 26" xfId="19278" xr:uid="{00000000-0005-0000-0000-0000DD360000}"/>
    <cellStyle name="계산 3 4 27" xfId="32744" xr:uid="{00000000-0005-0000-0000-0000DE360000}"/>
    <cellStyle name="계산 3 4 28" xfId="33192" xr:uid="{00000000-0005-0000-0000-0000DF360000}"/>
    <cellStyle name="계산 3 4 29" xfId="39068" xr:uid="{00000000-0005-0000-0000-0000E0360000}"/>
    <cellStyle name="계산 3 4 3" xfId="6707" xr:uid="{00000000-0005-0000-0000-0000E1360000}"/>
    <cellStyle name="계산 3 4 3 10" xfId="11415" xr:uid="{00000000-0005-0000-0000-0000E2360000}"/>
    <cellStyle name="계산 3 4 3 11" xfId="10152" xr:uid="{00000000-0005-0000-0000-0000E3360000}"/>
    <cellStyle name="계산 3 4 3 12" xfId="13298" xr:uid="{00000000-0005-0000-0000-0000E4360000}"/>
    <cellStyle name="계산 3 4 3 13" xfId="13671" xr:uid="{00000000-0005-0000-0000-0000E5360000}"/>
    <cellStyle name="계산 3 4 3 14" xfId="11327" xr:uid="{00000000-0005-0000-0000-0000E6360000}"/>
    <cellStyle name="계산 3 4 3 15" xfId="14108" xr:uid="{00000000-0005-0000-0000-0000E7360000}"/>
    <cellStyle name="계산 3 4 3 16" xfId="13188" xr:uid="{00000000-0005-0000-0000-0000E8360000}"/>
    <cellStyle name="계산 3 4 3 17" xfId="12682" xr:uid="{00000000-0005-0000-0000-0000E9360000}"/>
    <cellStyle name="계산 3 4 3 18" xfId="15295" xr:uid="{00000000-0005-0000-0000-0000EA360000}"/>
    <cellStyle name="계산 3 4 3 19" xfId="15443" xr:uid="{00000000-0005-0000-0000-0000EB360000}"/>
    <cellStyle name="계산 3 4 3 2" xfId="9139" xr:uid="{00000000-0005-0000-0000-0000EC360000}"/>
    <cellStyle name="계산 3 4 3 2 10" xfId="13915" xr:uid="{00000000-0005-0000-0000-0000ED360000}"/>
    <cellStyle name="계산 3 4 3 2 11" xfId="19590" xr:uid="{00000000-0005-0000-0000-0000EE360000}"/>
    <cellStyle name="계산 3 4 3 2 12" xfId="33724" xr:uid="{00000000-0005-0000-0000-0000EF360000}"/>
    <cellStyle name="계산 3 4 3 2 13" xfId="38753" xr:uid="{00000000-0005-0000-0000-0000F0360000}"/>
    <cellStyle name="계산 3 4 3 2 14" xfId="40924" xr:uid="{00000000-0005-0000-0000-000095160000}"/>
    <cellStyle name="계산 3 4 3 2 15" xfId="46488" xr:uid="{00000000-0005-0000-0000-000095160000}"/>
    <cellStyle name="계산 3 4 3 2 2" xfId="11625" xr:uid="{00000000-0005-0000-0000-0000F1360000}"/>
    <cellStyle name="계산 3 4 3 2 3" xfId="11825" xr:uid="{00000000-0005-0000-0000-0000F2360000}"/>
    <cellStyle name="계산 3 4 3 2 4" xfId="12025" xr:uid="{00000000-0005-0000-0000-0000F3360000}"/>
    <cellStyle name="계산 3 4 3 2 5" xfId="12225" xr:uid="{00000000-0005-0000-0000-0000F4360000}"/>
    <cellStyle name="계산 3 4 3 2 6" xfId="11143" xr:uid="{00000000-0005-0000-0000-0000F5360000}"/>
    <cellStyle name="계산 3 4 3 2 7" xfId="13065" xr:uid="{00000000-0005-0000-0000-0000F6360000}"/>
    <cellStyle name="계산 3 4 3 2 8" xfId="11073" xr:uid="{00000000-0005-0000-0000-0000F7360000}"/>
    <cellStyle name="계산 3 4 3 2 9" xfId="13546" xr:uid="{00000000-0005-0000-0000-0000F8360000}"/>
    <cellStyle name="계산 3 4 3 20" xfId="15586" xr:uid="{00000000-0005-0000-0000-0000F9360000}"/>
    <cellStyle name="계산 3 4 3 21" xfId="19896" xr:uid="{00000000-0005-0000-0000-0000FA360000}"/>
    <cellStyle name="계산 3 4 3 22" xfId="20161" xr:uid="{00000000-0005-0000-0000-0000FB360000}"/>
    <cellStyle name="계산 3 4 3 23" xfId="19800" xr:uid="{00000000-0005-0000-0000-0000FC360000}"/>
    <cellStyle name="계산 3 4 3 24" xfId="32842" xr:uid="{00000000-0005-0000-0000-0000FD360000}"/>
    <cellStyle name="계산 3 4 3 25" xfId="33484" xr:uid="{00000000-0005-0000-0000-0000FE360000}"/>
    <cellStyle name="계산 3 4 3 26" xfId="38991" xr:uid="{00000000-0005-0000-0000-0000FF360000}"/>
    <cellStyle name="계산 3 4 3 27" xfId="39384" xr:uid="{00000000-0005-0000-0000-000000370000}"/>
    <cellStyle name="계산 3 4 3 28" xfId="39680" xr:uid="{00000000-0005-0000-0000-0000B9010000}"/>
    <cellStyle name="계산 3 4 3 29" xfId="40284" xr:uid="{00000000-0005-0000-0000-0000BE010000}"/>
    <cellStyle name="계산 3 4 3 3" xfId="9624" xr:uid="{00000000-0005-0000-0000-000001370000}"/>
    <cellStyle name="계산 3 4 3 30" xfId="40467" xr:uid="{00000000-0005-0000-0000-0000BE010000}"/>
    <cellStyle name="계산 3 4 3 31" xfId="47039" xr:uid="{00000000-0005-0000-0000-0000D8010000}"/>
    <cellStyle name="계산 3 4 3 32" xfId="47189" xr:uid="{00000000-0005-0000-0000-0000D8010000}"/>
    <cellStyle name="계산 3 4 3 4" xfId="9744" xr:uid="{00000000-0005-0000-0000-000002370000}"/>
    <cellStyle name="계산 3 4 3 5" xfId="10823" xr:uid="{00000000-0005-0000-0000-000003370000}"/>
    <cellStyle name="계산 3 4 3 6" xfId="10176" xr:uid="{00000000-0005-0000-0000-000004370000}"/>
    <cellStyle name="계산 3 4 3 7" xfId="10416" xr:uid="{00000000-0005-0000-0000-000005370000}"/>
    <cellStyle name="계산 3 4 3 8" xfId="9975" xr:uid="{00000000-0005-0000-0000-000006370000}"/>
    <cellStyle name="계산 3 4 3 9" xfId="10844" xr:uid="{00000000-0005-0000-0000-000007370000}"/>
    <cellStyle name="계산 3 4 30" xfId="39285" xr:uid="{00000000-0005-0000-0000-000008370000}"/>
    <cellStyle name="계산 3 4 31" xfId="40199" xr:uid="{00000000-0005-0000-0000-0000B7010000}"/>
    <cellStyle name="계산 3 4 32" xfId="39572" xr:uid="{00000000-0005-0000-0000-0000BC010000}"/>
    <cellStyle name="계산 3 4 33" xfId="40376" xr:uid="{00000000-0005-0000-0000-0000BC010000}"/>
    <cellStyle name="계산 3 4 34" xfId="46817" xr:uid="{00000000-0005-0000-0000-0000D6010000}"/>
    <cellStyle name="계산 3 4 35" xfId="47012" xr:uid="{00000000-0005-0000-0000-0000D6010000}"/>
    <cellStyle name="계산 3 4 4" xfId="6166" xr:uid="{00000000-0005-0000-0000-000009370000}"/>
    <cellStyle name="계산 3 4 4 10" xfId="13992" xr:uid="{00000000-0005-0000-0000-00000A370000}"/>
    <cellStyle name="계산 3 4 4 11" xfId="19518" xr:uid="{00000000-0005-0000-0000-00000B370000}"/>
    <cellStyle name="계산 3 4 4 12" xfId="33801" xr:uid="{00000000-0005-0000-0000-00000C370000}"/>
    <cellStyle name="계산 3 4 4 13" xfId="38676" xr:uid="{00000000-0005-0000-0000-00000D370000}"/>
    <cellStyle name="계산 3 4 4 14" xfId="41342" xr:uid="{00000000-0005-0000-0000-000096160000}"/>
    <cellStyle name="계산 3 4 4 15" xfId="46411" xr:uid="{00000000-0005-0000-0000-000096160000}"/>
    <cellStyle name="계산 3 4 4 2" xfId="11702" xr:uid="{00000000-0005-0000-0000-00000E370000}"/>
    <cellStyle name="계산 3 4 4 3" xfId="11902" xr:uid="{00000000-0005-0000-0000-00000F370000}"/>
    <cellStyle name="계산 3 4 4 4" xfId="12102" xr:uid="{00000000-0005-0000-0000-000010370000}"/>
    <cellStyle name="계산 3 4 4 5" xfId="12302" xr:uid="{00000000-0005-0000-0000-000011370000}"/>
    <cellStyle name="계산 3 4 4 6" xfId="12809" xr:uid="{00000000-0005-0000-0000-000012370000}"/>
    <cellStyle name="계산 3 4 4 7" xfId="13142" xr:uid="{00000000-0005-0000-0000-000013370000}"/>
    <cellStyle name="계산 3 4 4 8" xfId="12727" xr:uid="{00000000-0005-0000-0000-000014370000}"/>
    <cellStyle name="계산 3 4 4 9" xfId="13623" xr:uid="{00000000-0005-0000-0000-000015370000}"/>
    <cellStyle name="계산 3 4 5" xfId="9032" xr:uid="{00000000-0005-0000-0000-000016370000}"/>
    <cellStyle name="계산 3 4 5 2" xfId="19127" xr:uid="{00000000-0005-0000-0000-000017370000}"/>
    <cellStyle name="계산 3 4 5 3" xfId="33831" xr:uid="{00000000-0005-0000-0000-000018370000}"/>
    <cellStyle name="계산 3 4 5 4" xfId="38648" xr:uid="{00000000-0005-0000-0000-000019370000}"/>
    <cellStyle name="계산 3 4 5 5" xfId="40744" xr:uid="{00000000-0005-0000-0000-000097160000}"/>
    <cellStyle name="계산 3 4 5 6" xfId="46383" xr:uid="{00000000-0005-0000-0000-000097160000}"/>
    <cellStyle name="계산 3 4 6" xfId="9719" xr:uid="{00000000-0005-0000-0000-00001A370000}"/>
    <cellStyle name="계산 3 4 7" xfId="10491" xr:uid="{00000000-0005-0000-0000-00001B370000}"/>
    <cellStyle name="계산 3 4 8" xfId="9500" xr:uid="{00000000-0005-0000-0000-00001C370000}"/>
    <cellStyle name="계산 3 4 9" xfId="9846" xr:uid="{00000000-0005-0000-0000-00001D370000}"/>
    <cellStyle name="계산 3 5" xfId="7366" xr:uid="{00000000-0005-0000-0000-00001E370000}"/>
    <cellStyle name="계산 3 6" xfId="7359" xr:uid="{00000000-0005-0000-0000-00001F370000}"/>
    <cellStyle name="계산 3 7" xfId="6695" xr:uid="{00000000-0005-0000-0000-000020370000}"/>
    <cellStyle name="계산 4" xfId="703" xr:uid="{00000000-0005-0000-0000-000021370000}"/>
    <cellStyle name="계산 4 2" xfId="770" xr:uid="{00000000-0005-0000-0000-000022370000}"/>
    <cellStyle name="계산 4 2 2" xfId="7368" xr:uid="{00000000-0005-0000-0000-000023370000}"/>
    <cellStyle name="계산 4 3" xfId="3582" xr:uid="{00000000-0005-0000-0000-000024370000}"/>
    <cellStyle name="계산 4 3 2" xfId="7367" xr:uid="{00000000-0005-0000-0000-000025370000}"/>
    <cellStyle name="계산 4 4" xfId="4937" xr:uid="{00000000-0005-0000-0000-000026370000}"/>
    <cellStyle name="계산 4 5" xfId="6789" xr:uid="{00000000-0005-0000-0000-000027370000}"/>
    <cellStyle name="계산 5" xfId="811" xr:uid="{00000000-0005-0000-0000-000028370000}"/>
    <cellStyle name="계산 5 2" xfId="6151" xr:uid="{00000000-0005-0000-0000-000029370000}"/>
    <cellStyle name="계산 5 3" xfId="9300" xr:uid="{00000000-0005-0000-0000-00002A370000}"/>
    <cellStyle name="계산 6" xfId="922" xr:uid="{00000000-0005-0000-0000-00002B370000}"/>
    <cellStyle name="계산 6 2" xfId="1011" xr:uid="{00000000-0005-0000-0000-00002C370000}"/>
    <cellStyle name="계산 6 3" xfId="3583" xr:uid="{00000000-0005-0000-0000-00002D370000}"/>
    <cellStyle name="계산 6 4" xfId="4988" xr:uid="{00000000-0005-0000-0000-00002E370000}"/>
    <cellStyle name="계산 6 5" xfId="7327" xr:uid="{00000000-0005-0000-0000-00002F370000}"/>
    <cellStyle name="계산 7" xfId="1012" xr:uid="{00000000-0005-0000-0000-000030370000}"/>
    <cellStyle name="계산 7 2" xfId="7170" xr:uid="{00000000-0005-0000-0000-000031370000}"/>
    <cellStyle name="계산 8" xfId="2402" xr:uid="{00000000-0005-0000-0000-000032370000}"/>
    <cellStyle name="계산 8 2" xfId="2536" xr:uid="{00000000-0005-0000-0000-000033370000}"/>
    <cellStyle name="계산 8 3" xfId="5042" xr:uid="{00000000-0005-0000-0000-000034370000}"/>
    <cellStyle name="계산 8 4" xfId="8216" xr:uid="{00000000-0005-0000-0000-000035370000}"/>
    <cellStyle name="계산 9" xfId="2537" xr:uid="{00000000-0005-0000-0000-000036370000}"/>
    <cellStyle name="계산 9 2" xfId="7183" xr:uid="{00000000-0005-0000-0000-000037370000}"/>
    <cellStyle name="고정소숫점" xfId="6167" xr:uid="{00000000-0005-0000-0000-000038370000}"/>
    <cellStyle name="고정소숫점 2" xfId="7369" xr:uid="{00000000-0005-0000-0000-000039370000}"/>
    <cellStyle name="고정소숫점 2 2" xfId="24096" xr:uid="{00000000-0005-0000-0000-00003A370000}"/>
    <cellStyle name="고정소숫점 3" xfId="24095" xr:uid="{00000000-0005-0000-0000-00003B370000}"/>
    <cellStyle name="고정소숫점_V-200제작추진 " xfId="24097" xr:uid="{00000000-0005-0000-0000-00003C370000}"/>
    <cellStyle name="고정출력1" xfId="6168" xr:uid="{00000000-0005-0000-0000-00003D370000}"/>
    <cellStyle name="고정출력1 2" xfId="7370" xr:uid="{00000000-0005-0000-0000-00003E370000}"/>
    <cellStyle name="고정출력1 2 2" xfId="24099" xr:uid="{00000000-0005-0000-0000-00003F370000}"/>
    <cellStyle name="고정출력1 3" xfId="24098" xr:uid="{00000000-0005-0000-0000-000040370000}"/>
    <cellStyle name="고정출력1_10월2W타부 " xfId="24100" xr:uid="{00000000-0005-0000-0000-000041370000}"/>
    <cellStyle name="고정출력2" xfId="6169" xr:uid="{00000000-0005-0000-0000-000042370000}"/>
    <cellStyle name="고정출력2 2" xfId="7371" xr:uid="{00000000-0005-0000-0000-000043370000}"/>
    <cellStyle name="고정출력2 2 2" xfId="24102" xr:uid="{00000000-0005-0000-0000-000044370000}"/>
    <cellStyle name="고정출력2 3" xfId="24101" xr:uid="{00000000-0005-0000-0000-000045370000}"/>
    <cellStyle name="고정출력2_10월2W타부 " xfId="24103" xr:uid="{00000000-0005-0000-0000-000046370000}"/>
    <cellStyle name="咬訌裝?report-2 " xfId="24104" xr:uid="{00000000-0005-0000-0000-000047370000}"/>
    <cellStyle name="금액" xfId="24105" xr:uid="{00000000-0005-0000-0000-000048370000}"/>
    <cellStyle name="금액 10" xfId="44242" xr:uid="{00000000-0005-0000-0000-0000A7160000}"/>
    <cellStyle name="금액 11" xfId="44455" xr:uid="{00000000-0005-0000-0000-0000A7160000}"/>
    <cellStyle name="금액 2" xfId="24106" xr:uid="{00000000-0005-0000-0000-000049370000}"/>
    <cellStyle name="금액 2 10" xfId="44454" xr:uid="{00000000-0005-0000-0000-0000A8160000}"/>
    <cellStyle name="금액 2 2" xfId="24107" xr:uid="{00000000-0005-0000-0000-00004A370000}"/>
    <cellStyle name="금액 2 2 2" xfId="24108" xr:uid="{00000000-0005-0000-0000-00004B370000}"/>
    <cellStyle name="금액 2 2 2 2" xfId="24109" xr:uid="{00000000-0005-0000-0000-00004C370000}"/>
    <cellStyle name="금액 2 2 2 2 2" xfId="24110" xr:uid="{00000000-0005-0000-0000-00004D370000}"/>
    <cellStyle name="금액 2 2 2 2 2 2" xfId="32673" xr:uid="{00000000-0005-0000-0000-00004E370000}"/>
    <cellStyle name="금액 2 2 2 2 2 2 2" xfId="39135" xr:uid="{00000000-0005-0000-0000-00004F370000}"/>
    <cellStyle name="금액 2 2 2 2 2 2 3" xfId="39218" xr:uid="{00000000-0005-0000-0000-000050370000}"/>
    <cellStyle name="금액 2 2 2 2 2 2 4" xfId="46666" xr:uid="{00000000-0005-0000-0000-0000AD160000}"/>
    <cellStyle name="금액 2 2 2 2 2 3" xfId="36449" xr:uid="{00000000-0005-0000-0000-000051370000}"/>
    <cellStyle name="금액 2 2 2 2 2 4" xfId="36714" xr:uid="{00000000-0005-0000-0000-000052370000}"/>
    <cellStyle name="금액 2 2 2 2 2 5" xfId="44247" xr:uid="{00000000-0005-0000-0000-0000AC160000}"/>
    <cellStyle name="금액 2 2 2 2 2 6" xfId="44450" xr:uid="{00000000-0005-0000-0000-0000AC160000}"/>
    <cellStyle name="금액 2 2 2 2 3" xfId="24111" xr:uid="{00000000-0005-0000-0000-000053370000}"/>
    <cellStyle name="금액 2 2 2 2 3 2" xfId="32674" xr:uid="{00000000-0005-0000-0000-000054370000}"/>
    <cellStyle name="금액 2 2 2 2 3 2 2" xfId="39136" xr:uid="{00000000-0005-0000-0000-000055370000}"/>
    <cellStyle name="금액 2 2 2 2 3 2 3" xfId="39219" xr:uid="{00000000-0005-0000-0000-000056370000}"/>
    <cellStyle name="금액 2 2 2 2 3 2 4" xfId="46667" xr:uid="{00000000-0005-0000-0000-0000AF160000}"/>
    <cellStyle name="금액 2 2 2 2 3 3" xfId="36450" xr:uid="{00000000-0005-0000-0000-000057370000}"/>
    <cellStyle name="금액 2 2 2 2 3 4" xfId="36713" xr:uid="{00000000-0005-0000-0000-000058370000}"/>
    <cellStyle name="금액 2 2 2 2 3 5" xfId="44248" xr:uid="{00000000-0005-0000-0000-0000AE160000}"/>
    <cellStyle name="금액 2 2 2 2 3 6" xfId="44449" xr:uid="{00000000-0005-0000-0000-0000AE160000}"/>
    <cellStyle name="금액 2 2 2 2 4" xfId="32672" xr:uid="{00000000-0005-0000-0000-000059370000}"/>
    <cellStyle name="금액 2 2 2 2 4 2" xfId="39134" xr:uid="{00000000-0005-0000-0000-00005A370000}"/>
    <cellStyle name="금액 2 2 2 2 4 3" xfId="39217" xr:uid="{00000000-0005-0000-0000-00005B370000}"/>
    <cellStyle name="금액 2 2 2 2 4 4" xfId="46665" xr:uid="{00000000-0005-0000-0000-0000B0160000}"/>
    <cellStyle name="금액 2 2 2 2 5" xfId="36448" xr:uid="{00000000-0005-0000-0000-00005C370000}"/>
    <cellStyle name="금액 2 2 2 2 6" xfId="36715" xr:uid="{00000000-0005-0000-0000-00005D370000}"/>
    <cellStyle name="금액 2 2 2 2 7" xfId="44246" xr:uid="{00000000-0005-0000-0000-0000AB160000}"/>
    <cellStyle name="금액 2 2 2 2 8" xfId="44451" xr:uid="{00000000-0005-0000-0000-0000AB160000}"/>
    <cellStyle name="금액 2 2 2 3" xfId="24112" xr:uid="{00000000-0005-0000-0000-00005E370000}"/>
    <cellStyle name="금액 2 2 2 3 2" xfId="32675" xr:uid="{00000000-0005-0000-0000-00005F370000}"/>
    <cellStyle name="금액 2 2 2 3 2 2" xfId="39137" xr:uid="{00000000-0005-0000-0000-000060370000}"/>
    <cellStyle name="금액 2 2 2 3 2 3" xfId="39220" xr:uid="{00000000-0005-0000-0000-000061370000}"/>
    <cellStyle name="금액 2 2 2 3 2 4" xfId="46668" xr:uid="{00000000-0005-0000-0000-0000B2160000}"/>
    <cellStyle name="금액 2 2 2 3 3" xfId="36451" xr:uid="{00000000-0005-0000-0000-000062370000}"/>
    <cellStyle name="금액 2 2 2 3 4" xfId="36712" xr:uid="{00000000-0005-0000-0000-000063370000}"/>
    <cellStyle name="금액 2 2 2 3 5" xfId="44249" xr:uid="{00000000-0005-0000-0000-0000B1160000}"/>
    <cellStyle name="금액 2 2 2 3 6" xfId="44448" xr:uid="{00000000-0005-0000-0000-0000B1160000}"/>
    <cellStyle name="금액 2 2 2 4" xfId="32671" xr:uid="{00000000-0005-0000-0000-000064370000}"/>
    <cellStyle name="금액 2 2 2 4 2" xfId="39133" xr:uid="{00000000-0005-0000-0000-000065370000}"/>
    <cellStyle name="금액 2 2 2 4 3" xfId="39216" xr:uid="{00000000-0005-0000-0000-000066370000}"/>
    <cellStyle name="금액 2 2 2 4 4" xfId="46664" xr:uid="{00000000-0005-0000-0000-0000B3160000}"/>
    <cellStyle name="금액 2 2 2 5" xfId="36447" xr:uid="{00000000-0005-0000-0000-000067370000}"/>
    <cellStyle name="금액 2 2 2 6" xfId="36716" xr:uid="{00000000-0005-0000-0000-000068370000}"/>
    <cellStyle name="금액 2 2 2 7" xfId="44245" xr:uid="{00000000-0005-0000-0000-0000AA160000}"/>
    <cellStyle name="금액 2 2 2 8" xfId="44452" xr:uid="{00000000-0005-0000-0000-0000AA160000}"/>
    <cellStyle name="금액 2 2 3" xfId="24113" xr:uid="{00000000-0005-0000-0000-000069370000}"/>
    <cellStyle name="금액 2 2 3 2" xfId="24114" xr:uid="{00000000-0005-0000-0000-00006A370000}"/>
    <cellStyle name="금액 2 2 3 2 2" xfId="32677" xr:uid="{00000000-0005-0000-0000-00006B370000}"/>
    <cellStyle name="금액 2 2 3 2 2 2" xfId="39139" xr:uid="{00000000-0005-0000-0000-00006C370000}"/>
    <cellStyle name="금액 2 2 3 2 2 3" xfId="39222" xr:uid="{00000000-0005-0000-0000-00006D370000}"/>
    <cellStyle name="금액 2 2 3 2 2 4" xfId="46670" xr:uid="{00000000-0005-0000-0000-0000B6160000}"/>
    <cellStyle name="금액 2 2 3 2 3" xfId="36453" xr:uid="{00000000-0005-0000-0000-00006E370000}"/>
    <cellStyle name="금액 2 2 3 2 4" xfId="36527" xr:uid="{00000000-0005-0000-0000-00006F370000}"/>
    <cellStyle name="금액 2 2 3 2 5" xfId="44251" xr:uid="{00000000-0005-0000-0000-0000B5160000}"/>
    <cellStyle name="금액 2 2 3 2 6" xfId="44447" xr:uid="{00000000-0005-0000-0000-0000B5160000}"/>
    <cellStyle name="금액 2 2 3 3" xfId="24115" xr:uid="{00000000-0005-0000-0000-000070370000}"/>
    <cellStyle name="금액 2 2 3 3 2" xfId="32678" xr:uid="{00000000-0005-0000-0000-000071370000}"/>
    <cellStyle name="금액 2 2 3 3 2 2" xfId="39140" xr:uid="{00000000-0005-0000-0000-000072370000}"/>
    <cellStyle name="금액 2 2 3 3 2 3" xfId="39223" xr:uid="{00000000-0005-0000-0000-000073370000}"/>
    <cellStyle name="금액 2 2 3 3 2 4" xfId="46671" xr:uid="{00000000-0005-0000-0000-0000B8160000}"/>
    <cellStyle name="금액 2 2 3 3 3" xfId="36454" xr:uid="{00000000-0005-0000-0000-000074370000}"/>
    <cellStyle name="금액 2 2 3 3 4" xfId="36711" xr:uid="{00000000-0005-0000-0000-000075370000}"/>
    <cellStyle name="금액 2 2 3 3 5" xfId="44252" xr:uid="{00000000-0005-0000-0000-0000B7160000}"/>
    <cellStyle name="금액 2 2 3 3 6" xfId="44446" xr:uid="{00000000-0005-0000-0000-0000B7160000}"/>
    <cellStyle name="금액 2 2 3 4" xfId="32676" xr:uid="{00000000-0005-0000-0000-000076370000}"/>
    <cellStyle name="금액 2 2 3 4 2" xfId="39138" xr:uid="{00000000-0005-0000-0000-000077370000}"/>
    <cellStyle name="금액 2 2 3 4 3" xfId="39221" xr:uid="{00000000-0005-0000-0000-000078370000}"/>
    <cellStyle name="금액 2 2 3 4 4" xfId="46669" xr:uid="{00000000-0005-0000-0000-0000B9160000}"/>
    <cellStyle name="금액 2 2 3 5" xfId="36452" xr:uid="{00000000-0005-0000-0000-000079370000}"/>
    <cellStyle name="금액 2 2 3 6" xfId="36528" xr:uid="{00000000-0005-0000-0000-00007A370000}"/>
    <cellStyle name="금액 2 2 3 7" xfId="44250" xr:uid="{00000000-0005-0000-0000-0000B4160000}"/>
    <cellStyle name="금액 2 2 3 8" xfId="44324" xr:uid="{00000000-0005-0000-0000-0000B4160000}"/>
    <cellStyle name="금액 2 2 4" xfId="24116" xr:uid="{00000000-0005-0000-0000-00007B370000}"/>
    <cellStyle name="금액 2 2 4 2" xfId="32679" xr:uid="{00000000-0005-0000-0000-00007C370000}"/>
    <cellStyle name="금액 2 2 4 2 2" xfId="39141" xr:uid="{00000000-0005-0000-0000-00007D370000}"/>
    <cellStyle name="금액 2 2 4 2 3" xfId="39224" xr:uid="{00000000-0005-0000-0000-00007E370000}"/>
    <cellStyle name="금액 2 2 4 2 4" xfId="46672" xr:uid="{00000000-0005-0000-0000-0000BB160000}"/>
    <cellStyle name="금액 2 2 4 3" xfId="36455" xr:uid="{00000000-0005-0000-0000-00007F370000}"/>
    <cellStyle name="금액 2 2 4 4" xfId="36710" xr:uid="{00000000-0005-0000-0000-000080370000}"/>
    <cellStyle name="금액 2 2 4 5" xfId="44253" xr:uid="{00000000-0005-0000-0000-0000BA160000}"/>
    <cellStyle name="금액 2 2 4 6" xfId="44445" xr:uid="{00000000-0005-0000-0000-0000BA160000}"/>
    <cellStyle name="금액 2 2 5" xfId="32670" xr:uid="{00000000-0005-0000-0000-000081370000}"/>
    <cellStyle name="금액 2 2 5 2" xfId="39132" xr:uid="{00000000-0005-0000-0000-000082370000}"/>
    <cellStyle name="금액 2 2 5 3" xfId="39215" xr:uid="{00000000-0005-0000-0000-000083370000}"/>
    <cellStyle name="금액 2 2 5 4" xfId="46663" xr:uid="{00000000-0005-0000-0000-0000BC160000}"/>
    <cellStyle name="금액 2 2 6" xfId="36446" xr:uid="{00000000-0005-0000-0000-000084370000}"/>
    <cellStyle name="금액 2 2 7" xfId="36717" xr:uid="{00000000-0005-0000-0000-000085370000}"/>
    <cellStyle name="금액 2 2 8" xfId="44244" xr:uid="{00000000-0005-0000-0000-0000A9160000}"/>
    <cellStyle name="금액 2 2 9" xfId="44453" xr:uid="{00000000-0005-0000-0000-0000A9160000}"/>
    <cellStyle name="금액 2 3" xfId="24117" xr:uid="{00000000-0005-0000-0000-000086370000}"/>
    <cellStyle name="금액 2 3 2" xfId="24118" xr:uid="{00000000-0005-0000-0000-000087370000}"/>
    <cellStyle name="금액 2 3 2 2" xfId="24119" xr:uid="{00000000-0005-0000-0000-000088370000}"/>
    <cellStyle name="금액 2 3 2 2 2" xfId="32682" xr:uid="{00000000-0005-0000-0000-000089370000}"/>
    <cellStyle name="금액 2 3 2 2 2 2" xfId="39144" xr:uid="{00000000-0005-0000-0000-00008A370000}"/>
    <cellStyle name="금액 2 3 2 2 2 3" xfId="39227" xr:uid="{00000000-0005-0000-0000-00008B370000}"/>
    <cellStyle name="금액 2 3 2 2 2 4" xfId="46675" xr:uid="{00000000-0005-0000-0000-0000C0160000}"/>
    <cellStyle name="금액 2 3 2 2 3" xfId="36458" xr:uid="{00000000-0005-0000-0000-00008C370000}"/>
    <cellStyle name="금액 2 3 2 2 4" xfId="36708" xr:uid="{00000000-0005-0000-0000-00008D370000}"/>
    <cellStyle name="금액 2 3 2 2 5" xfId="44256" xr:uid="{00000000-0005-0000-0000-0000BF160000}"/>
    <cellStyle name="금액 2 3 2 2 6" xfId="44442" xr:uid="{00000000-0005-0000-0000-0000BF160000}"/>
    <cellStyle name="금액 2 3 2 3" xfId="24120" xr:uid="{00000000-0005-0000-0000-00008E370000}"/>
    <cellStyle name="금액 2 3 2 3 2" xfId="32683" xr:uid="{00000000-0005-0000-0000-00008F370000}"/>
    <cellStyle name="금액 2 3 2 3 2 2" xfId="39145" xr:uid="{00000000-0005-0000-0000-000090370000}"/>
    <cellStyle name="금액 2 3 2 3 2 3" xfId="39228" xr:uid="{00000000-0005-0000-0000-000091370000}"/>
    <cellStyle name="금액 2 3 2 3 2 4" xfId="46676" xr:uid="{00000000-0005-0000-0000-0000C2160000}"/>
    <cellStyle name="금액 2 3 2 3 3" xfId="36459" xr:uid="{00000000-0005-0000-0000-000092370000}"/>
    <cellStyle name="금액 2 3 2 3 4" xfId="36707" xr:uid="{00000000-0005-0000-0000-000093370000}"/>
    <cellStyle name="금액 2 3 2 3 5" xfId="44257" xr:uid="{00000000-0005-0000-0000-0000C1160000}"/>
    <cellStyle name="금액 2 3 2 3 6" xfId="44441" xr:uid="{00000000-0005-0000-0000-0000C1160000}"/>
    <cellStyle name="금액 2 3 2 4" xfId="32681" xr:uid="{00000000-0005-0000-0000-000094370000}"/>
    <cellStyle name="금액 2 3 2 4 2" xfId="39143" xr:uid="{00000000-0005-0000-0000-000095370000}"/>
    <cellStyle name="금액 2 3 2 4 3" xfId="39226" xr:uid="{00000000-0005-0000-0000-000096370000}"/>
    <cellStyle name="금액 2 3 2 4 4" xfId="46674" xr:uid="{00000000-0005-0000-0000-0000C3160000}"/>
    <cellStyle name="금액 2 3 2 5" xfId="36457" xr:uid="{00000000-0005-0000-0000-000097370000}"/>
    <cellStyle name="금액 2 3 2 6" xfId="33895" xr:uid="{00000000-0005-0000-0000-000098370000}"/>
    <cellStyle name="금액 2 3 2 7" xfId="44255" xr:uid="{00000000-0005-0000-0000-0000BE160000}"/>
    <cellStyle name="금액 2 3 2 8" xfId="44443" xr:uid="{00000000-0005-0000-0000-0000BE160000}"/>
    <cellStyle name="금액 2 3 3" xfId="24121" xr:uid="{00000000-0005-0000-0000-000099370000}"/>
    <cellStyle name="금액 2 3 3 2" xfId="32684" xr:uid="{00000000-0005-0000-0000-00009A370000}"/>
    <cellStyle name="금액 2 3 3 2 2" xfId="39146" xr:uid="{00000000-0005-0000-0000-00009B370000}"/>
    <cellStyle name="금액 2 3 3 2 3" xfId="39229" xr:uid="{00000000-0005-0000-0000-00009C370000}"/>
    <cellStyle name="금액 2 3 3 2 4" xfId="46677" xr:uid="{00000000-0005-0000-0000-0000C5160000}"/>
    <cellStyle name="금액 2 3 3 3" xfId="36460" xr:uid="{00000000-0005-0000-0000-00009D370000}"/>
    <cellStyle name="금액 2 3 3 4" xfId="36706" xr:uid="{00000000-0005-0000-0000-00009E370000}"/>
    <cellStyle name="금액 2 3 3 5" xfId="44258" xr:uid="{00000000-0005-0000-0000-0000C4160000}"/>
    <cellStyle name="금액 2 3 3 6" xfId="44440" xr:uid="{00000000-0005-0000-0000-0000C4160000}"/>
    <cellStyle name="금액 2 3 4" xfId="32680" xr:uid="{00000000-0005-0000-0000-00009F370000}"/>
    <cellStyle name="금액 2 3 4 2" xfId="39142" xr:uid="{00000000-0005-0000-0000-0000A0370000}"/>
    <cellStyle name="금액 2 3 4 3" xfId="39225" xr:uid="{00000000-0005-0000-0000-0000A1370000}"/>
    <cellStyle name="금액 2 3 4 4" xfId="46673" xr:uid="{00000000-0005-0000-0000-0000C6160000}"/>
    <cellStyle name="금액 2 3 5" xfId="36456" xr:uid="{00000000-0005-0000-0000-0000A2370000}"/>
    <cellStyle name="금액 2 3 6" xfId="36709" xr:uid="{00000000-0005-0000-0000-0000A3370000}"/>
    <cellStyle name="금액 2 3 7" xfId="44254" xr:uid="{00000000-0005-0000-0000-0000BD160000}"/>
    <cellStyle name="금액 2 3 8" xfId="44444" xr:uid="{00000000-0005-0000-0000-0000BD160000}"/>
    <cellStyle name="금액 2 4" xfId="24122" xr:uid="{00000000-0005-0000-0000-0000A4370000}"/>
    <cellStyle name="금액 2 4 2" xfId="24123" xr:uid="{00000000-0005-0000-0000-0000A5370000}"/>
    <cellStyle name="금액 2 4 2 2" xfId="32686" xr:uid="{00000000-0005-0000-0000-0000A6370000}"/>
    <cellStyle name="금액 2 4 2 2 2" xfId="39148" xr:uid="{00000000-0005-0000-0000-0000A7370000}"/>
    <cellStyle name="금액 2 4 2 2 3" xfId="39231" xr:uid="{00000000-0005-0000-0000-0000A8370000}"/>
    <cellStyle name="금액 2 4 2 2 4" xfId="46679" xr:uid="{00000000-0005-0000-0000-0000C9160000}"/>
    <cellStyle name="금액 2 4 2 3" xfId="36462" xr:uid="{00000000-0005-0000-0000-0000A9370000}"/>
    <cellStyle name="금액 2 4 2 4" xfId="36704" xr:uid="{00000000-0005-0000-0000-0000AA370000}"/>
    <cellStyle name="금액 2 4 2 5" xfId="44260" xr:uid="{00000000-0005-0000-0000-0000C8160000}"/>
    <cellStyle name="금액 2 4 2 6" xfId="44438" xr:uid="{00000000-0005-0000-0000-0000C8160000}"/>
    <cellStyle name="금액 2 4 3" xfId="24124" xr:uid="{00000000-0005-0000-0000-0000AB370000}"/>
    <cellStyle name="금액 2 4 3 2" xfId="32687" xr:uid="{00000000-0005-0000-0000-0000AC370000}"/>
    <cellStyle name="금액 2 4 3 2 2" xfId="39149" xr:uid="{00000000-0005-0000-0000-0000AD370000}"/>
    <cellStyle name="금액 2 4 3 2 3" xfId="39232" xr:uid="{00000000-0005-0000-0000-0000AE370000}"/>
    <cellStyle name="금액 2 4 3 2 4" xfId="46680" xr:uid="{00000000-0005-0000-0000-0000CB160000}"/>
    <cellStyle name="금액 2 4 3 3" xfId="36463" xr:uid="{00000000-0005-0000-0000-0000AF370000}"/>
    <cellStyle name="금액 2 4 3 4" xfId="36703" xr:uid="{00000000-0005-0000-0000-0000B0370000}"/>
    <cellStyle name="금액 2 4 3 5" xfId="44261" xr:uid="{00000000-0005-0000-0000-0000CA160000}"/>
    <cellStyle name="금액 2 4 3 6" xfId="44437" xr:uid="{00000000-0005-0000-0000-0000CA160000}"/>
    <cellStyle name="금액 2 4 4" xfId="32685" xr:uid="{00000000-0005-0000-0000-0000B1370000}"/>
    <cellStyle name="금액 2 4 4 2" xfId="39147" xr:uid="{00000000-0005-0000-0000-0000B2370000}"/>
    <cellStyle name="금액 2 4 4 3" xfId="39230" xr:uid="{00000000-0005-0000-0000-0000B3370000}"/>
    <cellStyle name="금액 2 4 4 4" xfId="46678" xr:uid="{00000000-0005-0000-0000-0000CC160000}"/>
    <cellStyle name="금액 2 4 5" xfId="36461" xr:uid="{00000000-0005-0000-0000-0000B4370000}"/>
    <cellStyle name="금액 2 4 6" xfId="36705" xr:uid="{00000000-0005-0000-0000-0000B5370000}"/>
    <cellStyle name="금액 2 4 7" xfId="44259" xr:uid="{00000000-0005-0000-0000-0000C7160000}"/>
    <cellStyle name="금액 2 4 8" xfId="44439" xr:uid="{00000000-0005-0000-0000-0000C7160000}"/>
    <cellStyle name="금액 2 5" xfId="24125" xr:uid="{00000000-0005-0000-0000-0000B6370000}"/>
    <cellStyle name="금액 2 5 2" xfId="32688" xr:uid="{00000000-0005-0000-0000-0000B7370000}"/>
    <cellStyle name="금액 2 5 2 2" xfId="39150" xr:uid="{00000000-0005-0000-0000-0000B8370000}"/>
    <cellStyle name="금액 2 5 2 3" xfId="39233" xr:uid="{00000000-0005-0000-0000-0000B9370000}"/>
    <cellStyle name="금액 2 5 2 4" xfId="46681" xr:uid="{00000000-0005-0000-0000-0000CE160000}"/>
    <cellStyle name="금액 2 5 3" xfId="36464" xr:uid="{00000000-0005-0000-0000-0000BA370000}"/>
    <cellStyle name="금액 2 5 4" xfId="36702" xr:uid="{00000000-0005-0000-0000-0000BB370000}"/>
    <cellStyle name="금액 2 5 5" xfId="44262" xr:uid="{00000000-0005-0000-0000-0000CD160000}"/>
    <cellStyle name="금액 2 5 6" xfId="44436" xr:uid="{00000000-0005-0000-0000-0000CD160000}"/>
    <cellStyle name="금액 2 6" xfId="32669" xr:uid="{00000000-0005-0000-0000-0000BC370000}"/>
    <cellStyle name="금액 2 6 2" xfId="39131" xr:uid="{00000000-0005-0000-0000-0000BD370000}"/>
    <cellStyle name="금액 2 6 3" xfId="39214" xr:uid="{00000000-0005-0000-0000-0000BE370000}"/>
    <cellStyle name="금액 2 6 4" xfId="46662" xr:uid="{00000000-0005-0000-0000-0000CF160000}"/>
    <cellStyle name="금액 2 7" xfId="36445" xr:uid="{00000000-0005-0000-0000-0000BF370000}"/>
    <cellStyle name="금액 2 8" xfId="36718" xr:uid="{00000000-0005-0000-0000-0000C0370000}"/>
    <cellStyle name="금액 2 9" xfId="44243" xr:uid="{00000000-0005-0000-0000-0000A8160000}"/>
    <cellStyle name="금액 3" xfId="24126" xr:uid="{00000000-0005-0000-0000-0000C1370000}"/>
    <cellStyle name="금액 3 2" xfId="24127" xr:uid="{00000000-0005-0000-0000-0000C2370000}"/>
    <cellStyle name="금액 3 2 2" xfId="24128" xr:uid="{00000000-0005-0000-0000-0000C3370000}"/>
    <cellStyle name="금액 3 2 2 2" xfId="24129" xr:uid="{00000000-0005-0000-0000-0000C4370000}"/>
    <cellStyle name="금액 3 2 2 2 2" xfId="32692" xr:uid="{00000000-0005-0000-0000-0000C5370000}"/>
    <cellStyle name="금액 3 2 2 2 2 2" xfId="39154" xr:uid="{00000000-0005-0000-0000-0000C6370000}"/>
    <cellStyle name="금액 3 2 2 2 2 3" xfId="39237" xr:uid="{00000000-0005-0000-0000-0000C7370000}"/>
    <cellStyle name="금액 3 2 2 2 2 4" xfId="46685" xr:uid="{00000000-0005-0000-0000-0000D4160000}"/>
    <cellStyle name="금액 3 2 2 2 3" xfId="36468" xr:uid="{00000000-0005-0000-0000-0000C8370000}"/>
    <cellStyle name="금액 3 2 2 2 4" xfId="36698" xr:uid="{00000000-0005-0000-0000-0000C9370000}"/>
    <cellStyle name="금액 3 2 2 2 5" xfId="44266" xr:uid="{00000000-0005-0000-0000-0000D3160000}"/>
    <cellStyle name="금액 3 2 2 2 6" xfId="44432" xr:uid="{00000000-0005-0000-0000-0000D3160000}"/>
    <cellStyle name="금액 3 2 2 3" xfId="24130" xr:uid="{00000000-0005-0000-0000-0000CA370000}"/>
    <cellStyle name="금액 3 2 2 3 2" xfId="32693" xr:uid="{00000000-0005-0000-0000-0000CB370000}"/>
    <cellStyle name="금액 3 2 2 3 2 2" xfId="39155" xr:uid="{00000000-0005-0000-0000-0000CC370000}"/>
    <cellStyle name="금액 3 2 2 3 2 3" xfId="39238" xr:uid="{00000000-0005-0000-0000-0000CD370000}"/>
    <cellStyle name="금액 3 2 2 3 2 4" xfId="46686" xr:uid="{00000000-0005-0000-0000-0000D6160000}"/>
    <cellStyle name="금액 3 2 2 3 3" xfId="36469" xr:uid="{00000000-0005-0000-0000-0000CE370000}"/>
    <cellStyle name="금액 3 2 2 3 4" xfId="36697" xr:uid="{00000000-0005-0000-0000-0000CF370000}"/>
    <cellStyle name="금액 3 2 2 3 5" xfId="44267" xr:uid="{00000000-0005-0000-0000-0000D5160000}"/>
    <cellStyle name="금액 3 2 2 3 6" xfId="44431" xr:uid="{00000000-0005-0000-0000-0000D5160000}"/>
    <cellStyle name="금액 3 2 2 4" xfId="32691" xr:uid="{00000000-0005-0000-0000-0000D0370000}"/>
    <cellStyle name="금액 3 2 2 4 2" xfId="39153" xr:uid="{00000000-0005-0000-0000-0000D1370000}"/>
    <cellStyle name="금액 3 2 2 4 3" xfId="39236" xr:uid="{00000000-0005-0000-0000-0000D2370000}"/>
    <cellStyle name="금액 3 2 2 4 4" xfId="46684" xr:uid="{00000000-0005-0000-0000-0000D7160000}"/>
    <cellStyle name="금액 3 2 2 5" xfId="36467" xr:uid="{00000000-0005-0000-0000-0000D3370000}"/>
    <cellStyle name="금액 3 2 2 6" xfId="36699" xr:uid="{00000000-0005-0000-0000-0000D4370000}"/>
    <cellStyle name="금액 3 2 2 7" xfId="44265" xr:uid="{00000000-0005-0000-0000-0000D2160000}"/>
    <cellStyle name="금액 3 2 2 8" xfId="44433" xr:uid="{00000000-0005-0000-0000-0000D2160000}"/>
    <cellStyle name="금액 3 2 3" xfId="24131" xr:uid="{00000000-0005-0000-0000-0000D5370000}"/>
    <cellStyle name="금액 3 2 3 2" xfId="32694" xr:uid="{00000000-0005-0000-0000-0000D6370000}"/>
    <cellStyle name="금액 3 2 3 2 2" xfId="39156" xr:uid="{00000000-0005-0000-0000-0000D7370000}"/>
    <cellStyle name="금액 3 2 3 2 3" xfId="39239" xr:uid="{00000000-0005-0000-0000-0000D8370000}"/>
    <cellStyle name="금액 3 2 3 2 4" xfId="46687" xr:uid="{00000000-0005-0000-0000-0000D9160000}"/>
    <cellStyle name="금액 3 2 3 3" xfId="36470" xr:uid="{00000000-0005-0000-0000-0000D9370000}"/>
    <cellStyle name="금액 3 2 3 4" xfId="36696" xr:uid="{00000000-0005-0000-0000-0000DA370000}"/>
    <cellStyle name="금액 3 2 3 5" xfId="44268" xr:uid="{00000000-0005-0000-0000-0000D8160000}"/>
    <cellStyle name="금액 3 2 3 6" xfId="44430" xr:uid="{00000000-0005-0000-0000-0000D8160000}"/>
    <cellStyle name="금액 3 2 4" xfId="32690" xr:uid="{00000000-0005-0000-0000-0000DB370000}"/>
    <cellStyle name="금액 3 2 4 2" xfId="39152" xr:uid="{00000000-0005-0000-0000-0000DC370000}"/>
    <cellStyle name="금액 3 2 4 3" xfId="39235" xr:uid="{00000000-0005-0000-0000-0000DD370000}"/>
    <cellStyle name="금액 3 2 4 4" xfId="46683" xr:uid="{00000000-0005-0000-0000-0000DA160000}"/>
    <cellStyle name="금액 3 2 5" xfId="36466" xr:uid="{00000000-0005-0000-0000-0000DE370000}"/>
    <cellStyle name="금액 3 2 6" xfId="36700" xr:uid="{00000000-0005-0000-0000-0000DF370000}"/>
    <cellStyle name="금액 3 2 7" xfId="44264" xr:uid="{00000000-0005-0000-0000-0000D1160000}"/>
    <cellStyle name="금액 3 2 8" xfId="44434" xr:uid="{00000000-0005-0000-0000-0000D1160000}"/>
    <cellStyle name="금액 3 3" xfId="24132" xr:uid="{00000000-0005-0000-0000-0000E0370000}"/>
    <cellStyle name="금액 3 3 2" xfId="24133" xr:uid="{00000000-0005-0000-0000-0000E1370000}"/>
    <cellStyle name="금액 3 3 2 2" xfId="32696" xr:uid="{00000000-0005-0000-0000-0000E2370000}"/>
    <cellStyle name="금액 3 3 2 2 2" xfId="39158" xr:uid="{00000000-0005-0000-0000-0000E3370000}"/>
    <cellStyle name="금액 3 3 2 2 3" xfId="39241" xr:uid="{00000000-0005-0000-0000-0000E4370000}"/>
    <cellStyle name="금액 3 3 2 2 4" xfId="46689" xr:uid="{00000000-0005-0000-0000-0000DD160000}"/>
    <cellStyle name="금액 3 3 2 3" xfId="36472" xr:uid="{00000000-0005-0000-0000-0000E5370000}"/>
    <cellStyle name="금액 3 3 2 4" xfId="36694" xr:uid="{00000000-0005-0000-0000-0000E6370000}"/>
    <cellStyle name="금액 3 3 2 5" xfId="44270" xr:uid="{00000000-0005-0000-0000-0000DC160000}"/>
    <cellStyle name="금액 3 3 2 6" xfId="44428" xr:uid="{00000000-0005-0000-0000-0000DC160000}"/>
    <cellStyle name="금액 3 3 3" xfId="24134" xr:uid="{00000000-0005-0000-0000-0000E7370000}"/>
    <cellStyle name="금액 3 3 3 2" xfId="32697" xr:uid="{00000000-0005-0000-0000-0000E8370000}"/>
    <cellStyle name="금액 3 3 3 2 2" xfId="39159" xr:uid="{00000000-0005-0000-0000-0000E9370000}"/>
    <cellStyle name="금액 3 3 3 2 3" xfId="39242" xr:uid="{00000000-0005-0000-0000-0000EA370000}"/>
    <cellStyle name="금액 3 3 3 2 4" xfId="46690" xr:uid="{00000000-0005-0000-0000-0000DF160000}"/>
    <cellStyle name="금액 3 3 3 3" xfId="36473" xr:uid="{00000000-0005-0000-0000-0000EB370000}"/>
    <cellStyle name="금액 3 3 3 4" xfId="36693" xr:uid="{00000000-0005-0000-0000-0000EC370000}"/>
    <cellStyle name="금액 3 3 3 5" xfId="44271" xr:uid="{00000000-0005-0000-0000-0000DE160000}"/>
    <cellStyle name="금액 3 3 3 6" xfId="44427" xr:uid="{00000000-0005-0000-0000-0000DE160000}"/>
    <cellStyle name="금액 3 3 4" xfId="32695" xr:uid="{00000000-0005-0000-0000-0000ED370000}"/>
    <cellStyle name="금액 3 3 4 2" xfId="39157" xr:uid="{00000000-0005-0000-0000-0000EE370000}"/>
    <cellStyle name="금액 3 3 4 3" xfId="39240" xr:uid="{00000000-0005-0000-0000-0000EF370000}"/>
    <cellStyle name="금액 3 3 4 4" xfId="46688" xr:uid="{00000000-0005-0000-0000-0000E0160000}"/>
    <cellStyle name="금액 3 3 5" xfId="36471" xr:uid="{00000000-0005-0000-0000-0000F0370000}"/>
    <cellStyle name="금액 3 3 6" xfId="36695" xr:uid="{00000000-0005-0000-0000-0000F1370000}"/>
    <cellStyle name="금액 3 3 7" xfId="44269" xr:uid="{00000000-0005-0000-0000-0000DB160000}"/>
    <cellStyle name="금액 3 3 8" xfId="44429" xr:uid="{00000000-0005-0000-0000-0000DB160000}"/>
    <cellStyle name="금액 3 4" xfId="24135" xr:uid="{00000000-0005-0000-0000-0000F2370000}"/>
    <cellStyle name="금액 3 4 2" xfId="32698" xr:uid="{00000000-0005-0000-0000-0000F3370000}"/>
    <cellStyle name="금액 3 4 2 2" xfId="39160" xr:uid="{00000000-0005-0000-0000-0000F4370000}"/>
    <cellStyle name="금액 3 4 2 3" xfId="39243" xr:uid="{00000000-0005-0000-0000-0000F5370000}"/>
    <cellStyle name="금액 3 4 2 4" xfId="46691" xr:uid="{00000000-0005-0000-0000-0000E2160000}"/>
    <cellStyle name="금액 3 4 3" xfId="36474" xr:uid="{00000000-0005-0000-0000-0000F6370000}"/>
    <cellStyle name="금액 3 4 4" xfId="36692" xr:uid="{00000000-0005-0000-0000-0000F7370000}"/>
    <cellStyle name="금액 3 4 5" xfId="44272" xr:uid="{00000000-0005-0000-0000-0000E1160000}"/>
    <cellStyle name="금액 3 4 6" xfId="44426" xr:uid="{00000000-0005-0000-0000-0000E1160000}"/>
    <cellStyle name="금액 3 5" xfId="32689" xr:uid="{00000000-0005-0000-0000-0000F8370000}"/>
    <cellStyle name="금액 3 5 2" xfId="39151" xr:uid="{00000000-0005-0000-0000-0000F9370000}"/>
    <cellStyle name="금액 3 5 3" xfId="39234" xr:uid="{00000000-0005-0000-0000-0000FA370000}"/>
    <cellStyle name="금액 3 5 4" xfId="46682" xr:uid="{00000000-0005-0000-0000-0000E3160000}"/>
    <cellStyle name="금액 3 6" xfId="36465" xr:uid="{00000000-0005-0000-0000-0000FB370000}"/>
    <cellStyle name="금액 3 7" xfId="36701" xr:uid="{00000000-0005-0000-0000-0000FC370000}"/>
    <cellStyle name="금액 3 8" xfId="44263" xr:uid="{00000000-0005-0000-0000-0000D0160000}"/>
    <cellStyle name="금액 3 9" xfId="44435" xr:uid="{00000000-0005-0000-0000-0000D0160000}"/>
    <cellStyle name="금액 4" xfId="24136" xr:uid="{00000000-0005-0000-0000-0000FD370000}"/>
    <cellStyle name="금액 4 2" xfId="24137" xr:uid="{00000000-0005-0000-0000-0000FE370000}"/>
    <cellStyle name="금액 4 2 2" xfId="24138" xr:uid="{00000000-0005-0000-0000-0000FF370000}"/>
    <cellStyle name="금액 4 2 2 2" xfId="32701" xr:uid="{00000000-0005-0000-0000-000000380000}"/>
    <cellStyle name="금액 4 2 2 2 2" xfId="39163" xr:uid="{00000000-0005-0000-0000-000001380000}"/>
    <cellStyle name="금액 4 2 2 2 3" xfId="39246" xr:uid="{00000000-0005-0000-0000-000002380000}"/>
    <cellStyle name="금액 4 2 2 2 4" xfId="46694" xr:uid="{00000000-0005-0000-0000-0000E7160000}"/>
    <cellStyle name="금액 4 2 2 3" xfId="36477" xr:uid="{00000000-0005-0000-0000-000003380000}"/>
    <cellStyle name="금액 4 2 2 4" xfId="36689" xr:uid="{00000000-0005-0000-0000-000004380000}"/>
    <cellStyle name="금액 4 2 2 5" xfId="44275" xr:uid="{00000000-0005-0000-0000-0000E6160000}"/>
    <cellStyle name="금액 4 2 2 6" xfId="44423" xr:uid="{00000000-0005-0000-0000-0000E6160000}"/>
    <cellStyle name="금액 4 2 3" xfId="24139" xr:uid="{00000000-0005-0000-0000-000005380000}"/>
    <cellStyle name="금액 4 2 3 2" xfId="32702" xr:uid="{00000000-0005-0000-0000-000006380000}"/>
    <cellStyle name="금액 4 2 3 2 2" xfId="39164" xr:uid="{00000000-0005-0000-0000-000007380000}"/>
    <cellStyle name="금액 4 2 3 2 3" xfId="39247" xr:uid="{00000000-0005-0000-0000-000008380000}"/>
    <cellStyle name="금액 4 2 3 2 4" xfId="46695" xr:uid="{00000000-0005-0000-0000-0000E9160000}"/>
    <cellStyle name="금액 4 2 3 3" xfId="36478" xr:uid="{00000000-0005-0000-0000-000009380000}"/>
    <cellStyle name="금액 4 2 3 4" xfId="36688" xr:uid="{00000000-0005-0000-0000-00000A380000}"/>
    <cellStyle name="금액 4 2 3 5" xfId="44276" xr:uid="{00000000-0005-0000-0000-0000E8160000}"/>
    <cellStyle name="금액 4 2 3 6" xfId="44422" xr:uid="{00000000-0005-0000-0000-0000E8160000}"/>
    <cellStyle name="금액 4 2 4" xfId="32700" xr:uid="{00000000-0005-0000-0000-00000B380000}"/>
    <cellStyle name="금액 4 2 4 2" xfId="39162" xr:uid="{00000000-0005-0000-0000-00000C380000}"/>
    <cellStyle name="금액 4 2 4 3" xfId="39245" xr:uid="{00000000-0005-0000-0000-00000D380000}"/>
    <cellStyle name="금액 4 2 4 4" xfId="46693" xr:uid="{00000000-0005-0000-0000-0000EA160000}"/>
    <cellStyle name="금액 4 2 5" xfId="36476" xr:uid="{00000000-0005-0000-0000-00000E380000}"/>
    <cellStyle name="금액 4 2 6" xfId="36690" xr:uid="{00000000-0005-0000-0000-00000F380000}"/>
    <cellStyle name="금액 4 2 7" xfId="44274" xr:uid="{00000000-0005-0000-0000-0000E5160000}"/>
    <cellStyle name="금액 4 2 8" xfId="44424" xr:uid="{00000000-0005-0000-0000-0000E5160000}"/>
    <cellStyle name="금액 4 3" xfId="24140" xr:uid="{00000000-0005-0000-0000-000010380000}"/>
    <cellStyle name="금액 4 3 2" xfId="32703" xr:uid="{00000000-0005-0000-0000-000011380000}"/>
    <cellStyle name="금액 4 3 2 2" xfId="39165" xr:uid="{00000000-0005-0000-0000-000012380000}"/>
    <cellStyle name="금액 4 3 2 3" xfId="39248" xr:uid="{00000000-0005-0000-0000-000013380000}"/>
    <cellStyle name="금액 4 3 2 4" xfId="46696" xr:uid="{00000000-0005-0000-0000-0000EC160000}"/>
    <cellStyle name="금액 4 3 3" xfId="36479" xr:uid="{00000000-0005-0000-0000-000014380000}"/>
    <cellStyle name="금액 4 3 4" xfId="36687" xr:uid="{00000000-0005-0000-0000-000015380000}"/>
    <cellStyle name="금액 4 3 5" xfId="44277" xr:uid="{00000000-0005-0000-0000-0000EB160000}"/>
    <cellStyle name="금액 4 3 6" xfId="44421" xr:uid="{00000000-0005-0000-0000-0000EB160000}"/>
    <cellStyle name="금액 4 4" xfId="32699" xr:uid="{00000000-0005-0000-0000-000016380000}"/>
    <cellStyle name="금액 4 4 2" xfId="39161" xr:uid="{00000000-0005-0000-0000-000017380000}"/>
    <cellStyle name="금액 4 4 3" xfId="39244" xr:uid="{00000000-0005-0000-0000-000018380000}"/>
    <cellStyle name="금액 4 4 4" xfId="46692" xr:uid="{00000000-0005-0000-0000-0000ED160000}"/>
    <cellStyle name="금액 4 5" xfId="36475" xr:uid="{00000000-0005-0000-0000-000019380000}"/>
    <cellStyle name="금액 4 6" xfId="36691" xr:uid="{00000000-0005-0000-0000-00001A380000}"/>
    <cellStyle name="금액 4 7" xfId="44273" xr:uid="{00000000-0005-0000-0000-0000E4160000}"/>
    <cellStyle name="금액 4 8" xfId="44425" xr:uid="{00000000-0005-0000-0000-0000E4160000}"/>
    <cellStyle name="금액 5" xfId="24141" xr:uid="{00000000-0005-0000-0000-00001B380000}"/>
    <cellStyle name="금액 5 2" xfId="24142" xr:uid="{00000000-0005-0000-0000-00001C380000}"/>
    <cellStyle name="금액 5 2 2" xfId="32705" xr:uid="{00000000-0005-0000-0000-00001D380000}"/>
    <cellStyle name="금액 5 2 2 2" xfId="39167" xr:uid="{00000000-0005-0000-0000-00001E380000}"/>
    <cellStyle name="금액 5 2 2 3" xfId="39250" xr:uid="{00000000-0005-0000-0000-00001F380000}"/>
    <cellStyle name="금액 5 2 2 4" xfId="46698" xr:uid="{00000000-0005-0000-0000-0000F0160000}"/>
    <cellStyle name="금액 5 2 3" xfId="36481" xr:uid="{00000000-0005-0000-0000-000020380000}"/>
    <cellStyle name="금액 5 2 4" xfId="36685" xr:uid="{00000000-0005-0000-0000-000021380000}"/>
    <cellStyle name="금액 5 2 5" xfId="44279" xr:uid="{00000000-0005-0000-0000-0000EF160000}"/>
    <cellStyle name="금액 5 2 6" xfId="44419" xr:uid="{00000000-0005-0000-0000-0000EF160000}"/>
    <cellStyle name="금액 5 3" xfId="24143" xr:uid="{00000000-0005-0000-0000-000022380000}"/>
    <cellStyle name="금액 5 3 2" xfId="32706" xr:uid="{00000000-0005-0000-0000-000023380000}"/>
    <cellStyle name="금액 5 3 2 2" xfId="39168" xr:uid="{00000000-0005-0000-0000-000024380000}"/>
    <cellStyle name="금액 5 3 2 3" xfId="39251" xr:uid="{00000000-0005-0000-0000-000025380000}"/>
    <cellStyle name="금액 5 3 2 4" xfId="46699" xr:uid="{00000000-0005-0000-0000-0000F2160000}"/>
    <cellStyle name="금액 5 3 3" xfId="36482" xr:uid="{00000000-0005-0000-0000-000026380000}"/>
    <cellStyle name="금액 5 3 4" xfId="36684" xr:uid="{00000000-0005-0000-0000-000027380000}"/>
    <cellStyle name="금액 5 3 5" xfId="44280" xr:uid="{00000000-0005-0000-0000-0000F1160000}"/>
    <cellStyle name="금액 5 3 6" xfId="44418" xr:uid="{00000000-0005-0000-0000-0000F1160000}"/>
    <cellStyle name="금액 5 4" xfId="32704" xr:uid="{00000000-0005-0000-0000-000028380000}"/>
    <cellStyle name="금액 5 4 2" xfId="39166" xr:uid="{00000000-0005-0000-0000-000029380000}"/>
    <cellStyle name="금액 5 4 3" xfId="39249" xr:uid="{00000000-0005-0000-0000-00002A380000}"/>
    <cellStyle name="금액 5 4 4" xfId="46697" xr:uid="{00000000-0005-0000-0000-0000F3160000}"/>
    <cellStyle name="금액 5 5" xfId="36480" xr:uid="{00000000-0005-0000-0000-00002B380000}"/>
    <cellStyle name="금액 5 6" xfId="36686" xr:uid="{00000000-0005-0000-0000-00002C380000}"/>
    <cellStyle name="금액 5 7" xfId="44278" xr:uid="{00000000-0005-0000-0000-0000EE160000}"/>
    <cellStyle name="금액 5 8" xfId="44420" xr:uid="{00000000-0005-0000-0000-0000EE160000}"/>
    <cellStyle name="금액 6" xfId="24144" xr:uid="{00000000-0005-0000-0000-00002D380000}"/>
    <cellStyle name="금액 6 2" xfId="32707" xr:uid="{00000000-0005-0000-0000-00002E380000}"/>
    <cellStyle name="금액 6 2 2" xfId="39169" xr:uid="{00000000-0005-0000-0000-00002F380000}"/>
    <cellStyle name="금액 6 2 3" xfId="39252" xr:uid="{00000000-0005-0000-0000-000030380000}"/>
    <cellStyle name="금액 6 2 4" xfId="46700" xr:uid="{00000000-0005-0000-0000-0000F5160000}"/>
    <cellStyle name="금액 6 3" xfId="36483" xr:uid="{00000000-0005-0000-0000-000031380000}"/>
    <cellStyle name="금액 6 4" xfId="36683" xr:uid="{00000000-0005-0000-0000-000032380000}"/>
    <cellStyle name="금액 6 5" xfId="44281" xr:uid="{00000000-0005-0000-0000-0000F4160000}"/>
    <cellStyle name="금액 6 6" xfId="44417" xr:uid="{00000000-0005-0000-0000-0000F4160000}"/>
    <cellStyle name="금액 7" xfId="32668" xr:uid="{00000000-0005-0000-0000-000033380000}"/>
    <cellStyle name="금액 7 2" xfId="39130" xr:uid="{00000000-0005-0000-0000-000034380000}"/>
    <cellStyle name="금액 7 3" xfId="39213" xr:uid="{00000000-0005-0000-0000-000035380000}"/>
    <cellStyle name="금액 7 4" xfId="46661" xr:uid="{00000000-0005-0000-0000-0000F6160000}"/>
    <cellStyle name="금액 8" xfId="36444" xr:uid="{00000000-0005-0000-0000-000036380000}"/>
    <cellStyle name="금액 9" xfId="36719" xr:uid="{00000000-0005-0000-0000-000037380000}"/>
    <cellStyle name="기계" xfId="24145" xr:uid="{00000000-0005-0000-0000-000038380000}"/>
    <cellStyle name="나쁨" xfId="7" builtinId="27" customBuiltin="1"/>
    <cellStyle name="나쁨 10" xfId="2659" xr:uid="{00000000-0005-0000-0000-00003A380000}"/>
    <cellStyle name="나쁨 10 2" xfId="2734" xr:uid="{00000000-0005-0000-0000-00003B380000}"/>
    <cellStyle name="나쁨 10 3" xfId="5076" xr:uid="{00000000-0005-0000-0000-00003C380000}"/>
    <cellStyle name="나쁨 11" xfId="2845" xr:uid="{00000000-0005-0000-0000-00003D380000}"/>
    <cellStyle name="나쁨 11 2" xfId="2926" xr:uid="{00000000-0005-0000-0000-00003E380000}"/>
    <cellStyle name="나쁨 11 3" xfId="5120" xr:uid="{00000000-0005-0000-0000-00003F380000}"/>
    <cellStyle name="나쁨 12" xfId="2987" xr:uid="{00000000-0005-0000-0000-000040380000}"/>
    <cellStyle name="나쁨 12 2" xfId="3069" xr:uid="{00000000-0005-0000-0000-000041380000}"/>
    <cellStyle name="나쁨 12 3" xfId="5164" xr:uid="{00000000-0005-0000-0000-000042380000}"/>
    <cellStyle name="나쁨 13" xfId="3181" xr:uid="{00000000-0005-0000-0000-000043380000}"/>
    <cellStyle name="나쁨 13 2" xfId="3269" xr:uid="{00000000-0005-0000-0000-000044380000}"/>
    <cellStyle name="나쁨 13 3" xfId="5208" xr:uid="{00000000-0005-0000-0000-000045380000}"/>
    <cellStyle name="나쁨 14" xfId="3356" xr:uid="{00000000-0005-0000-0000-000046380000}"/>
    <cellStyle name="나쁨 14 2" xfId="3584" xr:uid="{00000000-0005-0000-0000-000047380000}"/>
    <cellStyle name="나쁨 15" xfId="4330" xr:uid="{00000000-0005-0000-0000-000048380000}"/>
    <cellStyle name="나쁨 2" xfId="273" xr:uid="{00000000-0005-0000-0000-000049380000}"/>
    <cellStyle name="나쁨 2 2" xfId="428" xr:uid="{00000000-0005-0000-0000-00004A380000}"/>
    <cellStyle name="나쁨 2 2 2" xfId="6173" xr:uid="{00000000-0005-0000-0000-00004B380000}"/>
    <cellStyle name="나쁨 2 2 2 2" xfId="7373" xr:uid="{00000000-0005-0000-0000-00004C380000}"/>
    <cellStyle name="나쁨 2 2 2 3" xfId="8673" xr:uid="{00000000-0005-0000-0000-00004D380000}"/>
    <cellStyle name="나쁨 2 2 3" xfId="7374" xr:uid="{00000000-0005-0000-0000-00004E380000}"/>
    <cellStyle name="나쁨 2 2 4" xfId="6172" xr:uid="{00000000-0005-0000-0000-00004F380000}"/>
    <cellStyle name="나쁨 2 2 5" xfId="8467" xr:uid="{00000000-0005-0000-0000-000050380000}"/>
    <cellStyle name="나쁨 2 3" xfId="3585" xr:uid="{00000000-0005-0000-0000-000051380000}"/>
    <cellStyle name="나쁨 2 3 2" xfId="6175" xr:uid="{00000000-0005-0000-0000-000052380000}"/>
    <cellStyle name="나쁨 2 3 2 2" xfId="7375" xr:uid="{00000000-0005-0000-0000-000053380000}"/>
    <cellStyle name="나쁨 2 3 2 3" xfId="9307" xr:uid="{00000000-0005-0000-0000-000054380000}"/>
    <cellStyle name="나쁨 2 3 3" xfId="7376" xr:uid="{00000000-0005-0000-0000-000055380000}"/>
    <cellStyle name="나쁨 2 3 3 2" xfId="18332" xr:uid="{00000000-0005-0000-0000-000056380000}"/>
    <cellStyle name="나쁨 2 3 4" xfId="6174" xr:uid="{00000000-0005-0000-0000-000057380000}"/>
    <cellStyle name="나쁨 2 3 4 2" xfId="19126" xr:uid="{00000000-0005-0000-0000-000058380000}"/>
    <cellStyle name="나쁨 2 3 5" xfId="9034" xr:uid="{00000000-0005-0000-0000-000059380000}"/>
    <cellStyle name="나쁨 2 4" xfId="4849" xr:uid="{00000000-0005-0000-0000-00005A380000}"/>
    <cellStyle name="나쁨 2 4 2" xfId="7377" xr:uid="{00000000-0005-0000-0000-00005B380000}"/>
    <cellStyle name="나쁨 2 4 2 2" xfId="19124" xr:uid="{00000000-0005-0000-0000-00005C380000}"/>
    <cellStyle name="나쁨 2 4 3" xfId="6176" xr:uid="{00000000-0005-0000-0000-00005D380000}"/>
    <cellStyle name="나쁨 2 4 3 2" xfId="19125" xr:uid="{00000000-0005-0000-0000-00005E380000}"/>
    <cellStyle name="나쁨 2 4 4" xfId="9035" xr:uid="{00000000-0005-0000-0000-00005F380000}"/>
    <cellStyle name="나쁨 2 5" xfId="7378" xr:uid="{00000000-0005-0000-0000-000060380000}"/>
    <cellStyle name="나쁨 2 6" xfId="6171" xr:uid="{00000000-0005-0000-0000-000061380000}"/>
    <cellStyle name="나쁨 2 7" xfId="8672" xr:uid="{00000000-0005-0000-0000-000062380000}"/>
    <cellStyle name="나쁨 3" xfId="510" xr:uid="{00000000-0005-0000-0000-000063380000}"/>
    <cellStyle name="나쁨 3 2" xfId="617" xr:uid="{00000000-0005-0000-0000-000064380000}"/>
    <cellStyle name="나쁨 3 2 2" xfId="7380" xr:uid="{00000000-0005-0000-0000-000065380000}"/>
    <cellStyle name="나쁨 3 2 3" xfId="6177" xr:uid="{00000000-0005-0000-0000-000066380000}"/>
    <cellStyle name="나쁨 3 2 4" xfId="8290" xr:uid="{00000000-0005-0000-0000-000067380000}"/>
    <cellStyle name="나쁨 3 3" xfId="3586" xr:uid="{00000000-0005-0000-0000-000068380000}"/>
    <cellStyle name="나쁨 3 3 2" xfId="7381" xr:uid="{00000000-0005-0000-0000-000069380000}"/>
    <cellStyle name="나쁨 3 3 3" xfId="6178" xr:uid="{00000000-0005-0000-0000-00006A380000}"/>
    <cellStyle name="나쁨 3 3 4" xfId="8774" xr:uid="{00000000-0005-0000-0000-00006B380000}"/>
    <cellStyle name="나쁨 3 4" xfId="4891" xr:uid="{00000000-0005-0000-0000-00006C380000}"/>
    <cellStyle name="나쁨 3 4 2" xfId="7382" xr:uid="{00000000-0005-0000-0000-00006D380000}"/>
    <cellStyle name="나쁨 3 4 3" xfId="6179" xr:uid="{00000000-0005-0000-0000-00006E380000}"/>
    <cellStyle name="나쁨 3 4 4" xfId="8327" xr:uid="{00000000-0005-0000-0000-00006F380000}"/>
    <cellStyle name="나쁨 3 5" xfId="7383" xr:uid="{00000000-0005-0000-0000-000070380000}"/>
    <cellStyle name="나쁨 3 6" xfId="7379" xr:uid="{00000000-0005-0000-0000-000071380000}"/>
    <cellStyle name="나쁨 3 7" xfId="6708" xr:uid="{00000000-0005-0000-0000-000072380000}"/>
    <cellStyle name="나쁨 4" xfId="699" xr:uid="{00000000-0005-0000-0000-000073380000}"/>
    <cellStyle name="나쁨 4 2" xfId="693" xr:uid="{00000000-0005-0000-0000-000074380000}"/>
    <cellStyle name="나쁨 4 3" xfId="3587" xr:uid="{00000000-0005-0000-0000-000075380000}"/>
    <cellStyle name="나쁨 4 4" xfId="4933" xr:uid="{00000000-0005-0000-0000-000076380000}"/>
    <cellStyle name="나쁨 4 5" xfId="6170" xr:uid="{00000000-0005-0000-0000-000077380000}"/>
    <cellStyle name="나쁨 4 6" xfId="9033" xr:uid="{00000000-0005-0000-0000-000078380000}"/>
    <cellStyle name="나쁨 5" xfId="812" xr:uid="{00000000-0005-0000-0000-000079380000}"/>
    <cellStyle name="나쁨 5 2" xfId="7372" xr:uid="{00000000-0005-0000-0000-00007A380000}"/>
    <cellStyle name="나쁨 6" xfId="918" xr:uid="{00000000-0005-0000-0000-00007B380000}"/>
    <cellStyle name="나쁨 6 2" xfId="1013" xr:uid="{00000000-0005-0000-0000-00007C380000}"/>
    <cellStyle name="나쁨 6 3" xfId="3588" xr:uid="{00000000-0005-0000-0000-00007D380000}"/>
    <cellStyle name="나쁨 6 4" xfId="4984" xr:uid="{00000000-0005-0000-0000-00007E380000}"/>
    <cellStyle name="나쁨 7" xfId="1014" xr:uid="{00000000-0005-0000-0000-00007F380000}"/>
    <cellStyle name="나쁨 8" xfId="2426" xr:uid="{00000000-0005-0000-0000-000080380000}"/>
    <cellStyle name="나쁨 8 2" xfId="2538" xr:uid="{00000000-0005-0000-0000-000081380000}"/>
    <cellStyle name="나쁨 8 3" xfId="5050" xr:uid="{00000000-0005-0000-0000-000082380000}"/>
    <cellStyle name="나쁨 9" xfId="2539" xr:uid="{00000000-0005-0000-0000-000083380000}"/>
    <cellStyle name="날자" xfId="24146" xr:uid="{00000000-0005-0000-0000-000084380000}"/>
    <cellStyle name="날짜" xfId="6180" xr:uid="{00000000-0005-0000-0000-000085380000}"/>
    <cellStyle name="날짜 2" xfId="7384" xr:uid="{00000000-0005-0000-0000-000086380000}"/>
    <cellStyle name="날짜 2 2" xfId="24148" xr:uid="{00000000-0005-0000-0000-000087380000}"/>
    <cellStyle name="날짜 3" xfId="24147" xr:uid="{00000000-0005-0000-0000-000088380000}"/>
    <cellStyle name="날짜_V-200제작추진 " xfId="24149" xr:uid="{00000000-0005-0000-0000-000089380000}"/>
    <cellStyle name="달러" xfId="6181" xr:uid="{00000000-0005-0000-0000-00008A380000}"/>
    <cellStyle name="달러 2" xfId="7385" xr:uid="{00000000-0005-0000-0000-00008B380000}"/>
    <cellStyle name="달러 2 2" xfId="24151" xr:uid="{00000000-0005-0000-0000-00008C380000}"/>
    <cellStyle name="달러 3" xfId="24150" xr:uid="{00000000-0005-0000-0000-00008D380000}"/>
    <cellStyle name="달러_V-200제작추진 " xfId="24152" xr:uid="{00000000-0005-0000-0000-00008E380000}"/>
    <cellStyle name="뒤에 오는 하이퍼링크" xfId="24153" xr:uid="{00000000-0005-0000-0000-00008F380000}"/>
    <cellStyle name="똿뗦먛귟 [0.00]_PRODUCT DETAIL Q1" xfId="24154" xr:uid="{00000000-0005-0000-0000-000090380000}"/>
    <cellStyle name="똿뗦먛귟_PRODUCT DETAIL Q1" xfId="24155" xr:uid="{00000000-0005-0000-0000-000091380000}"/>
    <cellStyle name="메모" xfId="15" builtinId="10" customBuiltin="1"/>
    <cellStyle name="메모 10" xfId="2667" xr:uid="{00000000-0005-0000-0000-000093380000}"/>
    <cellStyle name="메모 10 2" xfId="2735" xr:uid="{00000000-0005-0000-0000-000094380000}"/>
    <cellStyle name="메모 10 2 2" xfId="3590" xr:uid="{00000000-0005-0000-0000-000095380000}"/>
    <cellStyle name="메모 10 3" xfId="3591" xr:uid="{00000000-0005-0000-0000-000096380000}"/>
    <cellStyle name="메모 10 4" xfId="3592" xr:uid="{00000000-0005-0000-0000-000097380000}"/>
    <cellStyle name="메모 10 5" xfId="3593" xr:uid="{00000000-0005-0000-0000-000098380000}"/>
    <cellStyle name="메모 10 6" xfId="3594" xr:uid="{00000000-0005-0000-0000-000099380000}"/>
    <cellStyle name="메모 10 7" xfId="3589" xr:uid="{00000000-0005-0000-0000-00009A380000}"/>
    <cellStyle name="메모 10 8" xfId="5084" xr:uid="{00000000-0005-0000-0000-00009B380000}"/>
    <cellStyle name="메모 10 9" xfId="8213" xr:uid="{00000000-0005-0000-0000-00009C380000}"/>
    <cellStyle name="메모 11" xfId="2853" xr:uid="{00000000-0005-0000-0000-00009D380000}"/>
    <cellStyle name="메모 11 2" xfId="2927" xr:uid="{00000000-0005-0000-0000-00009E380000}"/>
    <cellStyle name="메모 11 2 2" xfId="3596" xr:uid="{00000000-0005-0000-0000-00009F380000}"/>
    <cellStyle name="메모 11 3" xfId="3597" xr:uid="{00000000-0005-0000-0000-0000A0380000}"/>
    <cellStyle name="메모 11 4" xfId="3598" xr:uid="{00000000-0005-0000-0000-0000A1380000}"/>
    <cellStyle name="메모 11 5" xfId="3599" xr:uid="{00000000-0005-0000-0000-0000A2380000}"/>
    <cellStyle name="메모 11 6" xfId="3595" xr:uid="{00000000-0005-0000-0000-0000A3380000}"/>
    <cellStyle name="메모 11 7" xfId="5128" xr:uid="{00000000-0005-0000-0000-0000A4380000}"/>
    <cellStyle name="메모 12" xfId="2995" xr:uid="{00000000-0005-0000-0000-0000A5380000}"/>
    <cellStyle name="메모 12 2" xfId="3070" xr:uid="{00000000-0005-0000-0000-0000A6380000}"/>
    <cellStyle name="메모 12 2 2" xfId="3601" xr:uid="{00000000-0005-0000-0000-0000A7380000}"/>
    <cellStyle name="메모 12 3" xfId="3602" xr:uid="{00000000-0005-0000-0000-0000A8380000}"/>
    <cellStyle name="메모 12 4" xfId="3603" xr:uid="{00000000-0005-0000-0000-0000A9380000}"/>
    <cellStyle name="메모 12 5" xfId="3600" xr:uid="{00000000-0005-0000-0000-0000AA380000}"/>
    <cellStyle name="메모 12 6" xfId="5172" xr:uid="{00000000-0005-0000-0000-0000AB380000}"/>
    <cellStyle name="메모 13" xfId="3189" xr:uid="{00000000-0005-0000-0000-0000AC380000}"/>
    <cellStyle name="메모 13 2" xfId="3270" xr:uid="{00000000-0005-0000-0000-0000AD380000}"/>
    <cellStyle name="메모 13 2 2" xfId="3605" xr:uid="{00000000-0005-0000-0000-0000AE380000}"/>
    <cellStyle name="메모 13 3" xfId="3606" xr:uid="{00000000-0005-0000-0000-0000AF380000}"/>
    <cellStyle name="메모 13 4" xfId="3604" xr:uid="{00000000-0005-0000-0000-0000B0380000}"/>
    <cellStyle name="메모 13 5" xfId="5216" xr:uid="{00000000-0005-0000-0000-0000B1380000}"/>
    <cellStyle name="메모 14" xfId="3364" xr:uid="{00000000-0005-0000-0000-0000B2380000}"/>
    <cellStyle name="메모 14 2" xfId="3608" xr:uid="{00000000-0005-0000-0000-0000B3380000}"/>
    <cellStyle name="메모 14 3" xfId="3607" xr:uid="{00000000-0005-0000-0000-0000B4380000}"/>
    <cellStyle name="메모 15" xfId="4338" xr:uid="{00000000-0005-0000-0000-0000B5380000}"/>
    <cellStyle name="메모 16" xfId="4786" xr:uid="{00000000-0005-0000-0000-0000B6380000}"/>
    <cellStyle name="메모 17" xfId="5407" xr:uid="{00000000-0005-0000-0000-0000B7380000}"/>
    <cellStyle name="메모 2" xfId="281" xr:uid="{00000000-0005-0000-0000-0000B8380000}"/>
    <cellStyle name="메모 2 10" xfId="9920" xr:uid="{00000000-0005-0000-0000-0000B9380000}"/>
    <cellStyle name="메모 2 11" xfId="10393" xr:uid="{00000000-0005-0000-0000-0000BA380000}"/>
    <cellStyle name="메모 2 12" xfId="9934" xr:uid="{00000000-0005-0000-0000-0000BB380000}"/>
    <cellStyle name="메모 2 13" xfId="11115" xr:uid="{00000000-0005-0000-0000-0000BC380000}"/>
    <cellStyle name="메모 2 14" xfId="10408" xr:uid="{00000000-0005-0000-0000-0000BD380000}"/>
    <cellStyle name="메모 2 15" xfId="11387" xr:uid="{00000000-0005-0000-0000-0000BE380000}"/>
    <cellStyle name="메모 2 16" xfId="10859" xr:uid="{00000000-0005-0000-0000-0000BF380000}"/>
    <cellStyle name="메모 2 17" xfId="11130" xr:uid="{00000000-0005-0000-0000-0000C0380000}"/>
    <cellStyle name="메모 2 18" xfId="9729" xr:uid="{00000000-0005-0000-0000-0000C1380000}"/>
    <cellStyle name="메모 2 19" xfId="10607" xr:uid="{00000000-0005-0000-0000-0000C2380000}"/>
    <cellStyle name="메모 2 2" xfId="429" xr:uid="{00000000-0005-0000-0000-0000C3380000}"/>
    <cellStyle name="메모 2 2 10" xfId="10273" xr:uid="{00000000-0005-0000-0000-0000C4380000}"/>
    <cellStyle name="메모 2 2 11" xfId="10403" xr:uid="{00000000-0005-0000-0000-0000C5380000}"/>
    <cellStyle name="메모 2 2 12" xfId="11167" xr:uid="{00000000-0005-0000-0000-0000C6380000}"/>
    <cellStyle name="메모 2 2 13" xfId="11174" xr:uid="{00000000-0005-0000-0000-0000C7380000}"/>
    <cellStyle name="메모 2 2 14" xfId="9739" xr:uid="{00000000-0005-0000-0000-0000C8380000}"/>
    <cellStyle name="메모 2 2 15" xfId="10558" xr:uid="{00000000-0005-0000-0000-0000C9380000}"/>
    <cellStyle name="메모 2 2 16" xfId="10814" xr:uid="{00000000-0005-0000-0000-0000CA380000}"/>
    <cellStyle name="메모 2 2 17" xfId="10043" xr:uid="{00000000-0005-0000-0000-0000CB380000}"/>
    <cellStyle name="메모 2 2 18" xfId="12825" xr:uid="{00000000-0005-0000-0000-0000CC380000}"/>
    <cellStyle name="메모 2 2 19" xfId="13197" xr:uid="{00000000-0005-0000-0000-0000CD380000}"/>
    <cellStyle name="메모 2 2 2" xfId="1432" xr:uid="{00000000-0005-0000-0000-0000CE380000}"/>
    <cellStyle name="메모 2 2 2 10" xfId="11120" xr:uid="{00000000-0005-0000-0000-0000CF380000}"/>
    <cellStyle name="메모 2 2 2 11" xfId="10163" xr:uid="{00000000-0005-0000-0000-0000D0380000}"/>
    <cellStyle name="메모 2 2 2 12" xfId="10443" xr:uid="{00000000-0005-0000-0000-0000D1380000}"/>
    <cellStyle name="메모 2 2 2 13" xfId="12679" xr:uid="{00000000-0005-0000-0000-0000D2380000}"/>
    <cellStyle name="메모 2 2 2 14" xfId="12472" xr:uid="{00000000-0005-0000-0000-0000D3380000}"/>
    <cellStyle name="메모 2 2 2 15" xfId="11175" xr:uid="{00000000-0005-0000-0000-0000D4380000}"/>
    <cellStyle name="메모 2 2 2 16" xfId="11478" xr:uid="{00000000-0005-0000-0000-0000D5380000}"/>
    <cellStyle name="메모 2 2 2 17" xfId="13252" xr:uid="{00000000-0005-0000-0000-0000D6380000}"/>
    <cellStyle name="메모 2 2 2 18" xfId="12922" xr:uid="{00000000-0005-0000-0000-0000D7380000}"/>
    <cellStyle name="메모 2 2 2 19" xfId="14178" xr:uid="{00000000-0005-0000-0000-0000D8380000}"/>
    <cellStyle name="메모 2 2 2 2" xfId="6805" xr:uid="{00000000-0005-0000-0000-0000D9380000}"/>
    <cellStyle name="메모 2 2 2 2 10" xfId="10922" xr:uid="{00000000-0005-0000-0000-0000DA380000}"/>
    <cellStyle name="메모 2 2 2 2 11" xfId="9748" xr:uid="{00000000-0005-0000-0000-0000DB380000}"/>
    <cellStyle name="메모 2 2 2 2 12" xfId="10103" xr:uid="{00000000-0005-0000-0000-0000DC380000}"/>
    <cellStyle name="메모 2 2 2 2 13" xfId="12563" xr:uid="{00000000-0005-0000-0000-0000DD380000}"/>
    <cellStyle name="메모 2 2 2 2 14" xfId="9610" xr:uid="{00000000-0005-0000-0000-0000DE380000}"/>
    <cellStyle name="메모 2 2 2 2 15" xfId="13383" xr:uid="{00000000-0005-0000-0000-0000DF380000}"/>
    <cellStyle name="메모 2 2 2 2 16" xfId="13752" xr:uid="{00000000-0005-0000-0000-0000E0380000}"/>
    <cellStyle name="메모 2 2 2 2 17" xfId="13360" xr:uid="{00000000-0005-0000-0000-0000E1380000}"/>
    <cellStyle name="메모 2 2 2 2 18" xfId="15176" xr:uid="{00000000-0005-0000-0000-0000E2380000}"/>
    <cellStyle name="메모 2 2 2 2 19" xfId="15026" xr:uid="{00000000-0005-0000-0000-0000E3380000}"/>
    <cellStyle name="메모 2 2 2 2 2" xfId="7388" xr:uid="{00000000-0005-0000-0000-0000E4380000}"/>
    <cellStyle name="메모 2 2 2 2 2 10" xfId="13821" xr:uid="{00000000-0005-0000-0000-0000E5380000}"/>
    <cellStyle name="메모 2 2 2 2 2 11" xfId="19199" xr:uid="{00000000-0005-0000-0000-0000E6380000}"/>
    <cellStyle name="메모 2 2 2 2 2 12" xfId="33630" xr:uid="{00000000-0005-0000-0000-0000E7380000}"/>
    <cellStyle name="메모 2 2 2 2 2 13" xfId="38847" xr:uid="{00000000-0005-0000-0000-0000E8380000}"/>
    <cellStyle name="메모 2 2 2 2 2 14" xfId="41655" xr:uid="{00000000-0005-0000-0000-00001E170000}"/>
    <cellStyle name="메모 2 2 2 2 2 15" xfId="46582" xr:uid="{00000000-0005-0000-0000-00001E170000}"/>
    <cellStyle name="메모 2 2 2 2 2 2" xfId="11531" xr:uid="{00000000-0005-0000-0000-0000E9380000}"/>
    <cellStyle name="메모 2 2 2 2 2 3" xfId="11731" xr:uid="{00000000-0005-0000-0000-0000EA380000}"/>
    <cellStyle name="메모 2 2 2 2 2 4" xfId="11931" xr:uid="{00000000-0005-0000-0000-0000EB380000}"/>
    <cellStyle name="메모 2 2 2 2 2 5" xfId="12131" xr:uid="{00000000-0005-0000-0000-0000EC380000}"/>
    <cellStyle name="메모 2 2 2 2 2 6" xfId="12387" xr:uid="{00000000-0005-0000-0000-0000ED380000}"/>
    <cellStyle name="메모 2 2 2 2 2 7" xfId="12971" xr:uid="{00000000-0005-0000-0000-0000EE380000}"/>
    <cellStyle name="메모 2 2 2 2 2 8" xfId="12356" xr:uid="{00000000-0005-0000-0000-0000EF380000}"/>
    <cellStyle name="메모 2 2 2 2 2 9" xfId="13452" xr:uid="{00000000-0005-0000-0000-0000F0380000}"/>
    <cellStyle name="메모 2 2 2 2 20" xfId="14562" xr:uid="{00000000-0005-0000-0000-0000F1380000}"/>
    <cellStyle name="메모 2 2 2 2 21" xfId="15370" xr:uid="{00000000-0005-0000-0000-0000F2380000}"/>
    <cellStyle name="메모 2 2 2 2 22" xfId="15517" xr:uid="{00000000-0005-0000-0000-0000F3380000}"/>
    <cellStyle name="메모 2 2 2 2 23" xfId="15658" xr:uid="{00000000-0005-0000-0000-0000F4380000}"/>
    <cellStyle name="메모 2 2 2 2 24" xfId="19868" xr:uid="{00000000-0005-0000-0000-0000F5380000}"/>
    <cellStyle name="메모 2 2 2 2 25" xfId="19809" xr:uid="{00000000-0005-0000-0000-0000F6380000}"/>
    <cellStyle name="메모 2 2 2 2 26" xfId="19733" xr:uid="{00000000-0005-0000-0000-0000F7380000}"/>
    <cellStyle name="메모 2 2 2 2 27" xfId="32921" xr:uid="{00000000-0005-0000-0000-0000F8380000}"/>
    <cellStyle name="메모 2 2 2 2 28" xfId="33564" xr:uid="{00000000-0005-0000-0000-0000F9380000}"/>
    <cellStyle name="메모 2 2 2 2 29" xfId="38913" xr:uid="{00000000-0005-0000-0000-0000FA380000}"/>
    <cellStyle name="메모 2 2 2 2 3" xfId="7387" xr:uid="{00000000-0005-0000-0000-0000FB380000}"/>
    <cellStyle name="메모 2 2 2 2 3 10" xfId="40799" xr:uid="{00000000-0005-0000-0000-0000EC030000}"/>
    <cellStyle name="메모 2 2 2 2 3 11" xfId="39699" xr:uid="{00000000-0005-0000-0000-0000EC030000}"/>
    <cellStyle name="메모 2 2 2 2 3 2" xfId="8791" xr:uid="{00000000-0005-0000-0000-0000FC380000}"/>
    <cellStyle name="메모 2 2 2 2 3 3" xfId="14399" xr:uid="{00000000-0005-0000-0000-0000FD380000}"/>
    <cellStyle name="메모 2 2 2 2 3 4" xfId="14136" xr:uid="{00000000-0005-0000-0000-0000FE380000}"/>
    <cellStyle name="메모 2 2 2 2 3 5" xfId="14254" xr:uid="{00000000-0005-0000-0000-0000FF380000}"/>
    <cellStyle name="메모 2 2 2 2 3 6" xfId="14953" xr:uid="{00000000-0005-0000-0000-000000390000}"/>
    <cellStyle name="메모 2 2 2 2 3 7" xfId="14671" xr:uid="{00000000-0005-0000-0000-000001390000}"/>
    <cellStyle name="메모 2 2 2 2 3 8" xfId="15833" xr:uid="{00000000-0005-0000-0000-000002390000}"/>
    <cellStyle name="메모 2 2 2 2 3 9" xfId="18979" xr:uid="{00000000-0005-0000-0000-000003390000}"/>
    <cellStyle name="메모 2 2 2 2 30" xfId="39463" xr:uid="{00000000-0005-0000-0000-000004390000}"/>
    <cellStyle name="메모 2 2 2 2 31" xfId="40033" xr:uid="{00000000-0005-0000-0000-0000CF010000}"/>
    <cellStyle name="메모 2 2 2 2 32" xfId="40366" xr:uid="{00000000-0005-0000-0000-0000D4010000}"/>
    <cellStyle name="메모 2 2 2 2 33" xfId="40549" xr:uid="{00000000-0005-0000-0000-0000D4010000}"/>
    <cellStyle name="메모 2 2 2 2 34" xfId="47120" xr:uid="{00000000-0005-0000-0000-0000F0010000}"/>
    <cellStyle name="메모 2 2 2 2 35" xfId="46712" xr:uid="{00000000-0005-0000-0000-0000F0010000}"/>
    <cellStyle name="메모 2 2 2 2 4" xfId="8255" xr:uid="{00000000-0005-0000-0000-000005390000}"/>
    <cellStyle name="메모 2 2 2 2 4 10" xfId="41162" xr:uid="{00000000-0005-0000-0000-0000ED030000}"/>
    <cellStyle name="메모 2 2 2 2 4 11" xfId="40754" xr:uid="{00000000-0005-0000-0000-0000ED030000}"/>
    <cellStyle name="메모 2 2 2 2 4 2" xfId="8875" xr:uid="{00000000-0005-0000-0000-000006390000}"/>
    <cellStyle name="메모 2 2 2 2 4 3" xfId="14797" xr:uid="{00000000-0005-0000-0000-000007390000}"/>
    <cellStyle name="메모 2 2 2 2 4 4" xfId="12937" xr:uid="{00000000-0005-0000-0000-000008390000}"/>
    <cellStyle name="메모 2 2 2 2 4 5" xfId="14980" xr:uid="{00000000-0005-0000-0000-000009390000}"/>
    <cellStyle name="메모 2 2 2 2 4 6" xfId="15056" xr:uid="{00000000-0005-0000-0000-00000A390000}"/>
    <cellStyle name="메모 2 2 2 2 4 7" xfId="12846" xr:uid="{00000000-0005-0000-0000-00000B390000}"/>
    <cellStyle name="메모 2 2 2 2 4 8" xfId="17782" xr:uid="{00000000-0005-0000-0000-00000C390000}"/>
    <cellStyle name="메모 2 2 2 2 4 9" xfId="19304" xr:uid="{00000000-0005-0000-0000-00000D390000}"/>
    <cellStyle name="메모 2 2 2 2 5" xfId="8584" xr:uid="{00000000-0005-0000-0000-00000E390000}"/>
    <cellStyle name="메모 2 2 2 2 6" xfId="9881" xr:uid="{00000000-0005-0000-0000-00000F390000}"/>
    <cellStyle name="메모 2 2 2 2 7" xfId="10503" xr:uid="{00000000-0005-0000-0000-000010390000}"/>
    <cellStyle name="메모 2 2 2 2 8" xfId="10858" xr:uid="{00000000-0005-0000-0000-000011390000}"/>
    <cellStyle name="메모 2 2 2 2 9" xfId="10382" xr:uid="{00000000-0005-0000-0000-000012390000}"/>
    <cellStyle name="메모 2 2 2 20" xfId="14611" xr:uid="{00000000-0005-0000-0000-000013390000}"/>
    <cellStyle name="메모 2 2 2 21" xfId="11116" xr:uid="{00000000-0005-0000-0000-000014390000}"/>
    <cellStyle name="메모 2 2 2 22" xfId="14350" xr:uid="{00000000-0005-0000-0000-000015390000}"/>
    <cellStyle name="메모 2 2 2 23" xfId="15309" xr:uid="{00000000-0005-0000-0000-000016390000}"/>
    <cellStyle name="메모 2 2 2 24" xfId="20074" xr:uid="{00000000-0005-0000-0000-000017390000}"/>
    <cellStyle name="메모 2 2 2 25" xfId="20108" xr:uid="{00000000-0005-0000-0000-000018390000}"/>
    <cellStyle name="메모 2 2 2 26" xfId="19223" xr:uid="{00000000-0005-0000-0000-000019390000}"/>
    <cellStyle name="메모 2 2 2 27" xfId="32747" xr:uid="{00000000-0005-0000-0000-00001A390000}"/>
    <cellStyle name="메모 2 2 2 28" xfId="33195" xr:uid="{00000000-0005-0000-0000-00001B390000}"/>
    <cellStyle name="메모 2 2 2 29" xfId="39065" xr:uid="{00000000-0005-0000-0000-00001C390000}"/>
    <cellStyle name="메모 2 2 2 3" xfId="6713" xr:uid="{00000000-0005-0000-0000-00001D390000}"/>
    <cellStyle name="메모 2 2 2 3 10" xfId="12570" xr:uid="{00000000-0005-0000-0000-00001E390000}"/>
    <cellStyle name="메모 2 2 2 3 11" xfId="10845" xr:uid="{00000000-0005-0000-0000-00001F390000}"/>
    <cellStyle name="메모 2 2 2 3 12" xfId="13303" xr:uid="{00000000-0005-0000-0000-000020390000}"/>
    <cellStyle name="메모 2 2 2 3 13" xfId="13676" xr:uid="{00000000-0005-0000-0000-000021390000}"/>
    <cellStyle name="메모 2 2 2 3 14" xfId="13237" xr:uid="{00000000-0005-0000-0000-000022390000}"/>
    <cellStyle name="메모 2 2 2 3 15" xfId="15117" xr:uid="{00000000-0005-0000-0000-000023390000}"/>
    <cellStyle name="메모 2 2 2 3 16" xfId="14603" xr:uid="{00000000-0005-0000-0000-000024390000}"/>
    <cellStyle name="메모 2 2 2 3 17" xfId="14879" xr:uid="{00000000-0005-0000-0000-000025390000}"/>
    <cellStyle name="메모 2 2 2 3 18" xfId="15299" xr:uid="{00000000-0005-0000-0000-000026390000}"/>
    <cellStyle name="메모 2 2 2 3 19" xfId="15447" xr:uid="{00000000-0005-0000-0000-000027390000}"/>
    <cellStyle name="메모 2 2 2 3 2" xfId="9142" xr:uid="{00000000-0005-0000-0000-000028390000}"/>
    <cellStyle name="메모 2 2 2 3 2 10" xfId="13919" xr:uid="{00000000-0005-0000-0000-000029390000}"/>
    <cellStyle name="메모 2 2 2 3 2 11" xfId="19586" xr:uid="{00000000-0005-0000-0000-00002A390000}"/>
    <cellStyle name="메모 2 2 2 3 2 12" xfId="33728" xr:uid="{00000000-0005-0000-0000-00002B390000}"/>
    <cellStyle name="메모 2 2 2 3 2 13" xfId="38749" xr:uid="{00000000-0005-0000-0000-00002C390000}"/>
    <cellStyle name="메모 2 2 2 3 2 14" xfId="40668" xr:uid="{00000000-0005-0000-0000-000020170000}"/>
    <cellStyle name="메모 2 2 2 3 2 15" xfId="46484" xr:uid="{00000000-0005-0000-0000-000020170000}"/>
    <cellStyle name="메모 2 2 2 3 2 2" xfId="11629" xr:uid="{00000000-0005-0000-0000-00002D390000}"/>
    <cellStyle name="메모 2 2 2 3 2 3" xfId="11829" xr:uid="{00000000-0005-0000-0000-00002E390000}"/>
    <cellStyle name="메모 2 2 2 3 2 4" xfId="12029" xr:uid="{00000000-0005-0000-0000-00002F390000}"/>
    <cellStyle name="메모 2 2 2 3 2 5" xfId="12229" xr:uid="{00000000-0005-0000-0000-000030390000}"/>
    <cellStyle name="메모 2 2 2 3 2 6" xfId="11156" xr:uid="{00000000-0005-0000-0000-000031390000}"/>
    <cellStyle name="메모 2 2 2 3 2 7" xfId="13069" xr:uid="{00000000-0005-0000-0000-000032390000}"/>
    <cellStyle name="메모 2 2 2 3 2 8" xfId="12503" xr:uid="{00000000-0005-0000-0000-000033390000}"/>
    <cellStyle name="메모 2 2 2 3 2 9" xfId="13550" xr:uid="{00000000-0005-0000-0000-000034390000}"/>
    <cellStyle name="메모 2 2 2 3 20" xfId="15590" xr:uid="{00000000-0005-0000-0000-000035390000}"/>
    <cellStyle name="메모 2 2 2 3 21" xfId="19247" xr:uid="{00000000-0005-0000-0000-000036390000}"/>
    <cellStyle name="메모 2 2 2 3 22" xfId="19996" xr:uid="{00000000-0005-0000-0000-000037390000}"/>
    <cellStyle name="메모 2 2 2 3 23" xfId="19796" xr:uid="{00000000-0005-0000-0000-000038390000}"/>
    <cellStyle name="메모 2 2 2 3 24" xfId="32846" xr:uid="{00000000-0005-0000-0000-000039390000}"/>
    <cellStyle name="메모 2 2 2 3 25" xfId="33488" xr:uid="{00000000-0005-0000-0000-00003A390000}"/>
    <cellStyle name="메모 2 2 2 3 26" xfId="38987" xr:uid="{00000000-0005-0000-0000-00003B390000}"/>
    <cellStyle name="메모 2 2 2 3 27" xfId="39388" xr:uid="{00000000-0005-0000-0000-00003C390000}"/>
    <cellStyle name="메모 2 2 2 3 28" xfId="39961" xr:uid="{00000000-0005-0000-0000-0000D0010000}"/>
    <cellStyle name="메모 2 2 2 3 29" xfId="40288" xr:uid="{00000000-0005-0000-0000-0000D5010000}"/>
    <cellStyle name="메모 2 2 2 3 3" xfId="9872" xr:uid="{00000000-0005-0000-0000-00003D390000}"/>
    <cellStyle name="메모 2 2 2 3 30" xfId="40471" xr:uid="{00000000-0005-0000-0000-0000D5010000}"/>
    <cellStyle name="메모 2 2 2 3 31" xfId="47044" xr:uid="{00000000-0005-0000-0000-0000F1010000}"/>
    <cellStyle name="메모 2 2 2 3 32" xfId="46715" xr:uid="{00000000-0005-0000-0000-0000F1010000}"/>
    <cellStyle name="메모 2 2 2 3 4" xfId="10340" xr:uid="{00000000-0005-0000-0000-00003E390000}"/>
    <cellStyle name="메모 2 2 2 3 5" xfId="10755" xr:uid="{00000000-0005-0000-0000-00003F390000}"/>
    <cellStyle name="메모 2 2 2 3 6" xfId="9968" xr:uid="{00000000-0005-0000-0000-000040390000}"/>
    <cellStyle name="메모 2 2 2 3 7" xfId="10741" xr:uid="{00000000-0005-0000-0000-000041390000}"/>
    <cellStyle name="메모 2 2 2 3 8" xfId="10975" xr:uid="{00000000-0005-0000-0000-000042390000}"/>
    <cellStyle name="메모 2 2 2 3 9" xfId="11312" xr:uid="{00000000-0005-0000-0000-000043390000}"/>
    <cellStyle name="메모 2 2 2 30" xfId="39288" xr:uid="{00000000-0005-0000-0000-000044390000}"/>
    <cellStyle name="메모 2 2 2 31" xfId="39808" xr:uid="{00000000-0005-0000-0000-0000CE010000}"/>
    <cellStyle name="메모 2 2 2 32" xfId="40132" xr:uid="{00000000-0005-0000-0000-0000D3010000}"/>
    <cellStyle name="메모 2 2 2 33" xfId="39666" xr:uid="{00000000-0005-0000-0000-0000D3010000}"/>
    <cellStyle name="메모 2 2 2 34" xfId="46826" xr:uid="{00000000-0005-0000-0000-0000EF010000}"/>
    <cellStyle name="메모 2 2 2 35" xfId="46790" xr:uid="{00000000-0005-0000-0000-0000EF010000}"/>
    <cellStyle name="메모 2 2 2 4" xfId="6185" xr:uid="{00000000-0005-0000-0000-000045390000}"/>
    <cellStyle name="메모 2 2 2 4 10" xfId="13863" xr:uid="{00000000-0005-0000-0000-000046390000}"/>
    <cellStyle name="메모 2 2 2 4 11" xfId="19639" xr:uid="{00000000-0005-0000-0000-000047390000}"/>
    <cellStyle name="메모 2 2 2 4 12" xfId="33672" xr:uid="{00000000-0005-0000-0000-000048390000}"/>
    <cellStyle name="메모 2 2 2 4 13" xfId="38805" xr:uid="{00000000-0005-0000-0000-000049390000}"/>
    <cellStyle name="메모 2 2 2 4 14" xfId="40946" xr:uid="{00000000-0005-0000-0000-000021170000}"/>
    <cellStyle name="메모 2 2 2 4 15" xfId="46540" xr:uid="{00000000-0005-0000-0000-000021170000}"/>
    <cellStyle name="메모 2 2 2 4 2" xfId="11573" xr:uid="{00000000-0005-0000-0000-00004A390000}"/>
    <cellStyle name="메모 2 2 2 4 3" xfId="11773" xr:uid="{00000000-0005-0000-0000-00004B390000}"/>
    <cellStyle name="메모 2 2 2 4 4" xfId="11973" xr:uid="{00000000-0005-0000-0000-00004C390000}"/>
    <cellStyle name="메모 2 2 2 4 5" xfId="12173" xr:uid="{00000000-0005-0000-0000-00004D390000}"/>
    <cellStyle name="메모 2 2 2 4 6" xfId="11238" xr:uid="{00000000-0005-0000-0000-00004E390000}"/>
    <cellStyle name="메모 2 2 2 4 7" xfId="13013" xr:uid="{00000000-0005-0000-0000-00004F390000}"/>
    <cellStyle name="메모 2 2 2 4 8" xfId="12429" xr:uid="{00000000-0005-0000-0000-000050390000}"/>
    <cellStyle name="메모 2 2 2 4 9" xfId="13494" xr:uid="{00000000-0005-0000-0000-000051390000}"/>
    <cellStyle name="메모 2 2 2 5" xfId="8468" xr:uid="{00000000-0005-0000-0000-000052390000}"/>
    <cellStyle name="메모 2 2 2 5 2" xfId="18330" xr:uid="{00000000-0005-0000-0000-000053390000}"/>
    <cellStyle name="메모 2 2 2 5 3" xfId="33834" xr:uid="{00000000-0005-0000-0000-000054390000}"/>
    <cellStyle name="메모 2 2 2 5 4" xfId="38645" xr:uid="{00000000-0005-0000-0000-000055390000}"/>
    <cellStyle name="메모 2 2 2 5 5" xfId="41407" xr:uid="{00000000-0005-0000-0000-000022170000}"/>
    <cellStyle name="메모 2 2 2 5 6" xfId="46381" xr:uid="{00000000-0005-0000-0000-000022170000}"/>
    <cellStyle name="메모 2 2 2 6" xfId="9880" xr:uid="{00000000-0005-0000-0000-000056390000}"/>
    <cellStyle name="메모 2 2 2 7" xfId="10590" xr:uid="{00000000-0005-0000-0000-000057390000}"/>
    <cellStyle name="메모 2 2 2 8" xfId="10608" xr:uid="{00000000-0005-0000-0000-000058390000}"/>
    <cellStyle name="메모 2 2 2 9" xfId="10772" xr:uid="{00000000-0005-0000-0000-000059390000}"/>
    <cellStyle name="메모 2 2 20" xfId="14181" xr:uid="{00000000-0005-0000-0000-00005A390000}"/>
    <cellStyle name="메모 2 2 21" xfId="10278" xr:uid="{00000000-0005-0000-0000-00005B390000}"/>
    <cellStyle name="메모 2 2 22" xfId="15250" xr:uid="{00000000-0005-0000-0000-00005C390000}"/>
    <cellStyle name="메모 2 2 23" xfId="14468" xr:uid="{00000000-0005-0000-0000-00005D390000}"/>
    <cellStyle name="메모 2 2 24" xfId="14402" xr:uid="{00000000-0005-0000-0000-00005E390000}"/>
    <cellStyle name="메모 2 2 25" xfId="15116" xr:uid="{00000000-0005-0000-0000-00005F390000}"/>
    <cellStyle name="메모 2 2 26" xfId="20075" xr:uid="{00000000-0005-0000-0000-000060390000}"/>
    <cellStyle name="메모 2 2 27" xfId="20112" xr:uid="{00000000-0005-0000-0000-000061390000}"/>
    <cellStyle name="메모 2 2 28" xfId="20106" xr:uid="{00000000-0005-0000-0000-000062390000}"/>
    <cellStyle name="메모 2 2 29" xfId="32746" xr:uid="{00000000-0005-0000-0000-000063390000}"/>
    <cellStyle name="메모 2 2 3" xfId="6186" xr:uid="{00000000-0005-0000-0000-000064390000}"/>
    <cellStyle name="메모 2 2 3 10" xfId="9541" xr:uid="{00000000-0005-0000-0000-000065390000}"/>
    <cellStyle name="메모 2 2 3 11" xfId="10203" xr:uid="{00000000-0005-0000-0000-000066390000}"/>
    <cellStyle name="메모 2 2 3 12" xfId="12739" xr:uid="{00000000-0005-0000-0000-000067390000}"/>
    <cellStyle name="메모 2 2 3 13" xfId="12407" xr:uid="{00000000-0005-0000-0000-000068390000}"/>
    <cellStyle name="메모 2 2 3 14" xfId="13261" xr:uid="{00000000-0005-0000-0000-000069390000}"/>
    <cellStyle name="메모 2 2 3 15" xfId="12514" xr:uid="{00000000-0005-0000-0000-00006A390000}"/>
    <cellStyle name="메모 2 2 3 16" xfId="10142" xr:uid="{00000000-0005-0000-0000-00006B390000}"/>
    <cellStyle name="메모 2 2 3 17" xfId="14620" xr:uid="{00000000-0005-0000-0000-00006C390000}"/>
    <cellStyle name="메모 2 2 3 18" xfId="15089" xr:uid="{00000000-0005-0000-0000-00006D390000}"/>
    <cellStyle name="메모 2 2 3 19" xfId="13202" xr:uid="{00000000-0005-0000-0000-00006E390000}"/>
    <cellStyle name="메모 2 2 3 2" xfId="6806" xr:uid="{00000000-0005-0000-0000-00006F390000}"/>
    <cellStyle name="메모 2 2 3 2 10" xfId="10892" xr:uid="{00000000-0005-0000-0000-000070390000}"/>
    <cellStyle name="메모 2 2 3 2 11" xfId="10724" xr:uid="{00000000-0005-0000-0000-000071390000}"/>
    <cellStyle name="메모 2 2 3 2 12" xfId="10600" xr:uid="{00000000-0005-0000-0000-000072390000}"/>
    <cellStyle name="메모 2 2 3 2 13" xfId="12576" xr:uid="{00000000-0005-0000-0000-000073390000}"/>
    <cellStyle name="메모 2 2 3 2 14" xfId="11176" xr:uid="{00000000-0005-0000-0000-000074390000}"/>
    <cellStyle name="메모 2 2 3 2 15" xfId="13384" xr:uid="{00000000-0005-0000-0000-000075390000}"/>
    <cellStyle name="메모 2 2 3 2 16" xfId="13753" xr:uid="{00000000-0005-0000-0000-000076390000}"/>
    <cellStyle name="메모 2 2 3 2 17" xfId="12913" xr:uid="{00000000-0005-0000-0000-000077390000}"/>
    <cellStyle name="메모 2 2 3 2 18" xfId="9741" xr:uid="{00000000-0005-0000-0000-000078390000}"/>
    <cellStyle name="메모 2 2 3 2 19" xfId="12374" xr:uid="{00000000-0005-0000-0000-000079390000}"/>
    <cellStyle name="메모 2 2 3 2 2" xfId="7390" xr:uid="{00000000-0005-0000-0000-00007A390000}"/>
    <cellStyle name="메모 2 2 3 2 2 10" xfId="13973" xr:uid="{00000000-0005-0000-0000-00007B390000}"/>
    <cellStyle name="메모 2 2 3 2 2 11" xfId="19534" xr:uid="{00000000-0005-0000-0000-00007C390000}"/>
    <cellStyle name="메모 2 2 3 2 2 12" xfId="33782" xr:uid="{00000000-0005-0000-0000-00007D390000}"/>
    <cellStyle name="메모 2 2 3 2 2 13" xfId="38695" xr:uid="{00000000-0005-0000-0000-00007E390000}"/>
    <cellStyle name="메모 2 2 3 2 2 14" xfId="41612" xr:uid="{00000000-0005-0000-0000-000025170000}"/>
    <cellStyle name="메모 2 2 3 2 2 15" xfId="46430" xr:uid="{00000000-0005-0000-0000-000025170000}"/>
    <cellStyle name="메모 2 2 3 2 2 2" xfId="11683" xr:uid="{00000000-0005-0000-0000-00007F390000}"/>
    <cellStyle name="메모 2 2 3 2 2 3" xfId="11883" xr:uid="{00000000-0005-0000-0000-000080390000}"/>
    <cellStyle name="메모 2 2 3 2 2 4" xfId="12083" xr:uid="{00000000-0005-0000-0000-000081390000}"/>
    <cellStyle name="메모 2 2 3 2 2 5" xfId="12283" xr:uid="{00000000-0005-0000-0000-000082390000}"/>
    <cellStyle name="메모 2 2 3 2 2 6" xfId="12790" xr:uid="{00000000-0005-0000-0000-000083390000}"/>
    <cellStyle name="메모 2 2 3 2 2 7" xfId="13123" xr:uid="{00000000-0005-0000-0000-000084390000}"/>
    <cellStyle name="메모 2 2 3 2 2 8" xfId="11330" xr:uid="{00000000-0005-0000-0000-000085390000}"/>
    <cellStyle name="메모 2 2 3 2 2 9" xfId="13604" xr:uid="{00000000-0005-0000-0000-000086390000}"/>
    <cellStyle name="메모 2 2 3 2 20" xfId="15194" xr:uid="{00000000-0005-0000-0000-000087390000}"/>
    <cellStyle name="메모 2 2 3 2 21" xfId="15371" xr:uid="{00000000-0005-0000-0000-000088390000}"/>
    <cellStyle name="메모 2 2 3 2 22" xfId="15518" xr:uid="{00000000-0005-0000-0000-000089390000}"/>
    <cellStyle name="메모 2 2 3 2 23" xfId="15659" xr:uid="{00000000-0005-0000-0000-00008A390000}"/>
    <cellStyle name="메모 2 2 3 2 24" xfId="19867" xr:uid="{00000000-0005-0000-0000-00008B390000}"/>
    <cellStyle name="메모 2 2 3 2 25" xfId="19951" xr:uid="{00000000-0005-0000-0000-00008C390000}"/>
    <cellStyle name="메모 2 2 3 2 26" xfId="19732" xr:uid="{00000000-0005-0000-0000-00008D390000}"/>
    <cellStyle name="메모 2 2 3 2 27" xfId="32922" xr:uid="{00000000-0005-0000-0000-00008E390000}"/>
    <cellStyle name="메모 2 2 3 2 28" xfId="33565" xr:uid="{00000000-0005-0000-0000-00008F390000}"/>
    <cellStyle name="메모 2 2 3 2 29" xfId="38912" xr:uid="{00000000-0005-0000-0000-000090390000}"/>
    <cellStyle name="메모 2 2 3 2 3" xfId="7389" xr:uid="{00000000-0005-0000-0000-000091390000}"/>
    <cellStyle name="메모 2 2 3 2 3 10" xfId="40800" xr:uid="{00000000-0005-0000-0000-0000F2030000}"/>
    <cellStyle name="메모 2 2 3 2 3 11" xfId="40625" xr:uid="{00000000-0005-0000-0000-0000F2030000}"/>
    <cellStyle name="메모 2 2 3 2 3 2" xfId="9188" xr:uid="{00000000-0005-0000-0000-000092390000}"/>
    <cellStyle name="메모 2 2 3 2 3 3" xfId="14400" xr:uid="{00000000-0005-0000-0000-000093390000}"/>
    <cellStyle name="메모 2 2 3 2 3 4" xfId="14351" xr:uid="{00000000-0005-0000-0000-000094390000}"/>
    <cellStyle name="메모 2 2 3 2 3 5" xfId="14748" xr:uid="{00000000-0005-0000-0000-000095390000}"/>
    <cellStyle name="메모 2 2 3 2 3 6" xfId="14431" xr:uid="{00000000-0005-0000-0000-000096390000}"/>
    <cellStyle name="메모 2 2 3 2 3 7" xfId="13651" xr:uid="{00000000-0005-0000-0000-000097390000}"/>
    <cellStyle name="메모 2 2 3 2 3 8" xfId="15787" xr:uid="{00000000-0005-0000-0000-000098390000}"/>
    <cellStyle name="메모 2 2 3 2 3 9" xfId="18980" xr:uid="{00000000-0005-0000-0000-000099390000}"/>
    <cellStyle name="메모 2 2 3 2 30" xfId="39464" xr:uid="{00000000-0005-0000-0000-00009A390000}"/>
    <cellStyle name="메모 2 2 3 2 31" xfId="40026" xr:uid="{00000000-0005-0000-0000-0000D2010000}"/>
    <cellStyle name="메모 2 2 3 2 32" xfId="40367" xr:uid="{00000000-0005-0000-0000-0000D7010000}"/>
    <cellStyle name="메모 2 2 3 2 33" xfId="40550" xr:uid="{00000000-0005-0000-0000-0000D7010000}"/>
    <cellStyle name="메모 2 2 3 2 34" xfId="47121" xr:uid="{00000000-0005-0000-0000-0000F3010000}"/>
    <cellStyle name="메모 2 2 3 2 35" xfId="46974" xr:uid="{00000000-0005-0000-0000-0000F3010000}"/>
    <cellStyle name="메모 2 2 3 2 4" xfId="8256" xr:uid="{00000000-0005-0000-0000-00009B390000}"/>
    <cellStyle name="메모 2 2 3 2 4 10" xfId="41163" xr:uid="{00000000-0005-0000-0000-0000F3030000}"/>
    <cellStyle name="메모 2 2 3 2 4 11" xfId="41133" xr:uid="{00000000-0005-0000-0000-0000F3030000}"/>
    <cellStyle name="메모 2 2 3 2 4 2" xfId="8330" xr:uid="{00000000-0005-0000-0000-00009C390000}"/>
    <cellStyle name="메모 2 2 3 2 4 3" xfId="14798" xr:uid="{00000000-0005-0000-0000-00009D390000}"/>
    <cellStyle name="메모 2 2 3 2 4 4" xfId="14457" xr:uid="{00000000-0005-0000-0000-00009E390000}"/>
    <cellStyle name="메모 2 2 3 2 4 5" xfId="14981" xr:uid="{00000000-0005-0000-0000-00009F390000}"/>
    <cellStyle name="메모 2 2 3 2 4 6" xfId="15057" xr:uid="{00000000-0005-0000-0000-0000A0390000}"/>
    <cellStyle name="메모 2 2 3 2 4 7" xfId="14624" xr:uid="{00000000-0005-0000-0000-0000A1390000}"/>
    <cellStyle name="메모 2 2 3 2 4 8" xfId="17783" xr:uid="{00000000-0005-0000-0000-0000A2390000}"/>
    <cellStyle name="메모 2 2 3 2 4 9" xfId="19305" xr:uid="{00000000-0005-0000-0000-0000A3390000}"/>
    <cellStyle name="메모 2 2 3 2 5" xfId="8830" xr:uid="{00000000-0005-0000-0000-0000A4390000}"/>
    <cellStyle name="메모 2 2 3 2 6" xfId="10090" xr:uid="{00000000-0005-0000-0000-0000A5390000}"/>
    <cellStyle name="메모 2 2 3 2 7" xfId="9557" xr:uid="{00000000-0005-0000-0000-0000A6390000}"/>
    <cellStyle name="메모 2 2 3 2 8" xfId="9537" xr:uid="{00000000-0005-0000-0000-0000A7390000}"/>
    <cellStyle name="메모 2 2 3 2 9" xfId="10486" xr:uid="{00000000-0005-0000-0000-0000A8390000}"/>
    <cellStyle name="메모 2 2 3 20" xfId="15235" xr:uid="{00000000-0005-0000-0000-0000A9390000}"/>
    <cellStyle name="메모 2 2 3 21" xfId="14673" xr:uid="{00000000-0005-0000-0000-0000AA390000}"/>
    <cellStyle name="메모 2 2 3 22" xfId="14362" xr:uid="{00000000-0005-0000-0000-0000AB390000}"/>
    <cellStyle name="메모 2 2 3 23" xfId="20073" xr:uid="{00000000-0005-0000-0000-0000AC390000}"/>
    <cellStyle name="메모 2 2 3 24" xfId="19214" xr:uid="{00000000-0005-0000-0000-0000AD390000}"/>
    <cellStyle name="메모 2 2 3 25" xfId="19934" xr:uid="{00000000-0005-0000-0000-0000AE390000}"/>
    <cellStyle name="메모 2 2 3 26" xfId="32748" xr:uid="{00000000-0005-0000-0000-0000AF390000}"/>
    <cellStyle name="메모 2 2 3 27" xfId="33196" xr:uid="{00000000-0005-0000-0000-0000B0390000}"/>
    <cellStyle name="메모 2 2 3 28" xfId="39064" xr:uid="{00000000-0005-0000-0000-0000B1390000}"/>
    <cellStyle name="메모 2 2 3 29" xfId="39289" xr:uid="{00000000-0005-0000-0000-0000B2390000}"/>
    <cellStyle name="메모 2 2 3 3" xfId="6714" xr:uid="{00000000-0005-0000-0000-0000B3390000}"/>
    <cellStyle name="메모 2 2 3 3 10" xfId="11253" xr:uid="{00000000-0005-0000-0000-0000B4390000}"/>
    <cellStyle name="메모 2 2 3 3 11" xfId="12464" xr:uid="{00000000-0005-0000-0000-0000B5390000}"/>
    <cellStyle name="메모 2 2 3 3 12" xfId="13304" xr:uid="{00000000-0005-0000-0000-0000B6390000}"/>
    <cellStyle name="메모 2 2 3 3 13" xfId="13677" xr:uid="{00000000-0005-0000-0000-0000B7390000}"/>
    <cellStyle name="메모 2 2 3 3 14" xfId="10497" xr:uid="{00000000-0005-0000-0000-0000B8390000}"/>
    <cellStyle name="메모 2 2 3 3 15" xfId="15164" xr:uid="{00000000-0005-0000-0000-0000B9390000}"/>
    <cellStyle name="메모 2 2 3 3 16" xfId="13223" xr:uid="{00000000-0005-0000-0000-0000BA390000}"/>
    <cellStyle name="메모 2 2 3 3 17" xfId="14602" xr:uid="{00000000-0005-0000-0000-0000BB390000}"/>
    <cellStyle name="메모 2 2 3 3 18" xfId="15300" xr:uid="{00000000-0005-0000-0000-0000BC390000}"/>
    <cellStyle name="메모 2 2 3 3 19" xfId="15448" xr:uid="{00000000-0005-0000-0000-0000BD390000}"/>
    <cellStyle name="메모 2 2 3 3 2" xfId="9384" xr:uid="{00000000-0005-0000-0000-0000BE390000}"/>
    <cellStyle name="메모 2 2 3 3 2 10" xfId="13931" xr:uid="{00000000-0005-0000-0000-0000BF390000}"/>
    <cellStyle name="메모 2 2 3 3 2 11" xfId="19193" xr:uid="{00000000-0005-0000-0000-0000C0390000}"/>
    <cellStyle name="메모 2 2 3 3 2 12" xfId="33740" xr:uid="{00000000-0005-0000-0000-0000C1390000}"/>
    <cellStyle name="메모 2 2 3 3 2 13" xfId="38737" xr:uid="{00000000-0005-0000-0000-0000C2390000}"/>
    <cellStyle name="메모 2 2 3 3 2 14" xfId="41049" xr:uid="{00000000-0005-0000-0000-000027170000}"/>
    <cellStyle name="메모 2 2 3 3 2 15" xfId="46472" xr:uid="{00000000-0005-0000-0000-000027170000}"/>
    <cellStyle name="메모 2 2 3 3 2 2" xfId="11641" xr:uid="{00000000-0005-0000-0000-0000C3390000}"/>
    <cellStyle name="메모 2 2 3 3 2 3" xfId="11841" xr:uid="{00000000-0005-0000-0000-0000C4390000}"/>
    <cellStyle name="메모 2 2 3 3 2 4" xfId="12041" xr:uid="{00000000-0005-0000-0000-0000C5390000}"/>
    <cellStyle name="메모 2 2 3 3 2 5" xfId="12241" xr:uid="{00000000-0005-0000-0000-0000C6390000}"/>
    <cellStyle name="메모 2 2 3 3 2 6" xfId="10645" xr:uid="{00000000-0005-0000-0000-0000C7390000}"/>
    <cellStyle name="메모 2 2 3 3 2 7" xfId="13081" xr:uid="{00000000-0005-0000-0000-0000C8390000}"/>
    <cellStyle name="메모 2 2 3 3 2 8" xfId="11224" xr:uid="{00000000-0005-0000-0000-0000C9390000}"/>
    <cellStyle name="메모 2 2 3 3 2 9" xfId="13562" xr:uid="{00000000-0005-0000-0000-0000CA390000}"/>
    <cellStyle name="메모 2 2 3 3 20" xfId="15591" xr:uid="{00000000-0005-0000-0000-0000CB390000}"/>
    <cellStyle name="메모 2 2 3 3 21" xfId="18371" xr:uid="{00000000-0005-0000-0000-0000CC390000}"/>
    <cellStyle name="메모 2 2 3 3 22" xfId="20165" xr:uid="{00000000-0005-0000-0000-0000CD390000}"/>
    <cellStyle name="메모 2 2 3 3 23" xfId="19795" xr:uid="{00000000-0005-0000-0000-0000CE390000}"/>
    <cellStyle name="메모 2 2 3 3 24" xfId="32847" xr:uid="{00000000-0005-0000-0000-0000CF390000}"/>
    <cellStyle name="메모 2 2 3 3 25" xfId="33489" xr:uid="{00000000-0005-0000-0000-0000D0390000}"/>
    <cellStyle name="메모 2 2 3 3 26" xfId="38986" xr:uid="{00000000-0005-0000-0000-0000D1390000}"/>
    <cellStyle name="메모 2 2 3 3 27" xfId="39389" xr:uid="{00000000-0005-0000-0000-0000D2390000}"/>
    <cellStyle name="메모 2 2 3 3 28" xfId="39962" xr:uid="{00000000-0005-0000-0000-0000D3010000}"/>
    <cellStyle name="메모 2 2 3 3 29" xfId="40289" xr:uid="{00000000-0005-0000-0000-0000D8010000}"/>
    <cellStyle name="메모 2 2 3 3 3" xfId="10414" xr:uid="{00000000-0005-0000-0000-0000D3390000}"/>
    <cellStyle name="메모 2 2 3 3 30" xfId="40472" xr:uid="{00000000-0005-0000-0000-0000D8010000}"/>
    <cellStyle name="메모 2 2 3 3 31" xfId="47045" xr:uid="{00000000-0005-0000-0000-0000F4010000}"/>
    <cellStyle name="메모 2 2 3 3 32" xfId="46915" xr:uid="{00000000-0005-0000-0000-0000F4010000}"/>
    <cellStyle name="메모 2 2 3 3 4" xfId="9621" xr:uid="{00000000-0005-0000-0000-0000D4390000}"/>
    <cellStyle name="메모 2 2 3 3 5" xfId="9829" xr:uid="{00000000-0005-0000-0000-0000D5390000}"/>
    <cellStyle name="메모 2 2 3 3 6" xfId="10085" xr:uid="{00000000-0005-0000-0000-0000D6390000}"/>
    <cellStyle name="메모 2 2 3 3 7" xfId="10470" xr:uid="{00000000-0005-0000-0000-0000D7390000}"/>
    <cellStyle name="메모 2 2 3 3 8" xfId="9649" xr:uid="{00000000-0005-0000-0000-0000D8390000}"/>
    <cellStyle name="메모 2 2 3 3 9" xfId="10796" xr:uid="{00000000-0005-0000-0000-0000D9390000}"/>
    <cellStyle name="메모 2 2 3 30" xfId="39648" xr:uid="{00000000-0005-0000-0000-0000D1010000}"/>
    <cellStyle name="메모 2 2 3 31" xfId="40100" xr:uid="{00000000-0005-0000-0000-0000D6010000}"/>
    <cellStyle name="메모 2 2 3 32" xfId="39679" xr:uid="{00000000-0005-0000-0000-0000D6010000}"/>
    <cellStyle name="메모 2 2 3 33" xfId="46827" xr:uid="{00000000-0005-0000-0000-0000F2010000}"/>
    <cellStyle name="메모 2 2 3 34" xfId="46791" xr:uid="{00000000-0005-0000-0000-0000F2010000}"/>
    <cellStyle name="메모 2 2 3 4" xfId="8765" xr:uid="{00000000-0005-0000-0000-0000DA390000}"/>
    <cellStyle name="메모 2 2 3 4 10" xfId="13857" xr:uid="{00000000-0005-0000-0000-0000DB390000}"/>
    <cellStyle name="메모 2 2 3 4 11" xfId="19644" xr:uid="{00000000-0005-0000-0000-0000DC390000}"/>
    <cellStyle name="메모 2 2 3 4 12" xfId="33666" xr:uid="{00000000-0005-0000-0000-0000DD390000}"/>
    <cellStyle name="메모 2 2 3 4 13" xfId="38811" xr:uid="{00000000-0005-0000-0000-0000DE390000}"/>
    <cellStyle name="메모 2 2 3 4 14" xfId="41117" xr:uid="{00000000-0005-0000-0000-000028170000}"/>
    <cellStyle name="메모 2 2 3 4 15" xfId="46546" xr:uid="{00000000-0005-0000-0000-000028170000}"/>
    <cellStyle name="메모 2 2 3 4 2" xfId="11567" xr:uid="{00000000-0005-0000-0000-0000DF390000}"/>
    <cellStyle name="메모 2 2 3 4 3" xfId="11767" xr:uid="{00000000-0005-0000-0000-0000E0390000}"/>
    <cellStyle name="메모 2 2 3 4 4" xfId="11967" xr:uid="{00000000-0005-0000-0000-0000E1390000}"/>
    <cellStyle name="메모 2 2 3 4 5" xfId="12167" xr:uid="{00000000-0005-0000-0000-0000E2390000}"/>
    <cellStyle name="메모 2 2 3 4 6" xfId="11457" xr:uid="{00000000-0005-0000-0000-0000E3390000}"/>
    <cellStyle name="메모 2 2 3 4 7" xfId="13007" xr:uid="{00000000-0005-0000-0000-0000E4390000}"/>
    <cellStyle name="메모 2 2 3 4 8" xfId="10028" xr:uid="{00000000-0005-0000-0000-0000E5390000}"/>
    <cellStyle name="메모 2 2 3 4 9" xfId="13488" xr:uid="{00000000-0005-0000-0000-0000E6390000}"/>
    <cellStyle name="메모 2 2 3 5" xfId="9622" xr:uid="{00000000-0005-0000-0000-0000E7390000}"/>
    <cellStyle name="메모 2 2 3 5 2" xfId="18329" xr:uid="{00000000-0005-0000-0000-0000E8390000}"/>
    <cellStyle name="메모 2 2 3 5 3" xfId="33835" xr:uid="{00000000-0005-0000-0000-0000E9390000}"/>
    <cellStyle name="메모 2 2 3 5 4" xfId="38644" xr:uid="{00000000-0005-0000-0000-0000EA390000}"/>
    <cellStyle name="메모 2 2 3 5 5" xfId="39559" xr:uid="{00000000-0005-0000-0000-000029170000}"/>
    <cellStyle name="메모 2 2 3 5 6" xfId="46380" xr:uid="{00000000-0005-0000-0000-000029170000}"/>
    <cellStyle name="메모 2 2 3 6" xfId="10651" xr:uid="{00000000-0005-0000-0000-0000EB390000}"/>
    <cellStyle name="메모 2 2 3 7" xfId="10829" xr:uid="{00000000-0005-0000-0000-0000EC390000}"/>
    <cellStyle name="메모 2 2 3 8" xfId="9711" xr:uid="{00000000-0005-0000-0000-0000ED390000}"/>
    <cellStyle name="메모 2 2 3 9" xfId="11173" xr:uid="{00000000-0005-0000-0000-0000EE390000}"/>
    <cellStyle name="메모 2 2 30" xfId="33194" xr:uid="{00000000-0005-0000-0000-0000EF390000}"/>
    <cellStyle name="메모 2 2 31" xfId="39066" xr:uid="{00000000-0005-0000-0000-0000F0390000}"/>
    <cellStyle name="메모 2 2 32" xfId="39287" xr:uid="{00000000-0005-0000-0000-0000F1390000}"/>
    <cellStyle name="메모 2 2 33" xfId="40098" xr:uid="{00000000-0005-0000-0000-0000CD010000}"/>
    <cellStyle name="메모 2 2 34" xfId="40099" xr:uid="{00000000-0005-0000-0000-0000D2010000}"/>
    <cellStyle name="메모 2 2 35" xfId="39956" xr:uid="{00000000-0005-0000-0000-0000D2010000}"/>
    <cellStyle name="메모 2 2 36" xfId="46825" xr:uid="{00000000-0005-0000-0000-0000EE010000}"/>
    <cellStyle name="메모 2 2 37" xfId="46789" xr:uid="{00000000-0005-0000-0000-0000EE010000}"/>
    <cellStyle name="메모 2 2 4" xfId="6804" xr:uid="{00000000-0005-0000-0000-0000F2390000}"/>
    <cellStyle name="메모 2 2 4 10" xfId="10992" xr:uid="{00000000-0005-0000-0000-0000F3390000}"/>
    <cellStyle name="메모 2 2 4 11" xfId="11086" xr:uid="{00000000-0005-0000-0000-0000F4390000}"/>
    <cellStyle name="메모 2 2 4 12" xfId="11446" xr:uid="{00000000-0005-0000-0000-0000F5390000}"/>
    <cellStyle name="메모 2 2 4 13" xfId="11043" xr:uid="{00000000-0005-0000-0000-0000F6390000}"/>
    <cellStyle name="메모 2 2 4 14" xfId="10366" xr:uid="{00000000-0005-0000-0000-0000F7390000}"/>
    <cellStyle name="메모 2 2 4 15" xfId="13382" xr:uid="{00000000-0005-0000-0000-0000F8390000}"/>
    <cellStyle name="메모 2 2 4 16" xfId="13751" xr:uid="{00000000-0005-0000-0000-0000F9390000}"/>
    <cellStyle name="메모 2 2 4 17" xfId="14067" xr:uid="{00000000-0005-0000-0000-0000FA390000}"/>
    <cellStyle name="메모 2 2 4 18" xfId="14164" xr:uid="{00000000-0005-0000-0000-0000FB390000}"/>
    <cellStyle name="메모 2 2 4 19" xfId="14179" xr:uid="{00000000-0005-0000-0000-0000FC390000}"/>
    <cellStyle name="메모 2 2 4 2" xfId="7392" xr:uid="{00000000-0005-0000-0000-0000FD390000}"/>
    <cellStyle name="메모 2 2 4 2 10" xfId="13971" xr:uid="{00000000-0005-0000-0000-0000FE390000}"/>
    <cellStyle name="메모 2 2 4 2 11" xfId="19536" xr:uid="{00000000-0005-0000-0000-0000FF390000}"/>
    <cellStyle name="메모 2 2 4 2 12" xfId="33780" xr:uid="{00000000-0005-0000-0000-0000003A0000}"/>
    <cellStyle name="메모 2 2 4 2 13" xfId="38697" xr:uid="{00000000-0005-0000-0000-0000013A0000}"/>
    <cellStyle name="메모 2 2 4 2 14" xfId="41039" xr:uid="{00000000-0005-0000-0000-00002B170000}"/>
    <cellStyle name="메모 2 2 4 2 15" xfId="46432" xr:uid="{00000000-0005-0000-0000-00002B170000}"/>
    <cellStyle name="메모 2 2 4 2 2" xfId="11681" xr:uid="{00000000-0005-0000-0000-0000023A0000}"/>
    <cellStyle name="메모 2 2 4 2 3" xfId="11881" xr:uid="{00000000-0005-0000-0000-0000033A0000}"/>
    <cellStyle name="메모 2 2 4 2 4" xfId="12081" xr:uid="{00000000-0005-0000-0000-0000043A0000}"/>
    <cellStyle name="메모 2 2 4 2 5" xfId="12281" xr:uid="{00000000-0005-0000-0000-0000053A0000}"/>
    <cellStyle name="메모 2 2 4 2 6" xfId="12788" xr:uid="{00000000-0005-0000-0000-0000063A0000}"/>
    <cellStyle name="메모 2 2 4 2 7" xfId="13121" xr:uid="{00000000-0005-0000-0000-0000073A0000}"/>
    <cellStyle name="메모 2 2 4 2 8" xfId="10265" xr:uid="{00000000-0005-0000-0000-0000083A0000}"/>
    <cellStyle name="메모 2 2 4 2 9" xfId="13602" xr:uid="{00000000-0005-0000-0000-0000093A0000}"/>
    <cellStyle name="메모 2 2 4 20" xfId="14237" xr:uid="{00000000-0005-0000-0000-00000A3A0000}"/>
    <cellStyle name="메모 2 2 4 21" xfId="15369" xr:uid="{00000000-0005-0000-0000-00000B3A0000}"/>
    <cellStyle name="메모 2 2 4 22" xfId="15516" xr:uid="{00000000-0005-0000-0000-00000C3A0000}"/>
    <cellStyle name="메모 2 2 4 23" xfId="15657" xr:uid="{00000000-0005-0000-0000-00000D3A0000}"/>
    <cellStyle name="메모 2 2 4 24" xfId="19869" xr:uid="{00000000-0005-0000-0000-00000E3A0000}"/>
    <cellStyle name="메모 2 2 4 25" xfId="19952" xr:uid="{00000000-0005-0000-0000-00000F3A0000}"/>
    <cellStyle name="메모 2 2 4 26" xfId="19734" xr:uid="{00000000-0005-0000-0000-0000103A0000}"/>
    <cellStyle name="메모 2 2 4 27" xfId="32920" xr:uid="{00000000-0005-0000-0000-0000113A0000}"/>
    <cellStyle name="메모 2 2 4 28" xfId="33563" xr:uid="{00000000-0005-0000-0000-0000123A0000}"/>
    <cellStyle name="메모 2 2 4 29" xfId="38914" xr:uid="{00000000-0005-0000-0000-0000133A0000}"/>
    <cellStyle name="메모 2 2 4 3" xfId="7391" xr:uid="{00000000-0005-0000-0000-0000143A0000}"/>
    <cellStyle name="메모 2 2 4 3 10" xfId="40801" xr:uid="{00000000-0005-0000-0000-0000F7030000}"/>
    <cellStyle name="메모 2 2 4 3 11" xfId="40224" xr:uid="{00000000-0005-0000-0000-0000F7030000}"/>
    <cellStyle name="메모 2 2 4 3 2" xfId="8824" xr:uid="{00000000-0005-0000-0000-0000153A0000}"/>
    <cellStyle name="메모 2 2 4 3 3" xfId="14401" xr:uid="{00000000-0005-0000-0000-0000163A0000}"/>
    <cellStyle name="메모 2 2 4 3 4" xfId="14524" xr:uid="{00000000-0005-0000-0000-0000173A0000}"/>
    <cellStyle name="메모 2 2 4 3 5" xfId="12933" xr:uid="{00000000-0005-0000-0000-0000183A0000}"/>
    <cellStyle name="메모 2 2 4 3 6" xfId="14694" xr:uid="{00000000-0005-0000-0000-0000193A0000}"/>
    <cellStyle name="메모 2 2 4 3 7" xfId="14912" xr:uid="{00000000-0005-0000-0000-00001A3A0000}"/>
    <cellStyle name="메모 2 2 4 3 8" xfId="15832" xr:uid="{00000000-0005-0000-0000-00001B3A0000}"/>
    <cellStyle name="메모 2 2 4 3 9" xfId="18982" xr:uid="{00000000-0005-0000-0000-00001C3A0000}"/>
    <cellStyle name="메모 2 2 4 30" xfId="39462" xr:uid="{00000000-0005-0000-0000-00001D3A0000}"/>
    <cellStyle name="메모 2 2 4 31" xfId="40023" xr:uid="{00000000-0005-0000-0000-0000D4010000}"/>
    <cellStyle name="메모 2 2 4 32" xfId="40365" xr:uid="{00000000-0005-0000-0000-0000D9010000}"/>
    <cellStyle name="메모 2 2 4 33" xfId="40548" xr:uid="{00000000-0005-0000-0000-0000D9010000}"/>
    <cellStyle name="메모 2 2 4 34" xfId="47119" xr:uid="{00000000-0005-0000-0000-0000F5010000}"/>
    <cellStyle name="메모 2 2 4 35" xfId="46971" xr:uid="{00000000-0005-0000-0000-0000F5010000}"/>
    <cellStyle name="메모 2 2 4 4" xfId="8257" xr:uid="{00000000-0005-0000-0000-00001E3A0000}"/>
    <cellStyle name="메모 2 2 4 4 10" xfId="41164" xr:uid="{00000000-0005-0000-0000-0000F8030000}"/>
    <cellStyle name="메모 2 2 4 4 11" xfId="40957" xr:uid="{00000000-0005-0000-0000-0000F8030000}"/>
    <cellStyle name="메모 2 2 4 4 2" xfId="8887" xr:uid="{00000000-0005-0000-0000-00001F3A0000}"/>
    <cellStyle name="메모 2 2 4 4 3" xfId="14799" xr:uid="{00000000-0005-0000-0000-0000203A0000}"/>
    <cellStyle name="메모 2 2 4 4 4" xfId="14458" xr:uid="{00000000-0005-0000-0000-0000213A0000}"/>
    <cellStyle name="메모 2 2 4 4 5" xfId="14982" xr:uid="{00000000-0005-0000-0000-0000223A0000}"/>
    <cellStyle name="메모 2 2 4 4 6" xfId="15058" xr:uid="{00000000-0005-0000-0000-0000233A0000}"/>
    <cellStyle name="메모 2 2 4 4 7" xfId="14317" xr:uid="{00000000-0005-0000-0000-0000243A0000}"/>
    <cellStyle name="메모 2 2 4 4 8" xfId="17784" xr:uid="{00000000-0005-0000-0000-0000253A0000}"/>
    <cellStyle name="메모 2 2 4 4 9" xfId="19306" xr:uid="{00000000-0005-0000-0000-0000263A0000}"/>
    <cellStyle name="메모 2 2 4 5" xfId="8633" xr:uid="{00000000-0005-0000-0000-0000273A0000}"/>
    <cellStyle name="메모 2 2 4 6" xfId="10402" xr:uid="{00000000-0005-0000-0000-0000283A0000}"/>
    <cellStyle name="메모 2 2 4 7" xfId="9611" xr:uid="{00000000-0005-0000-0000-0000293A0000}"/>
    <cellStyle name="메모 2 2 4 8" xfId="10702" xr:uid="{00000000-0005-0000-0000-00002A3A0000}"/>
    <cellStyle name="메모 2 2 4 9" xfId="10874" xr:uid="{00000000-0005-0000-0000-00002B3A0000}"/>
    <cellStyle name="메모 2 2 5" xfId="6712" xr:uid="{00000000-0005-0000-0000-00002C3A0000}"/>
    <cellStyle name="메모 2 2 5 10" xfId="12634" xr:uid="{00000000-0005-0000-0000-00002D3A0000}"/>
    <cellStyle name="메모 2 2 5 11" xfId="9734" xr:uid="{00000000-0005-0000-0000-00002E3A0000}"/>
    <cellStyle name="메모 2 2 5 12" xfId="13302" xr:uid="{00000000-0005-0000-0000-00002F3A0000}"/>
    <cellStyle name="메모 2 2 5 13" xfId="13675" xr:uid="{00000000-0005-0000-0000-0000303A0000}"/>
    <cellStyle name="메모 2 2 5 14" xfId="10841" xr:uid="{00000000-0005-0000-0000-0000313A0000}"/>
    <cellStyle name="메모 2 2 5 15" xfId="14314" xr:uid="{00000000-0005-0000-0000-0000323A0000}"/>
    <cellStyle name="메모 2 2 5 16" xfId="14194" xr:uid="{00000000-0005-0000-0000-0000333A0000}"/>
    <cellStyle name="메모 2 2 5 17" xfId="11114" xr:uid="{00000000-0005-0000-0000-0000343A0000}"/>
    <cellStyle name="메모 2 2 5 18" xfId="15298" xr:uid="{00000000-0005-0000-0000-0000353A0000}"/>
    <cellStyle name="메모 2 2 5 19" xfId="15446" xr:uid="{00000000-0005-0000-0000-0000363A0000}"/>
    <cellStyle name="메모 2 2 5 2" xfId="8563" xr:uid="{00000000-0005-0000-0000-0000373A0000}"/>
    <cellStyle name="메모 2 2 5 2 10" xfId="13918" xr:uid="{00000000-0005-0000-0000-0000383A0000}"/>
    <cellStyle name="메모 2 2 5 2 11" xfId="19587" xr:uid="{00000000-0005-0000-0000-0000393A0000}"/>
    <cellStyle name="메모 2 2 5 2 12" xfId="33727" xr:uid="{00000000-0005-0000-0000-00003A3A0000}"/>
    <cellStyle name="메모 2 2 5 2 13" xfId="38750" xr:uid="{00000000-0005-0000-0000-00003B3A0000}"/>
    <cellStyle name="메모 2 2 5 2 14" xfId="40922" xr:uid="{00000000-0005-0000-0000-00002D170000}"/>
    <cellStyle name="메모 2 2 5 2 15" xfId="46485" xr:uid="{00000000-0005-0000-0000-00002D170000}"/>
    <cellStyle name="메모 2 2 5 2 2" xfId="11628" xr:uid="{00000000-0005-0000-0000-00003C3A0000}"/>
    <cellStyle name="메모 2 2 5 2 3" xfId="11828" xr:uid="{00000000-0005-0000-0000-00003D3A0000}"/>
    <cellStyle name="메모 2 2 5 2 4" xfId="12028" xr:uid="{00000000-0005-0000-0000-00003E3A0000}"/>
    <cellStyle name="메모 2 2 5 2 5" xfId="12228" xr:uid="{00000000-0005-0000-0000-00003F3A0000}"/>
    <cellStyle name="메모 2 2 5 2 6" xfId="12639" xr:uid="{00000000-0005-0000-0000-0000403A0000}"/>
    <cellStyle name="메모 2 2 5 2 7" xfId="13068" xr:uid="{00000000-0005-0000-0000-0000413A0000}"/>
    <cellStyle name="메모 2 2 5 2 8" xfId="12555" xr:uid="{00000000-0005-0000-0000-0000423A0000}"/>
    <cellStyle name="메모 2 2 5 2 9" xfId="13549" xr:uid="{00000000-0005-0000-0000-0000433A0000}"/>
    <cellStyle name="메모 2 2 5 20" xfId="15589" xr:uid="{00000000-0005-0000-0000-0000443A0000}"/>
    <cellStyle name="메모 2 2 5 21" xfId="19246" xr:uid="{00000000-0005-0000-0000-0000453A0000}"/>
    <cellStyle name="메모 2 2 5 22" xfId="19995" xr:uid="{00000000-0005-0000-0000-0000463A0000}"/>
    <cellStyle name="메모 2 2 5 23" xfId="19797" xr:uid="{00000000-0005-0000-0000-0000473A0000}"/>
    <cellStyle name="메모 2 2 5 24" xfId="32845" xr:uid="{00000000-0005-0000-0000-0000483A0000}"/>
    <cellStyle name="메모 2 2 5 25" xfId="33487" xr:uid="{00000000-0005-0000-0000-0000493A0000}"/>
    <cellStyle name="메모 2 2 5 26" xfId="38988" xr:uid="{00000000-0005-0000-0000-00004A3A0000}"/>
    <cellStyle name="메모 2 2 5 27" xfId="39387" xr:uid="{00000000-0005-0000-0000-00004B3A0000}"/>
    <cellStyle name="메모 2 2 5 28" xfId="39960" xr:uid="{00000000-0005-0000-0000-0000D5010000}"/>
    <cellStyle name="메모 2 2 5 29" xfId="40287" xr:uid="{00000000-0005-0000-0000-0000DA010000}"/>
    <cellStyle name="메모 2 2 5 3" xfId="10055" xr:uid="{00000000-0005-0000-0000-00004C3A0000}"/>
    <cellStyle name="메모 2 2 5 30" xfId="40470" xr:uid="{00000000-0005-0000-0000-0000DA010000}"/>
    <cellStyle name="메모 2 2 5 31" xfId="47043" xr:uid="{00000000-0005-0000-0000-0000F6010000}"/>
    <cellStyle name="메모 2 2 5 32" xfId="46912" xr:uid="{00000000-0005-0000-0000-0000F6010000}"/>
    <cellStyle name="메모 2 2 5 4" xfId="10300" xr:uid="{00000000-0005-0000-0000-00004D3A0000}"/>
    <cellStyle name="메모 2 2 5 5" xfId="10758" xr:uid="{00000000-0005-0000-0000-00004E3A0000}"/>
    <cellStyle name="메모 2 2 5 6" xfId="10106" xr:uid="{00000000-0005-0000-0000-00004F3A0000}"/>
    <cellStyle name="메모 2 2 5 7" xfId="11066" xr:uid="{00000000-0005-0000-0000-0000503A0000}"/>
    <cellStyle name="메모 2 2 5 8" xfId="10226" xr:uid="{00000000-0005-0000-0000-0000513A0000}"/>
    <cellStyle name="메모 2 2 5 9" xfId="11239" xr:uid="{00000000-0005-0000-0000-0000523A0000}"/>
    <cellStyle name="메모 2 2 6" xfId="6184" xr:uid="{00000000-0005-0000-0000-0000533A0000}"/>
    <cellStyle name="메모 2 2 6 10" xfId="13852" xr:uid="{00000000-0005-0000-0000-0000543A0000}"/>
    <cellStyle name="메모 2 2 6 11" xfId="19649" xr:uid="{00000000-0005-0000-0000-0000553A0000}"/>
    <cellStyle name="메모 2 2 6 12" xfId="33661" xr:uid="{00000000-0005-0000-0000-0000563A0000}"/>
    <cellStyle name="메모 2 2 6 13" xfId="38816" xr:uid="{00000000-0005-0000-0000-0000573A0000}"/>
    <cellStyle name="메모 2 2 6 14" xfId="41052" xr:uid="{00000000-0005-0000-0000-00002E170000}"/>
    <cellStyle name="메모 2 2 6 15" xfId="46551" xr:uid="{00000000-0005-0000-0000-00002E170000}"/>
    <cellStyle name="메모 2 2 6 2" xfId="11562" xr:uid="{00000000-0005-0000-0000-0000583A0000}"/>
    <cellStyle name="메모 2 2 6 3" xfId="11762" xr:uid="{00000000-0005-0000-0000-0000593A0000}"/>
    <cellStyle name="메모 2 2 6 4" xfId="11962" xr:uid="{00000000-0005-0000-0000-00005A3A0000}"/>
    <cellStyle name="메모 2 2 6 5" xfId="12162" xr:uid="{00000000-0005-0000-0000-00005B3A0000}"/>
    <cellStyle name="메모 2 2 6 6" xfId="11010" xr:uid="{00000000-0005-0000-0000-00005C3A0000}"/>
    <cellStyle name="메모 2 2 6 7" xfId="13002" xr:uid="{00000000-0005-0000-0000-00005D3A0000}"/>
    <cellStyle name="메모 2 2 6 8" xfId="12351" xr:uid="{00000000-0005-0000-0000-00005E3A0000}"/>
    <cellStyle name="메모 2 2 6 9" xfId="13483" xr:uid="{00000000-0005-0000-0000-00005F3A0000}"/>
    <cellStyle name="메모 2 2 7" xfId="9038" xr:uid="{00000000-0005-0000-0000-0000603A0000}"/>
    <cellStyle name="메모 2 2 7 2" xfId="19123" xr:uid="{00000000-0005-0000-0000-0000613A0000}"/>
    <cellStyle name="메모 2 2 7 3" xfId="33833" xr:uid="{00000000-0005-0000-0000-0000623A0000}"/>
    <cellStyle name="메모 2 2 7 4" xfId="38646" xr:uid="{00000000-0005-0000-0000-0000633A0000}"/>
    <cellStyle name="메모 2 2 7 5" xfId="41579" xr:uid="{00000000-0005-0000-0000-00002F170000}"/>
    <cellStyle name="메모 2 2 7 6" xfId="41205" xr:uid="{00000000-0005-0000-0000-00002F170000}"/>
    <cellStyle name="메모 2 2 8" xfId="10081" xr:uid="{00000000-0005-0000-0000-0000643A0000}"/>
    <cellStyle name="메모 2 2 9" xfId="9520" xr:uid="{00000000-0005-0000-0000-0000653A0000}"/>
    <cellStyle name="메모 2 20" xfId="14085" xr:uid="{00000000-0005-0000-0000-0000663A0000}"/>
    <cellStyle name="메모 2 21" xfId="14290" xr:uid="{00000000-0005-0000-0000-0000673A0000}"/>
    <cellStyle name="메모 2 22" xfId="14614" xr:uid="{00000000-0005-0000-0000-0000683A0000}"/>
    <cellStyle name="메모 2 23" xfId="15223" xr:uid="{00000000-0005-0000-0000-0000693A0000}"/>
    <cellStyle name="메모 2 24" xfId="15126" xr:uid="{00000000-0005-0000-0000-00006A3A0000}"/>
    <cellStyle name="메모 2 25" xfId="14769" xr:uid="{00000000-0005-0000-0000-00006B3A0000}"/>
    <cellStyle name="메모 2 26" xfId="15216" xr:uid="{00000000-0005-0000-0000-00006C3A0000}"/>
    <cellStyle name="메모 2 27" xfId="20076" xr:uid="{00000000-0005-0000-0000-00006D3A0000}"/>
    <cellStyle name="메모 2 28" xfId="20113" xr:uid="{00000000-0005-0000-0000-00006E3A0000}"/>
    <cellStyle name="메모 2 29" xfId="17827" xr:uid="{00000000-0005-0000-0000-00006F3A0000}"/>
    <cellStyle name="메모 2 3" xfId="1433" xr:uid="{00000000-0005-0000-0000-0000703A0000}"/>
    <cellStyle name="메모 2 3 10" xfId="11004" xr:uid="{00000000-0005-0000-0000-0000713A0000}"/>
    <cellStyle name="메모 2 3 11" xfId="9939" xr:uid="{00000000-0005-0000-0000-0000723A0000}"/>
    <cellStyle name="메모 2 3 12" xfId="10089" xr:uid="{00000000-0005-0000-0000-0000733A0000}"/>
    <cellStyle name="메모 2 3 13" xfId="11254" xr:uid="{00000000-0005-0000-0000-0000743A0000}"/>
    <cellStyle name="메모 2 3 14" xfId="11171" xr:uid="{00000000-0005-0000-0000-0000753A0000}"/>
    <cellStyle name="메모 2 3 15" xfId="10961" xr:uid="{00000000-0005-0000-0000-0000763A0000}"/>
    <cellStyle name="메모 2 3 16" xfId="11082" xr:uid="{00000000-0005-0000-0000-0000773A0000}"/>
    <cellStyle name="메모 2 3 17" xfId="13316" xr:uid="{00000000-0005-0000-0000-0000783A0000}"/>
    <cellStyle name="메모 2 3 18" xfId="12426" xr:uid="{00000000-0005-0000-0000-0000793A0000}"/>
    <cellStyle name="메모 2 3 19" xfId="13265" xr:uid="{00000000-0005-0000-0000-00007A3A0000}"/>
    <cellStyle name="메모 2 3 2" xfId="4817" xr:uid="{00000000-0005-0000-0000-00007B3A0000}"/>
    <cellStyle name="메모 2 3 2 10" xfId="9978" xr:uid="{00000000-0005-0000-0000-00007C3A0000}"/>
    <cellStyle name="메모 2 3 2 11" xfId="11016" xr:uid="{00000000-0005-0000-0000-00007D3A0000}"/>
    <cellStyle name="메모 2 3 2 12" xfId="11210" xr:uid="{00000000-0005-0000-0000-00007E3A0000}"/>
    <cellStyle name="메모 2 3 2 13" xfId="11323" xr:uid="{00000000-0005-0000-0000-00007F3A0000}"/>
    <cellStyle name="메모 2 3 2 14" xfId="12654" xr:uid="{00000000-0005-0000-0000-0000803A0000}"/>
    <cellStyle name="메모 2 3 2 15" xfId="12665" xr:uid="{00000000-0005-0000-0000-0000813A0000}"/>
    <cellStyle name="메모 2 3 2 16" xfId="13167" xr:uid="{00000000-0005-0000-0000-0000823A0000}"/>
    <cellStyle name="메모 2 3 2 17" xfId="12518" xr:uid="{00000000-0005-0000-0000-0000833A0000}"/>
    <cellStyle name="메모 2 3 2 18" xfId="13210" xr:uid="{00000000-0005-0000-0000-0000843A0000}"/>
    <cellStyle name="메모 2 3 2 19" xfId="14532" xr:uid="{00000000-0005-0000-0000-0000853A0000}"/>
    <cellStyle name="메모 2 3 2 2" xfId="6189" xr:uid="{00000000-0005-0000-0000-0000863A0000}"/>
    <cellStyle name="메모 2 3 2 2 10" xfId="10361" xr:uid="{00000000-0005-0000-0000-0000873A0000}"/>
    <cellStyle name="메모 2 3 2 2 11" xfId="11394" xr:uid="{00000000-0005-0000-0000-0000883A0000}"/>
    <cellStyle name="메모 2 3 2 2 12" xfId="11365" xr:uid="{00000000-0005-0000-0000-0000893A0000}"/>
    <cellStyle name="메모 2 3 2 2 13" xfId="11230" xr:uid="{00000000-0005-0000-0000-00008A3A0000}"/>
    <cellStyle name="메모 2 3 2 2 14" xfId="11220" xr:uid="{00000000-0005-0000-0000-00008B3A0000}"/>
    <cellStyle name="메모 2 3 2 2 15" xfId="12943" xr:uid="{00000000-0005-0000-0000-00008C3A0000}"/>
    <cellStyle name="메모 2 3 2 2 16" xfId="12543" xr:uid="{00000000-0005-0000-0000-00008D3A0000}"/>
    <cellStyle name="메모 2 3 2 2 17" xfId="14618" xr:uid="{00000000-0005-0000-0000-00008E3A0000}"/>
    <cellStyle name="메모 2 3 2 2 18" xfId="14423" xr:uid="{00000000-0005-0000-0000-00008F3A0000}"/>
    <cellStyle name="메모 2 3 2 2 19" xfId="15205" xr:uid="{00000000-0005-0000-0000-0000903A0000}"/>
    <cellStyle name="메모 2 3 2 2 2" xfId="6809" xr:uid="{00000000-0005-0000-0000-0000913A0000}"/>
    <cellStyle name="메모 2 3 2 2 2 10" xfId="10487" xr:uid="{00000000-0005-0000-0000-0000923A0000}"/>
    <cellStyle name="메모 2 3 2 2 2 11" xfId="10934" xr:uid="{00000000-0005-0000-0000-0000933A0000}"/>
    <cellStyle name="메모 2 3 2 2 2 12" xfId="11418" xr:uid="{00000000-0005-0000-0000-0000943A0000}"/>
    <cellStyle name="메모 2 3 2 2 2 13" xfId="11179" xr:uid="{00000000-0005-0000-0000-0000953A0000}"/>
    <cellStyle name="메모 2 3 2 2 2 14" xfId="9780" xr:uid="{00000000-0005-0000-0000-0000963A0000}"/>
    <cellStyle name="메모 2 3 2 2 2 15" xfId="13387" xr:uid="{00000000-0005-0000-0000-0000973A0000}"/>
    <cellStyle name="메모 2 3 2 2 2 16" xfId="13756" xr:uid="{00000000-0005-0000-0000-0000983A0000}"/>
    <cellStyle name="메모 2 3 2 2 2 17" xfId="13422" xr:uid="{00000000-0005-0000-0000-0000993A0000}"/>
    <cellStyle name="메모 2 3 2 2 2 18" xfId="12604" xr:uid="{00000000-0005-0000-0000-00009A3A0000}"/>
    <cellStyle name="메모 2 3 2 2 2 19" xfId="14525" xr:uid="{00000000-0005-0000-0000-00009B3A0000}"/>
    <cellStyle name="메모 2 3 2 2 2 2" xfId="7394" xr:uid="{00000000-0005-0000-0000-00009C3A0000}"/>
    <cellStyle name="메모 2 3 2 2 2 2 10" xfId="13975" xr:uid="{00000000-0005-0000-0000-00009D3A0000}"/>
    <cellStyle name="메모 2 3 2 2 2 2 11" xfId="19532" xr:uid="{00000000-0005-0000-0000-00009E3A0000}"/>
    <cellStyle name="메모 2 3 2 2 2 2 12" xfId="33784" xr:uid="{00000000-0005-0000-0000-00009F3A0000}"/>
    <cellStyle name="메모 2 3 2 2 2 2 13" xfId="38693" xr:uid="{00000000-0005-0000-0000-0000A03A0000}"/>
    <cellStyle name="메모 2 3 2 2 2 2 14" xfId="41037" xr:uid="{00000000-0005-0000-0000-000034170000}"/>
    <cellStyle name="메모 2 3 2 2 2 2 15" xfId="46428" xr:uid="{00000000-0005-0000-0000-000034170000}"/>
    <cellStyle name="메모 2 3 2 2 2 2 2" xfId="11685" xr:uid="{00000000-0005-0000-0000-0000A13A0000}"/>
    <cellStyle name="메모 2 3 2 2 2 2 3" xfId="11885" xr:uid="{00000000-0005-0000-0000-0000A23A0000}"/>
    <cellStyle name="메모 2 3 2 2 2 2 4" xfId="12085" xr:uid="{00000000-0005-0000-0000-0000A33A0000}"/>
    <cellStyle name="메모 2 3 2 2 2 2 5" xfId="12285" xr:uid="{00000000-0005-0000-0000-0000A43A0000}"/>
    <cellStyle name="메모 2 3 2 2 2 2 6" xfId="12792" xr:uid="{00000000-0005-0000-0000-0000A53A0000}"/>
    <cellStyle name="메모 2 3 2 2 2 2 7" xfId="13125" xr:uid="{00000000-0005-0000-0000-0000A63A0000}"/>
    <cellStyle name="메모 2 3 2 2 2 2 8" xfId="12684" xr:uid="{00000000-0005-0000-0000-0000A73A0000}"/>
    <cellStyle name="메모 2 3 2 2 2 2 9" xfId="13606" xr:uid="{00000000-0005-0000-0000-0000A83A0000}"/>
    <cellStyle name="메모 2 3 2 2 2 20" xfId="15177" xr:uid="{00000000-0005-0000-0000-0000A93A0000}"/>
    <cellStyle name="메모 2 3 2 2 2 21" xfId="15374" xr:uid="{00000000-0005-0000-0000-0000AA3A0000}"/>
    <cellStyle name="메모 2 3 2 2 2 22" xfId="15521" xr:uid="{00000000-0005-0000-0000-0000AB3A0000}"/>
    <cellStyle name="메모 2 3 2 2 2 23" xfId="15662" xr:uid="{00000000-0005-0000-0000-0000AC3A0000}"/>
    <cellStyle name="메모 2 3 2 2 2 24" xfId="19864" xr:uid="{00000000-0005-0000-0000-0000AD3A0000}"/>
    <cellStyle name="메모 2 3 2 2 2 25" xfId="19254" xr:uid="{00000000-0005-0000-0000-0000AE3A0000}"/>
    <cellStyle name="메모 2 3 2 2 2 26" xfId="19729" xr:uid="{00000000-0005-0000-0000-0000AF3A0000}"/>
    <cellStyle name="메모 2 3 2 2 2 27" xfId="32925" xr:uid="{00000000-0005-0000-0000-0000B03A0000}"/>
    <cellStyle name="메모 2 3 2 2 2 28" xfId="33568" xr:uid="{00000000-0005-0000-0000-0000B13A0000}"/>
    <cellStyle name="메모 2 3 2 2 2 29" xfId="38909" xr:uid="{00000000-0005-0000-0000-0000B23A0000}"/>
    <cellStyle name="메모 2 3 2 2 2 3" xfId="7393" xr:uid="{00000000-0005-0000-0000-0000B33A0000}"/>
    <cellStyle name="메모 2 3 2 2 2 3 10" xfId="40802" xr:uid="{00000000-0005-0000-0000-0000FF030000}"/>
    <cellStyle name="메모 2 3 2 2 2 3 11" xfId="41063" xr:uid="{00000000-0005-0000-0000-0000FF030000}"/>
    <cellStyle name="메모 2 3 2 2 2 3 2" xfId="8788" xr:uid="{00000000-0005-0000-0000-0000B43A0000}"/>
    <cellStyle name="메모 2 3 2 2 2 3 3" xfId="14403" xr:uid="{00000000-0005-0000-0000-0000B53A0000}"/>
    <cellStyle name="메모 2 3 2 2 2 3 4" xfId="13436" xr:uid="{00000000-0005-0000-0000-0000B63A0000}"/>
    <cellStyle name="메모 2 3 2 2 2 3 5" xfId="14566" xr:uid="{00000000-0005-0000-0000-0000B73A0000}"/>
    <cellStyle name="메모 2 3 2 2 2 3 6" xfId="14180" xr:uid="{00000000-0005-0000-0000-0000B83A0000}"/>
    <cellStyle name="메모 2 3 2 2 2 3 7" xfId="10420" xr:uid="{00000000-0005-0000-0000-0000B93A0000}"/>
    <cellStyle name="메모 2 3 2 2 2 3 8" xfId="15794" xr:uid="{00000000-0005-0000-0000-0000BA3A0000}"/>
    <cellStyle name="메모 2 3 2 2 2 3 9" xfId="18984" xr:uid="{00000000-0005-0000-0000-0000BB3A0000}"/>
    <cellStyle name="메모 2 3 2 2 2 30" xfId="39467" xr:uid="{00000000-0005-0000-0000-0000BC3A0000}"/>
    <cellStyle name="메모 2 3 2 2 2 31" xfId="39693" xr:uid="{00000000-0005-0000-0000-0000D9010000}"/>
    <cellStyle name="메모 2 3 2 2 2 32" xfId="40370" xr:uid="{00000000-0005-0000-0000-0000DE010000}"/>
    <cellStyle name="메모 2 3 2 2 2 33" xfId="40553" xr:uid="{00000000-0005-0000-0000-0000DE010000}"/>
    <cellStyle name="메모 2 3 2 2 2 34" xfId="47124" xr:uid="{00000000-0005-0000-0000-0000FA010000}"/>
    <cellStyle name="메모 2 3 2 2 2 35" xfId="46976" xr:uid="{00000000-0005-0000-0000-0000FA010000}"/>
    <cellStyle name="메모 2 3 2 2 2 4" xfId="8258" xr:uid="{00000000-0005-0000-0000-0000BD3A0000}"/>
    <cellStyle name="메모 2 3 2 2 2 4 10" xfId="41165" xr:uid="{00000000-0005-0000-0000-000000040000}"/>
    <cellStyle name="메모 2 3 2 2 2 4 11" xfId="40641" xr:uid="{00000000-0005-0000-0000-000000040000}"/>
    <cellStyle name="메모 2 3 2 2 2 4 2" xfId="8891" xr:uid="{00000000-0005-0000-0000-0000BE3A0000}"/>
    <cellStyle name="메모 2 3 2 2 2 4 3" xfId="14800" xr:uid="{00000000-0005-0000-0000-0000BF3A0000}"/>
    <cellStyle name="메모 2 3 2 2 2 4 4" xfId="12928" xr:uid="{00000000-0005-0000-0000-0000C03A0000}"/>
    <cellStyle name="메모 2 3 2 2 2 4 5" xfId="14983" xr:uid="{00000000-0005-0000-0000-0000C13A0000}"/>
    <cellStyle name="메모 2 3 2 2 2 4 6" xfId="15059" xr:uid="{00000000-0005-0000-0000-0000C23A0000}"/>
    <cellStyle name="메모 2 3 2 2 2 4 7" xfId="12872" xr:uid="{00000000-0005-0000-0000-0000C33A0000}"/>
    <cellStyle name="메모 2 3 2 2 2 4 8" xfId="17785" xr:uid="{00000000-0005-0000-0000-0000C43A0000}"/>
    <cellStyle name="메모 2 3 2 2 2 4 9" xfId="19307" xr:uid="{00000000-0005-0000-0000-0000C53A0000}"/>
    <cellStyle name="메모 2 3 2 2 2 5" xfId="8623" xr:uid="{00000000-0005-0000-0000-0000C63A0000}"/>
    <cellStyle name="메모 2 3 2 2 2 6" xfId="9954" xr:uid="{00000000-0005-0000-0000-0000C73A0000}"/>
    <cellStyle name="메모 2 3 2 2 2 7" xfId="9648" xr:uid="{00000000-0005-0000-0000-0000C83A0000}"/>
    <cellStyle name="메모 2 3 2 2 2 8" xfId="9525" xr:uid="{00000000-0005-0000-0000-0000C93A0000}"/>
    <cellStyle name="메모 2 3 2 2 2 9" xfId="9579" xr:uid="{00000000-0005-0000-0000-0000CA3A0000}"/>
    <cellStyle name="메모 2 3 2 2 20" xfId="15215" xr:uid="{00000000-0005-0000-0000-0000CB3A0000}"/>
    <cellStyle name="메모 2 3 2 2 21" xfId="14625" xr:uid="{00000000-0005-0000-0000-0000CC3A0000}"/>
    <cellStyle name="메모 2 3 2 2 22" xfId="15093" xr:uid="{00000000-0005-0000-0000-0000CD3A0000}"/>
    <cellStyle name="메모 2 3 2 2 23" xfId="20070" xr:uid="{00000000-0005-0000-0000-0000CE3A0000}"/>
    <cellStyle name="메모 2 3 2 2 24" xfId="20111" xr:uid="{00000000-0005-0000-0000-0000CF3A0000}"/>
    <cellStyle name="메모 2 3 2 2 25" xfId="18885" xr:uid="{00000000-0005-0000-0000-0000D03A0000}"/>
    <cellStyle name="메모 2 3 2 2 26" xfId="32751" xr:uid="{00000000-0005-0000-0000-0000D13A0000}"/>
    <cellStyle name="메모 2 3 2 2 27" xfId="33199" xr:uid="{00000000-0005-0000-0000-0000D23A0000}"/>
    <cellStyle name="메모 2 3 2 2 28" xfId="39061" xr:uid="{00000000-0005-0000-0000-0000D33A0000}"/>
    <cellStyle name="메모 2 3 2 2 29" xfId="39292" xr:uid="{00000000-0005-0000-0000-0000D43A0000}"/>
    <cellStyle name="메모 2 3 2 2 3" xfId="6717" xr:uid="{00000000-0005-0000-0000-0000D53A0000}"/>
    <cellStyle name="메모 2 3 2 2 3 10" xfId="12378" xr:uid="{00000000-0005-0000-0000-0000D63A0000}"/>
    <cellStyle name="메모 2 3 2 2 3 11" xfId="12437" xr:uid="{00000000-0005-0000-0000-0000D73A0000}"/>
    <cellStyle name="메모 2 3 2 2 3 12" xfId="13307" xr:uid="{00000000-0005-0000-0000-0000D83A0000}"/>
    <cellStyle name="메모 2 3 2 2 3 13" xfId="13680" xr:uid="{00000000-0005-0000-0000-0000D93A0000}"/>
    <cellStyle name="메모 2 3 2 2 3 14" xfId="11276" xr:uid="{00000000-0005-0000-0000-0000DA3A0000}"/>
    <cellStyle name="메모 2 3 2 2 3 15" xfId="13184" xr:uid="{00000000-0005-0000-0000-0000DB3A0000}"/>
    <cellStyle name="메모 2 3 2 2 3 16" xfId="14707" xr:uid="{00000000-0005-0000-0000-0000DC3A0000}"/>
    <cellStyle name="메모 2 3 2 2 3 17" xfId="12347" xr:uid="{00000000-0005-0000-0000-0000DD3A0000}"/>
    <cellStyle name="메모 2 3 2 2 3 18" xfId="15303" xr:uid="{00000000-0005-0000-0000-0000DE3A0000}"/>
    <cellStyle name="메모 2 3 2 2 3 19" xfId="15451" xr:uid="{00000000-0005-0000-0000-0000DF3A0000}"/>
    <cellStyle name="메모 2 3 2 2 3 2" xfId="8564" xr:uid="{00000000-0005-0000-0000-0000E03A0000}"/>
    <cellStyle name="메모 2 3 2 2 3 2 10" xfId="13923" xr:uid="{00000000-0005-0000-0000-0000E13A0000}"/>
    <cellStyle name="메모 2 3 2 2 3 2 11" xfId="19582" xr:uid="{00000000-0005-0000-0000-0000E23A0000}"/>
    <cellStyle name="메모 2 3 2 2 3 2 12" xfId="33732" xr:uid="{00000000-0005-0000-0000-0000E33A0000}"/>
    <cellStyle name="메모 2 3 2 2 3 2 13" xfId="38745" xr:uid="{00000000-0005-0000-0000-0000E43A0000}"/>
    <cellStyle name="메모 2 3 2 2 3 2 14" xfId="41321" xr:uid="{00000000-0005-0000-0000-000036170000}"/>
    <cellStyle name="메모 2 3 2 2 3 2 15" xfId="46480" xr:uid="{00000000-0005-0000-0000-000036170000}"/>
    <cellStyle name="메모 2 3 2 2 3 2 2" xfId="11633" xr:uid="{00000000-0005-0000-0000-0000E53A0000}"/>
    <cellStyle name="메모 2 3 2 2 3 2 3" xfId="11833" xr:uid="{00000000-0005-0000-0000-0000E63A0000}"/>
    <cellStyle name="메모 2 3 2 2 3 2 4" xfId="12033" xr:uid="{00000000-0005-0000-0000-0000E73A0000}"/>
    <cellStyle name="메모 2 3 2 2 3 2 5" xfId="12233" xr:uid="{00000000-0005-0000-0000-0000E83A0000}"/>
    <cellStyle name="메모 2 3 2 2 3 2 6" xfId="12606" xr:uid="{00000000-0005-0000-0000-0000E93A0000}"/>
    <cellStyle name="메모 2 3 2 2 3 2 7" xfId="13073" xr:uid="{00000000-0005-0000-0000-0000EA3A0000}"/>
    <cellStyle name="메모 2 3 2 2 3 2 8" xfId="11294" xr:uid="{00000000-0005-0000-0000-0000EB3A0000}"/>
    <cellStyle name="메모 2 3 2 2 3 2 9" xfId="13554" xr:uid="{00000000-0005-0000-0000-0000EC3A0000}"/>
    <cellStyle name="메모 2 3 2 2 3 20" xfId="15594" xr:uid="{00000000-0005-0000-0000-0000ED3A0000}"/>
    <cellStyle name="메모 2 3 2 2 3 21" xfId="17838" xr:uid="{00000000-0005-0000-0000-0000EE3A0000}"/>
    <cellStyle name="메모 2 3 2 2 3 22" xfId="19994" xr:uid="{00000000-0005-0000-0000-0000EF3A0000}"/>
    <cellStyle name="메모 2 3 2 2 3 23" xfId="19792" xr:uid="{00000000-0005-0000-0000-0000F03A0000}"/>
    <cellStyle name="메모 2 3 2 2 3 24" xfId="32850" xr:uid="{00000000-0005-0000-0000-0000F13A0000}"/>
    <cellStyle name="메모 2 3 2 2 3 25" xfId="33492" xr:uid="{00000000-0005-0000-0000-0000F23A0000}"/>
    <cellStyle name="메모 2 3 2 2 3 26" xfId="38983" xr:uid="{00000000-0005-0000-0000-0000F33A0000}"/>
    <cellStyle name="메모 2 3 2 2 3 27" xfId="39392" xr:uid="{00000000-0005-0000-0000-0000F43A0000}"/>
    <cellStyle name="메모 2 3 2 2 3 28" xfId="39965" xr:uid="{00000000-0005-0000-0000-0000DA010000}"/>
    <cellStyle name="메모 2 3 2 2 3 29" xfId="40292" xr:uid="{00000000-0005-0000-0000-0000DF010000}"/>
    <cellStyle name="메모 2 3 2 2 3 3" xfId="9871" xr:uid="{00000000-0005-0000-0000-0000F53A0000}"/>
    <cellStyle name="메모 2 3 2 2 3 30" xfId="40475" xr:uid="{00000000-0005-0000-0000-0000DF010000}"/>
    <cellStyle name="메모 2 3 2 2 3 31" xfId="47048" xr:uid="{00000000-0005-0000-0000-0000FB010000}"/>
    <cellStyle name="메모 2 3 2 2 3 32" xfId="46917" xr:uid="{00000000-0005-0000-0000-0000FB010000}"/>
    <cellStyle name="메모 2 3 2 2 3 4" xfId="10194" xr:uid="{00000000-0005-0000-0000-0000F63A0000}"/>
    <cellStyle name="메모 2 3 2 2 3 5" xfId="10716" xr:uid="{00000000-0005-0000-0000-0000F73A0000}"/>
    <cellStyle name="메모 2 3 2 2 3 6" xfId="10213" xr:uid="{00000000-0005-0000-0000-0000F83A0000}"/>
    <cellStyle name="메모 2 3 2 2 3 7" xfId="10742" xr:uid="{00000000-0005-0000-0000-0000F93A0000}"/>
    <cellStyle name="메모 2 3 2 2 3 8" xfId="9680" xr:uid="{00000000-0005-0000-0000-0000FA3A0000}"/>
    <cellStyle name="메모 2 3 2 2 3 9" xfId="11084" xr:uid="{00000000-0005-0000-0000-0000FB3A0000}"/>
    <cellStyle name="메모 2 3 2 2 30" xfId="40195" xr:uid="{00000000-0005-0000-0000-0000D8010000}"/>
    <cellStyle name="메모 2 3 2 2 31" xfId="39652" xr:uid="{00000000-0005-0000-0000-0000DD010000}"/>
    <cellStyle name="메모 2 3 2 2 32" xfId="40198" xr:uid="{00000000-0005-0000-0000-0000DD010000}"/>
    <cellStyle name="메모 2 3 2 2 33" xfId="46830" xr:uid="{00000000-0005-0000-0000-0000F9010000}"/>
    <cellStyle name="메모 2 3 2 2 34" xfId="47194" xr:uid="{00000000-0005-0000-0000-0000F9010000}"/>
    <cellStyle name="메모 2 3 2 2 4" xfId="9039" xr:uid="{00000000-0005-0000-0000-0000FC3A0000}"/>
    <cellStyle name="메모 2 3 2 2 4 10" xfId="13867" xr:uid="{00000000-0005-0000-0000-0000FD3A0000}"/>
    <cellStyle name="메모 2 3 2 2 4 11" xfId="19635" xr:uid="{00000000-0005-0000-0000-0000FE3A0000}"/>
    <cellStyle name="메모 2 3 2 2 4 12" xfId="33676" xr:uid="{00000000-0005-0000-0000-0000FF3A0000}"/>
    <cellStyle name="메모 2 3 2 2 4 13" xfId="38801" xr:uid="{00000000-0005-0000-0000-0000003B0000}"/>
    <cellStyle name="메모 2 3 2 2 4 14" xfId="40944" xr:uid="{00000000-0005-0000-0000-000037170000}"/>
    <cellStyle name="메모 2 3 2 2 4 15" xfId="46536" xr:uid="{00000000-0005-0000-0000-000037170000}"/>
    <cellStyle name="메모 2 3 2 2 4 2" xfId="11577" xr:uid="{00000000-0005-0000-0000-0000013B0000}"/>
    <cellStyle name="메모 2 3 2 2 4 3" xfId="11777" xr:uid="{00000000-0005-0000-0000-0000023B0000}"/>
    <cellStyle name="메모 2 3 2 2 4 4" xfId="11977" xr:uid="{00000000-0005-0000-0000-0000033B0000}"/>
    <cellStyle name="메모 2 3 2 2 4 5" xfId="12177" xr:uid="{00000000-0005-0000-0000-0000043B0000}"/>
    <cellStyle name="메모 2 3 2 2 4 6" xfId="11421" xr:uid="{00000000-0005-0000-0000-0000053B0000}"/>
    <cellStyle name="메모 2 3 2 2 4 7" xfId="13017" xr:uid="{00000000-0005-0000-0000-0000063B0000}"/>
    <cellStyle name="메모 2 3 2 2 4 8" xfId="9919" xr:uid="{00000000-0005-0000-0000-0000073B0000}"/>
    <cellStyle name="메모 2 3 2 2 4 9" xfId="13498" xr:uid="{00000000-0005-0000-0000-0000083B0000}"/>
    <cellStyle name="메모 2 3 2 2 5" xfId="9571" xr:uid="{00000000-0005-0000-0000-0000093B0000}"/>
    <cellStyle name="메모 2 3 2 2 5 2" xfId="18328" xr:uid="{00000000-0005-0000-0000-00000A3B0000}"/>
    <cellStyle name="메모 2 3 2 2 5 3" xfId="33838" xr:uid="{00000000-0005-0000-0000-00000B3B0000}"/>
    <cellStyle name="메모 2 3 2 2 5 4" xfId="38641" xr:uid="{00000000-0005-0000-0000-00000C3B0000}"/>
    <cellStyle name="메모 2 3 2 2 5 5" xfId="40994" xr:uid="{00000000-0005-0000-0000-000038170000}"/>
    <cellStyle name="메모 2 3 2 2 5 6" xfId="46377" xr:uid="{00000000-0005-0000-0000-000038170000}"/>
    <cellStyle name="메모 2 3 2 2 6" xfId="10413" xr:uid="{00000000-0005-0000-0000-00000D3B0000}"/>
    <cellStyle name="메모 2 3 2 2 7" xfId="9629" xr:uid="{00000000-0005-0000-0000-00000E3B0000}"/>
    <cellStyle name="메모 2 3 2 2 8" xfId="9534" xr:uid="{00000000-0005-0000-0000-00000F3B0000}"/>
    <cellStyle name="메모 2 3 2 2 9" xfId="11118" xr:uid="{00000000-0005-0000-0000-0000103B0000}"/>
    <cellStyle name="메모 2 3 2 20" xfId="14053" xr:uid="{00000000-0005-0000-0000-0000113B0000}"/>
    <cellStyle name="메모 2 3 2 21" xfId="15260" xr:uid="{00000000-0005-0000-0000-0000123B0000}"/>
    <cellStyle name="메모 2 3 2 22" xfId="15243" xr:uid="{00000000-0005-0000-0000-0000133B0000}"/>
    <cellStyle name="메모 2 3 2 23" xfId="14627" xr:uid="{00000000-0005-0000-0000-0000143B0000}"/>
    <cellStyle name="메모 2 3 2 24" xfId="15217" xr:uid="{00000000-0005-0000-0000-0000153B0000}"/>
    <cellStyle name="메모 2 3 2 25" xfId="20071" xr:uid="{00000000-0005-0000-0000-0000163B0000}"/>
    <cellStyle name="메모 2 3 2 26" xfId="17851" xr:uid="{00000000-0005-0000-0000-0000173B0000}"/>
    <cellStyle name="메모 2 3 2 27" xfId="19935" xr:uid="{00000000-0005-0000-0000-0000183B0000}"/>
    <cellStyle name="메모 2 3 2 28" xfId="32750" xr:uid="{00000000-0005-0000-0000-0000193B0000}"/>
    <cellStyle name="메모 2 3 2 29" xfId="33198" xr:uid="{00000000-0005-0000-0000-00001A3B0000}"/>
    <cellStyle name="메모 2 3 2 3" xfId="6808" xr:uid="{00000000-0005-0000-0000-00001B3B0000}"/>
    <cellStyle name="메모 2 3 2 3 10" xfId="9905" xr:uid="{00000000-0005-0000-0000-00001C3B0000}"/>
    <cellStyle name="메모 2 3 2 3 11" xfId="9587" xr:uid="{00000000-0005-0000-0000-00001D3B0000}"/>
    <cellStyle name="메모 2 3 2 3 12" xfId="10577" xr:uid="{00000000-0005-0000-0000-00001E3B0000}"/>
    <cellStyle name="메모 2 3 2 3 13" xfId="10286" xr:uid="{00000000-0005-0000-0000-00001F3B0000}"/>
    <cellStyle name="메모 2 3 2 3 14" xfId="10456" xr:uid="{00000000-0005-0000-0000-0000203B0000}"/>
    <cellStyle name="메모 2 3 2 3 15" xfId="13386" xr:uid="{00000000-0005-0000-0000-0000213B0000}"/>
    <cellStyle name="메모 2 3 2 3 16" xfId="13755" xr:uid="{00000000-0005-0000-0000-0000223B0000}"/>
    <cellStyle name="메모 2 3 2 3 17" xfId="12507" xr:uid="{00000000-0005-0000-0000-0000233B0000}"/>
    <cellStyle name="메모 2 3 2 3 18" xfId="15160" xr:uid="{00000000-0005-0000-0000-0000243B0000}"/>
    <cellStyle name="메모 2 3 2 3 19" xfId="14240" xr:uid="{00000000-0005-0000-0000-0000253B0000}"/>
    <cellStyle name="메모 2 3 2 3 2" xfId="7396" xr:uid="{00000000-0005-0000-0000-0000263B0000}"/>
    <cellStyle name="메모 2 3 2 3 2 10" xfId="13822" xr:uid="{00000000-0005-0000-0000-0000273B0000}"/>
    <cellStyle name="메모 2 3 2 3 2 11" xfId="19677" xr:uid="{00000000-0005-0000-0000-0000283B0000}"/>
    <cellStyle name="메모 2 3 2 3 2 12" xfId="33631" xr:uid="{00000000-0005-0000-0000-0000293B0000}"/>
    <cellStyle name="메모 2 3 2 3 2 13" xfId="38846" xr:uid="{00000000-0005-0000-0000-00002A3B0000}"/>
    <cellStyle name="메모 2 3 2 3 2 14" xfId="41654" xr:uid="{00000000-0005-0000-0000-00003A170000}"/>
    <cellStyle name="메모 2 3 2 3 2 15" xfId="46581" xr:uid="{00000000-0005-0000-0000-00003A170000}"/>
    <cellStyle name="메모 2 3 2 3 2 2" xfId="11532" xr:uid="{00000000-0005-0000-0000-00002B3B0000}"/>
    <cellStyle name="메모 2 3 2 3 2 3" xfId="11732" xr:uid="{00000000-0005-0000-0000-00002C3B0000}"/>
    <cellStyle name="메모 2 3 2 3 2 4" xfId="11932" xr:uid="{00000000-0005-0000-0000-00002D3B0000}"/>
    <cellStyle name="메모 2 3 2 3 2 5" xfId="12132" xr:uid="{00000000-0005-0000-0000-00002E3B0000}"/>
    <cellStyle name="메모 2 3 2 3 2 6" xfId="12319" xr:uid="{00000000-0005-0000-0000-00002F3B0000}"/>
    <cellStyle name="메모 2 3 2 3 2 7" xfId="12972" xr:uid="{00000000-0005-0000-0000-0000303B0000}"/>
    <cellStyle name="메모 2 3 2 3 2 8" xfId="12433" xr:uid="{00000000-0005-0000-0000-0000313B0000}"/>
    <cellStyle name="메모 2 3 2 3 2 9" xfId="13453" xr:uid="{00000000-0005-0000-0000-0000323B0000}"/>
    <cellStyle name="메모 2 3 2 3 20" xfId="13364" xr:uid="{00000000-0005-0000-0000-0000333B0000}"/>
    <cellStyle name="메모 2 3 2 3 21" xfId="15373" xr:uid="{00000000-0005-0000-0000-0000343B0000}"/>
    <cellStyle name="메모 2 3 2 3 22" xfId="15520" xr:uid="{00000000-0005-0000-0000-0000353B0000}"/>
    <cellStyle name="메모 2 3 2 3 23" xfId="15661" xr:uid="{00000000-0005-0000-0000-0000363B0000}"/>
    <cellStyle name="메모 2 3 2 3 24" xfId="19865" xr:uid="{00000000-0005-0000-0000-0000373B0000}"/>
    <cellStyle name="메모 2 3 2 3 25" xfId="19950" xr:uid="{00000000-0005-0000-0000-0000383B0000}"/>
    <cellStyle name="메모 2 3 2 3 26" xfId="19730" xr:uid="{00000000-0005-0000-0000-0000393B0000}"/>
    <cellStyle name="메모 2 3 2 3 27" xfId="32924" xr:uid="{00000000-0005-0000-0000-00003A3B0000}"/>
    <cellStyle name="메모 2 3 2 3 28" xfId="33567" xr:uid="{00000000-0005-0000-0000-00003B3B0000}"/>
    <cellStyle name="메모 2 3 2 3 29" xfId="38910" xr:uid="{00000000-0005-0000-0000-00003C3B0000}"/>
    <cellStyle name="메모 2 3 2 3 3" xfId="7395" xr:uid="{00000000-0005-0000-0000-00003D3B0000}"/>
    <cellStyle name="메모 2 3 2 3 3 10" xfId="40803" xr:uid="{00000000-0005-0000-0000-000004040000}"/>
    <cellStyle name="메모 2 3 2 3 3 11" xfId="41062" xr:uid="{00000000-0005-0000-0000-000004040000}"/>
    <cellStyle name="메모 2 3 2 3 3 2" xfId="9477" xr:uid="{00000000-0005-0000-0000-00003E3B0000}"/>
    <cellStyle name="메모 2 3 2 3 3 3" xfId="14405" xr:uid="{00000000-0005-0000-0000-00003F3B0000}"/>
    <cellStyle name="메모 2 3 2 3 3 4" xfId="14352" xr:uid="{00000000-0005-0000-0000-0000403B0000}"/>
    <cellStyle name="메모 2 3 2 3 3 5" xfId="14523" xr:uid="{00000000-0005-0000-0000-0000413B0000}"/>
    <cellStyle name="메모 2 3 2 3 3 6" xfId="14600" xr:uid="{00000000-0005-0000-0000-0000423B0000}"/>
    <cellStyle name="메모 2 3 2 3 3 7" xfId="14079" xr:uid="{00000000-0005-0000-0000-0000433B0000}"/>
    <cellStyle name="메모 2 3 2 3 3 8" xfId="15831" xr:uid="{00000000-0005-0000-0000-0000443B0000}"/>
    <cellStyle name="메모 2 3 2 3 3 9" xfId="18986" xr:uid="{00000000-0005-0000-0000-0000453B0000}"/>
    <cellStyle name="메모 2 3 2 3 30" xfId="39466" xr:uid="{00000000-0005-0000-0000-0000463B0000}"/>
    <cellStyle name="메모 2 3 2 3 31" xfId="39570" xr:uid="{00000000-0005-0000-0000-0000DB010000}"/>
    <cellStyle name="메모 2 3 2 3 32" xfId="40369" xr:uid="{00000000-0005-0000-0000-0000E0010000}"/>
    <cellStyle name="메모 2 3 2 3 33" xfId="40552" xr:uid="{00000000-0005-0000-0000-0000E0010000}"/>
    <cellStyle name="메모 2 3 2 3 34" xfId="47123" xr:uid="{00000000-0005-0000-0000-0000FC010000}"/>
    <cellStyle name="메모 2 3 2 3 35" xfId="46711" xr:uid="{00000000-0005-0000-0000-0000FC010000}"/>
    <cellStyle name="메모 2 3 2 3 4" xfId="8259" xr:uid="{00000000-0005-0000-0000-0000473B0000}"/>
    <cellStyle name="메모 2 3 2 3 4 10" xfId="41166" xr:uid="{00000000-0005-0000-0000-000005040000}"/>
    <cellStyle name="메모 2 3 2 3 4 11" xfId="40984" xr:uid="{00000000-0005-0000-0000-000005040000}"/>
    <cellStyle name="메모 2 3 2 3 4 2" xfId="8890" xr:uid="{00000000-0005-0000-0000-0000483B0000}"/>
    <cellStyle name="메모 2 3 2 3 4 3" xfId="14801" xr:uid="{00000000-0005-0000-0000-0000493B0000}"/>
    <cellStyle name="메모 2 3 2 3 4 4" xfId="14454" xr:uid="{00000000-0005-0000-0000-00004A3B0000}"/>
    <cellStyle name="메모 2 3 2 3 4 5" xfId="14984" xr:uid="{00000000-0005-0000-0000-00004B3B0000}"/>
    <cellStyle name="메모 2 3 2 3 4 6" xfId="15060" xr:uid="{00000000-0005-0000-0000-00004C3B0000}"/>
    <cellStyle name="메모 2 3 2 3 4 7" xfId="14110" xr:uid="{00000000-0005-0000-0000-00004D3B0000}"/>
    <cellStyle name="메모 2 3 2 3 4 8" xfId="17786" xr:uid="{00000000-0005-0000-0000-00004E3B0000}"/>
    <cellStyle name="메모 2 3 2 3 4 9" xfId="19308" xr:uid="{00000000-0005-0000-0000-00004F3B0000}"/>
    <cellStyle name="메모 2 3 2 3 5" xfId="9165" xr:uid="{00000000-0005-0000-0000-0000503B0000}"/>
    <cellStyle name="메모 2 3 2 3 6" xfId="9813" xr:uid="{00000000-0005-0000-0000-0000513B0000}"/>
    <cellStyle name="메모 2 3 2 3 7" xfId="9961" xr:uid="{00000000-0005-0000-0000-0000523B0000}"/>
    <cellStyle name="메모 2 3 2 3 8" xfId="10868" xr:uid="{00000000-0005-0000-0000-0000533B0000}"/>
    <cellStyle name="메모 2 3 2 3 9" xfId="10298" xr:uid="{00000000-0005-0000-0000-0000543B0000}"/>
    <cellStyle name="메모 2 3 2 30" xfId="39062" xr:uid="{00000000-0005-0000-0000-0000553B0000}"/>
    <cellStyle name="메모 2 3 2 31" xfId="39291" xr:uid="{00000000-0005-0000-0000-0000563B0000}"/>
    <cellStyle name="메모 2 3 2 32" xfId="39647" xr:uid="{00000000-0005-0000-0000-0000D7010000}"/>
    <cellStyle name="메모 2 3 2 33" xfId="40189" xr:uid="{00000000-0005-0000-0000-0000DC010000}"/>
    <cellStyle name="메모 2 3 2 34" xfId="39649" xr:uid="{00000000-0005-0000-0000-0000DC010000}"/>
    <cellStyle name="메모 2 3 2 35" xfId="46829" xr:uid="{00000000-0005-0000-0000-0000F8010000}"/>
    <cellStyle name="메모 2 3 2 36" xfId="47195" xr:uid="{00000000-0005-0000-0000-0000F8010000}"/>
    <cellStyle name="메모 2 3 2 4" xfId="6716" xr:uid="{00000000-0005-0000-0000-0000573B0000}"/>
    <cellStyle name="메모 2 3 2 4 10" xfId="11052" xr:uid="{00000000-0005-0000-0000-0000583B0000}"/>
    <cellStyle name="메모 2 3 2 4 11" xfId="11368" xr:uid="{00000000-0005-0000-0000-0000593B0000}"/>
    <cellStyle name="메모 2 3 2 4 12" xfId="13306" xr:uid="{00000000-0005-0000-0000-00005A3B0000}"/>
    <cellStyle name="메모 2 3 2 4 13" xfId="13679" xr:uid="{00000000-0005-0000-0000-00005B3B0000}"/>
    <cellStyle name="메모 2 3 2 4 14" xfId="13238" xr:uid="{00000000-0005-0000-0000-00005C3B0000}"/>
    <cellStyle name="메모 2 3 2 4 15" xfId="15163" xr:uid="{00000000-0005-0000-0000-00005D3B0000}"/>
    <cellStyle name="메모 2 3 2 4 16" xfId="11007" xr:uid="{00000000-0005-0000-0000-00005E3B0000}"/>
    <cellStyle name="메모 2 3 2 4 17" xfId="14442" xr:uid="{00000000-0005-0000-0000-00005F3B0000}"/>
    <cellStyle name="메모 2 3 2 4 18" xfId="15302" xr:uid="{00000000-0005-0000-0000-0000603B0000}"/>
    <cellStyle name="메모 2 3 2 4 19" xfId="15450" xr:uid="{00000000-0005-0000-0000-0000613B0000}"/>
    <cellStyle name="메모 2 3 2 4 2" xfId="9143" xr:uid="{00000000-0005-0000-0000-0000623B0000}"/>
    <cellStyle name="메모 2 3 2 4 2 10" xfId="13922" xr:uid="{00000000-0005-0000-0000-0000633B0000}"/>
    <cellStyle name="메모 2 3 2 4 2 11" xfId="19583" xr:uid="{00000000-0005-0000-0000-0000643B0000}"/>
    <cellStyle name="메모 2 3 2 4 2 12" xfId="33731" xr:uid="{00000000-0005-0000-0000-0000653B0000}"/>
    <cellStyle name="메모 2 3 2 4 2 13" xfId="38746" xr:uid="{00000000-0005-0000-0000-0000663B0000}"/>
    <cellStyle name="메모 2 3 2 4 2 14" xfId="39748" xr:uid="{00000000-0005-0000-0000-00003C170000}"/>
    <cellStyle name="메모 2 3 2 4 2 15" xfId="46481" xr:uid="{00000000-0005-0000-0000-00003C170000}"/>
    <cellStyle name="메모 2 3 2 4 2 2" xfId="11632" xr:uid="{00000000-0005-0000-0000-0000673B0000}"/>
    <cellStyle name="메모 2 3 2 4 2 3" xfId="11832" xr:uid="{00000000-0005-0000-0000-0000683B0000}"/>
    <cellStyle name="메모 2 3 2 4 2 4" xfId="12032" xr:uid="{00000000-0005-0000-0000-0000693B0000}"/>
    <cellStyle name="메모 2 3 2 4 2 5" xfId="12232" xr:uid="{00000000-0005-0000-0000-00006A3B0000}"/>
    <cellStyle name="메모 2 3 2 4 2 6" xfId="11425" xr:uid="{00000000-0005-0000-0000-00006B3B0000}"/>
    <cellStyle name="메모 2 3 2 4 2 7" xfId="13072" xr:uid="{00000000-0005-0000-0000-00006C3B0000}"/>
    <cellStyle name="메모 2 3 2 4 2 8" xfId="12397" xr:uid="{00000000-0005-0000-0000-00006D3B0000}"/>
    <cellStyle name="메모 2 3 2 4 2 9" xfId="13553" xr:uid="{00000000-0005-0000-0000-00006E3B0000}"/>
    <cellStyle name="메모 2 3 2 4 20" xfId="15593" xr:uid="{00000000-0005-0000-0000-00006F3B0000}"/>
    <cellStyle name="메모 2 3 2 4 21" xfId="18372" xr:uid="{00000000-0005-0000-0000-0000703B0000}"/>
    <cellStyle name="메모 2 3 2 4 22" xfId="19993" xr:uid="{00000000-0005-0000-0000-0000713B0000}"/>
    <cellStyle name="메모 2 3 2 4 23" xfId="19793" xr:uid="{00000000-0005-0000-0000-0000723B0000}"/>
    <cellStyle name="메모 2 3 2 4 24" xfId="32849" xr:uid="{00000000-0005-0000-0000-0000733B0000}"/>
    <cellStyle name="메모 2 3 2 4 25" xfId="33491" xr:uid="{00000000-0005-0000-0000-0000743B0000}"/>
    <cellStyle name="메모 2 3 2 4 26" xfId="38984" xr:uid="{00000000-0005-0000-0000-0000753B0000}"/>
    <cellStyle name="메모 2 3 2 4 27" xfId="39391" xr:uid="{00000000-0005-0000-0000-0000763B0000}"/>
    <cellStyle name="메모 2 3 2 4 28" xfId="39964" xr:uid="{00000000-0005-0000-0000-0000DC010000}"/>
    <cellStyle name="메모 2 3 2 4 29" xfId="40291" xr:uid="{00000000-0005-0000-0000-0000E1010000}"/>
    <cellStyle name="메모 2 3 2 4 3" xfId="9818" xr:uid="{00000000-0005-0000-0000-0000773B0000}"/>
    <cellStyle name="메모 2 3 2 4 30" xfId="40474" xr:uid="{00000000-0005-0000-0000-0000E1010000}"/>
    <cellStyle name="메모 2 3 2 4 31" xfId="47047" xr:uid="{00000000-0005-0000-0000-0000FD010000}"/>
    <cellStyle name="메모 2 3 2 4 32" xfId="46714" xr:uid="{00000000-0005-0000-0000-0000FD010000}"/>
    <cellStyle name="메모 2 3 2 4 4" xfId="9913" xr:uid="{00000000-0005-0000-0000-0000783B0000}"/>
    <cellStyle name="메모 2 3 2 4 5" xfId="10253" xr:uid="{00000000-0005-0000-0000-0000793B0000}"/>
    <cellStyle name="메모 2 3 2 4 6" xfId="9890" xr:uid="{00000000-0005-0000-0000-00007A3B0000}"/>
    <cellStyle name="메모 2 3 2 4 7" xfId="10781" xr:uid="{00000000-0005-0000-0000-00007B3B0000}"/>
    <cellStyle name="메모 2 3 2 4 8" xfId="10007" xr:uid="{00000000-0005-0000-0000-00007C3B0000}"/>
    <cellStyle name="메모 2 3 2 4 9" xfId="10136" xr:uid="{00000000-0005-0000-0000-00007D3B0000}"/>
    <cellStyle name="메모 2 3 2 5" xfId="6188" xr:uid="{00000000-0005-0000-0000-00007E3B0000}"/>
    <cellStyle name="메모 2 3 2 5 10" xfId="13868" xr:uid="{00000000-0005-0000-0000-00007F3B0000}"/>
    <cellStyle name="메모 2 3 2 5 11" xfId="19634" xr:uid="{00000000-0005-0000-0000-0000803B0000}"/>
    <cellStyle name="메모 2 3 2 5 12" xfId="33677" xr:uid="{00000000-0005-0000-0000-0000813B0000}"/>
    <cellStyle name="메모 2 3 2 5 13" xfId="38800" xr:uid="{00000000-0005-0000-0000-0000823B0000}"/>
    <cellStyle name="메모 2 3 2 5 14" xfId="39902" xr:uid="{00000000-0005-0000-0000-00003D170000}"/>
    <cellStyle name="메모 2 3 2 5 15" xfId="46535" xr:uid="{00000000-0005-0000-0000-00003D170000}"/>
    <cellStyle name="메모 2 3 2 5 2" xfId="11578" xr:uid="{00000000-0005-0000-0000-0000833B0000}"/>
    <cellStyle name="메모 2 3 2 5 3" xfId="11778" xr:uid="{00000000-0005-0000-0000-0000843B0000}"/>
    <cellStyle name="메모 2 3 2 5 4" xfId="11978" xr:uid="{00000000-0005-0000-0000-0000853B0000}"/>
    <cellStyle name="메모 2 3 2 5 5" xfId="12178" xr:uid="{00000000-0005-0000-0000-0000863B0000}"/>
    <cellStyle name="메모 2 3 2 5 6" xfId="9943" xr:uid="{00000000-0005-0000-0000-0000873B0000}"/>
    <cellStyle name="메모 2 3 2 5 7" xfId="13018" xr:uid="{00000000-0005-0000-0000-0000883B0000}"/>
    <cellStyle name="메모 2 3 2 5 8" xfId="12613" xr:uid="{00000000-0005-0000-0000-0000893B0000}"/>
    <cellStyle name="메모 2 3 2 5 9" xfId="13499" xr:uid="{00000000-0005-0000-0000-00008A3B0000}"/>
    <cellStyle name="메모 2 3 2 6" xfId="8674" xr:uid="{00000000-0005-0000-0000-00008B3B0000}"/>
    <cellStyle name="메모 2 3 2 6 2" xfId="19121" xr:uid="{00000000-0005-0000-0000-00008C3B0000}"/>
    <cellStyle name="메모 2 3 2 6 3" xfId="33837" xr:uid="{00000000-0005-0000-0000-00008D3B0000}"/>
    <cellStyle name="메모 2 3 2 6 4" xfId="38642" xr:uid="{00000000-0005-0000-0000-00008E3B0000}"/>
    <cellStyle name="메모 2 3 2 6 5" xfId="40742" xr:uid="{00000000-0005-0000-0000-00003E170000}"/>
    <cellStyle name="메모 2 3 2 6 6" xfId="46378" xr:uid="{00000000-0005-0000-0000-00003E170000}"/>
    <cellStyle name="메모 2 3 2 7" xfId="10015" xr:uid="{00000000-0005-0000-0000-00008F3B0000}"/>
    <cellStyle name="메모 2 3 2 8" xfId="10652" xr:uid="{00000000-0005-0000-0000-0000903B0000}"/>
    <cellStyle name="메모 2 3 2 9" xfId="10857" xr:uid="{00000000-0005-0000-0000-0000913B0000}"/>
    <cellStyle name="메모 2 3 20" xfId="14699" xr:uid="{00000000-0005-0000-0000-0000923B0000}"/>
    <cellStyle name="메모 2 3 21" xfId="14099" xr:uid="{00000000-0005-0000-0000-0000933B0000}"/>
    <cellStyle name="메모 2 3 22" xfId="14113" xr:uid="{00000000-0005-0000-0000-0000943B0000}"/>
    <cellStyle name="메모 2 3 23" xfId="15312" xr:uid="{00000000-0005-0000-0000-0000953B0000}"/>
    <cellStyle name="메모 2 3 24" xfId="15244" xr:uid="{00000000-0005-0000-0000-0000963B0000}"/>
    <cellStyle name="메모 2 3 25" xfId="20072" xr:uid="{00000000-0005-0000-0000-0000973B0000}"/>
    <cellStyle name="메모 2 3 26" xfId="19220" xr:uid="{00000000-0005-0000-0000-0000983B0000}"/>
    <cellStyle name="메모 2 3 27" xfId="19216" xr:uid="{00000000-0005-0000-0000-0000993B0000}"/>
    <cellStyle name="메모 2 3 28" xfId="32749" xr:uid="{00000000-0005-0000-0000-00009A3B0000}"/>
    <cellStyle name="메모 2 3 29" xfId="33197" xr:uid="{00000000-0005-0000-0000-00009B3B0000}"/>
    <cellStyle name="메모 2 3 3" xfId="5029" xr:uid="{00000000-0005-0000-0000-00009C3B0000}"/>
    <cellStyle name="메모 2 3 3 10" xfId="10897" xr:uid="{00000000-0005-0000-0000-00009D3B0000}"/>
    <cellStyle name="메모 2 3 3 11" xfId="10924" xr:uid="{00000000-0005-0000-0000-00009E3B0000}"/>
    <cellStyle name="메모 2 3 3 12" xfId="10209" xr:uid="{00000000-0005-0000-0000-00009F3B0000}"/>
    <cellStyle name="메모 2 3 3 13" xfId="11309" xr:uid="{00000000-0005-0000-0000-0000A03B0000}"/>
    <cellStyle name="메모 2 3 3 14" xfId="11229" xr:uid="{00000000-0005-0000-0000-0000A13B0000}"/>
    <cellStyle name="메모 2 3 3 15" xfId="12898" xr:uid="{00000000-0005-0000-0000-0000A23B0000}"/>
    <cellStyle name="메모 2 3 3 16" xfId="13385" xr:uid="{00000000-0005-0000-0000-0000A33B0000}"/>
    <cellStyle name="메모 2 3 3 17" xfId="13754" xr:uid="{00000000-0005-0000-0000-0000A43B0000}"/>
    <cellStyle name="메모 2 3 3 18" xfId="12638" xr:uid="{00000000-0005-0000-0000-0000A53B0000}"/>
    <cellStyle name="메모 2 3 3 19" xfId="14261" xr:uid="{00000000-0005-0000-0000-0000A63B0000}"/>
    <cellStyle name="메모 2 3 3 2" xfId="7398" xr:uid="{00000000-0005-0000-0000-0000A73B0000}"/>
    <cellStyle name="메모 2 3 3 2 10" xfId="13972" xr:uid="{00000000-0005-0000-0000-0000A83B0000}"/>
    <cellStyle name="메모 2 3 3 2 11" xfId="19535" xr:uid="{00000000-0005-0000-0000-0000A93B0000}"/>
    <cellStyle name="메모 2 3 3 2 12" xfId="33781" xr:uid="{00000000-0005-0000-0000-0000AA3B0000}"/>
    <cellStyle name="메모 2 3 3 2 13" xfId="38696" xr:uid="{00000000-0005-0000-0000-0000AB3B0000}"/>
    <cellStyle name="메모 2 3 3 2 14" xfId="39779" xr:uid="{00000000-0005-0000-0000-000040170000}"/>
    <cellStyle name="메모 2 3 3 2 15" xfId="46431" xr:uid="{00000000-0005-0000-0000-000040170000}"/>
    <cellStyle name="메모 2 3 3 2 2" xfId="11682" xr:uid="{00000000-0005-0000-0000-0000AC3B0000}"/>
    <cellStyle name="메모 2 3 3 2 3" xfId="11882" xr:uid="{00000000-0005-0000-0000-0000AD3B0000}"/>
    <cellStyle name="메모 2 3 3 2 4" xfId="12082" xr:uid="{00000000-0005-0000-0000-0000AE3B0000}"/>
    <cellStyle name="메모 2 3 3 2 5" xfId="12282" xr:uid="{00000000-0005-0000-0000-0000AF3B0000}"/>
    <cellStyle name="메모 2 3 3 2 6" xfId="12789" xr:uid="{00000000-0005-0000-0000-0000B03B0000}"/>
    <cellStyle name="메모 2 3 3 2 7" xfId="13122" xr:uid="{00000000-0005-0000-0000-0000B13B0000}"/>
    <cellStyle name="메모 2 3 3 2 8" xfId="12696" xr:uid="{00000000-0005-0000-0000-0000B23B0000}"/>
    <cellStyle name="메모 2 3 3 2 9" xfId="13603" xr:uid="{00000000-0005-0000-0000-0000B33B0000}"/>
    <cellStyle name="메모 2 3 3 20" xfId="12902" xr:uid="{00000000-0005-0000-0000-0000B43B0000}"/>
    <cellStyle name="메모 2 3 3 21" xfId="13749" xr:uid="{00000000-0005-0000-0000-0000B53B0000}"/>
    <cellStyle name="메모 2 3 3 22" xfId="15372" xr:uid="{00000000-0005-0000-0000-0000B63B0000}"/>
    <cellStyle name="메모 2 3 3 23" xfId="15519" xr:uid="{00000000-0005-0000-0000-0000B73B0000}"/>
    <cellStyle name="메모 2 3 3 24" xfId="15660" xr:uid="{00000000-0005-0000-0000-0000B83B0000}"/>
    <cellStyle name="메모 2 3 3 25" xfId="19866" xr:uid="{00000000-0005-0000-0000-0000B93B0000}"/>
    <cellStyle name="메모 2 3 3 26" xfId="20168" xr:uid="{00000000-0005-0000-0000-0000BA3B0000}"/>
    <cellStyle name="메모 2 3 3 27" xfId="19731" xr:uid="{00000000-0005-0000-0000-0000BB3B0000}"/>
    <cellStyle name="메모 2 3 3 28" xfId="32923" xr:uid="{00000000-0005-0000-0000-0000BC3B0000}"/>
    <cellStyle name="메모 2 3 3 29" xfId="33566" xr:uid="{00000000-0005-0000-0000-0000BD3B0000}"/>
    <cellStyle name="메모 2 3 3 3" xfId="7397" xr:uid="{00000000-0005-0000-0000-0000BE3B0000}"/>
    <cellStyle name="메모 2 3 3 3 10" xfId="19120" xr:uid="{00000000-0005-0000-0000-0000BF3B0000}"/>
    <cellStyle name="메모 2 3 3 3 11" xfId="33839" xr:uid="{00000000-0005-0000-0000-0000C03B0000}"/>
    <cellStyle name="메모 2 3 3 3 12" xfId="38640" xr:uid="{00000000-0005-0000-0000-0000C13B0000}"/>
    <cellStyle name="메모 2 3 3 3 13" xfId="40804" xr:uid="{00000000-0005-0000-0000-000009040000}"/>
    <cellStyle name="메모 2 3 3 3 14" xfId="41061" xr:uid="{00000000-0005-0000-0000-000009040000}"/>
    <cellStyle name="메모 2 3 3 3 15" xfId="40741" xr:uid="{00000000-0005-0000-0000-000041170000}"/>
    <cellStyle name="메모 2 3 3 3 16" xfId="46376" xr:uid="{00000000-0005-0000-0000-000041170000}"/>
    <cellStyle name="메모 2 3 3 3 2" xfId="9187" xr:uid="{00000000-0005-0000-0000-0000C23B0000}"/>
    <cellStyle name="메모 2 3 3 3 3" xfId="14406" xr:uid="{00000000-0005-0000-0000-0000C33B0000}"/>
    <cellStyle name="메모 2 3 3 3 4" xfId="14650" xr:uid="{00000000-0005-0000-0000-0000C43B0000}"/>
    <cellStyle name="메모 2 3 3 3 5" xfId="14193" xr:uid="{00000000-0005-0000-0000-0000C53B0000}"/>
    <cellStyle name="메모 2 3 3 3 6" xfId="14919" xr:uid="{00000000-0005-0000-0000-0000C63B0000}"/>
    <cellStyle name="메모 2 3 3 3 7" xfId="12479" xr:uid="{00000000-0005-0000-0000-0000C73B0000}"/>
    <cellStyle name="메모 2 3 3 3 8" xfId="15789" xr:uid="{00000000-0005-0000-0000-0000C83B0000}"/>
    <cellStyle name="메모 2 3 3 3 9" xfId="18988" xr:uid="{00000000-0005-0000-0000-0000C93B0000}"/>
    <cellStyle name="메모 2 3 3 30" xfId="38911" xr:uid="{00000000-0005-0000-0000-0000CA3B0000}"/>
    <cellStyle name="메모 2 3 3 31" xfId="39465" xr:uid="{00000000-0005-0000-0000-0000CB3B0000}"/>
    <cellStyle name="메모 2 3 3 32" xfId="40025" xr:uid="{00000000-0005-0000-0000-0000DD010000}"/>
    <cellStyle name="메모 2 3 3 33" xfId="40368" xr:uid="{00000000-0005-0000-0000-0000E2010000}"/>
    <cellStyle name="메모 2 3 3 34" xfId="40551" xr:uid="{00000000-0005-0000-0000-0000E2010000}"/>
    <cellStyle name="메모 2 3 3 35" xfId="47122" xr:uid="{00000000-0005-0000-0000-0000FE010000}"/>
    <cellStyle name="메모 2 3 3 36" xfId="46973" xr:uid="{00000000-0005-0000-0000-0000FE010000}"/>
    <cellStyle name="메모 2 3 3 4" xfId="8260" xr:uid="{00000000-0005-0000-0000-0000CC3B0000}"/>
    <cellStyle name="메모 2 3 3 4 10" xfId="41167" xr:uid="{00000000-0005-0000-0000-00000A040000}"/>
    <cellStyle name="메모 2 3 3 4 11" xfId="40985" xr:uid="{00000000-0005-0000-0000-00000A040000}"/>
    <cellStyle name="메모 2 3 3 4 2" xfId="8342" xr:uid="{00000000-0005-0000-0000-0000CD3B0000}"/>
    <cellStyle name="메모 2 3 3 4 3" xfId="14802" xr:uid="{00000000-0005-0000-0000-0000CE3B0000}"/>
    <cellStyle name="메모 2 3 3 4 4" xfId="14016" xr:uid="{00000000-0005-0000-0000-0000CF3B0000}"/>
    <cellStyle name="메모 2 3 3 4 5" xfId="14985" xr:uid="{00000000-0005-0000-0000-0000D03B0000}"/>
    <cellStyle name="메모 2 3 3 4 6" xfId="15061" xr:uid="{00000000-0005-0000-0000-0000D13B0000}"/>
    <cellStyle name="메모 2 3 3 4 7" xfId="13239" xr:uid="{00000000-0005-0000-0000-0000D23B0000}"/>
    <cellStyle name="메모 2 3 3 4 8" xfId="17787" xr:uid="{00000000-0005-0000-0000-0000D33B0000}"/>
    <cellStyle name="메모 2 3 3 4 9" xfId="19309" xr:uid="{00000000-0005-0000-0000-0000D43B0000}"/>
    <cellStyle name="메모 2 3 3 5" xfId="6807" xr:uid="{00000000-0005-0000-0000-0000D53B0000}"/>
    <cellStyle name="메모 2 3 3 6" xfId="9233" xr:uid="{00000000-0005-0000-0000-0000D63B0000}"/>
    <cellStyle name="메모 2 3 3 7" xfId="10371" xr:uid="{00000000-0005-0000-0000-0000D73B0000}"/>
    <cellStyle name="메모 2 3 3 8" xfId="10519" xr:uid="{00000000-0005-0000-0000-0000D83B0000}"/>
    <cellStyle name="메모 2 3 3 9" xfId="10767" xr:uid="{00000000-0005-0000-0000-0000D93B0000}"/>
    <cellStyle name="메모 2 3 30" xfId="39063" xr:uid="{00000000-0005-0000-0000-0000DA3B0000}"/>
    <cellStyle name="메모 2 3 31" xfId="39290" xr:uid="{00000000-0005-0000-0000-0000DB3B0000}"/>
    <cellStyle name="메모 2 3 32" xfId="40194" xr:uid="{00000000-0005-0000-0000-0000D6010000}"/>
    <cellStyle name="메모 2 3 33" xfId="39687" xr:uid="{00000000-0005-0000-0000-0000DB010000}"/>
    <cellStyle name="메모 2 3 34" xfId="40298" xr:uid="{00000000-0005-0000-0000-0000DB010000}"/>
    <cellStyle name="메모 2 3 35" xfId="46828" xr:uid="{00000000-0005-0000-0000-0000F7010000}"/>
    <cellStyle name="메모 2 3 36" xfId="47217" xr:uid="{00000000-0005-0000-0000-0000F7010000}"/>
    <cellStyle name="메모 2 3 4" xfId="6715" xr:uid="{00000000-0005-0000-0000-0000DC3B0000}"/>
    <cellStyle name="메모 2 3 4 10" xfId="11304" xr:uid="{00000000-0005-0000-0000-0000DD3B0000}"/>
    <cellStyle name="메모 2 3 4 11" xfId="10555" xr:uid="{00000000-0005-0000-0000-0000DE3B0000}"/>
    <cellStyle name="메모 2 3 4 12" xfId="13305" xr:uid="{00000000-0005-0000-0000-0000DF3B0000}"/>
    <cellStyle name="메모 2 3 4 13" xfId="13678" xr:uid="{00000000-0005-0000-0000-0000E03B0000}"/>
    <cellStyle name="메모 2 3 4 14" xfId="11492" xr:uid="{00000000-0005-0000-0000-0000E13B0000}"/>
    <cellStyle name="메모 2 3 4 15" xfId="14950" xr:uid="{00000000-0005-0000-0000-0000E23B0000}"/>
    <cellStyle name="메모 2 3 4 16" xfId="14906" xr:uid="{00000000-0005-0000-0000-0000E33B0000}"/>
    <cellStyle name="메모 2 3 4 17" xfId="15091" xr:uid="{00000000-0005-0000-0000-0000E43B0000}"/>
    <cellStyle name="메모 2 3 4 18" xfId="15301" xr:uid="{00000000-0005-0000-0000-0000E53B0000}"/>
    <cellStyle name="메모 2 3 4 19" xfId="15449" xr:uid="{00000000-0005-0000-0000-0000E63B0000}"/>
    <cellStyle name="메모 2 3 4 2" xfId="9385" xr:uid="{00000000-0005-0000-0000-0000E73B0000}"/>
    <cellStyle name="메모 2 3 4 2 10" xfId="13921" xr:uid="{00000000-0005-0000-0000-0000E83B0000}"/>
    <cellStyle name="메모 2 3 4 2 11" xfId="19584" xr:uid="{00000000-0005-0000-0000-0000E93B0000}"/>
    <cellStyle name="메모 2 3 4 2 12" xfId="33730" xr:uid="{00000000-0005-0000-0000-0000EA3B0000}"/>
    <cellStyle name="메모 2 3 4 2 13" xfId="38747" xr:uid="{00000000-0005-0000-0000-0000EB3B0000}"/>
    <cellStyle name="메모 2 3 4 2 14" xfId="39787" xr:uid="{00000000-0005-0000-0000-000043170000}"/>
    <cellStyle name="메모 2 3 4 2 15" xfId="46482" xr:uid="{00000000-0005-0000-0000-000043170000}"/>
    <cellStyle name="메모 2 3 4 2 2" xfId="11631" xr:uid="{00000000-0005-0000-0000-0000EC3B0000}"/>
    <cellStyle name="메모 2 3 4 2 3" xfId="11831" xr:uid="{00000000-0005-0000-0000-0000ED3B0000}"/>
    <cellStyle name="메모 2 3 4 2 4" xfId="12031" xr:uid="{00000000-0005-0000-0000-0000EE3B0000}"/>
    <cellStyle name="메모 2 3 4 2 5" xfId="12231" xr:uid="{00000000-0005-0000-0000-0000EF3B0000}"/>
    <cellStyle name="메모 2 3 4 2 6" xfId="11437" xr:uid="{00000000-0005-0000-0000-0000F03B0000}"/>
    <cellStyle name="메모 2 3 4 2 7" xfId="13071" xr:uid="{00000000-0005-0000-0000-0000F13B0000}"/>
    <cellStyle name="메모 2 3 4 2 8" xfId="10465" xr:uid="{00000000-0005-0000-0000-0000F23B0000}"/>
    <cellStyle name="메모 2 3 4 2 9" xfId="13552" xr:uid="{00000000-0005-0000-0000-0000F33B0000}"/>
    <cellStyle name="메모 2 3 4 20" xfId="15592" xr:uid="{00000000-0005-0000-0000-0000F43B0000}"/>
    <cellStyle name="메모 2 3 4 21" xfId="19245" xr:uid="{00000000-0005-0000-0000-0000F53B0000}"/>
    <cellStyle name="메모 2 3 4 22" xfId="19806" xr:uid="{00000000-0005-0000-0000-0000F63B0000}"/>
    <cellStyle name="메모 2 3 4 23" xfId="19794" xr:uid="{00000000-0005-0000-0000-0000F73B0000}"/>
    <cellStyle name="메모 2 3 4 24" xfId="32848" xr:uid="{00000000-0005-0000-0000-0000F83B0000}"/>
    <cellStyle name="메모 2 3 4 25" xfId="33490" xr:uid="{00000000-0005-0000-0000-0000F93B0000}"/>
    <cellStyle name="메모 2 3 4 26" xfId="38985" xr:uid="{00000000-0005-0000-0000-0000FA3B0000}"/>
    <cellStyle name="메모 2 3 4 27" xfId="39390" xr:uid="{00000000-0005-0000-0000-0000FB3B0000}"/>
    <cellStyle name="메모 2 3 4 28" xfId="39963" xr:uid="{00000000-0005-0000-0000-0000DE010000}"/>
    <cellStyle name="메모 2 3 4 29" xfId="40290" xr:uid="{00000000-0005-0000-0000-0000E3010000}"/>
    <cellStyle name="메모 2 3 4 3" xfId="9830" xr:uid="{00000000-0005-0000-0000-0000FC3B0000}"/>
    <cellStyle name="메모 2 3 4 30" xfId="40473" xr:uid="{00000000-0005-0000-0000-0000E3010000}"/>
    <cellStyle name="메모 2 3 4 31" xfId="47046" xr:uid="{00000000-0005-0000-0000-0000FF010000}"/>
    <cellStyle name="메모 2 3 4 32" xfId="46914" xr:uid="{00000000-0005-0000-0000-0000FF010000}"/>
    <cellStyle name="메모 2 3 4 4" xfId="9531" xr:uid="{00000000-0005-0000-0000-0000FD3B0000}"/>
    <cellStyle name="메모 2 3 4 5" xfId="10719" xr:uid="{00000000-0005-0000-0000-0000FE3B0000}"/>
    <cellStyle name="메모 2 3 4 6" xfId="10556" xr:uid="{00000000-0005-0000-0000-0000FF3B0000}"/>
    <cellStyle name="메모 2 3 4 7" xfId="10933" xr:uid="{00000000-0005-0000-0000-0000003C0000}"/>
    <cellStyle name="메모 2 3 4 8" xfId="10016" xr:uid="{00000000-0005-0000-0000-0000013C0000}"/>
    <cellStyle name="메모 2 3 4 9" xfId="11248" xr:uid="{00000000-0005-0000-0000-0000023C0000}"/>
    <cellStyle name="메모 2 3 5" xfId="6187" xr:uid="{00000000-0005-0000-0000-0000033C0000}"/>
    <cellStyle name="메모 2 3 5 10" xfId="13890" xr:uid="{00000000-0005-0000-0000-0000043C0000}"/>
    <cellStyle name="메모 2 3 5 11" xfId="15934" xr:uid="{00000000-0005-0000-0000-0000053C0000}"/>
    <cellStyle name="메모 2 3 5 12" xfId="17815" xr:uid="{00000000-0005-0000-0000-0000063C0000}"/>
    <cellStyle name="메모 2 3 5 13" xfId="19406" xr:uid="{00000000-0005-0000-0000-0000073C0000}"/>
    <cellStyle name="메모 2 3 5 14" xfId="19614" xr:uid="{00000000-0005-0000-0000-0000083C0000}"/>
    <cellStyle name="메모 2 3 5 15" xfId="33699" xr:uid="{00000000-0005-0000-0000-0000093C0000}"/>
    <cellStyle name="메모 2 3 5 16" xfId="38778" xr:uid="{00000000-0005-0000-0000-00000A3C0000}"/>
    <cellStyle name="메모 2 3 5 17" xfId="41240" xr:uid="{00000000-0005-0000-0000-00000C040000}"/>
    <cellStyle name="메모 2 3 5 18" xfId="40951" xr:uid="{00000000-0005-0000-0000-00000C040000}"/>
    <cellStyle name="메모 2 3 5 19" xfId="39736" xr:uid="{00000000-0005-0000-0000-000044170000}"/>
    <cellStyle name="메모 2 3 5 2" xfId="11600" xr:uid="{00000000-0005-0000-0000-00000B3C0000}"/>
    <cellStyle name="메모 2 3 5 20" xfId="46513" xr:uid="{00000000-0005-0000-0000-000044170000}"/>
    <cellStyle name="메모 2 3 5 3" xfId="11800" xr:uid="{00000000-0005-0000-0000-00000C3C0000}"/>
    <cellStyle name="메모 2 3 5 4" xfId="12000" xr:uid="{00000000-0005-0000-0000-00000D3C0000}"/>
    <cellStyle name="메모 2 3 5 5" xfId="12200" xr:uid="{00000000-0005-0000-0000-00000E3C0000}"/>
    <cellStyle name="메모 2 3 5 6" xfId="11228" xr:uid="{00000000-0005-0000-0000-00000F3C0000}"/>
    <cellStyle name="메모 2 3 5 7" xfId="13040" xr:uid="{00000000-0005-0000-0000-0000103C0000}"/>
    <cellStyle name="메모 2 3 5 8" xfId="10913" xr:uid="{00000000-0005-0000-0000-0000113C0000}"/>
    <cellStyle name="메모 2 3 5 9" xfId="13521" xr:uid="{00000000-0005-0000-0000-0000123C0000}"/>
    <cellStyle name="메모 2 3 6" xfId="8469" xr:uid="{00000000-0005-0000-0000-0000133C0000}"/>
    <cellStyle name="메모 2 3 6 2" xfId="18545" xr:uid="{00000000-0005-0000-0000-0000143C0000}"/>
    <cellStyle name="메모 2 3 6 3" xfId="33836" xr:uid="{00000000-0005-0000-0000-0000153C0000}"/>
    <cellStyle name="메모 2 3 6 4" xfId="38643" xr:uid="{00000000-0005-0000-0000-0000163C0000}"/>
    <cellStyle name="메모 2 3 6 5" xfId="41408" xr:uid="{00000000-0005-0000-0000-000045170000}"/>
    <cellStyle name="메모 2 3 6 6" xfId="46379" xr:uid="{00000000-0005-0000-0000-000045170000}"/>
    <cellStyle name="메모 2 3 7" xfId="10002" xr:uid="{00000000-0005-0000-0000-0000173C0000}"/>
    <cellStyle name="메모 2 3 8" xfId="10591" xr:uid="{00000000-0005-0000-0000-0000183C0000}"/>
    <cellStyle name="메모 2 3 9" xfId="9646" xr:uid="{00000000-0005-0000-0000-0000193C0000}"/>
    <cellStyle name="메모 2 3_설치확인서_양식" xfId="6190" xr:uid="{00000000-0005-0000-0000-00001A3C0000}"/>
    <cellStyle name="메모 2 30" xfId="32745" xr:uid="{00000000-0005-0000-0000-00001B3C0000}"/>
    <cellStyle name="메모 2 31" xfId="33193" xr:uid="{00000000-0005-0000-0000-00001C3C0000}"/>
    <cellStyle name="메모 2 32" xfId="39067" xr:uid="{00000000-0005-0000-0000-00001D3C0000}"/>
    <cellStyle name="메모 2 33" xfId="39286" xr:uid="{00000000-0005-0000-0000-00001E3C0000}"/>
    <cellStyle name="메모 2 34" xfId="40197" xr:uid="{00000000-0005-0000-0000-0000CC010000}"/>
    <cellStyle name="메모 2 35" xfId="39646" xr:uid="{00000000-0005-0000-0000-0000D1010000}"/>
    <cellStyle name="메모 2 36" xfId="40135" xr:uid="{00000000-0005-0000-0000-0000D1010000}"/>
    <cellStyle name="메모 2 37" xfId="46824" xr:uid="{00000000-0005-0000-0000-0000ED010000}"/>
    <cellStyle name="메모 2 38" xfId="47211" xr:uid="{00000000-0005-0000-0000-0000ED010000}"/>
    <cellStyle name="메모 2 4" xfId="3609" xr:uid="{00000000-0005-0000-0000-00001F3C0000}"/>
    <cellStyle name="메모 2 4 10" xfId="10776" xr:uid="{00000000-0005-0000-0000-0000203C0000}"/>
    <cellStyle name="메모 2 4 11" xfId="11119" xr:uid="{00000000-0005-0000-0000-0000213C0000}"/>
    <cellStyle name="메모 2 4 12" xfId="10718" xr:uid="{00000000-0005-0000-0000-0000223C0000}"/>
    <cellStyle name="메모 2 4 13" xfId="10306" xr:uid="{00000000-0005-0000-0000-0000233C0000}"/>
    <cellStyle name="메모 2 4 14" xfId="12710" xr:uid="{00000000-0005-0000-0000-0000243C0000}"/>
    <cellStyle name="메모 2 4 15" xfId="12678" xr:uid="{00000000-0005-0000-0000-0000253C0000}"/>
    <cellStyle name="메모 2 4 16" xfId="11301" xr:uid="{00000000-0005-0000-0000-0000263C0000}"/>
    <cellStyle name="메모 2 4 17" xfId="11102" xr:uid="{00000000-0005-0000-0000-0000273C0000}"/>
    <cellStyle name="메모 2 4 18" xfId="11460" xr:uid="{00000000-0005-0000-0000-0000283C0000}"/>
    <cellStyle name="메모 2 4 19" xfId="14264" xr:uid="{00000000-0005-0000-0000-0000293C0000}"/>
    <cellStyle name="메모 2 4 2" xfId="6192" xr:uid="{00000000-0005-0000-0000-00002A3C0000}"/>
    <cellStyle name="메모 2 4 2 10" xfId="11207" xr:uid="{00000000-0005-0000-0000-00002B3C0000}"/>
    <cellStyle name="메모 2 4 2 11" xfId="10379" xr:uid="{00000000-0005-0000-0000-00002C3C0000}"/>
    <cellStyle name="메모 2 4 2 12" xfId="12680" xr:uid="{00000000-0005-0000-0000-00002D3C0000}"/>
    <cellStyle name="메모 2 4 2 13" xfId="12360" xr:uid="{00000000-0005-0000-0000-00002E3C0000}"/>
    <cellStyle name="메모 2 4 2 14" xfId="13249" xr:uid="{00000000-0005-0000-0000-00002F3C0000}"/>
    <cellStyle name="메모 2 4 2 15" xfId="12399" xr:uid="{00000000-0005-0000-0000-0000303C0000}"/>
    <cellStyle name="메모 2 4 2 16" xfId="12411" xr:uid="{00000000-0005-0000-0000-0000313C0000}"/>
    <cellStyle name="메모 2 4 2 17" xfId="14904" xr:uid="{00000000-0005-0000-0000-0000323C0000}"/>
    <cellStyle name="메모 2 4 2 18" xfId="14257" xr:uid="{00000000-0005-0000-0000-0000333C0000}"/>
    <cellStyle name="메모 2 4 2 19" xfId="15234" xr:uid="{00000000-0005-0000-0000-0000343C0000}"/>
    <cellStyle name="메모 2 4 2 2" xfId="6811" xr:uid="{00000000-0005-0000-0000-0000353C0000}"/>
    <cellStyle name="메모 2 4 2 2 10" xfId="9588" xr:uid="{00000000-0005-0000-0000-0000363C0000}"/>
    <cellStyle name="메모 2 4 2 2 11" xfId="10989" xr:uid="{00000000-0005-0000-0000-0000373C0000}"/>
    <cellStyle name="메모 2 4 2 2 12" xfId="10820" xr:uid="{00000000-0005-0000-0000-0000383C0000}"/>
    <cellStyle name="메모 2 4 2 2 13" xfId="12531" xr:uid="{00000000-0005-0000-0000-0000393C0000}"/>
    <cellStyle name="메모 2 4 2 2 14" xfId="11283" xr:uid="{00000000-0005-0000-0000-00003A3C0000}"/>
    <cellStyle name="메모 2 4 2 2 15" xfId="13389" xr:uid="{00000000-0005-0000-0000-00003B3C0000}"/>
    <cellStyle name="메모 2 4 2 2 16" xfId="13758" xr:uid="{00000000-0005-0000-0000-00003C3C0000}"/>
    <cellStyle name="메모 2 4 2 2 17" xfId="10915" xr:uid="{00000000-0005-0000-0000-00003D3C0000}"/>
    <cellStyle name="메모 2 4 2 2 18" xfId="14149" xr:uid="{00000000-0005-0000-0000-00003E3C0000}"/>
    <cellStyle name="메모 2 4 2 2 19" xfId="10623" xr:uid="{00000000-0005-0000-0000-00003F3C0000}"/>
    <cellStyle name="메모 2 4 2 2 2" xfId="7400" xr:uid="{00000000-0005-0000-0000-0000403C0000}"/>
    <cellStyle name="메모 2 4 2 2 2 10" xfId="13823" xr:uid="{00000000-0005-0000-0000-0000413C0000}"/>
    <cellStyle name="메모 2 4 2 2 2 11" xfId="19676" xr:uid="{00000000-0005-0000-0000-0000423C0000}"/>
    <cellStyle name="메모 2 4 2 2 2 12" xfId="33632" xr:uid="{00000000-0005-0000-0000-0000433C0000}"/>
    <cellStyle name="메모 2 4 2 2 2 13" xfId="38845" xr:uid="{00000000-0005-0000-0000-0000443C0000}"/>
    <cellStyle name="메모 2 4 2 2 2 14" xfId="41653" xr:uid="{00000000-0005-0000-0000-00004A170000}"/>
    <cellStyle name="메모 2 4 2 2 2 15" xfId="46580" xr:uid="{00000000-0005-0000-0000-00004A170000}"/>
    <cellStyle name="메모 2 4 2 2 2 2" xfId="11533" xr:uid="{00000000-0005-0000-0000-0000453C0000}"/>
    <cellStyle name="메모 2 4 2 2 2 3" xfId="11733" xr:uid="{00000000-0005-0000-0000-0000463C0000}"/>
    <cellStyle name="메모 2 4 2 2 2 4" xfId="11933" xr:uid="{00000000-0005-0000-0000-0000473C0000}"/>
    <cellStyle name="메모 2 4 2 2 2 5" xfId="12133" xr:uid="{00000000-0005-0000-0000-0000483C0000}"/>
    <cellStyle name="메모 2 4 2 2 2 6" xfId="12616" xr:uid="{00000000-0005-0000-0000-0000493C0000}"/>
    <cellStyle name="메모 2 4 2 2 2 7" xfId="12973" xr:uid="{00000000-0005-0000-0000-00004A3C0000}"/>
    <cellStyle name="메모 2 4 2 2 2 8" xfId="9896" xr:uid="{00000000-0005-0000-0000-00004B3C0000}"/>
    <cellStyle name="메모 2 4 2 2 2 9" xfId="13454" xr:uid="{00000000-0005-0000-0000-00004C3C0000}"/>
    <cellStyle name="메모 2 4 2 2 20" xfId="14054" xr:uid="{00000000-0005-0000-0000-00004D3C0000}"/>
    <cellStyle name="메모 2 4 2 2 21" xfId="15376" xr:uid="{00000000-0005-0000-0000-00004E3C0000}"/>
    <cellStyle name="메모 2 4 2 2 22" xfId="15523" xr:uid="{00000000-0005-0000-0000-00004F3C0000}"/>
    <cellStyle name="메모 2 4 2 2 23" xfId="15664" xr:uid="{00000000-0005-0000-0000-0000503C0000}"/>
    <cellStyle name="메모 2 4 2 2 24" xfId="19863" xr:uid="{00000000-0005-0000-0000-0000513C0000}"/>
    <cellStyle name="메모 2 4 2 2 25" xfId="19948" xr:uid="{00000000-0005-0000-0000-0000523C0000}"/>
    <cellStyle name="메모 2 4 2 2 26" xfId="19728" xr:uid="{00000000-0005-0000-0000-0000533C0000}"/>
    <cellStyle name="메모 2 4 2 2 27" xfId="32927" xr:uid="{00000000-0005-0000-0000-0000543C0000}"/>
    <cellStyle name="메모 2 4 2 2 28" xfId="33570" xr:uid="{00000000-0005-0000-0000-0000553C0000}"/>
    <cellStyle name="메모 2 4 2 2 29" xfId="38907" xr:uid="{00000000-0005-0000-0000-0000563C0000}"/>
    <cellStyle name="메모 2 4 2 2 3" xfId="7399" xr:uid="{00000000-0005-0000-0000-0000573C0000}"/>
    <cellStyle name="메모 2 4 2 2 3 10" xfId="40805" xr:uid="{00000000-0005-0000-0000-000012040000}"/>
    <cellStyle name="메모 2 4 2 2 3 11" xfId="40612" xr:uid="{00000000-0005-0000-0000-000012040000}"/>
    <cellStyle name="메모 2 4 2 2 3 2" xfId="8790" xr:uid="{00000000-0005-0000-0000-0000583C0000}"/>
    <cellStyle name="메모 2 4 2 2 3 3" xfId="14407" xr:uid="{00000000-0005-0000-0000-0000593C0000}"/>
    <cellStyle name="메모 2 4 2 2 3 4" xfId="14140" xr:uid="{00000000-0005-0000-0000-00005A3C0000}"/>
    <cellStyle name="메모 2 4 2 2 3 5" xfId="13394" xr:uid="{00000000-0005-0000-0000-00005B3C0000}"/>
    <cellStyle name="메모 2 4 2 2 3 6" xfId="14693" xr:uid="{00000000-0005-0000-0000-00005C3C0000}"/>
    <cellStyle name="메모 2 4 2 2 3 7" xfId="15137" xr:uid="{00000000-0005-0000-0000-00005D3C0000}"/>
    <cellStyle name="메모 2 4 2 2 3 8" xfId="15830" xr:uid="{00000000-0005-0000-0000-00005E3C0000}"/>
    <cellStyle name="메모 2 4 2 2 3 9" xfId="18990" xr:uid="{00000000-0005-0000-0000-00005F3C0000}"/>
    <cellStyle name="메모 2 4 2 2 30" xfId="39469" xr:uid="{00000000-0005-0000-0000-0000603C0000}"/>
    <cellStyle name="메모 2 4 2 2 31" xfId="40027" xr:uid="{00000000-0005-0000-0000-0000E2010000}"/>
    <cellStyle name="메모 2 4 2 2 32" xfId="40372" xr:uid="{00000000-0005-0000-0000-0000E7010000}"/>
    <cellStyle name="메모 2 4 2 2 33" xfId="40555" xr:uid="{00000000-0005-0000-0000-0000E7010000}"/>
    <cellStyle name="메모 2 4 2 2 34" xfId="47126" xr:uid="{00000000-0005-0000-0000-000003020000}"/>
    <cellStyle name="메모 2 4 2 2 35" xfId="46731" xr:uid="{00000000-0005-0000-0000-000003020000}"/>
    <cellStyle name="메모 2 4 2 2 4" xfId="8261" xr:uid="{00000000-0005-0000-0000-0000613C0000}"/>
    <cellStyle name="메모 2 4 2 2 4 10" xfId="41168" xr:uid="{00000000-0005-0000-0000-000013040000}"/>
    <cellStyle name="메모 2 4 2 2 4 11" xfId="40688" xr:uid="{00000000-0005-0000-0000-000013040000}"/>
    <cellStyle name="메모 2 4 2 2 4 2" xfId="8889" xr:uid="{00000000-0005-0000-0000-0000623C0000}"/>
    <cellStyle name="메모 2 4 2 2 4 3" xfId="14803" xr:uid="{00000000-0005-0000-0000-0000633C0000}"/>
    <cellStyle name="메모 2 4 2 2 4 4" xfId="14719" xr:uid="{00000000-0005-0000-0000-0000643C0000}"/>
    <cellStyle name="메모 2 4 2 2 4 5" xfId="14986" xr:uid="{00000000-0005-0000-0000-0000653C0000}"/>
    <cellStyle name="메모 2 4 2 2 4 6" xfId="15062" xr:uid="{00000000-0005-0000-0000-0000663C0000}"/>
    <cellStyle name="메모 2 4 2 2 4 7" xfId="13199" xr:uid="{00000000-0005-0000-0000-0000673C0000}"/>
    <cellStyle name="메모 2 4 2 2 4 8" xfId="17788" xr:uid="{00000000-0005-0000-0000-0000683C0000}"/>
    <cellStyle name="메모 2 4 2 2 4 9" xfId="19310" xr:uid="{00000000-0005-0000-0000-0000693C0000}"/>
    <cellStyle name="메모 2 4 2 2 5" xfId="9396" xr:uid="{00000000-0005-0000-0000-00006A3C0000}"/>
    <cellStyle name="메모 2 4 2 2 6" xfId="10079" xr:uid="{00000000-0005-0000-0000-00006B3C0000}"/>
    <cellStyle name="메모 2 4 2 2 7" xfId="10502" xr:uid="{00000000-0005-0000-0000-00006C3C0000}"/>
    <cellStyle name="메모 2 4 2 2 8" xfId="10613" xr:uid="{00000000-0005-0000-0000-00006D3C0000}"/>
    <cellStyle name="메모 2 4 2 2 9" xfId="10573" xr:uid="{00000000-0005-0000-0000-00006E3C0000}"/>
    <cellStyle name="메모 2 4 2 20" xfId="15241" xr:uid="{00000000-0005-0000-0000-00006F3C0000}"/>
    <cellStyle name="메모 2 4 2 21" xfId="15240" xr:uid="{00000000-0005-0000-0000-0000703C0000}"/>
    <cellStyle name="메모 2 4 2 22" xfId="14729" xr:uid="{00000000-0005-0000-0000-0000713C0000}"/>
    <cellStyle name="메모 2 4 2 23" xfId="20068" xr:uid="{00000000-0005-0000-0000-0000723C0000}"/>
    <cellStyle name="메모 2 4 2 24" xfId="20110" xr:uid="{00000000-0005-0000-0000-0000733C0000}"/>
    <cellStyle name="메모 2 4 2 25" xfId="19936" xr:uid="{00000000-0005-0000-0000-0000743C0000}"/>
    <cellStyle name="메모 2 4 2 26" xfId="32753" xr:uid="{00000000-0005-0000-0000-0000753C0000}"/>
    <cellStyle name="메모 2 4 2 27" xfId="33201" xr:uid="{00000000-0005-0000-0000-0000763C0000}"/>
    <cellStyle name="메모 2 4 2 28" xfId="39059" xr:uid="{00000000-0005-0000-0000-0000773C0000}"/>
    <cellStyle name="메모 2 4 2 29" xfId="39294" xr:uid="{00000000-0005-0000-0000-0000783C0000}"/>
    <cellStyle name="메모 2 4 2 3" xfId="6719" xr:uid="{00000000-0005-0000-0000-0000793C0000}"/>
    <cellStyle name="메모 2 4 2 3 10" xfId="10737" xr:uid="{00000000-0005-0000-0000-00007A3C0000}"/>
    <cellStyle name="메모 2 4 2 3 11" xfId="12608" xr:uid="{00000000-0005-0000-0000-00007B3C0000}"/>
    <cellStyle name="메모 2 4 2 3 12" xfId="13309" xr:uid="{00000000-0005-0000-0000-00007C3C0000}"/>
    <cellStyle name="메모 2 4 2 3 13" xfId="13682" xr:uid="{00000000-0005-0000-0000-00007D3C0000}"/>
    <cellStyle name="메모 2 4 2 3 14" xfId="11376" xr:uid="{00000000-0005-0000-0000-00007E3C0000}"/>
    <cellStyle name="메모 2 4 2 3 15" xfId="12936" xr:uid="{00000000-0005-0000-0000-00007F3C0000}"/>
    <cellStyle name="메모 2 4 2 3 16" xfId="14533" xr:uid="{00000000-0005-0000-0000-0000803C0000}"/>
    <cellStyle name="메모 2 4 2 3 17" xfId="15143" xr:uid="{00000000-0005-0000-0000-0000813C0000}"/>
    <cellStyle name="메모 2 4 2 3 18" xfId="15305" xr:uid="{00000000-0005-0000-0000-0000823C0000}"/>
    <cellStyle name="메모 2 4 2 3 19" xfId="15453" xr:uid="{00000000-0005-0000-0000-0000833C0000}"/>
    <cellStyle name="메모 2 4 2 3 2" xfId="8710" xr:uid="{00000000-0005-0000-0000-0000843C0000}"/>
    <cellStyle name="메모 2 4 2 3 2 10" xfId="13924" xr:uid="{00000000-0005-0000-0000-0000853C0000}"/>
    <cellStyle name="메모 2 4 2 3 2 11" xfId="19581" xr:uid="{00000000-0005-0000-0000-0000863C0000}"/>
    <cellStyle name="메모 2 4 2 3 2 12" xfId="33733" xr:uid="{00000000-0005-0000-0000-0000873C0000}"/>
    <cellStyle name="메모 2 4 2 3 2 13" xfId="38744" xr:uid="{00000000-0005-0000-0000-0000883C0000}"/>
    <cellStyle name="메모 2 4 2 3 2 14" xfId="41584" xr:uid="{00000000-0005-0000-0000-00004C170000}"/>
    <cellStyle name="메모 2 4 2 3 2 15" xfId="46479" xr:uid="{00000000-0005-0000-0000-00004C170000}"/>
    <cellStyle name="메모 2 4 2 3 2 2" xfId="11634" xr:uid="{00000000-0005-0000-0000-0000893C0000}"/>
    <cellStyle name="메모 2 4 2 3 2 3" xfId="11834" xr:uid="{00000000-0005-0000-0000-00008A3C0000}"/>
    <cellStyle name="메모 2 4 2 3 2 4" xfId="12034" xr:uid="{00000000-0005-0000-0000-00008B3C0000}"/>
    <cellStyle name="메모 2 4 2 3 2 5" xfId="12234" xr:uid="{00000000-0005-0000-0000-00008C3C0000}"/>
    <cellStyle name="메모 2 4 2 3 2 6" xfId="11015" xr:uid="{00000000-0005-0000-0000-00008D3C0000}"/>
    <cellStyle name="메모 2 4 2 3 2 7" xfId="13074" xr:uid="{00000000-0005-0000-0000-00008E3C0000}"/>
    <cellStyle name="메모 2 4 2 3 2 8" xfId="11432" xr:uid="{00000000-0005-0000-0000-00008F3C0000}"/>
    <cellStyle name="메모 2 4 2 3 2 9" xfId="13555" xr:uid="{00000000-0005-0000-0000-0000903C0000}"/>
    <cellStyle name="메모 2 4 2 3 20" xfId="15596" xr:uid="{00000000-0005-0000-0000-0000913C0000}"/>
    <cellStyle name="메모 2 4 2 3 21" xfId="19892" xr:uid="{00000000-0005-0000-0000-0000923C0000}"/>
    <cellStyle name="메모 2 4 2 3 22" xfId="19991" xr:uid="{00000000-0005-0000-0000-0000933C0000}"/>
    <cellStyle name="메모 2 4 2 3 23" xfId="19791" xr:uid="{00000000-0005-0000-0000-0000943C0000}"/>
    <cellStyle name="메모 2 4 2 3 24" xfId="32852" xr:uid="{00000000-0005-0000-0000-0000953C0000}"/>
    <cellStyle name="메모 2 4 2 3 25" xfId="33494" xr:uid="{00000000-0005-0000-0000-0000963C0000}"/>
    <cellStyle name="메모 2 4 2 3 26" xfId="38981" xr:uid="{00000000-0005-0000-0000-0000973C0000}"/>
    <cellStyle name="메모 2 4 2 3 27" xfId="39394" xr:uid="{00000000-0005-0000-0000-0000983C0000}"/>
    <cellStyle name="메모 2 4 2 3 28" xfId="39967" xr:uid="{00000000-0005-0000-0000-0000E3010000}"/>
    <cellStyle name="메모 2 4 2 3 29" xfId="40294" xr:uid="{00000000-0005-0000-0000-0000E8010000}"/>
    <cellStyle name="메모 2 4 2 3 3" xfId="9838" xr:uid="{00000000-0005-0000-0000-0000993C0000}"/>
    <cellStyle name="메모 2 4 2 3 30" xfId="40477" xr:uid="{00000000-0005-0000-0000-0000E8010000}"/>
    <cellStyle name="메모 2 4 2 3 31" xfId="47050" xr:uid="{00000000-0005-0000-0000-000004020000}"/>
    <cellStyle name="메모 2 4 2 3 32" xfId="46726" xr:uid="{00000000-0005-0000-0000-000004020000}"/>
    <cellStyle name="메모 2 4 2 3 4" xfId="10277" xr:uid="{00000000-0005-0000-0000-00009A3C0000}"/>
    <cellStyle name="메모 2 4 2 3 5" xfId="10318" xr:uid="{00000000-0005-0000-0000-00009B3C0000}"/>
    <cellStyle name="메모 2 4 2 3 6" xfId="10059" xr:uid="{00000000-0005-0000-0000-00009C3C0000}"/>
    <cellStyle name="메모 2 4 2 3 7" xfId="10506" xr:uid="{00000000-0005-0000-0000-00009D3C0000}"/>
    <cellStyle name="메모 2 4 2 3 8" xfId="10670" xr:uid="{00000000-0005-0000-0000-00009E3C0000}"/>
    <cellStyle name="메모 2 4 2 3 9" xfId="10261" xr:uid="{00000000-0005-0000-0000-00009F3C0000}"/>
    <cellStyle name="메모 2 4 2 30" xfId="39809" xr:uid="{00000000-0005-0000-0000-0000E1010000}"/>
    <cellStyle name="메모 2 4 2 31" xfId="40133" xr:uid="{00000000-0005-0000-0000-0000E6010000}"/>
    <cellStyle name="메모 2 4 2 32" xfId="39958" xr:uid="{00000000-0005-0000-0000-0000E6010000}"/>
    <cellStyle name="메모 2 4 2 33" xfId="46832" xr:uid="{00000000-0005-0000-0000-000002020000}"/>
    <cellStyle name="메모 2 4 2 34" xfId="47209" xr:uid="{00000000-0005-0000-0000-000002020000}"/>
    <cellStyle name="메모 2 4 2 4" xfId="9036" xr:uid="{00000000-0005-0000-0000-0000A03C0000}"/>
    <cellStyle name="메모 2 4 2 4 10" xfId="13858" xr:uid="{00000000-0005-0000-0000-0000A13C0000}"/>
    <cellStyle name="메모 2 4 2 4 11" xfId="19194" xr:uid="{00000000-0005-0000-0000-0000A23C0000}"/>
    <cellStyle name="메모 2 4 2 4 12" xfId="33667" xr:uid="{00000000-0005-0000-0000-0000A33C0000}"/>
    <cellStyle name="메모 2 4 2 4 13" xfId="38810" xr:uid="{00000000-0005-0000-0000-0000A43C0000}"/>
    <cellStyle name="메모 2 4 2 4 14" xfId="41583" xr:uid="{00000000-0005-0000-0000-00004D170000}"/>
    <cellStyle name="메모 2 4 2 4 15" xfId="46545" xr:uid="{00000000-0005-0000-0000-00004D170000}"/>
    <cellStyle name="메모 2 4 2 4 2" xfId="11568" xr:uid="{00000000-0005-0000-0000-0000A53C0000}"/>
    <cellStyle name="메모 2 4 2 4 3" xfId="11768" xr:uid="{00000000-0005-0000-0000-0000A63C0000}"/>
    <cellStyle name="메모 2 4 2 4 4" xfId="11968" xr:uid="{00000000-0005-0000-0000-0000A73C0000}"/>
    <cellStyle name="메모 2 4 2 4 5" xfId="12168" xr:uid="{00000000-0005-0000-0000-0000A83C0000}"/>
    <cellStyle name="메모 2 4 2 4 6" xfId="11455" xr:uid="{00000000-0005-0000-0000-0000A93C0000}"/>
    <cellStyle name="메모 2 4 2 4 7" xfId="13008" xr:uid="{00000000-0005-0000-0000-0000AA3C0000}"/>
    <cellStyle name="메모 2 4 2 4 8" xfId="11222" xr:uid="{00000000-0005-0000-0000-0000AB3C0000}"/>
    <cellStyle name="메모 2 4 2 4 9" xfId="13489" xr:uid="{00000000-0005-0000-0000-0000AC3C0000}"/>
    <cellStyle name="메모 2 4 2 5" xfId="9606" xr:uid="{00000000-0005-0000-0000-0000AD3C0000}"/>
    <cellStyle name="메모 2 4 2 5 2" xfId="19270" xr:uid="{00000000-0005-0000-0000-0000AE3C0000}"/>
    <cellStyle name="메모 2 4 2 5 3" xfId="33841" xr:uid="{00000000-0005-0000-0000-0000AF3C0000}"/>
    <cellStyle name="메모 2 4 2 5 4" xfId="38638" xr:uid="{00000000-0005-0000-0000-0000B03C0000}"/>
    <cellStyle name="메모 2 4 2 5 5" xfId="41577" xr:uid="{00000000-0005-0000-0000-00004E170000}"/>
    <cellStyle name="메모 2 4 2 5 6" xfId="46374" xr:uid="{00000000-0005-0000-0000-00004E170000}"/>
    <cellStyle name="메모 2 4 2 6" xfId="10674" xr:uid="{00000000-0005-0000-0000-0000B13C0000}"/>
    <cellStyle name="메모 2 4 2 7" xfId="9859" xr:uid="{00000000-0005-0000-0000-0000B23C0000}"/>
    <cellStyle name="메모 2 4 2 8" xfId="10396" xr:uid="{00000000-0005-0000-0000-0000B33C0000}"/>
    <cellStyle name="메모 2 4 2 9" xfId="11172" xr:uid="{00000000-0005-0000-0000-0000B43C0000}"/>
    <cellStyle name="메모 2 4 20" xfId="13272" xr:uid="{00000000-0005-0000-0000-0000B53C0000}"/>
    <cellStyle name="메모 2 4 21" xfId="15220" xr:uid="{00000000-0005-0000-0000-0000B63C0000}"/>
    <cellStyle name="메모 2 4 22" xfId="15095" xr:uid="{00000000-0005-0000-0000-0000B73C0000}"/>
    <cellStyle name="메모 2 4 23" xfId="12876" xr:uid="{00000000-0005-0000-0000-0000B83C0000}"/>
    <cellStyle name="메모 2 4 24" xfId="15212" xr:uid="{00000000-0005-0000-0000-0000B93C0000}"/>
    <cellStyle name="메모 2 4 25" xfId="20069" xr:uid="{00000000-0005-0000-0000-0000BA3C0000}"/>
    <cellStyle name="메모 2 4 26" xfId="17852" xr:uid="{00000000-0005-0000-0000-0000BB3C0000}"/>
    <cellStyle name="메모 2 4 27" xfId="20171" xr:uid="{00000000-0005-0000-0000-0000BC3C0000}"/>
    <cellStyle name="메모 2 4 28" xfId="32752" xr:uid="{00000000-0005-0000-0000-0000BD3C0000}"/>
    <cellStyle name="메모 2 4 29" xfId="33200" xr:uid="{00000000-0005-0000-0000-0000BE3C0000}"/>
    <cellStyle name="메모 2 4 3" xfId="6810" xr:uid="{00000000-0005-0000-0000-0000BF3C0000}"/>
    <cellStyle name="메모 2 4 3 10" xfId="10589" xr:uid="{00000000-0005-0000-0000-0000C03C0000}"/>
    <cellStyle name="메모 2 4 3 11" xfId="9644" xr:uid="{00000000-0005-0000-0000-0000C13C0000}"/>
    <cellStyle name="메모 2 4 3 12" xfId="10316" xr:uid="{00000000-0005-0000-0000-0000C23C0000}"/>
    <cellStyle name="메모 2 4 3 13" xfId="12450" xr:uid="{00000000-0005-0000-0000-0000C33C0000}"/>
    <cellStyle name="메모 2 4 3 14" xfId="11081" xr:uid="{00000000-0005-0000-0000-0000C43C0000}"/>
    <cellStyle name="메모 2 4 3 15" xfId="13388" xr:uid="{00000000-0005-0000-0000-0000C53C0000}"/>
    <cellStyle name="메모 2 4 3 16" xfId="13757" xr:uid="{00000000-0005-0000-0000-0000C63C0000}"/>
    <cellStyle name="메모 2 4 3 17" xfId="12874" xr:uid="{00000000-0005-0000-0000-0000C73C0000}"/>
    <cellStyle name="메모 2 4 3 18" xfId="15159" xr:uid="{00000000-0005-0000-0000-0000C83C0000}"/>
    <cellStyle name="메모 2 4 3 19" xfId="11428" xr:uid="{00000000-0005-0000-0000-0000C93C0000}"/>
    <cellStyle name="메모 2 4 3 2" xfId="7402" xr:uid="{00000000-0005-0000-0000-0000CA3C0000}"/>
    <cellStyle name="메모 2 4 3 2 10" xfId="13974" xr:uid="{00000000-0005-0000-0000-0000CB3C0000}"/>
    <cellStyle name="메모 2 4 3 2 11" xfId="19533" xr:uid="{00000000-0005-0000-0000-0000CC3C0000}"/>
    <cellStyle name="메모 2 4 3 2 12" xfId="33783" xr:uid="{00000000-0005-0000-0000-0000CD3C0000}"/>
    <cellStyle name="메모 2 4 3 2 13" xfId="38694" xr:uid="{00000000-0005-0000-0000-0000CE3C0000}"/>
    <cellStyle name="메모 2 4 3 2 14" xfId="41611" xr:uid="{00000000-0005-0000-0000-000050170000}"/>
    <cellStyle name="메모 2 4 3 2 15" xfId="46429" xr:uid="{00000000-0005-0000-0000-000050170000}"/>
    <cellStyle name="메모 2 4 3 2 2" xfId="11684" xr:uid="{00000000-0005-0000-0000-0000CF3C0000}"/>
    <cellStyle name="메모 2 4 3 2 3" xfId="11884" xr:uid="{00000000-0005-0000-0000-0000D03C0000}"/>
    <cellStyle name="메모 2 4 3 2 4" xfId="12084" xr:uid="{00000000-0005-0000-0000-0000D13C0000}"/>
    <cellStyle name="메모 2 4 3 2 5" xfId="12284" xr:uid="{00000000-0005-0000-0000-0000D23C0000}"/>
    <cellStyle name="메모 2 4 3 2 6" xfId="12791" xr:uid="{00000000-0005-0000-0000-0000D33C0000}"/>
    <cellStyle name="메모 2 4 3 2 7" xfId="13124" xr:uid="{00000000-0005-0000-0000-0000D43C0000}"/>
    <cellStyle name="메모 2 4 3 2 8" xfId="9630" xr:uid="{00000000-0005-0000-0000-0000D53C0000}"/>
    <cellStyle name="메모 2 4 3 2 9" xfId="13605" xr:uid="{00000000-0005-0000-0000-0000D63C0000}"/>
    <cellStyle name="메모 2 4 3 20" xfId="15021" xr:uid="{00000000-0005-0000-0000-0000D73C0000}"/>
    <cellStyle name="메모 2 4 3 21" xfId="15375" xr:uid="{00000000-0005-0000-0000-0000D83C0000}"/>
    <cellStyle name="메모 2 4 3 22" xfId="15522" xr:uid="{00000000-0005-0000-0000-0000D93C0000}"/>
    <cellStyle name="메모 2 4 3 23" xfId="15663" xr:uid="{00000000-0005-0000-0000-0000DA3C0000}"/>
    <cellStyle name="메모 2 4 3 24" xfId="19230" xr:uid="{00000000-0005-0000-0000-0000DB3C0000}"/>
    <cellStyle name="메모 2 4 3 25" xfId="20169" xr:uid="{00000000-0005-0000-0000-0000DC3C0000}"/>
    <cellStyle name="메모 2 4 3 26" xfId="18385" xr:uid="{00000000-0005-0000-0000-0000DD3C0000}"/>
    <cellStyle name="메모 2 4 3 27" xfId="32926" xr:uid="{00000000-0005-0000-0000-0000DE3C0000}"/>
    <cellStyle name="메모 2 4 3 28" xfId="33569" xr:uid="{00000000-0005-0000-0000-0000DF3C0000}"/>
    <cellStyle name="메모 2 4 3 29" xfId="38908" xr:uid="{00000000-0005-0000-0000-0000E03C0000}"/>
    <cellStyle name="메모 2 4 3 3" xfId="7401" xr:uid="{00000000-0005-0000-0000-0000E13C0000}"/>
    <cellStyle name="메모 2 4 3 3 10" xfId="40806" xr:uid="{00000000-0005-0000-0000-000017040000}"/>
    <cellStyle name="메모 2 4 3 3 11" xfId="41060" xr:uid="{00000000-0005-0000-0000-000017040000}"/>
    <cellStyle name="메모 2 4 3 3 2" xfId="9186" xr:uid="{00000000-0005-0000-0000-0000E23C0000}"/>
    <cellStyle name="메모 2 4 3 3 3" xfId="14408" xr:uid="{00000000-0005-0000-0000-0000E33C0000}"/>
    <cellStyle name="메모 2 4 3 3 4" xfId="14651" xr:uid="{00000000-0005-0000-0000-0000E43C0000}"/>
    <cellStyle name="메모 2 4 3 3 5" xfId="14342" xr:uid="{00000000-0005-0000-0000-0000E53C0000}"/>
    <cellStyle name="메모 2 4 3 3 6" xfId="14898" xr:uid="{00000000-0005-0000-0000-0000E63C0000}"/>
    <cellStyle name="메모 2 4 3 3 7" xfId="14495" xr:uid="{00000000-0005-0000-0000-0000E73C0000}"/>
    <cellStyle name="메모 2 4 3 3 8" xfId="15798" xr:uid="{00000000-0005-0000-0000-0000E83C0000}"/>
    <cellStyle name="메모 2 4 3 3 9" xfId="18992" xr:uid="{00000000-0005-0000-0000-0000E93C0000}"/>
    <cellStyle name="메모 2 4 3 30" xfId="39468" xr:uid="{00000000-0005-0000-0000-0000EA3C0000}"/>
    <cellStyle name="메모 2 4 3 31" xfId="40028" xr:uid="{00000000-0005-0000-0000-0000E4010000}"/>
    <cellStyle name="메모 2 4 3 32" xfId="40371" xr:uid="{00000000-0005-0000-0000-0000E9010000}"/>
    <cellStyle name="메모 2 4 3 33" xfId="40554" xr:uid="{00000000-0005-0000-0000-0000E9010000}"/>
    <cellStyle name="메모 2 4 3 34" xfId="47125" xr:uid="{00000000-0005-0000-0000-000005020000}"/>
    <cellStyle name="메모 2 4 3 35" xfId="47226" xr:uid="{00000000-0005-0000-0000-000005020000}"/>
    <cellStyle name="메모 2 4 3 4" xfId="8262" xr:uid="{00000000-0005-0000-0000-0000EB3C0000}"/>
    <cellStyle name="메모 2 4 3 4 10" xfId="41169" xr:uid="{00000000-0005-0000-0000-000018040000}"/>
    <cellStyle name="메모 2 4 3 4 11" xfId="40976" xr:uid="{00000000-0005-0000-0000-000018040000}"/>
    <cellStyle name="메모 2 4 3 4 2" xfId="8341" xr:uid="{00000000-0005-0000-0000-0000EC3C0000}"/>
    <cellStyle name="메모 2 4 3 4 3" xfId="14804" xr:uid="{00000000-0005-0000-0000-0000ED3C0000}"/>
    <cellStyle name="메모 2 4 3 4 4" xfId="14135" xr:uid="{00000000-0005-0000-0000-0000EE3C0000}"/>
    <cellStyle name="메모 2 4 3 4 5" xfId="14987" xr:uid="{00000000-0005-0000-0000-0000EF3C0000}"/>
    <cellStyle name="메모 2 4 3 4 6" xfId="15063" xr:uid="{00000000-0005-0000-0000-0000F03C0000}"/>
    <cellStyle name="메모 2 4 3 4 7" xfId="14220" xr:uid="{00000000-0005-0000-0000-0000F13C0000}"/>
    <cellStyle name="메모 2 4 3 4 8" xfId="17789" xr:uid="{00000000-0005-0000-0000-0000F23C0000}"/>
    <cellStyle name="메모 2 4 3 4 9" xfId="19311" xr:uid="{00000000-0005-0000-0000-0000F33C0000}"/>
    <cellStyle name="메모 2 4 3 5" xfId="8718" xr:uid="{00000000-0005-0000-0000-0000F43C0000}"/>
    <cellStyle name="메모 2 4 3 6" xfId="10280" xr:uid="{00000000-0005-0000-0000-0000F53C0000}"/>
    <cellStyle name="메모 2 4 3 7" xfId="9941" xr:uid="{00000000-0005-0000-0000-0000F63C0000}"/>
    <cellStyle name="메모 2 4 3 8" xfId="9576" xr:uid="{00000000-0005-0000-0000-0000F73C0000}"/>
    <cellStyle name="메모 2 4 3 9" xfId="9854" xr:uid="{00000000-0005-0000-0000-0000F83C0000}"/>
    <cellStyle name="메모 2 4 30" xfId="39060" xr:uid="{00000000-0005-0000-0000-0000F93C0000}"/>
    <cellStyle name="메모 2 4 31" xfId="39293" xr:uid="{00000000-0005-0000-0000-0000FA3C0000}"/>
    <cellStyle name="메모 2 4 32" xfId="40196" xr:uid="{00000000-0005-0000-0000-0000E0010000}"/>
    <cellStyle name="메모 2 4 33" xfId="39653" xr:uid="{00000000-0005-0000-0000-0000E5010000}"/>
    <cellStyle name="메모 2 4 34" xfId="40193" xr:uid="{00000000-0005-0000-0000-0000E5010000}"/>
    <cellStyle name="메모 2 4 35" xfId="46831" xr:uid="{00000000-0005-0000-0000-000001020000}"/>
    <cellStyle name="메모 2 4 36" xfId="47205" xr:uid="{00000000-0005-0000-0000-000001020000}"/>
    <cellStyle name="메모 2 4 4" xfId="6718" xr:uid="{00000000-0005-0000-0000-0000FB3C0000}"/>
    <cellStyle name="메모 2 4 4 10" xfId="12549" xr:uid="{00000000-0005-0000-0000-0000FC3C0000}"/>
    <cellStyle name="메모 2 4 4 11" xfId="12879" xr:uid="{00000000-0005-0000-0000-0000FD3C0000}"/>
    <cellStyle name="메모 2 4 4 12" xfId="13308" xr:uid="{00000000-0005-0000-0000-0000FE3C0000}"/>
    <cellStyle name="메모 2 4 4 13" xfId="13681" xr:uid="{00000000-0005-0000-0000-0000FF3C0000}"/>
    <cellStyle name="메모 2 4 4 14" xfId="13687" xr:uid="{00000000-0005-0000-0000-0000003D0000}"/>
    <cellStyle name="메모 2 4 4 15" xfId="14025" xr:uid="{00000000-0005-0000-0000-0000013D0000}"/>
    <cellStyle name="메모 2 4 4 16" xfId="15156" xr:uid="{00000000-0005-0000-0000-0000023D0000}"/>
    <cellStyle name="메모 2 4 4 17" xfId="15150" xr:uid="{00000000-0005-0000-0000-0000033D0000}"/>
    <cellStyle name="메모 2 4 4 18" xfId="15304" xr:uid="{00000000-0005-0000-0000-0000043D0000}"/>
    <cellStyle name="메모 2 4 4 19" xfId="15452" xr:uid="{00000000-0005-0000-0000-0000053D0000}"/>
    <cellStyle name="메모 2 4 4 2" xfId="8320" xr:uid="{00000000-0005-0000-0000-0000063D0000}"/>
    <cellStyle name="메모 2 4 4 2 10" xfId="13988" xr:uid="{00000000-0005-0000-0000-0000073D0000}"/>
    <cellStyle name="메모 2 4 4 2 11" xfId="19522" xr:uid="{00000000-0005-0000-0000-0000083D0000}"/>
    <cellStyle name="메모 2 4 4 2 12" xfId="33797" xr:uid="{00000000-0005-0000-0000-0000093D0000}"/>
    <cellStyle name="메모 2 4 4 2 13" xfId="38680" xr:uid="{00000000-0005-0000-0000-00000A3D0000}"/>
    <cellStyle name="메모 2 4 4 2 14" xfId="39682" xr:uid="{00000000-0005-0000-0000-000052170000}"/>
    <cellStyle name="메모 2 4 4 2 15" xfId="46415" xr:uid="{00000000-0005-0000-0000-000052170000}"/>
    <cellStyle name="메모 2 4 4 2 2" xfId="11698" xr:uid="{00000000-0005-0000-0000-00000B3D0000}"/>
    <cellStyle name="메모 2 4 4 2 3" xfId="11898" xr:uid="{00000000-0005-0000-0000-00000C3D0000}"/>
    <cellStyle name="메모 2 4 4 2 4" xfId="12098" xr:uid="{00000000-0005-0000-0000-00000D3D0000}"/>
    <cellStyle name="메모 2 4 4 2 5" xfId="12298" xr:uid="{00000000-0005-0000-0000-00000E3D0000}"/>
    <cellStyle name="메모 2 4 4 2 6" xfId="12805" xr:uid="{00000000-0005-0000-0000-00000F3D0000}"/>
    <cellStyle name="메모 2 4 4 2 7" xfId="13138" xr:uid="{00000000-0005-0000-0000-0000103D0000}"/>
    <cellStyle name="메모 2 4 4 2 8" xfId="12729" xr:uid="{00000000-0005-0000-0000-0000113D0000}"/>
    <cellStyle name="메모 2 4 4 2 9" xfId="13619" xr:uid="{00000000-0005-0000-0000-0000123D0000}"/>
    <cellStyle name="메모 2 4 4 20" xfId="15595" xr:uid="{00000000-0005-0000-0000-0000133D0000}"/>
    <cellStyle name="메모 2 4 4 21" xfId="19893" xr:uid="{00000000-0005-0000-0000-0000143D0000}"/>
    <cellStyle name="메모 2 4 4 22" xfId="20166" xr:uid="{00000000-0005-0000-0000-0000153D0000}"/>
    <cellStyle name="메모 2 4 4 23" xfId="19208" xr:uid="{00000000-0005-0000-0000-0000163D0000}"/>
    <cellStyle name="메모 2 4 4 24" xfId="32851" xr:uid="{00000000-0005-0000-0000-0000173D0000}"/>
    <cellStyle name="메모 2 4 4 25" xfId="33493" xr:uid="{00000000-0005-0000-0000-0000183D0000}"/>
    <cellStyle name="메모 2 4 4 26" xfId="38982" xr:uid="{00000000-0005-0000-0000-0000193D0000}"/>
    <cellStyle name="메모 2 4 4 27" xfId="39393" xr:uid="{00000000-0005-0000-0000-00001A3D0000}"/>
    <cellStyle name="메모 2 4 4 28" xfId="39966" xr:uid="{00000000-0005-0000-0000-0000E5010000}"/>
    <cellStyle name="메모 2 4 4 29" xfId="40293" xr:uid="{00000000-0005-0000-0000-0000EA010000}"/>
    <cellStyle name="메모 2 4 4 3" xfId="9863" xr:uid="{00000000-0005-0000-0000-00001B3D0000}"/>
    <cellStyle name="메모 2 4 4 30" xfId="40476" xr:uid="{00000000-0005-0000-0000-0000EA010000}"/>
    <cellStyle name="메모 2 4 4 31" xfId="47049" xr:uid="{00000000-0005-0000-0000-000006020000}"/>
    <cellStyle name="메모 2 4 4 32" xfId="46916" xr:uid="{00000000-0005-0000-0000-000006020000}"/>
    <cellStyle name="메모 2 4 4 4" xfId="9834" xr:uid="{00000000-0005-0000-0000-00001C3D0000}"/>
    <cellStyle name="메모 2 4 4 5" xfId="10430" xr:uid="{00000000-0005-0000-0000-00001D3D0000}"/>
    <cellStyle name="메모 2 4 4 6" xfId="10689" xr:uid="{00000000-0005-0000-0000-00001E3D0000}"/>
    <cellStyle name="메모 2 4 4 7" xfId="9730" xr:uid="{00000000-0005-0000-0000-00001F3D0000}"/>
    <cellStyle name="메모 2 4 4 8" xfId="10375" xr:uid="{00000000-0005-0000-0000-0000203D0000}"/>
    <cellStyle name="메모 2 4 4 9" xfId="10535" xr:uid="{00000000-0005-0000-0000-0000213D0000}"/>
    <cellStyle name="메모 2 4 5" xfId="6191" xr:uid="{00000000-0005-0000-0000-0000223D0000}"/>
    <cellStyle name="메모 2 4 5 10" xfId="13864" xr:uid="{00000000-0005-0000-0000-0000233D0000}"/>
    <cellStyle name="메모 2 4 5 11" xfId="19638" xr:uid="{00000000-0005-0000-0000-0000243D0000}"/>
    <cellStyle name="메모 2 4 5 12" xfId="33673" xr:uid="{00000000-0005-0000-0000-0000253D0000}"/>
    <cellStyle name="메모 2 4 5 13" xfId="38804" xr:uid="{00000000-0005-0000-0000-0000263D0000}"/>
    <cellStyle name="메모 2 4 5 14" xfId="39544" xr:uid="{00000000-0005-0000-0000-000053170000}"/>
    <cellStyle name="메모 2 4 5 15" xfId="46539" xr:uid="{00000000-0005-0000-0000-000053170000}"/>
    <cellStyle name="메모 2 4 5 2" xfId="11574" xr:uid="{00000000-0005-0000-0000-0000273D0000}"/>
    <cellStyle name="메모 2 4 5 3" xfId="11774" xr:uid="{00000000-0005-0000-0000-0000283D0000}"/>
    <cellStyle name="메모 2 4 5 4" xfId="11974" xr:uid="{00000000-0005-0000-0000-0000293D0000}"/>
    <cellStyle name="메모 2 4 5 5" xfId="12174" xr:uid="{00000000-0005-0000-0000-00002A3D0000}"/>
    <cellStyle name="메모 2 4 5 6" xfId="11190" xr:uid="{00000000-0005-0000-0000-00002B3D0000}"/>
    <cellStyle name="메모 2 4 5 7" xfId="13014" xr:uid="{00000000-0005-0000-0000-00002C3D0000}"/>
    <cellStyle name="메모 2 4 5 8" xfId="12497" xr:uid="{00000000-0005-0000-0000-00002D3D0000}"/>
    <cellStyle name="메모 2 4 5 9" xfId="13495" xr:uid="{00000000-0005-0000-0000-00002E3D0000}"/>
    <cellStyle name="메모 2 4 6" xfId="9040" xr:uid="{00000000-0005-0000-0000-00002F3D0000}"/>
    <cellStyle name="메모 2 4 6 2" xfId="18327" xr:uid="{00000000-0005-0000-0000-0000303D0000}"/>
    <cellStyle name="메모 2 4 6 3" xfId="33840" xr:uid="{00000000-0005-0000-0000-0000313D0000}"/>
    <cellStyle name="메모 2 4 6 4" xfId="38639" xr:uid="{00000000-0005-0000-0000-0000323D0000}"/>
    <cellStyle name="메모 2 4 6 5" xfId="41759" xr:uid="{00000000-0005-0000-0000-000054170000}"/>
    <cellStyle name="메모 2 4 6 6" xfId="46375" xr:uid="{00000000-0005-0000-0000-000054170000}"/>
    <cellStyle name="메모 2 4 7" xfId="10205" xr:uid="{00000000-0005-0000-0000-0000333D0000}"/>
    <cellStyle name="메모 2 4 8" xfId="10452" xr:uid="{00000000-0005-0000-0000-0000343D0000}"/>
    <cellStyle name="메모 2 4 9" xfId="10733" xr:uid="{00000000-0005-0000-0000-0000353D0000}"/>
    <cellStyle name="메모 2 5" xfId="5493" xr:uid="{00000000-0005-0000-0000-0000363D0000}"/>
    <cellStyle name="메모 2 5 10" xfId="10770" xr:uid="{00000000-0005-0000-0000-0000373D0000}"/>
    <cellStyle name="메모 2 5 11" xfId="11035" xr:uid="{00000000-0005-0000-0000-0000383D0000}"/>
    <cellStyle name="메모 2 5 12" xfId="10425" xr:uid="{00000000-0005-0000-0000-0000393D0000}"/>
    <cellStyle name="메모 2 5 13" xfId="10275" xr:uid="{00000000-0005-0000-0000-00003A3D0000}"/>
    <cellStyle name="메모 2 5 14" xfId="12614" xr:uid="{00000000-0005-0000-0000-00003B3D0000}"/>
    <cellStyle name="메모 2 5 15" xfId="12492" xr:uid="{00000000-0005-0000-0000-00003C3D0000}"/>
    <cellStyle name="메모 2 5 16" xfId="13381" xr:uid="{00000000-0005-0000-0000-00003D3D0000}"/>
    <cellStyle name="메모 2 5 17" xfId="13750" xr:uid="{00000000-0005-0000-0000-00003E3D0000}"/>
    <cellStyle name="메모 2 5 18" xfId="14089" xr:uid="{00000000-0005-0000-0000-00003F3D0000}"/>
    <cellStyle name="메모 2 5 19" xfId="12934" xr:uid="{00000000-0005-0000-0000-0000403D0000}"/>
    <cellStyle name="메모 2 5 2" xfId="7404" xr:uid="{00000000-0005-0000-0000-0000413D0000}"/>
    <cellStyle name="메모 2 5 2 10" xfId="13878" xr:uid="{00000000-0005-0000-0000-0000423D0000}"/>
    <cellStyle name="메모 2 5 2 11" xfId="19625" xr:uid="{00000000-0005-0000-0000-0000433D0000}"/>
    <cellStyle name="메모 2 5 2 12" xfId="33687" xr:uid="{00000000-0005-0000-0000-0000443D0000}"/>
    <cellStyle name="메모 2 5 2 13" xfId="38790" xr:uid="{00000000-0005-0000-0000-0000453D0000}"/>
    <cellStyle name="메모 2 5 2 14" xfId="39557" xr:uid="{00000000-0005-0000-0000-000056170000}"/>
    <cellStyle name="메모 2 5 2 15" xfId="46525" xr:uid="{00000000-0005-0000-0000-000056170000}"/>
    <cellStyle name="메모 2 5 2 2" xfId="11588" xr:uid="{00000000-0005-0000-0000-0000463D0000}"/>
    <cellStyle name="메모 2 5 2 3" xfId="11788" xr:uid="{00000000-0005-0000-0000-0000473D0000}"/>
    <cellStyle name="메모 2 5 2 4" xfId="11988" xr:uid="{00000000-0005-0000-0000-0000483D0000}"/>
    <cellStyle name="메모 2 5 2 5" xfId="12188" xr:uid="{00000000-0005-0000-0000-0000493D0000}"/>
    <cellStyle name="메모 2 5 2 6" xfId="10979" xr:uid="{00000000-0005-0000-0000-00004A3D0000}"/>
    <cellStyle name="메모 2 5 2 7" xfId="13028" xr:uid="{00000000-0005-0000-0000-00004B3D0000}"/>
    <cellStyle name="메모 2 5 2 8" xfId="12338" xr:uid="{00000000-0005-0000-0000-00004C3D0000}"/>
    <cellStyle name="메모 2 5 2 9" xfId="13509" xr:uid="{00000000-0005-0000-0000-00004D3D0000}"/>
    <cellStyle name="메모 2 5 20" xfId="12546" xr:uid="{00000000-0005-0000-0000-00004E3D0000}"/>
    <cellStyle name="메모 2 5 21" xfId="11369" xr:uid="{00000000-0005-0000-0000-00004F3D0000}"/>
    <cellStyle name="메모 2 5 22" xfId="15368" xr:uid="{00000000-0005-0000-0000-0000503D0000}"/>
    <cellStyle name="메모 2 5 23" xfId="15515" xr:uid="{00000000-0005-0000-0000-0000513D0000}"/>
    <cellStyle name="메모 2 5 24" xfId="15656" xr:uid="{00000000-0005-0000-0000-0000523D0000}"/>
    <cellStyle name="메모 2 5 25" xfId="19870" xr:uid="{00000000-0005-0000-0000-0000533D0000}"/>
    <cellStyle name="메모 2 5 26" xfId="19953" xr:uid="{00000000-0005-0000-0000-0000543D0000}"/>
    <cellStyle name="메모 2 5 27" xfId="19735" xr:uid="{00000000-0005-0000-0000-0000553D0000}"/>
    <cellStyle name="메모 2 5 28" xfId="32919" xr:uid="{00000000-0005-0000-0000-0000563D0000}"/>
    <cellStyle name="메모 2 5 29" xfId="33562" xr:uid="{00000000-0005-0000-0000-0000573D0000}"/>
    <cellStyle name="메모 2 5 3" xfId="7403" xr:uid="{00000000-0005-0000-0000-0000583D0000}"/>
    <cellStyle name="메모 2 5 3 10" xfId="40807" xr:uid="{00000000-0005-0000-0000-00001C040000}"/>
    <cellStyle name="메모 2 5 3 11" xfId="39877" xr:uid="{00000000-0005-0000-0000-00001C040000}"/>
    <cellStyle name="메모 2 5 3 2" xfId="8823" xr:uid="{00000000-0005-0000-0000-0000593D0000}"/>
    <cellStyle name="메모 2 5 3 3" xfId="14409" xr:uid="{00000000-0005-0000-0000-00005A3D0000}"/>
    <cellStyle name="메모 2 5 3 4" xfId="14652" xr:uid="{00000000-0005-0000-0000-00005B3D0000}"/>
    <cellStyle name="메모 2 5 3 5" xfId="14923" xr:uid="{00000000-0005-0000-0000-00005C3D0000}"/>
    <cellStyle name="메모 2 5 3 6" xfId="12350" xr:uid="{00000000-0005-0000-0000-00005D3D0000}"/>
    <cellStyle name="메모 2 5 3 7" xfId="14138" xr:uid="{00000000-0005-0000-0000-00005E3D0000}"/>
    <cellStyle name="메모 2 5 3 8" xfId="15829" xr:uid="{00000000-0005-0000-0000-00005F3D0000}"/>
    <cellStyle name="메모 2 5 3 9" xfId="18993" xr:uid="{00000000-0005-0000-0000-0000603D0000}"/>
    <cellStyle name="메모 2 5 30" xfId="38915" xr:uid="{00000000-0005-0000-0000-0000613D0000}"/>
    <cellStyle name="메모 2 5 31" xfId="39461" xr:uid="{00000000-0005-0000-0000-0000623D0000}"/>
    <cellStyle name="메모 2 5 32" xfId="40024" xr:uid="{00000000-0005-0000-0000-0000E6010000}"/>
    <cellStyle name="메모 2 5 33" xfId="40364" xr:uid="{00000000-0005-0000-0000-0000EB010000}"/>
    <cellStyle name="메모 2 5 34" xfId="40547" xr:uid="{00000000-0005-0000-0000-0000EB010000}"/>
    <cellStyle name="메모 2 5 35" xfId="47118" xr:uid="{00000000-0005-0000-0000-000007020000}"/>
    <cellStyle name="메모 2 5 36" xfId="46972" xr:uid="{00000000-0005-0000-0000-000007020000}"/>
    <cellStyle name="메모 2 5 4" xfId="8263" xr:uid="{00000000-0005-0000-0000-0000633D0000}"/>
    <cellStyle name="메모 2 5 4 10" xfId="41170" xr:uid="{00000000-0005-0000-0000-00001D040000}"/>
    <cellStyle name="메모 2 5 4 11" xfId="40983" xr:uid="{00000000-0005-0000-0000-00001D040000}"/>
    <cellStyle name="메모 2 5 4 2" xfId="8888" xr:uid="{00000000-0005-0000-0000-0000643D0000}"/>
    <cellStyle name="메모 2 5 4 3" xfId="14805" xr:uid="{00000000-0005-0000-0000-0000653D0000}"/>
    <cellStyle name="메모 2 5 4 4" xfId="14721" xr:uid="{00000000-0005-0000-0000-0000663D0000}"/>
    <cellStyle name="메모 2 5 4 5" xfId="14988" xr:uid="{00000000-0005-0000-0000-0000673D0000}"/>
    <cellStyle name="메모 2 5 4 6" xfId="15064" xr:uid="{00000000-0005-0000-0000-0000683D0000}"/>
    <cellStyle name="메모 2 5 4 7" xfId="14477" xr:uid="{00000000-0005-0000-0000-0000693D0000}"/>
    <cellStyle name="메모 2 5 4 8" xfId="17790" xr:uid="{00000000-0005-0000-0000-00006A3D0000}"/>
    <cellStyle name="메모 2 5 4 9" xfId="19312" xr:uid="{00000000-0005-0000-0000-00006B3D0000}"/>
    <cellStyle name="메모 2 5 5" xfId="6803" xr:uid="{00000000-0005-0000-0000-00006C3D0000}"/>
    <cellStyle name="메모 2 5 6" xfId="9218" xr:uid="{00000000-0005-0000-0000-00006D3D0000}"/>
    <cellStyle name="메모 2 5 7" xfId="9593" xr:uid="{00000000-0005-0000-0000-00006E3D0000}"/>
    <cellStyle name="메모 2 5 8" xfId="9976" xr:uid="{00000000-0005-0000-0000-00006F3D0000}"/>
    <cellStyle name="메모 2 5 9" xfId="10082" xr:uid="{00000000-0005-0000-0000-0000703D0000}"/>
    <cellStyle name="메모 2 6" xfId="6711" xr:uid="{00000000-0005-0000-0000-0000713D0000}"/>
    <cellStyle name="메모 2 6 10" xfId="11037" xr:uid="{00000000-0005-0000-0000-0000723D0000}"/>
    <cellStyle name="메모 2 6 11" xfId="10199" xr:uid="{00000000-0005-0000-0000-0000733D0000}"/>
    <cellStyle name="메모 2 6 12" xfId="13301" xr:uid="{00000000-0005-0000-0000-0000743D0000}"/>
    <cellStyle name="메모 2 6 13" xfId="13674" xr:uid="{00000000-0005-0000-0000-0000753D0000}"/>
    <cellStyle name="메모 2 6 14" xfId="11510" xr:uid="{00000000-0005-0000-0000-0000763D0000}"/>
    <cellStyle name="메모 2 6 15" xfId="13173" xr:uid="{00000000-0005-0000-0000-0000773D0000}"/>
    <cellStyle name="메모 2 6 16" xfId="11401" xr:uid="{00000000-0005-0000-0000-0000783D0000}"/>
    <cellStyle name="메모 2 6 17" xfId="14658" xr:uid="{00000000-0005-0000-0000-0000793D0000}"/>
    <cellStyle name="메모 2 6 18" xfId="15297" xr:uid="{00000000-0005-0000-0000-00007A3D0000}"/>
    <cellStyle name="메모 2 6 19" xfId="15445" xr:uid="{00000000-0005-0000-0000-00007B3D0000}"/>
    <cellStyle name="메모 2 6 2" xfId="9464" xr:uid="{00000000-0005-0000-0000-00007C3D0000}"/>
    <cellStyle name="메모 2 6 2 10" xfId="13917" xr:uid="{00000000-0005-0000-0000-00007D3D0000}"/>
    <cellStyle name="메모 2 6 2 11" xfId="19588" xr:uid="{00000000-0005-0000-0000-00007E3D0000}"/>
    <cellStyle name="메모 2 6 2 12" xfId="33726" xr:uid="{00000000-0005-0000-0000-00007F3D0000}"/>
    <cellStyle name="메모 2 6 2 13" xfId="38751" xr:uid="{00000000-0005-0000-0000-0000803D0000}"/>
    <cellStyle name="메모 2 6 2 14" xfId="40640" xr:uid="{00000000-0005-0000-0000-000058170000}"/>
    <cellStyle name="메모 2 6 2 15" xfId="46486" xr:uid="{00000000-0005-0000-0000-000058170000}"/>
    <cellStyle name="메모 2 6 2 2" xfId="11627" xr:uid="{00000000-0005-0000-0000-0000813D0000}"/>
    <cellStyle name="메모 2 6 2 3" xfId="11827" xr:uid="{00000000-0005-0000-0000-0000823D0000}"/>
    <cellStyle name="메모 2 6 2 4" xfId="12027" xr:uid="{00000000-0005-0000-0000-0000833D0000}"/>
    <cellStyle name="메모 2 6 2 5" xfId="12227" xr:uid="{00000000-0005-0000-0000-0000843D0000}"/>
    <cellStyle name="메모 2 6 2 6" xfId="11491" xr:uid="{00000000-0005-0000-0000-0000853D0000}"/>
    <cellStyle name="메모 2 6 2 7" xfId="13067" xr:uid="{00000000-0005-0000-0000-0000863D0000}"/>
    <cellStyle name="메모 2 6 2 8" xfId="12572" xr:uid="{00000000-0005-0000-0000-0000873D0000}"/>
    <cellStyle name="메모 2 6 2 9" xfId="13548" xr:uid="{00000000-0005-0000-0000-0000883D0000}"/>
    <cellStyle name="메모 2 6 20" xfId="15588" xr:uid="{00000000-0005-0000-0000-0000893D0000}"/>
    <cellStyle name="메모 2 6 21" xfId="19894" xr:uid="{00000000-0005-0000-0000-00008A3D0000}"/>
    <cellStyle name="메모 2 6 22" xfId="19987" xr:uid="{00000000-0005-0000-0000-00008B3D0000}"/>
    <cellStyle name="메모 2 6 23" xfId="19798" xr:uid="{00000000-0005-0000-0000-00008C3D0000}"/>
    <cellStyle name="메모 2 6 24" xfId="32844" xr:uid="{00000000-0005-0000-0000-00008D3D0000}"/>
    <cellStyle name="메모 2 6 25" xfId="33486" xr:uid="{00000000-0005-0000-0000-00008E3D0000}"/>
    <cellStyle name="메모 2 6 26" xfId="38989" xr:uid="{00000000-0005-0000-0000-00008F3D0000}"/>
    <cellStyle name="메모 2 6 27" xfId="39386" xr:uid="{00000000-0005-0000-0000-0000903D0000}"/>
    <cellStyle name="메모 2 6 28" xfId="39959" xr:uid="{00000000-0005-0000-0000-0000E7010000}"/>
    <cellStyle name="메모 2 6 29" xfId="40286" xr:uid="{00000000-0005-0000-0000-0000EC010000}"/>
    <cellStyle name="메모 2 6 3" xfId="10302" xr:uid="{00000000-0005-0000-0000-0000913D0000}"/>
    <cellStyle name="메모 2 6 30" xfId="40469" xr:uid="{00000000-0005-0000-0000-0000EC010000}"/>
    <cellStyle name="메모 2 6 31" xfId="47042" xr:uid="{00000000-0005-0000-0000-000008020000}"/>
    <cellStyle name="메모 2 6 32" xfId="46913" xr:uid="{00000000-0005-0000-0000-000008020000}"/>
    <cellStyle name="메모 2 6 4" xfId="10173" xr:uid="{00000000-0005-0000-0000-0000923D0000}"/>
    <cellStyle name="메모 2 6 5" xfId="10819" xr:uid="{00000000-0005-0000-0000-0000933D0000}"/>
    <cellStyle name="메모 2 6 6" xfId="10237" xr:uid="{00000000-0005-0000-0000-0000943D0000}"/>
    <cellStyle name="메모 2 6 7" xfId="10701" xr:uid="{00000000-0005-0000-0000-0000953D0000}"/>
    <cellStyle name="메모 2 6 8" xfId="10982" xr:uid="{00000000-0005-0000-0000-0000963D0000}"/>
    <cellStyle name="메모 2 6 9" xfId="11249" xr:uid="{00000000-0005-0000-0000-0000973D0000}"/>
    <cellStyle name="메모 2 7" xfId="6183" xr:uid="{00000000-0005-0000-0000-0000983D0000}"/>
    <cellStyle name="메모 2 7 10" xfId="13856" xr:uid="{00000000-0005-0000-0000-0000993D0000}"/>
    <cellStyle name="메모 2 7 11" xfId="19645" xr:uid="{00000000-0005-0000-0000-00009A3D0000}"/>
    <cellStyle name="메모 2 7 12" xfId="33665" xr:uid="{00000000-0005-0000-0000-00009B3D0000}"/>
    <cellStyle name="메모 2 7 13" xfId="38812" xr:uid="{00000000-0005-0000-0000-00009C3D0000}"/>
    <cellStyle name="메모 2 7 14" xfId="41619" xr:uid="{00000000-0005-0000-0000-000059170000}"/>
    <cellStyle name="메모 2 7 15" xfId="46547" xr:uid="{00000000-0005-0000-0000-000059170000}"/>
    <cellStyle name="메모 2 7 2" xfId="11566" xr:uid="{00000000-0005-0000-0000-00009D3D0000}"/>
    <cellStyle name="메모 2 7 3" xfId="11766" xr:uid="{00000000-0005-0000-0000-00009E3D0000}"/>
    <cellStyle name="메모 2 7 4" xfId="11966" xr:uid="{00000000-0005-0000-0000-00009F3D0000}"/>
    <cellStyle name="메모 2 7 5" xfId="12166" xr:uid="{00000000-0005-0000-0000-0000A03D0000}"/>
    <cellStyle name="메모 2 7 6" xfId="11217" xr:uid="{00000000-0005-0000-0000-0000A13D0000}"/>
    <cellStyle name="메모 2 7 7" xfId="13006" xr:uid="{00000000-0005-0000-0000-0000A23D0000}"/>
    <cellStyle name="메모 2 7 8" xfId="10957" xr:uid="{00000000-0005-0000-0000-0000A33D0000}"/>
    <cellStyle name="메모 2 7 9" xfId="13487" xr:uid="{00000000-0005-0000-0000-0000A43D0000}"/>
    <cellStyle name="메모 2 8" xfId="9308" xr:uid="{00000000-0005-0000-0000-0000A53D0000}"/>
    <cellStyle name="메모 2 8 2" xfId="18331" xr:uid="{00000000-0005-0000-0000-0000A63D0000}"/>
    <cellStyle name="메모 2 8 3" xfId="33832" xr:uid="{00000000-0005-0000-0000-0000A73D0000}"/>
    <cellStyle name="메모 2 8 4" xfId="38647" xr:uid="{00000000-0005-0000-0000-0000A83D0000}"/>
    <cellStyle name="메모 2 8 5" xfId="41758" xr:uid="{00000000-0005-0000-0000-00005A170000}"/>
    <cellStyle name="메모 2 8 6" xfId="46382" xr:uid="{00000000-0005-0000-0000-00005A170000}"/>
    <cellStyle name="메모 2 9" xfId="9971" xr:uid="{00000000-0005-0000-0000-0000A93D0000}"/>
    <cellStyle name="메모 2_설치확인서_양식" xfId="15935" xr:uid="{00000000-0005-0000-0000-0000AA3D0000}"/>
    <cellStyle name="메모 3" xfId="518" xr:uid="{00000000-0005-0000-0000-0000AB3D0000}"/>
    <cellStyle name="메모 3 2" xfId="618" xr:uid="{00000000-0005-0000-0000-0000AC3D0000}"/>
    <cellStyle name="메모 3 2 10" xfId="10349" xr:uid="{00000000-0005-0000-0000-0000AD3D0000}"/>
    <cellStyle name="메모 3 2 11" xfId="10195" xr:uid="{00000000-0005-0000-0000-0000AE3D0000}"/>
    <cellStyle name="메모 3 2 12" xfId="11225" xr:uid="{00000000-0005-0000-0000-0000AF3D0000}"/>
    <cellStyle name="메모 3 2 13" xfId="9521" xr:uid="{00000000-0005-0000-0000-0000B03D0000}"/>
    <cellStyle name="메모 3 2 14" xfId="12661" xr:uid="{00000000-0005-0000-0000-0000B13D0000}"/>
    <cellStyle name="메모 3 2 15" xfId="12545" xr:uid="{00000000-0005-0000-0000-0000B23D0000}"/>
    <cellStyle name="메모 3 2 16" xfId="13393" xr:uid="{00000000-0005-0000-0000-0000B33D0000}"/>
    <cellStyle name="메모 3 2 17" xfId="13789" xr:uid="{00000000-0005-0000-0000-0000B43D0000}"/>
    <cellStyle name="메모 3 2 18" xfId="12957" xr:uid="{00000000-0005-0000-0000-0000B53D0000}"/>
    <cellStyle name="메모 3 2 19" xfId="14062" xr:uid="{00000000-0005-0000-0000-0000B63D0000}"/>
    <cellStyle name="메모 3 2 2" xfId="1435" xr:uid="{00000000-0005-0000-0000-0000B73D0000}"/>
    <cellStyle name="메모 3 2 2 10" xfId="9546" xr:uid="{00000000-0005-0000-0000-0000B83D0000}"/>
    <cellStyle name="메모 3 2 2 11" xfId="11029" xr:uid="{00000000-0005-0000-0000-0000B93D0000}"/>
    <cellStyle name="메모 3 2 2 12" xfId="10263" xr:uid="{00000000-0005-0000-0000-0000BA3D0000}"/>
    <cellStyle name="메모 3 2 2 13" xfId="10871" xr:uid="{00000000-0005-0000-0000-0000BB3D0000}"/>
    <cellStyle name="메모 3 2 2 14" xfId="10919" xr:uid="{00000000-0005-0000-0000-0000BC3D0000}"/>
    <cellStyle name="메모 3 2 2 15" xfId="12465" xr:uid="{00000000-0005-0000-0000-0000BD3D0000}"/>
    <cellStyle name="메모 3 2 2 16" xfId="13390" xr:uid="{00000000-0005-0000-0000-0000BE3D0000}"/>
    <cellStyle name="메모 3 2 2 17" xfId="13759" xr:uid="{00000000-0005-0000-0000-0000BF3D0000}"/>
    <cellStyle name="메모 3 2 2 18" xfId="13187" xr:uid="{00000000-0005-0000-0000-0000C03D0000}"/>
    <cellStyle name="메모 3 2 2 19" xfId="15157" xr:uid="{00000000-0005-0000-0000-0000C13D0000}"/>
    <cellStyle name="메모 3 2 2 2" xfId="7407" xr:uid="{00000000-0005-0000-0000-0000C23D0000}"/>
    <cellStyle name="메모 3 2 2 2 10" xfId="13977" xr:uid="{00000000-0005-0000-0000-0000C33D0000}"/>
    <cellStyle name="메모 3 2 2 2 11" xfId="19530" xr:uid="{00000000-0005-0000-0000-0000C43D0000}"/>
    <cellStyle name="메모 3 2 2 2 12" xfId="33786" xr:uid="{00000000-0005-0000-0000-0000C53D0000}"/>
    <cellStyle name="메모 3 2 2 2 13" xfId="38691" xr:uid="{00000000-0005-0000-0000-0000C63D0000}"/>
    <cellStyle name="메모 3 2 2 2 14" xfId="40916" xr:uid="{00000000-0005-0000-0000-00005F170000}"/>
    <cellStyle name="메모 3 2 2 2 15" xfId="46426" xr:uid="{00000000-0005-0000-0000-00005F170000}"/>
    <cellStyle name="메모 3 2 2 2 2" xfId="11687" xr:uid="{00000000-0005-0000-0000-0000C73D0000}"/>
    <cellStyle name="메모 3 2 2 2 3" xfId="11887" xr:uid="{00000000-0005-0000-0000-0000C83D0000}"/>
    <cellStyle name="메모 3 2 2 2 4" xfId="12087" xr:uid="{00000000-0005-0000-0000-0000C93D0000}"/>
    <cellStyle name="메모 3 2 2 2 5" xfId="12287" xr:uid="{00000000-0005-0000-0000-0000CA3D0000}"/>
    <cellStyle name="메모 3 2 2 2 6" xfId="12794" xr:uid="{00000000-0005-0000-0000-0000CB3D0000}"/>
    <cellStyle name="메모 3 2 2 2 7" xfId="13127" xr:uid="{00000000-0005-0000-0000-0000CC3D0000}"/>
    <cellStyle name="메모 3 2 2 2 8" xfId="12354" xr:uid="{00000000-0005-0000-0000-0000CD3D0000}"/>
    <cellStyle name="메모 3 2 2 2 9" xfId="13608" xr:uid="{00000000-0005-0000-0000-0000CE3D0000}"/>
    <cellStyle name="메모 3 2 2 20" xfId="15148" xr:uid="{00000000-0005-0000-0000-0000CF3D0000}"/>
    <cellStyle name="메모 3 2 2 21" xfId="13191" xr:uid="{00000000-0005-0000-0000-0000D03D0000}"/>
    <cellStyle name="메모 3 2 2 22" xfId="15377" xr:uid="{00000000-0005-0000-0000-0000D13D0000}"/>
    <cellStyle name="메모 3 2 2 23" xfId="15524" xr:uid="{00000000-0005-0000-0000-0000D23D0000}"/>
    <cellStyle name="메모 3 2 2 24" xfId="15665" xr:uid="{00000000-0005-0000-0000-0000D33D0000}"/>
    <cellStyle name="메모 3 2 2 25" xfId="19862" xr:uid="{00000000-0005-0000-0000-0000D43D0000}"/>
    <cellStyle name="메모 3 2 2 26" xfId="19949" xr:uid="{00000000-0005-0000-0000-0000D53D0000}"/>
    <cellStyle name="메모 3 2 2 27" xfId="19727" xr:uid="{00000000-0005-0000-0000-0000D63D0000}"/>
    <cellStyle name="메모 3 2 2 28" xfId="32928" xr:uid="{00000000-0005-0000-0000-0000D73D0000}"/>
    <cellStyle name="메모 3 2 2 29" xfId="33571" xr:uid="{00000000-0005-0000-0000-0000D83D0000}"/>
    <cellStyle name="메모 3 2 2 3" xfId="7406" xr:uid="{00000000-0005-0000-0000-0000D93D0000}"/>
    <cellStyle name="메모 3 2 2 3 10" xfId="40808" xr:uid="{00000000-0005-0000-0000-000024040000}"/>
    <cellStyle name="메모 3 2 2 3 11" xfId="41059" xr:uid="{00000000-0005-0000-0000-000024040000}"/>
    <cellStyle name="메모 3 2 2 3 2" xfId="8789" xr:uid="{00000000-0005-0000-0000-0000DA3D0000}"/>
    <cellStyle name="메모 3 2 2 3 3" xfId="14411" xr:uid="{00000000-0005-0000-0000-0000DB3D0000}"/>
    <cellStyle name="메모 3 2 2 3 4" xfId="12369" xr:uid="{00000000-0005-0000-0000-0000DC3D0000}"/>
    <cellStyle name="메모 3 2 2 3 5" xfId="14227" xr:uid="{00000000-0005-0000-0000-0000DD3D0000}"/>
    <cellStyle name="메모 3 2 2 3 6" xfId="14695" xr:uid="{00000000-0005-0000-0000-0000DE3D0000}"/>
    <cellStyle name="메모 3 2 2 3 7" xfId="14907" xr:uid="{00000000-0005-0000-0000-0000DF3D0000}"/>
    <cellStyle name="메모 3 2 2 3 8" xfId="15790" xr:uid="{00000000-0005-0000-0000-0000E03D0000}"/>
    <cellStyle name="메모 3 2 2 3 9" xfId="18994" xr:uid="{00000000-0005-0000-0000-0000E13D0000}"/>
    <cellStyle name="메모 3 2 2 30" xfId="38906" xr:uid="{00000000-0005-0000-0000-0000E23D0000}"/>
    <cellStyle name="메모 3 2 2 31" xfId="39470" xr:uid="{00000000-0005-0000-0000-0000E33D0000}"/>
    <cellStyle name="메모 3 2 2 32" xfId="39571" xr:uid="{00000000-0005-0000-0000-0000EA010000}"/>
    <cellStyle name="메모 3 2 2 33" xfId="40373" xr:uid="{00000000-0005-0000-0000-0000EF010000}"/>
    <cellStyle name="메모 3 2 2 34" xfId="40556" xr:uid="{00000000-0005-0000-0000-0000EF010000}"/>
    <cellStyle name="메모 3 2 2 35" xfId="47127" xr:uid="{00000000-0005-0000-0000-00000B020000}"/>
    <cellStyle name="메모 3 2 2 36" xfId="46727" xr:uid="{00000000-0005-0000-0000-00000B020000}"/>
    <cellStyle name="메모 3 2 2 4" xfId="8264" xr:uid="{00000000-0005-0000-0000-0000E43D0000}"/>
    <cellStyle name="메모 3 2 2 4 10" xfId="41171" xr:uid="{00000000-0005-0000-0000-000025040000}"/>
    <cellStyle name="메모 3 2 2 4 11" xfId="39752" xr:uid="{00000000-0005-0000-0000-000025040000}"/>
    <cellStyle name="메모 3 2 2 4 2" xfId="8340" xr:uid="{00000000-0005-0000-0000-0000E53D0000}"/>
    <cellStyle name="메모 3 2 2 4 3" xfId="14806" xr:uid="{00000000-0005-0000-0000-0000E63D0000}"/>
    <cellStyle name="메모 3 2 2 4 4" xfId="14720" xr:uid="{00000000-0005-0000-0000-0000E73D0000}"/>
    <cellStyle name="메모 3 2 2 4 5" xfId="14989" xr:uid="{00000000-0005-0000-0000-0000E83D0000}"/>
    <cellStyle name="메모 3 2 2 4 6" xfId="15065" xr:uid="{00000000-0005-0000-0000-0000E93D0000}"/>
    <cellStyle name="메모 3 2 2 4 7" xfId="14340" xr:uid="{00000000-0005-0000-0000-0000EA3D0000}"/>
    <cellStyle name="메모 3 2 2 4 8" xfId="17791" xr:uid="{00000000-0005-0000-0000-0000EB3D0000}"/>
    <cellStyle name="메모 3 2 2 4 9" xfId="19313" xr:uid="{00000000-0005-0000-0000-0000EC3D0000}"/>
    <cellStyle name="메모 3 2 2 5" xfId="6812" xr:uid="{00000000-0005-0000-0000-0000ED3D0000}"/>
    <cellStyle name="메모 3 2 2 6" xfId="8719" xr:uid="{00000000-0005-0000-0000-0000EE3D0000}"/>
    <cellStyle name="메모 3 2 2 7" xfId="10385" xr:uid="{00000000-0005-0000-0000-0000EF3D0000}"/>
    <cellStyle name="메모 3 2 2 8" xfId="9522" xr:uid="{00000000-0005-0000-0000-0000F03D0000}"/>
    <cellStyle name="메모 3 2 2 9" xfId="10699" xr:uid="{00000000-0005-0000-0000-0000F13D0000}"/>
    <cellStyle name="메모 3 2 20" xfId="15248" xr:uid="{00000000-0005-0000-0000-0000F23D0000}"/>
    <cellStyle name="메모 3 2 21" xfId="14327" xr:uid="{00000000-0005-0000-0000-0000F33D0000}"/>
    <cellStyle name="메모 3 2 22" xfId="15380" xr:uid="{00000000-0005-0000-0000-0000F43D0000}"/>
    <cellStyle name="메모 3 2 23" xfId="14893" xr:uid="{00000000-0005-0000-0000-0000F53D0000}"/>
    <cellStyle name="메모 3 2 24" xfId="20067" xr:uid="{00000000-0005-0000-0000-0000F63D0000}"/>
    <cellStyle name="메모 3 2 25" xfId="19221" xr:uid="{00000000-0005-0000-0000-0000F73D0000}"/>
    <cellStyle name="메모 3 2 26" xfId="19280" xr:uid="{00000000-0005-0000-0000-0000F83D0000}"/>
    <cellStyle name="메모 3 2 27" xfId="32754" xr:uid="{00000000-0005-0000-0000-0000F93D0000}"/>
    <cellStyle name="메모 3 2 28" xfId="33202" xr:uid="{00000000-0005-0000-0000-0000FA3D0000}"/>
    <cellStyle name="메모 3 2 29" xfId="39058" xr:uid="{00000000-0005-0000-0000-0000FB3D0000}"/>
    <cellStyle name="메모 3 2 3" xfId="6720" xr:uid="{00000000-0005-0000-0000-0000FC3D0000}"/>
    <cellStyle name="메모 3 2 3 10" xfId="12510" xr:uid="{00000000-0005-0000-0000-0000FD3D0000}"/>
    <cellStyle name="메모 3 2 3 11" xfId="11424" xr:uid="{00000000-0005-0000-0000-0000FE3D0000}"/>
    <cellStyle name="메모 3 2 3 12" xfId="13310" xr:uid="{00000000-0005-0000-0000-0000FF3D0000}"/>
    <cellStyle name="메모 3 2 3 13" xfId="13683" xr:uid="{00000000-0005-0000-0000-0000003E0000}"/>
    <cellStyle name="메모 3 2 3 14" xfId="12600" xr:uid="{00000000-0005-0000-0000-0000013E0000}"/>
    <cellStyle name="메모 3 2 3 15" xfId="12916" xr:uid="{00000000-0005-0000-0000-0000023E0000}"/>
    <cellStyle name="메모 3 2 3 16" xfId="14152" xr:uid="{00000000-0005-0000-0000-0000033E0000}"/>
    <cellStyle name="메모 3 2 3 17" xfId="14241" xr:uid="{00000000-0005-0000-0000-0000043E0000}"/>
    <cellStyle name="메모 3 2 3 18" xfId="15306" xr:uid="{00000000-0005-0000-0000-0000053E0000}"/>
    <cellStyle name="메모 3 2 3 19" xfId="15454" xr:uid="{00000000-0005-0000-0000-0000063E0000}"/>
    <cellStyle name="메모 3 2 3 2" xfId="9386" xr:uid="{00000000-0005-0000-0000-0000073E0000}"/>
    <cellStyle name="메모 3 2 3 2 10" xfId="13925" xr:uid="{00000000-0005-0000-0000-0000083E0000}"/>
    <cellStyle name="메모 3 2 3 2 11" xfId="19580" xr:uid="{00000000-0005-0000-0000-0000093E0000}"/>
    <cellStyle name="메모 3 2 3 2 12" xfId="33734" xr:uid="{00000000-0005-0000-0000-00000A3E0000}"/>
    <cellStyle name="메모 3 2 3 2 13" xfId="38743" xr:uid="{00000000-0005-0000-0000-00000B3E0000}"/>
    <cellStyle name="메모 3 2 3 2 14" xfId="40919" xr:uid="{00000000-0005-0000-0000-000061170000}"/>
    <cellStyle name="메모 3 2 3 2 15" xfId="46478" xr:uid="{00000000-0005-0000-0000-000061170000}"/>
    <cellStyle name="메모 3 2 3 2 2" xfId="11635" xr:uid="{00000000-0005-0000-0000-00000C3E0000}"/>
    <cellStyle name="메모 3 2 3 2 3" xfId="11835" xr:uid="{00000000-0005-0000-0000-00000D3E0000}"/>
    <cellStyle name="메모 3 2 3 2 4" xfId="12035" xr:uid="{00000000-0005-0000-0000-00000E3E0000}"/>
    <cellStyle name="메모 3 2 3 2 5" xfId="12235" xr:uid="{00000000-0005-0000-0000-00000F3E0000}"/>
    <cellStyle name="메모 3 2 3 2 6" xfId="12405" xr:uid="{00000000-0005-0000-0000-0000103E0000}"/>
    <cellStyle name="메모 3 2 3 2 7" xfId="13075" xr:uid="{00000000-0005-0000-0000-0000113E0000}"/>
    <cellStyle name="메모 3 2 3 2 8" xfId="12590" xr:uid="{00000000-0005-0000-0000-0000123E0000}"/>
    <cellStyle name="메모 3 2 3 2 9" xfId="13556" xr:uid="{00000000-0005-0000-0000-0000133E0000}"/>
    <cellStyle name="메모 3 2 3 20" xfId="15597" xr:uid="{00000000-0005-0000-0000-0000143E0000}"/>
    <cellStyle name="메모 3 2 3 21" xfId="19891" xr:uid="{00000000-0005-0000-0000-0000153E0000}"/>
    <cellStyle name="메모 3 2 3 22" xfId="19992" xr:uid="{00000000-0005-0000-0000-0000163E0000}"/>
    <cellStyle name="메모 3 2 3 23" xfId="19790" xr:uid="{00000000-0005-0000-0000-0000173E0000}"/>
    <cellStyle name="메모 3 2 3 24" xfId="32853" xr:uid="{00000000-0005-0000-0000-0000183E0000}"/>
    <cellStyle name="메모 3 2 3 25" xfId="33495" xr:uid="{00000000-0005-0000-0000-0000193E0000}"/>
    <cellStyle name="메모 3 2 3 26" xfId="38980" xr:uid="{00000000-0005-0000-0000-00001A3E0000}"/>
    <cellStyle name="메모 3 2 3 27" xfId="39395" xr:uid="{00000000-0005-0000-0000-00001B3E0000}"/>
    <cellStyle name="메모 3 2 3 28" xfId="39981" xr:uid="{00000000-0005-0000-0000-0000EB010000}"/>
    <cellStyle name="메모 3 2 3 29" xfId="40295" xr:uid="{00000000-0005-0000-0000-0000F0010000}"/>
    <cellStyle name="메모 3 2 3 3" xfId="9995" xr:uid="{00000000-0005-0000-0000-00001C3E0000}"/>
    <cellStyle name="메모 3 2 3 30" xfId="40478" xr:uid="{00000000-0005-0000-0000-0000F0010000}"/>
    <cellStyle name="메모 3 2 3 31" xfId="47051" xr:uid="{00000000-0005-0000-0000-00000C020000}"/>
    <cellStyle name="메모 3 2 3 32" xfId="47225" xr:uid="{00000000-0005-0000-0000-00000C020000}"/>
    <cellStyle name="메모 3 2 3 4" xfId="9910" xr:uid="{00000000-0005-0000-0000-00001D3E0000}"/>
    <cellStyle name="메모 3 2 3 5" xfId="9595" xr:uid="{00000000-0005-0000-0000-00001E3E0000}"/>
    <cellStyle name="메모 3 2 3 6" xfId="10552" xr:uid="{00000000-0005-0000-0000-00001F3E0000}"/>
    <cellStyle name="메모 3 2 3 7" xfId="9538" xr:uid="{00000000-0005-0000-0000-0000203E0000}"/>
    <cellStyle name="메모 3 2 3 8" xfId="11012" xr:uid="{00000000-0005-0000-0000-0000213E0000}"/>
    <cellStyle name="메모 3 2 3 9" xfId="10802" xr:uid="{00000000-0005-0000-0000-0000223E0000}"/>
    <cellStyle name="메모 3 2 30" xfId="39295" xr:uid="{00000000-0005-0000-0000-0000233E0000}"/>
    <cellStyle name="메모 3 2 31" xfId="39810" xr:uid="{00000000-0005-0000-0000-0000E9010000}"/>
    <cellStyle name="메모 3 2 32" xfId="39811" xr:uid="{00000000-0005-0000-0000-0000EE010000}"/>
    <cellStyle name="메모 3 2 33" xfId="39568" xr:uid="{00000000-0005-0000-0000-0000EE010000}"/>
    <cellStyle name="메모 3 2 34" xfId="46833" xr:uid="{00000000-0005-0000-0000-00000A020000}"/>
    <cellStyle name="메모 3 2 35" xfId="47199" xr:uid="{00000000-0005-0000-0000-00000A020000}"/>
    <cellStyle name="메모 3 2 4" xfId="6193" xr:uid="{00000000-0005-0000-0000-0000243E0000}"/>
    <cellStyle name="메모 3 2 4 10" xfId="13853" xr:uid="{00000000-0005-0000-0000-0000253E0000}"/>
    <cellStyle name="메모 3 2 4 11" xfId="19648" xr:uid="{00000000-0005-0000-0000-0000263E0000}"/>
    <cellStyle name="메모 3 2 4 12" xfId="33662" xr:uid="{00000000-0005-0000-0000-0000273E0000}"/>
    <cellStyle name="메모 3 2 4 13" xfId="38815" xr:uid="{00000000-0005-0000-0000-0000283E0000}"/>
    <cellStyle name="메모 3 2 4 14" xfId="41055" xr:uid="{00000000-0005-0000-0000-000062170000}"/>
    <cellStyle name="메모 3 2 4 15" xfId="46550" xr:uid="{00000000-0005-0000-0000-000062170000}"/>
    <cellStyle name="메모 3 2 4 2" xfId="11563" xr:uid="{00000000-0005-0000-0000-0000293E0000}"/>
    <cellStyle name="메모 3 2 4 3" xfId="11763" xr:uid="{00000000-0005-0000-0000-00002A3E0000}"/>
    <cellStyle name="메모 3 2 4 4" xfId="11963" xr:uid="{00000000-0005-0000-0000-00002B3E0000}"/>
    <cellStyle name="메모 3 2 4 5" xfId="12163" xr:uid="{00000000-0005-0000-0000-00002C3E0000}"/>
    <cellStyle name="메모 3 2 4 6" xfId="9561" xr:uid="{00000000-0005-0000-0000-00002D3E0000}"/>
    <cellStyle name="메모 3 2 4 7" xfId="13003" xr:uid="{00000000-0005-0000-0000-00002E3E0000}"/>
    <cellStyle name="메모 3 2 4 8" xfId="10806" xr:uid="{00000000-0005-0000-0000-00002F3E0000}"/>
    <cellStyle name="메모 3 2 4 9" xfId="13484" xr:uid="{00000000-0005-0000-0000-0000303E0000}"/>
    <cellStyle name="메모 3 2 5" xfId="9309" xr:uid="{00000000-0005-0000-0000-0000313E0000}"/>
    <cellStyle name="메모 3 2 5 2" xfId="19269" xr:uid="{00000000-0005-0000-0000-0000323E0000}"/>
    <cellStyle name="메모 3 2 5 3" xfId="33842" xr:uid="{00000000-0005-0000-0000-0000333E0000}"/>
    <cellStyle name="메모 3 2 5 4" xfId="38637" xr:uid="{00000000-0005-0000-0000-0000343E0000}"/>
    <cellStyle name="메모 3 2 5 5" xfId="39819" xr:uid="{00000000-0005-0000-0000-000063170000}"/>
    <cellStyle name="메모 3 2 5 6" xfId="46373" xr:uid="{00000000-0005-0000-0000-000063170000}"/>
    <cellStyle name="메모 3 2 6" xfId="10368" xr:uid="{00000000-0005-0000-0000-0000353E0000}"/>
    <cellStyle name="메모 3 2 7" xfId="10559" xr:uid="{00000000-0005-0000-0000-0000363E0000}"/>
    <cellStyle name="메모 3 2 8" xfId="10869" xr:uid="{00000000-0005-0000-0000-0000373E0000}"/>
    <cellStyle name="메모 3 2 9" xfId="10566" xr:uid="{00000000-0005-0000-0000-0000383E0000}"/>
    <cellStyle name="메모 3 3" xfId="1434" xr:uid="{00000000-0005-0000-0000-0000393E0000}"/>
    <cellStyle name="메모 3 3 10" xfId="9876" xr:uid="{00000000-0005-0000-0000-00003A3E0000}"/>
    <cellStyle name="메모 3 3 11" xfId="11122" xr:uid="{00000000-0005-0000-0000-00003B3E0000}"/>
    <cellStyle name="메모 3 3 12" xfId="10285" xr:uid="{00000000-0005-0000-0000-00003C3E0000}"/>
    <cellStyle name="메모 3 3 13" xfId="12666" xr:uid="{00000000-0005-0000-0000-00003D3E0000}"/>
    <cellStyle name="메모 3 3 14" xfId="10144" xr:uid="{00000000-0005-0000-0000-00003E3E0000}"/>
    <cellStyle name="메모 3 3 15" xfId="12760" xr:uid="{00000000-0005-0000-0000-00003F3E0000}"/>
    <cellStyle name="메모 3 3 16" xfId="12735" xr:uid="{00000000-0005-0000-0000-0000403E0000}"/>
    <cellStyle name="메모 3 3 17" xfId="12586" xr:uid="{00000000-0005-0000-0000-0000413E0000}"/>
    <cellStyle name="메모 3 3 18" xfId="14768" xr:uid="{00000000-0005-0000-0000-0000423E0000}"/>
    <cellStyle name="메모 3 3 19" xfId="14948" xr:uid="{00000000-0005-0000-0000-0000433E0000}"/>
    <cellStyle name="메모 3 3 2" xfId="3610" xr:uid="{00000000-0005-0000-0000-0000443E0000}"/>
    <cellStyle name="메모 3 3 2 10" xfId="9724" xr:uid="{00000000-0005-0000-0000-0000453E0000}"/>
    <cellStyle name="메모 3 3 2 11" xfId="10720" xr:uid="{00000000-0005-0000-0000-0000463E0000}"/>
    <cellStyle name="메모 3 3 2 12" xfId="10611" xr:uid="{00000000-0005-0000-0000-0000473E0000}"/>
    <cellStyle name="메모 3 3 2 13" xfId="10629" xr:uid="{00000000-0005-0000-0000-0000483E0000}"/>
    <cellStyle name="메모 3 3 2 14" xfId="11505" xr:uid="{00000000-0005-0000-0000-0000493E0000}"/>
    <cellStyle name="메모 3 3 2 15" xfId="11488" xr:uid="{00000000-0005-0000-0000-00004A3E0000}"/>
    <cellStyle name="메모 3 3 2 16" xfId="13391" xr:uid="{00000000-0005-0000-0000-00004B3E0000}"/>
    <cellStyle name="메모 3 3 2 17" xfId="13760" xr:uid="{00000000-0005-0000-0000-00004C3E0000}"/>
    <cellStyle name="메모 3 3 2 18" xfId="12467" xr:uid="{00000000-0005-0000-0000-00004D3E0000}"/>
    <cellStyle name="메모 3 3 2 19" xfId="15103" xr:uid="{00000000-0005-0000-0000-00004E3E0000}"/>
    <cellStyle name="메모 3 3 2 2" xfId="7409" xr:uid="{00000000-0005-0000-0000-00004F3E0000}"/>
    <cellStyle name="메모 3 3 2 2 10" xfId="13976" xr:uid="{00000000-0005-0000-0000-0000503E0000}"/>
    <cellStyle name="메모 3 3 2 2 11" xfId="19531" xr:uid="{00000000-0005-0000-0000-0000513E0000}"/>
    <cellStyle name="메모 3 3 2 2 12" xfId="33785" xr:uid="{00000000-0005-0000-0000-0000523E0000}"/>
    <cellStyle name="메모 3 3 2 2 13" xfId="38692" xr:uid="{00000000-0005-0000-0000-0000533E0000}"/>
    <cellStyle name="메모 3 3 2 2 14" xfId="39778" xr:uid="{00000000-0005-0000-0000-000066170000}"/>
    <cellStyle name="메모 3 3 2 2 15" xfId="46427" xr:uid="{00000000-0005-0000-0000-000066170000}"/>
    <cellStyle name="메모 3 3 2 2 2" xfId="11686" xr:uid="{00000000-0005-0000-0000-0000543E0000}"/>
    <cellStyle name="메모 3 3 2 2 3" xfId="11886" xr:uid="{00000000-0005-0000-0000-0000553E0000}"/>
    <cellStyle name="메모 3 3 2 2 4" xfId="12086" xr:uid="{00000000-0005-0000-0000-0000563E0000}"/>
    <cellStyle name="메모 3 3 2 2 5" xfId="12286" xr:uid="{00000000-0005-0000-0000-0000573E0000}"/>
    <cellStyle name="메모 3 3 2 2 6" xfId="12793" xr:uid="{00000000-0005-0000-0000-0000583E0000}"/>
    <cellStyle name="메모 3 3 2 2 7" xfId="13126" xr:uid="{00000000-0005-0000-0000-0000593E0000}"/>
    <cellStyle name="메모 3 3 2 2 8" xfId="11197" xr:uid="{00000000-0005-0000-0000-00005A3E0000}"/>
    <cellStyle name="메모 3 3 2 2 9" xfId="13607" xr:uid="{00000000-0005-0000-0000-00005B3E0000}"/>
    <cellStyle name="메모 3 3 2 20" xfId="14642" xr:uid="{00000000-0005-0000-0000-00005C3E0000}"/>
    <cellStyle name="메모 3 3 2 21" xfId="12765" xr:uid="{00000000-0005-0000-0000-00005D3E0000}"/>
    <cellStyle name="메모 3 3 2 22" xfId="15378" xr:uid="{00000000-0005-0000-0000-00005E3E0000}"/>
    <cellStyle name="메모 3 3 2 23" xfId="15525" xr:uid="{00000000-0005-0000-0000-00005F3E0000}"/>
    <cellStyle name="메모 3 3 2 24" xfId="15666" xr:uid="{00000000-0005-0000-0000-0000603E0000}"/>
    <cellStyle name="메모 3 3 2 25" xfId="19861" xr:uid="{00000000-0005-0000-0000-0000613E0000}"/>
    <cellStyle name="메모 3 3 2 26" xfId="20170" xr:uid="{00000000-0005-0000-0000-0000623E0000}"/>
    <cellStyle name="메모 3 3 2 27" xfId="19726" xr:uid="{00000000-0005-0000-0000-0000633E0000}"/>
    <cellStyle name="메모 3 3 2 28" xfId="32929" xr:uid="{00000000-0005-0000-0000-0000643E0000}"/>
    <cellStyle name="메모 3 3 2 29" xfId="33572" xr:uid="{00000000-0005-0000-0000-0000653E0000}"/>
    <cellStyle name="메모 3 3 2 3" xfId="7408" xr:uid="{00000000-0005-0000-0000-0000663E0000}"/>
    <cellStyle name="메모 3 3 2 3 10" xfId="40809" xr:uid="{00000000-0005-0000-0000-00002A040000}"/>
    <cellStyle name="메모 3 3 2 3 11" xfId="39665" xr:uid="{00000000-0005-0000-0000-00002A040000}"/>
    <cellStyle name="메모 3 3 2 3 2" xfId="9185" xr:uid="{00000000-0005-0000-0000-0000673E0000}"/>
    <cellStyle name="메모 3 3 2 3 3" xfId="14412" xr:uid="{00000000-0005-0000-0000-0000683E0000}"/>
    <cellStyle name="메모 3 3 2 3 4" xfId="14355" xr:uid="{00000000-0005-0000-0000-0000693E0000}"/>
    <cellStyle name="메모 3 3 2 3 5" xfId="10303" xr:uid="{00000000-0005-0000-0000-00006A3E0000}"/>
    <cellStyle name="메모 3 3 2 3 6" xfId="12839" xr:uid="{00000000-0005-0000-0000-00006B3E0000}"/>
    <cellStyle name="메모 3 3 2 3 7" xfId="15023" xr:uid="{00000000-0005-0000-0000-00006C3E0000}"/>
    <cellStyle name="메모 3 3 2 3 8" xfId="15828" xr:uid="{00000000-0005-0000-0000-00006D3E0000}"/>
    <cellStyle name="메모 3 3 2 3 9" xfId="18995" xr:uid="{00000000-0005-0000-0000-00006E3E0000}"/>
    <cellStyle name="메모 3 3 2 30" xfId="38905" xr:uid="{00000000-0005-0000-0000-00006F3E0000}"/>
    <cellStyle name="메모 3 3 2 31" xfId="39471" xr:uid="{00000000-0005-0000-0000-0000703E0000}"/>
    <cellStyle name="메모 3 3 2 32" xfId="40030" xr:uid="{00000000-0005-0000-0000-0000ED010000}"/>
    <cellStyle name="메모 3 3 2 33" xfId="40374" xr:uid="{00000000-0005-0000-0000-0000F2010000}"/>
    <cellStyle name="메모 3 3 2 34" xfId="40557" xr:uid="{00000000-0005-0000-0000-0000F2010000}"/>
    <cellStyle name="메모 3 3 2 35" xfId="47128" xr:uid="{00000000-0005-0000-0000-00000E020000}"/>
    <cellStyle name="메모 3 3 2 36" xfId="46978" xr:uid="{00000000-0005-0000-0000-00000E020000}"/>
    <cellStyle name="메모 3 3 2 4" xfId="8265" xr:uid="{00000000-0005-0000-0000-0000713E0000}"/>
    <cellStyle name="메모 3 3 2 4 10" xfId="41172" xr:uid="{00000000-0005-0000-0000-00002B040000}"/>
    <cellStyle name="메모 3 3 2 4 11" xfId="40982" xr:uid="{00000000-0005-0000-0000-00002B040000}"/>
    <cellStyle name="메모 3 3 2 4 2" xfId="8767" xr:uid="{00000000-0005-0000-0000-0000723E0000}"/>
    <cellStyle name="메모 3 3 2 4 3" xfId="14807" xr:uid="{00000000-0005-0000-0000-0000733E0000}"/>
    <cellStyle name="메모 3 3 2 4 4" xfId="14463" xr:uid="{00000000-0005-0000-0000-0000743E0000}"/>
    <cellStyle name="메모 3 3 2 4 5" xfId="14990" xr:uid="{00000000-0005-0000-0000-0000753E0000}"/>
    <cellStyle name="메모 3 3 2 4 6" xfId="15066" xr:uid="{00000000-0005-0000-0000-0000763E0000}"/>
    <cellStyle name="메모 3 3 2 4 7" xfId="14417" xr:uid="{00000000-0005-0000-0000-0000773E0000}"/>
    <cellStyle name="메모 3 3 2 4 8" xfId="17792" xr:uid="{00000000-0005-0000-0000-0000783E0000}"/>
    <cellStyle name="메모 3 3 2 4 9" xfId="19314" xr:uid="{00000000-0005-0000-0000-0000793E0000}"/>
    <cellStyle name="메모 3 3 2 5" xfId="6813" xr:uid="{00000000-0005-0000-0000-00007A3E0000}"/>
    <cellStyle name="메모 3 3 2 6" xfId="9167" xr:uid="{00000000-0005-0000-0000-00007B3E0000}"/>
    <cellStyle name="메모 3 3 2 7" xfId="10050" xr:uid="{00000000-0005-0000-0000-00007C3E0000}"/>
    <cellStyle name="메모 3 3 2 8" xfId="9511" xr:uid="{00000000-0005-0000-0000-00007D3E0000}"/>
    <cellStyle name="메모 3 3 2 9" xfId="10220" xr:uid="{00000000-0005-0000-0000-00007E3E0000}"/>
    <cellStyle name="메모 3 3 20" xfId="15222" xr:uid="{00000000-0005-0000-0000-00007F3E0000}"/>
    <cellStyle name="메모 3 3 21" xfId="15213" xr:uid="{00000000-0005-0000-0000-0000803E0000}"/>
    <cellStyle name="메모 3 3 22" xfId="14101" xr:uid="{00000000-0005-0000-0000-0000813E0000}"/>
    <cellStyle name="메모 3 3 23" xfId="15457" xr:uid="{00000000-0005-0000-0000-0000823E0000}"/>
    <cellStyle name="메모 3 3 24" xfId="20066" xr:uid="{00000000-0005-0000-0000-0000833E0000}"/>
    <cellStyle name="메모 3 3 25" xfId="17853" xr:uid="{00000000-0005-0000-0000-0000843E0000}"/>
    <cellStyle name="메모 3 3 26" xfId="19933" xr:uid="{00000000-0005-0000-0000-0000853E0000}"/>
    <cellStyle name="메모 3 3 27" xfId="32755" xr:uid="{00000000-0005-0000-0000-0000863E0000}"/>
    <cellStyle name="메모 3 3 28" xfId="33203" xr:uid="{00000000-0005-0000-0000-0000873E0000}"/>
    <cellStyle name="메모 3 3 29" xfId="39057" xr:uid="{00000000-0005-0000-0000-0000883E0000}"/>
    <cellStyle name="메모 3 3 3" xfId="6721" xr:uid="{00000000-0005-0000-0000-0000893E0000}"/>
    <cellStyle name="메모 3 3 3 10" xfId="9751" xr:uid="{00000000-0005-0000-0000-00008A3E0000}"/>
    <cellStyle name="메모 3 3 3 11" xfId="11131" xr:uid="{00000000-0005-0000-0000-00008B3E0000}"/>
    <cellStyle name="메모 3 3 3 12" xfId="13311" xr:uid="{00000000-0005-0000-0000-00008C3E0000}"/>
    <cellStyle name="메모 3 3 3 13" xfId="13684" xr:uid="{00000000-0005-0000-0000-00008D3E0000}"/>
    <cellStyle name="메모 3 3 3 14" xfId="12720" xr:uid="{00000000-0005-0000-0000-00008E3E0000}"/>
    <cellStyle name="메모 3 3 3 15" xfId="14661" xr:uid="{00000000-0005-0000-0000-00008F3E0000}"/>
    <cellStyle name="메모 3 3 3 16" xfId="15122" xr:uid="{00000000-0005-0000-0000-0000903E0000}"/>
    <cellStyle name="메모 3 3 3 17" xfId="15199" xr:uid="{00000000-0005-0000-0000-0000913E0000}"/>
    <cellStyle name="메모 3 3 3 18" xfId="15307" xr:uid="{00000000-0005-0000-0000-0000923E0000}"/>
    <cellStyle name="메모 3 3 3 19" xfId="15455" xr:uid="{00000000-0005-0000-0000-0000933E0000}"/>
    <cellStyle name="메모 3 3 3 2" xfId="8565" xr:uid="{00000000-0005-0000-0000-0000943E0000}"/>
    <cellStyle name="메모 3 3 3 2 10" xfId="13926" xr:uid="{00000000-0005-0000-0000-0000953E0000}"/>
    <cellStyle name="메모 3 3 3 2 11" xfId="19579" xr:uid="{00000000-0005-0000-0000-0000963E0000}"/>
    <cellStyle name="메모 3 3 3 2 12" xfId="33735" xr:uid="{00000000-0005-0000-0000-0000973E0000}"/>
    <cellStyle name="메모 3 3 3 2 13" xfId="38742" xr:uid="{00000000-0005-0000-0000-0000983E0000}"/>
    <cellStyle name="메모 3 3 3 2 14" xfId="40918" xr:uid="{00000000-0005-0000-0000-000068170000}"/>
    <cellStyle name="메모 3 3 3 2 15" xfId="46477" xr:uid="{00000000-0005-0000-0000-000068170000}"/>
    <cellStyle name="메모 3 3 3 2 2" xfId="11636" xr:uid="{00000000-0005-0000-0000-0000993E0000}"/>
    <cellStyle name="메모 3 3 3 2 3" xfId="11836" xr:uid="{00000000-0005-0000-0000-00009A3E0000}"/>
    <cellStyle name="메모 3 3 3 2 4" xfId="12036" xr:uid="{00000000-0005-0000-0000-00009B3E0000}"/>
    <cellStyle name="메모 3 3 3 2 5" xfId="12236" xr:uid="{00000000-0005-0000-0000-00009C3E0000}"/>
    <cellStyle name="메모 3 3 3 2 6" xfId="11485" xr:uid="{00000000-0005-0000-0000-00009D3E0000}"/>
    <cellStyle name="메모 3 3 3 2 7" xfId="13076" xr:uid="{00000000-0005-0000-0000-00009E3E0000}"/>
    <cellStyle name="메모 3 3 3 2 8" xfId="12528" xr:uid="{00000000-0005-0000-0000-00009F3E0000}"/>
    <cellStyle name="메모 3 3 3 2 9" xfId="13557" xr:uid="{00000000-0005-0000-0000-0000A03E0000}"/>
    <cellStyle name="메모 3 3 3 20" xfId="15598" xr:uid="{00000000-0005-0000-0000-0000A13E0000}"/>
    <cellStyle name="메모 3 3 3 21" xfId="19890" xr:uid="{00000000-0005-0000-0000-0000A23E0000}"/>
    <cellStyle name="메모 3 3 3 22" xfId="19262" xr:uid="{00000000-0005-0000-0000-0000A33E0000}"/>
    <cellStyle name="메모 3 3 3 23" xfId="19789" xr:uid="{00000000-0005-0000-0000-0000A43E0000}"/>
    <cellStyle name="메모 3 3 3 24" xfId="32854" xr:uid="{00000000-0005-0000-0000-0000A53E0000}"/>
    <cellStyle name="메모 3 3 3 25" xfId="33496" xr:uid="{00000000-0005-0000-0000-0000A63E0000}"/>
    <cellStyle name="메모 3 3 3 26" xfId="38979" xr:uid="{00000000-0005-0000-0000-0000A73E0000}"/>
    <cellStyle name="메모 3 3 3 27" xfId="39396" xr:uid="{00000000-0005-0000-0000-0000A83E0000}"/>
    <cellStyle name="메모 3 3 3 28" xfId="39969" xr:uid="{00000000-0005-0000-0000-0000EE010000}"/>
    <cellStyle name="메모 3 3 3 29" xfId="40296" xr:uid="{00000000-0005-0000-0000-0000F3010000}"/>
    <cellStyle name="메모 3 3 3 3" xfId="9514" xr:uid="{00000000-0005-0000-0000-0000A93E0000}"/>
    <cellStyle name="메모 3 3 3 30" xfId="40479" xr:uid="{00000000-0005-0000-0000-0000F3010000}"/>
    <cellStyle name="메모 3 3 3 31" xfId="47052" xr:uid="{00000000-0005-0000-0000-00000F020000}"/>
    <cellStyle name="메모 3 3 3 32" xfId="46929" xr:uid="{00000000-0005-0000-0000-00000F020000}"/>
    <cellStyle name="메모 3 3 3 4" xfId="10444" xr:uid="{00000000-0005-0000-0000-0000AA3E0000}"/>
    <cellStyle name="메모 3 3 3 5" xfId="9897" xr:uid="{00000000-0005-0000-0000-0000AB3E0000}"/>
    <cellStyle name="메모 3 3 3 6" xfId="9696" xr:uid="{00000000-0005-0000-0000-0000AC3E0000}"/>
    <cellStyle name="메모 3 3 3 7" xfId="9586" xr:uid="{00000000-0005-0000-0000-0000AD3E0000}"/>
    <cellStyle name="메모 3 3 3 8" xfId="10610" xr:uid="{00000000-0005-0000-0000-0000AE3E0000}"/>
    <cellStyle name="메모 3 3 3 9" xfId="11440" xr:uid="{00000000-0005-0000-0000-0000AF3E0000}"/>
    <cellStyle name="메모 3 3 30" xfId="39296" xr:uid="{00000000-0005-0000-0000-0000B03E0000}"/>
    <cellStyle name="메모 3 3 31" xfId="40131" xr:uid="{00000000-0005-0000-0000-0000EC010000}"/>
    <cellStyle name="메모 3 3 32" xfId="40190" xr:uid="{00000000-0005-0000-0000-0000F1010000}"/>
    <cellStyle name="메모 3 3 33" xfId="40156" xr:uid="{00000000-0005-0000-0000-0000F1010000}"/>
    <cellStyle name="메모 3 3 34" xfId="46834" xr:uid="{00000000-0005-0000-0000-00000D020000}"/>
    <cellStyle name="메모 3 3 35" xfId="47210" xr:uid="{00000000-0005-0000-0000-00000D020000}"/>
    <cellStyle name="메모 3 3 4" xfId="6194" xr:uid="{00000000-0005-0000-0000-0000B13E0000}"/>
    <cellStyle name="메모 3 3 4 10" xfId="13891" xr:uid="{00000000-0005-0000-0000-0000B23E0000}"/>
    <cellStyle name="메모 3 3 4 11" xfId="19613" xr:uid="{00000000-0005-0000-0000-0000B33E0000}"/>
    <cellStyle name="메모 3 3 4 12" xfId="33700" xr:uid="{00000000-0005-0000-0000-0000B43E0000}"/>
    <cellStyle name="메모 3 3 4 13" xfId="38777" xr:uid="{00000000-0005-0000-0000-0000B53E0000}"/>
    <cellStyle name="메모 3 3 4 14" xfId="39889" xr:uid="{00000000-0005-0000-0000-000069170000}"/>
    <cellStyle name="메모 3 3 4 15" xfId="46512" xr:uid="{00000000-0005-0000-0000-000069170000}"/>
    <cellStyle name="메모 3 3 4 2" xfId="11601" xr:uid="{00000000-0005-0000-0000-0000B63E0000}"/>
    <cellStyle name="메모 3 3 4 3" xfId="11801" xr:uid="{00000000-0005-0000-0000-0000B73E0000}"/>
    <cellStyle name="메모 3 3 4 4" xfId="12001" xr:uid="{00000000-0005-0000-0000-0000B83E0000}"/>
    <cellStyle name="메모 3 3 4 5" xfId="12201" xr:uid="{00000000-0005-0000-0000-0000B93E0000}"/>
    <cellStyle name="메모 3 3 4 6" xfId="10695" xr:uid="{00000000-0005-0000-0000-0000BA3E0000}"/>
    <cellStyle name="메모 3 3 4 7" xfId="13041" xr:uid="{00000000-0005-0000-0000-0000BB3E0000}"/>
    <cellStyle name="메모 3 3 4 8" xfId="10311" xr:uid="{00000000-0005-0000-0000-0000BC3E0000}"/>
    <cellStyle name="메모 3 3 4 9" xfId="13522" xr:uid="{00000000-0005-0000-0000-0000BD3E0000}"/>
    <cellStyle name="메모 3 3 5" xfId="9310" xr:uid="{00000000-0005-0000-0000-0000BE3E0000}"/>
    <cellStyle name="메모 3 3 5 2" xfId="19091" xr:uid="{00000000-0005-0000-0000-0000BF3E0000}"/>
    <cellStyle name="메모 3 3 5 3" xfId="33843" xr:uid="{00000000-0005-0000-0000-0000C03E0000}"/>
    <cellStyle name="메모 3 3 5 4" xfId="38636" xr:uid="{00000000-0005-0000-0000-0000C13E0000}"/>
    <cellStyle name="메모 3 3 5 5" xfId="41578" xr:uid="{00000000-0005-0000-0000-00006A170000}"/>
    <cellStyle name="메모 3 3 5 6" xfId="46372" xr:uid="{00000000-0005-0000-0000-00006A170000}"/>
    <cellStyle name="메모 3 3 6" xfId="9614" xr:uid="{00000000-0005-0000-0000-0000C23E0000}"/>
    <cellStyle name="메모 3 3 7" xfId="10540" xr:uid="{00000000-0005-0000-0000-0000C33E0000}"/>
    <cellStyle name="메모 3 3 8" xfId="10498" xr:uid="{00000000-0005-0000-0000-0000C43E0000}"/>
    <cellStyle name="메모 3 3 9" xfId="10943" xr:uid="{00000000-0005-0000-0000-0000C53E0000}"/>
    <cellStyle name="메모 3 4" xfId="3611" xr:uid="{00000000-0005-0000-0000-0000C63E0000}"/>
    <cellStyle name="메모 3 4 10" xfId="10952" xr:uid="{00000000-0005-0000-0000-0000C73E0000}"/>
    <cellStyle name="메모 3 4 11" xfId="10710" xr:uid="{00000000-0005-0000-0000-0000C83E0000}"/>
    <cellStyle name="메모 3 4 12" xfId="11268" xr:uid="{00000000-0005-0000-0000-0000C93E0000}"/>
    <cellStyle name="메모 3 4 13" xfId="11022" xr:uid="{00000000-0005-0000-0000-0000CA3E0000}"/>
    <cellStyle name="메모 3 4 14" xfId="12861" xr:uid="{00000000-0005-0000-0000-0000CB3E0000}"/>
    <cellStyle name="메모 3 4 15" xfId="12781" xr:uid="{00000000-0005-0000-0000-0000CC3E0000}"/>
    <cellStyle name="메모 3 4 16" xfId="12740" xr:uid="{00000000-0005-0000-0000-0000CD3E0000}"/>
    <cellStyle name="메모 3 4 17" xfId="14031" xr:uid="{00000000-0005-0000-0000-0000CE3E0000}"/>
    <cellStyle name="메모 3 4 18" xfId="10293" xr:uid="{00000000-0005-0000-0000-0000CF3E0000}"/>
    <cellStyle name="메모 3 4 19" xfId="12629" xr:uid="{00000000-0005-0000-0000-0000D03E0000}"/>
    <cellStyle name="메모 3 4 2" xfId="6814" xr:uid="{00000000-0005-0000-0000-0000D13E0000}"/>
    <cellStyle name="메모 3 4 2 10" xfId="11061" xr:uid="{00000000-0005-0000-0000-0000D23E0000}"/>
    <cellStyle name="메모 3 4 2 11" xfId="10664" xr:uid="{00000000-0005-0000-0000-0000D33E0000}"/>
    <cellStyle name="메모 3 4 2 12" xfId="10811" xr:uid="{00000000-0005-0000-0000-0000D43E0000}"/>
    <cellStyle name="메모 3 4 2 13" xfId="12601" xr:uid="{00000000-0005-0000-0000-0000D53E0000}"/>
    <cellStyle name="메모 3 4 2 14" xfId="11286" xr:uid="{00000000-0005-0000-0000-0000D63E0000}"/>
    <cellStyle name="메모 3 4 2 15" xfId="13392" xr:uid="{00000000-0005-0000-0000-0000D73E0000}"/>
    <cellStyle name="메모 3 4 2 16" xfId="13761" xr:uid="{00000000-0005-0000-0000-0000D83E0000}"/>
    <cellStyle name="메모 3 4 2 17" xfId="12878" xr:uid="{00000000-0005-0000-0000-0000D93E0000}"/>
    <cellStyle name="메모 3 4 2 18" xfId="13266" xr:uid="{00000000-0005-0000-0000-0000DA3E0000}"/>
    <cellStyle name="메모 3 4 2 19" xfId="10747" xr:uid="{00000000-0005-0000-0000-0000DB3E0000}"/>
    <cellStyle name="메모 3 4 2 2" xfId="7411" xr:uid="{00000000-0005-0000-0000-0000DC3E0000}"/>
    <cellStyle name="메모 3 4 2 2 10" xfId="13824" xr:uid="{00000000-0005-0000-0000-0000DD3E0000}"/>
    <cellStyle name="메모 3 4 2 2 11" xfId="19675" xr:uid="{00000000-0005-0000-0000-0000DE3E0000}"/>
    <cellStyle name="메모 3 4 2 2 12" xfId="33633" xr:uid="{00000000-0005-0000-0000-0000DF3E0000}"/>
    <cellStyle name="메모 3 4 2 2 13" xfId="38844" xr:uid="{00000000-0005-0000-0000-0000E03E0000}"/>
    <cellStyle name="메모 3 4 2 2 14" xfId="41084" xr:uid="{00000000-0005-0000-0000-00006D170000}"/>
    <cellStyle name="메모 3 4 2 2 15" xfId="46579" xr:uid="{00000000-0005-0000-0000-00006D170000}"/>
    <cellStyle name="메모 3 4 2 2 2" xfId="11534" xr:uid="{00000000-0005-0000-0000-0000E13E0000}"/>
    <cellStyle name="메모 3 4 2 2 3" xfId="11734" xr:uid="{00000000-0005-0000-0000-0000E23E0000}"/>
    <cellStyle name="메모 3 4 2 2 4" xfId="11934" xr:uid="{00000000-0005-0000-0000-0000E33E0000}"/>
    <cellStyle name="메모 3 4 2 2 5" xfId="12134" xr:uid="{00000000-0005-0000-0000-0000E43E0000}"/>
    <cellStyle name="메모 3 4 2 2 6" xfId="12453" xr:uid="{00000000-0005-0000-0000-0000E53E0000}"/>
    <cellStyle name="메모 3 4 2 2 7" xfId="12974" xr:uid="{00000000-0005-0000-0000-0000E63E0000}"/>
    <cellStyle name="메모 3 4 2 2 8" xfId="11374" xr:uid="{00000000-0005-0000-0000-0000E73E0000}"/>
    <cellStyle name="메모 3 4 2 2 9" xfId="13455" xr:uid="{00000000-0005-0000-0000-0000E83E0000}"/>
    <cellStyle name="메모 3 4 2 20" xfId="12459" xr:uid="{00000000-0005-0000-0000-0000E93E0000}"/>
    <cellStyle name="메모 3 4 2 21" xfId="15379" xr:uid="{00000000-0005-0000-0000-0000EA3E0000}"/>
    <cellStyle name="메모 3 4 2 22" xfId="15526" xr:uid="{00000000-0005-0000-0000-0000EB3E0000}"/>
    <cellStyle name="메모 3 4 2 23" xfId="15667" xr:uid="{00000000-0005-0000-0000-0000EC3E0000}"/>
    <cellStyle name="메모 3 4 2 24" xfId="19860" xr:uid="{00000000-0005-0000-0000-0000ED3E0000}"/>
    <cellStyle name="메모 3 4 2 25" xfId="19947" xr:uid="{00000000-0005-0000-0000-0000EE3E0000}"/>
    <cellStyle name="메모 3 4 2 26" xfId="19725" xr:uid="{00000000-0005-0000-0000-0000EF3E0000}"/>
    <cellStyle name="메모 3 4 2 27" xfId="32930" xr:uid="{00000000-0005-0000-0000-0000F03E0000}"/>
    <cellStyle name="메모 3 4 2 28" xfId="33573" xr:uid="{00000000-0005-0000-0000-0000F13E0000}"/>
    <cellStyle name="메모 3 4 2 29" xfId="38904" xr:uid="{00000000-0005-0000-0000-0000F23E0000}"/>
    <cellStyle name="메모 3 4 2 3" xfId="7410" xr:uid="{00000000-0005-0000-0000-0000F33E0000}"/>
    <cellStyle name="메모 3 4 2 3 10" xfId="40810" xr:uid="{00000000-0005-0000-0000-000030040000}"/>
    <cellStyle name="메모 3 4 2 3 11" xfId="41058" xr:uid="{00000000-0005-0000-0000-000030040000}"/>
    <cellStyle name="메모 3 4 2 3 2" xfId="8822" xr:uid="{00000000-0005-0000-0000-0000F43E0000}"/>
    <cellStyle name="메모 3 4 2 3 3" xfId="14413" xr:uid="{00000000-0005-0000-0000-0000F53E0000}"/>
    <cellStyle name="메모 3 4 2 3 4" xfId="10688" xr:uid="{00000000-0005-0000-0000-0000F63E0000}"/>
    <cellStyle name="메모 3 4 2 3 5" xfId="12906" xr:uid="{00000000-0005-0000-0000-0000F73E0000}"/>
    <cellStyle name="메모 3 4 2 3 6" xfId="12524" xr:uid="{00000000-0005-0000-0000-0000F83E0000}"/>
    <cellStyle name="메모 3 4 2 3 7" xfId="15017" xr:uid="{00000000-0005-0000-0000-0000F93E0000}"/>
    <cellStyle name="메모 3 4 2 3 8" xfId="15797" xr:uid="{00000000-0005-0000-0000-0000FA3E0000}"/>
    <cellStyle name="메모 3 4 2 3 9" xfId="18996" xr:uid="{00000000-0005-0000-0000-0000FB3E0000}"/>
    <cellStyle name="메모 3 4 2 30" xfId="39472" xr:uid="{00000000-0005-0000-0000-0000FC3E0000}"/>
    <cellStyle name="메모 3 4 2 31" xfId="40029" xr:uid="{00000000-0005-0000-0000-0000F0010000}"/>
    <cellStyle name="메모 3 4 2 32" xfId="40375" xr:uid="{00000000-0005-0000-0000-0000F5010000}"/>
    <cellStyle name="메모 3 4 2 33" xfId="40558" xr:uid="{00000000-0005-0000-0000-0000F5010000}"/>
    <cellStyle name="메모 3 4 2 34" xfId="47129" xr:uid="{00000000-0005-0000-0000-000011020000}"/>
    <cellStyle name="메모 3 4 2 35" xfId="46977" xr:uid="{00000000-0005-0000-0000-000011020000}"/>
    <cellStyle name="메모 3 4 2 4" xfId="8266" xr:uid="{00000000-0005-0000-0000-0000FD3E0000}"/>
    <cellStyle name="메모 3 4 2 4 10" xfId="41173" xr:uid="{00000000-0005-0000-0000-000031040000}"/>
    <cellStyle name="메모 3 4 2 4 11" xfId="40694" xr:uid="{00000000-0005-0000-0000-000031040000}"/>
    <cellStyle name="메모 3 4 2 4 2" xfId="8886" xr:uid="{00000000-0005-0000-0000-0000FE3E0000}"/>
    <cellStyle name="메모 3 4 2 4 3" xfId="14808" xr:uid="{00000000-0005-0000-0000-0000FF3E0000}"/>
    <cellStyle name="메모 3 4 2 4 4" xfId="14727" xr:uid="{00000000-0005-0000-0000-0000003F0000}"/>
    <cellStyle name="메모 3 4 2 4 5" xfId="14991" xr:uid="{00000000-0005-0000-0000-0000013F0000}"/>
    <cellStyle name="메모 3 4 2 4 6" xfId="15067" xr:uid="{00000000-0005-0000-0000-0000023F0000}"/>
    <cellStyle name="메모 3 4 2 4 7" xfId="14341" xr:uid="{00000000-0005-0000-0000-0000033F0000}"/>
    <cellStyle name="메모 3 4 2 4 8" xfId="17793" xr:uid="{00000000-0005-0000-0000-0000043F0000}"/>
    <cellStyle name="메모 3 4 2 4 9" xfId="19315" xr:uid="{00000000-0005-0000-0000-0000053F0000}"/>
    <cellStyle name="메모 3 4 2 5" xfId="9225" xr:uid="{00000000-0005-0000-0000-0000063F0000}"/>
    <cellStyle name="메모 3 4 2 6" xfId="10114" xr:uid="{00000000-0005-0000-0000-0000073F0000}"/>
    <cellStyle name="메모 3 4 2 7" xfId="9518" xr:uid="{00000000-0005-0000-0000-0000083F0000}"/>
    <cellStyle name="메모 3 4 2 8" xfId="10843" xr:uid="{00000000-0005-0000-0000-0000093F0000}"/>
    <cellStyle name="메모 3 4 2 9" xfId="9960" xr:uid="{00000000-0005-0000-0000-00000A3F0000}"/>
    <cellStyle name="메모 3 4 20" xfId="15249" xr:uid="{00000000-0005-0000-0000-00000B3F0000}"/>
    <cellStyle name="메모 3 4 21" xfId="15203" xr:uid="{00000000-0005-0000-0000-00000C3F0000}"/>
    <cellStyle name="메모 3 4 22" xfId="15221" xr:uid="{00000000-0005-0000-0000-00000D3F0000}"/>
    <cellStyle name="메모 3 4 23" xfId="15245" xr:uid="{00000000-0005-0000-0000-00000E3F0000}"/>
    <cellStyle name="메모 3 4 24" xfId="18501" xr:uid="{00000000-0005-0000-0000-00000F3F0000}"/>
    <cellStyle name="메모 3 4 25" xfId="20109" xr:uid="{00000000-0005-0000-0000-0000103F0000}"/>
    <cellStyle name="메모 3 4 26" xfId="20173" xr:uid="{00000000-0005-0000-0000-0000113F0000}"/>
    <cellStyle name="메모 3 4 27" xfId="32756" xr:uid="{00000000-0005-0000-0000-0000123F0000}"/>
    <cellStyle name="메모 3 4 28" xfId="33204" xr:uid="{00000000-0005-0000-0000-0000133F0000}"/>
    <cellStyle name="메모 3 4 29" xfId="39056" xr:uid="{00000000-0005-0000-0000-0000143F0000}"/>
    <cellStyle name="메모 3 4 3" xfId="6722" xr:uid="{00000000-0005-0000-0000-0000153F0000}"/>
    <cellStyle name="메모 3 4 3 10" xfId="11295" xr:uid="{00000000-0005-0000-0000-0000163F0000}"/>
    <cellStyle name="메모 3 4 3 11" xfId="12939" xr:uid="{00000000-0005-0000-0000-0000173F0000}"/>
    <cellStyle name="메모 3 4 3 12" xfId="13312" xr:uid="{00000000-0005-0000-0000-0000183F0000}"/>
    <cellStyle name="메모 3 4 3 13" xfId="13685" xr:uid="{00000000-0005-0000-0000-0000193F0000}"/>
    <cellStyle name="메모 3 4 3 14" xfId="13189" xr:uid="{00000000-0005-0000-0000-00001A3F0000}"/>
    <cellStyle name="메모 3 4 3 15" xfId="14697" xr:uid="{00000000-0005-0000-0000-00001B3F0000}"/>
    <cellStyle name="메모 3 4 3 16" xfId="15096" xr:uid="{00000000-0005-0000-0000-00001C3F0000}"/>
    <cellStyle name="메모 3 4 3 17" xfId="12609" xr:uid="{00000000-0005-0000-0000-00001D3F0000}"/>
    <cellStyle name="메모 3 4 3 18" xfId="15308" xr:uid="{00000000-0005-0000-0000-00001E3F0000}"/>
    <cellStyle name="메모 3 4 3 19" xfId="15456" xr:uid="{00000000-0005-0000-0000-00001F3F0000}"/>
    <cellStyle name="메모 3 4 3 2" xfId="9144" xr:uid="{00000000-0005-0000-0000-0000203F0000}"/>
    <cellStyle name="메모 3 4 3 2 10" xfId="13927" xr:uid="{00000000-0005-0000-0000-0000213F0000}"/>
    <cellStyle name="메모 3 4 3 2 11" xfId="19578" xr:uid="{00000000-0005-0000-0000-0000223F0000}"/>
    <cellStyle name="메모 3 4 3 2 12" xfId="33736" xr:uid="{00000000-0005-0000-0000-0000233F0000}"/>
    <cellStyle name="메모 3 4 3 2 13" xfId="38741" xr:uid="{00000000-0005-0000-0000-0000243F0000}"/>
    <cellStyle name="메모 3 4 3 2 14" xfId="40639" xr:uid="{00000000-0005-0000-0000-00006F170000}"/>
    <cellStyle name="메모 3 4 3 2 15" xfId="46476" xr:uid="{00000000-0005-0000-0000-00006F170000}"/>
    <cellStyle name="메모 3 4 3 2 2" xfId="11637" xr:uid="{00000000-0005-0000-0000-0000253F0000}"/>
    <cellStyle name="메모 3 4 3 2 3" xfId="11837" xr:uid="{00000000-0005-0000-0000-0000263F0000}"/>
    <cellStyle name="메모 3 4 3 2 4" xfId="12037" xr:uid="{00000000-0005-0000-0000-0000273F0000}"/>
    <cellStyle name="메모 3 4 3 2 5" xfId="12237" xr:uid="{00000000-0005-0000-0000-0000283F0000}"/>
    <cellStyle name="메모 3 4 3 2 6" xfId="12508" xr:uid="{00000000-0005-0000-0000-0000293F0000}"/>
    <cellStyle name="메모 3 4 3 2 7" xfId="13077" xr:uid="{00000000-0005-0000-0000-00002A3F0000}"/>
    <cellStyle name="메모 3 4 3 2 8" xfId="11142" xr:uid="{00000000-0005-0000-0000-00002B3F0000}"/>
    <cellStyle name="메모 3 4 3 2 9" xfId="13558" xr:uid="{00000000-0005-0000-0000-00002C3F0000}"/>
    <cellStyle name="메모 3 4 3 20" xfId="15599" xr:uid="{00000000-0005-0000-0000-00002D3F0000}"/>
    <cellStyle name="메모 3 4 3 21" xfId="19889" xr:uid="{00000000-0005-0000-0000-00002E3F0000}"/>
    <cellStyle name="메모 3 4 3 22" xfId="19990" xr:uid="{00000000-0005-0000-0000-00002F3F0000}"/>
    <cellStyle name="메모 3 4 3 23" xfId="19788" xr:uid="{00000000-0005-0000-0000-0000303F0000}"/>
    <cellStyle name="메모 3 4 3 24" xfId="32855" xr:uid="{00000000-0005-0000-0000-0000313F0000}"/>
    <cellStyle name="메모 3 4 3 25" xfId="33497" xr:uid="{00000000-0005-0000-0000-0000323F0000}"/>
    <cellStyle name="메모 3 4 3 26" xfId="38978" xr:uid="{00000000-0005-0000-0000-0000333F0000}"/>
    <cellStyle name="메모 3 4 3 27" xfId="39397" xr:uid="{00000000-0005-0000-0000-0000343F0000}"/>
    <cellStyle name="메모 3 4 3 28" xfId="39970" xr:uid="{00000000-0005-0000-0000-0000F1010000}"/>
    <cellStyle name="메모 3 4 3 29" xfId="40297" xr:uid="{00000000-0005-0000-0000-0000F6010000}"/>
    <cellStyle name="메모 3 4 3 3" xfId="9685" xr:uid="{00000000-0005-0000-0000-0000353F0000}"/>
    <cellStyle name="메모 3 4 3 30" xfId="40480" xr:uid="{00000000-0005-0000-0000-0000F6010000}"/>
    <cellStyle name="메모 3 4 3 31" xfId="47053" xr:uid="{00000000-0005-0000-0000-000012020000}"/>
    <cellStyle name="메모 3 4 3 32" xfId="46920" xr:uid="{00000000-0005-0000-0000-000012020000}"/>
    <cellStyle name="메모 3 4 3 4" xfId="10525" xr:uid="{00000000-0005-0000-0000-0000363F0000}"/>
    <cellStyle name="메모 3 4 3 5" xfId="10658" xr:uid="{00000000-0005-0000-0000-0000373F0000}"/>
    <cellStyle name="메모 3 4 3 6" xfId="9604" xr:uid="{00000000-0005-0000-0000-0000383F0000}"/>
    <cellStyle name="메모 3 4 3 7" xfId="10759" xr:uid="{00000000-0005-0000-0000-0000393F0000}"/>
    <cellStyle name="메모 3 4 3 8" xfId="10958" xr:uid="{00000000-0005-0000-0000-00003A3F0000}"/>
    <cellStyle name="메모 3 4 3 9" xfId="11111" xr:uid="{00000000-0005-0000-0000-00003B3F0000}"/>
    <cellStyle name="메모 3 4 30" xfId="39297" xr:uid="{00000000-0005-0000-0000-00003C3F0000}"/>
    <cellStyle name="메모 3 4 31" xfId="40173" xr:uid="{00000000-0005-0000-0000-0000EF010000}"/>
    <cellStyle name="메모 3 4 32" xfId="39651" xr:uid="{00000000-0005-0000-0000-0000F4010000}"/>
    <cellStyle name="메모 3 4 33" xfId="39701" xr:uid="{00000000-0005-0000-0000-0000F4010000}"/>
    <cellStyle name="메모 3 4 34" xfId="46835" xr:uid="{00000000-0005-0000-0000-000010020000}"/>
    <cellStyle name="메모 3 4 35" xfId="46792" xr:uid="{00000000-0005-0000-0000-000010020000}"/>
    <cellStyle name="메모 3 4 4" xfId="6195" xr:uid="{00000000-0005-0000-0000-00003D3F0000}"/>
    <cellStyle name="메모 3 4 4 10" xfId="13865" xr:uid="{00000000-0005-0000-0000-00003E3F0000}"/>
    <cellStyle name="메모 3 4 4 11" xfId="19637" xr:uid="{00000000-0005-0000-0000-00003F3F0000}"/>
    <cellStyle name="메모 3 4 4 12" xfId="33674" xr:uid="{00000000-0005-0000-0000-0000403F0000}"/>
    <cellStyle name="메모 3 4 4 13" xfId="38803" xr:uid="{00000000-0005-0000-0000-0000413F0000}"/>
    <cellStyle name="메모 3 4 4 14" xfId="40945" xr:uid="{00000000-0005-0000-0000-000070170000}"/>
    <cellStyle name="메모 3 4 4 15" xfId="46538" xr:uid="{00000000-0005-0000-0000-000070170000}"/>
    <cellStyle name="메모 3 4 4 2" xfId="11575" xr:uid="{00000000-0005-0000-0000-0000423F0000}"/>
    <cellStyle name="메모 3 4 4 3" xfId="11775" xr:uid="{00000000-0005-0000-0000-0000433F0000}"/>
    <cellStyle name="메모 3 4 4 4" xfId="11975" xr:uid="{00000000-0005-0000-0000-0000443F0000}"/>
    <cellStyle name="메모 3 4 4 5" xfId="12175" xr:uid="{00000000-0005-0000-0000-0000453F0000}"/>
    <cellStyle name="메모 3 4 4 6" xfId="12602" xr:uid="{00000000-0005-0000-0000-0000463F0000}"/>
    <cellStyle name="메모 3 4 4 7" xfId="13015" xr:uid="{00000000-0005-0000-0000-0000473F0000}"/>
    <cellStyle name="메모 3 4 4 8" xfId="11314" xr:uid="{00000000-0005-0000-0000-0000483F0000}"/>
    <cellStyle name="메모 3 4 4 9" xfId="13496" xr:uid="{00000000-0005-0000-0000-0000493F0000}"/>
    <cellStyle name="메모 3 4 5" xfId="8459" xr:uid="{00000000-0005-0000-0000-00004A3F0000}"/>
    <cellStyle name="메모 3 4 5 2" xfId="18314" xr:uid="{00000000-0005-0000-0000-00004B3F0000}"/>
    <cellStyle name="메모 3 4 5 3" xfId="33844" xr:uid="{00000000-0005-0000-0000-00004C3F0000}"/>
    <cellStyle name="메모 3 4 5 4" xfId="38635" xr:uid="{00000000-0005-0000-0000-00004D3F0000}"/>
    <cellStyle name="메모 3 4 5 5" xfId="41406" xr:uid="{00000000-0005-0000-0000-000071170000}"/>
    <cellStyle name="메모 3 4 5 6" xfId="46371" xr:uid="{00000000-0005-0000-0000-000071170000}"/>
    <cellStyle name="메모 3 4 6" xfId="10225" xr:uid="{00000000-0005-0000-0000-00004E3F0000}"/>
    <cellStyle name="메모 3 4 7" xfId="10586" xr:uid="{00000000-0005-0000-0000-00004F3F0000}"/>
    <cellStyle name="메모 3 4 8" xfId="9698" xr:uid="{00000000-0005-0000-0000-0000503F0000}"/>
    <cellStyle name="메모 3 4 9" xfId="10700" xr:uid="{00000000-0005-0000-0000-0000513F0000}"/>
    <cellStyle name="메모 3 5" xfId="4899" xr:uid="{00000000-0005-0000-0000-0000523F0000}"/>
    <cellStyle name="메모 3 5 2" xfId="7412" xr:uid="{00000000-0005-0000-0000-0000533F0000}"/>
    <cellStyle name="메모 3 6" xfId="7405" xr:uid="{00000000-0005-0000-0000-0000543F0000}"/>
    <cellStyle name="메모 3 7" xfId="6710" xr:uid="{00000000-0005-0000-0000-0000553F0000}"/>
    <cellStyle name="메모 4" xfId="707" xr:uid="{00000000-0005-0000-0000-0000563F0000}"/>
    <cellStyle name="메모 4 2" xfId="766" xr:uid="{00000000-0005-0000-0000-0000573F0000}"/>
    <cellStyle name="메모 4 2 2" xfId="2439" xr:uid="{00000000-0005-0000-0000-0000583F0000}"/>
    <cellStyle name="메모 4 2 3" xfId="3612" xr:uid="{00000000-0005-0000-0000-0000593F0000}"/>
    <cellStyle name="메모 4 2 4" xfId="4968" xr:uid="{00000000-0005-0000-0000-00005A3F0000}"/>
    <cellStyle name="메모 4 2 5" xfId="7414" xr:uid="{00000000-0005-0000-0000-00005B3F0000}"/>
    <cellStyle name="메모 4 3" xfId="1015" xr:uid="{00000000-0005-0000-0000-00005C3F0000}"/>
    <cellStyle name="메모 4 3 2" xfId="7413" xr:uid="{00000000-0005-0000-0000-00005D3F0000}"/>
    <cellStyle name="메모 4 4" xfId="3613" xr:uid="{00000000-0005-0000-0000-00005E3F0000}"/>
    <cellStyle name="메모 4 5" xfId="4941" xr:uid="{00000000-0005-0000-0000-00005F3F0000}"/>
    <cellStyle name="메모 4 6" xfId="6802" xr:uid="{00000000-0005-0000-0000-0000603F0000}"/>
    <cellStyle name="메모 5" xfId="813" xr:uid="{00000000-0005-0000-0000-0000613F0000}"/>
    <cellStyle name="메모 5 2" xfId="1436" xr:uid="{00000000-0005-0000-0000-0000623F0000}"/>
    <cellStyle name="메모 5 2 2" xfId="2398" xr:uid="{00000000-0005-0000-0000-0000633F0000}"/>
    <cellStyle name="메모 5 2 3" xfId="3614" xr:uid="{00000000-0005-0000-0000-0000643F0000}"/>
    <cellStyle name="메모 5 2 4" xfId="5030" xr:uid="{00000000-0005-0000-0000-0000653F0000}"/>
    <cellStyle name="메모 5 3" xfId="1016" xr:uid="{00000000-0005-0000-0000-0000663F0000}"/>
    <cellStyle name="메모 5 4" xfId="3615" xr:uid="{00000000-0005-0000-0000-0000673F0000}"/>
    <cellStyle name="메모 5 5" xfId="4974" xr:uid="{00000000-0005-0000-0000-0000683F0000}"/>
    <cellStyle name="메모 5 6" xfId="6182" xr:uid="{00000000-0005-0000-0000-0000693F0000}"/>
    <cellStyle name="메모 5 7" xfId="9037" xr:uid="{00000000-0005-0000-0000-00006A3F0000}"/>
    <cellStyle name="메모 6" xfId="926" xr:uid="{00000000-0005-0000-0000-00006B3F0000}"/>
    <cellStyle name="메모 6 2" xfId="1437" xr:uid="{00000000-0005-0000-0000-00006C3F0000}"/>
    <cellStyle name="메모 6 2 2" xfId="1241" xr:uid="{00000000-0005-0000-0000-00006D3F0000}"/>
    <cellStyle name="메모 6 2 3" xfId="3616" xr:uid="{00000000-0005-0000-0000-00006E3F0000}"/>
    <cellStyle name="메모 6 2 4" xfId="5031" xr:uid="{00000000-0005-0000-0000-00006F3F0000}"/>
    <cellStyle name="메모 6 3" xfId="1017" xr:uid="{00000000-0005-0000-0000-0000703F0000}"/>
    <cellStyle name="메모 6 4" xfId="3617" xr:uid="{00000000-0005-0000-0000-0000713F0000}"/>
    <cellStyle name="메모 6 5" xfId="4992" xr:uid="{00000000-0005-0000-0000-0000723F0000}"/>
    <cellStyle name="메모 6 6" xfId="7386" xr:uid="{00000000-0005-0000-0000-0000733F0000}"/>
    <cellStyle name="메모 7" xfId="1018" xr:uid="{00000000-0005-0000-0000-0000743F0000}"/>
    <cellStyle name="메모 7 2" xfId="1438" xr:uid="{00000000-0005-0000-0000-0000753F0000}"/>
    <cellStyle name="메모 7 2 2" xfId="2475" xr:uid="{00000000-0005-0000-0000-0000763F0000}"/>
    <cellStyle name="메모 7 2 3" xfId="3618" xr:uid="{00000000-0005-0000-0000-0000773F0000}"/>
    <cellStyle name="메모 7 2 4" xfId="5032" xr:uid="{00000000-0005-0000-0000-0000783F0000}"/>
    <cellStyle name="메모 7 3" xfId="3619" xr:uid="{00000000-0005-0000-0000-0000793F0000}"/>
    <cellStyle name="메모 7 4" xfId="7050" xr:uid="{00000000-0005-0000-0000-00007A3F0000}"/>
    <cellStyle name="메모 8" xfId="1896" xr:uid="{00000000-0005-0000-0000-00007B3F0000}"/>
    <cellStyle name="메모 8 2" xfId="2540" xr:uid="{00000000-0005-0000-0000-00007C3F0000}"/>
    <cellStyle name="메모 8 3" xfId="3620" xr:uid="{00000000-0005-0000-0000-00007D3F0000}"/>
    <cellStyle name="메모 8 4" xfId="3621" xr:uid="{00000000-0005-0000-0000-00007E3F0000}"/>
    <cellStyle name="메모 8 5" xfId="5038" xr:uid="{00000000-0005-0000-0000-00007F3F0000}"/>
    <cellStyle name="메모 8 6" xfId="8212" xr:uid="{00000000-0005-0000-0000-0000803F0000}"/>
    <cellStyle name="메모 9" xfId="2541" xr:uid="{00000000-0005-0000-0000-0000813F0000}"/>
    <cellStyle name="메모 9 2" xfId="3623" xr:uid="{00000000-0005-0000-0000-0000823F0000}"/>
    <cellStyle name="메모 9 3" xfId="3624" xr:uid="{00000000-0005-0000-0000-0000833F0000}"/>
    <cellStyle name="메모 9 4" xfId="3625" xr:uid="{00000000-0005-0000-0000-0000843F0000}"/>
    <cellStyle name="메모 9 5" xfId="3626" xr:uid="{00000000-0005-0000-0000-0000853F0000}"/>
    <cellStyle name="메모 9 6" xfId="3627" xr:uid="{00000000-0005-0000-0000-0000863F0000}"/>
    <cellStyle name="메모 9 7" xfId="3622" xr:uid="{00000000-0005-0000-0000-0000873F0000}"/>
    <cellStyle name="메모 9 8" xfId="7061" xr:uid="{00000000-0005-0000-0000-0000883F0000}"/>
    <cellStyle name="믅됞 [0.00]_PRODUCT DETAIL Q1" xfId="24156" xr:uid="{00000000-0005-0000-0000-0000893F0000}"/>
    <cellStyle name="믅됞_PRODUCT DETAIL Q1" xfId="24157" xr:uid="{00000000-0005-0000-0000-00008A3F0000}"/>
    <cellStyle name="밍? [0]_엄넷?? " xfId="24158" xr:uid="{00000000-0005-0000-0000-00008B3F0000}"/>
    <cellStyle name="밍?_엄넷?? " xfId="24159" xr:uid="{00000000-0005-0000-0000-00008C3F0000}"/>
    <cellStyle name="백분율" xfId="5615" builtinId="5"/>
    <cellStyle name="백분율 2" xfId="5409" xr:uid="{00000000-0005-0000-0000-00008E3F0000}"/>
    <cellStyle name="백분율 2 2" xfId="5500" xr:uid="{00000000-0005-0000-0000-00008F3F0000}"/>
    <cellStyle name="백분율 2 2 2" xfId="7416" xr:uid="{00000000-0005-0000-0000-0000903F0000}"/>
    <cellStyle name="백분율 2 2 2 2" xfId="24636" xr:uid="{00000000-0005-0000-0000-0000913F0000}"/>
    <cellStyle name="백분율 2 2 3" xfId="7415" xr:uid="{00000000-0005-0000-0000-0000923F0000}"/>
    <cellStyle name="백분율 2 2 3 2" xfId="24160" xr:uid="{00000000-0005-0000-0000-0000933F0000}"/>
    <cellStyle name="백분율 2 2 4" xfId="6196" xr:uid="{00000000-0005-0000-0000-0000943F0000}"/>
    <cellStyle name="백분율 2 2 5" xfId="8675" xr:uid="{00000000-0005-0000-0000-0000953F0000}"/>
    <cellStyle name="백분율 2 3" xfId="7417" xr:uid="{00000000-0005-0000-0000-0000963F0000}"/>
    <cellStyle name="백분율 2 3 2" xfId="24637" xr:uid="{00000000-0005-0000-0000-0000973F0000}"/>
    <cellStyle name="백분율 2 4" xfId="5620" xr:uid="{00000000-0005-0000-0000-0000983F0000}"/>
    <cellStyle name="백분율 2 4 2" xfId="19119" xr:uid="{00000000-0005-0000-0000-0000993F0000}"/>
    <cellStyle name="백분율 2 5" xfId="8917" xr:uid="{00000000-0005-0000-0000-00009A3F0000}"/>
    <cellStyle name="백분율 3" xfId="5495" xr:uid="{00000000-0005-0000-0000-00009B3F0000}"/>
    <cellStyle name="백분율 3 2" xfId="7419" xr:uid="{00000000-0005-0000-0000-00009C3F0000}"/>
    <cellStyle name="백분율 3 2 2" xfId="24638" xr:uid="{00000000-0005-0000-0000-00009D3F0000}"/>
    <cellStyle name="백분율 3 3" xfId="7418" xr:uid="{00000000-0005-0000-0000-00009E3F0000}"/>
    <cellStyle name="백분율 3 4" xfId="24161" xr:uid="{00000000-0005-0000-0000-00009F3F0000}"/>
    <cellStyle name="백분율 4" xfId="7420" xr:uid="{00000000-0005-0000-0000-0000A03F0000}"/>
    <cellStyle name="백분율 4 2" xfId="7421" xr:uid="{00000000-0005-0000-0000-0000A13F0000}"/>
    <cellStyle name="백분율 4 3" xfId="24162" xr:uid="{00000000-0005-0000-0000-0000A23F0000}"/>
    <cellStyle name="백분율 5" xfId="7422" xr:uid="{00000000-0005-0000-0000-0000A33F0000}"/>
    <cellStyle name="백분율 5 2" xfId="7423" xr:uid="{00000000-0005-0000-0000-0000A43F0000}"/>
    <cellStyle name="백분율 5 2 2" xfId="24165" xr:uid="{00000000-0005-0000-0000-0000A53F0000}"/>
    <cellStyle name="백분율 5 2 3" xfId="24639" xr:uid="{00000000-0005-0000-0000-0000A63F0000}"/>
    <cellStyle name="백분율 5 2 4" xfId="24164" xr:uid="{00000000-0005-0000-0000-0000A73F0000}"/>
    <cellStyle name="백분율 5 3" xfId="24166" xr:uid="{00000000-0005-0000-0000-0000A83F0000}"/>
    <cellStyle name="백분율 5 4" xfId="24640" xr:uid="{00000000-0005-0000-0000-0000A93F0000}"/>
    <cellStyle name="백분율 5 5" xfId="24163" xr:uid="{00000000-0005-0000-0000-0000AA3F0000}"/>
    <cellStyle name="백분율 6" xfId="7424" xr:uid="{00000000-0005-0000-0000-0000AB3F0000}"/>
    <cellStyle name="백분율 6 2" xfId="24168" xr:uid="{00000000-0005-0000-0000-0000AC3F0000}"/>
    <cellStyle name="백분율 6 2 2" xfId="24169" xr:uid="{00000000-0005-0000-0000-0000AD3F0000}"/>
    <cellStyle name="백분율 6 3" xfId="24170" xr:uid="{00000000-0005-0000-0000-0000AE3F0000}"/>
    <cellStyle name="백분율 6 4" xfId="24167" xr:uid="{00000000-0005-0000-0000-0000AF3F0000}"/>
    <cellStyle name="백분율 7" xfId="7425" xr:uid="{00000000-0005-0000-0000-0000B03F0000}"/>
    <cellStyle name="백분율 7 2" xfId="24172" xr:uid="{00000000-0005-0000-0000-0000B13F0000}"/>
    <cellStyle name="백분율 7 2 2" xfId="24173" xr:uid="{00000000-0005-0000-0000-0000B23F0000}"/>
    <cellStyle name="백분율 7 3" xfId="24174" xr:uid="{00000000-0005-0000-0000-0000B33F0000}"/>
    <cellStyle name="백분율 7 4" xfId="24171" xr:uid="{00000000-0005-0000-0000-0000B43F0000}"/>
    <cellStyle name="백분율 8" xfId="7426" xr:uid="{00000000-0005-0000-0000-0000B53F0000}"/>
    <cellStyle name="보통" xfId="8" builtinId="28" customBuiltin="1"/>
    <cellStyle name="보통 10" xfId="2660" xr:uid="{00000000-0005-0000-0000-0000B73F0000}"/>
    <cellStyle name="보통 10 2" xfId="2736" xr:uid="{00000000-0005-0000-0000-0000B83F0000}"/>
    <cellStyle name="보통 10 3" xfId="5077" xr:uid="{00000000-0005-0000-0000-0000B93F0000}"/>
    <cellStyle name="보통 11" xfId="2846" xr:uid="{00000000-0005-0000-0000-0000BA3F0000}"/>
    <cellStyle name="보통 11 2" xfId="2928" xr:uid="{00000000-0005-0000-0000-0000BB3F0000}"/>
    <cellStyle name="보통 11 3" xfId="5121" xr:uid="{00000000-0005-0000-0000-0000BC3F0000}"/>
    <cellStyle name="보통 12" xfId="2988" xr:uid="{00000000-0005-0000-0000-0000BD3F0000}"/>
    <cellStyle name="보통 12 2" xfId="3071" xr:uid="{00000000-0005-0000-0000-0000BE3F0000}"/>
    <cellStyle name="보통 12 3" xfId="5165" xr:uid="{00000000-0005-0000-0000-0000BF3F0000}"/>
    <cellStyle name="보통 13" xfId="3182" xr:uid="{00000000-0005-0000-0000-0000C03F0000}"/>
    <cellStyle name="보통 13 2" xfId="3271" xr:uid="{00000000-0005-0000-0000-0000C13F0000}"/>
    <cellStyle name="보통 13 3" xfId="5209" xr:uid="{00000000-0005-0000-0000-0000C23F0000}"/>
    <cellStyle name="보통 14" xfId="3357" xr:uid="{00000000-0005-0000-0000-0000C33F0000}"/>
    <cellStyle name="보통 14 2" xfId="3628" xr:uid="{00000000-0005-0000-0000-0000C43F0000}"/>
    <cellStyle name="보통 15" xfId="4331" xr:uid="{00000000-0005-0000-0000-0000C53F0000}"/>
    <cellStyle name="보통 2" xfId="274" xr:uid="{00000000-0005-0000-0000-0000C63F0000}"/>
    <cellStyle name="보통 2 2" xfId="430" xr:uid="{00000000-0005-0000-0000-0000C73F0000}"/>
    <cellStyle name="보통 2 2 2" xfId="6200" xr:uid="{00000000-0005-0000-0000-0000C83F0000}"/>
    <cellStyle name="보통 2 2 2 2" xfId="6201" xr:uid="{00000000-0005-0000-0000-0000C93F0000}"/>
    <cellStyle name="보통 2 2 2 2 2" xfId="6202" xr:uid="{00000000-0005-0000-0000-0000CA3F0000}"/>
    <cellStyle name="보통 2 2 2 2 2 2" xfId="7428" xr:uid="{00000000-0005-0000-0000-0000CB3F0000}"/>
    <cellStyle name="보통 2 2 2 2 2 3" xfId="9312" xr:uid="{00000000-0005-0000-0000-0000CC3F0000}"/>
    <cellStyle name="보통 2 2 2 2 3" xfId="7429" xr:uid="{00000000-0005-0000-0000-0000CD3F0000}"/>
    <cellStyle name="보통 2 2 2 2 4" xfId="8472" xr:uid="{00000000-0005-0000-0000-0000CE3F0000}"/>
    <cellStyle name="보통 2 2 2 3" xfId="7430" xr:uid="{00000000-0005-0000-0000-0000CF3F0000}"/>
    <cellStyle name="보통 2 2 2 4" xfId="8676" xr:uid="{00000000-0005-0000-0000-0000D03F0000}"/>
    <cellStyle name="보통 2 2 3" xfId="6203" xr:uid="{00000000-0005-0000-0000-0000D13F0000}"/>
    <cellStyle name="보통 2 2 3 2" xfId="7431" xr:uid="{00000000-0005-0000-0000-0000D23F0000}"/>
    <cellStyle name="보통 2 2 3 3" xfId="8473" xr:uid="{00000000-0005-0000-0000-0000D33F0000}"/>
    <cellStyle name="보통 2 2 4" xfId="7432" xr:uid="{00000000-0005-0000-0000-0000D43F0000}"/>
    <cellStyle name="보통 2 2 5" xfId="6199" xr:uid="{00000000-0005-0000-0000-0000D53F0000}"/>
    <cellStyle name="보통 2 2 6" xfId="8471" xr:uid="{00000000-0005-0000-0000-0000D63F0000}"/>
    <cellStyle name="보통 2 3" xfId="3629" xr:uid="{00000000-0005-0000-0000-0000D73F0000}"/>
    <cellStyle name="보통 2 3 2" xfId="6205" xr:uid="{00000000-0005-0000-0000-0000D83F0000}"/>
    <cellStyle name="보통 2 3 2 2" xfId="7433" xr:uid="{00000000-0005-0000-0000-0000D93F0000}"/>
    <cellStyle name="보통 2 3 2 3" xfId="8474" xr:uid="{00000000-0005-0000-0000-0000DA3F0000}"/>
    <cellStyle name="보통 2 3 3" xfId="7434" xr:uid="{00000000-0005-0000-0000-0000DB3F0000}"/>
    <cellStyle name="보통 2 3 3 2" xfId="18449" xr:uid="{00000000-0005-0000-0000-0000DC3F0000}"/>
    <cellStyle name="보통 2 3 4" xfId="6204" xr:uid="{00000000-0005-0000-0000-0000DD3F0000}"/>
    <cellStyle name="보통 2 3 4 2" xfId="18489" xr:uid="{00000000-0005-0000-0000-0000DE3F0000}"/>
    <cellStyle name="보통 2 3 5" xfId="9311" xr:uid="{00000000-0005-0000-0000-0000DF3F0000}"/>
    <cellStyle name="보통 2 4" xfId="4850" xr:uid="{00000000-0005-0000-0000-0000E03F0000}"/>
    <cellStyle name="보통 2 4 2" xfId="7435" xr:uid="{00000000-0005-0000-0000-0000E13F0000}"/>
    <cellStyle name="보통 2 4 3" xfId="6206" xr:uid="{00000000-0005-0000-0000-0000E23F0000}"/>
    <cellStyle name="보통 2 4 4" xfId="9313" xr:uid="{00000000-0005-0000-0000-0000E33F0000}"/>
    <cellStyle name="보통 2 5" xfId="7436" xr:uid="{00000000-0005-0000-0000-0000E43F0000}"/>
    <cellStyle name="보통 2 6" xfId="6198" xr:uid="{00000000-0005-0000-0000-0000E53F0000}"/>
    <cellStyle name="보통 2 7" xfId="8292" xr:uid="{00000000-0005-0000-0000-0000E63F0000}"/>
    <cellStyle name="보통 3" xfId="511" xr:uid="{00000000-0005-0000-0000-0000E73F0000}"/>
    <cellStyle name="보통 3 2" xfId="619" xr:uid="{00000000-0005-0000-0000-0000E83F0000}"/>
    <cellStyle name="보통 3 2 2" xfId="7438" xr:uid="{00000000-0005-0000-0000-0000E93F0000}"/>
    <cellStyle name="보통 3 2 3" xfId="6207" xr:uid="{00000000-0005-0000-0000-0000EA3F0000}"/>
    <cellStyle name="보통 3 2 4" xfId="8475" xr:uid="{00000000-0005-0000-0000-0000EB3F0000}"/>
    <cellStyle name="보통 3 3" xfId="3630" xr:uid="{00000000-0005-0000-0000-0000EC3F0000}"/>
    <cellStyle name="보통 3 3 2" xfId="7439" xr:uid="{00000000-0005-0000-0000-0000ED3F0000}"/>
    <cellStyle name="보통 3 3 3" xfId="6208" xr:uid="{00000000-0005-0000-0000-0000EE3F0000}"/>
    <cellStyle name="보통 3 3 4" xfId="8677" xr:uid="{00000000-0005-0000-0000-0000EF3F0000}"/>
    <cellStyle name="보통 3 4" xfId="4892" xr:uid="{00000000-0005-0000-0000-0000F03F0000}"/>
    <cellStyle name="보통 3 4 2" xfId="7440" xr:uid="{00000000-0005-0000-0000-0000F13F0000}"/>
    <cellStyle name="보통 3 4 3" xfId="6209" xr:uid="{00000000-0005-0000-0000-0000F23F0000}"/>
    <cellStyle name="보통 3 4 4" xfId="9042" xr:uid="{00000000-0005-0000-0000-0000F33F0000}"/>
    <cellStyle name="보통 3 5" xfId="7441" xr:uid="{00000000-0005-0000-0000-0000F43F0000}"/>
    <cellStyle name="보통 3 6" xfId="7437" xr:uid="{00000000-0005-0000-0000-0000F53F0000}"/>
    <cellStyle name="보통 3 7" xfId="6723" xr:uid="{00000000-0005-0000-0000-0000F63F0000}"/>
    <cellStyle name="보통 4" xfId="700" xr:uid="{00000000-0005-0000-0000-0000F73F0000}"/>
    <cellStyle name="보통 4 2" xfId="639" xr:uid="{00000000-0005-0000-0000-0000F83F0000}"/>
    <cellStyle name="보통 4 3" xfId="3631" xr:uid="{00000000-0005-0000-0000-0000F93F0000}"/>
    <cellStyle name="보통 4 4" xfId="4934" xr:uid="{00000000-0005-0000-0000-0000FA3F0000}"/>
    <cellStyle name="보통 4 5" xfId="6197" xr:uid="{00000000-0005-0000-0000-0000FB3F0000}"/>
    <cellStyle name="보통 4 6" xfId="9028" xr:uid="{00000000-0005-0000-0000-0000FC3F0000}"/>
    <cellStyle name="보통 5" xfId="814" xr:uid="{00000000-0005-0000-0000-0000FD3F0000}"/>
    <cellStyle name="보통 5 2" xfId="7427" xr:uid="{00000000-0005-0000-0000-0000FE3F0000}"/>
    <cellStyle name="보통 6" xfId="919" xr:uid="{00000000-0005-0000-0000-0000FF3F0000}"/>
    <cellStyle name="보통 6 2" xfId="1019" xr:uid="{00000000-0005-0000-0000-000000400000}"/>
    <cellStyle name="보통 6 3" xfId="3632" xr:uid="{00000000-0005-0000-0000-000001400000}"/>
    <cellStyle name="보통 6 4" xfId="4985" xr:uid="{00000000-0005-0000-0000-000002400000}"/>
    <cellStyle name="보통 7" xfId="1020" xr:uid="{00000000-0005-0000-0000-000003400000}"/>
    <cellStyle name="보통 8" xfId="2403" xr:uid="{00000000-0005-0000-0000-000004400000}"/>
    <cellStyle name="보통 8 2" xfId="2542" xr:uid="{00000000-0005-0000-0000-000005400000}"/>
    <cellStyle name="보통 8 3" xfId="5043" xr:uid="{00000000-0005-0000-0000-000006400000}"/>
    <cellStyle name="보통 9" xfId="2543" xr:uid="{00000000-0005-0000-0000-000007400000}"/>
    <cellStyle name="普通_laroux" xfId="24175" xr:uid="{00000000-0005-0000-0000-000008400000}"/>
    <cellStyle name="뷭?" xfId="24176" xr:uid="{00000000-0005-0000-0000-000009400000}"/>
    <cellStyle name="뷰A? [0]_엄넷?? " xfId="24177" xr:uid="{00000000-0005-0000-0000-00000A400000}"/>
    <cellStyle name="뷰A?_엄넷?? " xfId="24178" xr:uid="{00000000-0005-0000-0000-00000B400000}"/>
    <cellStyle name="常规_laroux" xfId="24179" xr:uid="{00000000-0005-0000-0000-00000C400000}"/>
    <cellStyle name="설명 텍스트" xfId="16" builtinId="53" customBuiltin="1"/>
    <cellStyle name="설명 텍스트 10" xfId="2668" xr:uid="{00000000-0005-0000-0000-00000E400000}"/>
    <cellStyle name="설명 텍스트 10 2" xfId="2737" xr:uid="{00000000-0005-0000-0000-00000F400000}"/>
    <cellStyle name="설명 텍스트 10 3" xfId="5085" xr:uid="{00000000-0005-0000-0000-000010400000}"/>
    <cellStyle name="설명 텍스트 11" xfId="2854" xr:uid="{00000000-0005-0000-0000-000011400000}"/>
    <cellStyle name="설명 텍스트 11 2" xfId="2929" xr:uid="{00000000-0005-0000-0000-000012400000}"/>
    <cellStyle name="설명 텍스트 11 3" xfId="5129" xr:uid="{00000000-0005-0000-0000-000013400000}"/>
    <cellStyle name="설명 텍스트 12" xfId="2996" xr:uid="{00000000-0005-0000-0000-000014400000}"/>
    <cellStyle name="설명 텍스트 12 2" xfId="3072" xr:uid="{00000000-0005-0000-0000-000015400000}"/>
    <cellStyle name="설명 텍스트 12 3" xfId="5173" xr:uid="{00000000-0005-0000-0000-000016400000}"/>
    <cellStyle name="설명 텍스트 13" xfId="3190" xr:uid="{00000000-0005-0000-0000-000017400000}"/>
    <cellStyle name="설명 텍스트 13 2" xfId="3272" xr:uid="{00000000-0005-0000-0000-000018400000}"/>
    <cellStyle name="설명 텍스트 13 3" xfId="5217" xr:uid="{00000000-0005-0000-0000-000019400000}"/>
    <cellStyle name="설명 텍스트 14" xfId="3365" xr:uid="{00000000-0005-0000-0000-00001A400000}"/>
    <cellStyle name="설명 텍스트 14 2" xfId="3633" xr:uid="{00000000-0005-0000-0000-00001B400000}"/>
    <cellStyle name="설명 텍스트 15" xfId="4339" xr:uid="{00000000-0005-0000-0000-00001C400000}"/>
    <cellStyle name="설명 텍스트 2" xfId="282" xr:uid="{00000000-0005-0000-0000-00001D400000}"/>
    <cellStyle name="설명 텍스트 2 2" xfId="431" xr:uid="{00000000-0005-0000-0000-00001E400000}"/>
    <cellStyle name="설명 텍스트 2 2 2" xfId="6213" xr:uid="{00000000-0005-0000-0000-00001F400000}"/>
    <cellStyle name="설명 텍스트 2 2 2 2" xfId="6214" xr:uid="{00000000-0005-0000-0000-000020400000}"/>
    <cellStyle name="설명 텍스트 2 2 2 2 2" xfId="6215" xr:uid="{00000000-0005-0000-0000-000021400000}"/>
    <cellStyle name="설명 텍스트 2 2 2 2 2 2" xfId="7443" xr:uid="{00000000-0005-0000-0000-000022400000}"/>
    <cellStyle name="설명 텍스트 2 2 2 2 3" xfId="7444" xr:uid="{00000000-0005-0000-0000-000023400000}"/>
    <cellStyle name="설명 텍스트 2 2 2 3" xfId="7445" xr:uid="{00000000-0005-0000-0000-000024400000}"/>
    <cellStyle name="설명 텍스트 2 2 3" xfId="6216" xr:uid="{00000000-0005-0000-0000-000025400000}"/>
    <cellStyle name="설명 텍스트 2 2 3 2" xfId="7446" xr:uid="{00000000-0005-0000-0000-000026400000}"/>
    <cellStyle name="설명 텍스트 2 2 4" xfId="7447" xr:uid="{00000000-0005-0000-0000-000027400000}"/>
    <cellStyle name="설명 텍스트 2 2 5" xfId="6212" xr:uid="{00000000-0005-0000-0000-000028400000}"/>
    <cellStyle name="설명 텍스트 2 3" xfId="3634" xr:uid="{00000000-0005-0000-0000-000029400000}"/>
    <cellStyle name="설명 텍스트 2 3 2" xfId="6218" xr:uid="{00000000-0005-0000-0000-00002A400000}"/>
    <cellStyle name="설명 텍스트 2 3 2 2" xfId="7448" xr:uid="{00000000-0005-0000-0000-00002B400000}"/>
    <cellStyle name="설명 텍스트 2 3 3" xfId="7449" xr:uid="{00000000-0005-0000-0000-00002C400000}"/>
    <cellStyle name="설명 텍스트 2 3 3 2" xfId="19116" xr:uid="{00000000-0005-0000-0000-00002D400000}"/>
    <cellStyle name="설명 텍스트 2 3 4" xfId="6217" xr:uid="{00000000-0005-0000-0000-00002E400000}"/>
    <cellStyle name="설명 텍스트 2 4" xfId="4857" xr:uid="{00000000-0005-0000-0000-00002F400000}"/>
    <cellStyle name="설명 텍스트 2 4 2" xfId="7450" xr:uid="{00000000-0005-0000-0000-000030400000}"/>
    <cellStyle name="설명 텍스트 2 4 3" xfId="6219" xr:uid="{00000000-0005-0000-0000-000031400000}"/>
    <cellStyle name="설명 텍스트 2 5" xfId="7451" xr:uid="{00000000-0005-0000-0000-000032400000}"/>
    <cellStyle name="설명 텍스트 2 6" xfId="6211" xr:uid="{00000000-0005-0000-0000-000033400000}"/>
    <cellStyle name="설명 텍스트 3" xfId="519" xr:uid="{00000000-0005-0000-0000-000034400000}"/>
    <cellStyle name="설명 텍스트 3 2" xfId="621" xr:uid="{00000000-0005-0000-0000-000035400000}"/>
    <cellStyle name="설명 텍스트 3 2 2" xfId="7453" xr:uid="{00000000-0005-0000-0000-000036400000}"/>
    <cellStyle name="설명 텍스트 3 2 3" xfId="6220" xr:uid="{00000000-0005-0000-0000-000037400000}"/>
    <cellStyle name="설명 텍스트 3 3" xfId="3635" xr:uid="{00000000-0005-0000-0000-000038400000}"/>
    <cellStyle name="설명 텍스트 3 3 2" xfId="7454" xr:uid="{00000000-0005-0000-0000-000039400000}"/>
    <cellStyle name="설명 텍스트 3 3 3" xfId="6221" xr:uid="{00000000-0005-0000-0000-00003A400000}"/>
    <cellStyle name="설명 텍스트 3 4" xfId="4900" xr:uid="{00000000-0005-0000-0000-00003B400000}"/>
    <cellStyle name="설명 텍스트 3 4 2" xfId="7455" xr:uid="{00000000-0005-0000-0000-00003C400000}"/>
    <cellStyle name="설명 텍스트 3 4 3" xfId="6222" xr:uid="{00000000-0005-0000-0000-00003D400000}"/>
    <cellStyle name="설명 텍스트 3 5" xfId="7456" xr:uid="{00000000-0005-0000-0000-00003E400000}"/>
    <cellStyle name="설명 텍스트 3 6" xfId="7452" xr:uid="{00000000-0005-0000-0000-00003F400000}"/>
    <cellStyle name="설명 텍스트 3 7" xfId="6724" xr:uid="{00000000-0005-0000-0000-000040400000}"/>
    <cellStyle name="설명 텍스트 4" xfId="708" xr:uid="{00000000-0005-0000-0000-000041400000}"/>
    <cellStyle name="설명 텍스트 4 2" xfId="640" xr:uid="{00000000-0005-0000-0000-000042400000}"/>
    <cellStyle name="설명 텍스트 4 3" xfId="3636" xr:uid="{00000000-0005-0000-0000-000043400000}"/>
    <cellStyle name="설명 텍스트 4 4" xfId="4942" xr:uid="{00000000-0005-0000-0000-000044400000}"/>
    <cellStyle name="설명 텍스트 4 5" xfId="6210" xr:uid="{00000000-0005-0000-0000-000045400000}"/>
    <cellStyle name="설명 텍스트 4 6" xfId="8851" xr:uid="{00000000-0005-0000-0000-000046400000}"/>
    <cellStyle name="설명 텍스트 5" xfId="815" xr:uid="{00000000-0005-0000-0000-000047400000}"/>
    <cellStyle name="설명 텍스트 5 2" xfId="7442" xr:uid="{00000000-0005-0000-0000-000048400000}"/>
    <cellStyle name="설명 텍스트 6" xfId="927" xr:uid="{00000000-0005-0000-0000-000049400000}"/>
    <cellStyle name="설명 텍스트 6 2" xfId="1021" xr:uid="{00000000-0005-0000-0000-00004A400000}"/>
    <cellStyle name="설명 텍스트 6 3" xfId="3637" xr:uid="{00000000-0005-0000-0000-00004B400000}"/>
    <cellStyle name="설명 텍스트 6 4" xfId="4993" xr:uid="{00000000-0005-0000-0000-00004C400000}"/>
    <cellStyle name="설명 텍스트 7" xfId="1022" xr:uid="{00000000-0005-0000-0000-00004D400000}"/>
    <cellStyle name="설명 텍스트 8" xfId="1229" xr:uid="{00000000-0005-0000-0000-00004E400000}"/>
    <cellStyle name="설명 텍스트 8 2" xfId="2544" xr:uid="{00000000-0005-0000-0000-00004F400000}"/>
    <cellStyle name="설명 텍스트 8 3" xfId="5024" xr:uid="{00000000-0005-0000-0000-000050400000}"/>
    <cellStyle name="설명 텍스트 9" xfId="2545" xr:uid="{00000000-0005-0000-0000-000051400000}"/>
    <cellStyle name="셀 확인" xfId="13" builtinId="23" customBuiltin="1"/>
    <cellStyle name="셀 확인 10" xfId="2665" xr:uid="{00000000-0005-0000-0000-000053400000}"/>
    <cellStyle name="셀 확인 10 2" xfId="2738" xr:uid="{00000000-0005-0000-0000-000054400000}"/>
    <cellStyle name="셀 확인 10 3" xfId="5082" xr:uid="{00000000-0005-0000-0000-000055400000}"/>
    <cellStyle name="셀 확인 10 4" xfId="8201" xr:uid="{00000000-0005-0000-0000-000056400000}"/>
    <cellStyle name="셀 확인 11" xfId="2851" xr:uid="{00000000-0005-0000-0000-000057400000}"/>
    <cellStyle name="셀 확인 11 2" xfId="2930" xr:uid="{00000000-0005-0000-0000-000058400000}"/>
    <cellStyle name="셀 확인 11 3" xfId="5126" xr:uid="{00000000-0005-0000-0000-000059400000}"/>
    <cellStyle name="셀 확인 12" xfId="2993" xr:uid="{00000000-0005-0000-0000-00005A400000}"/>
    <cellStyle name="셀 확인 12 2" xfId="3073" xr:uid="{00000000-0005-0000-0000-00005B400000}"/>
    <cellStyle name="셀 확인 12 3" xfId="5170" xr:uid="{00000000-0005-0000-0000-00005C400000}"/>
    <cellStyle name="셀 확인 13" xfId="3187" xr:uid="{00000000-0005-0000-0000-00005D400000}"/>
    <cellStyle name="셀 확인 13 2" xfId="3273" xr:uid="{00000000-0005-0000-0000-00005E400000}"/>
    <cellStyle name="셀 확인 13 3" xfId="5214" xr:uid="{00000000-0005-0000-0000-00005F400000}"/>
    <cellStyle name="셀 확인 14" xfId="3362" xr:uid="{00000000-0005-0000-0000-000060400000}"/>
    <cellStyle name="셀 확인 14 2" xfId="3638" xr:uid="{00000000-0005-0000-0000-000061400000}"/>
    <cellStyle name="셀 확인 15" xfId="4336" xr:uid="{00000000-0005-0000-0000-000062400000}"/>
    <cellStyle name="셀 확인 2" xfId="279" xr:uid="{00000000-0005-0000-0000-000063400000}"/>
    <cellStyle name="셀 확인 2 2" xfId="432" xr:uid="{00000000-0005-0000-0000-000064400000}"/>
    <cellStyle name="셀 확인 2 2 10" xfId="7458" xr:uid="{00000000-0005-0000-0000-000065400000}"/>
    <cellStyle name="셀 확인 2 2 10 2" xfId="40813" xr:uid="{00000000-0005-0000-0000-000089040000}"/>
    <cellStyle name="셀 확인 2 2 11" xfId="6225" xr:uid="{00000000-0005-0000-0000-000066400000}"/>
    <cellStyle name="셀 확인 2 2 12" xfId="9316" xr:uid="{00000000-0005-0000-0000-000067400000}"/>
    <cellStyle name="셀 확인 2 2 13" xfId="39829" xr:uid="{00000000-0005-0000-0000-000013020000}"/>
    <cellStyle name="셀 확인 2 2 2" xfId="6226" xr:uid="{00000000-0005-0000-0000-000068400000}"/>
    <cellStyle name="셀 확인 2 2 2 2" xfId="6227" xr:uid="{00000000-0005-0000-0000-000069400000}"/>
    <cellStyle name="셀 확인 2 2 2 2 2" xfId="6228" xr:uid="{00000000-0005-0000-0000-00006A400000}"/>
    <cellStyle name="셀 확인 2 2 2 2 2 2" xfId="7459" xr:uid="{00000000-0005-0000-0000-00006B400000}"/>
    <cellStyle name="셀 확인 2 2 2 2 2 2 2" xfId="40814" xr:uid="{00000000-0005-0000-0000-00008D040000}"/>
    <cellStyle name="셀 확인 2 2 2 2 2 3" xfId="8820" xr:uid="{00000000-0005-0000-0000-00006C400000}"/>
    <cellStyle name="셀 확인 2 2 2 2 2 4" xfId="39832" xr:uid="{00000000-0005-0000-0000-000016020000}"/>
    <cellStyle name="셀 확인 2 2 2 2 3" xfId="7460" xr:uid="{00000000-0005-0000-0000-00006D400000}"/>
    <cellStyle name="셀 확인 2 2 2 2 3 2" xfId="40815" xr:uid="{00000000-0005-0000-0000-00008E040000}"/>
    <cellStyle name="셀 확인 2 2 2 2 4" xfId="9043" xr:uid="{00000000-0005-0000-0000-00006E400000}"/>
    <cellStyle name="셀 확인 2 2 2 2 5" xfId="39831" xr:uid="{00000000-0005-0000-0000-000015020000}"/>
    <cellStyle name="셀 확인 2 2 2 3" xfId="7461" xr:uid="{00000000-0005-0000-0000-00006F400000}"/>
    <cellStyle name="셀 확인 2 2 2 3 2" xfId="40816" xr:uid="{00000000-0005-0000-0000-00008F040000}"/>
    <cellStyle name="셀 확인 2 2 2 4" xfId="9314" xr:uid="{00000000-0005-0000-0000-000070400000}"/>
    <cellStyle name="셀 확인 2 2 2 5" xfId="39830" xr:uid="{00000000-0005-0000-0000-000014020000}"/>
    <cellStyle name="셀 확인 2 2 2_설치확인서_양식" xfId="6229" xr:uid="{00000000-0005-0000-0000-000071400000}"/>
    <cellStyle name="셀 확인 2 2 3" xfId="6230" xr:uid="{00000000-0005-0000-0000-000072400000}"/>
    <cellStyle name="셀 확인 2 2 3 2" xfId="7462" xr:uid="{00000000-0005-0000-0000-000073400000}"/>
    <cellStyle name="셀 확인 2 2 3 2 2" xfId="40817" xr:uid="{00000000-0005-0000-0000-000092040000}"/>
    <cellStyle name="셀 확인 2 2 3 3" xfId="9318" xr:uid="{00000000-0005-0000-0000-000074400000}"/>
    <cellStyle name="셀 확인 2 2 3 4" xfId="39833" xr:uid="{00000000-0005-0000-0000-000018020000}"/>
    <cellStyle name="셀 확인 2 2 4" xfId="7463" xr:uid="{00000000-0005-0000-0000-000075400000}"/>
    <cellStyle name="셀 확인 2 2 4 2" xfId="40818" xr:uid="{00000000-0005-0000-0000-000093040000}"/>
    <cellStyle name="셀 확인 2 2 5" xfId="7464" xr:uid="{00000000-0005-0000-0000-000076400000}"/>
    <cellStyle name="셀 확인 2 2 5 2" xfId="40819" xr:uid="{00000000-0005-0000-0000-000094040000}"/>
    <cellStyle name="셀 확인 2 2 6" xfId="7465" xr:uid="{00000000-0005-0000-0000-000077400000}"/>
    <cellStyle name="셀 확인 2 2 6 2" xfId="40820" xr:uid="{00000000-0005-0000-0000-000095040000}"/>
    <cellStyle name="셀 확인 2 2 7" xfId="7466" xr:uid="{00000000-0005-0000-0000-000078400000}"/>
    <cellStyle name="셀 확인 2 2 7 2" xfId="40821" xr:uid="{00000000-0005-0000-0000-000096040000}"/>
    <cellStyle name="셀 확인 2 2 8" xfId="7467" xr:uid="{00000000-0005-0000-0000-000079400000}"/>
    <cellStyle name="셀 확인 2 2 8 2" xfId="40822" xr:uid="{00000000-0005-0000-0000-000097040000}"/>
    <cellStyle name="셀 확인 2 2 9" xfId="7468" xr:uid="{00000000-0005-0000-0000-00007A400000}"/>
    <cellStyle name="셀 확인 2 2 9 2" xfId="40823" xr:uid="{00000000-0005-0000-0000-000098040000}"/>
    <cellStyle name="셀 확인 2 2_설치확인서_양식" xfId="6231" xr:uid="{00000000-0005-0000-0000-00007B400000}"/>
    <cellStyle name="셀 확인 2 3" xfId="3639" xr:uid="{00000000-0005-0000-0000-00007C400000}"/>
    <cellStyle name="셀 확인 2 3 2" xfId="6233" xr:uid="{00000000-0005-0000-0000-00007D400000}"/>
    <cellStyle name="셀 확인 2 3 2 2" xfId="7469" xr:uid="{00000000-0005-0000-0000-00007E400000}"/>
    <cellStyle name="셀 확인 2 3 2 2 2" xfId="40824" xr:uid="{00000000-0005-0000-0000-00009C040000}"/>
    <cellStyle name="셀 확인 2 3 2 3" xfId="8476" xr:uid="{00000000-0005-0000-0000-00007F400000}"/>
    <cellStyle name="셀 확인 2 3 2 4" xfId="39835" xr:uid="{00000000-0005-0000-0000-00001B020000}"/>
    <cellStyle name="셀 확인 2 3 3" xfId="7470" xr:uid="{00000000-0005-0000-0000-000080400000}"/>
    <cellStyle name="셀 확인 2 3 3 2" xfId="18488" xr:uid="{00000000-0005-0000-0000-000081400000}"/>
    <cellStyle name="셀 확인 2 3 3 3" xfId="40825" xr:uid="{00000000-0005-0000-0000-00009D040000}"/>
    <cellStyle name="셀 확인 2 3 3 4" xfId="39705" xr:uid="{00000000-0005-0000-0000-0000CE170000}"/>
    <cellStyle name="셀 확인 2 3 4" xfId="6232" xr:uid="{00000000-0005-0000-0000-000082400000}"/>
    <cellStyle name="셀 확인 2 3 4 2" xfId="18448" xr:uid="{00000000-0005-0000-0000-000083400000}"/>
    <cellStyle name="셀 확인 2 3 4 3" xfId="41576" xr:uid="{00000000-0005-0000-0000-0000CF170000}"/>
    <cellStyle name="셀 확인 2 3 5" xfId="9319" xr:uid="{00000000-0005-0000-0000-000084400000}"/>
    <cellStyle name="셀 확인 2 3 6" xfId="39834" xr:uid="{00000000-0005-0000-0000-00001A020000}"/>
    <cellStyle name="셀 확인 2 3_설치확인서_양식" xfId="6234" xr:uid="{00000000-0005-0000-0000-000085400000}"/>
    <cellStyle name="셀 확인 2 4" xfId="4855" xr:uid="{00000000-0005-0000-0000-000086400000}"/>
    <cellStyle name="셀 확인 2 4 2" xfId="7471" xr:uid="{00000000-0005-0000-0000-000087400000}"/>
    <cellStyle name="셀 확인 2 4 2 2" xfId="40826" xr:uid="{00000000-0005-0000-0000-0000A0040000}"/>
    <cellStyle name="셀 확인 2 4 3" xfId="6235" xr:uid="{00000000-0005-0000-0000-000088400000}"/>
    <cellStyle name="셀 확인 2 4 4" xfId="9044" xr:uid="{00000000-0005-0000-0000-000089400000}"/>
    <cellStyle name="셀 확인 2 4 5" xfId="39836" xr:uid="{00000000-0005-0000-0000-00001D020000}"/>
    <cellStyle name="셀 확인 2 5" xfId="7472" xr:uid="{00000000-0005-0000-0000-00008A400000}"/>
    <cellStyle name="셀 확인 2 5 2" xfId="40827" xr:uid="{00000000-0005-0000-0000-0000A1040000}"/>
    <cellStyle name="셀 확인 2 6" xfId="6224" xr:uid="{00000000-0005-0000-0000-00008B400000}"/>
    <cellStyle name="셀 확인 2 7" xfId="9315" xr:uid="{00000000-0005-0000-0000-00008C400000}"/>
    <cellStyle name="셀 확인 2 8" xfId="39828" xr:uid="{00000000-0005-0000-0000-000012020000}"/>
    <cellStyle name="셀 확인 2_설치확인서_양식" xfId="15936" xr:uid="{00000000-0005-0000-0000-00008D400000}"/>
    <cellStyle name="셀 확인 3" xfId="516" xr:uid="{00000000-0005-0000-0000-00008E400000}"/>
    <cellStyle name="셀 확인 3 2" xfId="622" xr:uid="{00000000-0005-0000-0000-00008F400000}"/>
    <cellStyle name="셀 확인 3 2 2" xfId="7474" xr:uid="{00000000-0005-0000-0000-000090400000}"/>
    <cellStyle name="셀 확인 3 2 2 2" xfId="40828" xr:uid="{00000000-0005-0000-0000-0000A5040000}"/>
    <cellStyle name="셀 확인 3 2 3" xfId="6236" xr:uid="{00000000-0005-0000-0000-000091400000}"/>
    <cellStyle name="셀 확인 3 2 4" xfId="9320" xr:uid="{00000000-0005-0000-0000-000092400000}"/>
    <cellStyle name="셀 확인 3 2 5" xfId="39837" xr:uid="{00000000-0005-0000-0000-00001F020000}"/>
    <cellStyle name="셀 확인 3 3" xfId="3640" xr:uid="{00000000-0005-0000-0000-000093400000}"/>
    <cellStyle name="셀 확인 3 3 2" xfId="7475" xr:uid="{00000000-0005-0000-0000-000094400000}"/>
    <cellStyle name="셀 확인 3 3 2 2" xfId="40829" xr:uid="{00000000-0005-0000-0000-0000A7040000}"/>
    <cellStyle name="셀 확인 3 3 3" xfId="6237" xr:uid="{00000000-0005-0000-0000-000095400000}"/>
    <cellStyle name="셀 확인 3 3 4" xfId="9045" xr:uid="{00000000-0005-0000-0000-000096400000}"/>
    <cellStyle name="셀 확인 3 3 5" xfId="39838" xr:uid="{00000000-0005-0000-0000-000020020000}"/>
    <cellStyle name="셀 확인 3 4" xfId="4897" xr:uid="{00000000-0005-0000-0000-000097400000}"/>
    <cellStyle name="셀 확인 3 4 2" xfId="7476" xr:uid="{00000000-0005-0000-0000-000098400000}"/>
    <cellStyle name="셀 확인 3 4 2 2" xfId="40830" xr:uid="{00000000-0005-0000-0000-0000A9040000}"/>
    <cellStyle name="셀 확인 3 4 3" xfId="6238" xr:uid="{00000000-0005-0000-0000-000099400000}"/>
    <cellStyle name="셀 확인 3 4 4" xfId="9317" xr:uid="{00000000-0005-0000-0000-00009A400000}"/>
    <cellStyle name="셀 확인 3 4 5" xfId="39839" xr:uid="{00000000-0005-0000-0000-000021020000}"/>
    <cellStyle name="셀 확인 3 5" xfId="7477" xr:uid="{00000000-0005-0000-0000-00009B400000}"/>
    <cellStyle name="셀 확인 3 6" xfId="7473" xr:uid="{00000000-0005-0000-0000-00009C400000}"/>
    <cellStyle name="셀 확인 3 7" xfId="6726" xr:uid="{00000000-0005-0000-0000-00009D400000}"/>
    <cellStyle name="셀 확인 4" xfId="705" xr:uid="{00000000-0005-0000-0000-00009E400000}"/>
    <cellStyle name="셀 확인 4 2" xfId="650" xr:uid="{00000000-0005-0000-0000-00009F400000}"/>
    <cellStyle name="셀 확인 4 2 2" xfId="7479" xr:uid="{00000000-0005-0000-0000-0000A0400000}"/>
    <cellStyle name="셀 확인 4 3" xfId="3641" xr:uid="{00000000-0005-0000-0000-0000A1400000}"/>
    <cellStyle name="셀 확인 4 3 2" xfId="7478" xr:uid="{00000000-0005-0000-0000-0000A2400000}"/>
    <cellStyle name="셀 확인 4 4" xfId="4939" xr:uid="{00000000-0005-0000-0000-0000A3400000}"/>
    <cellStyle name="셀 확인 4 5" xfId="6815" xr:uid="{00000000-0005-0000-0000-0000A4400000}"/>
    <cellStyle name="셀 확인 5" xfId="816" xr:uid="{00000000-0005-0000-0000-0000A5400000}"/>
    <cellStyle name="셀 확인 5 2" xfId="6223" xr:uid="{00000000-0005-0000-0000-0000A6400000}"/>
    <cellStyle name="셀 확인 5 3" xfId="8766" xr:uid="{00000000-0005-0000-0000-0000A7400000}"/>
    <cellStyle name="셀 확인 6" xfId="924" xr:uid="{00000000-0005-0000-0000-0000A8400000}"/>
    <cellStyle name="셀 확인 6 2" xfId="1023" xr:uid="{00000000-0005-0000-0000-0000A9400000}"/>
    <cellStyle name="셀 확인 6 3" xfId="3642" xr:uid="{00000000-0005-0000-0000-0000AA400000}"/>
    <cellStyle name="셀 확인 6 4" xfId="4990" xr:uid="{00000000-0005-0000-0000-0000AB400000}"/>
    <cellStyle name="셀 확인 6 5" xfId="7457" xr:uid="{00000000-0005-0000-0000-0000AC400000}"/>
    <cellStyle name="셀 확인 7" xfId="1024" xr:uid="{00000000-0005-0000-0000-0000AD400000}"/>
    <cellStyle name="셀 확인 7 2" xfId="6898" xr:uid="{00000000-0005-0000-0000-0000AE400000}"/>
    <cellStyle name="셀 확인 8" xfId="2446" xr:uid="{00000000-0005-0000-0000-0000AF400000}"/>
    <cellStyle name="셀 확인 8 2" xfId="2546" xr:uid="{00000000-0005-0000-0000-0000B0400000}"/>
    <cellStyle name="셀 확인 8 3" xfId="5057" xr:uid="{00000000-0005-0000-0000-0000B1400000}"/>
    <cellStyle name="셀 확인 8 4" xfId="8200" xr:uid="{00000000-0005-0000-0000-0000B2400000}"/>
    <cellStyle name="셀 확인 9" xfId="2547" xr:uid="{00000000-0005-0000-0000-0000B3400000}"/>
    <cellStyle name="셀 확인 9 2" xfId="6902" xr:uid="{00000000-0005-0000-0000-0000B4400000}"/>
    <cellStyle name="숫자(R)" xfId="24180" xr:uid="{00000000-0005-0000-0000-0000B5400000}"/>
    <cellStyle name="쉼표 [0]" xfId="5616" builtinId="6"/>
    <cellStyle name="쉼표 [0] 10" xfId="817" xr:uid="{00000000-0005-0000-0000-0000B7400000}"/>
    <cellStyle name="쉼표 [0] 10 10" xfId="32758" xr:uid="{00000000-0005-0000-0000-0000B8400000}"/>
    <cellStyle name="쉼표 [0] 10 11" xfId="32997" xr:uid="{00000000-0005-0000-0000-0000B9400000}"/>
    <cellStyle name="쉼표 [0] 10 12" xfId="33206" xr:uid="{00000000-0005-0000-0000-0000BA400000}"/>
    <cellStyle name="쉼표 [0] 10 13" xfId="39299" xr:uid="{00000000-0005-0000-0000-0000BB400000}"/>
    <cellStyle name="쉼표 [0] 10 14" xfId="39841" xr:uid="{00000000-0005-0000-0000-000025020000}"/>
    <cellStyle name="쉼표 [0] 10 15" xfId="39801" xr:uid="{00000000-0005-0000-0000-0000B5040000}"/>
    <cellStyle name="쉼표 [0] 10 16" xfId="46838" xr:uid="{00000000-0005-0000-0000-000049020000}"/>
    <cellStyle name="쉼표 [0] 10 17" xfId="47252" xr:uid="{00000000-0005-0000-0000-000049020000}"/>
    <cellStyle name="쉼표 [0] 10 2" xfId="1439" xr:uid="{00000000-0005-0000-0000-0000BC400000}"/>
    <cellStyle name="쉼표 [0] 10 2 10" xfId="40832" xr:uid="{00000000-0005-0000-0000-0000B6040000}"/>
    <cellStyle name="쉼표 [0] 10 2 11" xfId="44283" xr:uid="{00000000-0005-0000-0000-0000E1170000}"/>
    <cellStyle name="쉼표 [0] 10 2 2" xfId="1243" xr:uid="{00000000-0005-0000-0000-0000BD400000}"/>
    <cellStyle name="쉼표 [0] 10 2 2 2" xfId="24641" xr:uid="{00000000-0005-0000-0000-0000BE400000}"/>
    <cellStyle name="쉼표 [0] 10 2 2 2 2" xfId="36556" xr:uid="{00000000-0005-0000-0000-0000BF400000}"/>
    <cellStyle name="쉼표 [0] 10 2 2 2 3" xfId="44365" xr:uid="{00000000-0005-0000-0000-0000E3170000}"/>
    <cellStyle name="쉼표 [0] 10 2 2 3" xfId="24642" xr:uid="{00000000-0005-0000-0000-0000C0400000}"/>
    <cellStyle name="쉼표 [0] 10 2 2 3 2" xfId="36557" xr:uid="{00000000-0005-0000-0000-0000C1400000}"/>
    <cellStyle name="쉼표 [0] 10 2 2 3 3" xfId="44366" xr:uid="{00000000-0005-0000-0000-0000E4170000}"/>
    <cellStyle name="쉼표 [0] 10 2 2 4" xfId="24183" xr:uid="{00000000-0005-0000-0000-0000C2400000}"/>
    <cellStyle name="쉼표 [0] 10 2 2 5" xfId="36486" xr:uid="{00000000-0005-0000-0000-0000C3400000}"/>
    <cellStyle name="쉼표 [0] 10 2 2 6" xfId="44284" xr:uid="{00000000-0005-0000-0000-0000E2170000}"/>
    <cellStyle name="쉼표 [0] 10 2 3" xfId="3643" xr:uid="{00000000-0005-0000-0000-0000C4400000}"/>
    <cellStyle name="쉼표 [0] 10 2 3 2" xfId="24643" xr:uid="{00000000-0005-0000-0000-0000C5400000}"/>
    <cellStyle name="쉼표 [0] 10 2 3 3" xfId="36558" xr:uid="{00000000-0005-0000-0000-0000C6400000}"/>
    <cellStyle name="쉼표 [0] 10 2 3 4" xfId="44367" xr:uid="{00000000-0005-0000-0000-0000E5170000}"/>
    <cellStyle name="쉼표 [0] 10 2 4" xfId="5033" xr:uid="{00000000-0005-0000-0000-0000C7400000}"/>
    <cellStyle name="쉼표 [0] 10 2 4 2" xfId="24644" xr:uid="{00000000-0005-0000-0000-0000C8400000}"/>
    <cellStyle name="쉼표 [0] 10 2 4 3" xfId="36559" xr:uid="{00000000-0005-0000-0000-0000C9400000}"/>
    <cellStyle name="쉼표 [0] 10 2 4 4" xfId="44368" xr:uid="{00000000-0005-0000-0000-0000E6170000}"/>
    <cellStyle name="쉼표 [0] 10 2 5" xfId="7481" xr:uid="{00000000-0005-0000-0000-0000CA400000}"/>
    <cellStyle name="쉼표 [0] 10 2 6" xfId="15843" xr:uid="{00000000-0005-0000-0000-0000CB400000}"/>
    <cellStyle name="쉼표 [0] 10 2 7" xfId="19013" xr:uid="{00000000-0005-0000-0000-0000CC400000}"/>
    <cellStyle name="쉼표 [0] 10 2 8" xfId="24182" xr:uid="{00000000-0005-0000-0000-0000CD400000}"/>
    <cellStyle name="쉼표 [0] 10 2 9" xfId="36485" xr:uid="{00000000-0005-0000-0000-0000CE400000}"/>
    <cellStyle name="쉼표 [0] 10 3" xfId="1025" xr:uid="{00000000-0005-0000-0000-0000CF400000}"/>
    <cellStyle name="쉼표 [0] 10 3 2" xfId="7482" xr:uid="{00000000-0005-0000-0000-0000D0400000}"/>
    <cellStyle name="쉼표 [0] 10 3 3" xfId="15844" xr:uid="{00000000-0005-0000-0000-0000D1400000}"/>
    <cellStyle name="쉼표 [0] 10 3 4" xfId="19014" xr:uid="{00000000-0005-0000-0000-0000D2400000}"/>
    <cellStyle name="쉼표 [0] 10 3 5" xfId="24184" xr:uid="{00000000-0005-0000-0000-0000D3400000}"/>
    <cellStyle name="쉼표 [0] 10 3 6" xfId="36487" xr:uid="{00000000-0005-0000-0000-0000D4400000}"/>
    <cellStyle name="쉼표 [0] 10 3 7" xfId="40833" xr:uid="{00000000-0005-0000-0000-0000B7040000}"/>
    <cellStyle name="쉼표 [0] 10 3 8" xfId="44285" xr:uid="{00000000-0005-0000-0000-0000E7170000}"/>
    <cellStyle name="쉼표 [0] 10 4" xfId="3644" xr:uid="{00000000-0005-0000-0000-0000D5400000}"/>
    <cellStyle name="쉼표 [0] 10 4 2" xfId="7483" xr:uid="{00000000-0005-0000-0000-0000D6400000}"/>
    <cellStyle name="쉼표 [0] 10 4 3" xfId="15845" xr:uid="{00000000-0005-0000-0000-0000D7400000}"/>
    <cellStyle name="쉼표 [0] 10 4 4" xfId="19015" xr:uid="{00000000-0005-0000-0000-0000D8400000}"/>
    <cellStyle name="쉼표 [0] 10 4 5" xfId="24181" xr:uid="{00000000-0005-0000-0000-0000D9400000}"/>
    <cellStyle name="쉼표 [0] 10 4 6" xfId="36484" xr:uid="{00000000-0005-0000-0000-0000DA400000}"/>
    <cellStyle name="쉼표 [0] 10 4 7" xfId="40834" xr:uid="{00000000-0005-0000-0000-0000B8040000}"/>
    <cellStyle name="쉼표 [0] 10 4 8" xfId="44282" xr:uid="{00000000-0005-0000-0000-0000E8170000}"/>
    <cellStyle name="쉼표 [0] 10 5" xfId="4975" xr:uid="{00000000-0005-0000-0000-0000DB400000}"/>
    <cellStyle name="쉼표 [0] 10 5 2" xfId="7484" xr:uid="{00000000-0005-0000-0000-0000DC400000}"/>
    <cellStyle name="쉼표 [0] 10 5 3" xfId="15846" xr:uid="{00000000-0005-0000-0000-0000DD400000}"/>
    <cellStyle name="쉼표 [0] 10 5 4" xfId="19016" xr:uid="{00000000-0005-0000-0000-0000DE400000}"/>
    <cellStyle name="쉼표 [0] 10 5 5" xfId="18447" xr:uid="{00000000-0005-0000-0000-0000DF400000}"/>
    <cellStyle name="쉼표 [0] 10 5 6" xfId="33845" xr:uid="{00000000-0005-0000-0000-0000E0400000}"/>
    <cellStyle name="쉼표 [0] 10 5 7" xfId="40835" xr:uid="{00000000-0005-0000-0000-0000B9040000}"/>
    <cellStyle name="쉼표 [0] 10 5 8" xfId="41121" xr:uid="{00000000-0005-0000-0000-0000E9170000}"/>
    <cellStyle name="쉼표 [0] 10 6" xfId="7480" xr:uid="{00000000-0005-0000-0000-0000E1400000}"/>
    <cellStyle name="쉼표 [0] 10 6 2" xfId="15842" xr:uid="{00000000-0005-0000-0000-0000E2400000}"/>
    <cellStyle name="쉼표 [0] 10 6 3" xfId="19012" xr:uid="{00000000-0005-0000-0000-0000E3400000}"/>
    <cellStyle name="쉼표 [0] 10 6 4" xfId="40831" xr:uid="{00000000-0005-0000-0000-0000BA040000}"/>
    <cellStyle name="쉼표 [0] 10 7" xfId="6240" xr:uid="{00000000-0005-0000-0000-0000E4400000}"/>
    <cellStyle name="쉼표 [0] 10 8" xfId="15765" xr:uid="{00000000-0005-0000-0000-0000E5400000}"/>
    <cellStyle name="쉼표 [0] 10 9" xfId="18279" xr:uid="{00000000-0005-0000-0000-0000E6400000}"/>
    <cellStyle name="쉼표 [0] 11" xfId="904" xr:uid="{00000000-0005-0000-0000-0000E7400000}"/>
    <cellStyle name="쉼표 [0] 11 10" xfId="20061" xr:uid="{00000000-0005-0000-0000-0000E8400000}"/>
    <cellStyle name="쉼표 [0] 11 11" xfId="32759" xr:uid="{00000000-0005-0000-0000-0000E9400000}"/>
    <cellStyle name="쉼표 [0] 11 12" xfId="32998" xr:uid="{00000000-0005-0000-0000-0000EA400000}"/>
    <cellStyle name="쉼표 [0] 11 13" xfId="33207" xr:uid="{00000000-0005-0000-0000-0000EB400000}"/>
    <cellStyle name="쉼표 [0] 11 14" xfId="39300" xr:uid="{00000000-0005-0000-0000-0000EC400000}"/>
    <cellStyle name="쉼표 [0] 11 15" xfId="39842" xr:uid="{00000000-0005-0000-0000-000026020000}"/>
    <cellStyle name="쉼표 [0] 11 16" xfId="39923" xr:uid="{00000000-0005-0000-0000-0000BB040000}"/>
    <cellStyle name="쉼표 [0] 11 17" xfId="46839" xr:uid="{00000000-0005-0000-0000-00004A020000}"/>
    <cellStyle name="쉼표 [0] 11 18" xfId="47253" xr:uid="{00000000-0005-0000-0000-00004A020000}"/>
    <cellStyle name="쉼표 [0] 11 2" xfId="1440" xr:uid="{00000000-0005-0000-0000-0000ED400000}"/>
    <cellStyle name="쉼표 [0] 11 2 10" xfId="40836" xr:uid="{00000000-0005-0000-0000-0000BC040000}"/>
    <cellStyle name="쉼표 [0] 11 2 11" xfId="44287" xr:uid="{00000000-0005-0000-0000-0000EB170000}"/>
    <cellStyle name="쉼표 [0] 11 2 2" xfId="2438" xr:uid="{00000000-0005-0000-0000-0000EE400000}"/>
    <cellStyle name="쉼표 [0] 11 2 2 2" xfId="24187" xr:uid="{00000000-0005-0000-0000-0000EF400000}"/>
    <cellStyle name="쉼표 [0] 11 2 2 3" xfId="36490" xr:uid="{00000000-0005-0000-0000-0000F0400000}"/>
    <cellStyle name="쉼표 [0] 11 2 2 4" xfId="44288" xr:uid="{00000000-0005-0000-0000-0000EC170000}"/>
    <cellStyle name="쉼표 [0] 11 2 3" xfId="3645" xr:uid="{00000000-0005-0000-0000-0000F1400000}"/>
    <cellStyle name="쉼표 [0] 11 2 4" xfId="5034" xr:uid="{00000000-0005-0000-0000-0000F2400000}"/>
    <cellStyle name="쉼표 [0] 11 2 5" xfId="7485" xr:uid="{00000000-0005-0000-0000-0000F3400000}"/>
    <cellStyle name="쉼표 [0] 11 2 6" xfId="15847" xr:uid="{00000000-0005-0000-0000-0000F4400000}"/>
    <cellStyle name="쉼표 [0] 11 2 7" xfId="19017" xr:uid="{00000000-0005-0000-0000-0000F5400000}"/>
    <cellStyle name="쉼표 [0] 11 2 8" xfId="24186" xr:uid="{00000000-0005-0000-0000-0000F6400000}"/>
    <cellStyle name="쉼표 [0] 11 2 9" xfId="36489" xr:uid="{00000000-0005-0000-0000-0000F7400000}"/>
    <cellStyle name="쉼표 [0] 11 3" xfId="1026" xr:uid="{00000000-0005-0000-0000-0000F8400000}"/>
    <cellStyle name="쉼표 [0] 11 3 2" xfId="24188" xr:uid="{00000000-0005-0000-0000-0000F9400000}"/>
    <cellStyle name="쉼표 [0] 11 3 3" xfId="36491" xr:uid="{00000000-0005-0000-0000-0000FA400000}"/>
    <cellStyle name="쉼표 [0] 11 3 4" xfId="44289" xr:uid="{00000000-0005-0000-0000-0000ED170000}"/>
    <cellStyle name="쉼표 [0] 11 4" xfId="3646" xr:uid="{00000000-0005-0000-0000-0000FB400000}"/>
    <cellStyle name="쉼표 [0] 11 4 2" xfId="24185" xr:uid="{00000000-0005-0000-0000-0000FC400000}"/>
    <cellStyle name="쉼표 [0] 11 4 3" xfId="36488" xr:uid="{00000000-0005-0000-0000-0000FD400000}"/>
    <cellStyle name="쉼표 [0] 11 4 4" xfId="44286" xr:uid="{00000000-0005-0000-0000-0000EE170000}"/>
    <cellStyle name="쉼표 [0] 11 5" xfId="4977" xr:uid="{00000000-0005-0000-0000-0000FE400000}"/>
    <cellStyle name="쉼표 [0] 11 5 2" xfId="19111" xr:uid="{00000000-0005-0000-0000-0000FF400000}"/>
    <cellStyle name="쉼표 [0] 11 5 3" xfId="33846" xr:uid="{00000000-0005-0000-0000-000000410000}"/>
    <cellStyle name="쉼표 [0] 11 5 4" xfId="40207" xr:uid="{00000000-0005-0000-0000-0000EF170000}"/>
    <cellStyle name="쉼표 [0] 11 6" xfId="6241" xr:uid="{00000000-0005-0000-0000-000001410000}"/>
    <cellStyle name="쉼표 [0] 11 7" xfId="8477" xr:uid="{00000000-0005-0000-0000-000002410000}"/>
    <cellStyle name="쉼표 [0] 11 8" xfId="15766" xr:uid="{00000000-0005-0000-0000-000003410000}"/>
    <cellStyle name="쉼표 [0] 11 9" xfId="18280" xr:uid="{00000000-0005-0000-0000-000004410000}"/>
    <cellStyle name="쉼표 [0] 12" xfId="1027" xr:uid="{00000000-0005-0000-0000-000005410000}"/>
    <cellStyle name="쉼표 [0] 12 10" xfId="32760" xr:uid="{00000000-0005-0000-0000-000006410000}"/>
    <cellStyle name="쉼표 [0] 12 11" xfId="32999" xr:uid="{00000000-0005-0000-0000-000007410000}"/>
    <cellStyle name="쉼표 [0] 12 12" xfId="33208" xr:uid="{00000000-0005-0000-0000-000008410000}"/>
    <cellStyle name="쉼표 [0] 12 13" xfId="39301" xr:uid="{00000000-0005-0000-0000-000009410000}"/>
    <cellStyle name="쉼표 [0] 12 14" xfId="39525" xr:uid="{00000000-0005-0000-0000-000001000000}"/>
    <cellStyle name="쉼표 [0] 12 15" xfId="39843" xr:uid="{00000000-0005-0000-0000-000027020000}"/>
    <cellStyle name="쉼표 [0] 12 16" xfId="46840" xr:uid="{00000000-0005-0000-0000-00004B020000}"/>
    <cellStyle name="쉼표 [0] 12 17" xfId="47254" xr:uid="{00000000-0005-0000-0000-00004B020000}"/>
    <cellStyle name="쉼표 [0] 12 2" xfId="1441" xr:uid="{00000000-0005-0000-0000-00000A410000}"/>
    <cellStyle name="쉼표 [0] 12 2 10" xfId="44369" xr:uid="{00000000-0005-0000-0000-0000F1170000}"/>
    <cellStyle name="쉼표 [0] 12 2 2" xfId="1069" xr:uid="{00000000-0005-0000-0000-00000B410000}"/>
    <cellStyle name="쉼표 [0] 12 2 3" xfId="3647" xr:uid="{00000000-0005-0000-0000-00000C410000}"/>
    <cellStyle name="쉼표 [0] 12 2 4" xfId="5035" xr:uid="{00000000-0005-0000-0000-00000D410000}"/>
    <cellStyle name="쉼표 [0] 12 2 5" xfId="15849" xr:uid="{00000000-0005-0000-0000-00000E410000}"/>
    <cellStyle name="쉼표 [0] 12 2 6" xfId="19019" xr:uid="{00000000-0005-0000-0000-00000F410000}"/>
    <cellStyle name="쉼표 [0] 12 2 7" xfId="24645" xr:uid="{00000000-0005-0000-0000-000010410000}"/>
    <cellStyle name="쉼표 [0] 12 2 8" xfId="36560" xr:uid="{00000000-0005-0000-0000-000011410000}"/>
    <cellStyle name="쉼표 [0] 12 2 9" xfId="40838" xr:uid="{00000000-0005-0000-0000-0000BE040000}"/>
    <cellStyle name="쉼표 [0] 12 3" xfId="3648" xr:uid="{00000000-0005-0000-0000-000012410000}"/>
    <cellStyle name="쉼표 [0] 12 3 2" xfId="7487" xr:uid="{00000000-0005-0000-0000-000013410000}"/>
    <cellStyle name="쉼표 [0] 12 3 3" xfId="15850" xr:uid="{00000000-0005-0000-0000-000014410000}"/>
    <cellStyle name="쉼표 [0] 12 3 4" xfId="19020" xr:uid="{00000000-0005-0000-0000-000015410000}"/>
    <cellStyle name="쉼표 [0] 12 3 5" xfId="24189" xr:uid="{00000000-0005-0000-0000-000016410000}"/>
    <cellStyle name="쉼표 [0] 12 3 6" xfId="36492" xr:uid="{00000000-0005-0000-0000-000017410000}"/>
    <cellStyle name="쉼표 [0] 12 3 7" xfId="40839" xr:uid="{00000000-0005-0000-0000-0000BF040000}"/>
    <cellStyle name="쉼표 [0] 12 3 8" xfId="44290" xr:uid="{00000000-0005-0000-0000-0000F2170000}"/>
    <cellStyle name="쉼표 [0] 12 4" xfId="7486" xr:uid="{00000000-0005-0000-0000-000018410000}"/>
    <cellStyle name="쉼표 [0] 12 4 2" xfId="15848" xr:uid="{00000000-0005-0000-0000-000019410000}"/>
    <cellStyle name="쉼표 [0] 12 4 3" xfId="19018" xr:uid="{00000000-0005-0000-0000-00001A410000}"/>
    <cellStyle name="쉼표 [0] 12 4 4" xfId="40837" xr:uid="{00000000-0005-0000-0000-0000C0040000}"/>
    <cellStyle name="쉼표 [0] 12 5" xfId="6242" xr:uid="{00000000-0005-0000-0000-00001B410000}"/>
    <cellStyle name="쉼표 [0] 12 6" xfId="9322" xr:uid="{00000000-0005-0000-0000-00001C410000}"/>
    <cellStyle name="쉼표 [0] 12 7" xfId="15767" xr:uid="{00000000-0005-0000-0000-00001D410000}"/>
    <cellStyle name="쉼표 [0] 12 8" xfId="18281" xr:uid="{00000000-0005-0000-0000-00001E410000}"/>
    <cellStyle name="쉼표 [0] 12 9" xfId="20060" xr:uid="{00000000-0005-0000-0000-00001F410000}"/>
    <cellStyle name="쉼표 [0] 13" xfId="2441" xr:uid="{00000000-0005-0000-0000-000020410000}"/>
    <cellStyle name="쉼표 [0] 13 10" xfId="19243" xr:uid="{00000000-0005-0000-0000-000021410000}"/>
    <cellStyle name="쉼표 [0] 13 11" xfId="32858" xr:uid="{00000000-0005-0000-0000-000022410000}"/>
    <cellStyle name="쉼표 [0] 13 12" xfId="33027" xr:uid="{00000000-0005-0000-0000-000023410000}"/>
    <cellStyle name="쉼표 [0] 13 13" xfId="33500" xr:uid="{00000000-0005-0000-0000-000024410000}"/>
    <cellStyle name="쉼표 [0] 13 14" xfId="39400" xr:uid="{00000000-0005-0000-0000-000025410000}"/>
    <cellStyle name="쉼표 [0] 13 15" xfId="40103" xr:uid="{00000000-0005-0000-0000-000028020000}"/>
    <cellStyle name="쉼표 [0] 13 16" xfId="39759" xr:uid="{00000000-0005-0000-0000-0000C1040000}"/>
    <cellStyle name="쉼표 [0] 13 17" xfId="47056" xr:uid="{00000000-0005-0000-0000-00004C020000}"/>
    <cellStyle name="쉼표 [0] 13 18" xfId="47282" xr:uid="{00000000-0005-0000-0000-00004C020000}"/>
    <cellStyle name="쉼표 [0] 13 2" xfId="2548" xr:uid="{00000000-0005-0000-0000-000026410000}"/>
    <cellStyle name="쉼표 [0] 13 2 2" xfId="7489" xr:uid="{00000000-0005-0000-0000-000027410000}"/>
    <cellStyle name="쉼표 [0] 13 2 3" xfId="15852" xr:uid="{00000000-0005-0000-0000-000028410000}"/>
    <cellStyle name="쉼표 [0] 13 2 4" xfId="19022" xr:uid="{00000000-0005-0000-0000-000029410000}"/>
    <cellStyle name="쉼표 [0] 13 2 5" xfId="24646" xr:uid="{00000000-0005-0000-0000-00002A410000}"/>
    <cellStyle name="쉼표 [0] 13 2 6" xfId="36561" xr:uid="{00000000-0005-0000-0000-00002B410000}"/>
    <cellStyle name="쉼표 [0] 13 2 7" xfId="40841" xr:uid="{00000000-0005-0000-0000-0000C2040000}"/>
    <cellStyle name="쉼표 [0] 13 2 8" xfId="44370" xr:uid="{00000000-0005-0000-0000-0000F4170000}"/>
    <cellStyle name="쉼표 [0] 13 3" xfId="3649" xr:uid="{00000000-0005-0000-0000-00002C410000}"/>
    <cellStyle name="쉼표 [0] 13 3 2" xfId="7490" xr:uid="{00000000-0005-0000-0000-00002D410000}"/>
    <cellStyle name="쉼표 [0] 13 3 3" xfId="15853" xr:uid="{00000000-0005-0000-0000-00002E410000}"/>
    <cellStyle name="쉼표 [0] 13 3 4" xfId="19023" xr:uid="{00000000-0005-0000-0000-00002F410000}"/>
    <cellStyle name="쉼표 [0] 13 3 5" xfId="40842" xr:uid="{00000000-0005-0000-0000-0000C3040000}"/>
    <cellStyle name="쉼표 [0] 13 4" xfId="3650" xr:uid="{00000000-0005-0000-0000-000030410000}"/>
    <cellStyle name="쉼표 [0] 13 4 2" xfId="7488" xr:uid="{00000000-0005-0000-0000-000031410000}"/>
    <cellStyle name="쉼표 [0] 13 4 3" xfId="15851" xr:uid="{00000000-0005-0000-0000-000032410000}"/>
    <cellStyle name="쉼표 [0] 13 4 4" xfId="19021" xr:uid="{00000000-0005-0000-0000-000033410000}"/>
    <cellStyle name="쉼표 [0] 13 4 5" xfId="40840" xr:uid="{00000000-0005-0000-0000-0000C4040000}"/>
    <cellStyle name="쉼표 [0] 13 5" xfId="5052" xr:uid="{00000000-0005-0000-0000-000034410000}"/>
    <cellStyle name="쉼표 [0] 13 6" xfId="6728" xr:uid="{00000000-0005-0000-0000-000035410000}"/>
    <cellStyle name="쉼표 [0] 13 7" xfId="8711" xr:uid="{00000000-0005-0000-0000-000036410000}"/>
    <cellStyle name="쉼표 [0] 13 8" xfId="15793" xr:uid="{00000000-0005-0000-0000-000037410000}"/>
    <cellStyle name="쉼표 [0] 13 9" xfId="18438" xr:uid="{00000000-0005-0000-0000-000038410000}"/>
    <cellStyle name="쉼표 [0] 14" xfId="2549" xr:uid="{00000000-0005-0000-0000-000039410000}"/>
    <cellStyle name="쉼표 [0] 14 10" xfId="15764" xr:uid="{00000000-0005-0000-0000-00003A410000}"/>
    <cellStyle name="쉼표 [0] 14 11" xfId="18278" xr:uid="{00000000-0005-0000-0000-00003B410000}"/>
    <cellStyle name="쉼표 [0] 14 12" xfId="20062" xr:uid="{00000000-0005-0000-0000-00003C410000}"/>
    <cellStyle name="쉼표 [0] 14 13" xfId="32757" xr:uid="{00000000-0005-0000-0000-00003D410000}"/>
    <cellStyle name="쉼표 [0] 14 14" xfId="32996" xr:uid="{00000000-0005-0000-0000-00003E410000}"/>
    <cellStyle name="쉼표 [0] 14 15" xfId="33205" xr:uid="{00000000-0005-0000-0000-00003F410000}"/>
    <cellStyle name="쉼표 [0] 14 16" xfId="39298" xr:uid="{00000000-0005-0000-0000-000040410000}"/>
    <cellStyle name="쉼표 [0] 14 17" xfId="39840" xr:uid="{00000000-0005-0000-0000-000029020000}"/>
    <cellStyle name="쉼표 [0] 14 18" xfId="40055" xr:uid="{00000000-0005-0000-0000-0000C5040000}"/>
    <cellStyle name="쉼표 [0] 14 19" xfId="46837" xr:uid="{00000000-0005-0000-0000-00004D020000}"/>
    <cellStyle name="쉼표 [0] 14 2" xfId="3652" xr:uid="{00000000-0005-0000-0000-000041410000}"/>
    <cellStyle name="쉼표 [0] 14 2 2" xfId="7492" xr:uid="{00000000-0005-0000-0000-000042410000}"/>
    <cellStyle name="쉼표 [0] 14 2 3" xfId="15855" xr:uid="{00000000-0005-0000-0000-000043410000}"/>
    <cellStyle name="쉼표 [0] 14 2 4" xfId="19025" xr:uid="{00000000-0005-0000-0000-000044410000}"/>
    <cellStyle name="쉼표 [0] 14 2 5" xfId="24647" xr:uid="{00000000-0005-0000-0000-000045410000}"/>
    <cellStyle name="쉼표 [0] 14 2 6" xfId="36562" xr:uid="{00000000-0005-0000-0000-000046410000}"/>
    <cellStyle name="쉼표 [0] 14 2 7" xfId="40844" xr:uid="{00000000-0005-0000-0000-0000C6040000}"/>
    <cellStyle name="쉼표 [0] 14 2 8" xfId="44371" xr:uid="{00000000-0005-0000-0000-0000F6170000}"/>
    <cellStyle name="쉼표 [0] 14 20" xfId="47251" xr:uid="{00000000-0005-0000-0000-00004D020000}"/>
    <cellStyle name="쉼표 [0] 14 3" xfId="3653" xr:uid="{00000000-0005-0000-0000-000047410000}"/>
    <cellStyle name="쉼표 [0] 14 3 2" xfId="7493" xr:uid="{00000000-0005-0000-0000-000048410000}"/>
    <cellStyle name="쉼표 [0] 14 3 3" xfId="15856" xr:uid="{00000000-0005-0000-0000-000049410000}"/>
    <cellStyle name="쉼표 [0] 14 3 4" xfId="19026" xr:uid="{00000000-0005-0000-0000-00004A410000}"/>
    <cellStyle name="쉼표 [0] 14 3 5" xfId="40845" xr:uid="{00000000-0005-0000-0000-0000C7040000}"/>
    <cellStyle name="쉼표 [0] 14 4" xfId="3654" xr:uid="{00000000-0005-0000-0000-00004B410000}"/>
    <cellStyle name="쉼표 [0] 14 4 2" xfId="7491" xr:uid="{00000000-0005-0000-0000-00004C410000}"/>
    <cellStyle name="쉼표 [0] 14 4 3" xfId="15854" xr:uid="{00000000-0005-0000-0000-00004D410000}"/>
    <cellStyle name="쉼표 [0] 14 4 4" xfId="19024" xr:uid="{00000000-0005-0000-0000-00004E410000}"/>
    <cellStyle name="쉼표 [0] 14 4 5" xfId="40843" xr:uid="{00000000-0005-0000-0000-0000C8040000}"/>
    <cellStyle name="쉼표 [0] 14 5" xfId="3655" xr:uid="{00000000-0005-0000-0000-00004F410000}"/>
    <cellStyle name="쉼표 [0] 14 6" xfId="3656" xr:uid="{00000000-0005-0000-0000-000050410000}"/>
    <cellStyle name="쉼표 [0] 14 7" xfId="3651" xr:uid="{00000000-0005-0000-0000-000051410000}"/>
    <cellStyle name="쉼표 [0] 14 8" xfId="6239" xr:uid="{00000000-0005-0000-0000-000052410000}"/>
    <cellStyle name="쉼표 [0] 14 9" xfId="9046" xr:uid="{00000000-0005-0000-0000-000053410000}"/>
    <cellStyle name="쉼표 [0] 15" xfId="2694" xr:uid="{00000000-0005-0000-0000-000054410000}"/>
    <cellStyle name="쉼표 [0] 15 10" xfId="15800" xr:uid="{00000000-0005-0000-0000-000055410000}"/>
    <cellStyle name="쉼표 [0] 15 11" xfId="18503" xr:uid="{00000000-0005-0000-0000-000056410000}"/>
    <cellStyle name="쉼표 [0] 15 12" xfId="24648" xr:uid="{00000000-0005-0000-0000-000057410000}"/>
    <cellStyle name="쉼표 [0] 15 13" xfId="36563" xr:uid="{00000000-0005-0000-0000-000058410000}"/>
    <cellStyle name="쉼표 [0] 15 14" xfId="40710" xr:uid="{00000000-0005-0000-0000-0000C9040000}"/>
    <cellStyle name="쉼표 [0] 15 15" xfId="44372" xr:uid="{00000000-0005-0000-0000-0000F7170000}"/>
    <cellStyle name="쉼표 [0] 15 2" xfId="2739" xr:uid="{00000000-0005-0000-0000-000059410000}"/>
    <cellStyle name="쉼표 [0] 15 2 2" xfId="3658" xr:uid="{00000000-0005-0000-0000-00005A410000}"/>
    <cellStyle name="쉼표 [0] 15 3" xfId="3659" xr:uid="{00000000-0005-0000-0000-00005B410000}"/>
    <cellStyle name="쉼표 [0] 15 4" xfId="3660" xr:uid="{00000000-0005-0000-0000-00005C410000}"/>
    <cellStyle name="쉼표 [0] 15 5" xfId="3661" xr:uid="{00000000-0005-0000-0000-00005D410000}"/>
    <cellStyle name="쉼표 [0] 15 6" xfId="3662" xr:uid="{00000000-0005-0000-0000-00005E410000}"/>
    <cellStyle name="쉼표 [0] 15 7" xfId="3657" xr:uid="{00000000-0005-0000-0000-00005F410000}"/>
    <cellStyle name="쉼표 [0] 15 8" xfId="5111" xr:uid="{00000000-0005-0000-0000-000060410000}"/>
    <cellStyle name="쉼표 [0] 15 9" xfId="6885" xr:uid="{00000000-0005-0000-0000-000061410000}"/>
    <cellStyle name="쉼표 [0] 16" xfId="2880" xr:uid="{00000000-0005-0000-0000-000062410000}"/>
    <cellStyle name="쉼표 [0] 16 10" xfId="24649" xr:uid="{00000000-0005-0000-0000-000063410000}"/>
    <cellStyle name="쉼표 [0] 16 11" xfId="36564" xr:uid="{00000000-0005-0000-0000-000064410000}"/>
    <cellStyle name="쉼표 [0] 16 12" xfId="40846" xr:uid="{00000000-0005-0000-0000-0000CA040000}"/>
    <cellStyle name="쉼표 [0] 16 13" xfId="44373" xr:uid="{00000000-0005-0000-0000-0000F8170000}"/>
    <cellStyle name="쉼표 [0] 16 2" xfId="2931" xr:uid="{00000000-0005-0000-0000-000065410000}"/>
    <cellStyle name="쉼표 [0] 16 2 2" xfId="3664" xr:uid="{00000000-0005-0000-0000-000066410000}"/>
    <cellStyle name="쉼표 [0] 16 2 2 2" xfId="24651" xr:uid="{00000000-0005-0000-0000-000067410000}"/>
    <cellStyle name="쉼표 [0] 16 2 2 3" xfId="36566" xr:uid="{00000000-0005-0000-0000-000068410000}"/>
    <cellStyle name="쉼표 [0] 16 2 2 4" xfId="44375" xr:uid="{00000000-0005-0000-0000-0000FA170000}"/>
    <cellStyle name="쉼표 [0] 16 2 3" xfId="24652" xr:uid="{00000000-0005-0000-0000-000069410000}"/>
    <cellStyle name="쉼표 [0] 16 2 3 2" xfId="36567" xr:uid="{00000000-0005-0000-0000-00006A410000}"/>
    <cellStyle name="쉼표 [0] 16 2 3 3" xfId="44376" xr:uid="{00000000-0005-0000-0000-0000FB170000}"/>
    <cellStyle name="쉼표 [0] 16 2 4" xfId="24650" xr:uid="{00000000-0005-0000-0000-00006B410000}"/>
    <cellStyle name="쉼표 [0] 16 2 5" xfId="36565" xr:uid="{00000000-0005-0000-0000-00006C410000}"/>
    <cellStyle name="쉼표 [0] 16 2 6" xfId="44374" xr:uid="{00000000-0005-0000-0000-0000F9170000}"/>
    <cellStyle name="쉼표 [0] 16 3" xfId="3665" xr:uid="{00000000-0005-0000-0000-00006D410000}"/>
    <cellStyle name="쉼표 [0] 16 3 2" xfId="24653" xr:uid="{00000000-0005-0000-0000-00006E410000}"/>
    <cellStyle name="쉼표 [0] 16 3 3" xfId="36568" xr:uid="{00000000-0005-0000-0000-00006F410000}"/>
    <cellStyle name="쉼표 [0] 16 3 4" xfId="44377" xr:uid="{00000000-0005-0000-0000-0000FC170000}"/>
    <cellStyle name="쉼표 [0] 16 4" xfId="3666" xr:uid="{00000000-0005-0000-0000-000070410000}"/>
    <cellStyle name="쉼표 [0] 16 4 2" xfId="24654" xr:uid="{00000000-0005-0000-0000-000071410000}"/>
    <cellStyle name="쉼표 [0] 16 4 3" xfId="36569" xr:uid="{00000000-0005-0000-0000-000072410000}"/>
    <cellStyle name="쉼표 [0] 16 4 4" xfId="44378" xr:uid="{00000000-0005-0000-0000-0000FD170000}"/>
    <cellStyle name="쉼표 [0] 16 5" xfId="3667" xr:uid="{00000000-0005-0000-0000-000073410000}"/>
    <cellStyle name="쉼표 [0] 16 6" xfId="3663" xr:uid="{00000000-0005-0000-0000-000074410000}"/>
    <cellStyle name="쉼표 [0] 16 7" xfId="5155" xr:uid="{00000000-0005-0000-0000-000075410000}"/>
    <cellStyle name="쉼표 [0] 16 8" xfId="15857" xr:uid="{00000000-0005-0000-0000-000076410000}"/>
    <cellStyle name="쉼표 [0] 16 9" xfId="19027" xr:uid="{00000000-0005-0000-0000-000077410000}"/>
    <cellStyle name="쉼표 [0] 17" xfId="3022" xr:uid="{00000000-0005-0000-0000-000078410000}"/>
    <cellStyle name="쉼표 [0] 17 10" xfId="24655" xr:uid="{00000000-0005-0000-0000-000079410000}"/>
    <cellStyle name="쉼표 [0] 17 11" xfId="36570" xr:uid="{00000000-0005-0000-0000-00007A410000}"/>
    <cellStyle name="쉼표 [0] 17 12" xfId="40847" xr:uid="{00000000-0005-0000-0000-0000CB040000}"/>
    <cellStyle name="쉼표 [0] 17 13" xfId="44379" xr:uid="{00000000-0005-0000-0000-0000FE170000}"/>
    <cellStyle name="쉼표 [0] 17 2" xfId="3074" xr:uid="{00000000-0005-0000-0000-00007B410000}"/>
    <cellStyle name="쉼표 [0] 17 2 2" xfId="3669" xr:uid="{00000000-0005-0000-0000-00007C410000}"/>
    <cellStyle name="쉼표 [0] 17 3" xfId="3670" xr:uid="{00000000-0005-0000-0000-00007D410000}"/>
    <cellStyle name="쉼표 [0] 17 4" xfId="3671" xr:uid="{00000000-0005-0000-0000-00007E410000}"/>
    <cellStyle name="쉼표 [0] 17 5" xfId="3668" xr:uid="{00000000-0005-0000-0000-00007F410000}"/>
    <cellStyle name="쉼표 [0] 17 6" xfId="5199" xr:uid="{00000000-0005-0000-0000-000080410000}"/>
    <cellStyle name="쉼표 [0] 17 7" xfId="7494" xr:uid="{00000000-0005-0000-0000-000081410000}"/>
    <cellStyle name="쉼표 [0] 17 8" xfId="15858" xr:uid="{00000000-0005-0000-0000-000082410000}"/>
    <cellStyle name="쉼표 [0] 17 9" xfId="19028" xr:uid="{00000000-0005-0000-0000-000083410000}"/>
    <cellStyle name="쉼표 [0] 18" xfId="3216" xr:uid="{00000000-0005-0000-0000-000084410000}"/>
    <cellStyle name="쉼표 [0] 18 2" xfId="3274" xr:uid="{00000000-0005-0000-0000-000085410000}"/>
    <cellStyle name="쉼표 [0] 18 2 2" xfId="3673" xr:uid="{00000000-0005-0000-0000-000086410000}"/>
    <cellStyle name="쉼표 [0] 18 3" xfId="3674" xr:uid="{00000000-0005-0000-0000-000087410000}"/>
    <cellStyle name="쉼표 [0] 18 4" xfId="3672" xr:uid="{00000000-0005-0000-0000-000088410000}"/>
    <cellStyle name="쉼표 [0] 18 5" xfId="5243" xr:uid="{00000000-0005-0000-0000-000089410000}"/>
    <cellStyle name="쉼표 [0] 18 6" xfId="24656" xr:uid="{00000000-0005-0000-0000-00008A410000}"/>
    <cellStyle name="쉼표 [0] 18 7" xfId="36571" xr:uid="{00000000-0005-0000-0000-00008B410000}"/>
    <cellStyle name="쉼표 [0] 18 8" xfId="44380" xr:uid="{00000000-0005-0000-0000-0000FF170000}"/>
    <cellStyle name="쉼표 [0] 19" xfId="3391" xr:uid="{00000000-0005-0000-0000-00008C410000}"/>
    <cellStyle name="쉼표 [0] 19 2" xfId="3676" xr:uid="{00000000-0005-0000-0000-00008D410000}"/>
    <cellStyle name="쉼표 [0] 19 3" xfId="3675" xr:uid="{00000000-0005-0000-0000-00008E410000}"/>
    <cellStyle name="쉼표 [0] 19 4" xfId="24657" xr:uid="{00000000-0005-0000-0000-00008F410000}"/>
    <cellStyle name="쉼표 [0] 19 5" xfId="36572" xr:uid="{00000000-0005-0000-0000-000090410000}"/>
    <cellStyle name="쉼표 [0] 19 6" xfId="44381" xr:uid="{00000000-0005-0000-0000-000000180000}"/>
    <cellStyle name="쉼표 [0] 2" xfId="112" xr:uid="{00000000-0005-0000-0000-000091410000}"/>
    <cellStyle name="쉼표 [0] 2 10" xfId="8323" xr:uid="{00000000-0005-0000-0000-000092410000}"/>
    <cellStyle name="쉼표 [0] 2 10 2" xfId="15937" xr:uid="{00000000-0005-0000-0000-000093410000}"/>
    <cellStyle name="쉼표 [0] 2 10 2 2" xfId="24659" xr:uid="{00000000-0005-0000-0000-000094410000}"/>
    <cellStyle name="쉼표 [0] 2 10 2 3" xfId="36574" xr:uid="{00000000-0005-0000-0000-000095410000}"/>
    <cellStyle name="쉼표 [0] 2 10 2 4" xfId="44383" xr:uid="{00000000-0005-0000-0000-000003180000}"/>
    <cellStyle name="쉼표 [0] 2 10 3" xfId="19407" xr:uid="{00000000-0005-0000-0000-000096410000}"/>
    <cellStyle name="쉼표 [0] 2 10 4" xfId="24658" xr:uid="{00000000-0005-0000-0000-000097410000}"/>
    <cellStyle name="쉼표 [0] 2 10 5" xfId="36573" xr:uid="{00000000-0005-0000-0000-000098410000}"/>
    <cellStyle name="쉼표 [0] 2 10 6" xfId="41241" xr:uid="{00000000-0005-0000-0000-0000CD040000}"/>
    <cellStyle name="쉼표 [0] 2 10 7" xfId="44382" xr:uid="{00000000-0005-0000-0000-000002180000}"/>
    <cellStyle name="쉼표 [0] 2 11" xfId="15938" xr:uid="{00000000-0005-0000-0000-000099410000}"/>
    <cellStyle name="쉼표 [0] 2 11 2" xfId="19408" xr:uid="{00000000-0005-0000-0000-00009A410000}"/>
    <cellStyle name="쉼표 [0] 2 11 3" xfId="36575" xr:uid="{00000000-0005-0000-0000-00009B410000}"/>
    <cellStyle name="쉼표 [0] 2 11 4" xfId="41242" xr:uid="{00000000-0005-0000-0000-0000CE040000}"/>
    <cellStyle name="쉼표 [0] 2 12" xfId="15939" xr:uid="{00000000-0005-0000-0000-00009C410000}"/>
    <cellStyle name="쉼표 [0] 2 12 2" xfId="19409" xr:uid="{00000000-0005-0000-0000-00009D410000}"/>
    <cellStyle name="쉼표 [0] 2 12 3" xfId="36576" xr:uid="{00000000-0005-0000-0000-00009E410000}"/>
    <cellStyle name="쉼표 [0] 2 12 4" xfId="41243" xr:uid="{00000000-0005-0000-0000-0000CF040000}"/>
    <cellStyle name="쉼표 [0] 2 13" xfId="15940" xr:uid="{00000000-0005-0000-0000-00009F410000}"/>
    <cellStyle name="쉼표 [0] 2 13 2" xfId="19410" xr:uid="{00000000-0005-0000-0000-0000A0410000}"/>
    <cellStyle name="쉼표 [0] 2 13 3" xfId="36577" xr:uid="{00000000-0005-0000-0000-0000A1410000}"/>
    <cellStyle name="쉼표 [0] 2 13 4" xfId="41244" xr:uid="{00000000-0005-0000-0000-0000D0040000}"/>
    <cellStyle name="쉼표 [0] 2 14" xfId="15941" xr:uid="{00000000-0005-0000-0000-0000A2410000}"/>
    <cellStyle name="쉼표 [0] 2 14 2" xfId="19411" xr:uid="{00000000-0005-0000-0000-0000A3410000}"/>
    <cellStyle name="쉼표 [0] 2 14 3" xfId="36578" xr:uid="{00000000-0005-0000-0000-0000A4410000}"/>
    <cellStyle name="쉼표 [0] 2 14 4" xfId="41245" xr:uid="{00000000-0005-0000-0000-0000D1040000}"/>
    <cellStyle name="쉼표 [0] 2 15" xfId="15942" xr:uid="{00000000-0005-0000-0000-0000A5410000}"/>
    <cellStyle name="쉼표 [0] 2 15 2" xfId="19412" xr:uid="{00000000-0005-0000-0000-0000A6410000}"/>
    <cellStyle name="쉼표 [0] 2 15 3" xfId="36579" xr:uid="{00000000-0005-0000-0000-0000A7410000}"/>
    <cellStyle name="쉼표 [0] 2 15 4" xfId="41246" xr:uid="{00000000-0005-0000-0000-0000D2040000}"/>
    <cellStyle name="쉼표 [0] 2 16" xfId="15943" xr:uid="{00000000-0005-0000-0000-0000A8410000}"/>
    <cellStyle name="쉼표 [0] 2 16 2" xfId="19413" xr:uid="{00000000-0005-0000-0000-0000A9410000}"/>
    <cellStyle name="쉼표 [0] 2 16 3" xfId="36580" xr:uid="{00000000-0005-0000-0000-0000AA410000}"/>
    <cellStyle name="쉼표 [0] 2 16 4" xfId="41247" xr:uid="{00000000-0005-0000-0000-0000D3040000}"/>
    <cellStyle name="쉼표 [0] 2 17" xfId="15944" xr:uid="{00000000-0005-0000-0000-0000AB410000}"/>
    <cellStyle name="쉼표 [0] 2 17 2" xfId="19414" xr:uid="{00000000-0005-0000-0000-0000AC410000}"/>
    <cellStyle name="쉼표 [0] 2 17 3" xfId="36581" xr:uid="{00000000-0005-0000-0000-0000AD410000}"/>
    <cellStyle name="쉼표 [0] 2 17 4" xfId="41248" xr:uid="{00000000-0005-0000-0000-0000D4040000}"/>
    <cellStyle name="쉼표 [0] 2 18" xfId="15945" xr:uid="{00000000-0005-0000-0000-0000AE410000}"/>
    <cellStyle name="쉼표 [0] 2 18 2" xfId="19415" xr:uid="{00000000-0005-0000-0000-0000AF410000}"/>
    <cellStyle name="쉼표 [0] 2 18 3" xfId="36582" xr:uid="{00000000-0005-0000-0000-0000B0410000}"/>
    <cellStyle name="쉼표 [0] 2 18 4" xfId="41249" xr:uid="{00000000-0005-0000-0000-0000D5040000}"/>
    <cellStyle name="쉼표 [0] 2 19" xfId="15946" xr:uid="{00000000-0005-0000-0000-0000B1410000}"/>
    <cellStyle name="쉼표 [0] 2 19 2" xfId="19416" xr:uid="{00000000-0005-0000-0000-0000B2410000}"/>
    <cellStyle name="쉼표 [0] 2 19 3" xfId="36583" xr:uid="{00000000-0005-0000-0000-0000B3410000}"/>
    <cellStyle name="쉼표 [0] 2 19 4" xfId="41250" xr:uid="{00000000-0005-0000-0000-0000D6040000}"/>
    <cellStyle name="쉼표 [0] 2 2" xfId="125" xr:uid="{00000000-0005-0000-0000-0000B4410000}"/>
    <cellStyle name="쉼표 [0] 2 2 10" xfId="5777" xr:uid="{00000000-0005-0000-0000-0000B5410000}"/>
    <cellStyle name="쉼표 [0] 2 2 11" xfId="8948" xr:uid="{00000000-0005-0000-0000-0000B6410000}"/>
    <cellStyle name="쉼표 [0] 2 2 12" xfId="15712" xr:uid="{00000000-0005-0000-0000-0000B7410000}"/>
    <cellStyle name="쉼표 [0] 2 2 13" xfId="17858" xr:uid="{00000000-0005-0000-0000-0000B8410000}"/>
    <cellStyle name="쉼표 [0] 2 2 14" xfId="20142" xr:uid="{00000000-0005-0000-0000-0000B9410000}"/>
    <cellStyle name="쉼표 [0] 2 2 15" xfId="32721" xr:uid="{00000000-0005-0000-0000-0000BA410000}"/>
    <cellStyle name="쉼표 [0] 2 2 16" xfId="32984" xr:uid="{00000000-0005-0000-0000-0000BB410000}"/>
    <cellStyle name="쉼표 [0] 2 2 17" xfId="33169" xr:uid="{00000000-0005-0000-0000-0000BC410000}"/>
    <cellStyle name="쉼표 [0] 2 2 18" xfId="39262" xr:uid="{00000000-0005-0000-0000-0000BD410000}"/>
    <cellStyle name="쉼표 [0] 2 2 19" xfId="39634" xr:uid="{00000000-0005-0000-0000-00002B020000}"/>
    <cellStyle name="쉼표 [0] 2 2 2" xfId="1444" xr:uid="{00000000-0005-0000-0000-0000BE410000}"/>
    <cellStyle name="쉼표 [0] 2 2 2 10" xfId="19281" xr:uid="{00000000-0005-0000-0000-0000BF410000}"/>
    <cellStyle name="쉼표 [0] 2 2 2 11" xfId="32719" xr:uid="{00000000-0005-0000-0000-0000C0410000}"/>
    <cellStyle name="쉼표 [0] 2 2 2 12" xfId="32982" xr:uid="{00000000-0005-0000-0000-0000C1410000}"/>
    <cellStyle name="쉼표 [0] 2 2 2 13" xfId="33167" xr:uid="{00000000-0005-0000-0000-0000C2410000}"/>
    <cellStyle name="쉼표 [0] 2 2 2 14" xfId="39260" xr:uid="{00000000-0005-0000-0000-0000C3410000}"/>
    <cellStyle name="쉼표 [0] 2 2 2 15" xfId="39632" xr:uid="{00000000-0005-0000-0000-00002C020000}"/>
    <cellStyle name="쉼표 [0] 2 2 2 16" xfId="40185" xr:uid="{00000000-0005-0000-0000-0000D8040000}"/>
    <cellStyle name="쉼표 [0] 2 2 2 17" xfId="46768" xr:uid="{00000000-0005-0000-0000-000050020000}"/>
    <cellStyle name="쉼표 [0] 2 2 2 18" xfId="47237" xr:uid="{00000000-0005-0000-0000-000050020000}"/>
    <cellStyle name="쉼표 [0] 2 2 2 2" xfId="5779" xr:uid="{00000000-0005-0000-0000-0000C4410000}"/>
    <cellStyle name="쉼표 [0] 2 2 2 2 10" xfId="39636" xr:uid="{00000000-0005-0000-0000-00002D020000}"/>
    <cellStyle name="쉼표 [0] 2 2 2 2 11" xfId="39603" xr:uid="{00000000-0005-0000-0000-0000D9040000}"/>
    <cellStyle name="쉼표 [0] 2 2 2 2 12" xfId="46772" xr:uid="{00000000-0005-0000-0000-000051020000}"/>
    <cellStyle name="쉼표 [0] 2 2 2 2 13" xfId="47241" xr:uid="{00000000-0005-0000-0000-000051020000}"/>
    <cellStyle name="쉼표 [0] 2 2 2 2 2" xfId="9264" xr:uid="{00000000-0005-0000-0000-0000C5410000}"/>
    <cellStyle name="쉼표 [0] 2 2 2 2 2 2" xfId="24660" xr:uid="{00000000-0005-0000-0000-0000C6410000}"/>
    <cellStyle name="쉼표 [0] 2 2 2 2 2 3" xfId="36584" xr:uid="{00000000-0005-0000-0000-0000C7410000}"/>
    <cellStyle name="쉼표 [0] 2 2 2 2 2 4" xfId="44384" xr:uid="{00000000-0005-0000-0000-000010180000}"/>
    <cellStyle name="쉼표 [0] 2 2 2 2 3" xfId="15714" xr:uid="{00000000-0005-0000-0000-0000C8410000}"/>
    <cellStyle name="쉼표 [0] 2 2 2 2 4" xfId="17860" xr:uid="{00000000-0005-0000-0000-0000C9410000}"/>
    <cellStyle name="쉼표 [0] 2 2 2 2 5" xfId="20140" xr:uid="{00000000-0005-0000-0000-0000CA410000}"/>
    <cellStyle name="쉼표 [0] 2 2 2 2 6" xfId="32723" xr:uid="{00000000-0005-0000-0000-0000CB410000}"/>
    <cellStyle name="쉼표 [0] 2 2 2 2 7" xfId="32986" xr:uid="{00000000-0005-0000-0000-0000CC410000}"/>
    <cellStyle name="쉼표 [0] 2 2 2 2 8" xfId="33171" xr:uid="{00000000-0005-0000-0000-0000CD410000}"/>
    <cellStyle name="쉼표 [0] 2 2 2 2 9" xfId="39264" xr:uid="{00000000-0005-0000-0000-0000CE410000}"/>
    <cellStyle name="쉼표 [0] 2 2 2 3" xfId="5783" xr:uid="{00000000-0005-0000-0000-0000CF410000}"/>
    <cellStyle name="쉼표 [0] 2 2 2 3 10" xfId="39640" xr:uid="{00000000-0005-0000-0000-00002E020000}"/>
    <cellStyle name="쉼표 [0] 2 2 2 3 11" xfId="40085" xr:uid="{00000000-0005-0000-0000-0000DA040000}"/>
    <cellStyle name="쉼표 [0] 2 2 2 3 12" xfId="46776" xr:uid="{00000000-0005-0000-0000-000052020000}"/>
    <cellStyle name="쉼표 [0] 2 2 2 3 13" xfId="47245" xr:uid="{00000000-0005-0000-0000-000052020000}"/>
    <cellStyle name="쉼표 [0] 2 2 2 3 2" xfId="8950" xr:uid="{00000000-0005-0000-0000-0000D0410000}"/>
    <cellStyle name="쉼표 [0] 2 2 2 3 2 2" xfId="24661" xr:uid="{00000000-0005-0000-0000-0000D1410000}"/>
    <cellStyle name="쉼표 [0] 2 2 2 3 2 3" xfId="36585" xr:uid="{00000000-0005-0000-0000-0000D2410000}"/>
    <cellStyle name="쉼표 [0] 2 2 2 3 2 4" xfId="44385" xr:uid="{00000000-0005-0000-0000-000012180000}"/>
    <cellStyle name="쉼표 [0] 2 2 2 3 3" xfId="15718" xr:uid="{00000000-0005-0000-0000-0000D3410000}"/>
    <cellStyle name="쉼표 [0] 2 2 2 3 4" xfId="17864" xr:uid="{00000000-0005-0000-0000-0000D4410000}"/>
    <cellStyle name="쉼표 [0] 2 2 2 3 5" xfId="20136" xr:uid="{00000000-0005-0000-0000-0000D5410000}"/>
    <cellStyle name="쉼표 [0] 2 2 2 3 6" xfId="32727" xr:uid="{00000000-0005-0000-0000-0000D6410000}"/>
    <cellStyle name="쉼표 [0] 2 2 2 3 7" xfId="32990" xr:uid="{00000000-0005-0000-0000-0000D7410000}"/>
    <cellStyle name="쉼표 [0] 2 2 2 3 8" xfId="33175" xr:uid="{00000000-0005-0000-0000-0000D8410000}"/>
    <cellStyle name="쉼표 [0] 2 2 2 3 9" xfId="39268" xr:uid="{00000000-0005-0000-0000-0000D9410000}"/>
    <cellStyle name="쉼표 [0] 2 2 2 4" xfId="7498" xr:uid="{00000000-0005-0000-0000-0000DA410000}"/>
    <cellStyle name="쉼표 [0] 2 2 2 4 2" xfId="15862" xr:uid="{00000000-0005-0000-0000-0000DB410000}"/>
    <cellStyle name="쉼표 [0] 2 2 2 4 3" xfId="19032" xr:uid="{00000000-0005-0000-0000-0000DC410000}"/>
    <cellStyle name="쉼표 [0] 2 2 2 4 4" xfId="24190" xr:uid="{00000000-0005-0000-0000-0000DD410000}"/>
    <cellStyle name="쉼표 [0] 2 2 2 4 5" xfId="36493" xr:uid="{00000000-0005-0000-0000-0000DE410000}"/>
    <cellStyle name="쉼표 [0] 2 2 2 4 6" xfId="40851" xr:uid="{00000000-0005-0000-0000-0000DB040000}"/>
    <cellStyle name="쉼표 [0] 2 2 2 4 7" xfId="44291" xr:uid="{00000000-0005-0000-0000-000013180000}"/>
    <cellStyle name="쉼표 [0] 2 2 2 5" xfId="7497" xr:uid="{00000000-0005-0000-0000-0000DF410000}"/>
    <cellStyle name="쉼표 [0] 2 2 2 5 2" xfId="15861" xr:uid="{00000000-0005-0000-0000-0000E0410000}"/>
    <cellStyle name="쉼표 [0] 2 2 2 5 3" xfId="19031" xr:uid="{00000000-0005-0000-0000-0000E1410000}"/>
    <cellStyle name="쉼표 [0] 2 2 2 5 4" xfId="40850" xr:uid="{00000000-0005-0000-0000-0000DC040000}"/>
    <cellStyle name="쉼표 [0] 2 2 2 6" xfId="5775" xr:uid="{00000000-0005-0000-0000-0000E2410000}"/>
    <cellStyle name="쉼표 [0] 2 2 2 7" xfId="9262" xr:uid="{00000000-0005-0000-0000-0000E3410000}"/>
    <cellStyle name="쉼표 [0] 2 2 2 8" xfId="15710" xr:uid="{00000000-0005-0000-0000-0000E4410000}"/>
    <cellStyle name="쉼표 [0] 2 2 2 9" xfId="17856" xr:uid="{00000000-0005-0000-0000-0000E5410000}"/>
    <cellStyle name="쉼표 [0] 2 2 20" xfId="39744" xr:uid="{00000000-0005-0000-0000-0000D7040000}"/>
    <cellStyle name="쉼표 [0] 2 2 21" xfId="46770" xr:uid="{00000000-0005-0000-0000-00004F020000}"/>
    <cellStyle name="쉼표 [0] 2 2 22" xfId="47239" xr:uid="{00000000-0005-0000-0000-00004F020000}"/>
    <cellStyle name="쉼표 [0] 2 2 3" xfId="1443" xr:uid="{00000000-0005-0000-0000-0000E6410000}"/>
    <cellStyle name="쉼표 [0] 2 2 3 10" xfId="39266" xr:uid="{00000000-0005-0000-0000-0000E7410000}"/>
    <cellStyle name="쉼표 [0] 2 2 3 11" xfId="39638" xr:uid="{00000000-0005-0000-0000-00002F020000}"/>
    <cellStyle name="쉼표 [0] 2 2 3 12" xfId="40425" xr:uid="{00000000-0005-0000-0000-0000DD040000}"/>
    <cellStyle name="쉼표 [0] 2 2 3 13" xfId="46774" xr:uid="{00000000-0005-0000-0000-000053020000}"/>
    <cellStyle name="쉼표 [0] 2 2 3 14" xfId="47243" xr:uid="{00000000-0005-0000-0000-000053020000}"/>
    <cellStyle name="쉼표 [0] 2 2 3 2" xfId="5781" xr:uid="{00000000-0005-0000-0000-0000E8410000}"/>
    <cellStyle name="쉼표 [0] 2 2 3 2 2" xfId="15947" xr:uid="{00000000-0005-0000-0000-0000E9410000}"/>
    <cellStyle name="쉼표 [0] 2 2 3 2 3" xfId="19417" xr:uid="{00000000-0005-0000-0000-0000EA410000}"/>
    <cellStyle name="쉼표 [0] 2 2 3 2 4" xfId="36494" xr:uid="{00000000-0005-0000-0000-0000EB410000}"/>
    <cellStyle name="쉼표 [0] 2 2 3 2 5" xfId="41251" xr:uid="{00000000-0005-0000-0000-0000DE040000}"/>
    <cellStyle name="쉼표 [0] 2 2 3 3" xfId="8654" xr:uid="{00000000-0005-0000-0000-0000EC410000}"/>
    <cellStyle name="쉼표 [0] 2 2 3 4" xfId="15716" xr:uid="{00000000-0005-0000-0000-0000ED410000}"/>
    <cellStyle name="쉼표 [0] 2 2 3 5" xfId="17862" xr:uid="{00000000-0005-0000-0000-0000EE410000}"/>
    <cellStyle name="쉼표 [0] 2 2 3 6" xfId="20138" xr:uid="{00000000-0005-0000-0000-0000EF410000}"/>
    <cellStyle name="쉼표 [0] 2 2 3 7" xfId="32725" xr:uid="{00000000-0005-0000-0000-0000F0410000}"/>
    <cellStyle name="쉼표 [0] 2 2 3 8" xfId="32988" xr:uid="{00000000-0005-0000-0000-0000F1410000}"/>
    <cellStyle name="쉼표 [0] 2 2 3 9" xfId="33173" xr:uid="{00000000-0005-0000-0000-0000F2410000}"/>
    <cellStyle name="쉼표 [0] 2 2 4" xfId="2835" xr:uid="{00000000-0005-0000-0000-0000F3410000}"/>
    <cellStyle name="쉼표 [0] 2 2 4 10" xfId="33177" xr:uid="{00000000-0005-0000-0000-0000F4410000}"/>
    <cellStyle name="쉼표 [0] 2 2 4 11" xfId="39270" xr:uid="{00000000-0005-0000-0000-0000F5410000}"/>
    <cellStyle name="쉼표 [0] 2 2 4 12" xfId="39642" xr:uid="{00000000-0005-0000-0000-000030020000}"/>
    <cellStyle name="쉼표 [0] 2 2 4 13" xfId="39742" xr:uid="{00000000-0005-0000-0000-0000DF040000}"/>
    <cellStyle name="쉼표 [0] 2 2 4 14" xfId="46778" xr:uid="{00000000-0005-0000-0000-000054020000}"/>
    <cellStyle name="쉼표 [0] 2 2 4 15" xfId="47247" xr:uid="{00000000-0005-0000-0000-000054020000}"/>
    <cellStyle name="쉼표 [0] 2 2 4 2" xfId="3677" xr:uid="{00000000-0005-0000-0000-0000F6410000}"/>
    <cellStyle name="쉼표 [0] 2 2 4 2 2" xfId="24662" xr:uid="{00000000-0005-0000-0000-0000F7410000}"/>
    <cellStyle name="쉼표 [0] 2 2 4 2 3" xfId="36586" xr:uid="{00000000-0005-0000-0000-0000F8410000}"/>
    <cellStyle name="쉼표 [0] 2 2 4 2 4" xfId="44386" xr:uid="{00000000-0005-0000-0000-000017180000}"/>
    <cellStyle name="쉼표 [0] 2 2 4 3" xfId="5785" xr:uid="{00000000-0005-0000-0000-0000F9410000}"/>
    <cellStyle name="쉼표 [0] 2 2 4 4" xfId="9265" xr:uid="{00000000-0005-0000-0000-0000FA410000}"/>
    <cellStyle name="쉼표 [0] 2 2 4 5" xfId="15720" xr:uid="{00000000-0005-0000-0000-0000FB410000}"/>
    <cellStyle name="쉼표 [0] 2 2 4 6" xfId="17866" xr:uid="{00000000-0005-0000-0000-0000FC410000}"/>
    <cellStyle name="쉼표 [0] 2 2 4 7" xfId="20134" xr:uid="{00000000-0005-0000-0000-0000FD410000}"/>
    <cellStyle name="쉼표 [0] 2 2 4 8" xfId="32729" xr:uid="{00000000-0005-0000-0000-0000FE410000}"/>
    <cellStyle name="쉼표 [0] 2 2 4 9" xfId="32992" xr:uid="{00000000-0005-0000-0000-0000FF410000}"/>
    <cellStyle name="쉼표 [0] 2 2 5" xfId="3678" xr:uid="{00000000-0005-0000-0000-000000420000}"/>
    <cellStyle name="쉼표 [0] 2 2 5 10" xfId="39303" xr:uid="{00000000-0005-0000-0000-000001420000}"/>
    <cellStyle name="쉼표 [0] 2 2 5 11" xfId="39845" xr:uid="{00000000-0005-0000-0000-000031020000}"/>
    <cellStyle name="쉼표 [0] 2 2 5 12" xfId="39920" xr:uid="{00000000-0005-0000-0000-0000E0040000}"/>
    <cellStyle name="쉼표 [0] 2 2 5 13" xfId="46842" xr:uid="{00000000-0005-0000-0000-000055020000}"/>
    <cellStyle name="쉼표 [0] 2 2 5 14" xfId="47256" xr:uid="{00000000-0005-0000-0000-000055020000}"/>
    <cellStyle name="쉼표 [0] 2 2 5 2" xfId="6244" xr:uid="{00000000-0005-0000-0000-000002420000}"/>
    <cellStyle name="쉼표 [0] 2 2 5 3" xfId="9323" xr:uid="{00000000-0005-0000-0000-000003420000}"/>
    <cellStyle name="쉼표 [0] 2 2 5 4" xfId="15769" xr:uid="{00000000-0005-0000-0000-000004420000}"/>
    <cellStyle name="쉼표 [0] 2 2 5 5" xfId="18283" xr:uid="{00000000-0005-0000-0000-000005420000}"/>
    <cellStyle name="쉼표 [0] 2 2 5 6" xfId="20058" xr:uid="{00000000-0005-0000-0000-000006420000}"/>
    <cellStyle name="쉼표 [0] 2 2 5 7" xfId="32762" xr:uid="{00000000-0005-0000-0000-000007420000}"/>
    <cellStyle name="쉼표 [0] 2 2 5 8" xfId="33001" xr:uid="{00000000-0005-0000-0000-000008420000}"/>
    <cellStyle name="쉼표 [0] 2 2 5 9" xfId="33210" xr:uid="{00000000-0005-0000-0000-000009420000}"/>
    <cellStyle name="쉼표 [0] 2 2 6" xfId="3679" xr:uid="{00000000-0005-0000-0000-00000A420000}"/>
    <cellStyle name="쉼표 [0] 2 2 6 2" xfId="7499" xr:uid="{00000000-0005-0000-0000-00000B420000}"/>
    <cellStyle name="쉼표 [0] 2 2 6 3" xfId="15863" xr:uid="{00000000-0005-0000-0000-00000C420000}"/>
    <cellStyle name="쉼표 [0] 2 2 6 4" xfId="19033" xr:uid="{00000000-0005-0000-0000-00000D420000}"/>
    <cellStyle name="쉼표 [0] 2 2 6 5" xfId="18324" xr:uid="{00000000-0005-0000-0000-00000E420000}"/>
    <cellStyle name="쉼표 [0] 2 2 6 6" xfId="33848" xr:uid="{00000000-0005-0000-0000-00000F420000}"/>
    <cellStyle name="쉼표 [0] 2 2 6 7" xfId="40852" xr:uid="{00000000-0005-0000-0000-0000E1040000}"/>
    <cellStyle name="쉼표 [0] 2 2 6 8" xfId="41405" xr:uid="{00000000-0005-0000-0000-000019180000}"/>
    <cellStyle name="쉼표 [0] 2 2 7" xfId="3680" xr:uid="{00000000-0005-0000-0000-000010420000}"/>
    <cellStyle name="쉼표 [0] 2 2 7 2" xfId="7496" xr:uid="{00000000-0005-0000-0000-000011420000}"/>
    <cellStyle name="쉼표 [0] 2 2 7 3" xfId="15860" xr:uid="{00000000-0005-0000-0000-000012420000}"/>
    <cellStyle name="쉼표 [0] 2 2 7 4" xfId="19030" xr:uid="{00000000-0005-0000-0000-000013420000}"/>
    <cellStyle name="쉼표 [0] 2 2 7 5" xfId="40849" xr:uid="{00000000-0005-0000-0000-0000E2040000}"/>
    <cellStyle name="쉼표 [0] 2 2 8" xfId="3681" xr:uid="{00000000-0005-0000-0000-000014420000}"/>
    <cellStyle name="쉼표 [0] 2 2 9" xfId="3682" xr:uid="{00000000-0005-0000-0000-000015420000}"/>
    <cellStyle name="쉼표 [0] 2 20" xfId="15948" xr:uid="{00000000-0005-0000-0000-000016420000}"/>
    <cellStyle name="쉼표 [0] 2 20 2" xfId="19418" xr:uid="{00000000-0005-0000-0000-000017420000}"/>
    <cellStyle name="쉼표 [0] 2 20 3" xfId="36587" xr:uid="{00000000-0005-0000-0000-000018420000}"/>
    <cellStyle name="쉼표 [0] 2 20 4" xfId="41252" xr:uid="{00000000-0005-0000-0000-0000E3040000}"/>
    <cellStyle name="쉼표 [0] 2 21" xfId="15949" xr:uid="{00000000-0005-0000-0000-000019420000}"/>
    <cellStyle name="쉼표 [0] 2 21 2" xfId="19419" xr:uid="{00000000-0005-0000-0000-00001A420000}"/>
    <cellStyle name="쉼표 [0] 2 21 3" xfId="36588" xr:uid="{00000000-0005-0000-0000-00001B420000}"/>
    <cellStyle name="쉼표 [0] 2 21 4" xfId="41253" xr:uid="{00000000-0005-0000-0000-0000E4040000}"/>
    <cellStyle name="쉼표 [0] 2 22" xfId="15950" xr:uid="{00000000-0005-0000-0000-00001C420000}"/>
    <cellStyle name="쉼표 [0] 2 22 2" xfId="19420" xr:uid="{00000000-0005-0000-0000-00001D420000}"/>
    <cellStyle name="쉼표 [0] 2 22 3" xfId="36589" xr:uid="{00000000-0005-0000-0000-00001E420000}"/>
    <cellStyle name="쉼표 [0] 2 22 4" xfId="41254" xr:uid="{00000000-0005-0000-0000-0000E5040000}"/>
    <cellStyle name="쉼표 [0] 2 23" xfId="15951" xr:uid="{00000000-0005-0000-0000-00001F420000}"/>
    <cellStyle name="쉼표 [0] 2 23 2" xfId="19421" xr:uid="{00000000-0005-0000-0000-000020420000}"/>
    <cellStyle name="쉼표 [0] 2 23 3" xfId="36590" xr:uid="{00000000-0005-0000-0000-000021420000}"/>
    <cellStyle name="쉼표 [0] 2 23 4" xfId="41255" xr:uid="{00000000-0005-0000-0000-0000E6040000}"/>
    <cellStyle name="쉼표 [0] 2 24" xfId="15952" xr:uid="{00000000-0005-0000-0000-000022420000}"/>
    <cellStyle name="쉼표 [0] 2 24 2" xfId="19422" xr:uid="{00000000-0005-0000-0000-000023420000}"/>
    <cellStyle name="쉼표 [0] 2 24 3" xfId="36591" xr:uid="{00000000-0005-0000-0000-000024420000}"/>
    <cellStyle name="쉼표 [0] 2 24 4" xfId="41256" xr:uid="{00000000-0005-0000-0000-0000E7040000}"/>
    <cellStyle name="쉼표 [0] 2 25" xfId="15953" xr:uid="{00000000-0005-0000-0000-000025420000}"/>
    <cellStyle name="쉼표 [0] 2 25 2" xfId="19423" xr:uid="{00000000-0005-0000-0000-000026420000}"/>
    <cellStyle name="쉼표 [0] 2 25 3" xfId="36592" xr:uid="{00000000-0005-0000-0000-000027420000}"/>
    <cellStyle name="쉼표 [0] 2 25 4" xfId="41257" xr:uid="{00000000-0005-0000-0000-0000E8040000}"/>
    <cellStyle name="쉼표 [0] 2 26" xfId="15954" xr:uid="{00000000-0005-0000-0000-000028420000}"/>
    <cellStyle name="쉼표 [0] 2 26 2" xfId="19424" xr:uid="{00000000-0005-0000-0000-000029420000}"/>
    <cellStyle name="쉼표 [0] 2 26 3" xfId="36593" xr:uid="{00000000-0005-0000-0000-00002A420000}"/>
    <cellStyle name="쉼표 [0] 2 26 4" xfId="41258" xr:uid="{00000000-0005-0000-0000-0000E9040000}"/>
    <cellStyle name="쉼표 [0] 2 27" xfId="15711" xr:uid="{00000000-0005-0000-0000-00002B420000}"/>
    <cellStyle name="쉼표 [0] 2 27 2" xfId="24663" xr:uid="{00000000-0005-0000-0000-00002C420000}"/>
    <cellStyle name="쉼표 [0] 2 27 3" xfId="36594" xr:uid="{00000000-0005-0000-0000-00002D420000}"/>
    <cellStyle name="쉼표 [0] 2 27 4" xfId="44387" xr:uid="{00000000-0005-0000-0000-000021180000}"/>
    <cellStyle name="쉼표 [0] 2 28" xfId="17857" xr:uid="{00000000-0005-0000-0000-00002E420000}"/>
    <cellStyle name="쉼표 [0] 2 28 2" xfId="24664" xr:uid="{00000000-0005-0000-0000-00002F420000}"/>
    <cellStyle name="쉼표 [0] 2 28 3" xfId="36595" xr:uid="{00000000-0005-0000-0000-000030420000}"/>
    <cellStyle name="쉼표 [0] 2 28 4" xfId="44388" xr:uid="{00000000-0005-0000-0000-000022180000}"/>
    <cellStyle name="쉼표 [0] 2 29" xfId="20143" xr:uid="{00000000-0005-0000-0000-000031420000}"/>
    <cellStyle name="쉼표 [0] 2 29 2" xfId="24665" xr:uid="{00000000-0005-0000-0000-000032420000}"/>
    <cellStyle name="쉼표 [0] 2 29 3" xfId="36596" xr:uid="{00000000-0005-0000-0000-000033420000}"/>
    <cellStyle name="쉼표 [0] 2 29 4" xfId="44389" xr:uid="{00000000-0005-0000-0000-000023180000}"/>
    <cellStyle name="쉼표 [0] 2 3" xfId="433" xr:uid="{00000000-0005-0000-0000-000034420000}"/>
    <cellStyle name="쉼표 [0] 2 3 10" xfId="17855" xr:uid="{00000000-0005-0000-0000-000035420000}"/>
    <cellStyle name="쉼표 [0] 2 3 11" xfId="19336" xr:uid="{00000000-0005-0000-0000-000036420000}"/>
    <cellStyle name="쉼표 [0] 2 3 12" xfId="32718" xr:uid="{00000000-0005-0000-0000-000037420000}"/>
    <cellStyle name="쉼표 [0] 2 3 13" xfId="32981" xr:uid="{00000000-0005-0000-0000-000038420000}"/>
    <cellStyle name="쉼표 [0] 2 3 14" xfId="33166" xr:uid="{00000000-0005-0000-0000-000039420000}"/>
    <cellStyle name="쉼표 [0] 2 3 15" xfId="39259" xr:uid="{00000000-0005-0000-0000-00003A420000}"/>
    <cellStyle name="쉼표 [0] 2 3 16" xfId="39631" xr:uid="{00000000-0005-0000-0000-000032020000}"/>
    <cellStyle name="쉼표 [0] 2 3 17" xfId="39719" xr:uid="{00000000-0005-0000-0000-0000EA040000}"/>
    <cellStyle name="쉼표 [0] 2 3 18" xfId="46767" xr:uid="{00000000-0005-0000-0000-000056020000}"/>
    <cellStyle name="쉼표 [0] 2 3 19" xfId="47236" xr:uid="{00000000-0005-0000-0000-000056020000}"/>
    <cellStyle name="쉼표 [0] 2 3 2" xfId="1442" xr:uid="{00000000-0005-0000-0000-00003B420000}"/>
    <cellStyle name="쉼표 [0] 2 3 2 10" xfId="33170" xr:uid="{00000000-0005-0000-0000-00003C420000}"/>
    <cellStyle name="쉼표 [0] 2 3 2 11" xfId="39263" xr:uid="{00000000-0005-0000-0000-00003D420000}"/>
    <cellStyle name="쉼표 [0] 2 3 2 12" xfId="39635" xr:uid="{00000000-0005-0000-0000-000033020000}"/>
    <cellStyle name="쉼표 [0] 2 3 2 13" xfId="39738" xr:uid="{00000000-0005-0000-0000-0000EB040000}"/>
    <cellStyle name="쉼표 [0] 2 3 2 14" xfId="46771" xr:uid="{00000000-0005-0000-0000-000057020000}"/>
    <cellStyle name="쉼표 [0] 2 3 2 15" xfId="47240" xr:uid="{00000000-0005-0000-0000-000057020000}"/>
    <cellStyle name="쉼표 [0] 2 3 2 2" xfId="3683" xr:uid="{00000000-0005-0000-0000-00003E420000}"/>
    <cellStyle name="쉼표 [0] 2 3 2 2 2" xfId="24666" xr:uid="{00000000-0005-0000-0000-00003F420000}"/>
    <cellStyle name="쉼표 [0] 2 3 2 2 3" xfId="36597" xr:uid="{00000000-0005-0000-0000-000040420000}"/>
    <cellStyle name="쉼표 [0] 2 3 2 2 4" xfId="44390" xr:uid="{00000000-0005-0000-0000-000026180000}"/>
    <cellStyle name="쉼표 [0] 2 3 2 3" xfId="5778" xr:uid="{00000000-0005-0000-0000-000041420000}"/>
    <cellStyle name="쉼표 [0] 2 3 2 4" xfId="8947" xr:uid="{00000000-0005-0000-0000-000042420000}"/>
    <cellStyle name="쉼표 [0] 2 3 2 5" xfId="15713" xr:uid="{00000000-0005-0000-0000-000043420000}"/>
    <cellStyle name="쉼표 [0] 2 3 2 6" xfId="17859" xr:uid="{00000000-0005-0000-0000-000044420000}"/>
    <cellStyle name="쉼표 [0] 2 3 2 7" xfId="20141" xr:uid="{00000000-0005-0000-0000-000045420000}"/>
    <cellStyle name="쉼표 [0] 2 3 2 8" xfId="32722" xr:uid="{00000000-0005-0000-0000-000046420000}"/>
    <cellStyle name="쉼표 [0] 2 3 2 9" xfId="32985" xr:uid="{00000000-0005-0000-0000-000047420000}"/>
    <cellStyle name="쉼표 [0] 2 3 3" xfId="4815" xr:uid="{00000000-0005-0000-0000-000048420000}"/>
    <cellStyle name="쉼표 [0] 2 3 3 10" xfId="39267" xr:uid="{00000000-0005-0000-0000-000049420000}"/>
    <cellStyle name="쉼표 [0] 2 3 3 11" xfId="39639" xr:uid="{00000000-0005-0000-0000-000034020000}"/>
    <cellStyle name="쉼표 [0] 2 3 3 12" xfId="40115" xr:uid="{00000000-0005-0000-0000-0000EC040000}"/>
    <cellStyle name="쉼표 [0] 2 3 3 13" xfId="46775" xr:uid="{00000000-0005-0000-0000-000058020000}"/>
    <cellStyle name="쉼표 [0] 2 3 3 14" xfId="47244" xr:uid="{00000000-0005-0000-0000-000058020000}"/>
    <cellStyle name="쉼표 [0] 2 3 3 2" xfId="5782" xr:uid="{00000000-0005-0000-0000-00004A420000}"/>
    <cellStyle name="쉼표 [0] 2 3 3 2 2" xfId="24667" xr:uid="{00000000-0005-0000-0000-00004B420000}"/>
    <cellStyle name="쉼표 [0] 2 3 3 2 3" xfId="36598" xr:uid="{00000000-0005-0000-0000-00004C420000}"/>
    <cellStyle name="쉼표 [0] 2 3 3 2 4" xfId="44391" xr:uid="{00000000-0005-0000-0000-000028180000}"/>
    <cellStyle name="쉼표 [0] 2 3 3 3" xfId="9441" xr:uid="{00000000-0005-0000-0000-00004D420000}"/>
    <cellStyle name="쉼표 [0] 2 3 3 4" xfId="15717" xr:uid="{00000000-0005-0000-0000-00004E420000}"/>
    <cellStyle name="쉼표 [0] 2 3 3 5" xfId="17863" xr:uid="{00000000-0005-0000-0000-00004F420000}"/>
    <cellStyle name="쉼표 [0] 2 3 3 6" xfId="20137" xr:uid="{00000000-0005-0000-0000-000050420000}"/>
    <cellStyle name="쉼표 [0] 2 3 3 7" xfId="32726" xr:uid="{00000000-0005-0000-0000-000051420000}"/>
    <cellStyle name="쉼표 [0] 2 3 3 8" xfId="32989" xr:uid="{00000000-0005-0000-0000-000052420000}"/>
    <cellStyle name="쉼표 [0] 2 3 3 9" xfId="33174" xr:uid="{00000000-0005-0000-0000-000053420000}"/>
    <cellStyle name="쉼표 [0] 2 3 4" xfId="4884" xr:uid="{00000000-0005-0000-0000-000054420000}"/>
    <cellStyle name="쉼표 [0] 2 3 4 10" xfId="39304" xr:uid="{00000000-0005-0000-0000-000055420000}"/>
    <cellStyle name="쉼표 [0] 2 3 4 11" xfId="39846" xr:uid="{00000000-0005-0000-0000-000035020000}"/>
    <cellStyle name="쉼표 [0] 2 3 4 12" xfId="39799" xr:uid="{00000000-0005-0000-0000-0000ED040000}"/>
    <cellStyle name="쉼표 [0] 2 3 4 13" xfId="46843" xr:uid="{00000000-0005-0000-0000-000059020000}"/>
    <cellStyle name="쉼표 [0] 2 3 4 14" xfId="47257" xr:uid="{00000000-0005-0000-0000-000059020000}"/>
    <cellStyle name="쉼표 [0] 2 3 4 2" xfId="6245" xr:uid="{00000000-0005-0000-0000-000056420000}"/>
    <cellStyle name="쉼표 [0] 2 3 4 2 2" xfId="24668" xr:uid="{00000000-0005-0000-0000-000057420000}"/>
    <cellStyle name="쉼표 [0] 2 3 4 2 3" xfId="36599" xr:uid="{00000000-0005-0000-0000-000058420000}"/>
    <cellStyle name="쉼표 [0] 2 3 4 2 4" xfId="44392" xr:uid="{00000000-0005-0000-0000-00002A180000}"/>
    <cellStyle name="쉼표 [0] 2 3 4 3" xfId="9048" xr:uid="{00000000-0005-0000-0000-000059420000}"/>
    <cellStyle name="쉼표 [0] 2 3 4 4" xfId="15770" xr:uid="{00000000-0005-0000-0000-00005A420000}"/>
    <cellStyle name="쉼표 [0] 2 3 4 5" xfId="18284" xr:uid="{00000000-0005-0000-0000-00005B420000}"/>
    <cellStyle name="쉼표 [0] 2 3 4 6" xfId="20057" xr:uid="{00000000-0005-0000-0000-00005C420000}"/>
    <cellStyle name="쉼표 [0] 2 3 4 7" xfId="32763" xr:uid="{00000000-0005-0000-0000-00005D420000}"/>
    <cellStyle name="쉼표 [0] 2 3 4 8" xfId="33002" xr:uid="{00000000-0005-0000-0000-00005E420000}"/>
    <cellStyle name="쉼표 [0] 2 3 4 9" xfId="33211" xr:uid="{00000000-0005-0000-0000-00005F420000}"/>
    <cellStyle name="쉼표 [0] 2 3 5" xfId="7501" xr:uid="{00000000-0005-0000-0000-000060420000}"/>
    <cellStyle name="쉼표 [0] 2 3 5 2" xfId="15865" xr:uid="{00000000-0005-0000-0000-000061420000}"/>
    <cellStyle name="쉼표 [0] 2 3 5 3" xfId="19035" xr:uid="{00000000-0005-0000-0000-000062420000}"/>
    <cellStyle name="쉼표 [0] 2 3 5 4" xfId="24191" xr:uid="{00000000-0005-0000-0000-000063420000}"/>
    <cellStyle name="쉼표 [0] 2 3 5 5" xfId="36495" xr:uid="{00000000-0005-0000-0000-000064420000}"/>
    <cellStyle name="쉼표 [0] 2 3 5 6" xfId="40854" xr:uid="{00000000-0005-0000-0000-0000EE040000}"/>
    <cellStyle name="쉼표 [0] 2 3 5 7" xfId="44292" xr:uid="{00000000-0005-0000-0000-00002B180000}"/>
    <cellStyle name="쉼표 [0] 2 3 6" xfId="7500" xr:uid="{00000000-0005-0000-0000-000065420000}"/>
    <cellStyle name="쉼표 [0] 2 3 6 2" xfId="15864" xr:uid="{00000000-0005-0000-0000-000066420000}"/>
    <cellStyle name="쉼표 [0] 2 3 6 3" xfId="19034" xr:uid="{00000000-0005-0000-0000-000067420000}"/>
    <cellStyle name="쉼표 [0] 2 3 6 4" xfId="40853" xr:uid="{00000000-0005-0000-0000-0000EF040000}"/>
    <cellStyle name="쉼표 [0] 2 3 7" xfId="5774" xr:uid="{00000000-0005-0000-0000-000068420000}"/>
    <cellStyle name="쉼표 [0] 2 3 8" xfId="8946" xr:uid="{00000000-0005-0000-0000-000069420000}"/>
    <cellStyle name="쉼표 [0] 2 3 9" xfId="15709" xr:uid="{00000000-0005-0000-0000-00006A420000}"/>
    <cellStyle name="쉼표 [0] 2 30" xfId="18487" xr:uid="{00000000-0005-0000-0000-00006B420000}"/>
    <cellStyle name="쉼표 [0] 2 30 2" xfId="33847" xr:uid="{00000000-0005-0000-0000-00006C420000}"/>
    <cellStyle name="쉼표 [0] 2 30 3" xfId="41404" xr:uid="{00000000-0005-0000-0000-00002C180000}"/>
    <cellStyle name="쉼표 [0] 2 31" xfId="32720" xr:uid="{00000000-0005-0000-0000-00006D420000}"/>
    <cellStyle name="쉼표 [0] 2 32" xfId="32983" xr:uid="{00000000-0005-0000-0000-00006E420000}"/>
    <cellStyle name="쉼표 [0] 2 33" xfId="33168" xr:uid="{00000000-0005-0000-0000-00006F420000}"/>
    <cellStyle name="쉼표 [0] 2 34" xfId="39261" xr:uid="{00000000-0005-0000-0000-000070420000}"/>
    <cellStyle name="쉼표 [0] 2 35" xfId="39633" xr:uid="{00000000-0005-0000-0000-00002A020000}"/>
    <cellStyle name="쉼표 [0] 2 36" xfId="39910" xr:uid="{00000000-0005-0000-0000-0000CC040000}"/>
    <cellStyle name="쉼표 [0] 2 37" xfId="46769" xr:uid="{00000000-0005-0000-0000-00004E020000}"/>
    <cellStyle name="쉼표 [0] 2 38" xfId="47238" xr:uid="{00000000-0005-0000-0000-00004E020000}"/>
    <cellStyle name="쉼표 [0] 2 4" xfId="3684" xr:uid="{00000000-0005-0000-0000-000071420000}"/>
    <cellStyle name="쉼표 [0] 2 4 10" xfId="33172" xr:uid="{00000000-0005-0000-0000-000072420000}"/>
    <cellStyle name="쉼표 [0] 2 4 11" xfId="39265" xr:uid="{00000000-0005-0000-0000-000073420000}"/>
    <cellStyle name="쉼표 [0] 2 4 12" xfId="39637" xr:uid="{00000000-0005-0000-0000-000036020000}"/>
    <cellStyle name="쉼표 [0] 2 4 13" xfId="40437" xr:uid="{00000000-0005-0000-0000-0000F0040000}"/>
    <cellStyle name="쉼표 [0] 2 4 14" xfId="46773" xr:uid="{00000000-0005-0000-0000-00005A020000}"/>
    <cellStyle name="쉼표 [0] 2 4 15" xfId="47242" xr:uid="{00000000-0005-0000-0000-00005A020000}"/>
    <cellStyle name="쉼표 [0] 2 4 2" xfId="6246" xr:uid="{00000000-0005-0000-0000-000074420000}"/>
    <cellStyle name="쉼표 [0] 2 4 2 10" xfId="39847" xr:uid="{00000000-0005-0000-0000-000037020000}"/>
    <cellStyle name="쉼표 [0] 2 4 2 11" xfId="40305" xr:uid="{00000000-0005-0000-0000-0000F1040000}"/>
    <cellStyle name="쉼표 [0] 2 4 2 12" xfId="46844" xr:uid="{00000000-0005-0000-0000-00005B020000}"/>
    <cellStyle name="쉼표 [0] 2 4 2 13" xfId="47258" xr:uid="{00000000-0005-0000-0000-00005B020000}"/>
    <cellStyle name="쉼표 [0] 2 4 2 2" xfId="9321" xr:uid="{00000000-0005-0000-0000-000075420000}"/>
    <cellStyle name="쉼표 [0] 2 4 2 2 2" xfId="24669" xr:uid="{00000000-0005-0000-0000-000076420000}"/>
    <cellStyle name="쉼표 [0] 2 4 2 2 3" xfId="36600" xr:uid="{00000000-0005-0000-0000-000077420000}"/>
    <cellStyle name="쉼표 [0] 2 4 2 2 4" xfId="44393" xr:uid="{00000000-0005-0000-0000-00002F180000}"/>
    <cellStyle name="쉼표 [0] 2 4 2 3" xfId="15771" xr:uid="{00000000-0005-0000-0000-000078420000}"/>
    <cellStyle name="쉼표 [0] 2 4 2 4" xfId="18285" xr:uid="{00000000-0005-0000-0000-000079420000}"/>
    <cellStyle name="쉼표 [0] 2 4 2 5" xfId="20056" xr:uid="{00000000-0005-0000-0000-00007A420000}"/>
    <cellStyle name="쉼표 [0] 2 4 2 6" xfId="32764" xr:uid="{00000000-0005-0000-0000-00007B420000}"/>
    <cellStyle name="쉼표 [0] 2 4 2 7" xfId="33003" xr:uid="{00000000-0005-0000-0000-00007C420000}"/>
    <cellStyle name="쉼표 [0] 2 4 2 8" xfId="33212" xr:uid="{00000000-0005-0000-0000-00007D420000}"/>
    <cellStyle name="쉼표 [0] 2 4 2 9" xfId="39305" xr:uid="{00000000-0005-0000-0000-00007E420000}"/>
    <cellStyle name="쉼표 [0] 2 4 3" xfId="5780" xr:uid="{00000000-0005-0000-0000-00007F420000}"/>
    <cellStyle name="쉼표 [0] 2 4 3 2" xfId="24670" xr:uid="{00000000-0005-0000-0000-000080420000}"/>
    <cellStyle name="쉼표 [0] 2 4 3 3" xfId="36601" xr:uid="{00000000-0005-0000-0000-000081420000}"/>
    <cellStyle name="쉼표 [0] 2 4 3 4" xfId="44394" xr:uid="{00000000-0005-0000-0000-000030180000}"/>
    <cellStyle name="쉼표 [0] 2 4 4" xfId="8391" xr:uid="{00000000-0005-0000-0000-000082420000}"/>
    <cellStyle name="쉼표 [0] 2 4 4 2" xfId="24192" xr:uid="{00000000-0005-0000-0000-000083420000}"/>
    <cellStyle name="쉼표 [0] 2 4 4 3" xfId="36496" xr:uid="{00000000-0005-0000-0000-000084420000}"/>
    <cellStyle name="쉼표 [0] 2 4 4 4" xfId="44293" xr:uid="{00000000-0005-0000-0000-000031180000}"/>
    <cellStyle name="쉼표 [0] 2 4 5" xfId="15715" xr:uid="{00000000-0005-0000-0000-000085420000}"/>
    <cellStyle name="쉼표 [0] 2 4 6" xfId="17861" xr:uid="{00000000-0005-0000-0000-000086420000}"/>
    <cellStyle name="쉼표 [0] 2 4 7" xfId="20139" xr:uid="{00000000-0005-0000-0000-000087420000}"/>
    <cellStyle name="쉼표 [0] 2 4 8" xfId="32724" xr:uid="{00000000-0005-0000-0000-000088420000}"/>
    <cellStyle name="쉼표 [0] 2 4 9" xfId="32987" xr:uid="{00000000-0005-0000-0000-000089420000}"/>
    <cellStyle name="쉼표 [0] 2 5" xfId="5501" xr:uid="{00000000-0005-0000-0000-00008A420000}"/>
    <cellStyle name="쉼표 [0] 2 5 10" xfId="33176" xr:uid="{00000000-0005-0000-0000-00008B420000}"/>
    <cellStyle name="쉼표 [0] 2 5 11" xfId="39269" xr:uid="{00000000-0005-0000-0000-00008C420000}"/>
    <cellStyle name="쉼표 [0] 2 5 12" xfId="39641" xr:uid="{00000000-0005-0000-0000-000038020000}"/>
    <cellStyle name="쉼표 [0] 2 5 13" xfId="40428" xr:uid="{00000000-0005-0000-0000-0000F2040000}"/>
    <cellStyle name="쉼표 [0] 2 5 14" xfId="46777" xr:uid="{00000000-0005-0000-0000-00005C020000}"/>
    <cellStyle name="쉼표 [0] 2 5 15" xfId="47246" xr:uid="{00000000-0005-0000-0000-00005C020000}"/>
    <cellStyle name="쉼표 [0] 2 5 2" xfId="6247" xr:uid="{00000000-0005-0000-0000-00008D420000}"/>
    <cellStyle name="쉼표 [0] 2 5 2 10" xfId="39848" xr:uid="{00000000-0005-0000-0000-000039020000}"/>
    <cellStyle name="쉼표 [0] 2 5 2 11" xfId="39908" xr:uid="{00000000-0005-0000-0000-0000F3040000}"/>
    <cellStyle name="쉼표 [0] 2 5 2 12" xfId="46845" xr:uid="{00000000-0005-0000-0000-00005D020000}"/>
    <cellStyle name="쉼표 [0] 2 5 2 13" xfId="47259" xr:uid="{00000000-0005-0000-0000-00005D020000}"/>
    <cellStyle name="쉼표 [0] 2 5 2 2" xfId="9435" xr:uid="{00000000-0005-0000-0000-00008E420000}"/>
    <cellStyle name="쉼표 [0] 2 5 2 2 2" xfId="24672" xr:uid="{00000000-0005-0000-0000-00008F420000}"/>
    <cellStyle name="쉼표 [0] 2 5 2 2 3" xfId="36603" xr:uid="{00000000-0005-0000-0000-000090420000}"/>
    <cellStyle name="쉼표 [0] 2 5 2 2 4" xfId="44396" xr:uid="{00000000-0005-0000-0000-000034180000}"/>
    <cellStyle name="쉼표 [0] 2 5 2 3" xfId="15772" xr:uid="{00000000-0005-0000-0000-000091420000}"/>
    <cellStyle name="쉼표 [0] 2 5 2 4" xfId="18286" xr:uid="{00000000-0005-0000-0000-000092420000}"/>
    <cellStyle name="쉼표 [0] 2 5 2 5" xfId="20055" xr:uid="{00000000-0005-0000-0000-000093420000}"/>
    <cellStyle name="쉼표 [0] 2 5 2 6" xfId="32765" xr:uid="{00000000-0005-0000-0000-000094420000}"/>
    <cellStyle name="쉼표 [0] 2 5 2 7" xfId="33004" xr:uid="{00000000-0005-0000-0000-000095420000}"/>
    <cellStyle name="쉼표 [0] 2 5 2 8" xfId="33213" xr:uid="{00000000-0005-0000-0000-000096420000}"/>
    <cellStyle name="쉼표 [0] 2 5 2 9" xfId="39306" xr:uid="{00000000-0005-0000-0000-000097420000}"/>
    <cellStyle name="쉼표 [0] 2 5 3" xfId="5784" xr:uid="{00000000-0005-0000-0000-000098420000}"/>
    <cellStyle name="쉼표 [0] 2 5 3 2" xfId="24671" xr:uid="{00000000-0005-0000-0000-000099420000}"/>
    <cellStyle name="쉼표 [0] 2 5 3 3" xfId="36602" xr:uid="{00000000-0005-0000-0000-00009A420000}"/>
    <cellStyle name="쉼표 [0] 2 5 3 4" xfId="44395" xr:uid="{00000000-0005-0000-0000-000035180000}"/>
    <cellStyle name="쉼표 [0] 2 5 4" xfId="8949" xr:uid="{00000000-0005-0000-0000-00009B420000}"/>
    <cellStyle name="쉼표 [0] 2 5 5" xfId="15719" xr:uid="{00000000-0005-0000-0000-00009C420000}"/>
    <cellStyle name="쉼표 [0] 2 5 6" xfId="17865" xr:uid="{00000000-0005-0000-0000-00009D420000}"/>
    <cellStyle name="쉼표 [0] 2 5 7" xfId="20135" xr:uid="{00000000-0005-0000-0000-00009E420000}"/>
    <cellStyle name="쉼표 [0] 2 5 8" xfId="32728" xr:uid="{00000000-0005-0000-0000-00009F420000}"/>
    <cellStyle name="쉼표 [0] 2 5 9" xfId="32991" xr:uid="{00000000-0005-0000-0000-0000A0420000}"/>
    <cellStyle name="쉼표 [0] 2 6" xfId="6243" xr:uid="{00000000-0005-0000-0000-0000A1420000}"/>
    <cellStyle name="쉼표 [0] 2 6 10" xfId="39844" xr:uid="{00000000-0005-0000-0000-00003A020000}"/>
    <cellStyle name="쉼표 [0] 2 6 11" xfId="39530" xr:uid="{00000000-0005-0000-0000-0000F4040000}"/>
    <cellStyle name="쉼표 [0] 2 6 12" xfId="46841" xr:uid="{00000000-0005-0000-0000-00005E020000}"/>
    <cellStyle name="쉼표 [0] 2 6 13" xfId="47255" xr:uid="{00000000-0005-0000-0000-00005E020000}"/>
    <cellStyle name="쉼표 [0] 2 6 2" xfId="9047" xr:uid="{00000000-0005-0000-0000-0000A2420000}"/>
    <cellStyle name="쉼표 [0] 2 6 2 2" xfId="24673" xr:uid="{00000000-0005-0000-0000-0000A3420000}"/>
    <cellStyle name="쉼표 [0] 2 6 2 3" xfId="36604" xr:uid="{00000000-0005-0000-0000-0000A4420000}"/>
    <cellStyle name="쉼표 [0] 2 6 2 4" xfId="44397" xr:uid="{00000000-0005-0000-0000-000037180000}"/>
    <cellStyle name="쉼표 [0] 2 6 3" xfId="15768" xr:uid="{00000000-0005-0000-0000-0000A5420000}"/>
    <cellStyle name="쉼표 [0] 2 6 4" xfId="18282" xr:uid="{00000000-0005-0000-0000-0000A6420000}"/>
    <cellStyle name="쉼표 [0] 2 6 5" xfId="20059" xr:uid="{00000000-0005-0000-0000-0000A7420000}"/>
    <cellStyle name="쉼표 [0] 2 6 6" xfId="32761" xr:uid="{00000000-0005-0000-0000-0000A8420000}"/>
    <cellStyle name="쉼표 [0] 2 6 7" xfId="33000" xr:uid="{00000000-0005-0000-0000-0000A9420000}"/>
    <cellStyle name="쉼표 [0] 2 6 8" xfId="33209" xr:uid="{00000000-0005-0000-0000-0000AA420000}"/>
    <cellStyle name="쉼표 [0] 2 6 9" xfId="39302" xr:uid="{00000000-0005-0000-0000-0000AB420000}"/>
    <cellStyle name="쉼표 [0] 2 7" xfId="7502" xr:uid="{00000000-0005-0000-0000-0000AC420000}"/>
    <cellStyle name="쉼표 [0] 2 7 2" xfId="15866" xr:uid="{00000000-0005-0000-0000-0000AD420000}"/>
    <cellStyle name="쉼표 [0] 2 7 3" xfId="19036" xr:uid="{00000000-0005-0000-0000-0000AE420000}"/>
    <cellStyle name="쉼표 [0] 2 7 4" xfId="24674" xr:uid="{00000000-0005-0000-0000-0000AF420000}"/>
    <cellStyle name="쉼표 [0] 2 7 5" xfId="36605" xr:uid="{00000000-0005-0000-0000-0000B0420000}"/>
    <cellStyle name="쉼표 [0] 2 7 6" xfId="40855" xr:uid="{00000000-0005-0000-0000-0000F5040000}"/>
    <cellStyle name="쉼표 [0] 2 7 7" xfId="44398" xr:uid="{00000000-0005-0000-0000-000038180000}"/>
    <cellStyle name="쉼표 [0] 2 8" xfId="7495" xr:uid="{00000000-0005-0000-0000-0000B1420000}"/>
    <cellStyle name="쉼표 [0] 2 8 2" xfId="15859" xr:uid="{00000000-0005-0000-0000-0000B2420000}"/>
    <cellStyle name="쉼표 [0] 2 8 3" xfId="19029" xr:uid="{00000000-0005-0000-0000-0000B3420000}"/>
    <cellStyle name="쉼표 [0] 2 8 4" xfId="24675" xr:uid="{00000000-0005-0000-0000-0000B4420000}"/>
    <cellStyle name="쉼표 [0] 2 8 5" xfId="36606" xr:uid="{00000000-0005-0000-0000-0000B5420000}"/>
    <cellStyle name="쉼표 [0] 2 8 6" xfId="40848" xr:uid="{00000000-0005-0000-0000-0000F6040000}"/>
    <cellStyle name="쉼표 [0] 2 8 7" xfId="44399" xr:uid="{00000000-0005-0000-0000-000039180000}"/>
    <cellStyle name="쉼표 [0] 2 9" xfId="5776" xr:uid="{00000000-0005-0000-0000-0000B6420000}"/>
    <cellStyle name="쉼표 [0] 2 9 2" xfId="15955" xr:uid="{00000000-0005-0000-0000-0000B7420000}"/>
    <cellStyle name="쉼표 [0] 2 9 3" xfId="19425" xr:uid="{00000000-0005-0000-0000-0000B8420000}"/>
    <cellStyle name="쉼표 [0] 2 9 4" xfId="36607" xr:uid="{00000000-0005-0000-0000-0000B9420000}"/>
    <cellStyle name="쉼표 [0] 2 9 5" xfId="41259" xr:uid="{00000000-0005-0000-0000-0000F7040000}"/>
    <cellStyle name="쉼표 [0] 20" xfId="4365" xr:uid="{00000000-0005-0000-0000-0000BA420000}"/>
    <cellStyle name="쉼표 [0] 20 2" xfId="24676" xr:uid="{00000000-0005-0000-0000-0000BB420000}"/>
    <cellStyle name="쉼표 [0] 20 3" xfId="36608" xr:uid="{00000000-0005-0000-0000-0000BC420000}"/>
    <cellStyle name="쉼표 [0] 20 4" xfId="44400" xr:uid="{00000000-0005-0000-0000-00003B180000}"/>
    <cellStyle name="쉼표 [0] 21" xfId="5787" xr:uid="{00000000-0005-0000-0000-0000BD420000}"/>
    <cellStyle name="쉼표 [0] 21 2" xfId="24677" xr:uid="{00000000-0005-0000-0000-0000BE420000}"/>
    <cellStyle name="쉼표 [0] 21 3" xfId="36609" xr:uid="{00000000-0005-0000-0000-0000BF420000}"/>
    <cellStyle name="쉼표 [0] 21 4" xfId="44401" xr:uid="{00000000-0005-0000-0000-00003C180000}"/>
    <cellStyle name="쉼표 [0] 22" xfId="15707" xr:uid="{00000000-0005-0000-0000-0000C0420000}"/>
    <cellStyle name="쉼표 [0] 22 2" xfId="24678" xr:uid="{00000000-0005-0000-0000-0000C1420000}"/>
    <cellStyle name="쉼표 [0] 22 3" xfId="36610" xr:uid="{00000000-0005-0000-0000-0000C2420000}"/>
    <cellStyle name="쉼표 [0] 22 4" xfId="44402" xr:uid="{00000000-0005-0000-0000-00003D180000}"/>
    <cellStyle name="쉼표 [0] 23" xfId="15721" xr:uid="{00000000-0005-0000-0000-0000C3420000}"/>
    <cellStyle name="쉼표 [0] 23 2" xfId="24679" xr:uid="{00000000-0005-0000-0000-0000C4420000}"/>
    <cellStyle name="쉼표 [0] 23 3" xfId="36611" xr:uid="{00000000-0005-0000-0000-0000C5420000}"/>
    <cellStyle name="쉼표 [0] 23 4" xfId="44403" xr:uid="{00000000-0005-0000-0000-00003E180000}"/>
    <cellStyle name="쉼표 [0] 24" xfId="17867" xr:uid="{00000000-0005-0000-0000-0000C6420000}"/>
    <cellStyle name="쉼표 [0] 24 2" xfId="24680" xr:uid="{00000000-0005-0000-0000-0000C7420000}"/>
    <cellStyle name="쉼표 [0] 24 3" xfId="36612" xr:uid="{00000000-0005-0000-0000-0000C8420000}"/>
    <cellStyle name="쉼표 [0] 24 4" xfId="44404" xr:uid="{00000000-0005-0000-0000-00003F180000}"/>
    <cellStyle name="쉼표 [0] 25" xfId="6248" xr:uid="{00000000-0005-0000-0000-0000C9420000}"/>
    <cellStyle name="쉼표 [0] 25 10" xfId="39849" xr:uid="{00000000-0005-0000-0000-00003B020000}"/>
    <cellStyle name="쉼표 [0] 25 11" xfId="40160" xr:uid="{00000000-0005-0000-0000-0000F8040000}"/>
    <cellStyle name="쉼표 [0] 25 12" xfId="46846" xr:uid="{00000000-0005-0000-0000-00005F020000}"/>
    <cellStyle name="쉼표 [0] 25 13" xfId="47260" xr:uid="{00000000-0005-0000-0000-00005F020000}"/>
    <cellStyle name="쉼표 [0] 25 2" xfId="8776" xr:uid="{00000000-0005-0000-0000-0000CA420000}"/>
    <cellStyle name="쉼표 [0] 25 2 2" xfId="24681" xr:uid="{00000000-0005-0000-0000-0000CB420000}"/>
    <cellStyle name="쉼표 [0] 25 2 3" xfId="36613" xr:uid="{00000000-0005-0000-0000-0000CC420000}"/>
    <cellStyle name="쉼표 [0] 25 2 4" xfId="44405" xr:uid="{00000000-0005-0000-0000-000041180000}"/>
    <cellStyle name="쉼표 [0] 25 3" xfId="15773" xr:uid="{00000000-0005-0000-0000-0000CD420000}"/>
    <cellStyle name="쉼표 [0] 25 4" xfId="18287" xr:uid="{00000000-0005-0000-0000-0000CE420000}"/>
    <cellStyle name="쉼표 [0] 25 5" xfId="20054" xr:uid="{00000000-0005-0000-0000-0000CF420000}"/>
    <cellStyle name="쉼표 [0] 25 6" xfId="32766" xr:uid="{00000000-0005-0000-0000-0000D0420000}"/>
    <cellStyle name="쉼표 [0] 25 7" xfId="33005" xr:uid="{00000000-0005-0000-0000-0000D1420000}"/>
    <cellStyle name="쉼표 [0] 25 8" xfId="33214" xr:uid="{00000000-0005-0000-0000-0000D2420000}"/>
    <cellStyle name="쉼표 [0] 25 9" xfId="39307" xr:uid="{00000000-0005-0000-0000-0000D3420000}"/>
    <cellStyle name="쉼표 [0] 26" xfId="6249" xr:uid="{00000000-0005-0000-0000-0000D4420000}"/>
    <cellStyle name="쉼표 [0] 26 10" xfId="39850" xr:uid="{00000000-0005-0000-0000-00003C020000}"/>
    <cellStyle name="쉼표 [0] 26 11" xfId="39798" xr:uid="{00000000-0005-0000-0000-0000F9040000}"/>
    <cellStyle name="쉼표 [0] 26 12" xfId="46847" xr:uid="{00000000-0005-0000-0000-000060020000}"/>
    <cellStyle name="쉼표 [0] 26 13" xfId="47261" xr:uid="{00000000-0005-0000-0000-000060020000}"/>
    <cellStyle name="쉼표 [0] 26 2" xfId="9325" xr:uid="{00000000-0005-0000-0000-0000D5420000}"/>
    <cellStyle name="쉼표 [0] 26 3" xfId="15774" xr:uid="{00000000-0005-0000-0000-0000D6420000}"/>
    <cellStyle name="쉼표 [0] 26 4" xfId="18288" xr:uid="{00000000-0005-0000-0000-0000D7420000}"/>
    <cellStyle name="쉼표 [0] 26 5" xfId="20053" xr:uid="{00000000-0005-0000-0000-0000D8420000}"/>
    <cellStyle name="쉼표 [0] 26 6" xfId="32767" xr:uid="{00000000-0005-0000-0000-0000D9420000}"/>
    <cellStyle name="쉼표 [0] 26 7" xfId="33006" xr:uid="{00000000-0005-0000-0000-0000DA420000}"/>
    <cellStyle name="쉼표 [0] 26 8" xfId="33215" xr:uid="{00000000-0005-0000-0000-0000DB420000}"/>
    <cellStyle name="쉼표 [0] 26 9" xfId="39308" xr:uid="{00000000-0005-0000-0000-0000DC420000}"/>
    <cellStyle name="쉼표 [0] 27" xfId="6250" xr:uid="{00000000-0005-0000-0000-0000DD420000}"/>
    <cellStyle name="쉼표 [0] 27 10" xfId="39851" xr:uid="{00000000-0005-0000-0000-00003D020000}"/>
    <cellStyle name="쉼표 [0] 27 11" xfId="39942" xr:uid="{00000000-0005-0000-0000-0000FA040000}"/>
    <cellStyle name="쉼표 [0] 27 12" xfId="46848" xr:uid="{00000000-0005-0000-0000-000061020000}"/>
    <cellStyle name="쉼표 [0] 27 13" xfId="47262" xr:uid="{00000000-0005-0000-0000-000061020000}"/>
    <cellStyle name="쉼표 [0] 27 2" xfId="8478" xr:uid="{00000000-0005-0000-0000-0000DE420000}"/>
    <cellStyle name="쉼표 [0] 27 3" xfId="15775" xr:uid="{00000000-0005-0000-0000-0000DF420000}"/>
    <cellStyle name="쉼표 [0] 27 4" xfId="18289" xr:uid="{00000000-0005-0000-0000-0000E0420000}"/>
    <cellStyle name="쉼표 [0] 27 5" xfId="20052" xr:uid="{00000000-0005-0000-0000-0000E1420000}"/>
    <cellStyle name="쉼표 [0] 27 6" xfId="32768" xr:uid="{00000000-0005-0000-0000-0000E2420000}"/>
    <cellStyle name="쉼표 [0] 27 7" xfId="33007" xr:uid="{00000000-0005-0000-0000-0000E3420000}"/>
    <cellStyle name="쉼표 [0] 27 8" xfId="33216" xr:uid="{00000000-0005-0000-0000-0000E4420000}"/>
    <cellStyle name="쉼표 [0] 27 9" xfId="39309" xr:uid="{00000000-0005-0000-0000-0000E5420000}"/>
    <cellStyle name="쉼표 [0] 28" xfId="6251" xr:uid="{00000000-0005-0000-0000-0000E6420000}"/>
    <cellStyle name="쉼표 [0] 28 10" xfId="39852" xr:uid="{00000000-0005-0000-0000-00003E020000}"/>
    <cellStyle name="쉼표 [0] 28 11" xfId="39892" xr:uid="{00000000-0005-0000-0000-0000FB040000}"/>
    <cellStyle name="쉼표 [0] 28 12" xfId="46849" xr:uid="{00000000-0005-0000-0000-000062020000}"/>
    <cellStyle name="쉼표 [0] 28 13" xfId="47263" xr:uid="{00000000-0005-0000-0000-000062020000}"/>
    <cellStyle name="쉼표 [0] 28 2" xfId="9326" xr:uid="{00000000-0005-0000-0000-0000E7420000}"/>
    <cellStyle name="쉼표 [0] 28 3" xfId="15776" xr:uid="{00000000-0005-0000-0000-0000E8420000}"/>
    <cellStyle name="쉼표 [0] 28 4" xfId="18290" xr:uid="{00000000-0005-0000-0000-0000E9420000}"/>
    <cellStyle name="쉼표 [0] 28 5" xfId="20051" xr:uid="{00000000-0005-0000-0000-0000EA420000}"/>
    <cellStyle name="쉼표 [0] 28 6" xfId="32769" xr:uid="{00000000-0005-0000-0000-0000EB420000}"/>
    <cellStyle name="쉼표 [0] 28 7" xfId="33008" xr:uid="{00000000-0005-0000-0000-0000EC420000}"/>
    <cellStyle name="쉼표 [0] 28 8" xfId="33217" xr:uid="{00000000-0005-0000-0000-0000ED420000}"/>
    <cellStyle name="쉼표 [0] 28 9" xfId="39310" xr:uid="{00000000-0005-0000-0000-0000EE420000}"/>
    <cellStyle name="쉼표 [0] 29" xfId="20133" xr:uid="{00000000-0005-0000-0000-0000EF420000}"/>
    <cellStyle name="쉼표 [0] 3" xfId="128" xr:uid="{00000000-0005-0000-0000-0000F0420000}"/>
    <cellStyle name="쉼표 [0] 3 10" xfId="15956" xr:uid="{00000000-0005-0000-0000-0000F1420000}"/>
    <cellStyle name="쉼표 [0] 3 10 2" xfId="19426" xr:uid="{00000000-0005-0000-0000-0000F2420000}"/>
    <cellStyle name="쉼표 [0] 3 10 3" xfId="36614" xr:uid="{00000000-0005-0000-0000-0000F3420000}"/>
    <cellStyle name="쉼표 [0] 3 10 4" xfId="41260" xr:uid="{00000000-0005-0000-0000-0000FD040000}"/>
    <cellStyle name="쉼표 [0] 3 11" xfId="15957" xr:uid="{00000000-0005-0000-0000-0000F4420000}"/>
    <cellStyle name="쉼표 [0] 3 11 2" xfId="19427" xr:uid="{00000000-0005-0000-0000-0000F5420000}"/>
    <cellStyle name="쉼표 [0] 3 11 3" xfId="36615" xr:uid="{00000000-0005-0000-0000-0000F6420000}"/>
    <cellStyle name="쉼표 [0] 3 11 4" xfId="41261" xr:uid="{00000000-0005-0000-0000-0000FE040000}"/>
    <cellStyle name="쉼표 [0] 3 12" xfId="15958" xr:uid="{00000000-0005-0000-0000-0000F7420000}"/>
    <cellStyle name="쉼표 [0] 3 12 2" xfId="19428" xr:uid="{00000000-0005-0000-0000-0000F8420000}"/>
    <cellStyle name="쉼표 [0] 3 12 3" xfId="36616" xr:uid="{00000000-0005-0000-0000-0000F9420000}"/>
    <cellStyle name="쉼표 [0] 3 12 4" xfId="41262" xr:uid="{00000000-0005-0000-0000-0000FF040000}"/>
    <cellStyle name="쉼표 [0] 3 13" xfId="15959" xr:uid="{00000000-0005-0000-0000-0000FA420000}"/>
    <cellStyle name="쉼표 [0] 3 13 2" xfId="19429" xr:uid="{00000000-0005-0000-0000-0000FB420000}"/>
    <cellStyle name="쉼표 [0] 3 13 3" xfId="36617" xr:uid="{00000000-0005-0000-0000-0000FC420000}"/>
    <cellStyle name="쉼표 [0] 3 13 4" xfId="41263" xr:uid="{00000000-0005-0000-0000-000000050000}"/>
    <cellStyle name="쉼표 [0] 3 14" xfId="15960" xr:uid="{00000000-0005-0000-0000-0000FD420000}"/>
    <cellStyle name="쉼표 [0] 3 14 2" xfId="19430" xr:uid="{00000000-0005-0000-0000-0000FE420000}"/>
    <cellStyle name="쉼표 [0] 3 14 3" xfId="36618" xr:uid="{00000000-0005-0000-0000-0000FF420000}"/>
    <cellStyle name="쉼표 [0] 3 14 4" xfId="41264" xr:uid="{00000000-0005-0000-0000-000001050000}"/>
    <cellStyle name="쉼표 [0] 3 15" xfId="15961" xr:uid="{00000000-0005-0000-0000-000000430000}"/>
    <cellStyle name="쉼표 [0] 3 15 2" xfId="19431" xr:uid="{00000000-0005-0000-0000-000001430000}"/>
    <cellStyle name="쉼표 [0] 3 15 3" xfId="36619" xr:uid="{00000000-0005-0000-0000-000002430000}"/>
    <cellStyle name="쉼표 [0] 3 15 4" xfId="41265" xr:uid="{00000000-0005-0000-0000-000002050000}"/>
    <cellStyle name="쉼표 [0] 3 16" xfId="15962" xr:uid="{00000000-0005-0000-0000-000003430000}"/>
    <cellStyle name="쉼표 [0] 3 16 2" xfId="19432" xr:uid="{00000000-0005-0000-0000-000004430000}"/>
    <cellStyle name="쉼표 [0] 3 16 3" xfId="36620" xr:uid="{00000000-0005-0000-0000-000005430000}"/>
    <cellStyle name="쉼표 [0] 3 16 4" xfId="41266" xr:uid="{00000000-0005-0000-0000-000003050000}"/>
    <cellStyle name="쉼표 [0] 3 17" xfId="15963" xr:uid="{00000000-0005-0000-0000-000006430000}"/>
    <cellStyle name="쉼표 [0] 3 17 2" xfId="19433" xr:uid="{00000000-0005-0000-0000-000007430000}"/>
    <cellStyle name="쉼표 [0] 3 17 3" xfId="36621" xr:uid="{00000000-0005-0000-0000-000008430000}"/>
    <cellStyle name="쉼표 [0] 3 17 4" xfId="41267" xr:uid="{00000000-0005-0000-0000-000004050000}"/>
    <cellStyle name="쉼표 [0] 3 18" xfId="15964" xr:uid="{00000000-0005-0000-0000-000009430000}"/>
    <cellStyle name="쉼표 [0] 3 18 2" xfId="19434" xr:uid="{00000000-0005-0000-0000-00000A430000}"/>
    <cellStyle name="쉼표 [0] 3 18 3" xfId="36622" xr:uid="{00000000-0005-0000-0000-00000B430000}"/>
    <cellStyle name="쉼표 [0] 3 18 4" xfId="41268" xr:uid="{00000000-0005-0000-0000-000005050000}"/>
    <cellStyle name="쉼표 [0] 3 19" xfId="15965" xr:uid="{00000000-0005-0000-0000-00000C430000}"/>
    <cellStyle name="쉼표 [0] 3 19 2" xfId="19435" xr:uid="{00000000-0005-0000-0000-00000D430000}"/>
    <cellStyle name="쉼표 [0] 3 19 3" xfId="36623" xr:uid="{00000000-0005-0000-0000-00000E430000}"/>
    <cellStyle name="쉼표 [0] 3 19 4" xfId="41269" xr:uid="{00000000-0005-0000-0000-000006050000}"/>
    <cellStyle name="쉼표 [0] 3 2" xfId="135" xr:uid="{00000000-0005-0000-0000-00000F430000}"/>
    <cellStyle name="쉼표 [0] 3 2 10" xfId="40857" xr:uid="{00000000-0005-0000-0000-000007050000}"/>
    <cellStyle name="쉼표 [0] 3 2 11" xfId="44295" xr:uid="{00000000-0005-0000-0000-000050180000}"/>
    <cellStyle name="쉼표 [0] 3 2 2" xfId="1447" xr:uid="{00000000-0005-0000-0000-000010430000}"/>
    <cellStyle name="쉼표 [0] 3 2 2 2" xfId="24682" xr:uid="{00000000-0005-0000-0000-000011430000}"/>
    <cellStyle name="쉼표 [0] 3 2 2 3" xfId="36624" xr:uid="{00000000-0005-0000-0000-000012430000}"/>
    <cellStyle name="쉼표 [0] 3 2 2 4" xfId="44406" xr:uid="{00000000-0005-0000-0000-000051180000}"/>
    <cellStyle name="쉼표 [0] 3 2 3" xfId="1446" xr:uid="{00000000-0005-0000-0000-000013430000}"/>
    <cellStyle name="쉼표 [0] 3 2 4" xfId="3685" xr:uid="{00000000-0005-0000-0000-000014430000}"/>
    <cellStyle name="쉼표 [0] 3 2 5" xfId="7504" xr:uid="{00000000-0005-0000-0000-000015430000}"/>
    <cellStyle name="쉼표 [0] 3 2 6" xfId="15868" xr:uid="{00000000-0005-0000-0000-000016430000}"/>
    <cellStyle name="쉼표 [0] 3 2 7" xfId="19038" xr:uid="{00000000-0005-0000-0000-000017430000}"/>
    <cellStyle name="쉼표 [0] 3 2 8" xfId="24194" xr:uid="{00000000-0005-0000-0000-000018430000}"/>
    <cellStyle name="쉼표 [0] 3 2 9" xfId="36498" xr:uid="{00000000-0005-0000-0000-000019430000}"/>
    <cellStyle name="쉼표 [0] 3 20" xfId="15966" xr:uid="{00000000-0005-0000-0000-00001A430000}"/>
    <cellStyle name="쉼표 [0] 3 20 2" xfId="19436" xr:uid="{00000000-0005-0000-0000-00001B430000}"/>
    <cellStyle name="쉼표 [0] 3 20 3" xfId="36625" xr:uid="{00000000-0005-0000-0000-00001C430000}"/>
    <cellStyle name="쉼표 [0] 3 20 4" xfId="41270" xr:uid="{00000000-0005-0000-0000-000008050000}"/>
    <cellStyle name="쉼표 [0] 3 21" xfId="15967" xr:uid="{00000000-0005-0000-0000-00001D430000}"/>
    <cellStyle name="쉼표 [0] 3 21 2" xfId="19437" xr:uid="{00000000-0005-0000-0000-00001E430000}"/>
    <cellStyle name="쉼표 [0] 3 21 3" xfId="36626" xr:uid="{00000000-0005-0000-0000-00001F430000}"/>
    <cellStyle name="쉼표 [0] 3 21 4" xfId="41271" xr:uid="{00000000-0005-0000-0000-000009050000}"/>
    <cellStyle name="쉼표 [0] 3 22" xfId="15968" xr:uid="{00000000-0005-0000-0000-000020430000}"/>
    <cellStyle name="쉼표 [0] 3 22 2" xfId="19438" xr:uid="{00000000-0005-0000-0000-000021430000}"/>
    <cellStyle name="쉼표 [0] 3 22 3" xfId="36627" xr:uid="{00000000-0005-0000-0000-000022430000}"/>
    <cellStyle name="쉼표 [0] 3 22 4" xfId="41272" xr:uid="{00000000-0005-0000-0000-00000A050000}"/>
    <cellStyle name="쉼표 [0] 3 23" xfId="15969" xr:uid="{00000000-0005-0000-0000-000023430000}"/>
    <cellStyle name="쉼표 [0] 3 23 2" xfId="19439" xr:uid="{00000000-0005-0000-0000-000024430000}"/>
    <cellStyle name="쉼표 [0] 3 23 3" xfId="36628" xr:uid="{00000000-0005-0000-0000-000025430000}"/>
    <cellStyle name="쉼표 [0] 3 23 4" xfId="41273" xr:uid="{00000000-0005-0000-0000-00000B050000}"/>
    <cellStyle name="쉼표 [0] 3 24" xfId="15970" xr:uid="{00000000-0005-0000-0000-000026430000}"/>
    <cellStyle name="쉼표 [0] 3 24 2" xfId="19440" xr:uid="{00000000-0005-0000-0000-000027430000}"/>
    <cellStyle name="쉼표 [0] 3 24 3" xfId="36629" xr:uid="{00000000-0005-0000-0000-000028430000}"/>
    <cellStyle name="쉼표 [0] 3 24 4" xfId="41274" xr:uid="{00000000-0005-0000-0000-00000C050000}"/>
    <cellStyle name="쉼표 [0] 3 25" xfId="15971" xr:uid="{00000000-0005-0000-0000-000029430000}"/>
    <cellStyle name="쉼표 [0] 3 25 2" xfId="19441" xr:uid="{00000000-0005-0000-0000-00002A430000}"/>
    <cellStyle name="쉼표 [0] 3 25 3" xfId="36630" xr:uid="{00000000-0005-0000-0000-00002B430000}"/>
    <cellStyle name="쉼표 [0] 3 25 4" xfId="41275" xr:uid="{00000000-0005-0000-0000-00000D050000}"/>
    <cellStyle name="쉼표 [0] 3 26" xfId="15972" xr:uid="{00000000-0005-0000-0000-00002C430000}"/>
    <cellStyle name="쉼표 [0] 3 26 2" xfId="19442" xr:uid="{00000000-0005-0000-0000-00002D430000}"/>
    <cellStyle name="쉼표 [0] 3 26 3" xfId="36631" xr:uid="{00000000-0005-0000-0000-00002E430000}"/>
    <cellStyle name="쉼표 [0] 3 26 4" xfId="41276" xr:uid="{00000000-0005-0000-0000-00000E050000}"/>
    <cellStyle name="쉼표 [0] 3 27" xfId="15973" xr:uid="{00000000-0005-0000-0000-00002F430000}"/>
    <cellStyle name="쉼표 [0] 3 27 2" xfId="19443" xr:uid="{00000000-0005-0000-0000-000030430000}"/>
    <cellStyle name="쉼표 [0] 3 27 3" xfId="36632" xr:uid="{00000000-0005-0000-0000-000031430000}"/>
    <cellStyle name="쉼표 [0] 3 27 4" xfId="41277" xr:uid="{00000000-0005-0000-0000-00000F050000}"/>
    <cellStyle name="쉼표 [0] 3 28" xfId="15974" xr:uid="{00000000-0005-0000-0000-000032430000}"/>
    <cellStyle name="쉼표 [0] 3 28 2" xfId="19444" xr:uid="{00000000-0005-0000-0000-000033430000}"/>
    <cellStyle name="쉼표 [0] 3 28 3" xfId="36633" xr:uid="{00000000-0005-0000-0000-000034430000}"/>
    <cellStyle name="쉼표 [0] 3 28 4" xfId="41278" xr:uid="{00000000-0005-0000-0000-000010050000}"/>
    <cellStyle name="쉼표 [0] 3 29" xfId="15975" xr:uid="{00000000-0005-0000-0000-000035430000}"/>
    <cellStyle name="쉼표 [0] 3 29 2" xfId="19445" xr:uid="{00000000-0005-0000-0000-000036430000}"/>
    <cellStyle name="쉼표 [0] 3 29 3" xfId="36634" xr:uid="{00000000-0005-0000-0000-000037430000}"/>
    <cellStyle name="쉼표 [0] 3 29 4" xfId="41279" xr:uid="{00000000-0005-0000-0000-000011050000}"/>
    <cellStyle name="쉼표 [0] 3 3" xfId="434" xr:uid="{00000000-0005-0000-0000-000038430000}"/>
    <cellStyle name="쉼표 [0] 3 3 2" xfId="1445" xr:uid="{00000000-0005-0000-0000-000039430000}"/>
    <cellStyle name="쉼표 [0] 3 3 2 2" xfId="3686" xr:uid="{00000000-0005-0000-0000-00003A430000}"/>
    <cellStyle name="쉼표 [0] 3 3 3" xfId="7505" xr:uid="{00000000-0005-0000-0000-00003B430000}"/>
    <cellStyle name="쉼표 [0] 3 3 4" xfId="15869" xr:uid="{00000000-0005-0000-0000-00003C430000}"/>
    <cellStyle name="쉼표 [0] 3 3 5" xfId="19039" xr:uid="{00000000-0005-0000-0000-00003D430000}"/>
    <cellStyle name="쉼표 [0] 3 3 6" xfId="24195" xr:uid="{00000000-0005-0000-0000-00003E430000}"/>
    <cellStyle name="쉼표 [0] 3 3 7" xfId="36499" xr:uid="{00000000-0005-0000-0000-00003F430000}"/>
    <cellStyle name="쉼표 [0] 3 3 8" xfId="40858" xr:uid="{00000000-0005-0000-0000-000012050000}"/>
    <cellStyle name="쉼표 [0] 3 3 9" xfId="44296" xr:uid="{00000000-0005-0000-0000-00005C180000}"/>
    <cellStyle name="쉼표 [0] 3 30" xfId="15976" xr:uid="{00000000-0005-0000-0000-000040430000}"/>
    <cellStyle name="쉼표 [0] 3 30 2" xfId="19446" xr:uid="{00000000-0005-0000-0000-000041430000}"/>
    <cellStyle name="쉼표 [0] 3 30 3" xfId="36635" xr:uid="{00000000-0005-0000-0000-000042430000}"/>
    <cellStyle name="쉼표 [0] 3 30 4" xfId="41280" xr:uid="{00000000-0005-0000-0000-000013050000}"/>
    <cellStyle name="쉼표 [0] 3 31" xfId="15977" xr:uid="{00000000-0005-0000-0000-000043430000}"/>
    <cellStyle name="쉼표 [0] 3 31 2" xfId="19447" xr:uid="{00000000-0005-0000-0000-000044430000}"/>
    <cellStyle name="쉼표 [0] 3 31 3" xfId="36636" xr:uid="{00000000-0005-0000-0000-000045430000}"/>
    <cellStyle name="쉼표 [0] 3 31 4" xfId="41281" xr:uid="{00000000-0005-0000-0000-000014050000}"/>
    <cellStyle name="쉼표 [0] 3 32" xfId="15978" xr:uid="{00000000-0005-0000-0000-000046430000}"/>
    <cellStyle name="쉼표 [0] 3 32 2" xfId="19448" xr:uid="{00000000-0005-0000-0000-000047430000}"/>
    <cellStyle name="쉼표 [0] 3 32 3" xfId="36637" xr:uid="{00000000-0005-0000-0000-000048430000}"/>
    <cellStyle name="쉼표 [0] 3 32 4" xfId="41282" xr:uid="{00000000-0005-0000-0000-000015050000}"/>
    <cellStyle name="쉼표 [0] 3 33" xfId="15979" xr:uid="{00000000-0005-0000-0000-000049430000}"/>
    <cellStyle name="쉼표 [0] 3 33 2" xfId="19449" xr:uid="{00000000-0005-0000-0000-00004A430000}"/>
    <cellStyle name="쉼표 [0] 3 33 3" xfId="36638" xr:uid="{00000000-0005-0000-0000-00004B430000}"/>
    <cellStyle name="쉼표 [0] 3 33 4" xfId="41283" xr:uid="{00000000-0005-0000-0000-000016050000}"/>
    <cellStyle name="쉼표 [0] 3 34" xfId="15980" xr:uid="{00000000-0005-0000-0000-00004C430000}"/>
    <cellStyle name="쉼표 [0] 3 34 2" xfId="19450" xr:uid="{00000000-0005-0000-0000-00004D430000}"/>
    <cellStyle name="쉼표 [0] 3 34 3" xfId="36639" xr:uid="{00000000-0005-0000-0000-00004E430000}"/>
    <cellStyle name="쉼표 [0] 3 34 4" xfId="41284" xr:uid="{00000000-0005-0000-0000-000017050000}"/>
    <cellStyle name="쉼표 [0] 3 35" xfId="15981" xr:uid="{00000000-0005-0000-0000-00004F430000}"/>
    <cellStyle name="쉼표 [0] 3 35 2" xfId="19451" xr:uid="{00000000-0005-0000-0000-000050430000}"/>
    <cellStyle name="쉼표 [0] 3 35 3" xfId="36640" xr:uid="{00000000-0005-0000-0000-000051430000}"/>
    <cellStyle name="쉼표 [0] 3 35 4" xfId="41285" xr:uid="{00000000-0005-0000-0000-000018050000}"/>
    <cellStyle name="쉼표 [0] 3 36" xfId="15982" xr:uid="{00000000-0005-0000-0000-000052430000}"/>
    <cellStyle name="쉼표 [0] 3 36 2" xfId="19452" xr:uid="{00000000-0005-0000-0000-000053430000}"/>
    <cellStyle name="쉼표 [0] 3 36 3" xfId="36641" xr:uid="{00000000-0005-0000-0000-000054430000}"/>
    <cellStyle name="쉼표 [0] 3 36 4" xfId="41286" xr:uid="{00000000-0005-0000-0000-000019050000}"/>
    <cellStyle name="쉼표 [0] 3 37" xfId="15983" xr:uid="{00000000-0005-0000-0000-000055430000}"/>
    <cellStyle name="쉼표 [0] 3 37 2" xfId="19453" xr:uid="{00000000-0005-0000-0000-000056430000}"/>
    <cellStyle name="쉼표 [0] 3 37 3" xfId="36642" xr:uid="{00000000-0005-0000-0000-000057430000}"/>
    <cellStyle name="쉼표 [0] 3 37 4" xfId="41287" xr:uid="{00000000-0005-0000-0000-00001A050000}"/>
    <cellStyle name="쉼표 [0] 3 38" xfId="15984" xr:uid="{00000000-0005-0000-0000-000058430000}"/>
    <cellStyle name="쉼표 [0] 3 38 2" xfId="19454" xr:uid="{00000000-0005-0000-0000-000059430000}"/>
    <cellStyle name="쉼표 [0] 3 38 3" xfId="36643" xr:uid="{00000000-0005-0000-0000-00005A430000}"/>
    <cellStyle name="쉼표 [0] 3 38 4" xfId="41288" xr:uid="{00000000-0005-0000-0000-00001B050000}"/>
    <cellStyle name="쉼표 [0] 3 39" xfId="15985" xr:uid="{00000000-0005-0000-0000-00005B430000}"/>
    <cellStyle name="쉼표 [0] 3 39 2" xfId="19455" xr:uid="{00000000-0005-0000-0000-00005C430000}"/>
    <cellStyle name="쉼표 [0] 3 39 3" xfId="36644" xr:uid="{00000000-0005-0000-0000-00005D430000}"/>
    <cellStyle name="쉼표 [0] 3 39 4" xfId="41289" xr:uid="{00000000-0005-0000-0000-00001C050000}"/>
    <cellStyle name="쉼표 [0] 3 4" xfId="3687" xr:uid="{00000000-0005-0000-0000-00005E430000}"/>
    <cellStyle name="쉼표 [0] 3 4 2" xfId="7503" xr:uid="{00000000-0005-0000-0000-00005F430000}"/>
    <cellStyle name="쉼표 [0] 3 4 3" xfId="15867" xr:uid="{00000000-0005-0000-0000-000060430000}"/>
    <cellStyle name="쉼표 [0] 3 4 4" xfId="19037" xr:uid="{00000000-0005-0000-0000-000061430000}"/>
    <cellStyle name="쉼표 [0] 3 4 5" xfId="24193" xr:uid="{00000000-0005-0000-0000-000062430000}"/>
    <cellStyle name="쉼표 [0] 3 4 6" xfId="36497" xr:uid="{00000000-0005-0000-0000-000063430000}"/>
    <cellStyle name="쉼표 [0] 3 4 7" xfId="40856" xr:uid="{00000000-0005-0000-0000-00001D050000}"/>
    <cellStyle name="쉼표 [0] 3 4 8" xfId="44294" xr:uid="{00000000-0005-0000-0000-000067180000}"/>
    <cellStyle name="쉼표 [0] 3 40" xfId="15986" xr:uid="{00000000-0005-0000-0000-000064430000}"/>
    <cellStyle name="쉼표 [0] 3 40 2" xfId="19456" xr:uid="{00000000-0005-0000-0000-000065430000}"/>
    <cellStyle name="쉼표 [0] 3 40 3" xfId="36645" xr:uid="{00000000-0005-0000-0000-000066430000}"/>
    <cellStyle name="쉼표 [0] 3 40 4" xfId="41290" xr:uid="{00000000-0005-0000-0000-00001E050000}"/>
    <cellStyle name="쉼표 [0] 3 41" xfId="15987" xr:uid="{00000000-0005-0000-0000-000067430000}"/>
    <cellStyle name="쉼표 [0] 3 41 2" xfId="19457" xr:uid="{00000000-0005-0000-0000-000068430000}"/>
    <cellStyle name="쉼표 [0] 3 41 3" xfId="36646" xr:uid="{00000000-0005-0000-0000-000069430000}"/>
    <cellStyle name="쉼표 [0] 3 41 4" xfId="41291" xr:uid="{00000000-0005-0000-0000-00001F050000}"/>
    <cellStyle name="쉼표 [0] 3 42" xfId="15988" xr:uid="{00000000-0005-0000-0000-00006A430000}"/>
    <cellStyle name="쉼표 [0] 3 42 2" xfId="19458" xr:uid="{00000000-0005-0000-0000-00006B430000}"/>
    <cellStyle name="쉼표 [0] 3 42 3" xfId="36647" xr:uid="{00000000-0005-0000-0000-00006C430000}"/>
    <cellStyle name="쉼표 [0] 3 42 4" xfId="41292" xr:uid="{00000000-0005-0000-0000-000020050000}"/>
    <cellStyle name="쉼표 [0] 3 43" xfId="15989" xr:uid="{00000000-0005-0000-0000-00006D430000}"/>
    <cellStyle name="쉼표 [0] 3 43 2" xfId="19459" xr:uid="{00000000-0005-0000-0000-00006E430000}"/>
    <cellStyle name="쉼표 [0] 3 43 3" xfId="36648" xr:uid="{00000000-0005-0000-0000-00006F430000}"/>
    <cellStyle name="쉼표 [0] 3 43 4" xfId="41293" xr:uid="{00000000-0005-0000-0000-000021050000}"/>
    <cellStyle name="쉼표 [0] 3 44" xfId="15990" xr:uid="{00000000-0005-0000-0000-000070430000}"/>
    <cellStyle name="쉼표 [0] 3 44 2" xfId="19460" xr:uid="{00000000-0005-0000-0000-000071430000}"/>
    <cellStyle name="쉼표 [0] 3 44 3" xfId="36649" xr:uid="{00000000-0005-0000-0000-000072430000}"/>
    <cellStyle name="쉼표 [0] 3 44 4" xfId="41294" xr:uid="{00000000-0005-0000-0000-000022050000}"/>
    <cellStyle name="쉼표 [0] 3 45" xfId="15991" xr:uid="{00000000-0005-0000-0000-000073430000}"/>
    <cellStyle name="쉼표 [0] 3 45 2" xfId="19461" xr:uid="{00000000-0005-0000-0000-000074430000}"/>
    <cellStyle name="쉼표 [0] 3 45 3" xfId="36650" xr:uid="{00000000-0005-0000-0000-000075430000}"/>
    <cellStyle name="쉼표 [0] 3 45 4" xfId="41295" xr:uid="{00000000-0005-0000-0000-000023050000}"/>
    <cellStyle name="쉼표 [0] 3 46" xfId="15992" xr:uid="{00000000-0005-0000-0000-000076430000}"/>
    <cellStyle name="쉼표 [0] 3 46 2" xfId="19462" xr:uid="{00000000-0005-0000-0000-000077430000}"/>
    <cellStyle name="쉼표 [0] 3 46 3" xfId="36651" xr:uid="{00000000-0005-0000-0000-000078430000}"/>
    <cellStyle name="쉼표 [0] 3 46 4" xfId="41296" xr:uid="{00000000-0005-0000-0000-000024050000}"/>
    <cellStyle name="쉼표 [0] 3 47" xfId="15993" xr:uid="{00000000-0005-0000-0000-000079430000}"/>
    <cellStyle name="쉼표 [0] 3 47 2" xfId="19463" xr:uid="{00000000-0005-0000-0000-00007A430000}"/>
    <cellStyle name="쉼표 [0] 3 47 3" xfId="36652" xr:uid="{00000000-0005-0000-0000-00007B430000}"/>
    <cellStyle name="쉼표 [0] 3 47 4" xfId="41297" xr:uid="{00000000-0005-0000-0000-000025050000}"/>
    <cellStyle name="쉼표 [0] 3 48" xfId="15994" xr:uid="{00000000-0005-0000-0000-00007C430000}"/>
    <cellStyle name="쉼표 [0] 3 48 2" xfId="19464" xr:uid="{00000000-0005-0000-0000-00007D430000}"/>
    <cellStyle name="쉼표 [0] 3 48 3" xfId="36653" xr:uid="{00000000-0005-0000-0000-00007E430000}"/>
    <cellStyle name="쉼표 [0] 3 48 4" xfId="41298" xr:uid="{00000000-0005-0000-0000-000026050000}"/>
    <cellStyle name="쉼표 [0] 3 49" xfId="15995" xr:uid="{00000000-0005-0000-0000-00007F430000}"/>
    <cellStyle name="쉼표 [0] 3 49 2" xfId="19465" xr:uid="{00000000-0005-0000-0000-000080430000}"/>
    <cellStyle name="쉼표 [0] 3 49 3" xfId="36654" xr:uid="{00000000-0005-0000-0000-000081430000}"/>
    <cellStyle name="쉼표 [0] 3 49 4" xfId="41299" xr:uid="{00000000-0005-0000-0000-000027050000}"/>
    <cellStyle name="쉼표 [0] 3 5" xfId="4834" xr:uid="{00000000-0005-0000-0000-000082430000}"/>
    <cellStyle name="쉼표 [0] 3 5 2" xfId="15996" xr:uid="{00000000-0005-0000-0000-000083430000}"/>
    <cellStyle name="쉼표 [0] 3 5 3" xfId="19466" xr:uid="{00000000-0005-0000-0000-000084430000}"/>
    <cellStyle name="쉼표 [0] 3 5 4" xfId="36655" xr:uid="{00000000-0005-0000-0000-000085430000}"/>
    <cellStyle name="쉼표 [0] 3 5 5" xfId="41300" xr:uid="{00000000-0005-0000-0000-000028050000}"/>
    <cellStyle name="쉼표 [0] 3 50" xfId="15997" xr:uid="{00000000-0005-0000-0000-000086430000}"/>
    <cellStyle name="쉼표 [0] 3 50 2" xfId="19467" xr:uid="{00000000-0005-0000-0000-000087430000}"/>
    <cellStyle name="쉼표 [0] 3 50 3" xfId="36656" xr:uid="{00000000-0005-0000-0000-000088430000}"/>
    <cellStyle name="쉼표 [0] 3 50 4" xfId="41301" xr:uid="{00000000-0005-0000-0000-000029050000}"/>
    <cellStyle name="쉼표 [0] 3 51" xfId="15998" xr:uid="{00000000-0005-0000-0000-000089430000}"/>
    <cellStyle name="쉼표 [0] 3 51 2" xfId="19468" xr:uid="{00000000-0005-0000-0000-00008A430000}"/>
    <cellStyle name="쉼표 [0] 3 51 3" xfId="36657" xr:uid="{00000000-0005-0000-0000-00008B430000}"/>
    <cellStyle name="쉼표 [0] 3 51 4" xfId="41302" xr:uid="{00000000-0005-0000-0000-00002A050000}"/>
    <cellStyle name="쉼표 [0] 3 52" xfId="15999" xr:uid="{00000000-0005-0000-0000-00008C430000}"/>
    <cellStyle name="쉼표 [0] 3 52 2" xfId="19469" xr:uid="{00000000-0005-0000-0000-00008D430000}"/>
    <cellStyle name="쉼표 [0] 3 52 3" xfId="36658" xr:uid="{00000000-0005-0000-0000-00008E430000}"/>
    <cellStyle name="쉼표 [0] 3 52 4" xfId="41303" xr:uid="{00000000-0005-0000-0000-00002B050000}"/>
    <cellStyle name="쉼표 [0] 3 53" xfId="16000" xr:uid="{00000000-0005-0000-0000-00008F430000}"/>
    <cellStyle name="쉼표 [0] 3 53 2" xfId="19470" xr:uid="{00000000-0005-0000-0000-000090430000}"/>
    <cellStyle name="쉼표 [0] 3 53 3" xfId="36659" xr:uid="{00000000-0005-0000-0000-000091430000}"/>
    <cellStyle name="쉼표 [0] 3 53 4" xfId="41304" xr:uid="{00000000-0005-0000-0000-00002C050000}"/>
    <cellStyle name="쉼표 [0] 3 54" xfId="16001" xr:uid="{00000000-0005-0000-0000-000092430000}"/>
    <cellStyle name="쉼표 [0] 3 54 2" xfId="19471" xr:uid="{00000000-0005-0000-0000-000093430000}"/>
    <cellStyle name="쉼표 [0] 3 54 3" xfId="36660" xr:uid="{00000000-0005-0000-0000-000094430000}"/>
    <cellStyle name="쉼표 [0] 3 54 4" xfId="41305" xr:uid="{00000000-0005-0000-0000-00002D050000}"/>
    <cellStyle name="쉼표 [0] 3 55" xfId="16002" xr:uid="{00000000-0005-0000-0000-000095430000}"/>
    <cellStyle name="쉼표 [0] 3 55 2" xfId="19472" xr:uid="{00000000-0005-0000-0000-000096430000}"/>
    <cellStyle name="쉼표 [0] 3 55 3" xfId="36661" xr:uid="{00000000-0005-0000-0000-000097430000}"/>
    <cellStyle name="쉼표 [0] 3 55 4" xfId="41306" xr:uid="{00000000-0005-0000-0000-00002E050000}"/>
    <cellStyle name="쉼표 [0] 3 56" xfId="16003" xr:uid="{00000000-0005-0000-0000-000098430000}"/>
    <cellStyle name="쉼표 [0] 3 56 2" xfId="19473" xr:uid="{00000000-0005-0000-0000-000099430000}"/>
    <cellStyle name="쉼표 [0] 3 56 3" xfId="36662" xr:uid="{00000000-0005-0000-0000-00009A430000}"/>
    <cellStyle name="쉼표 [0] 3 56 4" xfId="41307" xr:uid="{00000000-0005-0000-0000-00002F050000}"/>
    <cellStyle name="쉼표 [0] 3 57" xfId="16004" xr:uid="{00000000-0005-0000-0000-00009B430000}"/>
    <cellStyle name="쉼표 [0] 3 57 2" xfId="19474" xr:uid="{00000000-0005-0000-0000-00009C430000}"/>
    <cellStyle name="쉼표 [0] 3 57 3" xfId="36663" xr:uid="{00000000-0005-0000-0000-00009D430000}"/>
    <cellStyle name="쉼표 [0] 3 57 4" xfId="41308" xr:uid="{00000000-0005-0000-0000-000030050000}"/>
    <cellStyle name="쉼표 [0] 3 58" xfId="16005" xr:uid="{00000000-0005-0000-0000-00009E430000}"/>
    <cellStyle name="쉼표 [0] 3 58 2" xfId="19475" xr:uid="{00000000-0005-0000-0000-00009F430000}"/>
    <cellStyle name="쉼표 [0] 3 58 3" xfId="36664" xr:uid="{00000000-0005-0000-0000-0000A0430000}"/>
    <cellStyle name="쉼표 [0] 3 58 4" xfId="41309" xr:uid="{00000000-0005-0000-0000-000031050000}"/>
    <cellStyle name="쉼표 [0] 3 59" xfId="16006" xr:uid="{00000000-0005-0000-0000-0000A1430000}"/>
    <cellStyle name="쉼표 [0] 3 59 2" xfId="19476" xr:uid="{00000000-0005-0000-0000-0000A2430000}"/>
    <cellStyle name="쉼표 [0] 3 59 3" xfId="36665" xr:uid="{00000000-0005-0000-0000-0000A3430000}"/>
    <cellStyle name="쉼표 [0] 3 59 4" xfId="41310" xr:uid="{00000000-0005-0000-0000-000032050000}"/>
    <cellStyle name="쉼표 [0] 3 6" xfId="6252" xr:uid="{00000000-0005-0000-0000-0000A4430000}"/>
    <cellStyle name="쉼표 [0] 3 6 2" xfId="16007" xr:uid="{00000000-0005-0000-0000-0000A5430000}"/>
    <cellStyle name="쉼표 [0] 3 6 3" xfId="19477" xr:uid="{00000000-0005-0000-0000-0000A6430000}"/>
    <cellStyle name="쉼표 [0] 3 6 4" xfId="36666" xr:uid="{00000000-0005-0000-0000-0000A7430000}"/>
    <cellStyle name="쉼표 [0] 3 6 5" xfId="41311" xr:uid="{00000000-0005-0000-0000-000033050000}"/>
    <cellStyle name="쉼표 [0] 3 60" xfId="16008" xr:uid="{00000000-0005-0000-0000-0000A8430000}"/>
    <cellStyle name="쉼표 [0] 3 60 2" xfId="19478" xr:uid="{00000000-0005-0000-0000-0000A9430000}"/>
    <cellStyle name="쉼표 [0] 3 60 3" xfId="36667" xr:uid="{00000000-0005-0000-0000-0000AA430000}"/>
    <cellStyle name="쉼표 [0] 3 60 4" xfId="41312" xr:uid="{00000000-0005-0000-0000-000034050000}"/>
    <cellStyle name="쉼표 [0] 3 61" xfId="16009" xr:uid="{00000000-0005-0000-0000-0000AB430000}"/>
    <cellStyle name="쉼표 [0] 3 61 2" xfId="19479" xr:uid="{00000000-0005-0000-0000-0000AC430000}"/>
    <cellStyle name="쉼표 [0] 3 61 3" xfId="36668" xr:uid="{00000000-0005-0000-0000-0000AD430000}"/>
    <cellStyle name="쉼표 [0] 3 61 4" xfId="41313" xr:uid="{00000000-0005-0000-0000-000035050000}"/>
    <cellStyle name="쉼표 [0] 3 62" xfId="16010" xr:uid="{00000000-0005-0000-0000-0000AE430000}"/>
    <cellStyle name="쉼표 [0] 3 62 2" xfId="19480" xr:uid="{00000000-0005-0000-0000-0000AF430000}"/>
    <cellStyle name="쉼표 [0] 3 62 3" xfId="36669" xr:uid="{00000000-0005-0000-0000-0000B0430000}"/>
    <cellStyle name="쉼표 [0] 3 62 4" xfId="41314" xr:uid="{00000000-0005-0000-0000-000036050000}"/>
    <cellStyle name="쉼표 [0] 3 63" xfId="16011" xr:uid="{00000000-0005-0000-0000-0000B1430000}"/>
    <cellStyle name="쉼표 [0] 3 63 2" xfId="19481" xr:uid="{00000000-0005-0000-0000-0000B2430000}"/>
    <cellStyle name="쉼표 [0] 3 63 3" xfId="24683" xr:uid="{00000000-0005-0000-0000-0000B3430000}"/>
    <cellStyle name="쉼표 [0] 3 63 4" xfId="36670" xr:uid="{00000000-0005-0000-0000-0000B4430000}"/>
    <cellStyle name="쉼표 [0] 3 63 5" xfId="41315" xr:uid="{00000000-0005-0000-0000-000037050000}"/>
    <cellStyle name="쉼표 [0] 3 63 6" xfId="44407" xr:uid="{00000000-0005-0000-0000-000081180000}"/>
    <cellStyle name="쉼표 [0] 3 64" xfId="16012" xr:uid="{00000000-0005-0000-0000-0000B5430000}"/>
    <cellStyle name="쉼표 [0] 3 64 2" xfId="24684" xr:uid="{00000000-0005-0000-0000-0000B6430000}"/>
    <cellStyle name="쉼표 [0] 3 64 3" xfId="36671" xr:uid="{00000000-0005-0000-0000-0000B7430000}"/>
    <cellStyle name="쉼표 [0] 3 64 4" xfId="44408" xr:uid="{00000000-0005-0000-0000-000082180000}"/>
    <cellStyle name="쉼표 [0] 3 65" xfId="15777" xr:uid="{00000000-0005-0000-0000-0000B8430000}"/>
    <cellStyle name="쉼표 [0] 3 65 2" xfId="18323" xr:uid="{00000000-0005-0000-0000-0000B9430000}"/>
    <cellStyle name="쉼표 [0] 3 65 3" xfId="33849" xr:uid="{00000000-0005-0000-0000-0000BA430000}"/>
    <cellStyle name="쉼표 [0] 3 65 4" xfId="40740" xr:uid="{00000000-0005-0000-0000-000083180000}"/>
    <cellStyle name="쉼표 [0] 3 66" xfId="18291" xr:uid="{00000000-0005-0000-0000-0000BB430000}"/>
    <cellStyle name="쉼표 [0] 3 67" xfId="20050" xr:uid="{00000000-0005-0000-0000-0000BC430000}"/>
    <cellStyle name="쉼표 [0] 3 68" xfId="32770" xr:uid="{00000000-0005-0000-0000-0000BD430000}"/>
    <cellStyle name="쉼표 [0] 3 69" xfId="33009" xr:uid="{00000000-0005-0000-0000-0000BE430000}"/>
    <cellStyle name="쉼표 [0] 3 7" xfId="9050" xr:uid="{00000000-0005-0000-0000-0000BF430000}"/>
    <cellStyle name="쉼표 [0] 3 7 2" xfId="16013" xr:uid="{00000000-0005-0000-0000-0000C0430000}"/>
    <cellStyle name="쉼표 [0] 3 7 3" xfId="19483" xr:uid="{00000000-0005-0000-0000-0000C1430000}"/>
    <cellStyle name="쉼표 [0] 3 7 4" xfId="36672" xr:uid="{00000000-0005-0000-0000-0000C2430000}"/>
    <cellStyle name="쉼표 [0] 3 7 5" xfId="41316" xr:uid="{00000000-0005-0000-0000-000039050000}"/>
    <cellStyle name="쉼표 [0] 3 70" xfId="33218" xr:uid="{00000000-0005-0000-0000-0000C3430000}"/>
    <cellStyle name="쉼표 [0] 3 71" xfId="39311" xr:uid="{00000000-0005-0000-0000-0000C4430000}"/>
    <cellStyle name="쉼표 [0] 3 72" xfId="39853" xr:uid="{00000000-0005-0000-0000-00003F020000}"/>
    <cellStyle name="쉼표 [0] 3 73" xfId="39790" xr:uid="{00000000-0005-0000-0000-0000FC040000}"/>
    <cellStyle name="쉼표 [0] 3 74" xfId="46850" xr:uid="{00000000-0005-0000-0000-000063020000}"/>
    <cellStyle name="쉼표 [0] 3 75" xfId="47264" xr:uid="{00000000-0005-0000-0000-000063020000}"/>
    <cellStyle name="쉼표 [0] 3 8" xfId="16014" xr:uid="{00000000-0005-0000-0000-0000C5430000}"/>
    <cellStyle name="쉼표 [0] 3 8 2" xfId="19484" xr:uid="{00000000-0005-0000-0000-0000C6430000}"/>
    <cellStyle name="쉼표 [0] 3 8 3" xfId="36673" xr:uid="{00000000-0005-0000-0000-0000C7430000}"/>
    <cellStyle name="쉼표 [0] 3 8 4" xfId="41317" xr:uid="{00000000-0005-0000-0000-00003A050000}"/>
    <cellStyle name="쉼표 [0] 3 9" xfId="16015" xr:uid="{00000000-0005-0000-0000-0000C8430000}"/>
    <cellStyle name="쉼표 [0] 3 9 2" xfId="19485" xr:uid="{00000000-0005-0000-0000-0000C9430000}"/>
    <cellStyle name="쉼표 [0] 3 9 3" xfId="36674" xr:uid="{00000000-0005-0000-0000-0000CA430000}"/>
    <cellStyle name="쉼표 [0] 3 9 4" xfId="41318" xr:uid="{00000000-0005-0000-0000-00003B050000}"/>
    <cellStyle name="쉼표 [0] 3_1정선" xfId="16016" xr:uid="{00000000-0005-0000-0000-0000CB430000}"/>
    <cellStyle name="쉼표 [0] 30" xfId="32730" xr:uid="{00000000-0005-0000-0000-0000CC430000}"/>
    <cellStyle name="쉼표 [0] 31" xfId="32993" xr:uid="{00000000-0005-0000-0000-0000CD430000}"/>
    <cellStyle name="쉼표 [0] 32" xfId="33178" xr:uid="{00000000-0005-0000-0000-0000CE430000}"/>
    <cellStyle name="쉼표 [0] 33" xfId="39271" xr:uid="{00000000-0005-0000-0000-0000CF430000}"/>
    <cellStyle name="쉼표 [0] 34" xfId="39517" xr:uid="{00000000-0005-0000-0000-0000D0430000}"/>
    <cellStyle name="쉼표 [0] 35" xfId="39516" xr:uid="{00000000-0005-0000-0000-0000D1430000}"/>
    <cellStyle name="쉼표 [0] 36" xfId="39518" xr:uid="{00000000-0005-0000-0000-0000D2430000}"/>
    <cellStyle name="쉼표 [0] 37" xfId="39520" xr:uid="{00000000-0005-0000-0000-0000639A0000}"/>
    <cellStyle name="쉼표 [0] 38" xfId="39519" xr:uid="{00000000-0005-0000-0000-0000649A0000}"/>
    <cellStyle name="쉼표 [0] 39" xfId="39521" xr:uid="{00000000-0005-0000-0000-0000659A0000}"/>
    <cellStyle name="쉼표 [0] 4" xfId="136" xr:uid="{00000000-0005-0000-0000-0000D3430000}"/>
    <cellStyle name="쉼표 [0] 4 10" xfId="20049" xr:uid="{00000000-0005-0000-0000-0000D4430000}"/>
    <cellStyle name="쉼표 [0] 4 11" xfId="32771" xr:uid="{00000000-0005-0000-0000-0000D5430000}"/>
    <cellStyle name="쉼표 [0] 4 12" xfId="33010" xr:uid="{00000000-0005-0000-0000-0000D6430000}"/>
    <cellStyle name="쉼표 [0] 4 13" xfId="33219" xr:uid="{00000000-0005-0000-0000-0000D7430000}"/>
    <cellStyle name="쉼표 [0] 4 14" xfId="39312" xr:uid="{00000000-0005-0000-0000-0000D8430000}"/>
    <cellStyle name="쉼표 [0] 4 15" xfId="39854" xr:uid="{00000000-0005-0000-0000-000040020000}"/>
    <cellStyle name="쉼표 [0] 4 16" xfId="40122" xr:uid="{00000000-0005-0000-0000-00003D050000}"/>
    <cellStyle name="쉼표 [0] 4 17" xfId="46851" xr:uid="{00000000-0005-0000-0000-000064020000}"/>
    <cellStyle name="쉼표 [0] 4 18" xfId="47265" xr:uid="{00000000-0005-0000-0000-000064020000}"/>
    <cellStyle name="쉼표 [0] 4 2" xfId="435" xr:uid="{00000000-0005-0000-0000-0000D9430000}"/>
    <cellStyle name="쉼표 [0] 4 2 2" xfId="1449" xr:uid="{00000000-0005-0000-0000-0000DA430000}"/>
    <cellStyle name="쉼표 [0] 4 2 2 2" xfId="24199" xr:uid="{00000000-0005-0000-0000-0000DB430000}"/>
    <cellStyle name="쉼표 [0] 4 2 2 2 2" xfId="36503" xr:uid="{00000000-0005-0000-0000-0000DC430000}"/>
    <cellStyle name="쉼표 [0] 4 2 2 2 3" xfId="44300" xr:uid="{00000000-0005-0000-0000-00008A180000}"/>
    <cellStyle name="쉼표 [0] 4 2 2 3" xfId="24198" xr:uid="{00000000-0005-0000-0000-0000DD430000}"/>
    <cellStyle name="쉼표 [0] 4 2 2 4" xfId="36502" xr:uid="{00000000-0005-0000-0000-0000DE430000}"/>
    <cellStyle name="쉼표 [0] 4 2 2 5" xfId="44299" xr:uid="{00000000-0005-0000-0000-000089180000}"/>
    <cellStyle name="쉼표 [0] 4 2 3" xfId="7506" xr:uid="{00000000-0005-0000-0000-0000DF430000}"/>
    <cellStyle name="쉼표 [0] 4 2 3 2" xfId="24200" xr:uid="{00000000-0005-0000-0000-0000E0430000}"/>
    <cellStyle name="쉼표 [0] 4 2 3 3" xfId="36504" xr:uid="{00000000-0005-0000-0000-0000E1430000}"/>
    <cellStyle name="쉼표 [0] 4 2 3 4" xfId="44301" xr:uid="{00000000-0005-0000-0000-00008B180000}"/>
    <cellStyle name="쉼표 [0] 4 2 4" xfId="15870" xr:uid="{00000000-0005-0000-0000-0000E2430000}"/>
    <cellStyle name="쉼표 [0] 4 2 5" xfId="19040" xr:uid="{00000000-0005-0000-0000-0000E3430000}"/>
    <cellStyle name="쉼표 [0] 4 2 6" xfId="24197" xr:uid="{00000000-0005-0000-0000-0000E4430000}"/>
    <cellStyle name="쉼표 [0] 4 2 7" xfId="36501" xr:uid="{00000000-0005-0000-0000-0000E5430000}"/>
    <cellStyle name="쉼표 [0] 4 2 8" xfId="40859" xr:uid="{00000000-0005-0000-0000-00003E050000}"/>
    <cellStyle name="쉼표 [0] 4 2 9" xfId="44298" xr:uid="{00000000-0005-0000-0000-000088180000}"/>
    <cellStyle name="쉼표 [0] 4 3" xfId="1448" xr:uid="{00000000-0005-0000-0000-0000E6430000}"/>
    <cellStyle name="쉼표 [0] 4 3 2" xfId="3688" xr:uid="{00000000-0005-0000-0000-0000E7430000}"/>
    <cellStyle name="쉼표 [0] 4 3 2 2" xfId="24203" xr:uid="{00000000-0005-0000-0000-0000E8430000}"/>
    <cellStyle name="쉼표 [0] 4 3 2 2 2" xfId="36507" xr:uid="{00000000-0005-0000-0000-0000E9430000}"/>
    <cellStyle name="쉼표 [0] 4 3 2 2 3" xfId="44304" xr:uid="{00000000-0005-0000-0000-00008E180000}"/>
    <cellStyle name="쉼표 [0] 4 3 2 3" xfId="24202" xr:uid="{00000000-0005-0000-0000-0000EA430000}"/>
    <cellStyle name="쉼표 [0] 4 3 2 4" xfId="36506" xr:uid="{00000000-0005-0000-0000-0000EB430000}"/>
    <cellStyle name="쉼표 [0] 4 3 2 5" xfId="44303" xr:uid="{00000000-0005-0000-0000-00008D180000}"/>
    <cellStyle name="쉼표 [0] 4 3 3" xfId="24204" xr:uid="{00000000-0005-0000-0000-0000EC430000}"/>
    <cellStyle name="쉼표 [0] 4 3 3 2" xfId="36508" xr:uid="{00000000-0005-0000-0000-0000ED430000}"/>
    <cellStyle name="쉼표 [0] 4 3 3 3" xfId="44305" xr:uid="{00000000-0005-0000-0000-00008F180000}"/>
    <cellStyle name="쉼표 [0] 4 3 4" xfId="24201" xr:uid="{00000000-0005-0000-0000-0000EE430000}"/>
    <cellStyle name="쉼표 [0] 4 3 5" xfId="36505" xr:uid="{00000000-0005-0000-0000-0000EF430000}"/>
    <cellStyle name="쉼표 [0] 4 3 6" xfId="44302" xr:uid="{00000000-0005-0000-0000-00008C180000}"/>
    <cellStyle name="쉼표 [0] 4 4" xfId="3689" xr:uid="{00000000-0005-0000-0000-0000F0430000}"/>
    <cellStyle name="쉼표 [0] 4 4 2" xfId="24196" xr:uid="{00000000-0005-0000-0000-0000F1430000}"/>
    <cellStyle name="쉼표 [0] 4 4 3" xfId="36500" xr:uid="{00000000-0005-0000-0000-0000F2430000}"/>
    <cellStyle name="쉼표 [0] 4 4 4" xfId="44297" xr:uid="{00000000-0005-0000-0000-000090180000}"/>
    <cellStyle name="쉼표 [0] 4 5" xfId="4835" xr:uid="{00000000-0005-0000-0000-0000F3430000}"/>
    <cellStyle name="쉼표 [0] 4 5 2" xfId="18322" xr:uid="{00000000-0005-0000-0000-0000F4430000}"/>
    <cellStyle name="쉼표 [0] 4 5 3" xfId="33850" xr:uid="{00000000-0005-0000-0000-0000F5430000}"/>
    <cellStyle name="쉼표 [0] 4 5 4" xfId="40739" xr:uid="{00000000-0005-0000-0000-000091180000}"/>
    <cellStyle name="쉼표 [0] 4 6" xfId="6253" xr:uid="{00000000-0005-0000-0000-0000F6430000}"/>
    <cellStyle name="쉼표 [0] 4 7" xfId="9324" xr:uid="{00000000-0005-0000-0000-0000F7430000}"/>
    <cellStyle name="쉼표 [0] 4 8" xfId="15778" xr:uid="{00000000-0005-0000-0000-0000F8430000}"/>
    <cellStyle name="쉼표 [0] 4 9" xfId="18292" xr:uid="{00000000-0005-0000-0000-0000F9430000}"/>
    <cellStyle name="쉼표 [0] 40" xfId="39523" xr:uid="{00000000-0005-0000-0000-0000669A0000}"/>
    <cellStyle name="쉼표 [0] 41" xfId="39643" xr:uid="{00000000-0005-0000-0000-0000889A0000}"/>
    <cellStyle name="쉼표 [0] 42" xfId="39591" xr:uid="{00000000-0005-0000-0000-0000E19A0000}"/>
    <cellStyle name="쉼표 [0] 43" xfId="40058" xr:uid="{00000000-0005-0000-0000-00004F9B0000}"/>
    <cellStyle name="쉼표 [0] 44" xfId="40163" xr:uid="{00000000-0005-0000-0000-0000469C0000}"/>
    <cellStyle name="쉼표 [0] 45" xfId="39537" xr:uid="{00000000-0005-0000-0000-0000399D0000}"/>
    <cellStyle name="쉼표 [0] 46" xfId="40331" xr:uid="{00000000-0005-0000-0000-0000DA9D0000}"/>
    <cellStyle name="쉼표 [0] 47" xfId="40512" xr:uid="{00000000-0005-0000-0000-0000F79D0000}"/>
    <cellStyle name="쉼표 [0] 48" xfId="41802" xr:uid="{00000000-0005-0000-0000-000066A00000}"/>
    <cellStyle name="쉼표 [0] 49" xfId="41842" xr:uid="{00000000-0005-0000-0000-000083A00000}"/>
    <cellStyle name="쉼표 [0] 5" xfId="146" xr:uid="{00000000-0005-0000-0000-0000FA430000}"/>
    <cellStyle name="쉼표 [0] 5 10" xfId="20048" xr:uid="{00000000-0005-0000-0000-0000FB430000}"/>
    <cellStyle name="쉼표 [0] 5 11" xfId="32772" xr:uid="{00000000-0005-0000-0000-0000FC430000}"/>
    <cellStyle name="쉼표 [0] 5 12" xfId="33011" xr:uid="{00000000-0005-0000-0000-0000FD430000}"/>
    <cellStyle name="쉼표 [0] 5 13" xfId="33220" xr:uid="{00000000-0005-0000-0000-0000FE430000}"/>
    <cellStyle name="쉼표 [0] 5 14" xfId="39313" xr:uid="{00000000-0005-0000-0000-0000FF430000}"/>
    <cellStyle name="쉼표 [0] 5 15" xfId="39855" xr:uid="{00000000-0005-0000-0000-000041020000}"/>
    <cellStyle name="쉼표 [0] 5 16" xfId="40453" xr:uid="{00000000-0005-0000-0000-00003F050000}"/>
    <cellStyle name="쉼표 [0] 5 17" xfId="46852" xr:uid="{00000000-0005-0000-0000-000065020000}"/>
    <cellStyle name="쉼표 [0] 5 18" xfId="47266" xr:uid="{00000000-0005-0000-0000-000065020000}"/>
    <cellStyle name="쉼표 [0] 5 2" xfId="172" xr:uid="{00000000-0005-0000-0000-000000440000}"/>
    <cellStyle name="쉼표 [0] 5 2 10" xfId="40860" xr:uid="{00000000-0005-0000-0000-000040050000}"/>
    <cellStyle name="쉼표 [0] 5 2 11" xfId="44307" xr:uid="{00000000-0005-0000-0000-000093180000}"/>
    <cellStyle name="쉼표 [0] 5 2 2" xfId="1452" xr:uid="{00000000-0005-0000-0000-000001440000}"/>
    <cellStyle name="쉼표 [0] 5 2 2 2" xfId="24208" xr:uid="{00000000-0005-0000-0000-000002440000}"/>
    <cellStyle name="쉼표 [0] 5 2 2 2 2" xfId="36512" xr:uid="{00000000-0005-0000-0000-000003440000}"/>
    <cellStyle name="쉼표 [0] 5 2 2 2 3" xfId="44309" xr:uid="{00000000-0005-0000-0000-000095180000}"/>
    <cellStyle name="쉼표 [0] 5 2 2 3" xfId="24207" xr:uid="{00000000-0005-0000-0000-000004440000}"/>
    <cellStyle name="쉼표 [0] 5 2 2 4" xfId="36511" xr:uid="{00000000-0005-0000-0000-000005440000}"/>
    <cellStyle name="쉼표 [0] 5 2 2 5" xfId="44308" xr:uid="{00000000-0005-0000-0000-000094180000}"/>
    <cellStyle name="쉼표 [0] 5 2 3" xfId="1451" xr:uid="{00000000-0005-0000-0000-000006440000}"/>
    <cellStyle name="쉼표 [0] 5 2 3 2" xfId="24209" xr:uid="{00000000-0005-0000-0000-000007440000}"/>
    <cellStyle name="쉼표 [0] 5 2 3 3" xfId="36513" xr:uid="{00000000-0005-0000-0000-000008440000}"/>
    <cellStyle name="쉼표 [0] 5 2 3 4" xfId="44310" xr:uid="{00000000-0005-0000-0000-000096180000}"/>
    <cellStyle name="쉼표 [0] 5 2 4" xfId="3690" xr:uid="{00000000-0005-0000-0000-000009440000}"/>
    <cellStyle name="쉼표 [0] 5 2 5" xfId="7507" xr:uid="{00000000-0005-0000-0000-00000A440000}"/>
    <cellStyle name="쉼표 [0] 5 2 6" xfId="15871" xr:uid="{00000000-0005-0000-0000-00000B440000}"/>
    <cellStyle name="쉼표 [0] 5 2 7" xfId="19041" xr:uid="{00000000-0005-0000-0000-00000C440000}"/>
    <cellStyle name="쉼표 [0] 5 2 8" xfId="24206" xr:uid="{00000000-0005-0000-0000-00000D440000}"/>
    <cellStyle name="쉼표 [0] 5 2 9" xfId="36510" xr:uid="{00000000-0005-0000-0000-00000E440000}"/>
    <cellStyle name="쉼표 [0] 5 3" xfId="436" xr:uid="{00000000-0005-0000-0000-00000F440000}"/>
    <cellStyle name="쉼표 [0] 5 3 2" xfId="1450" xr:uid="{00000000-0005-0000-0000-000010440000}"/>
    <cellStyle name="쉼표 [0] 5 3 2 2" xfId="3691" xr:uid="{00000000-0005-0000-0000-000011440000}"/>
    <cellStyle name="쉼표 [0] 5 3 2 3" xfId="24211" xr:uid="{00000000-0005-0000-0000-000012440000}"/>
    <cellStyle name="쉼표 [0] 5 3 2 4" xfId="36515" xr:uid="{00000000-0005-0000-0000-000013440000}"/>
    <cellStyle name="쉼표 [0] 5 3 2 5" xfId="44312" xr:uid="{00000000-0005-0000-0000-000098180000}"/>
    <cellStyle name="쉼표 [0] 5 3 3" xfId="24210" xr:uid="{00000000-0005-0000-0000-000014440000}"/>
    <cellStyle name="쉼표 [0] 5 3 4" xfId="36514" xr:uid="{00000000-0005-0000-0000-000015440000}"/>
    <cellStyle name="쉼표 [0] 5 3 5" xfId="44311" xr:uid="{00000000-0005-0000-0000-000097180000}"/>
    <cellStyle name="쉼표 [0] 5 4" xfId="3692" xr:uid="{00000000-0005-0000-0000-000016440000}"/>
    <cellStyle name="쉼표 [0] 5 4 2" xfId="24212" xr:uid="{00000000-0005-0000-0000-000017440000}"/>
    <cellStyle name="쉼표 [0] 5 4 3" xfId="36516" xr:uid="{00000000-0005-0000-0000-000018440000}"/>
    <cellStyle name="쉼표 [0] 5 4 4" xfId="44313" xr:uid="{00000000-0005-0000-0000-000099180000}"/>
    <cellStyle name="쉼표 [0] 5 5" xfId="4838" xr:uid="{00000000-0005-0000-0000-000019440000}"/>
    <cellStyle name="쉼표 [0] 5 5 2" xfId="24205" xr:uid="{00000000-0005-0000-0000-00001A440000}"/>
    <cellStyle name="쉼표 [0] 5 5 3" xfId="36509" xr:uid="{00000000-0005-0000-0000-00001B440000}"/>
    <cellStyle name="쉼표 [0] 5 5 4" xfId="44306" xr:uid="{00000000-0005-0000-0000-00009A180000}"/>
    <cellStyle name="쉼표 [0] 5 6" xfId="6254" xr:uid="{00000000-0005-0000-0000-00001C440000}"/>
    <cellStyle name="쉼표 [0] 5 6 2" xfId="19109" xr:uid="{00000000-0005-0000-0000-00001D440000}"/>
    <cellStyle name="쉼표 [0] 5 6 3" xfId="33851" xr:uid="{00000000-0005-0000-0000-00001E440000}"/>
    <cellStyle name="쉼표 [0] 5 6 4" xfId="41403" xr:uid="{00000000-0005-0000-0000-00009B180000}"/>
    <cellStyle name="쉼표 [0] 5 7" xfId="8479" xr:uid="{00000000-0005-0000-0000-00001F440000}"/>
    <cellStyle name="쉼표 [0] 5 8" xfId="15779" xr:uid="{00000000-0005-0000-0000-000020440000}"/>
    <cellStyle name="쉼표 [0] 5 9" xfId="18293" xr:uid="{00000000-0005-0000-0000-000021440000}"/>
    <cellStyle name="쉼표 [0] 50" xfId="41782" xr:uid="{00000000-0005-0000-0000-00009FA00000}"/>
    <cellStyle name="쉼표 [0] 51" xfId="41482" xr:uid="{00000000-0005-0000-0000-0000BDA00000}"/>
    <cellStyle name="쉼표 [0] 52" xfId="41135" xr:uid="{00000000-0005-0000-0000-000025AB0000}"/>
    <cellStyle name="쉼표 [0] 53" xfId="46779" xr:uid="{00000000-0005-0000-0000-0000D8B60000}"/>
    <cellStyle name="쉼표 [0] 54" xfId="46745" xr:uid="{00000000-0005-0000-0000-0000ACB70000}"/>
    <cellStyle name="쉼표 [0] 55" xfId="47005" xr:uid="{00000000-0005-0000-0000-00001BB80000}"/>
    <cellStyle name="쉼표 [0] 56" xfId="47248" xr:uid="{00000000-0005-0000-0000-000094B80000}"/>
    <cellStyle name="쉼표 [0] 6" xfId="175" xr:uid="{00000000-0005-0000-0000-000022440000}"/>
    <cellStyle name="쉼표 [0] 6 10" xfId="20047" xr:uid="{00000000-0005-0000-0000-000023440000}"/>
    <cellStyle name="쉼표 [0] 6 11" xfId="32773" xr:uid="{00000000-0005-0000-0000-000024440000}"/>
    <cellStyle name="쉼표 [0] 6 12" xfId="33012" xr:uid="{00000000-0005-0000-0000-000025440000}"/>
    <cellStyle name="쉼표 [0] 6 13" xfId="33221" xr:uid="{00000000-0005-0000-0000-000026440000}"/>
    <cellStyle name="쉼표 [0] 6 14" xfId="39314" xr:uid="{00000000-0005-0000-0000-000027440000}"/>
    <cellStyle name="쉼표 [0] 6 15" xfId="39856" xr:uid="{00000000-0005-0000-0000-000042020000}"/>
    <cellStyle name="쉼표 [0] 6 16" xfId="40202" xr:uid="{00000000-0005-0000-0000-000041050000}"/>
    <cellStyle name="쉼표 [0] 6 17" xfId="46853" xr:uid="{00000000-0005-0000-0000-000066020000}"/>
    <cellStyle name="쉼표 [0] 6 18" xfId="47267" xr:uid="{00000000-0005-0000-0000-000066020000}"/>
    <cellStyle name="쉼표 [0] 6 2" xfId="207" xr:uid="{00000000-0005-0000-0000-000028440000}"/>
    <cellStyle name="쉼표 [0] 6 2 10" xfId="40861" xr:uid="{00000000-0005-0000-0000-000042050000}"/>
    <cellStyle name="쉼표 [0] 6 2 11" xfId="44315" xr:uid="{00000000-0005-0000-0000-00009D180000}"/>
    <cellStyle name="쉼표 [0] 6 2 2" xfId="1455" xr:uid="{00000000-0005-0000-0000-000029440000}"/>
    <cellStyle name="쉼표 [0] 6 2 3" xfId="1454" xr:uid="{00000000-0005-0000-0000-00002A440000}"/>
    <cellStyle name="쉼표 [0] 6 2 4" xfId="3693" xr:uid="{00000000-0005-0000-0000-00002B440000}"/>
    <cellStyle name="쉼표 [0] 6 2 5" xfId="7508" xr:uid="{00000000-0005-0000-0000-00002C440000}"/>
    <cellStyle name="쉼표 [0] 6 2 6" xfId="15872" xr:uid="{00000000-0005-0000-0000-00002D440000}"/>
    <cellStyle name="쉼표 [0] 6 2 7" xfId="19042" xr:uid="{00000000-0005-0000-0000-00002E440000}"/>
    <cellStyle name="쉼표 [0] 6 2 8" xfId="24214" xr:uid="{00000000-0005-0000-0000-00002F440000}"/>
    <cellStyle name="쉼표 [0] 6 2 9" xfId="36518" xr:uid="{00000000-0005-0000-0000-000030440000}"/>
    <cellStyle name="쉼표 [0] 6 3" xfId="437" xr:uid="{00000000-0005-0000-0000-000031440000}"/>
    <cellStyle name="쉼표 [0] 6 3 2" xfId="1453" xr:uid="{00000000-0005-0000-0000-000032440000}"/>
    <cellStyle name="쉼표 [0] 6 3 2 2" xfId="3694" xr:uid="{00000000-0005-0000-0000-000033440000}"/>
    <cellStyle name="쉼표 [0] 6 3 3" xfId="24215" xr:uid="{00000000-0005-0000-0000-000034440000}"/>
    <cellStyle name="쉼표 [0] 6 3 4" xfId="36519" xr:uid="{00000000-0005-0000-0000-000035440000}"/>
    <cellStyle name="쉼표 [0] 6 3 5" xfId="44316" xr:uid="{00000000-0005-0000-0000-00009E180000}"/>
    <cellStyle name="쉼표 [0] 6 4" xfId="3695" xr:uid="{00000000-0005-0000-0000-000036440000}"/>
    <cellStyle name="쉼표 [0] 6 4 2" xfId="24213" xr:uid="{00000000-0005-0000-0000-000037440000}"/>
    <cellStyle name="쉼표 [0] 6 4 3" xfId="36517" xr:uid="{00000000-0005-0000-0000-000038440000}"/>
    <cellStyle name="쉼표 [0] 6 4 4" xfId="44314" xr:uid="{00000000-0005-0000-0000-00009F180000}"/>
    <cellStyle name="쉼표 [0] 6 5" xfId="4841" xr:uid="{00000000-0005-0000-0000-000039440000}"/>
    <cellStyle name="쉼표 [0] 6 5 2" xfId="18493" xr:uid="{00000000-0005-0000-0000-00003A440000}"/>
    <cellStyle name="쉼표 [0] 6 5 3" xfId="33852" xr:uid="{00000000-0005-0000-0000-00003B440000}"/>
    <cellStyle name="쉼표 [0] 6 5 4" xfId="40701" xr:uid="{00000000-0005-0000-0000-0000A0180000}"/>
    <cellStyle name="쉼표 [0] 6 6" xfId="6255" xr:uid="{00000000-0005-0000-0000-00003C440000}"/>
    <cellStyle name="쉼표 [0] 6 7" xfId="8819" xr:uid="{00000000-0005-0000-0000-00003D440000}"/>
    <cellStyle name="쉼표 [0] 6 8" xfId="15780" xr:uid="{00000000-0005-0000-0000-00003E440000}"/>
    <cellStyle name="쉼표 [0] 6 9" xfId="18294" xr:uid="{00000000-0005-0000-0000-00003F440000}"/>
    <cellStyle name="쉼표 [0] 7" xfId="308" xr:uid="{00000000-0005-0000-0000-000040440000}"/>
    <cellStyle name="쉼표 [0] 7 10" xfId="20046" xr:uid="{00000000-0005-0000-0000-000041440000}"/>
    <cellStyle name="쉼표 [0] 7 11" xfId="32774" xr:uid="{00000000-0005-0000-0000-000042440000}"/>
    <cellStyle name="쉼표 [0] 7 12" xfId="33013" xr:uid="{00000000-0005-0000-0000-000043440000}"/>
    <cellStyle name="쉼표 [0] 7 13" xfId="33222" xr:uid="{00000000-0005-0000-0000-000044440000}"/>
    <cellStyle name="쉼표 [0] 7 14" xfId="39315" xr:uid="{00000000-0005-0000-0000-000045440000}"/>
    <cellStyle name="쉼표 [0] 7 15" xfId="39857" xr:uid="{00000000-0005-0000-0000-000043020000}"/>
    <cellStyle name="쉼표 [0] 7 16" xfId="39800" xr:uid="{00000000-0005-0000-0000-000043050000}"/>
    <cellStyle name="쉼표 [0] 7 17" xfId="46854" xr:uid="{00000000-0005-0000-0000-000067020000}"/>
    <cellStyle name="쉼표 [0] 7 18" xfId="47268" xr:uid="{00000000-0005-0000-0000-000067020000}"/>
    <cellStyle name="쉼표 [0] 7 2" xfId="438" xr:uid="{00000000-0005-0000-0000-000046440000}"/>
    <cellStyle name="쉼표 [0] 7 2 2" xfId="1456" xr:uid="{00000000-0005-0000-0000-000047440000}"/>
    <cellStyle name="쉼표 [0] 7 2 3" xfId="7509" xr:uid="{00000000-0005-0000-0000-000048440000}"/>
    <cellStyle name="쉼표 [0] 7 2 4" xfId="15873" xr:uid="{00000000-0005-0000-0000-000049440000}"/>
    <cellStyle name="쉼표 [0] 7 2 5" xfId="19043" xr:uid="{00000000-0005-0000-0000-00004A440000}"/>
    <cellStyle name="쉼표 [0] 7 2 6" xfId="24216" xr:uid="{00000000-0005-0000-0000-00004B440000}"/>
    <cellStyle name="쉼표 [0] 7 2 7" xfId="36520" xr:uid="{00000000-0005-0000-0000-00004C440000}"/>
    <cellStyle name="쉼표 [0] 7 2 8" xfId="40862" xr:uid="{00000000-0005-0000-0000-000044050000}"/>
    <cellStyle name="쉼표 [0] 7 2 9" xfId="44317" xr:uid="{00000000-0005-0000-0000-0000A2180000}"/>
    <cellStyle name="쉼표 [0] 7 3" xfId="1457" xr:uid="{00000000-0005-0000-0000-00004D440000}"/>
    <cellStyle name="쉼표 [0] 7 3 2" xfId="19107" xr:uid="{00000000-0005-0000-0000-00004E440000}"/>
    <cellStyle name="쉼표 [0] 7 3 3" xfId="33853" xr:uid="{00000000-0005-0000-0000-00004F440000}"/>
    <cellStyle name="쉼표 [0] 7 3 4" xfId="40560" xr:uid="{00000000-0005-0000-0000-0000A3180000}"/>
    <cellStyle name="쉼표 [0] 7 4" xfId="3696" xr:uid="{00000000-0005-0000-0000-000050440000}"/>
    <cellStyle name="쉼표 [0] 7 5" xfId="4883" xr:uid="{00000000-0005-0000-0000-000051440000}"/>
    <cellStyle name="쉼표 [0] 7 6" xfId="6256" xr:uid="{00000000-0005-0000-0000-000052440000}"/>
    <cellStyle name="쉼표 [0] 7 7" xfId="9051" xr:uid="{00000000-0005-0000-0000-000053440000}"/>
    <cellStyle name="쉼표 [0] 7 8" xfId="15781" xr:uid="{00000000-0005-0000-0000-000054440000}"/>
    <cellStyle name="쉼표 [0] 7 9" xfId="18295" xr:uid="{00000000-0005-0000-0000-000055440000}"/>
    <cellStyle name="쉼표 [0] 8" xfId="545" xr:uid="{00000000-0005-0000-0000-000056440000}"/>
    <cellStyle name="쉼표 [0] 8 10" xfId="20045" xr:uid="{00000000-0005-0000-0000-000057440000}"/>
    <cellStyle name="쉼표 [0] 8 11" xfId="32775" xr:uid="{00000000-0005-0000-0000-000058440000}"/>
    <cellStyle name="쉼표 [0] 8 12" xfId="33014" xr:uid="{00000000-0005-0000-0000-000059440000}"/>
    <cellStyle name="쉼표 [0] 8 13" xfId="33223" xr:uid="{00000000-0005-0000-0000-00005A440000}"/>
    <cellStyle name="쉼표 [0] 8 14" xfId="39316" xr:uid="{00000000-0005-0000-0000-00005B440000}"/>
    <cellStyle name="쉼표 [0] 8 15" xfId="39858" xr:uid="{00000000-0005-0000-0000-000044020000}"/>
    <cellStyle name="쉼표 [0] 8 16" xfId="40128" xr:uid="{00000000-0005-0000-0000-000045050000}"/>
    <cellStyle name="쉼표 [0] 8 17" xfId="46855" xr:uid="{00000000-0005-0000-0000-000068020000}"/>
    <cellStyle name="쉼표 [0] 8 18" xfId="47269" xr:uid="{00000000-0005-0000-0000-000068020000}"/>
    <cellStyle name="쉼표 [0] 8 2" xfId="626" xr:uid="{00000000-0005-0000-0000-00005C440000}"/>
    <cellStyle name="쉼표 [0] 8 2 2" xfId="1459" xr:uid="{00000000-0005-0000-0000-00005D440000}"/>
    <cellStyle name="쉼표 [0] 8 2 3" xfId="7510" xr:uid="{00000000-0005-0000-0000-00005E440000}"/>
    <cellStyle name="쉼표 [0] 8 2 4" xfId="15874" xr:uid="{00000000-0005-0000-0000-00005F440000}"/>
    <cellStyle name="쉼표 [0] 8 2 5" xfId="19044" xr:uid="{00000000-0005-0000-0000-000060440000}"/>
    <cellStyle name="쉼표 [0] 8 2 6" xfId="24217" xr:uid="{00000000-0005-0000-0000-000061440000}"/>
    <cellStyle name="쉼표 [0] 8 2 7" xfId="40863" xr:uid="{00000000-0005-0000-0000-000046050000}"/>
    <cellStyle name="쉼표 [0] 8 3" xfId="1458" xr:uid="{00000000-0005-0000-0000-000062440000}"/>
    <cellStyle name="쉼표 [0] 8 3 2" xfId="3697" xr:uid="{00000000-0005-0000-0000-000063440000}"/>
    <cellStyle name="쉼표 [0] 8 3 3" xfId="18429" xr:uid="{00000000-0005-0000-0000-000064440000}"/>
    <cellStyle name="쉼표 [0] 8 3 4" xfId="33854" xr:uid="{00000000-0005-0000-0000-000065440000}"/>
    <cellStyle name="쉼표 [0] 8 3 5" xfId="40738" xr:uid="{00000000-0005-0000-0000-0000A6180000}"/>
    <cellStyle name="쉼표 [0] 8 4" xfId="3698" xr:uid="{00000000-0005-0000-0000-000066440000}"/>
    <cellStyle name="쉼표 [0] 8 5" xfId="4926" xr:uid="{00000000-0005-0000-0000-000067440000}"/>
    <cellStyle name="쉼표 [0] 8 6" xfId="6257" xr:uid="{00000000-0005-0000-0000-000068440000}"/>
    <cellStyle name="쉼표 [0] 8 7" xfId="9328" xr:uid="{00000000-0005-0000-0000-000069440000}"/>
    <cellStyle name="쉼표 [0] 8 8" xfId="15782" xr:uid="{00000000-0005-0000-0000-00006A440000}"/>
    <cellStyle name="쉼표 [0] 8 9" xfId="18296" xr:uid="{00000000-0005-0000-0000-00006B440000}"/>
    <cellStyle name="쉼표 [0] 9" xfId="778" xr:uid="{00000000-0005-0000-0000-00006C440000}"/>
    <cellStyle name="쉼표 [0] 9 10" xfId="20044" xr:uid="{00000000-0005-0000-0000-00006D440000}"/>
    <cellStyle name="쉼표 [0] 9 11" xfId="32776" xr:uid="{00000000-0005-0000-0000-00006E440000}"/>
    <cellStyle name="쉼표 [0] 9 12" xfId="33015" xr:uid="{00000000-0005-0000-0000-00006F440000}"/>
    <cellStyle name="쉼표 [0] 9 13" xfId="33224" xr:uid="{00000000-0005-0000-0000-000070440000}"/>
    <cellStyle name="쉼표 [0] 9 14" xfId="39317" xr:uid="{00000000-0005-0000-0000-000071440000}"/>
    <cellStyle name="쉼표 [0] 9 15" xfId="39859" xr:uid="{00000000-0005-0000-0000-000045020000}"/>
    <cellStyle name="쉼표 [0] 9 16" xfId="39622" xr:uid="{00000000-0005-0000-0000-000047050000}"/>
    <cellStyle name="쉼표 [0] 9 17" xfId="46856" xr:uid="{00000000-0005-0000-0000-000069020000}"/>
    <cellStyle name="쉼표 [0] 9 18" xfId="47270" xr:uid="{00000000-0005-0000-0000-000069020000}"/>
    <cellStyle name="쉼표 [0] 9 2" xfId="779" xr:uid="{00000000-0005-0000-0000-000072440000}"/>
    <cellStyle name="쉼표 [0] 9 2 10" xfId="40864" xr:uid="{00000000-0005-0000-0000-000048050000}"/>
    <cellStyle name="쉼표 [0] 9 2 11" xfId="44319" xr:uid="{00000000-0005-0000-0000-0000A8180000}"/>
    <cellStyle name="쉼표 [0] 9 2 2" xfId="2457" xr:uid="{00000000-0005-0000-0000-000073440000}"/>
    <cellStyle name="쉼표 [0] 9 2 2 2" xfId="24220" xr:uid="{00000000-0005-0000-0000-000074440000}"/>
    <cellStyle name="쉼표 [0] 9 2 2 3" xfId="36523" xr:uid="{00000000-0005-0000-0000-000075440000}"/>
    <cellStyle name="쉼표 [0] 9 2 2 4" xfId="44320" xr:uid="{00000000-0005-0000-0000-0000A9180000}"/>
    <cellStyle name="쉼표 [0] 9 2 3" xfId="3699" xr:uid="{00000000-0005-0000-0000-000076440000}"/>
    <cellStyle name="쉼표 [0] 9 2 4" xfId="4972" xr:uid="{00000000-0005-0000-0000-000077440000}"/>
    <cellStyle name="쉼표 [0] 9 2 5" xfId="7511" xr:uid="{00000000-0005-0000-0000-000078440000}"/>
    <cellStyle name="쉼표 [0] 9 2 6" xfId="15875" xr:uid="{00000000-0005-0000-0000-000079440000}"/>
    <cellStyle name="쉼표 [0] 9 2 7" xfId="19045" xr:uid="{00000000-0005-0000-0000-00007A440000}"/>
    <cellStyle name="쉼표 [0] 9 2 8" xfId="24219" xr:uid="{00000000-0005-0000-0000-00007B440000}"/>
    <cellStyle name="쉼표 [0] 9 2 9" xfId="36522" xr:uid="{00000000-0005-0000-0000-00007C440000}"/>
    <cellStyle name="쉼표 [0] 9 3" xfId="1028" xr:uid="{00000000-0005-0000-0000-00007D440000}"/>
    <cellStyle name="쉼표 [0] 9 3 2" xfId="24221" xr:uid="{00000000-0005-0000-0000-00007E440000}"/>
    <cellStyle name="쉼표 [0] 9 3 3" xfId="36524" xr:uid="{00000000-0005-0000-0000-00007F440000}"/>
    <cellStyle name="쉼표 [0] 9 3 4" xfId="44321" xr:uid="{00000000-0005-0000-0000-0000AA180000}"/>
    <cellStyle name="쉼표 [0] 9 4" xfId="3700" xr:uid="{00000000-0005-0000-0000-000080440000}"/>
    <cellStyle name="쉼표 [0] 9 4 2" xfId="24218" xr:uid="{00000000-0005-0000-0000-000081440000}"/>
    <cellStyle name="쉼표 [0] 9 4 3" xfId="36521" xr:uid="{00000000-0005-0000-0000-000082440000}"/>
    <cellStyle name="쉼표 [0] 9 4 4" xfId="44318" xr:uid="{00000000-0005-0000-0000-0000AB180000}"/>
    <cellStyle name="쉼표 [0] 9 5" xfId="4971" xr:uid="{00000000-0005-0000-0000-000083440000}"/>
    <cellStyle name="쉼표 [0] 9 5 2" xfId="19105" xr:uid="{00000000-0005-0000-0000-000084440000}"/>
    <cellStyle name="쉼표 [0] 9 5 3" xfId="33855" xr:uid="{00000000-0005-0000-0000-000085440000}"/>
    <cellStyle name="쉼표 [0] 9 5 4" xfId="39817" xr:uid="{00000000-0005-0000-0000-0000AC180000}"/>
    <cellStyle name="쉼표 [0] 9 6" xfId="6258" xr:uid="{00000000-0005-0000-0000-000086440000}"/>
    <cellStyle name="쉼표 [0] 9 7" xfId="8480" xr:uid="{00000000-0005-0000-0000-000087440000}"/>
    <cellStyle name="쉼표 [0] 9 8" xfId="15783" xr:uid="{00000000-0005-0000-0000-000088440000}"/>
    <cellStyle name="쉼표 [0] 9 9" xfId="18297" xr:uid="{00000000-0005-0000-0000-000089440000}"/>
    <cellStyle name="쉼표 2" xfId="5502" xr:uid="{00000000-0005-0000-0000-00008A440000}"/>
    <cellStyle name="쉼표 3" xfId="5514" xr:uid="{00000000-0005-0000-0000-00008B440000}"/>
    <cellStyle name="쉼표 4" xfId="5498" xr:uid="{00000000-0005-0000-0000-00008C440000}"/>
    <cellStyle name="쉼표 5" xfId="5515" xr:uid="{00000000-0005-0000-0000-00008D440000}"/>
    <cellStyle name="쉼표 6" xfId="5520" xr:uid="{00000000-0005-0000-0000-00008E440000}"/>
    <cellStyle name="쉼표 7" xfId="5522" xr:uid="{00000000-0005-0000-0000-00008F440000}"/>
    <cellStyle name="쉼표 8" xfId="5523" xr:uid="{00000000-0005-0000-0000-000090440000}"/>
    <cellStyle name="쉼표 9" xfId="5518" xr:uid="{00000000-0005-0000-0000-000091440000}"/>
    <cellStyle name="스타일 1" xfId="5621" xr:uid="{00000000-0005-0000-0000-000092440000}"/>
    <cellStyle name="스타일 1 2" xfId="7512" xr:uid="{00000000-0005-0000-0000-000093440000}"/>
    <cellStyle name="스타일 1 2 2" xfId="24685" xr:uid="{00000000-0005-0000-0000-000094440000}"/>
    <cellStyle name="스타일 1 3" xfId="8645" xr:uid="{00000000-0005-0000-0000-000095440000}"/>
    <cellStyle name="스타일 1 3 2" xfId="24686" xr:uid="{00000000-0005-0000-0000-000096440000}"/>
    <cellStyle name="스타일 1 3 3" xfId="36675" xr:uid="{00000000-0005-0000-0000-000097440000}"/>
    <cellStyle name="스타일 1 3 4" xfId="36682" xr:uid="{00000000-0005-0000-0000-000098440000}"/>
    <cellStyle name="스타일 1 3 5" xfId="44409" xr:uid="{00000000-0005-0000-0000-0000AF180000}"/>
    <cellStyle name="스타일 1 4" xfId="24222" xr:uid="{00000000-0005-0000-0000-000099440000}"/>
    <cellStyle name="스타일 1_통합전산망" xfId="24687" xr:uid="{00000000-0005-0000-0000-00009A440000}"/>
    <cellStyle name="연결된 셀" xfId="12" builtinId="24" customBuiltin="1"/>
    <cellStyle name="연결된 셀 10" xfId="2664" xr:uid="{00000000-0005-0000-0000-00009C440000}"/>
    <cellStyle name="연결된 셀 10 2" xfId="2740" xr:uid="{00000000-0005-0000-0000-00009D440000}"/>
    <cellStyle name="연결된 셀 10 3" xfId="5081" xr:uid="{00000000-0005-0000-0000-00009E440000}"/>
    <cellStyle name="연결된 셀 10 4" xfId="8196" xr:uid="{00000000-0005-0000-0000-00009F440000}"/>
    <cellStyle name="연결된 셀 11" xfId="2850" xr:uid="{00000000-0005-0000-0000-0000A0440000}"/>
    <cellStyle name="연결된 셀 11 2" xfId="2932" xr:uid="{00000000-0005-0000-0000-0000A1440000}"/>
    <cellStyle name="연결된 셀 11 3" xfId="5125" xr:uid="{00000000-0005-0000-0000-0000A2440000}"/>
    <cellStyle name="연결된 셀 12" xfId="2992" xr:uid="{00000000-0005-0000-0000-0000A3440000}"/>
    <cellStyle name="연결된 셀 12 2" xfId="3075" xr:uid="{00000000-0005-0000-0000-0000A4440000}"/>
    <cellStyle name="연결된 셀 12 3" xfId="5169" xr:uid="{00000000-0005-0000-0000-0000A5440000}"/>
    <cellStyle name="연결된 셀 13" xfId="3186" xr:uid="{00000000-0005-0000-0000-0000A6440000}"/>
    <cellStyle name="연결된 셀 13 2" xfId="3275" xr:uid="{00000000-0005-0000-0000-0000A7440000}"/>
    <cellStyle name="연결된 셀 13 3" xfId="5213" xr:uid="{00000000-0005-0000-0000-0000A8440000}"/>
    <cellStyle name="연결된 셀 14" xfId="3361" xr:uid="{00000000-0005-0000-0000-0000A9440000}"/>
    <cellStyle name="연결된 셀 14 2" xfId="3701" xr:uid="{00000000-0005-0000-0000-0000AA440000}"/>
    <cellStyle name="연결된 셀 15" xfId="4335" xr:uid="{00000000-0005-0000-0000-0000AB440000}"/>
    <cellStyle name="연결된 셀 2" xfId="278" xr:uid="{00000000-0005-0000-0000-0000AC440000}"/>
    <cellStyle name="연결된 셀 2 2" xfId="439" xr:uid="{00000000-0005-0000-0000-0000AD440000}"/>
    <cellStyle name="연결된 셀 2 2 10" xfId="7514" xr:uid="{00000000-0005-0000-0000-0000AE440000}"/>
    <cellStyle name="연결된 셀 2 2 11" xfId="6261" xr:uid="{00000000-0005-0000-0000-0000AF440000}"/>
    <cellStyle name="연결된 셀 2 2 12" xfId="8848" xr:uid="{00000000-0005-0000-0000-0000B0440000}"/>
    <cellStyle name="연결된 셀 2 2 2" xfId="6262" xr:uid="{00000000-0005-0000-0000-0000B1440000}"/>
    <cellStyle name="연결된 셀 2 2 2 2" xfId="6263" xr:uid="{00000000-0005-0000-0000-0000B2440000}"/>
    <cellStyle name="연결된 셀 2 2 2 2 2" xfId="6264" xr:uid="{00000000-0005-0000-0000-0000B3440000}"/>
    <cellStyle name="연결된 셀 2 2 2 2 2 2" xfId="7515" xr:uid="{00000000-0005-0000-0000-0000B4440000}"/>
    <cellStyle name="연결된 셀 2 2 2 2 2 3" xfId="9049" xr:uid="{00000000-0005-0000-0000-0000B5440000}"/>
    <cellStyle name="연결된 셀 2 2 2 2 3" xfId="7516" xr:uid="{00000000-0005-0000-0000-0000B6440000}"/>
    <cellStyle name="연결된 셀 2 2 2 2 3 2" xfId="19100" xr:uid="{00000000-0005-0000-0000-0000B7440000}"/>
    <cellStyle name="연결된 셀 2 2 2 2 4" xfId="9329" xr:uid="{00000000-0005-0000-0000-0000B8440000}"/>
    <cellStyle name="연결된 셀 2 2 2 2 4 2" xfId="19102" xr:uid="{00000000-0005-0000-0000-0000B9440000}"/>
    <cellStyle name="연결된 셀 2 2 2 3" xfId="7517" xr:uid="{00000000-0005-0000-0000-0000BA440000}"/>
    <cellStyle name="연결된 셀 2 2 2 3 2" xfId="18484" xr:uid="{00000000-0005-0000-0000-0000BB440000}"/>
    <cellStyle name="연결된 셀 2 2 2 4" xfId="9053" xr:uid="{00000000-0005-0000-0000-0000BC440000}"/>
    <cellStyle name="연결된 셀 2 2 2 4 2" xfId="18445" xr:uid="{00000000-0005-0000-0000-0000BD440000}"/>
    <cellStyle name="연결된 셀 2 2 2_설치확인서_양식" xfId="6265" xr:uid="{00000000-0005-0000-0000-0000BE440000}"/>
    <cellStyle name="연결된 셀 2 2 3" xfId="6266" xr:uid="{00000000-0005-0000-0000-0000BF440000}"/>
    <cellStyle name="연결된 셀 2 2 3 2" xfId="7518" xr:uid="{00000000-0005-0000-0000-0000C0440000}"/>
    <cellStyle name="연결된 셀 2 2 3 3" xfId="8470" xr:uid="{00000000-0005-0000-0000-0000C1440000}"/>
    <cellStyle name="연결된 셀 2 2 3 3 2" xfId="18446" xr:uid="{00000000-0005-0000-0000-0000C2440000}"/>
    <cellStyle name="연결된 셀 2 2 4" xfId="7519" xr:uid="{00000000-0005-0000-0000-0000C3440000}"/>
    <cellStyle name="연결된 셀 2 2 4 2" xfId="18486" xr:uid="{00000000-0005-0000-0000-0000C4440000}"/>
    <cellStyle name="연결된 셀 2 2 5" xfId="7520" xr:uid="{00000000-0005-0000-0000-0000C5440000}"/>
    <cellStyle name="연결된 셀 2 2 6" xfId="7521" xr:uid="{00000000-0005-0000-0000-0000C6440000}"/>
    <cellStyle name="연결된 셀 2 2 7" xfId="7522" xr:uid="{00000000-0005-0000-0000-0000C7440000}"/>
    <cellStyle name="연결된 셀 2 2 8" xfId="7523" xr:uid="{00000000-0005-0000-0000-0000C8440000}"/>
    <cellStyle name="연결된 셀 2 2 9" xfId="7524" xr:uid="{00000000-0005-0000-0000-0000C9440000}"/>
    <cellStyle name="연결된 셀 2 2_설치확인서_양식" xfId="6267" xr:uid="{00000000-0005-0000-0000-0000CA440000}"/>
    <cellStyle name="연결된 셀 2 3" xfId="3702" xr:uid="{00000000-0005-0000-0000-0000CB440000}"/>
    <cellStyle name="연결된 셀 2 3 2" xfId="6269" xr:uid="{00000000-0005-0000-0000-0000CC440000}"/>
    <cellStyle name="연결된 셀 2 3 2 2" xfId="7525" xr:uid="{00000000-0005-0000-0000-0000CD440000}"/>
    <cellStyle name="연결된 셀 2 3 2 3" xfId="9041" xr:uid="{00000000-0005-0000-0000-0000CE440000}"/>
    <cellStyle name="연결된 셀 2 3 2 3 2" xfId="18320" xr:uid="{00000000-0005-0000-0000-0000CF440000}"/>
    <cellStyle name="연결된 셀 2 3 3" xfId="7526" xr:uid="{00000000-0005-0000-0000-0000D0440000}"/>
    <cellStyle name="연결된 셀 2 3 3 2" xfId="19097" xr:uid="{00000000-0005-0000-0000-0000D1440000}"/>
    <cellStyle name="연결된 셀 2 3 4" xfId="6268" xr:uid="{00000000-0005-0000-0000-0000D2440000}"/>
    <cellStyle name="연결된 셀 2 3 4 2" xfId="18321" xr:uid="{00000000-0005-0000-0000-0000D3440000}"/>
    <cellStyle name="연결된 셀 2 3 5" xfId="9436" xr:uid="{00000000-0005-0000-0000-0000D4440000}"/>
    <cellStyle name="연결된 셀 2 3_설치확인서_양식" xfId="6270" xr:uid="{00000000-0005-0000-0000-0000D5440000}"/>
    <cellStyle name="연결된 셀 2 4" xfId="4854" xr:uid="{00000000-0005-0000-0000-0000D6440000}"/>
    <cellStyle name="연결된 셀 2 4 2" xfId="7527" xr:uid="{00000000-0005-0000-0000-0000D7440000}"/>
    <cellStyle name="연결된 셀 2 4 3" xfId="6271" xr:uid="{00000000-0005-0000-0000-0000D8440000}"/>
    <cellStyle name="연결된 셀 2 4 4" xfId="8481" xr:uid="{00000000-0005-0000-0000-0000D9440000}"/>
    <cellStyle name="연결된 셀 2 5" xfId="7528" xr:uid="{00000000-0005-0000-0000-0000DA440000}"/>
    <cellStyle name="연결된 셀 2 6" xfId="6260" xr:uid="{00000000-0005-0000-0000-0000DB440000}"/>
    <cellStyle name="연결된 셀 2 6 2" xfId="18408" xr:uid="{00000000-0005-0000-0000-0000DC440000}"/>
    <cellStyle name="연결된 셀 2 7" xfId="9052" xr:uid="{00000000-0005-0000-0000-0000DD440000}"/>
    <cellStyle name="연결된 셀 2_설치확인서_양식" xfId="16017" xr:uid="{00000000-0005-0000-0000-0000DE440000}"/>
    <cellStyle name="연결된 셀 3" xfId="515" xr:uid="{00000000-0005-0000-0000-0000DF440000}"/>
    <cellStyle name="연결된 셀 3 2" xfId="627" xr:uid="{00000000-0005-0000-0000-0000E0440000}"/>
    <cellStyle name="연결된 셀 3 2 2" xfId="7530" xr:uid="{00000000-0005-0000-0000-0000E1440000}"/>
    <cellStyle name="연결된 셀 3 2 3" xfId="6272" xr:uid="{00000000-0005-0000-0000-0000E2440000}"/>
    <cellStyle name="연결된 셀 3 2 4" xfId="8679" xr:uid="{00000000-0005-0000-0000-0000E3440000}"/>
    <cellStyle name="연결된 셀 3 3" xfId="3703" xr:uid="{00000000-0005-0000-0000-0000E4440000}"/>
    <cellStyle name="연결된 셀 3 3 2" xfId="7531" xr:uid="{00000000-0005-0000-0000-0000E5440000}"/>
    <cellStyle name="연결된 셀 3 3 3" xfId="6273" xr:uid="{00000000-0005-0000-0000-0000E6440000}"/>
    <cellStyle name="연결된 셀 3 3 4" xfId="8482" xr:uid="{00000000-0005-0000-0000-0000E7440000}"/>
    <cellStyle name="연결된 셀 3 4" xfId="4896" xr:uid="{00000000-0005-0000-0000-0000E8440000}"/>
    <cellStyle name="연결된 셀 3 4 2" xfId="7532" xr:uid="{00000000-0005-0000-0000-0000E9440000}"/>
    <cellStyle name="연결된 셀 3 4 3" xfId="6274" xr:uid="{00000000-0005-0000-0000-0000EA440000}"/>
    <cellStyle name="연결된 셀 3 4 4" xfId="8312" xr:uid="{00000000-0005-0000-0000-0000EB440000}"/>
    <cellStyle name="연결된 셀 3 5" xfId="7533" xr:uid="{00000000-0005-0000-0000-0000EC440000}"/>
    <cellStyle name="연결된 셀 3 6" xfId="7529" xr:uid="{00000000-0005-0000-0000-0000ED440000}"/>
    <cellStyle name="연결된 셀 3 7" xfId="6731" xr:uid="{00000000-0005-0000-0000-0000EE440000}"/>
    <cellStyle name="연결된 셀 4" xfId="704" xr:uid="{00000000-0005-0000-0000-0000EF440000}"/>
    <cellStyle name="연결된 셀 4 2" xfId="641" xr:uid="{00000000-0005-0000-0000-0000F0440000}"/>
    <cellStyle name="연결된 셀 4 2 2" xfId="7535" xr:uid="{00000000-0005-0000-0000-0000F1440000}"/>
    <cellStyle name="연결된 셀 4 3" xfId="3704" xr:uid="{00000000-0005-0000-0000-0000F2440000}"/>
    <cellStyle name="연결된 셀 4 3 2" xfId="7534" xr:uid="{00000000-0005-0000-0000-0000F3440000}"/>
    <cellStyle name="연결된 셀 4 4" xfId="4938" xr:uid="{00000000-0005-0000-0000-0000F4440000}"/>
    <cellStyle name="연결된 셀 4 5" xfId="6816" xr:uid="{00000000-0005-0000-0000-0000F5440000}"/>
    <cellStyle name="연결된 셀 5" xfId="818" xr:uid="{00000000-0005-0000-0000-0000F6440000}"/>
    <cellStyle name="연결된 셀 5 2" xfId="6259" xr:uid="{00000000-0005-0000-0000-0000F7440000}"/>
    <cellStyle name="연결된 셀 5 3" xfId="9327" xr:uid="{00000000-0005-0000-0000-0000F8440000}"/>
    <cellStyle name="연결된 셀 6" xfId="923" xr:uid="{00000000-0005-0000-0000-0000F9440000}"/>
    <cellStyle name="연결된 셀 6 2" xfId="1029" xr:uid="{00000000-0005-0000-0000-0000FA440000}"/>
    <cellStyle name="연결된 셀 6 3" xfId="3705" xr:uid="{00000000-0005-0000-0000-0000FB440000}"/>
    <cellStyle name="연결된 셀 6 4" xfId="4989" xr:uid="{00000000-0005-0000-0000-0000FC440000}"/>
    <cellStyle name="연결된 셀 6 5" xfId="7513" xr:uid="{00000000-0005-0000-0000-0000FD440000}"/>
    <cellStyle name="연결된 셀 7" xfId="1030" xr:uid="{00000000-0005-0000-0000-0000FE440000}"/>
    <cellStyle name="연결된 셀 7 2" xfId="8190" xr:uid="{00000000-0005-0000-0000-0000FF440000}"/>
    <cellStyle name="연결된 셀 8" xfId="1893" xr:uid="{00000000-0005-0000-0000-000000450000}"/>
    <cellStyle name="연결된 셀 8 2" xfId="2550" xr:uid="{00000000-0005-0000-0000-000001450000}"/>
    <cellStyle name="연결된 셀 8 3" xfId="5037" xr:uid="{00000000-0005-0000-0000-000002450000}"/>
    <cellStyle name="연결된 셀 8 4" xfId="8195" xr:uid="{00000000-0005-0000-0000-000003450000}"/>
    <cellStyle name="연결된 셀 9" xfId="2551" xr:uid="{00000000-0005-0000-0000-000004450000}"/>
    <cellStyle name="연결된 셀 9 2" xfId="8189" xr:uid="{00000000-0005-0000-0000-000005450000}"/>
    <cellStyle name="옛체" xfId="24223" xr:uid="{00000000-0005-0000-0000-000006450000}"/>
    <cellStyle name="요약" xfId="17" builtinId="25" customBuiltin="1"/>
    <cellStyle name="요약 10" xfId="2669" xr:uid="{00000000-0005-0000-0000-000008450000}"/>
    <cellStyle name="요약 10 2" xfId="2741" xr:uid="{00000000-0005-0000-0000-000009450000}"/>
    <cellStyle name="요약 10 3" xfId="5086" xr:uid="{00000000-0005-0000-0000-00000A450000}"/>
    <cellStyle name="요약 10 4" xfId="8191" xr:uid="{00000000-0005-0000-0000-00000B450000}"/>
    <cellStyle name="요약 11" xfId="2855" xr:uid="{00000000-0005-0000-0000-00000C450000}"/>
    <cellStyle name="요약 11 2" xfId="2933" xr:uid="{00000000-0005-0000-0000-00000D450000}"/>
    <cellStyle name="요약 11 3" xfId="5130" xr:uid="{00000000-0005-0000-0000-00000E450000}"/>
    <cellStyle name="요약 12" xfId="2997" xr:uid="{00000000-0005-0000-0000-00000F450000}"/>
    <cellStyle name="요약 12 2" xfId="3076" xr:uid="{00000000-0005-0000-0000-000010450000}"/>
    <cellStyle name="요약 12 3" xfId="5174" xr:uid="{00000000-0005-0000-0000-000011450000}"/>
    <cellStyle name="요약 13" xfId="3191" xr:uid="{00000000-0005-0000-0000-000012450000}"/>
    <cellStyle name="요약 13 2" xfId="3276" xr:uid="{00000000-0005-0000-0000-000013450000}"/>
    <cellStyle name="요약 13 3" xfId="5218" xr:uid="{00000000-0005-0000-0000-000014450000}"/>
    <cellStyle name="요약 14" xfId="3366" xr:uid="{00000000-0005-0000-0000-000015450000}"/>
    <cellStyle name="요약 14 2" xfId="3706" xr:uid="{00000000-0005-0000-0000-000016450000}"/>
    <cellStyle name="요약 15" xfId="4340" xr:uid="{00000000-0005-0000-0000-000017450000}"/>
    <cellStyle name="요약 2" xfId="283" xr:uid="{00000000-0005-0000-0000-000018450000}"/>
    <cellStyle name="요약 2 10" xfId="10003" xr:uid="{00000000-0005-0000-0000-000019450000}"/>
    <cellStyle name="요약 2 11" xfId="10583" xr:uid="{00000000-0005-0000-0000-00001A450000}"/>
    <cellStyle name="요약 2 12" xfId="10257" xr:uid="{00000000-0005-0000-0000-00001B450000}"/>
    <cellStyle name="요약 2 13" xfId="11011" xr:uid="{00000000-0005-0000-0000-00001C450000}"/>
    <cellStyle name="요약 2 14" xfId="11319" xr:uid="{00000000-0005-0000-0000-00001D450000}"/>
    <cellStyle name="요약 2 15" xfId="11267" xr:uid="{00000000-0005-0000-0000-00001E450000}"/>
    <cellStyle name="요약 2 16" xfId="12767" xr:uid="{00000000-0005-0000-0000-00001F450000}"/>
    <cellStyle name="요약 2 17" xfId="13250" xr:uid="{00000000-0005-0000-0000-000020450000}"/>
    <cellStyle name="요약 2 18" xfId="12677" xr:uid="{00000000-0005-0000-0000-000021450000}"/>
    <cellStyle name="요약 2 19" xfId="12724" xr:uid="{00000000-0005-0000-0000-000022450000}"/>
    <cellStyle name="요약 2 2" xfId="440" xr:uid="{00000000-0005-0000-0000-000023450000}"/>
    <cellStyle name="요약 2 2 10" xfId="6694" xr:uid="{00000000-0005-0000-0000-000024450000}"/>
    <cellStyle name="요약 2 2 10 10" xfId="10543" xr:uid="{00000000-0005-0000-0000-000025450000}"/>
    <cellStyle name="요약 2 2 10 11" xfId="10585" xr:uid="{00000000-0005-0000-0000-000026450000}"/>
    <cellStyle name="요약 2 2 10 12" xfId="9986" xr:uid="{00000000-0005-0000-0000-000027450000}"/>
    <cellStyle name="요약 2 2 10 13" xfId="11513" xr:uid="{00000000-0005-0000-0000-000028450000}"/>
    <cellStyle name="요약 2 2 10 14" xfId="13286" xr:uid="{00000000-0005-0000-0000-000029450000}"/>
    <cellStyle name="요약 2 2 10 15" xfId="13659" xr:uid="{00000000-0005-0000-0000-00002A450000}"/>
    <cellStyle name="요약 2 2 10 16" xfId="10204" xr:uid="{00000000-0005-0000-0000-00002B450000}"/>
    <cellStyle name="요약 2 2 10 17" xfId="14887" xr:uid="{00000000-0005-0000-0000-00002C450000}"/>
    <cellStyle name="요약 2 2 10 18" xfId="13255" xr:uid="{00000000-0005-0000-0000-00002D450000}"/>
    <cellStyle name="요약 2 2 10 19" xfId="14277" xr:uid="{00000000-0005-0000-0000-00002E450000}"/>
    <cellStyle name="요약 2 2 10 2" xfId="7538" xr:uid="{00000000-0005-0000-0000-00002F450000}"/>
    <cellStyle name="요약 2 2 10 2 10" xfId="13904" xr:uid="{00000000-0005-0000-0000-000030450000}"/>
    <cellStyle name="요약 2 2 10 2 11" xfId="19601" xr:uid="{00000000-0005-0000-0000-000031450000}"/>
    <cellStyle name="요약 2 2 10 2 12" xfId="33713" xr:uid="{00000000-0005-0000-0000-000032450000}"/>
    <cellStyle name="요약 2 2 10 2 13" xfId="38764" xr:uid="{00000000-0005-0000-0000-000033450000}"/>
    <cellStyle name="요약 2 2 10 2 14" xfId="41174" xr:uid="{00000000-0005-0000-0000-0000DC180000}"/>
    <cellStyle name="요약 2 2 10 2 15" xfId="46499" xr:uid="{00000000-0005-0000-0000-0000DC180000}"/>
    <cellStyle name="요약 2 2 10 2 2" xfId="11614" xr:uid="{00000000-0005-0000-0000-000034450000}"/>
    <cellStyle name="요약 2 2 10 2 3" xfId="11814" xr:uid="{00000000-0005-0000-0000-000035450000}"/>
    <cellStyle name="요약 2 2 10 2 4" xfId="12014" xr:uid="{00000000-0005-0000-0000-000036450000}"/>
    <cellStyle name="요약 2 2 10 2 5" xfId="12214" xr:uid="{00000000-0005-0000-0000-000037450000}"/>
    <cellStyle name="요약 2 2 10 2 6" xfId="11317" xr:uid="{00000000-0005-0000-0000-000038450000}"/>
    <cellStyle name="요약 2 2 10 2 7" xfId="13054" xr:uid="{00000000-0005-0000-0000-000039450000}"/>
    <cellStyle name="요약 2 2 10 2 8" xfId="11458" xr:uid="{00000000-0005-0000-0000-00003A450000}"/>
    <cellStyle name="요약 2 2 10 2 9" xfId="13535" xr:uid="{00000000-0005-0000-0000-00003B450000}"/>
    <cellStyle name="요약 2 2 10 20" xfId="15283" xr:uid="{00000000-0005-0000-0000-00003C450000}"/>
    <cellStyle name="요약 2 2 10 21" xfId="15431" xr:uid="{00000000-0005-0000-0000-00003D450000}"/>
    <cellStyle name="요약 2 2 10 22" xfId="15574" xr:uid="{00000000-0005-0000-0000-00003E450000}"/>
    <cellStyle name="요약 2 2 10 23" xfId="19903" xr:uid="{00000000-0005-0000-0000-00003F450000}"/>
    <cellStyle name="요약 2 2 10 24" xfId="20005" xr:uid="{00000000-0005-0000-0000-000040450000}"/>
    <cellStyle name="요약 2 2 10 25" xfId="19923" xr:uid="{00000000-0005-0000-0000-000041450000}"/>
    <cellStyle name="요약 2 2 10 26" xfId="32830" xr:uid="{00000000-0005-0000-0000-000042450000}"/>
    <cellStyle name="요약 2 2 10 27" xfId="33472" xr:uid="{00000000-0005-0000-0000-000043450000}"/>
    <cellStyle name="요약 2 2 10 28" xfId="39003" xr:uid="{00000000-0005-0000-0000-000044450000}"/>
    <cellStyle name="요약 2 2 10 29" xfId="39372" xr:uid="{00000000-0005-0000-0000-000045450000}"/>
    <cellStyle name="요약 2 2 10 3" xfId="7537" xr:uid="{00000000-0005-0000-0000-000046450000}"/>
    <cellStyle name="요약 2 2 10 3 10" xfId="40865" xr:uid="{00000000-0005-0000-0000-00007E050000}"/>
    <cellStyle name="요약 2 2 10 3 11" xfId="39655" xr:uid="{00000000-0005-0000-0000-00007E050000}"/>
    <cellStyle name="요약 2 2 10 3 2" xfId="9184" xr:uid="{00000000-0005-0000-0000-000047450000}"/>
    <cellStyle name="요약 2 2 10 3 3" xfId="14459" xr:uid="{00000000-0005-0000-0000-000048450000}"/>
    <cellStyle name="요약 2 2 10 3 4" xfId="14367" xr:uid="{00000000-0005-0000-0000-000049450000}"/>
    <cellStyle name="요약 2 2 10 3 5" xfId="14044" xr:uid="{00000000-0005-0000-0000-00004A450000}"/>
    <cellStyle name="요약 2 2 10 3 6" xfId="12757" xr:uid="{00000000-0005-0000-0000-00004B450000}"/>
    <cellStyle name="요약 2 2 10 3 7" xfId="14913" xr:uid="{00000000-0005-0000-0000-00004C450000}"/>
    <cellStyle name="요약 2 2 10 3 8" xfId="15760" xr:uid="{00000000-0005-0000-0000-00004D450000}"/>
    <cellStyle name="요약 2 2 10 3 9" xfId="19063" xr:uid="{00000000-0005-0000-0000-00004E450000}"/>
    <cellStyle name="요약 2 2 10 30" xfId="39945" xr:uid="{00000000-0005-0000-0000-00005B020000}"/>
    <cellStyle name="요약 2 2 10 31" xfId="40272" xr:uid="{00000000-0005-0000-0000-000060020000}"/>
    <cellStyle name="요약 2 2 10 32" xfId="40455" xr:uid="{00000000-0005-0000-0000-000060020000}"/>
    <cellStyle name="요약 2 2 10 33" xfId="47027" xr:uid="{00000000-0005-0000-0000-000081020000}"/>
    <cellStyle name="요약 2 2 10 34" xfId="46904" xr:uid="{00000000-0005-0000-0000-000081020000}"/>
    <cellStyle name="요약 2 2 10 4" xfId="8362" xr:uid="{00000000-0005-0000-0000-00004F450000}"/>
    <cellStyle name="요약 2 2 10 5" xfId="9547" xr:uid="{00000000-0005-0000-0000-000050450000}"/>
    <cellStyle name="요약 2 2 10 6" xfId="10147" xr:uid="{00000000-0005-0000-0000-000051450000}"/>
    <cellStyle name="요약 2 2 10 7" xfId="9887" xr:uid="{00000000-0005-0000-0000-000052450000}"/>
    <cellStyle name="요약 2 2 10 8" xfId="9985" xr:uid="{00000000-0005-0000-0000-000053450000}"/>
    <cellStyle name="요약 2 2 10 9" xfId="9807" xr:uid="{00000000-0005-0000-0000-000054450000}"/>
    <cellStyle name="요약 2 2 11" xfId="6277" xr:uid="{00000000-0005-0000-0000-000055450000}"/>
    <cellStyle name="요약 2 2 11 10" xfId="13892" xr:uid="{00000000-0005-0000-0000-000056450000}"/>
    <cellStyle name="요약 2 2 11 11" xfId="19612" xr:uid="{00000000-0005-0000-0000-000057450000}"/>
    <cellStyle name="요약 2 2 11 12" xfId="33701" xr:uid="{00000000-0005-0000-0000-000058450000}"/>
    <cellStyle name="요약 2 2 11 13" xfId="38776" xr:uid="{00000000-0005-0000-0000-000059450000}"/>
    <cellStyle name="요약 2 2 11 14" xfId="40931" xr:uid="{00000000-0005-0000-0000-0000DD180000}"/>
    <cellStyle name="요약 2 2 11 15" xfId="46511" xr:uid="{00000000-0005-0000-0000-0000DD180000}"/>
    <cellStyle name="요약 2 2 11 2" xfId="11602" xr:uid="{00000000-0005-0000-0000-00005A450000}"/>
    <cellStyle name="요약 2 2 11 3" xfId="11802" xr:uid="{00000000-0005-0000-0000-00005B450000}"/>
    <cellStyle name="요약 2 2 11 4" xfId="12002" xr:uid="{00000000-0005-0000-0000-00005C450000}"/>
    <cellStyle name="요약 2 2 11 5" xfId="12202" xr:uid="{00000000-0005-0000-0000-00005D450000}"/>
    <cellStyle name="요약 2 2 11 6" xfId="10070" xr:uid="{00000000-0005-0000-0000-00005E450000}"/>
    <cellStyle name="요약 2 2 11 7" xfId="13042" xr:uid="{00000000-0005-0000-0000-00005F450000}"/>
    <cellStyle name="요약 2 2 11 8" xfId="10383" xr:uid="{00000000-0005-0000-0000-000060450000}"/>
    <cellStyle name="요약 2 2 11 9" xfId="13523" xr:uid="{00000000-0005-0000-0000-000061450000}"/>
    <cellStyle name="요약 2 2 12" xfId="9055" xr:uid="{00000000-0005-0000-0000-000062450000}"/>
    <cellStyle name="요약 2 2 12 2" xfId="18319" xr:uid="{00000000-0005-0000-0000-000063450000}"/>
    <cellStyle name="요약 2 2 12 3" xfId="33857" xr:uid="{00000000-0005-0000-0000-000064450000}"/>
    <cellStyle name="요약 2 2 12 4" xfId="38633" xr:uid="{00000000-0005-0000-0000-000065450000}"/>
    <cellStyle name="요약 2 2 12 5" xfId="40247" xr:uid="{00000000-0005-0000-0000-0000DE180000}"/>
    <cellStyle name="요약 2 2 12 6" xfId="46369" xr:uid="{00000000-0005-0000-0000-0000DE180000}"/>
    <cellStyle name="요약 2 2 13" xfId="9699" xr:uid="{00000000-0005-0000-0000-000066450000}"/>
    <cellStyle name="요약 2 2 14" xfId="10151" xr:uid="{00000000-0005-0000-0000-000067450000}"/>
    <cellStyle name="요약 2 2 15" xfId="9527" xr:uid="{00000000-0005-0000-0000-000068450000}"/>
    <cellStyle name="요약 2 2 16" xfId="9797" xr:uid="{00000000-0005-0000-0000-000069450000}"/>
    <cellStyle name="요약 2 2 17" xfId="11003" xr:uid="{00000000-0005-0000-0000-00006A450000}"/>
    <cellStyle name="요약 2 2 18" xfId="11262" xr:uid="{00000000-0005-0000-0000-00006B450000}"/>
    <cellStyle name="요약 2 2 19" xfId="9731" xr:uid="{00000000-0005-0000-0000-00006C450000}"/>
    <cellStyle name="요약 2 2 2" xfId="6278" xr:uid="{00000000-0005-0000-0000-00006D450000}"/>
    <cellStyle name="요약 2 2 2 10" xfId="9499" xr:uid="{00000000-0005-0000-0000-00006E450000}"/>
    <cellStyle name="요약 2 2 2 11" xfId="11316" xr:uid="{00000000-0005-0000-0000-00006F450000}"/>
    <cellStyle name="요약 2 2 2 12" xfId="9926" xr:uid="{00000000-0005-0000-0000-000070450000}"/>
    <cellStyle name="요약 2 2 2 13" xfId="11237" xr:uid="{00000000-0005-0000-0000-000071450000}"/>
    <cellStyle name="요약 2 2 2 14" xfId="12829" xr:uid="{00000000-0005-0000-0000-000072450000}"/>
    <cellStyle name="요약 2 2 2 15" xfId="12856" xr:uid="{00000000-0005-0000-0000-000073450000}"/>
    <cellStyle name="요약 2 2 2 16" xfId="12342" xr:uid="{00000000-0005-0000-0000-000074450000}"/>
    <cellStyle name="요약 2 2 2 17" xfId="12909" xr:uid="{00000000-0005-0000-0000-000075450000}"/>
    <cellStyle name="요약 2 2 2 18" xfId="14911" xr:uid="{00000000-0005-0000-0000-000076450000}"/>
    <cellStyle name="요약 2 2 2 19" xfId="13346" xr:uid="{00000000-0005-0000-0000-000077450000}"/>
    <cellStyle name="요약 2 2 2 2" xfId="6279" xr:uid="{00000000-0005-0000-0000-000078450000}"/>
    <cellStyle name="요약 2 2 2 2 10" xfId="9580" xr:uid="{00000000-0005-0000-0000-000079450000}"/>
    <cellStyle name="요약 2 2 2 2 11" xfId="11297" xr:uid="{00000000-0005-0000-0000-00007A450000}"/>
    <cellStyle name="요약 2 2 2 2 12" xfId="10588" xr:uid="{00000000-0005-0000-0000-00007B450000}"/>
    <cellStyle name="요약 2 2 2 2 13" xfId="12778" xr:uid="{00000000-0005-0000-0000-00007C450000}"/>
    <cellStyle name="요약 2 2 2 2 14" xfId="13170" xr:uid="{00000000-0005-0000-0000-00007D450000}"/>
    <cellStyle name="요약 2 2 2 2 15" xfId="12920" xr:uid="{00000000-0005-0000-0000-00007E450000}"/>
    <cellStyle name="요약 2 2 2 2 16" xfId="12947" xr:uid="{00000000-0005-0000-0000-00007F450000}"/>
    <cellStyle name="요약 2 2 2 2 17" xfId="12691" xr:uid="{00000000-0005-0000-0000-000080450000}"/>
    <cellStyle name="요약 2 2 2 2 18" xfId="13247" xr:uid="{00000000-0005-0000-0000-000081450000}"/>
    <cellStyle name="요약 2 2 2 2 19" xfId="14634" xr:uid="{00000000-0005-0000-0000-000082450000}"/>
    <cellStyle name="요약 2 2 2 2 2" xfId="6280" xr:uid="{00000000-0005-0000-0000-000083450000}"/>
    <cellStyle name="요약 2 2 2 2 2 10" xfId="11260" xr:uid="{00000000-0005-0000-0000-000084450000}"/>
    <cellStyle name="요약 2 2 2 2 2 11" xfId="9935" xr:uid="{00000000-0005-0000-0000-000085450000}"/>
    <cellStyle name="요약 2 2 2 2 2 12" xfId="12734" xr:uid="{00000000-0005-0000-0000-000086450000}"/>
    <cellStyle name="요약 2 2 2 2 2 13" xfId="11467" xr:uid="{00000000-0005-0000-0000-000087450000}"/>
    <cellStyle name="요약 2 2 2 2 2 14" xfId="11255" xr:uid="{00000000-0005-0000-0000-000088450000}"/>
    <cellStyle name="요약 2 2 2 2 2 15" xfId="13284" xr:uid="{00000000-0005-0000-0000-000089450000}"/>
    <cellStyle name="요약 2 2 2 2 2 16" xfId="12830" xr:uid="{00000000-0005-0000-0000-00008A450000}"/>
    <cellStyle name="요약 2 2 2 2 2 17" xfId="13641" xr:uid="{00000000-0005-0000-0000-00008B450000}"/>
    <cellStyle name="요약 2 2 2 2 2 18" xfId="14300" xr:uid="{00000000-0005-0000-0000-00008C450000}"/>
    <cellStyle name="요약 2 2 2 2 2 19" xfId="14146" xr:uid="{00000000-0005-0000-0000-00008D450000}"/>
    <cellStyle name="요약 2 2 2 2 2 2" xfId="6822" xr:uid="{00000000-0005-0000-0000-00008E450000}"/>
    <cellStyle name="요약 2 2 2 2 2 2 10" xfId="9682" xr:uid="{00000000-0005-0000-0000-00008F450000}"/>
    <cellStyle name="요약 2 2 2 2 2 2 11" xfId="11447" xr:uid="{00000000-0005-0000-0000-000090450000}"/>
    <cellStyle name="요약 2 2 2 2 2 2 12" xfId="11449" xr:uid="{00000000-0005-0000-0000-000091450000}"/>
    <cellStyle name="요약 2 2 2 2 2 2 13" xfId="12956" xr:uid="{00000000-0005-0000-0000-000092450000}"/>
    <cellStyle name="요약 2 2 2 2 2 2 14" xfId="13399" xr:uid="{00000000-0005-0000-0000-000093450000}"/>
    <cellStyle name="요약 2 2 2 2 2 2 15" xfId="13768" xr:uid="{00000000-0005-0000-0000-000094450000}"/>
    <cellStyle name="요약 2 2 2 2 2 2 16" xfId="14022" xr:uid="{00000000-0005-0000-0000-000095450000}"/>
    <cellStyle name="요약 2 2 2 2 2 2 17" xfId="14896" xr:uid="{00000000-0005-0000-0000-000096450000}"/>
    <cellStyle name="요약 2 2 2 2 2 2 18" xfId="15189" xr:uid="{00000000-0005-0000-0000-000097450000}"/>
    <cellStyle name="요약 2 2 2 2 2 2 19" xfId="14520" xr:uid="{00000000-0005-0000-0000-000098450000}"/>
    <cellStyle name="요약 2 2 2 2 2 2 2" xfId="7540" xr:uid="{00000000-0005-0000-0000-000099450000}"/>
    <cellStyle name="요약 2 2 2 2 2 2 2 10" xfId="13981" xr:uid="{00000000-0005-0000-0000-00009A450000}"/>
    <cellStyle name="요약 2 2 2 2 2 2 2 11" xfId="19192" xr:uid="{00000000-0005-0000-0000-00009B450000}"/>
    <cellStyle name="요약 2 2 2 2 2 2 2 12" xfId="33790" xr:uid="{00000000-0005-0000-0000-00009C450000}"/>
    <cellStyle name="요약 2 2 2 2 2 2 2 13" xfId="38687" xr:uid="{00000000-0005-0000-0000-00009D450000}"/>
    <cellStyle name="요약 2 2 2 2 2 2 2 14" xfId="41609" xr:uid="{00000000-0005-0000-0000-0000E3180000}"/>
    <cellStyle name="요약 2 2 2 2 2 2 2 15" xfId="46422" xr:uid="{00000000-0005-0000-0000-0000E3180000}"/>
    <cellStyle name="요약 2 2 2 2 2 2 2 2" xfId="11691" xr:uid="{00000000-0005-0000-0000-00009E450000}"/>
    <cellStyle name="요약 2 2 2 2 2 2 2 3" xfId="11891" xr:uid="{00000000-0005-0000-0000-00009F450000}"/>
    <cellStyle name="요약 2 2 2 2 2 2 2 4" xfId="12091" xr:uid="{00000000-0005-0000-0000-0000A0450000}"/>
    <cellStyle name="요약 2 2 2 2 2 2 2 5" xfId="12291" xr:uid="{00000000-0005-0000-0000-0000A1450000}"/>
    <cellStyle name="요약 2 2 2 2 2 2 2 6" xfId="12798" xr:uid="{00000000-0005-0000-0000-0000A2450000}"/>
    <cellStyle name="요약 2 2 2 2 2 2 2 7" xfId="13131" xr:uid="{00000000-0005-0000-0000-0000A3450000}"/>
    <cellStyle name="요약 2 2 2 2 2 2 2 8" xfId="11461" xr:uid="{00000000-0005-0000-0000-0000A4450000}"/>
    <cellStyle name="요약 2 2 2 2 2 2 2 9" xfId="13612" xr:uid="{00000000-0005-0000-0000-0000A5450000}"/>
    <cellStyle name="요약 2 2 2 2 2 2 20" xfId="15385" xr:uid="{00000000-0005-0000-0000-0000A6450000}"/>
    <cellStyle name="요약 2 2 2 2 2 2 21" xfId="15531" xr:uid="{00000000-0005-0000-0000-0000A7450000}"/>
    <cellStyle name="요약 2 2 2 2 2 2 22" xfId="15672" xr:uid="{00000000-0005-0000-0000-0000A8450000}"/>
    <cellStyle name="요약 2 2 2 2 2 2 23" xfId="19856" xr:uid="{00000000-0005-0000-0000-0000A9450000}"/>
    <cellStyle name="요약 2 2 2 2 2 2 24" xfId="19945" xr:uid="{00000000-0005-0000-0000-0000AA450000}"/>
    <cellStyle name="요약 2 2 2 2 2 2 25" xfId="19202" xr:uid="{00000000-0005-0000-0000-0000AB450000}"/>
    <cellStyle name="요약 2 2 2 2 2 2 26" xfId="32935" xr:uid="{00000000-0005-0000-0000-0000AC450000}"/>
    <cellStyle name="요약 2 2 2 2 2 2 27" xfId="33578" xr:uid="{00000000-0005-0000-0000-0000AD450000}"/>
    <cellStyle name="요약 2 2 2 2 2 2 28" xfId="38899" xr:uid="{00000000-0005-0000-0000-0000AE450000}"/>
    <cellStyle name="요약 2 2 2 2 2 2 29" xfId="39477" xr:uid="{00000000-0005-0000-0000-0000AF450000}"/>
    <cellStyle name="요약 2 2 2 2 2 2 3" xfId="7539" xr:uid="{00000000-0005-0000-0000-0000B0450000}"/>
    <cellStyle name="요약 2 2 2 2 2 2 3 10" xfId="40866" xr:uid="{00000000-0005-0000-0000-000084050000}"/>
    <cellStyle name="요약 2 2 2 2 2 2 3 11" xfId="40444" xr:uid="{00000000-0005-0000-0000-000084050000}"/>
    <cellStyle name="요약 2 2 2 2 2 2 3 2" xfId="8787" xr:uid="{00000000-0005-0000-0000-0000B1450000}"/>
    <cellStyle name="요약 2 2 2 2 2 2 3 3" xfId="14460" xr:uid="{00000000-0005-0000-0000-0000B2450000}"/>
    <cellStyle name="요약 2 2 2 2 2 2 3 4" xfId="14203" xr:uid="{00000000-0005-0000-0000-0000B3450000}"/>
    <cellStyle name="요약 2 2 2 2 2 2 3 5" xfId="13729" xr:uid="{00000000-0005-0000-0000-0000B4450000}"/>
    <cellStyle name="요약 2 2 2 2 2 2 3 6" xfId="10200" xr:uid="{00000000-0005-0000-0000-0000B5450000}"/>
    <cellStyle name="요약 2 2 2 2 2 2 3 7" xfId="12495" xr:uid="{00000000-0005-0000-0000-0000B6450000}"/>
    <cellStyle name="요약 2 2 2 2 2 2 3 8" xfId="15827" xr:uid="{00000000-0005-0000-0000-0000B7450000}"/>
    <cellStyle name="요약 2 2 2 2 2 2 3 9" xfId="19065" xr:uid="{00000000-0005-0000-0000-0000B8450000}"/>
    <cellStyle name="요약 2 2 2 2 2 2 30" xfId="39588" xr:uid="{00000000-0005-0000-0000-00005F020000}"/>
    <cellStyle name="요약 2 2 2 2 2 2 31" xfId="40382" xr:uid="{00000000-0005-0000-0000-000064020000}"/>
    <cellStyle name="요약 2 2 2 2 2 2 32" xfId="40565" xr:uid="{00000000-0005-0000-0000-000064020000}"/>
    <cellStyle name="요약 2 2 2 2 2 2 33" xfId="47134" xr:uid="{00000000-0005-0000-0000-000085020000}"/>
    <cellStyle name="요약 2 2 2 2 2 2 34" xfId="46729" xr:uid="{00000000-0005-0000-0000-000085020000}"/>
    <cellStyle name="요약 2 2 2 2 2 2 4" xfId="8723" xr:uid="{00000000-0005-0000-0000-0000B9450000}"/>
    <cellStyle name="요약 2 2 2 2 2 2 5" xfId="9607" xr:uid="{00000000-0005-0000-0000-0000BA450000}"/>
    <cellStyle name="요약 2 2 2 2 2 2 6" xfId="9608" xr:uid="{00000000-0005-0000-0000-0000BB450000}"/>
    <cellStyle name="요약 2 2 2 2 2 2 7" xfId="10048" xr:uid="{00000000-0005-0000-0000-0000BC450000}"/>
    <cellStyle name="요약 2 2 2 2 2 2 8" xfId="10878" xr:uid="{00000000-0005-0000-0000-0000BD450000}"/>
    <cellStyle name="요약 2 2 2 2 2 2 9" xfId="11030" xr:uid="{00000000-0005-0000-0000-0000BE450000}"/>
    <cellStyle name="요약 2 2 2 2 2 20" xfId="14234" xr:uid="{00000000-0005-0000-0000-0000BF450000}"/>
    <cellStyle name="요약 2 2 2 2 2 21" xfId="15281" xr:uid="{00000000-0005-0000-0000-0000C0450000}"/>
    <cellStyle name="요약 2 2 2 2 2 22" xfId="14526" xr:uid="{00000000-0005-0000-0000-0000C1450000}"/>
    <cellStyle name="요약 2 2 2 2 2 23" xfId="19257" xr:uid="{00000000-0005-0000-0000-0000C2450000}"/>
    <cellStyle name="요약 2 2 2 2 2 24" xfId="17849" xr:uid="{00000000-0005-0000-0000-0000C3450000}"/>
    <cellStyle name="요약 2 2 2 2 2 25" xfId="19350" xr:uid="{00000000-0005-0000-0000-0000C4450000}"/>
    <cellStyle name="요약 2 2 2 2 2 26" xfId="32781" xr:uid="{00000000-0005-0000-0000-0000C5450000}"/>
    <cellStyle name="요약 2 2 2 2 2 27" xfId="33229" xr:uid="{00000000-0005-0000-0000-0000C6450000}"/>
    <cellStyle name="요약 2 2 2 2 2 28" xfId="39051" xr:uid="{00000000-0005-0000-0000-0000C7450000}"/>
    <cellStyle name="요약 2 2 2 2 2 29" xfId="39322" xr:uid="{00000000-0005-0000-0000-0000C8450000}"/>
    <cellStyle name="요약 2 2 2 2 2 3" xfId="6738" xr:uid="{00000000-0005-0000-0000-0000C9450000}"/>
    <cellStyle name="요약 2 2 2 2 2 3 10" xfId="11475" xr:uid="{00000000-0005-0000-0000-0000CA450000}"/>
    <cellStyle name="요약 2 2 2 2 2 3 11" xfId="10964" xr:uid="{00000000-0005-0000-0000-0000CB450000}"/>
    <cellStyle name="요약 2 2 2 2 2 3 12" xfId="13325" xr:uid="{00000000-0005-0000-0000-0000CC450000}"/>
    <cellStyle name="요약 2 2 2 2 2 3 13" xfId="13696" xr:uid="{00000000-0005-0000-0000-0000CD450000}"/>
    <cellStyle name="요약 2 2 2 2 2 3 14" xfId="11078" xr:uid="{00000000-0005-0000-0000-0000CE450000}"/>
    <cellStyle name="요약 2 2 2 2 2 3 15" xfId="14878" xr:uid="{00000000-0005-0000-0000-0000CF450000}"/>
    <cellStyle name="요약 2 2 2 2 2 3 16" xfId="14268" xr:uid="{00000000-0005-0000-0000-0000D0450000}"/>
    <cellStyle name="요약 2 2 2 2 2 3 17" xfId="15198" xr:uid="{00000000-0005-0000-0000-0000D1450000}"/>
    <cellStyle name="요약 2 2 2 2 2 3 18" xfId="15319" xr:uid="{00000000-0005-0000-0000-0000D2450000}"/>
    <cellStyle name="요약 2 2 2 2 2 3 19" xfId="15466" xr:uid="{00000000-0005-0000-0000-0000D3450000}"/>
    <cellStyle name="요약 2 2 2 2 2 3 2" xfId="8713" xr:uid="{00000000-0005-0000-0000-0000D4450000}"/>
    <cellStyle name="요약 2 2 2 2 2 3 2 10" xfId="13935" xr:uid="{00000000-0005-0000-0000-0000D5450000}"/>
    <cellStyle name="요약 2 2 2 2 2 3 2 11" xfId="19571" xr:uid="{00000000-0005-0000-0000-0000D6450000}"/>
    <cellStyle name="요약 2 2 2 2 2 3 2 12" xfId="33744" xr:uid="{00000000-0005-0000-0000-0000D7450000}"/>
    <cellStyle name="요약 2 2 2 2 2 3 2 13" xfId="38733" xr:uid="{00000000-0005-0000-0000-0000D8450000}"/>
    <cellStyle name="요약 2 2 2 2 2 3 2 14" xfId="39712" xr:uid="{00000000-0005-0000-0000-0000E5180000}"/>
    <cellStyle name="요약 2 2 2 2 2 3 2 15" xfId="46468" xr:uid="{00000000-0005-0000-0000-0000E5180000}"/>
    <cellStyle name="요약 2 2 2 2 2 3 2 2" xfId="11645" xr:uid="{00000000-0005-0000-0000-0000D9450000}"/>
    <cellStyle name="요약 2 2 2 2 2 3 2 3" xfId="11845" xr:uid="{00000000-0005-0000-0000-0000DA450000}"/>
    <cellStyle name="요약 2 2 2 2 2 3 2 4" xfId="12045" xr:uid="{00000000-0005-0000-0000-0000DB450000}"/>
    <cellStyle name="요약 2 2 2 2 2 3 2 5" xfId="12245" xr:uid="{00000000-0005-0000-0000-0000DC450000}"/>
    <cellStyle name="요약 2 2 2 2 2 3 2 6" xfId="9667" xr:uid="{00000000-0005-0000-0000-0000DD450000}"/>
    <cellStyle name="요약 2 2 2 2 2 3 2 7" xfId="13085" xr:uid="{00000000-0005-0000-0000-0000DE450000}"/>
    <cellStyle name="요약 2 2 2 2 2 3 2 8" xfId="11400" xr:uid="{00000000-0005-0000-0000-0000DF450000}"/>
    <cellStyle name="요약 2 2 2 2 2 3 2 9" xfId="13566" xr:uid="{00000000-0005-0000-0000-0000E0450000}"/>
    <cellStyle name="요약 2 2 2 2 2 3 20" xfId="15608" xr:uid="{00000000-0005-0000-0000-0000E1450000}"/>
    <cellStyle name="요약 2 2 2 2 2 3 21" xfId="19884" xr:uid="{00000000-0005-0000-0000-0000E2450000}"/>
    <cellStyle name="요약 2 2 2 2 2 3 22" xfId="19981" xr:uid="{00000000-0005-0000-0000-0000E3450000}"/>
    <cellStyle name="요약 2 2 2 2 2 3 23" xfId="19778" xr:uid="{00000000-0005-0000-0000-0000E4450000}"/>
    <cellStyle name="요약 2 2 2 2 2 3 24" xfId="32866" xr:uid="{00000000-0005-0000-0000-0000E5450000}"/>
    <cellStyle name="요약 2 2 2 2 2 3 25" xfId="33508" xr:uid="{00000000-0005-0000-0000-0000E6450000}"/>
    <cellStyle name="요약 2 2 2 2 2 3 26" xfId="38968" xr:uid="{00000000-0005-0000-0000-0000E7450000}"/>
    <cellStyle name="요약 2 2 2 2 2 3 27" xfId="39408" xr:uid="{00000000-0005-0000-0000-0000E8450000}"/>
    <cellStyle name="요약 2 2 2 2 2 3 28" xfId="39982" xr:uid="{00000000-0005-0000-0000-000060020000}"/>
    <cellStyle name="요약 2 2 2 2 2 3 29" xfId="40310" xr:uid="{00000000-0005-0000-0000-000065020000}"/>
    <cellStyle name="요약 2 2 2 2 2 3 3" xfId="9868" xr:uid="{00000000-0005-0000-0000-0000E9450000}"/>
    <cellStyle name="요약 2 2 2 2 2 3 30" xfId="40491" xr:uid="{00000000-0005-0000-0000-000065020000}"/>
    <cellStyle name="요약 2 2 2 2 2 3 31" xfId="47064" xr:uid="{00000000-0005-0000-0000-000086020000}"/>
    <cellStyle name="요약 2 2 2 2 2 3 32" xfId="47223" xr:uid="{00000000-0005-0000-0000-000086020000}"/>
    <cellStyle name="요약 2 2 2 2 2 3 4" xfId="9940" xr:uid="{00000000-0005-0000-0000-0000EA450000}"/>
    <cellStyle name="요약 2 2 2 2 2 3 5" xfId="10753" xr:uid="{00000000-0005-0000-0000-0000EB450000}"/>
    <cellStyle name="요약 2 2 2 2 2 3 6" xfId="10862" xr:uid="{00000000-0005-0000-0000-0000EC450000}"/>
    <cellStyle name="요약 2 2 2 2 2 3 7" xfId="10241" xr:uid="{00000000-0005-0000-0000-0000ED450000}"/>
    <cellStyle name="요약 2 2 2 2 2 3 8" xfId="10576" xr:uid="{00000000-0005-0000-0000-0000EE450000}"/>
    <cellStyle name="요약 2 2 2 2 2 3 9" xfId="11246" xr:uid="{00000000-0005-0000-0000-0000EF450000}"/>
    <cellStyle name="요약 2 2 2 2 2 30" xfId="39822" xr:uid="{00000000-0005-0000-0000-00005E020000}"/>
    <cellStyle name="요약 2 2 2 2 2 31" xfId="39796" xr:uid="{00000000-0005-0000-0000-000063020000}"/>
    <cellStyle name="요약 2 2 2 2 2 32" xfId="39989" xr:uid="{00000000-0005-0000-0000-000063020000}"/>
    <cellStyle name="요약 2 2 2 2 2 33" xfId="46861" xr:uid="{00000000-0005-0000-0000-000084020000}"/>
    <cellStyle name="요약 2 2 2 2 2 34" xfId="46796" xr:uid="{00000000-0005-0000-0000-000084020000}"/>
    <cellStyle name="요약 2 2 2 2 2 4" xfId="9056" xr:uid="{00000000-0005-0000-0000-0000F0450000}"/>
    <cellStyle name="요약 2 2 2 2 2 4 10" xfId="13990" xr:uid="{00000000-0005-0000-0000-0000F1450000}"/>
    <cellStyle name="요약 2 2 2 2 2 4 11" xfId="19520" xr:uid="{00000000-0005-0000-0000-0000F2450000}"/>
    <cellStyle name="요약 2 2 2 2 2 4 12" xfId="33799" xr:uid="{00000000-0005-0000-0000-0000F3450000}"/>
    <cellStyle name="요약 2 2 2 2 2 4 13" xfId="38678" xr:uid="{00000000-0005-0000-0000-0000F4450000}"/>
    <cellStyle name="요약 2 2 2 2 2 4 14" xfId="40441" xr:uid="{00000000-0005-0000-0000-0000E6180000}"/>
    <cellStyle name="요약 2 2 2 2 2 4 15" xfId="46413" xr:uid="{00000000-0005-0000-0000-0000E6180000}"/>
    <cellStyle name="요약 2 2 2 2 2 4 2" xfId="11700" xr:uid="{00000000-0005-0000-0000-0000F5450000}"/>
    <cellStyle name="요약 2 2 2 2 2 4 3" xfId="11900" xr:uid="{00000000-0005-0000-0000-0000F6450000}"/>
    <cellStyle name="요약 2 2 2 2 2 4 4" xfId="12100" xr:uid="{00000000-0005-0000-0000-0000F7450000}"/>
    <cellStyle name="요약 2 2 2 2 2 4 5" xfId="12300" xr:uid="{00000000-0005-0000-0000-0000F8450000}"/>
    <cellStyle name="요약 2 2 2 2 2 4 6" xfId="12807" xr:uid="{00000000-0005-0000-0000-0000F9450000}"/>
    <cellStyle name="요약 2 2 2 2 2 4 7" xfId="13140" xr:uid="{00000000-0005-0000-0000-0000FA450000}"/>
    <cellStyle name="요약 2 2 2 2 2 4 8" xfId="12716" xr:uid="{00000000-0005-0000-0000-0000FB450000}"/>
    <cellStyle name="요약 2 2 2 2 2 4 9" xfId="13621" xr:uid="{00000000-0005-0000-0000-0000FC450000}"/>
    <cellStyle name="요약 2 2 2 2 2 5" xfId="10252" xr:uid="{00000000-0005-0000-0000-0000FD450000}"/>
    <cellStyle name="요약 2 2 2 2 2 5 2" xfId="19093" xr:uid="{00000000-0005-0000-0000-0000FE450000}"/>
    <cellStyle name="요약 2 2 2 2 2 5 3" xfId="33860" xr:uid="{00000000-0005-0000-0000-0000FF450000}"/>
    <cellStyle name="요약 2 2 2 2 2 5 4" xfId="38630" xr:uid="{00000000-0005-0000-0000-000000460000}"/>
    <cellStyle name="요약 2 2 2 2 2 5 5" xfId="39874" xr:uid="{00000000-0005-0000-0000-0000E7180000}"/>
    <cellStyle name="요약 2 2 2 2 2 5 6" xfId="46366" xr:uid="{00000000-0005-0000-0000-0000E7180000}"/>
    <cellStyle name="요약 2 2 2 2 2 6" xfId="10437" xr:uid="{00000000-0005-0000-0000-000001460000}"/>
    <cellStyle name="요약 2 2 2 2 2 7" xfId="9494" xr:uid="{00000000-0005-0000-0000-000002460000}"/>
    <cellStyle name="요약 2 2 2 2 2 8" xfId="9781" xr:uid="{00000000-0005-0000-0000-000003460000}"/>
    <cellStyle name="요약 2 2 2 2 2 9" xfId="10320" xr:uid="{00000000-0005-0000-0000-000004460000}"/>
    <cellStyle name="요약 2 2 2 2 20" xfId="15123" xr:uid="{00000000-0005-0000-0000-000005460000}"/>
    <cellStyle name="요약 2 2 2 2 21" xfId="14163" xr:uid="{00000000-0005-0000-0000-000006460000}"/>
    <cellStyle name="요약 2 2 2 2 22" xfId="14649" xr:uid="{00000000-0005-0000-0000-000007460000}"/>
    <cellStyle name="요약 2 2 2 2 23" xfId="14244" xr:uid="{00000000-0005-0000-0000-000008460000}"/>
    <cellStyle name="요약 2 2 2 2 24" xfId="20042" xr:uid="{00000000-0005-0000-0000-000009460000}"/>
    <cellStyle name="요약 2 2 2 2 25" xfId="20100" xr:uid="{00000000-0005-0000-0000-00000A460000}"/>
    <cellStyle name="요약 2 2 2 2 26" xfId="20119" xr:uid="{00000000-0005-0000-0000-00000B460000}"/>
    <cellStyle name="요약 2 2 2 2 27" xfId="32780" xr:uid="{00000000-0005-0000-0000-00000C460000}"/>
    <cellStyle name="요약 2 2 2 2 28" xfId="33228" xr:uid="{00000000-0005-0000-0000-00000D460000}"/>
    <cellStyle name="요약 2 2 2 2 29" xfId="39052" xr:uid="{00000000-0005-0000-0000-00000E460000}"/>
    <cellStyle name="요약 2 2 2 2 3" xfId="6821" xr:uid="{00000000-0005-0000-0000-00000F460000}"/>
    <cellStyle name="요약 2 2 2 2 3 10" xfId="11146" xr:uid="{00000000-0005-0000-0000-000010460000}"/>
    <cellStyle name="요약 2 2 2 2 3 11" xfId="10119" xr:uid="{00000000-0005-0000-0000-000011460000}"/>
    <cellStyle name="요약 2 2 2 2 3 12" xfId="12553" xr:uid="{00000000-0005-0000-0000-000012460000}"/>
    <cellStyle name="요약 2 2 2 2 3 13" xfId="12655" xr:uid="{00000000-0005-0000-0000-000013460000}"/>
    <cellStyle name="요약 2 2 2 2 3 14" xfId="13398" xr:uid="{00000000-0005-0000-0000-000014460000}"/>
    <cellStyle name="요약 2 2 2 2 3 15" xfId="13767" xr:uid="{00000000-0005-0000-0000-000015460000}"/>
    <cellStyle name="요약 2 2 2 2 3 16" xfId="13220" xr:uid="{00000000-0005-0000-0000-000016460000}"/>
    <cellStyle name="요약 2 2 2 2 3 17" xfId="14961" xr:uid="{00000000-0005-0000-0000-000017460000}"/>
    <cellStyle name="요약 2 2 2 2 3 18" xfId="14924" xr:uid="{00000000-0005-0000-0000-000018460000}"/>
    <cellStyle name="요약 2 2 2 2 3 19" xfId="14298" xr:uid="{00000000-0005-0000-0000-000019460000}"/>
    <cellStyle name="요약 2 2 2 2 3 2" xfId="7542" xr:uid="{00000000-0005-0000-0000-00001A460000}"/>
    <cellStyle name="요약 2 2 2 2 3 2 10" xfId="13825" xr:uid="{00000000-0005-0000-0000-00001B460000}"/>
    <cellStyle name="요약 2 2 2 2 3 2 11" xfId="19674" xr:uid="{00000000-0005-0000-0000-00001C460000}"/>
    <cellStyle name="요약 2 2 2 2 3 2 12" xfId="33634" xr:uid="{00000000-0005-0000-0000-00001D460000}"/>
    <cellStyle name="요약 2 2 2 2 3 2 13" xfId="38843" xr:uid="{00000000-0005-0000-0000-00001E460000}"/>
    <cellStyle name="요약 2 2 2 2 3 2 14" xfId="40404" xr:uid="{00000000-0005-0000-0000-0000E9180000}"/>
    <cellStyle name="요약 2 2 2 2 3 2 15" xfId="46578" xr:uid="{00000000-0005-0000-0000-0000E9180000}"/>
    <cellStyle name="요약 2 2 2 2 3 2 2" xfId="11535" xr:uid="{00000000-0005-0000-0000-00001F460000}"/>
    <cellStyle name="요약 2 2 2 2 3 2 3" xfId="11735" xr:uid="{00000000-0005-0000-0000-000020460000}"/>
    <cellStyle name="요약 2 2 2 2 3 2 4" xfId="11935" xr:uid="{00000000-0005-0000-0000-000021460000}"/>
    <cellStyle name="요약 2 2 2 2 3 2 5" xfId="12135" xr:uid="{00000000-0005-0000-0000-000022460000}"/>
    <cellStyle name="요약 2 2 2 2 3 2 6" xfId="10765" xr:uid="{00000000-0005-0000-0000-000023460000}"/>
    <cellStyle name="요약 2 2 2 2 3 2 7" xfId="12975" xr:uid="{00000000-0005-0000-0000-000024460000}"/>
    <cellStyle name="요약 2 2 2 2 3 2 8" xfId="9768" xr:uid="{00000000-0005-0000-0000-000025460000}"/>
    <cellStyle name="요약 2 2 2 2 3 2 9" xfId="13456" xr:uid="{00000000-0005-0000-0000-000026460000}"/>
    <cellStyle name="요약 2 2 2 2 3 20" xfId="15384" xr:uid="{00000000-0005-0000-0000-000027460000}"/>
    <cellStyle name="요약 2 2 2 2 3 21" xfId="15530" xr:uid="{00000000-0005-0000-0000-000028460000}"/>
    <cellStyle name="요약 2 2 2 2 3 22" xfId="15671" xr:uid="{00000000-0005-0000-0000-000029460000}"/>
    <cellStyle name="요약 2 2 2 2 3 23" xfId="18406" xr:uid="{00000000-0005-0000-0000-00002A460000}"/>
    <cellStyle name="요약 2 2 2 2 3 24" xfId="19944" xr:uid="{00000000-0005-0000-0000-00002B460000}"/>
    <cellStyle name="요약 2 2 2 2 3 25" xfId="19721" xr:uid="{00000000-0005-0000-0000-00002C460000}"/>
    <cellStyle name="요약 2 2 2 2 3 26" xfId="32934" xr:uid="{00000000-0005-0000-0000-00002D460000}"/>
    <cellStyle name="요약 2 2 2 2 3 27" xfId="33577" xr:uid="{00000000-0005-0000-0000-00002E460000}"/>
    <cellStyle name="요약 2 2 2 2 3 28" xfId="38900" xr:uid="{00000000-0005-0000-0000-00002F460000}"/>
    <cellStyle name="요약 2 2 2 2 3 29" xfId="39476" xr:uid="{00000000-0005-0000-0000-000030460000}"/>
    <cellStyle name="요약 2 2 2 2 3 3" xfId="7541" xr:uid="{00000000-0005-0000-0000-000031460000}"/>
    <cellStyle name="요약 2 2 2 2 3 3 10" xfId="40867" xr:uid="{00000000-0005-0000-0000-000088050000}"/>
    <cellStyle name="요약 2 2 2 2 3 3 11" xfId="39685" xr:uid="{00000000-0005-0000-0000-000088050000}"/>
    <cellStyle name="요약 2 2 2 2 3 3 2" xfId="9183" xr:uid="{00000000-0005-0000-0000-000032460000}"/>
    <cellStyle name="요약 2 2 2 2 3 3 3" xfId="14461" xr:uid="{00000000-0005-0000-0000-000033460000}"/>
    <cellStyle name="요약 2 2 2 2 3 3 4" xfId="14660" xr:uid="{00000000-0005-0000-0000-000034460000}"/>
    <cellStyle name="요약 2 2 2 2 3 3 5" xfId="12845" xr:uid="{00000000-0005-0000-0000-000035460000}"/>
    <cellStyle name="요약 2 2 2 2 3 3 6" xfId="13672" xr:uid="{00000000-0005-0000-0000-000036460000}"/>
    <cellStyle name="요약 2 2 2 2 3 3 7" xfId="14933" xr:uid="{00000000-0005-0000-0000-000037460000}"/>
    <cellStyle name="요약 2 2 2 2 3 3 8" xfId="15759" xr:uid="{00000000-0005-0000-0000-000038460000}"/>
    <cellStyle name="요약 2 2 2 2 3 3 9" xfId="19066" xr:uid="{00000000-0005-0000-0000-000039460000}"/>
    <cellStyle name="요약 2 2 2 2 3 30" xfId="39554" xr:uid="{00000000-0005-0000-0000-000061020000}"/>
    <cellStyle name="요약 2 2 2 2 3 31" xfId="40381" xr:uid="{00000000-0005-0000-0000-000066020000}"/>
    <cellStyle name="요약 2 2 2 2 3 32" xfId="40564" xr:uid="{00000000-0005-0000-0000-000066020000}"/>
    <cellStyle name="요약 2 2 2 2 3 33" xfId="47133" xr:uid="{00000000-0005-0000-0000-000087020000}"/>
    <cellStyle name="요약 2 2 2 2 3 34" xfId="46980" xr:uid="{00000000-0005-0000-0000-000087020000}"/>
    <cellStyle name="요약 2 2 2 2 3 4" xfId="8600" xr:uid="{00000000-0005-0000-0000-00003A460000}"/>
    <cellStyle name="요약 2 2 2 2 3 5" xfId="10310" xr:uid="{00000000-0005-0000-0000-00003B460000}"/>
    <cellStyle name="요약 2 2 2 2 3 6" xfId="9599" xr:uid="{00000000-0005-0000-0000-00003C460000}"/>
    <cellStyle name="요약 2 2 2 2 3 7" xfId="9885" xr:uid="{00000000-0005-0000-0000-00003D460000}"/>
    <cellStyle name="요약 2 2 2 2 3 8" xfId="10821" xr:uid="{00000000-0005-0000-0000-00003E460000}"/>
    <cellStyle name="요약 2 2 2 2 3 9" xfId="10708" xr:uid="{00000000-0005-0000-0000-00003F460000}"/>
    <cellStyle name="요약 2 2 2 2 30" xfId="39321" xr:uid="{00000000-0005-0000-0000-000040460000}"/>
    <cellStyle name="요약 2 2 2 2 31" xfId="39595" xr:uid="{00000000-0005-0000-0000-00005D020000}"/>
    <cellStyle name="요약 2 2 2 2 32" xfId="39797" xr:uid="{00000000-0005-0000-0000-000062020000}"/>
    <cellStyle name="요약 2 2 2 2 33" xfId="40101" xr:uid="{00000000-0005-0000-0000-000062020000}"/>
    <cellStyle name="요약 2 2 2 2 34" xfId="46860" xr:uid="{00000000-0005-0000-0000-000083020000}"/>
    <cellStyle name="요약 2 2 2 2 35" xfId="46795" xr:uid="{00000000-0005-0000-0000-000083020000}"/>
    <cellStyle name="요약 2 2 2 2 4" xfId="6737" xr:uid="{00000000-0005-0000-0000-000041460000}"/>
    <cellStyle name="요약 2 2 2 2 4 10" xfId="10771" xr:uid="{00000000-0005-0000-0000-000042460000}"/>
    <cellStyle name="요약 2 2 2 2 4 11" xfId="12610" xr:uid="{00000000-0005-0000-0000-000043460000}"/>
    <cellStyle name="요약 2 2 2 2 4 12" xfId="13324" xr:uid="{00000000-0005-0000-0000-000044460000}"/>
    <cellStyle name="요약 2 2 2 2 4 13" xfId="13695" xr:uid="{00000000-0005-0000-0000-000045460000}"/>
    <cellStyle name="요약 2 2 2 2 4 14" xfId="12418" xr:uid="{00000000-0005-0000-0000-000046460000}"/>
    <cellStyle name="요약 2 2 2 2 4 15" xfId="14430" xr:uid="{00000000-0005-0000-0000-000047460000}"/>
    <cellStyle name="요약 2 2 2 2 4 16" xfId="14056" xr:uid="{00000000-0005-0000-0000-000048460000}"/>
    <cellStyle name="요약 2 2 2 2 4 17" xfId="14424" xr:uid="{00000000-0005-0000-0000-000049460000}"/>
    <cellStyle name="요약 2 2 2 2 4 18" xfId="15318" xr:uid="{00000000-0005-0000-0000-00004A460000}"/>
    <cellStyle name="요약 2 2 2 2 4 19" xfId="15465" xr:uid="{00000000-0005-0000-0000-00004B460000}"/>
    <cellStyle name="요약 2 2 2 2 4 2" xfId="9389" xr:uid="{00000000-0005-0000-0000-00004C460000}"/>
    <cellStyle name="요약 2 2 2 2 4 2 10" xfId="13912" xr:uid="{00000000-0005-0000-0000-00004D460000}"/>
    <cellStyle name="요약 2 2 2 2 4 2 11" xfId="19593" xr:uid="{00000000-0005-0000-0000-00004E460000}"/>
    <cellStyle name="요약 2 2 2 2 4 2 12" xfId="33721" xr:uid="{00000000-0005-0000-0000-00004F460000}"/>
    <cellStyle name="요약 2 2 2 2 4 2 13" xfId="38756" xr:uid="{00000000-0005-0000-0000-000050460000}"/>
    <cellStyle name="요약 2 2 2 2 4 2 14" xfId="40686" xr:uid="{00000000-0005-0000-0000-0000EB180000}"/>
    <cellStyle name="요약 2 2 2 2 4 2 15" xfId="46491" xr:uid="{00000000-0005-0000-0000-0000EB180000}"/>
    <cellStyle name="요약 2 2 2 2 4 2 2" xfId="11622" xr:uid="{00000000-0005-0000-0000-000051460000}"/>
    <cellStyle name="요약 2 2 2 2 4 2 3" xfId="11822" xr:uid="{00000000-0005-0000-0000-000052460000}"/>
    <cellStyle name="요약 2 2 2 2 4 2 4" xfId="12022" xr:uid="{00000000-0005-0000-0000-000053460000}"/>
    <cellStyle name="요약 2 2 2 2 4 2 5" xfId="12222" xr:uid="{00000000-0005-0000-0000-000054460000}"/>
    <cellStyle name="요약 2 2 2 2 4 2 6" xfId="10570" xr:uid="{00000000-0005-0000-0000-000055460000}"/>
    <cellStyle name="요약 2 2 2 2 4 2 7" xfId="13062" xr:uid="{00000000-0005-0000-0000-000056460000}"/>
    <cellStyle name="요약 2 2 2 2 4 2 8" xfId="12326" xr:uid="{00000000-0005-0000-0000-000057460000}"/>
    <cellStyle name="요약 2 2 2 2 4 2 9" xfId="13543" xr:uid="{00000000-0005-0000-0000-000058460000}"/>
    <cellStyle name="요약 2 2 2 2 4 20" xfId="15607" xr:uid="{00000000-0005-0000-0000-000059460000}"/>
    <cellStyle name="요약 2 2 2 2 4 21" xfId="19885" xr:uid="{00000000-0005-0000-0000-00005A460000}"/>
    <cellStyle name="요약 2 2 2 2 4 22" xfId="19982" xr:uid="{00000000-0005-0000-0000-00005B460000}"/>
    <cellStyle name="요약 2 2 2 2 4 23" xfId="19779" xr:uid="{00000000-0005-0000-0000-00005C460000}"/>
    <cellStyle name="요약 2 2 2 2 4 24" xfId="32865" xr:uid="{00000000-0005-0000-0000-00005D460000}"/>
    <cellStyle name="요약 2 2 2 2 4 25" xfId="33507" xr:uid="{00000000-0005-0000-0000-00005E460000}"/>
    <cellStyle name="요약 2 2 2 2 4 26" xfId="38969" xr:uid="{00000000-0005-0000-0000-00005F460000}"/>
    <cellStyle name="요약 2 2 2 2 4 27" xfId="39407" xr:uid="{00000000-0005-0000-0000-000060460000}"/>
    <cellStyle name="요약 2 2 2 2 4 28" xfId="39995" xr:uid="{00000000-0005-0000-0000-000062020000}"/>
    <cellStyle name="요약 2 2 2 2 4 29" xfId="40309" xr:uid="{00000000-0005-0000-0000-000067020000}"/>
    <cellStyle name="요약 2 2 2 2 4 3" xfId="10227" xr:uid="{00000000-0005-0000-0000-000061460000}"/>
    <cellStyle name="요약 2 2 2 2 4 30" xfId="40490" xr:uid="{00000000-0005-0000-0000-000067020000}"/>
    <cellStyle name="요약 2 2 2 2 4 31" xfId="47063" xr:uid="{00000000-0005-0000-0000-000088020000}"/>
    <cellStyle name="요약 2 2 2 2 4 32" xfId="46928" xr:uid="{00000000-0005-0000-0000-000088020000}"/>
    <cellStyle name="요약 2 2 2 2 4 4" xfId="10317" xr:uid="{00000000-0005-0000-0000-000062460000}"/>
    <cellStyle name="요약 2 2 2 2 4 5" xfId="9812" xr:uid="{00000000-0005-0000-0000-000063460000}"/>
    <cellStyle name="요약 2 2 2 2 4 6" xfId="10827" xr:uid="{00000000-0005-0000-0000-000064460000}"/>
    <cellStyle name="요약 2 2 2 2 4 7" xfId="10356" xr:uid="{00000000-0005-0000-0000-000065460000}"/>
    <cellStyle name="요약 2 2 2 2 4 8" xfId="10110" xr:uid="{00000000-0005-0000-0000-000066460000}"/>
    <cellStyle name="요약 2 2 2 2 4 9" xfId="10324" xr:uid="{00000000-0005-0000-0000-000067460000}"/>
    <cellStyle name="요약 2 2 2 2 5" xfId="8678" xr:uid="{00000000-0005-0000-0000-000068460000}"/>
    <cellStyle name="요약 2 2 2 2 5 10" xfId="13894" xr:uid="{00000000-0005-0000-0000-000069460000}"/>
    <cellStyle name="요약 2 2 2 2 5 11" xfId="19611" xr:uid="{00000000-0005-0000-0000-00006A460000}"/>
    <cellStyle name="요약 2 2 2 2 5 12" xfId="33703" xr:uid="{00000000-0005-0000-0000-00006B460000}"/>
    <cellStyle name="요약 2 2 2 2 5 13" xfId="38774" xr:uid="{00000000-0005-0000-0000-00006C460000}"/>
    <cellStyle name="요약 2 2 2 2 5 14" xfId="40929" xr:uid="{00000000-0005-0000-0000-0000EC180000}"/>
    <cellStyle name="요약 2 2 2 2 5 15" xfId="46509" xr:uid="{00000000-0005-0000-0000-0000EC180000}"/>
    <cellStyle name="요약 2 2 2 2 5 2" xfId="11604" xr:uid="{00000000-0005-0000-0000-00006D460000}"/>
    <cellStyle name="요약 2 2 2 2 5 3" xfId="11804" xr:uid="{00000000-0005-0000-0000-00006E460000}"/>
    <cellStyle name="요약 2 2 2 2 5 4" xfId="12004" xr:uid="{00000000-0005-0000-0000-00006F460000}"/>
    <cellStyle name="요약 2 2 2 2 5 5" xfId="12204" xr:uid="{00000000-0005-0000-0000-000070460000}"/>
    <cellStyle name="요약 2 2 2 2 5 6" xfId="11431" xr:uid="{00000000-0005-0000-0000-000071460000}"/>
    <cellStyle name="요약 2 2 2 2 5 7" xfId="13044" xr:uid="{00000000-0005-0000-0000-000072460000}"/>
    <cellStyle name="요약 2 2 2 2 5 8" xfId="12339" xr:uid="{00000000-0005-0000-0000-000073460000}"/>
    <cellStyle name="요약 2 2 2 2 5 9" xfId="13525" xr:uid="{00000000-0005-0000-0000-000074460000}"/>
    <cellStyle name="요약 2 2 2 2 6" xfId="10390" xr:uid="{00000000-0005-0000-0000-000075460000}"/>
    <cellStyle name="요약 2 2 2 2 6 2" xfId="18317" xr:uid="{00000000-0005-0000-0000-000076460000}"/>
    <cellStyle name="요약 2 2 2 2 6 3" xfId="33859" xr:uid="{00000000-0005-0000-0000-000077460000}"/>
    <cellStyle name="요약 2 2 2 2 6 4" xfId="38631" xr:uid="{00000000-0005-0000-0000-000078460000}"/>
    <cellStyle name="요약 2 2 2 2 6 5" xfId="41570" xr:uid="{00000000-0005-0000-0000-0000ED180000}"/>
    <cellStyle name="요약 2 2 2 2 6 6" xfId="46367" xr:uid="{00000000-0005-0000-0000-0000ED180000}"/>
    <cellStyle name="요약 2 2 2 2 7" xfId="9654" xr:uid="{00000000-0005-0000-0000-000079460000}"/>
    <cellStyle name="요약 2 2 2 2 8" xfId="10064" xr:uid="{00000000-0005-0000-0000-00007A460000}"/>
    <cellStyle name="요약 2 2 2 2 9" xfId="9989" xr:uid="{00000000-0005-0000-0000-00007B460000}"/>
    <cellStyle name="요약 2 2 2 20" xfId="14656" xr:uid="{00000000-0005-0000-0000-00007C460000}"/>
    <cellStyle name="요약 2 2 2 21" xfId="12882" xr:uid="{00000000-0005-0000-0000-00007D460000}"/>
    <cellStyle name="요약 2 2 2 22" xfId="14910" xr:uid="{00000000-0005-0000-0000-00007E460000}"/>
    <cellStyle name="요약 2 2 2 23" xfId="15339" xr:uid="{00000000-0005-0000-0000-00007F460000}"/>
    <cellStyle name="요약 2 2 2 24" xfId="20043" xr:uid="{00000000-0005-0000-0000-000080460000}"/>
    <cellStyle name="요약 2 2 2 25" xfId="20101" xr:uid="{00000000-0005-0000-0000-000081460000}"/>
    <cellStyle name="요약 2 2 2 26" xfId="19346" xr:uid="{00000000-0005-0000-0000-000082460000}"/>
    <cellStyle name="요약 2 2 2 27" xfId="32779" xr:uid="{00000000-0005-0000-0000-000083460000}"/>
    <cellStyle name="요약 2 2 2 28" xfId="33227" xr:uid="{00000000-0005-0000-0000-000084460000}"/>
    <cellStyle name="요약 2 2 2 29" xfId="39053" xr:uid="{00000000-0005-0000-0000-000085460000}"/>
    <cellStyle name="요약 2 2 2 3" xfId="6820" xr:uid="{00000000-0005-0000-0000-000086460000}"/>
    <cellStyle name="요약 2 2 2 3 10" xfId="11072" xr:uid="{00000000-0005-0000-0000-000087460000}"/>
    <cellStyle name="요약 2 2 2 3 11" xfId="11403" xr:uid="{00000000-0005-0000-0000-000088460000}"/>
    <cellStyle name="요약 2 2 2 3 12" xfId="11500" xr:uid="{00000000-0005-0000-0000-000089460000}"/>
    <cellStyle name="요약 2 2 2 3 13" xfId="12826" xr:uid="{00000000-0005-0000-0000-00008A460000}"/>
    <cellStyle name="요약 2 2 2 3 14" xfId="13397" xr:uid="{00000000-0005-0000-0000-00008B460000}"/>
    <cellStyle name="요약 2 2 2 3 15" xfId="13766" xr:uid="{00000000-0005-0000-0000-00008C460000}"/>
    <cellStyle name="요약 2 2 2 3 16" xfId="12875" xr:uid="{00000000-0005-0000-0000-00008D460000}"/>
    <cellStyle name="요약 2 2 2 3 17" xfId="15125" xr:uid="{00000000-0005-0000-0000-00008E460000}"/>
    <cellStyle name="요약 2 2 2 3 18" xfId="12924" xr:uid="{00000000-0005-0000-0000-00008F460000}"/>
    <cellStyle name="요약 2 2 2 3 19" xfId="14329" xr:uid="{00000000-0005-0000-0000-000090460000}"/>
    <cellStyle name="요약 2 2 2 3 2" xfId="7544" xr:uid="{00000000-0005-0000-0000-000091460000}"/>
    <cellStyle name="요약 2 2 2 3 2 10" xfId="13879" xr:uid="{00000000-0005-0000-0000-000092460000}"/>
    <cellStyle name="요약 2 2 2 3 2 11" xfId="19624" xr:uid="{00000000-0005-0000-0000-000093460000}"/>
    <cellStyle name="요약 2 2 2 3 2 12" xfId="33688" xr:uid="{00000000-0005-0000-0000-000094460000}"/>
    <cellStyle name="요약 2 2 2 3 2 13" xfId="38789" xr:uid="{00000000-0005-0000-0000-000095460000}"/>
    <cellStyle name="요약 2 2 2 3 2 14" xfId="39888" xr:uid="{00000000-0005-0000-0000-0000EF180000}"/>
    <cellStyle name="요약 2 2 2 3 2 15" xfId="46524" xr:uid="{00000000-0005-0000-0000-0000EF180000}"/>
    <cellStyle name="요약 2 2 2 3 2 2" xfId="11589" xr:uid="{00000000-0005-0000-0000-000096460000}"/>
    <cellStyle name="요약 2 2 2 3 2 3" xfId="11789" xr:uid="{00000000-0005-0000-0000-000097460000}"/>
    <cellStyle name="요약 2 2 2 3 2 4" xfId="11989" xr:uid="{00000000-0005-0000-0000-000098460000}"/>
    <cellStyle name="요약 2 2 2 3 2 5" xfId="12189" xr:uid="{00000000-0005-0000-0000-000099460000}"/>
    <cellStyle name="요약 2 2 2 3 2 6" xfId="11360" xr:uid="{00000000-0005-0000-0000-00009A460000}"/>
    <cellStyle name="요약 2 2 2 3 2 7" xfId="13029" xr:uid="{00000000-0005-0000-0000-00009B460000}"/>
    <cellStyle name="요약 2 2 2 3 2 8" xfId="11508" xr:uid="{00000000-0005-0000-0000-00009C460000}"/>
    <cellStyle name="요약 2 2 2 3 2 9" xfId="13510" xr:uid="{00000000-0005-0000-0000-00009D460000}"/>
    <cellStyle name="요약 2 2 2 3 20" xfId="15383" xr:uid="{00000000-0005-0000-0000-00009E460000}"/>
    <cellStyle name="요약 2 2 2 3 21" xfId="15529" xr:uid="{00000000-0005-0000-0000-00009F460000}"/>
    <cellStyle name="요약 2 2 2 3 22" xfId="15670" xr:uid="{00000000-0005-0000-0000-0000A0460000}"/>
    <cellStyle name="요약 2 2 2 3 23" xfId="19857" xr:uid="{00000000-0005-0000-0000-0000A1460000}"/>
    <cellStyle name="요약 2 2 2 3 24" xfId="20154" xr:uid="{00000000-0005-0000-0000-0000A2460000}"/>
    <cellStyle name="요약 2 2 2 3 25" xfId="19722" xr:uid="{00000000-0005-0000-0000-0000A3460000}"/>
    <cellStyle name="요약 2 2 2 3 26" xfId="32933" xr:uid="{00000000-0005-0000-0000-0000A4460000}"/>
    <cellStyle name="요약 2 2 2 3 27" xfId="33576" xr:uid="{00000000-0005-0000-0000-0000A5460000}"/>
    <cellStyle name="요약 2 2 2 3 28" xfId="38901" xr:uid="{00000000-0005-0000-0000-0000A6460000}"/>
    <cellStyle name="요약 2 2 2 3 29" xfId="39475" xr:uid="{00000000-0005-0000-0000-0000A7460000}"/>
    <cellStyle name="요약 2 2 2 3 3" xfId="7543" xr:uid="{00000000-0005-0000-0000-0000A8460000}"/>
    <cellStyle name="요약 2 2 2 3 3 10" xfId="40868" xr:uid="{00000000-0005-0000-0000-00008C050000}"/>
    <cellStyle name="요약 2 2 2 3 3 11" xfId="41031" xr:uid="{00000000-0005-0000-0000-00008C050000}"/>
    <cellStyle name="요약 2 2 2 3 3 2" xfId="9182" xr:uid="{00000000-0005-0000-0000-0000A9460000}"/>
    <cellStyle name="요약 2 2 2 3 3 3" xfId="14462" xr:uid="{00000000-0005-0000-0000-0000AA460000}"/>
    <cellStyle name="요약 2 2 2 3 3 4" xfId="12460" xr:uid="{00000000-0005-0000-0000-0000AB460000}"/>
    <cellStyle name="요약 2 2 2 3 3 5" xfId="14745" xr:uid="{00000000-0005-0000-0000-0000AC460000}"/>
    <cellStyle name="요약 2 2 2 3 3 6" xfId="11393" xr:uid="{00000000-0005-0000-0000-0000AD460000}"/>
    <cellStyle name="요약 2 2 2 3 3 7" xfId="14890" xr:uid="{00000000-0005-0000-0000-0000AE460000}"/>
    <cellStyle name="요약 2 2 2 3 3 8" xfId="15826" xr:uid="{00000000-0005-0000-0000-0000AF460000}"/>
    <cellStyle name="요약 2 2 2 3 3 9" xfId="19068" xr:uid="{00000000-0005-0000-0000-0000B0460000}"/>
    <cellStyle name="요약 2 2 2 3 30" xfId="39575" xr:uid="{00000000-0005-0000-0000-000063020000}"/>
    <cellStyle name="요약 2 2 2 3 31" xfId="40380" xr:uid="{00000000-0005-0000-0000-000068020000}"/>
    <cellStyle name="요약 2 2 2 3 32" xfId="40563" xr:uid="{00000000-0005-0000-0000-000068020000}"/>
    <cellStyle name="요약 2 2 2 3 33" xfId="47132" xr:uid="{00000000-0005-0000-0000-000089020000}"/>
    <cellStyle name="요약 2 2 2 3 34" xfId="46981" xr:uid="{00000000-0005-0000-0000-000089020000}"/>
    <cellStyle name="요약 2 2 2 3 4" xfId="8914" xr:uid="{00000000-0005-0000-0000-0000B1460000}"/>
    <cellStyle name="요약 2 2 2 3 5" xfId="9965" xr:uid="{00000000-0005-0000-0000-0000B2460000}"/>
    <cellStyle name="요약 2 2 2 3 6" xfId="9689" xr:uid="{00000000-0005-0000-0000-0000B3460000}"/>
    <cellStyle name="요약 2 2 2 3 7" xfId="10268" xr:uid="{00000000-0005-0000-0000-0000B4460000}"/>
    <cellStyle name="요약 2 2 2 3 8" xfId="9749" xr:uid="{00000000-0005-0000-0000-0000B5460000}"/>
    <cellStyle name="요약 2 2 2 3 9" xfId="11041" xr:uid="{00000000-0005-0000-0000-0000B6460000}"/>
    <cellStyle name="요약 2 2 2 30" xfId="39320" xr:uid="{00000000-0005-0000-0000-0000B7460000}"/>
    <cellStyle name="요약 2 2 2 31" xfId="39821" xr:uid="{00000000-0005-0000-0000-00005C020000}"/>
    <cellStyle name="요약 2 2 2 32" xfId="40127" xr:uid="{00000000-0005-0000-0000-000061020000}"/>
    <cellStyle name="요약 2 2 2 33" xfId="39573" xr:uid="{00000000-0005-0000-0000-000061020000}"/>
    <cellStyle name="요약 2 2 2 34" xfId="46859" xr:uid="{00000000-0005-0000-0000-000082020000}"/>
    <cellStyle name="요약 2 2 2 35" xfId="46794" xr:uid="{00000000-0005-0000-0000-000082020000}"/>
    <cellStyle name="요약 2 2 2 4" xfId="6736" xr:uid="{00000000-0005-0000-0000-0000B8460000}"/>
    <cellStyle name="요약 2 2 2 4 10" xfId="11287" xr:uid="{00000000-0005-0000-0000-0000B9460000}"/>
    <cellStyle name="요약 2 2 2 4 11" xfId="10323" xr:uid="{00000000-0005-0000-0000-0000BA460000}"/>
    <cellStyle name="요약 2 2 2 4 12" xfId="13323" xr:uid="{00000000-0005-0000-0000-0000BB460000}"/>
    <cellStyle name="요약 2 2 2 4 13" xfId="13694" xr:uid="{00000000-0005-0000-0000-0000BC460000}"/>
    <cellStyle name="요약 2 2 2 4 14" xfId="13240" xr:uid="{00000000-0005-0000-0000-0000BD460000}"/>
    <cellStyle name="요약 2 2 2 4 15" xfId="14568" xr:uid="{00000000-0005-0000-0000-0000BE460000}"/>
    <cellStyle name="요약 2 2 2 4 16" xfId="12726" xr:uid="{00000000-0005-0000-0000-0000BF460000}"/>
    <cellStyle name="요약 2 2 2 4 17" xfId="12371" xr:uid="{00000000-0005-0000-0000-0000C0460000}"/>
    <cellStyle name="요약 2 2 2 4 18" xfId="15317" xr:uid="{00000000-0005-0000-0000-0000C1460000}"/>
    <cellStyle name="요약 2 2 2 4 19" xfId="15464" xr:uid="{00000000-0005-0000-0000-0000C2460000}"/>
    <cellStyle name="요약 2 2 2 4 2" xfId="9147" xr:uid="{00000000-0005-0000-0000-0000C3460000}"/>
    <cellStyle name="요약 2 2 2 4 2 10" xfId="13934" xr:uid="{00000000-0005-0000-0000-0000C4460000}"/>
    <cellStyle name="요약 2 2 2 4 2 11" xfId="19572" xr:uid="{00000000-0005-0000-0000-0000C5460000}"/>
    <cellStyle name="요약 2 2 2 4 2 12" xfId="33743" xr:uid="{00000000-0005-0000-0000-0000C6460000}"/>
    <cellStyle name="요약 2 2 2 4 2 13" xfId="38734" xr:uid="{00000000-0005-0000-0000-0000C7460000}"/>
    <cellStyle name="요약 2 2 2 4 2 14" xfId="41112" xr:uid="{00000000-0005-0000-0000-0000F1180000}"/>
    <cellStyle name="요약 2 2 2 4 2 15" xfId="46469" xr:uid="{00000000-0005-0000-0000-0000F1180000}"/>
    <cellStyle name="요약 2 2 2 4 2 2" xfId="11644" xr:uid="{00000000-0005-0000-0000-0000C8460000}"/>
    <cellStyle name="요약 2 2 2 4 2 3" xfId="11844" xr:uid="{00000000-0005-0000-0000-0000C9460000}"/>
    <cellStyle name="요약 2 2 2 4 2 4" xfId="12044" xr:uid="{00000000-0005-0000-0000-0000CA460000}"/>
    <cellStyle name="요약 2 2 2 4 2 5" xfId="12244" xr:uid="{00000000-0005-0000-0000-0000CB460000}"/>
    <cellStyle name="요약 2 2 2 4 2 6" xfId="10078" xr:uid="{00000000-0005-0000-0000-0000CC460000}"/>
    <cellStyle name="요약 2 2 2 4 2 7" xfId="13084" xr:uid="{00000000-0005-0000-0000-0000CD460000}"/>
    <cellStyle name="요약 2 2 2 4 2 8" xfId="11366" xr:uid="{00000000-0005-0000-0000-0000CE460000}"/>
    <cellStyle name="요약 2 2 2 4 2 9" xfId="13565" xr:uid="{00000000-0005-0000-0000-0000CF460000}"/>
    <cellStyle name="요약 2 2 2 4 20" xfId="15606" xr:uid="{00000000-0005-0000-0000-0000D0460000}"/>
    <cellStyle name="요약 2 2 2 4 21" xfId="19886" xr:uid="{00000000-0005-0000-0000-0000D1460000}"/>
    <cellStyle name="요약 2 2 2 4 22" xfId="19983" xr:uid="{00000000-0005-0000-0000-0000D2460000}"/>
    <cellStyle name="요약 2 2 2 4 23" xfId="19780" xr:uid="{00000000-0005-0000-0000-0000D3460000}"/>
    <cellStyle name="요약 2 2 2 4 24" xfId="32864" xr:uid="{00000000-0005-0000-0000-0000D4460000}"/>
    <cellStyle name="요약 2 2 2 4 25" xfId="33506" xr:uid="{00000000-0005-0000-0000-0000D5460000}"/>
    <cellStyle name="요약 2 2 2 4 26" xfId="38970" xr:uid="{00000000-0005-0000-0000-0000D6460000}"/>
    <cellStyle name="요약 2 2 2 4 27" xfId="39406" xr:uid="{00000000-0005-0000-0000-0000D7460000}"/>
    <cellStyle name="요약 2 2 2 4 28" xfId="39980" xr:uid="{00000000-0005-0000-0000-000064020000}"/>
    <cellStyle name="요약 2 2 2 4 29" xfId="40308" xr:uid="{00000000-0005-0000-0000-000069020000}"/>
    <cellStyle name="요약 2 2 2 4 3" xfId="10246" xr:uid="{00000000-0005-0000-0000-0000D8460000}"/>
    <cellStyle name="요약 2 2 2 4 30" xfId="40489" xr:uid="{00000000-0005-0000-0000-000069020000}"/>
    <cellStyle name="요약 2 2 2 4 31" xfId="47062" xr:uid="{00000000-0005-0000-0000-00008A020000}"/>
    <cellStyle name="요약 2 2 2 4 32" xfId="46927" xr:uid="{00000000-0005-0000-0000-00008A020000}"/>
    <cellStyle name="요약 2 2 2 4 4" xfId="9655" xr:uid="{00000000-0005-0000-0000-0000D9460000}"/>
    <cellStyle name="요약 2 2 2 4 5" xfId="10754" xr:uid="{00000000-0005-0000-0000-0000DA460000}"/>
    <cellStyle name="요약 2 2 2 4 6" xfId="10447" xr:uid="{00000000-0005-0000-0000-0000DB460000}"/>
    <cellStyle name="요약 2 2 2 4 7" xfId="10554" xr:uid="{00000000-0005-0000-0000-0000DC460000}"/>
    <cellStyle name="요약 2 2 2 4 8" xfId="9581" xr:uid="{00000000-0005-0000-0000-0000DD460000}"/>
    <cellStyle name="요약 2 2 2 4 9" xfId="9672" xr:uid="{00000000-0005-0000-0000-0000DE460000}"/>
    <cellStyle name="요약 2 2 2 5" xfId="8484" xr:uid="{00000000-0005-0000-0000-0000DF460000}"/>
    <cellStyle name="요약 2 2 2 5 10" xfId="13893" xr:uid="{00000000-0005-0000-0000-0000E0460000}"/>
    <cellStyle name="요약 2 2 2 5 11" xfId="18386" xr:uid="{00000000-0005-0000-0000-0000E1460000}"/>
    <cellStyle name="요약 2 2 2 5 12" xfId="33702" xr:uid="{00000000-0005-0000-0000-0000E2460000}"/>
    <cellStyle name="요약 2 2 2 5 13" xfId="38775" xr:uid="{00000000-0005-0000-0000-0000E3460000}"/>
    <cellStyle name="요약 2 2 2 5 14" xfId="40930" xr:uid="{00000000-0005-0000-0000-0000F2180000}"/>
    <cellStyle name="요약 2 2 2 5 15" xfId="46510" xr:uid="{00000000-0005-0000-0000-0000F2180000}"/>
    <cellStyle name="요약 2 2 2 5 2" xfId="11603" xr:uid="{00000000-0005-0000-0000-0000E4460000}"/>
    <cellStyle name="요약 2 2 2 5 3" xfId="11803" xr:uid="{00000000-0005-0000-0000-0000E5460000}"/>
    <cellStyle name="요약 2 2 2 5 4" xfId="12003" xr:uid="{00000000-0005-0000-0000-0000E6460000}"/>
    <cellStyle name="요약 2 2 2 5 5" xfId="12203" xr:uid="{00000000-0005-0000-0000-0000E7460000}"/>
    <cellStyle name="요약 2 2 2 5 6" xfId="11083" xr:uid="{00000000-0005-0000-0000-0000E8460000}"/>
    <cellStyle name="요약 2 2 2 5 7" xfId="13043" xr:uid="{00000000-0005-0000-0000-0000E9460000}"/>
    <cellStyle name="요약 2 2 2 5 8" xfId="12622" xr:uid="{00000000-0005-0000-0000-0000EA460000}"/>
    <cellStyle name="요약 2 2 2 5 9" xfId="13524" xr:uid="{00000000-0005-0000-0000-0000EB460000}"/>
    <cellStyle name="요약 2 2 2 6" xfId="10029" xr:uid="{00000000-0005-0000-0000-0000EC460000}"/>
    <cellStyle name="요약 2 2 2 6 2" xfId="18318" xr:uid="{00000000-0005-0000-0000-0000ED460000}"/>
    <cellStyle name="요약 2 2 2 6 3" xfId="33858" xr:uid="{00000000-0005-0000-0000-0000EE460000}"/>
    <cellStyle name="요약 2 2 2 6 4" xfId="38632" xr:uid="{00000000-0005-0000-0000-0000EF460000}"/>
    <cellStyle name="요약 2 2 2 6 5" xfId="41588" xr:uid="{00000000-0005-0000-0000-0000F3180000}"/>
    <cellStyle name="요약 2 2 2 6 6" xfId="46368" xr:uid="{00000000-0005-0000-0000-0000F3180000}"/>
    <cellStyle name="요약 2 2 2 7" xfId="9631" xr:uid="{00000000-0005-0000-0000-0000F0460000}"/>
    <cellStyle name="요약 2 2 2 8" xfId="9772" xr:uid="{00000000-0005-0000-0000-0000F1460000}"/>
    <cellStyle name="요약 2 2 2 9" xfId="10537" xr:uid="{00000000-0005-0000-0000-0000F2460000}"/>
    <cellStyle name="요약 2 2 2_설치확인서_양식" xfId="6281" xr:uid="{00000000-0005-0000-0000-0000F3460000}"/>
    <cellStyle name="요약 2 2 20" xfId="11148" xr:uid="{00000000-0005-0000-0000-0000F4460000}"/>
    <cellStyle name="요약 2 2 21" xfId="13194" xr:uid="{00000000-0005-0000-0000-0000F5460000}"/>
    <cellStyle name="요약 2 2 22" xfId="12664" xr:uid="{00000000-0005-0000-0000-0000F6460000}"/>
    <cellStyle name="요약 2 2 23" xfId="12827" xr:uid="{00000000-0005-0000-0000-0000F7460000}"/>
    <cellStyle name="요약 2 2 24" xfId="13162" xr:uid="{00000000-0005-0000-0000-0000F8460000}"/>
    <cellStyle name="요약 2 2 25" xfId="14433" xr:uid="{00000000-0005-0000-0000-0000F9460000}"/>
    <cellStyle name="요약 2 2 26" xfId="14448" xr:uid="{00000000-0005-0000-0000-0000FA460000}"/>
    <cellStyle name="요약 2 2 27" xfId="14199" xr:uid="{00000000-0005-0000-0000-0000FB460000}"/>
    <cellStyle name="요약 2 2 28" xfId="14513" xr:uid="{00000000-0005-0000-0000-0000FC460000}"/>
    <cellStyle name="요약 2 2 29" xfId="14425" xr:uid="{00000000-0005-0000-0000-0000FD460000}"/>
    <cellStyle name="요약 2 2 3" xfId="6282" xr:uid="{00000000-0005-0000-0000-0000FE460000}"/>
    <cellStyle name="요약 2 2 3 10" xfId="11227" xr:uid="{00000000-0005-0000-0000-0000FF460000}"/>
    <cellStyle name="요약 2 2 3 11" xfId="11139" xr:uid="{00000000-0005-0000-0000-000000470000}"/>
    <cellStyle name="요약 2 2 3 12" xfId="12653" xr:uid="{00000000-0005-0000-0000-000001470000}"/>
    <cellStyle name="요약 2 2 3 13" xfId="9564" xr:uid="{00000000-0005-0000-0000-000002470000}"/>
    <cellStyle name="요약 2 2 3 14" xfId="12851" xr:uid="{00000000-0005-0000-0000-000003470000}"/>
    <cellStyle name="요약 2 2 3 15" xfId="13168" xr:uid="{00000000-0005-0000-0000-000004470000}"/>
    <cellStyle name="요약 2 2 3 16" xfId="12897" xr:uid="{00000000-0005-0000-0000-000005470000}"/>
    <cellStyle name="요약 2 2 3 17" xfId="14287" xr:uid="{00000000-0005-0000-0000-000006470000}"/>
    <cellStyle name="요약 2 2 3 18" xfId="14709" xr:uid="{00000000-0005-0000-0000-000007470000}"/>
    <cellStyle name="요약 2 2 3 19" xfId="15108" xr:uid="{00000000-0005-0000-0000-000008470000}"/>
    <cellStyle name="요약 2 2 3 2" xfId="6823" xr:uid="{00000000-0005-0000-0000-000009470000}"/>
    <cellStyle name="요약 2 2 3 2 10" xfId="11137" xr:uid="{00000000-0005-0000-0000-00000A470000}"/>
    <cellStyle name="요약 2 2 3 2 11" xfId="10363" xr:uid="{00000000-0005-0000-0000-00000B470000}"/>
    <cellStyle name="요약 2 2 3 2 12" xfId="10894" xr:uid="{00000000-0005-0000-0000-00000C470000}"/>
    <cellStyle name="요약 2 2 3 2 13" xfId="12645" xr:uid="{00000000-0005-0000-0000-00000D470000}"/>
    <cellStyle name="요약 2 2 3 2 14" xfId="13400" xr:uid="{00000000-0005-0000-0000-00000E470000}"/>
    <cellStyle name="요약 2 2 3 2 15" xfId="13769" xr:uid="{00000000-0005-0000-0000-00000F470000}"/>
    <cellStyle name="요약 2 2 3 2 16" xfId="13204" xr:uid="{00000000-0005-0000-0000-000010470000}"/>
    <cellStyle name="요약 2 2 3 2 17" xfId="15131" xr:uid="{00000000-0005-0000-0000-000011470000}"/>
    <cellStyle name="요약 2 2 3 2 18" xfId="14427" xr:uid="{00000000-0005-0000-0000-000012470000}"/>
    <cellStyle name="요약 2 2 3 2 19" xfId="15193" xr:uid="{00000000-0005-0000-0000-000013470000}"/>
    <cellStyle name="요약 2 2 3 2 2" xfId="7546" xr:uid="{00000000-0005-0000-0000-000014470000}"/>
    <cellStyle name="요약 2 2 3 2 2 10" xfId="13826" xr:uid="{00000000-0005-0000-0000-000015470000}"/>
    <cellStyle name="요약 2 2 3 2 2 11" xfId="19673" xr:uid="{00000000-0005-0000-0000-000016470000}"/>
    <cellStyle name="요약 2 2 3 2 2 12" xfId="33635" xr:uid="{00000000-0005-0000-0000-000017470000}"/>
    <cellStyle name="요약 2 2 3 2 2 13" xfId="38842" xr:uid="{00000000-0005-0000-0000-000018470000}"/>
    <cellStyle name="요약 2 2 3 2 2 14" xfId="41083" xr:uid="{00000000-0005-0000-0000-0000F7180000}"/>
    <cellStyle name="요약 2 2 3 2 2 15" xfId="46577" xr:uid="{00000000-0005-0000-0000-0000F7180000}"/>
    <cellStyle name="요약 2 2 3 2 2 2" xfId="11536" xr:uid="{00000000-0005-0000-0000-000019470000}"/>
    <cellStyle name="요약 2 2 3 2 2 3" xfId="11736" xr:uid="{00000000-0005-0000-0000-00001A470000}"/>
    <cellStyle name="요약 2 2 3 2 2 4" xfId="11936" xr:uid="{00000000-0005-0000-0000-00001B470000}"/>
    <cellStyle name="요약 2 2 3 2 2 5" xfId="12136" xr:uid="{00000000-0005-0000-0000-00001C470000}"/>
    <cellStyle name="요약 2 2 3 2 2 6" xfId="11337" xr:uid="{00000000-0005-0000-0000-00001D470000}"/>
    <cellStyle name="요약 2 2 3 2 2 7" xfId="12976" xr:uid="{00000000-0005-0000-0000-00001E470000}"/>
    <cellStyle name="요약 2 2 3 2 2 8" xfId="12568" xr:uid="{00000000-0005-0000-0000-00001F470000}"/>
    <cellStyle name="요약 2 2 3 2 2 9" xfId="13457" xr:uid="{00000000-0005-0000-0000-000020470000}"/>
    <cellStyle name="요약 2 2 3 2 20" xfId="15386" xr:uid="{00000000-0005-0000-0000-000021470000}"/>
    <cellStyle name="요약 2 2 3 2 21" xfId="15532" xr:uid="{00000000-0005-0000-0000-000022470000}"/>
    <cellStyle name="요약 2 2 3 2 22" xfId="15673" xr:uid="{00000000-0005-0000-0000-000023470000}"/>
    <cellStyle name="요약 2 2 3 2 23" xfId="19855" xr:uid="{00000000-0005-0000-0000-000024470000}"/>
    <cellStyle name="요약 2 2 3 2 24" xfId="19810" xr:uid="{00000000-0005-0000-0000-000025470000}"/>
    <cellStyle name="요약 2 2 3 2 25" xfId="19720" xr:uid="{00000000-0005-0000-0000-000026470000}"/>
    <cellStyle name="요약 2 2 3 2 26" xfId="32936" xr:uid="{00000000-0005-0000-0000-000027470000}"/>
    <cellStyle name="요약 2 2 3 2 27" xfId="33579" xr:uid="{00000000-0005-0000-0000-000028470000}"/>
    <cellStyle name="요약 2 2 3 2 28" xfId="38898" xr:uid="{00000000-0005-0000-0000-000029470000}"/>
    <cellStyle name="요약 2 2 3 2 29" xfId="39478" xr:uid="{00000000-0005-0000-0000-00002A470000}"/>
    <cellStyle name="요약 2 2 3 2 3" xfId="7545" xr:uid="{00000000-0005-0000-0000-00002B470000}"/>
    <cellStyle name="요약 2 2 3 2 3 10" xfId="40869" xr:uid="{00000000-0005-0000-0000-000092050000}"/>
    <cellStyle name="요약 2 2 3 2 3 11" xfId="41030" xr:uid="{00000000-0005-0000-0000-000092050000}"/>
    <cellStyle name="요약 2 2 3 2 3 2" xfId="8599" xr:uid="{00000000-0005-0000-0000-00002C470000}"/>
    <cellStyle name="요약 2 2 3 2 3 3" xfId="14464" xr:uid="{00000000-0005-0000-0000-00002D470000}"/>
    <cellStyle name="요약 2 2 3 2 3 4" xfId="14150" xr:uid="{00000000-0005-0000-0000-00002E470000}"/>
    <cellStyle name="요약 2 2 3 2 3 5" xfId="14336" xr:uid="{00000000-0005-0000-0000-00002F470000}"/>
    <cellStyle name="요약 2 2 3 2 3 6" xfId="14121" xr:uid="{00000000-0005-0000-0000-000030470000}"/>
    <cellStyle name="요약 2 2 3 2 3 7" xfId="15015" xr:uid="{00000000-0005-0000-0000-000031470000}"/>
    <cellStyle name="요약 2 2 3 2 3 8" xfId="15758" xr:uid="{00000000-0005-0000-0000-000032470000}"/>
    <cellStyle name="요약 2 2 3 2 3 9" xfId="19069" xr:uid="{00000000-0005-0000-0000-000033470000}"/>
    <cellStyle name="요약 2 2 3 2 30" xfId="40032" xr:uid="{00000000-0005-0000-0000-000067020000}"/>
    <cellStyle name="요약 2 2 3 2 31" xfId="40383" xr:uid="{00000000-0005-0000-0000-00006C020000}"/>
    <cellStyle name="요약 2 2 3 2 32" xfId="40566" xr:uid="{00000000-0005-0000-0000-00006C020000}"/>
    <cellStyle name="요약 2 2 3 2 33" xfId="47135" xr:uid="{00000000-0005-0000-0000-00008D020000}"/>
    <cellStyle name="요약 2 2 3 2 34" xfId="46983" xr:uid="{00000000-0005-0000-0000-00008D020000}"/>
    <cellStyle name="요약 2 2 3 2 4" xfId="8587" xr:uid="{00000000-0005-0000-0000-000034470000}"/>
    <cellStyle name="요약 2 2 3 2 5" xfId="10215" xr:uid="{00000000-0005-0000-0000-000035470000}"/>
    <cellStyle name="요약 2 2 3 2 6" xfId="10410" xr:uid="{00000000-0005-0000-0000-000036470000}"/>
    <cellStyle name="요약 2 2 3 2 7" xfId="10851" xr:uid="{00000000-0005-0000-0000-000037470000}"/>
    <cellStyle name="요약 2 2 3 2 8" xfId="10123" xr:uid="{00000000-0005-0000-0000-000038470000}"/>
    <cellStyle name="요약 2 2 3 2 9" xfId="11040" xr:uid="{00000000-0005-0000-0000-000039470000}"/>
    <cellStyle name="요약 2 2 3 20" xfId="14552" xr:uid="{00000000-0005-0000-0000-00003A470000}"/>
    <cellStyle name="요약 2 2 3 21" xfId="14446" xr:uid="{00000000-0005-0000-0000-00003B470000}"/>
    <cellStyle name="요약 2 2 3 22" xfId="15406" xr:uid="{00000000-0005-0000-0000-00003C470000}"/>
    <cellStyle name="요약 2 2 3 23" xfId="20041" xr:uid="{00000000-0005-0000-0000-00003D470000}"/>
    <cellStyle name="요약 2 2 3 24" xfId="19217" xr:uid="{00000000-0005-0000-0000-00003E470000}"/>
    <cellStyle name="요약 2 2 3 25" xfId="20145" xr:uid="{00000000-0005-0000-0000-00003F470000}"/>
    <cellStyle name="요약 2 2 3 26" xfId="32782" xr:uid="{00000000-0005-0000-0000-000040470000}"/>
    <cellStyle name="요약 2 2 3 27" xfId="33230" xr:uid="{00000000-0005-0000-0000-000041470000}"/>
    <cellStyle name="요약 2 2 3 28" xfId="39050" xr:uid="{00000000-0005-0000-0000-000042470000}"/>
    <cellStyle name="요약 2 2 3 29" xfId="39323" xr:uid="{00000000-0005-0000-0000-000043470000}"/>
    <cellStyle name="요약 2 2 3 3" xfId="6739" xr:uid="{00000000-0005-0000-0000-000044470000}"/>
    <cellStyle name="요약 2 2 3 3 10" xfId="11044" xr:uid="{00000000-0005-0000-0000-000045470000}"/>
    <cellStyle name="요약 2 2 3 3 11" xfId="9509" xr:uid="{00000000-0005-0000-0000-000046470000}"/>
    <cellStyle name="요약 2 2 3 3 12" xfId="13326" xr:uid="{00000000-0005-0000-0000-000047470000}"/>
    <cellStyle name="요약 2 2 3 3 13" xfId="13697" xr:uid="{00000000-0005-0000-0000-000048470000}"/>
    <cellStyle name="요약 2 2 3 3 14" xfId="12644" xr:uid="{00000000-0005-0000-0000-000049470000}"/>
    <cellStyle name="요약 2 2 3 3 15" xfId="14880" xr:uid="{00000000-0005-0000-0000-00004A470000}"/>
    <cellStyle name="요약 2 2 3 3 16" xfId="14869" xr:uid="{00000000-0005-0000-0000-00004B470000}"/>
    <cellStyle name="요약 2 2 3 3 17" xfId="12935" xr:uid="{00000000-0005-0000-0000-00004C470000}"/>
    <cellStyle name="요약 2 2 3 3 18" xfId="15320" xr:uid="{00000000-0005-0000-0000-00004D470000}"/>
    <cellStyle name="요약 2 2 3 3 19" xfId="15467" xr:uid="{00000000-0005-0000-0000-00004E470000}"/>
    <cellStyle name="요약 2 2 3 3 2" xfId="8617" xr:uid="{00000000-0005-0000-0000-00004F470000}"/>
    <cellStyle name="요약 2 2 3 3 2 10" xfId="13936" xr:uid="{00000000-0005-0000-0000-000050470000}"/>
    <cellStyle name="요약 2 2 3 3 2 11" xfId="19570" xr:uid="{00000000-0005-0000-0000-000051470000}"/>
    <cellStyle name="요약 2 2 3 3 2 12" xfId="33745" xr:uid="{00000000-0005-0000-0000-000052470000}"/>
    <cellStyle name="요약 2 2 3 3 2 13" xfId="38732" xr:uid="{00000000-0005-0000-0000-000053470000}"/>
    <cellStyle name="요약 2 2 3 3 2 14" xfId="41113" xr:uid="{00000000-0005-0000-0000-0000F9180000}"/>
    <cellStyle name="요약 2 2 3 3 2 15" xfId="46467" xr:uid="{00000000-0005-0000-0000-0000F9180000}"/>
    <cellStyle name="요약 2 2 3 3 2 2" xfId="11646" xr:uid="{00000000-0005-0000-0000-000054470000}"/>
    <cellStyle name="요약 2 2 3 3 2 3" xfId="11846" xr:uid="{00000000-0005-0000-0000-000055470000}"/>
    <cellStyle name="요약 2 2 3 3 2 4" xfId="12046" xr:uid="{00000000-0005-0000-0000-000056470000}"/>
    <cellStyle name="요약 2 2 3 3 2 5" xfId="12246" xr:uid="{00000000-0005-0000-0000-000057470000}"/>
    <cellStyle name="요약 2 2 3 3 2 6" xfId="11406" xr:uid="{00000000-0005-0000-0000-000058470000}"/>
    <cellStyle name="요약 2 2 3 3 2 7" xfId="13086" xr:uid="{00000000-0005-0000-0000-000059470000}"/>
    <cellStyle name="요약 2 2 3 3 2 8" xfId="11408" xr:uid="{00000000-0005-0000-0000-00005A470000}"/>
    <cellStyle name="요약 2 2 3 3 2 9" xfId="13567" xr:uid="{00000000-0005-0000-0000-00005B470000}"/>
    <cellStyle name="요약 2 2 3 3 20" xfId="15609" xr:uid="{00000000-0005-0000-0000-00005C470000}"/>
    <cellStyle name="요약 2 2 3 3 21" xfId="19231" xr:uid="{00000000-0005-0000-0000-00005D470000}"/>
    <cellStyle name="요약 2 2 3 3 22" xfId="19980" xr:uid="{00000000-0005-0000-0000-00005E470000}"/>
    <cellStyle name="요약 2 2 3 3 23" xfId="19777" xr:uid="{00000000-0005-0000-0000-00005F470000}"/>
    <cellStyle name="요약 2 2 3 3 24" xfId="32867" xr:uid="{00000000-0005-0000-0000-000060470000}"/>
    <cellStyle name="요약 2 2 3 3 25" xfId="33509" xr:uid="{00000000-0005-0000-0000-000061470000}"/>
    <cellStyle name="요약 2 2 3 3 26" xfId="38967" xr:uid="{00000000-0005-0000-0000-000062470000}"/>
    <cellStyle name="요약 2 2 3 3 27" xfId="39409" xr:uid="{00000000-0005-0000-0000-000063470000}"/>
    <cellStyle name="요약 2 2 3 3 28" xfId="39983" xr:uid="{00000000-0005-0000-0000-000068020000}"/>
    <cellStyle name="요약 2 2 3 3 29" xfId="40311" xr:uid="{00000000-0005-0000-0000-00006D020000}"/>
    <cellStyle name="요약 2 2 3 3 3" xfId="10460" xr:uid="{00000000-0005-0000-0000-000064470000}"/>
    <cellStyle name="요약 2 2 3 3 30" xfId="40492" xr:uid="{00000000-0005-0000-0000-00006D020000}"/>
    <cellStyle name="요약 2 2 3 3 31" xfId="47065" xr:uid="{00000000-0005-0000-0000-00008E020000}"/>
    <cellStyle name="요약 2 2 3 3 32" xfId="46944" xr:uid="{00000000-0005-0000-0000-00008E020000}"/>
    <cellStyle name="요약 2 2 3 3 4" xfId="10524" xr:uid="{00000000-0005-0000-0000-000065470000}"/>
    <cellStyle name="요약 2 2 3 3 5" xfId="9679" xr:uid="{00000000-0005-0000-0000-000066470000}"/>
    <cellStyle name="요약 2 2 3 3 6" xfId="10056" xr:uid="{00000000-0005-0000-0000-000067470000}"/>
    <cellStyle name="요약 2 2 3 3 7" xfId="10627" xr:uid="{00000000-0005-0000-0000-000068470000}"/>
    <cellStyle name="요약 2 2 3 3 8" xfId="10096" xr:uid="{00000000-0005-0000-0000-000069470000}"/>
    <cellStyle name="요약 2 2 3 3 9" xfId="11113" xr:uid="{00000000-0005-0000-0000-00006A470000}"/>
    <cellStyle name="요약 2 2 3 30" xfId="39597" xr:uid="{00000000-0005-0000-0000-000066020000}"/>
    <cellStyle name="요약 2 2 3 31" xfId="40102" xr:uid="{00000000-0005-0000-0000-00006B020000}"/>
    <cellStyle name="요약 2 2 3 32" xfId="39581" xr:uid="{00000000-0005-0000-0000-00006B020000}"/>
    <cellStyle name="요약 2 2 3 33" xfId="46862" xr:uid="{00000000-0005-0000-0000-00008C020000}"/>
    <cellStyle name="요약 2 2 3 34" xfId="46797" xr:uid="{00000000-0005-0000-0000-00008C020000}"/>
    <cellStyle name="요약 2 2 3 4" xfId="8325" xr:uid="{00000000-0005-0000-0000-00006B470000}"/>
    <cellStyle name="요약 2 2 3 4 10" xfId="13895" xr:uid="{00000000-0005-0000-0000-00006C470000}"/>
    <cellStyle name="요약 2 2 3 4 11" xfId="19610" xr:uid="{00000000-0005-0000-0000-00006D470000}"/>
    <cellStyle name="요약 2 2 3 4 12" xfId="33704" xr:uid="{00000000-0005-0000-0000-00006E470000}"/>
    <cellStyle name="요약 2 2 3 4 13" xfId="38773" xr:uid="{00000000-0005-0000-0000-00006F470000}"/>
    <cellStyle name="요약 2 2 3 4 14" xfId="41050" xr:uid="{00000000-0005-0000-0000-0000FA180000}"/>
    <cellStyle name="요약 2 2 3 4 15" xfId="46508" xr:uid="{00000000-0005-0000-0000-0000FA180000}"/>
    <cellStyle name="요약 2 2 3 4 2" xfId="11605" xr:uid="{00000000-0005-0000-0000-000070470000}"/>
    <cellStyle name="요약 2 2 3 4 3" xfId="11805" xr:uid="{00000000-0005-0000-0000-000071470000}"/>
    <cellStyle name="요약 2 2 3 4 4" xfId="12005" xr:uid="{00000000-0005-0000-0000-000072470000}"/>
    <cellStyle name="요약 2 2 3 4 5" xfId="12205" xr:uid="{00000000-0005-0000-0000-000073470000}"/>
    <cellStyle name="요약 2 2 3 4 6" xfId="12409" xr:uid="{00000000-0005-0000-0000-000074470000}"/>
    <cellStyle name="요약 2 2 3 4 7" xfId="13045" xr:uid="{00000000-0005-0000-0000-000075470000}"/>
    <cellStyle name="요약 2 2 3 4 8" xfId="12496" xr:uid="{00000000-0005-0000-0000-000076470000}"/>
    <cellStyle name="요약 2 2 3 4 9" xfId="13526" xr:uid="{00000000-0005-0000-0000-000077470000}"/>
    <cellStyle name="요약 2 2 3 5" xfId="9907" xr:uid="{00000000-0005-0000-0000-000078470000}"/>
    <cellStyle name="요약 2 2 3 5 2" xfId="18453" xr:uid="{00000000-0005-0000-0000-000079470000}"/>
    <cellStyle name="요약 2 2 3 5 3" xfId="33861" xr:uid="{00000000-0005-0000-0000-00007A470000}"/>
    <cellStyle name="요약 2 2 3 5 4" xfId="38629" xr:uid="{00000000-0005-0000-0000-00007B470000}"/>
    <cellStyle name="요약 2 2 3 5 5" xfId="41575" xr:uid="{00000000-0005-0000-0000-0000FB180000}"/>
    <cellStyle name="요약 2 2 3 5 6" xfId="46365" xr:uid="{00000000-0005-0000-0000-0000FB180000}"/>
    <cellStyle name="요약 2 2 3 6" xfId="9613" xr:uid="{00000000-0005-0000-0000-00007C470000}"/>
    <cellStyle name="요약 2 2 3 7" xfId="10644" xr:uid="{00000000-0005-0000-0000-00007D470000}"/>
    <cellStyle name="요약 2 2 3 8" xfId="9752" xr:uid="{00000000-0005-0000-0000-00007E470000}"/>
    <cellStyle name="요약 2 2 3 9" xfId="9803" xr:uid="{00000000-0005-0000-0000-00007F470000}"/>
    <cellStyle name="요약 2 2 30" xfId="15201" xr:uid="{00000000-0005-0000-0000-000080470000}"/>
    <cellStyle name="요약 2 2 31" xfId="18374" xr:uid="{00000000-0005-0000-0000-000081470000}"/>
    <cellStyle name="요약 2 2 32" xfId="19226" xr:uid="{00000000-0005-0000-0000-000082470000}"/>
    <cellStyle name="요약 2 2 33" xfId="20115" xr:uid="{00000000-0005-0000-0000-000083470000}"/>
    <cellStyle name="요약 2 2 34" xfId="32778" xr:uid="{00000000-0005-0000-0000-000084470000}"/>
    <cellStyle name="요약 2 2 35" xfId="33226" xr:uid="{00000000-0005-0000-0000-000085470000}"/>
    <cellStyle name="요약 2 2 36" xfId="39054" xr:uid="{00000000-0005-0000-0000-000086470000}"/>
    <cellStyle name="요약 2 2 37" xfId="39319" xr:uid="{00000000-0005-0000-0000-000087470000}"/>
    <cellStyle name="요약 2 2 38" xfId="39593" xr:uid="{00000000-0005-0000-0000-00005A020000}"/>
    <cellStyle name="요약 2 2 39" xfId="39795" xr:uid="{00000000-0005-0000-0000-00005F020000}"/>
    <cellStyle name="요약 2 2 4" xfId="6819" xr:uid="{00000000-0005-0000-0000-000088470000}"/>
    <cellStyle name="요약 2 2 4 10" xfId="11105" xr:uid="{00000000-0005-0000-0000-000089470000}"/>
    <cellStyle name="요약 2 2 4 11" xfId="11448" xr:uid="{00000000-0005-0000-0000-00008A470000}"/>
    <cellStyle name="요약 2 2 4 12" xfId="12477" xr:uid="{00000000-0005-0000-0000-00008B470000}"/>
    <cellStyle name="요약 2 2 4 13" xfId="9506" xr:uid="{00000000-0005-0000-0000-00008C470000}"/>
    <cellStyle name="요약 2 2 4 14" xfId="13396" xr:uid="{00000000-0005-0000-0000-00008D470000}"/>
    <cellStyle name="요약 2 2 4 15" xfId="13765" xr:uid="{00000000-0005-0000-0000-00008E470000}"/>
    <cellStyle name="요약 2 2 4 16" xfId="14130" xr:uid="{00000000-0005-0000-0000-00008F470000}"/>
    <cellStyle name="요약 2 2 4 17" xfId="10986" xr:uid="{00000000-0005-0000-0000-000090470000}"/>
    <cellStyle name="요약 2 2 4 18" xfId="14293" xr:uid="{00000000-0005-0000-0000-000091470000}"/>
    <cellStyle name="요약 2 2 4 19" xfId="14393" xr:uid="{00000000-0005-0000-0000-000092470000}"/>
    <cellStyle name="요약 2 2 4 2" xfId="7548" xr:uid="{00000000-0005-0000-0000-000093470000}"/>
    <cellStyle name="요약 2 2 4 2 10" xfId="13979" xr:uid="{00000000-0005-0000-0000-000094470000}"/>
    <cellStyle name="요약 2 2 4 2 11" xfId="19528" xr:uid="{00000000-0005-0000-0000-000095470000}"/>
    <cellStyle name="요약 2 2 4 2 12" xfId="33788" xr:uid="{00000000-0005-0000-0000-000096470000}"/>
    <cellStyle name="요약 2 2 4 2 13" xfId="38689" xr:uid="{00000000-0005-0000-0000-000097470000}"/>
    <cellStyle name="요약 2 2 4 2 14" xfId="41610" xr:uid="{00000000-0005-0000-0000-0000FD180000}"/>
    <cellStyle name="요약 2 2 4 2 15" xfId="46424" xr:uid="{00000000-0005-0000-0000-0000FD180000}"/>
    <cellStyle name="요약 2 2 4 2 2" xfId="11689" xr:uid="{00000000-0005-0000-0000-000098470000}"/>
    <cellStyle name="요약 2 2 4 2 3" xfId="11889" xr:uid="{00000000-0005-0000-0000-000099470000}"/>
    <cellStyle name="요약 2 2 4 2 4" xfId="12089" xr:uid="{00000000-0005-0000-0000-00009A470000}"/>
    <cellStyle name="요약 2 2 4 2 5" xfId="12289" xr:uid="{00000000-0005-0000-0000-00009B470000}"/>
    <cellStyle name="요약 2 2 4 2 6" xfId="12796" xr:uid="{00000000-0005-0000-0000-00009C470000}"/>
    <cellStyle name="요약 2 2 4 2 7" xfId="13129" xr:uid="{00000000-0005-0000-0000-00009D470000}"/>
    <cellStyle name="요약 2 2 4 2 8" xfId="12751" xr:uid="{00000000-0005-0000-0000-00009E470000}"/>
    <cellStyle name="요약 2 2 4 2 9" xfId="13610" xr:uid="{00000000-0005-0000-0000-00009F470000}"/>
    <cellStyle name="요약 2 2 4 20" xfId="15382" xr:uid="{00000000-0005-0000-0000-0000A0470000}"/>
    <cellStyle name="요약 2 2 4 21" xfId="15528" xr:uid="{00000000-0005-0000-0000-0000A1470000}"/>
    <cellStyle name="요약 2 2 4 22" xfId="15669" xr:uid="{00000000-0005-0000-0000-0000A2470000}"/>
    <cellStyle name="요약 2 2 4 23" xfId="19858" xr:uid="{00000000-0005-0000-0000-0000A3470000}"/>
    <cellStyle name="요약 2 2 4 24" xfId="20152" xr:uid="{00000000-0005-0000-0000-0000A4470000}"/>
    <cellStyle name="요약 2 2 4 25" xfId="19723" xr:uid="{00000000-0005-0000-0000-0000A5470000}"/>
    <cellStyle name="요약 2 2 4 26" xfId="32932" xr:uid="{00000000-0005-0000-0000-0000A6470000}"/>
    <cellStyle name="요약 2 2 4 27" xfId="33575" xr:uid="{00000000-0005-0000-0000-0000A7470000}"/>
    <cellStyle name="요약 2 2 4 28" xfId="38902" xr:uid="{00000000-0005-0000-0000-0000A8470000}"/>
    <cellStyle name="요약 2 2 4 29" xfId="39474" xr:uid="{00000000-0005-0000-0000-0000A9470000}"/>
    <cellStyle name="요약 2 2 4 3" xfId="7547" xr:uid="{00000000-0005-0000-0000-0000AA470000}"/>
    <cellStyle name="요약 2 2 4 3 10" xfId="40870" xr:uid="{00000000-0005-0000-0000-000096050000}"/>
    <cellStyle name="요약 2 2 4 3 11" xfId="41029" xr:uid="{00000000-0005-0000-0000-000096050000}"/>
    <cellStyle name="요약 2 2 4 3 2" xfId="9181" xr:uid="{00000000-0005-0000-0000-0000AB470000}"/>
    <cellStyle name="요약 2 2 4 3 3" xfId="14466" xr:uid="{00000000-0005-0000-0000-0000AC470000}"/>
    <cellStyle name="요약 2 2 4 3 4" xfId="14370" xr:uid="{00000000-0005-0000-0000-0000AD470000}"/>
    <cellStyle name="요약 2 2 4 3 5" xfId="13791" xr:uid="{00000000-0005-0000-0000-0000AE470000}"/>
    <cellStyle name="요약 2 2 4 3 6" xfId="13407" xr:uid="{00000000-0005-0000-0000-0000AF470000}"/>
    <cellStyle name="요약 2 2 4 3 7" xfId="12359" xr:uid="{00000000-0005-0000-0000-0000B0470000}"/>
    <cellStyle name="요약 2 2 4 3 8" xfId="15757" xr:uid="{00000000-0005-0000-0000-0000B1470000}"/>
    <cellStyle name="요약 2 2 4 3 9" xfId="19071" xr:uid="{00000000-0005-0000-0000-0000B2470000}"/>
    <cellStyle name="요약 2 2 4 30" xfId="39574" xr:uid="{00000000-0005-0000-0000-000069020000}"/>
    <cellStyle name="요약 2 2 4 31" xfId="40379" xr:uid="{00000000-0005-0000-0000-00006E020000}"/>
    <cellStyle name="요약 2 2 4 32" xfId="40562" xr:uid="{00000000-0005-0000-0000-00006E020000}"/>
    <cellStyle name="요약 2 2 4 33" xfId="47131" xr:uid="{00000000-0005-0000-0000-00008F020000}"/>
    <cellStyle name="요약 2 2 4 34" xfId="46728" xr:uid="{00000000-0005-0000-0000-00008F020000}"/>
    <cellStyle name="요약 2 2 4 4" xfId="8365" xr:uid="{00000000-0005-0000-0000-0000B3470000}"/>
    <cellStyle name="요약 2 2 4 5" xfId="9946" xr:uid="{00000000-0005-0000-0000-0000B4470000}"/>
    <cellStyle name="요약 2 2 4 6" xfId="10451" xr:uid="{00000000-0005-0000-0000-0000B5470000}"/>
    <cellStyle name="요약 2 2 4 7" xfId="9841" xr:uid="{00000000-0005-0000-0000-0000B6470000}"/>
    <cellStyle name="요약 2 2 4 8" xfId="9570" xr:uid="{00000000-0005-0000-0000-0000B7470000}"/>
    <cellStyle name="요약 2 2 4 9" xfId="10853" xr:uid="{00000000-0005-0000-0000-0000B8470000}"/>
    <cellStyle name="요약 2 2 40" xfId="39869" xr:uid="{00000000-0005-0000-0000-00005F020000}"/>
    <cellStyle name="요약 2 2 41" xfId="46858" xr:uid="{00000000-0005-0000-0000-000080020000}"/>
    <cellStyle name="요약 2 2 42" xfId="46765" xr:uid="{00000000-0005-0000-0000-000080020000}"/>
    <cellStyle name="요약 2 2 5" xfId="6788" xr:uid="{00000000-0005-0000-0000-0000B9470000}"/>
    <cellStyle name="요약 2 2 5 10" xfId="10960" xr:uid="{00000000-0005-0000-0000-0000BA470000}"/>
    <cellStyle name="요약 2 2 5 11" xfId="10357" xr:uid="{00000000-0005-0000-0000-0000BB470000}"/>
    <cellStyle name="요약 2 2 5 12" xfId="12598" xr:uid="{00000000-0005-0000-0000-0000BC470000}"/>
    <cellStyle name="요약 2 2 5 13" xfId="12892" xr:uid="{00000000-0005-0000-0000-0000BD470000}"/>
    <cellStyle name="요약 2 2 5 14" xfId="13367" xr:uid="{00000000-0005-0000-0000-0000BE470000}"/>
    <cellStyle name="요약 2 2 5 15" xfId="13736" xr:uid="{00000000-0005-0000-0000-0000BF470000}"/>
    <cellStyle name="요약 2 2 5 16" xfId="13300" xr:uid="{00000000-0005-0000-0000-0000C0470000}"/>
    <cellStyle name="요약 2 2 5 17" xfId="14589" xr:uid="{00000000-0005-0000-0000-0000C1470000}"/>
    <cellStyle name="요약 2 2 5 18" xfId="14626" xr:uid="{00000000-0005-0000-0000-0000C2470000}"/>
    <cellStyle name="요약 2 2 5 19" xfId="14891" xr:uid="{00000000-0005-0000-0000-0000C3470000}"/>
    <cellStyle name="요약 2 2 5 2" xfId="7550" xr:uid="{00000000-0005-0000-0000-0000C4470000}"/>
    <cellStyle name="요약 2 2 5 2 10" xfId="13961" xr:uid="{00000000-0005-0000-0000-0000C5470000}"/>
    <cellStyle name="요약 2 2 5 2 11" xfId="19546" xr:uid="{00000000-0005-0000-0000-0000C6470000}"/>
    <cellStyle name="요약 2 2 5 2 12" xfId="33770" xr:uid="{00000000-0005-0000-0000-0000C7470000}"/>
    <cellStyle name="요약 2 2 5 2 13" xfId="38707" xr:uid="{00000000-0005-0000-0000-0000C8470000}"/>
    <cellStyle name="요약 2 2 5 2 14" xfId="39887" xr:uid="{00000000-0005-0000-0000-0000FF180000}"/>
    <cellStyle name="요약 2 2 5 2 15" xfId="46442" xr:uid="{00000000-0005-0000-0000-0000FF180000}"/>
    <cellStyle name="요약 2 2 5 2 2" xfId="11671" xr:uid="{00000000-0005-0000-0000-0000C9470000}"/>
    <cellStyle name="요약 2 2 5 2 3" xfId="11871" xr:uid="{00000000-0005-0000-0000-0000CA470000}"/>
    <cellStyle name="요약 2 2 5 2 4" xfId="12071" xr:uid="{00000000-0005-0000-0000-0000CB470000}"/>
    <cellStyle name="요약 2 2 5 2 5" xfId="12271" xr:uid="{00000000-0005-0000-0000-0000CC470000}"/>
    <cellStyle name="요약 2 2 5 2 6" xfId="11402" xr:uid="{00000000-0005-0000-0000-0000CD470000}"/>
    <cellStyle name="요약 2 2 5 2 7" xfId="13111" xr:uid="{00000000-0005-0000-0000-0000CE470000}"/>
    <cellStyle name="요약 2 2 5 2 8" xfId="12367" xr:uid="{00000000-0005-0000-0000-0000CF470000}"/>
    <cellStyle name="요약 2 2 5 2 9" xfId="13592" xr:uid="{00000000-0005-0000-0000-0000D0470000}"/>
    <cellStyle name="요약 2 2 5 20" xfId="15355" xr:uid="{00000000-0005-0000-0000-0000D1470000}"/>
    <cellStyle name="요약 2 2 5 21" xfId="15502" xr:uid="{00000000-0005-0000-0000-0000D2470000}"/>
    <cellStyle name="요약 2 2 5 22" xfId="15643" xr:uid="{00000000-0005-0000-0000-0000D3470000}"/>
    <cellStyle name="요약 2 2 5 23" xfId="19882" xr:uid="{00000000-0005-0000-0000-0000D4470000}"/>
    <cellStyle name="요약 2 2 5 24" xfId="19356" xr:uid="{00000000-0005-0000-0000-0000D5470000}"/>
    <cellStyle name="요약 2 2 5 25" xfId="19206" xr:uid="{00000000-0005-0000-0000-0000D6470000}"/>
    <cellStyle name="요약 2 2 5 26" xfId="32906" xr:uid="{00000000-0005-0000-0000-0000D7470000}"/>
    <cellStyle name="요약 2 2 5 27" xfId="33549" xr:uid="{00000000-0005-0000-0000-0000D8470000}"/>
    <cellStyle name="요약 2 2 5 28" xfId="38928" xr:uid="{00000000-0005-0000-0000-0000D9470000}"/>
    <cellStyle name="요약 2 2 5 29" xfId="39448" xr:uid="{00000000-0005-0000-0000-0000DA470000}"/>
    <cellStyle name="요약 2 2 5 3" xfId="7549" xr:uid="{00000000-0005-0000-0000-0000DB470000}"/>
    <cellStyle name="요약 2 2 5 3 10" xfId="40871" xr:uid="{00000000-0005-0000-0000-000099050000}"/>
    <cellStyle name="요약 2 2 5 3 11" xfId="40177" xr:uid="{00000000-0005-0000-0000-000099050000}"/>
    <cellStyle name="요약 2 2 5 3 2" xfId="8598" xr:uid="{00000000-0005-0000-0000-0000DC470000}"/>
    <cellStyle name="요약 2 2 5 3 3" xfId="14467" xr:uid="{00000000-0005-0000-0000-0000DD470000}"/>
    <cellStyle name="요약 2 2 5 3 4" xfId="9957" xr:uid="{00000000-0005-0000-0000-0000DE470000}"/>
    <cellStyle name="요약 2 2 5 3 5" xfId="14229" xr:uid="{00000000-0005-0000-0000-0000DF470000}"/>
    <cellStyle name="요약 2 2 5 3 6" xfId="14885" xr:uid="{00000000-0005-0000-0000-0000E0470000}"/>
    <cellStyle name="요약 2 2 5 3 7" xfId="14265" xr:uid="{00000000-0005-0000-0000-0000E1470000}"/>
    <cellStyle name="요약 2 2 5 3 8" xfId="15756" xr:uid="{00000000-0005-0000-0000-0000E2470000}"/>
    <cellStyle name="요약 2 2 5 3 9" xfId="19072" xr:uid="{00000000-0005-0000-0000-0000E3470000}"/>
    <cellStyle name="요약 2 2 5 30" xfId="39569" xr:uid="{00000000-0005-0000-0000-00006A020000}"/>
    <cellStyle name="요약 2 2 5 31" xfId="40351" xr:uid="{00000000-0005-0000-0000-00006F020000}"/>
    <cellStyle name="요약 2 2 5 32" xfId="40534" xr:uid="{00000000-0005-0000-0000-00006F020000}"/>
    <cellStyle name="요약 2 2 5 33" xfId="47105" xr:uid="{00000000-0005-0000-0000-000090020000}"/>
    <cellStyle name="요약 2 2 5 34" xfId="46962" xr:uid="{00000000-0005-0000-0000-000090020000}"/>
    <cellStyle name="요약 2 2 5 4" xfId="9160" xr:uid="{00000000-0005-0000-0000-0000E4470000}"/>
    <cellStyle name="요약 2 2 5 5" xfId="10355" xr:uid="{00000000-0005-0000-0000-0000E5470000}"/>
    <cellStyle name="요약 2 2 5 6" xfId="9822" xr:uid="{00000000-0005-0000-0000-0000E6470000}"/>
    <cellStyle name="요약 2 2 5 7" xfId="9856" xr:uid="{00000000-0005-0000-0000-0000E7470000}"/>
    <cellStyle name="요약 2 2 5 8" xfId="9713" xr:uid="{00000000-0005-0000-0000-0000E8470000}"/>
    <cellStyle name="요약 2 2 5 9" xfId="10926" xr:uid="{00000000-0005-0000-0000-0000E9470000}"/>
    <cellStyle name="요약 2 2 6" xfId="6735" xr:uid="{00000000-0005-0000-0000-0000EA470000}"/>
    <cellStyle name="요약 2 2 6 10" xfId="10631" xr:uid="{00000000-0005-0000-0000-0000EB470000}"/>
    <cellStyle name="요약 2 2 6 11" xfId="11053" xr:uid="{00000000-0005-0000-0000-0000EC470000}"/>
    <cellStyle name="요약 2 2 6 12" xfId="11472" xr:uid="{00000000-0005-0000-0000-0000ED470000}"/>
    <cellStyle name="요약 2 2 6 13" xfId="12886" xr:uid="{00000000-0005-0000-0000-0000EE470000}"/>
    <cellStyle name="요약 2 2 6 14" xfId="13322" xr:uid="{00000000-0005-0000-0000-0000EF470000}"/>
    <cellStyle name="요약 2 2 6 15" xfId="13693" xr:uid="{00000000-0005-0000-0000-0000F0470000}"/>
    <cellStyle name="요약 2 2 6 16" xfId="13181" xr:uid="{00000000-0005-0000-0000-0000F1470000}"/>
    <cellStyle name="요약 2 2 6 17" xfId="14182" xr:uid="{00000000-0005-0000-0000-0000F2470000}"/>
    <cellStyle name="요약 2 2 6 18" xfId="12442" xr:uid="{00000000-0005-0000-0000-0000F3470000}"/>
    <cellStyle name="요약 2 2 6 19" xfId="14415" xr:uid="{00000000-0005-0000-0000-0000F4470000}"/>
    <cellStyle name="요약 2 2 6 2" xfId="7552" xr:uid="{00000000-0005-0000-0000-0000F5470000}"/>
    <cellStyle name="요약 2 2 6 2 10" xfId="13875" xr:uid="{00000000-0005-0000-0000-0000F6470000}"/>
    <cellStyle name="요약 2 2 6 2 11" xfId="19628" xr:uid="{00000000-0005-0000-0000-0000F7470000}"/>
    <cellStyle name="요약 2 2 6 2 12" xfId="33684" xr:uid="{00000000-0005-0000-0000-0000F8470000}"/>
    <cellStyle name="요약 2 2 6 2 13" xfId="38793" xr:uid="{00000000-0005-0000-0000-0000F9470000}"/>
    <cellStyle name="요약 2 2 6 2 14" xfId="39784" xr:uid="{00000000-0005-0000-0000-000001190000}"/>
    <cellStyle name="요약 2 2 6 2 15" xfId="46528" xr:uid="{00000000-0005-0000-0000-000001190000}"/>
    <cellStyle name="요약 2 2 6 2 2" xfId="11585" xr:uid="{00000000-0005-0000-0000-0000FA470000}"/>
    <cellStyle name="요약 2 2 6 2 3" xfId="11785" xr:uid="{00000000-0005-0000-0000-0000FB470000}"/>
    <cellStyle name="요약 2 2 6 2 4" xfId="11985" xr:uid="{00000000-0005-0000-0000-0000FC470000}"/>
    <cellStyle name="요약 2 2 6 2 5" xfId="12185" xr:uid="{00000000-0005-0000-0000-0000FD470000}"/>
    <cellStyle name="요약 2 2 6 2 6" xfId="12646" xr:uid="{00000000-0005-0000-0000-0000FE470000}"/>
    <cellStyle name="요약 2 2 6 2 7" xfId="13025" xr:uid="{00000000-0005-0000-0000-0000FF470000}"/>
    <cellStyle name="요약 2 2 6 2 8" xfId="12392" xr:uid="{00000000-0005-0000-0000-000000480000}"/>
    <cellStyle name="요약 2 2 6 2 9" xfId="13506" xr:uid="{00000000-0005-0000-0000-000001480000}"/>
    <cellStyle name="요약 2 2 6 20" xfId="15316" xr:uid="{00000000-0005-0000-0000-000002480000}"/>
    <cellStyle name="요약 2 2 6 21" xfId="15463" xr:uid="{00000000-0005-0000-0000-000003480000}"/>
    <cellStyle name="요약 2 2 6 22" xfId="15605" xr:uid="{00000000-0005-0000-0000-000004480000}"/>
    <cellStyle name="요약 2 2 6 23" xfId="17839" xr:uid="{00000000-0005-0000-0000-000005480000}"/>
    <cellStyle name="요약 2 2 6 24" xfId="19984" xr:uid="{00000000-0005-0000-0000-000006480000}"/>
    <cellStyle name="요약 2 2 6 25" xfId="19781" xr:uid="{00000000-0005-0000-0000-000007480000}"/>
    <cellStyle name="요약 2 2 6 26" xfId="32863" xr:uid="{00000000-0005-0000-0000-000008480000}"/>
    <cellStyle name="요약 2 2 6 27" xfId="33505" xr:uid="{00000000-0005-0000-0000-000009480000}"/>
    <cellStyle name="요약 2 2 6 28" xfId="38971" xr:uid="{00000000-0005-0000-0000-00000A480000}"/>
    <cellStyle name="요약 2 2 6 29" xfId="39405" xr:uid="{00000000-0005-0000-0000-00000B480000}"/>
    <cellStyle name="요약 2 2 6 3" xfId="7551" xr:uid="{00000000-0005-0000-0000-00000C480000}"/>
    <cellStyle name="요약 2 2 6 3 10" xfId="40872" xr:uid="{00000000-0005-0000-0000-00009C050000}"/>
    <cellStyle name="요약 2 2 6 3 11" xfId="41028" xr:uid="{00000000-0005-0000-0000-00009C050000}"/>
    <cellStyle name="요약 2 2 6 3 2" xfId="9179" xr:uid="{00000000-0005-0000-0000-00000D480000}"/>
    <cellStyle name="요약 2 2 6 3 3" xfId="14469" xr:uid="{00000000-0005-0000-0000-00000E480000}"/>
    <cellStyle name="요약 2 2 6 3 4" xfId="12881" xr:uid="{00000000-0005-0000-0000-00000F480000}"/>
    <cellStyle name="요약 2 2 6 3 5" xfId="14249" xr:uid="{00000000-0005-0000-0000-000010480000}"/>
    <cellStyle name="요약 2 2 6 3 6" xfId="14354" xr:uid="{00000000-0005-0000-0000-000011480000}"/>
    <cellStyle name="요약 2 2 6 3 7" xfId="11322" xr:uid="{00000000-0005-0000-0000-000012480000}"/>
    <cellStyle name="요약 2 2 6 3 8" xfId="15749" xr:uid="{00000000-0005-0000-0000-000013480000}"/>
    <cellStyle name="요약 2 2 6 3 9" xfId="19073" xr:uid="{00000000-0005-0000-0000-000014480000}"/>
    <cellStyle name="요약 2 2 6 30" xfId="39979" xr:uid="{00000000-0005-0000-0000-00006B020000}"/>
    <cellStyle name="요약 2 2 6 31" xfId="40307" xr:uid="{00000000-0005-0000-0000-000070020000}"/>
    <cellStyle name="요약 2 2 6 32" xfId="40488" xr:uid="{00000000-0005-0000-0000-000070020000}"/>
    <cellStyle name="요약 2 2 6 33" xfId="47061" xr:uid="{00000000-0005-0000-0000-000091020000}"/>
    <cellStyle name="요약 2 2 6 34" xfId="46926" xr:uid="{00000000-0005-0000-0000-000091020000}"/>
    <cellStyle name="요약 2 2 6 4" xfId="8712" xr:uid="{00000000-0005-0000-0000-000015480000}"/>
    <cellStyle name="요약 2 2 6 5" xfId="9524" xr:uid="{00000000-0005-0000-0000-000016480000}"/>
    <cellStyle name="요약 2 2 6 6" xfId="10367" xr:uid="{00000000-0005-0000-0000-000017480000}"/>
    <cellStyle name="요약 2 2 6 7" xfId="9678" xr:uid="{00000000-0005-0000-0000-000018480000}"/>
    <cellStyle name="요약 2 2 6 8" xfId="9967" xr:uid="{00000000-0005-0000-0000-000019480000}"/>
    <cellStyle name="요약 2 2 6 9" xfId="10654" xr:uid="{00000000-0005-0000-0000-00001A480000}"/>
    <cellStyle name="요약 2 2 7" xfId="6686" xr:uid="{00000000-0005-0000-0000-00001B480000}"/>
    <cellStyle name="요약 2 2 7 10" xfId="10457" xr:uid="{00000000-0005-0000-0000-00001C480000}"/>
    <cellStyle name="요약 2 2 7 11" xfId="10155" xr:uid="{00000000-0005-0000-0000-00001D480000}"/>
    <cellStyle name="요약 2 2 7 12" xfId="11404" xr:uid="{00000000-0005-0000-0000-00001E480000}"/>
    <cellStyle name="요약 2 2 7 13" xfId="9594" xr:uid="{00000000-0005-0000-0000-00001F480000}"/>
    <cellStyle name="요약 2 2 7 14" xfId="13281" xr:uid="{00000000-0005-0000-0000-000020480000}"/>
    <cellStyle name="요약 2 2 7 15" xfId="13653" xr:uid="{00000000-0005-0000-0000-000021480000}"/>
    <cellStyle name="요약 2 2 7 16" xfId="10049" xr:uid="{00000000-0005-0000-0000-000022480000}"/>
    <cellStyle name="요약 2 2 7 17" xfId="13361" xr:uid="{00000000-0005-0000-0000-000023480000}"/>
    <cellStyle name="요약 2 2 7 18" xfId="15033" xr:uid="{00000000-0005-0000-0000-000024480000}"/>
    <cellStyle name="요약 2 2 7 19" xfId="12547" xr:uid="{00000000-0005-0000-0000-000025480000}"/>
    <cellStyle name="요약 2 2 7 2" xfId="7554" xr:uid="{00000000-0005-0000-0000-000026480000}"/>
    <cellStyle name="요약 2 2 7 2 10" xfId="13811" xr:uid="{00000000-0005-0000-0000-000027480000}"/>
    <cellStyle name="요약 2 2 7 2 11" xfId="19687" xr:uid="{00000000-0005-0000-0000-000028480000}"/>
    <cellStyle name="요약 2 2 7 2 12" xfId="33620" xr:uid="{00000000-0005-0000-0000-000029480000}"/>
    <cellStyle name="요약 2 2 7 2 13" xfId="38857" xr:uid="{00000000-0005-0000-0000-00002A480000}"/>
    <cellStyle name="요약 2 2 7 2 14" xfId="40626" xr:uid="{00000000-0005-0000-0000-000003190000}"/>
    <cellStyle name="요약 2 2 7 2 15" xfId="46592" xr:uid="{00000000-0005-0000-0000-000003190000}"/>
    <cellStyle name="요약 2 2 7 2 2" xfId="11521" xr:uid="{00000000-0005-0000-0000-00002B480000}"/>
    <cellStyle name="요약 2 2 7 2 3" xfId="11721" xr:uid="{00000000-0005-0000-0000-00002C480000}"/>
    <cellStyle name="요약 2 2 7 2 4" xfId="11921" xr:uid="{00000000-0005-0000-0000-00002D480000}"/>
    <cellStyle name="요약 2 2 7 2 5" xfId="12121" xr:uid="{00000000-0005-0000-0000-00002E480000}"/>
    <cellStyle name="요약 2 2 7 2 6" xfId="9981" xr:uid="{00000000-0005-0000-0000-00002F480000}"/>
    <cellStyle name="요약 2 2 7 2 7" xfId="12961" xr:uid="{00000000-0005-0000-0000-000030480000}"/>
    <cellStyle name="요약 2 2 7 2 8" xfId="11380" xr:uid="{00000000-0005-0000-0000-000031480000}"/>
    <cellStyle name="요약 2 2 7 2 9" xfId="13442" xr:uid="{00000000-0005-0000-0000-000032480000}"/>
    <cellStyle name="요약 2 2 7 20" xfId="15278" xr:uid="{00000000-0005-0000-0000-000033480000}"/>
    <cellStyle name="요약 2 2 7 21" xfId="15427" xr:uid="{00000000-0005-0000-0000-000034480000}"/>
    <cellStyle name="요약 2 2 7 22" xfId="15571" xr:uid="{00000000-0005-0000-0000-000035480000}"/>
    <cellStyle name="요약 2 2 7 23" xfId="17836" xr:uid="{00000000-0005-0000-0000-000036480000}"/>
    <cellStyle name="요약 2 2 7 24" xfId="20008" xr:uid="{00000000-0005-0000-0000-000037480000}"/>
    <cellStyle name="요약 2 2 7 25" xfId="19921" xr:uid="{00000000-0005-0000-0000-000038480000}"/>
    <cellStyle name="요약 2 2 7 26" xfId="32827" xr:uid="{00000000-0005-0000-0000-000039480000}"/>
    <cellStyle name="요약 2 2 7 27" xfId="33469" xr:uid="{00000000-0005-0000-0000-00003A480000}"/>
    <cellStyle name="요약 2 2 7 28" xfId="39006" xr:uid="{00000000-0005-0000-0000-00003B480000}"/>
    <cellStyle name="요약 2 2 7 29" xfId="39369" xr:uid="{00000000-0005-0000-0000-00003C480000}"/>
    <cellStyle name="요약 2 2 7 3" xfId="7553" xr:uid="{00000000-0005-0000-0000-00003D480000}"/>
    <cellStyle name="요약 2 2 7 3 10" xfId="40873" xr:uid="{00000000-0005-0000-0000-00009F050000}"/>
    <cellStyle name="요약 2 2 7 3 11" xfId="41027" xr:uid="{00000000-0005-0000-0000-00009F050000}"/>
    <cellStyle name="요약 2 2 7 3 2" xfId="8597" xr:uid="{00000000-0005-0000-0000-00003E480000}"/>
    <cellStyle name="요약 2 2 7 3 3" xfId="14471" xr:uid="{00000000-0005-0000-0000-00003F480000}"/>
    <cellStyle name="요약 2 2 7 3 4" xfId="14205" xr:uid="{00000000-0005-0000-0000-000040480000}"/>
    <cellStyle name="요약 2 2 7 3 5" xfId="14560" xr:uid="{00000000-0005-0000-0000-000041480000}"/>
    <cellStyle name="요약 2 2 7 3 6" xfId="14884" xr:uid="{00000000-0005-0000-0000-000042480000}"/>
    <cellStyle name="요약 2 2 7 3 7" xfId="14328" xr:uid="{00000000-0005-0000-0000-000043480000}"/>
    <cellStyle name="요약 2 2 7 3 8" xfId="15825" xr:uid="{00000000-0005-0000-0000-000044480000}"/>
    <cellStyle name="요약 2 2 7 3 9" xfId="19074" xr:uid="{00000000-0005-0000-0000-000045480000}"/>
    <cellStyle name="요약 2 2 7 30" xfId="39952" xr:uid="{00000000-0005-0000-0000-00006C020000}"/>
    <cellStyle name="요약 2 2 7 31" xfId="40268" xr:uid="{00000000-0005-0000-0000-000071020000}"/>
    <cellStyle name="요약 2 2 7 32" xfId="40449" xr:uid="{00000000-0005-0000-0000-000071020000}"/>
    <cellStyle name="요약 2 2 7 33" xfId="47024" xr:uid="{00000000-0005-0000-0000-000092020000}"/>
    <cellStyle name="요약 2 2 7 34" xfId="46903" xr:uid="{00000000-0005-0000-0000-000092020000}"/>
    <cellStyle name="요약 2 2 7 4" xfId="8913" xr:uid="{00000000-0005-0000-0000-000046480000}"/>
    <cellStyle name="요약 2 2 7 5" xfId="10474" xr:uid="{00000000-0005-0000-0000-000047480000}"/>
    <cellStyle name="요약 2 2 7 6" xfId="9585" xr:uid="{00000000-0005-0000-0000-000048480000}"/>
    <cellStyle name="요약 2 2 7 7" xfId="10609" xr:uid="{00000000-0005-0000-0000-000049480000}"/>
    <cellStyle name="요약 2 2 7 8" xfId="10672" xr:uid="{00000000-0005-0000-0000-00004A480000}"/>
    <cellStyle name="요약 2 2 7 9" xfId="9853" xr:uid="{00000000-0005-0000-0000-00004B480000}"/>
    <cellStyle name="요약 2 2 8" xfId="6693" xr:uid="{00000000-0005-0000-0000-00004C480000}"/>
    <cellStyle name="요약 2 2 8 10" xfId="9801" xr:uid="{00000000-0005-0000-0000-00004D480000}"/>
    <cellStyle name="요약 2 2 8 11" xfId="10994" xr:uid="{00000000-0005-0000-0000-00004E480000}"/>
    <cellStyle name="요약 2 2 8 12" xfId="11370" xr:uid="{00000000-0005-0000-0000-00004F480000}"/>
    <cellStyle name="요약 2 2 8 13" xfId="12458" xr:uid="{00000000-0005-0000-0000-000050480000}"/>
    <cellStyle name="요약 2 2 8 14" xfId="13285" xr:uid="{00000000-0005-0000-0000-000051480000}"/>
    <cellStyle name="요약 2 2 8 15" xfId="13658" xr:uid="{00000000-0005-0000-0000-000052480000}"/>
    <cellStyle name="요약 2 2 8 16" xfId="14120" xr:uid="{00000000-0005-0000-0000-000053480000}"/>
    <cellStyle name="요약 2 2 8 17" xfId="12737" xr:uid="{00000000-0005-0000-0000-000054480000}"/>
    <cellStyle name="요약 2 2 8 18" xfId="14638" xr:uid="{00000000-0005-0000-0000-000055480000}"/>
    <cellStyle name="요약 2 2 8 19" xfId="14141" xr:uid="{00000000-0005-0000-0000-000056480000}"/>
    <cellStyle name="요약 2 2 8 2" xfId="7556" xr:uid="{00000000-0005-0000-0000-000057480000}"/>
    <cellStyle name="요약 2 2 8 2 10" xfId="13903" xr:uid="{00000000-0005-0000-0000-000058480000}"/>
    <cellStyle name="요약 2 2 8 2 11" xfId="19602" xr:uid="{00000000-0005-0000-0000-000059480000}"/>
    <cellStyle name="요약 2 2 8 2 12" xfId="33712" xr:uid="{00000000-0005-0000-0000-00005A480000}"/>
    <cellStyle name="요약 2 2 8 2 13" xfId="38765" xr:uid="{00000000-0005-0000-0000-00005B480000}"/>
    <cellStyle name="요약 2 2 8 2 14" xfId="40737" xr:uid="{00000000-0005-0000-0000-000005190000}"/>
    <cellStyle name="요약 2 2 8 2 15" xfId="46500" xr:uid="{00000000-0005-0000-0000-000005190000}"/>
    <cellStyle name="요약 2 2 8 2 2" xfId="11613" xr:uid="{00000000-0005-0000-0000-00005C480000}"/>
    <cellStyle name="요약 2 2 8 2 3" xfId="11813" xr:uid="{00000000-0005-0000-0000-00005D480000}"/>
    <cellStyle name="요약 2 2 8 2 4" xfId="12013" xr:uid="{00000000-0005-0000-0000-00005E480000}"/>
    <cellStyle name="요약 2 2 8 2 5" xfId="12213" xr:uid="{00000000-0005-0000-0000-00005F480000}"/>
    <cellStyle name="요약 2 2 8 2 6" xfId="11182" xr:uid="{00000000-0005-0000-0000-000060480000}"/>
    <cellStyle name="요약 2 2 8 2 7" xfId="13053" xr:uid="{00000000-0005-0000-0000-000061480000}"/>
    <cellStyle name="요약 2 2 8 2 8" xfId="12345" xr:uid="{00000000-0005-0000-0000-000062480000}"/>
    <cellStyle name="요약 2 2 8 2 9" xfId="13534" xr:uid="{00000000-0005-0000-0000-000063480000}"/>
    <cellStyle name="요약 2 2 8 20" xfId="15282" xr:uid="{00000000-0005-0000-0000-000064480000}"/>
    <cellStyle name="요약 2 2 8 21" xfId="15430" xr:uid="{00000000-0005-0000-0000-000065480000}"/>
    <cellStyle name="요약 2 2 8 22" xfId="15573" xr:uid="{00000000-0005-0000-0000-000066480000}"/>
    <cellStyle name="요약 2 2 8 23" xfId="19904" xr:uid="{00000000-0005-0000-0000-000067480000}"/>
    <cellStyle name="요약 2 2 8 24" xfId="20164" xr:uid="{00000000-0005-0000-0000-000068480000}"/>
    <cellStyle name="요약 2 2 8 25" xfId="19922" xr:uid="{00000000-0005-0000-0000-000069480000}"/>
    <cellStyle name="요약 2 2 8 26" xfId="32829" xr:uid="{00000000-0005-0000-0000-00006A480000}"/>
    <cellStyle name="요약 2 2 8 27" xfId="33471" xr:uid="{00000000-0005-0000-0000-00006B480000}"/>
    <cellStyle name="요약 2 2 8 28" xfId="39004" xr:uid="{00000000-0005-0000-0000-00006C480000}"/>
    <cellStyle name="요약 2 2 8 29" xfId="39371" xr:uid="{00000000-0005-0000-0000-00006D480000}"/>
    <cellStyle name="요약 2 2 8 3" xfId="7555" xr:uid="{00000000-0005-0000-0000-00006E480000}"/>
    <cellStyle name="요약 2 2 8 3 10" xfId="40874" xr:uid="{00000000-0005-0000-0000-0000A2050000}"/>
    <cellStyle name="요약 2 2 8 3 11" xfId="40166" xr:uid="{00000000-0005-0000-0000-0000A2050000}"/>
    <cellStyle name="요약 2 2 8 3 2" xfId="8595" xr:uid="{00000000-0005-0000-0000-00006F480000}"/>
    <cellStyle name="요약 2 2 8 3 3" xfId="14473" xr:uid="{00000000-0005-0000-0000-000070480000}"/>
    <cellStyle name="요약 2 2 8 3 4" xfId="14529" xr:uid="{00000000-0005-0000-0000-000071480000}"/>
    <cellStyle name="요약 2 2 8 3 5" xfId="14335" xr:uid="{00000000-0005-0000-0000-000072480000}"/>
    <cellStyle name="요약 2 2 8 3 6" xfId="14883" xr:uid="{00000000-0005-0000-0000-000073480000}"/>
    <cellStyle name="요약 2 2 8 3 7" xfId="14957" xr:uid="{00000000-0005-0000-0000-000074480000}"/>
    <cellStyle name="요약 2 2 8 3 8" xfId="15755" xr:uid="{00000000-0005-0000-0000-000075480000}"/>
    <cellStyle name="요약 2 2 8 3 9" xfId="19075" xr:uid="{00000000-0005-0000-0000-000076480000}"/>
    <cellStyle name="요약 2 2 8 30" xfId="39944" xr:uid="{00000000-0005-0000-0000-00006D020000}"/>
    <cellStyle name="요약 2 2 8 31" xfId="40271" xr:uid="{00000000-0005-0000-0000-000072020000}"/>
    <cellStyle name="요약 2 2 8 32" xfId="40454" xr:uid="{00000000-0005-0000-0000-000072020000}"/>
    <cellStyle name="요약 2 2 8 33" xfId="47026" xr:uid="{00000000-0005-0000-0000-000093020000}"/>
    <cellStyle name="요약 2 2 8 34" xfId="46723" xr:uid="{00000000-0005-0000-0000-000093020000}"/>
    <cellStyle name="요약 2 2 8 4" xfId="9459" xr:uid="{00000000-0005-0000-0000-000077480000}"/>
    <cellStyle name="요약 2 2 8 5" xfId="10477" xr:uid="{00000000-0005-0000-0000-000078480000}"/>
    <cellStyle name="요약 2 2 8 6" xfId="10445" xr:uid="{00000000-0005-0000-0000-000079480000}"/>
    <cellStyle name="요약 2 2 8 7" xfId="9600" xr:uid="{00000000-0005-0000-0000-00007A480000}"/>
    <cellStyle name="요약 2 2 8 8" xfId="9572" xr:uid="{00000000-0005-0000-0000-00007B480000}"/>
    <cellStyle name="요약 2 2 8 9" xfId="9998" xr:uid="{00000000-0005-0000-0000-00007C480000}"/>
    <cellStyle name="요약 2 2 9" xfId="6688" xr:uid="{00000000-0005-0000-0000-00007D480000}"/>
    <cellStyle name="요약 2 2 9 10" xfId="10149" xr:uid="{00000000-0005-0000-0000-00007E480000}"/>
    <cellStyle name="요약 2 2 9 11" xfId="9706" xr:uid="{00000000-0005-0000-0000-00007F480000}"/>
    <cellStyle name="요약 2 2 9 12" xfId="12476" xr:uid="{00000000-0005-0000-0000-000080480000}"/>
    <cellStyle name="요약 2 2 9 13" xfId="10391" xr:uid="{00000000-0005-0000-0000-000081480000}"/>
    <cellStyle name="요약 2 2 9 14" xfId="13282" xr:uid="{00000000-0005-0000-0000-000082480000}"/>
    <cellStyle name="요약 2 2 9 15" xfId="13655" xr:uid="{00000000-0005-0000-0000-000083480000}"/>
    <cellStyle name="요약 2 2 9 16" xfId="12849" xr:uid="{00000000-0005-0000-0000-000084480000}"/>
    <cellStyle name="요약 2 2 9 17" xfId="14594" xr:uid="{00000000-0005-0000-0000-000085480000}"/>
    <cellStyle name="요약 2 2 9 18" xfId="14613" xr:uid="{00000000-0005-0000-0000-000086480000}"/>
    <cellStyle name="요약 2 2 9 19" xfId="14209" xr:uid="{00000000-0005-0000-0000-000087480000}"/>
    <cellStyle name="요약 2 2 9 2" xfId="7558" xr:uid="{00000000-0005-0000-0000-000088480000}"/>
    <cellStyle name="요약 2 2 9 2 10" xfId="13902" xr:uid="{00000000-0005-0000-0000-000089480000}"/>
    <cellStyle name="요약 2 2 9 2 11" xfId="19603" xr:uid="{00000000-0005-0000-0000-00008A480000}"/>
    <cellStyle name="요약 2 2 9 2 12" xfId="33711" xr:uid="{00000000-0005-0000-0000-00008B480000}"/>
    <cellStyle name="요약 2 2 9 2 13" xfId="38766" xr:uid="{00000000-0005-0000-0000-00008C480000}"/>
    <cellStyle name="요약 2 2 9 2 14" xfId="41415" xr:uid="{00000000-0005-0000-0000-000007190000}"/>
    <cellStyle name="요약 2 2 9 2 15" xfId="46501" xr:uid="{00000000-0005-0000-0000-000007190000}"/>
    <cellStyle name="요약 2 2 9 2 2" xfId="11612" xr:uid="{00000000-0005-0000-0000-00008D480000}"/>
    <cellStyle name="요약 2 2 9 2 3" xfId="11812" xr:uid="{00000000-0005-0000-0000-00008E480000}"/>
    <cellStyle name="요약 2 2 9 2 4" xfId="12012" xr:uid="{00000000-0005-0000-0000-00008F480000}"/>
    <cellStyle name="요약 2 2 9 2 5" xfId="12212" xr:uid="{00000000-0005-0000-0000-000090480000}"/>
    <cellStyle name="요약 2 2 9 2 6" xfId="11456" xr:uid="{00000000-0005-0000-0000-000091480000}"/>
    <cellStyle name="요약 2 2 9 2 7" xfId="13052" xr:uid="{00000000-0005-0000-0000-000092480000}"/>
    <cellStyle name="요약 2 2 9 2 8" xfId="9674" xr:uid="{00000000-0005-0000-0000-000093480000}"/>
    <cellStyle name="요약 2 2 9 2 9" xfId="13533" xr:uid="{00000000-0005-0000-0000-000094480000}"/>
    <cellStyle name="요약 2 2 9 20" xfId="15279" xr:uid="{00000000-0005-0000-0000-000095480000}"/>
    <cellStyle name="요약 2 2 9 21" xfId="15428" xr:uid="{00000000-0005-0000-0000-000096480000}"/>
    <cellStyle name="요약 2 2 9 22" xfId="15572" xr:uid="{00000000-0005-0000-0000-000097480000}"/>
    <cellStyle name="요약 2 2 9 23" xfId="19906" xr:uid="{00000000-0005-0000-0000-000098480000}"/>
    <cellStyle name="요약 2 2 9 24" xfId="20007" xr:uid="{00000000-0005-0000-0000-000099480000}"/>
    <cellStyle name="요약 2 2 9 25" xfId="19931" xr:uid="{00000000-0005-0000-0000-00009A480000}"/>
    <cellStyle name="요약 2 2 9 26" xfId="32828" xr:uid="{00000000-0005-0000-0000-00009B480000}"/>
    <cellStyle name="요약 2 2 9 27" xfId="33470" xr:uid="{00000000-0005-0000-0000-00009C480000}"/>
    <cellStyle name="요약 2 2 9 28" xfId="39005" xr:uid="{00000000-0005-0000-0000-00009D480000}"/>
    <cellStyle name="요약 2 2 9 29" xfId="39370" xr:uid="{00000000-0005-0000-0000-00009E480000}"/>
    <cellStyle name="요약 2 2 9 3" xfId="7557" xr:uid="{00000000-0005-0000-0000-00009F480000}"/>
    <cellStyle name="요약 2 2 9 3 10" xfId="40875" xr:uid="{00000000-0005-0000-0000-0000A5050000}"/>
    <cellStyle name="요약 2 2 9 3 11" xfId="41026" xr:uid="{00000000-0005-0000-0000-0000A5050000}"/>
    <cellStyle name="요약 2 2 9 3 2" xfId="8593" xr:uid="{00000000-0005-0000-0000-0000A0480000}"/>
    <cellStyle name="요약 2 2 9 3 3" xfId="14474" xr:uid="{00000000-0005-0000-0000-0000A1480000}"/>
    <cellStyle name="요약 2 2 9 3 4" xfId="14202" xr:uid="{00000000-0005-0000-0000-0000A2480000}"/>
    <cellStyle name="요약 2 2 9 3 5" xfId="14248" xr:uid="{00000000-0005-0000-0000-0000A3480000}"/>
    <cellStyle name="요약 2 2 9 3 6" xfId="14882" xr:uid="{00000000-0005-0000-0000-0000A4480000}"/>
    <cellStyle name="요약 2 2 9 3 7" xfId="14147" xr:uid="{00000000-0005-0000-0000-0000A5480000}"/>
    <cellStyle name="요약 2 2 9 3 8" xfId="15754" xr:uid="{00000000-0005-0000-0000-0000A6480000}"/>
    <cellStyle name="요약 2 2 9 3 9" xfId="19076" xr:uid="{00000000-0005-0000-0000-0000A7480000}"/>
    <cellStyle name="요약 2 2 9 30" xfId="39941" xr:uid="{00000000-0005-0000-0000-00006E020000}"/>
    <cellStyle name="요약 2 2 9 31" xfId="40270" xr:uid="{00000000-0005-0000-0000-000073020000}"/>
    <cellStyle name="요약 2 2 9 32" xfId="40451" xr:uid="{00000000-0005-0000-0000-000073020000}"/>
    <cellStyle name="요약 2 2 9 33" xfId="47025" xr:uid="{00000000-0005-0000-0000-000094020000}"/>
    <cellStyle name="요약 2 2 9 34" xfId="46902" xr:uid="{00000000-0005-0000-0000-000094020000}"/>
    <cellStyle name="요약 2 2 9 4" xfId="8359" xr:uid="{00000000-0005-0000-0000-0000A8480000}"/>
    <cellStyle name="요약 2 2 9 5" xfId="9878" xr:uid="{00000000-0005-0000-0000-0000A9480000}"/>
    <cellStyle name="요약 2 2 9 6" xfId="10527" xr:uid="{00000000-0005-0000-0000-0000AA480000}"/>
    <cellStyle name="요약 2 2 9 7" xfId="10111" xr:uid="{00000000-0005-0000-0000-0000AB480000}"/>
    <cellStyle name="요약 2 2 9 8" xfId="10984" xr:uid="{00000000-0005-0000-0000-0000AC480000}"/>
    <cellStyle name="요약 2 2 9 9" xfId="10783" xr:uid="{00000000-0005-0000-0000-0000AD480000}"/>
    <cellStyle name="요약 2 2_설치확인서_양식" xfId="6283" xr:uid="{00000000-0005-0000-0000-0000AE480000}"/>
    <cellStyle name="요약 2 20" xfId="13158" xr:uid="{00000000-0005-0000-0000-0000AF480000}"/>
    <cellStyle name="요약 2 21" xfId="14278" xr:uid="{00000000-0005-0000-0000-0000B0480000}"/>
    <cellStyle name="요약 2 22" xfId="10840" xr:uid="{00000000-0005-0000-0000-0000B1480000}"/>
    <cellStyle name="요약 2 23" xfId="14338" xr:uid="{00000000-0005-0000-0000-0000B2480000}"/>
    <cellStyle name="요약 2 24" xfId="14231" xr:uid="{00000000-0005-0000-0000-0000B3480000}"/>
    <cellStyle name="요약 2 25" xfId="12536" xr:uid="{00000000-0005-0000-0000-0000B4480000}"/>
    <cellStyle name="요약 2 26" xfId="14059" xr:uid="{00000000-0005-0000-0000-0000B5480000}"/>
    <cellStyle name="요약 2 27" xfId="19258" xr:uid="{00000000-0005-0000-0000-0000B6480000}"/>
    <cellStyle name="요약 2 28" xfId="20102" xr:uid="{00000000-0005-0000-0000-0000B7480000}"/>
    <cellStyle name="요약 2 29" xfId="18359" xr:uid="{00000000-0005-0000-0000-0000B8480000}"/>
    <cellStyle name="요약 2 3" xfId="3707" xr:uid="{00000000-0005-0000-0000-0000B9480000}"/>
    <cellStyle name="요약 2 3 10" xfId="10131" xr:uid="{00000000-0005-0000-0000-0000BA480000}"/>
    <cellStyle name="요약 2 3 11" xfId="10945" xr:uid="{00000000-0005-0000-0000-0000BB480000}"/>
    <cellStyle name="요약 2 3 12" xfId="10746" xr:uid="{00000000-0005-0000-0000-0000BC480000}"/>
    <cellStyle name="요약 2 3 13" xfId="10341" xr:uid="{00000000-0005-0000-0000-0000BD480000}"/>
    <cellStyle name="요약 2 3 14" xfId="12324" xr:uid="{00000000-0005-0000-0000-0000BE480000}"/>
    <cellStyle name="요약 2 3 15" xfId="13233" xr:uid="{00000000-0005-0000-0000-0000BF480000}"/>
    <cellStyle name="요약 2 3 16" xfId="11075" xr:uid="{00000000-0005-0000-0000-0000C0480000}"/>
    <cellStyle name="요약 2 3 17" xfId="13207" xr:uid="{00000000-0005-0000-0000-0000C1480000}"/>
    <cellStyle name="요약 2 3 18" xfId="10846" xr:uid="{00000000-0005-0000-0000-0000C2480000}"/>
    <cellStyle name="요약 2 3 19" xfId="9723" xr:uid="{00000000-0005-0000-0000-0000C3480000}"/>
    <cellStyle name="요약 2 3 2" xfId="6285" xr:uid="{00000000-0005-0000-0000-0000C4480000}"/>
    <cellStyle name="요약 2 3 2 10" xfId="11320" xr:uid="{00000000-0005-0000-0000-0000C5480000}"/>
    <cellStyle name="요약 2 3 2 11" xfId="10453" xr:uid="{00000000-0005-0000-0000-0000C6480000}"/>
    <cellStyle name="요약 2 3 2 12" xfId="12404" xr:uid="{00000000-0005-0000-0000-0000C7480000}"/>
    <cellStyle name="요약 2 3 2 13" xfId="12366" xr:uid="{00000000-0005-0000-0000-0000C8480000}"/>
    <cellStyle name="요약 2 3 2 14" xfId="12911" xr:uid="{00000000-0005-0000-0000-0000C9480000}"/>
    <cellStyle name="요약 2 3 2 15" xfId="13248" xr:uid="{00000000-0005-0000-0000-0000CA480000}"/>
    <cellStyle name="요약 2 3 2 16" xfId="13763" xr:uid="{00000000-0005-0000-0000-0000CB480000}"/>
    <cellStyle name="요약 2 3 2 17" xfId="14216" xr:uid="{00000000-0005-0000-0000-0000CC480000}"/>
    <cellStyle name="요약 2 3 2 18" xfId="13421" xr:uid="{00000000-0005-0000-0000-0000CD480000}"/>
    <cellStyle name="요약 2 3 2 19" xfId="14170" xr:uid="{00000000-0005-0000-0000-0000CE480000}"/>
    <cellStyle name="요약 2 3 2 2" xfId="6825" xr:uid="{00000000-0005-0000-0000-0000CF480000}"/>
    <cellStyle name="요약 2 3 2 2 10" xfId="9694" xr:uid="{00000000-0005-0000-0000-0000D0480000}"/>
    <cellStyle name="요약 2 3 2 2 11" xfId="9817" xr:uid="{00000000-0005-0000-0000-0000D1480000}"/>
    <cellStyle name="요약 2 3 2 2 12" xfId="11216" xr:uid="{00000000-0005-0000-0000-0000D2480000}"/>
    <cellStyle name="요약 2 3 2 2 13" xfId="9851" xr:uid="{00000000-0005-0000-0000-0000D3480000}"/>
    <cellStyle name="요약 2 3 2 2 14" xfId="13402" xr:uid="{00000000-0005-0000-0000-0000D4480000}"/>
    <cellStyle name="요약 2 3 2 2 15" xfId="13771" xr:uid="{00000000-0005-0000-0000-0000D5480000}"/>
    <cellStyle name="요약 2 3 2 2 16" xfId="14129" xr:uid="{00000000-0005-0000-0000-0000D6480000}"/>
    <cellStyle name="요약 2 3 2 2 17" xfId="14252" xr:uid="{00000000-0005-0000-0000-0000D7480000}"/>
    <cellStyle name="요약 2 3 2 2 18" xfId="14215" xr:uid="{00000000-0005-0000-0000-0000D8480000}"/>
    <cellStyle name="요약 2 3 2 2 19" xfId="14247" xr:uid="{00000000-0005-0000-0000-0000D9480000}"/>
    <cellStyle name="요약 2 3 2 2 2" xfId="7560" xr:uid="{00000000-0005-0000-0000-0000DA480000}"/>
    <cellStyle name="요약 2 3 2 2 2 10" xfId="13827" xr:uid="{00000000-0005-0000-0000-0000DB480000}"/>
    <cellStyle name="요약 2 3 2 2 2 11" xfId="19672" xr:uid="{00000000-0005-0000-0000-0000DC480000}"/>
    <cellStyle name="요약 2 3 2 2 2 12" xfId="33636" xr:uid="{00000000-0005-0000-0000-0000DD480000}"/>
    <cellStyle name="요약 2 3 2 2 2 13" xfId="38841" xr:uid="{00000000-0005-0000-0000-0000DE480000}"/>
    <cellStyle name="요약 2 3 2 2 2 14" xfId="41652" xr:uid="{00000000-0005-0000-0000-00000C190000}"/>
    <cellStyle name="요약 2 3 2 2 2 15" xfId="46576" xr:uid="{00000000-0005-0000-0000-00000C190000}"/>
    <cellStyle name="요약 2 3 2 2 2 2" xfId="11537" xr:uid="{00000000-0005-0000-0000-0000DF480000}"/>
    <cellStyle name="요약 2 3 2 2 2 3" xfId="11737" xr:uid="{00000000-0005-0000-0000-0000E0480000}"/>
    <cellStyle name="요약 2 3 2 2 2 4" xfId="11937" xr:uid="{00000000-0005-0000-0000-0000E1480000}"/>
    <cellStyle name="요약 2 3 2 2 2 5" xfId="12137" xr:uid="{00000000-0005-0000-0000-0000E2480000}"/>
    <cellStyle name="요약 2 3 2 2 2 6" xfId="12383" xr:uid="{00000000-0005-0000-0000-0000E3480000}"/>
    <cellStyle name="요약 2 3 2 2 2 7" xfId="12977" xr:uid="{00000000-0005-0000-0000-0000E4480000}"/>
    <cellStyle name="요약 2 3 2 2 2 8" xfId="12346" xr:uid="{00000000-0005-0000-0000-0000E5480000}"/>
    <cellStyle name="요약 2 3 2 2 2 9" xfId="13458" xr:uid="{00000000-0005-0000-0000-0000E6480000}"/>
    <cellStyle name="요약 2 3 2 2 20" xfId="15388" xr:uid="{00000000-0005-0000-0000-0000E7480000}"/>
    <cellStyle name="요약 2 3 2 2 21" xfId="15534" xr:uid="{00000000-0005-0000-0000-0000E8480000}"/>
    <cellStyle name="요약 2 3 2 2 22" xfId="15675" xr:uid="{00000000-0005-0000-0000-0000E9480000}"/>
    <cellStyle name="요약 2 3 2 2 23" xfId="19853" xr:uid="{00000000-0005-0000-0000-0000EA480000}"/>
    <cellStyle name="요약 2 3 2 2 24" xfId="18497" xr:uid="{00000000-0005-0000-0000-0000EB480000}"/>
    <cellStyle name="요약 2 3 2 2 25" xfId="19718" xr:uid="{00000000-0005-0000-0000-0000EC480000}"/>
    <cellStyle name="요약 2 3 2 2 26" xfId="32938" xr:uid="{00000000-0005-0000-0000-0000ED480000}"/>
    <cellStyle name="요약 2 3 2 2 27" xfId="33581" xr:uid="{00000000-0005-0000-0000-0000EE480000}"/>
    <cellStyle name="요약 2 3 2 2 28" xfId="38896" xr:uid="{00000000-0005-0000-0000-0000EF480000}"/>
    <cellStyle name="요약 2 3 2 2 29" xfId="39480" xr:uid="{00000000-0005-0000-0000-0000F0480000}"/>
    <cellStyle name="요약 2 3 2 2 3" xfId="7559" xr:uid="{00000000-0005-0000-0000-0000F1480000}"/>
    <cellStyle name="요약 2 3 2 2 3 10" xfId="40876" xr:uid="{00000000-0005-0000-0000-0000AB050000}"/>
    <cellStyle name="요약 2 3 2 2 3 11" xfId="41025" xr:uid="{00000000-0005-0000-0000-0000AB050000}"/>
    <cellStyle name="요약 2 3 2 2 3 2" xfId="8581" xr:uid="{00000000-0005-0000-0000-0000F2480000}"/>
    <cellStyle name="요약 2 3 2 2 3 3" xfId="14476" xr:uid="{00000000-0005-0000-0000-0000F3480000}"/>
    <cellStyle name="요약 2 3 2 2 3 4" xfId="14372" xr:uid="{00000000-0005-0000-0000-0000F4480000}"/>
    <cellStyle name="요약 2 3 2 2 3 5" xfId="14743" xr:uid="{00000000-0005-0000-0000-0000F5480000}"/>
    <cellStyle name="요약 2 3 2 2 3 6" xfId="14068" xr:uid="{00000000-0005-0000-0000-0000F6480000}"/>
    <cellStyle name="요약 2 3 2 2 3 7" xfId="14289" xr:uid="{00000000-0005-0000-0000-0000F7480000}"/>
    <cellStyle name="요약 2 3 2 2 3 8" xfId="15753" xr:uid="{00000000-0005-0000-0000-0000F8480000}"/>
    <cellStyle name="요약 2 3 2 2 3 9" xfId="19077" xr:uid="{00000000-0005-0000-0000-0000F9480000}"/>
    <cellStyle name="요약 2 3 2 2 30" xfId="39577" xr:uid="{00000000-0005-0000-0000-000072020000}"/>
    <cellStyle name="요약 2 3 2 2 31" xfId="40385" xr:uid="{00000000-0005-0000-0000-000077020000}"/>
    <cellStyle name="요약 2 3 2 2 32" xfId="40568" xr:uid="{00000000-0005-0000-0000-000077020000}"/>
    <cellStyle name="요약 2 3 2 2 33" xfId="47137" xr:uid="{00000000-0005-0000-0000-000098020000}"/>
    <cellStyle name="요약 2 3 2 2 34" xfId="46730" xr:uid="{00000000-0005-0000-0000-000098020000}"/>
    <cellStyle name="요약 2 3 2 2 4" xfId="9201" xr:uid="{00000000-0005-0000-0000-0000FA480000}"/>
    <cellStyle name="요약 2 3 2 2 5" xfId="9800" xr:uid="{00000000-0005-0000-0000-0000FB480000}"/>
    <cellStyle name="요약 2 3 2 2 6" xfId="9962" xr:uid="{00000000-0005-0000-0000-0000FC480000}"/>
    <cellStyle name="요약 2 3 2 2 7" xfId="10867" xr:uid="{00000000-0005-0000-0000-0000FD480000}"/>
    <cellStyle name="요약 2 3 2 2 8" xfId="10728" xr:uid="{00000000-0005-0000-0000-0000FE480000}"/>
    <cellStyle name="요약 2 3 2 2 9" xfId="10971" xr:uid="{00000000-0005-0000-0000-0000FF480000}"/>
    <cellStyle name="요약 2 3 2 20" xfId="15227" xr:uid="{00000000-0005-0000-0000-000000490000}"/>
    <cellStyle name="요약 2 3 2 21" xfId="15238" xr:uid="{00000000-0005-0000-0000-000001490000}"/>
    <cellStyle name="요약 2 3 2 22" xfId="11377" xr:uid="{00000000-0005-0000-0000-000002490000}"/>
    <cellStyle name="요약 2 3 2 23" xfId="19256" xr:uid="{00000000-0005-0000-0000-000003490000}"/>
    <cellStyle name="요약 2 3 2 24" xfId="19905" xr:uid="{00000000-0005-0000-0000-000004490000}"/>
    <cellStyle name="요약 2 3 2 25" xfId="19907" xr:uid="{00000000-0005-0000-0000-000005490000}"/>
    <cellStyle name="요약 2 3 2 26" xfId="32784" xr:uid="{00000000-0005-0000-0000-000006490000}"/>
    <cellStyle name="요약 2 3 2 27" xfId="33232" xr:uid="{00000000-0005-0000-0000-000007490000}"/>
    <cellStyle name="요약 2 3 2 28" xfId="39048" xr:uid="{00000000-0005-0000-0000-000008490000}"/>
    <cellStyle name="요약 2 3 2 29" xfId="39325" xr:uid="{00000000-0005-0000-0000-000009490000}"/>
    <cellStyle name="요약 2 3 2 3" xfId="6741" xr:uid="{00000000-0005-0000-0000-00000A490000}"/>
    <cellStyle name="요약 2 3 2 3 10" xfId="10804" xr:uid="{00000000-0005-0000-0000-00000B490000}"/>
    <cellStyle name="요약 2 3 2 3 11" xfId="12501" xr:uid="{00000000-0005-0000-0000-00000C490000}"/>
    <cellStyle name="요약 2 3 2 3 12" xfId="13328" xr:uid="{00000000-0005-0000-0000-00000D490000}"/>
    <cellStyle name="요약 2 3 2 3 13" xfId="13699" xr:uid="{00000000-0005-0000-0000-00000E490000}"/>
    <cellStyle name="요약 2 3 2 3 14" xfId="14086" xr:uid="{00000000-0005-0000-0000-00000F490000}"/>
    <cellStyle name="요약 2 3 2 3 15" xfId="14675" xr:uid="{00000000-0005-0000-0000-000010490000}"/>
    <cellStyle name="요약 2 3 2 3 16" xfId="15162" xr:uid="{00000000-0005-0000-0000-000011490000}"/>
    <cellStyle name="요약 2 3 2 3 17" xfId="14475" xr:uid="{00000000-0005-0000-0000-000012490000}"/>
    <cellStyle name="요약 2 3 2 3 18" xfId="15322" xr:uid="{00000000-0005-0000-0000-000013490000}"/>
    <cellStyle name="요약 2 3 2 3 19" xfId="15469" xr:uid="{00000000-0005-0000-0000-000014490000}"/>
    <cellStyle name="요약 2 3 2 3 2" xfId="9391" xr:uid="{00000000-0005-0000-0000-000015490000}"/>
    <cellStyle name="요약 2 3 2 3 2 10" xfId="13938" xr:uid="{00000000-0005-0000-0000-000016490000}"/>
    <cellStyle name="요약 2 3 2 3 2 11" xfId="19568" xr:uid="{00000000-0005-0000-0000-000017490000}"/>
    <cellStyle name="요약 2 3 2 3 2 12" xfId="33747" xr:uid="{00000000-0005-0000-0000-000018490000}"/>
    <cellStyle name="요약 2 3 2 3 2 13" xfId="38730" xr:uid="{00000000-0005-0000-0000-000019490000}"/>
    <cellStyle name="요약 2 3 2 3 2 14" xfId="41582" xr:uid="{00000000-0005-0000-0000-00000E190000}"/>
    <cellStyle name="요약 2 3 2 3 2 15" xfId="46465" xr:uid="{00000000-0005-0000-0000-00000E190000}"/>
    <cellStyle name="요약 2 3 2 3 2 2" xfId="11648" xr:uid="{00000000-0005-0000-0000-00001A490000}"/>
    <cellStyle name="요약 2 3 2 3 2 3" xfId="11848" xr:uid="{00000000-0005-0000-0000-00001B490000}"/>
    <cellStyle name="요약 2 3 2 3 2 4" xfId="12048" xr:uid="{00000000-0005-0000-0000-00001C490000}"/>
    <cellStyle name="요약 2 3 2 3 2 5" xfId="12248" xr:uid="{00000000-0005-0000-0000-00001D490000}"/>
    <cellStyle name="요약 2 3 2 3 2 6" xfId="10794" xr:uid="{00000000-0005-0000-0000-00001E490000}"/>
    <cellStyle name="요약 2 3 2 3 2 7" xfId="13088" xr:uid="{00000000-0005-0000-0000-00001F490000}"/>
    <cellStyle name="요약 2 3 2 3 2 8" xfId="10198" xr:uid="{00000000-0005-0000-0000-000020490000}"/>
    <cellStyle name="요약 2 3 2 3 2 9" xfId="13569" xr:uid="{00000000-0005-0000-0000-000021490000}"/>
    <cellStyle name="요약 2 3 2 3 20" xfId="15611" xr:uid="{00000000-0005-0000-0000-000022490000}"/>
    <cellStyle name="요약 2 3 2 3 21" xfId="18361" xr:uid="{00000000-0005-0000-0000-000023490000}"/>
    <cellStyle name="요약 2 3 2 3 22" xfId="19978" xr:uid="{00000000-0005-0000-0000-000024490000}"/>
    <cellStyle name="요약 2 3 2 3 23" xfId="19776" xr:uid="{00000000-0005-0000-0000-000025490000}"/>
    <cellStyle name="요약 2 3 2 3 24" xfId="32869" xr:uid="{00000000-0005-0000-0000-000026490000}"/>
    <cellStyle name="요약 2 3 2 3 25" xfId="33511" xr:uid="{00000000-0005-0000-0000-000027490000}"/>
    <cellStyle name="요약 2 3 2 3 26" xfId="38965" xr:uid="{00000000-0005-0000-0000-000028490000}"/>
    <cellStyle name="요약 2 3 2 3 27" xfId="39411" xr:uid="{00000000-0005-0000-0000-000029490000}"/>
    <cellStyle name="요약 2 3 2 3 28" xfId="39688" xr:uid="{00000000-0005-0000-0000-000073020000}"/>
    <cellStyle name="요약 2 3 2 3 29" xfId="40313" xr:uid="{00000000-0005-0000-0000-000078020000}"/>
    <cellStyle name="요약 2 3 2 3 3" xfId="10255" xr:uid="{00000000-0005-0000-0000-00002A490000}"/>
    <cellStyle name="요약 2 3 2 3 30" xfId="40494" xr:uid="{00000000-0005-0000-0000-000078020000}"/>
    <cellStyle name="요약 2 3 2 3 31" xfId="47067" xr:uid="{00000000-0005-0000-0000-000099020000}"/>
    <cellStyle name="요약 2 3 2 3 32" xfId="46931" xr:uid="{00000000-0005-0000-0000-000099020000}"/>
    <cellStyle name="요약 2 3 2 3 4" xfId="10168" xr:uid="{00000000-0005-0000-0000-00002B490000}"/>
    <cellStyle name="요약 2 3 2 3 5" xfId="10761" xr:uid="{00000000-0005-0000-0000-00002C490000}"/>
    <cellStyle name="요약 2 3 2 3 6" xfId="10599" xr:uid="{00000000-0005-0000-0000-00002D490000}"/>
    <cellStyle name="요약 2 3 2 3 7" xfId="10196" xr:uid="{00000000-0005-0000-0000-00002E490000}"/>
    <cellStyle name="요약 2 3 2 3 8" xfId="9612" xr:uid="{00000000-0005-0000-0000-00002F490000}"/>
    <cellStyle name="요약 2 3 2 3 9" xfId="10748" xr:uid="{00000000-0005-0000-0000-000030490000}"/>
    <cellStyle name="요약 2 3 2 30" xfId="39592" xr:uid="{00000000-0005-0000-0000-000071020000}"/>
    <cellStyle name="요약 2 3 2 31" xfId="40092" xr:uid="{00000000-0005-0000-0000-000076020000}"/>
    <cellStyle name="요약 2 3 2 32" xfId="39865" xr:uid="{00000000-0005-0000-0000-000076020000}"/>
    <cellStyle name="요약 2 3 2 33" xfId="46864" xr:uid="{00000000-0005-0000-0000-000097020000}"/>
    <cellStyle name="요약 2 3 2 34" xfId="46799" xr:uid="{00000000-0005-0000-0000-000097020000}"/>
    <cellStyle name="요약 2 3 2 4" xfId="8485" xr:uid="{00000000-0005-0000-0000-000031490000}"/>
    <cellStyle name="요약 2 3 2 4 10" xfId="13995" xr:uid="{00000000-0005-0000-0000-000032490000}"/>
    <cellStyle name="요약 2 3 2 4 11" xfId="19516" xr:uid="{00000000-0005-0000-0000-000033490000}"/>
    <cellStyle name="요약 2 3 2 4 12" xfId="33804" xr:uid="{00000000-0005-0000-0000-000034490000}"/>
    <cellStyle name="요약 2 3 2 4 13" xfId="38673" xr:uid="{00000000-0005-0000-0000-000035490000}"/>
    <cellStyle name="요약 2 3 2 4 14" xfId="41757" xr:uid="{00000000-0005-0000-0000-00000F190000}"/>
    <cellStyle name="요약 2 3 2 4 15" xfId="46408" xr:uid="{00000000-0005-0000-0000-00000F190000}"/>
    <cellStyle name="요약 2 3 2 4 2" xfId="11705" xr:uid="{00000000-0005-0000-0000-000036490000}"/>
    <cellStyle name="요약 2 3 2 4 3" xfId="11905" xr:uid="{00000000-0005-0000-0000-000037490000}"/>
    <cellStyle name="요약 2 3 2 4 4" xfId="12105" xr:uid="{00000000-0005-0000-0000-000038490000}"/>
    <cellStyle name="요약 2 3 2 4 5" xfId="12305" xr:uid="{00000000-0005-0000-0000-000039490000}"/>
    <cellStyle name="요약 2 3 2 4 6" xfId="12812" xr:uid="{00000000-0005-0000-0000-00003A490000}"/>
    <cellStyle name="요약 2 3 2 4 7" xfId="13145" xr:uid="{00000000-0005-0000-0000-00003B490000}"/>
    <cellStyle name="요약 2 3 2 4 8" xfId="12567" xr:uid="{00000000-0005-0000-0000-00003C490000}"/>
    <cellStyle name="요약 2 3 2 4 9" xfId="13626" xr:uid="{00000000-0005-0000-0000-00003D490000}"/>
    <cellStyle name="요약 2 3 2 5" xfId="10455" xr:uid="{00000000-0005-0000-0000-00003E490000}"/>
    <cellStyle name="요약 2 3 2 5 2" xfId="18315" xr:uid="{00000000-0005-0000-0000-00003F490000}"/>
    <cellStyle name="요약 2 3 2 5 3" xfId="33863" xr:uid="{00000000-0005-0000-0000-000040490000}"/>
    <cellStyle name="요약 2 3 2 5 4" xfId="38627" xr:uid="{00000000-0005-0000-0000-000041490000}"/>
    <cellStyle name="요약 2 3 2 5 5" xfId="40771" xr:uid="{00000000-0005-0000-0000-000010190000}"/>
    <cellStyle name="요약 2 3 2 5 6" xfId="46363" xr:uid="{00000000-0005-0000-0000-000010190000}"/>
    <cellStyle name="요약 2 3 2 6" xfId="10428" xr:uid="{00000000-0005-0000-0000-000042490000}"/>
    <cellStyle name="요약 2 3 2 7" xfId="9906" xr:uid="{00000000-0005-0000-0000-000043490000}"/>
    <cellStyle name="요약 2 3 2 8" xfId="10551" xr:uid="{00000000-0005-0000-0000-000044490000}"/>
    <cellStyle name="요약 2 3 2 9" xfId="11008" xr:uid="{00000000-0005-0000-0000-000045490000}"/>
    <cellStyle name="요약 2 3 20" xfId="14034" xr:uid="{00000000-0005-0000-0000-000046490000}"/>
    <cellStyle name="요약 2 3 21" xfId="12777" xr:uid="{00000000-0005-0000-0000-000047490000}"/>
    <cellStyle name="요약 2 3 22" xfId="14894" xr:uid="{00000000-0005-0000-0000-000048490000}"/>
    <cellStyle name="요약 2 3 23" xfId="14095" xr:uid="{00000000-0005-0000-0000-000049490000}"/>
    <cellStyle name="요약 2 3 24" xfId="15110" xr:uid="{00000000-0005-0000-0000-00004A490000}"/>
    <cellStyle name="요약 2 3 25" xfId="20040" xr:uid="{00000000-0005-0000-0000-00004B490000}"/>
    <cellStyle name="요약 2 3 26" xfId="19341" xr:uid="{00000000-0005-0000-0000-00004C490000}"/>
    <cellStyle name="요약 2 3 27" xfId="19351" xr:uid="{00000000-0005-0000-0000-00004D490000}"/>
    <cellStyle name="요약 2 3 28" xfId="32783" xr:uid="{00000000-0005-0000-0000-00004E490000}"/>
    <cellStyle name="요약 2 3 29" xfId="33231" xr:uid="{00000000-0005-0000-0000-00004F490000}"/>
    <cellStyle name="요약 2 3 3" xfId="6824" xr:uid="{00000000-0005-0000-0000-000050490000}"/>
    <cellStyle name="요약 2 3 3 10" xfId="9710" xr:uid="{00000000-0005-0000-0000-000051490000}"/>
    <cellStyle name="요약 2 3 3 11" xfId="11506" xr:uid="{00000000-0005-0000-0000-000052490000}"/>
    <cellStyle name="요약 2 3 3 12" xfId="12583" xr:uid="{00000000-0005-0000-0000-000053490000}"/>
    <cellStyle name="요약 2 3 3 13" xfId="12594" xr:uid="{00000000-0005-0000-0000-000054490000}"/>
    <cellStyle name="요약 2 3 3 14" xfId="13401" xr:uid="{00000000-0005-0000-0000-000055490000}"/>
    <cellStyle name="요약 2 3 3 15" xfId="13770" xr:uid="{00000000-0005-0000-0000-000056490000}"/>
    <cellStyle name="요약 2 3 3 16" xfId="11416" xr:uid="{00000000-0005-0000-0000-000057490000}"/>
    <cellStyle name="요약 2 3 3 17" xfId="9802" xr:uid="{00000000-0005-0000-0000-000058490000}"/>
    <cellStyle name="요약 2 3 3 18" xfId="14591" xr:uid="{00000000-0005-0000-0000-000059490000}"/>
    <cellStyle name="요약 2 3 3 19" xfId="14279" xr:uid="{00000000-0005-0000-0000-00005A490000}"/>
    <cellStyle name="요약 2 3 3 2" xfId="7562" xr:uid="{00000000-0005-0000-0000-00005B490000}"/>
    <cellStyle name="요약 2 3 3 2 10" xfId="13982" xr:uid="{00000000-0005-0000-0000-00005C490000}"/>
    <cellStyle name="요약 2 3 3 2 11" xfId="18496" xr:uid="{00000000-0005-0000-0000-00005D490000}"/>
    <cellStyle name="요약 2 3 3 2 12" xfId="33791" xr:uid="{00000000-0005-0000-0000-00005E490000}"/>
    <cellStyle name="요약 2 3 3 2 13" xfId="38686" xr:uid="{00000000-0005-0000-0000-00005F490000}"/>
    <cellStyle name="요약 2 3 3 2 14" xfId="40648" xr:uid="{00000000-0005-0000-0000-000012190000}"/>
    <cellStyle name="요약 2 3 3 2 15" xfId="46421" xr:uid="{00000000-0005-0000-0000-000012190000}"/>
    <cellStyle name="요약 2 3 3 2 2" xfId="11692" xr:uid="{00000000-0005-0000-0000-000060490000}"/>
    <cellStyle name="요약 2 3 3 2 3" xfId="11892" xr:uid="{00000000-0005-0000-0000-000061490000}"/>
    <cellStyle name="요약 2 3 3 2 4" xfId="12092" xr:uid="{00000000-0005-0000-0000-000062490000}"/>
    <cellStyle name="요약 2 3 3 2 5" xfId="12292" xr:uid="{00000000-0005-0000-0000-000063490000}"/>
    <cellStyle name="요약 2 3 3 2 6" xfId="12799" xr:uid="{00000000-0005-0000-0000-000064490000}"/>
    <cellStyle name="요약 2 3 3 2 7" xfId="13132" xr:uid="{00000000-0005-0000-0000-000065490000}"/>
    <cellStyle name="요약 2 3 3 2 8" xfId="10967" xr:uid="{00000000-0005-0000-0000-000066490000}"/>
    <cellStyle name="요약 2 3 3 2 9" xfId="13613" xr:uid="{00000000-0005-0000-0000-000067490000}"/>
    <cellStyle name="요약 2 3 3 20" xfId="15387" xr:uid="{00000000-0005-0000-0000-000068490000}"/>
    <cellStyle name="요약 2 3 3 21" xfId="15533" xr:uid="{00000000-0005-0000-0000-000069490000}"/>
    <cellStyle name="요약 2 3 3 22" xfId="15674" xr:uid="{00000000-0005-0000-0000-00006A490000}"/>
    <cellStyle name="요약 2 3 3 23" xfId="19854" xr:uid="{00000000-0005-0000-0000-00006B490000}"/>
    <cellStyle name="요약 2 3 3 24" xfId="19259" xr:uid="{00000000-0005-0000-0000-00006C490000}"/>
    <cellStyle name="요약 2 3 3 25" xfId="19719" xr:uid="{00000000-0005-0000-0000-00006D490000}"/>
    <cellStyle name="요약 2 3 3 26" xfId="32937" xr:uid="{00000000-0005-0000-0000-00006E490000}"/>
    <cellStyle name="요약 2 3 3 27" xfId="33580" xr:uid="{00000000-0005-0000-0000-00006F490000}"/>
    <cellStyle name="요약 2 3 3 28" xfId="38897" xr:uid="{00000000-0005-0000-0000-000070490000}"/>
    <cellStyle name="요약 2 3 3 29" xfId="39479" xr:uid="{00000000-0005-0000-0000-000071490000}"/>
    <cellStyle name="요약 2 3 3 3" xfId="7561" xr:uid="{00000000-0005-0000-0000-000072490000}"/>
    <cellStyle name="요약 2 3 3 3 10" xfId="19263" xr:uid="{00000000-0005-0000-0000-000073490000}"/>
    <cellStyle name="요약 2 3 3 3 11" xfId="33864" xr:uid="{00000000-0005-0000-0000-000074490000}"/>
    <cellStyle name="요약 2 3 3 3 12" xfId="38626" xr:uid="{00000000-0005-0000-0000-000075490000}"/>
    <cellStyle name="요약 2 3 3 3 13" xfId="40877" xr:uid="{00000000-0005-0000-0000-0000AF050000}"/>
    <cellStyle name="요약 2 3 3 3 14" xfId="41024" xr:uid="{00000000-0005-0000-0000-0000AF050000}"/>
    <cellStyle name="요약 2 3 3 3 15" xfId="41399" xr:uid="{00000000-0005-0000-0000-000013190000}"/>
    <cellStyle name="요약 2 3 3 3 16" xfId="46362" xr:uid="{00000000-0005-0000-0000-000013190000}"/>
    <cellStyle name="요약 2 3 3 3 2" xfId="9177" xr:uid="{00000000-0005-0000-0000-000076490000}"/>
    <cellStyle name="요약 2 3 3 3 3" xfId="14478" xr:uid="{00000000-0005-0000-0000-000077490000}"/>
    <cellStyle name="요약 2 3 3 3 4" xfId="14043" xr:uid="{00000000-0005-0000-0000-000078490000}"/>
    <cellStyle name="요약 2 3 3 3 5" xfId="14744" xr:uid="{00000000-0005-0000-0000-000079490000}"/>
    <cellStyle name="요약 2 3 3 3 6" xfId="13642" xr:uid="{00000000-0005-0000-0000-00007A490000}"/>
    <cellStyle name="요약 2 3 3 3 7" xfId="12372" xr:uid="{00000000-0005-0000-0000-00007B490000}"/>
    <cellStyle name="요약 2 3 3 3 8" xfId="15824" xr:uid="{00000000-0005-0000-0000-00007C490000}"/>
    <cellStyle name="요약 2 3 3 3 9" xfId="19078" xr:uid="{00000000-0005-0000-0000-00007D490000}"/>
    <cellStyle name="요약 2 3 3 30" xfId="39576" xr:uid="{00000000-0005-0000-0000-000074020000}"/>
    <cellStyle name="요약 2 3 3 31" xfId="40384" xr:uid="{00000000-0005-0000-0000-000079020000}"/>
    <cellStyle name="요약 2 3 3 32" xfId="40567" xr:uid="{00000000-0005-0000-0000-000079020000}"/>
    <cellStyle name="요약 2 3 3 33" xfId="47136" xr:uid="{00000000-0005-0000-0000-00009A020000}"/>
    <cellStyle name="요약 2 3 3 34" xfId="46982" xr:uid="{00000000-0005-0000-0000-00009A020000}"/>
    <cellStyle name="요약 2 3 3 4" xfId="9169" xr:uid="{00000000-0005-0000-0000-00007E490000}"/>
    <cellStyle name="요약 2 3 3 5" xfId="9502" xr:uid="{00000000-0005-0000-0000-00007F490000}"/>
    <cellStyle name="요약 2 3 3 6" xfId="10518" xr:uid="{00000000-0005-0000-0000-000080490000}"/>
    <cellStyle name="요약 2 3 3 7" xfId="9616" xr:uid="{00000000-0005-0000-0000-000081490000}"/>
    <cellStyle name="요약 2 3 3 8" xfId="10877" xr:uid="{00000000-0005-0000-0000-000082490000}"/>
    <cellStyle name="요약 2 3 3 9" xfId="10634" xr:uid="{00000000-0005-0000-0000-000083490000}"/>
    <cellStyle name="요약 2 3 30" xfId="39049" xr:uid="{00000000-0005-0000-0000-000084490000}"/>
    <cellStyle name="요약 2 3 31" xfId="39324" xr:uid="{00000000-0005-0000-0000-000085490000}"/>
    <cellStyle name="요약 2 3 32" xfId="39823" xr:uid="{00000000-0005-0000-0000-000070020000}"/>
    <cellStyle name="요약 2 3 33" xfId="40104" xr:uid="{00000000-0005-0000-0000-000075020000}"/>
    <cellStyle name="요약 2 3 34" xfId="39864" xr:uid="{00000000-0005-0000-0000-000075020000}"/>
    <cellStyle name="요약 2 3 35" xfId="46863" xr:uid="{00000000-0005-0000-0000-000096020000}"/>
    <cellStyle name="요약 2 3 36" xfId="46798" xr:uid="{00000000-0005-0000-0000-000096020000}"/>
    <cellStyle name="요약 2 3 4" xfId="6740" xr:uid="{00000000-0005-0000-0000-000086490000}"/>
    <cellStyle name="요약 2 3 4 10" xfId="12441" xr:uid="{00000000-0005-0000-0000-000087490000}"/>
    <cellStyle name="요약 2 3 4 11" xfId="12862" xr:uid="{00000000-0005-0000-0000-000088490000}"/>
    <cellStyle name="요약 2 3 4 12" xfId="13327" xr:uid="{00000000-0005-0000-0000-000089490000}"/>
    <cellStyle name="요약 2 3 4 13" xfId="13698" xr:uid="{00000000-0005-0000-0000-00008A490000}"/>
    <cellStyle name="요약 2 3 4 14" xfId="10475" xr:uid="{00000000-0005-0000-0000-00008B490000}"/>
    <cellStyle name="요약 2 3 4 15" xfId="14217" xr:uid="{00000000-0005-0000-0000-00008C490000}"/>
    <cellStyle name="요약 2 3 4 16" xfId="14447" xr:uid="{00000000-0005-0000-0000-00008D490000}"/>
    <cellStyle name="요약 2 3 4 17" xfId="12540" xr:uid="{00000000-0005-0000-0000-00008E490000}"/>
    <cellStyle name="요약 2 3 4 18" xfId="15321" xr:uid="{00000000-0005-0000-0000-00008F490000}"/>
    <cellStyle name="요약 2 3 4 19" xfId="15468" xr:uid="{00000000-0005-0000-0000-000090490000}"/>
    <cellStyle name="요약 2 3 4 2" xfId="9149" xr:uid="{00000000-0005-0000-0000-000091490000}"/>
    <cellStyle name="요약 2 3 4 2 10" xfId="13937" xr:uid="{00000000-0005-0000-0000-000092490000}"/>
    <cellStyle name="요약 2 3 4 2 11" xfId="19569" xr:uid="{00000000-0005-0000-0000-000093490000}"/>
    <cellStyle name="요약 2 3 4 2 12" xfId="33746" xr:uid="{00000000-0005-0000-0000-000094490000}"/>
    <cellStyle name="요약 2 3 4 2 13" xfId="38731" xr:uid="{00000000-0005-0000-0000-000095490000}"/>
    <cellStyle name="요약 2 3 4 2 14" xfId="41048" xr:uid="{00000000-0005-0000-0000-000015190000}"/>
    <cellStyle name="요약 2 3 4 2 15" xfId="46466" xr:uid="{00000000-0005-0000-0000-000015190000}"/>
    <cellStyle name="요약 2 3 4 2 2" xfId="11647" xr:uid="{00000000-0005-0000-0000-000096490000}"/>
    <cellStyle name="요약 2 3 4 2 3" xfId="11847" xr:uid="{00000000-0005-0000-0000-000097490000}"/>
    <cellStyle name="요약 2 3 4 2 4" xfId="12047" xr:uid="{00000000-0005-0000-0000-000098490000}"/>
    <cellStyle name="요약 2 3 4 2 5" xfId="12247" xr:uid="{00000000-0005-0000-0000-000099490000}"/>
    <cellStyle name="요약 2 3 4 2 6" xfId="11242" xr:uid="{00000000-0005-0000-0000-00009A490000}"/>
    <cellStyle name="요약 2 3 4 2 7" xfId="13087" xr:uid="{00000000-0005-0000-0000-00009B490000}"/>
    <cellStyle name="요약 2 3 4 2 8" xfId="10060" xr:uid="{00000000-0005-0000-0000-00009C490000}"/>
    <cellStyle name="요약 2 3 4 2 9" xfId="13568" xr:uid="{00000000-0005-0000-0000-00009D490000}"/>
    <cellStyle name="요약 2 3 4 20" xfId="15610" xr:uid="{00000000-0005-0000-0000-00009E490000}"/>
    <cellStyle name="요약 2 3 4 21" xfId="18495" xr:uid="{00000000-0005-0000-0000-00009F490000}"/>
    <cellStyle name="요약 2 3 4 22" xfId="20156" xr:uid="{00000000-0005-0000-0000-0000A0490000}"/>
    <cellStyle name="요약 2 3 4 23" xfId="19209" xr:uid="{00000000-0005-0000-0000-0000A1490000}"/>
    <cellStyle name="요약 2 3 4 24" xfId="32868" xr:uid="{00000000-0005-0000-0000-0000A2490000}"/>
    <cellStyle name="요약 2 3 4 25" xfId="33510" xr:uid="{00000000-0005-0000-0000-0000A3490000}"/>
    <cellStyle name="요약 2 3 4 26" xfId="38966" xr:uid="{00000000-0005-0000-0000-0000A4490000}"/>
    <cellStyle name="요약 2 3 4 27" xfId="39410" xr:uid="{00000000-0005-0000-0000-0000A5490000}"/>
    <cellStyle name="요약 2 3 4 28" xfId="39984" xr:uid="{00000000-0005-0000-0000-000075020000}"/>
    <cellStyle name="요약 2 3 4 29" xfId="40312" xr:uid="{00000000-0005-0000-0000-00007A020000}"/>
    <cellStyle name="요약 2 3 4 3" xfId="9855" xr:uid="{00000000-0005-0000-0000-0000A6490000}"/>
    <cellStyle name="요약 2 3 4 30" xfId="40493" xr:uid="{00000000-0005-0000-0000-00007A020000}"/>
    <cellStyle name="요약 2 3 4 31" xfId="47066" xr:uid="{00000000-0005-0000-0000-00009B020000}"/>
    <cellStyle name="요약 2 3 4 32" xfId="46930" xr:uid="{00000000-0005-0000-0000-00009B020000}"/>
    <cellStyle name="요약 2 3 4 4" xfId="9950" xr:uid="{00000000-0005-0000-0000-0000A7490000}"/>
    <cellStyle name="요약 2 3 4 5" xfId="10826" xr:uid="{00000000-0005-0000-0000-0000A8490000}"/>
    <cellStyle name="요약 2 3 4 6" xfId="10401" xr:uid="{00000000-0005-0000-0000-0000A9490000}"/>
    <cellStyle name="요약 2 3 4 7" xfId="10812" xr:uid="{00000000-0005-0000-0000-0000AA490000}"/>
    <cellStyle name="요약 2 3 4 8" xfId="9815" xr:uid="{00000000-0005-0000-0000-0000AB490000}"/>
    <cellStyle name="요약 2 3 4 9" xfId="10384" xr:uid="{00000000-0005-0000-0000-0000AC490000}"/>
    <cellStyle name="요약 2 3 5" xfId="6284" xr:uid="{00000000-0005-0000-0000-0000AD490000}"/>
    <cellStyle name="요약 2 3 5 10" xfId="14002" xr:uid="{00000000-0005-0000-0000-0000AE490000}"/>
    <cellStyle name="요약 2 3 5 11" xfId="16018" xr:uid="{00000000-0005-0000-0000-0000AF490000}"/>
    <cellStyle name="요약 2 3 5 12" xfId="17816" xr:uid="{00000000-0005-0000-0000-0000B0490000}"/>
    <cellStyle name="요약 2 3 5 13" xfId="19487" xr:uid="{00000000-0005-0000-0000-0000B1490000}"/>
    <cellStyle name="요약 2 3 5 14" xfId="19509" xr:uid="{00000000-0005-0000-0000-0000B2490000}"/>
    <cellStyle name="요약 2 3 5 15" xfId="33811" xr:uid="{00000000-0005-0000-0000-0000B3490000}"/>
    <cellStyle name="요약 2 3 5 16" xfId="38666" xr:uid="{00000000-0005-0000-0000-0000B4490000}"/>
    <cellStyle name="요약 2 3 5 17" xfId="41319" xr:uid="{00000000-0005-0000-0000-0000B1050000}"/>
    <cellStyle name="요약 2 3 5 18" xfId="39788" xr:uid="{00000000-0005-0000-0000-0000B1050000}"/>
    <cellStyle name="요약 2 3 5 19" xfId="41604" xr:uid="{00000000-0005-0000-0000-000016190000}"/>
    <cellStyle name="요약 2 3 5 2" xfId="11712" xr:uid="{00000000-0005-0000-0000-0000B5490000}"/>
    <cellStyle name="요약 2 3 5 20" xfId="46401" xr:uid="{00000000-0005-0000-0000-000016190000}"/>
    <cellStyle name="요약 2 3 5 3" xfId="11912" xr:uid="{00000000-0005-0000-0000-0000B6490000}"/>
    <cellStyle name="요약 2 3 5 4" xfId="12112" xr:uid="{00000000-0005-0000-0000-0000B7490000}"/>
    <cellStyle name="요약 2 3 5 5" xfId="12312" xr:uid="{00000000-0005-0000-0000-0000B8490000}"/>
    <cellStyle name="요약 2 3 5 6" xfId="12819" xr:uid="{00000000-0005-0000-0000-0000B9490000}"/>
    <cellStyle name="요약 2 3 5 7" xfId="13152" xr:uid="{00000000-0005-0000-0000-0000BA490000}"/>
    <cellStyle name="요약 2 3 5 8" xfId="10337" xr:uid="{00000000-0005-0000-0000-0000BB490000}"/>
    <cellStyle name="요약 2 3 5 9" xfId="13633" xr:uid="{00000000-0005-0000-0000-0000BC490000}"/>
    <cellStyle name="요약 2 3 6" xfId="9057" xr:uid="{00000000-0005-0000-0000-0000BD490000}"/>
    <cellStyle name="요약 2 3 6 2" xfId="18316" xr:uid="{00000000-0005-0000-0000-0000BE490000}"/>
    <cellStyle name="요약 2 3 6 3" xfId="33862" xr:uid="{00000000-0005-0000-0000-0000BF490000}"/>
    <cellStyle name="요약 2 3 6 4" xfId="38628" xr:uid="{00000000-0005-0000-0000-0000C0490000}"/>
    <cellStyle name="요약 2 3 6 5" xfId="41402" xr:uid="{00000000-0005-0000-0000-000017190000}"/>
    <cellStyle name="요약 2 3 6 6" xfId="46364" xr:uid="{00000000-0005-0000-0000-000017190000}"/>
    <cellStyle name="요약 2 3 7" xfId="10161" xr:uid="{00000000-0005-0000-0000-0000C1490000}"/>
    <cellStyle name="요약 2 3 8" xfId="9916" xr:uid="{00000000-0005-0000-0000-0000C2490000}"/>
    <cellStyle name="요약 2 3 9" xfId="10529" xr:uid="{00000000-0005-0000-0000-0000C3490000}"/>
    <cellStyle name="요약 2 3_설치확인서_양식" xfId="6286" xr:uid="{00000000-0005-0000-0000-0000C4490000}"/>
    <cellStyle name="요약 2 30" xfId="32777" xr:uid="{00000000-0005-0000-0000-0000C5490000}"/>
    <cellStyle name="요약 2 31" xfId="33225" xr:uid="{00000000-0005-0000-0000-0000C6490000}"/>
    <cellStyle name="요약 2 32" xfId="39055" xr:uid="{00000000-0005-0000-0000-0000C7490000}"/>
    <cellStyle name="요약 2 33" xfId="39318" xr:uid="{00000000-0005-0000-0000-0000C8490000}"/>
    <cellStyle name="요약 2 34" xfId="39820" xr:uid="{00000000-0005-0000-0000-000059020000}"/>
    <cellStyle name="요약 2 35" xfId="40096" xr:uid="{00000000-0005-0000-0000-00005E020000}"/>
    <cellStyle name="요약 2 36" xfId="39816" xr:uid="{00000000-0005-0000-0000-00005E020000}"/>
    <cellStyle name="요약 2 37" xfId="46857" xr:uid="{00000000-0005-0000-0000-00007F020000}"/>
    <cellStyle name="요약 2 38" xfId="47218" xr:uid="{00000000-0005-0000-0000-00007F020000}"/>
    <cellStyle name="요약 2 4" xfId="4858" xr:uid="{00000000-0005-0000-0000-0000C9490000}"/>
    <cellStyle name="요약 2 4 10" xfId="10221" xr:uid="{00000000-0005-0000-0000-0000CA490000}"/>
    <cellStyle name="요약 2 4 11" xfId="11055" xr:uid="{00000000-0005-0000-0000-0000CB490000}"/>
    <cellStyle name="요약 2 4 12" xfId="11303" xr:uid="{00000000-0005-0000-0000-0000CC490000}"/>
    <cellStyle name="요약 2 4 13" xfId="12731" xr:uid="{00000000-0005-0000-0000-0000CD490000}"/>
    <cellStyle name="요약 2 4 14" xfId="9700" xr:uid="{00000000-0005-0000-0000-0000CE490000}"/>
    <cellStyle name="요약 2 4 15" xfId="12918" xr:uid="{00000000-0005-0000-0000-0000CF490000}"/>
    <cellStyle name="요약 2 4 16" xfId="9567" xr:uid="{00000000-0005-0000-0000-0000D0490000}"/>
    <cellStyle name="요약 2 4 17" xfId="13160" xr:uid="{00000000-0005-0000-0000-0000D1490000}"/>
    <cellStyle name="요약 2 4 18" xfId="14622" xr:uid="{00000000-0005-0000-0000-0000D2490000}"/>
    <cellStyle name="요약 2 4 19" xfId="11414" xr:uid="{00000000-0005-0000-0000-0000D3490000}"/>
    <cellStyle name="요약 2 4 2" xfId="6826" xr:uid="{00000000-0005-0000-0000-0000D4490000}"/>
    <cellStyle name="요약 2 4 2 10" xfId="10473" xr:uid="{00000000-0005-0000-0000-0000D5490000}"/>
    <cellStyle name="요약 2 4 2 11" xfId="11385" xr:uid="{00000000-0005-0000-0000-0000D6490000}"/>
    <cellStyle name="요약 2 4 2 12" xfId="9637" xr:uid="{00000000-0005-0000-0000-0000D7490000}"/>
    <cellStyle name="요약 2 4 2 13" xfId="11121" xr:uid="{00000000-0005-0000-0000-0000D8490000}"/>
    <cellStyle name="요약 2 4 2 14" xfId="13403" xr:uid="{00000000-0005-0000-0000-0000D9490000}"/>
    <cellStyle name="요약 2 4 2 15" xfId="13772" xr:uid="{00000000-0005-0000-0000-0000DA490000}"/>
    <cellStyle name="요약 2 4 2 16" xfId="14018" xr:uid="{00000000-0005-0000-0000-0000DB490000}"/>
    <cellStyle name="요약 2 4 2 17" xfId="14595" xr:uid="{00000000-0005-0000-0000-0000DC490000}"/>
    <cellStyle name="요약 2 4 2 18" xfId="15013" xr:uid="{00000000-0005-0000-0000-0000DD490000}"/>
    <cellStyle name="요약 2 4 2 19" xfId="14275" xr:uid="{00000000-0005-0000-0000-0000DE490000}"/>
    <cellStyle name="요약 2 4 2 2" xfId="7564" xr:uid="{00000000-0005-0000-0000-0000DF490000}"/>
    <cellStyle name="요약 2 4 2 2 10" xfId="13828" xr:uid="{00000000-0005-0000-0000-0000E0490000}"/>
    <cellStyle name="요약 2 4 2 2 11" xfId="19671" xr:uid="{00000000-0005-0000-0000-0000E1490000}"/>
    <cellStyle name="요약 2 4 2 2 12" xfId="33637" xr:uid="{00000000-0005-0000-0000-0000E2490000}"/>
    <cellStyle name="요약 2 4 2 2 13" xfId="38840" xr:uid="{00000000-0005-0000-0000-0000E3490000}"/>
    <cellStyle name="요약 2 4 2 2 14" xfId="40812" xr:uid="{00000000-0005-0000-0000-00001B190000}"/>
    <cellStyle name="요약 2 4 2 2 15" xfId="46575" xr:uid="{00000000-0005-0000-0000-00001B190000}"/>
    <cellStyle name="요약 2 4 2 2 2" xfId="11538" xr:uid="{00000000-0005-0000-0000-0000E4490000}"/>
    <cellStyle name="요약 2 4 2 2 3" xfId="11738" xr:uid="{00000000-0005-0000-0000-0000E5490000}"/>
    <cellStyle name="요약 2 4 2 2 4" xfId="11938" xr:uid="{00000000-0005-0000-0000-0000E6490000}"/>
    <cellStyle name="요약 2 4 2 2 5" xfId="12138" xr:uid="{00000000-0005-0000-0000-0000E7490000}"/>
    <cellStyle name="요약 2 4 2 2 6" xfId="11097" xr:uid="{00000000-0005-0000-0000-0000E8490000}"/>
    <cellStyle name="요약 2 4 2 2 7" xfId="12978" xr:uid="{00000000-0005-0000-0000-0000E9490000}"/>
    <cellStyle name="요약 2 4 2 2 8" xfId="10219" xr:uid="{00000000-0005-0000-0000-0000EA490000}"/>
    <cellStyle name="요약 2 4 2 2 9" xfId="13459" xr:uid="{00000000-0005-0000-0000-0000EB490000}"/>
    <cellStyle name="요약 2 4 2 20" xfId="15389" xr:uid="{00000000-0005-0000-0000-0000EC490000}"/>
    <cellStyle name="요약 2 4 2 21" xfId="15535" xr:uid="{00000000-0005-0000-0000-0000ED490000}"/>
    <cellStyle name="요약 2 4 2 22" xfId="15676" xr:uid="{00000000-0005-0000-0000-0000EE490000}"/>
    <cellStyle name="요약 2 4 2 23" xfId="19852" xr:uid="{00000000-0005-0000-0000-0000EF490000}"/>
    <cellStyle name="요약 2 4 2 24" xfId="19369" xr:uid="{00000000-0005-0000-0000-0000F0490000}"/>
    <cellStyle name="요약 2 4 2 25" xfId="19717" xr:uid="{00000000-0005-0000-0000-0000F1490000}"/>
    <cellStyle name="요약 2 4 2 26" xfId="32939" xr:uid="{00000000-0005-0000-0000-0000F2490000}"/>
    <cellStyle name="요약 2 4 2 27" xfId="33582" xr:uid="{00000000-0005-0000-0000-0000F3490000}"/>
    <cellStyle name="요약 2 4 2 28" xfId="38895" xr:uid="{00000000-0005-0000-0000-0000F4490000}"/>
    <cellStyle name="요약 2 4 2 29" xfId="39481" xr:uid="{00000000-0005-0000-0000-0000F5490000}"/>
    <cellStyle name="요약 2 4 2 3" xfId="7563" xr:uid="{00000000-0005-0000-0000-0000F6490000}"/>
    <cellStyle name="요약 2 4 2 3 10" xfId="40878" xr:uid="{00000000-0005-0000-0000-0000B6050000}"/>
    <cellStyle name="요약 2 4 2 3 11" xfId="41023" xr:uid="{00000000-0005-0000-0000-0000B6050000}"/>
    <cellStyle name="요약 2 4 2 3 2" xfId="8592" xr:uid="{00000000-0005-0000-0000-0000F7490000}"/>
    <cellStyle name="요약 2 4 2 3 3" xfId="14480" xr:uid="{00000000-0005-0000-0000-0000F8490000}"/>
    <cellStyle name="요약 2 4 2 3 4" xfId="14374" xr:uid="{00000000-0005-0000-0000-0000F9490000}"/>
    <cellStyle name="요약 2 4 2 3 5" xfId="14827" xr:uid="{00000000-0005-0000-0000-0000FA490000}"/>
    <cellStyle name="요약 2 4 2 3 6" xfId="14078" xr:uid="{00000000-0005-0000-0000-0000FB490000}"/>
    <cellStyle name="요약 2 4 2 3 7" xfId="14416" xr:uid="{00000000-0005-0000-0000-0000FC490000}"/>
    <cellStyle name="요약 2 4 2 3 8" xfId="15752" xr:uid="{00000000-0005-0000-0000-0000FD490000}"/>
    <cellStyle name="요약 2 4 2 3 9" xfId="19079" xr:uid="{00000000-0005-0000-0000-0000FE490000}"/>
    <cellStyle name="요약 2 4 2 30" xfId="39694" xr:uid="{00000000-0005-0000-0000-000078020000}"/>
    <cellStyle name="요약 2 4 2 31" xfId="40386" xr:uid="{00000000-0005-0000-0000-00007D020000}"/>
    <cellStyle name="요약 2 4 2 32" xfId="40569" xr:uid="{00000000-0005-0000-0000-00007D020000}"/>
    <cellStyle name="요약 2 4 2 33" xfId="47138" xr:uid="{00000000-0005-0000-0000-00009E020000}"/>
    <cellStyle name="요약 2 4 2 34" xfId="46985" xr:uid="{00000000-0005-0000-0000-00009E020000}"/>
    <cellStyle name="요약 2 4 2 4" xfId="8590" xr:uid="{00000000-0005-0000-0000-0000FF490000}"/>
    <cellStyle name="요약 2 4 2 5" xfId="10271" xr:uid="{00000000-0005-0000-0000-0000004A0000}"/>
    <cellStyle name="요약 2 4 2 6" xfId="9763" xr:uid="{00000000-0005-0000-0000-0000014A0000}"/>
    <cellStyle name="요약 2 4 2 7" xfId="10533" xr:uid="{00000000-0005-0000-0000-0000024A0000}"/>
    <cellStyle name="요약 2 4 2 8" xfId="10550" xr:uid="{00000000-0005-0000-0000-0000034A0000}"/>
    <cellStyle name="요약 2 4 2 9" xfId="10884" xr:uid="{00000000-0005-0000-0000-0000044A0000}"/>
    <cellStyle name="요약 2 4 20" xfId="15088" xr:uid="{00000000-0005-0000-0000-0000054A0000}"/>
    <cellStyle name="요약 2 4 21" xfId="14676" xr:uid="{00000000-0005-0000-0000-0000064A0000}"/>
    <cellStyle name="요약 2 4 22" xfId="14925" xr:uid="{00000000-0005-0000-0000-0000074A0000}"/>
    <cellStyle name="요약 2 4 23" xfId="15226" xr:uid="{00000000-0005-0000-0000-0000084A0000}"/>
    <cellStyle name="요약 2 4 24" xfId="20039" xr:uid="{00000000-0005-0000-0000-0000094A0000}"/>
    <cellStyle name="요약 2 4 25" xfId="20099" xr:uid="{00000000-0005-0000-0000-00000A4A0000}"/>
    <cellStyle name="요약 2 4 26" xfId="17847" xr:uid="{00000000-0005-0000-0000-00000B4A0000}"/>
    <cellStyle name="요약 2 4 27" xfId="32785" xr:uid="{00000000-0005-0000-0000-00000C4A0000}"/>
    <cellStyle name="요약 2 4 28" xfId="33233" xr:uid="{00000000-0005-0000-0000-00000D4A0000}"/>
    <cellStyle name="요약 2 4 29" xfId="39047" xr:uid="{00000000-0005-0000-0000-00000E4A0000}"/>
    <cellStyle name="요약 2 4 3" xfId="6742" xr:uid="{00000000-0005-0000-0000-00000F4A0000}"/>
    <cellStyle name="요약 2 4 3 10" xfId="9493" xr:uid="{00000000-0005-0000-0000-0000104A0000}"/>
    <cellStyle name="요약 2 4 3 11" xfId="10442" xr:uid="{00000000-0005-0000-0000-0000114A0000}"/>
    <cellStyle name="요약 2 4 3 12" xfId="13329" xr:uid="{00000000-0005-0000-0000-0000124A0000}"/>
    <cellStyle name="요약 2 4 3 13" xfId="13700" xr:uid="{00000000-0005-0000-0000-0000134A0000}"/>
    <cellStyle name="요약 2 4 3 14" xfId="14046" xr:uid="{00000000-0005-0000-0000-0000144A0000}"/>
    <cellStyle name="요약 2 4 3 15" xfId="15130" xr:uid="{00000000-0005-0000-0000-0000154A0000}"/>
    <cellStyle name="요약 2 4 3 16" xfId="14235" xr:uid="{00000000-0005-0000-0000-0000164A0000}"/>
    <cellStyle name="요약 2 4 3 17" xfId="14171" xr:uid="{00000000-0005-0000-0000-0000174A0000}"/>
    <cellStyle name="요약 2 4 3 18" xfId="15323" xr:uid="{00000000-0005-0000-0000-0000184A0000}"/>
    <cellStyle name="요약 2 4 3 19" xfId="15470" xr:uid="{00000000-0005-0000-0000-0000194A0000}"/>
    <cellStyle name="요약 2 4 3 2" xfId="9146" xr:uid="{00000000-0005-0000-0000-00001A4A0000}"/>
    <cellStyle name="요약 2 4 3 2 10" xfId="13939" xr:uid="{00000000-0005-0000-0000-00001B4A0000}"/>
    <cellStyle name="요약 2 4 3 2 11" xfId="19567" xr:uid="{00000000-0005-0000-0000-00001C4A0000}"/>
    <cellStyle name="요약 2 4 3 2 12" xfId="33748" xr:uid="{00000000-0005-0000-0000-00001D4A0000}"/>
    <cellStyle name="요약 2 4 3 2 13" xfId="38729" xr:uid="{00000000-0005-0000-0000-00001E4A0000}"/>
    <cellStyle name="요약 2 4 3 2 14" xfId="41416" xr:uid="{00000000-0005-0000-0000-00001D190000}"/>
    <cellStyle name="요약 2 4 3 2 15" xfId="46464" xr:uid="{00000000-0005-0000-0000-00001D190000}"/>
    <cellStyle name="요약 2 4 3 2 2" xfId="11649" xr:uid="{00000000-0005-0000-0000-00001F4A0000}"/>
    <cellStyle name="요약 2 4 3 2 3" xfId="11849" xr:uid="{00000000-0005-0000-0000-0000204A0000}"/>
    <cellStyle name="요약 2 4 3 2 4" xfId="12049" xr:uid="{00000000-0005-0000-0000-0000214A0000}"/>
    <cellStyle name="요약 2 4 3 2 5" xfId="12249" xr:uid="{00000000-0005-0000-0000-0000224A0000}"/>
    <cellStyle name="요약 2 4 3 2 6" xfId="10074" xr:uid="{00000000-0005-0000-0000-0000234A0000}"/>
    <cellStyle name="요약 2 4 3 2 7" xfId="13089" xr:uid="{00000000-0005-0000-0000-0000244A0000}"/>
    <cellStyle name="요약 2 4 3 2 8" xfId="11477" xr:uid="{00000000-0005-0000-0000-0000254A0000}"/>
    <cellStyle name="요약 2 4 3 2 9" xfId="13570" xr:uid="{00000000-0005-0000-0000-0000264A0000}"/>
    <cellStyle name="요약 2 4 3 20" xfId="15612" xr:uid="{00000000-0005-0000-0000-0000274A0000}"/>
    <cellStyle name="요약 2 4 3 21" xfId="17821" xr:uid="{00000000-0005-0000-0000-0000284A0000}"/>
    <cellStyle name="요약 2 4 3 22" xfId="19977" xr:uid="{00000000-0005-0000-0000-0000294A0000}"/>
    <cellStyle name="요약 2 4 3 23" xfId="19775" xr:uid="{00000000-0005-0000-0000-00002A4A0000}"/>
    <cellStyle name="요약 2 4 3 24" xfId="32870" xr:uid="{00000000-0005-0000-0000-00002B4A0000}"/>
    <cellStyle name="요약 2 4 3 25" xfId="33512" xr:uid="{00000000-0005-0000-0000-00002C4A0000}"/>
    <cellStyle name="요약 2 4 3 26" xfId="38964" xr:uid="{00000000-0005-0000-0000-00002D4A0000}"/>
    <cellStyle name="요약 2 4 3 27" xfId="39412" xr:uid="{00000000-0005-0000-0000-00002E4A0000}"/>
    <cellStyle name="요약 2 4 3 28" xfId="39985" xr:uid="{00000000-0005-0000-0000-000079020000}"/>
    <cellStyle name="요약 2 4 3 29" xfId="40314" xr:uid="{00000000-0005-0000-0000-00007E020000}"/>
    <cellStyle name="요약 2 4 3 3" xfId="9501" xr:uid="{00000000-0005-0000-0000-00002F4A0000}"/>
    <cellStyle name="요약 2 4 3 30" xfId="40495" xr:uid="{00000000-0005-0000-0000-00007E020000}"/>
    <cellStyle name="요약 2 4 3 31" xfId="47068" xr:uid="{00000000-0005-0000-0000-00009F020000}"/>
    <cellStyle name="요약 2 4 3 32" xfId="46932" xr:uid="{00000000-0005-0000-0000-00009F020000}"/>
    <cellStyle name="요약 2 4 3 4" xfId="10400" xr:uid="{00000000-0005-0000-0000-0000304A0000}"/>
    <cellStyle name="요약 2 4 3 5" xfId="9793" xr:uid="{00000000-0005-0000-0000-0000314A0000}"/>
    <cellStyle name="요약 2 4 3 6" xfId="10467" xr:uid="{00000000-0005-0000-0000-0000324A0000}"/>
    <cellStyle name="요약 2 4 3 7" xfId="10930" xr:uid="{00000000-0005-0000-0000-0000334A0000}"/>
    <cellStyle name="요약 2 4 3 8" xfId="9636" xr:uid="{00000000-0005-0000-0000-0000344A0000}"/>
    <cellStyle name="요약 2 4 3 9" xfId="11441" xr:uid="{00000000-0005-0000-0000-0000354A0000}"/>
    <cellStyle name="요약 2 4 30" xfId="39326" xr:uid="{00000000-0005-0000-0000-0000364A0000}"/>
    <cellStyle name="요약 2 4 31" xfId="39594" xr:uid="{00000000-0005-0000-0000-000077020000}"/>
    <cellStyle name="요약 2 4 32" xfId="40123" xr:uid="{00000000-0005-0000-0000-00007C020000}"/>
    <cellStyle name="요약 2 4 33" xfId="39867" xr:uid="{00000000-0005-0000-0000-00007C020000}"/>
    <cellStyle name="요약 2 4 34" xfId="46865" xr:uid="{00000000-0005-0000-0000-00009D020000}"/>
    <cellStyle name="요약 2 4 35" xfId="46800" xr:uid="{00000000-0005-0000-0000-00009D020000}"/>
    <cellStyle name="요약 2 4 4" xfId="6287" xr:uid="{00000000-0005-0000-0000-0000374A0000}"/>
    <cellStyle name="요약 2 4 4 10" xfId="13994" xr:uid="{00000000-0005-0000-0000-0000384A0000}"/>
    <cellStyle name="요약 2 4 4 11" xfId="19517" xr:uid="{00000000-0005-0000-0000-0000394A0000}"/>
    <cellStyle name="요약 2 4 4 12" xfId="33803" xr:uid="{00000000-0005-0000-0000-00003A4A0000}"/>
    <cellStyle name="요약 2 4 4 13" xfId="38674" xr:uid="{00000000-0005-0000-0000-00003B4A0000}"/>
    <cellStyle name="요약 2 4 4 14" xfId="41343" xr:uid="{00000000-0005-0000-0000-00001E190000}"/>
    <cellStyle name="요약 2 4 4 15" xfId="46409" xr:uid="{00000000-0005-0000-0000-00001E190000}"/>
    <cellStyle name="요약 2 4 4 2" xfId="11704" xr:uid="{00000000-0005-0000-0000-00003C4A0000}"/>
    <cellStyle name="요약 2 4 4 3" xfId="11904" xr:uid="{00000000-0005-0000-0000-00003D4A0000}"/>
    <cellStyle name="요약 2 4 4 4" xfId="12104" xr:uid="{00000000-0005-0000-0000-00003E4A0000}"/>
    <cellStyle name="요약 2 4 4 5" xfId="12304" xr:uid="{00000000-0005-0000-0000-00003F4A0000}"/>
    <cellStyle name="요약 2 4 4 6" xfId="12811" xr:uid="{00000000-0005-0000-0000-0000404A0000}"/>
    <cellStyle name="요약 2 4 4 7" xfId="13144" xr:uid="{00000000-0005-0000-0000-0000414A0000}"/>
    <cellStyle name="요약 2 4 4 8" xfId="11361" xr:uid="{00000000-0005-0000-0000-0000424A0000}"/>
    <cellStyle name="요약 2 4 4 9" xfId="13625" xr:uid="{00000000-0005-0000-0000-0000434A0000}"/>
    <cellStyle name="요약 2 4 5" xfId="9058" xr:uid="{00000000-0005-0000-0000-0000444A0000}"/>
    <cellStyle name="요약 2 4 5 2" xfId="19267" xr:uid="{00000000-0005-0000-0000-0000454A0000}"/>
    <cellStyle name="요약 2 4 5 3" xfId="33865" xr:uid="{00000000-0005-0000-0000-0000464A0000}"/>
    <cellStyle name="요약 2 4 5 4" xfId="38625" xr:uid="{00000000-0005-0000-0000-0000474A0000}"/>
    <cellStyle name="요약 2 4 5 5" xfId="41401" xr:uid="{00000000-0005-0000-0000-00001F190000}"/>
    <cellStyle name="요약 2 4 5 6" xfId="46361" xr:uid="{00000000-0005-0000-0000-00001F190000}"/>
    <cellStyle name="요약 2 4 6" xfId="9727" xr:uid="{00000000-0005-0000-0000-0000484A0000}"/>
    <cellStyle name="요약 2 4 7" xfId="9894" xr:uid="{00000000-0005-0000-0000-0000494A0000}"/>
    <cellStyle name="요약 2 4 8" xfId="10138" xr:uid="{00000000-0005-0000-0000-00004A4A0000}"/>
    <cellStyle name="요약 2 4 9" xfId="10065" xr:uid="{00000000-0005-0000-0000-00004B4A0000}"/>
    <cellStyle name="요약 2 5" xfId="6818" xr:uid="{00000000-0005-0000-0000-00004C4A0000}"/>
    <cellStyle name="요약 2 5 10" xfId="10235" xr:uid="{00000000-0005-0000-0000-00004D4A0000}"/>
    <cellStyle name="요약 2 5 11" xfId="11507" xr:uid="{00000000-0005-0000-0000-00004E4A0000}"/>
    <cellStyle name="요약 2 5 12" xfId="12420" xr:uid="{00000000-0005-0000-0000-00004F4A0000}"/>
    <cellStyle name="요약 2 5 13" xfId="12899" xr:uid="{00000000-0005-0000-0000-0000504A0000}"/>
    <cellStyle name="요약 2 5 14" xfId="13395" xr:uid="{00000000-0005-0000-0000-0000514A0000}"/>
    <cellStyle name="요약 2 5 15" xfId="13764" xr:uid="{00000000-0005-0000-0000-0000524A0000}"/>
    <cellStyle name="요약 2 5 16" xfId="12929" xr:uid="{00000000-0005-0000-0000-0000534A0000}"/>
    <cellStyle name="요약 2 5 17" xfId="11417" xr:uid="{00000000-0005-0000-0000-0000544A0000}"/>
    <cellStyle name="요약 2 5 18" xfId="15152" xr:uid="{00000000-0005-0000-0000-0000554A0000}"/>
    <cellStyle name="요약 2 5 19" xfId="13654" xr:uid="{00000000-0005-0000-0000-0000564A0000}"/>
    <cellStyle name="요약 2 5 2" xfId="7566" xr:uid="{00000000-0005-0000-0000-0000574A0000}"/>
    <cellStyle name="요약 2 5 2 10" xfId="13980" xr:uid="{00000000-0005-0000-0000-0000584A0000}"/>
    <cellStyle name="요약 2 5 2 11" xfId="19191" xr:uid="{00000000-0005-0000-0000-0000594A0000}"/>
    <cellStyle name="요약 2 5 2 12" xfId="33789" xr:uid="{00000000-0005-0000-0000-00005A4A0000}"/>
    <cellStyle name="요약 2 5 2 13" xfId="38688" xr:uid="{00000000-0005-0000-0000-00005B4A0000}"/>
    <cellStyle name="요약 2 5 2 14" xfId="41036" xr:uid="{00000000-0005-0000-0000-000021190000}"/>
    <cellStyle name="요약 2 5 2 15" xfId="46423" xr:uid="{00000000-0005-0000-0000-000021190000}"/>
    <cellStyle name="요약 2 5 2 2" xfId="11690" xr:uid="{00000000-0005-0000-0000-00005C4A0000}"/>
    <cellStyle name="요약 2 5 2 3" xfId="11890" xr:uid="{00000000-0005-0000-0000-00005D4A0000}"/>
    <cellStyle name="요약 2 5 2 4" xfId="12090" xr:uid="{00000000-0005-0000-0000-00005E4A0000}"/>
    <cellStyle name="요약 2 5 2 5" xfId="12290" xr:uid="{00000000-0005-0000-0000-00005F4A0000}"/>
    <cellStyle name="요약 2 5 2 6" xfId="12797" xr:uid="{00000000-0005-0000-0000-0000604A0000}"/>
    <cellStyle name="요약 2 5 2 7" xfId="13130" xr:uid="{00000000-0005-0000-0000-0000614A0000}"/>
    <cellStyle name="요약 2 5 2 8" xfId="11280" xr:uid="{00000000-0005-0000-0000-0000624A0000}"/>
    <cellStyle name="요약 2 5 2 9" xfId="13611" xr:uid="{00000000-0005-0000-0000-0000634A0000}"/>
    <cellStyle name="요약 2 5 20" xfId="15381" xr:uid="{00000000-0005-0000-0000-0000644A0000}"/>
    <cellStyle name="요약 2 5 21" xfId="15527" xr:uid="{00000000-0005-0000-0000-0000654A0000}"/>
    <cellStyle name="요약 2 5 22" xfId="15668" xr:uid="{00000000-0005-0000-0000-0000664A0000}"/>
    <cellStyle name="요약 2 5 23" xfId="19859" xr:uid="{00000000-0005-0000-0000-0000674A0000}"/>
    <cellStyle name="요약 2 5 24" xfId="17842" xr:uid="{00000000-0005-0000-0000-0000684A0000}"/>
    <cellStyle name="요약 2 5 25" xfId="19724" xr:uid="{00000000-0005-0000-0000-0000694A0000}"/>
    <cellStyle name="요약 2 5 26" xfId="32931" xr:uid="{00000000-0005-0000-0000-00006A4A0000}"/>
    <cellStyle name="요약 2 5 27" xfId="33574" xr:uid="{00000000-0005-0000-0000-00006B4A0000}"/>
    <cellStyle name="요약 2 5 28" xfId="38903" xr:uid="{00000000-0005-0000-0000-00006C4A0000}"/>
    <cellStyle name="요약 2 5 29" xfId="39473" xr:uid="{00000000-0005-0000-0000-00006D4A0000}"/>
    <cellStyle name="요약 2 5 3" xfId="7565" xr:uid="{00000000-0005-0000-0000-00006E4A0000}"/>
    <cellStyle name="요약 2 5 3 10" xfId="40879" xr:uid="{00000000-0005-0000-0000-0000BA050000}"/>
    <cellStyle name="요약 2 5 3 11" xfId="41022" xr:uid="{00000000-0005-0000-0000-0000BA050000}"/>
    <cellStyle name="요약 2 5 3 2" xfId="8591" xr:uid="{00000000-0005-0000-0000-00006F4A0000}"/>
    <cellStyle name="요약 2 5 3 3" xfId="14481" xr:uid="{00000000-0005-0000-0000-0000704A0000}"/>
    <cellStyle name="요약 2 5 3 4" xfId="14662" xr:uid="{00000000-0005-0000-0000-0000714A0000}"/>
    <cellStyle name="요약 2 5 3 5" xfId="12341" xr:uid="{00000000-0005-0000-0000-0000724A0000}"/>
    <cellStyle name="요약 2 5 3 6" xfId="14881" xr:uid="{00000000-0005-0000-0000-0000734A0000}"/>
    <cellStyle name="요약 2 5 3 7" xfId="14472" xr:uid="{00000000-0005-0000-0000-0000744A0000}"/>
    <cellStyle name="요약 2 5 3 8" xfId="15823" xr:uid="{00000000-0005-0000-0000-0000754A0000}"/>
    <cellStyle name="요약 2 5 3 9" xfId="19081" xr:uid="{00000000-0005-0000-0000-0000764A0000}"/>
    <cellStyle name="요약 2 5 30" xfId="40031" xr:uid="{00000000-0005-0000-0000-00007A020000}"/>
    <cellStyle name="요약 2 5 31" xfId="40378" xr:uid="{00000000-0005-0000-0000-00007F020000}"/>
    <cellStyle name="요약 2 5 32" xfId="40561" xr:uid="{00000000-0005-0000-0000-00007F020000}"/>
    <cellStyle name="요약 2 5 33" xfId="47130" xr:uid="{00000000-0005-0000-0000-0000A0020000}"/>
    <cellStyle name="요약 2 5 34" xfId="46979" xr:uid="{00000000-0005-0000-0000-0000A0020000}"/>
    <cellStyle name="요약 2 5 4" xfId="8364" xr:uid="{00000000-0005-0000-0000-0000774A0000}"/>
    <cellStyle name="요약 2 5 5" xfId="10330" xr:uid="{00000000-0005-0000-0000-0000784A0000}"/>
    <cellStyle name="요약 2 5 6" xfId="9973" xr:uid="{00000000-0005-0000-0000-0000794A0000}"/>
    <cellStyle name="요약 2 5 7" xfId="10150" xr:uid="{00000000-0005-0000-0000-00007A4A0000}"/>
    <cellStyle name="요약 2 5 8" xfId="10572" xr:uid="{00000000-0005-0000-0000-00007B4A0000}"/>
    <cellStyle name="요약 2 5 9" xfId="10993" xr:uid="{00000000-0005-0000-0000-00007C4A0000}"/>
    <cellStyle name="요약 2 6" xfId="6734" xr:uid="{00000000-0005-0000-0000-00007D4A0000}"/>
    <cellStyle name="요약 2 6 10" xfId="11489" xr:uid="{00000000-0005-0000-0000-00007E4A0000}"/>
    <cellStyle name="요약 2 6 11" xfId="10290" xr:uid="{00000000-0005-0000-0000-00007F4A0000}"/>
    <cellStyle name="요약 2 6 12" xfId="13321" xr:uid="{00000000-0005-0000-0000-0000804A0000}"/>
    <cellStyle name="요약 2 6 13" xfId="13692" xr:uid="{00000000-0005-0000-0000-0000814A0000}"/>
    <cellStyle name="요약 2 6 14" xfId="13209" xr:uid="{00000000-0005-0000-0000-0000824A0000}"/>
    <cellStyle name="요약 2 6 15" xfId="13176" xr:uid="{00000000-0005-0000-0000-0000834A0000}"/>
    <cellStyle name="요약 2 6 16" xfId="14395" xr:uid="{00000000-0005-0000-0000-0000844A0000}"/>
    <cellStyle name="요약 2 6 17" xfId="14759" xr:uid="{00000000-0005-0000-0000-0000854A0000}"/>
    <cellStyle name="요약 2 6 18" xfId="15315" xr:uid="{00000000-0005-0000-0000-0000864A0000}"/>
    <cellStyle name="요약 2 6 19" xfId="15462" xr:uid="{00000000-0005-0000-0000-0000874A0000}"/>
    <cellStyle name="요약 2 6 2" xfId="9388" xr:uid="{00000000-0005-0000-0000-0000884A0000}"/>
    <cellStyle name="요약 2 6 2 10" xfId="13933" xr:uid="{00000000-0005-0000-0000-0000894A0000}"/>
    <cellStyle name="요약 2 6 2 11" xfId="19573" xr:uid="{00000000-0005-0000-0000-00008A4A0000}"/>
    <cellStyle name="요약 2 6 2 12" xfId="33742" xr:uid="{00000000-0005-0000-0000-00008B4A0000}"/>
    <cellStyle name="요약 2 6 2 13" xfId="38735" xr:uid="{00000000-0005-0000-0000-00008C4A0000}"/>
    <cellStyle name="요약 2 6 2 14" xfId="40168" xr:uid="{00000000-0005-0000-0000-000023190000}"/>
    <cellStyle name="요약 2 6 2 15" xfId="46470" xr:uid="{00000000-0005-0000-0000-000023190000}"/>
    <cellStyle name="요약 2 6 2 2" xfId="11643" xr:uid="{00000000-0005-0000-0000-00008D4A0000}"/>
    <cellStyle name="요약 2 6 2 3" xfId="11843" xr:uid="{00000000-0005-0000-0000-00008E4A0000}"/>
    <cellStyle name="요약 2 6 2 4" xfId="12043" xr:uid="{00000000-0005-0000-0000-00008F4A0000}"/>
    <cellStyle name="요약 2 6 2 5" xfId="12243" xr:uid="{00000000-0005-0000-0000-0000904A0000}"/>
    <cellStyle name="요약 2 6 2 6" xfId="11384" xr:uid="{00000000-0005-0000-0000-0000914A0000}"/>
    <cellStyle name="요약 2 6 2 7" xfId="13083" xr:uid="{00000000-0005-0000-0000-0000924A0000}"/>
    <cellStyle name="요약 2 6 2 8" xfId="11117" xr:uid="{00000000-0005-0000-0000-0000934A0000}"/>
    <cellStyle name="요약 2 6 2 9" xfId="13564" xr:uid="{00000000-0005-0000-0000-0000944A0000}"/>
    <cellStyle name="요약 2 6 20" xfId="15604" xr:uid="{00000000-0005-0000-0000-0000954A0000}"/>
    <cellStyle name="요약 2 6 21" xfId="18370" xr:uid="{00000000-0005-0000-0000-0000964A0000}"/>
    <cellStyle name="요약 2 6 22" xfId="19985" xr:uid="{00000000-0005-0000-0000-0000974A0000}"/>
    <cellStyle name="요약 2 6 23" xfId="19782" xr:uid="{00000000-0005-0000-0000-0000984A0000}"/>
    <cellStyle name="요약 2 6 24" xfId="32862" xr:uid="{00000000-0005-0000-0000-0000994A0000}"/>
    <cellStyle name="요약 2 6 25" xfId="33504" xr:uid="{00000000-0005-0000-0000-00009A4A0000}"/>
    <cellStyle name="요약 2 6 26" xfId="38972" xr:uid="{00000000-0005-0000-0000-00009B4A0000}"/>
    <cellStyle name="요약 2 6 27" xfId="39404" xr:uid="{00000000-0005-0000-0000-00009C4A0000}"/>
    <cellStyle name="요약 2 6 28" xfId="39978" xr:uid="{00000000-0005-0000-0000-00007B020000}"/>
    <cellStyle name="요약 2 6 29" xfId="40306" xr:uid="{00000000-0005-0000-0000-000080020000}"/>
    <cellStyle name="요약 2 6 3" xfId="9893" xr:uid="{00000000-0005-0000-0000-00009D4A0000}"/>
    <cellStyle name="요약 2 6 30" xfId="40487" xr:uid="{00000000-0005-0000-0000-000080020000}"/>
    <cellStyle name="요약 2 6 31" xfId="47060" xr:uid="{00000000-0005-0000-0000-0000A1020000}"/>
    <cellStyle name="요약 2 6 32" xfId="46925" xr:uid="{00000000-0005-0000-0000-0000A1020000}"/>
    <cellStyle name="요약 2 6 4" xfId="10342" xr:uid="{00000000-0005-0000-0000-00009E4A0000}"/>
    <cellStyle name="요약 2 6 5" xfId="10818" xr:uid="{00000000-0005-0000-0000-00009F4A0000}"/>
    <cellStyle name="요약 2 6 6" xfId="10234" xr:uid="{00000000-0005-0000-0000-0000A04A0000}"/>
    <cellStyle name="요약 2 6 7" xfId="9673" xr:uid="{00000000-0005-0000-0000-0000A14A0000}"/>
    <cellStyle name="요약 2 6 8" xfId="10476" xr:uid="{00000000-0005-0000-0000-0000A24A0000}"/>
    <cellStyle name="요약 2 6 9" xfId="11311" xr:uid="{00000000-0005-0000-0000-0000A34A0000}"/>
    <cellStyle name="요약 2 7" xfId="6276" xr:uid="{00000000-0005-0000-0000-0000A44A0000}"/>
    <cellStyle name="요약 2 7 10" xfId="13866" xr:uid="{00000000-0005-0000-0000-0000A54A0000}"/>
    <cellStyle name="요약 2 7 11" xfId="19636" xr:uid="{00000000-0005-0000-0000-0000A64A0000}"/>
    <cellStyle name="요약 2 7 12" xfId="33675" xr:uid="{00000000-0005-0000-0000-0000A74A0000}"/>
    <cellStyle name="요약 2 7 13" xfId="38802" xr:uid="{00000000-0005-0000-0000-0000A84A0000}"/>
    <cellStyle name="요약 2 7 14" xfId="40450" xr:uid="{00000000-0005-0000-0000-000024190000}"/>
    <cellStyle name="요약 2 7 15" xfId="46537" xr:uid="{00000000-0005-0000-0000-000024190000}"/>
    <cellStyle name="요약 2 7 2" xfId="11576" xr:uid="{00000000-0005-0000-0000-0000A94A0000}"/>
    <cellStyle name="요약 2 7 3" xfId="11776" xr:uid="{00000000-0005-0000-0000-0000AA4A0000}"/>
    <cellStyle name="요약 2 7 4" xfId="11976" xr:uid="{00000000-0005-0000-0000-0000AB4A0000}"/>
    <cellStyle name="요약 2 7 5" xfId="12176" xr:uid="{00000000-0005-0000-0000-0000AC4A0000}"/>
    <cellStyle name="요약 2 7 6" xfId="10807" xr:uid="{00000000-0005-0000-0000-0000AD4A0000}"/>
    <cellStyle name="요약 2 7 7" xfId="13016" xr:uid="{00000000-0005-0000-0000-0000AE4A0000}"/>
    <cellStyle name="요약 2 7 8" xfId="11185" xr:uid="{00000000-0005-0000-0000-0000AF4A0000}"/>
    <cellStyle name="요약 2 7 9" xfId="13497" xr:uid="{00000000-0005-0000-0000-0000B04A0000}"/>
    <cellStyle name="요약 2 8" xfId="8483" xr:uid="{00000000-0005-0000-0000-0000B14A0000}"/>
    <cellStyle name="요약 2 8 2" xfId="18485" xr:uid="{00000000-0005-0000-0000-0000B24A0000}"/>
    <cellStyle name="요약 2 8 3" xfId="33856" xr:uid="{00000000-0005-0000-0000-0000B34A0000}"/>
    <cellStyle name="요약 2 8 4" xfId="38634" xr:uid="{00000000-0005-0000-0000-0000B44A0000}"/>
    <cellStyle name="요약 2 8 5" xfId="40912" xr:uid="{00000000-0005-0000-0000-000025190000}"/>
    <cellStyle name="요약 2 8 6" xfId="46370" xr:uid="{00000000-0005-0000-0000-000025190000}"/>
    <cellStyle name="요약 2 9" xfId="10189" xr:uid="{00000000-0005-0000-0000-0000B54A0000}"/>
    <cellStyle name="요약 2_설치확인서_양식" xfId="16019" xr:uid="{00000000-0005-0000-0000-0000B64A0000}"/>
    <cellStyle name="요약 3" xfId="520" xr:uid="{00000000-0005-0000-0000-0000B74A0000}"/>
    <cellStyle name="요약 3 2" xfId="628" xr:uid="{00000000-0005-0000-0000-0000B84A0000}"/>
    <cellStyle name="요약 3 2 10" xfId="9718" xr:uid="{00000000-0005-0000-0000-0000B94A0000}"/>
    <cellStyle name="요약 3 2 11" xfId="9898" xr:uid="{00000000-0005-0000-0000-0000BA4A0000}"/>
    <cellStyle name="요약 3 2 12" xfId="10279" xr:uid="{00000000-0005-0000-0000-0000BB4A0000}"/>
    <cellStyle name="요약 3 2 13" xfId="11087" xr:uid="{00000000-0005-0000-0000-0000BC4A0000}"/>
    <cellStyle name="요약 3 2 14" xfId="13258" xr:uid="{00000000-0005-0000-0000-0000BD4A0000}"/>
    <cellStyle name="요약 3 2 15" xfId="12921" xr:uid="{00000000-0005-0000-0000-0000BE4A0000}"/>
    <cellStyle name="요약 3 2 16" xfId="13182" xr:uid="{00000000-0005-0000-0000-0000BF4A0000}"/>
    <cellStyle name="요약 3 2 17" xfId="14081" xr:uid="{00000000-0005-0000-0000-0000C04A0000}"/>
    <cellStyle name="요약 3 2 18" xfId="14829" xr:uid="{00000000-0005-0000-0000-0000C14A0000}"/>
    <cellStyle name="요약 3 2 19" xfId="14030" xr:uid="{00000000-0005-0000-0000-0000C24A0000}"/>
    <cellStyle name="요약 3 2 2" xfId="6827" xr:uid="{00000000-0005-0000-0000-0000C34A0000}"/>
    <cellStyle name="요약 3 2 2 10" xfId="10530" xr:uid="{00000000-0005-0000-0000-0000C44A0000}"/>
    <cellStyle name="요약 3 2 2 11" xfId="10962" xr:uid="{00000000-0005-0000-0000-0000C54A0000}"/>
    <cellStyle name="요약 3 2 2 12" xfId="12481" xr:uid="{00000000-0005-0000-0000-0000C64A0000}"/>
    <cellStyle name="요약 3 2 2 13" xfId="12506" xr:uid="{00000000-0005-0000-0000-0000C74A0000}"/>
    <cellStyle name="요약 3 2 2 14" xfId="13404" xr:uid="{00000000-0005-0000-0000-0000C84A0000}"/>
    <cellStyle name="요약 3 2 2 15" xfId="13773" xr:uid="{00000000-0005-0000-0000-0000C94A0000}"/>
    <cellStyle name="요약 3 2 2 16" xfId="14052" xr:uid="{00000000-0005-0000-0000-0000CA4A0000}"/>
    <cellStyle name="요약 3 2 2 17" xfId="14944" xr:uid="{00000000-0005-0000-0000-0000CB4A0000}"/>
    <cellStyle name="요약 3 2 2 18" xfId="14517" xr:uid="{00000000-0005-0000-0000-0000CC4A0000}"/>
    <cellStyle name="요약 3 2 2 19" xfId="14032" xr:uid="{00000000-0005-0000-0000-0000CD4A0000}"/>
    <cellStyle name="요약 3 2 2 2" xfId="7569" xr:uid="{00000000-0005-0000-0000-0000CE4A0000}"/>
    <cellStyle name="요약 3 2 2 2 10" xfId="13814" xr:uid="{00000000-0005-0000-0000-0000CF4A0000}"/>
    <cellStyle name="요약 3 2 2 2 11" xfId="19684" xr:uid="{00000000-0005-0000-0000-0000D04A0000}"/>
    <cellStyle name="요약 3 2 2 2 12" xfId="33623" xr:uid="{00000000-0005-0000-0000-0000D14A0000}"/>
    <cellStyle name="요약 3 2 2 2 13" xfId="38854" xr:uid="{00000000-0005-0000-0000-0000D24A0000}"/>
    <cellStyle name="요약 3 2 2 2 14" xfId="41456" xr:uid="{00000000-0005-0000-0000-00002A190000}"/>
    <cellStyle name="요약 3 2 2 2 15" xfId="46589" xr:uid="{00000000-0005-0000-0000-00002A190000}"/>
    <cellStyle name="요약 3 2 2 2 2" xfId="11524" xr:uid="{00000000-0005-0000-0000-0000D34A0000}"/>
    <cellStyle name="요약 3 2 2 2 3" xfId="11724" xr:uid="{00000000-0005-0000-0000-0000D44A0000}"/>
    <cellStyle name="요약 3 2 2 2 4" xfId="11924" xr:uid="{00000000-0005-0000-0000-0000D54A0000}"/>
    <cellStyle name="요약 3 2 2 2 5" xfId="12124" xr:uid="{00000000-0005-0000-0000-0000D64A0000}"/>
    <cellStyle name="요약 3 2 2 2 6" xfId="10760" xr:uid="{00000000-0005-0000-0000-0000D74A0000}"/>
    <cellStyle name="요약 3 2 2 2 7" xfId="12964" xr:uid="{00000000-0005-0000-0000-0000D84A0000}"/>
    <cellStyle name="요약 3 2 2 2 8" xfId="12466" xr:uid="{00000000-0005-0000-0000-0000D94A0000}"/>
    <cellStyle name="요약 3 2 2 2 9" xfId="13445" xr:uid="{00000000-0005-0000-0000-0000DA4A0000}"/>
    <cellStyle name="요약 3 2 2 20" xfId="15390" xr:uid="{00000000-0005-0000-0000-0000DB4A0000}"/>
    <cellStyle name="요약 3 2 2 21" xfId="15536" xr:uid="{00000000-0005-0000-0000-0000DC4A0000}"/>
    <cellStyle name="요약 3 2 2 22" xfId="15677" xr:uid="{00000000-0005-0000-0000-0000DD4A0000}"/>
    <cellStyle name="요약 3 2 2 23" xfId="19851" xr:uid="{00000000-0005-0000-0000-0000DE4A0000}"/>
    <cellStyle name="요약 3 2 2 24" xfId="19260" xr:uid="{00000000-0005-0000-0000-0000DF4A0000}"/>
    <cellStyle name="요약 3 2 2 25" xfId="19716" xr:uid="{00000000-0005-0000-0000-0000E04A0000}"/>
    <cellStyle name="요약 3 2 2 26" xfId="32940" xr:uid="{00000000-0005-0000-0000-0000E14A0000}"/>
    <cellStyle name="요약 3 2 2 27" xfId="33583" xr:uid="{00000000-0005-0000-0000-0000E24A0000}"/>
    <cellStyle name="요약 3 2 2 28" xfId="38894" xr:uid="{00000000-0005-0000-0000-0000E34A0000}"/>
    <cellStyle name="요약 3 2 2 29" xfId="39482" xr:uid="{00000000-0005-0000-0000-0000E44A0000}"/>
    <cellStyle name="요약 3 2 2 3" xfId="7568" xr:uid="{00000000-0005-0000-0000-0000E54A0000}"/>
    <cellStyle name="요약 3 2 2 3 10" xfId="40880" xr:uid="{00000000-0005-0000-0000-0000C1050000}"/>
    <cellStyle name="요약 3 2 2 3 11" xfId="40647" xr:uid="{00000000-0005-0000-0000-0000C1050000}"/>
    <cellStyle name="요약 3 2 2 3 2" xfId="8786" xr:uid="{00000000-0005-0000-0000-0000E64A0000}"/>
    <cellStyle name="요약 3 2 2 3 3" xfId="14483" xr:uid="{00000000-0005-0000-0000-0000E74A0000}"/>
    <cellStyle name="요약 3 2 2 3 4" xfId="14378" xr:uid="{00000000-0005-0000-0000-0000E84A0000}"/>
    <cellStyle name="요약 3 2 2 3 5" xfId="12870" xr:uid="{00000000-0005-0000-0000-0000E94A0000}"/>
    <cellStyle name="요약 3 2 2 3 6" xfId="12838" xr:uid="{00000000-0005-0000-0000-0000EA4A0000}"/>
    <cellStyle name="요약 3 2 2 3 7" xfId="14332" xr:uid="{00000000-0005-0000-0000-0000EB4A0000}"/>
    <cellStyle name="요약 3 2 2 3 8" xfId="15822" xr:uid="{00000000-0005-0000-0000-0000EC4A0000}"/>
    <cellStyle name="요약 3 2 2 3 9" xfId="19083" xr:uid="{00000000-0005-0000-0000-0000ED4A0000}"/>
    <cellStyle name="요약 3 2 2 30" xfId="39578" xr:uid="{00000000-0005-0000-0000-00007E020000}"/>
    <cellStyle name="요약 3 2 2 31" xfId="40387" xr:uid="{00000000-0005-0000-0000-000083020000}"/>
    <cellStyle name="요약 3 2 2 32" xfId="40570" xr:uid="{00000000-0005-0000-0000-000083020000}"/>
    <cellStyle name="요약 3 2 2 33" xfId="47139" xr:uid="{00000000-0005-0000-0000-0000A4020000}"/>
    <cellStyle name="요약 3 2 2 34" xfId="46984" xr:uid="{00000000-0005-0000-0000-0000A4020000}"/>
    <cellStyle name="요약 3 2 2 4" xfId="8588" xr:uid="{00000000-0005-0000-0000-0000EE4A0000}"/>
    <cellStyle name="요약 3 2 2 5" xfId="10240" xr:uid="{00000000-0005-0000-0000-0000EF4A0000}"/>
    <cellStyle name="요약 3 2 2 6" xfId="9507" xr:uid="{00000000-0005-0000-0000-0000F04A0000}"/>
    <cellStyle name="요약 3 2 2 7" xfId="10787" xr:uid="{00000000-0005-0000-0000-0000F14A0000}"/>
    <cellStyle name="요약 3 2 2 8" xfId="10020" xr:uid="{00000000-0005-0000-0000-0000F24A0000}"/>
    <cellStyle name="요약 3 2 2 9" xfId="11018" xr:uid="{00000000-0005-0000-0000-0000F34A0000}"/>
    <cellStyle name="요약 3 2 20" xfId="14704" xr:uid="{00000000-0005-0000-0000-0000F44A0000}"/>
    <cellStyle name="요약 3 2 21" xfId="14100" xr:uid="{00000000-0005-0000-0000-0000F54A0000}"/>
    <cellStyle name="요약 3 2 22" xfId="14937" xr:uid="{00000000-0005-0000-0000-0000F64A0000}"/>
    <cellStyle name="요약 3 2 23" xfId="15429" xr:uid="{00000000-0005-0000-0000-0000F74A0000}"/>
    <cellStyle name="요약 3 2 24" xfId="17854" xr:uid="{00000000-0005-0000-0000-0000F84A0000}"/>
    <cellStyle name="요약 3 2 25" xfId="20098" xr:uid="{00000000-0005-0000-0000-0000F94A0000}"/>
    <cellStyle name="요약 3 2 26" xfId="19362" xr:uid="{00000000-0005-0000-0000-0000FA4A0000}"/>
    <cellStyle name="요약 3 2 27" xfId="32786" xr:uid="{00000000-0005-0000-0000-0000FB4A0000}"/>
    <cellStyle name="요약 3 2 28" xfId="33234" xr:uid="{00000000-0005-0000-0000-0000FC4A0000}"/>
    <cellStyle name="요약 3 2 29" xfId="39046" xr:uid="{00000000-0005-0000-0000-0000FD4A0000}"/>
    <cellStyle name="요약 3 2 3" xfId="6743" xr:uid="{00000000-0005-0000-0000-0000FE4A0000}"/>
    <cellStyle name="요약 3 2 3 10" xfId="11241" xr:uid="{00000000-0005-0000-0000-0000FF4A0000}"/>
    <cellStyle name="요약 3 2 3 11" xfId="9690" xr:uid="{00000000-0005-0000-0000-0000004B0000}"/>
    <cellStyle name="요약 3 2 3 12" xfId="13330" xr:uid="{00000000-0005-0000-0000-0000014B0000}"/>
    <cellStyle name="요약 3 2 3 13" xfId="13701" xr:uid="{00000000-0005-0000-0000-0000024B0000}"/>
    <cellStyle name="요약 3 2 3 14" xfId="13183" xr:uid="{00000000-0005-0000-0000-0000034B0000}"/>
    <cellStyle name="요약 3 2 3 15" xfId="14905" xr:uid="{00000000-0005-0000-0000-0000044B0000}"/>
    <cellStyle name="요약 3 2 3 16" xfId="13163" xr:uid="{00000000-0005-0000-0000-0000054B0000}"/>
    <cellStyle name="요약 3 2 3 17" xfId="14579" xr:uid="{00000000-0005-0000-0000-0000064B0000}"/>
    <cellStyle name="요약 3 2 3 18" xfId="15324" xr:uid="{00000000-0005-0000-0000-0000074B0000}"/>
    <cellStyle name="요약 3 2 3 19" xfId="15471" xr:uid="{00000000-0005-0000-0000-0000084B0000}"/>
    <cellStyle name="요약 3 2 3 2" xfId="8715" xr:uid="{00000000-0005-0000-0000-0000094B0000}"/>
    <cellStyle name="요약 3 2 3 2 10" xfId="13940" xr:uid="{00000000-0005-0000-0000-00000A4B0000}"/>
    <cellStyle name="요약 3 2 3 2 11" xfId="19566" xr:uid="{00000000-0005-0000-0000-00000B4B0000}"/>
    <cellStyle name="요약 3 2 3 2 12" xfId="33749" xr:uid="{00000000-0005-0000-0000-00000C4B0000}"/>
    <cellStyle name="요약 3 2 3 2 13" xfId="38728" xr:uid="{00000000-0005-0000-0000-00000D4B0000}"/>
    <cellStyle name="요약 3 2 3 2 14" xfId="39547" xr:uid="{00000000-0005-0000-0000-00002C190000}"/>
    <cellStyle name="요약 3 2 3 2 15" xfId="46463" xr:uid="{00000000-0005-0000-0000-00002C190000}"/>
    <cellStyle name="요약 3 2 3 2 2" xfId="11650" xr:uid="{00000000-0005-0000-0000-00000E4B0000}"/>
    <cellStyle name="요약 3 2 3 2 3" xfId="11850" xr:uid="{00000000-0005-0000-0000-00000F4B0000}"/>
    <cellStyle name="요약 3 2 3 2 4" xfId="12050" xr:uid="{00000000-0005-0000-0000-0000104B0000}"/>
    <cellStyle name="요약 3 2 3 2 5" xfId="12250" xr:uid="{00000000-0005-0000-0000-0000114B0000}"/>
    <cellStyle name="요약 3 2 3 2 6" xfId="9759" xr:uid="{00000000-0005-0000-0000-0000124B0000}"/>
    <cellStyle name="요약 3 2 3 2 7" xfId="13090" xr:uid="{00000000-0005-0000-0000-0000134B0000}"/>
    <cellStyle name="요약 3 2 3 2 8" xfId="10810" xr:uid="{00000000-0005-0000-0000-0000144B0000}"/>
    <cellStyle name="요약 3 2 3 2 9" xfId="13571" xr:uid="{00000000-0005-0000-0000-0000154B0000}"/>
    <cellStyle name="요약 3 2 3 20" xfId="15613" xr:uid="{00000000-0005-0000-0000-0000164B0000}"/>
    <cellStyle name="요약 3 2 3 21" xfId="17822" xr:uid="{00000000-0005-0000-0000-0000174B0000}"/>
    <cellStyle name="요약 3 2 3 22" xfId="19976" xr:uid="{00000000-0005-0000-0000-0000184B0000}"/>
    <cellStyle name="요약 3 2 3 23" xfId="19774" xr:uid="{00000000-0005-0000-0000-0000194B0000}"/>
    <cellStyle name="요약 3 2 3 24" xfId="32871" xr:uid="{00000000-0005-0000-0000-00001A4B0000}"/>
    <cellStyle name="요약 3 2 3 25" xfId="33513" xr:uid="{00000000-0005-0000-0000-00001B4B0000}"/>
    <cellStyle name="요약 3 2 3 26" xfId="38963" xr:uid="{00000000-0005-0000-0000-00001C4B0000}"/>
    <cellStyle name="요약 3 2 3 27" xfId="39413" xr:uid="{00000000-0005-0000-0000-00001D4B0000}"/>
    <cellStyle name="요약 3 2 3 28" xfId="39986" xr:uid="{00000000-0005-0000-0000-00007F020000}"/>
    <cellStyle name="요약 3 2 3 29" xfId="40315" xr:uid="{00000000-0005-0000-0000-000084020000}"/>
    <cellStyle name="요약 3 2 3 3" xfId="10126" xr:uid="{00000000-0005-0000-0000-00001E4B0000}"/>
    <cellStyle name="요약 3 2 3 30" xfId="40496" xr:uid="{00000000-0005-0000-0000-000084020000}"/>
    <cellStyle name="요약 3 2 3 31" xfId="47069" xr:uid="{00000000-0005-0000-0000-0000A5020000}"/>
    <cellStyle name="요약 3 2 3 32" xfId="47186" xr:uid="{00000000-0005-0000-0000-0000A5020000}"/>
    <cellStyle name="요약 3 2 3 4" xfId="9766" xr:uid="{00000000-0005-0000-0000-00001F4B0000}"/>
    <cellStyle name="요약 3 2 3 5" xfId="10267" xr:uid="{00000000-0005-0000-0000-0000204B0000}"/>
    <cellStyle name="요약 3 2 3 6" xfId="10745" xr:uid="{00000000-0005-0000-0000-0000214B0000}"/>
    <cellStyle name="요약 3 2 3 7" xfId="9925" xr:uid="{00000000-0005-0000-0000-0000224B0000}"/>
    <cellStyle name="요약 3 2 3 8" xfId="10630" xr:uid="{00000000-0005-0000-0000-0000234B0000}"/>
    <cellStyle name="요약 3 2 3 9" xfId="10951" xr:uid="{00000000-0005-0000-0000-0000244B0000}"/>
    <cellStyle name="요약 3 2 30" xfId="39327" xr:uid="{00000000-0005-0000-0000-0000254B0000}"/>
    <cellStyle name="요약 3 2 31" xfId="39596" xr:uid="{00000000-0005-0000-0000-00007D020000}"/>
    <cellStyle name="요약 3 2 32" xfId="40095" xr:uid="{00000000-0005-0000-0000-000082020000}"/>
    <cellStyle name="요약 3 2 33" xfId="40106" xr:uid="{00000000-0005-0000-0000-000082020000}"/>
    <cellStyle name="요약 3 2 34" xfId="46866" xr:uid="{00000000-0005-0000-0000-0000A3020000}"/>
    <cellStyle name="요약 3 2 35" xfId="46801" xr:uid="{00000000-0005-0000-0000-0000A3020000}"/>
    <cellStyle name="요약 3 2 4" xfId="6288" xr:uid="{00000000-0005-0000-0000-0000264B0000}"/>
    <cellStyle name="요약 3 2 4 10" xfId="14001" xr:uid="{00000000-0005-0000-0000-0000274B0000}"/>
    <cellStyle name="요약 3 2 4 11" xfId="19510" xr:uid="{00000000-0005-0000-0000-0000284B0000}"/>
    <cellStyle name="요약 3 2 4 12" xfId="33810" xr:uid="{00000000-0005-0000-0000-0000294B0000}"/>
    <cellStyle name="요약 3 2 4 13" xfId="38667" xr:uid="{00000000-0005-0000-0000-00002A4B0000}"/>
    <cellStyle name="요약 3 2 4 14" xfId="41605" xr:uid="{00000000-0005-0000-0000-00002D190000}"/>
    <cellStyle name="요약 3 2 4 15" xfId="46402" xr:uid="{00000000-0005-0000-0000-00002D190000}"/>
    <cellStyle name="요약 3 2 4 2" xfId="11711" xr:uid="{00000000-0005-0000-0000-00002B4B0000}"/>
    <cellStyle name="요약 3 2 4 3" xfId="11911" xr:uid="{00000000-0005-0000-0000-00002C4B0000}"/>
    <cellStyle name="요약 3 2 4 4" xfId="12111" xr:uid="{00000000-0005-0000-0000-00002D4B0000}"/>
    <cellStyle name="요약 3 2 4 5" xfId="12311" xr:uid="{00000000-0005-0000-0000-00002E4B0000}"/>
    <cellStyle name="요약 3 2 4 6" xfId="12818" xr:uid="{00000000-0005-0000-0000-00002F4B0000}"/>
    <cellStyle name="요약 3 2 4 7" xfId="13151" xr:uid="{00000000-0005-0000-0000-0000304B0000}"/>
    <cellStyle name="요약 3 2 4 8" xfId="12754" xr:uid="{00000000-0005-0000-0000-0000314B0000}"/>
    <cellStyle name="요약 3 2 4 9" xfId="13632" xr:uid="{00000000-0005-0000-0000-0000324B0000}"/>
    <cellStyle name="요약 3 2 5" xfId="9330" xr:uid="{00000000-0005-0000-0000-0000334B0000}"/>
    <cellStyle name="요약 3 2 5 2" xfId="19266" xr:uid="{00000000-0005-0000-0000-0000344B0000}"/>
    <cellStyle name="요약 3 2 5 3" xfId="33866" xr:uid="{00000000-0005-0000-0000-0000354B0000}"/>
    <cellStyle name="요약 3 2 5 4" xfId="38624" xr:uid="{00000000-0005-0000-0000-0000364B0000}"/>
    <cellStyle name="요약 3 2 5 5" xfId="40736" xr:uid="{00000000-0005-0000-0000-00002E190000}"/>
    <cellStyle name="요약 3 2 5 6" xfId="46360" xr:uid="{00000000-0005-0000-0000-00002E190000}"/>
    <cellStyle name="요약 3 2 6" xfId="10134" xr:uid="{00000000-0005-0000-0000-0000374B0000}"/>
    <cellStyle name="요약 3 2 7" xfId="10429" xr:uid="{00000000-0005-0000-0000-0000384B0000}"/>
    <cellStyle name="요약 3 2 8" xfId="10722" xr:uid="{00000000-0005-0000-0000-0000394B0000}"/>
    <cellStyle name="요약 3 2 9" xfId="9592" xr:uid="{00000000-0005-0000-0000-00003A4B0000}"/>
    <cellStyle name="요약 3 3" xfId="3708" xr:uid="{00000000-0005-0000-0000-00003B4B0000}"/>
    <cellStyle name="요약 3 3 10" xfId="9770" xr:uid="{00000000-0005-0000-0000-00003C4B0000}"/>
    <cellStyle name="요약 3 3 11" xfId="11057" xr:uid="{00000000-0005-0000-0000-00003D4B0000}"/>
    <cellStyle name="요약 3 3 12" xfId="9533" xr:uid="{00000000-0005-0000-0000-00003E4B0000}"/>
    <cellStyle name="요약 3 3 13" xfId="12764" xr:uid="{00000000-0005-0000-0000-00003F4B0000}"/>
    <cellStyle name="요약 3 3 14" xfId="13234" xr:uid="{00000000-0005-0000-0000-0000404B0000}"/>
    <cellStyle name="요약 3 3 15" xfId="12855" xr:uid="{00000000-0005-0000-0000-0000414B0000}"/>
    <cellStyle name="요약 3 3 16" xfId="13231" xr:uid="{00000000-0005-0000-0000-0000424B0000}"/>
    <cellStyle name="요약 3 3 17" xfId="12603" xr:uid="{00000000-0005-0000-0000-0000434B0000}"/>
    <cellStyle name="요약 3 3 18" xfId="11278" xr:uid="{00000000-0005-0000-0000-0000444B0000}"/>
    <cellStyle name="요약 3 3 19" xfId="10362" xr:uid="{00000000-0005-0000-0000-0000454B0000}"/>
    <cellStyle name="요약 3 3 2" xfId="6828" xr:uid="{00000000-0005-0000-0000-0000464B0000}"/>
    <cellStyle name="요약 3 3 2 10" xfId="10169" xr:uid="{00000000-0005-0000-0000-0000474B0000}"/>
    <cellStyle name="요약 3 3 2 11" xfId="9707" xr:uid="{00000000-0005-0000-0000-0000484B0000}"/>
    <cellStyle name="요약 3 3 2 12" xfId="10870" xr:uid="{00000000-0005-0000-0000-0000494B0000}"/>
    <cellStyle name="요약 3 3 2 13" xfId="12393" xr:uid="{00000000-0005-0000-0000-00004A4B0000}"/>
    <cellStyle name="요약 3 3 2 14" xfId="13405" xr:uid="{00000000-0005-0000-0000-00004B4B0000}"/>
    <cellStyle name="요약 3 3 2 15" xfId="13774" xr:uid="{00000000-0005-0000-0000-00004C4B0000}"/>
    <cellStyle name="요약 3 3 2 16" xfId="14021" xr:uid="{00000000-0005-0000-0000-00004D4B0000}"/>
    <cellStyle name="요약 3 3 2 17" xfId="14536" xr:uid="{00000000-0005-0000-0000-00004E4B0000}"/>
    <cellStyle name="요약 3 3 2 18" xfId="14582" xr:uid="{00000000-0005-0000-0000-00004F4B0000}"/>
    <cellStyle name="요약 3 3 2 19" xfId="11413" xr:uid="{00000000-0005-0000-0000-0000504B0000}"/>
    <cellStyle name="요약 3 3 2 2" xfId="7571" xr:uid="{00000000-0005-0000-0000-0000514B0000}"/>
    <cellStyle name="요약 3 3 2 2 10" xfId="13984" xr:uid="{00000000-0005-0000-0000-0000524B0000}"/>
    <cellStyle name="요약 3 3 2 2 11" xfId="19526" xr:uid="{00000000-0005-0000-0000-0000534B0000}"/>
    <cellStyle name="요약 3 3 2 2 12" xfId="33793" xr:uid="{00000000-0005-0000-0000-0000544B0000}"/>
    <cellStyle name="요약 3 3 2 2 13" xfId="38684" xr:uid="{00000000-0005-0000-0000-0000554B0000}"/>
    <cellStyle name="요약 3 3 2 2 14" xfId="41035" xr:uid="{00000000-0005-0000-0000-000031190000}"/>
    <cellStyle name="요약 3 3 2 2 15" xfId="46419" xr:uid="{00000000-0005-0000-0000-000031190000}"/>
    <cellStyle name="요약 3 3 2 2 2" xfId="11694" xr:uid="{00000000-0005-0000-0000-0000564B0000}"/>
    <cellStyle name="요약 3 3 2 2 3" xfId="11894" xr:uid="{00000000-0005-0000-0000-0000574B0000}"/>
    <cellStyle name="요약 3 3 2 2 4" xfId="12094" xr:uid="{00000000-0005-0000-0000-0000584B0000}"/>
    <cellStyle name="요약 3 3 2 2 5" xfId="12294" xr:uid="{00000000-0005-0000-0000-0000594B0000}"/>
    <cellStyle name="요약 3 3 2 2 6" xfId="12801" xr:uid="{00000000-0005-0000-0000-00005A4B0000}"/>
    <cellStyle name="요약 3 3 2 2 7" xfId="13134" xr:uid="{00000000-0005-0000-0000-00005B4B0000}"/>
    <cellStyle name="요약 3 3 2 2 8" xfId="12667" xr:uid="{00000000-0005-0000-0000-00005C4B0000}"/>
    <cellStyle name="요약 3 3 2 2 9" xfId="13615" xr:uid="{00000000-0005-0000-0000-00005D4B0000}"/>
    <cellStyle name="요약 3 3 2 20" xfId="15391" xr:uid="{00000000-0005-0000-0000-00005E4B0000}"/>
    <cellStyle name="요약 3 3 2 21" xfId="15537" xr:uid="{00000000-0005-0000-0000-00005F4B0000}"/>
    <cellStyle name="요약 3 3 2 22" xfId="15678" xr:uid="{00000000-0005-0000-0000-0000604B0000}"/>
    <cellStyle name="요약 3 3 2 23" xfId="19850" xr:uid="{00000000-0005-0000-0000-0000614B0000}"/>
    <cellStyle name="요약 3 3 2 24" xfId="19359" xr:uid="{00000000-0005-0000-0000-0000624B0000}"/>
    <cellStyle name="요약 3 3 2 25" xfId="19715" xr:uid="{00000000-0005-0000-0000-0000634B0000}"/>
    <cellStyle name="요약 3 3 2 26" xfId="32941" xr:uid="{00000000-0005-0000-0000-0000644B0000}"/>
    <cellStyle name="요약 3 3 2 27" xfId="33584" xr:uid="{00000000-0005-0000-0000-0000654B0000}"/>
    <cellStyle name="요약 3 3 2 28" xfId="38893" xr:uid="{00000000-0005-0000-0000-0000664B0000}"/>
    <cellStyle name="요약 3 3 2 29" xfId="39483" xr:uid="{00000000-0005-0000-0000-0000674B0000}"/>
    <cellStyle name="요약 3 3 2 3" xfId="7570" xr:uid="{00000000-0005-0000-0000-0000684B0000}"/>
    <cellStyle name="요약 3 3 2 3 10" xfId="40881" xr:uid="{00000000-0005-0000-0000-0000C6050000}"/>
    <cellStyle name="요약 3 3 2 3 11" xfId="39780" xr:uid="{00000000-0005-0000-0000-0000C6050000}"/>
    <cellStyle name="요약 3 3 2 3 2" xfId="9172" xr:uid="{00000000-0005-0000-0000-0000694B0000}"/>
    <cellStyle name="요약 3 3 2 3 3" xfId="14484" xr:uid="{00000000-0005-0000-0000-00006A4B0000}"/>
    <cellStyle name="요약 3 3 2 3 4" xfId="14663" xr:uid="{00000000-0005-0000-0000-00006B4B0000}"/>
    <cellStyle name="요약 3 3 2 3 5" xfId="14155" xr:uid="{00000000-0005-0000-0000-00006C4B0000}"/>
    <cellStyle name="요약 3 3 2 3 6" xfId="13195" xr:uid="{00000000-0005-0000-0000-00006D4B0000}"/>
    <cellStyle name="요약 3 3 2 3 7" xfId="14438" xr:uid="{00000000-0005-0000-0000-00006E4B0000}"/>
    <cellStyle name="요약 3 3 2 3 8" xfId="15751" xr:uid="{00000000-0005-0000-0000-00006F4B0000}"/>
    <cellStyle name="요약 3 3 2 3 9" xfId="19085" xr:uid="{00000000-0005-0000-0000-0000704B0000}"/>
    <cellStyle name="요약 3 3 2 30" xfId="39579" xr:uid="{00000000-0005-0000-0000-000081020000}"/>
    <cellStyle name="요약 3 3 2 31" xfId="40388" xr:uid="{00000000-0005-0000-0000-000086020000}"/>
    <cellStyle name="요약 3 3 2 32" xfId="40571" xr:uid="{00000000-0005-0000-0000-000086020000}"/>
    <cellStyle name="요약 3 3 2 33" xfId="47140" xr:uid="{00000000-0005-0000-0000-0000A7020000}"/>
    <cellStyle name="요약 3 3 2 34" xfId="47224" xr:uid="{00000000-0005-0000-0000-0000A7020000}"/>
    <cellStyle name="요약 3 3 2 4" xfId="9235" xr:uid="{00000000-0005-0000-0000-0000714B0000}"/>
    <cellStyle name="요약 3 3 2 5" xfId="9732" xr:uid="{00000000-0005-0000-0000-0000724B0000}"/>
    <cellStyle name="요약 3 3 2 6" xfId="10432" xr:uid="{00000000-0005-0000-0000-0000734B0000}"/>
    <cellStyle name="요약 3 3 2 7" xfId="10544" xr:uid="{00000000-0005-0000-0000-0000744B0000}"/>
    <cellStyle name="요약 3 3 2 8" xfId="11033" xr:uid="{00000000-0005-0000-0000-0000754B0000}"/>
    <cellStyle name="요약 3 3 2 9" xfId="11039" xr:uid="{00000000-0005-0000-0000-0000764B0000}"/>
    <cellStyle name="요약 3 3 20" xfId="14358" xr:uid="{00000000-0005-0000-0000-0000774B0000}"/>
    <cellStyle name="요약 3 3 21" xfId="15254" xr:uid="{00000000-0005-0000-0000-0000784B0000}"/>
    <cellStyle name="요약 3 3 22" xfId="15209" xr:uid="{00000000-0005-0000-0000-0000794B0000}"/>
    <cellStyle name="요약 3 3 23" xfId="14420" xr:uid="{00000000-0005-0000-0000-00007A4B0000}"/>
    <cellStyle name="요약 3 3 24" xfId="20038" xr:uid="{00000000-0005-0000-0000-00007B4B0000}"/>
    <cellStyle name="요약 3 3 25" xfId="20097" xr:uid="{00000000-0005-0000-0000-00007C4B0000}"/>
    <cellStyle name="요약 3 3 26" xfId="19219" xr:uid="{00000000-0005-0000-0000-00007D4B0000}"/>
    <cellStyle name="요약 3 3 27" xfId="32787" xr:uid="{00000000-0005-0000-0000-00007E4B0000}"/>
    <cellStyle name="요약 3 3 28" xfId="33235" xr:uid="{00000000-0005-0000-0000-00007F4B0000}"/>
    <cellStyle name="요약 3 3 29" xfId="39045" xr:uid="{00000000-0005-0000-0000-0000804B0000}"/>
    <cellStyle name="요약 3 3 3" xfId="6744" xr:uid="{00000000-0005-0000-0000-0000814B0000}"/>
    <cellStyle name="요약 3 3 3 10" xfId="12455" xr:uid="{00000000-0005-0000-0000-0000824B0000}"/>
    <cellStyle name="요약 3 3 3 11" xfId="12948" xr:uid="{00000000-0005-0000-0000-0000834B0000}"/>
    <cellStyle name="요약 3 3 3 12" xfId="13331" xr:uid="{00000000-0005-0000-0000-0000844B0000}"/>
    <cellStyle name="요약 3 3 3 13" xfId="13702" xr:uid="{00000000-0005-0000-0000-0000854B0000}"/>
    <cellStyle name="요약 3 3 3 14" xfId="14094" xr:uid="{00000000-0005-0000-0000-0000864B0000}"/>
    <cellStyle name="요약 3 3 3 15" xfId="14445" xr:uid="{00000000-0005-0000-0000-0000874B0000}"/>
    <cellStyle name="요약 3 3 3 16" xfId="12907" xr:uid="{00000000-0005-0000-0000-0000884B0000}"/>
    <cellStyle name="요약 3 3 3 17" xfId="15135" xr:uid="{00000000-0005-0000-0000-0000894B0000}"/>
    <cellStyle name="요약 3 3 3 18" xfId="15325" xr:uid="{00000000-0005-0000-0000-00008A4B0000}"/>
    <cellStyle name="요약 3 3 3 19" xfId="15472" xr:uid="{00000000-0005-0000-0000-00008B4B0000}"/>
    <cellStyle name="요약 3 3 3 2" xfId="8363" xr:uid="{00000000-0005-0000-0000-00008C4B0000}"/>
    <cellStyle name="요약 3 3 3 2 10" xfId="13941" xr:uid="{00000000-0005-0000-0000-00008D4B0000}"/>
    <cellStyle name="요약 3 3 3 2 11" xfId="19565" xr:uid="{00000000-0005-0000-0000-00008E4B0000}"/>
    <cellStyle name="요약 3 3 3 2 12" xfId="33750" xr:uid="{00000000-0005-0000-0000-00008F4B0000}"/>
    <cellStyle name="요약 3 3 3 2 13" xfId="38727" xr:uid="{00000000-0005-0000-0000-0000904B0000}"/>
    <cellStyle name="요약 3 3 3 2 14" xfId="41046" xr:uid="{00000000-0005-0000-0000-000033190000}"/>
    <cellStyle name="요약 3 3 3 2 15" xfId="46462" xr:uid="{00000000-0005-0000-0000-000033190000}"/>
    <cellStyle name="요약 3 3 3 2 2" xfId="11651" xr:uid="{00000000-0005-0000-0000-0000914B0000}"/>
    <cellStyle name="요약 3 3 3 2 3" xfId="11851" xr:uid="{00000000-0005-0000-0000-0000924B0000}"/>
    <cellStyle name="요약 3 3 3 2 4" xfId="12051" xr:uid="{00000000-0005-0000-0000-0000934B0000}"/>
    <cellStyle name="요약 3 3 3 2 5" xfId="12251" xr:uid="{00000000-0005-0000-0000-0000944B0000}"/>
    <cellStyle name="요약 3 3 3 2 6" xfId="11236" xr:uid="{00000000-0005-0000-0000-0000954B0000}"/>
    <cellStyle name="요약 3 3 3 2 7" xfId="13091" xr:uid="{00000000-0005-0000-0000-0000964B0000}"/>
    <cellStyle name="요약 3 3 3 2 8" xfId="12462" xr:uid="{00000000-0005-0000-0000-0000974B0000}"/>
    <cellStyle name="요약 3 3 3 2 9" xfId="13572" xr:uid="{00000000-0005-0000-0000-0000984B0000}"/>
    <cellStyle name="요약 3 3 3 20" xfId="15614" xr:uid="{00000000-0005-0000-0000-0000994B0000}"/>
    <cellStyle name="요약 3 3 3 21" xfId="17823" xr:uid="{00000000-0005-0000-0000-00009A4B0000}"/>
    <cellStyle name="요약 3 3 3 22" xfId="19975" xr:uid="{00000000-0005-0000-0000-00009B4B0000}"/>
    <cellStyle name="요약 3 3 3 23" xfId="19773" xr:uid="{00000000-0005-0000-0000-00009C4B0000}"/>
    <cellStyle name="요약 3 3 3 24" xfId="32872" xr:uid="{00000000-0005-0000-0000-00009D4B0000}"/>
    <cellStyle name="요약 3 3 3 25" xfId="33514" xr:uid="{00000000-0005-0000-0000-00009E4B0000}"/>
    <cellStyle name="요약 3 3 3 26" xfId="38962" xr:uid="{00000000-0005-0000-0000-00009F4B0000}"/>
    <cellStyle name="요약 3 3 3 27" xfId="39414" xr:uid="{00000000-0005-0000-0000-0000A04B0000}"/>
    <cellStyle name="요약 3 3 3 28" xfId="39987" xr:uid="{00000000-0005-0000-0000-000082020000}"/>
    <cellStyle name="요약 3 3 3 29" xfId="40316" xr:uid="{00000000-0005-0000-0000-000087020000}"/>
    <cellStyle name="요약 3 3 3 3" xfId="9828" xr:uid="{00000000-0005-0000-0000-0000A14B0000}"/>
    <cellStyle name="요약 3 3 3 30" xfId="40497" xr:uid="{00000000-0005-0000-0000-000087020000}"/>
    <cellStyle name="요약 3 3 3 31" xfId="47070" xr:uid="{00000000-0005-0000-0000-0000A8020000}"/>
    <cellStyle name="요약 3 3 3 32" xfId="46933" xr:uid="{00000000-0005-0000-0000-0000A8020000}"/>
    <cellStyle name="요약 3 3 3 4" xfId="10512" xr:uid="{00000000-0005-0000-0000-0000A24B0000}"/>
    <cellStyle name="요약 3 3 3 5" xfId="10832" xr:uid="{00000000-0005-0000-0000-0000A34B0000}"/>
    <cellStyle name="요약 3 3 3 6" xfId="10656" xr:uid="{00000000-0005-0000-0000-0000A44B0000}"/>
    <cellStyle name="요약 3 3 3 7" xfId="10582" xr:uid="{00000000-0005-0000-0000-0000A54B0000}"/>
    <cellStyle name="요약 3 3 3 8" xfId="9901" xr:uid="{00000000-0005-0000-0000-0000A64B0000}"/>
    <cellStyle name="요약 3 3 3 9" xfId="11243" xr:uid="{00000000-0005-0000-0000-0000A74B0000}"/>
    <cellStyle name="요약 3 3 30" xfId="39328" xr:uid="{00000000-0005-0000-0000-0000A84B0000}"/>
    <cellStyle name="요약 3 3 31" xfId="39599" xr:uid="{00000000-0005-0000-0000-000080020000}"/>
    <cellStyle name="요약 3 3 32" xfId="40125" xr:uid="{00000000-0005-0000-0000-000085020000}"/>
    <cellStyle name="요약 3 3 33" xfId="39868" xr:uid="{00000000-0005-0000-0000-000085020000}"/>
    <cellStyle name="요약 3 3 34" xfId="46867" xr:uid="{00000000-0005-0000-0000-0000A6020000}"/>
    <cellStyle name="요약 3 3 35" xfId="46804" xr:uid="{00000000-0005-0000-0000-0000A6020000}"/>
    <cellStyle name="요약 3 3 4" xfId="6289" xr:uid="{00000000-0005-0000-0000-0000A94B0000}"/>
    <cellStyle name="요약 3 3 4 10" xfId="13851" xr:uid="{00000000-0005-0000-0000-0000AA4B0000}"/>
    <cellStyle name="요약 3 3 4 11" xfId="19650" xr:uid="{00000000-0005-0000-0000-0000AB4B0000}"/>
    <cellStyle name="요약 3 3 4 12" xfId="33660" xr:uid="{00000000-0005-0000-0000-0000AC4B0000}"/>
    <cellStyle name="요약 3 3 4 13" xfId="38817" xr:uid="{00000000-0005-0000-0000-0000AD4B0000}"/>
    <cellStyle name="요약 3 3 4 14" xfId="41625" xr:uid="{00000000-0005-0000-0000-000034190000}"/>
    <cellStyle name="요약 3 3 4 15" xfId="46552" xr:uid="{00000000-0005-0000-0000-000034190000}"/>
    <cellStyle name="요약 3 3 4 2" xfId="11561" xr:uid="{00000000-0005-0000-0000-0000AE4B0000}"/>
    <cellStyle name="요약 3 3 4 3" xfId="11761" xr:uid="{00000000-0005-0000-0000-0000AF4B0000}"/>
    <cellStyle name="요약 3 3 4 4" xfId="11961" xr:uid="{00000000-0005-0000-0000-0000B04B0000}"/>
    <cellStyle name="요약 3 3 4 5" xfId="12161" xr:uid="{00000000-0005-0000-0000-0000B14B0000}"/>
    <cellStyle name="요약 3 3 4 6" xfId="10116" xr:uid="{00000000-0005-0000-0000-0000B24B0000}"/>
    <cellStyle name="요약 3 3 4 7" xfId="13001" xr:uid="{00000000-0005-0000-0000-0000B34B0000}"/>
    <cellStyle name="요약 3 3 4 8" xfId="11324" xr:uid="{00000000-0005-0000-0000-0000B44B0000}"/>
    <cellStyle name="요약 3 3 4 9" xfId="13482" xr:uid="{00000000-0005-0000-0000-0000B54B0000}"/>
    <cellStyle name="요약 3 3 5" xfId="8867" xr:uid="{00000000-0005-0000-0000-0000B64B0000}"/>
    <cellStyle name="요약 3 3 5 2" xfId="19062" xr:uid="{00000000-0005-0000-0000-0000B74B0000}"/>
    <cellStyle name="요약 3 3 5 3" xfId="33867" xr:uid="{00000000-0005-0000-0000-0000B84B0000}"/>
    <cellStyle name="요약 3 3 5 4" xfId="38623" xr:uid="{00000000-0005-0000-0000-0000B94B0000}"/>
    <cellStyle name="요약 3 3 5 5" xfId="41400" xr:uid="{00000000-0005-0000-0000-000035190000}"/>
    <cellStyle name="요약 3 3 5 6" xfId="46359" xr:uid="{00000000-0005-0000-0000-000035190000}"/>
    <cellStyle name="요약 3 3 6" xfId="10217" xr:uid="{00000000-0005-0000-0000-0000BA4B0000}"/>
    <cellStyle name="요약 3 3 7" xfId="9832" xr:uid="{00000000-0005-0000-0000-0000BB4B0000}"/>
    <cellStyle name="요약 3 3 8" xfId="10365" xr:uid="{00000000-0005-0000-0000-0000BC4B0000}"/>
    <cellStyle name="요약 3 3 9" xfId="10842" xr:uid="{00000000-0005-0000-0000-0000BD4B0000}"/>
    <cellStyle name="요약 3 4" xfId="4901" xr:uid="{00000000-0005-0000-0000-0000BE4B0000}"/>
    <cellStyle name="요약 3 4 10" xfId="10946" xr:uid="{00000000-0005-0000-0000-0000BF4B0000}"/>
    <cellStyle name="요약 3 4 11" xfId="11321" xr:uid="{00000000-0005-0000-0000-0000C04B0000}"/>
    <cellStyle name="요약 3 4 12" xfId="11168" xr:uid="{00000000-0005-0000-0000-0000C14B0000}"/>
    <cellStyle name="요약 3 4 13" xfId="9633" xr:uid="{00000000-0005-0000-0000-0000C24B0000}"/>
    <cellStyle name="요약 3 4 14" xfId="12322" xr:uid="{00000000-0005-0000-0000-0000C34B0000}"/>
    <cellStyle name="요약 3 4 15" xfId="10266" xr:uid="{00000000-0005-0000-0000-0000C44B0000}"/>
    <cellStyle name="요약 3 4 16" xfId="13190" xr:uid="{00000000-0005-0000-0000-0000C54B0000}"/>
    <cellStyle name="요약 3 4 17" xfId="13221" xr:uid="{00000000-0005-0000-0000-0000C64B0000}"/>
    <cellStyle name="요약 3 4 18" xfId="15140" xr:uid="{00000000-0005-0000-0000-0000C74B0000}"/>
    <cellStyle name="요약 3 4 19" xfId="15155" xr:uid="{00000000-0005-0000-0000-0000C84B0000}"/>
    <cellStyle name="요약 3 4 2" xfId="6829" xr:uid="{00000000-0005-0000-0000-0000C94B0000}"/>
    <cellStyle name="요약 3 4 2 10" xfId="10885" xr:uid="{00000000-0005-0000-0000-0000CA4B0000}"/>
    <cellStyle name="요약 3 4 2 11" xfId="9804" xr:uid="{00000000-0005-0000-0000-0000CB4B0000}"/>
    <cellStyle name="요약 3 4 2 12" xfId="11476" xr:uid="{00000000-0005-0000-0000-0000CC4B0000}"/>
    <cellStyle name="요약 3 4 2 13" xfId="10594" xr:uid="{00000000-0005-0000-0000-0000CD4B0000}"/>
    <cellStyle name="요약 3 4 2 14" xfId="13406" xr:uid="{00000000-0005-0000-0000-0000CE4B0000}"/>
    <cellStyle name="요약 3 4 2 15" xfId="13775" xr:uid="{00000000-0005-0000-0000-0000CF4B0000}"/>
    <cellStyle name="요약 3 4 2 16" xfId="12761" xr:uid="{00000000-0005-0000-0000-0000D04B0000}"/>
    <cellStyle name="요약 3 4 2 17" xfId="12440" xr:uid="{00000000-0005-0000-0000-0000D14B0000}"/>
    <cellStyle name="요약 3 4 2 18" xfId="15020" xr:uid="{00000000-0005-0000-0000-0000D24B0000}"/>
    <cellStyle name="요약 3 4 2 19" xfId="14191" xr:uid="{00000000-0005-0000-0000-0000D34B0000}"/>
    <cellStyle name="요약 3 4 2 2" xfId="7573" xr:uid="{00000000-0005-0000-0000-0000D44B0000}"/>
    <cellStyle name="요약 3 4 2 2 10" xfId="13983" xr:uid="{00000000-0005-0000-0000-0000D54B0000}"/>
    <cellStyle name="요약 3 4 2 2 11" xfId="19527" xr:uid="{00000000-0005-0000-0000-0000D64B0000}"/>
    <cellStyle name="요약 3 4 2 2 12" xfId="33792" xr:uid="{00000000-0005-0000-0000-0000D74B0000}"/>
    <cellStyle name="요약 3 4 2 2 13" xfId="38685" xr:uid="{00000000-0005-0000-0000-0000D84B0000}"/>
    <cellStyle name="요약 3 4 2 2 14" xfId="41608" xr:uid="{00000000-0005-0000-0000-000038190000}"/>
    <cellStyle name="요약 3 4 2 2 15" xfId="46420" xr:uid="{00000000-0005-0000-0000-000038190000}"/>
    <cellStyle name="요약 3 4 2 2 2" xfId="11693" xr:uid="{00000000-0005-0000-0000-0000D94B0000}"/>
    <cellStyle name="요약 3 4 2 2 3" xfId="11893" xr:uid="{00000000-0005-0000-0000-0000DA4B0000}"/>
    <cellStyle name="요약 3 4 2 2 4" xfId="12093" xr:uid="{00000000-0005-0000-0000-0000DB4B0000}"/>
    <cellStyle name="요약 3 4 2 2 5" xfId="12293" xr:uid="{00000000-0005-0000-0000-0000DC4B0000}"/>
    <cellStyle name="요약 3 4 2 2 6" xfId="12800" xr:uid="{00000000-0005-0000-0000-0000DD4B0000}"/>
    <cellStyle name="요약 3 4 2 2 7" xfId="13133" xr:uid="{00000000-0005-0000-0000-0000DE4B0000}"/>
    <cellStyle name="요약 3 4 2 2 8" xfId="11290" xr:uid="{00000000-0005-0000-0000-0000DF4B0000}"/>
    <cellStyle name="요약 3 4 2 2 9" xfId="13614" xr:uid="{00000000-0005-0000-0000-0000E04B0000}"/>
    <cellStyle name="요약 3 4 2 20" xfId="15392" xr:uid="{00000000-0005-0000-0000-0000E14B0000}"/>
    <cellStyle name="요약 3 4 2 21" xfId="15538" xr:uid="{00000000-0005-0000-0000-0000E24B0000}"/>
    <cellStyle name="요약 3 4 2 22" xfId="15679" xr:uid="{00000000-0005-0000-0000-0000E34B0000}"/>
    <cellStyle name="요약 3 4 2 23" xfId="19849" xr:uid="{00000000-0005-0000-0000-0000E44B0000}"/>
    <cellStyle name="요약 3 4 2 24" xfId="19364" xr:uid="{00000000-0005-0000-0000-0000E54B0000}"/>
    <cellStyle name="요약 3 4 2 25" xfId="19714" xr:uid="{00000000-0005-0000-0000-0000E64B0000}"/>
    <cellStyle name="요약 3 4 2 26" xfId="32942" xr:uid="{00000000-0005-0000-0000-0000E74B0000}"/>
    <cellStyle name="요약 3 4 2 27" xfId="33585" xr:uid="{00000000-0005-0000-0000-0000E84B0000}"/>
    <cellStyle name="요약 3 4 2 28" xfId="38892" xr:uid="{00000000-0005-0000-0000-0000E94B0000}"/>
    <cellStyle name="요약 3 4 2 29" xfId="39484" xr:uid="{00000000-0005-0000-0000-0000EA4B0000}"/>
    <cellStyle name="요약 3 4 2 3" xfId="7572" xr:uid="{00000000-0005-0000-0000-0000EB4B0000}"/>
    <cellStyle name="요약 3 4 2 3 10" xfId="40882" xr:uid="{00000000-0005-0000-0000-0000CB050000}"/>
    <cellStyle name="요약 3 4 2 3 11" xfId="39777" xr:uid="{00000000-0005-0000-0000-0000CB050000}"/>
    <cellStyle name="요약 3 4 2 3 2" xfId="9171" xr:uid="{00000000-0005-0000-0000-0000EC4B0000}"/>
    <cellStyle name="요약 3 4 2 3 3" xfId="14485" xr:uid="{00000000-0005-0000-0000-0000ED4B0000}"/>
    <cellStyle name="요약 3 4 2 3 4" xfId="14664" xr:uid="{00000000-0005-0000-0000-0000EE4B0000}"/>
    <cellStyle name="요약 3 4 2 3 5" xfId="14742" xr:uid="{00000000-0005-0000-0000-0000EF4B0000}"/>
    <cellStyle name="요약 3 4 2 3 6" xfId="12647" xr:uid="{00000000-0005-0000-0000-0000F04B0000}"/>
    <cellStyle name="요약 3 4 2 3 7" xfId="14057" xr:uid="{00000000-0005-0000-0000-0000F14B0000}"/>
    <cellStyle name="요약 3 4 2 3 8" xfId="15821" xr:uid="{00000000-0005-0000-0000-0000F24B0000}"/>
    <cellStyle name="요약 3 4 2 3 9" xfId="19086" xr:uid="{00000000-0005-0000-0000-0000F34B0000}"/>
    <cellStyle name="요약 3 4 2 30" xfId="39580" xr:uid="{00000000-0005-0000-0000-000084020000}"/>
    <cellStyle name="요약 3 4 2 31" xfId="40389" xr:uid="{00000000-0005-0000-0000-000089020000}"/>
    <cellStyle name="요약 3 4 2 32" xfId="40572" xr:uid="{00000000-0005-0000-0000-000089020000}"/>
    <cellStyle name="요약 3 4 2 33" xfId="47141" xr:uid="{00000000-0005-0000-0000-0000AA020000}"/>
    <cellStyle name="요약 3 4 2 34" xfId="46994" xr:uid="{00000000-0005-0000-0000-0000AA020000}"/>
    <cellStyle name="요약 3 4 2 4" xfId="9170" xr:uid="{00000000-0005-0000-0000-0000F44B0000}"/>
    <cellStyle name="요약 3 4 2 5" xfId="10047" xr:uid="{00000000-0005-0000-0000-0000F54B0000}"/>
    <cellStyle name="요약 3 4 2 6" xfId="9658" xr:uid="{00000000-0005-0000-0000-0000F64B0000}"/>
    <cellStyle name="요약 3 4 2 7" xfId="10833" xr:uid="{00000000-0005-0000-0000-0000F74B0000}"/>
    <cellStyle name="요약 3 4 2 8" xfId="10977" xr:uid="{00000000-0005-0000-0000-0000F84B0000}"/>
    <cellStyle name="요약 3 4 2 9" xfId="10666" xr:uid="{00000000-0005-0000-0000-0000F94B0000}"/>
    <cellStyle name="요약 3 4 20" xfId="14225" xr:uid="{00000000-0005-0000-0000-0000FA4B0000}"/>
    <cellStyle name="요약 3 4 21" xfId="15228" xr:uid="{00000000-0005-0000-0000-0000FB4B0000}"/>
    <cellStyle name="요약 3 4 22" xfId="10692" xr:uid="{00000000-0005-0000-0000-0000FC4B0000}"/>
    <cellStyle name="요약 3 4 23" xfId="14740" xr:uid="{00000000-0005-0000-0000-0000FD4B0000}"/>
    <cellStyle name="요약 3 4 24" xfId="20037" xr:uid="{00000000-0005-0000-0000-0000FE4B0000}"/>
    <cellStyle name="요약 3 4 25" xfId="20105" xr:uid="{00000000-0005-0000-0000-0000FF4B0000}"/>
    <cellStyle name="요약 3 4 26" xfId="19367" xr:uid="{00000000-0005-0000-0000-0000004C0000}"/>
    <cellStyle name="요약 3 4 27" xfId="32788" xr:uid="{00000000-0005-0000-0000-0000014C0000}"/>
    <cellStyle name="요약 3 4 28" xfId="33236" xr:uid="{00000000-0005-0000-0000-0000024C0000}"/>
    <cellStyle name="요약 3 4 29" xfId="39044" xr:uid="{00000000-0005-0000-0000-0000034C0000}"/>
    <cellStyle name="요약 3 4 3" xfId="6745" xr:uid="{00000000-0005-0000-0000-0000044C0000}"/>
    <cellStyle name="요약 3 4 3 10" xfId="12628" xr:uid="{00000000-0005-0000-0000-0000054C0000}"/>
    <cellStyle name="요약 3 4 3 11" xfId="12888" xr:uid="{00000000-0005-0000-0000-0000064C0000}"/>
    <cellStyle name="요약 3 4 3 12" xfId="13332" xr:uid="{00000000-0005-0000-0000-0000074C0000}"/>
    <cellStyle name="요약 3 4 3 13" xfId="13703" xr:uid="{00000000-0005-0000-0000-0000084C0000}"/>
    <cellStyle name="요약 3 4 3 14" xfId="13172" xr:uid="{00000000-0005-0000-0000-0000094C0000}"/>
    <cellStyle name="요약 3 4 3 15" xfId="14361" xr:uid="{00000000-0005-0000-0000-00000A4C0000}"/>
    <cellStyle name="요약 3 4 3 16" xfId="12864" xr:uid="{00000000-0005-0000-0000-00000B4C0000}"/>
    <cellStyle name="요약 3 4 3 17" xfId="14691" xr:uid="{00000000-0005-0000-0000-00000C4C0000}"/>
    <cellStyle name="요약 3 4 3 18" xfId="15326" xr:uid="{00000000-0005-0000-0000-00000D4C0000}"/>
    <cellStyle name="요약 3 4 3 19" xfId="15473" xr:uid="{00000000-0005-0000-0000-00000E4C0000}"/>
    <cellStyle name="요약 3 4 3 2" xfId="8915" xr:uid="{00000000-0005-0000-0000-00000F4C0000}"/>
    <cellStyle name="요약 3 4 3 2 10" xfId="13942" xr:uid="{00000000-0005-0000-0000-0000104C0000}"/>
    <cellStyle name="요약 3 4 3 2 11" xfId="18351" xr:uid="{00000000-0005-0000-0000-0000114C0000}"/>
    <cellStyle name="요약 3 4 3 2 12" xfId="33751" xr:uid="{00000000-0005-0000-0000-0000124C0000}"/>
    <cellStyle name="요약 3 4 3 2 13" xfId="38726" xr:uid="{00000000-0005-0000-0000-0000134C0000}"/>
    <cellStyle name="요약 3 4 3 2 14" xfId="41111" xr:uid="{00000000-0005-0000-0000-00003A190000}"/>
    <cellStyle name="요약 3 4 3 2 15" xfId="46461" xr:uid="{00000000-0005-0000-0000-00003A190000}"/>
    <cellStyle name="요약 3 4 3 2 2" xfId="11652" xr:uid="{00000000-0005-0000-0000-0000144C0000}"/>
    <cellStyle name="요약 3 4 3 2 3" xfId="11852" xr:uid="{00000000-0005-0000-0000-0000154C0000}"/>
    <cellStyle name="요약 3 4 3 2 4" xfId="12052" xr:uid="{00000000-0005-0000-0000-0000164C0000}"/>
    <cellStyle name="요약 3 4 3 2 5" xfId="12252" xr:uid="{00000000-0005-0000-0000-0000174C0000}"/>
    <cellStyle name="요약 3 4 3 2 6" xfId="10422" xr:uid="{00000000-0005-0000-0000-0000184C0000}"/>
    <cellStyle name="요약 3 4 3 2 7" xfId="13092" xr:uid="{00000000-0005-0000-0000-0000194C0000}"/>
    <cellStyle name="요약 3 4 3 2 8" xfId="12400" xr:uid="{00000000-0005-0000-0000-00001A4C0000}"/>
    <cellStyle name="요약 3 4 3 2 9" xfId="13573" xr:uid="{00000000-0005-0000-0000-00001B4C0000}"/>
    <cellStyle name="요약 3 4 3 20" xfId="15615" xr:uid="{00000000-0005-0000-0000-00001C4C0000}"/>
    <cellStyle name="요약 3 4 3 21" xfId="17824" xr:uid="{00000000-0005-0000-0000-00001D4C0000}"/>
    <cellStyle name="요약 3 4 3 22" xfId="19974" xr:uid="{00000000-0005-0000-0000-00001E4C0000}"/>
    <cellStyle name="요약 3 4 3 23" xfId="19772" xr:uid="{00000000-0005-0000-0000-00001F4C0000}"/>
    <cellStyle name="요약 3 4 3 24" xfId="32873" xr:uid="{00000000-0005-0000-0000-0000204C0000}"/>
    <cellStyle name="요약 3 4 3 25" xfId="33515" xr:uid="{00000000-0005-0000-0000-0000214C0000}"/>
    <cellStyle name="요약 3 4 3 26" xfId="38961" xr:uid="{00000000-0005-0000-0000-0000224C0000}"/>
    <cellStyle name="요약 3 4 3 27" xfId="39415" xr:uid="{00000000-0005-0000-0000-0000234C0000}"/>
    <cellStyle name="요약 3 4 3 28" xfId="39988" xr:uid="{00000000-0005-0000-0000-000085020000}"/>
    <cellStyle name="요약 3 4 3 29" xfId="40317" xr:uid="{00000000-0005-0000-0000-00008A020000}"/>
    <cellStyle name="요약 3 4 3 3" xfId="10054" xr:uid="{00000000-0005-0000-0000-0000244C0000}"/>
    <cellStyle name="요약 3 4 3 30" xfId="40498" xr:uid="{00000000-0005-0000-0000-00008A020000}"/>
    <cellStyle name="요약 3 4 3 31" xfId="47071" xr:uid="{00000000-0005-0000-0000-0000AB020000}"/>
    <cellStyle name="요약 3 4 3 32" xfId="46934" xr:uid="{00000000-0005-0000-0000-0000AB020000}"/>
    <cellStyle name="요약 3 4 3 4" xfId="9617" xr:uid="{00000000-0005-0000-0000-0000254C0000}"/>
    <cellStyle name="요약 3 4 3 5" xfId="10762" xr:uid="{00000000-0005-0000-0000-0000264C0000}"/>
    <cellStyle name="요약 3 4 3 6" xfId="10903" xr:uid="{00000000-0005-0000-0000-0000274C0000}"/>
    <cellStyle name="요약 3 4 3 7" xfId="10640" xr:uid="{00000000-0005-0000-0000-0000284C0000}"/>
    <cellStyle name="요약 3 4 3 8" xfId="10534" xr:uid="{00000000-0005-0000-0000-0000294C0000}"/>
    <cellStyle name="요약 3 4 3 9" xfId="11307" xr:uid="{00000000-0005-0000-0000-00002A4C0000}"/>
    <cellStyle name="요약 3 4 30" xfId="39329" xr:uid="{00000000-0005-0000-0000-00002B4C0000}"/>
    <cellStyle name="요약 3 4 31" xfId="39598" xr:uid="{00000000-0005-0000-0000-000083020000}"/>
    <cellStyle name="요약 3 4 32" xfId="40161" xr:uid="{00000000-0005-0000-0000-000088020000}"/>
    <cellStyle name="요약 3 4 33" xfId="40107" xr:uid="{00000000-0005-0000-0000-000088020000}"/>
    <cellStyle name="요약 3 4 34" xfId="46868" xr:uid="{00000000-0005-0000-0000-0000A9020000}"/>
    <cellStyle name="요약 3 4 35" xfId="46802" xr:uid="{00000000-0005-0000-0000-0000A9020000}"/>
    <cellStyle name="요약 3 4 4" xfId="6290" xr:uid="{00000000-0005-0000-0000-00002C4C0000}"/>
    <cellStyle name="요약 3 4 4 10" xfId="13896" xr:uid="{00000000-0005-0000-0000-00002D4C0000}"/>
    <cellStyle name="요약 3 4 4 11" xfId="19609" xr:uid="{00000000-0005-0000-0000-00002E4C0000}"/>
    <cellStyle name="요약 3 4 4 12" xfId="33705" xr:uid="{00000000-0005-0000-0000-00002F4C0000}"/>
    <cellStyle name="요약 3 4 4 13" xfId="38772" xr:uid="{00000000-0005-0000-0000-0000304C0000}"/>
    <cellStyle name="요약 3 4 4 14" xfId="39929" xr:uid="{00000000-0005-0000-0000-00003B190000}"/>
    <cellStyle name="요약 3 4 4 15" xfId="46507" xr:uid="{00000000-0005-0000-0000-00003B190000}"/>
    <cellStyle name="요약 3 4 4 2" xfId="11606" xr:uid="{00000000-0005-0000-0000-0000314C0000}"/>
    <cellStyle name="요약 3 4 4 3" xfId="11806" xr:uid="{00000000-0005-0000-0000-0000324C0000}"/>
    <cellStyle name="요약 3 4 4 4" xfId="12006" xr:uid="{00000000-0005-0000-0000-0000334C0000}"/>
    <cellStyle name="요약 3 4 4 5" xfId="12206" xr:uid="{00000000-0005-0000-0000-0000344C0000}"/>
    <cellStyle name="요약 3 4 4 6" xfId="9709" xr:uid="{00000000-0005-0000-0000-0000354C0000}"/>
    <cellStyle name="요약 3 4 4 7" xfId="13046" xr:uid="{00000000-0005-0000-0000-0000364C0000}"/>
    <cellStyle name="요약 3 4 4 8" xfId="12626" xr:uid="{00000000-0005-0000-0000-0000374C0000}"/>
    <cellStyle name="요약 3 4 4 9" xfId="13527" xr:uid="{00000000-0005-0000-0000-0000384C0000}"/>
    <cellStyle name="요약 3 4 5" xfId="8486" xr:uid="{00000000-0005-0000-0000-0000394C0000}"/>
    <cellStyle name="요약 3 4 5 2" xfId="18307" xr:uid="{00000000-0005-0000-0000-00003A4C0000}"/>
    <cellStyle name="요약 3 4 5 3" xfId="33868" xr:uid="{00000000-0005-0000-0000-00003B4C0000}"/>
    <cellStyle name="요약 3 4 5 4" xfId="38622" xr:uid="{00000000-0005-0000-0000-00003C4C0000}"/>
    <cellStyle name="요약 3 4 5 5" xfId="41504" xr:uid="{00000000-0005-0000-0000-00003C190000}"/>
    <cellStyle name="요약 3 4 5 6" xfId="46358" xr:uid="{00000000-0005-0000-0000-00003C190000}"/>
    <cellStyle name="요약 3 4 6" xfId="9627" xr:uid="{00000000-0005-0000-0000-00003D4C0000}"/>
    <cellStyle name="요약 3 4 7" xfId="10454" xr:uid="{00000000-0005-0000-0000-00003E4C0000}"/>
    <cellStyle name="요약 3 4 8" xfId="9640" xr:uid="{00000000-0005-0000-0000-00003F4C0000}"/>
    <cellStyle name="요약 3 4 9" xfId="10418" xr:uid="{00000000-0005-0000-0000-0000404C0000}"/>
    <cellStyle name="요약 3 5" xfId="7574" xr:uid="{00000000-0005-0000-0000-0000414C0000}"/>
    <cellStyle name="요약 3 6" xfId="7567" xr:uid="{00000000-0005-0000-0000-0000424C0000}"/>
    <cellStyle name="요약 3 7" xfId="6733" xr:uid="{00000000-0005-0000-0000-0000434C0000}"/>
    <cellStyle name="요약 4" xfId="709" xr:uid="{00000000-0005-0000-0000-0000444C0000}"/>
    <cellStyle name="요약 4 2" xfId="642" xr:uid="{00000000-0005-0000-0000-0000454C0000}"/>
    <cellStyle name="요약 4 2 2" xfId="7576" xr:uid="{00000000-0005-0000-0000-0000464C0000}"/>
    <cellStyle name="요약 4 3" xfId="3709" xr:uid="{00000000-0005-0000-0000-0000474C0000}"/>
    <cellStyle name="요약 4 3 2" xfId="7575" xr:uid="{00000000-0005-0000-0000-0000484C0000}"/>
    <cellStyle name="요약 4 4" xfId="4943" xr:uid="{00000000-0005-0000-0000-0000494C0000}"/>
    <cellStyle name="요약 4 5" xfId="6817" xr:uid="{00000000-0005-0000-0000-00004A4C0000}"/>
    <cellStyle name="요약 5" xfId="819" xr:uid="{00000000-0005-0000-0000-00004B4C0000}"/>
    <cellStyle name="요약 5 2" xfId="6275" xr:uid="{00000000-0005-0000-0000-00004C4C0000}"/>
    <cellStyle name="요약 5 3" xfId="8749" xr:uid="{00000000-0005-0000-0000-00004D4C0000}"/>
    <cellStyle name="요약 6" xfId="928" xr:uid="{00000000-0005-0000-0000-00004E4C0000}"/>
    <cellStyle name="요약 6 2" xfId="1031" xr:uid="{00000000-0005-0000-0000-00004F4C0000}"/>
    <cellStyle name="요약 6 3" xfId="3710" xr:uid="{00000000-0005-0000-0000-0000504C0000}"/>
    <cellStyle name="요약 6 4" xfId="4994" xr:uid="{00000000-0005-0000-0000-0000514C0000}"/>
    <cellStyle name="요약 6 5" xfId="7536" xr:uid="{00000000-0005-0000-0000-0000524C0000}"/>
    <cellStyle name="요약 7" xfId="1032" xr:uid="{00000000-0005-0000-0000-0000534C0000}"/>
    <cellStyle name="요약 7 2" xfId="8193" xr:uid="{00000000-0005-0000-0000-0000544C0000}"/>
    <cellStyle name="요약 8" xfId="2445" xr:uid="{00000000-0005-0000-0000-0000554C0000}"/>
    <cellStyle name="요약 8 2" xfId="2552" xr:uid="{00000000-0005-0000-0000-0000564C0000}"/>
    <cellStyle name="요약 8 3" xfId="5056" xr:uid="{00000000-0005-0000-0000-0000574C0000}"/>
    <cellStyle name="요약 8 4" xfId="8192" xr:uid="{00000000-0005-0000-0000-0000584C0000}"/>
    <cellStyle name="요약 9" xfId="2553" xr:uid="{00000000-0005-0000-0000-0000594C0000}"/>
    <cellStyle name="요약 9 2" xfId="8194" xr:uid="{00000000-0005-0000-0000-00005A4C0000}"/>
    <cellStyle name="원" xfId="24224" xr:uid="{00000000-0005-0000-0000-00005B4C0000}"/>
    <cellStyle name="원_(2월요약)05년2월 경영혁신(요약-수정-최종본)" xfId="24225" xr:uid="{00000000-0005-0000-0000-00005C4C0000}"/>
    <cellStyle name="원_(사장님)05년1월 경영혁신(요약)" xfId="24226" xr:uid="{00000000-0005-0000-0000-00005D4C0000}"/>
    <cellStyle name="원_02대여금" xfId="24227" xr:uid="{00000000-0005-0000-0000-00005E4C0000}"/>
    <cellStyle name="원_02투자" xfId="24228" xr:uid="{00000000-0005-0000-0000-00005F4C0000}"/>
    <cellStyle name="원_02투자및대여금종합" xfId="24229" xr:uid="{00000000-0005-0000-0000-0000604C0000}"/>
    <cellStyle name="원_0304분석-1" xfId="24230" xr:uid="{00000000-0005-0000-0000-0000614C0000}"/>
    <cellStyle name="원_03SOC팀20021025" xfId="24231" xr:uid="{00000000-0005-0000-0000-0000624C0000}"/>
    <cellStyle name="원_'03결재양식A4" xfId="24232" xr:uid="{00000000-0005-0000-0000-0000634C0000}"/>
    <cellStyle name="원_03자산실적(9월말기준)및 04년매각계획(회사전체)최종" xfId="24233" xr:uid="{00000000-0005-0000-0000-0000644C0000}"/>
    <cellStyle name="원_03투자종합" xfId="24234" xr:uid="{00000000-0005-0000-0000-0000654C0000}"/>
    <cellStyle name="원_03환경팀수주및투자계획" xfId="24235" xr:uid="{00000000-0005-0000-0000-0000664C0000}"/>
    <cellStyle name="원_'04년 매출원가정리(최종)" xfId="24236" xr:uid="{00000000-0005-0000-0000-0000674C0000}"/>
    <cellStyle name="원_'04년 입금계획 종합" xfId="24237" xr:uid="{00000000-0005-0000-0000-0000684C0000}"/>
    <cellStyle name="원_04년 자산매각계획 및 입금(결재본)" xfId="24238" xr:uid="{00000000-0005-0000-0000-0000694C0000}"/>
    <cellStyle name="원_04년 자산매각계획(결재본)" xfId="24239" xr:uid="{00000000-0005-0000-0000-00006A4C0000}"/>
    <cellStyle name="원_06년 KPI 평가결과(1226)" xfId="24240" xr:uid="{00000000-0005-0000-0000-00006B4C0000}"/>
    <cellStyle name="원_06년 KPI 평가결과(사장님 결재)" xfId="24241" xr:uid="{00000000-0005-0000-0000-00006C4C0000}"/>
    <cellStyle name="원_06년PM평가(2차보고)" xfId="24242" xr:uid="{00000000-0005-0000-0000-00006D4C0000}"/>
    <cellStyle name="원_06년PM평가(2차보고)11.9" xfId="24243" xr:uid="{00000000-0005-0000-0000-00006E4C0000}"/>
    <cellStyle name="원_07년목표-이덕연(종합1113)" xfId="24244" xr:uid="{00000000-0005-0000-0000-00006F4C0000}"/>
    <cellStyle name="원_08년 국내운송 추정손익(2008.10.13)" xfId="24245" xr:uid="{00000000-0005-0000-0000-0000704C0000}"/>
    <cellStyle name="원_1,2팀 구분손익(협의사항)" xfId="24246" xr:uid="{00000000-0005-0000-0000-0000714C0000}"/>
    <cellStyle name="원_2002YR-예산" xfId="24247" xr:uid="{00000000-0005-0000-0000-0000724C0000}"/>
    <cellStyle name="원_2002사업계획" xfId="24248" xr:uid="{00000000-0005-0000-0000-0000734C0000}"/>
    <cellStyle name="원_2003사업계획" xfId="24249" xr:uid="{00000000-0005-0000-0000-0000744C0000}"/>
    <cellStyle name="원_2003사업계획매출원가" xfId="24250" xr:uid="{00000000-0005-0000-0000-0000754C0000}"/>
    <cellStyle name="원_2003사업계획입금자료" xfId="24251" xr:uid="{00000000-0005-0000-0000-0000764C0000}"/>
    <cellStyle name="원_2003차입금예산" xfId="24252" xr:uid="{00000000-0005-0000-0000-0000774C0000}"/>
    <cellStyle name="원_2004계량부문" xfId="24253" xr:uid="{00000000-0005-0000-0000-0000784C0000}"/>
    <cellStyle name="원_2004년 사업계획 (운송원가)03년누계" xfId="24254" xr:uid="{00000000-0005-0000-0000-0000794C0000}"/>
    <cellStyle name="원_2004년 사업계획 (운송원가)1" xfId="24255" xr:uid="{00000000-0005-0000-0000-00007A4C0000}"/>
    <cellStyle name="원_2004년 입금계획(개발)" xfId="24256" xr:uid="{00000000-0005-0000-0000-00007B4C0000}"/>
    <cellStyle name="원_2004년 입금계획(건축)" xfId="24257" xr:uid="{00000000-0005-0000-0000-00007C4C0000}"/>
    <cellStyle name="원_2004년 입금계획(주택대여금)" xfId="24258" xr:uid="{00000000-0005-0000-0000-00007D4C0000}"/>
    <cellStyle name="원_2004년 입금계획(주택사업)" xfId="24259" xr:uid="{00000000-0005-0000-0000-00007E4C0000}"/>
    <cellStyle name="원_2004년 입금계획(환경)" xfId="24260" xr:uid="{00000000-0005-0000-0000-00007F4C0000}"/>
    <cellStyle name="원_2004년사업계획(최종)" xfId="24261" xr:uid="{00000000-0005-0000-0000-0000804C0000}"/>
    <cellStyle name="원_31기32기" xfId="24262" xr:uid="{00000000-0005-0000-0000-0000814C0000}"/>
    <cellStyle name="원_4월비상경영평가보고(3월실적비교)" xfId="24263" xr:uid="{00000000-0005-0000-0000-0000824C0000}"/>
    <cellStyle name="원_CF0403(수정)" xfId="24264" xr:uid="{00000000-0005-0000-0000-0000834C0000}"/>
    <cellStyle name="원_JBY" xfId="24265" xr:uid="{00000000-0005-0000-0000-0000844C0000}"/>
    <cellStyle name="원_NC11EEFEE" xfId="24266" xr:uid="{00000000-0005-0000-0000-0000854C0000}"/>
    <cellStyle name="원_NC12510C" xfId="24267" xr:uid="{00000000-0005-0000-0000-0000864C0000}"/>
    <cellStyle name="원_NC125AA5A" xfId="24268" xr:uid="{00000000-0005-0000-0000-0000874C0000}"/>
    <cellStyle name="원_NC14E7869" xfId="24269" xr:uid="{00000000-0005-0000-0000-0000884C0000}"/>
    <cellStyle name="원_NC152E015C" xfId="24270" xr:uid="{00000000-0005-0000-0000-0000894C0000}"/>
    <cellStyle name="원_NC152F32D" xfId="24271" xr:uid="{00000000-0005-0000-0000-00008A4C0000}"/>
    <cellStyle name="원_NC1539CF6E" xfId="24272" xr:uid="{00000000-0005-0000-0000-00008B4C0000}"/>
    <cellStyle name="원_NC15C5AFF" xfId="24273" xr:uid="{00000000-0005-0000-0000-00008C4C0000}"/>
    <cellStyle name="원_NC17B7D4D" xfId="24274" xr:uid="{00000000-0005-0000-0000-00008D4C0000}"/>
    <cellStyle name="원_NC1910617" xfId="24275" xr:uid="{00000000-0005-0000-0000-00008E4C0000}"/>
    <cellStyle name="원_NC1B4EF39" xfId="24276" xr:uid="{00000000-0005-0000-0000-00008F4C0000}"/>
    <cellStyle name="원_NC1B7DA11" xfId="24277" xr:uid="{00000000-0005-0000-0000-0000904C0000}"/>
    <cellStyle name="원_NC1B9BF2E" xfId="24278" xr:uid="{00000000-0005-0000-0000-0000914C0000}"/>
    <cellStyle name="원_NC1E7F903" xfId="24279" xr:uid="{00000000-0005-0000-0000-0000924C0000}"/>
    <cellStyle name="원_NC1EE3BA9" xfId="24280" xr:uid="{00000000-0005-0000-0000-0000934C0000}"/>
    <cellStyle name="원_NC22D3368" xfId="24281" xr:uid="{00000000-0005-0000-0000-0000944C0000}"/>
    <cellStyle name="원_NC23043C2" xfId="24282" xr:uid="{00000000-0005-0000-0000-0000954C0000}"/>
    <cellStyle name="원_NC23F4EE" xfId="24283" xr:uid="{00000000-0005-0000-0000-0000964C0000}"/>
    <cellStyle name="원_NC28AC271" xfId="24284" xr:uid="{00000000-0005-0000-0000-0000974C0000}"/>
    <cellStyle name="원_NC291A0B" xfId="24285" xr:uid="{00000000-0005-0000-0000-0000984C0000}"/>
    <cellStyle name="원_NC2BF36D" xfId="24286" xr:uid="{00000000-0005-0000-0000-0000994C0000}"/>
    <cellStyle name="원_NC2BF36D_NC3938D70" xfId="24287" xr:uid="{00000000-0005-0000-0000-00009A4C0000}"/>
    <cellStyle name="원_NC2CE385" xfId="24288" xr:uid="{00000000-0005-0000-0000-00009B4C0000}"/>
    <cellStyle name="원_NC2CE385_2003사업계획입금자료" xfId="24289" xr:uid="{00000000-0005-0000-0000-00009C4C0000}"/>
    <cellStyle name="원_NC2ECD008" xfId="24290" xr:uid="{00000000-0005-0000-0000-00009D4C0000}"/>
    <cellStyle name="원_NC3EA7472" xfId="24291" xr:uid="{00000000-0005-0000-0000-00009E4C0000}"/>
    <cellStyle name="원_NC4231C" xfId="24292" xr:uid="{00000000-0005-0000-0000-00009F4C0000}"/>
    <cellStyle name="원_NC4E0B9715" xfId="24293" xr:uid="{00000000-0005-0000-0000-0000A04C0000}"/>
    <cellStyle name="원_NC5EB613" xfId="24294" xr:uid="{00000000-0005-0000-0000-0000A14C0000}"/>
    <cellStyle name="원_NC75FB9" xfId="24295" xr:uid="{00000000-0005-0000-0000-0000A24C0000}"/>
    <cellStyle name="원_NC775117" xfId="24296" xr:uid="{00000000-0005-0000-0000-0000A34C0000}"/>
    <cellStyle name="원_NCBCB319" xfId="24297" xr:uid="{00000000-0005-0000-0000-0000A44C0000}"/>
    <cellStyle name="원_NCD28590" xfId="24298" xr:uid="{00000000-0005-0000-0000-0000A54C0000}"/>
    <cellStyle name="원_NCE1B186" xfId="24299" xr:uid="{00000000-0005-0000-0000-0000A64C0000}"/>
    <cellStyle name="원_NCE1B71" xfId="24300" xr:uid="{00000000-0005-0000-0000-0000A74C0000}"/>
    <cellStyle name="원_NCF6BB2F" xfId="24301" xr:uid="{00000000-0005-0000-0000-0000A84C0000}"/>
    <cellStyle name="원_NCF6BB2F_(2월요약)05년2월 경영혁신(요약-수정-최종본)" xfId="24302" xr:uid="{00000000-0005-0000-0000-0000A94C0000}"/>
    <cellStyle name="원_NCF6BB2F_(사장님)05년1월 경영혁신(요약)" xfId="24303" xr:uid="{00000000-0005-0000-0000-0000AA4C0000}"/>
    <cellStyle name="원_NCF6BB2F_0304분석-1" xfId="24304" xr:uid="{00000000-0005-0000-0000-0000AB4C0000}"/>
    <cellStyle name="원_NCF6BB2F_04. 1.14" xfId="24305" xr:uid="{00000000-0005-0000-0000-0000AC4C0000}"/>
    <cellStyle name="원_NCF6BB2F_04.12.21" xfId="24306" xr:uid="{00000000-0005-0000-0000-0000AD4C0000}"/>
    <cellStyle name="원_NCF6BB2F_05.1.18재무(회장님수정)" xfId="24307" xr:uid="{00000000-0005-0000-0000-0000AE4C0000}"/>
    <cellStyle name="원_NCF6BB2F_2003사업계획입금자료" xfId="24308" xr:uid="{00000000-0005-0000-0000-0000AF4C0000}"/>
    <cellStyle name="원_NCF6BB2F_2004년사업계획(최종)" xfId="24309" xr:uid="{00000000-0005-0000-0000-0000B04C0000}"/>
    <cellStyle name="원_NCF6BB2F_4.세부양식" xfId="24310" xr:uid="{00000000-0005-0000-0000-0000B14C0000}"/>
    <cellStyle name="원_NCF6BB2F_4월비상경영평가보고(3월실적비교)" xfId="24311" xr:uid="{00000000-0005-0000-0000-0000B24C0000}"/>
    <cellStyle name="원_NCF6BB2F_CF0403(수정)" xfId="24312" xr:uid="{00000000-0005-0000-0000-0000B34C0000}"/>
    <cellStyle name="원_NCF6BB2F_NC104743E2" xfId="24313" xr:uid="{00000000-0005-0000-0000-0000B44C0000}"/>
    <cellStyle name="원_NCF6BB2F_NC11EEFEE" xfId="24314" xr:uid="{00000000-0005-0000-0000-0000B54C0000}"/>
    <cellStyle name="원_NCF6BB2F_NC12510C" xfId="24315" xr:uid="{00000000-0005-0000-0000-0000B64C0000}"/>
    <cellStyle name="원_NCF6BB2F_NC152F32D" xfId="24316" xr:uid="{00000000-0005-0000-0000-0000B74C0000}"/>
    <cellStyle name="원_NCF6BB2F_NC17B7D4D" xfId="24317" xr:uid="{00000000-0005-0000-0000-0000B84C0000}"/>
    <cellStyle name="원_NCF6BB2F_NC1B4EF39" xfId="24318" xr:uid="{00000000-0005-0000-0000-0000B94C0000}"/>
    <cellStyle name="원_NCF6BB2F_NC1B7DA11" xfId="24319" xr:uid="{00000000-0005-0000-0000-0000BA4C0000}"/>
    <cellStyle name="원_NCF6BB2F_NC1B9BF2E" xfId="24320" xr:uid="{00000000-0005-0000-0000-0000BB4C0000}"/>
    <cellStyle name="원_NCF6BB2F_NC1E7378D" xfId="24321" xr:uid="{00000000-0005-0000-0000-0000BC4C0000}"/>
    <cellStyle name="원_NCF6BB2F_NC1E7F903" xfId="24322" xr:uid="{00000000-0005-0000-0000-0000BD4C0000}"/>
    <cellStyle name="원_NCF6BB2F_NC1EE3BA9" xfId="24323" xr:uid="{00000000-0005-0000-0000-0000BE4C0000}"/>
    <cellStyle name="원_NCF6BB2F_NC23043C2" xfId="24324" xr:uid="{00000000-0005-0000-0000-0000BF4C0000}"/>
    <cellStyle name="원_NCF6BB2F_NC291A0B" xfId="24325" xr:uid="{00000000-0005-0000-0000-0000C04C0000}"/>
    <cellStyle name="원_NCF6BB2F_NC4CA604" xfId="24326" xr:uid="{00000000-0005-0000-0000-0000C14C0000}"/>
    <cellStyle name="원_NCF6BB2F_NC5EB613" xfId="24327" xr:uid="{00000000-0005-0000-0000-0000C24C0000}"/>
    <cellStyle name="원_NCF6BB2F_NCBCB319" xfId="24328" xr:uid="{00000000-0005-0000-0000-0000C34C0000}"/>
    <cellStyle name="원_NCF6BB2F_NCE1B186" xfId="24329" xr:uid="{00000000-0005-0000-0000-0000C44C0000}"/>
    <cellStyle name="원_NCF6BB2F_NCE1B71" xfId="24330" xr:uid="{00000000-0005-0000-0000-0000C54C0000}"/>
    <cellStyle name="원_NCF6BB2F_공표손익차이분석화학020304" xfId="24331" xr:uid="{00000000-0005-0000-0000-0000C64C0000}"/>
    <cellStyle name="원_NCF6BB2F_공표손익차이분석화학020304_04. 1.14" xfId="24332" xr:uid="{00000000-0005-0000-0000-0000C74C0000}"/>
    <cellStyle name="원_NCF6BB2F_공표손익차이분석화학020304_04.12.21" xfId="24333" xr:uid="{00000000-0005-0000-0000-0000C84C0000}"/>
    <cellStyle name="원_NCF6BB2F_공표손익차이분석화학020304_05.1.18재무(회장님수정)" xfId="24334" xr:uid="{00000000-0005-0000-0000-0000C94C0000}"/>
    <cellStyle name="원_NCF6BB2F_공표손익차이분석화학020304_재무대책양식05. 3.15" xfId="24335" xr:uid="{00000000-0005-0000-0000-0000CA4C0000}"/>
    <cellStyle name="원_NCF6BB2F_공표손익차이분석화학020304_차이분석(6월누계목표실적)" xfId="24336" xr:uid="{00000000-0005-0000-0000-0000CB4C0000}"/>
    <cellStyle name="원_NCF6BB2F_공표손익차이분석화학020304_차이분석(6월전년동기실적)" xfId="24337" xr:uid="{00000000-0005-0000-0000-0000CC4C0000}"/>
    <cellStyle name="원_NCF6BB2F_공표손익차이분석화학020304_차이분석(하반기목표실적)" xfId="24338" xr:uid="{00000000-0005-0000-0000-0000CD4C0000}"/>
    <cellStyle name="원_NCF6BB2F_공표손익차이분석화학020304_차입금 관련지표 0509" xfId="24339" xr:uid="{00000000-0005-0000-0000-0000CE4C0000}"/>
    <cellStyle name="원_NCF6BB2F_공표손익차이분석화학020304_차입금 관련지표 051005" xfId="24340" xr:uid="{00000000-0005-0000-0000-0000CF4C0000}"/>
    <cellStyle name="원_NCF6BB2F_공표손익차이분석화학020304_차입금 관련지표 051005(2)" xfId="24341" xr:uid="{00000000-0005-0000-0000-0000D04C0000}"/>
    <cellStyle name="원_NCF6BB2F_공표손익차이분석화학020304_차입금및금리지수" xfId="24342" xr:uid="{00000000-0005-0000-0000-0000D14C0000}"/>
    <cellStyle name="원_NCF6BB2F_공표손익차이분석화학020304_차입금지표(9월부터)" xfId="24343" xr:uid="{00000000-0005-0000-0000-0000D24C0000}"/>
    <cellStyle name="원_NCF6BB2F_공표손익차이분석화학020304_한국재무임원회의0507" xfId="24344" xr:uid="{00000000-0005-0000-0000-0000D34C0000}"/>
    <cellStyle name="원_NCF6BB2F_손익보고(2004.01)" xfId="24345" xr:uid="{00000000-0005-0000-0000-0000D44C0000}"/>
    <cellStyle name="원_NCF6BB2F_월차결산(2004.12)" xfId="24346" xr:uid="{00000000-0005-0000-0000-0000D54C0000}"/>
    <cellStyle name="원_NCF6BB2F_월차결산(2005.01)" xfId="24347" xr:uid="{00000000-0005-0000-0000-0000D64C0000}"/>
    <cellStyle name="원_NCF6BB2F_자산감축실적" xfId="24348" xr:uid="{00000000-0005-0000-0000-0000D74C0000}"/>
    <cellStyle name="원_NCF6BB2F_재무대책양식05. 3.15" xfId="24349" xr:uid="{00000000-0005-0000-0000-0000D84C0000}"/>
    <cellStyle name="원_NCF6BB2F_주요경영환경및대처" xfId="24350" xr:uid="{00000000-0005-0000-0000-0000D94C0000}"/>
    <cellStyle name="원_NCF6BB2F_차입금 관련지표 0509" xfId="24351" xr:uid="{00000000-0005-0000-0000-0000DA4C0000}"/>
    <cellStyle name="원_NCF6BB2F_차입금 관련지표 051005" xfId="24352" xr:uid="{00000000-0005-0000-0000-0000DB4C0000}"/>
    <cellStyle name="원_NCF6BB2F_차입금 관련지표 051005(2)" xfId="24353" xr:uid="{00000000-0005-0000-0000-0000DC4C0000}"/>
    <cellStyle name="원_NCF6BB2F_차입금및금리지수" xfId="24354" xr:uid="{00000000-0005-0000-0000-0000DD4C0000}"/>
    <cellStyle name="원_NCF6BB2F_차입금지표(9월부터)" xfId="24355" xr:uid="{00000000-0005-0000-0000-0000DE4C0000}"/>
    <cellStyle name="원_NCF6BB2F_한국재무임원회의0507" xfId="24356" xr:uid="{00000000-0005-0000-0000-0000DF4C0000}"/>
    <cellStyle name="원_NCF6BB2F_현금흐름표0305" xfId="24357" xr:uid="{00000000-0005-0000-0000-0000E04C0000}"/>
    <cellStyle name="원_NCF6BB2F_화학" xfId="24358" xr:uid="{00000000-0005-0000-0000-0000E14C0000}"/>
    <cellStyle name="원_part2_cdh2" xfId="24359" xr:uid="{00000000-0005-0000-0000-0000E24C0000}"/>
    <cellStyle name="원_part2_cdh3" xfId="24360" xr:uid="{00000000-0005-0000-0000-0000E34C0000}"/>
    <cellStyle name="원_part2_kkh" xfId="24361" xr:uid="{00000000-0005-0000-0000-0000E44C0000}"/>
    <cellStyle name="원_PM항목(1)" xfId="24362" xr:uid="{00000000-0005-0000-0000-0000E54C0000}"/>
    <cellStyle name="원_S.고속직행손익안분기준" xfId="24363" xr:uid="{00000000-0005-0000-0000-0000E64C0000}"/>
    <cellStyle name="원_STEP2부속명세서4(입금에서차입금까지)" xfId="24364" xr:uid="{00000000-0005-0000-0000-0000E74C0000}"/>
    <cellStyle name="원_STEP2부속명세서4(입금에서차입금까지)_2003사업계획입금자료" xfId="24365" xr:uid="{00000000-0005-0000-0000-0000E84C0000}"/>
    <cellStyle name="원_간주, 감가, 세금, 복리 세부내역(1)" xfId="24366" xr:uid="{00000000-0005-0000-0000-0000E94C0000}"/>
    <cellStyle name="원_간주매출,비용예산" xfId="24367" xr:uid="{00000000-0005-0000-0000-0000EA4C0000}"/>
    <cellStyle name="원_개발사업팀입금계획" xfId="24368" xr:uid="{00000000-0005-0000-0000-0000EB4C0000}"/>
    <cellStyle name="원_개발사업팀입금계획_2003사업계획입금자료" xfId="24369" xr:uid="{00000000-0005-0000-0000-0000EC4C0000}"/>
    <cellStyle name="원_건설종합" xfId="24370" xr:uid="{00000000-0005-0000-0000-0000ED4C0000}"/>
    <cellStyle name="원_계량부문(04년)-백만원" xfId="24371" xr:uid="{00000000-0005-0000-0000-0000EE4C0000}"/>
    <cellStyle name="원_계량부문_format" xfId="24372" xr:uid="{00000000-0005-0000-0000-0000EF4C0000}"/>
    <cellStyle name="원_고속 임원PM(`07년)" xfId="24373" xr:uid="{00000000-0005-0000-0000-0000F04C0000}"/>
    <cellStyle name="원_공표손익차이분석화학020304" xfId="24374" xr:uid="{00000000-0005-0000-0000-0000F14C0000}"/>
    <cellStyle name="원_공표손익차이분석화학020304_04. 1.14" xfId="24375" xr:uid="{00000000-0005-0000-0000-0000F24C0000}"/>
    <cellStyle name="원_공표손익차이분석화학020304_04.12.21" xfId="24376" xr:uid="{00000000-0005-0000-0000-0000F34C0000}"/>
    <cellStyle name="원_공표손익차이분석화학020304_05.1.18재무(회장님수정)" xfId="24377" xr:uid="{00000000-0005-0000-0000-0000F44C0000}"/>
    <cellStyle name="원_공표손익차이분석화학020304_재무대책양식05. 3.15" xfId="24378" xr:uid="{00000000-0005-0000-0000-0000F54C0000}"/>
    <cellStyle name="원_공표손익차이분석화학020304_차이분석(6월누계목표실적)" xfId="24379" xr:uid="{00000000-0005-0000-0000-0000F64C0000}"/>
    <cellStyle name="원_공표손익차이분석화학020304_차이분석(6월전년동기실적)" xfId="24380" xr:uid="{00000000-0005-0000-0000-0000F74C0000}"/>
    <cellStyle name="원_공표손익차이분석화학020304_차이분석(하반기목표실적)" xfId="24381" xr:uid="{00000000-0005-0000-0000-0000F84C0000}"/>
    <cellStyle name="원_공표손익차이분석화학020304_차입금 관련지표 0509" xfId="24382" xr:uid="{00000000-0005-0000-0000-0000F94C0000}"/>
    <cellStyle name="원_공표손익차이분석화학020304_차입금 관련지표 051005" xfId="24383" xr:uid="{00000000-0005-0000-0000-0000FA4C0000}"/>
    <cellStyle name="원_공표손익차이분석화학020304_차입금 관련지표 051005(2)" xfId="24384" xr:uid="{00000000-0005-0000-0000-0000FB4C0000}"/>
    <cellStyle name="원_공표손익차이분석화학020304_차입금및금리지수" xfId="24385" xr:uid="{00000000-0005-0000-0000-0000FC4C0000}"/>
    <cellStyle name="원_공표손익차이분석화학020304_차입금지표(9월부터)" xfId="24386" xr:uid="{00000000-0005-0000-0000-0000FD4C0000}"/>
    <cellStyle name="원_공표손익차이분석화학020304_한국재무임원회의0507" xfId="24387" xr:uid="{00000000-0005-0000-0000-0000FE4C0000}"/>
    <cellStyle name="원_교육계획" xfId="24388" xr:uid="{00000000-0005-0000-0000-0000FF4C0000}"/>
    <cellStyle name="원_구분손익 변경(안)물적분할후" xfId="24389" xr:uid="{00000000-0005-0000-0000-0000004D0000}"/>
    <cellStyle name="원_금융비용(11.13)" xfId="24390" xr:uid="{00000000-0005-0000-0000-0000014D0000}"/>
    <cellStyle name="원_기안표지" xfId="24391" xr:uid="{00000000-0005-0000-0000-0000024D0000}"/>
    <cellStyle name="원_대차대조표분할추정" xfId="24392" xr:uid="{00000000-0005-0000-0000-0000034D0000}"/>
    <cellStyle name="원_대차대조표안분(2안)확정" xfId="24393" xr:uid="{00000000-0005-0000-0000-0000044D0000}"/>
    <cellStyle name="원_목표조정" xfId="24394" xr:uid="{00000000-0005-0000-0000-0000054D0000}"/>
    <cellStyle name="원_목표조정(061002)" xfId="24395" xr:uid="{00000000-0005-0000-0000-0000064D0000}"/>
    <cellStyle name="원_목표조정(1002)김승용" xfId="24396" xr:uid="{00000000-0005-0000-0000-0000074D0000}"/>
    <cellStyle name="원_부속명세서4(자금수지표에서 현금흐름표)" xfId="24397" xr:uid="{00000000-0005-0000-0000-0000084D0000}"/>
    <cellStyle name="원_비전경영5개년계획 - 2002년수정사업계획부문" xfId="24398" xr:uid="{00000000-0005-0000-0000-0000094D0000}"/>
    <cellStyle name="원_손익보고(2004.01)" xfId="24399" xr:uid="{00000000-0005-0000-0000-00000A4D0000}"/>
    <cellStyle name="원_수주투자심의(결재본)" xfId="24400" xr:uid="{00000000-0005-0000-0000-00000B4D0000}"/>
    <cellStyle name="원_신규 인가 및 개통(09 목표)(1)" xfId="24401" xr:uid="{00000000-0005-0000-0000-00000C4D0000}"/>
    <cellStyle name="원_심의확정03매출원가율종합2" xfId="24402" xr:uid="{00000000-0005-0000-0000-00000D4D0000}"/>
    <cellStyle name="원_영업활성화 보고서" xfId="24403" xr:uid="{00000000-0005-0000-0000-00000E4D0000}"/>
    <cellStyle name="원_오봉개발수정후1203자금수지2003사업계획종합" xfId="24404" xr:uid="{00000000-0005-0000-0000-00000F4D0000}"/>
    <cellStyle name="원_운송원가계획(11.25)" xfId="24405" xr:uid="{00000000-0005-0000-0000-0000104D0000}"/>
    <cellStyle name="원_월말명단(0312)" xfId="24406" xr:uid="{00000000-0005-0000-0000-0000114D0000}"/>
    <cellStyle name="원_월별매출예산(그룹목표할당후 최종)" xfId="24407" xr:uid="{00000000-0005-0000-0000-0000124D0000}"/>
    <cellStyle name="원_월차결산(2004.12)" xfId="24408" xr:uid="{00000000-0005-0000-0000-0000134D0000}"/>
    <cellStyle name="원_월차결산(2005.01)" xfId="24409" xr:uid="{00000000-0005-0000-0000-0000144D0000}"/>
    <cellStyle name="원_인력감축실적(31기4분기)" xfId="24410" xr:uid="{00000000-0005-0000-0000-0000154D0000}"/>
    <cellStyle name="원_인원감축실적_내부용(0312)" xfId="24411" xr:uid="{00000000-0005-0000-0000-0000164D0000}"/>
    <cellStyle name="원_인원감축실적_내부용(0312)_NC7B160A5" xfId="24412" xr:uid="{00000000-0005-0000-0000-0000174D0000}"/>
    <cellStyle name="원_일반관리비예산(전체)" xfId="24413" xr:uid="{00000000-0005-0000-0000-0000184D0000}"/>
    <cellStyle name="원_임차현황(10월)" xfId="24414" xr:uid="{00000000-0005-0000-0000-0000194D0000}"/>
    <cellStyle name="원_임차현황(10월)_NC15C5AFF" xfId="24415" xr:uid="{00000000-0005-0000-0000-00001A4D0000}"/>
    <cellStyle name="원_장기전략목표(LTI)" xfId="24416" xr:uid="{00000000-0005-0000-0000-00001B4D0000}"/>
    <cellStyle name="원_제32기교육비예산" xfId="24417" xr:uid="{00000000-0005-0000-0000-00001C4D0000}"/>
    <cellStyle name="원_제32일반관리비예산" xfId="24418" xr:uid="{00000000-0005-0000-0000-00001D4D0000}"/>
    <cellStyle name="원_제32일반관리비예산_NC2ECD008" xfId="24419" xr:uid="{00000000-0005-0000-0000-00001E4D0000}"/>
    <cellStyle name="원_제32일반관리비예산_NC7B160A5" xfId="24420" xr:uid="{00000000-0005-0000-0000-00001F4D0000}"/>
    <cellStyle name="원_제32일반관리비예산_중장기예산(03년3월)" xfId="24421" xr:uid="{00000000-0005-0000-0000-0000204D0000}"/>
    <cellStyle name="원_제33일반관리비예산(확정040303)" xfId="24422" xr:uid="{00000000-0005-0000-0000-0000214D0000}"/>
    <cellStyle name="원_조직도(속리산,1001)" xfId="24423" xr:uid="{00000000-0005-0000-0000-0000224D0000}"/>
    <cellStyle name="원_주요경영지표(0211월)" xfId="24424" xr:uid="{00000000-0005-0000-0000-0000234D0000}"/>
    <cellStyle name="원_주요경영환경및대처" xfId="24425" xr:uid="{00000000-0005-0000-0000-0000244D0000}"/>
    <cellStyle name="원_주택사업팀2003년도 비젼경영계획3-2" xfId="24426" xr:uid="{00000000-0005-0000-0000-0000254D0000}"/>
    <cellStyle name="원_중장기비전경영계획part2(최종본20020225)" xfId="24427" xr:uid="{00000000-0005-0000-0000-0000264D0000}"/>
    <cellStyle name="원_중장기예산(04년3월)" xfId="24428" xr:uid="{00000000-0005-0000-0000-0000274D0000}"/>
    <cellStyle name="원_중장기전략" xfId="24429" xr:uid="{00000000-0005-0000-0000-0000284D0000}"/>
    <cellStyle name="원_중장기편성기준(11.17)" xfId="24430" xr:uid="{00000000-0005-0000-0000-0000294D0000}"/>
    <cellStyle name="원_차입계획 (version 1)" xfId="24431" xr:uid="{00000000-0005-0000-0000-00002A4D0000}"/>
    <cellStyle name="원_최종매출정리" xfId="24432" xr:uid="{00000000-0005-0000-0000-00002B4D0000}"/>
    <cellStyle name="원_현금흐름표0305" xfId="24433" xr:uid="{00000000-0005-0000-0000-00002C4D0000}"/>
    <cellStyle name="원_현금흐름표예산(2003)" xfId="24434" xr:uid="{00000000-0005-0000-0000-00002D4D0000}"/>
    <cellStyle name="원_환경1팀수주최종본" xfId="24435" xr:uid="{00000000-0005-0000-0000-00002E4D0000}"/>
    <cellStyle name="원_환경1팀수주최종본_2003사업계획입금자료" xfId="24436" xr:uid="{00000000-0005-0000-0000-00002F4D0000}"/>
    <cellStyle name="입력" xfId="9" builtinId="20" customBuiltin="1"/>
    <cellStyle name="입력 10" xfId="2661" xr:uid="{00000000-0005-0000-0000-0000314D0000}"/>
    <cellStyle name="입력 10 2" xfId="2742" xr:uid="{00000000-0005-0000-0000-0000324D0000}"/>
    <cellStyle name="입력 10 3" xfId="5078" xr:uid="{00000000-0005-0000-0000-0000334D0000}"/>
    <cellStyle name="입력 10 4" xfId="8187" xr:uid="{00000000-0005-0000-0000-0000344D0000}"/>
    <cellStyle name="입력 11" xfId="2847" xr:uid="{00000000-0005-0000-0000-0000354D0000}"/>
    <cellStyle name="입력 11 2" xfId="2934" xr:uid="{00000000-0005-0000-0000-0000364D0000}"/>
    <cellStyle name="입력 11 3" xfId="5122" xr:uid="{00000000-0005-0000-0000-0000374D0000}"/>
    <cellStyle name="입력 12" xfId="2989" xr:uid="{00000000-0005-0000-0000-0000384D0000}"/>
    <cellStyle name="입력 12 2" xfId="3077" xr:uid="{00000000-0005-0000-0000-0000394D0000}"/>
    <cellStyle name="입력 12 3" xfId="5166" xr:uid="{00000000-0005-0000-0000-00003A4D0000}"/>
    <cellStyle name="입력 13" xfId="3183" xr:uid="{00000000-0005-0000-0000-00003B4D0000}"/>
    <cellStyle name="입력 13 2" xfId="3277" xr:uid="{00000000-0005-0000-0000-00003C4D0000}"/>
    <cellStyle name="입력 13 3" xfId="5210" xr:uid="{00000000-0005-0000-0000-00003D4D0000}"/>
    <cellStyle name="입력 14" xfId="3358" xr:uid="{00000000-0005-0000-0000-00003E4D0000}"/>
    <cellStyle name="입력 14 2" xfId="3711" xr:uid="{00000000-0005-0000-0000-00003F4D0000}"/>
    <cellStyle name="입력 15" xfId="4332" xr:uid="{00000000-0005-0000-0000-0000404D0000}"/>
    <cellStyle name="입력 2" xfId="275" xr:uid="{00000000-0005-0000-0000-0000414D0000}"/>
    <cellStyle name="입력 2 10" xfId="10108" xr:uid="{00000000-0005-0000-0000-0000424D0000}"/>
    <cellStyle name="입력 2 11" xfId="10788" xr:uid="{00000000-0005-0000-0000-0000434D0000}"/>
    <cellStyle name="입력 2 12" xfId="9681" xr:uid="{00000000-0005-0000-0000-0000444D0000}"/>
    <cellStyle name="입력 2 13" xfId="10325" xr:uid="{00000000-0005-0000-0000-0000454D0000}"/>
    <cellStyle name="입력 2 14" xfId="10329" xr:uid="{00000000-0005-0000-0000-0000464D0000}"/>
    <cellStyle name="입력 2 15" xfId="10592" xr:uid="{00000000-0005-0000-0000-0000474D0000}"/>
    <cellStyle name="입력 2 16" xfId="12733" xr:uid="{00000000-0005-0000-0000-0000484D0000}"/>
    <cellStyle name="입력 2 17" xfId="11259" xr:uid="{00000000-0005-0000-0000-0000494D0000}"/>
    <cellStyle name="입력 2 18" xfId="12358" xr:uid="{00000000-0005-0000-0000-00004A4D0000}"/>
    <cellStyle name="입력 2 19" xfId="12703" xr:uid="{00000000-0005-0000-0000-00004B4D0000}"/>
    <cellStyle name="입력 2 2" xfId="441" xr:uid="{00000000-0005-0000-0000-00004C4D0000}"/>
    <cellStyle name="입력 2 2 10" xfId="6782" xr:uid="{00000000-0005-0000-0000-00004D4D0000}"/>
    <cellStyle name="입력 2 2 10 10" xfId="9951" xr:uid="{00000000-0005-0000-0000-00004E4D0000}"/>
    <cellStyle name="입력 2 2 10 11" xfId="10511" xr:uid="{00000000-0005-0000-0000-00004F4D0000}"/>
    <cellStyle name="입력 2 2 10 12" xfId="10052" xr:uid="{00000000-0005-0000-0000-0000504D0000}"/>
    <cellStyle name="입력 2 2 10 13" xfId="11159" xr:uid="{00000000-0005-0000-0000-0000514D0000}"/>
    <cellStyle name="입력 2 2 10 14" xfId="12950" xr:uid="{00000000-0005-0000-0000-0000524D0000}"/>
    <cellStyle name="입력 2 2 10 15" xfId="13362" xr:uid="{00000000-0005-0000-0000-0000534D0000}"/>
    <cellStyle name="입력 2 2 10 16" xfId="13732" xr:uid="{00000000-0005-0000-0000-0000544D0000}"/>
    <cellStyle name="입력 2 2 10 17" xfId="14093" xr:uid="{00000000-0005-0000-0000-0000554D0000}"/>
    <cellStyle name="입력 2 2 10 18" xfId="15151" xr:uid="{00000000-0005-0000-0000-0000564D0000}"/>
    <cellStyle name="입력 2 2 10 19" xfId="14955" xr:uid="{00000000-0005-0000-0000-0000574D0000}"/>
    <cellStyle name="입력 2 2 10 2" xfId="7579" xr:uid="{00000000-0005-0000-0000-0000584D0000}"/>
    <cellStyle name="입력 2 2 10 2 10" xfId="13970" xr:uid="{00000000-0005-0000-0000-0000594D0000}"/>
    <cellStyle name="입력 2 2 10 2 11" xfId="19537" xr:uid="{00000000-0005-0000-0000-00005A4D0000}"/>
    <cellStyle name="입력 2 2 10 2 12" xfId="33779" xr:uid="{00000000-0005-0000-0000-00005B4D0000}"/>
    <cellStyle name="입력 2 2 10 2 13" xfId="38698" xr:uid="{00000000-0005-0000-0000-00005C4D0000}"/>
    <cellStyle name="입력 2 2 10 2 14" xfId="41414" xr:uid="{00000000-0005-0000-0000-0000171A0000}"/>
    <cellStyle name="입력 2 2 10 2 15" xfId="46433" xr:uid="{00000000-0005-0000-0000-0000171A0000}"/>
    <cellStyle name="입력 2 2 10 2 2" xfId="11680" xr:uid="{00000000-0005-0000-0000-00005D4D0000}"/>
    <cellStyle name="입력 2 2 10 2 3" xfId="11880" xr:uid="{00000000-0005-0000-0000-00005E4D0000}"/>
    <cellStyle name="입력 2 2 10 2 4" xfId="12080" xr:uid="{00000000-0005-0000-0000-00005F4D0000}"/>
    <cellStyle name="입력 2 2 10 2 5" xfId="12280" xr:uid="{00000000-0005-0000-0000-0000604D0000}"/>
    <cellStyle name="입력 2 2 10 2 6" xfId="12787" xr:uid="{00000000-0005-0000-0000-0000614D0000}"/>
    <cellStyle name="입력 2 2 10 2 7" xfId="13120" xr:uid="{00000000-0005-0000-0000-0000624D0000}"/>
    <cellStyle name="입력 2 2 10 2 8" xfId="9503" xr:uid="{00000000-0005-0000-0000-0000634D0000}"/>
    <cellStyle name="입력 2 2 10 2 9" xfId="13601" xr:uid="{00000000-0005-0000-0000-0000644D0000}"/>
    <cellStyle name="입력 2 2 10 20" xfId="14131" xr:uid="{00000000-0005-0000-0000-0000654D0000}"/>
    <cellStyle name="입력 2 2 10 21" xfId="15352" xr:uid="{00000000-0005-0000-0000-0000664D0000}"/>
    <cellStyle name="입력 2 2 10 22" xfId="15498" xr:uid="{00000000-0005-0000-0000-0000674D0000}"/>
    <cellStyle name="입력 2 2 10 23" xfId="15640" xr:uid="{00000000-0005-0000-0000-0000684D0000}"/>
    <cellStyle name="입력 2 2 10 24" xfId="17832" xr:uid="{00000000-0005-0000-0000-0000694D0000}"/>
    <cellStyle name="입력 2 2 10 25" xfId="17846" xr:uid="{00000000-0005-0000-0000-00006A4D0000}"/>
    <cellStyle name="입력 2 2 10 26" xfId="19750" xr:uid="{00000000-0005-0000-0000-00006B4D0000}"/>
    <cellStyle name="입력 2 2 10 27" xfId="32900" xr:uid="{00000000-0005-0000-0000-00006C4D0000}"/>
    <cellStyle name="입력 2 2 10 28" xfId="33543" xr:uid="{00000000-0005-0000-0000-00006D4D0000}"/>
    <cellStyle name="입력 2 2 10 29" xfId="38934" xr:uid="{00000000-0005-0000-0000-00006E4D0000}"/>
    <cellStyle name="입력 2 2 10 3" xfId="7578" xr:uid="{00000000-0005-0000-0000-00006F4D0000}"/>
    <cellStyle name="입력 2 2 10 3 10" xfId="40884" xr:uid="{00000000-0005-0000-0000-0000DC050000}"/>
    <cellStyle name="입력 2 2 10 3 11" xfId="40446" xr:uid="{00000000-0005-0000-0000-0000DC050000}"/>
    <cellStyle name="입력 2 2 10 3 2" xfId="8586" xr:uid="{00000000-0005-0000-0000-0000704D0000}"/>
    <cellStyle name="입력 2 2 10 3 3" xfId="14487" xr:uid="{00000000-0005-0000-0000-0000714D0000}"/>
    <cellStyle name="입력 2 2 10 3 4" xfId="14172" xr:uid="{00000000-0005-0000-0000-0000724D0000}"/>
    <cellStyle name="입력 2 2 10 3 5" xfId="11059" xr:uid="{00000000-0005-0000-0000-0000734D0000}"/>
    <cellStyle name="입력 2 2 10 3 6" xfId="12880" xr:uid="{00000000-0005-0000-0000-0000744D0000}"/>
    <cellStyle name="입력 2 2 10 3 7" xfId="14436" xr:uid="{00000000-0005-0000-0000-0000754D0000}"/>
    <cellStyle name="입력 2 2 10 3 8" xfId="15750" xr:uid="{00000000-0005-0000-0000-0000764D0000}"/>
    <cellStyle name="입력 2 2 10 3 9" xfId="19092" xr:uid="{00000000-0005-0000-0000-0000774D0000}"/>
    <cellStyle name="입력 2 2 10 30" xfId="39442" xr:uid="{00000000-0005-0000-0000-0000784D0000}"/>
    <cellStyle name="입력 2 2 10 31" xfId="40010" xr:uid="{00000000-0005-0000-0000-00008A020000}"/>
    <cellStyle name="입력 2 2 10 32" xfId="40346" xr:uid="{00000000-0005-0000-0000-00008F020000}"/>
    <cellStyle name="입력 2 2 10 33" xfId="40528" xr:uid="{00000000-0005-0000-0000-00008F020000}"/>
    <cellStyle name="입력 2 2 10 34" xfId="47099" xr:uid="{00000000-0005-0000-0000-0000B1020000}"/>
    <cellStyle name="입력 2 2 10 35" xfId="46957" xr:uid="{00000000-0005-0000-0000-0000B1020000}"/>
    <cellStyle name="입력 2 2 10 4" xfId="8268" xr:uid="{00000000-0005-0000-0000-0000794D0000}"/>
    <cellStyle name="입력 2 2 10 4 10" xfId="41175" xr:uid="{00000000-0005-0000-0000-0000DD050000}"/>
    <cellStyle name="입력 2 2 10 4 11" xfId="39751" xr:uid="{00000000-0005-0000-0000-0000DD050000}"/>
    <cellStyle name="입력 2 2 10 4 2" xfId="8339" xr:uid="{00000000-0005-0000-0000-00007A4D0000}"/>
    <cellStyle name="입력 2 2 10 4 3" xfId="14809" xr:uid="{00000000-0005-0000-0000-00007B4D0000}"/>
    <cellStyle name="입력 2 2 10 4 4" xfId="11100" xr:uid="{00000000-0005-0000-0000-00007C4D0000}"/>
    <cellStyle name="입력 2 2 10 4 5" xfId="14993" xr:uid="{00000000-0005-0000-0000-00007D4D0000}"/>
    <cellStyle name="입력 2 2 10 4 6" xfId="15068" xr:uid="{00000000-0005-0000-0000-00007E4D0000}"/>
    <cellStyle name="입력 2 2 10 4 7" xfId="14943" xr:uid="{00000000-0005-0000-0000-00007F4D0000}"/>
    <cellStyle name="입력 2 2 10 4 8" xfId="17794" xr:uid="{00000000-0005-0000-0000-0000804D0000}"/>
    <cellStyle name="입력 2 2 10 4 9" xfId="19317" xr:uid="{00000000-0005-0000-0000-0000814D0000}"/>
    <cellStyle name="입력 2 2 10 5" xfId="9394" xr:uid="{00000000-0005-0000-0000-0000824D0000}"/>
    <cellStyle name="입력 2 2 10 6" xfId="10254" xr:uid="{00000000-0005-0000-0000-0000834D0000}"/>
    <cellStyle name="입력 2 2 10 7" xfId="10129" xr:uid="{00000000-0005-0000-0000-0000844D0000}"/>
    <cellStyle name="입력 2 2 10 8" xfId="10380" xr:uid="{00000000-0005-0000-0000-0000854D0000}"/>
    <cellStyle name="입력 2 2 10 9" xfId="9850" xr:uid="{00000000-0005-0000-0000-0000864D0000}"/>
    <cellStyle name="입력 2 2 11" xfId="6293" xr:uid="{00000000-0005-0000-0000-0000874D0000}"/>
    <cellStyle name="입력 2 2 11 10" xfId="13996" xr:uid="{00000000-0005-0000-0000-0000884D0000}"/>
    <cellStyle name="입력 2 2 11 11" xfId="19515" xr:uid="{00000000-0005-0000-0000-0000894D0000}"/>
    <cellStyle name="입력 2 2 11 12" xfId="33805" xr:uid="{00000000-0005-0000-0000-00008A4D0000}"/>
    <cellStyle name="입력 2 2 11 13" xfId="38672" xr:uid="{00000000-0005-0000-0000-00008B4D0000}"/>
    <cellStyle name="입력 2 2 11 14" xfId="41341" xr:uid="{00000000-0005-0000-0000-0000181A0000}"/>
    <cellStyle name="입력 2 2 11 15" xfId="46407" xr:uid="{00000000-0005-0000-0000-0000181A0000}"/>
    <cellStyle name="입력 2 2 11 2" xfId="11706" xr:uid="{00000000-0005-0000-0000-00008C4D0000}"/>
    <cellStyle name="입력 2 2 11 3" xfId="11906" xr:uid="{00000000-0005-0000-0000-00008D4D0000}"/>
    <cellStyle name="입력 2 2 11 4" xfId="12106" xr:uid="{00000000-0005-0000-0000-00008E4D0000}"/>
    <cellStyle name="입력 2 2 11 5" xfId="12306" xr:uid="{00000000-0005-0000-0000-00008F4D0000}"/>
    <cellStyle name="입력 2 2 11 6" xfId="12813" xr:uid="{00000000-0005-0000-0000-0000904D0000}"/>
    <cellStyle name="입력 2 2 11 7" xfId="13146" xr:uid="{00000000-0005-0000-0000-0000914D0000}"/>
    <cellStyle name="입력 2 2 11 8" xfId="11433" xr:uid="{00000000-0005-0000-0000-0000924D0000}"/>
    <cellStyle name="입력 2 2 11 9" xfId="13627" xr:uid="{00000000-0005-0000-0000-0000934D0000}"/>
    <cellStyle name="입력 2 2 12" xfId="8681" xr:uid="{00000000-0005-0000-0000-0000944D0000}"/>
    <cellStyle name="입력 2 2 12 2" xfId="19090" xr:uid="{00000000-0005-0000-0000-0000954D0000}"/>
    <cellStyle name="입력 2 2 12 3" xfId="33870" xr:uid="{00000000-0005-0000-0000-0000964D0000}"/>
    <cellStyle name="입력 2 2 12 4" xfId="38620" xr:uid="{00000000-0005-0000-0000-0000974D0000}"/>
    <cellStyle name="입력 2 2 12 5" xfId="40573" xr:uid="{00000000-0005-0000-0000-0000191A0000}"/>
    <cellStyle name="입력 2 2 12 6" xfId="46356" xr:uid="{00000000-0005-0000-0000-0000191A0000}"/>
    <cellStyle name="입력 2 2 13" xfId="9861" xr:uid="{00000000-0005-0000-0000-0000984D0000}"/>
    <cellStyle name="입력 2 2 14" xfId="10392" xr:uid="{00000000-0005-0000-0000-0000994D0000}"/>
    <cellStyle name="입력 2 2 15" xfId="9660" xr:uid="{00000000-0005-0000-0000-00009A4D0000}"/>
    <cellStyle name="입력 2 2 16" xfId="9513" xr:uid="{00000000-0005-0000-0000-00009B4D0000}"/>
    <cellStyle name="입력 2 2 17" xfId="10902" xr:uid="{00000000-0005-0000-0000-00009C4D0000}"/>
    <cellStyle name="입력 2 2 18" xfId="10180" xr:uid="{00000000-0005-0000-0000-00009D4D0000}"/>
    <cellStyle name="입력 2 2 19" xfId="11251" xr:uid="{00000000-0005-0000-0000-00009E4D0000}"/>
    <cellStyle name="입력 2 2 2" xfId="6294" xr:uid="{00000000-0005-0000-0000-00009F4D0000}"/>
    <cellStyle name="입력 2 2 2 10" xfId="10944" xr:uid="{00000000-0005-0000-0000-0000A04D0000}"/>
    <cellStyle name="입력 2 2 2 11" xfId="11264" xr:uid="{00000000-0005-0000-0000-0000A14D0000}"/>
    <cellStyle name="입력 2 2 2 12" xfId="10005" xr:uid="{00000000-0005-0000-0000-0000A24D0000}"/>
    <cellStyle name="입력 2 2 2 13" xfId="12660" xr:uid="{00000000-0005-0000-0000-0000A34D0000}"/>
    <cellStyle name="입력 2 2 2 14" xfId="13235" xr:uid="{00000000-0005-0000-0000-0000A44D0000}"/>
    <cellStyle name="입력 2 2 2 15" xfId="10632" xr:uid="{00000000-0005-0000-0000-0000A54D0000}"/>
    <cellStyle name="입력 2 2 2 16" xfId="13283" xr:uid="{00000000-0005-0000-0000-0000A64D0000}"/>
    <cellStyle name="입력 2 2 2 17" xfId="14123" xr:uid="{00000000-0005-0000-0000-0000A74D0000}"/>
    <cellStyle name="입력 2 2 2 18" xfId="15028" xr:uid="{00000000-0005-0000-0000-0000A84D0000}"/>
    <cellStyle name="입력 2 2 2 19" xfId="14750" xr:uid="{00000000-0005-0000-0000-0000A94D0000}"/>
    <cellStyle name="입력 2 2 2 2" xfId="6295" xr:uid="{00000000-0005-0000-0000-0000AA4D0000}"/>
    <cellStyle name="입력 2 2 2 2 10" xfId="10649" xr:uid="{00000000-0005-0000-0000-0000AB4D0000}"/>
    <cellStyle name="입력 2 2 2 2 11" xfId="11054" xr:uid="{00000000-0005-0000-0000-0000AC4D0000}"/>
    <cellStyle name="입력 2 2 2 2 12" xfId="9495" xr:uid="{00000000-0005-0000-0000-0000AD4D0000}"/>
    <cellStyle name="입력 2 2 2 2 13" xfId="12436" xr:uid="{00000000-0005-0000-0000-0000AE4D0000}"/>
    <cellStyle name="입력 2 2 2 2 14" xfId="12681" xr:uid="{00000000-0005-0000-0000-0000AF4D0000}"/>
    <cellStyle name="입력 2 2 2 2 15" xfId="13257" xr:uid="{00000000-0005-0000-0000-0000B04D0000}"/>
    <cellStyle name="입력 2 2 2 2 16" xfId="13259" xr:uid="{00000000-0005-0000-0000-0000B14D0000}"/>
    <cellStyle name="입력 2 2 2 2 17" xfId="13228" xr:uid="{00000000-0005-0000-0000-0000B24D0000}"/>
    <cellStyle name="입력 2 2 2 2 18" xfId="14597" xr:uid="{00000000-0005-0000-0000-0000B34D0000}"/>
    <cellStyle name="입력 2 2 2 2 19" xfId="14623" xr:uid="{00000000-0005-0000-0000-0000B44D0000}"/>
    <cellStyle name="입력 2 2 2 2 2" xfId="6296" xr:uid="{00000000-0005-0000-0000-0000B54D0000}"/>
    <cellStyle name="입력 2 2 2 2 2 10" xfId="10647" xr:uid="{00000000-0005-0000-0000-0000B64D0000}"/>
    <cellStyle name="입력 2 2 2 2 2 11" xfId="11151" xr:uid="{00000000-0005-0000-0000-0000B74D0000}"/>
    <cellStyle name="입력 2 2 2 2 2 12" xfId="12580" xr:uid="{00000000-0005-0000-0000-0000B84D0000}"/>
    <cellStyle name="입력 2 2 2 2 2 13" xfId="13169" xr:uid="{00000000-0005-0000-0000-0000B94D0000}"/>
    <cellStyle name="입력 2 2 2 2 2 14" xfId="12414" xr:uid="{00000000-0005-0000-0000-0000BA4D0000}"/>
    <cellStyle name="입력 2 2 2 2 2 15" xfId="13230" xr:uid="{00000000-0005-0000-0000-0000BB4D0000}"/>
    <cellStyle name="입력 2 2 2 2 2 16" xfId="13254" xr:uid="{00000000-0005-0000-0000-0000BC4D0000}"/>
    <cellStyle name="입력 2 2 2 2 2 17" xfId="14440" xr:uid="{00000000-0005-0000-0000-0000BD4D0000}"/>
    <cellStyle name="입력 2 2 2 2 2 18" xfId="14263" xr:uid="{00000000-0005-0000-0000-0000BE4D0000}"/>
    <cellStyle name="입력 2 2 2 2 2 19" xfId="14755" xr:uid="{00000000-0005-0000-0000-0000BF4D0000}"/>
    <cellStyle name="입력 2 2 2 2 2 2" xfId="6835" xr:uid="{00000000-0005-0000-0000-0000C04D0000}"/>
    <cellStyle name="입력 2 2 2 2 2 2 10" xfId="10520" xr:uid="{00000000-0005-0000-0000-0000C14D0000}"/>
    <cellStyle name="입력 2 2 2 2 2 2 11" xfId="10327" xr:uid="{00000000-0005-0000-0000-0000C24D0000}"/>
    <cellStyle name="입력 2 2 2 2 2 2 12" xfId="11058" xr:uid="{00000000-0005-0000-0000-0000C34D0000}"/>
    <cellStyle name="입력 2 2 2 2 2 2 13" xfId="11162" xr:uid="{00000000-0005-0000-0000-0000C44D0000}"/>
    <cellStyle name="입력 2 2 2 2 2 2 14" xfId="11496" xr:uid="{00000000-0005-0000-0000-0000C54D0000}"/>
    <cellStyle name="입력 2 2 2 2 2 2 15" xfId="13412" xr:uid="{00000000-0005-0000-0000-0000C64D0000}"/>
    <cellStyle name="입력 2 2 2 2 2 2 16" xfId="13780" xr:uid="{00000000-0005-0000-0000-0000C74D0000}"/>
    <cellStyle name="입력 2 2 2 2 2 2 17" xfId="12327" xr:uid="{00000000-0005-0000-0000-0000C84D0000}"/>
    <cellStyle name="입력 2 2 2 2 2 2 18" xfId="11296" xr:uid="{00000000-0005-0000-0000-0000C94D0000}"/>
    <cellStyle name="입력 2 2 2 2 2 2 19" xfId="14762" xr:uid="{00000000-0005-0000-0000-0000CA4D0000}"/>
    <cellStyle name="입력 2 2 2 2 2 2 2" xfId="7581" xr:uid="{00000000-0005-0000-0000-0000CB4D0000}"/>
    <cellStyle name="입력 2 2 2 2 2 2 2 10" xfId="13832" xr:uid="{00000000-0005-0000-0000-0000CC4D0000}"/>
    <cellStyle name="입력 2 2 2 2 2 2 2 11" xfId="19198" xr:uid="{00000000-0005-0000-0000-0000CD4D0000}"/>
    <cellStyle name="입력 2 2 2 2 2 2 2 12" xfId="33641" xr:uid="{00000000-0005-0000-0000-0000CE4D0000}"/>
    <cellStyle name="입력 2 2 2 2 2 2 2 13" xfId="38836" xr:uid="{00000000-0005-0000-0000-0000CF4D0000}"/>
    <cellStyle name="입력 2 2 2 2 2 2 2 14" xfId="41132" xr:uid="{00000000-0005-0000-0000-00001E1A0000}"/>
    <cellStyle name="입력 2 2 2 2 2 2 2 15" xfId="46571" xr:uid="{00000000-0005-0000-0000-00001E1A0000}"/>
    <cellStyle name="입력 2 2 2 2 2 2 2 2" xfId="11542" xr:uid="{00000000-0005-0000-0000-0000D04D0000}"/>
    <cellStyle name="입력 2 2 2 2 2 2 2 3" xfId="11742" xr:uid="{00000000-0005-0000-0000-0000D14D0000}"/>
    <cellStyle name="입력 2 2 2 2 2 2 2 4" xfId="11942" xr:uid="{00000000-0005-0000-0000-0000D24D0000}"/>
    <cellStyle name="입력 2 2 2 2 2 2 2 5" xfId="12142" xr:uid="{00000000-0005-0000-0000-0000D34D0000}"/>
    <cellStyle name="입력 2 2 2 2 2 2 2 6" xfId="12353" xr:uid="{00000000-0005-0000-0000-0000D44D0000}"/>
    <cellStyle name="입력 2 2 2 2 2 2 2 7" xfId="12982" xr:uid="{00000000-0005-0000-0000-0000D54D0000}"/>
    <cellStyle name="입력 2 2 2 2 2 2 2 8" xfId="12525" xr:uid="{00000000-0005-0000-0000-0000D64D0000}"/>
    <cellStyle name="입력 2 2 2 2 2 2 2 9" xfId="13463" xr:uid="{00000000-0005-0000-0000-0000D74D0000}"/>
    <cellStyle name="입력 2 2 2 2 2 2 20" xfId="10247" xr:uid="{00000000-0005-0000-0000-0000D84D0000}"/>
    <cellStyle name="입력 2 2 2 2 2 2 21" xfId="15397" xr:uid="{00000000-0005-0000-0000-0000D94D0000}"/>
    <cellStyle name="입력 2 2 2 2 2 2 22" xfId="15543" xr:uid="{00000000-0005-0000-0000-0000DA4D0000}"/>
    <cellStyle name="입력 2 2 2 2 2 2 23" xfId="15684" xr:uid="{00000000-0005-0000-0000-0000DB4D0000}"/>
    <cellStyle name="입력 2 2 2 2 2 2 24" xfId="19845" xr:uid="{00000000-0005-0000-0000-0000DC4D0000}"/>
    <cellStyle name="입력 2 2 2 2 2 2 25" xfId="19342" xr:uid="{00000000-0005-0000-0000-0000DD4D0000}"/>
    <cellStyle name="입력 2 2 2 2 2 2 26" xfId="19710" xr:uid="{00000000-0005-0000-0000-0000DE4D0000}"/>
    <cellStyle name="입력 2 2 2 2 2 2 27" xfId="32947" xr:uid="{00000000-0005-0000-0000-0000DF4D0000}"/>
    <cellStyle name="입력 2 2 2 2 2 2 28" xfId="33590" xr:uid="{00000000-0005-0000-0000-0000E04D0000}"/>
    <cellStyle name="입력 2 2 2 2 2 2 29" xfId="38887" xr:uid="{00000000-0005-0000-0000-0000E14D0000}"/>
    <cellStyle name="입력 2 2 2 2 2 2 3" xfId="7580" xr:uid="{00000000-0005-0000-0000-0000E24D0000}"/>
    <cellStyle name="입력 2 2 2 2 2 2 3 10" xfId="40886" xr:uid="{00000000-0005-0000-0000-0000E3050000}"/>
    <cellStyle name="입력 2 2 2 2 2 2 3 11" xfId="40164" xr:uid="{00000000-0005-0000-0000-0000E3050000}"/>
    <cellStyle name="입력 2 2 2 2 2 2 3 2" xfId="9166" xr:uid="{00000000-0005-0000-0000-0000E34D0000}"/>
    <cellStyle name="입력 2 2 2 2 2 2 3 3" xfId="14488" xr:uid="{00000000-0005-0000-0000-0000E44D0000}"/>
    <cellStyle name="입력 2 2 2 2 2 2 3 4" xfId="14381" xr:uid="{00000000-0005-0000-0000-0000E54D0000}"/>
    <cellStyle name="입력 2 2 2 2 2 2 3 5" xfId="14749" xr:uid="{00000000-0005-0000-0000-0000E64D0000}"/>
    <cellStyle name="입력 2 2 2 2 2 2 3 6" xfId="14410" xr:uid="{00000000-0005-0000-0000-0000E74D0000}"/>
    <cellStyle name="입력 2 2 2 2 2 2 3 7" xfId="14165" xr:uid="{00000000-0005-0000-0000-0000E84D0000}"/>
    <cellStyle name="입력 2 2 2 2 2 2 3 8" xfId="15741" xr:uid="{00000000-0005-0000-0000-0000E94D0000}"/>
    <cellStyle name="입력 2 2 2 2 2 2 3 9" xfId="19094" xr:uid="{00000000-0005-0000-0000-0000EA4D0000}"/>
    <cellStyle name="입력 2 2 2 2 2 2 30" xfId="39489" xr:uid="{00000000-0005-0000-0000-0000EB4D0000}"/>
    <cellStyle name="입력 2 2 2 2 2 2 31" xfId="39558" xr:uid="{00000000-0005-0000-0000-00008E020000}"/>
    <cellStyle name="입력 2 2 2 2 2 2 32" xfId="40394" xr:uid="{00000000-0005-0000-0000-000093020000}"/>
    <cellStyle name="입력 2 2 2 2 2 2 33" xfId="40578" xr:uid="{00000000-0005-0000-0000-000093020000}"/>
    <cellStyle name="입력 2 2 2 2 2 2 34" xfId="47146" xr:uid="{00000000-0005-0000-0000-0000B5020000}"/>
    <cellStyle name="입력 2 2 2 2 2 2 35" xfId="46987" xr:uid="{00000000-0005-0000-0000-0000B5020000}"/>
    <cellStyle name="입력 2 2 2 2 2 2 4" xfId="8269" xr:uid="{00000000-0005-0000-0000-0000EC4D0000}"/>
    <cellStyle name="입력 2 2 2 2 2 2 4 10" xfId="41176" xr:uid="{00000000-0005-0000-0000-0000E4050000}"/>
    <cellStyle name="입력 2 2 2 2 2 2 4 11" xfId="40980" xr:uid="{00000000-0005-0000-0000-0000E4050000}"/>
    <cellStyle name="입력 2 2 2 2 2 2 4 2" xfId="8885" xr:uid="{00000000-0005-0000-0000-0000ED4D0000}"/>
    <cellStyle name="입력 2 2 2 2 2 2 4 3" xfId="14810" xr:uid="{00000000-0005-0000-0000-0000EE4D0000}"/>
    <cellStyle name="입력 2 2 2 2 2 2 4 4" xfId="14449" xr:uid="{00000000-0005-0000-0000-0000EF4D0000}"/>
    <cellStyle name="입력 2 2 2 2 2 2 4 5" xfId="14994" xr:uid="{00000000-0005-0000-0000-0000F04D0000}"/>
    <cellStyle name="입력 2 2 2 2 2 2 4 6" xfId="15069" xr:uid="{00000000-0005-0000-0000-0000F14D0000}"/>
    <cellStyle name="입력 2 2 2 2 2 2 4 7" xfId="9842" xr:uid="{00000000-0005-0000-0000-0000F24D0000}"/>
    <cellStyle name="입력 2 2 2 2 2 2 4 8" xfId="17795" xr:uid="{00000000-0005-0000-0000-0000F34D0000}"/>
    <cellStyle name="입력 2 2 2 2 2 2 4 9" xfId="19318" xr:uid="{00000000-0005-0000-0000-0000F44D0000}"/>
    <cellStyle name="입력 2 2 2 2 2 2 5" xfId="9398" xr:uid="{00000000-0005-0000-0000-0000F54D0000}"/>
    <cellStyle name="입력 2 2 2 2 2 2 6" xfId="9811" xr:uid="{00000000-0005-0000-0000-0000F64D0000}"/>
    <cellStyle name="입력 2 2 2 2 2 2 7" xfId="10071" xr:uid="{00000000-0005-0000-0000-0000F74D0000}"/>
    <cellStyle name="입력 2 2 2 2 2 2 8" xfId="10622" xr:uid="{00000000-0005-0000-0000-0000F84D0000}"/>
    <cellStyle name="입력 2 2 2 2 2 2 9" xfId="10040" xr:uid="{00000000-0005-0000-0000-0000F94D0000}"/>
    <cellStyle name="입력 2 2 2 2 2 20" xfId="14128" xr:uid="{00000000-0005-0000-0000-0000FA4D0000}"/>
    <cellStyle name="입력 2 2 2 2 2 21" xfId="13275" xr:uid="{00000000-0005-0000-0000-0000FB4D0000}"/>
    <cellStyle name="입력 2 2 2 2 2 22" xfId="14168" xr:uid="{00000000-0005-0000-0000-0000FC4D0000}"/>
    <cellStyle name="입력 2 2 2 2 2 23" xfId="20032" xr:uid="{00000000-0005-0000-0000-0000FD4D0000}"/>
    <cellStyle name="입력 2 2 2 2 2 24" xfId="20091" xr:uid="{00000000-0005-0000-0000-0000FE4D0000}"/>
    <cellStyle name="입력 2 2 2 2 2 25" xfId="20121" xr:uid="{00000000-0005-0000-0000-0000FF4D0000}"/>
    <cellStyle name="입력 2 2 2 2 2 26" xfId="32793" xr:uid="{00000000-0005-0000-0000-0000004E0000}"/>
    <cellStyle name="입력 2 2 2 2 2 27" xfId="33241" xr:uid="{00000000-0005-0000-0000-0000014E0000}"/>
    <cellStyle name="입력 2 2 2 2 2 28" xfId="39039" xr:uid="{00000000-0005-0000-0000-0000024E0000}"/>
    <cellStyle name="입력 2 2 2 2 2 29" xfId="39334" xr:uid="{00000000-0005-0000-0000-0000034E0000}"/>
    <cellStyle name="입력 2 2 2 2 2 3" xfId="6751" xr:uid="{00000000-0005-0000-0000-0000044E0000}"/>
    <cellStyle name="입력 2 2 2 2 2 3 10" xfId="12511" xr:uid="{00000000-0005-0000-0000-0000054E0000}"/>
    <cellStyle name="입력 2 2 2 2 2 3 11" xfId="10983" xr:uid="{00000000-0005-0000-0000-0000064E0000}"/>
    <cellStyle name="입력 2 2 2 2 2 3 12" xfId="13337" xr:uid="{00000000-0005-0000-0000-0000074E0000}"/>
    <cellStyle name="입력 2 2 2 2 2 3 13" xfId="13708" xr:uid="{00000000-0005-0000-0000-0000084E0000}"/>
    <cellStyle name="입력 2 2 2 2 2 3 14" xfId="14045" xr:uid="{00000000-0005-0000-0000-0000094E0000}"/>
    <cellStyle name="입력 2 2 2 2 2 3 15" xfId="14312" xr:uid="{00000000-0005-0000-0000-00000A4E0000}"/>
    <cellStyle name="입력 2 2 2 2 2 3 16" xfId="14204" xr:uid="{00000000-0005-0000-0000-00000B4E0000}"/>
    <cellStyle name="입력 2 2 2 2 2 3 17" xfId="14058" xr:uid="{00000000-0005-0000-0000-00000C4E0000}"/>
    <cellStyle name="입력 2 2 2 2 2 3 18" xfId="15331" xr:uid="{00000000-0005-0000-0000-00000D4E0000}"/>
    <cellStyle name="입력 2 2 2 2 2 3 19" xfId="15478" xr:uid="{00000000-0005-0000-0000-00000E4E0000}"/>
    <cellStyle name="입력 2 2 2 2 2 3 2" xfId="8801" xr:uid="{00000000-0005-0000-0000-00000F4E0000}"/>
    <cellStyle name="입력 2 2 2 2 2 3 2 10" xfId="13946" xr:uid="{00000000-0005-0000-0000-0000104E0000}"/>
    <cellStyle name="입력 2 2 2 2 2 3 2 11" xfId="19561" xr:uid="{00000000-0005-0000-0000-0000114E0000}"/>
    <cellStyle name="입력 2 2 2 2 2 3 2 12" xfId="33755" xr:uid="{00000000-0005-0000-0000-0000124E0000}"/>
    <cellStyle name="입력 2 2 2 2 2 3 2 13" xfId="38722" xr:uid="{00000000-0005-0000-0000-0000134E0000}"/>
    <cellStyle name="입력 2 2 2 2 2 3 2 14" xfId="41339" xr:uid="{00000000-0005-0000-0000-0000201A0000}"/>
    <cellStyle name="입력 2 2 2 2 2 3 2 15" xfId="46457" xr:uid="{00000000-0005-0000-0000-0000201A0000}"/>
    <cellStyle name="입력 2 2 2 2 2 3 2 2" xfId="11656" xr:uid="{00000000-0005-0000-0000-0000144E0000}"/>
    <cellStyle name="입력 2 2 2 2 2 3 2 3" xfId="11856" xr:uid="{00000000-0005-0000-0000-0000154E0000}"/>
    <cellStyle name="입력 2 2 2 2 2 3 2 4" xfId="12056" xr:uid="{00000000-0005-0000-0000-0000164E0000}"/>
    <cellStyle name="입력 2 2 2 2 2 3 2 5" xfId="12256" xr:uid="{00000000-0005-0000-0000-0000174E0000}"/>
    <cellStyle name="입력 2 2 2 2 2 3 2 6" xfId="11219" xr:uid="{00000000-0005-0000-0000-0000184E0000}"/>
    <cellStyle name="입력 2 2 2 2 2 3 2 7" xfId="13096" xr:uid="{00000000-0005-0000-0000-0000194E0000}"/>
    <cellStyle name="입력 2 2 2 2 2 3 2 8" xfId="12717" xr:uid="{00000000-0005-0000-0000-00001A4E0000}"/>
    <cellStyle name="입력 2 2 2 2 2 3 2 9" xfId="13577" xr:uid="{00000000-0005-0000-0000-00001B4E0000}"/>
    <cellStyle name="입력 2 2 2 2 2 3 20" xfId="15620" xr:uid="{00000000-0005-0000-0000-00001C4E0000}"/>
    <cellStyle name="입력 2 2 2 2 2 3 21" xfId="19239" xr:uid="{00000000-0005-0000-0000-00001D4E0000}"/>
    <cellStyle name="입력 2 2 2 2 2 3 22" xfId="19807" xr:uid="{00000000-0005-0000-0000-00001E4E0000}"/>
    <cellStyle name="입력 2 2 2 2 2 3 23" xfId="18492" xr:uid="{00000000-0005-0000-0000-00001F4E0000}"/>
    <cellStyle name="입력 2 2 2 2 2 3 24" xfId="32878" xr:uid="{00000000-0005-0000-0000-0000204E0000}"/>
    <cellStyle name="입력 2 2 2 2 2 3 25" xfId="33520" xr:uid="{00000000-0005-0000-0000-0000214E0000}"/>
    <cellStyle name="입력 2 2 2 2 2 3 26" xfId="38956" xr:uid="{00000000-0005-0000-0000-0000224E0000}"/>
    <cellStyle name="입력 2 2 2 2 2 3 27" xfId="39420" xr:uid="{00000000-0005-0000-0000-0000234E0000}"/>
    <cellStyle name="입력 2 2 2 2 2 3 28" xfId="39993" xr:uid="{00000000-0005-0000-0000-00008F020000}"/>
    <cellStyle name="입력 2 2 2 2 2 3 29" xfId="40322" xr:uid="{00000000-0005-0000-0000-000094020000}"/>
    <cellStyle name="입력 2 2 2 2 2 3 3" xfId="9899" xr:uid="{00000000-0005-0000-0000-0000244E0000}"/>
    <cellStyle name="입력 2 2 2 2 2 3 30" xfId="40503" xr:uid="{00000000-0005-0000-0000-000094020000}"/>
    <cellStyle name="입력 2 2 2 2 2 3 31" xfId="47076" xr:uid="{00000000-0005-0000-0000-0000B6020000}"/>
    <cellStyle name="입력 2 2 2 2 2 3 32" xfId="46939" xr:uid="{00000000-0005-0000-0000-0000B6020000}"/>
    <cellStyle name="입력 2 2 2 2 2 3 4" xfId="10122" xr:uid="{00000000-0005-0000-0000-0000254E0000}"/>
    <cellStyle name="입력 2 2 2 2 2 3 5" xfId="10763" xr:uid="{00000000-0005-0000-0000-0000264E0000}"/>
    <cellStyle name="입력 2 2 2 2 2 3 6" xfId="10774" xr:uid="{00000000-0005-0000-0000-0000274E0000}"/>
    <cellStyle name="입력 2 2 2 2 2 3 7" xfId="9628" xr:uid="{00000000-0005-0000-0000-0000284E0000}"/>
    <cellStyle name="입력 2 2 2 2 2 3 8" xfId="10120" xr:uid="{00000000-0005-0000-0000-0000294E0000}"/>
    <cellStyle name="입력 2 2 2 2 2 3 9" xfId="11074" xr:uid="{00000000-0005-0000-0000-00002A4E0000}"/>
    <cellStyle name="입력 2 2 2 2 2 30" xfId="39826" xr:uid="{00000000-0005-0000-0000-00008D020000}"/>
    <cellStyle name="입력 2 2 2 2 2 31" xfId="40126" xr:uid="{00000000-0005-0000-0000-000092020000}"/>
    <cellStyle name="입력 2 2 2 2 2 32" xfId="39871" xr:uid="{00000000-0005-0000-0000-000092020000}"/>
    <cellStyle name="입력 2 2 2 2 2 33" xfId="46873" xr:uid="{00000000-0005-0000-0000-0000B4020000}"/>
    <cellStyle name="입력 2 2 2 2 2 34" xfId="46748" xr:uid="{00000000-0005-0000-0000-0000B4020000}"/>
    <cellStyle name="입력 2 2 2 2 2 4" xfId="9446" xr:uid="{00000000-0005-0000-0000-00002B4E0000}"/>
    <cellStyle name="입력 2 2 2 2 2 4 10" xfId="13993" xr:uid="{00000000-0005-0000-0000-00002C4E0000}"/>
    <cellStyle name="입력 2 2 2 2 2 4 11" xfId="18350" xr:uid="{00000000-0005-0000-0000-00002D4E0000}"/>
    <cellStyle name="입력 2 2 2 2 2 4 12" xfId="33802" xr:uid="{00000000-0005-0000-0000-00002E4E0000}"/>
    <cellStyle name="입력 2 2 2 2 2 4 13" xfId="38675" xr:uid="{00000000-0005-0000-0000-00002F4E0000}"/>
    <cellStyle name="입력 2 2 2 2 2 4 14" xfId="41340" xr:uid="{00000000-0005-0000-0000-0000211A0000}"/>
    <cellStyle name="입력 2 2 2 2 2 4 15" xfId="46410" xr:uid="{00000000-0005-0000-0000-0000211A0000}"/>
    <cellStyle name="입력 2 2 2 2 2 4 2" xfId="11703" xr:uid="{00000000-0005-0000-0000-0000304E0000}"/>
    <cellStyle name="입력 2 2 2 2 2 4 3" xfId="11903" xr:uid="{00000000-0005-0000-0000-0000314E0000}"/>
    <cellStyle name="입력 2 2 2 2 2 4 4" xfId="12103" xr:uid="{00000000-0005-0000-0000-0000324E0000}"/>
    <cellStyle name="입력 2 2 2 2 2 4 5" xfId="12303" xr:uid="{00000000-0005-0000-0000-0000334E0000}"/>
    <cellStyle name="입력 2 2 2 2 2 4 6" xfId="12810" xr:uid="{00000000-0005-0000-0000-0000344E0000}"/>
    <cellStyle name="입력 2 2 2 2 2 4 7" xfId="13143" xr:uid="{00000000-0005-0000-0000-0000354E0000}"/>
    <cellStyle name="입력 2 2 2 2 2 4 8" xfId="10039" xr:uid="{00000000-0005-0000-0000-0000364E0000}"/>
    <cellStyle name="입력 2 2 2 2 2 4 9" xfId="13624" xr:uid="{00000000-0005-0000-0000-0000374E0000}"/>
    <cellStyle name="입력 2 2 2 2 2 5" xfId="9643" xr:uid="{00000000-0005-0000-0000-0000384E0000}"/>
    <cellStyle name="입력 2 2 2 2 2 5 2" xfId="19088" xr:uid="{00000000-0005-0000-0000-0000394E0000}"/>
    <cellStyle name="입력 2 2 2 2 2 5 3" xfId="33873" xr:uid="{00000000-0005-0000-0000-00003A4E0000}"/>
    <cellStyle name="입력 2 2 2 2 2 5 4" xfId="38617" xr:uid="{00000000-0005-0000-0000-00003B4E0000}"/>
    <cellStyle name="입력 2 2 2 2 2 5 5" xfId="41573" xr:uid="{00000000-0005-0000-0000-0000221A0000}"/>
    <cellStyle name="입력 2 2 2 2 2 5 6" xfId="46353" xr:uid="{00000000-0005-0000-0000-0000221A0000}"/>
    <cellStyle name="입력 2 2 2 2 2 6" xfId="9771" xr:uid="{00000000-0005-0000-0000-00003C4E0000}"/>
    <cellStyle name="입력 2 2 2 2 2 7" xfId="9738" xr:uid="{00000000-0005-0000-0000-00003D4E0000}"/>
    <cellStyle name="입력 2 2 2 2 2 8" xfId="9569" xr:uid="{00000000-0005-0000-0000-00003E4E0000}"/>
    <cellStyle name="입력 2 2 2 2 2 9" xfId="10269" xr:uid="{00000000-0005-0000-0000-00003F4E0000}"/>
    <cellStyle name="입력 2 2 2 2 20" xfId="14738" xr:uid="{00000000-0005-0000-0000-0000404E0000}"/>
    <cellStyle name="입력 2 2 2 2 21" xfId="15167" xr:uid="{00000000-0005-0000-0000-0000414E0000}"/>
    <cellStyle name="입력 2 2 2 2 22" xfId="11233" xr:uid="{00000000-0005-0000-0000-0000424E0000}"/>
    <cellStyle name="입력 2 2 2 2 23" xfId="14512" xr:uid="{00000000-0005-0000-0000-0000434E0000}"/>
    <cellStyle name="입력 2 2 2 2 24" xfId="20033" xr:uid="{00000000-0005-0000-0000-0000444E0000}"/>
    <cellStyle name="입력 2 2 2 2 25" xfId="20092" xr:uid="{00000000-0005-0000-0000-0000454E0000}"/>
    <cellStyle name="입력 2 2 2 2 26" xfId="17850" xr:uid="{00000000-0005-0000-0000-0000464E0000}"/>
    <cellStyle name="입력 2 2 2 2 27" xfId="32792" xr:uid="{00000000-0005-0000-0000-0000474E0000}"/>
    <cellStyle name="입력 2 2 2 2 28" xfId="33240" xr:uid="{00000000-0005-0000-0000-0000484E0000}"/>
    <cellStyle name="입력 2 2 2 2 29" xfId="39040" xr:uid="{00000000-0005-0000-0000-0000494E0000}"/>
    <cellStyle name="입력 2 2 2 2 3" xfId="6834" xr:uid="{00000000-0005-0000-0000-00004A4E0000}"/>
    <cellStyle name="입력 2 2 2 2 3 10" xfId="9549" xr:uid="{00000000-0005-0000-0000-00004B4E0000}"/>
    <cellStyle name="입력 2 2 2 2 3 11" xfId="9523" xr:uid="{00000000-0005-0000-0000-00004C4E0000}"/>
    <cellStyle name="입력 2 2 2 2 3 12" xfId="10260" xr:uid="{00000000-0005-0000-0000-00004D4E0000}"/>
    <cellStyle name="입력 2 2 2 2 3 13" xfId="11347" xr:uid="{00000000-0005-0000-0000-00004E4E0000}"/>
    <cellStyle name="입력 2 2 2 2 3 14" xfId="12478" xr:uid="{00000000-0005-0000-0000-00004F4E0000}"/>
    <cellStyle name="입력 2 2 2 2 3 15" xfId="13411" xr:uid="{00000000-0005-0000-0000-0000504E0000}"/>
    <cellStyle name="입력 2 2 2 2 3 16" xfId="13779" xr:uid="{00000000-0005-0000-0000-0000514E0000}"/>
    <cellStyle name="입력 2 2 2 2 3 17" xfId="14072" xr:uid="{00000000-0005-0000-0000-0000524E0000}"/>
    <cellStyle name="입력 2 2 2 2 3 18" xfId="15136" xr:uid="{00000000-0005-0000-0000-0000534E0000}"/>
    <cellStyle name="입력 2 2 2 2 3 19" xfId="14654" xr:uid="{00000000-0005-0000-0000-0000544E0000}"/>
    <cellStyle name="입력 2 2 2 2 3 2" xfId="7583" xr:uid="{00000000-0005-0000-0000-0000554E0000}"/>
    <cellStyle name="입력 2 2 2 2 3 2 10" xfId="13831" xr:uid="{00000000-0005-0000-0000-0000564E0000}"/>
    <cellStyle name="입력 2 2 2 2 3 2 11" xfId="19668" xr:uid="{00000000-0005-0000-0000-0000574E0000}"/>
    <cellStyle name="입력 2 2 2 2 3 2 12" xfId="33640" xr:uid="{00000000-0005-0000-0000-0000584E0000}"/>
    <cellStyle name="입력 2 2 2 2 3 2 13" xfId="38837" xr:uid="{00000000-0005-0000-0000-0000594E0000}"/>
    <cellStyle name="입력 2 2 2 2 3 2 14" xfId="41054" xr:uid="{00000000-0005-0000-0000-0000241A0000}"/>
    <cellStyle name="입력 2 2 2 2 3 2 15" xfId="46572" xr:uid="{00000000-0005-0000-0000-0000241A0000}"/>
    <cellStyle name="입력 2 2 2 2 3 2 2" xfId="11541" xr:uid="{00000000-0005-0000-0000-00005A4E0000}"/>
    <cellStyle name="입력 2 2 2 2 3 2 3" xfId="11741" xr:uid="{00000000-0005-0000-0000-00005B4E0000}"/>
    <cellStyle name="입력 2 2 2 2 3 2 4" xfId="11941" xr:uid="{00000000-0005-0000-0000-00005C4E0000}"/>
    <cellStyle name="입력 2 2 2 2 3 2 5" xfId="12141" xr:uid="{00000000-0005-0000-0000-00005D4E0000}"/>
    <cellStyle name="입력 2 2 2 2 3 2 6" xfId="12640" xr:uid="{00000000-0005-0000-0000-00005E4E0000}"/>
    <cellStyle name="입력 2 2 2 2 3 2 7" xfId="12981" xr:uid="{00000000-0005-0000-0000-00005F4E0000}"/>
    <cellStyle name="입력 2 2 2 2 3 2 8" xfId="10495" xr:uid="{00000000-0005-0000-0000-0000604E0000}"/>
    <cellStyle name="입력 2 2 2 2 3 2 9" xfId="13462" xr:uid="{00000000-0005-0000-0000-0000614E0000}"/>
    <cellStyle name="입력 2 2 2 2 3 20" xfId="14258" xr:uid="{00000000-0005-0000-0000-0000624E0000}"/>
    <cellStyle name="입력 2 2 2 2 3 21" xfId="15396" xr:uid="{00000000-0005-0000-0000-0000634E0000}"/>
    <cellStyle name="입력 2 2 2 2 3 22" xfId="15542" xr:uid="{00000000-0005-0000-0000-0000644E0000}"/>
    <cellStyle name="입력 2 2 2 2 3 23" xfId="15683" xr:uid="{00000000-0005-0000-0000-0000654E0000}"/>
    <cellStyle name="입력 2 2 2 2 3 24" xfId="19846" xr:uid="{00000000-0005-0000-0000-0000664E0000}"/>
    <cellStyle name="입력 2 2 2 2 3 25" xfId="19337" xr:uid="{00000000-0005-0000-0000-0000674E0000}"/>
    <cellStyle name="입력 2 2 2 2 3 26" xfId="19711" xr:uid="{00000000-0005-0000-0000-0000684E0000}"/>
    <cellStyle name="입력 2 2 2 2 3 27" xfId="32946" xr:uid="{00000000-0005-0000-0000-0000694E0000}"/>
    <cellStyle name="입력 2 2 2 2 3 28" xfId="33589" xr:uid="{00000000-0005-0000-0000-00006A4E0000}"/>
    <cellStyle name="입력 2 2 2 2 3 29" xfId="38888" xr:uid="{00000000-0005-0000-0000-00006B4E0000}"/>
    <cellStyle name="입력 2 2 2 2 3 3" xfId="7582" xr:uid="{00000000-0005-0000-0000-00006C4E0000}"/>
    <cellStyle name="입력 2 2 2 2 3 3 10" xfId="40887" xr:uid="{00000000-0005-0000-0000-0000E8050000}"/>
    <cellStyle name="입력 2 2 2 2 3 3 11" xfId="40206" xr:uid="{00000000-0005-0000-0000-0000E8050000}"/>
    <cellStyle name="입력 2 2 2 2 3 3 2" xfId="8585" xr:uid="{00000000-0005-0000-0000-00006D4E0000}"/>
    <cellStyle name="입력 2 2 2 2 3 3 3" xfId="14489" xr:uid="{00000000-0005-0000-0000-00006E4E0000}"/>
    <cellStyle name="입력 2 2 2 2 3 3 4" xfId="10579" xr:uid="{00000000-0005-0000-0000-00006F4E0000}"/>
    <cellStyle name="입력 2 2 2 2 3 3 5" xfId="12901" xr:uid="{00000000-0005-0000-0000-0000704E0000}"/>
    <cellStyle name="입력 2 2 2 2 3 3 6" xfId="14542" xr:uid="{00000000-0005-0000-0000-0000714E0000}"/>
    <cellStyle name="입력 2 2 2 2 3 3 7" xfId="14941" xr:uid="{00000000-0005-0000-0000-0000724E0000}"/>
    <cellStyle name="입력 2 2 2 2 3 3 8" xfId="15820" xr:uid="{00000000-0005-0000-0000-0000734E0000}"/>
    <cellStyle name="입력 2 2 2 2 3 3 9" xfId="19095" xr:uid="{00000000-0005-0000-0000-0000744E0000}"/>
    <cellStyle name="입력 2 2 2 2 3 30" xfId="39488" xr:uid="{00000000-0005-0000-0000-0000754E0000}"/>
    <cellStyle name="입력 2 2 2 2 3 31" xfId="39585" xr:uid="{00000000-0005-0000-0000-000090020000}"/>
    <cellStyle name="입력 2 2 2 2 3 32" xfId="40393" xr:uid="{00000000-0005-0000-0000-000095020000}"/>
    <cellStyle name="입력 2 2 2 2 3 33" xfId="40577" xr:uid="{00000000-0005-0000-0000-000095020000}"/>
    <cellStyle name="입력 2 2 2 2 3 34" xfId="47145" xr:uid="{00000000-0005-0000-0000-0000B7020000}"/>
    <cellStyle name="입력 2 2 2 2 3 35" xfId="46988" xr:uid="{00000000-0005-0000-0000-0000B7020000}"/>
    <cellStyle name="입력 2 2 2 2 3 4" xfId="8270" xr:uid="{00000000-0005-0000-0000-0000764E0000}"/>
    <cellStyle name="입력 2 2 2 2 3 4 10" xfId="41177" xr:uid="{00000000-0005-0000-0000-0000E9050000}"/>
    <cellStyle name="입력 2 2 2 2 3 4 11" xfId="40693" xr:uid="{00000000-0005-0000-0000-0000E9050000}"/>
    <cellStyle name="입력 2 2 2 2 3 4 2" xfId="8884" xr:uid="{00000000-0005-0000-0000-0000774E0000}"/>
    <cellStyle name="입력 2 2 2 2 3 4 3" xfId="14811" xr:uid="{00000000-0005-0000-0000-0000784E0000}"/>
    <cellStyle name="입력 2 2 2 2 3 4 4" xfId="14076" xr:uid="{00000000-0005-0000-0000-0000794E0000}"/>
    <cellStyle name="입력 2 2 2 2 3 4 5" xfId="14995" xr:uid="{00000000-0005-0000-0000-00007A4E0000}"/>
    <cellStyle name="입력 2 2 2 2 3 4 6" xfId="15070" xr:uid="{00000000-0005-0000-0000-00007B4E0000}"/>
    <cellStyle name="입력 2 2 2 2 3 4 7" xfId="14414" xr:uid="{00000000-0005-0000-0000-00007C4E0000}"/>
    <cellStyle name="입력 2 2 2 2 3 4 8" xfId="17796" xr:uid="{00000000-0005-0000-0000-00007D4E0000}"/>
    <cellStyle name="입력 2 2 2 2 3 4 9" xfId="19319" xr:uid="{00000000-0005-0000-0000-00007E4E0000}"/>
    <cellStyle name="입력 2 2 2 2 3 5" xfId="8831" xr:uid="{00000000-0005-0000-0000-00007F4E0000}"/>
    <cellStyle name="입력 2 2 2 2 3 6" xfId="9769" xr:uid="{00000000-0005-0000-0000-0000804E0000}"/>
    <cellStyle name="입력 2 2 2 2 3 7" xfId="9795" xr:uid="{00000000-0005-0000-0000-0000814E0000}"/>
    <cellStyle name="입력 2 2 2 2 3 8" xfId="9677" xr:uid="{00000000-0005-0000-0000-0000824E0000}"/>
    <cellStyle name="입력 2 2 2 2 3 9" xfId="9603" xr:uid="{00000000-0005-0000-0000-0000834E0000}"/>
    <cellStyle name="입력 2 2 2 2 30" xfId="39333" xr:uid="{00000000-0005-0000-0000-0000844E0000}"/>
    <cellStyle name="입력 2 2 2 2 31" xfId="39825" xr:uid="{00000000-0005-0000-0000-00008C020000}"/>
    <cellStyle name="입력 2 2 2 2 32" xfId="39940" xr:uid="{00000000-0005-0000-0000-000091020000}"/>
    <cellStyle name="입력 2 2 2 2 33" xfId="40269" xr:uid="{00000000-0005-0000-0000-000091020000}"/>
    <cellStyle name="입력 2 2 2 2 34" xfId="46872" xr:uid="{00000000-0005-0000-0000-0000B3020000}"/>
    <cellStyle name="입력 2 2 2 2 35" xfId="47002" xr:uid="{00000000-0005-0000-0000-0000B3020000}"/>
    <cellStyle name="입력 2 2 2 2 4" xfId="6750" xr:uid="{00000000-0005-0000-0000-0000854E0000}"/>
    <cellStyle name="입력 2 2 2 2 4 10" xfId="11512" xr:uid="{00000000-0005-0000-0000-0000864E0000}"/>
    <cellStyle name="입력 2 2 2 2 4 11" xfId="12362" xr:uid="{00000000-0005-0000-0000-0000874E0000}"/>
    <cellStyle name="입력 2 2 2 2 4 12" xfId="13336" xr:uid="{00000000-0005-0000-0000-0000884E0000}"/>
    <cellStyle name="입력 2 2 2 2 4 13" xfId="13707" xr:uid="{00000000-0005-0000-0000-0000894E0000}"/>
    <cellStyle name="입력 2 2 2 2 4 14" xfId="11199" xr:uid="{00000000-0005-0000-0000-00008A4E0000}"/>
    <cellStyle name="입력 2 2 2 2 4 15" xfId="14060" xr:uid="{00000000-0005-0000-0000-00008B4E0000}"/>
    <cellStyle name="입력 2 2 2 2 4 16" xfId="14066" xr:uid="{00000000-0005-0000-0000-00008C4E0000}"/>
    <cellStyle name="입력 2 2 2 2 4 17" xfId="14450" xr:uid="{00000000-0005-0000-0000-00008D4E0000}"/>
    <cellStyle name="입력 2 2 2 2 4 18" xfId="15330" xr:uid="{00000000-0005-0000-0000-00008E4E0000}"/>
    <cellStyle name="입력 2 2 2 2 4 19" xfId="15477" xr:uid="{00000000-0005-0000-0000-00008F4E0000}"/>
    <cellStyle name="입력 2 2 2 2 4 2" xfId="8558" xr:uid="{00000000-0005-0000-0000-0000904E0000}"/>
    <cellStyle name="입력 2 2 2 2 4 2 10" xfId="13945" xr:uid="{00000000-0005-0000-0000-0000914E0000}"/>
    <cellStyle name="입력 2 2 2 2 4 2 11" xfId="19562" xr:uid="{00000000-0005-0000-0000-0000924E0000}"/>
    <cellStyle name="입력 2 2 2 2 4 2 12" xfId="33754" xr:uid="{00000000-0005-0000-0000-0000934E0000}"/>
    <cellStyle name="입력 2 2 2 2 4 2 13" xfId="38723" xr:uid="{00000000-0005-0000-0000-0000944E0000}"/>
    <cellStyle name="입력 2 2 2 2 4 2 14" xfId="39935" xr:uid="{00000000-0005-0000-0000-0000261A0000}"/>
    <cellStyle name="입력 2 2 2 2 4 2 15" xfId="46458" xr:uid="{00000000-0005-0000-0000-0000261A0000}"/>
    <cellStyle name="입력 2 2 2 2 4 2 2" xfId="11655" xr:uid="{00000000-0005-0000-0000-0000954E0000}"/>
    <cellStyle name="입력 2 2 2 2 4 2 3" xfId="11855" xr:uid="{00000000-0005-0000-0000-0000964E0000}"/>
    <cellStyle name="입력 2 2 2 2 4 2 4" xfId="12055" xr:uid="{00000000-0005-0000-0000-0000974E0000}"/>
    <cellStyle name="입력 2 2 2 2 4 2 5" xfId="12255" xr:uid="{00000000-0005-0000-0000-0000984E0000}"/>
    <cellStyle name="입력 2 2 2 2 4 2 6" xfId="11256" xr:uid="{00000000-0005-0000-0000-0000994E0000}"/>
    <cellStyle name="입력 2 2 2 2 4 2 7" xfId="13095" xr:uid="{00000000-0005-0000-0000-00009A4E0000}"/>
    <cellStyle name="입력 2 2 2 2 4 2 8" xfId="10954" xr:uid="{00000000-0005-0000-0000-00009B4E0000}"/>
    <cellStyle name="입력 2 2 2 2 4 2 9" xfId="13576" xr:uid="{00000000-0005-0000-0000-00009C4E0000}"/>
    <cellStyle name="입력 2 2 2 2 4 20" xfId="15619" xr:uid="{00000000-0005-0000-0000-00009D4E0000}"/>
    <cellStyle name="입력 2 2 2 2 4 21" xfId="18362" xr:uid="{00000000-0005-0000-0000-00009E4E0000}"/>
    <cellStyle name="입력 2 2 2 2 4 22" xfId="19970" xr:uid="{00000000-0005-0000-0000-00009F4E0000}"/>
    <cellStyle name="입력 2 2 2 2 4 23" xfId="19768" xr:uid="{00000000-0005-0000-0000-0000A04E0000}"/>
    <cellStyle name="입력 2 2 2 2 4 24" xfId="32877" xr:uid="{00000000-0005-0000-0000-0000A14E0000}"/>
    <cellStyle name="입력 2 2 2 2 4 25" xfId="33519" xr:uid="{00000000-0005-0000-0000-0000A24E0000}"/>
    <cellStyle name="입력 2 2 2 2 4 26" xfId="38957" xr:uid="{00000000-0005-0000-0000-0000A34E0000}"/>
    <cellStyle name="입력 2 2 2 2 4 27" xfId="39419" xr:uid="{00000000-0005-0000-0000-0000A44E0000}"/>
    <cellStyle name="입력 2 2 2 2 4 28" xfId="39625" xr:uid="{00000000-0005-0000-0000-000091020000}"/>
    <cellStyle name="입력 2 2 2 2 4 29" xfId="40321" xr:uid="{00000000-0005-0000-0000-000096020000}"/>
    <cellStyle name="입력 2 2 2 2 4 3" xfId="10133" xr:uid="{00000000-0005-0000-0000-0000A54E0000}"/>
    <cellStyle name="입력 2 2 2 2 4 30" xfId="40502" xr:uid="{00000000-0005-0000-0000-000096020000}"/>
    <cellStyle name="입력 2 2 2 2 4 31" xfId="47075" xr:uid="{00000000-0005-0000-0000-0000B8020000}"/>
    <cellStyle name="입력 2 2 2 2 4 32" xfId="46938" xr:uid="{00000000-0005-0000-0000-0000B8020000}"/>
    <cellStyle name="입력 2 2 2 2 4 4" xfId="9519" xr:uid="{00000000-0005-0000-0000-0000A64E0000}"/>
    <cellStyle name="입력 2 2 2 2 4 5" xfId="10105" xr:uid="{00000000-0005-0000-0000-0000A74E0000}"/>
    <cellStyle name="입력 2 2 2 2 4 6" xfId="9824" xr:uid="{00000000-0005-0000-0000-0000A84E0000}"/>
    <cellStyle name="입력 2 2 2 2 4 7" xfId="10990" xr:uid="{00000000-0005-0000-0000-0000A94E0000}"/>
    <cellStyle name="입력 2 2 2 2 4 8" xfId="10899" xr:uid="{00000000-0005-0000-0000-0000AA4E0000}"/>
    <cellStyle name="입력 2 2 2 2 4 9" xfId="9652" xr:uid="{00000000-0005-0000-0000-0000AB4E0000}"/>
    <cellStyle name="입력 2 2 2 2 5" xfId="8309" xr:uid="{00000000-0005-0000-0000-0000AC4E0000}"/>
    <cellStyle name="입력 2 2 2 2 5 10" xfId="13999" xr:uid="{00000000-0005-0000-0000-0000AD4E0000}"/>
    <cellStyle name="입력 2 2 2 2 5 11" xfId="19512" xr:uid="{00000000-0005-0000-0000-0000AE4E0000}"/>
    <cellStyle name="입력 2 2 2 2 5 12" xfId="33808" xr:uid="{00000000-0005-0000-0000-0000AF4E0000}"/>
    <cellStyle name="입력 2 2 2 2 5 13" xfId="38669" xr:uid="{00000000-0005-0000-0000-0000B04E0000}"/>
    <cellStyle name="입력 2 2 2 2 5 14" xfId="41531" xr:uid="{00000000-0005-0000-0000-0000271A0000}"/>
    <cellStyle name="입력 2 2 2 2 5 15" xfId="46404" xr:uid="{00000000-0005-0000-0000-0000271A0000}"/>
    <cellStyle name="입력 2 2 2 2 5 2" xfId="11709" xr:uid="{00000000-0005-0000-0000-0000B14E0000}"/>
    <cellStyle name="입력 2 2 2 2 5 3" xfId="11909" xr:uid="{00000000-0005-0000-0000-0000B24E0000}"/>
    <cellStyle name="입력 2 2 2 2 5 4" xfId="12109" xr:uid="{00000000-0005-0000-0000-0000B34E0000}"/>
    <cellStyle name="입력 2 2 2 2 5 5" xfId="12309" xr:uid="{00000000-0005-0000-0000-0000B44E0000}"/>
    <cellStyle name="입력 2 2 2 2 5 6" xfId="12816" xr:uid="{00000000-0005-0000-0000-0000B54E0000}"/>
    <cellStyle name="입력 2 2 2 2 5 7" xfId="13149" xr:uid="{00000000-0005-0000-0000-0000B64E0000}"/>
    <cellStyle name="입력 2 2 2 2 5 8" xfId="10938" xr:uid="{00000000-0005-0000-0000-0000B74E0000}"/>
    <cellStyle name="입력 2 2 2 2 5 9" xfId="13630" xr:uid="{00000000-0005-0000-0000-0000B84E0000}"/>
    <cellStyle name="입력 2 2 2 2 6" xfId="9650" xr:uid="{00000000-0005-0000-0000-0000B94E0000}"/>
    <cellStyle name="입력 2 2 2 2 6 2" xfId="19082" xr:uid="{00000000-0005-0000-0000-0000BA4E0000}"/>
    <cellStyle name="입력 2 2 2 2 6 3" xfId="33872" xr:uid="{00000000-0005-0000-0000-0000BB4E0000}"/>
    <cellStyle name="입력 2 2 2 2 6 4" xfId="38618" xr:uid="{00000000-0005-0000-0000-0000BC4E0000}"/>
    <cellStyle name="입력 2 2 2 2 6 5" xfId="41010" xr:uid="{00000000-0005-0000-0000-0000281A0000}"/>
    <cellStyle name="입력 2 2 2 2 6 6" xfId="46354" xr:uid="{00000000-0005-0000-0000-0000281A0000}"/>
    <cellStyle name="입력 2 2 2 2 7" xfId="9933" xr:uid="{00000000-0005-0000-0000-0000BD4E0000}"/>
    <cellStyle name="입력 2 2 2 2 8" xfId="10406" xr:uid="{00000000-0005-0000-0000-0000BE4E0000}"/>
    <cellStyle name="입력 2 2 2 2 9" xfId="10725" xr:uid="{00000000-0005-0000-0000-0000BF4E0000}"/>
    <cellStyle name="입력 2 2 2 20" xfId="15090" xr:uid="{00000000-0005-0000-0000-0000C04E0000}"/>
    <cellStyle name="입력 2 2 2 21" xfId="10779" xr:uid="{00000000-0005-0000-0000-0000C14E0000}"/>
    <cellStyle name="입력 2 2 2 22" xfId="15280" xr:uid="{00000000-0005-0000-0000-0000C24E0000}"/>
    <cellStyle name="입력 2 2 2 23" xfId="14922" xr:uid="{00000000-0005-0000-0000-0000C34E0000}"/>
    <cellStyle name="입력 2 2 2 24" xfId="20034" xr:uid="{00000000-0005-0000-0000-0000C44E0000}"/>
    <cellStyle name="입력 2 2 2 25" xfId="20093" xr:uid="{00000000-0005-0000-0000-0000C54E0000}"/>
    <cellStyle name="입력 2 2 2 26" xfId="20117" xr:uid="{00000000-0005-0000-0000-0000C64E0000}"/>
    <cellStyle name="입력 2 2 2 27" xfId="32791" xr:uid="{00000000-0005-0000-0000-0000C74E0000}"/>
    <cellStyle name="입력 2 2 2 28" xfId="33239" xr:uid="{00000000-0005-0000-0000-0000C84E0000}"/>
    <cellStyle name="입력 2 2 2 29" xfId="39041" xr:uid="{00000000-0005-0000-0000-0000C94E0000}"/>
    <cellStyle name="입력 2 2 2 3" xfId="6833" xr:uid="{00000000-0005-0000-0000-0000CA4E0000}"/>
    <cellStyle name="입력 2 2 2 3 10" xfId="9953" xr:uid="{00000000-0005-0000-0000-0000CB4E0000}"/>
    <cellStyle name="입력 2 2 2 3 11" xfId="10786" xr:uid="{00000000-0005-0000-0000-0000CC4E0000}"/>
    <cellStyle name="입력 2 2 2 3 12" xfId="11386" xr:uid="{00000000-0005-0000-0000-0000CD4E0000}"/>
    <cellStyle name="입력 2 2 2 3 13" xfId="10154" xr:uid="{00000000-0005-0000-0000-0000CE4E0000}"/>
    <cellStyle name="입력 2 2 2 3 14" xfId="11335" xr:uid="{00000000-0005-0000-0000-0000CF4E0000}"/>
    <cellStyle name="입력 2 2 2 3 15" xfId="13410" xr:uid="{00000000-0005-0000-0000-0000D04E0000}"/>
    <cellStyle name="입력 2 2 2 3 16" xfId="13778" xr:uid="{00000000-0005-0000-0000-0000D14E0000}"/>
    <cellStyle name="입력 2 2 2 3 17" xfId="12840" xr:uid="{00000000-0005-0000-0000-0000D24E0000}"/>
    <cellStyle name="입력 2 2 2 3 18" xfId="14587" xr:uid="{00000000-0005-0000-0000-0000D34E0000}"/>
    <cellStyle name="입력 2 2 2 3 19" xfId="14418" xr:uid="{00000000-0005-0000-0000-0000D44E0000}"/>
    <cellStyle name="입력 2 2 2 3 2" xfId="7585" xr:uid="{00000000-0005-0000-0000-0000D54E0000}"/>
    <cellStyle name="입력 2 2 2 3 2 10" xfId="13839" xr:uid="{00000000-0005-0000-0000-0000D64E0000}"/>
    <cellStyle name="입력 2 2 2 3 2 11" xfId="19661" xr:uid="{00000000-0005-0000-0000-0000D74E0000}"/>
    <cellStyle name="입력 2 2 2 3 2 12" xfId="33648" xr:uid="{00000000-0005-0000-0000-0000D84E0000}"/>
    <cellStyle name="입력 2 2 2 3 2 13" xfId="38829" xr:uid="{00000000-0005-0000-0000-0000D94E0000}"/>
    <cellStyle name="입력 2 2 2 3 2 14" xfId="41747" xr:uid="{00000000-0005-0000-0000-00002A1A0000}"/>
    <cellStyle name="입력 2 2 2 3 2 15" xfId="46564" xr:uid="{00000000-0005-0000-0000-00002A1A0000}"/>
    <cellStyle name="입력 2 2 2 3 2 2" xfId="11549" xr:uid="{00000000-0005-0000-0000-0000DA4E0000}"/>
    <cellStyle name="입력 2 2 2 3 2 3" xfId="11749" xr:uid="{00000000-0005-0000-0000-0000DB4E0000}"/>
    <cellStyle name="입력 2 2 2 3 2 4" xfId="11949" xr:uid="{00000000-0005-0000-0000-0000DC4E0000}"/>
    <cellStyle name="입력 2 2 2 3 2 5" xfId="12149" xr:uid="{00000000-0005-0000-0000-0000DD4E0000}"/>
    <cellStyle name="입력 2 2 2 3 2 6" xfId="12447" xr:uid="{00000000-0005-0000-0000-0000DE4E0000}"/>
    <cellStyle name="입력 2 2 2 3 2 7" xfId="12989" xr:uid="{00000000-0005-0000-0000-0000DF4E0000}"/>
    <cellStyle name="입력 2 2 2 3 2 8" xfId="12457" xr:uid="{00000000-0005-0000-0000-0000E04E0000}"/>
    <cellStyle name="입력 2 2 2 3 2 9" xfId="13470" xr:uid="{00000000-0005-0000-0000-0000E14E0000}"/>
    <cellStyle name="입력 2 2 2 3 20" xfId="15173" xr:uid="{00000000-0005-0000-0000-0000E24E0000}"/>
    <cellStyle name="입력 2 2 2 3 21" xfId="15395" xr:uid="{00000000-0005-0000-0000-0000E34E0000}"/>
    <cellStyle name="입력 2 2 2 3 22" xfId="15541" xr:uid="{00000000-0005-0000-0000-0000E44E0000}"/>
    <cellStyle name="입력 2 2 2 3 23" xfId="15682" xr:uid="{00000000-0005-0000-0000-0000E54E0000}"/>
    <cellStyle name="입력 2 2 2 3 24" xfId="19228" xr:uid="{00000000-0005-0000-0000-0000E64E0000}"/>
    <cellStyle name="입력 2 2 2 3 25" xfId="20153" xr:uid="{00000000-0005-0000-0000-0000E74E0000}"/>
    <cellStyle name="입력 2 2 2 3 26" xfId="19203" xr:uid="{00000000-0005-0000-0000-0000E84E0000}"/>
    <cellStyle name="입력 2 2 2 3 27" xfId="32945" xr:uid="{00000000-0005-0000-0000-0000E94E0000}"/>
    <cellStyle name="입력 2 2 2 3 28" xfId="33588" xr:uid="{00000000-0005-0000-0000-0000EA4E0000}"/>
    <cellStyle name="입력 2 2 2 3 29" xfId="38889" xr:uid="{00000000-0005-0000-0000-0000EB4E0000}"/>
    <cellStyle name="입력 2 2 2 3 3" xfId="7584" xr:uid="{00000000-0005-0000-0000-0000EC4E0000}"/>
    <cellStyle name="입력 2 2 2 3 3 10" xfId="40888" xr:uid="{00000000-0005-0000-0000-0000ED050000}"/>
    <cellStyle name="입력 2 2 2 3 3 11" xfId="40165" xr:uid="{00000000-0005-0000-0000-0000ED050000}"/>
    <cellStyle name="입력 2 2 2 3 3 2" xfId="8583" xr:uid="{00000000-0005-0000-0000-0000ED4E0000}"/>
    <cellStyle name="입력 2 2 2 3 3 3" xfId="14490" xr:uid="{00000000-0005-0000-0000-0000EE4E0000}"/>
    <cellStyle name="입력 2 2 2 3 3 4" xfId="13716" xr:uid="{00000000-0005-0000-0000-0000EF4E0000}"/>
    <cellStyle name="입력 2 2 2 3 3 5" xfId="14715" xr:uid="{00000000-0005-0000-0000-0000F04E0000}"/>
    <cellStyle name="입력 2 2 2 3 3 6" xfId="14543" xr:uid="{00000000-0005-0000-0000-0000F14E0000}"/>
    <cellStyle name="입력 2 2 2 3 3 7" xfId="15138" xr:uid="{00000000-0005-0000-0000-0000F24E0000}"/>
    <cellStyle name="입력 2 2 2 3 3 8" xfId="15748" xr:uid="{00000000-0005-0000-0000-0000F34E0000}"/>
    <cellStyle name="입력 2 2 2 3 3 9" xfId="19096" xr:uid="{00000000-0005-0000-0000-0000F44E0000}"/>
    <cellStyle name="입력 2 2 2 3 30" xfId="39487" xr:uid="{00000000-0005-0000-0000-0000F54E0000}"/>
    <cellStyle name="입력 2 2 2 3 31" xfId="39584" xr:uid="{00000000-0005-0000-0000-000092020000}"/>
    <cellStyle name="입력 2 2 2 3 32" xfId="40392" xr:uid="{00000000-0005-0000-0000-000097020000}"/>
    <cellStyle name="입력 2 2 2 3 33" xfId="40576" xr:uid="{00000000-0005-0000-0000-000097020000}"/>
    <cellStyle name="입력 2 2 2 3 34" xfId="47144" xr:uid="{00000000-0005-0000-0000-0000B9020000}"/>
    <cellStyle name="입력 2 2 2 3 35" xfId="47182" xr:uid="{00000000-0005-0000-0000-0000B9020000}"/>
    <cellStyle name="입력 2 2 2 3 4" xfId="8271" xr:uid="{00000000-0005-0000-0000-0000F64E0000}"/>
    <cellStyle name="입력 2 2 2 3 4 10" xfId="41178" xr:uid="{00000000-0005-0000-0000-0000EE050000}"/>
    <cellStyle name="입력 2 2 2 3 4 11" xfId="40054" xr:uid="{00000000-0005-0000-0000-0000EE050000}"/>
    <cellStyle name="입력 2 2 2 3 4 2" xfId="8883" xr:uid="{00000000-0005-0000-0000-0000F74E0000}"/>
    <cellStyle name="입력 2 2 2 3 4 3" xfId="14812" xr:uid="{00000000-0005-0000-0000-0000F84E0000}"/>
    <cellStyle name="입력 2 2 2 3 4 4" xfId="14764" xr:uid="{00000000-0005-0000-0000-0000F94E0000}"/>
    <cellStyle name="입력 2 2 2 3 4 5" xfId="14996" xr:uid="{00000000-0005-0000-0000-0000FA4E0000}"/>
    <cellStyle name="입력 2 2 2 3 4 6" xfId="15071" xr:uid="{00000000-0005-0000-0000-0000FB4E0000}"/>
    <cellStyle name="입력 2 2 2 3 4 7" xfId="14151" xr:uid="{00000000-0005-0000-0000-0000FC4E0000}"/>
    <cellStyle name="입력 2 2 2 3 4 8" xfId="17797" xr:uid="{00000000-0005-0000-0000-0000FD4E0000}"/>
    <cellStyle name="입력 2 2 2 3 4 9" xfId="19320" xr:uid="{00000000-0005-0000-0000-0000FE4E0000}"/>
    <cellStyle name="입력 2 2 2 3 5" xfId="8589" xr:uid="{00000000-0005-0000-0000-0000FF4E0000}"/>
    <cellStyle name="입력 2 2 2 3 6" xfId="9776" xr:uid="{00000000-0005-0000-0000-0000004F0000}"/>
    <cellStyle name="입력 2 2 2 3 7" xfId="9665" xr:uid="{00000000-0005-0000-0000-0000014F0000}"/>
    <cellStyle name="입력 2 2 2 3 8" xfId="10510" xr:uid="{00000000-0005-0000-0000-0000024F0000}"/>
    <cellStyle name="입력 2 2 2 3 9" xfId="10653" xr:uid="{00000000-0005-0000-0000-0000034F0000}"/>
    <cellStyle name="입력 2 2 2 30" xfId="39332" xr:uid="{00000000-0005-0000-0000-0000044F0000}"/>
    <cellStyle name="입력 2 2 2 31" xfId="39824" xr:uid="{00000000-0005-0000-0000-00008B020000}"/>
    <cellStyle name="입력 2 2 2 32" xfId="40204" xr:uid="{00000000-0005-0000-0000-000090020000}"/>
    <cellStyle name="입력 2 2 2 33" xfId="39661" xr:uid="{00000000-0005-0000-0000-000090020000}"/>
    <cellStyle name="입력 2 2 2 34" xfId="46871" xr:uid="{00000000-0005-0000-0000-0000B2020000}"/>
    <cellStyle name="입력 2 2 2 35" xfId="47174" xr:uid="{00000000-0005-0000-0000-0000B2020000}"/>
    <cellStyle name="입력 2 2 2 4" xfId="6749" xr:uid="{00000000-0005-0000-0000-0000054F0000}"/>
    <cellStyle name="입력 2 2 2 4 10" xfId="12548" xr:uid="{00000000-0005-0000-0000-0000064F0000}"/>
    <cellStyle name="입력 2 2 2 4 11" xfId="12579" xr:uid="{00000000-0005-0000-0000-0000074F0000}"/>
    <cellStyle name="입력 2 2 2 4 12" xfId="13335" xr:uid="{00000000-0005-0000-0000-0000084F0000}"/>
    <cellStyle name="입력 2 2 2 4 13" xfId="13706" xr:uid="{00000000-0005-0000-0000-0000094F0000}"/>
    <cellStyle name="입력 2 2 2 4 14" xfId="12685" xr:uid="{00000000-0005-0000-0000-00000A4F0000}"/>
    <cellStyle name="입력 2 2 2 4 15" xfId="12468" xr:uid="{00000000-0005-0000-0000-00000B4F0000}"/>
    <cellStyle name="입력 2 2 2 4 16" xfId="10985" xr:uid="{00000000-0005-0000-0000-00000C4F0000}"/>
    <cellStyle name="입력 2 2 2 4 17" xfId="15120" xr:uid="{00000000-0005-0000-0000-00000D4F0000}"/>
    <cellStyle name="입력 2 2 2 4 18" xfId="15329" xr:uid="{00000000-0005-0000-0000-00000E4F0000}"/>
    <cellStyle name="입력 2 2 2 4 19" xfId="15476" xr:uid="{00000000-0005-0000-0000-00000F4F0000}"/>
    <cellStyle name="입력 2 2 2 4 2" xfId="9138" xr:uid="{00000000-0005-0000-0000-0000104F0000}"/>
    <cellStyle name="입력 2 2 2 4 2 10" xfId="13944" xr:uid="{00000000-0005-0000-0000-0000114F0000}"/>
    <cellStyle name="입력 2 2 2 4 2 11" xfId="19563" xr:uid="{00000000-0005-0000-0000-0000124F0000}"/>
    <cellStyle name="입력 2 2 2 4 2 12" xfId="33753" xr:uid="{00000000-0005-0000-0000-0000134F0000}"/>
    <cellStyle name="입력 2 2 2 4 2 13" xfId="38724" xr:uid="{00000000-0005-0000-0000-0000144F0000}"/>
    <cellStyle name="입력 2 2 2 4 2 14" xfId="41764" xr:uid="{00000000-0005-0000-0000-00002C1A0000}"/>
    <cellStyle name="입력 2 2 2 4 2 15" xfId="46459" xr:uid="{00000000-0005-0000-0000-00002C1A0000}"/>
    <cellStyle name="입력 2 2 2 4 2 2" xfId="11654" xr:uid="{00000000-0005-0000-0000-0000154F0000}"/>
    <cellStyle name="입력 2 2 2 4 2 3" xfId="11854" xr:uid="{00000000-0005-0000-0000-0000164F0000}"/>
    <cellStyle name="입력 2 2 2 4 2 4" xfId="12054" xr:uid="{00000000-0005-0000-0000-0000174F0000}"/>
    <cellStyle name="입력 2 2 2 4 2 5" xfId="12254" xr:uid="{00000000-0005-0000-0000-0000184F0000}"/>
    <cellStyle name="입력 2 2 2 4 2 6" xfId="10685" xr:uid="{00000000-0005-0000-0000-0000194F0000}"/>
    <cellStyle name="입력 2 2 2 4 2 7" xfId="13094" xr:uid="{00000000-0005-0000-0000-00001A4F0000}"/>
    <cellStyle name="입력 2 2 2 4 2 8" xfId="11112" xr:uid="{00000000-0005-0000-0000-00001B4F0000}"/>
    <cellStyle name="입력 2 2 2 4 2 9" xfId="13575" xr:uid="{00000000-0005-0000-0000-00001C4F0000}"/>
    <cellStyle name="입력 2 2 2 4 20" xfId="15618" xr:uid="{00000000-0005-0000-0000-00001D4F0000}"/>
    <cellStyle name="입력 2 2 2 4 21" xfId="19241" xr:uid="{00000000-0005-0000-0000-00001E4F0000}"/>
    <cellStyle name="입력 2 2 2 4 22" xfId="19971" xr:uid="{00000000-0005-0000-0000-00001F4F0000}"/>
    <cellStyle name="입력 2 2 2 4 23" xfId="19769" xr:uid="{00000000-0005-0000-0000-0000204F0000}"/>
    <cellStyle name="입력 2 2 2 4 24" xfId="32876" xr:uid="{00000000-0005-0000-0000-0000214F0000}"/>
    <cellStyle name="입력 2 2 2 4 25" xfId="33518" xr:uid="{00000000-0005-0000-0000-0000224F0000}"/>
    <cellStyle name="입력 2 2 2 4 26" xfId="38958" xr:uid="{00000000-0005-0000-0000-0000234F0000}"/>
    <cellStyle name="입력 2 2 2 4 27" xfId="39418" xr:uid="{00000000-0005-0000-0000-0000244F0000}"/>
    <cellStyle name="입력 2 2 2 4 28" xfId="39992" xr:uid="{00000000-0005-0000-0000-000093020000}"/>
    <cellStyle name="입력 2 2 2 4 29" xfId="40320" xr:uid="{00000000-0005-0000-0000-000098020000}"/>
    <cellStyle name="입력 2 2 2 4 3" xfId="9858" xr:uid="{00000000-0005-0000-0000-0000254F0000}"/>
    <cellStyle name="입력 2 2 2 4 30" xfId="40501" xr:uid="{00000000-0005-0000-0000-000098020000}"/>
    <cellStyle name="입력 2 2 2 4 31" xfId="47074" xr:uid="{00000000-0005-0000-0000-0000BA020000}"/>
    <cellStyle name="입력 2 2 2 4 32" xfId="46937" xr:uid="{00000000-0005-0000-0000-0000BA020000}"/>
    <cellStyle name="입력 2 2 2 4 4" xfId="10297" xr:uid="{00000000-0005-0000-0000-0000264F0000}"/>
    <cellStyle name="입력 2 2 2 4 5" xfId="10828" xr:uid="{00000000-0005-0000-0000-0000274F0000}"/>
    <cellStyle name="입력 2 2 2 4 6" xfId="10409" xr:uid="{00000000-0005-0000-0000-0000284F0000}"/>
    <cellStyle name="입력 2 2 2 4 7" xfId="10513" xr:uid="{00000000-0005-0000-0000-0000294F0000}"/>
    <cellStyle name="입력 2 2 2 4 8" xfId="10187" xr:uid="{00000000-0005-0000-0000-00002A4F0000}"/>
    <cellStyle name="입력 2 2 2 4 9" xfId="10739" xr:uid="{00000000-0005-0000-0000-00002B4F0000}"/>
    <cellStyle name="입력 2 2 2 5" xfId="9060" xr:uid="{00000000-0005-0000-0000-00002C4F0000}"/>
    <cellStyle name="입력 2 2 2 5 10" xfId="14000" xr:uid="{00000000-0005-0000-0000-00002D4F0000}"/>
    <cellStyle name="입력 2 2 2 5 11" xfId="19511" xr:uid="{00000000-0005-0000-0000-00002E4F0000}"/>
    <cellStyle name="입력 2 2 2 5 12" xfId="33809" xr:uid="{00000000-0005-0000-0000-00002F4F0000}"/>
    <cellStyle name="입력 2 2 2 5 13" xfId="38668" xr:uid="{00000000-0005-0000-0000-0000304F0000}"/>
    <cellStyle name="입력 2 2 2 5 14" xfId="41033" xr:uid="{00000000-0005-0000-0000-00002D1A0000}"/>
    <cellStyle name="입력 2 2 2 5 15" xfId="46403" xr:uid="{00000000-0005-0000-0000-00002D1A0000}"/>
    <cellStyle name="입력 2 2 2 5 2" xfId="11710" xr:uid="{00000000-0005-0000-0000-0000314F0000}"/>
    <cellStyle name="입력 2 2 2 5 3" xfId="11910" xr:uid="{00000000-0005-0000-0000-0000324F0000}"/>
    <cellStyle name="입력 2 2 2 5 4" xfId="12110" xr:uid="{00000000-0005-0000-0000-0000334F0000}"/>
    <cellStyle name="입력 2 2 2 5 5" xfId="12310" xr:uid="{00000000-0005-0000-0000-0000344F0000}"/>
    <cellStyle name="입력 2 2 2 5 6" xfId="12817" xr:uid="{00000000-0005-0000-0000-0000354F0000}"/>
    <cellStyle name="입력 2 2 2 5 7" xfId="13150" xr:uid="{00000000-0005-0000-0000-0000364F0000}"/>
    <cellStyle name="입력 2 2 2 5 8" xfId="12566" xr:uid="{00000000-0005-0000-0000-0000374F0000}"/>
    <cellStyle name="입력 2 2 2 5 9" xfId="13631" xr:uid="{00000000-0005-0000-0000-0000384F0000}"/>
    <cellStyle name="입력 2 2 2 6" xfId="10248" xr:uid="{00000000-0005-0000-0000-0000394F0000}"/>
    <cellStyle name="입력 2 2 2 6 2" xfId="18479" xr:uid="{00000000-0005-0000-0000-00003A4F0000}"/>
    <cellStyle name="입력 2 2 2 6 3" xfId="33871" xr:uid="{00000000-0005-0000-0000-00003B4F0000}"/>
    <cellStyle name="입력 2 2 2 6 4" xfId="38619" xr:uid="{00000000-0005-0000-0000-00003C4F0000}"/>
    <cellStyle name="입력 2 2 2 6 5" xfId="41760" xr:uid="{00000000-0005-0000-0000-00002E1A0000}"/>
    <cellStyle name="입력 2 2 2 6 6" xfId="46355" xr:uid="{00000000-0005-0000-0000-00002E1A0000}"/>
    <cellStyle name="입력 2 2 2 7" xfId="10148" xr:uid="{00000000-0005-0000-0000-00003D4F0000}"/>
    <cellStyle name="입력 2 2 2 8" xfId="10488" xr:uid="{00000000-0005-0000-0000-00003E4F0000}"/>
    <cellStyle name="입력 2 2 2 9" xfId="10684" xr:uid="{00000000-0005-0000-0000-00003F4F0000}"/>
    <cellStyle name="입력 2 2 2_설치확인서_양식" xfId="6297" xr:uid="{00000000-0005-0000-0000-0000404F0000}"/>
    <cellStyle name="입력 2 2 20" xfId="11398" xr:uid="{00000000-0005-0000-0000-0000414F0000}"/>
    <cellStyle name="입력 2 2 21" xfId="13253" xr:uid="{00000000-0005-0000-0000-0000424F0000}"/>
    <cellStyle name="입력 2 2 22" xfId="13225" xr:uid="{00000000-0005-0000-0000-0000434F0000}"/>
    <cellStyle name="입력 2 2 23" xfId="11495" xr:uid="{00000000-0005-0000-0000-0000444F0000}"/>
    <cellStyle name="입력 2 2 24" xfId="13166" xr:uid="{00000000-0005-0000-0000-0000454F0000}"/>
    <cellStyle name="입력 2 2 25" xfId="14107" xr:uid="{00000000-0005-0000-0000-0000464F0000}"/>
    <cellStyle name="입력 2 2 26" xfId="12427" xr:uid="{00000000-0005-0000-0000-0000474F0000}"/>
    <cellStyle name="입력 2 2 27" xfId="15166" xr:uid="{00000000-0005-0000-0000-0000484F0000}"/>
    <cellStyle name="입력 2 2 28" xfId="13217" xr:uid="{00000000-0005-0000-0000-0000494F0000}"/>
    <cellStyle name="입력 2 2 29" xfId="13359" xr:uid="{00000000-0005-0000-0000-00004A4F0000}"/>
    <cellStyle name="입력 2 2 3" xfId="6298" xr:uid="{00000000-0005-0000-0000-00004B4F0000}"/>
    <cellStyle name="입력 2 2 3 10" xfId="11062" xr:uid="{00000000-0005-0000-0000-00004C4F0000}"/>
    <cellStyle name="입력 2 2 3 11" xfId="10032" xr:uid="{00000000-0005-0000-0000-00004D4F0000}"/>
    <cellStyle name="입력 2 2 3 12" xfId="12779" xr:uid="{00000000-0005-0000-0000-00004E4F0000}"/>
    <cellStyle name="입력 2 2 3 13" xfId="9992" xr:uid="{00000000-0005-0000-0000-00004F4F0000}"/>
    <cellStyle name="입력 2 2 3 14" xfId="12915" xr:uid="{00000000-0005-0000-0000-0000504F0000}"/>
    <cellStyle name="입력 2 2 3 15" xfId="12834" xr:uid="{00000000-0005-0000-0000-0000514F0000}"/>
    <cellStyle name="입력 2 2 3 16" xfId="11020" xr:uid="{00000000-0005-0000-0000-0000524F0000}"/>
    <cellStyle name="입력 2 2 3 17" xfId="14010" xr:uid="{00000000-0005-0000-0000-0000534F0000}"/>
    <cellStyle name="입력 2 2 3 18" xfId="14253" xr:uid="{00000000-0005-0000-0000-0000544F0000}"/>
    <cellStyle name="입력 2 2 3 19" xfId="14065" xr:uid="{00000000-0005-0000-0000-0000554F0000}"/>
    <cellStyle name="입력 2 2 3 2" xfId="6836" xr:uid="{00000000-0005-0000-0000-0000564F0000}"/>
    <cellStyle name="입력 2 2 3 2 10" xfId="10101" xr:uid="{00000000-0005-0000-0000-0000574F0000}"/>
    <cellStyle name="입력 2 2 3 2 11" xfId="10620" xr:uid="{00000000-0005-0000-0000-0000584F0000}"/>
    <cellStyle name="입력 2 2 3 2 12" xfId="10493" xr:uid="{00000000-0005-0000-0000-0000594F0000}"/>
    <cellStyle name="입력 2 2 3 2 13" xfId="12482" xr:uid="{00000000-0005-0000-0000-00005A4F0000}"/>
    <cellStyle name="입력 2 2 3 2 14" xfId="10347" xr:uid="{00000000-0005-0000-0000-00005B4F0000}"/>
    <cellStyle name="입력 2 2 3 2 15" xfId="13413" xr:uid="{00000000-0005-0000-0000-00005C4F0000}"/>
    <cellStyle name="입력 2 2 3 2 16" xfId="13781" xr:uid="{00000000-0005-0000-0000-00005D4F0000}"/>
    <cellStyle name="입력 2 2 3 2 17" xfId="12569" xr:uid="{00000000-0005-0000-0000-00005E4F0000}"/>
    <cellStyle name="입력 2 2 3 2 18" xfId="14223" xr:uid="{00000000-0005-0000-0000-00005F4F0000}"/>
    <cellStyle name="입력 2 2 3 2 19" xfId="14892" xr:uid="{00000000-0005-0000-0000-0000604F0000}"/>
    <cellStyle name="입력 2 2 3 2 2" xfId="7587" xr:uid="{00000000-0005-0000-0000-0000614F0000}"/>
    <cellStyle name="입력 2 2 3 2 2 10" xfId="13833" xr:uid="{00000000-0005-0000-0000-0000624F0000}"/>
    <cellStyle name="입력 2 2 3 2 2 11" xfId="19667" xr:uid="{00000000-0005-0000-0000-0000634F0000}"/>
    <cellStyle name="입력 2 2 3 2 2 12" xfId="33642" xr:uid="{00000000-0005-0000-0000-0000644F0000}"/>
    <cellStyle name="입력 2 2 3 2 2 13" xfId="38835" xr:uid="{00000000-0005-0000-0000-0000654F0000}"/>
    <cellStyle name="입력 2 2 3 2 2 14" xfId="40734" xr:uid="{00000000-0005-0000-0000-0000321A0000}"/>
    <cellStyle name="입력 2 2 3 2 2 15" xfId="46570" xr:uid="{00000000-0005-0000-0000-0000321A0000}"/>
    <cellStyle name="입력 2 2 3 2 2 2" xfId="11543" xr:uid="{00000000-0005-0000-0000-0000664F0000}"/>
    <cellStyle name="입력 2 2 3 2 2 3" xfId="11743" xr:uid="{00000000-0005-0000-0000-0000674F0000}"/>
    <cellStyle name="입력 2 2 3 2 2 4" xfId="11943" xr:uid="{00000000-0005-0000-0000-0000684F0000}"/>
    <cellStyle name="입력 2 2 3 2 2 5" xfId="12143" xr:uid="{00000000-0005-0000-0000-0000694F0000}"/>
    <cellStyle name="입력 2 2 3 2 2 6" xfId="10256" xr:uid="{00000000-0005-0000-0000-00006A4F0000}"/>
    <cellStyle name="입력 2 2 3 2 2 7" xfId="12983" xr:uid="{00000000-0005-0000-0000-00006B4F0000}"/>
    <cellStyle name="입력 2 2 3 2 2 8" xfId="12490" xr:uid="{00000000-0005-0000-0000-00006C4F0000}"/>
    <cellStyle name="입력 2 2 3 2 2 9" xfId="13464" xr:uid="{00000000-0005-0000-0000-00006D4F0000}"/>
    <cellStyle name="입력 2 2 3 2 20" xfId="14157" xr:uid="{00000000-0005-0000-0000-00006E4F0000}"/>
    <cellStyle name="입력 2 2 3 2 21" xfId="15398" xr:uid="{00000000-0005-0000-0000-00006F4F0000}"/>
    <cellStyle name="입력 2 2 3 2 22" xfId="15544" xr:uid="{00000000-0005-0000-0000-0000704F0000}"/>
    <cellStyle name="입력 2 2 3 2 23" xfId="15685" xr:uid="{00000000-0005-0000-0000-0000714F0000}"/>
    <cellStyle name="입력 2 2 3 2 24" xfId="19844" xr:uid="{00000000-0005-0000-0000-0000724F0000}"/>
    <cellStyle name="입력 2 2 3 2 25" xfId="17843" xr:uid="{00000000-0005-0000-0000-0000734F0000}"/>
    <cellStyle name="입력 2 2 3 2 26" xfId="19709" xr:uid="{00000000-0005-0000-0000-0000744F0000}"/>
    <cellStyle name="입력 2 2 3 2 27" xfId="32948" xr:uid="{00000000-0005-0000-0000-0000754F0000}"/>
    <cellStyle name="입력 2 2 3 2 28" xfId="33591" xr:uid="{00000000-0005-0000-0000-0000764F0000}"/>
    <cellStyle name="입력 2 2 3 2 29" xfId="38886" xr:uid="{00000000-0005-0000-0000-0000774F0000}"/>
    <cellStyle name="입력 2 2 3 2 3" xfId="7586" xr:uid="{00000000-0005-0000-0000-0000784F0000}"/>
    <cellStyle name="입력 2 2 3 2 3 10" xfId="40889" xr:uid="{00000000-0005-0000-0000-0000F4050000}"/>
    <cellStyle name="입력 2 2 3 2 3 11" xfId="41021" xr:uid="{00000000-0005-0000-0000-0000F4050000}"/>
    <cellStyle name="입력 2 2 3 2 3 2" xfId="8582" xr:uid="{00000000-0005-0000-0000-0000794F0000}"/>
    <cellStyle name="입력 2 2 3 2 3 3" xfId="14491" xr:uid="{00000000-0005-0000-0000-00007A4F0000}"/>
    <cellStyle name="입력 2 2 3 2 3 4" xfId="14207" xr:uid="{00000000-0005-0000-0000-00007B4F0000}"/>
    <cellStyle name="입력 2 2 3 2 3 5" xfId="13319" xr:uid="{00000000-0005-0000-0000-00007C4F0000}"/>
    <cellStyle name="입력 2 2 3 2 3 6" xfId="14544" xr:uid="{00000000-0005-0000-0000-00007D4F0000}"/>
    <cellStyle name="입력 2 2 3 2 3 7" xfId="12701" xr:uid="{00000000-0005-0000-0000-00007E4F0000}"/>
    <cellStyle name="입력 2 2 3 2 3 8" xfId="15747" xr:uid="{00000000-0005-0000-0000-00007F4F0000}"/>
    <cellStyle name="입력 2 2 3 2 3 9" xfId="19098" xr:uid="{00000000-0005-0000-0000-0000804F0000}"/>
    <cellStyle name="입력 2 2 3 2 30" xfId="39490" xr:uid="{00000000-0005-0000-0000-0000814F0000}"/>
    <cellStyle name="입력 2 2 3 2 31" xfId="40034" xr:uid="{00000000-0005-0000-0000-000096020000}"/>
    <cellStyle name="입력 2 2 3 2 32" xfId="40395" xr:uid="{00000000-0005-0000-0000-00009B020000}"/>
    <cellStyle name="입력 2 2 3 2 33" xfId="40579" xr:uid="{00000000-0005-0000-0000-00009B020000}"/>
    <cellStyle name="입력 2 2 3 2 34" xfId="47147" xr:uid="{00000000-0005-0000-0000-0000BD020000}"/>
    <cellStyle name="입력 2 2 3 2 35" xfId="46732" xr:uid="{00000000-0005-0000-0000-0000BD020000}"/>
    <cellStyle name="입력 2 2 3 2 4" xfId="8272" xr:uid="{00000000-0005-0000-0000-0000824F0000}"/>
    <cellStyle name="입력 2 2 3 2 4 10" xfId="41179" xr:uid="{00000000-0005-0000-0000-0000F5050000}"/>
    <cellStyle name="입력 2 2 3 2 4 11" xfId="40119" xr:uid="{00000000-0005-0000-0000-0000F5050000}"/>
    <cellStyle name="입력 2 2 3 2 4 2" xfId="8338" xr:uid="{00000000-0005-0000-0000-0000834F0000}"/>
    <cellStyle name="입력 2 2 3 2 4 3" xfId="14813" xr:uid="{00000000-0005-0000-0000-0000844F0000}"/>
    <cellStyle name="입력 2 2 3 2 4 4" xfId="14722" xr:uid="{00000000-0005-0000-0000-0000854F0000}"/>
    <cellStyle name="입력 2 2 3 2 4 5" xfId="14997" xr:uid="{00000000-0005-0000-0000-0000864F0000}"/>
    <cellStyle name="입력 2 2 3 2 4 6" xfId="15072" xr:uid="{00000000-0005-0000-0000-0000874F0000}"/>
    <cellStyle name="입력 2 2 3 2 4 7" xfId="14765" xr:uid="{00000000-0005-0000-0000-0000884F0000}"/>
    <cellStyle name="입력 2 2 3 2 4 8" xfId="17798" xr:uid="{00000000-0005-0000-0000-0000894F0000}"/>
    <cellStyle name="입력 2 2 3 2 4 9" xfId="19321" xr:uid="{00000000-0005-0000-0000-00008A4F0000}"/>
    <cellStyle name="입력 2 2 3 2 5" xfId="8637" xr:uid="{00000000-0005-0000-0000-00008B4F0000}"/>
    <cellStyle name="입력 2 2 3 2 6" xfId="10374" xr:uid="{00000000-0005-0000-0000-00008C4F0000}"/>
    <cellStyle name="입력 2 2 3 2 7" xfId="10348" xr:uid="{00000000-0005-0000-0000-00008D4F0000}"/>
    <cellStyle name="입력 2 2 3 2 8" xfId="10696" xr:uid="{00000000-0005-0000-0000-00008E4F0000}"/>
    <cellStyle name="입력 2 2 3 2 9" xfId="9733" xr:uid="{00000000-0005-0000-0000-00008F4F0000}"/>
    <cellStyle name="입력 2 2 3 20" xfId="14702" xr:uid="{00000000-0005-0000-0000-0000904F0000}"/>
    <cellStyle name="입력 2 2 3 21" xfId="15158" xr:uid="{00000000-0005-0000-0000-0000914F0000}"/>
    <cellStyle name="입력 2 2 3 22" xfId="14728" xr:uid="{00000000-0005-0000-0000-0000924F0000}"/>
    <cellStyle name="입력 2 2 3 23" xfId="20031" xr:uid="{00000000-0005-0000-0000-0000934F0000}"/>
    <cellStyle name="입력 2 2 3 24" xfId="18507" xr:uid="{00000000-0005-0000-0000-0000944F0000}"/>
    <cellStyle name="입력 2 2 3 25" xfId="20126" xr:uid="{00000000-0005-0000-0000-0000954F0000}"/>
    <cellStyle name="입력 2 2 3 26" xfId="32794" xr:uid="{00000000-0005-0000-0000-0000964F0000}"/>
    <cellStyle name="입력 2 2 3 27" xfId="33242" xr:uid="{00000000-0005-0000-0000-0000974F0000}"/>
    <cellStyle name="입력 2 2 3 28" xfId="39038" xr:uid="{00000000-0005-0000-0000-0000984F0000}"/>
    <cellStyle name="입력 2 2 3 29" xfId="39335" xr:uid="{00000000-0005-0000-0000-0000994F0000}"/>
    <cellStyle name="입력 2 2 3 3" xfId="6752" xr:uid="{00000000-0005-0000-0000-00009A4F0000}"/>
    <cellStyle name="입력 2 2 3 3 10" xfId="10575" xr:uid="{00000000-0005-0000-0000-00009B4F0000}"/>
    <cellStyle name="입력 2 2 3 3 11" xfId="12949" xr:uid="{00000000-0005-0000-0000-00009C4F0000}"/>
    <cellStyle name="입력 2 2 3 3 12" xfId="13338" xr:uid="{00000000-0005-0000-0000-00009D4F0000}"/>
    <cellStyle name="입력 2 2 3 3 13" xfId="13709" xr:uid="{00000000-0005-0000-0000-00009E4F0000}"/>
    <cellStyle name="입력 2 2 3 3 14" xfId="14096" xr:uid="{00000000-0005-0000-0000-00009F4F0000}"/>
    <cellStyle name="입력 2 2 3 3 15" xfId="14228" xr:uid="{00000000-0005-0000-0000-0000A04F0000}"/>
    <cellStyle name="입력 2 2 3 3 16" xfId="14444" xr:uid="{00000000-0005-0000-0000-0000A14F0000}"/>
    <cellStyle name="입력 2 2 3 3 17" xfId="14757" xr:uid="{00000000-0005-0000-0000-0000A24F0000}"/>
    <cellStyle name="입력 2 2 3 3 18" xfId="15332" xr:uid="{00000000-0005-0000-0000-0000A34F0000}"/>
    <cellStyle name="입력 2 2 3 3 19" xfId="15479" xr:uid="{00000000-0005-0000-0000-0000A44F0000}"/>
    <cellStyle name="입력 2 2 3 3 2" xfId="9152" xr:uid="{00000000-0005-0000-0000-0000A54F0000}"/>
    <cellStyle name="입력 2 2 3 3 2 10" xfId="13876" xr:uid="{00000000-0005-0000-0000-0000A64F0000}"/>
    <cellStyle name="입력 2 2 3 3 2 11" xfId="19627" xr:uid="{00000000-0005-0000-0000-0000A74F0000}"/>
    <cellStyle name="입력 2 2 3 3 2 12" xfId="33685" xr:uid="{00000000-0005-0000-0000-0000A84F0000}"/>
    <cellStyle name="입력 2 2 3 3 2 13" xfId="38792" xr:uid="{00000000-0005-0000-0000-0000A94F0000}"/>
    <cellStyle name="입력 2 2 3 3 2 14" xfId="40940" xr:uid="{00000000-0005-0000-0000-0000341A0000}"/>
    <cellStyle name="입력 2 2 3 3 2 15" xfId="46527" xr:uid="{00000000-0005-0000-0000-0000341A0000}"/>
    <cellStyle name="입력 2 2 3 3 2 2" xfId="11586" xr:uid="{00000000-0005-0000-0000-0000AA4F0000}"/>
    <cellStyle name="입력 2 2 3 3 2 3" xfId="11786" xr:uid="{00000000-0005-0000-0000-0000AB4F0000}"/>
    <cellStyle name="입력 2 2 3 3 2 4" xfId="11986" xr:uid="{00000000-0005-0000-0000-0000AC4F0000}"/>
    <cellStyle name="입력 2 2 3 3 2 5" xfId="12186" xr:uid="{00000000-0005-0000-0000-0000AD4F0000}"/>
    <cellStyle name="입력 2 2 3 3 2 6" xfId="9778" xr:uid="{00000000-0005-0000-0000-0000AE4F0000}"/>
    <cellStyle name="입력 2 2 3 3 2 7" xfId="13026" xr:uid="{00000000-0005-0000-0000-0000AF4F0000}"/>
    <cellStyle name="입력 2 2 3 3 2 8" xfId="11430" xr:uid="{00000000-0005-0000-0000-0000B04F0000}"/>
    <cellStyle name="입력 2 2 3 3 2 9" xfId="13507" xr:uid="{00000000-0005-0000-0000-0000B14F0000}"/>
    <cellStyle name="입력 2 2 3 3 20" xfId="15621" xr:uid="{00000000-0005-0000-0000-0000B24F0000}"/>
    <cellStyle name="입력 2 2 3 3 21" xfId="19238" xr:uid="{00000000-0005-0000-0000-0000B34F0000}"/>
    <cellStyle name="입력 2 2 3 3 22" xfId="19969" xr:uid="{00000000-0005-0000-0000-0000B44F0000}"/>
    <cellStyle name="입력 2 2 3 3 23" xfId="19767" xr:uid="{00000000-0005-0000-0000-0000B54F0000}"/>
    <cellStyle name="입력 2 2 3 3 24" xfId="32879" xr:uid="{00000000-0005-0000-0000-0000B64F0000}"/>
    <cellStyle name="입력 2 2 3 3 25" xfId="33521" xr:uid="{00000000-0005-0000-0000-0000B74F0000}"/>
    <cellStyle name="입력 2 2 3 3 26" xfId="38955" xr:uid="{00000000-0005-0000-0000-0000B84F0000}"/>
    <cellStyle name="입력 2 2 3 3 27" xfId="39421" xr:uid="{00000000-0005-0000-0000-0000B94F0000}"/>
    <cellStyle name="입력 2 2 3 3 28" xfId="39994" xr:uid="{00000000-0005-0000-0000-000097020000}"/>
    <cellStyle name="입력 2 2 3 3 29" xfId="40323" xr:uid="{00000000-0005-0000-0000-00009C020000}"/>
    <cellStyle name="입력 2 2 3 3 3" xfId="9560" xr:uid="{00000000-0005-0000-0000-0000BA4F0000}"/>
    <cellStyle name="입력 2 2 3 3 30" xfId="40504" xr:uid="{00000000-0005-0000-0000-00009C020000}"/>
    <cellStyle name="입력 2 2 3 3 31" xfId="47077" xr:uid="{00000000-0005-0000-0000-0000BE020000}"/>
    <cellStyle name="입력 2 2 3 3 32" xfId="46940" xr:uid="{00000000-0005-0000-0000-0000BE020000}"/>
    <cellStyle name="입력 2 2 3 3 4" xfId="9553" xr:uid="{00000000-0005-0000-0000-0000BB4F0000}"/>
    <cellStyle name="입력 2 2 3 3 5" xfId="10646" xr:uid="{00000000-0005-0000-0000-0000BC4F0000}"/>
    <cellStyle name="입력 2 2 3 3 6" xfId="10009" xr:uid="{00000000-0005-0000-0000-0000BD4F0000}"/>
    <cellStyle name="입력 2 2 3 3 7" xfId="10650" xr:uid="{00000000-0005-0000-0000-0000BE4F0000}"/>
    <cellStyle name="입력 2 2 3 3 8" xfId="9865" xr:uid="{00000000-0005-0000-0000-0000BF4F0000}"/>
    <cellStyle name="입력 2 2 3 3 9" xfId="11141" xr:uid="{00000000-0005-0000-0000-0000C04F0000}"/>
    <cellStyle name="입력 2 2 3 30" xfId="40187" xr:uid="{00000000-0005-0000-0000-000095020000}"/>
    <cellStyle name="입력 2 2 3 31" xfId="40094" xr:uid="{00000000-0005-0000-0000-00009A020000}"/>
    <cellStyle name="입력 2 2 3 32" xfId="40091" xr:uid="{00000000-0005-0000-0000-00009A020000}"/>
    <cellStyle name="입력 2 2 3 33" xfId="46874" xr:uid="{00000000-0005-0000-0000-0000BC020000}"/>
    <cellStyle name="입력 2 2 3 34" xfId="46803" xr:uid="{00000000-0005-0000-0000-0000BC020000}"/>
    <cellStyle name="입력 2 2 3 4" xfId="9061" xr:uid="{00000000-0005-0000-0000-0000C14F0000}"/>
    <cellStyle name="입력 2 2 3 4 10" xfId="13989" xr:uid="{00000000-0005-0000-0000-0000C24F0000}"/>
    <cellStyle name="입력 2 2 3 4 11" xfId="19521" xr:uid="{00000000-0005-0000-0000-0000C34F0000}"/>
    <cellStyle name="입력 2 2 3 4 12" xfId="33798" xr:uid="{00000000-0005-0000-0000-0000C44F0000}"/>
    <cellStyle name="입력 2 2 3 4 13" xfId="38679" xr:uid="{00000000-0005-0000-0000-0000C54F0000}"/>
    <cellStyle name="입력 2 2 3 4 14" xfId="41034" xr:uid="{00000000-0005-0000-0000-0000351A0000}"/>
    <cellStyle name="입력 2 2 3 4 15" xfId="46414" xr:uid="{00000000-0005-0000-0000-0000351A0000}"/>
    <cellStyle name="입력 2 2 3 4 2" xfId="11699" xr:uid="{00000000-0005-0000-0000-0000C64F0000}"/>
    <cellStyle name="입력 2 2 3 4 3" xfId="11899" xr:uid="{00000000-0005-0000-0000-0000C74F0000}"/>
    <cellStyle name="입력 2 2 3 4 4" xfId="12099" xr:uid="{00000000-0005-0000-0000-0000C84F0000}"/>
    <cellStyle name="입력 2 2 3 4 5" xfId="12299" xr:uid="{00000000-0005-0000-0000-0000C94F0000}"/>
    <cellStyle name="입력 2 2 3 4 6" xfId="12806" xr:uid="{00000000-0005-0000-0000-0000CA4F0000}"/>
    <cellStyle name="입력 2 2 3 4 7" xfId="13139" xr:uid="{00000000-0005-0000-0000-0000CB4F0000}"/>
    <cellStyle name="입력 2 2 3 4 8" xfId="12470" xr:uid="{00000000-0005-0000-0000-0000CC4F0000}"/>
    <cellStyle name="입력 2 2 3 4 9" xfId="13620" xr:uid="{00000000-0005-0000-0000-0000CD4F0000}"/>
    <cellStyle name="입력 2 2 3 5" xfId="10301" xr:uid="{00000000-0005-0000-0000-0000CE4F0000}"/>
    <cellStyle name="입력 2 2 3 5 2" xfId="18444" xr:uid="{00000000-0005-0000-0000-0000CF4F0000}"/>
    <cellStyle name="입력 2 2 3 5 3" xfId="33874" xr:uid="{00000000-0005-0000-0000-0000D04F0000}"/>
    <cellStyle name="입력 2 2 3 5 4" xfId="38616" xr:uid="{00000000-0005-0000-0000-0000D14F0000}"/>
    <cellStyle name="입력 2 2 3 5 5" xfId="41398" xr:uid="{00000000-0005-0000-0000-0000361A0000}"/>
    <cellStyle name="입력 2 2 3 5 6" xfId="46352" xr:uid="{00000000-0005-0000-0000-0000361A0000}"/>
    <cellStyle name="입력 2 2 3 6" xfId="9864" xr:uid="{00000000-0005-0000-0000-0000D24F0000}"/>
    <cellStyle name="입력 2 2 3 7" xfId="9737" xr:uid="{00000000-0005-0000-0000-0000D34F0000}"/>
    <cellStyle name="입력 2 2 3 8" xfId="9498" xr:uid="{00000000-0005-0000-0000-0000D44F0000}"/>
    <cellStyle name="입력 2 2 3 9" xfId="10617" xr:uid="{00000000-0005-0000-0000-0000D54F0000}"/>
    <cellStyle name="입력 2 2 30" xfId="15124" xr:uid="{00000000-0005-0000-0000-0000D64F0000}"/>
    <cellStyle name="입력 2 2 31" xfId="20035" xr:uid="{00000000-0005-0000-0000-0000D74F0000}"/>
    <cellStyle name="입력 2 2 32" xfId="20094" xr:uid="{00000000-0005-0000-0000-0000D84F0000}"/>
    <cellStyle name="입력 2 2 33" xfId="19213" xr:uid="{00000000-0005-0000-0000-0000D94F0000}"/>
    <cellStyle name="입력 2 2 34" xfId="32790" xr:uid="{00000000-0005-0000-0000-0000DA4F0000}"/>
    <cellStyle name="입력 2 2 35" xfId="33238" xr:uid="{00000000-0005-0000-0000-0000DB4F0000}"/>
    <cellStyle name="입력 2 2 36" xfId="39042" xr:uid="{00000000-0005-0000-0000-0000DC4F0000}"/>
    <cellStyle name="입력 2 2 37" xfId="39331" xr:uid="{00000000-0005-0000-0000-0000DD4F0000}"/>
    <cellStyle name="입력 2 2 38" xfId="39659" xr:uid="{00000000-0005-0000-0000-000089020000}"/>
    <cellStyle name="입력 2 2 39" xfId="40124" xr:uid="{00000000-0005-0000-0000-00008E020000}"/>
    <cellStyle name="입력 2 2 4" xfId="6832" xr:uid="{00000000-0005-0000-0000-0000DE4F0000}"/>
    <cellStyle name="입력 2 2 4 10" xfId="10018" xr:uid="{00000000-0005-0000-0000-0000DF4F0000}"/>
    <cellStyle name="입력 2 2 4 11" xfId="10721" xr:uid="{00000000-0005-0000-0000-0000E04F0000}"/>
    <cellStyle name="입력 2 2 4 12" xfId="9562" xr:uid="{00000000-0005-0000-0000-0000E14F0000}"/>
    <cellStyle name="입력 2 2 4 13" xfId="12544" xr:uid="{00000000-0005-0000-0000-0000E24F0000}"/>
    <cellStyle name="입력 2 2 4 14" xfId="9695" xr:uid="{00000000-0005-0000-0000-0000E34F0000}"/>
    <cellStyle name="입력 2 2 4 15" xfId="13409" xr:uid="{00000000-0005-0000-0000-0000E44F0000}"/>
    <cellStyle name="입력 2 2 4 16" xfId="13777" xr:uid="{00000000-0005-0000-0000-0000E54F0000}"/>
    <cellStyle name="입력 2 2 4 17" xfId="14069" xr:uid="{00000000-0005-0000-0000-0000E64F0000}"/>
    <cellStyle name="입력 2 2 4 18" xfId="14577" xr:uid="{00000000-0005-0000-0000-0000E74F0000}"/>
    <cellStyle name="입력 2 2 4 19" xfId="14631" xr:uid="{00000000-0005-0000-0000-0000E84F0000}"/>
    <cellStyle name="입력 2 2 4 2" xfId="7589" xr:uid="{00000000-0005-0000-0000-0000E94F0000}"/>
    <cellStyle name="입력 2 2 4 2 10" xfId="13830" xr:uid="{00000000-0005-0000-0000-0000EA4F0000}"/>
    <cellStyle name="입력 2 2 4 2 11" xfId="19669" xr:uid="{00000000-0005-0000-0000-0000EB4F0000}"/>
    <cellStyle name="입력 2 2 4 2 12" xfId="33639" xr:uid="{00000000-0005-0000-0000-0000EC4F0000}"/>
    <cellStyle name="입력 2 2 4 2 13" xfId="38838" xr:uid="{00000000-0005-0000-0000-0000ED4F0000}"/>
    <cellStyle name="입력 2 2 4 2 14" xfId="41053" xr:uid="{00000000-0005-0000-0000-0000381A0000}"/>
    <cellStyle name="입력 2 2 4 2 15" xfId="46573" xr:uid="{00000000-0005-0000-0000-0000381A0000}"/>
    <cellStyle name="입력 2 2 4 2 2" xfId="11540" xr:uid="{00000000-0005-0000-0000-0000EE4F0000}"/>
    <cellStyle name="입력 2 2 4 2 3" xfId="11740" xr:uid="{00000000-0005-0000-0000-0000EF4F0000}"/>
    <cellStyle name="입력 2 2 4 2 4" xfId="11940" xr:uid="{00000000-0005-0000-0000-0000F04F0000}"/>
    <cellStyle name="입력 2 2 4 2 5" xfId="12140" xr:uid="{00000000-0005-0000-0000-0000F14F0000}"/>
    <cellStyle name="입력 2 2 4 2 6" xfId="12559" xr:uid="{00000000-0005-0000-0000-0000F24F0000}"/>
    <cellStyle name="입력 2 2 4 2 7" xfId="12980" xr:uid="{00000000-0005-0000-0000-0000F34F0000}"/>
    <cellStyle name="입력 2 2 4 2 8" xfId="11429" xr:uid="{00000000-0005-0000-0000-0000F44F0000}"/>
    <cellStyle name="입력 2 2 4 2 9" xfId="13461" xr:uid="{00000000-0005-0000-0000-0000F54F0000}"/>
    <cellStyle name="입력 2 2 4 20" xfId="15179" xr:uid="{00000000-0005-0000-0000-0000F64F0000}"/>
    <cellStyle name="입력 2 2 4 21" xfId="15394" xr:uid="{00000000-0005-0000-0000-0000F74F0000}"/>
    <cellStyle name="입력 2 2 4 22" xfId="15540" xr:uid="{00000000-0005-0000-0000-0000F84F0000}"/>
    <cellStyle name="입력 2 2 4 23" xfId="15681" xr:uid="{00000000-0005-0000-0000-0000F94F0000}"/>
    <cellStyle name="입력 2 2 4 24" xfId="19847" xr:uid="{00000000-0005-0000-0000-0000FA4F0000}"/>
    <cellStyle name="입력 2 2 4 25" xfId="19353" xr:uid="{00000000-0005-0000-0000-0000FB4F0000}"/>
    <cellStyle name="입력 2 2 4 26" xfId="19712" xr:uid="{00000000-0005-0000-0000-0000FC4F0000}"/>
    <cellStyle name="입력 2 2 4 27" xfId="32944" xr:uid="{00000000-0005-0000-0000-0000FD4F0000}"/>
    <cellStyle name="입력 2 2 4 28" xfId="33587" xr:uid="{00000000-0005-0000-0000-0000FE4F0000}"/>
    <cellStyle name="입력 2 2 4 29" xfId="38890" xr:uid="{00000000-0005-0000-0000-0000FF4F0000}"/>
    <cellStyle name="입력 2 2 4 3" xfId="7588" xr:uid="{00000000-0005-0000-0000-000000500000}"/>
    <cellStyle name="입력 2 2 4 3 10" xfId="40890" xr:uid="{00000000-0005-0000-0000-0000F9050000}"/>
    <cellStyle name="입력 2 2 4 3 11" xfId="41020" xr:uid="{00000000-0005-0000-0000-0000F9050000}"/>
    <cellStyle name="입력 2 2 4 3 2" xfId="8569" xr:uid="{00000000-0005-0000-0000-000001500000}"/>
    <cellStyle name="입력 2 2 4 3 3" xfId="14492" xr:uid="{00000000-0005-0000-0000-000002500000}"/>
    <cellStyle name="입력 2 2 4 3 4" xfId="14383" xr:uid="{00000000-0005-0000-0000-000003500000}"/>
    <cellStyle name="입력 2 2 4 3 5" xfId="13643" xr:uid="{00000000-0005-0000-0000-000004500000}"/>
    <cellStyle name="입력 2 2 4 3 6" xfId="14773" xr:uid="{00000000-0005-0000-0000-000005500000}"/>
    <cellStyle name="입력 2 2 4 3 7" xfId="14196" xr:uid="{00000000-0005-0000-0000-000006500000}"/>
    <cellStyle name="입력 2 2 4 3 8" xfId="15746" xr:uid="{00000000-0005-0000-0000-000007500000}"/>
    <cellStyle name="입력 2 2 4 3 9" xfId="19099" xr:uid="{00000000-0005-0000-0000-000008500000}"/>
    <cellStyle name="입력 2 2 4 30" xfId="39486" xr:uid="{00000000-0005-0000-0000-000009500000}"/>
    <cellStyle name="입력 2 2 4 31" xfId="39583" xr:uid="{00000000-0005-0000-0000-000098020000}"/>
    <cellStyle name="입력 2 2 4 32" xfId="40391" xr:uid="{00000000-0005-0000-0000-00009D020000}"/>
    <cellStyle name="입력 2 2 4 33" xfId="40575" xr:uid="{00000000-0005-0000-0000-00009D020000}"/>
    <cellStyle name="입력 2 2 4 34" xfId="47143" xr:uid="{00000000-0005-0000-0000-0000BF020000}"/>
    <cellStyle name="입력 2 2 4 35" xfId="46724" xr:uid="{00000000-0005-0000-0000-0000BF020000}"/>
    <cellStyle name="입력 2 2 4 4" xfId="8273" xr:uid="{00000000-0005-0000-0000-00000A500000}"/>
    <cellStyle name="입력 2 2 4 4 10" xfId="41180" xr:uid="{00000000-0005-0000-0000-0000FA050000}"/>
    <cellStyle name="입력 2 2 4 4 11" xfId="40978" xr:uid="{00000000-0005-0000-0000-0000FA050000}"/>
    <cellStyle name="입력 2 2 4 4 2" xfId="8337" xr:uid="{00000000-0005-0000-0000-00000B500000}"/>
    <cellStyle name="입력 2 2 4 4 3" xfId="14814" xr:uid="{00000000-0005-0000-0000-00000C500000}"/>
    <cellStyle name="입력 2 2 4 4 4" xfId="14763" xr:uid="{00000000-0005-0000-0000-00000D500000}"/>
    <cellStyle name="입력 2 2 4 4 5" xfId="14998" xr:uid="{00000000-0005-0000-0000-00000E500000}"/>
    <cellStyle name="입력 2 2 4 4 6" xfId="15073" xr:uid="{00000000-0005-0000-0000-00000F500000}"/>
    <cellStyle name="입력 2 2 4 4 7" xfId="14306" xr:uid="{00000000-0005-0000-0000-000010500000}"/>
    <cellStyle name="입력 2 2 4 4 8" xfId="17799" xr:uid="{00000000-0005-0000-0000-000011500000}"/>
    <cellStyle name="입력 2 2 4 4 9" xfId="19322" xr:uid="{00000000-0005-0000-0000-000012500000}"/>
    <cellStyle name="입력 2 2 4 5" xfId="8636" xr:uid="{00000000-0005-0000-0000-000013500000}"/>
    <cellStyle name="입력 2 2 4 6" xfId="10508" xr:uid="{00000000-0005-0000-0000-000014500000}"/>
    <cellStyle name="입력 2 2 4 7" xfId="9639" xr:uid="{00000000-0005-0000-0000-000015500000}"/>
    <cellStyle name="입력 2 2 4 8" xfId="10284" xr:uid="{00000000-0005-0000-0000-000016500000}"/>
    <cellStyle name="입력 2 2 4 9" xfId="10338" xr:uid="{00000000-0005-0000-0000-000017500000}"/>
    <cellStyle name="입력 2 2 40" xfId="39860" xr:uid="{00000000-0005-0000-0000-00008E020000}"/>
    <cellStyle name="입력 2 2 41" xfId="46870" xr:uid="{00000000-0005-0000-0000-0000B0020000}"/>
    <cellStyle name="입력 2 2 42" xfId="46747" xr:uid="{00000000-0005-0000-0000-0000B0020000}"/>
    <cellStyle name="입력 2 2 5" xfId="6787" xr:uid="{00000000-0005-0000-0000-000018500000}"/>
    <cellStyle name="입력 2 2 5 10" xfId="10655" xr:uid="{00000000-0005-0000-0000-000019500000}"/>
    <cellStyle name="입력 2 2 5 11" xfId="11140" xr:uid="{00000000-0005-0000-0000-00001A500000}"/>
    <cellStyle name="입력 2 2 5 12" xfId="11308" xr:uid="{00000000-0005-0000-0000-00001B500000}"/>
    <cellStyle name="입력 2 2 5 13" xfId="11154" xr:uid="{00000000-0005-0000-0000-00001C500000}"/>
    <cellStyle name="입력 2 2 5 14" xfId="12952" xr:uid="{00000000-0005-0000-0000-00001D500000}"/>
    <cellStyle name="입력 2 2 5 15" xfId="13366" xr:uid="{00000000-0005-0000-0000-00001E500000}"/>
    <cellStyle name="입력 2 2 5 16" xfId="13735" xr:uid="{00000000-0005-0000-0000-00001F500000}"/>
    <cellStyle name="입력 2 2 5 17" xfId="14064" xr:uid="{00000000-0005-0000-0000-000020500000}"/>
    <cellStyle name="입력 2 2 5 18" xfId="12904" xr:uid="{00000000-0005-0000-0000-000021500000}"/>
    <cellStyle name="입력 2 2 5 19" xfId="14501" xr:uid="{00000000-0005-0000-0000-000022500000}"/>
    <cellStyle name="입력 2 2 5 2" xfId="7591" xr:uid="{00000000-0005-0000-0000-000023500000}"/>
    <cellStyle name="입력 2 2 5 2 10" xfId="13962" xr:uid="{00000000-0005-0000-0000-000024500000}"/>
    <cellStyle name="입력 2 2 5 2 11" xfId="19545" xr:uid="{00000000-0005-0000-0000-000025500000}"/>
    <cellStyle name="입력 2 2 5 2 12" xfId="33771" xr:uid="{00000000-0005-0000-0000-000026500000}"/>
    <cellStyle name="입력 2 2 5 2 13" xfId="38706" xr:uid="{00000000-0005-0000-0000-000027500000}"/>
    <cellStyle name="입력 2 2 5 2 14" xfId="41041" xr:uid="{00000000-0005-0000-0000-00003A1A0000}"/>
    <cellStyle name="입력 2 2 5 2 15" xfId="46441" xr:uid="{00000000-0005-0000-0000-00003A1A0000}"/>
    <cellStyle name="입력 2 2 5 2 2" xfId="11672" xr:uid="{00000000-0005-0000-0000-000028500000}"/>
    <cellStyle name="입력 2 2 5 2 3" xfId="11872" xr:uid="{00000000-0005-0000-0000-000029500000}"/>
    <cellStyle name="입력 2 2 5 2 4" xfId="12072" xr:uid="{00000000-0005-0000-0000-00002A500000}"/>
    <cellStyle name="입력 2 2 5 2 5" xfId="12272" xr:uid="{00000000-0005-0000-0000-00002B500000}"/>
    <cellStyle name="입력 2 2 5 2 6" xfId="10751" xr:uid="{00000000-0005-0000-0000-00002C500000}"/>
    <cellStyle name="입력 2 2 5 2 7" xfId="13112" xr:uid="{00000000-0005-0000-0000-00002D500000}"/>
    <cellStyle name="입력 2 2 5 2 8" xfId="11515" xr:uid="{00000000-0005-0000-0000-00002E500000}"/>
    <cellStyle name="입력 2 2 5 2 9" xfId="13593" xr:uid="{00000000-0005-0000-0000-00002F500000}"/>
    <cellStyle name="입력 2 2 5 20" xfId="15101" xr:uid="{00000000-0005-0000-0000-000030500000}"/>
    <cellStyle name="입력 2 2 5 21" xfId="15354" xr:uid="{00000000-0005-0000-0000-000031500000}"/>
    <cellStyle name="입력 2 2 5 22" xfId="15501" xr:uid="{00000000-0005-0000-0000-000032500000}"/>
    <cellStyle name="입력 2 2 5 23" xfId="15642" xr:uid="{00000000-0005-0000-0000-000033500000}"/>
    <cellStyle name="입력 2 2 5 24" xfId="17820" xr:uid="{00000000-0005-0000-0000-000034500000}"/>
    <cellStyle name="입력 2 2 5 25" xfId="19227" xr:uid="{00000000-0005-0000-0000-000035500000}"/>
    <cellStyle name="입력 2 2 5 26" xfId="19747" xr:uid="{00000000-0005-0000-0000-000036500000}"/>
    <cellStyle name="입력 2 2 5 27" xfId="32905" xr:uid="{00000000-0005-0000-0000-000037500000}"/>
    <cellStyle name="입력 2 2 5 28" xfId="33548" xr:uid="{00000000-0005-0000-0000-000038500000}"/>
    <cellStyle name="입력 2 2 5 29" xfId="38929" xr:uid="{00000000-0005-0000-0000-000039500000}"/>
    <cellStyle name="입력 2 2 5 3" xfId="7590" xr:uid="{00000000-0005-0000-0000-00003A500000}"/>
    <cellStyle name="입력 2 2 5 3 10" xfId="40891" xr:uid="{00000000-0005-0000-0000-0000FD050000}"/>
    <cellStyle name="입력 2 2 5 3 11" xfId="41019" xr:uid="{00000000-0005-0000-0000-0000FD050000}"/>
    <cellStyle name="입력 2 2 5 3 2" xfId="9163" xr:uid="{00000000-0005-0000-0000-00003B500000}"/>
    <cellStyle name="입력 2 2 5 3 3" xfId="14493" xr:uid="{00000000-0005-0000-0000-00003C500000}"/>
    <cellStyle name="입력 2 2 5 3 4" xfId="14666" xr:uid="{00000000-0005-0000-0000-00003D500000}"/>
    <cellStyle name="입력 2 2 5 3 5" xfId="14897" xr:uid="{00000000-0005-0000-0000-00003E500000}"/>
    <cellStyle name="입력 2 2 5 3 6" xfId="14960" xr:uid="{00000000-0005-0000-0000-00003F500000}"/>
    <cellStyle name="입력 2 2 5 3 7" xfId="12867" xr:uid="{00000000-0005-0000-0000-000040500000}"/>
    <cellStyle name="입력 2 2 5 3 8" xfId="15819" xr:uid="{00000000-0005-0000-0000-000041500000}"/>
    <cellStyle name="입력 2 2 5 3 9" xfId="19101" xr:uid="{00000000-0005-0000-0000-000042500000}"/>
    <cellStyle name="입력 2 2 5 30" xfId="39447" xr:uid="{00000000-0005-0000-0000-000043500000}"/>
    <cellStyle name="입력 2 2 5 31" xfId="40014" xr:uid="{00000000-0005-0000-0000-000099020000}"/>
    <cellStyle name="입력 2 2 5 32" xfId="40350" xr:uid="{00000000-0005-0000-0000-00009E020000}"/>
    <cellStyle name="입력 2 2 5 33" xfId="40533" xr:uid="{00000000-0005-0000-0000-00009E020000}"/>
    <cellStyle name="입력 2 2 5 34" xfId="47104" xr:uid="{00000000-0005-0000-0000-0000C0020000}"/>
    <cellStyle name="입력 2 2 5 35" xfId="46760" xr:uid="{00000000-0005-0000-0000-0000C0020000}"/>
    <cellStyle name="입력 2 2 5 4" xfId="8274" xr:uid="{00000000-0005-0000-0000-000044500000}"/>
    <cellStyle name="입력 2 2 5 4 10" xfId="41181" xr:uid="{00000000-0005-0000-0000-0000FE050000}"/>
    <cellStyle name="입력 2 2 5 4 11" xfId="40692" xr:uid="{00000000-0005-0000-0000-0000FE050000}"/>
    <cellStyle name="입력 2 2 5 4 2" xfId="8336" xr:uid="{00000000-0005-0000-0000-000045500000}"/>
    <cellStyle name="입력 2 2 5 4 3" xfId="14815" xr:uid="{00000000-0005-0000-0000-000046500000}"/>
    <cellStyle name="입력 2 2 5 4 4" xfId="13345" xr:uid="{00000000-0005-0000-0000-000047500000}"/>
    <cellStyle name="입력 2 2 5 4 5" xfId="14999" xr:uid="{00000000-0005-0000-0000-000048500000}"/>
    <cellStyle name="입력 2 2 5 4 6" xfId="15074" xr:uid="{00000000-0005-0000-0000-000049500000}"/>
    <cellStyle name="입력 2 2 5 4 7" xfId="13268" xr:uid="{00000000-0005-0000-0000-00004A500000}"/>
    <cellStyle name="입력 2 2 5 4 8" xfId="17800" xr:uid="{00000000-0005-0000-0000-00004B500000}"/>
    <cellStyle name="입력 2 2 5 4 9" xfId="19323" xr:uid="{00000000-0005-0000-0000-00004C500000}"/>
    <cellStyle name="입력 2 2 5 5" xfId="9478" xr:uid="{00000000-0005-0000-0000-00004D500000}"/>
    <cellStyle name="입력 2 2 5 6" xfId="10045" xr:uid="{00000000-0005-0000-0000-00004E500000}"/>
    <cellStyle name="입력 2 2 5 7" xfId="9747" xr:uid="{00000000-0005-0000-0000-00004F500000}"/>
    <cellStyle name="입력 2 2 5 8" xfId="9952" xr:uid="{00000000-0005-0000-0000-000050500000}"/>
    <cellStyle name="입력 2 2 5 9" xfId="9688" xr:uid="{00000000-0005-0000-0000-000051500000}"/>
    <cellStyle name="입력 2 2 6" xfId="6748" xr:uid="{00000000-0005-0000-0000-000052500000}"/>
    <cellStyle name="입력 2 2 6 10" xfId="10920" xr:uid="{00000000-0005-0000-0000-000053500000}"/>
    <cellStyle name="입력 2 2 6 11" xfId="9823" xr:uid="{00000000-0005-0000-0000-000054500000}"/>
    <cellStyle name="입력 2 2 6 12" xfId="9558" xr:uid="{00000000-0005-0000-0000-000055500000}"/>
    <cellStyle name="입력 2 2 6 13" xfId="11373" xr:uid="{00000000-0005-0000-0000-000056500000}"/>
    <cellStyle name="입력 2 2 6 14" xfId="12946" xr:uid="{00000000-0005-0000-0000-000057500000}"/>
    <cellStyle name="입력 2 2 6 15" xfId="13334" xr:uid="{00000000-0005-0000-0000-000058500000}"/>
    <cellStyle name="입력 2 2 6 16" xfId="13705" xr:uid="{00000000-0005-0000-0000-000059500000}"/>
    <cellStyle name="입력 2 2 6 17" xfId="12669" xr:uid="{00000000-0005-0000-0000-00005A500000}"/>
    <cellStyle name="입력 2 2 6 18" xfId="13211" xr:uid="{00000000-0005-0000-0000-00005B500000}"/>
    <cellStyle name="입력 2 2 6 19" xfId="14259" xr:uid="{00000000-0005-0000-0000-00005C500000}"/>
    <cellStyle name="입력 2 2 6 2" xfId="7593" xr:uid="{00000000-0005-0000-0000-00005D500000}"/>
    <cellStyle name="입력 2 2 6 2 10" xfId="13952" xr:uid="{00000000-0005-0000-0000-00005E500000}"/>
    <cellStyle name="입력 2 2 6 2 11" xfId="19555" xr:uid="{00000000-0005-0000-0000-00005F500000}"/>
    <cellStyle name="입력 2 2 6 2 12" xfId="33761" xr:uid="{00000000-0005-0000-0000-000060500000}"/>
    <cellStyle name="입력 2 2 6 2 13" xfId="38716" xr:uid="{00000000-0005-0000-0000-000061500000}"/>
    <cellStyle name="입력 2 2 6 2 14" xfId="39763" xr:uid="{00000000-0005-0000-0000-00003C1A0000}"/>
    <cellStyle name="입력 2 2 6 2 15" xfId="46451" xr:uid="{00000000-0005-0000-0000-00003C1A0000}"/>
    <cellStyle name="입력 2 2 6 2 2" xfId="11662" xr:uid="{00000000-0005-0000-0000-000062500000}"/>
    <cellStyle name="입력 2 2 6 2 3" xfId="11862" xr:uid="{00000000-0005-0000-0000-000063500000}"/>
    <cellStyle name="입력 2 2 6 2 4" xfId="12062" xr:uid="{00000000-0005-0000-0000-000064500000}"/>
    <cellStyle name="입력 2 2 6 2 5" xfId="12262" xr:uid="{00000000-0005-0000-0000-000065500000}"/>
    <cellStyle name="입력 2 2 6 2 6" xfId="9917" xr:uid="{00000000-0005-0000-0000-000066500000}"/>
    <cellStyle name="입력 2 2 6 2 7" xfId="13102" xr:uid="{00000000-0005-0000-0000-000067500000}"/>
    <cellStyle name="입력 2 2 6 2 8" xfId="12773" xr:uid="{00000000-0005-0000-0000-000068500000}"/>
    <cellStyle name="입력 2 2 6 2 9" xfId="13583" xr:uid="{00000000-0005-0000-0000-000069500000}"/>
    <cellStyle name="입력 2 2 6 20" xfId="11106" xr:uid="{00000000-0005-0000-0000-00006A500000}"/>
    <cellStyle name="입력 2 2 6 21" xfId="15328" xr:uid="{00000000-0005-0000-0000-00006B500000}"/>
    <cellStyle name="입력 2 2 6 22" xfId="15475" xr:uid="{00000000-0005-0000-0000-00006C500000}"/>
    <cellStyle name="입력 2 2 6 23" xfId="15617" xr:uid="{00000000-0005-0000-0000-00006D500000}"/>
    <cellStyle name="입력 2 2 6 24" xfId="19240" xr:uid="{00000000-0005-0000-0000-00006E500000}"/>
    <cellStyle name="입력 2 2 6 25" xfId="19972" xr:uid="{00000000-0005-0000-0000-00006F500000}"/>
    <cellStyle name="입력 2 2 6 26" xfId="19770" xr:uid="{00000000-0005-0000-0000-000070500000}"/>
    <cellStyle name="입력 2 2 6 27" xfId="32875" xr:uid="{00000000-0005-0000-0000-000071500000}"/>
    <cellStyle name="입력 2 2 6 28" xfId="33517" xr:uid="{00000000-0005-0000-0000-000072500000}"/>
    <cellStyle name="입력 2 2 6 29" xfId="38959" xr:uid="{00000000-0005-0000-0000-000073500000}"/>
    <cellStyle name="입력 2 2 6 3" xfId="7592" xr:uid="{00000000-0005-0000-0000-000074500000}"/>
    <cellStyle name="입력 2 2 6 3 10" xfId="40893" xr:uid="{00000000-0005-0000-0000-000001060000}"/>
    <cellStyle name="입력 2 2 6 3 11" xfId="41018" xr:uid="{00000000-0005-0000-0000-000001060000}"/>
    <cellStyle name="입력 2 2 6 3 2" xfId="8580" xr:uid="{00000000-0005-0000-0000-000075500000}"/>
    <cellStyle name="입력 2 2 6 3 3" xfId="14494" xr:uid="{00000000-0005-0000-0000-000076500000}"/>
    <cellStyle name="입력 2 2 6 3 4" xfId="14206" xr:uid="{00000000-0005-0000-0000-000077500000}"/>
    <cellStyle name="입력 2 2 6 3 5" xfId="14636" xr:uid="{00000000-0005-0000-0000-000078500000}"/>
    <cellStyle name="입력 2 2 6 3 6" xfId="14958" xr:uid="{00000000-0005-0000-0000-000079500000}"/>
    <cellStyle name="입력 2 2 6 3 7" xfId="15102" xr:uid="{00000000-0005-0000-0000-00007A500000}"/>
    <cellStyle name="입력 2 2 6 3 8" xfId="15745" xr:uid="{00000000-0005-0000-0000-00007B500000}"/>
    <cellStyle name="입력 2 2 6 3 9" xfId="19103" xr:uid="{00000000-0005-0000-0000-00007C500000}"/>
    <cellStyle name="입력 2 2 6 30" xfId="39417" xr:uid="{00000000-0005-0000-0000-00007D500000}"/>
    <cellStyle name="입력 2 2 6 31" xfId="39991" xr:uid="{00000000-0005-0000-0000-00009A020000}"/>
    <cellStyle name="입력 2 2 6 32" xfId="40319" xr:uid="{00000000-0005-0000-0000-00009F020000}"/>
    <cellStyle name="입력 2 2 6 33" xfId="40500" xr:uid="{00000000-0005-0000-0000-00009F020000}"/>
    <cellStyle name="입력 2 2 6 34" xfId="47073" xr:uid="{00000000-0005-0000-0000-0000C1020000}"/>
    <cellStyle name="입력 2 2 6 35" xfId="46936" xr:uid="{00000000-0005-0000-0000-0000C1020000}"/>
    <cellStyle name="입력 2 2 6 4" xfId="8275" xr:uid="{00000000-0005-0000-0000-00007E500000}"/>
    <cellStyle name="입력 2 2 6 4 10" xfId="41182" xr:uid="{00000000-0005-0000-0000-000002060000}"/>
    <cellStyle name="입력 2 2 6 4 11" xfId="39782" xr:uid="{00000000-0005-0000-0000-000002060000}"/>
    <cellStyle name="입력 2 2 6 4 2" xfId="8882" xr:uid="{00000000-0005-0000-0000-00007F500000}"/>
    <cellStyle name="입력 2 2 6 4 3" xfId="14816" xr:uid="{00000000-0005-0000-0000-000080500000}"/>
    <cellStyle name="입력 2 2 6 4 4" xfId="14535" xr:uid="{00000000-0005-0000-0000-000081500000}"/>
    <cellStyle name="입력 2 2 6 4 5" xfId="15000" xr:uid="{00000000-0005-0000-0000-000082500000}"/>
    <cellStyle name="입력 2 2 6 4 6" xfId="15075" xr:uid="{00000000-0005-0000-0000-000083500000}"/>
    <cellStyle name="입력 2 2 6 4 7" xfId="14767" xr:uid="{00000000-0005-0000-0000-000084500000}"/>
    <cellStyle name="입력 2 2 6 4 8" xfId="17801" xr:uid="{00000000-0005-0000-0000-000085500000}"/>
    <cellStyle name="입력 2 2 6 4 9" xfId="19324" xr:uid="{00000000-0005-0000-0000-000086500000}"/>
    <cellStyle name="입력 2 2 6 5" xfId="9397" xr:uid="{00000000-0005-0000-0000-000087500000}"/>
    <cellStyle name="입력 2 2 6 6" xfId="10099" xr:uid="{00000000-0005-0000-0000-000088500000}"/>
    <cellStyle name="입력 2 2 6 7" xfId="10295" xr:uid="{00000000-0005-0000-0000-000089500000}"/>
    <cellStyle name="입력 2 2 6 8" xfId="10769" xr:uid="{00000000-0005-0000-0000-00008A500000}"/>
    <cellStyle name="입력 2 2 6 9" xfId="9889" xr:uid="{00000000-0005-0000-0000-00008B500000}"/>
    <cellStyle name="입력 2 2 7" xfId="6684" xr:uid="{00000000-0005-0000-0000-00008C500000}"/>
    <cellStyle name="입력 2 2 7 10" xfId="10660" xr:uid="{00000000-0005-0000-0000-00008D500000}"/>
    <cellStyle name="입력 2 2 7 11" xfId="10893" xr:uid="{00000000-0005-0000-0000-00008E500000}"/>
    <cellStyle name="입력 2 2 7 12" xfId="11088" xr:uid="{00000000-0005-0000-0000-00008F500000}"/>
    <cellStyle name="입력 2 2 7 13" xfId="12394" xr:uid="{00000000-0005-0000-0000-000090500000}"/>
    <cellStyle name="입력 2 2 7 14" xfId="9736" xr:uid="{00000000-0005-0000-0000-000091500000}"/>
    <cellStyle name="입력 2 2 7 15" xfId="13280" xr:uid="{00000000-0005-0000-0000-000092500000}"/>
    <cellStyle name="입력 2 2 7 16" xfId="13652" xr:uid="{00000000-0005-0000-0000-000093500000}"/>
    <cellStyle name="입력 2 2 7 17" xfId="9596" xr:uid="{00000000-0005-0000-0000-000094500000}"/>
    <cellStyle name="입력 2 2 7 18" xfId="15109" xr:uid="{00000000-0005-0000-0000-000095500000}"/>
    <cellStyle name="입력 2 2 7 19" xfId="12663" xr:uid="{00000000-0005-0000-0000-000096500000}"/>
    <cellStyle name="입력 2 2 7 2" xfId="7595" xr:uid="{00000000-0005-0000-0000-000097500000}"/>
    <cellStyle name="입력 2 2 7 2 10" xfId="13873" xr:uid="{00000000-0005-0000-0000-000098500000}"/>
    <cellStyle name="입력 2 2 7 2 11" xfId="19630" xr:uid="{00000000-0005-0000-0000-000099500000}"/>
    <cellStyle name="입력 2 2 7 2 12" xfId="33682" xr:uid="{00000000-0005-0000-0000-00009A500000}"/>
    <cellStyle name="입력 2 2 7 2 13" xfId="38795" xr:uid="{00000000-0005-0000-0000-00009B500000}"/>
    <cellStyle name="입력 2 2 7 2 14" xfId="40941" xr:uid="{00000000-0005-0000-0000-00003E1A0000}"/>
    <cellStyle name="입력 2 2 7 2 15" xfId="46530" xr:uid="{00000000-0005-0000-0000-00003E1A0000}"/>
    <cellStyle name="입력 2 2 7 2 2" xfId="11583" xr:uid="{00000000-0005-0000-0000-00009C500000}"/>
    <cellStyle name="입력 2 2 7 2 3" xfId="11783" xr:uid="{00000000-0005-0000-0000-00009D500000}"/>
    <cellStyle name="입력 2 2 7 2 4" xfId="11983" xr:uid="{00000000-0005-0000-0000-00009E500000}"/>
    <cellStyle name="입력 2 2 7 2 5" xfId="12183" xr:uid="{00000000-0005-0000-0000-00009F500000}"/>
    <cellStyle name="입력 2 2 7 2 6" xfId="11132" xr:uid="{00000000-0005-0000-0000-0000A0500000}"/>
    <cellStyle name="입력 2 2 7 2 7" xfId="13023" xr:uid="{00000000-0005-0000-0000-0000A1500000}"/>
    <cellStyle name="입력 2 2 7 2 8" xfId="10797" xr:uid="{00000000-0005-0000-0000-0000A2500000}"/>
    <cellStyle name="입력 2 2 7 2 9" xfId="13504" xr:uid="{00000000-0005-0000-0000-0000A3500000}"/>
    <cellStyle name="입력 2 2 7 20" xfId="11341" xr:uid="{00000000-0005-0000-0000-0000A4500000}"/>
    <cellStyle name="입력 2 2 7 21" xfId="15277" xr:uid="{00000000-0005-0000-0000-0000A5500000}"/>
    <cellStyle name="입력 2 2 7 22" xfId="15426" xr:uid="{00000000-0005-0000-0000-0000A6500000}"/>
    <cellStyle name="입력 2 2 7 23" xfId="15570" xr:uid="{00000000-0005-0000-0000-0000A7500000}"/>
    <cellStyle name="입력 2 2 7 24" xfId="19251" xr:uid="{00000000-0005-0000-0000-0000A8500000}"/>
    <cellStyle name="입력 2 2 7 25" xfId="19261" xr:uid="{00000000-0005-0000-0000-0000A9500000}"/>
    <cellStyle name="입력 2 2 7 26" xfId="19920" xr:uid="{00000000-0005-0000-0000-0000AA500000}"/>
    <cellStyle name="입력 2 2 7 27" xfId="32826" xr:uid="{00000000-0005-0000-0000-0000AB500000}"/>
    <cellStyle name="입력 2 2 7 28" xfId="33468" xr:uid="{00000000-0005-0000-0000-0000AC500000}"/>
    <cellStyle name="입력 2 2 7 29" xfId="39007" xr:uid="{00000000-0005-0000-0000-0000AD500000}"/>
    <cellStyle name="입력 2 2 7 3" xfId="7594" xr:uid="{00000000-0005-0000-0000-0000AE500000}"/>
    <cellStyle name="입력 2 2 7 3 10" xfId="40895" xr:uid="{00000000-0005-0000-0000-000005060000}"/>
    <cellStyle name="입력 2 2 7 3 11" xfId="40431" xr:uid="{00000000-0005-0000-0000-000005060000}"/>
    <cellStyle name="입력 2 2 7 3 2" xfId="8579" xr:uid="{00000000-0005-0000-0000-0000AF500000}"/>
    <cellStyle name="입력 2 2 7 3 3" xfId="14496" xr:uid="{00000000-0005-0000-0000-0000B0500000}"/>
    <cellStyle name="입력 2 2 7 3 4" xfId="13656" xr:uid="{00000000-0005-0000-0000-0000B1500000}"/>
    <cellStyle name="입력 2 2 7 3 5" xfId="14606" xr:uid="{00000000-0005-0000-0000-0000B2500000}"/>
    <cellStyle name="입력 2 2 7 3 6" xfId="14959" xr:uid="{00000000-0005-0000-0000-0000B3500000}"/>
    <cellStyle name="입력 2 2 7 3 7" xfId="14316" xr:uid="{00000000-0005-0000-0000-0000B4500000}"/>
    <cellStyle name="입력 2 2 7 3 8" xfId="15818" xr:uid="{00000000-0005-0000-0000-0000B5500000}"/>
    <cellStyle name="입력 2 2 7 3 9" xfId="19104" xr:uid="{00000000-0005-0000-0000-0000B6500000}"/>
    <cellStyle name="입력 2 2 7 30" xfId="39368" xr:uid="{00000000-0005-0000-0000-0000B7500000}"/>
    <cellStyle name="입력 2 2 7 31" xfId="39938" xr:uid="{00000000-0005-0000-0000-00009B020000}"/>
    <cellStyle name="입력 2 2 7 32" xfId="40267" xr:uid="{00000000-0005-0000-0000-0000A0020000}"/>
    <cellStyle name="입력 2 2 7 33" xfId="40448" xr:uid="{00000000-0005-0000-0000-0000A0020000}"/>
    <cellStyle name="입력 2 2 7 34" xfId="47023" xr:uid="{00000000-0005-0000-0000-0000C2020000}"/>
    <cellStyle name="입력 2 2 7 35" xfId="47229" xr:uid="{00000000-0005-0000-0000-0000C2020000}"/>
    <cellStyle name="입력 2 2 7 4" xfId="8276" xr:uid="{00000000-0005-0000-0000-0000B8500000}"/>
    <cellStyle name="입력 2 2 7 4 10" xfId="41183" xr:uid="{00000000-0005-0000-0000-000006060000}"/>
    <cellStyle name="입력 2 2 7 4 11" xfId="39754" xr:uid="{00000000-0005-0000-0000-000006060000}"/>
    <cellStyle name="입력 2 2 7 4 2" xfId="8881" xr:uid="{00000000-0005-0000-0000-0000B9500000}"/>
    <cellStyle name="입력 2 2 7 4 3" xfId="14817" xr:uid="{00000000-0005-0000-0000-0000BA500000}"/>
    <cellStyle name="입력 2 2 7 4 4" xfId="11017" xr:uid="{00000000-0005-0000-0000-0000BB500000}"/>
    <cellStyle name="입력 2 2 7 4 5" xfId="15001" xr:uid="{00000000-0005-0000-0000-0000BC500000}"/>
    <cellStyle name="입력 2 2 7 4 6" xfId="15076" xr:uid="{00000000-0005-0000-0000-0000BD500000}"/>
    <cellStyle name="입력 2 2 7 4 7" xfId="10947" xr:uid="{00000000-0005-0000-0000-0000BE500000}"/>
    <cellStyle name="입력 2 2 7 4 8" xfId="17802" xr:uid="{00000000-0005-0000-0000-0000BF500000}"/>
    <cellStyle name="입력 2 2 7 4 9" xfId="19325" xr:uid="{00000000-0005-0000-0000-0000C0500000}"/>
    <cellStyle name="입력 2 2 7 5" xfId="9199" xr:uid="{00000000-0005-0000-0000-0000C1500000}"/>
    <cellStyle name="입력 2 2 7 6" xfId="9516" xr:uid="{00000000-0005-0000-0000-0000C2500000}"/>
    <cellStyle name="입력 2 2 7 7" xfId="9833" xr:uid="{00000000-0005-0000-0000-0000C3500000}"/>
    <cellStyle name="입력 2 2 7 8" xfId="9728" xr:uid="{00000000-0005-0000-0000-0000C4500000}"/>
    <cellStyle name="입력 2 2 7 9" xfId="9602" xr:uid="{00000000-0005-0000-0000-0000C5500000}"/>
    <cellStyle name="입력 2 2 8" xfId="6709" xr:uid="{00000000-0005-0000-0000-0000C6500000}"/>
    <cellStyle name="입력 2 2 8 10" xfId="10621" xr:uid="{00000000-0005-0000-0000-0000C7500000}"/>
    <cellStyle name="입력 2 2 8 11" xfId="10778" xr:uid="{00000000-0005-0000-0000-0000C8500000}"/>
    <cellStyle name="입력 2 2 8 12" xfId="10178" xr:uid="{00000000-0005-0000-0000-0000C9500000}"/>
    <cellStyle name="입력 2 2 8 13" xfId="12475" xr:uid="{00000000-0005-0000-0000-0000CA500000}"/>
    <cellStyle name="입력 2 2 8 14" xfId="12619" xr:uid="{00000000-0005-0000-0000-0000CB500000}"/>
    <cellStyle name="입력 2 2 8 15" xfId="13299" xr:uid="{00000000-0005-0000-0000-0000CC500000}"/>
    <cellStyle name="입력 2 2 8 16" xfId="13673" xr:uid="{00000000-0005-0000-0000-0000CD500000}"/>
    <cellStyle name="입력 2 2 8 17" xfId="12529" xr:uid="{00000000-0005-0000-0000-0000CE500000}"/>
    <cellStyle name="입력 2 2 8 18" xfId="14746" xr:uid="{00000000-0005-0000-0000-0000CF500000}"/>
    <cellStyle name="입력 2 2 8 19" xfId="15119" xr:uid="{00000000-0005-0000-0000-0000D0500000}"/>
    <cellStyle name="입력 2 2 8 2" xfId="7597" xr:uid="{00000000-0005-0000-0000-0000D1500000}"/>
    <cellStyle name="입력 2 2 8 2 10" xfId="13916" xr:uid="{00000000-0005-0000-0000-0000D2500000}"/>
    <cellStyle name="입력 2 2 8 2 11" xfId="19589" xr:uid="{00000000-0005-0000-0000-0000D3500000}"/>
    <cellStyle name="입력 2 2 8 2 12" xfId="33725" xr:uid="{00000000-0005-0000-0000-0000D4500000}"/>
    <cellStyle name="입력 2 2 8 2 13" xfId="38752" xr:uid="{00000000-0005-0000-0000-0000D5500000}"/>
    <cellStyle name="입력 2 2 8 2 14" xfId="40923" xr:uid="{00000000-0005-0000-0000-0000401A0000}"/>
    <cellStyle name="입력 2 2 8 2 15" xfId="46487" xr:uid="{00000000-0005-0000-0000-0000401A0000}"/>
    <cellStyle name="입력 2 2 8 2 2" xfId="11626" xr:uid="{00000000-0005-0000-0000-0000D6500000}"/>
    <cellStyle name="입력 2 2 8 2 3" xfId="11826" xr:uid="{00000000-0005-0000-0000-0000D7500000}"/>
    <cellStyle name="입력 2 2 8 2 4" xfId="12026" xr:uid="{00000000-0005-0000-0000-0000D8500000}"/>
    <cellStyle name="입력 2 2 8 2 5" xfId="12226" xr:uid="{00000000-0005-0000-0000-0000D9500000}"/>
    <cellStyle name="입력 2 2 8 2 6" xfId="9676" xr:uid="{00000000-0005-0000-0000-0000DA500000}"/>
    <cellStyle name="입력 2 2 8 2 7" xfId="13066" xr:uid="{00000000-0005-0000-0000-0000DB500000}"/>
    <cellStyle name="입력 2 2 8 2 8" xfId="11326" xr:uid="{00000000-0005-0000-0000-0000DC500000}"/>
    <cellStyle name="입력 2 2 8 2 9" xfId="13547" xr:uid="{00000000-0005-0000-0000-0000DD500000}"/>
    <cellStyle name="입력 2 2 8 20" xfId="12721" xr:uid="{00000000-0005-0000-0000-0000DE500000}"/>
    <cellStyle name="입력 2 2 8 21" xfId="15296" xr:uid="{00000000-0005-0000-0000-0000DF500000}"/>
    <cellStyle name="입력 2 2 8 22" xfId="15444" xr:uid="{00000000-0005-0000-0000-0000E0500000}"/>
    <cellStyle name="입력 2 2 8 23" xfId="15587" xr:uid="{00000000-0005-0000-0000-0000E1500000}"/>
    <cellStyle name="입력 2 2 8 24" xfId="19895" xr:uid="{00000000-0005-0000-0000-0000E2500000}"/>
    <cellStyle name="입력 2 2 8 25" xfId="19997" xr:uid="{00000000-0005-0000-0000-0000E3500000}"/>
    <cellStyle name="입력 2 2 8 26" xfId="19799" xr:uid="{00000000-0005-0000-0000-0000E4500000}"/>
    <cellStyle name="입력 2 2 8 27" xfId="32843" xr:uid="{00000000-0005-0000-0000-0000E5500000}"/>
    <cellStyle name="입력 2 2 8 28" xfId="33485" xr:uid="{00000000-0005-0000-0000-0000E6500000}"/>
    <cellStyle name="입력 2 2 8 29" xfId="38990" xr:uid="{00000000-0005-0000-0000-0000E7500000}"/>
    <cellStyle name="입력 2 2 8 3" xfId="7596" xr:uid="{00000000-0005-0000-0000-0000E8500000}"/>
    <cellStyle name="입력 2 2 8 3 10" xfId="40897" xr:uid="{00000000-0005-0000-0000-000009060000}"/>
    <cellStyle name="입력 2 2 8 3 11" xfId="41017" xr:uid="{00000000-0005-0000-0000-000009060000}"/>
    <cellStyle name="입력 2 2 8 3 2" xfId="8578" xr:uid="{00000000-0005-0000-0000-0000E9500000}"/>
    <cellStyle name="입력 2 2 8 3 3" xfId="14497" xr:uid="{00000000-0005-0000-0000-0000EA500000}"/>
    <cellStyle name="입력 2 2 8 3 4" xfId="12505" xr:uid="{00000000-0005-0000-0000-0000EB500000}"/>
    <cellStyle name="입력 2 2 8 3 5" xfId="14294" xr:uid="{00000000-0005-0000-0000-0000EC500000}"/>
    <cellStyle name="입력 2 2 8 3 6" xfId="14903" xr:uid="{00000000-0005-0000-0000-0000ED500000}"/>
    <cellStyle name="입력 2 2 8 3 7" xfId="14558" xr:uid="{00000000-0005-0000-0000-0000EE500000}"/>
    <cellStyle name="입력 2 2 8 3 8" xfId="15744" xr:uid="{00000000-0005-0000-0000-0000EF500000}"/>
    <cellStyle name="입력 2 2 8 3 9" xfId="19106" xr:uid="{00000000-0005-0000-0000-0000F0500000}"/>
    <cellStyle name="입력 2 2 8 30" xfId="39385" xr:uid="{00000000-0005-0000-0000-0000F1500000}"/>
    <cellStyle name="입력 2 2 8 31" xfId="39957" xr:uid="{00000000-0005-0000-0000-00009C020000}"/>
    <cellStyle name="입력 2 2 8 32" xfId="40285" xr:uid="{00000000-0005-0000-0000-0000A1020000}"/>
    <cellStyle name="입력 2 2 8 33" xfId="40468" xr:uid="{00000000-0005-0000-0000-0000A1020000}"/>
    <cellStyle name="입력 2 2 8 34" xfId="47041" xr:uid="{00000000-0005-0000-0000-0000C3020000}"/>
    <cellStyle name="입력 2 2 8 35" xfId="46911" xr:uid="{00000000-0005-0000-0000-0000C3020000}"/>
    <cellStyle name="입력 2 2 8 4" xfId="8277" xr:uid="{00000000-0005-0000-0000-0000F2500000}"/>
    <cellStyle name="입력 2 2 8 4 10" xfId="41184" xr:uid="{00000000-0005-0000-0000-00000A060000}"/>
    <cellStyle name="입력 2 2 8 4 11" xfId="40424" xr:uid="{00000000-0005-0000-0000-00000A060000}"/>
    <cellStyle name="입력 2 2 8 4 2" xfId="8335" xr:uid="{00000000-0005-0000-0000-0000F3500000}"/>
    <cellStyle name="입력 2 2 8 4 3" xfId="14818" xr:uid="{00000000-0005-0000-0000-0000F4500000}"/>
    <cellStyle name="입력 2 2 8 4 4" xfId="14158" xr:uid="{00000000-0005-0000-0000-0000F5500000}"/>
    <cellStyle name="입력 2 2 8 4 5" xfId="15002" xr:uid="{00000000-0005-0000-0000-0000F6500000}"/>
    <cellStyle name="입력 2 2 8 4 6" xfId="15077" xr:uid="{00000000-0005-0000-0000-0000F7500000}"/>
    <cellStyle name="입력 2 2 8 4 7" xfId="14208" xr:uid="{00000000-0005-0000-0000-0000F8500000}"/>
    <cellStyle name="입력 2 2 8 4 8" xfId="17803" xr:uid="{00000000-0005-0000-0000-0000F9500000}"/>
    <cellStyle name="입력 2 2 8 4 9" xfId="19326" xr:uid="{00000000-0005-0000-0000-0000FA500000}"/>
    <cellStyle name="입력 2 2 8 5" xfId="9140" xr:uid="{00000000-0005-0000-0000-0000FB500000}"/>
    <cellStyle name="입력 2 2 8 6" xfId="10121" xr:uid="{00000000-0005-0000-0000-0000FC500000}"/>
    <cellStyle name="입력 2 2 8 7" xfId="10334" xr:uid="{00000000-0005-0000-0000-0000FD500000}"/>
    <cellStyle name="입력 2 2 8 8" xfId="10790" xr:uid="{00000000-0005-0000-0000-0000FE500000}"/>
    <cellStyle name="입력 2 2 8 9" xfId="9659" xr:uid="{00000000-0005-0000-0000-0000FF500000}"/>
    <cellStyle name="입력 2 2 9" xfId="6865" xr:uid="{00000000-0005-0000-0000-000000510000}"/>
    <cellStyle name="입력 2 2 9 10" xfId="11195" xr:uid="{00000000-0005-0000-0000-000001510000}"/>
    <cellStyle name="입력 2 2 9 11" xfId="11362" xr:uid="{00000000-0005-0000-0000-000002510000}"/>
    <cellStyle name="입력 2 2 9 12" xfId="10547" xr:uid="{00000000-0005-0000-0000-000003510000}"/>
    <cellStyle name="입력 2 2 9 13" xfId="12385" xr:uid="{00000000-0005-0000-0000-000004510000}"/>
    <cellStyle name="입력 2 2 9 14" xfId="11474" xr:uid="{00000000-0005-0000-0000-000005510000}"/>
    <cellStyle name="입력 2 2 9 15" xfId="13437" xr:uid="{00000000-0005-0000-0000-000006510000}"/>
    <cellStyle name="입력 2 2 9 16" xfId="13806" xr:uid="{00000000-0005-0000-0000-000007510000}"/>
    <cellStyle name="입력 2 2 9 17" xfId="12702" xr:uid="{00000000-0005-0000-0000-000008510000}"/>
    <cellStyle name="입력 2 2 9 18" xfId="12421" xr:uid="{00000000-0005-0000-0000-000009510000}"/>
    <cellStyle name="입력 2 2 9 19" xfId="14441" xr:uid="{00000000-0005-0000-0000-00000A510000}"/>
    <cellStyle name="입력 2 2 9 2" xfId="7599" xr:uid="{00000000-0005-0000-0000-00000B510000}"/>
    <cellStyle name="입력 2 2 9 2 10" xfId="13847" xr:uid="{00000000-0005-0000-0000-00000C510000}"/>
    <cellStyle name="입력 2 2 9 2 11" xfId="19654" xr:uid="{00000000-0005-0000-0000-00000D510000}"/>
    <cellStyle name="입력 2 2 9 2 12" xfId="33656" xr:uid="{00000000-0005-0000-0000-00000E510000}"/>
    <cellStyle name="입력 2 2 9 2 13" xfId="38821" xr:uid="{00000000-0005-0000-0000-00000F510000}"/>
    <cellStyle name="입력 2 2 9 2 14" xfId="41745" xr:uid="{00000000-0005-0000-0000-0000421A0000}"/>
    <cellStyle name="입력 2 2 9 2 15" xfId="46556" xr:uid="{00000000-0005-0000-0000-0000421A0000}"/>
    <cellStyle name="입력 2 2 9 2 2" xfId="11557" xr:uid="{00000000-0005-0000-0000-000010510000}"/>
    <cellStyle name="입력 2 2 9 2 3" xfId="11757" xr:uid="{00000000-0005-0000-0000-000011510000}"/>
    <cellStyle name="입력 2 2 9 2 4" xfId="11957" xr:uid="{00000000-0005-0000-0000-000012510000}"/>
    <cellStyle name="입력 2 2 9 2 5" xfId="12157" xr:uid="{00000000-0005-0000-0000-000013510000}"/>
    <cellStyle name="입력 2 2 9 2 6" xfId="12408" xr:uid="{00000000-0005-0000-0000-000014510000}"/>
    <cellStyle name="입력 2 2 9 2 7" xfId="12997" xr:uid="{00000000-0005-0000-0000-000015510000}"/>
    <cellStyle name="입력 2 2 9 2 8" xfId="12474" xr:uid="{00000000-0005-0000-0000-000016510000}"/>
    <cellStyle name="입력 2 2 9 2 9" xfId="13478" xr:uid="{00000000-0005-0000-0000-000017510000}"/>
    <cellStyle name="입력 2 2 9 20" xfId="15270" xr:uid="{00000000-0005-0000-0000-000018510000}"/>
    <cellStyle name="입력 2 2 9 21" xfId="15421" xr:uid="{00000000-0005-0000-0000-000019510000}"/>
    <cellStyle name="입력 2 2 9 22" xfId="15565" xr:uid="{00000000-0005-0000-0000-00001A510000}"/>
    <cellStyle name="입력 2 2 9 23" xfId="15705" xr:uid="{00000000-0005-0000-0000-00001B510000}"/>
    <cellStyle name="입력 2 2 9 24" xfId="19824" xr:uid="{00000000-0005-0000-0000-00001C510000}"/>
    <cellStyle name="입력 2 2 9 25" xfId="19938" xr:uid="{00000000-0005-0000-0000-00001D510000}"/>
    <cellStyle name="입력 2 2 9 26" xfId="19691" xr:uid="{00000000-0005-0000-0000-00001E510000}"/>
    <cellStyle name="입력 2 2 9 27" xfId="32972" xr:uid="{00000000-0005-0000-0000-00001F510000}"/>
    <cellStyle name="입력 2 2 9 28" xfId="33615" xr:uid="{00000000-0005-0000-0000-000020510000}"/>
    <cellStyle name="입력 2 2 9 29" xfId="38862" xr:uid="{00000000-0005-0000-0000-000021510000}"/>
    <cellStyle name="입력 2 2 9 3" xfId="7598" xr:uid="{00000000-0005-0000-0000-000022510000}"/>
    <cellStyle name="입력 2 2 9 3 10" xfId="40899" xr:uid="{00000000-0005-0000-0000-00000D060000}"/>
    <cellStyle name="입력 2 2 9 3 11" xfId="41016" xr:uid="{00000000-0005-0000-0000-00000D060000}"/>
    <cellStyle name="입력 2 2 9 3 2" xfId="9158" xr:uid="{00000000-0005-0000-0000-000023510000}"/>
    <cellStyle name="입력 2 2 9 3 3" xfId="14498" xr:uid="{00000000-0005-0000-0000-000024510000}"/>
    <cellStyle name="입력 2 2 9 3 4" xfId="14667" xr:uid="{00000000-0005-0000-0000-000025510000}"/>
    <cellStyle name="입력 2 2 9 3 5" xfId="14297" xr:uid="{00000000-0005-0000-0000-000026510000}"/>
    <cellStyle name="입력 2 2 9 3 6" xfId="14176" xr:uid="{00000000-0005-0000-0000-000027510000}"/>
    <cellStyle name="입력 2 2 9 3 7" xfId="14608" xr:uid="{00000000-0005-0000-0000-000028510000}"/>
    <cellStyle name="입력 2 2 9 3 8" xfId="15817" xr:uid="{00000000-0005-0000-0000-000029510000}"/>
    <cellStyle name="입력 2 2 9 3 9" xfId="19108" xr:uid="{00000000-0005-0000-0000-00002A510000}"/>
    <cellStyle name="입력 2 2 9 30" xfId="39514" xr:uid="{00000000-0005-0000-0000-00002B510000}"/>
    <cellStyle name="입력 2 2 9 31" xfId="40244" xr:uid="{00000000-0005-0000-0000-00009D020000}"/>
    <cellStyle name="입력 2 2 9 32" xfId="40421" xr:uid="{00000000-0005-0000-0000-0000A2020000}"/>
    <cellStyle name="입력 2 2 9 33" xfId="40605" xr:uid="{00000000-0005-0000-0000-0000A2020000}"/>
    <cellStyle name="입력 2 2 9 34" xfId="47171" xr:uid="{00000000-0005-0000-0000-0000C4020000}"/>
    <cellStyle name="입력 2 2 9 35" xfId="46742" xr:uid="{00000000-0005-0000-0000-0000C4020000}"/>
    <cellStyle name="입력 2 2 9 4" xfId="8278" xr:uid="{00000000-0005-0000-0000-00002C510000}"/>
    <cellStyle name="입력 2 2 9 4 10" xfId="41185" xr:uid="{00000000-0005-0000-0000-00000E060000}"/>
    <cellStyle name="입력 2 2 9 4 11" xfId="40975" xr:uid="{00000000-0005-0000-0000-00000E060000}"/>
    <cellStyle name="입력 2 2 9 4 2" xfId="8880" xr:uid="{00000000-0005-0000-0000-00002D510000}"/>
    <cellStyle name="입력 2 2 9 4 3" xfId="14819" xr:uid="{00000000-0005-0000-0000-00002E510000}"/>
    <cellStyle name="입력 2 2 9 4 4" xfId="14724" xr:uid="{00000000-0005-0000-0000-00002F510000}"/>
    <cellStyle name="입력 2 2 9 4 5" xfId="15003" xr:uid="{00000000-0005-0000-0000-000030510000}"/>
    <cellStyle name="입력 2 2 9 4 6" xfId="15078" xr:uid="{00000000-0005-0000-0000-000031510000}"/>
    <cellStyle name="입력 2 2 9 4 7" xfId="14161" xr:uid="{00000000-0005-0000-0000-000032510000}"/>
    <cellStyle name="입력 2 2 9 4 8" xfId="17804" xr:uid="{00000000-0005-0000-0000-000033510000}"/>
    <cellStyle name="입력 2 2 9 4 9" xfId="19327" xr:uid="{00000000-0005-0000-0000-000034510000}"/>
    <cellStyle name="입력 2 2 9 5" xfId="8638" xr:uid="{00000000-0005-0000-0000-000035510000}"/>
    <cellStyle name="입력 2 2 9 6" xfId="9670" xr:uid="{00000000-0005-0000-0000-000036510000}"/>
    <cellStyle name="입력 2 2 9 7" xfId="10686" xr:uid="{00000000-0005-0000-0000-000037510000}"/>
    <cellStyle name="입력 2 2 9 8" xfId="9742" xr:uid="{00000000-0005-0000-0000-000038510000}"/>
    <cellStyle name="입력 2 2 9 9" xfId="9540" xr:uid="{00000000-0005-0000-0000-000039510000}"/>
    <cellStyle name="입력 2 2_설치확인서_양식" xfId="6299" xr:uid="{00000000-0005-0000-0000-00003A510000}"/>
    <cellStyle name="입력 2 20" xfId="14009" xr:uid="{00000000-0005-0000-0000-00003B510000}"/>
    <cellStyle name="입력 2 21" xfId="15094" xr:uid="{00000000-0005-0000-0000-00003C510000}"/>
    <cellStyle name="입력 2 22" xfId="14238" xr:uid="{00000000-0005-0000-0000-00003D510000}"/>
    <cellStyle name="입력 2 23" xfId="14222" xr:uid="{00000000-0005-0000-0000-00003E510000}"/>
    <cellStyle name="입력 2 24" xfId="14747" xr:uid="{00000000-0005-0000-0000-00003F510000}"/>
    <cellStyle name="입력 2 25" xfId="14143" xr:uid="{00000000-0005-0000-0000-000040510000}"/>
    <cellStyle name="입력 2 26" xfId="15253" xr:uid="{00000000-0005-0000-0000-000041510000}"/>
    <cellStyle name="입력 2 27" xfId="20036" xr:uid="{00000000-0005-0000-0000-000042510000}"/>
    <cellStyle name="입력 2 28" xfId="20095" xr:uid="{00000000-0005-0000-0000-000043510000}"/>
    <cellStyle name="입력 2 29" xfId="20120" xr:uid="{00000000-0005-0000-0000-000044510000}"/>
    <cellStyle name="입력 2 3" xfId="3712" xr:uid="{00000000-0005-0000-0000-000045510000}"/>
    <cellStyle name="입력 2 3 10" xfId="9983" xr:uid="{00000000-0005-0000-0000-000046510000}"/>
    <cellStyle name="입력 2 3 11" xfId="9955" xr:uid="{00000000-0005-0000-0000-000047510000}"/>
    <cellStyle name="입력 2 3 12" xfId="11056" xr:uid="{00000000-0005-0000-0000-000048510000}"/>
    <cellStyle name="입력 2 3 13" xfId="10036" xr:uid="{00000000-0005-0000-0000-000049510000}"/>
    <cellStyle name="입력 2 3 14" xfId="10463" xr:uid="{00000000-0005-0000-0000-00004A510000}"/>
    <cellStyle name="입력 2 3 15" xfId="9884" xr:uid="{00000000-0005-0000-0000-00004B510000}"/>
    <cellStyle name="입력 2 3 16" xfId="13161" xr:uid="{00000000-0005-0000-0000-00004C510000}"/>
    <cellStyle name="입력 2 3 17" xfId="9548" xr:uid="{00000000-0005-0000-0000-00004D510000}"/>
    <cellStyle name="입력 2 3 18" xfId="9877" xr:uid="{00000000-0005-0000-0000-00004E510000}"/>
    <cellStyle name="입력 2 3 19" xfId="14932" xr:uid="{00000000-0005-0000-0000-00004F510000}"/>
    <cellStyle name="입력 2 3 2" xfId="6301" xr:uid="{00000000-0005-0000-0000-000050510000}"/>
    <cellStyle name="입력 2 3 2 10" xfId="10895" xr:uid="{00000000-0005-0000-0000-000051510000}"/>
    <cellStyle name="입력 2 3 2 11" xfId="11157" xr:uid="{00000000-0005-0000-0000-000052510000}"/>
    <cellStyle name="입력 2 3 2 12" xfId="12766" xr:uid="{00000000-0005-0000-0000-000053510000}"/>
    <cellStyle name="입력 2 3 2 13" xfId="13256" xr:uid="{00000000-0005-0000-0000-000054510000}"/>
    <cellStyle name="입력 2 3 2 14" xfId="12607" xr:uid="{00000000-0005-0000-0000-000055510000}"/>
    <cellStyle name="입력 2 3 2 15" xfId="12349" xr:uid="{00000000-0005-0000-0000-000056510000}"/>
    <cellStyle name="입력 2 3 2 16" xfId="10394" xr:uid="{00000000-0005-0000-0000-000057510000}"/>
    <cellStyle name="입력 2 3 2 17" xfId="14761" xr:uid="{00000000-0005-0000-0000-000058510000}"/>
    <cellStyle name="입력 2 3 2 18" xfId="14360" xr:uid="{00000000-0005-0000-0000-000059510000}"/>
    <cellStyle name="입력 2 3 2 19" xfId="13222" xr:uid="{00000000-0005-0000-0000-00005A510000}"/>
    <cellStyle name="입력 2 3 2 2" xfId="6838" xr:uid="{00000000-0005-0000-0000-00005B510000}"/>
    <cellStyle name="입력 2 3 2 2 10" xfId="10966" xr:uid="{00000000-0005-0000-0000-00005C510000}"/>
    <cellStyle name="입력 2 3 2 2 11" xfId="10879" xr:uid="{00000000-0005-0000-0000-00005D510000}"/>
    <cellStyle name="입력 2 3 2 2 12" xfId="11270" xr:uid="{00000000-0005-0000-0000-00005E510000}"/>
    <cellStyle name="입력 2 3 2 2 13" xfId="10731" xr:uid="{00000000-0005-0000-0000-00005F510000}"/>
    <cellStyle name="입력 2 3 2 2 14" xfId="12597" xr:uid="{00000000-0005-0000-0000-000060510000}"/>
    <cellStyle name="입력 2 3 2 2 15" xfId="13415" xr:uid="{00000000-0005-0000-0000-000061510000}"/>
    <cellStyle name="입력 2 3 2 2 16" xfId="13783" xr:uid="{00000000-0005-0000-0000-000062510000}"/>
    <cellStyle name="입력 2 3 2 2 17" xfId="11375" xr:uid="{00000000-0005-0000-0000-000063510000}"/>
    <cellStyle name="입력 2 3 2 2 18" xfId="10839" xr:uid="{00000000-0005-0000-0000-000064510000}"/>
    <cellStyle name="입력 2 3 2 2 19" xfId="14125" xr:uid="{00000000-0005-0000-0000-000065510000}"/>
    <cellStyle name="입력 2 3 2 2 2" xfId="7601" xr:uid="{00000000-0005-0000-0000-000066510000}"/>
    <cellStyle name="입력 2 3 2 2 2 10" xfId="13834" xr:uid="{00000000-0005-0000-0000-000067510000}"/>
    <cellStyle name="입력 2 3 2 2 2 11" xfId="19666" xr:uid="{00000000-0005-0000-0000-000068510000}"/>
    <cellStyle name="입력 2 3 2 2 2 12" xfId="33643" xr:uid="{00000000-0005-0000-0000-000069510000}"/>
    <cellStyle name="입력 2 3 2 2 2 13" xfId="38834" xr:uid="{00000000-0005-0000-0000-00006A510000}"/>
    <cellStyle name="입력 2 3 2 2 2 14" xfId="41131" xr:uid="{00000000-0005-0000-0000-0000471A0000}"/>
    <cellStyle name="입력 2 3 2 2 2 15" xfId="46569" xr:uid="{00000000-0005-0000-0000-0000471A0000}"/>
    <cellStyle name="입력 2 3 2 2 2 2" xfId="11544" xr:uid="{00000000-0005-0000-0000-00006B510000}"/>
    <cellStyle name="입력 2 3 2 2 2 3" xfId="11744" xr:uid="{00000000-0005-0000-0000-00006C510000}"/>
    <cellStyle name="입력 2 3 2 2 2 4" xfId="11944" xr:uid="{00000000-0005-0000-0000-00006D510000}"/>
    <cellStyle name="입력 2 3 2 2 2 5" xfId="12144" xr:uid="{00000000-0005-0000-0000-00006E510000}"/>
    <cellStyle name="입력 2 3 2 2 2 6" xfId="10557" xr:uid="{00000000-0005-0000-0000-00006F510000}"/>
    <cellStyle name="입력 2 3 2 2 2 7" xfId="12984" xr:uid="{00000000-0005-0000-0000-000070510000}"/>
    <cellStyle name="입력 2 3 2 2 2 8" xfId="12642" xr:uid="{00000000-0005-0000-0000-000071510000}"/>
    <cellStyle name="입력 2 3 2 2 2 9" xfId="13465" xr:uid="{00000000-0005-0000-0000-000072510000}"/>
    <cellStyle name="입력 2 3 2 2 20" xfId="13731" xr:uid="{00000000-0005-0000-0000-000073510000}"/>
    <cellStyle name="입력 2 3 2 2 21" xfId="15400" xr:uid="{00000000-0005-0000-0000-000074510000}"/>
    <cellStyle name="입력 2 3 2 2 22" xfId="15546" xr:uid="{00000000-0005-0000-0000-000075510000}"/>
    <cellStyle name="입력 2 3 2 2 23" xfId="15687" xr:uid="{00000000-0005-0000-0000-000076510000}"/>
    <cellStyle name="입력 2 3 2 2 24" xfId="19842" xr:uid="{00000000-0005-0000-0000-000077510000}"/>
    <cellStyle name="입력 2 3 2 2 25" xfId="19942" xr:uid="{00000000-0005-0000-0000-000078510000}"/>
    <cellStyle name="입력 2 3 2 2 26" xfId="19707" xr:uid="{00000000-0005-0000-0000-000079510000}"/>
    <cellStyle name="입력 2 3 2 2 27" xfId="32950" xr:uid="{00000000-0005-0000-0000-00007A510000}"/>
    <cellStyle name="입력 2 3 2 2 28" xfId="33593" xr:uid="{00000000-0005-0000-0000-00007B510000}"/>
    <cellStyle name="입력 2 3 2 2 29" xfId="38884" xr:uid="{00000000-0005-0000-0000-00007C510000}"/>
    <cellStyle name="입력 2 3 2 2 3" xfId="7600" xr:uid="{00000000-0005-0000-0000-00007D510000}"/>
    <cellStyle name="입력 2 3 2 2 3 10" xfId="40900" xr:uid="{00000000-0005-0000-0000-000014060000}"/>
    <cellStyle name="입력 2 3 2 2 3 11" xfId="41015" xr:uid="{00000000-0005-0000-0000-000014060000}"/>
    <cellStyle name="입력 2 3 2 2 3 2" xfId="8577" xr:uid="{00000000-0005-0000-0000-00007E510000}"/>
    <cellStyle name="입력 2 3 2 2 3 3" xfId="14499" xr:uid="{00000000-0005-0000-0000-00007F510000}"/>
    <cellStyle name="입력 2 3 2 2 3 4" xfId="14668" xr:uid="{00000000-0005-0000-0000-000080510000}"/>
    <cellStyle name="입력 2 3 2 2 3 5" xfId="14514" xr:uid="{00000000-0005-0000-0000-000081510000}"/>
    <cellStyle name="입력 2 3 2 2 3 6" xfId="14680" xr:uid="{00000000-0005-0000-0000-000082510000}"/>
    <cellStyle name="입력 2 3 2 2 3 7" xfId="14921" xr:uid="{00000000-0005-0000-0000-000083510000}"/>
    <cellStyle name="입력 2 3 2 2 3 8" xfId="15816" xr:uid="{00000000-0005-0000-0000-000084510000}"/>
    <cellStyle name="입력 2 3 2 2 3 9" xfId="19110" xr:uid="{00000000-0005-0000-0000-000085510000}"/>
    <cellStyle name="입력 2 3 2 2 30" xfId="39492" xr:uid="{00000000-0005-0000-0000-000086510000}"/>
    <cellStyle name="입력 2 3 2 2 31" xfId="39587" xr:uid="{00000000-0005-0000-0000-0000A1020000}"/>
    <cellStyle name="입력 2 3 2 2 32" xfId="40397" xr:uid="{00000000-0005-0000-0000-0000A6020000}"/>
    <cellStyle name="입력 2 3 2 2 33" xfId="40581" xr:uid="{00000000-0005-0000-0000-0000A6020000}"/>
    <cellStyle name="입력 2 3 2 2 34" xfId="47149" xr:uid="{00000000-0005-0000-0000-0000C8020000}"/>
    <cellStyle name="입력 2 3 2 2 35" xfId="46989" xr:uid="{00000000-0005-0000-0000-0000C8020000}"/>
    <cellStyle name="입력 2 3 2 2 4" xfId="8279" xr:uid="{00000000-0005-0000-0000-000087510000}"/>
    <cellStyle name="입력 2 3 2 2 4 10" xfId="41186" xr:uid="{00000000-0005-0000-0000-000015060000}"/>
    <cellStyle name="입력 2 3 2 2 4 11" xfId="40689" xr:uid="{00000000-0005-0000-0000-000015060000}"/>
    <cellStyle name="입력 2 3 2 2 4 2" xfId="8334" xr:uid="{00000000-0005-0000-0000-000088510000}"/>
    <cellStyle name="입력 2 3 2 2 4 3" xfId="14820" xr:uid="{00000000-0005-0000-0000-000089510000}"/>
    <cellStyle name="입력 2 3 2 2 4 4" xfId="12857" xr:uid="{00000000-0005-0000-0000-00008A510000}"/>
    <cellStyle name="입력 2 3 2 2 4 5" xfId="15004" xr:uid="{00000000-0005-0000-0000-00008B510000}"/>
    <cellStyle name="입력 2 3 2 2 4 6" xfId="15079" xr:uid="{00000000-0005-0000-0000-00008C510000}"/>
    <cellStyle name="입력 2 3 2 2 4 7" xfId="15016" xr:uid="{00000000-0005-0000-0000-00008D510000}"/>
    <cellStyle name="입력 2 3 2 2 4 8" xfId="17805" xr:uid="{00000000-0005-0000-0000-00008E510000}"/>
    <cellStyle name="입력 2 3 2 2 4 9" xfId="19328" xr:uid="{00000000-0005-0000-0000-00008F510000}"/>
    <cellStyle name="입력 2 3 2 2 5" xfId="9219" xr:uid="{00000000-0005-0000-0000-000090510000}"/>
    <cellStyle name="입력 2 3 2 2 6" xfId="9806" xr:uid="{00000000-0005-0000-0000-000091510000}"/>
    <cellStyle name="입력 2 3 2 2 7" xfId="10489" xr:uid="{00000000-0005-0000-0000-000092510000}"/>
    <cellStyle name="입력 2 3 2 2 8" xfId="10236" xr:uid="{00000000-0005-0000-0000-000093510000}"/>
    <cellStyle name="입력 2 3 2 2 9" xfId="9783" xr:uid="{00000000-0005-0000-0000-000094510000}"/>
    <cellStyle name="입력 2 3 2 20" xfId="14593" xr:uid="{00000000-0005-0000-0000-000095510000}"/>
    <cellStyle name="입력 2 3 2 21" xfId="14326" xr:uid="{00000000-0005-0000-0000-000096510000}"/>
    <cellStyle name="입력 2 3 2 22" xfId="15407" xr:uid="{00000000-0005-0000-0000-000097510000}"/>
    <cellStyle name="입력 2 3 2 23" xfId="20029" xr:uid="{00000000-0005-0000-0000-000098510000}"/>
    <cellStyle name="입력 2 3 2 24" xfId="19368" xr:uid="{00000000-0005-0000-0000-000099510000}"/>
    <cellStyle name="입력 2 3 2 25" xfId="20127" xr:uid="{00000000-0005-0000-0000-00009A510000}"/>
    <cellStyle name="입력 2 3 2 26" xfId="32796" xr:uid="{00000000-0005-0000-0000-00009B510000}"/>
    <cellStyle name="입력 2 3 2 27" xfId="33244" xr:uid="{00000000-0005-0000-0000-00009C510000}"/>
    <cellStyle name="입력 2 3 2 28" xfId="39036" xr:uid="{00000000-0005-0000-0000-00009D510000}"/>
    <cellStyle name="입력 2 3 2 29" xfId="39337" xr:uid="{00000000-0005-0000-0000-00009E510000}"/>
    <cellStyle name="입력 2 3 2 3" xfId="6754" xr:uid="{00000000-0005-0000-0000-00009F510000}"/>
    <cellStyle name="입력 2 3 2 3 10" xfId="10889" xr:uid="{00000000-0005-0000-0000-0000A0510000}"/>
    <cellStyle name="입력 2 3 2 3 11" xfId="12889" xr:uid="{00000000-0005-0000-0000-0000A1510000}"/>
    <cellStyle name="입력 2 3 2 3 12" xfId="13340" xr:uid="{00000000-0005-0000-0000-0000A2510000}"/>
    <cellStyle name="입력 2 3 2 3 13" xfId="13711" xr:uid="{00000000-0005-0000-0000-0000A3510000}"/>
    <cellStyle name="입력 2 3 2 3 14" xfId="13762" xr:uid="{00000000-0005-0000-0000-0000A4510000}"/>
    <cellStyle name="입력 2 3 2 3 15" xfId="14102" xr:uid="{00000000-0005-0000-0000-0000A5510000}"/>
    <cellStyle name="입력 2 3 2 3 16" xfId="14303" xr:uid="{00000000-0005-0000-0000-0000A6510000}"/>
    <cellStyle name="입력 2 3 2 3 17" xfId="15178" xr:uid="{00000000-0005-0000-0000-0000A7510000}"/>
    <cellStyle name="입력 2 3 2 3 18" xfId="15334" xr:uid="{00000000-0005-0000-0000-0000A8510000}"/>
    <cellStyle name="입력 2 3 2 3 19" xfId="15481" xr:uid="{00000000-0005-0000-0000-0000A9510000}"/>
    <cellStyle name="입력 2 3 2 3 2" xfId="9465" xr:uid="{00000000-0005-0000-0000-0000AA510000}"/>
    <cellStyle name="입력 2 3 2 3 2 10" xfId="13948" xr:uid="{00000000-0005-0000-0000-0000AB510000}"/>
    <cellStyle name="입력 2 3 2 3 2 11" xfId="19559" xr:uid="{00000000-0005-0000-0000-0000AC510000}"/>
    <cellStyle name="입력 2 3 2 3 2 12" xfId="33757" xr:uid="{00000000-0005-0000-0000-0000AD510000}"/>
    <cellStyle name="입력 2 3 2 3 2 13" xfId="38720" xr:uid="{00000000-0005-0000-0000-0000AE510000}"/>
    <cellStyle name="입력 2 3 2 3 2 14" xfId="41756" xr:uid="{00000000-0005-0000-0000-0000491A0000}"/>
    <cellStyle name="입력 2 3 2 3 2 15" xfId="46455" xr:uid="{00000000-0005-0000-0000-0000491A0000}"/>
    <cellStyle name="입력 2 3 2 3 2 2" xfId="11658" xr:uid="{00000000-0005-0000-0000-0000AF510000}"/>
    <cellStyle name="입력 2 3 2 3 2 3" xfId="11858" xr:uid="{00000000-0005-0000-0000-0000B0510000}"/>
    <cellStyle name="입력 2 3 2 3 2 4" xfId="12058" xr:uid="{00000000-0005-0000-0000-0000B1510000}"/>
    <cellStyle name="입력 2 3 2 3 2 5" xfId="12258" xr:uid="{00000000-0005-0000-0000-0000B2510000}"/>
    <cellStyle name="입력 2 3 2 3 2 6" xfId="11372" xr:uid="{00000000-0005-0000-0000-0000B3510000}"/>
    <cellStyle name="입력 2 3 2 3 2 7" xfId="13098" xr:uid="{00000000-0005-0000-0000-0000B4510000}"/>
    <cellStyle name="입력 2 3 2 3 2 8" xfId="12615" xr:uid="{00000000-0005-0000-0000-0000B5510000}"/>
    <cellStyle name="입력 2 3 2 3 2 9" xfId="13579" xr:uid="{00000000-0005-0000-0000-0000B6510000}"/>
    <cellStyle name="입력 2 3 2 3 20" xfId="15623" xr:uid="{00000000-0005-0000-0000-0000B7510000}"/>
    <cellStyle name="입력 2 3 2 3 21" xfId="19237" xr:uid="{00000000-0005-0000-0000-0000B8510000}"/>
    <cellStyle name="입력 2 3 2 3 22" xfId="19967" xr:uid="{00000000-0005-0000-0000-0000B9510000}"/>
    <cellStyle name="입력 2 3 2 3 23" xfId="19765" xr:uid="{00000000-0005-0000-0000-0000BA510000}"/>
    <cellStyle name="입력 2 3 2 3 24" xfId="32881" xr:uid="{00000000-0005-0000-0000-0000BB510000}"/>
    <cellStyle name="입력 2 3 2 3 25" xfId="33523" xr:uid="{00000000-0005-0000-0000-0000BC510000}"/>
    <cellStyle name="입력 2 3 2 3 26" xfId="38953" xr:uid="{00000000-0005-0000-0000-0000BD510000}"/>
    <cellStyle name="입력 2 3 2 3 27" xfId="39423" xr:uid="{00000000-0005-0000-0000-0000BE510000}"/>
    <cellStyle name="입력 2 3 2 3 28" xfId="40005" xr:uid="{00000000-0005-0000-0000-0000A2020000}"/>
    <cellStyle name="입력 2 3 2 3 29" xfId="40325" xr:uid="{00000000-0005-0000-0000-0000A7020000}"/>
    <cellStyle name="입력 2 3 2 3 3" xfId="10459" xr:uid="{00000000-0005-0000-0000-0000BF510000}"/>
    <cellStyle name="입력 2 3 2 3 30" xfId="40506" xr:uid="{00000000-0005-0000-0000-0000A7020000}"/>
    <cellStyle name="입력 2 3 2 3 31" xfId="47079" xr:uid="{00000000-0005-0000-0000-0000C9020000}"/>
    <cellStyle name="입력 2 3 2 3 32" xfId="46942" xr:uid="{00000000-0005-0000-0000-0000C9020000}"/>
    <cellStyle name="입력 2 3 2 3 4" xfId="10344" xr:uid="{00000000-0005-0000-0000-0000C0510000}"/>
    <cellStyle name="입력 2 3 2 3 5" xfId="9773" xr:uid="{00000000-0005-0000-0000-0000C1510000}"/>
    <cellStyle name="입력 2 3 2 3 6" xfId="10668" xr:uid="{00000000-0005-0000-0000-0000C2510000}"/>
    <cellStyle name="입력 2 3 2 3 7" xfId="11001" xr:uid="{00000000-0005-0000-0000-0000C3510000}"/>
    <cellStyle name="입력 2 3 2 3 8" xfId="11036" xr:uid="{00000000-0005-0000-0000-0000C4510000}"/>
    <cellStyle name="입력 2 3 2 3 9" xfId="10956" xr:uid="{00000000-0005-0000-0000-0000C5510000}"/>
    <cellStyle name="입력 2 3 2 30" xfId="39827" xr:uid="{00000000-0005-0000-0000-0000A0020000}"/>
    <cellStyle name="입력 2 3 2 31" xfId="39793" xr:uid="{00000000-0005-0000-0000-0000A5020000}"/>
    <cellStyle name="입력 2 3 2 32" xfId="39873" xr:uid="{00000000-0005-0000-0000-0000A5020000}"/>
    <cellStyle name="입력 2 3 2 33" xfId="46876" xr:uid="{00000000-0005-0000-0000-0000C7020000}"/>
    <cellStyle name="입력 2 3 2 34" xfId="46721" xr:uid="{00000000-0005-0000-0000-0000C7020000}"/>
    <cellStyle name="입력 2 3 2 4" xfId="8777" xr:uid="{00000000-0005-0000-0000-0000C6510000}"/>
    <cellStyle name="입력 2 3 2 4 10" xfId="14004" xr:uid="{00000000-0005-0000-0000-0000C7510000}"/>
    <cellStyle name="입력 2 3 2 4 11" xfId="19507" xr:uid="{00000000-0005-0000-0000-0000C8510000}"/>
    <cellStyle name="입력 2 3 2 4 12" xfId="33813" xr:uid="{00000000-0005-0000-0000-0000C9510000}"/>
    <cellStyle name="입력 2 3 2 4 13" xfId="38664" xr:uid="{00000000-0005-0000-0000-0000CA510000}"/>
    <cellStyle name="입력 2 3 2 4 14" xfId="41517" xr:uid="{00000000-0005-0000-0000-00004A1A0000}"/>
    <cellStyle name="입력 2 3 2 4 15" xfId="46399" xr:uid="{00000000-0005-0000-0000-00004A1A0000}"/>
    <cellStyle name="입력 2 3 2 4 2" xfId="11714" xr:uid="{00000000-0005-0000-0000-0000CB510000}"/>
    <cellStyle name="입력 2 3 2 4 3" xfId="11914" xr:uid="{00000000-0005-0000-0000-0000CC510000}"/>
    <cellStyle name="입력 2 3 2 4 4" xfId="12114" xr:uid="{00000000-0005-0000-0000-0000CD510000}"/>
    <cellStyle name="입력 2 3 2 4 5" xfId="12314" xr:uid="{00000000-0005-0000-0000-0000CE510000}"/>
    <cellStyle name="입력 2 3 2 4 6" xfId="12821" xr:uid="{00000000-0005-0000-0000-0000CF510000}"/>
    <cellStyle name="입력 2 3 2 4 7" xfId="13154" xr:uid="{00000000-0005-0000-0000-0000D0510000}"/>
    <cellStyle name="입력 2 3 2 4 8" xfId="12683" xr:uid="{00000000-0005-0000-0000-0000D1510000}"/>
    <cellStyle name="입력 2 3 2 4 9" xfId="13635" xr:uid="{00000000-0005-0000-0000-0000D2510000}"/>
    <cellStyle name="입력 2 3 2 5" xfId="9555" xr:uid="{00000000-0005-0000-0000-0000D3510000}"/>
    <cellStyle name="입력 2 3 2 5 2" xfId="18483" xr:uid="{00000000-0005-0000-0000-0000D4510000}"/>
    <cellStyle name="입력 2 3 2 5 3" xfId="33876" xr:uid="{00000000-0005-0000-0000-0000D5510000}"/>
    <cellStyle name="입력 2 3 2 5 4" xfId="38614" xr:uid="{00000000-0005-0000-0000-0000D6510000}"/>
    <cellStyle name="입력 2 3 2 5 5" xfId="40108" xr:uid="{00000000-0005-0000-0000-00004B1A0000}"/>
    <cellStyle name="입력 2 3 2 5 6" xfId="46350" xr:uid="{00000000-0005-0000-0000-00004B1A0000}"/>
    <cellStyle name="입력 2 3 2 6" xfId="10449" xr:uid="{00000000-0005-0000-0000-0000D7510000}"/>
    <cellStyle name="입력 2 3 2 7" xfId="10574" xr:uid="{00000000-0005-0000-0000-0000D8510000}"/>
    <cellStyle name="입력 2 3 2 8" xfId="10388" xr:uid="{00000000-0005-0000-0000-0000D9510000}"/>
    <cellStyle name="입력 2 3 2 9" xfId="10130" xr:uid="{00000000-0005-0000-0000-0000DA510000}"/>
    <cellStyle name="입력 2 3 20" xfId="11094" xr:uid="{00000000-0005-0000-0000-0000DB510000}"/>
    <cellStyle name="입력 2 3 21" xfId="11138" xr:uid="{00000000-0005-0000-0000-0000DC510000}"/>
    <cellStyle name="입력 2 3 22" xfId="14272" xr:uid="{00000000-0005-0000-0000-0000DD510000}"/>
    <cellStyle name="입력 2 3 23" xfId="15184" xr:uid="{00000000-0005-0000-0000-0000DE510000}"/>
    <cellStyle name="입력 2 3 24" xfId="15190" xr:uid="{00000000-0005-0000-0000-0000DF510000}"/>
    <cellStyle name="입력 2 3 25" xfId="20030" xr:uid="{00000000-0005-0000-0000-0000E0510000}"/>
    <cellStyle name="입력 2 3 26" xfId="18504" xr:uid="{00000000-0005-0000-0000-0000E1510000}"/>
    <cellStyle name="입력 2 3 27" xfId="19818" xr:uid="{00000000-0005-0000-0000-0000E2510000}"/>
    <cellStyle name="입력 2 3 28" xfId="32795" xr:uid="{00000000-0005-0000-0000-0000E3510000}"/>
    <cellStyle name="입력 2 3 29" xfId="33243" xr:uid="{00000000-0005-0000-0000-0000E4510000}"/>
    <cellStyle name="입력 2 3 3" xfId="6837" xr:uid="{00000000-0005-0000-0000-0000E5510000}"/>
    <cellStyle name="입력 2 3 3 10" xfId="9849" xr:uid="{00000000-0005-0000-0000-0000E6510000}"/>
    <cellStyle name="입력 2 3 3 11" xfId="11071" xr:uid="{00000000-0005-0000-0000-0000E7510000}"/>
    <cellStyle name="입력 2 3 3 12" xfId="11471" xr:uid="{00000000-0005-0000-0000-0000E8510000}"/>
    <cellStyle name="입력 2 3 3 13" xfId="10193" xr:uid="{00000000-0005-0000-0000-0000E9510000}"/>
    <cellStyle name="입력 2 3 3 14" xfId="12599" xr:uid="{00000000-0005-0000-0000-0000EA510000}"/>
    <cellStyle name="입력 2 3 3 15" xfId="13414" xr:uid="{00000000-0005-0000-0000-0000EB510000}"/>
    <cellStyle name="입력 2 3 3 16" xfId="13782" xr:uid="{00000000-0005-0000-0000-0000EC510000}"/>
    <cellStyle name="입력 2 3 3 17" xfId="14118" xr:uid="{00000000-0005-0000-0000-0000ED510000}"/>
    <cellStyle name="입력 2 3 3 18" xfId="14555" xr:uid="{00000000-0005-0000-0000-0000EE510000}"/>
    <cellStyle name="입력 2 3 3 19" xfId="15032" xr:uid="{00000000-0005-0000-0000-0000EF510000}"/>
    <cellStyle name="입력 2 3 3 2" xfId="7603" xr:uid="{00000000-0005-0000-0000-0000F0510000}"/>
    <cellStyle name="입력 2 3 3 2 10" xfId="13880" xr:uid="{00000000-0005-0000-0000-0000F1510000}"/>
    <cellStyle name="입력 2 3 3 2 11" xfId="19623" xr:uid="{00000000-0005-0000-0000-0000F2510000}"/>
    <cellStyle name="입력 2 3 3 2 12" xfId="33689" xr:uid="{00000000-0005-0000-0000-0000F3510000}"/>
    <cellStyle name="입력 2 3 3 2 13" xfId="38788" xr:uid="{00000000-0005-0000-0000-0000F4510000}"/>
    <cellStyle name="입력 2 3 3 2 14" xfId="41754" xr:uid="{00000000-0005-0000-0000-00004D1A0000}"/>
    <cellStyle name="입력 2 3 3 2 15" xfId="46523" xr:uid="{00000000-0005-0000-0000-00004D1A0000}"/>
    <cellStyle name="입력 2 3 3 2 2" xfId="11590" xr:uid="{00000000-0005-0000-0000-0000F5510000}"/>
    <cellStyle name="입력 2 3 3 2 3" xfId="11790" xr:uid="{00000000-0005-0000-0000-0000F6510000}"/>
    <cellStyle name="입력 2 3 3 2 4" xfId="11990" xr:uid="{00000000-0005-0000-0000-0000F7510000}"/>
    <cellStyle name="입력 2 3 3 2 5" xfId="12190" xr:uid="{00000000-0005-0000-0000-0000F8510000}"/>
    <cellStyle name="입력 2 3 3 2 6" xfId="10233" xr:uid="{00000000-0005-0000-0000-0000F9510000}"/>
    <cellStyle name="입력 2 3 3 2 7" xfId="13030" xr:uid="{00000000-0005-0000-0000-0000FA510000}"/>
    <cellStyle name="입력 2 3 3 2 8" xfId="10709" xr:uid="{00000000-0005-0000-0000-0000FB510000}"/>
    <cellStyle name="입력 2 3 3 2 9" xfId="13511" xr:uid="{00000000-0005-0000-0000-0000FC510000}"/>
    <cellStyle name="입력 2 3 3 20" xfId="15185" xr:uid="{00000000-0005-0000-0000-0000FD510000}"/>
    <cellStyle name="입력 2 3 3 21" xfId="15399" xr:uid="{00000000-0005-0000-0000-0000FE510000}"/>
    <cellStyle name="입력 2 3 3 22" xfId="15545" xr:uid="{00000000-0005-0000-0000-0000FF510000}"/>
    <cellStyle name="입력 2 3 3 23" xfId="15686" xr:uid="{00000000-0005-0000-0000-000000520000}"/>
    <cellStyle name="입력 2 3 3 24" xfId="19843" xr:uid="{00000000-0005-0000-0000-000001520000}"/>
    <cellStyle name="입력 2 3 3 25" xfId="19339" xr:uid="{00000000-0005-0000-0000-000002520000}"/>
    <cellStyle name="입력 2 3 3 26" xfId="19708" xr:uid="{00000000-0005-0000-0000-000003520000}"/>
    <cellStyle name="입력 2 3 3 27" xfId="32949" xr:uid="{00000000-0005-0000-0000-000004520000}"/>
    <cellStyle name="입력 2 3 3 28" xfId="33592" xr:uid="{00000000-0005-0000-0000-000005520000}"/>
    <cellStyle name="입력 2 3 3 29" xfId="38885" xr:uid="{00000000-0005-0000-0000-000006520000}"/>
    <cellStyle name="입력 2 3 3 3" xfId="7602" xr:uid="{00000000-0005-0000-0000-000007520000}"/>
    <cellStyle name="입력 2 3 3 3 10" xfId="18313" xr:uid="{00000000-0005-0000-0000-000008520000}"/>
    <cellStyle name="입력 2 3 3 3 11" xfId="33877" xr:uid="{00000000-0005-0000-0000-000009520000}"/>
    <cellStyle name="입력 2 3 3 3 12" xfId="38613" xr:uid="{00000000-0005-0000-0000-00000A520000}"/>
    <cellStyle name="입력 2 3 3 3 13" xfId="40902" xr:uid="{00000000-0005-0000-0000-000019060000}"/>
    <cellStyle name="입력 2 3 3 3 14" xfId="41014" xr:uid="{00000000-0005-0000-0000-000019060000}"/>
    <cellStyle name="입력 2 3 3 3 15" xfId="41108" xr:uid="{00000000-0005-0000-0000-00004E1A0000}"/>
    <cellStyle name="입력 2 3 3 3 16" xfId="46349" xr:uid="{00000000-0005-0000-0000-00004E1A0000}"/>
    <cellStyle name="입력 2 3 3 3 2" xfId="9155" xr:uid="{00000000-0005-0000-0000-00000B520000}"/>
    <cellStyle name="입력 2 3 3 3 3" xfId="14500" xr:uid="{00000000-0005-0000-0000-00000C520000}"/>
    <cellStyle name="입력 2 3 3 3 4" xfId="14669" xr:uid="{00000000-0005-0000-0000-00000D520000}"/>
    <cellStyle name="입력 2 3 3 3 5" xfId="14295" xr:uid="{00000000-0005-0000-0000-00000E520000}"/>
    <cellStyle name="입력 2 3 3 3 6" xfId="13246" xr:uid="{00000000-0005-0000-0000-00000F520000}"/>
    <cellStyle name="입력 2 3 3 3 7" xfId="14432" xr:uid="{00000000-0005-0000-0000-000010520000}"/>
    <cellStyle name="입력 2 3 3 3 8" xfId="15815" xr:uid="{00000000-0005-0000-0000-000011520000}"/>
    <cellStyle name="입력 2 3 3 3 9" xfId="19112" xr:uid="{00000000-0005-0000-0000-000012520000}"/>
    <cellStyle name="입력 2 3 3 30" xfId="39491" xr:uid="{00000000-0005-0000-0000-000013520000}"/>
    <cellStyle name="입력 2 3 3 31" xfId="39586" xr:uid="{00000000-0005-0000-0000-0000A3020000}"/>
    <cellStyle name="입력 2 3 3 32" xfId="40396" xr:uid="{00000000-0005-0000-0000-0000A8020000}"/>
    <cellStyle name="입력 2 3 3 33" xfId="40580" xr:uid="{00000000-0005-0000-0000-0000A8020000}"/>
    <cellStyle name="입력 2 3 3 34" xfId="47148" xr:uid="{00000000-0005-0000-0000-0000CA020000}"/>
    <cellStyle name="입력 2 3 3 35" xfId="46990" xr:uid="{00000000-0005-0000-0000-0000CA020000}"/>
    <cellStyle name="입력 2 3 3 4" xfId="8280" xr:uid="{00000000-0005-0000-0000-000014520000}"/>
    <cellStyle name="입력 2 3 3 4 10" xfId="41187" xr:uid="{00000000-0005-0000-0000-00001A060000}"/>
    <cellStyle name="입력 2 3 3 4 11" xfId="39753" xr:uid="{00000000-0005-0000-0000-00001A060000}"/>
    <cellStyle name="입력 2 3 3 4 2" xfId="8879" xr:uid="{00000000-0005-0000-0000-000015520000}"/>
    <cellStyle name="입력 2 3 3 4 3" xfId="14821" xr:uid="{00000000-0005-0000-0000-000016520000}"/>
    <cellStyle name="입력 2 3 3 4 4" xfId="11468" xr:uid="{00000000-0005-0000-0000-000017520000}"/>
    <cellStyle name="입력 2 3 3 4 5" xfId="15005" xr:uid="{00000000-0005-0000-0000-000018520000}"/>
    <cellStyle name="입력 2 3 3 4 6" xfId="15080" xr:uid="{00000000-0005-0000-0000-000019520000}"/>
    <cellStyle name="입력 2 3 3 4 7" xfId="14701" xr:uid="{00000000-0005-0000-0000-00001A520000}"/>
    <cellStyle name="입력 2 3 3 4 8" xfId="17806" xr:uid="{00000000-0005-0000-0000-00001B520000}"/>
    <cellStyle name="입력 2 3 3 4 9" xfId="19329" xr:uid="{00000000-0005-0000-0000-00001C520000}"/>
    <cellStyle name="입력 2 3 3 5" xfId="9173" xr:uid="{00000000-0005-0000-0000-00001D520000}"/>
    <cellStyle name="입력 2 3 3 6" xfId="10480" xr:uid="{00000000-0005-0000-0000-00001E520000}"/>
    <cellStyle name="입력 2 3 3 7" xfId="10012" xr:uid="{00000000-0005-0000-0000-00001F520000}"/>
    <cellStyle name="입력 2 3 3 8" xfId="10354" xr:uid="{00000000-0005-0000-0000-000020520000}"/>
    <cellStyle name="입력 2 3 3 9" xfId="10492" xr:uid="{00000000-0005-0000-0000-000021520000}"/>
    <cellStyle name="입력 2 3 30" xfId="39037" xr:uid="{00000000-0005-0000-0000-000022520000}"/>
    <cellStyle name="입력 2 3 31" xfId="39336" xr:uid="{00000000-0005-0000-0000-000023520000}"/>
    <cellStyle name="입력 2 3 32" xfId="40136" xr:uid="{00000000-0005-0000-0000-00009F020000}"/>
    <cellStyle name="입력 2 3 33" xfId="39794" xr:uid="{00000000-0005-0000-0000-0000A4020000}"/>
    <cellStyle name="입력 2 3 34" xfId="39872" xr:uid="{00000000-0005-0000-0000-0000A4020000}"/>
    <cellStyle name="입력 2 3 35" xfId="46875" xr:uid="{00000000-0005-0000-0000-0000C6020000}"/>
    <cellStyle name="입력 2 3 36" xfId="46746" xr:uid="{00000000-0005-0000-0000-0000C6020000}"/>
    <cellStyle name="입력 2 3 4" xfId="6753" xr:uid="{00000000-0005-0000-0000-000024520000}"/>
    <cellStyle name="입력 2 3 4 10" xfId="11450" xr:uid="{00000000-0005-0000-0000-000025520000}"/>
    <cellStyle name="입력 2 3 4 11" xfId="11412" xr:uid="{00000000-0005-0000-0000-000026520000}"/>
    <cellStyle name="입력 2 3 4 12" xfId="13339" xr:uid="{00000000-0005-0000-0000-000027520000}"/>
    <cellStyle name="입력 2 3 4 13" xfId="13710" xr:uid="{00000000-0005-0000-0000-000028520000}"/>
    <cellStyle name="입력 2 3 4 14" xfId="12866" xr:uid="{00000000-0005-0000-0000-000029520000}"/>
    <cellStyle name="입력 2 3 4 15" xfId="14111" xr:uid="{00000000-0005-0000-0000-00002A520000}"/>
    <cellStyle name="입력 2 3 4 16" xfId="14545" xr:uid="{00000000-0005-0000-0000-00002B520000}"/>
    <cellStyle name="입력 2 3 4 17" xfId="13200" xr:uid="{00000000-0005-0000-0000-00002C520000}"/>
    <cellStyle name="입력 2 3 4 18" xfId="15333" xr:uid="{00000000-0005-0000-0000-00002D520000}"/>
    <cellStyle name="입력 2 3 4 19" xfId="15480" xr:uid="{00000000-0005-0000-0000-00002E520000}"/>
    <cellStyle name="입력 2 3 4 2" xfId="8570" xr:uid="{00000000-0005-0000-0000-00002F520000}"/>
    <cellStyle name="입력 2 3 4 2 10" xfId="13947" xr:uid="{00000000-0005-0000-0000-000030520000}"/>
    <cellStyle name="입력 2 3 4 2 11" xfId="19560" xr:uid="{00000000-0005-0000-0000-000031520000}"/>
    <cellStyle name="입력 2 3 4 2 12" xfId="33756" xr:uid="{00000000-0005-0000-0000-000032520000}"/>
    <cellStyle name="입력 2 3 4 2 13" xfId="38721" xr:uid="{00000000-0005-0000-0000-000033520000}"/>
    <cellStyle name="입력 2 3 4 2 14" xfId="41618" xr:uid="{00000000-0005-0000-0000-0000501A0000}"/>
    <cellStyle name="입력 2 3 4 2 15" xfId="46456" xr:uid="{00000000-0005-0000-0000-0000501A0000}"/>
    <cellStyle name="입력 2 3 4 2 2" xfId="11657" xr:uid="{00000000-0005-0000-0000-000034520000}"/>
    <cellStyle name="입력 2 3 4 2 3" xfId="11857" xr:uid="{00000000-0005-0000-0000-000035520000}"/>
    <cellStyle name="입력 2 3 4 2 4" xfId="12057" xr:uid="{00000000-0005-0000-0000-000036520000}"/>
    <cellStyle name="입력 2 3 4 2 5" xfId="12257" xr:uid="{00000000-0005-0000-0000-000037520000}"/>
    <cellStyle name="입력 2 3 4 2 6" xfId="12329" xr:uid="{00000000-0005-0000-0000-000038520000}"/>
    <cellStyle name="입력 2 3 4 2 7" xfId="13097" xr:uid="{00000000-0005-0000-0000-000039520000}"/>
    <cellStyle name="입력 2 3 4 2 8" xfId="11293" xr:uid="{00000000-0005-0000-0000-00003A520000}"/>
    <cellStyle name="입력 2 3 4 2 9" xfId="13578" xr:uid="{00000000-0005-0000-0000-00003B520000}"/>
    <cellStyle name="입력 2 3 4 20" xfId="15622" xr:uid="{00000000-0005-0000-0000-00003C520000}"/>
    <cellStyle name="입력 2 3 4 21" xfId="18369" xr:uid="{00000000-0005-0000-0000-00003D520000}"/>
    <cellStyle name="입력 2 3 4 22" xfId="19968" xr:uid="{00000000-0005-0000-0000-00003E520000}"/>
    <cellStyle name="입력 2 3 4 23" xfId="19766" xr:uid="{00000000-0005-0000-0000-00003F520000}"/>
    <cellStyle name="입력 2 3 4 24" xfId="32880" xr:uid="{00000000-0005-0000-0000-000040520000}"/>
    <cellStyle name="입력 2 3 4 25" xfId="33522" xr:uid="{00000000-0005-0000-0000-000041520000}"/>
    <cellStyle name="입력 2 3 4 26" xfId="38954" xr:uid="{00000000-0005-0000-0000-000042520000}"/>
    <cellStyle name="입력 2 3 4 27" xfId="39422" xr:uid="{00000000-0005-0000-0000-000043520000}"/>
    <cellStyle name="입력 2 3 4 28" xfId="39939" xr:uid="{00000000-0005-0000-0000-0000A4020000}"/>
    <cellStyle name="입력 2 3 4 29" xfId="40324" xr:uid="{00000000-0005-0000-0000-0000A9020000}"/>
    <cellStyle name="입력 2 3 4 3" xfId="10239" xr:uid="{00000000-0005-0000-0000-000044520000}"/>
    <cellStyle name="입력 2 3 4 30" xfId="40505" xr:uid="{00000000-0005-0000-0000-0000A9020000}"/>
    <cellStyle name="입력 2 3 4 31" xfId="47078" xr:uid="{00000000-0005-0000-0000-0000CB020000}"/>
    <cellStyle name="입력 2 3 4 32" xfId="46941" xr:uid="{00000000-0005-0000-0000-0000CB020000}"/>
    <cellStyle name="입력 2 3 4 4" xfId="10223" xr:uid="{00000000-0005-0000-0000-000045520000}"/>
    <cellStyle name="입력 2 3 4 5" xfId="10817" xr:uid="{00000000-0005-0000-0000-000046520000}"/>
    <cellStyle name="입력 2 3 4 6" xfId="10026" xr:uid="{00000000-0005-0000-0000-000047520000}"/>
    <cellStyle name="입력 2 3 4 7" xfId="10707" xr:uid="{00000000-0005-0000-0000-000048520000}"/>
    <cellStyle name="입력 2 3 4 8" xfId="9589" xr:uid="{00000000-0005-0000-0000-000049520000}"/>
    <cellStyle name="입력 2 3 4 9" xfId="10027" xr:uid="{00000000-0005-0000-0000-00004A520000}"/>
    <cellStyle name="입력 2 3 5" xfId="6300" xr:uid="{00000000-0005-0000-0000-00004B520000}"/>
    <cellStyle name="입력 2 3 5 10" xfId="13897" xr:uid="{00000000-0005-0000-0000-00004C520000}"/>
    <cellStyle name="입력 2 3 5 11" xfId="16020" xr:uid="{00000000-0005-0000-0000-00004D520000}"/>
    <cellStyle name="입력 2 3 5 12" xfId="17817" xr:uid="{00000000-0005-0000-0000-00004E520000}"/>
    <cellStyle name="입력 2 3 5 13" xfId="19488" xr:uid="{00000000-0005-0000-0000-00004F520000}"/>
    <cellStyle name="입력 2 3 5 14" xfId="19608" xr:uid="{00000000-0005-0000-0000-000050520000}"/>
    <cellStyle name="입력 2 3 5 15" xfId="33706" xr:uid="{00000000-0005-0000-0000-000051520000}"/>
    <cellStyle name="입력 2 3 5 16" xfId="38771" xr:uid="{00000000-0005-0000-0000-000052520000}"/>
    <cellStyle name="입력 2 3 5 17" xfId="41320" xr:uid="{00000000-0005-0000-0000-00001C060000}"/>
    <cellStyle name="입력 2 3 5 18" xfId="40620" xr:uid="{00000000-0005-0000-0000-00001C060000}"/>
    <cellStyle name="입력 2 3 5 19" xfId="40642" xr:uid="{00000000-0005-0000-0000-0000511A0000}"/>
    <cellStyle name="입력 2 3 5 2" xfId="11607" xr:uid="{00000000-0005-0000-0000-000053520000}"/>
    <cellStyle name="입력 2 3 5 20" xfId="46506" xr:uid="{00000000-0005-0000-0000-0000511A0000}"/>
    <cellStyle name="입력 2 3 5 3" xfId="11807" xr:uid="{00000000-0005-0000-0000-000054520000}"/>
    <cellStyle name="입력 2 3 5 4" xfId="12007" xr:uid="{00000000-0005-0000-0000-000055520000}"/>
    <cellStyle name="입력 2 3 5 5" xfId="12207" xr:uid="{00000000-0005-0000-0000-000056520000}"/>
    <cellStyle name="입력 2 3 5 6" xfId="11226" xr:uid="{00000000-0005-0000-0000-000057520000}"/>
    <cellStyle name="입력 2 3 5 7" xfId="13047" xr:uid="{00000000-0005-0000-0000-000058520000}"/>
    <cellStyle name="입력 2 3 5 8" xfId="12554" xr:uid="{00000000-0005-0000-0000-000059520000}"/>
    <cellStyle name="입력 2 3 5 9" xfId="13528" xr:uid="{00000000-0005-0000-0000-00005A520000}"/>
    <cellStyle name="입력 2 3 6" xfId="8680" xr:uid="{00000000-0005-0000-0000-00005B520000}"/>
    <cellStyle name="입력 2 3 6 2" xfId="19087" xr:uid="{00000000-0005-0000-0000-00005C520000}"/>
    <cellStyle name="입력 2 3 6 3" xfId="33875" xr:uid="{00000000-0005-0000-0000-00005D520000}"/>
    <cellStyle name="입력 2 3 6 4" xfId="38615" xr:uid="{00000000-0005-0000-0000-00005E520000}"/>
    <cellStyle name="입력 2 3 6 5" xfId="40735" xr:uid="{00000000-0005-0000-0000-0000521A0000}"/>
    <cellStyle name="입력 2 3 6 6" xfId="46351" xr:uid="{00000000-0005-0000-0000-0000521A0000}"/>
    <cellStyle name="입력 2 3 7" xfId="9623" xr:uid="{00000000-0005-0000-0000-00005F520000}"/>
    <cellStyle name="입력 2 3 8" xfId="10307" xr:uid="{00000000-0005-0000-0000-000060520000}"/>
    <cellStyle name="입력 2 3 9" xfId="10353" xr:uid="{00000000-0005-0000-0000-000061520000}"/>
    <cellStyle name="입력 2 3_설치확인서_양식" xfId="6302" xr:uid="{00000000-0005-0000-0000-000062520000}"/>
    <cellStyle name="입력 2 30" xfId="32789" xr:uid="{00000000-0005-0000-0000-000063520000}"/>
    <cellStyle name="입력 2 31" xfId="33237" xr:uid="{00000000-0005-0000-0000-000064520000}"/>
    <cellStyle name="입력 2 32" xfId="39043" xr:uid="{00000000-0005-0000-0000-000065520000}"/>
    <cellStyle name="입력 2 33" xfId="39330" xr:uid="{00000000-0005-0000-0000-000066520000}"/>
    <cellStyle name="입력 2 34" xfId="39818" xr:uid="{00000000-0005-0000-0000-000088020000}"/>
    <cellStyle name="입력 2 35" xfId="40093" xr:uid="{00000000-0005-0000-0000-00008D020000}"/>
    <cellStyle name="입력 2 36" xfId="40137" xr:uid="{00000000-0005-0000-0000-00008D020000}"/>
    <cellStyle name="입력 2 37" xfId="46869" xr:uid="{00000000-0005-0000-0000-0000AF020000}"/>
    <cellStyle name="입력 2 38" xfId="46793" xr:uid="{00000000-0005-0000-0000-0000AF020000}"/>
    <cellStyle name="입력 2 4" xfId="4851" xr:uid="{00000000-0005-0000-0000-000067520000}"/>
    <cellStyle name="입력 2 4 10" xfId="11046" xr:uid="{00000000-0005-0000-0000-000068520000}"/>
    <cellStyle name="입력 2 4 11" xfId="10053" xr:uid="{00000000-0005-0000-0000-000069520000}"/>
    <cellStyle name="입력 2 4 12" xfId="11516" xr:uid="{00000000-0005-0000-0000-00006A520000}"/>
    <cellStyle name="입력 2 4 13" xfId="12774" xr:uid="{00000000-0005-0000-0000-00006B520000}"/>
    <cellStyle name="입력 2 4 14" xfId="10238" xr:uid="{00000000-0005-0000-0000-00006C520000}"/>
    <cellStyle name="입력 2 4 15" xfId="13186" xr:uid="{00000000-0005-0000-0000-00006D520000}"/>
    <cellStyle name="입력 2 4 16" xfId="10942" xr:uid="{00000000-0005-0000-0000-00006E520000}"/>
    <cellStyle name="입력 2 4 17" xfId="14013" xr:uid="{00000000-0005-0000-0000-00006F520000}"/>
    <cellStyle name="입력 2 4 18" xfId="15107" xr:uid="{00000000-0005-0000-0000-000070520000}"/>
    <cellStyle name="입력 2 4 19" xfId="12871" xr:uid="{00000000-0005-0000-0000-000071520000}"/>
    <cellStyle name="입력 2 4 2" xfId="6839" xr:uid="{00000000-0005-0000-0000-000072520000}"/>
    <cellStyle name="입력 2 4 2 10" xfId="10782" xr:uid="{00000000-0005-0000-0000-000073520000}"/>
    <cellStyle name="입력 2 4 2 11" xfId="10088" xr:uid="{00000000-0005-0000-0000-000074520000}"/>
    <cellStyle name="입력 2 4 2 12" xfId="11443" xr:uid="{00000000-0005-0000-0000-000075520000}"/>
    <cellStyle name="입력 2 4 2 13" xfId="12551" xr:uid="{00000000-0005-0000-0000-000076520000}"/>
    <cellStyle name="입력 2 4 2 14" xfId="11110" xr:uid="{00000000-0005-0000-0000-000077520000}"/>
    <cellStyle name="입력 2 4 2 15" xfId="13416" xr:uid="{00000000-0005-0000-0000-000078520000}"/>
    <cellStyle name="입력 2 4 2 16" xfId="13784" xr:uid="{00000000-0005-0000-0000-000079520000}"/>
    <cellStyle name="입력 2 4 2 17" xfId="14073" xr:uid="{00000000-0005-0000-0000-00007A520000}"/>
    <cellStyle name="입력 2 4 2 18" xfId="12557" xr:uid="{00000000-0005-0000-0000-00007B520000}"/>
    <cellStyle name="입력 2 4 2 19" xfId="14678" xr:uid="{00000000-0005-0000-0000-00007C520000}"/>
    <cellStyle name="입력 2 4 2 2" xfId="7605" xr:uid="{00000000-0005-0000-0000-00007D520000}"/>
    <cellStyle name="입력 2 4 2 2 10" xfId="13835" xr:uid="{00000000-0005-0000-0000-00007E520000}"/>
    <cellStyle name="입력 2 4 2 2 11" xfId="19665" xr:uid="{00000000-0005-0000-0000-00007F520000}"/>
    <cellStyle name="입력 2 4 2 2 12" xfId="33644" xr:uid="{00000000-0005-0000-0000-000080520000}"/>
    <cellStyle name="입력 2 4 2 2 13" xfId="38833" xr:uid="{00000000-0005-0000-0000-000081520000}"/>
    <cellStyle name="입력 2 4 2 2 14" xfId="40927" xr:uid="{00000000-0005-0000-0000-0000561A0000}"/>
    <cellStyle name="입력 2 4 2 2 15" xfId="46568" xr:uid="{00000000-0005-0000-0000-0000561A0000}"/>
    <cellStyle name="입력 2 4 2 2 2" xfId="11545" xr:uid="{00000000-0005-0000-0000-000082520000}"/>
    <cellStyle name="입력 2 4 2 2 3" xfId="11745" xr:uid="{00000000-0005-0000-0000-000083520000}"/>
    <cellStyle name="입력 2 4 2 2 4" xfId="11945" xr:uid="{00000000-0005-0000-0000-000084520000}"/>
    <cellStyle name="입력 2 4 2 2 5" xfId="12145" xr:uid="{00000000-0005-0000-0000-000085520000}"/>
    <cellStyle name="입력 2 4 2 2 6" xfId="11445" xr:uid="{00000000-0005-0000-0000-000086520000}"/>
    <cellStyle name="입력 2 4 2 2 7" xfId="12985" xr:uid="{00000000-0005-0000-0000-000087520000}"/>
    <cellStyle name="입력 2 4 2 2 8" xfId="9930" xr:uid="{00000000-0005-0000-0000-000088520000}"/>
    <cellStyle name="입력 2 4 2 2 9" xfId="13466" xr:uid="{00000000-0005-0000-0000-000089520000}"/>
    <cellStyle name="입력 2 4 2 20" xfId="15186" xr:uid="{00000000-0005-0000-0000-00008A520000}"/>
    <cellStyle name="입력 2 4 2 21" xfId="15401" xr:uid="{00000000-0005-0000-0000-00008B520000}"/>
    <cellStyle name="입력 2 4 2 22" xfId="15547" xr:uid="{00000000-0005-0000-0000-00008C520000}"/>
    <cellStyle name="입력 2 4 2 23" xfId="15688" xr:uid="{00000000-0005-0000-0000-00008D520000}"/>
    <cellStyle name="입력 2 4 2 24" xfId="19841" xr:uid="{00000000-0005-0000-0000-00008E520000}"/>
    <cellStyle name="입력 2 4 2 25" xfId="19943" xr:uid="{00000000-0005-0000-0000-00008F520000}"/>
    <cellStyle name="입력 2 4 2 26" xfId="19706" xr:uid="{00000000-0005-0000-0000-000090520000}"/>
    <cellStyle name="입력 2 4 2 27" xfId="32951" xr:uid="{00000000-0005-0000-0000-000091520000}"/>
    <cellStyle name="입력 2 4 2 28" xfId="33594" xr:uid="{00000000-0005-0000-0000-000092520000}"/>
    <cellStyle name="입력 2 4 2 29" xfId="38883" xr:uid="{00000000-0005-0000-0000-000093520000}"/>
    <cellStyle name="입력 2 4 2 3" xfId="7604" xr:uid="{00000000-0005-0000-0000-000094520000}"/>
    <cellStyle name="입력 2 4 2 3 10" xfId="40904" xr:uid="{00000000-0005-0000-0000-000021060000}"/>
    <cellStyle name="입력 2 4 2 3 11" xfId="41013" xr:uid="{00000000-0005-0000-0000-000021060000}"/>
    <cellStyle name="입력 2 4 2 3 2" xfId="8575" xr:uid="{00000000-0005-0000-0000-000095520000}"/>
    <cellStyle name="입력 2 4 2 3 3" xfId="14502" xr:uid="{00000000-0005-0000-0000-000096520000}"/>
    <cellStyle name="입력 2 4 2 3 4" xfId="14674" xr:uid="{00000000-0005-0000-0000-000097520000}"/>
    <cellStyle name="입력 2 4 2 3 5" xfId="14605" xr:uid="{00000000-0005-0000-0000-000098520000}"/>
    <cellStyle name="입력 2 4 2 3 6" xfId="14011" xr:uid="{00000000-0005-0000-0000-000099520000}"/>
    <cellStyle name="입력 2 4 2 3 7" xfId="12896" xr:uid="{00000000-0005-0000-0000-00009A520000}"/>
    <cellStyle name="입력 2 4 2 3 8" xfId="15743" xr:uid="{00000000-0005-0000-0000-00009B520000}"/>
    <cellStyle name="입력 2 4 2 3 9" xfId="19113" xr:uid="{00000000-0005-0000-0000-00009C520000}"/>
    <cellStyle name="입력 2 4 2 30" xfId="39493" xr:uid="{00000000-0005-0000-0000-00009D520000}"/>
    <cellStyle name="입력 2 4 2 31" xfId="40219" xr:uid="{00000000-0005-0000-0000-0000A7020000}"/>
    <cellStyle name="입력 2 4 2 32" xfId="40398" xr:uid="{00000000-0005-0000-0000-0000AC020000}"/>
    <cellStyle name="입력 2 4 2 33" xfId="40582" xr:uid="{00000000-0005-0000-0000-0000AC020000}"/>
    <cellStyle name="입력 2 4 2 34" xfId="47150" xr:uid="{00000000-0005-0000-0000-0000CE020000}"/>
    <cellStyle name="입력 2 4 2 35" xfId="46733" xr:uid="{00000000-0005-0000-0000-0000CE020000}"/>
    <cellStyle name="입력 2 4 2 4" xfId="8281" xr:uid="{00000000-0005-0000-0000-00009E520000}"/>
    <cellStyle name="입력 2 4 2 4 10" xfId="41188" xr:uid="{00000000-0005-0000-0000-000022060000}"/>
    <cellStyle name="입력 2 4 2 4 11" xfId="40973" xr:uid="{00000000-0005-0000-0000-000022060000}"/>
    <cellStyle name="입력 2 4 2 4 2" xfId="8878" xr:uid="{00000000-0005-0000-0000-00009F520000}"/>
    <cellStyle name="입력 2 4 2 4 3" xfId="14822" xr:uid="{00000000-0005-0000-0000-0000A0520000}"/>
    <cellStyle name="입력 2 4 2 4 4" xfId="12534" xr:uid="{00000000-0005-0000-0000-0000A1520000}"/>
    <cellStyle name="입력 2 4 2 4 5" xfId="15006" xr:uid="{00000000-0005-0000-0000-0000A2520000}"/>
    <cellStyle name="입력 2 4 2 4 6" xfId="15081" xr:uid="{00000000-0005-0000-0000-0000A3520000}"/>
    <cellStyle name="입력 2 4 2 4 7" xfId="13276" xr:uid="{00000000-0005-0000-0000-0000A4520000}"/>
    <cellStyle name="입력 2 4 2 4 8" xfId="17807" xr:uid="{00000000-0005-0000-0000-0000A5520000}"/>
    <cellStyle name="입력 2 4 2 4 9" xfId="19330" xr:uid="{00000000-0005-0000-0000-0000A6520000}"/>
    <cellStyle name="입력 2 4 2 5" xfId="8721" xr:uid="{00000000-0005-0000-0000-0000A7520000}"/>
    <cellStyle name="입력 2 4 2 6" xfId="10336" xr:uid="{00000000-0005-0000-0000-0000A8520000}"/>
    <cellStyle name="입력 2 4 2 7" xfId="9704" xr:uid="{00000000-0005-0000-0000-0000A9520000}"/>
    <cellStyle name="입력 2 4 2 8" xfId="9994" xr:uid="{00000000-0005-0000-0000-0000AA520000}"/>
    <cellStyle name="입력 2 4 2 9" xfId="10565" xr:uid="{00000000-0005-0000-0000-0000AB520000}"/>
    <cellStyle name="입력 2 4 20" xfId="14511" xr:uid="{00000000-0005-0000-0000-0000AC520000}"/>
    <cellStyle name="입력 2 4 21" xfId="14644" xr:uid="{00000000-0005-0000-0000-0000AD520000}"/>
    <cellStyle name="입력 2 4 22" xfId="14588" xr:uid="{00000000-0005-0000-0000-0000AE520000}"/>
    <cellStyle name="입력 2 4 23" xfId="15018" xr:uid="{00000000-0005-0000-0000-0000AF520000}"/>
    <cellStyle name="입력 2 4 24" xfId="20028" xr:uid="{00000000-0005-0000-0000-0000B0520000}"/>
    <cellStyle name="입력 2 4 25" xfId="19363" xr:uid="{00000000-0005-0000-0000-0000B1520000}"/>
    <cellStyle name="입력 2 4 26" xfId="20123" xr:uid="{00000000-0005-0000-0000-0000B2520000}"/>
    <cellStyle name="입력 2 4 27" xfId="32797" xr:uid="{00000000-0005-0000-0000-0000B3520000}"/>
    <cellStyle name="입력 2 4 28" xfId="33245" xr:uid="{00000000-0005-0000-0000-0000B4520000}"/>
    <cellStyle name="입력 2 4 29" xfId="39035" xr:uid="{00000000-0005-0000-0000-0000B5520000}"/>
    <cellStyle name="입력 2 4 3" xfId="6755" xr:uid="{00000000-0005-0000-0000-0000B6520000}"/>
    <cellStyle name="입력 2 4 3 10" xfId="10798" xr:uid="{00000000-0005-0000-0000-0000B7520000}"/>
    <cellStyle name="입력 2 4 3 11" xfId="12945" xr:uid="{00000000-0005-0000-0000-0000B8520000}"/>
    <cellStyle name="입력 2 4 3 12" xfId="13341" xr:uid="{00000000-0005-0000-0000-0000B9520000}"/>
    <cellStyle name="입력 2 4 3 13" xfId="13712" xr:uid="{00000000-0005-0000-0000-0000BA520000}"/>
    <cellStyle name="입력 2 4 3 14" xfId="14037" xr:uid="{00000000-0005-0000-0000-0000BB520000}"/>
    <cellStyle name="입력 2 4 3 15" xfId="14734" xr:uid="{00000000-0005-0000-0000-0000BC520000}"/>
    <cellStyle name="입력 2 4 3 16" xfId="13644" xr:uid="{00000000-0005-0000-0000-0000BD520000}"/>
    <cellStyle name="입력 2 4 3 17" xfId="15197" xr:uid="{00000000-0005-0000-0000-0000BE520000}"/>
    <cellStyle name="입력 2 4 3 18" xfId="15335" xr:uid="{00000000-0005-0000-0000-0000BF520000}"/>
    <cellStyle name="입력 2 4 3 19" xfId="15482" xr:uid="{00000000-0005-0000-0000-0000C0520000}"/>
    <cellStyle name="입력 2 4 3 2" xfId="8571" xr:uid="{00000000-0005-0000-0000-0000C1520000}"/>
    <cellStyle name="입력 2 4 3 2 10" xfId="13949" xr:uid="{00000000-0005-0000-0000-0000C2520000}"/>
    <cellStyle name="입력 2 4 3 2 11" xfId="19558" xr:uid="{00000000-0005-0000-0000-0000C3520000}"/>
    <cellStyle name="입력 2 4 3 2 12" xfId="33758" xr:uid="{00000000-0005-0000-0000-0000C4520000}"/>
    <cellStyle name="입력 2 4 3 2 13" xfId="38719" xr:uid="{00000000-0005-0000-0000-0000C5520000}"/>
    <cellStyle name="입력 2 4 3 2 14" xfId="41617" xr:uid="{00000000-0005-0000-0000-0000581A0000}"/>
    <cellStyle name="입력 2 4 3 2 15" xfId="46454" xr:uid="{00000000-0005-0000-0000-0000581A0000}"/>
    <cellStyle name="입력 2 4 3 2 2" xfId="11659" xr:uid="{00000000-0005-0000-0000-0000C6520000}"/>
    <cellStyle name="입력 2 4 3 2 3" xfId="11859" xr:uid="{00000000-0005-0000-0000-0000C7520000}"/>
    <cellStyle name="입력 2 4 3 2 4" xfId="12059" xr:uid="{00000000-0005-0000-0000-0000C8520000}"/>
    <cellStyle name="입력 2 4 3 2 5" xfId="12259" xr:uid="{00000000-0005-0000-0000-0000C9520000}"/>
    <cellStyle name="입력 2 4 3 2 6" xfId="11298" xr:uid="{00000000-0005-0000-0000-0000CA520000}"/>
    <cellStyle name="입력 2 4 3 2 7" xfId="13099" xr:uid="{00000000-0005-0000-0000-0000CB520000}"/>
    <cellStyle name="입력 2 4 3 2 8" xfId="11170" xr:uid="{00000000-0005-0000-0000-0000CC520000}"/>
    <cellStyle name="입력 2 4 3 2 9" xfId="13580" xr:uid="{00000000-0005-0000-0000-0000CD520000}"/>
    <cellStyle name="입력 2 4 3 20" xfId="15624" xr:uid="{00000000-0005-0000-0000-0000CE520000}"/>
    <cellStyle name="입력 2 4 3 21" xfId="18368" xr:uid="{00000000-0005-0000-0000-0000CF520000}"/>
    <cellStyle name="입력 2 4 3 22" xfId="19966" xr:uid="{00000000-0005-0000-0000-0000D0520000}"/>
    <cellStyle name="입력 2 4 3 23" xfId="19764" xr:uid="{00000000-0005-0000-0000-0000D1520000}"/>
    <cellStyle name="입력 2 4 3 24" xfId="32882" xr:uid="{00000000-0005-0000-0000-0000D2520000}"/>
    <cellStyle name="입력 2 4 3 25" xfId="33524" xr:uid="{00000000-0005-0000-0000-0000D3520000}"/>
    <cellStyle name="입력 2 4 3 26" xfId="38952" xr:uid="{00000000-0005-0000-0000-0000D4520000}"/>
    <cellStyle name="입력 2 4 3 27" xfId="39424" xr:uid="{00000000-0005-0000-0000-0000D5520000}"/>
    <cellStyle name="입력 2 4 3 28" xfId="39996" xr:uid="{00000000-0005-0000-0000-0000A8020000}"/>
    <cellStyle name="입력 2 4 3 29" xfId="40326" xr:uid="{00000000-0005-0000-0000-0000AD020000}"/>
    <cellStyle name="입력 2 4 3 3" xfId="9686" xr:uid="{00000000-0005-0000-0000-0000D6520000}"/>
    <cellStyle name="입력 2 4 3 30" xfId="40507" xr:uid="{00000000-0005-0000-0000-0000AD020000}"/>
    <cellStyle name="입력 2 4 3 31" xfId="47080" xr:uid="{00000000-0005-0000-0000-0000CF020000}"/>
    <cellStyle name="입력 2 4 3 32" xfId="46943" xr:uid="{00000000-0005-0000-0000-0000CF020000}"/>
    <cellStyle name="입력 2 4 3 4" xfId="10339" xr:uid="{00000000-0005-0000-0000-0000D7520000}"/>
    <cellStyle name="입력 2 4 3 5" xfId="10201" xr:uid="{00000000-0005-0000-0000-0000D8520000}"/>
    <cellStyle name="입력 2 4 3 6" xfId="10216" xr:uid="{00000000-0005-0000-0000-0000D9520000}"/>
    <cellStyle name="입력 2 4 3 7" xfId="10861" xr:uid="{00000000-0005-0000-0000-0000DA520000}"/>
    <cellStyle name="입력 2 4 3 8" xfId="10717" xr:uid="{00000000-0005-0000-0000-0000DB520000}"/>
    <cellStyle name="입력 2 4 3 9" xfId="11085" xr:uid="{00000000-0005-0000-0000-0000DC520000}"/>
    <cellStyle name="입력 2 4 30" xfId="39338" xr:uid="{00000000-0005-0000-0000-0000DD520000}"/>
    <cellStyle name="입력 2 4 31" xfId="39529" xr:uid="{00000000-0005-0000-0000-0000A6020000}"/>
    <cellStyle name="입력 2 4 32" xfId="40155" xr:uid="{00000000-0005-0000-0000-0000AB020000}"/>
    <cellStyle name="입력 2 4 33" xfId="40225" xr:uid="{00000000-0005-0000-0000-0000AB020000}"/>
    <cellStyle name="입력 2 4 34" xfId="46877" xr:uid="{00000000-0005-0000-0000-0000CD020000}"/>
    <cellStyle name="입력 2 4 35" xfId="46751" xr:uid="{00000000-0005-0000-0000-0000CD020000}"/>
    <cellStyle name="입력 2 4 4" xfId="6303" xr:uid="{00000000-0005-0000-0000-0000DE520000}"/>
    <cellStyle name="입력 2 4 4 10" xfId="13848" xr:uid="{00000000-0005-0000-0000-0000DF520000}"/>
    <cellStyle name="입력 2 4 4 11" xfId="19653" xr:uid="{00000000-0005-0000-0000-0000E0520000}"/>
    <cellStyle name="입력 2 4 4 12" xfId="33657" xr:uid="{00000000-0005-0000-0000-0000E1520000}"/>
    <cellStyle name="입력 2 4 4 13" xfId="38820" xr:uid="{00000000-0005-0000-0000-0000E2520000}"/>
    <cellStyle name="입력 2 4 4 14" xfId="41622" xr:uid="{00000000-0005-0000-0000-0000591A0000}"/>
    <cellStyle name="입력 2 4 4 15" xfId="46555" xr:uid="{00000000-0005-0000-0000-0000591A0000}"/>
    <cellStyle name="입력 2 4 4 2" xfId="11558" xr:uid="{00000000-0005-0000-0000-0000E3520000}"/>
    <cellStyle name="입력 2 4 4 3" xfId="11758" xr:uid="{00000000-0005-0000-0000-0000E4520000}"/>
    <cellStyle name="입력 2 4 4 4" xfId="11958" xr:uid="{00000000-0005-0000-0000-0000E5520000}"/>
    <cellStyle name="입력 2 4 4 5" xfId="12158" xr:uid="{00000000-0005-0000-0000-0000E6520000}"/>
    <cellStyle name="입력 2 4 4 6" xfId="11464" xr:uid="{00000000-0005-0000-0000-0000E7520000}"/>
    <cellStyle name="입력 2 4 4 7" xfId="12998" xr:uid="{00000000-0005-0000-0000-0000E8520000}"/>
    <cellStyle name="입력 2 4 4 8" xfId="10638" xr:uid="{00000000-0005-0000-0000-0000E9520000}"/>
    <cellStyle name="입력 2 4 4 9" xfId="13479" xr:uid="{00000000-0005-0000-0000-0000EA520000}"/>
    <cellStyle name="입력 2 4 5" xfId="8746" xr:uid="{00000000-0005-0000-0000-0000EB520000}"/>
    <cellStyle name="입력 2 4 5 2" xfId="18443" xr:uid="{00000000-0005-0000-0000-0000EC520000}"/>
    <cellStyle name="입력 2 4 5 3" xfId="33878" xr:uid="{00000000-0005-0000-0000-0000ED520000}"/>
    <cellStyle name="입력 2 4 5 4" xfId="38612" xr:uid="{00000000-0005-0000-0000-0000EE520000}"/>
    <cellStyle name="입력 2 4 5 5" xfId="41397" xr:uid="{00000000-0005-0000-0000-00005A1A0000}"/>
    <cellStyle name="입력 2 4 5 6" xfId="46348" xr:uid="{00000000-0005-0000-0000-00005A1A0000}"/>
    <cellStyle name="입력 2 4 6" xfId="10439" xr:uid="{00000000-0005-0000-0000-0000EF520000}"/>
    <cellStyle name="입력 2 4 7" xfId="9762" xr:uid="{00000000-0005-0000-0000-0000F0520000}"/>
    <cellStyle name="입력 2 4 8" xfId="10389" xr:uid="{00000000-0005-0000-0000-0000F1520000}"/>
    <cellStyle name="입력 2 4 9" xfId="10669" xr:uid="{00000000-0005-0000-0000-0000F2520000}"/>
    <cellStyle name="입력 2 5" xfId="6831" xr:uid="{00000000-0005-0000-0000-0000F3520000}"/>
    <cellStyle name="입력 2 5 10" xfId="11060" xr:uid="{00000000-0005-0000-0000-0000F4520000}"/>
    <cellStyle name="입력 2 5 11" xfId="11038" xr:uid="{00000000-0005-0000-0000-0000F5520000}"/>
    <cellStyle name="입력 2 5 12" xfId="9945" xr:uid="{00000000-0005-0000-0000-0000F6520000}"/>
    <cellStyle name="입력 2 5 13" xfId="9891" xr:uid="{00000000-0005-0000-0000-0000F7520000}"/>
    <cellStyle name="입력 2 5 14" xfId="9774" xr:uid="{00000000-0005-0000-0000-0000F8520000}"/>
    <cellStyle name="입력 2 5 15" xfId="13408" xr:uid="{00000000-0005-0000-0000-0000F9520000}"/>
    <cellStyle name="입력 2 5 16" xfId="13776" xr:uid="{00000000-0005-0000-0000-0000FA520000}"/>
    <cellStyle name="입력 2 5 17" xfId="11300" xr:uid="{00000000-0005-0000-0000-0000FB520000}"/>
    <cellStyle name="입력 2 5 18" xfId="14889" xr:uid="{00000000-0005-0000-0000-0000FC520000}"/>
    <cellStyle name="입력 2 5 19" xfId="14945" xr:uid="{00000000-0005-0000-0000-0000FD520000}"/>
    <cellStyle name="입력 2 5 2" xfId="7607" xr:uid="{00000000-0005-0000-0000-0000FE520000}"/>
    <cellStyle name="입력 2 5 2 10" xfId="13829" xr:uid="{00000000-0005-0000-0000-0000FF520000}"/>
    <cellStyle name="입력 2 5 2 11" xfId="19670" xr:uid="{00000000-0005-0000-0000-000000530000}"/>
    <cellStyle name="입력 2 5 2 12" xfId="33638" xr:uid="{00000000-0005-0000-0000-000001530000}"/>
    <cellStyle name="입력 2 5 2 13" xfId="38839" xr:uid="{00000000-0005-0000-0000-000002530000}"/>
    <cellStyle name="입력 2 5 2 14" xfId="41624" xr:uid="{00000000-0005-0000-0000-00005C1A0000}"/>
    <cellStyle name="입력 2 5 2 15" xfId="46574" xr:uid="{00000000-0005-0000-0000-00005C1A0000}"/>
    <cellStyle name="입력 2 5 2 2" xfId="11539" xr:uid="{00000000-0005-0000-0000-000003530000}"/>
    <cellStyle name="입력 2 5 2 3" xfId="11739" xr:uid="{00000000-0005-0000-0000-000004530000}"/>
    <cellStyle name="입력 2 5 2 4" xfId="11939" xr:uid="{00000000-0005-0000-0000-000005530000}"/>
    <cellStyle name="입력 2 5 2 5" xfId="12139" xr:uid="{00000000-0005-0000-0000-000006530000}"/>
    <cellStyle name="입력 2 5 2 6" xfId="12550" xr:uid="{00000000-0005-0000-0000-000007530000}"/>
    <cellStyle name="입력 2 5 2 7" xfId="12979" xr:uid="{00000000-0005-0000-0000-000008530000}"/>
    <cellStyle name="입력 2 5 2 8" xfId="10568" xr:uid="{00000000-0005-0000-0000-000009530000}"/>
    <cellStyle name="입력 2 5 2 9" xfId="13460" xr:uid="{00000000-0005-0000-0000-00000A530000}"/>
    <cellStyle name="입력 2 5 20" xfId="14070" xr:uid="{00000000-0005-0000-0000-00000B530000}"/>
    <cellStyle name="입력 2 5 21" xfId="15393" xr:uid="{00000000-0005-0000-0000-00000C530000}"/>
    <cellStyle name="입력 2 5 22" xfId="15539" xr:uid="{00000000-0005-0000-0000-00000D530000}"/>
    <cellStyle name="입력 2 5 23" xfId="15680" xr:uid="{00000000-0005-0000-0000-00000E530000}"/>
    <cellStyle name="입력 2 5 24" xfId="19848" xr:uid="{00000000-0005-0000-0000-00000F530000}"/>
    <cellStyle name="입력 2 5 25" xfId="19347" xr:uid="{00000000-0005-0000-0000-000010530000}"/>
    <cellStyle name="입력 2 5 26" xfId="19713" xr:uid="{00000000-0005-0000-0000-000011530000}"/>
    <cellStyle name="입력 2 5 27" xfId="32943" xr:uid="{00000000-0005-0000-0000-000012530000}"/>
    <cellStyle name="입력 2 5 28" xfId="33586" xr:uid="{00000000-0005-0000-0000-000013530000}"/>
    <cellStyle name="입력 2 5 29" xfId="38891" xr:uid="{00000000-0005-0000-0000-000014530000}"/>
    <cellStyle name="입력 2 5 3" xfId="7606" xr:uid="{00000000-0005-0000-0000-000015530000}"/>
    <cellStyle name="입력 2 5 3 10" xfId="40906" xr:uid="{00000000-0005-0000-0000-000026060000}"/>
    <cellStyle name="입력 2 5 3 11" xfId="41012" xr:uid="{00000000-0005-0000-0000-000026060000}"/>
    <cellStyle name="입력 2 5 3 2" xfId="9153" xr:uid="{00000000-0005-0000-0000-000016530000}"/>
    <cellStyle name="입력 2 5 3 3" xfId="14504" xr:uid="{00000000-0005-0000-0000-000017530000}"/>
    <cellStyle name="입력 2 5 3 4" xfId="14201" xr:uid="{00000000-0005-0000-0000-000018530000}"/>
    <cellStyle name="입력 2 5 3 5" xfId="14226" xr:uid="{00000000-0005-0000-0000-000019530000}"/>
    <cellStyle name="입력 2 5 3 6" xfId="14681" xr:uid="{00000000-0005-0000-0000-00001A530000}"/>
    <cellStyle name="입력 2 5 3 7" xfId="14397" xr:uid="{00000000-0005-0000-0000-00001B530000}"/>
    <cellStyle name="입력 2 5 3 8" xfId="15742" xr:uid="{00000000-0005-0000-0000-00001C530000}"/>
    <cellStyle name="입력 2 5 3 9" xfId="19114" xr:uid="{00000000-0005-0000-0000-00001D530000}"/>
    <cellStyle name="입력 2 5 30" xfId="39485" xr:uid="{00000000-0005-0000-0000-00001E530000}"/>
    <cellStyle name="입력 2 5 31" xfId="39582" xr:uid="{00000000-0005-0000-0000-0000A9020000}"/>
    <cellStyle name="입력 2 5 32" xfId="40390" xr:uid="{00000000-0005-0000-0000-0000AE020000}"/>
    <cellStyle name="입력 2 5 33" xfId="40574" xr:uid="{00000000-0005-0000-0000-0000AE020000}"/>
    <cellStyle name="입력 2 5 34" xfId="47142" xr:uid="{00000000-0005-0000-0000-0000D0020000}"/>
    <cellStyle name="입력 2 5 35" xfId="46986" xr:uid="{00000000-0005-0000-0000-0000D0020000}"/>
    <cellStyle name="입력 2 5 4" xfId="8282" xr:uid="{00000000-0005-0000-0000-00001F530000}"/>
    <cellStyle name="입력 2 5 4 10" xfId="41189" xr:uid="{00000000-0005-0000-0000-000027060000}"/>
    <cellStyle name="입력 2 5 4 11" xfId="40691" xr:uid="{00000000-0005-0000-0000-000027060000}"/>
    <cellStyle name="입력 2 5 4 2" xfId="8877" xr:uid="{00000000-0005-0000-0000-000020530000}"/>
    <cellStyle name="입력 2 5 4 3" xfId="14823" xr:uid="{00000000-0005-0000-0000-000021530000}"/>
    <cellStyle name="입력 2 5 4 4" xfId="14723" xr:uid="{00000000-0005-0000-0000-000022530000}"/>
    <cellStyle name="입력 2 5 4 5" xfId="15007" xr:uid="{00000000-0005-0000-0000-000023530000}"/>
    <cellStyle name="입력 2 5 4 6" xfId="15082" xr:uid="{00000000-0005-0000-0000-000024530000}"/>
    <cellStyle name="입력 2 5 4 7" xfId="15100" xr:uid="{00000000-0005-0000-0000-000025530000}"/>
    <cellStyle name="입력 2 5 4 8" xfId="17808" xr:uid="{00000000-0005-0000-0000-000026530000}"/>
    <cellStyle name="입력 2 5 4 9" xfId="19331" xr:uid="{00000000-0005-0000-0000-000027530000}"/>
    <cellStyle name="입력 2 5 5" xfId="8720" xr:uid="{00000000-0005-0000-0000-000028530000}"/>
    <cellStyle name="입력 2 5 6" xfId="10319" xr:uid="{00000000-0005-0000-0000-000029530000}"/>
    <cellStyle name="입력 2 5 7" xfId="9663" xr:uid="{00000000-0005-0000-0000-00002A530000}"/>
    <cellStyle name="입력 2 5 8" xfId="10639" xr:uid="{00000000-0005-0000-0000-00002B530000}"/>
    <cellStyle name="입력 2 5 9" xfId="10177" xr:uid="{00000000-0005-0000-0000-00002C530000}"/>
    <cellStyle name="입력 2 6" xfId="6747" xr:uid="{00000000-0005-0000-0000-00002D530000}"/>
    <cellStyle name="입력 2 6 10" xfId="12611" xr:uid="{00000000-0005-0000-0000-00002E530000}"/>
    <cellStyle name="입력 2 6 11" xfId="12887" xr:uid="{00000000-0005-0000-0000-00002F530000}"/>
    <cellStyle name="입력 2 6 12" xfId="13333" xr:uid="{00000000-0005-0000-0000-000030530000}"/>
    <cellStyle name="입력 2 6 13" xfId="13704" xr:uid="{00000000-0005-0000-0000-000031530000}"/>
    <cellStyle name="입력 2 6 14" xfId="14127" xr:uid="{00000000-0005-0000-0000-000032530000}"/>
    <cellStyle name="입력 2 6 15" xfId="10837" xr:uid="{00000000-0005-0000-0000-000033530000}"/>
    <cellStyle name="입력 2 6 16" xfId="14918" xr:uid="{00000000-0005-0000-0000-000034530000}"/>
    <cellStyle name="입력 2 6 17" xfId="14307" xr:uid="{00000000-0005-0000-0000-000035530000}"/>
    <cellStyle name="입력 2 6 18" xfId="15327" xr:uid="{00000000-0005-0000-0000-000036530000}"/>
    <cellStyle name="입력 2 6 19" xfId="15474" xr:uid="{00000000-0005-0000-0000-000037530000}"/>
    <cellStyle name="입력 2 6 2" xfId="9168" xr:uid="{00000000-0005-0000-0000-000038530000}"/>
    <cellStyle name="입력 2 6 2 10" xfId="13943" xr:uid="{00000000-0005-0000-0000-000039530000}"/>
    <cellStyle name="입력 2 6 2 11" xfId="19564" xr:uid="{00000000-0005-0000-0000-00003A530000}"/>
    <cellStyle name="입력 2 6 2 12" xfId="33752" xr:uid="{00000000-0005-0000-0000-00003B530000}"/>
    <cellStyle name="입력 2 6 2 13" xfId="38725" xr:uid="{00000000-0005-0000-0000-00003C530000}"/>
    <cellStyle name="입력 2 6 2 14" xfId="41047" xr:uid="{00000000-0005-0000-0000-00005E1A0000}"/>
    <cellStyle name="입력 2 6 2 15" xfId="46460" xr:uid="{00000000-0005-0000-0000-00005E1A0000}"/>
    <cellStyle name="입력 2 6 2 2" xfId="11653" xr:uid="{00000000-0005-0000-0000-00003D530000}"/>
    <cellStyle name="입력 2 6 2 3" xfId="11853" xr:uid="{00000000-0005-0000-0000-00003E530000}"/>
    <cellStyle name="입력 2 6 2 4" xfId="12053" xr:uid="{00000000-0005-0000-0000-00003F530000}"/>
    <cellStyle name="입력 2 6 2 5" xfId="12253" xr:uid="{00000000-0005-0000-0000-000040530000}"/>
    <cellStyle name="입력 2 6 2 6" xfId="10734" xr:uid="{00000000-0005-0000-0000-000041530000}"/>
    <cellStyle name="입력 2 6 2 7" xfId="13093" xr:uid="{00000000-0005-0000-0000-000042530000}"/>
    <cellStyle name="입력 2 6 2 8" xfId="11047" xr:uid="{00000000-0005-0000-0000-000043530000}"/>
    <cellStyle name="입력 2 6 2 9" xfId="13574" xr:uid="{00000000-0005-0000-0000-000044530000}"/>
    <cellStyle name="입력 2 6 20" xfId="15616" xr:uid="{00000000-0005-0000-0000-000045530000}"/>
    <cellStyle name="입력 2 6 21" xfId="19234" xr:uid="{00000000-0005-0000-0000-000046530000}"/>
    <cellStyle name="입력 2 6 22" xfId="19963" xr:uid="{00000000-0005-0000-0000-000047530000}"/>
    <cellStyle name="입력 2 6 23" xfId="19771" xr:uid="{00000000-0005-0000-0000-000048530000}"/>
    <cellStyle name="입력 2 6 24" xfId="32874" xr:uid="{00000000-0005-0000-0000-000049530000}"/>
    <cellStyle name="입력 2 6 25" xfId="33516" xr:uid="{00000000-0005-0000-0000-00004A530000}"/>
    <cellStyle name="입력 2 6 26" xfId="38960" xr:uid="{00000000-0005-0000-0000-00004B530000}"/>
    <cellStyle name="입력 2 6 27" xfId="39416" xr:uid="{00000000-0005-0000-0000-00004C530000}"/>
    <cellStyle name="입력 2 6 28" xfId="39990" xr:uid="{00000000-0005-0000-0000-0000AA020000}"/>
    <cellStyle name="입력 2 6 29" xfId="40318" xr:uid="{00000000-0005-0000-0000-0000AF020000}"/>
    <cellStyle name="입력 2 6 3" xfId="9886" xr:uid="{00000000-0005-0000-0000-00004D530000}"/>
    <cellStyle name="입력 2 6 30" xfId="40499" xr:uid="{00000000-0005-0000-0000-0000AF020000}"/>
    <cellStyle name="입력 2 6 31" xfId="47072" xr:uid="{00000000-0005-0000-0000-0000D1020000}"/>
    <cellStyle name="입력 2 6 32" xfId="46935" xr:uid="{00000000-0005-0000-0000-0000D1020000}"/>
    <cellStyle name="입력 2 6 4" xfId="10315" xr:uid="{00000000-0005-0000-0000-00004E530000}"/>
    <cellStyle name="입력 2 6 5" xfId="9914" xr:uid="{00000000-0005-0000-0000-00004F530000}"/>
    <cellStyle name="입력 2 6 6" xfId="9662" xr:uid="{00000000-0005-0000-0000-000050530000}"/>
    <cellStyle name="입력 2 6 7" xfId="10373" xr:uid="{00000000-0005-0000-0000-000051530000}"/>
    <cellStyle name="입력 2 6 8" xfId="10713" xr:uid="{00000000-0005-0000-0000-000052530000}"/>
    <cellStyle name="입력 2 6 9" xfId="10882" xr:uid="{00000000-0005-0000-0000-000053530000}"/>
    <cellStyle name="입력 2 7" xfId="6292" xr:uid="{00000000-0005-0000-0000-000054530000}"/>
    <cellStyle name="입력 2 7 10" xfId="14003" xr:uid="{00000000-0005-0000-0000-000055530000}"/>
    <cellStyle name="입력 2 7 11" xfId="19508" xr:uid="{00000000-0005-0000-0000-000056530000}"/>
    <cellStyle name="입력 2 7 12" xfId="33812" xr:uid="{00000000-0005-0000-0000-000057530000}"/>
    <cellStyle name="입력 2 7 13" xfId="38665" xr:uid="{00000000-0005-0000-0000-000058530000}"/>
    <cellStyle name="입력 2 7 14" xfId="41603" xr:uid="{00000000-0005-0000-0000-00005F1A0000}"/>
    <cellStyle name="입력 2 7 15" xfId="46400" xr:uid="{00000000-0005-0000-0000-00005F1A0000}"/>
    <cellStyle name="입력 2 7 2" xfId="11713" xr:uid="{00000000-0005-0000-0000-000059530000}"/>
    <cellStyle name="입력 2 7 3" xfId="11913" xr:uid="{00000000-0005-0000-0000-00005A530000}"/>
    <cellStyle name="입력 2 7 4" xfId="12113" xr:uid="{00000000-0005-0000-0000-00005B530000}"/>
    <cellStyle name="입력 2 7 5" xfId="12313" xr:uid="{00000000-0005-0000-0000-00005C530000}"/>
    <cellStyle name="입력 2 7 6" xfId="12820" xr:uid="{00000000-0005-0000-0000-00005D530000}"/>
    <cellStyle name="입력 2 7 7" xfId="13153" xr:uid="{00000000-0005-0000-0000-00005E530000}"/>
    <cellStyle name="입력 2 7 8" xfId="12719" xr:uid="{00000000-0005-0000-0000-00005F530000}"/>
    <cellStyle name="입력 2 7 9" xfId="13634" xr:uid="{00000000-0005-0000-0000-000060530000}"/>
    <cellStyle name="입력 2 8" xfId="8487" xr:uid="{00000000-0005-0000-0000-000061530000}"/>
    <cellStyle name="입력 2 8 2" xfId="19089" xr:uid="{00000000-0005-0000-0000-000062530000}"/>
    <cellStyle name="입력 2 8 3" xfId="33869" xr:uid="{00000000-0005-0000-0000-000063530000}"/>
    <cellStyle name="입력 2 8 4" xfId="38621" xr:uid="{00000000-0005-0000-0000-000064530000}"/>
    <cellStyle name="입력 2 8 5" xfId="41574" xr:uid="{00000000-0005-0000-0000-0000601A0000}"/>
    <cellStyle name="입력 2 8 6" xfId="46357" xr:uid="{00000000-0005-0000-0000-0000601A0000}"/>
    <cellStyle name="입력 2 9" xfId="10387" xr:uid="{00000000-0005-0000-0000-000065530000}"/>
    <cellStyle name="입력 2_설치확인서_양식" xfId="16021" xr:uid="{00000000-0005-0000-0000-000066530000}"/>
    <cellStyle name="입력 3" xfId="512" xr:uid="{00000000-0005-0000-0000-000067530000}"/>
    <cellStyle name="입력 3 2" xfId="630" xr:uid="{00000000-0005-0000-0000-000068530000}"/>
    <cellStyle name="입력 3 2 10" xfId="10567" xr:uid="{00000000-0005-0000-0000-000069530000}"/>
    <cellStyle name="입력 3 2 11" xfId="11263" xr:uid="{00000000-0005-0000-0000-00006A530000}"/>
    <cellStyle name="입력 3 2 12" xfId="11423" xr:uid="{00000000-0005-0000-0000-00006B530000}"/>
    <cellStyle name="입력 3 2 13" xfId="12732" xr:uid="{00000000-0005-0000-0000-00006C530000}"/>
    <cellStyle name="입력 3 2 14" xfId="12382" xr:uid="{00000000-0005-0000-0000-00006D530000}"/>
    <cellStyle name="입력 3 2 15" xfId="13198" xr:uid="{00000000-0005-0000-0000-00006E530000}"/>
    <cellStyle name="입력 3 2 16" xfId="13260" xr:uid="{00000000-0005-0000-0000-00006F530000}"/>
    <cellStyle name="입력 3 2 17" xfId="12686" xr:uid="{00000000-0005-0000-0000-000070530000}"/>
    <cellStyle name="입력 3 2 18" xfId="14262" xr:uid="{00000000-0005-0000-0000-000071530000}"/>
    <cellStyle name="입력 3 2 19" xfId="14063" xr:uid="{00000000-0005-0000-0000-000072530000}"/>
    <cellStyle name="입력 3 2 2" xfId="6840" xr:uid="{00000000-0005-0000-0000-000073530000}"/>
    <cellStyle name="입력 3 2 2 10" xfId="9568" xr:uid="{00000000-0005-0000-0000-000074530000}"/>
    <cellStyle name="입력 3 2 2 11" xfId="10834" xr:uid="{00000000-0005-0000-0000-000075530000}"/>
    <cellStyle name="입력 3 2 2 12" xfId="9984" xr:uid="{00000000-0005-0000-0000-000076530000}"/>
    <cellStyle name="입력 3 2 2 13" xfId="11200" xr:uid="{00000000-0005-0000-0000-000077530000}"/>
    <cellStyle name="입력 3 2 2 14" xfId="10618" xr:uid="{00000000-0005-0000-0000-000078530000}"/>
    <cellStyle name="입력 3 2 2 15" xfId="13417" xr:uid="{00000000-0005-0000-0000-000079530000}"/>
    <cellStyle name="입력 3 2 2 16" xfId="13785" xr:uid="{00000000-0005-0000-0000-00007A530000}"/>
    <cellStyle name="입력 3 2 2 17" xfId="13224" xr:uid="{00000000-0005-0000-0000-00007B530000}"/>
    <cellStyle name="입력 3 2 2 18" xfId="14334" xr:uid="{00000000-0005-0000-0000-00007C530000}"/>
    <cellStyle name="입력 3 2 2 19" xfId="15022" xr:uid="{00000000-0005-0000-0000-00007D530000}"/>
    <cellStyle name="입력 3 2 2 2" xfId="7610" xr:uid="{00000000-0005-0000-0000-00007E530000}"/>
    <cellStyle name="입력 3 2 2 2 10" xfId="13836" xr:uid="{00000000-0005-0000-0000-00007F530000}"/>
    <cellStyle name="입력 3 2 2 2 11" xfId="19664" xr:uid="{00000000-0005-0000-0000-000080530000}"/>
    <cellStyle name="입력 3 2 2 2 12" xfId="33645" xr:uid="{00000000-0005-0000-0000-000081530000}"/>
    <cellStyle name="입력 3 2 2 2 13" xfId="38832" xr:uid="{00000000-0005-0000-0000-000082530000}"/>
    <cellStyle name="입력 3 2 2 2 14" xfId="40665" xr:uid="{00000000-0005-0000-0000-0000651A0000}"/>
    <cellStyle name="입력 3 2 2 2 15" xfId="46567" xr:uid="{00000000-0005-0000-0000-0000651A0000}"/>
    <cellStyle name="입력 3 2 2 2 2" xfId="11546" xr:uid="{00000000-0005-0000-0000-000083530000}"/>
    <cellStyle name="입력 3 2 2 2 3" xfId="11746" xr:uid="{00000000-0005-0000-0000-000084530000}"/>
    <cellStyle name="입력 3 2 2 2 4" xfId="11946" xr:uid="{00000000-0005-0000-0000-000085530000}"/>
    <cellStyle name="입력 3 2 2 2 5" xfId="12146" xr:uid="{00000000-0005-0000-0000-000086530000}"/>
    <cellStyle name="입력 3 2 2 2 6" xfId="9651" xr:uid="{00000000-0005-0000-0000-000087530000}"/>
    <cellStyle name="입력 3 2 2 2 7" xfId="12986" xr:uid="{00000000-0005-0000-0000-000088530000}"/>
    <cellStyle name="입력 3 2 2 2 8" xfId="11291" xr:uid="{00000000-0005-0000-0000-000089530000}"/>
    <cellStyle name="입력 3 2 2 2 9" xfId="13467" xr:uid="{00000000-0005-0000-0000-00008A530000}"/>
    <cellStyle name="입력 3 2 2 20" xfId="15192" xr:uid="{00000000-0005-0000-0000-00008B530000}"/>
    <cellStyle name="입력 3 2 2 21" xfId="15402" xr:uid="{00000000-0005-0000-0000-00008C530000}"/>
    <cellStyle name="입력 3 2 2 22" xfId="15548" xr:uid="{00000000-0005-0000-0000-00008D530000}"/>
    <cellStyle name="입력 3 2 2 23" xfId="15689" xr:uid="{00000000-0005-0000-0000-00008E530000}"/>
    <cellStyle name="입력 3 2 2 24" xfId="19840" xr:uid="{00000000-0005-0000-0000-00008F530000}"/>
    <cellStyle name="입력 3 2 2 25" xfId="20158" xr:uid="{00000000-0005-0000-0000-000090530000}"/>
    <cellStyle name="입력 3 2 2 26" xfId="19705" xr:uid="{00000000-0005-0000-0000-000091530000}"/>
    <cellStyle name="입력 3 2 2 27" xfId="32952" xr:uid="{00000000-0005-0000-0000-000092530000}"/>
    <cellStyle name="입력 3 2 2 28" xfId="33595" xr:uid="{00000000-0005-0000-0000-000093530000}"/>
    <cellStyle name="입력 3 2 2 29" xfId="38882" xr:uid="{00000000-0005-0000-0000-000094530000}"/>
    <cellStyle name="입력 3 2 2 3" xfId="7609" xr:uid="{00000000-0005-0000-0000-000095530000}"/>
    <cellStyle name="입력 3 2 2 3 10" xfId="40907" xr:uid="{00000000-0005-0000-0000-00002E060000}"/>
    <cellStyle name="입력 3 2 2 3 11" xfId="40646" xr:uid="{00000000-0005-0000-0000-00002E060000}"/>
    <cellStyle name="입력 3 2 2 3 2" xfId="9151" xr:uid="{00000000-0005-0000-0000-000096530000}"/>
    <cellStyle name="입력 3 2 2 3 3" xfId="14506" xr:uid="{00000000-0005-0000-0000-000097530000}"/>
    <cellStyle name="입력 3 2 2 3 4" xfId="14160" xr:uid="{00000000-0005-0000-0000-000098530000}"/>
    <cellStyle name="입력 3 2 2 3 5" xfId="11463" xr:uid="{00000000-0005-0000-0000-000099530000}"/>
    <cellStyle name="입력 3 2 2 3 6" xfId="14648" xr:uid="{00000000-0005-0000-0000-00009A530000}"/>
    <cellStyle name="입력 3 2 2 3 7" xfId="14426" xr:uid="{00000000-0005-0000-0000-00009B530000}"/>
    <cellStyle name="입력 3 2 2 3 8" xfId="15739" xr:uid="{00000000-0005-0000-0000-00009C530000}"/>
    <cellStyle name="입력 3 2 2 3 9" xfId="19115" xr:uid="{00000000-0005-0000-0000-00009D530000}"/>
    <cellStyle name="입력 3 2 2 30" xfId="39494" xr:uid="{00000000-0005-0000-0000-00009E530000}"/>
    <cellStyle name="입력 3 2 2 31" xfId="40220" xr:uid="{00000000-0005-0000-0000-0000AD020000}"/>
    <cellStyle name="입력 3 2 2 32" xfId="40399" xr:uid="{00000000-0005-0000-0000-0000B2020000}"/>
    <cellStyle name="입력 3 2 2 33" xfId="40583" xr:uid="{00000000-0005-0000-0000-0000B2020000}"/>
    <cellStyle name="입력 3 2 2 34" xfId="47151" xr:uid="{00000000-0005-0000-0000-0000D4020000}"/>
    <cellStyle name="입력 3 2 2 35" xfId="46992" xr:uid="{00000000-0005-0000-0000-0000D4020000}"/>
    <cellStyle name="입력 3 2 2 4" xfId="8283" xr:uid="{00000000-0005-0000-0000-00009F530000}"/>
    <cellStyle name="입력 3 2 2 4 10" xfId="41190" xr:uid="{00000000-0005-0000-0000-00002F060000}"/>
    <cellStyle name="입력 3 2 2 4 11" xfId="40403" xr:uid="{00000000-0005-0000-0000-00002F060000}"/>
    <cellStyle name="입력 3 2 2 4 2" xfId="8333" xr:uid="{00000000-0005-0000-0000-0000A0530000}"/>
    <cellStyle name="입력 3 2 2 4 3" xfId="14824" xr:uid="{00000000-0005-0000-0000-0000A1530000}"/>
    <cellStyle name="입력 3 2 2 4 4" xfId="10963" xr:uid="{00000000-0005-0000-0000-0000A2530000}"/>
    <cellStyle name="입력 3 2 2 4 5" xfId="15008" xr:uid="{00000000-0005-0000-0000-0000A3530000}"/>
    <cellStyle name="입력 3 2 2 4 6" xfId="15083" xr:uid="{00000000-0005-0000-0000-0000A4530000}"/>
    <cellStyle name="입력 3 2 2 4 7" xfId="14144" xr:uid="{00000000-0005-0000-0000-0000A5530000}"/>
    <cellStyle name="입력 3 2 2 4 8" xfId="17809" xr:uid="{00000000-0005-0000-0000-0000A6530000}"/>
    <cellStyle name="입력 3 2 2 4 9" xfId="19332" xr:uid="{00000000-0005-0000-0000-0000A7530000}"/>
    <cellStyle name="입력 3 2 2 5" xfId="8640" xr:uid="{00000000-0005-0000-0000-0000A8530000}"/>
    <cellStyle name="입력 3 2 2 6" xfId="10230" xr:uid="{00000000-0005-0000-0000-0000A9530000}"/>
    <cellStyle name="입력 3 2 2 7" xfId="10068" xr:uid="{00000000-0005-0000-0000-0000AA530000}"/>
    <cellStyle name="입력 3 2 2 8" xfId="10648" xr:uid="{00000000-0005-0000-0000-0000AB530000}"/>
    <cellStyle name="입력 3 2 2 9" xfId="10504" xr:uid="{00000000-0005-0000-0000-0000AC530000}"/>
    <cellStyle name="입력 3 2 20" xfId="14281" xr:uid="{00000000-0005-0000-0000-0000AD530000}"/>
    <cellStyle name="입력 3 2 21" xfId="12657" xr:uid="{00000000-0005-0000-0000-0000AE530000}"/>
    <cellStyle name="입력 3 2 22" xfId="13226" xr:uid="{00000000-0005-0000-0000-0000AF530000}"/>
    <cellStyle name="입력 3 2 23" xfId="15229" xr:uid="{00000000-0005-0000-0000-0000B0530000}"/>
    <cellStyle name="입력 3 2 24" xfId="20027" xr:uid="{00000000-0005-0000-0000-0000B1530000}"/>
    <cellStyle name="입력 3 2 25" xfId="19357" xr:uid="{00000000-0005-0000-0000-0000B2530000}"/>
    <cellStyle name="입력 3 2 26" xfId="20124" xr:uid="{00000000-0005-0000-0000-0000B3530000}"/>
    <cellStyle name="입력 3 2 27" xfId="32798" xr:uid="{00000000-0005-0000-0000-0000B4530000}"/>
    <cellStyle name="입력 3 2 28" xfId="33246" xr:uid="{00000000-0005-0000-0000-0000B5530000}"/>
    <cellStyle name="입력 3 2 29" xfId="39034" xr:uid="{00000000-0005-0000-0000-0000B6530000}"/>
    <cellStyle name="입력 3 2 3" xfId="6756" xr:uid="{00000000-0005-0000-0000-0000B7530000}"/>
    <cellStyle name="입력 3 2 3 10" xfId="12471" xr:uid="{00000000-0005-0000-0000-0000B8530000}"/>
    <cellStyle name="입력 3 2 3 11" xfId="12900" xr:uid="{00000000-0005-0000-0000-0000B9530000}"/>
    <cellStyle name="입력 3 2 3 12" xfId="13342" xr:uid="{00000000-0005-0000-0000-0000BA530000}"/>
    <cellStyle name="입력 3 2 3 13" xfId="13713" xr:uid="{00000000-0005-0000-0000-0000BB530000}"/>
    <cellStyle name="입력 3 2 3 14" xfId="14038" xr:uid="{00000000-0005-0000-0000-0000BC530000}"/>
    <cellStyle name="입력 3 2 3 15" xfId="14153" xr:uid="{00000000-0005-0000-0000-0000BD530000}"/>
    <cellStyle name="입력 3 2 3 16" xfId="14875" xr:uid="{00000000-0005-0000-0000-0000BE530000}"/>
    <cellStyle name="입력 3 2 3 17" xfId="14942" xr:uid="{00000000-0005-0000-0000-0000BF530000}"/>
    <cellStyle name="입력 3 2 3 18" xfId="15336" xr:uid="{00000000-0005-0000-0000-0000C0530000}"/>
    <cellStyle name="입력 3 2 3 19" xfId="15483" xr:uid="{00000000-0005-0000-0000-0000C1530000}"/>
    <cellStyle name="입력 3 2 3 2" xfId="8794" xr:uid="{00000000-0005-0000-0000-0000C2530000}"/>
    <cellStyle name="입력 3 2 3 2 10" xfId="13850" xr:uid="{00000000-0005-0000-0000-0000C3530000}"/>
    <cellStyle name="입력 3 2 3 2 11" xfId="19651" xr:uid="{00000000-0005-0000-0000-0000C4530000}"/>
    <cellStyle name="입력 3 2 3 2 12" xfId="33659" xr:uid="{00000000-0005-0000-0000-0000C5530000}"/>
    <cellStyle name="입력 3 2 3 2 13" xfId="38818" xr:uid="{00000000-0005-0000-0000-0000C6530000}"/>
    <cellStyle name="입력 3 2 3 2 14" xfId="41621" xr:uid="{00000000-0005-0000-0000-0000671A0000}"/>
    <cellStyle name="입력 3 2 3 2 15" xfId="46553" xr:uid="{00000000-0005-0000-0000-0000671A0000}"/>
    <cellStyle name="입력 3 2 3 2 2" xfId="11560" xr:uid="{00000000-0005-0000-0000-0000C7530000}"/>
    <cellStyle name="입력 3 2 3 2 3" xfId="11760" xr:uid="{00000000-0005-0000-0000-0000C8530000}"/>
    <cellStyle name="입력 3 2 3 2 4" xfId="11960" xr:uid="{00000000-0005-0000-0000-0000C9530000}"/>
    <cellStyle name="입력 3 2 3 2 5" xfId="12160" xr:uid="{00000000-0005-0000-0000-0000CA530000}"/>
    <cellStyle name="입력 3 2 3 2 6" xfId="11203" xr:uid="{00000000-0005-0000-0000-0000CB530000}"/>
    <cellStyle name="입력 3 2 3 2 7" xfId="13000" xr:uid="{00000000-0005-0000-0000-0000CC530000}"/>
    <cellStyle name="입력 3 2 3 2 8" xfId="12519" xr:uid="{00000000-0005-0000-0000-0000CD530000}"/>
    <cellStyle name="입력 3 2 3 2 9" xfId="13481" xr:uid="{00000000-0005-0000-0000-0000CE530000}"/>
    <cellStyle name="입력 3 2 3 20" xfId="15625" xr:uid="{00000000-0005-0000-0000-0000CF530000}"/>
    <cellStyle name="입력 3 2 3 21" xfId="18367" xr:uid="{00000000-0005-0000-0000-0000D0530000}"/>
    <cellStyle name="입력 3 2 3 22" xfId="19965" xr:uid="{00000000-0005-0000-0000-0000D1530000}"/>
    <cellStyle name="입력 3 2 3 23" xfId="19763" xr:uid="{00000000-0005-0000-0000-0000D2530000}"/>
    <cellStyle name="입력 3 2 3 24" xfId="32883" xr:uid="{00000000-0005-0000-0000-0000D3530000}"/>
    <cellStyle name="입력 3 2 3 25" xfId="33525" xr:uid="{00000000-0005-0000-0000-0000D4530000}"/>
    <cellStyle name="입력 3 2 3 26" xfId="38951" xr:uid="{00000000-0005-0000-0000-0000D5530000}"/>
    <cellStyle name="입력 3 2 3 27" xfId="39425" xr:uid="{00000000-0005-0000-0000-0000D6530000}"/>
    <cellStyle name="입력 3 2 3 28" xfId="39997" xr:uid="{00000000-0005-0000-0000-0000AE020000}"/>
    <cellStyle name="입력 3 2 3 29" xfId="40327" xr:uid="{00000000-0005-0000-0000-0000B3020000}"/>
    <cellStyle name="입력 3 2 3 3" xfId="9923" xr:uid="{00000000-0005-0000-0000-0000D7530000}"/>
    <cellStyle name="입력 3 2 3 30" xfId="40508" xr:uid="{00000000-0005-0000-0000-0000B3020000}"/>
    <cellStyle name="입력 3 2 3 31" xfId="47081" xr:uid="{00000000-0005-0000-0000-0000D5020000}"/>
    <cellStyle name="입력 3 2 3 32" xfId="47222" xr:uid="{00000000-0005-0000-0000-0000D5020000}"/>
    <cellStyle name="입력 3 2 3 4" xfId="10523" xr:uid="{00000000-0005-0000-0000-0000D8530000}"/>
    <cellStyle name="입력 3 2 3 5" xfId="10156" xr:uid="{00000000-0005-0000-0000-0000D9530000}"/>
    <cellStyle name="입력 3 2 3 6" xfId="10542" xr:uid="{00000000-0005-0000-0000-0000DA530000}"/>
    <cellStyle name="입력 3 2 3 7" xfId="10931" xr:uid="{00000000-0005-0000-0000-0000DB530000}"/>
    <cellStyle name="입력 3 2 3 8" xfId="10908" xr:uid="{00000000-0005-0000-0000-0000DC530000}"/>
    <cellStyle name="입력 3 2 3 9" xfId="10973" xr:uid="{00000000-0005-0000-0000-0000DD530000}"/>
    <cellStyle name="입력 3 2 30" xfId="39339" xr:uid="{00000000-0005-0000-0000-0000DE530000}"/>
    <cellStyle name="입력 3 2 31" xfId="39861" xr:uid="{00000000-0005-0000-0000-0000AC020000}"/>
    <cellStyle name="입력 3 2 32" xfId="39792" xr:uid="{00000000-0005-0000-0000-0000B1020000}"/>
    <cellStyle name="입력 3 2 33" xfId="39866" xr:uid="{00000000-0005-0000-0000-0000B1020000}"/>
    <cellStyle name="입력 3 2 34" xfId="46878" xr:uid="{00000000-0005-0000-0000-0000D3020000}"/>
    <cellStyle name="입력 3 2 35" xfId="46749" xr:uid="{00000000-0005-0000-0000-0000D3020000}"/>
    <cellStyle name="입력 3 2 4" xfId="6304" xr:uid="{00000000-0005-0000-0000-0000DF530000}"/>
    <cellStyle name="입력 3 2 4 10" xfId="13898" xr:uid="{00000000-0005-0000-0000-0000E0530000}"/>
    <cellStyle name="입력 3 2 4 11" xfId="19607" xr:uid="{00000000-0005-0000-0000-0000E1530000}"/>
    <cellStyle name="입력 3 2 4 12" xfId="33707" xr:uid="{00000000-0005-0000-0000-0000E2530000}"/>
    <cellStyle name="입력 3 2 4 13" xfId="38770" xr:uid="{00000000-0005-0000-0000-0000E3530000}"/>
    <cellStyle name="입력 3 2 4 14" xfId="40613" xr:uid="{00000000-0005-0000-0000-0000681A0000}"/>
    <cellStyle name="입력 3 2 4 15" xfId="46505" xr:uid="{00000000-0005-0000-0000-0000681A0000}"/>
    <cellStyle name="입력 3 2 4 2" xfId="11608" xr:uid="{00000000-0005-0000-0000-0000E4530000}"/>
    <cellStyle name="입력 3 2 4 3" xfId="11808" xr:uid="{00000000-0005-0000-0000-0000E5530000}"/>
    <cellStyle name="입력 3 2 4 4" xfId="12008" xr:uid="{00000000-0005-0000-0000-0000E6530000}"/>
    <cellStyle name="입력 3 2 4 5" xfId="12208" xr:uid="{00000000-0005-0000-0000-0000E7530000}"/>
    <cellStyle name="입력 3 2 4 6" xfId="11367" xr:uid="{00000000-0005-0000-0000-0000E8530000}"/>
    <cellStyle name="입력 3 2 4 7" xfId="13048" xr:uid="{00000000-0005-0000-0000-0000E9530000}"/>
    <cellStyle name="입력 3 2 4 8" xfId="12463" xr:uid="{00000000-0005-0000-0000-0000EA530000}"/>
    <cellStyle name="입력 3 2 4 9" xfId="13529" xr:uid="{00000000-0005-0000-0000-0000EB530000}"/>
    <cellStyle name="입력 3 2 5" xfId="8488" xr:uid="{00000000-0005-0000-0000-0000EC530000}"/>
    <cellStyle name="입력 3 2 5 2" xfId="18482" xr:uid="{00000000-0005-0000-0000-0000ED530000}"/>
    <cellStyle name="입력 3 2 5 3" xfId="33879" xr:uid="{00000000-0005-0000-0000-0000EE530000}"/>
    <cellStyle name="입력 3 2 5 4" xfId="38611" xr:uid="{00000000-0005-0000-0000-0000EF530000}"/>
    <cellStyle name="입력 3 2 5 5" xfId="39875" xr:uid="{00000000-0005-0000-0000-0000691A0000}"/>
    <cellStyle name="입력 3 2 5 6" xfId="46347" xr:uid="{00000000-0005-0000-0000-0000691A0000}"/>
    <cellStyle name="입력 3 2 6" xfId="10482" xr:uid="{00000000-0005-0000-0000-0000F0530000}"/>
    <cellStyle name="입력 3 2 7" xfId="9990" xr:uid="{00000000-0005-0000-0000-0000F1530000}"/>
    <cellStyle name="입력 3 2 8" xfId="10292" xr:uid="{00000000-0005-0000-0000-0000F2530000}"/>
    <cellStyle name="입력 3 2 9" xfId="9798" xr:uid="{00000000-0005-0000-0000-0000F3530000}"/>
    <cellStyle name="입력 3 3" xfId="3713" xr:uid="{00000000-0005-0000-0000-0000F4530000}"/>
    <cellStyle name="입력 3 3 10" xfId="10766" xr:uid="{00000000-0005-0000-0000-0000F5530000}"/>
    <cellStyle name="입력 3 3 11" xfId="9764" xr:uid="{00000000-0005-0000-0000-0000F6530000}"/>
    <cellStyle name="입력 3 3 12" xfId="9883" xr:uid="{00000000-0005-0000-0000-0000F7530000}"/>
    <cellStyle name="입력 3 3 13" xfId="10083" xr:uid="{00000000-0005-0000-0000-0000F8530000}"/>
    <cellStyle name="입력 3 3 14" xfId="11282" xr:uid="{00000000-0005-0000-0000-0000F9530000}"/>
    <cellStyle name="입력 3 3 15" xfId="13174" xr:uid="{00000000-0005-0000-0000-0000FA530000}"/>
    <cellStyle name="입력 3 3 16" xfId="13227" xr:uid="{00000000-0005-0000-0000-0000FB530000}"/>
    <cellStyle name="입력 3 3 17" xfId="13649" xr:uid="{00000000-0005-0000-0000-0000FC530000}"/>
    <cellStyle name="입력 3 3 18" xfId="14641" xr:uid="{00000000-0005-0000-0000-0000FD530000}"/>
    <cellStyle name="입력 3 3 19" xfId="9918" xr:uid="{00000000-0005-0000-0000-0000FE530000}"/>
    <cellStyle name="입력 3 3 2" xfId="6841" xr:uid="{00000000-0005-0000-0000-0000FF530000}"/>
    <cellStyle name="입력 3 3 2 10" xfId="10890" xr:uid="{00000000-0005-0000-0000-000000540000}"/>
    <cellStyle name="입력 3 3 2 11" xfId="9915" xr:uid="{00000000-0005-0000-0000-000001540000}"/>
    <cellStyle name="입력 3 3 2 12" xfId="10407" xr:uid="{00000000-0005-0000-0000-000002540000}"/>
    <cellStyle name="입력 3 3 2 13" xfId="12435" xr:uid="{00000000-0005-0000-0000-000003540000}"/>
    <cellStyle name="입력 3 3 2 14" xfId="11310" xr:uid="{00000000-0005-0000-0000-000004540000}"/>
    <cellStyle name="입력 3 3 2 15" xfId="13418" xr:uid="{00000000-0005-0000-0000-000005540000}"/>
    <cellStyle name="입력 3 3 2 16" xfId="13786" xr:uid="{00000000-0005-0000-0000-000006540000}"/>
    <cellStyle name="입력 3 3 2 17" xfId="14105" xr:uid="{00000000-0005-0000-0000-000007540000}"/>
    <cellStyle name="입력 3 3 2 18" xfId="9645" xr:uid="{00000000-0005-0000-0000-000008540000}"/>
    <cellStyle name="입력 3 3 2 19" xfId="12499" xr:uid="{00000000-0005-0000-0000-000009540000}"/>
    <cellStyle name="입력 3 3 2 2" xfId="7612" xr:uid="{00000000-0005-0000-0000-00000A540000}"/>
    <cellStyle name="입력 3 3 2 2 10" xfId="13816" xr:uid="{00000000-0005-0000-0000-00000B540000}"/>
    <cellStyle name="입력 3 3 2 2 11" xfId="19682" xr:uid="{00000000-0005-0000-0000-00000C540000}"/>
    <cellStyle name="입력 3 3 2 2 12" xfId="33625" xr:uid="{00000000-0005-0000-0000-00000D540000}"/>
    <cellStyle name="입력 3 3 2 2 13" xfId="38852" xr:uid="{00000000-0005-0000-0000-00000E540000}"/>
    <cellStyle name="입력 3 3 2 2 14" xfId="40715" xr:uid="{00000000-0005-0000-0000-00006C1A0000}"/>
    <cellStyle name="입력 3 3 2 2 15" xfId="46587" xr:uid="{00000000-0005-0000-0000-00006C1A0000}"/>
    <cellStyle name="입력 3 3 2 2 2" xfId="11526" xr:uid="{00000000-0005-0000-0000-00000F540000}"/>
    <cellStyle name="입력 3 3 2 2 3" xfId="11726" xr:uid="{00000000-0005-0000-0000-000010540000}"/>
    <cellStyle name="입력 3 3 2 2 4" xfId="11926" xr:uid="{00000000-0005-0000-0000-000011540000}"/>
    <cellStyle name="입력 3 3 2 2 5" xfId="12126" xr:uid="{00000000-0005-0000-0000-000012540000}"/>
    <cellStyle name="입력 3 3 2 2 6" xfId="11215" xr:uid="{00000000-0005-0000-0000-000013540000}"/>
    <cellStyle name="입력 3 3 2 2 7" xfId="12966" xr:uid="{00000000-0005-0000-0000-000014540000}"/>
    <cellStyle name="입력 3 3 2 2 8" xfId="9746" xr:uid="{00000000-0005-0000-0000-000015540000}"/>
    <cellStyle name="입력 3 3 2 2 9" xfId="13447" xr:uid="{00000000-0005-0000-0000-000016540000}"/>
    <cellStyle name="입력 3 3 2 20" xfId="11181" xr:uid="{00000000-0005-0000-0000-000017540000}"/>
    <cellStyle name="입력 3 3 2 21" xfId="15403" xr:uid="{00000000-0005-0000-0000-000018540000}"/>
    <cellStyle name="입력 3 3 2 22" xfId="15549" xr:uid="{00000000-0005-0000-0000-000019540000}"/>
    <cellStyle name="입력 3 3 2 23" xfId="15690" xr:uid="{00000000-0005-0000-0000-00001A540000}"/>
    <cellStyle name="입력 3 3 2 24" xfId="19839" xr:uid="{00000000-0005-0000-0000-00001B540000}"/>
    <cellStyle name="입력 3 3 2 25" xfId="19811" xr:uid="{00000000-0005-0000-0000-00001C540000}"/>
    <cellStyle name="입력 3 3 2 26" xfId="19704" xr:uid="{00000000-0005-0000-0000-00001D540000}"/>
    <cellStyle name="입력 3 3 2 27" xfId="32953" xr:uid="{00000000-0005-0000-0000-00001E540000}"/>
    <cellStyle name="입력 3 3 2 28" xfId="33596" xr:uid="{00000000-0005-0000-0000-00001F540000}"/>
    <cellStyle name="입력 3 3 2 29" xfId="38881" xr:uid="{00000000-0005-0000-0000-000020540000}"/>
    <cellStyle name="입력 3 3 2 3" xfId="7611" xr:uid="{00000000-0005-0000-0000-000021540000}"/>
    <cellStyle name="입력 3 3 2 3 10" xfId="40908" xr:uid="{00000000-0005-0000-0000-000034060000}"/>
    <cellStyle name="입력 3 3 2 3 11" xfId="40432" xr:uid="{00000000-0005-0000-0000-000034060000}"/>
    <cellStyle name="입력 3 3 2 3 2" xfId="8573" xr:uid="{00000000-0005-0000-0000-000022540000}"/>
    <cellStyle name="입력 3 3 2 3 3" xfId="14507" xr:uid="{00000000-0005-0000-0000-000023540000}"/>
    <cellStyle name="입력 3 3 2 3 4" xfId="14159" xr:uid="{00000000-0005-0000-0000-000024540000}"/>
    <cellStyle name="입력 3 3 2 3 5" xfId="14635" xr:uid="{00000000-0005-0000-0000-000025540000}"/>
    <cellStyle name="입력 3 3 2 3 6" xfId="14186" xr:uid="{00000000-0005-0000-0000-000026540000}"/>
    <cellStyle name="입력 3 3 2 3 7" xfId="14333" xr:uid="{00000000-0005-0000-0000-000027540000}"/>
    <cellStyle name="입력 3 3 2 3 8" xfId="15814" xr:uid="{00000000-0005-0000-0000-000028540000}"/>
    <cellStyle name="입력 3 3 2 3 9" xfId="19117" xr:uid="{00000000-0005-0000-0000-000029540000}"/>
    <cellStyle name="입력 3 3 2 30" xfId="39495" xr:uid="{00000000-0005-0000-0000-00002A540000}"/>
    <cellStyle name="입력 3 3 2 31" xfId="40221" xr:uid="{00000000-0005-0000-0000-0000B0020000}"/>
    <cellStyle name="입력 3 3 2 32" xfId="40400" xr:uid="{00000000-0005-0000-0000-0000B5020000}"/>
    <cellStyle name="입력 3 3 2 33" xfId="40584" xr:uid="{00000000-0005-0000-0000-0000B5020000}"/>
    <cellStyle name="입력 3 3 2 34" xfId="47152" xr:uid="{00000000-0005-0000-0000-0000D7020000}"/>
    <cellStyle name="입력 3 3 2 35" xfId="46991" xr:uid="{00000000-0005-0000-0000-0000D7020000}"/>
    <cellStyle name="입력 3 3 2 4" xfId="8284" xr:uid="{00000000-0005-0000-0000-00002B540000}"/>
    <cellStyle name="입력 3 3 2 4 10" xfId="41191" xr:uid="{00000000-0005-0000-0000-000035060000}"/>
    <cellStyle name="입력 3 3 2 4 11" xfId="39783" xr:uid="{00000000-0005-0000-0000-000035060000}"/>
    <cellStyle name="입력 3 3 2 4 2" xfId="8876" xr:uid="{00000000-0005-0000-0000-00002C540000}"/>
    <cellStyle name="입력 3 3 2 4 3" xfId="14825" xr:uid="{00000000-0005-0000-0000-00002D540000}"/>
    <cellStyle name="입력 3 3 2 4 4" xfId="12938" xr:uid="{00000000-0005-0000-0000-00002E540000}"/>
    <cellStyle name="입력 3 3 2 4 5" xfId="15009" xr:uid="{00000000-0005-0000-0000-00002F540000}"/>
    <cellStyle name="입력 3 3 2 4 6" xfId="15084" xr:uid="{00000000-0005-0000-0000-000030540000}"/>
    <cellStyle name="입력 3 3 2 4 7" xfId="14029" xr:uid="{00000000-0005-0000-0000-000031540000}"/>
    <cellStyle name="입력 3 3 2 4 8" xfId="17810" xr:uid="{00000000-0005-0000-0000-000032540000}"/>
    <cellStyle name="입력 3 3 2 4 9" xfId="19333" xr:uid="{00000000-0005-0000-0000-000033540000}"/>
    <cellStyle name="입력 3 3 2 5" xfId="8639" xr:uid="{00000000-0005-0000-0000-000034540000}"/>
    <cellStyle name="입력 3 3 2 6" xfId="9927" xr:uid="{00000000-0005-0000-0000-000035540000}"/>
    <cellStyle name="입력 3 3 2 7" xfId="10517" xr:uid="{00000000-0005-0000-0000-000036540000}"/>
    <cellStyle name="입력 3 3 2 8" xfId="10202" xr:uid="{00000000-0005-0000-0000-000037540000}"/>
    <cellStyle name="입력 3 3 2 9" xfId="9634" xr:uid="{00000000-0005-0000-0000-000038540000}"/>
    <cellStyle name="입력 3 3 20" xfId="15210" xr:uid="{00000000-0005-0000-0000-000039540000}"/>
    <cellStyle name="입력 3 3 21" xfId="14902" xr:uid="{00000000-0005-0000-0000-00003A540000}"/>
    <cellStyle name="입력 3 3 22" xfId="14659" xr:uid="{00000000-0005-0000-0000-00003B540000}"/>
    <cellStyle name="입력 3 3 23" xfId="14617" xr:uid="{00000000-0005-0000-0000-00003C540000}"/>
    <cellStyle name="입력 3 3 24" xfId="20026" xr:uid="{00000000-0005-0000-0000-00003D540000}"/>
    <cellStyle name="입력 3 3 25" xfId="19352" xr:uid="{00000000-0005-0000-0000-00003E540000}"/>
    <cellStyle name="입력 3 3 26" xfId="20125" xr:uid="{00000000-0005-0000-0000-00003F540000}"/>
    <cellStyle name="입력 3 3 27" xfId="32799" xr:uid="{00000000-0005-0000-0000-000040540000}"/>
    <cellStyle name="입력 3 3 28" xfId="33247" xr:uid="{00000000-0005-0000-0000-000041540000}"/>
    <cellStyle name="입력 3 3 29" xfId="39033" xr:uid="{00000000-0005-0000-0000-000042540000}"/>
    <cellStyle name="입력 3 3 3" xfId="6757" xr:uid="{00000000-0005-0000-0000-000043540000}"/>
    <cellStyle name="입력 3 3 3 10" xfId="12571" xr:uid="{00000000-0005-0000-0000-000044540000}"/>
    <cellStyle name="입력 3 3 3 11" xfId="12885" xr:uid="{00000000-0005-0000-0000-000045540000}"/>
    <cellStyle name="입력 3 3 3 12" xfId="13343" xr:uid="{00000000-0005-0000-0000-000046540000}"/>
    <cellStyle name="입력 3 3 3 13" xfId="13714" xr:uid="{00000000-0005-0000-0000-000047540000}"/>
    <cellStyle name="입력 3 3 3 14" xfId="13193" xr:uid="{00000000-0005-0000-0000-000048540000}"/>
    <cellStyle name="입력 3 3 3 15" xfId="14696" xr:uid="{00000000-0005-0000-0000-000049540000}"/>
    <cellStyle name="입력 3 3 3 16" xfId="14308" xr:uid="{00000000-0005-0000-0000-00004A540000}"/>
    <cellStyle name="입력 3 3 3 17" xfId="14318" xr:uid="{00000000-0005-0000-0000-00004B540000}"/>
    <cellStyle name="입력 3 3 3 18" xfId="15337" xr:uid="{00000000-0005-0000-0000-00004C540000}"/>
    <cellStyle name="입력 3 3 3 19" xfId="15484" xr:uid="{00000000-0005-0000-0000-00004D540000}"/>
    <cellStyle name="입력 3 3 3 2" xfId="9392" xr:uid="{00000000-0005-0000-0000-00004E540000}"/>
    <cellStyle name="입력 3 3 3 2 10" xfId="13950" xr:uid="{00000000-0005-0000-0000-00004F540000}"/>
    <cellStyle name="입력 3 3 3 2 11" xfId="19557" xr:uid="{00000000-0005-0000-0000-000050540000}"/>
    <cellStyle name="입력 3 3 3 2 12" xfId="33759" xr:uid="{00000000-0005-0000-0000-000051540000}"/>
    <cellStyle name="입력 3 3 3 2 13" xfId="38718" xr:uid="{00000000-0005-0000-0000-000052540000}"/>
    <cellStyle name="입력 3 3 3 2 14" xfId="39773" xr:uid="{00000000-0005-0000-0000-00006E1A0000}"/>
    <cellStyle name="입력 3 3 3 2 15" xfId="46453" xr:uid="{00000000-0005-0000-0000-00006E1A0000}"/>
    <cellStyle name="입력 3 3 3 2 2" xfId="11660" xr:uid="{00000000-0005-0000-0000-000053540000}"/>
    <cellStyle name="입력 3 3 3 2 3" xfId="11860" xr:uid="{00000000-0005-0000-0000-000054540000}"/>
    <cellStyle name="입력 3 3 3 2 4" xfId="12060" xr:uid="{00000000-0005-0000-0000-000055540000}"/>
    <cellStyle name="입력 3 3 3 2 5" xfId="12260" xr:uid="{00000000-0005-0000-0000-000056540000}"/>
    <cellStyle name="입력 3 3 3 2 6" xfId="11484" xr:uid="{00000000-0005-0000-0000-000057540000}"/>
    <cellStyle name="입력 3 3 3 2 7" xfId="13100" xr:uid="{00000000-0005-0000-0000-000058540000}"/>
    <cellStyle name="입력 3 3 3 2 8" xfId="10740" xr:uid="{00000000-0005-0000-0000-000059540000}"/>
    <cellStyle name="입력 3 3 3 2 9" xfId="13581" xr:uid="{00000000-0005-0000-0000-00005A540000}"/>
    <cellStyle name="입력 3 3 3 20" xfId="15626" xr:uid="{00000000-0005-0000-0000-00005B540000}"/>
    <cellStyle name="입력 3 3 3 21" xfId="19236" xr:uid="{00000000-0005-0000-0000-00005C540000}"/>
    <cellStyle name="입력 3 3 3 22" xfId="19255" xr:uid="{00000000-0005-0000-0000-00005D540000}"/>
    <cellStyle name="입력 3 3 3 23" xfId="19762" xr:uid="{00000000-0005-0000-0000-00005E540000}"/>
    <cellStyle name="입력 3 3 3 24" xfId="32884" xr:uid="{00000000-0005-0000-0000-00005F540000}"/>
    <cellStyle name="입력 3 3 3 25" xfId="33526" xr:uid="{00000000-0005-0000-0000-000060540000}"/>
    <cellStyle name="입력 3 3 3 26" xfId="38950" xr:uid="{00000000-0005-0000-0000-000061540000}"/>
    <cellStyle name="입력 3 3 3 27" xfId="39426" xr:uid="{00000000-0005-0000-0000-000062540000}"/>
    <cellStyle name="입력 3 3 3 28" xfId="39998" xr:uid="{00000000-0005-0000-0000-0000B1020000}"/>
    <cellStyle name="입력 3 3 3 29" xfId="40328" xr:uid="{00000000-0005-0000-0000-0000B6020000}"/>
    <cellStyle name="입력 3 3 3 3" xfId="10461" xr:uid="{00000000-0005-0000-0000-000063540000}"/>
    <cellStyle name="입력 3 3 3 30" xfId="40509" xr:uid="{00000000-0005-0000-0000-0000B6020000}"/>
    <cellStyle name="입력 3 3 3 31" xfId="47082" xr:uid="{00000000-0005-0000-0000-0000D8020000}"/>
    <cellStyle name="입력 3 3 3 32" xfId="46952" xr:uid="{00000000-0005-0000-0000-0000D8020000}"/>
    <cellStyle name="입력 3 3 3 4" xfId="9816" xr:uid="{00000000-0005-0000-0000-000064540000}"/>
    <cellStyle name="입력 3 3 3 5" xfId="10313" xr:uid="{00000000-0005-0000-0000-000065540000}"/>
    <cellStyle name="입력 3 3 3 6" xfId="10159" xr:uid="{00000000-0005-0000-0000-000066540000}"/>
    <cellStyle name="입력 3 3 3 7" xfId="11000" xr:uid="{00000000-0005-0000-0000-000067540000}"/>
    <cellStyle name="입력 3 3 3 8" xfId="9788" xr:uid="{00000000-0005-0000-0000-000068540000}"/>
    <cellStyle name="입력 3 3 3 9" xfId="10917" xr:uid="{00000000-0005-0000-0000-000069540000}"/>
    <cellStyle name="입력 3 3 30" xfId="39340" xr:uid="{00000000-0005-0000-0000-00006A540000}"/>
    <cellStyle name="입력 3 3 31" xfId="39862" xr:uid="{00000000-0005-0000-0000-0000AF020000}"/>
    <cellStyle name="입력 3 3 32" xfId="39785" xr:uid="{00000000-0005-0000-0000-0000B4020000}"/>
    <cellStyle name="입력 3 3 33" xfId="40088" xr:uid="{00000000-0005-0000-0000-0000B4020000}"/>
    <cellStyle name="입력 3 3 34" xfId="46879" xr:uid="{00000000-0005-0000-0000-0000D6020000}"/>
    <cellStyle name="입력 3 3 35" xfId="46750" xr:uid="{00000000-0005-0000-0000-0000D6020000}"/>
    <cellStyle name="입력 3 3 4" xfId="6305" xr:uid="{00000000-0005-0000-0000-00006B540000}"/>
    <cellStyle name="입력 3 3 4 10" xfId="13849" xr:uid="{00000000-0005-0000-0000-00006C540000}"/>
    <cellStyle name="입력 3 3 4 11" xfId="19652" xr:uid="{00000000-0005-0000-0000-00006D540000}"/>
    <cellStyle name="입력 3 3 4 12" xfId="33658" xr:uid="{00000000-0005-0000-0000-00006E540000}"/>
    <cellStyle name="입력 3 3 4 13" xfId="38819" xr:uid="{00000000-0005-0000-0000-00006F540000}"/>
    <cellStyle name="입력 3 3 4 14" xfId="41743" xr:uid="{00000000-0005-0000-0000-00006F1A0000}"/>
    <cellStyle name="입력 3 3 4 15" xfId="46554" xr:uid="{00000000-0005-0000-0000-00006F1A0000}"/>
    <cellStyle name="입력 3 3 4 2" xfId="11559" xr:uid="{00000000-0005-0000-0000-000070540000}"/>
    <cellStyle name="입력 3 3 4 3" xfId="11759" xr:uid="{00000000-0005-0000-0000-000071540000}"/>
    <cellStyle name="입력 3 3 4 4" xfId="11959" xr:uid="{00000000-0005-0000-0000-000072540000}"/>
    <cellStyle name="입력 3 3 4 5" xfId="12159" xr:uid="{00000000-0005-0000-0000-000073540000}"/>
    <cellStyle name="입력 3 3 4 6" xfId="11281" xr:uid="{00000000-0005-0000-0000-000074540000}"/>
    <cellStyle name="입력 3 3 4 7" xfId="12999" xr:uid="{00000000-0005-0000-0000-000075540000}"/>
    <cellStyle name="입력 3 3 4 8" xfId="11273" xr:uid="{00000000-0005-0000-0000-000076540000}"/>
    <cellStyle name="입력 3 3 4 9" xfId="13480" xr:uid="{00000000-0005-0000-0000-000077540000}"/>
    <cellStyle name="입력 3 3 5" xfId="8489" xr:uid="{00000000-0005-0000-0000-000078540000}"/>
    <cellStyle name="입력 3 3 5 2" xfId="18312" xr:uid="{00000000-0005-0000-0000-000079540000}"/>
    <cellStyle name="입력 3 3 5 3" xfId="33880" xr:uid="{00000000-0005-0000-0000-00007A540000}"/>
    <cellStyle name="입력 3 3 5 4" xfId="38610" xr:uid="{00000000-0005-0000-0000-00007B540000}"/>
    <cellStyle name="입력 3 3 5 5" xfId="40069" xr:uid="{00000000-0005-0000-0000-0000701A0000}"/>
    <cellStyle name="입력 3 3 5 6" xfId="46346" xr:uid="{00000000-0005-0000-0000-0000701A0000}"/>
    <cellStyle name="입력 3 3 6" xfId="9726" xr:uid="{00000000-0005-0000-0000-00007C540000}"/>
    <cellStyle name="입력 3 3 7" xfId="10481" xr:uid="{00000000-0005-0000-0000-00007D540000}"/>
    <cellStyle name="입력 3 3 8" xfId="10730" xr:uid="{00000000-0005-0000-0000-00007E540000}"/>
    <cellStyle name="입력 3 3 9" xfId="10441" xr:uid="{00000000-0005-0000-0000-00007F540000}"/>
    <cellStyle name="입력 3 4" xfId="4893" xr:uid="{00000000-0005-0000-0000-000080540000}"/>
    <cellStyle name="입력 3 4 10" xfId="9932" xr:uid="{00000000-0005-0000-0000-000081540000}"/>
    <cellStyle name="입력 3 4 11" xfId="10091" xr:uid="{00000000-0005-0000-0000-000082540000}"/>
    <cellStyle name="입력 3 4 12" xfId="10872" xr:uid="{00000000-0005-0000-0000-000083540000}"/>
    <cellStyle name="입력 3 4 13" xfId="12659" xr:uid="{00000000-0005-0000-0000-000084540000}"/>
    <cellStyle name="입력 3 4 14" xfId="12325" xr:uid="{00000000-0005-0000-0000-000085540000}"/>
    <cellStyle name="입력 3 4 15" xfId="12381" xr:uid="{00000000-0005-0000-0000-000086540000}"/>
    <cellStyle name="입력 3 4 16" xfId="12758" xr:uid="{00000000-0005-0000-0000-000087540000}"/>
    <cellStyle name="입력 3 4 17" xfId="14008" xr:uid="{00000000-0005-0000-0000-000088540000}"/>
    <cellStyle name="입력 3 4 18" xfId="14428" xr:uid="{00000000-0005-0000-0000-000089540000}"/>
    <cellStyle name="입력 3 4 19" xfId="14162" xr:uid="{00000000-0005-0000-0000-00008A540000}"/>
    <cellStyle name="입력 3 4 2" xfId="6842" xr:uid="{00000000-0005-0000-0000-00008B540000}"/>
    <cellStyle name="입력 3 4 2 10" xfId="10937" xr:uid="{00000000-0005-0000-0000-00008C540000}"/>
    <cellStyle name="입력 3 4 2 11" xfId="10881" xr:uid="{00000000-0005-0000-0000-00008D540000}"/>
    <cellStyle name="입력 3 4 2 12" xfId="9784" xr:uid="{00000000-0005-0000-0000-00008E540000}"/>
    <cellStyle name="입력 3 4 2 13" xfId="12454" xr:uid="{00000000-0005-0000-0000-00008F540000}"/>
    <cellStyle name="입력 3 4 2 14" xfId="11407" xr:uid="{00000000-0005-0000-0000-000090540000}"/>
    <cellStyle name="입력 3 4 2 15" xfId="13419" xr:uid="{00000000-0005-0000-0000-000091540000}"/>
    <cellStyle name="입력 3 4 2 16" xfId="13787" xr:uid="{00000000-0005-0000-0000-000092540000}"/>
    <cellStyle name="입력 3 4 2 17" xfId="12850" xr:uid="{00000000-0005-0000-0000-000093540000}"/>
    <cellStyle name="입력 3 4 2 18" xfId="13201" xr:uid="{00000000-0005-0000-0000-000094540000}"/>
    <cellStyle name="입력 3 4 2 19" xfId="9847" xr:uid="{00000000-0005-0000-0000-000095540000}"/>
    <cellStyle name="입력 3 4 2 2" xfId="7614" xr:uid="{00000000-0005-0000-0000-000096540000}"/>
    <cellStyle name="입력 3 4 2 2 10" xfId="13985" xr:uid="{00000000-0005-0000-0000-000097540000}"/>
    <cellStyle name="입력 3 4 2 2 11" xfId="19525" xr:uid="{00000000-0005-0000-0000-000098540000}"/>
    <cellStyle name="입력 3 4 2 2 12" xfId="33794" xr:uid="{00000000-0005-0000-0000-000099540000}"/>
    <cellStyle name="입력 3 4 2 2 13" xfId="38683" xr:uid="{00000000-0005-0000-0000-00009A540000}"/>
    <cellStyle name="입력 3 4 2 2 14" xfId="40167" xr:uid="{00000000-0005-0000-0000-0000731A0000}"/>
    <cellStyle name="입력 3 4 2 2 15" xfId="46418" xr:uid="{00000000-0005-0000-0000-0000731A0000}"/>
    <cellStyle name="입력 3 4 2 2 2" xfId="11695" xr:uid="{00000000-0005-0000-0000-00009B540000}"/>
    <cellStyle name="입력 3 4 2 2 3" xfId="11895" xr:uid="{00000000-0005-0000-0000-00009C540000}"/>
    <cellStyle name="입력 3 4 2 2 4" xfId="12095" xr:uid="{00000000-0005-0000-0000-00009D540000}"/>
    <cellStyle name="입력 3 4 2 2 5" xfId="12295" xr:uid="{00000000-0005-0000-0000-00009E540000}"/>
    <cellStyle name="입력 3 4 2 2 6" xfId="12802" xr:uid="{00000000-0005-0000-0000-00009F540000}"/>
    <cellStyle name="입력 3 4 2 2 7" xfId="13135" xr:uid="{00000000-0005-0000-0000-0000A0540000}"/>
    <cellStyle name="입력 3 4 2 2 8" xfId="10795" xr:uid="{00000000-0005-0000-0000-0000A1540000}"/>
    <cellStyle name="입력 3 4 2 2 9" xfId="13616" xr:uid="{00000000-0005-0000-0000-0000A2540000}"/>
    <cellStyle name="입력 3 4 2 20" xfId="15168" xr:uid="{00000000-0005-0000-0000-0000A3540000}"/>
    <cellStyle name="입력 3 4 2 21" xfId="15404" xr:uid="{00000000-0005-0000-0000-0000A4540000}"/>
    <cellStyle name="입력 3 4 2 22" xfId="15550" xr:uid="{00000000-0005-0000-0000-0000A5540000}"/>
    <cellStyle name="입력 3 4 2 23" xfId="15691" xr:uid="{00000000-0005-0000-0000-0000A6540000}"/>
    <cellStyle name="입력 3 4 2 24" xfId="19838" xr:uid="{00000000-0005-0000-0000-0000A7540000}"/>
    <cellStyle name="입력 3 4 2 25" xfId="19940" xr:uid="{00000000-0005-0000-0000-0000A8540000}"/>
    <cellStyle name="입력 3 4 2 26" xfId="19703" xr:uid="{00000000-0005-0000-0000-0000A9540000}"/>
    <cellStyle name="입력 3 4 2 27" xfId="32954" xr:uid="{00000000-0005-0000-0000-0000AA540000}"/>
    <cellStyle name="입력 3 4 2 28" xfId="33597" xr:uid="{00000000-0005-0000-0000-0000AB540000}"/>
    <cellStyle name="입력 3 4 2 29" xfId="38880" xr:uid="{00000000-0005-0000-0000-0000AC540000}"/>
    <cellStyle name="입력 3 4 2 3" xfId="7613" xr:uid="{00000000-0005-0000-0000-0000AD540000}"/>
    <cellStyle name="입력 3 4 2 3 10" xfId="40909" xr:uid="{00000000-0005-0000-0000-00003A060000}"/>
    <cellStyle name="입력 3 4 2 3 11" xfId="41011" xr:uid="{00000000-0005-0000-0000-00003A060000}"/>
    <cellStyle name="입력 3 4 2 3 2" xfId="8572" xr:uid="{00000000-0005-0000-0000-0000AE540000}"/>
    <cellStyle name="입력 3 4 2 3 3" xfId="14509" xr:uid="{00000000-0005-0000-0000-0000AF540000}"/>
    <cellStyle name="입력 3 4 2 3 4" xfId="14530" xr:uid="{00000000-0005-0000-0000-0000B0540000}"/>
    <cellStyle name="입력 3 4 2 3 5" xfId="13244" xr:uid="{00000000-0005-0000-0000-0000B1540000}"/>
    <cellStyle name="입력 3 4 2 3 6" xfId="12869" xr:uid="{00000000-0005-0000-0000-0000B2540000}"/>
    <cellStyle name="입력 3 4 2 3 7" xfId="12865" xr:uid="{00000000-0005-0000-0000-0000B3540000}"/>
    <cellStyle name="입력 3 4 2 3 8" xfId="15740" xr:uid="{00000000-0005-0000-0000-0000B4540000}"/>
    <cellStyle name="입력 3 4 2 3 9" xfId="19118" xr:uid="{00000000-0005-0000-0000-0000B5540000}"/>
    <cellStyle name="입력 3 4 2 30" xfId="39496" xr:uid="{00000000-0005-0000-0000-0000B6540000}"/>
    <cellStyle name="입력 3 4 2 31" xfId="40222" xr:uid="{00000000-0005-0000-0000-0000B3020000}"/>
    <cellStyle name="입력 3 4 2 32" xfId="40401" xr:uid="{00000000-0005-0000-0000-0000B8020000}"/>
    <cellStyle name="입력 3 4 2 33" xfId="40585" xr:uid="{00000000-0005-0000-0000-0000B8020000}"/>
    <cellStyle name="입력 3 4 2 34" xfId="47153" xr:uid="{00000000-0005-0000-0000-0000DA020000}"/>
    <cellStyle name="입력 3 4 2 35" xfId="46734" xr:uid="{00000000-0005-0000-0000-0000DA020000}"/>
    <cellStyle name="입력 3 4 2 4" xfId="8285" xr:uid="{00000000-0005-0000-0000-0000B7540000}"/>
    <cellStyle name="입력 3 4 2 4 10" xfId="41192" xr:uid="{00000000-0005-0000-0000-00003B060000}"/>
    <cellStyle name="입력 3 4 2 4 11" xfId="39528" xr:uid="{00000000-0005-0000-0000-00003B060000}"/>
    <cellStyle name="입력 3 4 2 4 2" xfId="8332" xr:uid="{00000000-0005-0000-0000-0000B8540000}"/>
    <cellStyle name="입력 3 4 2 4 3" xfId="14826" xr:uid="{00000000-0005-0000-0000-0000B9540000}"/>
    <cellStyle name="입력 3 4 2 4 4" xfId="14213" xr:uid="{00000000-0005-0000-0000-0000BA540000}"/>
    <cellStyle name="입력 3 4 2 4 5" xfId="15010" xr:uid="{00000000-0005-0000-0000-0000BB540000}"/>
    <cellStyle name="입력 3 4 2 4 6" xfId="15085" xr:uid="{00000000-0005-0000-0000-0000BC540000}"/>
    <cellStyle name="입력 3 4 2 4 7" xfId="10539" xr:uid="{00000000-0005-0000-0000-0000BD540000}"/>
    <cellStyle name="입력 3 4 2 4 8" xfId="17811" xr:uid="{00000000-0005-0000-0000-0000BE540000}"/>
    <cellStyle name="입력 3 4 2 4 9" xfId="19334" xr:uid="{00000000-0005-0000-0000-0000BF540000}"/>
    <cellStyle name="입력 3 4 2 5" xfId="9175" xr:uid="{00000000-0005-0000-0000-0000C0540000}"/>
    <cellStyle name="입력 3 4 2 6" xfId="9869" xr:uid="{00000000-0005-0000-0000-0000C1540000}"/>
    <cellStyle name="입력 3 4 2 7" xfId="9844" xr:uid="{00000000-0005-0000-0000-0000C2540000}"/>
    <cellStyle name="입력 3 4 2 8" xfId="10022" xr:uid="{00000000-0005-0000-0000-0000C3540000}"/>
    <cellStyle name="입력 3 4 2 9" xfId="10876" xr:uid="{00000000-0005-0000-0000-0000C4540000}"/>
    <cellStyle name="입력 3 4 20" xfId="11160" xr:uid="{00000000-0005-0000-0000-0000C5540000}"/>
    <cellStyle name="입력 3 4 21" xfId="14615" xr:uid="{00000000-0005-0000-0000-0000C6540000}"/>
    <cellStyle name="입력 3 4 22" xfId="15127" xr:uid="{00000000-0005-0000-0000-0000C7540000}"/>
    <cellStyle name="입력 3 4 23" xfId="15104" xr:uid="{00000000-0005-0000-0000-0000C8540000}"/>
    <cellStyle name="입력 3 4 24" xfId="20025" xr:uid="{00000000-0005-0000-0000-0000C9540000}"/>
    <cellStyle name="입력 3 4 25" xfId="20096" xr:uid="{00000000-0005-0000-0000-0000CA540000}"/>
    <cellStyle name="입력 3 4 26" xfId="19909" xr:uid="{00000000-0005-0000-0000-0000CB540000}"/>
    <cellStyle name="입력 3 4 27" xfId="32800" xr:uid="{00000000-0005-0000-0000-0000CC540000}"/>
    <cellStyle name="입력 3 4 28" xfId="33248" xr:uid="{00000000-0005-0000-0000-0000CD540000}"/>
    <cellStyle name="입력 3 4 29" xfId="39032" xr:uid="{00000000-0005-0000-0000-0000CE540000}"/>
    <cellStyle name="입력 3 4 3" xfId="6758" xr:uid="{00000000-0005-0000-0000-0000CF540000}"/>
    <cellStyle name="입력 3 4 3 10" xfId="12487" xr:uid="{00000000-0005-0000-0000-0000D0540000}"/>
    <cellStyle name="입력 3 4 3 11" xfId="12831" xr:uid="{00000000-0005-0000-0000-0000D1540000}"/>
    <cellStyle name="입력 3 4 3 12" xfId="13344" xr:uid="{00000000-0005-0000-0000-0000D2540000}"/>
    <cellStyle name="입력 3 4 3 13" xfId="13715" xr:uid="{00000000-0005-0000-0000-0000D3540000}"/>
    <cellStyle name="입력 3 4 3 14" xfId="14087" xr:uid="{00000000-0005-0000-0000-0000D4540000}"/>
    <cellStyle name="입력 3 4 3 15" xfId="14353" xr:uid="{00000000-0005-0000-0000-0000D5540000}"/>
    <cellStyle name="입력 3 4 3 16" xfId="14772" xr:uid="{00000000-0005-0000-0000-0000D6540000}"/>
    <cellStyle name="입력 3 4 3 17" xfId="13380" xr:uid="{00000000-0005-0000-0000-0000D7540000}"/>
    <cellStyle name="입력 3 4 3 18" xfId="15338" xr:uid="{00000000-0005-0000-0000-0000D8540000}"/>
    <cellStyle name="입력 3 4 3 19" xfId="15485" xr:uid="{00000000-0005-0000-0000-0000D9540000}"/>
    <cellStyle name="입력 3 4 3 2" xfId="8931" xr:uid="{00000000-0005-0000-0000-0000DA540000}"/>
    <cellStyle name="입력 3 4 3 2 10" xfId="13951" xr:uid="{00000000-0005-0000-0000-0000DB540000}"/>
    <cellStyle name="입력 3 4 3 2 11" xfId="19556" xr:uid="{00000000-0005-0000-0000-0000DC540000}"/>
    <cellStyle name="입력 3 4 3 2 12" xfId="33760" xr:uid="{00000000-0005-0000-0000-0000DD540000}"/>
    <cellStyle name="입력 3 4 3 2 13" xfId="38717" xr:uid="{00000000-0005-0000-0000-0000DE540000}"/>
    <cellStyle name="입력 3 4 3 2 14" xfId="41110" xr:uid="{00000000-0005-0000-0000-0000751A0000}"/>
    <cellStyle name="입력 3 4 3 2 15" xfId="46452" xr:uid="{00000000-0005-0000-0000-0000751A0000}"/>
    <cellStyle name="입력 3 4 3 2 2" xfId="11661" xr:uid="{00000000-0005-0000-0000-0000DF540000}"/>
    <cellStyle name="입력 3 4 3 2 3" xfId="11861" xr:uid="{00000000-0005-0000-0000-0000E0540000}"/>
    <cellStyle name="입력 3 4 3 2 4" xfId="12061" xr:uid="{00000000-0005-0000-0000-0000E1540000}"/>
    <cellStyle name="입력 3 4 3 2 5" xfId="12261" xr:uid="{00000000-0005-0000-0000-0000E2540000}"/>
    <cellStyle name="입력 3 4 3 2 6" xfId="10073" xr:uid="{00000000-0005-0000-0000-0000E3540000}"/>
    <cellStyle name="입력 3 4 3 2 7" xfId="13101" xr:uid="{00000000-0005-0000-0000-0000E4540000}"/>
    <cellStyle name="입력 3 4 3 2 8" xfId="11214" xr:uid="{00000000-0005-0000-0000-0000E5540000}"/>
    <cellStyle name="입력 3 4 3 2 9" xfId="13582" xr:uid="{00000000-0005-0000-0000-0000E6540000}"/>
    <cellStyle name="입력 3 4 3 20" xfId="15627" xr:uid="{00000000-0005-0000-0000-0000E7540000}"/>
    <cellStyle name="입력 3 4 3 21" xfId="19235" xr:uid="{00000000-0005-0000-0000-0000E8540000}"/>
    <cellStyle name="입력 3 4 3 22" xfId="19964" xr:uid="{00000000-0005-0000-0000-0000E9540000}"/>
    <cellStyle name="입력 3 4 3 23" xfId="19207" xr:uid="{00000000-0005-0000-0000-0000EA540000}"/>
    <cellStyle name="입력 3 4 3 24" xfId="32885" xr:uid="{00000000-0005-0000-0000-0000EB540000}"/>
    <cellStyle name="입력 3 4 3 25" xfId="33527" xr:uid="{00000000-0005-0000-0000-0000EC540000}"/>
    <cellStyle name="입력 3 4 3 26" xfId="38949" xr:uid="{00000000-0005-0000-0000-0000ED540000}"/>
    <cellStyle name="입력 3 4 3 27" xfId="39427" xr:uid="{00000000-0005-0000-0000-0000EE540000}"/>
    <cellStyle name="입력 3 4 3 28" xfId="39689" xr:uid="{00000000-0005-0000-0000-0000B4020000}"/>
    <cellStyle name="입력 3 4 3 29" xfId="40329" xr:uid="{00000000-0005-0000-0000-0000B9020000}"/>
    <cellStyle name="입력 3 4 3 3" xfId="9826" xr:uid="{00000000-0005-0000-0000-0000EF540000}"/>
    <cellStyle name="입력 3 4 3 30" xfId="40510" xr:uid="{00000000-0005-0000-0000-0000B9020000}"/>
    <cellStyle name="입력 3 4 3 31" xfId="47083" xr:uid="{00000000-0005-0000-0000-0000DB020000}"/>
    <cellStyle name="입력 3 4 3 32" xfId="46945" xr:uid="{00000000-0005-0000-0000-0000DB020000}"/>
    <cellStyle name="입력 3 4 3 4" xfId="10033" xr:uid="{00000000-0005-0000-0000-0000F0540000}"/>
    <cellStyle name="입력 3 4 3 5" xfId="10791" xr:uid="{00000000-0005-0000-0000-0000F1540000}"/>
    <cellStyle name="입력 3 4 3 6" xfId="10412" xr:uid="{00000000-0005-0000-0000-0000F2540000}"/>
    <cellStyle name="입력 3 4 3 7" xfId="9653" xr:uid="{00000000-0005-0000-0000-0000F3540000}"/>
    <cellStyle name="입력 3 4 3 8" xfId="10274" xr:uid="{00000000-0005-0000-0000-0000F4540000}"/>
    <cellStyle name="입력 3 4 3 9" xfId="10312" xr:uid="{00000000-0005-0000-0000-0000F5540000}"/>
    <cellStyle name="입력 3 4 30" xfId="39341" xr:uid="{00000000-0005-0000-0000-0000F6540000}"/>
    <cellStyle name="입력 3 4 31" xfId="39863" xr:uid="{00000000-0005-0000-0000-0000B2020000}"/>
    <cellStyle name="입력 3 4 32" xfId="40162" xr:uid="{00000000-0005-0000-0000-0000B7020000}"/>
    <cellStyle name="입력 3 4 33" xfId="40140" xr:uid="{00000000-0005-0000-0000-0000B7020000}"/>
    <cellStyle name="입력 3 4 34" xfId="46880" xr:uid="{00000000-0005-0000-0000-0000D9020000}"/>
    <cellStyle name="입력 3 4 35" xfId="46805" xr:uid="{00000000-0005-0000-0000-0000D9020000}"/>
    <cellStyle name="입력 3 4 4" xfId="6306" xr:uid="{00000000-0005-0000-0000-0000F7540000}"/>
    <cellStyle name="입력 3 4 4 10" xfId="14005" xr:uid="{00000000-0005-0000-0000-0000F8540000}"/>
    <cellStyle name="입력 3 4 4 11" xfId="19506" xr:uid="{00000000-0005-0000-0000-0000F9540000}"/>
    <cellStyle name="입력 3 4 4 12" xfId="33814" xr:uid="{00000000-0005-0000-0000-0000FA540000}"/>
    <cellStyle name="입력 3 4 4 13" xfId="38663" xr:uid="{00000000-0005-0000-0000-0000FB540000}"/>
    <cellStyle name="입력 3 4 4 14" xfId="41032" xr:uid="{00000000-0005-0000-0000-0000761A0000}"/>
    <cellStyle name="입력 3 4 4 15" xfId="46398" xr:uid="{00000000-0005-0000-0000-0000761A0000}"/>
    <cellStyle name="입력 3 4 4 2" xfId="11715" xr:uid="{00000000-0005-0000-0000-0000FC540000}"/>
    <cellStyle name="입력 3 4 4 3" xfId="11915" xr:uid="{00000000-0005-0000-0000-0000FD540000}"/>
    <cellStyle name="입력 3 4 4 4" xfId="12115" xr:uid="{00000000-0005-0000-0000-0000FE540000}"/>
    <cellStyle name="입력 3 4 4 5" xfId="12315" xr:uid="{00000000-0005-0000-0000-0000FF540000}"/>
    <cellStyle name="입력 3 4 4 6" xfId="12822" xr:uid="{00000000-0005-0000-0000-000000550000}"/>
    <cellStyle name="입력 3 4 4 7" xfId="13155" xr:uid="{00000000-0005-0000-0000-000001550000}"/>
    <cellStyle name="입력 3 4 4 8" xfId="11364" xr:uid="{00000000-0005-0000-0000-000002550000}"/>
    <cellStyle name="입력 3 4 4 9" xfId="13636" xr:uid="{00000000-0005-0000-0000-000003550000}"/>
    <cellStyle name="입력 3 4 5" xfId="9063" xr:uid="{00000000-0005-0000-0000-000004550000}"/>
    <cellStyle name="입력 3 4 5 2" xfId="18442" xr:uid="{00000000-0005-0000-0000-000005550000}"/>
    <cellStyle name="입력 3 4 5 3" xfId="33881" xr:uid="{00000000-0005-0000-0000-000006550000}"/>
    <cellStyle name="입력 3 4 5 4" xfId="38609" xr:uid="{00000000-0005-0000-0000-000007550000}"/>
    <cellStyle name="입력 3 4 5 5" xfId="41572" xr:uid="{00000000-0005-0000-0000-0000771A0000}"/>
    <cellStyle name="입력 3 4 5 6" xfId="46345" xr:uid="{00000000-0005-0000-0000-0000771A0000}"/>
    <cellStyle name="입력 3 4 6" xfId="10427" xr:uid="{00000000-0005-0000-0000-000008550000}"/>
    <cellStyle name="입력 3 4 7" xfId="10094" xr:uid="{00000000-0005-0000-0000-000009550000}"/>
    <cellStyle name="입력 3 4 8" xfId="10411" xr:uid="{00000000-0005-0000-0000-00000A550000}"/>
    <cellStyle name="입력 3 4 9" xfId="9827" xr:uid="{00000000-0005-0000-0000-00000B550000}"/>
    <cellStyle name="입력 3 5" xfId="7615" xr:uid="{00000000-0005-0000-0000-00000C550000}"/>
    <cellStyle name="입력 3 6" xfId="7608" xr:uid="{00000000-0005-0000-0000-00000D550000}"/>
    <cellStyle name="입력 3 7" xfId="6746" xr:uid="{00000000-0005-0000-0000-00000E550000}"/>
    <cellStyle name="입력 4" xfId="701" xr:uid="{00000000-0005-0000-0000-00000F550000}"/>
    <cellStyle name="입력 4 2" xfId="643" xr:uid="{00000000-0005-0000-0000-000010550000}"/>
    <cellStyle name="입력 4 2 2" xfId="7617" xr:uid="{00000000-0005-0000-0000-000011550000}"/>
    <cellStyle name="입력 4 3" xfId="3714" xr:uid="{00000000-0005-0000-0000-000012550000}"/>
    <cellStyle name="입력 4 3 2" xfId="7616" xr:uid="{00000000-0005-0000-0000-000013550000}"/>
    <cellStyle name="입력 4 4" xfId="4935" xr:uid="{00000000-0005-0000-0000-000014550000}"/>
    <cellStyle name="입력 4 5" xfId="6830" xr:uid="{00000000-0005-0000-0000-000015550000}"/>
    <cellStyle name="입력 5" xfId="820" xr:uid="{00000000-0005-0000-0000-000016550000}"/>
    <cellStyle name="입력 5 2" xfId="6291" xr:uid="{00000000-0005-0000-0000-000017550000}"/>
    <cellStyle name="입력 5 3" xfId="9059" xr:uid="{00000000-0005-0000-0000-000018550000}"/>
    <cellStyle name="입력 6" xfId="920" xr:uid="{00000000-0005-0000-0000-000019550000}"/>
    <cellStyle name="입력 6 2" xfId="1033" xr:uid="{00000000-0005-0000-0000-00001A550000}"/>
    <cellStyle name="입력 6 3" xfId="3715" xr:uid="{00000000-0005-0000-0000-00001B550000}"/>
    <cellStyle name="입력 6 4" xfId="4986" xr:uid="{00000000-0005-0000-0000-00001C550000}"/>
    <cellStyle name="입력 6 5" xfId="7577" xr:uid="{00000000-0005-0000-0000-00001D550000}"/>
    <cellStyle name="입력 7" xfId="1034" xr:uid="{00000000-0005-0000-0000-00001E550000}"/>
    <cellStyle name="입력 7 2" xfId="8197" xr:uid="{00000000-0005-0000-0000-00001F550000}"/>
    <cellStyle name="입력 8" xfId="1065" xr:uid="{00000000-0005-0000-0000-000020550000}"/>
    <cellStyle name="입력 8 2" xfId="2554" xr:uid="{00000000-0005-0000-0000-000021550000}"/>
    <cellStyle name="입력 8 3" xfId="5020" xr:uid="{00000000-0005-0000-0000-000022550000}"/>
    <cellStyle name="입력 8 4" xfId="8188" xr:uid="{00000000-0005-0000-0000-000023550000}"/>
    <cellStyle name="입력 9" xfId="2555" xr:uid="{00000000-0005-0000-0000-000024550000}"/>
    <cellStyle name="입력 9 2" xfId="8198" xr:uid="{00000000-0005-0000-0000-000025550000}"/>
    <cellStyle name="자리수" xfId="6307" xr:uid="{00000000-0005-0000-0000-000026550000}"/>
    <cellStyle name="자리수 2" xfId="7618" xr:uid="{00000000-0005-0000-0000-000027550000}"/>
    <cellStyle name="자리수 2 2" xfId="24438" xr:uid="{00000000-0005-0000-0000-000028550000}"/>
    <cellStyle name="자리수 3" xfId="24437" xr:uid="{00000000-0005-0000-0000-000029550000}"/>
    <cellStyle name="자리수0" xfId="6308" xr:uid="{00000000-0005-0000-0000-00002A550000}"/>
    <cellStyle name="자리수0 2" xfId="7619" xr:uid="{00000000-0005-0000-0000-00002B550000}"/>
    <cellStyle name="자리수0 2 2" xfId="24440" xr:uid="{00000000-0005-0000-0000-00002C550000}"/>
    <cellStyle name="자리수0 3" xfId="24439" xr:uid="{00000000-0005-0000-0000-00002D550000}"/>
    <cellStyle name="제목" xfId="1" builtinId="15" customBuiltin="1"/>
    <cellStyle name="제목 1" xfId="2" builtinId="16" customBuiltin="1"/>
    <cellStyle name="제목 1 10" xfId="2654" xr:uid="{00000000-0005-0000-0000-000030550000}"/>
    <cellStyle name="제목 1 10 2" xfId="2743" xr:uid="{00000000-0005-0000-0000-000031550000}"/>
    <cellStyle name="제목 1 10 3" xfId="5071" xr:uid="{00000000-0005-0000-0000-000032550000}"/>
    <cellStyle name="제목 1 10 4" xfId="6936" xr:uid="{00000000-0005-0000-0000-000033550000}"/>
    <cellStyle name="제목 1 11" xfId="2840" xr:uid="{00000000-0005-0000-0000-000034550000}"/>
    <cellStyle name="제목 1 11 2" xfId="2935" xr:uid="{00000000-0005-0000-0000-000035550000}"/>
    <cellStyle name="제목 1 11 3" xfId="5115" xr:uid="{00000000-0005-0000-0000-000036550000}"/>
    <cellStyle name="제목 1 12" xfId="2982" xr:uid="{00000000-0005-0000-0000-000037550000}"/>
    <cellStyle name="제목 1 12 2" xfId="3078" xr:uid="{00000000-0005-0000-0000-000038550000}"/>
    <cellStyle name="제목 1 12 3" xfId="5159" xr:uid="{00000000-0005-0000-0000-000039550000}"/>
    <cellStyle name="제목 1 13" xfId="3176" xr:uid="{00000000-0005-0000-0000-00003A550000}"/>
    <cellStyle name="제목 1 13 2" xfId="3278" xr:uid="{00000000-0005-0000-0000-00003B550000}"/>
    <cellStyle name="제목 1 13 3" xfId="5203" xr:uid="{00000000-0005-0000-0000-00003C550000}"/>
    <cellStyle name="제목 1 14" xfId="3351" xr:uid="{00000000-0005-0000-0000-00003D550000}"/>
    <cellStyle name="제목 1 14 2" xfId="3716" xr:uid="{00000000-0005-0000-0000-00003E550000}"/>
    <cellStyle name="제목 1 15" xfId="4325" xr:uid="{00000000-0005-0000-0000-00003F550000}"/>
    <cellStyle name="제목 1 2" xfId="268" xr:uid="{00000000-0005-0000-0000-000040550000}"/>
    <cellStyle name="제목 1 2 10" xfId="19084" xr:uid="{00000000-0005-0000-0000-000041550000}"/>
    <cellStyle name="제목 1 2 2" xfId="442" xr:uid="{00000000-0005-0000-0000-000042550000}"/>
    <cellStyle name="제목 1 2 2 10" xfId="7622" xr:uid="{00000000-0005-0000-0000-000043550000}"/>
    <cellStyle name="제목 1 2 2 11" xfId="6312" xr:uid="{00000000-0005-0000-0000-000044550000}"/>
    <cellStyle name="제목 1 2 2 12" xfId="9065" xr:uid="{00000000-0005-0000-0000-000045550000}"/>
    <cellStyle name="제목 1 2 2 2" xfId="6313" xr:uid="{00000000-0005-0000-0000-000046550000}"/>
    <cellStyle name="제목 1 2 2 2 2" xfId="6314" xr:uid="{00000000-0005-0000-0000-000047550000}"/>
    <cellStyle name="제목 1 2 2 2 2 2" xfId="6315" xr:uid="{00000000-0005-0000-0000-000048550000}"/>
    <cellStyle name="제목 1 2 2 2 2 2 2" xfId="7623" xr:uid="{00000000-0005-0000-0000-000049550000}"/>
    <cellStyle name="제목 1 2 2 2 2 2 3" xfId="9062" xr:uid="{00000000-0005-0000-0000-00004A550000}"/>
    <cellStyle name="제목 1 2 2 2 2 3" xfId="7624" xr:uid="{00000000-0005-0000-0000-00004B550000}"/>
    <cellStyle name="제목 1 2 2 2 2 4" xfId="9332" xr:uid="{00000000-0005-0000-0000-00004C550000}"/>
    <cellStyle name="제목 1 2 2 2 3" xfId="7625" xr:uid="{00000000-0005-0000-0000-00004D550000}"/>
    <cellStyle name="제목 1 2 2 2 4" xfId="9064" xr:uid="{00000000-0005-0000-0000-00004E550000}"/>
    <cellStyle name="제목 1 2 2 2_설치확인서_양식" xfId="6316" xr:uid="{00000000-0005-0000-0000-00004F550000}"/>
    <cellStyle name="제목 1 2 2 3" xfId="6317" xr:uid="{00000000-0005-0000-0000-000050550000}"/>
    <cellStyle name="제목 1 2 2 3 2" xfId="7626" xr:uid="{00000000-0005-0000-0000-000051550000}"/>
    <cellStyle name="제목 1 2 2 3 3" xfId="9467" xr:uid="{00000000-0005-0000-0000-000052550000}"/>
    <cellStyle name="제목 1 2 2 4" xfId="7627" xr:uid="{00000000-0005-0000-0000-000053550000}"/>
    <cellStyle name="제목 1 2 2 5" xfId="7628" xr:uid="{00000000-0005-0000-0000-000054550000}"/>
    <cellStyle name="제목 1 2 2 6" xfId="7629" xr:uid="{00000000-0005-0000-0000-000055550000}"/>
    <cellStyle name="제목 1 2 2 7" xfId="7630" xr:uid="{00000000-0005-0000-0000-000056550000}"/>
    <cellStyle name="제목 1 2 2 8" xfId="7631" xr:uid="{00000000-0005-0000-0000-000057550000}"/>
    <cellStyle name="제목 1 2 2 9" xfId="7632" xr:uid="{00000000-0005-0000-0000-000058550000}"/>
    <cellStyle name="제목 1 2 2_설치확인서_양식" xfId="6318" xr:uid="{00000000-0005-0000-0000-000059550000}"/>
    <cellStyle name="제목 1 2 3" xfId="3717" xr:uid="{00000000-0005-0000-0000-00005A550000}"/>
    <cellStyle name="제목 1 2 3 2" xfId="6320" xr:uid="{00000000-0005-0000-0000-00005B550000}"/>
    <cellStyle name="제목 1 2 3 2 2" xfId="7633" xr:uid="{00000000-0005-0000-0000-00005C550000}"/>
    <cellStyle name="제목 1 2 3 2 3" xfId="9054" xr:uid="{00000000-0005-0000-0000-00005D550000}"/>
    <cellStyle name="제목 1 2 3 3" xfId="7634" xr:uid="{00000000-0005-0000-0000-00005E550000}"/>
    <cellStyle name="제목 1 2 3 3 2" xfId="19080" xr:uid="{00000000-0005-0000-0000-00005F550000}"/>
    <cellStyle name="제목 1 2 3 4" xfId="6319" xr:uid="{00000000-0005-0000-0000-000060550000}"/>
    <cellStyle name="제목 1 2 3 4 2" xfId="18480" xr:uid="{00000000-0005-0000-0000-000061550000}"/>
    <cellStyle name="제목 1 2 3 5" xfId="8491" xr:uid="{00000000-0005-0000-0000-000062550000}"/>
    <cellStyle name="제목 1 2 3_설치확인서_양식" xfId="6321" xr:uid="{00000000-0005-0000-0000-000063550000}"/>
    <cellStyle name="제목 1 2 4" xfId="4844" xr:uid="{00000000-0005-0000-0000-000064550000}"/>
    <cellStyle name="제목 1 2 4 2" xfId="7635" xr:uid="{00000000-0005-0000-0000-000065550000}"/>
    <cellStyle name="제목 1 2 4 3" xfId="6322" xr:uid="{00000000-0005-0000-0000-000066550000}"/>
    <cellStyle name="제목 1 2 4 4" xfId="8492" xr:uid="{00000000-0005-0000-0000-000067550000}"/>
    <cellStyle name="제목 1 2 5" xfId="7636" xr:uid="{00000000-0005-0000-0000-000068550000}"/>
    <cellStyle name="제목 1 2 5 2" xfId="24441" xr:uid="{00000000-0005-0000-0000-000069550000}"/>
    <cellStyle name="제목 1 2 6" xfId="6311" xr:uid="{00000000-0005-0000-0000-00006A550000}"/>
    <cellStyle name="제목 1 2 6 2" xfId="24611" xr:uid="{00000000-0005-0000-0000-00006B550000}"/>
    <cellStyle name="제목 1 2 7" xfId="8490" xr:uid="{00000000-0005-0000-0000-00006C550000}"/>
    <cellStyle name="제목 1 2 7 2" xfId="24622" xr:uid="{00000000-0005-0000-0000-00006D550000}"/>
    <cellStyle name="제목 1 2 8" xfId="24612" xr:uid="{00000000-0005-0000-0000-00006E550000}"/>
    <cellStyle name="제목 1 2 9" xfId="24621" xr:uid="{00000000-0005-0000-0000-00006F550000}"/>
    <cellStyle name="제목 1 2_설치확인서_양식" xfId="16022" xr:uid="{00000000-0005-0000-0000-000070550000}"/>
    <cellStyle name="제목 1 3" xfId="505" xr:uid="{00000000-0005-0000-0000-000071550000}"/>
    <cellStyle name="제목 1 3 2" xfId="631" xr:uid="{00000000-0005-0000-0000-000072550000}"/>
    <cellStyle name="제목 1 3 2 2" xfId="7638" xr:uid="{00000000-0005-0000-0000-000073550000}"/>
    <cellStyle name="제목 1 3 2 3" xfId="6323" xr:uid="{00000000-0005-0000-0000-000074550000}"/>
    <cellStyle name="제목 1 3 2 4" xfId="8307" xr:uid="{00000000-0005-0000-0000-000075550000}"/>
    <cellStyle name="제목 1 3 3" xfId="3718" xr:uid="{00000000-0005-0000-0000-000076550000}"/>
    <cellStyle name="제목 1 3 3 2" xfId="7639" xr:uid="{00000000-0005-0000-0000-000077550000}"/>
    <cellStyle name="제목 1 3 3 3" xfId="6324" xr:uid="{00000000-0005-0000-0000-000078550000}"/>
    <cellStyle name="제목 1 3 3 4" xfId="9440" xr:uid="{00000000-0005-0000-0000-000079550000}"/>
    <cellStyle name="제목 1 3 4" xfId="4886" xr:uid="{00000000-0005-0000-0000-00007A550000}"/>
    <cellStyle name="제목 1 3 4 2" xfId="7640" xr:uid="{00000000-0005-0000-0000-00007B550000}"/>
    <cellStyle name="제목 1 3 4 3" xfId="6325" xr:uid="{00000000-0005-0000-0000-00007C550000}"/>
    <cellStyle name="제목 1 3 4 4" xfId="8493" xr:uid="{00000000-0005-0000-0000-00007D550000}"/>
    <cellStyle name="제목 1 3 5" xfId="7641" xr:uid="{00000000-0005-0000-0000-00007E550000}"/>
    <cellStyle name="제목 1 3 6" xfId="7637" xr:uid="{00000000-0005-0000-0000-00007F550000}"/>
    <cellStyle name="제목 1 3 7" xfId="6760" xr:uid="{00000000-0005-0000-0000-000080550000}"/>
    <cellStyle name="제목 1 4" xfId="694" xr:uid="{00000000-0005-0000-0000-000081550000}"/>
    <cellStyle name="제목 1 4 2" xfId="644" xr:uid="{00000000-0005-0000-0000-000082550000}"/>
    <cellStyle name="제목 1 4 2 2" xfId="7643" xr:uid="{00000000-0005-0000-0000-000083550000}"/>
    <cellStyle name="제목 1 4 3" xfId="3719" xr:uid="{00000000-0005-0000-0000-000084550000}"/>
    <cellStyle name="제목 1 4 3 2" xfId="7642" xr:uid="{00000000-0005-0000-0000-000085550000}"/>
    <cellStyle name="제목 1 4 4" xfId="4928" xr:uid="{00000000-0005-0000-0000-000086550000}"/>
    <cellStyle name="제목 1 4 5" xfId="6845" xr:uid="{00000000-0005-0000-0000-000087550000}"/>
    <cellStyle name="제목 1 5" xfId="821" xr:uid="{00000000-0005-0000-0000-000088550000}"/>
    <cellStyle name="제목 1 5 2" xfId="6310" xr:uid="{00000000-0005-0000-0000-000089550000}"/>
    <cellStyle name="제목 1 5 3" xfId="9469" xr:uid="{00000000-0005-0000-0000-00008A550000}"/>
    <cellStyle name="제목 1 6" xfId="913" xr:uid="{00000000-0005-0000-0000-00008B550000}"/>
    <cellStyle name="제목 1 6 2" xfId="1035" xr:uid="{00000000-0005-0000-0000-00008C550000}"/>
    <cellStyle name="제목 1 6 3" xfId="3720" xr:uid="{00000000-0005-0000-0000-00008D550000}"/>
    <cellStyle name="제목 1 6 4" xfId="4979" xr:uid="{00000000-0005-0000-0000-00008E550000}"/>
    <cellStyle name="제목 1 6 5" xfId="7621" xr:uid="{00000000-0005-0000-0000-00008F550000}"/>
    <cellStyle name="제목 1 7" xfId="1036" xr:uid="{00000000-0005-0000-0000-000090550000}"/>
    <cellStyle name="제목 1 7 2" xfId="8203" xr:uid="{00000000-0005-0000-0000-000091550000}"/>
    <cellStyle name="제목 1 8" xfId="1064" xr:uid="{00000000-0005-0000-0000-000092550000}"/>
    <cellStyle name="제목 1 8 2" xfId="2556" xr:uid="{00000000-0005-0000-0000-000093550000}"/>
    <cellStyle name="제목 1 8 3" xfId="5019" xr:uid="{00000000-0005-0000-0000-000094550000}"/>
    <cellStyle name="제목 1 8 4" xfId="6928" xr:uid="{00000000-0005-0000-0000-000095550000}"/>
    <cellStyle name="제목 1 9" xfId="2557" xr:uid="{00000000-0005-0000-0000-000096550000}"/>
    <cellStyle name="제목 1 9 2" xfId="8205" xr:uid="{00000000-0005-0000-0000-000097550000}"/>
    <cellStyle name="제목 10" xfId="1037" xr:uid="{00000000-0005-0000-0000-000098550000}"/>
    <cellStyle name="제목 10 2" xfId="8202" xr:uid="{00000000-0005-0000-0000-000099550000}"/>
    <cellStyle name="제목 10 3" xfId="19815" xr:uid="{00000000-0005-0000-0000-00009A550000}"/>
    <cellStyle name="제목 11" xfId="2447" xr:uid="{00000000-0005-0000-0000-00009B550000}"/>
    <cellStyle name="제목 11 2" xfId="2558" xr:uid="{00000000-0005-0000-0000-00009C550000}"/>
    <cellStyle name="제목 11 3" xfId="5058" xr:uid="{00000000-0005-0000-0000-00009D550000}"/>
    <cellStyle name="제목 11 4" xfId="6924" xr:uid="{00000000-0005-0000-0000-00009E550000}"/>
    <cellStyle name="제목 11 5" xfId="19814" xr:uid="{00000000-0005-0000-0000-00009F550000}"/>
    <cellStyle name="제목 12" xfId="2559" xr:uid="{00000000-0005-0000-0000-0000A0550000}"/>
    <cellStyle name="제목 12 2" xfId="8204" xr:uid="{00000000-0005-0000-0000-0000A1550000}"/>
    <cellStyle name="제목 12 3" xfId="19816" xr:uid="{00000000-0005-0000-0000-0000A2550000}"/>
    <cellStyle name="제목 13" xfId="2653" xr:uid="{00000000-0005-0000-0000-0000A3550000}"/>
    <cellStyle name="제목 13 2" xfId="2744" xr:uid="{00000000-0005-0000-0000-0000A4550000}"/>
    <cellStyle name="제목 13 3" xfId="5070" xr:uid="{00000000-0005-0000-0000-0000A5550000}"/>
    <cellStyle name="제목 13 4" xfId="6935" xr:uid="{00000000-0005-0000-0000-0000A6550000}"/>
    <cellStyle name="제목 13 5" xfId="19813" xr:uid="{00000000-0005-0000-0000-0000A7550000}"/>
    <cellStyle name="제목 14" xfId="2839" xr:uid="{00000000-0005-0000-0000-0000A8550000}"/>
    <cellStyle name="제목 14 2" xfId="2936" xr:uid="{00000000-0005-0000-0000-0000A9550000}"/>
    <cellStyle name="제목 14 3" xfId="5114" xr:uid="{00000000-0005-0000-0000-0000AA550000}"/>
    <cellStyle name="제목 14 4" xfId="8206" xr:uid="{00000000-0005-0000-0000-0000AB550000}"/>
    <cellStyle name="제목 15" xfId="2981" xr:uid="{00000000-0005-0000-0000-0000AC550000}"/>
    <cellStyle name="제목 15 2" xfId="3079" xr:uid="{00000000-0005-0000-0000-0000AD550000}"/>
    <cellStyle name="제목 15 3" xfId="5158" xr:uid="{00000000-0005-0000-0000-0000AE550000}"/>
    <cellStyle name="제목 15 4" xfId="6930" xr:uid="{00000000-0005-0000-0000-0000AF550000}"/>
    <cellStyle name="제목 16" xfId="3175" xr:uid="{00000000-0005-0000-0000-0000B0550000}"/>
    <cellStyle name="제목 16 2" xfId="3279" xr:uid="{00000000-0005-0000-0000-0000B1550000}"/>
    <cellStyle name="제목 16 3" xfId="5202" xr:uid="{00000000-0005-0000-0000-0000B2550000}"/>
    <cellStyle name="제목 16 4" xfId="8207" xr:uid="{00000000-0005-0000-0000-0000B3550000}"/>
    <cellStyle name="제목 17" xfId="3350" xr:uid="{00000000-0005-0000-0000-0000B4550000}"/>
    <cellStyle name="제목 17 2" xfId="3721" xr:uid="{00000000-0005-0000-0000-0000B5550000}"/>
    <cellStyle name="제목 17 3" xfId="6985" xr:uid="{00000000-0005-0000-0000-0000B6550000}"/>
    <cellStyle name="제목 18" xfId="4324" xr:uid="{00000000-0005-0000-0000-0000B7550000}"/>
    <cellStyle name="제목 18 2" xfId="8199" xr:uid="{00000000-0005-0000-0000-0000B8550000}"/>
    <cellStyle name="제목 19" xfId="8286" xr:uid="{00000000-0005-0000-0000-0000B9550000}"/>
    <cellStyle name="제목 2" xfId="3" builtinId="17" customBuiltin="1"/>
    <cellStyle name="제목 2 10" xfId="2655" xr:uid="{00000000-0005-0000-0000-0000BB550000}"/>
    <cellStyle name="제목 2 10 2" xfId="2745" xr:uid="{00000000-0005-0000-0000-0000BC550000}"/>
    <cellStyle name="제목 2 10 3" xfId="5072" xr:uid="{00000000-0005-0000-0000-0000BD550000}"/>
    <cellStyle name="제목 2 10 4" xfId="6981" xr:uid="{00000000-0005-0000-0000-0000BE550000}"/>
    <cellStyle name="제목 2 11" xfId="2841" xr:uid="{00000000-0005-0000-0000-0000BF550000}"/>
    <cellStyle name="제목 2 11 2" xfId="2937" xr:uid="{00000000-0005-0000-0000-0000C0550000}"/>
    <cellStyle name="제목 2 11 3" xfId="5116" xr:uid="{00000000-0005-0000-0000-0000C1550000}"/>
    <cellStyle name="제목 2 12" xfId="2983" xr:uid="{00000000-0005-0000-0000-0000C2550000}"/>
    <cellStyle name="제목 2 12 2" xfId="3080" xr:uid="{00000000-0005-0000-0000-0000C3550000}"/>
    <cellStyle name="제목 2 12 3" xfId="5160" xr:uid="{00000000-0005-0000-0000-0000C4550000}"/>
    <cellStyle name="제목 2 13" xfId="3177" xr:uid="{00000000-0005-0000-0000-0000C5550000}"/>
    <cellStyle name="제목 2 13 2" xfId="3280" xr:uid="{00000000-0005-0000-0000-0000C6550000}"/>
    <cellStyle name="제목 2 13 3" xfId="5204" xr:uid="{00000000-0005-0000-0000-0000C7550000}"/>
    <cellStyle name="제목 2 14" xfId="3352" xr:uid="{00000000-0005-0000-0000-0000C8550000}"/>
    <cellStyle name="제목 2 14 2" xfId="3722" xr:uid="{00000000-0005-0000-0000-0000C9550000}"/>
    <cellStyle name="제목 2 15" xfId="4326" xr:uid="{00000000-0005-0000-0000-0000CA550000}"/>
    <cellStyle name="제목 2 2" xfId="269" xr:uid="{00000000-0005-0000-0000-0000CB550000}"/>
    <cellStyle name="제목 2 2 2" xfId="443" xr:uid="{00000000-0005-0000-0000-0000CC550000}"/>
    <cellStyle name="제목 2 2 2 10" xfId="7645" xr:uid="{00000000-0005-0000-0000-0000CD550000}"/>
    <cellStyle name="제목 2 2 2 11" xfId="6328" xr:uid="{00000000-0005-0000-0000-0000CE550000}"/>
    <cellStyle name="제목 2 2 2 12" xfId="8682" xr:uid="{00000000-0005-0000-0000-0000CF550000}"/>
    <cellStyle name="제목 2 2 2 2" xfId="6329" xr:uid="{00000000-0005-0000-0000-0000D0550000}"/>
    <cellStyle name="제목 2 2 2 2 2" xfId="6330" xr:uid="{00000000-0005-0000-0000-0000D1550000}"/>
    <cellStyle name="제목 2 2 2 2 2 2" xfId="6331" xr:uid="{00000000-0005-0000-0000-0000D2550000}"/>
    <cellStyle name="제목 2 2 2 2 2 2 2" xfId="7646" xr:uid="{00000000-0005-0000-0000-0000D3550000}"/>
    <cellStyle name="제목 2 2 2 2 2 2 3" xfId="8874" xr:uid="{00000000-0005-0000-0000-0000D4550000}"/>
    <cellStyle name="제목 2 2 2 2 2 3" xfId="7647" xr:uid="{00000000-0005-0000-0000-0000D5550000}"/>
    <cellStyle name="제목 2 2 2 2 2 4" xfId="9333" xr:uid="{00000000-0005-0000-0000-0000D6550000}"/>
    <cellStyle name="제목 2 2 2 2 3" xfId="7648" xr:uid="{00000000-0005-0000-0000-0000D7550000}"/>
    <cellStyle name="제목 2 2 2 2 4" xfId="9066" xr:uid="{00000000-0005-0000-0000-0000D8550000}"/>
    <cellStyle name="제목 2 2 2 2_설치확인서_양식" xfId="6332" xr:uid="{00000000-0005-0000-0000-0000D9550000}"/>
    <cellStyle name="제목 2 2 2 3" xfId="6333" xr:uid="{00000000-0005-0000-0000-0000DA550000}"/>
    <cellStyle name="제목 2 2 2 3 2" xfId="7649" xr:uid="{00000000-0005-0000-0000-0000DB550000}"/>
    <cellStyle name="제목 2 2 2 3 3" xfId="8306" xr:uid="{00000000-0005-0000-0000-0000DC550000}"/>
    <cellStyle name="제목 2 2 2 4" xfId="7650" xr:uid="{00000000-0005-0000-0000-0000DD550000}"/>
    <cellStyle name="제목 2 2 2 5" xfId="7651" xr:uid="{00000000-0005-0000-0000-0000DE550000}"/>
    <cellStyle name="제목 2 2 2 6" xfId="7652" xr:uid="{00000000-0005-0000-0000-0000DF550000}"/>
    <cellStyle name="제목 2 2 2 7" xfId="7653" xr:uid="{00000000-0005-0000-0000-0000E0550000}"/>
    <cellStyle name="제목 2 2 2 8" xfId="7654" xr:uid="{00000000-0005-0000-0000-0000E1550000}"/>
    <cellStyle name="제목 2 2 2 9" xfId="7655" xr:uid="{00000000-0005-0000-0000-0000E2550000}"/>
    <cellStyle name="제목 2 2 2_설치확인서_양식" xfId="6334" xr:uid="{00000000-0005-0000-0000-0000E3550000}"/>
    <cellStyle name="제목 2 2 3" xfId="3723" xr:uid="{00000000-0005-0000-0000-0000E4550000}"/>
    <cellStyle name="제목 2 2 3 2" xfId="6336" xr:uid="{00000000-0005-0000-0000-0000E5550000}"/>
    <cellStyle name="제목 2 2 3 2 2" xfId="7656" xr:uid="{00000000-0005-0000-0000-0000E6550000}"/>
    <cellStyle name="제목 2 2 3 2 3" xfId="8496" xr:uid="{00000000-0005-0000-0000-0000E7550000}"/>
    <cellStyle name="제목 2 2 3 3" xfId="7657" xr:uid="{00000000-0005-0000-0000-0000E8550000}"/>
    <cellStyle name="제목 2 2 3 3 2" xfId="18411" xr:uid="{00000000-0005-0000-0000-0000E9550000}"/>
    <cellStyle name="제목 2 2 3 4" xfId="6335" xr:uid="{00000000-0005-0000-0000-0000EA550000}"/>
    <cellStyle name="제목 2 2 3 4 2" xfId="18311" xr:uid="{00000000-0005-0000-0000-0000EB550000}"/>
    <cellStyle name="제목 2 2 3 5" xfId="9067" xr:uid="{00000000-0005-0000-0000-0000EC550000}"/>
    <cellStyle name="제목 2 2 3_설치확인서_양식" xfId="6337" xr:uid="{00000000-0005-0000-0000-0000ED550000}"/>
    <cellStyle name="제목 2 2 4" xfId="4845" xr:uid="{00000000-0005-0000-0000-0000EE550000}"/>
    <cellStyle name="제목 2 2 4 2" xfId="7658" xr:uid="{00000000-0005-0000-0000-0000EF550000}"/>
    <cellStyle name="제목 2 2 4 3" xfId="6338" xr:uid="{00000000-0005-0000-0000-0000F0550000}"/>
    <cellStyle name="제목 2 2 4 4" xfId="9334" xr:uid="{00000000-0005-0000-0000-0000F1550000}"/>
    <cellStyle name="제목 2 2 5" xfId="7659" xr:uid="{00000000-0005-0000-0000-0000F2550000}"/>
    <cellStyle name="제목 2 2 6" xfId="6327" xr:uid="{00000000-0005-0000-0000-0000F3550000}"/>
    <cellStyle name="제목 2 2 7" xfId="8494" xr:uid="{00000000-0005-0000-0000-0000F4550000}"/>
    <cellStyle name="제목 2 2_설치확인서_양식" xfId="16023" xr:uid="{00000000-0005-0000-0000-0000F5550000}"/>
    <cellStyle name="제목 2 3" xfId="506" xr:uid="{00000000-0005-0000-0000-0000F6550000}"/>
    <cellStyle name="제목 2 3 2" xfId="633" xr:uid="{00000000-0005-0000-0000-0000F7550000}"/>
    <cellStyle name="제목 2 3 2 2" xfId="7661" xr:uid="{00000000-0005-0000-0000-0000F8550000}"/>
    <cellStyle name="제목 2 3 2 3" xfId="6339" xr:uid="{00000000-0005-0000-0000-0000F9550000}"/>
    <cellStyle name="제목 2 3 2 4" xfId="9068" xr:uid="{00000000-0005-0000-0000-0000FA550000}"/>
    <cellStyle name="제목 2 3 3" xfId="3724" xr:uid="{00000000-0005-0000-0000-0000FB550000}"/>
    <cellStyle name="제목 2 3 3 2" xfId="7662" xr:uid="{00000000-0005-0000-0000-0000FC550000}"/>
    <cellStyle name="제목 2 3 3 3" xfId="6340" xr:uid="{00000000-0005-0000-0000-0000FD550000}"/>
    <cellStyle name="제목 2 3 3 4" xfId="9335" xr:uid="{00000000-0005-0000-0000-0000FE550000}"/>
    <cellStyle name="제목 2 3 4" xfId="4887" xr:uid="{00000000-0005-0000-0000-0000FF550000}"/>
    <cellStyle name="제목 2 3 4 2" xfId="7663" xr:uid="{00000000-0005-0000-0000-000000560000}"/>
    <cellStyle name="제목 2 3 4 3" xfId="6341" xr:uid="{00000000-0005-0000-0000-000001560000}"/>
    <cellStyle name="제목 2 3 4 4" xfId="9444" xr:uid="{00000000-0005-0000-0000-000002560000}"/>
    <cellStyle name="제목 2 3 5" xfId="7664" xr:uid="{00000000-0005-0000-0000-000003560000}"/>
    <cellStyle name="제목 2 3 6" xfId="7660" xr:uid="{00000000-0005-0000-0000-000004560000}"/>
    <cellStyle name="제목 2 3 7" xfId="6761" xr:uid="{00000000-0005-0000-0000-000005560000}"/>
    <cellStyle name="제목 2 4" xfId="695" xr:uid="{00000000-0005-0000-0000-000006560000}"/>
    <cellStyle name="제목 2 4 2" xfId="769" xr:uid="{00000000-0005-0000-0000-000007560000}"/>
    <cellStyle name="제목 2 4 2 2" xfId="7666" xr:uid="{00000000-0005-0000-0000-000008560000}"/>
    <cellStyle name="제목 2 4 3" xfId="3725" xr:uid="{00000000-0005-0000-0000-000009560000}"/>
    <cellStyle name="제목 2 4 3 2" xfId="7665" xr:uid="{00000000-0005-0000-0000-00000A560000}"/>
    <cellStyle name="제목 2 4 4" xfId="4929" xr:uid="{00000000-0005-0000-0000-00000B560000}"/>
    <cellStyle name="제목 2 4 5" xfId="6846" xr:uid="{00000000-0005-0000-0000-00000C560000}"/>
    <cellStyle name="제목 2 5" xfId="822" xr:uid="{00000000-0005-0000-0000-00000D560000}"/>
    <cellStyle name="제목 2 5 2" xfId="6326" xr:uid="{00000000-0005-0000-0000-00000E560000}"/>
    <cellStyle name="제목 2 5 3" xfId="8495" xr:uid="{00000000-0005-0000-0000-00000F560000}"/>
    <cellStyle name="제목 2 6" xfId="914" xr:uid="{00000000-0005-0000-0000-000010560000}"/>
    <cellStyle name="제목 2 6 2" xfId="1038" xr:uid="{00000000-0005-0000-0000-000011560000}"/>
    <cellStyle name="제목 2 6 3" xfId="3726" xr:uid="{00000000-0005-0000-0000-000012560000}"/>
    <cellStyle name="제목 2 6 4" xfId="4980" xr:uid="{00000000-0005-0000-0000-000013560000}"/>
    <cellStyle name="제목 2 6 5" xfId="7644" xr:uid="{00000000-0005-0000-0000-000014560000}"/>
    <cellStyle name="제목 2 7" xfId="1039" xr:uid="{00000000-0005-0000-0000-000015560000}"/>
    <cellStyle name="제목 2 7 2" xfId="8208" xr:uid="{00000000-0005-0000-0000-000016560000}"/>
    <cellStyle name="제목 2 8" xfId="2464" xr:uid="{00000000-0005-0000-0000-000017560000}"/>
    <cellStyle name="제목 2 8 2" xfId="2560" xr:uid="{00000000-0005-0000-0000-000018560000}"/>
    <cellStyle name="제목 2 8 3" xfId="5063" xr:uid="{00000000-0005-0000-0000-000019560000}"/>
    <cellStyle name="제목 2 8 4" xfId="6973" xr:uid="{00000000-0005-0000-0000-00001A560000}"/>
    <cellStyle name="제목 2 9" xfId="2561" xr:uid="{00000000-0005-0000-0000-00001B560000}"/>
    <cellStyle name="제목 2 9 2" xfId="8209" xr:uid="{00000000-0005-0000-0000-00001C560000}"/>
    <cellStyle name="제목 20" xfId="8267" xr:uid="{00000000-0005-0000-0000-00001D560000}"/>
    <cellStyle name="제목 3" xfId="4" builtinId="18" customBuiltin="1"/>
    <cellStyle name="제목 3 10" xfId="2656" xr:uid="{00000000-0005-0000-0000-00001F560000}"/>
    <cellStyle name="제목 3 10 2" xfId="2746" xr:uid="{00000000-0005-0000-0000-000020560000}"/>
    <cellStyle name="제목 3 10 3" xfId="5073" xr:uid="{00000000-0005-0000-0000-000021560000}"/>
    <cellStyle name="제목 3 10 4" xfId="7031" xr:uid="{00000000-0005-0000-0000-000022560000}"/>
    <cellStyle name="제목 3 11" xfId="2842" xr:uid="{00000000-0005-0000-0000-000023560000}"/>
    <cellStyle name="제목 3 11 2" xfId="2938" xr:uid="{00000000-0005-0000-0000-000024560000}"/>
    <cellStyle name="제목 3 11 3" xfId="5117" xr:uid="{00000000-0005-0000-0000-000025560000}"/>
    <cellStyle name="제목 3 12" xfId="2984" xr:uid="{00000000-0005-0000-0000-000026560000}"/>
    <cellStyle name="제목 3 12 2" xfId="3081" xr:uid="{00000000-0005-0000-0000-000027560000}"/>
    <cellStyle name="제목 3 12 3" xfId="5161" xr:uid="{00000000-0005-0000-0000-000028560000}"/>
    <cellStyle name="제목 3 13" xfId="3178" xr:uid="{00000000-0005-0000-0000-000029560000}"/>
    <cellStyle name="제목 3 13 2" xfId="3281" xr:uid="{00000000-0005-0000-0000-00002A560000}"/>
    <cellStyle name="제목 3 13 3" xfId="5205" xr:uid="{00000000-0005-0000-0000-00002B560000}"/>
    <cellStyle name="제목 3 14" xfId="3353" xr:uid="{00000000-0005-0000-0000-00002C560000}"/>
    <cellStyle name="제목 3 14 2" xfId="3727" xr:uid="{00000000-0005-0000-0000-00002D560000}"/>
    <cellStyle name="제목 3 15" xfId="4327" xr:uid="{00000000-0005-0000-0000-00002E560000}"/>
    <cellStyle name="제목 3 2" xfId="270" xr:uid="{00000000-0005-0000-0000-00002F560000}"/>
    <cellStyle name="제목 3 2 2" xfId="444" xr:uid="{00000000-0005-0000-0000-000030560000}"/>
    <cellStyle name="제목 3 2 2 10" xfId="7668" xr:uid="{00000000-0005-0000-0000-000031560000}"/>
    <cellStyle name="제목 3 2 2 10 2" xfId="19142" xr:uid="{00000000-0005-0000-0000-000032560000}"/>
    <cellStyle name="제목 3 2 2 11" xfId="6344" xr:uid="{00000000-0005-0000-0000-000033560000}"/>
    <cellStyle name="제목 3 2 2 12" xfId="8497" xr:uid="{00000000-0005-0000-0000-000034560000}"/>
    <cellStyle name="제목 3 2 2 2" xfId="6345" xr:uid="{00000000-0005-0000-0000-000035560000}"/>
    <cellStyle name="제목 3 2 2 2 2" xfId="6346" xr:uid="{00000000-0005-0000-0000-000036560000}"/>
    <cellStyle name="제목 3 2 2 2 2 2" xfId="6347" xr:uid="{00000000-0005-0000-0000-000037560000}"/>
    <cellStyle name="제목 3 2 2 2 2 2 2" xfId="7669" xr:uid="{00000000-0005-0000-0000-000038560000}"/>
    <cellStyle name="제목 3 2 2 2 2 2 2 2" xfId="19143" xr:uid="{00000000-0005-0000-0000-000039560000}"/>
    <cellStyle name="제목 3 2 2 2 2 2 3" xfId="8683" xr:uid="{00000000-0005-0000-0000-00003A560000}"/>
    <cellStyle name="제목 3 2 2 2 2 3" xfId="7670" xr:uid="{00000000-0005-0000-0000-00003B560000}"/>
    <cellStyle name="제목 3 2 2 2 2 3 2" xfId="19144" xr:uid="{00000000-0005-0000-0000-00003C560000}"/>
    <cellStyle name="제목 3 2 2 2 2 4" xfId="9069" xr:uid="{00000000-0005-0000-0000-00003D560000}"/>
    <cellStyle name="제목 3 2 2 2 3" xfId="7671" xr:uid="{00000000-0005-0000-0000-00003E560000}"/>
    <cellStyle name="제목 3 2 2 2 3 2" xfId="19145" xr:uid="{00000000-0005-0000-0000-00003F560000}"/>
    <cellStyle name="제목 3 2 2 2 4" xfId="9336" xr:uid="{00000000-0005-0000-0000-000040560000}"/>
    <cellStyle name="제목 3 2 2 2_설치확인서_양식" xfId="6348" xr:uid="{00000000-0005-0000-0000-000041560000}"/>
    <cellStyle name="제목 3 2 2 3" xfId="6349" xr:uid="{00000000-0005-0000-0000-000042560000}"/>
    <cellStyle name="제목 3 2 2 3 2" xfId="7672" xr:uid="{00000000-0005-0000-0000-000043560000}"/>
    <cellStyle name="제목 3 2 2 3 2 2" xfId="19146" xr:uid="{00000000-0005-0000-0000-000044560000}"/>
    <cellStyle name="제목 3 2 2 3 3" xfId="8499" xr:uid="{00000000-0005-0000-0000-000045560000}"/>
    <cellStyle name="제목 3 2 2 4" xfId="7673" xr:uid="{00000000-0005-0000-0000-000046560000}"/>
    <cellStyle name="제목 3 2 2 4 2" xfId="19147" xr:uid="{00000000-0005-0000-0000-000047560000}"/>
    <cellStyle name="제목 3 2 2 5" xfId="7674" xr:uid="{00000000-0005-0000-0000-000048560000}"/>
    <cellStyle name="제목 3 2 2 5 2" xfId="19148" xr:uid="{00000000-0005-0000-0000-000049560000}"/>
    <cellStyle name="제목 3 2 2 6" xfId="7675" xr:uid="{00000000-0005-0000-0000-00004A560000}"/>
    <cellStyle name="제목 3 2 2 6 2" xfId="19149" xr:uid="{00000000-0005-0000-0000-00004B560000}"/>
    <cellStyle name="제목 3 2 2 7" xfId="7676" xr:uid="{00000000-0005-0000-0000-00004C560000}"/>
    <cellStyle name="제목 3 2 2 7 2" xfId="19150" xr:uid="{00000000-0005-0000-0000-00004D560000}"/>
    <cellStyle name="제목 3 2 2 8" xfId="7677" xr:uid="{00000000-0005-0000-0000-00004E560000}"/>
    <cellStyle name="제목 3 2 2 8 2" xfId="19151" xr:uid="{00000000-0005-0000-0000-00004F560000}"/>
    <cellStyle name="제목 3 2 2 9" xfId="7678" xr:uid="{00000000-0005-0000-0000-000050560000}"/>
    <cellStyle name="제목 3 2 2 9 2" xfId="19152" xr:uid="{00000000-0005-0000-0000-000051560000}"/>
    <cellStyle name="제목 3 2 2_설치확인서_양식" xfId="6350" xr:uid="{00000000-0005-0000-0000-000052560000}"/>
    <cellStyle name="제목 3 2 3" xfId="3728" xr:uid="{00000000-0005-0000-0000-000053560000}"/>
    <cellStyle name="제목 3 2 3 2" xfId="6352" xr:uid="{00000000-0005-0000-0000-000054560000}"/>
    <cellStyle name="제목 3 2 3 2 2" xfId="7679" xr:uid="{00000000-0005-0000-0000-000055560000}"/>
    <cellStyle name="제목 3 2 3 2 2 2" xfId="19153" xr:uid="{00000000-0005-0000-0000-000056560000}"/>
    <cellStyle name="제목 3 2 3 2 3" xfId="9070" xr:uid="{00000000-0005-0000-0000-000057560000}"/>
    <cellStyle name="제목 3 2 3 3" xfId="7680" xr:uid="{00000000-0005-0000-0000-000058560000}"/>
    <cellStyle name="제목 3 2 3 3 2" xfId="19154" xr:uid="{00000000-0005-0000-0000-000059560000}"/>
    <cellStyle name="제목 3 2 3 3 3" xfId="18310" xr:uid="{00000000-0005-0000-0000-00005A560000}"/>
    <cellStyle name="제목 3 2 3 4" xfId="6351" xr:uid="{00000000-0005-0000-0000-00005B560000}"/>
    <cellStyle name="제목 3 2 3 4 2" xfId="19070" xr:uid="{00000000-0005-0000-0000-00005C560000}"/>
    <cellStyle name="제목 3 2 3 5" xfId="9337" xr:uid="{00000000-0005-0000-0000-00005D560000}"/>
    <cellStyle name="제목 3 2 3_설치확인서_양식" xfId="6353" xr:uid="{00000000-0005-0000-0000-00005E560000}"/>
    <cellStyle name="제목 3 2 4" xfId="4846" xr:uid="{00000000-0005-0000-0000-00005F560000}"/>
    <cellStyle name="제목 3 2 4 2" xfId="7681" xr:uid="{00000000-0005-0000-0000-000060560000}"/>
    <cellStyle name="제목 3 2 4 2 2" xfId="19155" xr:uid="{00000000-0005-0000-0000-000061560000}"/>
    <cellStyle name="제목 3 2 4 3" xfId="6354" xr:uid="{00000000-0005-0000-0000-000062560000}"/>
    <cellStyle name="제목 3 2 4 4" xfId="8748" xr:uid="{00000000-0005-0000-0000-000063560000}"/>
    <cellStyle name="제목 3 2 5" xfId="7682" xr:uid="{00000000-0005-0000-0000-000064560000}"/>
    <cellStyle name="제목 3 2 5 2" xfId="19156" xr:uid="{00000000-0005-0000-0000-000065560000}"/>
    <cellStyle name="제목 3 2 6" xfId="6343" xr:uid="{00000000-0005-0000-0000-000066560000}"/>
    <cellStyle name="제목 3 2 7" xfId="8498" xr:uid="{00000000-0005-0000-0000-000067560000}"/>
    <cellStyle name="제목 3 2_설치확인서_양식" xfId="16024" xr:uid="{00000000-0005-0000-0000-000068560000}"/>
    <cellStyle name="제목 3 3" xfId="507" xr:uid="{00000000-0005-0000-0000-000069560000}"/>
    <cellStyle name="제목 3 3 2" xfId="634" xr:uid="{00000000-0005-0000-0000-00006A560000}"/>
    <cellStyle name="제목 3 3 2 2" xfId="7684" xr:uid="{00000000-0005-0000-0000-00006B560000}"/>
    <cellStyle name="제목 3 3 2 2 2" xfId="19157" xr:uid="{00000000-0005-0000-0000-00006C560000}"/>
    <cellStyle name="제목 3 3 2 3" xfId="6355" xr:uid="{00000000-0005-0000-0000-00006D560000}"/>
    <cellStyle name="제목 3 3 2 4" xfId="8778" xr:uid="{00000000-0005-0000-0000-00006E560000}"/>
    <cellStyle name="제목 3 3 3" xfId="3729" xr:uid="{00000000-0005-0000-0000-00006F560000}"/>
    <cellStyle name="제목 3 3 3 2" xfId="7685" xr:uid="{00000000-0005-0000-0000-000070560000}"/>
    <cellStyle name="제목 3 3 3 2 2" xfId="19158" xr:uid="{00000000-0005-0000-0000-000071560000}"/>
    <cellStyle name="제목 3 3 3 3" xfId="6356" xr:uid="{00000000-0005-0000-0000-000072560000}"/>
    <cellStyle name="제목 3 3 3 4" xfId="9071" xr:uid="{00000000-0005-0000-0000-000073560000}"/>
    <cellStyle name="제목 3 3 4" xfId="4888" xr:uid="{00000000-0005-0000-0000-000074560000}"/>
    <cellStyle name="제목 3 3 4 2" xfId="7686" xr:uid="{00000000-0005-0000-0000-000075560000}"/>
    <cellStyle name="제목 3 3 4 2 2" xfId="19159" xr:uid="{00000000-0005-0000-0000-000076560000}"/>
    <cellStyle name="제목 3 3 4 3" xfId="6357" xr:uid="{00000000-0005-0000-0000-000077560000}"/>
    <cellStyle name="제목 3 3 4 4" xfId="8304" xr:uid="{00000000-0005-0000-0000-000078560000}"/>
    <cellStyle name="제목 3 3 5" xfId="7687" xr:uid="{00000000-0005-0000-0000-000079560000}"/>
    <cellStyle name="제목 3 3 6" xfId="7683" xr:uid="{00000000-0005-0000-0000-00007A560000}"/>
    <cellStyle name="제목 3 3 7" xfId="6762" xr:uid="{00000000-0005-0000-0000-00007B560000}"/>
    <cellStyle name="제목 3 4" xfId="696" xr:uid="{00000000-0005-0000-0000-00007C560000}"/>
    <cellStyle name="제목 3 4 2" xfId="645" xr:uid="{00000000-0005-0000-0000-00007D560000}"/>
    <cellStyle name="제목 3 4 2 2" xfId="7689" xr:uid="{00000000-0005-0000-0000-00007E560000}"/>
    <cellStyle name="제목 3 4 3" xfId="3730" xr:uid="{00000000-0005-0000-0000-00007F560000}"/>
    <cellStyle name="제목 3 4 3 2" xfId="7688" xr:uid="{00000000-0005-0000-0000-000080560000}"/>
    <cellStyle name="제목 3 4 4" xfId="4930" xr:uid="{00000000-0005-0000-0000-000081560000}"/>
    <cellStyle name="제목 3 4 5" xfId="6847" xr:uid="{00000000-0005-0000-0000-000082560000}"/>
    <cellStyle name="제목 3 5" xfId="823" xr:uid="{00000000-0005-0000-0000-000083560000}"/>
    <cellStyle name="제목 3 5 2" xfId="6342" xr:uid="{00000000-0005-0000-0000-000084560000}"/>
    <cellStyle name="제목 3 5 3" xfId="9457" xr:uid="{00000000-0005-0000-0000-000085560000}"/>
    <cellStyle name="제목 3 6" xfId="915" xr:uid="{00000000-0005-0000-0000-000086560000}"/>
    <cellStyle name="제목 3 6 2" xfId="1040" xr:uid="{00000000-0005-0000-0000-000087560000}"/>
    <cellStyle name="제목 3 6 3" xfId="3731" xr:uid="{00000000-0005-0000-0000-000088560000}"/>
    <cellStyle name="제목 3 6 4" xfId="4981" xr:uid="{00000000-0005-0000-0000-000089560000}"/>
    <cellStyle name="제목 3 6 5" xfId="7667" xr:uid="{00000000-0005-0000-0000-00008A560000}"/>
    <cellStyle name="제목 3 7" xfId="1041" xr:uid="{00000000-0005-0000-0000-00008B560000}"/>
    <cellStyle name="제목 3 7 2" xfId="8210" xr:uid="{00000000-0005-0000-0000-00008C560000}"/>
    <cellStyle name="제목 3 8" xfId="2427" xr:uid="{00000000-0005-0000-0000-00008D560000}"/>
    <cellStyle name="제목 3 8 2" xfId="2562" xr:uid="{00000000-0005-0000-0000-00008E560000}"/>
    <cellStyle name="제목 3 8 3" xfId="5051" xr:uid="{00000000-0005-0000-0000-00008F560000}"/>
    <cellStyle name="제목 3 8 4" xfId="7019" xr:uid="{00000000-0005-0000-0000-000090560000}"/>
    <cellStyle name="제목 3 9" xfId="2563" xr:uid="{00000000-0005-0000-0000-000091560000}"/>
    <cellStyle name="제목 3 9 2" xfId="8211" xr:uid="{00000000-0005-0000-0000-000092560000}"/>
    <cellStyle name="제목 4" xfId="5" builtinId="19" customBuiltin="1"/>
    <cellStyle name="제목 4 10" xfId="2657" xr:uid="{00000000-0005-0000-0000-000094560000}"/>
    <cellStyle name="제목 4 10 2" xfId="2747" xr:uid="{00000000-0005-0000-0000-000095560000}"/>
    <cellStyle name="제목 4 10 3" xfId="5074" xr:uid="{00000000-0005-0000-0000-000096560000}"/>
    <cellStyle name="제목 4 11" xfId="2843" xr:uid="{00000000-0005-0000-0000-000097560000}"/>
    <cellStyle name="제목 4 11 2" xfId="2939" xr:uid="{00000000-0005-0000-0000-000098560000}"/>
    <cellStyle name="제목 4 11 3" xfId="5118" xr:uid="{00000000-0005-0000-0000-000099560000}"/>
    <cellStyle name="제목 4 12" xfId="2985" xr:uid="{00000000-0005-0000-0000-00009A560000}"/>
    <cellStyle name="제목 4 12 2" xfId="3082" xr:uid="{00000000-0005-0000-0000-00009B560000}"/>
    <cellStyle name="제목 4 12 3" xfId="5162" xr:uid="{00000000-0005-0000-0000-00009C560000}"/>
    <cellStyle name="제목 4 13" xfId="3179" xr:uid="{00000000-0005-0000-0000-00009D560000}"/>
    <cellStyle name="제목 4 13 2" xfId="3282" xr:uid="{00000000-0005-0000-0000-00009E560000}"/>
    <cellStyle name="제목 4 13 3" xfId="5206" xr:uid="{00000000-0005-0000-0000-00009F560000}"/>
    <cellStyle name="제목 4 14" xfId="3354" xr:uid="{00000000-0005-0000-0000-0000A0560000}"/>
    <cellStyle name="제목 4 14 2" xfId="3732" xr:uid="{00000000-0005-0000-0000-0000A1560000}"/>
    <cellStyle name="제목 4 15" xfId="4328" xr:uid="{00000000-0005-0000-0000-0000A2560000}"/>
    <cellStyle name="제목 4 2" xfId="271" xr:uid="{00000000-0005-0000-0000-0000A3560000}"/>
    <cellStyle name="제목 4 2 2" xfId="445" xr:uid="{00000000-0005-0000-0000-0000A4560000}"/>
    <cellStyle name="제목 4 2 2 2" xfId="6361" xr:uid="{00000000-0005-0000-0000-0000A5560000}"/>
    <cellStyle name="제목 4 2 2 2 2" xfId="6362" xr:uid="{00000000-0005-0000-0000-0000A6560000}"/>
    <cellStyle name="제목 4 2 2 2 2 2" xfId="6363" xr:uid="{00000000-0005-0000-0000-0000A7560000}"/>
    <cellStyle name="제목 4 2 2 2 2 2 2" xfId="7691" xr:uid="{00000000-0005-0000-0000-0000A8560000}"/>
    <cellStyle name="제목 4 2 2 2 2 3" xfId="7692" xr:uid="{00000000-0005-0000-0000-0000A9560000}"/>
    <cellStyle name="제목 4 2 2 2 3" xfId="7693" xr:uid="{00000000-0005-0000-0000-0000AA560000}"/>
    <cellStyle name="제목 4 2 2 3" xfId="6364" xr:uid="{00000000-0005-0000-0000-0000AB560000}"/>
    <cellStyle name="제목 4 2 2 3 2" xfId="7694" xr:uid="{00000000-0005-0000-0000-0000AC560000}"/>
    <cellStyle name="제목 4 2 2 4" xfId="7695" xr:uid="{00000000-0005-0000-0000-0000AD560000}"/>
    <cellStyle name="제목 4 2 2 5" xfId="6360" xr:uid="{00000000-0005-0000-0000-0000AE560000}"/>
    <cellStyle name="제목 4 2 3" xfId="3733" xr:uid="{00000000-0005-0000-0000-0000AF560000}"/>
    <cellStyle name="제목 4 2 3 2" xfId="6366" xr:uid="{00000000-0005-0000-0000-0000B0560000}"/>
    <cellStyle name="제목 4 2 3 2 2" xfId="7696" xr:uid="{00000000-0005-0000-0000-0000B1560000}"/>
    <cellStyle name="제목 4 2 3 3" xfId="7697" xr:uid="{00000000-0005-0000-0000-0000B2560000}"/>
    <cellStyle name="제목 4 2 3 3 2" xfId="19067" xr:uid="{00000000-0005-0000-0000-0000B3560000}"/>
    <cellStyle name="제목 4 2 3 4" xfId="6365" xr:uid="{00000000-0005-0000-0000-0000B4560000}"/>
    <cellStyle name="제목 4 2 4" xfId="4847" xr:uid="{00000000-0005-0000-0000-0000B5560000}"/>
    <cellStyle name="제목 4 2 4 2" xfId="7698" xr:uid="{00000000-0005-0000-0000-0000B6560000}"/>
    <cellStyle name="제목 4 2 4 3" xfId="6367" xr:uid="{00000000-0005-0000-0000-0000B7560000}"/>
    <cellStyle name="제목 4 2 5" xfId="7699" xr:uid="{00000000-0005-0000-0000-0000B8560000}"/>
    <cellStyle name="제목 4 2 6" xfId="6359" xr:uid="{00000000-0005-0000-0000-0000B9560000}"/>
    <cellStyle name="제목 4 3" xfId="508" xr:uid="{00000000-0005-0000-0000-0000BA560000}"/>
    <cellStyle name="제목 4 3 2" xfId="635" xr:uid="{00000000-0005-0000-0000-0000BB560000}"/>
    <cellStyle name="제목 4 3 2 2" xfId="7701" xr:uid="{00000000-0005-0000-0000-0000BC560000}"/>
    <cellStyle name="제목 4 3 2 3" xfId="6368" xr:uid="{00000000-0005-0000-0000-0000BD560000}"/>
    <cellStyle name="제목 4 3 3" xfId="3734" xr:uid="{00000000-0005-0000-0000-0000BE560000}"/>
    <cellStyle name="제목 4 3 3 2" xfId="7702" xr:uid="{00000000-0005-0000-0000-0000BF560000}"/>
    <cellStyle name="제목 4 3 3 3" xfId="6369" xr:uid="{00000000-0005-0000-0000-0000C0560000}"/>
    <cellStyle name="제목 4 3 4" xfId="4889" xr:uid="{00000000-0005-0000-0000-0000C1560000}"/>
    <cellStyle name="제목 4 3 4 2" xfId="7703" xr:uid="{00000000-0005-0000-0000-0000C2560000}"/>
    <cellStyle name="제목 4 3 4 3" xfId="6370" xr:uid="{00000000-0005-0000-0000-0000C3560000}"/>
    <cellStyle name="제목 4 3 5" xfId="7704" xr:uid="{00000000-0005-0000-0000-0000C4560000}"/>
    <cellStyle name="제목 4 3 6" xfId="7700" xr:uid="{00000000-0005-0000-0000-0000C5560000}"/>
    <cellStyle name="제목 4 3 7" xfId="6763" xr:uid="{00000000-0005-0000-0000-0000C6560000}"/>
    <cellStyle name="제목 4 4" xfId="697" xr:uid="{00000000-0005-0000-0000-0000C7560000}"/>
    <cellStyle name="제목 4 4 2" xfId="646" xr:uid="{00000000-0005-0000-0000-0000C8560000}"/>
    <cellStyle name="제목 4 4 3" xfId="3735" xr:uid="{00000000-0005-0000-0000-0000C9560000}"/>
    <cellStyle name="제목 4 4 4" xfId="4931" xr:uid="{00000000-0005-0000-0000-0000CA560000}"/>
    <cellStyle name="제목 4 4 5" xfId="6358" xr:uid="{00000000-0005-0000-0000-0000CB560000}"/>
    <cellStyle name="제목 4 4 6" xfId="8500" xr:uid="{00000000-0005-0000-0000-0000CC560000}"/>
    <cellStyle name="제목 4 5" xfId="824" xr:uid="{00000000-0005-0000-0000-0000CD560000}"/>
    <cellStyle name="제목 4 5 2" xfId="7690" xr:uid="{00000000-0005-0000-0000-0000CE560000}"/>
    <cellStyle name="제목 4 6" xfId="916" xr:uid="{00000000-0005-0000-0000-0000CF560000}"/>
    <cellStyle name="제목 4 6 2" xfId="1042" xr:uid="{00000000-0005-0000-0000-0000D0560000}"/>
    <cellStyle name="제목 4 6 3" xfId="3736" xr:uid="{00000000-0005-0000-0000-0000D1560000}"/>
    <cellStyle name="제목 4 6 4" xfId="4982" xr:uid="{00000000-0005-0000-0000-0000D2560000}"/>
    <cellStyle name="제목 4 7" xfId="1043" xr:uid="{00000000-0005-0000-0000-0000D3560000}"/>
    <cellStyle name="제목 4 8" xfId="2481" xr:uid="{00000000-0005-0000-0000-0000D4560000}"/>
    <cellStyle name="제목 4 8 2" xfId="2564" xr:uid="{00000000-0005-0000-0000-0000D5560000}"/>
    <cellStyle name="제목 4 8 3" xfId="5068" xr:uid="{00000000-0005-0000-0000-0000D6560000}"/>
    <cellStyle name="제목 4 9" xfId="2565" xr:uid="{00000000-0005-0000-0000-0000D7560000}"/>
    <cellStyle name="제목 5" xfId="42" xr:uid="{00000000-0005-0000-0000-0000D8560000}"/>
    <cellStyle name="제목 5 2" xfId="267" xr:uid="{00000000-0005-0000-0000-0000D9560000}"/>
    <cellStyle name="제목 5 2 2" xfId="3737" xr:uid="{00000000-0005-0000-0000-0000DA560000}"/>
    <cellStyle name="제목 5 2 2 2" xfId="7705" xr:uid="{00000000-0005-0000-0000-0000DB560000}"/>
    <cellStyle name="제목 5 2 3" xfId="6372" xr:uid="{00000000-0005-0000-0000-0000DC560000}"/>
    <cellStyle name="제목 5 3" xfId="446" xr:uid="{00000000-0005-0000-0000-0000DD560000}"/>
    <cellStyle name="제목 5 3 2" xfId="7706" xr:uid="{00000000-0005-0000-0000-0000DE560000}"/>
    <cellStyle name="제목 5 3 3" xfId="6373" xr:uid="{00000000-0005-0000-0000-0000DF560000}"/>
    <cellStyle name="제목 5 4" xfId="3738" xr:uid="{00000000-0005-0000-0000-0000E0560000}"/>
    <cellStyle name="제목 5 4 2" xfId="7707" xr:uid="{00000000-0005-0000-0000-0000E1560000}"/>
    <cellStyle name="제목 5 4 3" xfId="6374" xr:uid="{00000000-0005-0000-0000-0000E2560000}"/>
    <cellStyle name="제목 5 5" xfId="4818" xr:uid="{00000000-0005-0000-0000-0000E3560000}"/>
    <cellStyle name="제목 5 5 2" xfId="7708" xr:uid="{00000000-0005-0000-0000-0000E4560000}"/>
    <cellStyle name="제목 5 6" xfId="6371" xr:uid="{00000000-0005-0000-0000-0000E5560000}"/>
    <cellStyle name="제목 6" xfId="43" xr:uid="{00000000-0005-0000-0000-0000E6560000}"/>
    <cellStyle name="제목 6 2" xfId="636" xr:uid="{00000000-0005-0000-0000-0000E7560000}"/>
    <cellStyle name="제목 6 2 2" xfId="7710" xr:uid="{00000000-0005-0000-0000-0000E8560000}"/>
    <cellStyle name="제목 6 2 3" xfId="6375" xr:uid="{00000000-0005-0000-0000-0000E9560000}"/>
    <cellStyle name="제목 6 3" xfId="3739" xr:uid="{00000000-0005-0000-0000-0000EA560000}"/>
    <cellStyle name="제목 6 3 2" xfId="7711" xr:uid="{00000000-0005-0000-0000-0000EB560000}"/>
    <cellStyle name="제목 6 3 3" xfId="6376" xr:uid="{00000000-0005-0000-0000-0000EC560000}"/>
    <cellStyle name="제목 6 4" xfId="4819" xr:uid="{00000000-0005-0000-0000-0000ED560000}"/>
    <cellStyle name="제목 6 4 2" xfId="7712" xr:uid="{00000000-0005-0000-0000-0000EE560000}"/>
    <cellStyle name="제목 6 4 3" xfId="6377" xr:uid="{00000000-0005-0000-0000-0000EF560000}"/>
    <cellStyle name="제목 6 5" xfId="7713" xr:uid="{00000000-0005-0000-0000-0000F0560000}"/>
    <cellStyle name="제목 6 6" xfId="7709" xr:uid="{00000000-0005-0000-0000-0000F1560000}"/>
    <cellStyle name="제목 6 7" xfId="6759" xr:uid="{00000000-0005-0000-0000-0000F2560000}"/>
    <cellStyle name="제목 7" xfId="44" xr:uid="{00000000-0005-0000-0000-0000F3560000}"/>
    <cellStyle name="제목 7 2" xfId="647" xr:uid="{00000000-0005-0000-0000-0000F4560000}"/>
    <cellStyle name="제목 7 2 2" xfId="7715" xr:uid="{00000000-0005-0000-0000-0000F5560000}"/>
    <cellStyle name="제목 7 3" xfId="3740" xr:uid="{00000000-0005-0000-0000-0000F6560000}"/>
    <cellStyle name="제목 7 3 2" xfId="7714" xr:uid="{00000000-0005-0000-0000-0000F7560000}"/>
    <cellStyle name="제목 7 4" xfId="4820" xr:uid="{00000000-0005-0000-0000-0000F8560000}"/>
    <cellStyle name="제목 7 5" xfId="6844" xr:uid="{00000000-0005-0000-0000-0000F9560000}"/>
    <cellStyle name="제목 8" xfId="825" xr:uid="{00000000-0005-0000-0000-0000FA560000}"/>
    <cellStyle name="제목 8 2" xfId="6309" xr:uid="{00000000-0005-0000-0000-0000FB560000}"/>
    <cellStyle name="제목 8 3" xfId="9331" xr:uid="{00000000-0005-0000-0000-0000FC560000}"/>
    <cellStyle name="제목 9" xfId="912" xr:uid="{00000000-0005-0000-0000-0000FD560000}"/>
    <cellStyle name="제목 9 2" xfId="1044" xr:uid="{00000000-0005-0000-0000-0000FE560000}"/>
    <cellStyle name="제목 9 3" xfId="3741" xr:uid="{00000000-0005-0000-0000-0000FF560000}"/>
    <cellStyle name="제목 9 4" xfId="4978" xr:uid="{00000000-0005-0000-0000-000000570000}"/>
    <cellStyle name="제목 9 5" xfId="7620" xr:uid="{00000000-0005-0000-0000-000001570000}"/>
    <cellStyle name="제목 9 6" xfId="19817" xr:uid="{00000000-0005-0000-0000-000002570000}"/>
    <cellStyle name="좋음" xfId="6" builtinId="26" customBuiltin="1"/>
    <cellStyle name="좋음 10" xfId="2658" xr:uid="{00000000-0005-0000-0000-000004570000}"/>
    <cellStyle name="좋음 10 2" xfId="2748" xr:uid="{00000000-0005-0000-0000-000005570000}"/>
    <cellStyle name="좋음 10 3" xfId="5075" xr:uid="{00000000-0005-0000-0000-000006570000}"/>
    <cellStyle name="좋음 11" xfId="2844" xr:uid="{00000000-0005-0000-0000-000007570000}"/>
    <cellStyle name="좋음 11 2" xfId="2940" xr:uid="{00000000-0005-0000-0000-000008570000}"/>
    <cellStyle name="좋음 11 3" xfId="5119" xr:uid="{00000000-0005-0000-0000-000009570000}"/>
    <cellStyle name="좋음 12" xfId="2986" xr:uid="{00000000-0005-0000-0000-00000A570000}"/>
    <cellStyle name="좋음 12 2" xfId="3083" xr:uid="{00000000-0005-0000-0000-00000B570000}"/>
    <cellStyle name="좋음 12 3" xfId="5163" xr:uid="{00000000-0005-0000-0000-00000C570000}"/>
    <cellStyle name="좋음 13" xfId="3180" xr:uid="{00000000-0005-0000-0000-00000D570000}"/>
    <cellStyle name="좋음 13 2" xfId="3283" xr:uid="{00000000-0005-0000-0000-00000E570000}"/>
    <cellStyle name="좋음 13 3" xfId="5207" xr:uid="{00000000-0005-0000-0000-00000F570000}"/>
    <cellStyle name="좋음 14" xfId="3355" xr:uid="{00000000-0005-0000-0000-000010570000}"/>
    <cellStyle name="좋음 14 2" xfId="3742" xr:uid="{00000000-0005-0000-0000-000011570000}"/>
    <cellStyle name="좋음 15" xfId="4329" xr:uid="{00000000-0005-0000-0000-000012570000}"/>
    <cellStyle name="좋음 2" xfId="272" xr:uid="{00000000-0005-0000-0000-000013570000}"/>
    <cellStyle name="좋음 2 2" xfId="447" xr:uid="{00000000-0005-0000-0000-000014570000}"/>
    <cellStyle name="좋음 2 2 2" xfId="6381" xr:uid="{00000000-0005-0000-0000-000015570000}"/>
    <cellStyle name="좋음 2 2 2 2" xfId="7717" xr:uid="{00000000-0005-0000-0000-000016570000}"/>
    <cellStyle name="좋음 2 2 2 3" xfId="8504" xr:uid="{00000000-0005-0000-0000-000017570000}"/>
    <cellStyle name="좋음 2 2 3" xfId="7718" xr:uid="{00000000-0005-0000-0000-000018570000}"/>
    <cellStyle name="좋음 2 2 4" xfId="6380" xr:uid="{00000000-0005-0000-0000-000019570000}"/>
    <cellStyle name="좋음 2 2 5" xfId="8685" xr:uid="{00000000-0005-0000-0000-00001A570000}"/>
    <cellStyle name="좋음 2 3" xfId="3743" xr:uid="{00000000-0005-0000-0000-00001B570000}"/>
    <cellStyle name="좋음 2 3 2" xfId="6383" xr:uid="{00000000-0005-0000-0000-00001C570000}"/>
    <cellStyle name="좋음 2 3 2 2" xfId="7719" xr:uid="{00000000-0005-0000-0000-00001D570000}"/>
    <cellStyle name="좋음 2 3 2 3" xfId="9472" xr:uid="{00000000-0005-0000-0000-00001E570000}"/>
    <cellStyle name="좋음 2 3 3" xfId="7720" xr:uid="{00000000-0005-0000-0000-00001F570000}"/>
    <cellStyle name="좋음 2 3 3 2" xfId="18309" xr:uid="{00000000-0005-0000-0000-000020570000}"/>
    <cellStyle name="좋음 2 3 4" xfId="6382" xr:uid="{00000000-0005-0000-0000-000021570000}"/>
    <cellStyle name="좋음 2 3 4 2" xfId="18481" xr:uid="{00000000-0005-0000-0000-000022570000}"/>
    <cellStyle name="좋음 2 3 5" xfId="8301" xr:uid="{00000000-0005-0000-0000-000023570000}"/>
    <cellStyle name="좋음 2 4" xfId="4848" xr:uid="{00000000-0005-0000-0000-000024570000}"/>
    <cellStyle name="좋음 2 4 2" xfId="7721" xr:uid="{00000000-0005-0000-0000-000025570000}"/>
    <cellStyle name="좋음 2 4 2 2" xfId="19064" xr:uid="{00000000-0005-0000-0000-000026570000}"/>
    <cellStyle name="좋음 2 4 3" xfId="6384" xr:uid="{00000000-0005-0000-0000-000027570000}"/>
    <cellStyle name="좋음 2 4 3 2" xfId="18308" xr:uid="{00000000-0005-0000-0000-000028570000}"/>
    <cellStyle name="좋음 2 4 4" xfId="8506" xr:uid="{00000000-0005-0000-0000-000029570000}"/>
    <cellStyle name="좋음 2 5" xfId="7722" xr:uid="{00000000-0005-0000-0000-00002A570000}"/>
    <cellStyle name="좋음 2 6" xfId="6379" xr:uid="{00000000-0005-0000-0000-00002B570000}"/>
    <cellStyle name="좋음 2 7" xfId="8502" xr:uid="{00000000-0005-0000-0000-00002C570000}"/>
    <cellStyle name="좋음 3" xfId="509" xr:uid="{00000000-0005-0000-0000-00002D570000}"/>
    <cellStyle name="좋음 3 2" xfId="637" xr:uid="{00000000-0005-0000-0000-00002E570000}"/>
    <cellStyle name="좋음 3 2 2" xfId="7724" xr:uid="{00000000-0005-0000-0000-00002F570000}"/>
    <cellStyle name="좋음 3 2 3" xfId="6385" xr:uid="{00000000-0005-0000-0000-000030570000}"/>
    <cellStyle name="좋음 3 2 4" xfId="8505" xr:uid="{00000000-0005-0000-0000-000031570000}"/>
    <cellStyle name="좋음 3 3" xfId="3744" xr:uid="{00000000-0005-0000-0000-000032570000}"/>
    <cellStyle name="좋음 3 3 2" xfId="7725" xr:uid="{00000000-0005-0000-0000-000033570000}"/>
    <cellStyle name="좋음 3 3 3" xfId="6386" xr:uid="{00000000-0005-0000-0000-000034570000}"/>
    <cellStyle name="좋음 3 3 4" xfId="8684" xr:uid="{00000000-0005-0000-0000-000035570000}"/>
    <cellStyle name="좋음 3 4" xfId="4890" xr:uid="{00000000-0005-0000-0000-000036570000}"/>
    <cellStyle name="좋음 3 4 2" xfId="7726" xr:uid="{00000000-0005-0000-0000-000037570000}"/>
    <cellStyle name="좋음 3 4 3" xfId="6387" xr:uid="{00000000-0005-0000-0000-000038570000}"/>
    <cellStyle name="좋음 3 4 4" xfId="9074" xr:uid="{00000000-0005-0000-0000-000039570000}"/>
    <cellStyle name="좋음 3 5" xfId="7727" xr:uid="{00000000-0005-0000-0000-00003A570000}"/>
    <cellStyle name="좋음 3 6" xfId="7723" xr:uid="{00000000-0005-0000-0000-00003B570000}"/>
    <cellStyle name="좋음 3 7" xfId="6765" xr:uid="{00000000-0005-0000-0000-00003C570000}"/>
    <cellStyle name="좋음 4" xfId="698" xr:uid="{00000000-0005-0000-0000-00003D570000}"/>
    <cellStyle name="좋음 4 2" xfId="648" xr:uid="{00000000-0005-0000-0000-00003E570000}"/>
    <cellStyle name="좋음 4 3" xfId="3745" xr:uid="{00000000-0005-0000-0000-00003F570000}"/>
    <cellStyle name="좋음 4 4" xfId="4932" xr:uid="{00000000-0005-0000-0000-000040570000}"/>
    <cellStyle name="좋음 4 5" xfId="6378" xr:uid="{00000000-0005-0000-0000-000041570000}"/>
    <cellStyle name="좋음 4 6" xfId="8503" xr:uid="{00000000-0005-0000-0000-000042570000}"/>
    <cellStyle name="좋음 5" xfId="826" xr:uid="{00000000-0005-0000-0000-000043570000}"/>
    <cellStyle name="좋음 5 2" xfId="7716" xr:uid="{00000000-0005-0000-0000-000044570000}"/>
    <cellStyle name="좋음 6" xfId="917" xr:uid="{00000000-0005-0000-0000-000045570000}"/>
    <cellStyle name="좋음 6 2" xfId="1045" xr:uid="{00000000-0005-0000-0000-000046570000}"/>
    <cellStyle name="좋음 6 3" xfId="3746" xr:uid="{00000000-0005-0000-0000-000047570000}"/>
    <cellStyle name="좋음 6 4" xfId="4983" xr:uid="{00000000-0005-0000-0000-000048570000}"/>
    <cellStyle name="좋음 7" xfId="1046" xr:uid="{00000000-0005-0000-0000-000049570000}"/>
    <cellStyle name="좋음 8" xfId="2420" xr:uid="{00000000-0005-0000-0000-00004A570000}"/>
    <cellStyle name="좋음 8 2" xfId="2566" xr:uid="{00000000-0005-0000-0000-00004B570000}"/>
    <cellStyle name="좋음 8 3" xfId="5048" xr:uid="{00000000-0005-0000-0000-00004C570000}"/>
    <cellStyle name="좋음 9" xfId="2567" xr:uid="{00000000-0005-0000-0000-00004D570000}"/>
    <cellStyle name="지정되지 않음" xfId="6388" xr:uid="{00000000-0005-0000-0000-00004E570000}"/>
    <cellStyle name="지정되지 않음 2" xfId="7728" xr:uid="{00000000-0005-0000-0000-00004F570000}"/>
    <cellStyle name="지정되지 않음 3" xfId="9338" xr:uid="{00000000-0005-0000-0000-000050570000}"/>
    <cellStyle name="千分位[0]_laroux" xfId="24442" xr:uid="{00000000-0005-0000-0000-000051570000}"/>
    <cellStyle name="千分位_laroux" xfId="24443" xr:uid="{00000000-0005-0000-0000-000052570000}"/>
    <cellStyle name="千位[0]_laroux" xfId="24444" xr:uid="{00000000-0005-0000-0000-000053570000}"/>
    <cellStyle name="千位_laroux" xfId="24445" xr:uid="{00000000-0005-0000-0000-000054570000}"/>
    <cellStyle name="출력" xfId="10" builtinId="21" customBuiltin="1"/>
    <cellStyle name="출력 10" xfId="2662" xr:uid="{00000000-0005-0000-0000-000056570000}"/>
    <cellStyle name="출력 10 2" xfId="2749" xr:uid="{00000000-0005-0000-0000-000057570000}"/>
    <cellStyle name="출력 10 3" xfId="5079" xr:uid="{00000000-0005-0000-0000-000058570000}"/>
    <cellStyle name="출력 10 4" xfId="7165" xr:uid="{00000000-0005-0000-0000-000059570000}"/>
    <cellStyle name="출력 11" xfId="2848" xr:uid="{00000000-0005-0000-0000-00005A570000}"/>
    <cellStyle name="출력 11 2" xfId="2941" xr:uid="{00000000-0005-0000-0000-00005B570000}"/>
    <cellStyle name="출력 11 3" xfId="5123" xr:uid="{00000000-0005-0000-0000-00005C570000}"/>
    <cellStyle name="출력 12" xfId="2990" xr:uid="{00000000-0005-0000-0000-00005D570000}"/>
    <cellStyle name="출력 12 2" xfId="3084" xr:uid="{00000000-0005-0000-0000-00005E570000}"/>
    <cellStyle name="출력 12 3" xfId="5167" xr:uid="{00000000-0005-0000-0000-00005F570000}"/>
    <cellStyle name="출력 13" xfId="3184" xr:uid="{00000000-0005-0000-0000-000060570000}"/>
    <cellStyle name="출력 13 2" xfId="3284" xr:uid="{00000000-0005-0000-0000-000061570000}"/>
    <cellStyle name="출력 13 3" xfId="5211" xr:uid="{00000000-0005-0000-0000-000062570000}"/>
    <cellStyle name="출력 14" xfId="3359" xr:uid="{00000000-0005-0000-0000-000063570000}"/>
    <cellStyle name="출력 14 2" xfId="3747" xr:uid="{00000000-0005-0000-0000-000064570000}"/>
    <cellStyle name="출력 15" xfId="4333" xr:uid="{00000000-0005-0000-0000-000065570000}"/>
    <cellStyle name="출력 2" xfId="276" xr:uid="{00000000-0005-0000-0000-000066570000}"/>
    <cellStyle name="출력 2 10" xfId="10186" xr:uid="{00000000-0005-0000-0000-000067570000}"/>
    <cellStyle name="출력 2 11" xfId="10008" xr:uid="{00000000-0005-0000-0000-000068570000}"/>
    <cellStyle name="출력 2 12" xfId="10750" xr:uid="{00000000-0005-0000-0000-000069570000}"/>
    <cellStyle name="출력 2 13" xfId="11152" xr:uid="{00000000-0005-0000-0000-00006A570000}"/>
    <cellStyle name="출력 2 14" xfId="11333" xr:uid="{00000000-0005-0000-0000-00006B570000}"/>
    <cellStyle name="출력 2 15" xfId="11218" xr:uid="{00000000-0005-0000-0000-00006C570000}"/>
    <cellStyle name="출력 2 16" xfId="10218" xr:uid="{00000000-0005-0000-0000-00006D570000}"/>
    <cellStyle name="출력 2 17" xfId="13213" xr:uid="{00000000-0005-0000-0000-00006E570000}"/>
    <cellStyle name="출력 2 18" xfId="12853" xr:uid="{00000000-0005-0000-0000-00006F570000}"/>
    <cellStyle name="출력 2 19" xfId="12756" xr:uid="{00000000-0005-0000-0000-000070570000}"/>
    <cellStyle name="출력 2 2" xfId="448" xr:uid="{00000000-0005-0000-0000-000071570000}"/>
    <cellStyle name="출력 2 2 10" xfId="6727" xr:uid="{00000000-0005-0000-0000-000072570000}"/>
    <cellStyle name="출력 2 2 10 10" xfId="9750" xr:uid="{00000000-0005-0000-0000-000073570000}"/>
    <cellStyle name="출력 2 2 10 11" xfId="10949" xr:uid="{00000000-0005-0000-0000-000074570000}"/>
    <cellStyle name="출력 2 2 10 12" xfId="10509" xr:uid="{00000000-0005-0000-0000-000075570000}"/>
    <cellStyle name="출력 2 2 10 13" xfId="11378" xr:uid="{00000000-0005-0000-0000-000076570000}"/>
    <cellStyle name="출력 2 2 10 14" xfId="13315" xr:uid="{00000000-0005-0000-0000-000077570000}"/>
    <cellStyle name="출력 2 2 10 15" xfId="13688" xr:uid="{00000000-0005-0000-0000-000078570000}"/>
    <cellStyle name="출력 2 2 10 16" xfId="14047" xr:uid="{00000000-0005-0000-0000-000079570000}"/>
    <cellStyle name="출력 2 2 10 17" xfId="14771" xr:uid="{00000000-0005-0000-0000-00007A570000}"/>
    <cellStyle name="출력 2 2 10 18" xfId="14296" xr:uid="{00000000-0005-0000-0000-00007B570000}"/>
    <cellStyle name="출력 2 2 10 19" xfId="14550" xr:uid="{00000000-0005-0000-0000-00007C570000}"/>
    <cellStyle name="출력 2 2 10 2" xfId="7731" xr:uid="{00000000-0005-0000-0000-00007D570000}"/>
    <cellStyle name="출력 2 2 10 2 10" xfId="13560" xr:uid="{00000000-0005-0000-0000-00007E570000}"/>
    <cellStyle name="출력 2 2 10 2 11" xfId="13929" xr:uid="{00000000-0005-0000-0000-00007F570000}"/>
    <cellStyle name="출력 2 2 10 2 12" xfId="19576" xr:uid="{00000000-0005-0000-0000-000080570000}"/>
    <cellStyle name="출력 2 2 10 2 13" xfId="33738" xr:uid="{00000000-0005-0000-0000-000081570000}"/>
    <cellStyle name="출력 2 2 10 2 14" xfId="38739" xr:uid="{00000000-0005-0000-0000-000082570000}"/>
    <cellStyle name="출력 2 2 10 2 15" xfId="40917" xr:uid="{00000000-0005-0000-0000-00001D1B0000}"/>
    <cellStyle name="출력 2 2 10 2 16" xfId="46474" xr:uid="{00000000-0005-0000-0000-00001D1B0000}"/>
    <cellStyle name="출력 2 2 10 2 2" xfId="11639" xr:uid="{00000000-0005-0000-0000-000083570000}"/>
    <cellStyle name="출력 2 2 10 2 3" xfId="11839" xr:uid="{00000000-0005-0000-0000-000084570000}"/>
    <cellStyle name="출력 2 2 10 2 4" xfId="12039" xr:uid="{00000000-0005-0000-0000-000085570000}"/>
    <cellStyle name="출력 2 2 10 2 5" xfId="12239" xr:uid="{00000000-0005-0000-0000-000086570000}"/>
    <cellStyle name="출력 2 2 10 2 6" xfId="12728" xr:uid="{00000000-0005-0000-0000-000087570000}"/>
    <cellStyle name="출력 2 2 10 2 7" xfId="11411" xr:uid="{00000000-0005-0000-0000-000088570000}"/>
    <cellStyle name="출력 2 2 10 2 8" xfId="13079" xr:uid="{00000000-0005-0000-0000-000089570000}"/>
    <cellStyle name="출력 2 2 10 2 9" xfId="11070" xr:uid="{00000000-0005-0000-0000-00008A570000}"/>
    <cellStyle name="출력 2 2 10 20" xfId="15311" xr:uid="{00000000-0005-0000-0000-00008B570000}"/>
    <cellStyle name="출력 2 2 10 21" xfId="15459" xr:uid="{00000000-0005-0000-0000-00008C570000}"/>
    <cellStyle name="출력 2 2 10 22" xfId="15601" xr:uid="{00000000-0005-0000-0000-00008D570000}"/>
    <cellStyle name="출력 2 2 10 23" xfId="19887" xr:uid="{00000000-0005-0000-0000-00008E570000}"/>
    <cellStyle name="출력 2 2 10 24" xfId="20155" xr:uid="{00000000-0005-0000-0000-00008F570000}"/>
    <cellStyle name="출력 2 2 10 25" xfId="19784" xr:uid="{00000000-0005-0000-0000-000090570000}"/>
    <cellStyle name="출력 2 2 10 26" xfId="32857" xr:uid="{00000000-0005-0000-0000-000091570000}"/>
    <cellStyle name="출력 2 2 10 27" xfId="33499" xr:uid="{00000000-0005-0000-0000-000092570000}"/>
    <cellStyle name="출력 2 2 10 28" xfId="38976" xr:uid="{00000000-0005-0000-0000-000093570000}"/>
    <cellStyle name="출력 2 2 10 29" xfId="39399" xr:uid="{00000000-0005-0000-0000-000094570000}"/>
    <cellStyle name="출력 2 2 10 3" xfId="7730" xr:uid="{00000000-0005-0000-0000-000095570000}"/>
    <cellStyle name="출력 2 2 10 3 10" xfId="40958" xr:uid="{00000000-0005-0000-0000-000031070000}"/>
    <cellStyle name="출력 2 2 10 3 11" xfId="41006" xr:uid="{00000000-0005-0000-0000-000031070000}"/>
    <cellStyle name="출력 2 2 10 3 2" xfId="9114" xr:uid="{00000000-0005-0000-0000-000096570000}"/>
    <cellStyle name="출력 2 2 10 3 3" xfId="14559" xr:uid="{00000000-0005-0000-0000-000097570000}"/>
    <cellStyle name="출력 2 2 10 3 4" xfId="14211" xr:uid="{00000000-0005-0000-0000-000098570000}"/>
    <cellStyle name="출력 2 2 10 3 5" xfId="12396" xr:uid="{00000000-0005-0000-0000-000099570000}"/>
    <cellStyle name="출력 2 2 10 3 6" xfId="14610" xr:uid="{00000000-0005-0000-0000-00009A570000}"/>
    <cellStyle name="출력 2 2 10 3 7" xfId="14337" xr:uid="{00000000-0005-0000-0000-00009B570000}"/>
    <cellStyle name="출력 2 2 10 3 8" xfId="15738" xr:uid="{00000000-0005-0000-0000-00009C570000}"/>
    <cellStyle name="출력 2 2 10 3 9" xfId="19166" xr:uid="{00000000-0005-0000-0000-00009D570000}"/>
    <cellStyle name="출력 2 2 10 30" xfId="39973" xr:uid="{00000000-0005-0000-0000-000015030000}"/>
    <cellStyle name="출력 2 2 10 31" xfId="40300" xr:uid="{00000000-0005-0000-0000-00001A030000}"/>
    <cellStyle name="출력 2 2 10 32" xfId="40483" xr:uid="{00000000-0005-0000-0000-00001A030000}"/>
    <cellStyle name="출력 2 2 10 33" xfId="47055" xr:uid="{00000000-0005-0000-0000-000047030000}"/>
    <cellStyle name="출력 2 2 10 34" xfId="46921" xr:uid="{00000000-0005-0000-0000-000047030000}"/>
    <cellStyle name="출력 2 2 10 4" xfId="8784" xr:uid="{00000000-0005-0000-0000-00009E570000}"/>
    <cellStyle name="출력 2 2 10 5" xfId="10128" xr:uid="{00000000-0005-0000-0000-00009F570000}"/>
    <cellStyle name="출력 2 2 10 6" xfId="10104" xr:uid="{00000000-0005-0000-0000-0000A0570000}"/>
    <cellStyle name="출력 2 2 10 7" xfId="9982" xr:uid="{00000000-0005-0000-0000-0000A1570000}"/>
    <cellStyle name="출력 2 2 10 8" xfId="10440" xr:uid="{00000000-0005-0000-0000-0000A2570000}"/>
    <cellStyle name="출력 2 2 10 9" xfId="10597" xr:uid="{00000000-0005-0000-0000-0000A3570000}"/>
    <cellStyle name="출력 2 2 11" xfId="6391" xr:uid="{00000000-0005-0000-0000-0000A4570000}"/>
    <cellStyle name="출력 2 2 11 10" xfId="13629" xr:uid="{00000000-0005-0000-0000-0000A5570000}"/>
    <cellStyle name="출력 2 2 11 11" xfId="13998" xr:uid="{00000000-0005-0000-0000-0000A6570000}"/>
    <cellStyle name="출력 2 2 11 12" xfId="19513" xr:uid="{00000000-0005-0000-0000-0000A7570000}"/>
    <cellStyle name="출력 2 2 11 13" xfId="33807" xr:uid="{00000000-0005-0000-0000-0000A8570000}"/>
    <cellStyle name="출력 2 2 11 14" xfId="38670" xr:uid="{00000000-0005-0000-0000-0000A9570000}"/>
    <cellStyle name="출력 2 2 11 15" xfId="41606" xr:uid="{00000000-0005-0000-0000-00001E1B0000}"/>
    <cellStyle name="출력 2 2 11 16" xfId="46405" xr:uid="{00000000-0005-0000-0000-00001E1B0000}"/>
    <cellStyle name="출력 2 2 11 2" xfId="11708" xr:uid="{00000000-0005-0000-0000-0000AA570000}"/>
    <cellStyle name="출력 2 2 11 3" xfId="11908" xr:uid="{00000000-0005-0000-0000-0000AB570000}"/>
    <cellStyle name="출력 2 2 11 4" xfId="12108" xr:uid="{00000000-0005-0000-0000-0000AC570000}"/>
    <cellStyle name="출력 2 2 11 5" xfId="12308" xr:uid="{00000000-0005-0000-0000-0000AD570000}"/>
    <cellStyle name="출력 2 2 11 6" xfId="12776" xr:uid="{00000000-0005-0000-0000-0000AE570000}"/>
    <cellStyle name="출력 2 2 11 7" xfId="12815" xr:uid="{00000000-0005-0000-0000-0000AF570000}"/>
    <cellStyle name="출력 2 2 11 8" xfId="13148" xr:uid="{00000000-0005-0000-0000-0000B0570000}"/>
    <cellStyle name="출력 2 2 11 9" xfId="11147" xr:uid="{00000000-0005-0000-0000-0000B1570000}"/>
    <cellStyle name="출력 2 2 12" xfId="9340" xr:uid="{00000000-0005-0000-0000-0000B2570000}"/>
    <cellStyle name="출력 2 2 12 2" xfId="19268" xr:uid="{00000000-0005-0000-0000-0000B3570000}"/>
    <cellStyle name="출력 2 2 12 3" xfId="33883" xr:uid="{00000000-0005-0000-0000-0000B4570000}"/>
    <cellStyle name="출력 2 2 12 4" xfId="38606" xr:uid="{00000000-0005-0000-0000-0000B5570000}"/>
    <cellStyle name="출력 2 2 12 5" xfId="41396" xr:uid="{00000000-0005-0000-0000-00001F1B0000}"/>
    <cellStyle name="출력 2 2 12 6" xfId="46343" xr:uid="{00000000-0005-0000-0000-00001F1B0000}"/>
    <cellStyle name="출력 2 2 13" xfId="10165" xr:uid="{00000000-0005-0000-0000-0000B6570000}"/>
    <cellStyle name="출력 2 2 14" xfId="9619" xr:uid="{00000000-0005-0000-0000-0000B7570000}"/>
    <cellStyle name="출력 2 2 15" xfId="10665" xr:uid="{00000000-0005-0000-0000-0000B8570000}"/>
    <cellStyle name="출력 2 2 16" xfId="9712" xr:uid="{00000000-0005-0000-0000-0000B9570000}"/>
    <cellStyle name="출력 2 2 17" xfId="11095" xr:uid="{00000000-0005-0000-0000-0000BA570000}"/>
    <cellStyle name="출력 2 2 18" xfId="9874" xr:uid="{00000000-0005-0000-0000-0000BB570000}"/>
    <cellStyle name="출력 2 2 19" xfId="11232" xr:uid="{00000000-0005-0000-0000-0000BC570000}"/>
    <cellStyle name="출력 2 2 2" xfId="6392" xr:uid="{00000000-0005-0000-0000-0000BD570000}"/>
    <cellStyle name="출력 2 2 2 10" xfId="11153" xr:uid="{00000000-0005-0000-0000-0000BE570000}"/>
    <cellStyle name="출력 2 2 2 11" xfId="11023" xr:uid="{00000000-0005-0000-0000-0000BF570000}"/>
    <cellStyle name="출력 2 2 2 12" xfId="11101" xr:uid="{00000000-0005-0000-0000-0000C0570000}"/>
    <cellStyle name="출력 2 2 2 13" xfId="12573" xr:uid="{00000000-0005-0000-0000-0000C1570000}"/>
    <cellStyle name="출력 2 2 2 14" xfId="12417" xr:uid="{00000000-0005-0000-0000-0000C2570000}"/>
    <cellStyle name="출력 2 2 2 15" xfId="12593" xr:uid="{00000000-0005-0000-0000-0000C3570000}"/>
    <cellStyle name="출력 2 2 2 16" xfId="13278" xr:uid="{00000000-0005-0000-0000-0000C4570000}"/>
    <cellStyle name="출력 2 2 2 17" xfId="11499" xr:uid="{00000000-0005-0000-0000-0000C5570000}"/>
    <cellStyle name="출력 2 2 2 18" xfId="14637" xr:uid="{00000000-0005-0000-0000-0000C6570000}"/>
    <cellStyle name="출력 2 2 2 19" xfId="12763" xr:uid="{00000000-0005-0000-0000-0000C7570000}"/>
    <cellStyle name="출력 2 2 2 2" xfId="6393" xr:uid="{00000000-0005-0000-0000-0000C8570000}"/>
    <cellStyle name="출력 2 2 2 2 10" xfId="10936" xr:uid="{00000000-0005-0000-0000-0000C9570000}"/>
    <cellStyle name="출력 2 2 2 2 11" xfId="11275" xr:uid="{00000000-0005-0000-0000-0000CA570000}"/>
    <cellStyle name="출력 2 2 2 2 12" xfId="11318" xr:uid="{00000000-0005-0000-0000-0000CB570000}"/>
    <cellStyle name="출력 2 2 2 2 13" xfId="11178" xr:uid="{00000000-0005-0000-0000-0000CC570000}"/>
    <cellStyle name="출력 2 2 2 2 14" xfId="12863" xr:uid="{00000000-0005-0000-0000-0000CD570000}"/>
    <cellStyle name="출력 2 2 2 2 15" xfId="13177" xr:uid="{00000000-0005-0000-0000-0000CE570000}"/>
    <cellStyle name="출력 2 2 2 2 16" xfId="11076" xr:uid="{00000000-0005-0000-0000-0000CF570000}"/>
    <cellStyle name="출력 2 2 2 2 17" xfId="12469" xr:uid="{00000000-0005-0000-0000-0000D0570000}"/>
    <cellStyle name="출력 2 2 2 2 18" xfId="11169" xr:uid="{00000000-0005-0000-0000-0000D1570000}"/>
    <cellStyle name="출력 2 2 2 2 19" xfId="14035" xr:uid="{00000000-0005-0000-0000-0000D2570000}"/>
    <cellStyle name="출력 2 2 2 2 2" xfId="6394" xr:uid="{00000000-0005-0000-0000-0000D3570000}"/>
    <cellStyle name="출력 2 2 2 2 2 10" xfId="10987" xr:uid="{00000000-0005-0000-0000-0000D4570000}"/>
    <cellStyle name="출력 2 2 2 2 2 11" xfId="11331" xr:uid="{00000000-0005-0000-0000-0000D5570000}"/>
    <cellStyle name="출력 2 2 2 2 2 12" xfId="11204" xr:uid="{00000000-0005-0000-0000-0000D6570000}"/>
    <cellStyle name="출력 2 2 2 2 2 13" xfId="12868" xr:uid="{00000000-0005-0000-0000-0000D7570000}"/>
    <cellStyle name="출력 2 2 2 2 2 14" xfId="12344" xr:uid="{00000000-0005-0000-0000-0000D8570000}"/>
    <cellStyle name="출력 2 2 2 2 2 15" xfId="11399" xr:uid="{00000000-0005-0000-0000-0000D9570000}"/>
    <cellStyle name="출력 2 2 2 2 2 16" xfId="12912" xr:uid="{00000000-0005-0000-0000-0000DA570000}"/>
    <cellStyle name="출력 2 2 2 2 2 17" xfId="14154" xr:uid="{00000000-0005-0000-0000-0000DB570000}"/>
    <cellStyle name="출력 2 2 2 2 2 18" xfId="11313" xr:uid="{00000000-0005-0000-0000-0000DC570000}"/>
    <cellStyle name="출력 2 2 2 2 2 19" xfId="15236" xr:uid="{00000000-0005-0000-0000-0000DD570000}"/>
    <cellStyle name="출력 2 2 2 2 2 2" xfId="6853" xr:uid="{00000000-0005-0000-0000-0000DE570000}"/>
    <cellStyle name="출력 2 2 2 2 2 2 10" xfId="11351" xr:uid="{00000000-0005-0000-0000-0000DF570000}"/>
    <cellStyle name="출력 2 2 2 2 2 2 11" xfId="11126" xr:uid="{00000000-0005-0000-0000-0000E0570000}"/>
    <cellStyle name="출력 2 2 2 2 2 2 12" xfId="12515" xr:uid="{00000000-0005-0000-0000-0000E1570000}"/>
    <cellStyle name="출력 2 2 2 2 2 2 13" xfId="10978" xr:uid="{00000000-0005-0000-0000-0000E2570000}"/>
    <cellStyle name="출력 2 2 2 2 2 2 14" xfId="13427" xr:uid="{00000000-0005-0000-0000-0000E3570000}"/>
    <cellStyle name="출력 2 2 2 2 2 2 15" xfId="13796" xr:uid="{00000000-0005-0000-0000-0000E4570000}"/>
    <cellStyle name="출력 2 2 2 2 2 2 16" xfId="12564" xr:uid="{00000000-0005-0000-0000-0000E5570000}"/>
    <cellStyle name="출력 2 2 2 2 2 2 17" xfId="14236" xr:uid="{00000000-0005-0000-0000-0000E6570000}"/>
    <cellStyle name="출력 2 2 2 2 2 2 18" xfId="14679" xr:uid="{00000000-0005-0000-0000-0000E7570000}"/>
    <cellStyle name="출력 2 2 2 2 2 2 19" xfId="15261" xr:uid="{00000000-0005-0000-0000-0000E8570000}"/>
    <cellStyle name="출력 2 2 2 2 2 2 2" xfId="7733" xr:uid="{00000000-0005-0000-0000-0000E9570000}"/>
    <cellStyle name="출력 2 2 2 2 2 2 2 10" xfId="13444" xr:uid="{00000000-0005-0000-0000-0000EA570000}"/>
    <cellStyle name="출력 2 2 2 2 2 2 2 11" xfId="13813" xr:uid="{00000000-0005-0000-0000-0000EB570000}"/>
    <cellStyle name="출력 2 2 2 2 2 2 2 12" xfId="19685" xr:uid="{00000000-0005-0000-0000-0000EC570000}"/>
    <cellStyle name="출력 2 2 2 2 2 2 2 13" xfId="33622" xr:uid="{00000000-0005-0000-0000-0000ED570000}"/>
    <cellStyle name="출력 2 2 2 2 2 2 2 14" xfId="38855" xr:uid="{00000000-0005-0000-0000-0000EE570000}"/>
    <cellStyle name="출력 2 2 2 2 2 2 2 15" xfId="41457" xr:uid="{00000000-0005-0000-0000-0000241B0000}"/>
    <cellStyle name="출력 2 2 2 2 2 2 2 16" xfId="46590" xr:uid="{00000000-0005-0000-0000-0000241B0000}"/>
    <cellStyle name="출력 2 2 2 2 2 2 2 2" xfId="11523" xr:uid="{00000000-0005-0000-0000-0000EF570000}"/>
    <cellStyle name="출력 2 2 2 2 2 2 2 3" xfId="11723" xr:uid="{00000000-0005-0000-0000-0000F0570000}"/>
    <cellStyle name="출력 2 2 2 2 2 2 2 4" xfId="11923" xr:uid="{00000000-0005-0000-0000-0000F1570000}"/>
    <cellStyle name="출력 2 2 2 2 2 2 2 5" xfId="12123" xr:uid="{00000000-0005-0000-0000-0000F2570000}"/>
    <cellStyle name="출력 2 2 2 2 2 2 2 6" xfId="12652" xr:uid="{00000000-0005-0000-0000-0000F3570000}"/>
    <cellStyle name="출력 2 2 2 2 2 2 2 7" xfId="12386" xr:uid="{00000000-0005-0000-0000-0000F4570000}"/>
    <cellStyle name="출력 2 2 2 2 2 2 2 8" xfId="12963" xr:uid="{00000000-0005-0000-0000-0000F5570000}"/>
    <cellStyle name="출력 2 2 2 2 2 2 2 9" xfId="10909" xr:uid="{00000000-0005-0000-0000-0000F6570000}"/>
    <cellStyle name="출력 2 2 2 2 2 2 20" xfId="15412" xr:uid="{00000000-0005-0000-0000-0000F7570000}"/>
    <cellStyle name="출력 2 2 2 2 2 2 21" xfId="15556" xr:uid="{00000000-0005-0000-0000-0000F8570000}"/>
    <cellStyle name="출력 2 2 2 2 2 2 22" xfId="15697" xr:uid="{00000000-0005-0000-0000-0000F9570000}"/>
    <cellStyle name="출력 2 2 2 2 2 2 23" xfId="19832" xr:uid="{00000000-0005-0000-0000-0000FA570000}"/>
    <cellStyle name="출력 2 2 2 2 2 2 24" xfId="20150" xr:uid="{00000000-0005-0000-0000-0000FB570000}"/>
    <cellStyle name="출력 2 2 2 2 2 2 25" xfId="19697" xr:uid="{00000000-0005-0000-0000-0000FC570000}"/>
    <cellStyle name="출력 2 2 2 2 2 2 26" xfId="32960" xr:uid="{00000000-0005-0000-0000-0000FD570000}"/>
    <cellStyle name="출력 2 2 2 2 2 2 27" xfId="33603" xr:uid="{00000000-0005-0000-0000-0000FE570000}"/>
    <cellStyle name="출력 2 2 2 2 2 2 28" xfId="38874" xr:uid="{00000000-0005-0000-0000-0000FF570000}"/>
    <cellStyle name="출력 2 2 2 2 2 2 29" xfId="39502" xr:uid="{00000000-0005-0000-0000-000000580000}"/>
    <cellStyle name="출력 2 2 2 2 2 2 3" xfId="7732" xr:uid="{00000000-0005-0000-0000-000001580000}"/>
    <cellStyle name="출력 2 2 2 2 2 2 3 10" xfId="40959" xr:uid="{00000000-0005-0000-0000-000037070000}"/>
    <cellStyle name="출력 2 2 2 2 2 2 3 11" xfId="39716" xr:uid="{00000000-0005-0000-0000-000037070000}"/>
    <cellStyle name="출력 2 2 2 2 2 2 3 2" xfId="8538" xr:uid="{00000000-0005-0000-0000-000002580000}"/>
    <cellStyle name="출력 2 2 2 2 2 2 3 3" xfId="14561" xr:uid="{00000000-0005-0000-0000-000003580000}"/>
    <cellStyle name="출력 2 2 2 2 2 2 3 4" xfId="14537" xr:uid="{00000000-0005-0000-0000-000004580000}"/>
    <cellStyle name="출력 2 2 2 2 2 2 3 5" xfId="14061" xr:uid="{00000000-0005-0000-0000-000005580000}"/>
    <cellStyle name="출력 2 2 2 2 2 2 3 6" xfId="11265" xr:uid="{00000000-0005-0000-0000-000006580000}"/>
    <cellStyle name="출력 2 2 2 2 2 2 3 7" xfId="14465" xr:uid="{00000000-0005-0000-0000-000007580000}"/>
    <cellStyle name="출력 2 2 2 2 2 2 3 8" xfId="15737" xr:uid="{00000000-0005-0000-0000-000008580000}"/>
    <cellStyle name="출력 2 2 2 2 2 2 3 9" xfId="19168" xr:uid="{00000000-0005-0000-0000-000009580000}"/>
    <cellStyle name="출력 2 2 2 2 2 2 30" xfId="40232" xr:uid="{00000000-0005-0000-0000-000019030000}"/>
    <cellStyle name="출력 2 2 2 2 2 2 31" xfId="40409" xr:uid="{00000000-0005-0000-0000-00001E030000}"/>
    <cellStyle name="출력 2 2 2 2 2 2 32" xfId="40593" xr:uid="{00000000-0005-0000-0000-00001E030000}"/>
    <cellStyle name="출력 2 2 2 2 2 2 33" xfId="47159" xr:uid="{00000000-0005-0000-0000-00004B030000}"/>
    <cellStyle name="출력 2 2 2 2 2 2 34" xfId="46736" xr:uid="{00000000-0005-0000-0000-00004B030000}"/>
    <cellStyle name="출력 2 2 2 2 2 2 4" xfId="9174" xr:uid="{00000000-0005-0000-0000-00000A580000}"/>
    <cellStyle name="출력 2 2 2 2 2 2 5" xfId="9805" xr:uid="{00000000-0005-0000-0000-00000B580000}"/>
    <cellStyle name="출력 2 2 2 2 2 2 6" xfId="10115" xr:uid="{00000000-0005-0000-0000-00000C580000}"/>
    <cellStyle name="출력 2 2 2 2 2 2 7" xfId="9792" xr:uid="{00000000-0005-0000-0000-00000D580000}"/>
    <cellStyle name="출력 2 2 2 2 2 2 8" xfId="11034" xr:uid="{00000000-0005-0000-0000-00000E580000}"/>
    <cellStyle name="출력 2 2 2 2 2 2 9" xfId="10738" xr:uid="{00000000-0005-0000-0000-00000F580000}"/>
    <cellStyle name="출력 2 2 2 2 2 20" xfId="15255" xr:uid="{00000000-0005-0000-0000-000010580000}"/>
    <cellStyle name="출력 2 2 2 2 2 21" xfId="12526" xr:uid="{00000000-0005-0000-0000-000011580000}"/>
    <cellStyle name="출력 2 2 2 2 2 22" xfId="14705" xr:uid="{00000000-0005-0000-0000-000012580000}"/>
    <cellStyle name="출력 2 2 2 2 2 23" xfId="20020" xr:uid="{00000000-0005-0000-0000-000013580000}"/>
    <cellStyle name="출력 2 2 2 2 2 24" xfId="19803" xr:uid="{00000000-0005-0000-0000-000014580000}"/>
    <cellStyle name="출력 2 2 2 2 2 25" xfId="19913" xr:uid="{00000000-0005-0000-0000-000015580000}"/>
    <cellStyle name="출력 2 2 2 2 2 26" xfId="32805" xr:uid="{00000000-0005-0000-0000-000016580000}"/>
    <cellStyle name="출력 2 2 2 2 2 27" xfId="33253" xr:uid="{00000000-0005-0000-0000-000017580000}"/>
    <cellStyle name="출력 2 2 2 2 2 28" xfId="39027" xr:uid="{00000000-0005-0000-0000-000018580000}"/>
    <cellStyle name="출력 2 2 2 2 2 29" xfId="39346" xr:uid="{00000000-0005-0000-0000-000019580000}"/>
    <cellStyle name="출력 2 2 2 2 2 3" xfId="6771" xr:uid="{00000000-0005-0000-0000-00001A580000}"/>
    <cellStyle name="출력 2 2 2 2 2 3 10" xfId="12390" xr:uid="{00000000-0005-0000-0000-00001B580000}"/>
    <cellStyle name="출력 2 2 2 2 2 3 11" xfId="10606" xr:uid="{00000000-0005-0000-0000-00001C580000}"/>
    <cellStyle name="출력 2 2 2 2 2 3 12" xfId="13351" xr:uid="{00000000-0005-0000-0000-00001D580000}"/>
    <cellStyle name="출력 2 2 2 2 2 3 13" xfId="13721" xr:uid="{00000000-0005-0000-0000-00001E580000}"/>
    <cellStyle name="출력 2 2 2 2 2 3 14" xfId="13647" xr:uid="{00000000-0005-0000-0000-00001F580000}"/>
    <cellStyle name="출력 2 2 2 2 2 3 15" xfId="13232" xr:uid="{00000000-0005-0000-0000-000020580000}"/>
    <cellStyle name="출력 2 2 2 2 2 3 16" xfId="12844" xr:uid="{00000000-0005-0000-0000-000021580000}"/>
    <cellStyle name="출력 2 2 2 2 2 3 17" xfId="13790" xr:uid="{00000000-0005-0000-0000-000022580000}"/>
    <cellStyle name="출력 2 2 2 2 2 3 18" xfId="15344" xr:uid="{00000000-0005-0000-0000-000023580000}"/>
    <cellStyle name="출력 2 2 2 2 2 3 19" xfId="15490" xr:uid="{00000000-0005-0000-0000-000024580000}"/>
    <cellStyle name="출력 2 2 2 2 2 3 2" xfId="9154" xr:uid="{00000000-0005-0000-0000-000025580000}"/>
    <cellStyle name="출력 2 2 2 2 2 3 2 10" xfId="13587" xr:uid="{00000000-0005-0000-0000-000026580000}"/>
    <cellStyle name="출력 2 2 2 2 2 3 2 11" xfId="13956" xr:uid="{00000000-0005-0000-0000-000027580000}"/>
    <cellStyle name="출력 2 2 2 2 2 3 2 12" xfId="19551" xr:uid="{00000000-0005-0000-0000-000028580000}"/>
    <cellStyle name="출력 2 2 2 2 2 3 2 13" xfId="33765" xr:uid="{00000000-0005-0000-0000-000029580000}"/>
    <cellStyle name="출력 2 2 2 2 2 3 2 14" xfId="38712" xr:uid="{00000000-0005-0000-0000-00002A580000}"/>
    <cellStyle name="출력 2 2 2 2 2 3 2 15" xfId="41042" xr:uid="{00000000-0005-0000-0000-0000261B0000}"/>
    <cellStyle name="출력 2 2 2 2 2 3 2 16" xfId="46447" xr:uid="{00000000-0005-0000-0000-0000261B0000}"/>
    <cellStyle name="출력 2 2 2 2 2 3 2 2" xfId="11666" xr:uid="{00000000-0005-0000-0000-00002B580000}"/>
    <cellStyle name="출력 2 2 2 2 2 3 2 3" xfId="11866" xr:uid="{00000000-0005-0000-0000-00002C580000}"/>
    <cellStyle name="출력 2 2 2 2 2 3 2 4" xfId="12066" xr:uid="{00000000-0005-0000-0000-00002D580000}"/>
    <cellStyle name="출력 2 2 2 2 2 3 2 5" xfId="12266" xr:uid="{00000000-0005-0000-0000-00002E580000}"/>
    <cellStyle name="출력 2 2 2 2 2 3 2 6" xfId="12744" xr:uid="{00000000-0005-0000-0000-00002F580000}"/>
    <cellStyle name="출력 2 2 2 2 2 3 2 7" xfId="9997" xr:uid="{00000000-0005-0000-0000-000030580000}"/>
    <cellStyle name="출력 2 2 2 2 2 3 2 8" xfId="13106" xr:uid="{00000000-0005-0000-0000-000031580000}"/>
    <cellStyle name="출력 2 2 2 2 2 3 2 9" xfId="10929" xr:uid="{00000000-0005-0000-0000-000032580000}"/>
    <cellStyle name="출력 2 2 2 2 2 3 20" xfId="15632" xr:uid="{00000000-0005-0000-0000-000033580000}"/>
    <cellStyle name="출력 2 2 2 2 2 3 21" xfId="17840" xr:uid="{00000000-0005-0000-0000-000034580000}"/>
    <cellStyle name="출력 2 2 2 2 2 3 22" xfId="19365" xr:uid="{00000000-0005-0000-0000-000035580000}"/>
    <cellStyle name="출력 2 2 2 2 2 3 23" xfId="19757" xr:uid="{00000000-0005-0000-0000-000036580000}"/>
    <cellStyle name="출력 2 2 2 2 2 3 24" xfId="32890" xr:uid="{00000000-0005-0000-0000-000037580000}"/>
    <cellStyle name="출력 2 2 2 2 2 3 25" xfId="33532" xr:uid="{00000000-0005-0000-0000-000038580000}"/>
    <cellStyle name="출력 2 2 2 2 2 3 26" xfId="38944" xr:uid="{00000000-0005-0000-0000-000039580000}"/>
    <cellStyle name="출력 2 2 2 2 2 3 27" xfId="39432" xr:uid="{00000000-0005-0000-0000-00003A580000}"/>
    <cellStyle name="출력 2 2 2 2 2 3 28" xfId="40013" xr:uid="{00000000-0005-0000-0000-00001A030000}"/>
    <cellStyle name="출력 2 2 2 2 2 3 29" xfId="40336" xr:uid="{00000000-0005-0000-0000-00001F030000}"/>
    <cellStyle name="출력 2 2 2 2 2 3 3" xfId="9866" xr:uid="{00000000-0005-0000-0000-00003B580000}"/>
    <cellStyle name="출력 2 2 2 2 2 3 30" xfId="40517" xr:uid="{00000000-0005-0000-0000-00001F030000}"/>
    <cellStyle name="출력 2 2 2 2 2 3 31" xfId="47089" xr:uid="{00000000-0005-0000-0000-00004C030000}"/>
    <cellStyle name="출력 2 2 2 2 2 3 32" xfId="46949" xr:uid="{00000000-0005-0000-0000-00004C030000}"/>
    <cellStyle name="출력 2 2 2 2 2 3 4" xfId="10283" xr:uid="{00000000-0005-0000-0000-00003C580000}"/>
    <cellStyle name="출력 2 2 2 2 2 3 5" xfId="10304" xr:uid="{00000000-0005-0000-0000-00003D580000}"/>
    <cellStyle name="출력 2 2 2 2 2 3 6" xfId="9512" xr:uid="{00000000-0005-0000-0000-00003E580000}"/>
    <cellStyle name="출력 2 2 2 2 2 3 7" xfId="10800" xr:uid="{00000000-0005-0000-0000-00003F580000}"/>
    <cellStyle name="출력 2 2 2 2 2 3 8" xfId="10143" xr:uid="{00000000-0005-0000-0000-000040580000}"/>
    <cellStyle name="출력 2 2 2 2 2 3 9" xfId="10190" xr:uid="{00000000-0005-0000-0000-000041580000}"/>
    <cellStyle name="출력 2 2 2 2 2 30" xfId="39880" xr:uid="{00000000-0005-0000-0000-000018030000}"/>
    <cellStyle name="출력 2 2 2 2 2 31" xfId="39781" xr:uid="{00000000-0005-0000-0000-00001D030000}"/>
    <cellStyle name="출력 2 2 2 2 2 32" xfId="40109" xr:uid="{00000000-0005-0000-0000-00001D030000}"/>
    <cellStyle name="출력 2 2 2 2 2 33" xfId="46886" xr:uid="{00000000-0005-0000-0000-00004A030000}"/>
    <cellStyle name="출력 2 2 2 2 2 34" xfId="47197" xr:uid="{00000000-0005-0000-0000-00004A030000}"/>
    <cellStyle name="출력 2 2 2 2 2 4" xfId="8300" xr:uid="{00000000-0005-0000-0000-000042580000}"/>
    <cellStyle name="출력 2 2 2 2 2 4 10" xfId="13492" xr:uid="{00000000-0005-0000-0000-000043580000}"/>
    <cellStyle name="출력 2 2 2 2 2 4 11" xfId="13861" xr:uid="{00000000-0005-0000-0000-000044580000}"/>
    <cellStyle name="출력 2 2 2 2 2 4 12" xfId="19641" xr:uid="{00000000-0005-0000-0000-000045580000}"/>
    <cellStyle name="출력 2 2 2 2 2 4 13" xfId="33670" xr:uid="{00000000-0005-0000-0000-000046580000}"/>
    <cellStyle name="출력 2 2 2 2 2 4 14" xfId="38807" xr:uid="{00000000-0005-0000-0000-000047580000}"/>
    <cellStyle name="출력 2 2 2 2 2 4 15" xfId="40943" xr:uid="{00000000-0005-0000-0000-0000271B0000}"/>
    <cellStyle name="출력 2 2 2 2 2 4 16" xfId="46542" xr:uid="{00000000-0005-0000-0000-0000271B0000}"/>
    <cellStyle name="출력 2 2 2 2 2 4 2" xfId="11571" xr:uid="{00000000-0005-0000-0000-000048580000}"/>
    <cellStyle name="출력 2 2 2 2 2 4 3" xfId="11771" xr:uid="{00000000-0005-0000-0000-000049580000}"/>
    <cellStyle name="출력 2 2 2 2 2 4 4" xfId="11971" xr:uid="{00000000-0005-0000-0000-00004A580000}"/>
    <cellStyle name="출력 2 2 2 2 2 4 5" xfId="12171" xr:uid="{00000000-0005-0000-0000-00004B580000}"/>
    <cellStyle name="출력 2 2 2 2 2 4 6" xfId="12689" xr:uid="{00000000-0005-0000-0000-00004C580000}"/>
    <cellStyle name="출력 2 2 2 2 2 4 7" xfId="11183" xr:uid="{00000000-0005-0000-0000-00004D580000}"/>
    <cellStyle name="출력 2 2 2 2 2 4 8" xfId="13011" xr:uid="{00000000-0005-0000-0000-00004E580000}"/>
    <cellStyle name="출력 2 2 2 2 2 4 9" xfId="12438" xr:uid="{00000000-0005-0000-0000-00004F580000}"/>
    <cellStyle name="출력 2 2 2 2 2 5" xfId="9840" xr:uid="{00000000-0005-0000-0000-000050580000}"/>
    <cellStyle name="출력 2 2 2 2 2 5 2" xfId="18298" xr:uid="{00000000-0005-0000-0000-000051580000}"/>
    <cellStyle name="출력 2 2 2 2 2 5 3" xfId="33886" xr:uid="{00000000-0005-0000-0000-000052580000}"/>
    <cellStyle name="출력 2 2 2 2 2 5 4" xfId="38603" xr:uid="{00000000-0005-0000-0000-000053580000}"/>
    <cellStyle name="출력 2 2 2 2 2 5 5" xfId="41202" xr:uid="{00000000-0005-0000-0000-0000281B0000}"/>
    <cellStyle name="출력 2 2 2 2 2 5 6" xfId="46340" xr:uid="{00000000-0005-0000-0000-0000281B0000}"/>
    <cellStyle name="출력 2 2 2 2 2 6" xfId="10563" xr:uid="{00000000-0005-0000-0000-000054580000}"/>
    <cellStyle name="출력 2 2 2 2 2 7" xfId="10231" xr:uid="{00000000-0005-0000-0000-000055580000}"/>
    <cellStyle name="출력 2 2 2 2 2 8" xfId="9642" xr:uid="{00000000-0005-0000-0000-000056580000}"/>
    <cellStyle name="출력 2 2 2 2 2 9" xfId="9708" xr:uid="{00000000-0005-0000-0000-000057580000}"/>
    <cellStyle name="출력 2 2 2 2 20" xfId="15207" xr:uid="{00000000-0005-0000-0000-000058580000}"/>
    <cellStyle name="출력 2 2 2 2 21" xfId="15231" xr:uid="{00000000-0005-0000-0000-000059580000}"/>
    <cellStyle name="출력 2 2 2 2 22" xfId="11494" xr:uid="{00000000-0005-0000-0000-00005A580000}"/>
    <cellStyle name="출력 2 2 2 2 23" xfId="14739" xr:uid="{00000000-0005-0000-0000-00005B580000}"/>
    <cellStyle name="출력 2 2 2 2 24" xfId="20021" xr:uid="{00000000-0005-0000-0000-00005C580000}"/>
    <cellStyle name="출력 2 2 2 2 25" xfId="20065" xr:uid="{00000000-0005-0000-0000-00005D580000}"/>
    <cellStyle name="출력 2 2 2 2 26" xfId="18452" xr:uid="{00000000-0005-0000-0000-00005E580000}"/>
    <cellStyle name="출력 2 2 2 2 27" xfId="32804" xr:uid="{00000000-0005-0000-0000-00005F580000}"/>
    <cellStyle name="출력 2 2 2 2 28" xfId="33252" xr:uid="{00000000-0005-0000-0000-000060580000}"/>
    <cellStyle name="출력 2 2 2 2 29" xfId="39028" xr:uid="{00000000-0005-0000-0000-000061580000}"/>
    <cellStyle name="출력 2 2 2 2 3" xfId="6852" xr:uid="{00000000-0005-0000-0000-000062580000}"/>
    <cellStyle name="출력 2 2 2 2 3 10" xfId="11350" xr:uid="{00000000-0005-0000-0000-000063580000}"/>
    <cellStyle name="출력 2 2 2 2 3 11" xfId="10037" xr:uid="{00000000-0005-0000-0000-000064580000}"/>
    <cellStyle name="출력 2 2 2 2 3 12" xfId="10633" xr:uid="{00000000-0005-0000-0000-000065580000}"/>
    <cellStyle name="출력 2 2 2 2 3 13" xfId="12504" xr:uid="{00000000-0005-0000-0000-000066580000}"/>
    <cellStyle name="출력 2 2 2 2 3 14" xfId="13426" xr:uid="{00000000-0005-0000-0000-000067580000}"/>
    <cellStyle name="출력 2 2 2 2 3 15" xfId="13795" xr:uid="{00000000-0005-0000-0000-000068580000}"/>
    <cellStyle name="출력 2 2 2 2 3 16" xfId="14117" xr:uid="{00000000-0005-0000-0000-000069580000}"/>
    <cellStyle name="출력 2 2 2 2 3 17" xfId="14183" xr:uid="{00000000-0005-0000-0000-00006A580000}"/>
    <cellStyle name="출력 2 2 2 2 3 18" xfId="14930" xr:uid="{00000000-0005-0000-0000-00006B580000}"/>
    <cellStyle name="출력 2 2 2 2 3 19" xfId="14419" xr:uid="{00000000-0005-0000-0000-00006C580000}"/>
    <cellStyle name="출력 2 2 2 2 3 2" xfId="7735" xr:uid="{00000000-0005-0000-0000-00006D580000}"/>
    <cellStyle name="출력 2 2 2 2 3 2 10" xfId="13472" xr:uid="{00000000-0005-0000-0000-00006E580000}"/>
    <cellStyle name="출력 2 2 2 2 3 2 11" xfId="13841" xr:uid="{00000000-0005-0000-0000-00006F580000}"/>
    <cellStyle name="출력 2 2 2 2 3 2 12" xfId="19659" xr:uid="{00000000-0005-0000-0000-000070580000}"/>
    <cellStyle name="출력 2 2 2 2 3 2 13" xfId="33650" xr:uid="{00000000-0005-0000-0000-000071580000}"/>
    <cellStyle name="출력 2 2 2 2 3 2 14" xfId="38827" xr:uid="{00000000-0005-0000-0000-000072580000}"/>
    <cellStyle name="출력 2 2 2 2 3 2 15" xfId="39672" xr:uid="{00000000-0005-0000-0000-00002A1B0000}"/>
    <cellStyle name="출력 2 2 2 2 3 2 16" xfId="46562" xr:uid="{00000000-0005-0000-0000-00002A1B0000}"/>
    <cellStyle name="출력 2 2 2 2 3 2 2" xfId="11551" xr:uid="{00000000-0005-0000-0000-000073580000}"/>
    <cellStyle name="출력 2 2 2 2 3 2 3" xfId="11751" xr:uid="{00000000-0005-0000-0000-000074580000}"/>
    <cellStyle name="출력 2 2 2 2 3 2 4" xfId="11951" xr:uid="{00000000-0005-0000-0000-000075580000}"/>
    <cellStyle name="출력 2 2 2 2 3 2 5" xfId="12151" xr:uid="{00000000-0005-0000-0000-000076580000}"/>
    <cellStyle name="출력 2 2 2 2 3 2 6" xfId="12671" xr:uid="{00000000-0005-0000-0000-000077580000}"/>
    <cellStyle name="출력 2 2 2 2 3 2 7" xfId="11184" xr:uid="{00000000-0005-0000-0000-000078580000}"/>
    <cellStyle name="출력 2 2 2 2 3 2 8" xfId="12991" xr:uid="{00000000-0005-0000-0000-000079580000}"/>
    <cellStyle name="출력 2 2 2 2 3 2 9" xfId="12376" xr:uid="{00000000-0005-0000-0000-00007A580000}"/>
    <cellStyle name="출력 2 2 2 2 3 20" xfId="15411" xr:uid="{00000000-0005-0000-0000-00007B580000}"/>
    <cellStyle name="출력 2 2 2 2 3 21" xfId="15555" xr:uid="{00000000-0005-0000-0000-00007C580000}"/>
    <cellStyle name="출력 2 2 2 2 3 22" xfId="15696" xr:uid="{00000000-0005-0000-0000-00007D580000}"/>
    <cellStyle name="출력 2 2 2 2 3 23" xfId="19833" xr:uid="{00000000-0005-0000-0000-00007E580000}"/>
    <cellStyle name="출력 2 2 2 2 3 24" xfId="19355" xr:uid="{00000000-0005-0000-0000-00007F580000}"/>
    <cellStyle name="출력 2 2 2 2 3 25" xfId="19698" xr:uid="{00000000-0005-0000-0000-000080580000}"/>
    <cellStyle name="출력 2 2 2 2 3 26" xfId="32959" xr:uid="{00000000-0005-0000-0000-000081580000}"/>
    <cellStyle name="출력 2 2 2 2 3 27" xfId="33602" xr:uid="{00000000-0005-0000-0000-000082580000}"/>
    <cellStyle name="출력 2 2 2 2 3 28" xfId="38875" xr:uid="{00000000-0005-0000-0000-000083580000}"/>
    <cellStyle name="출력 2 2 2 2 3 29" xfId="39501" xr:uid="{00000000-0005-0000-0000-000084580000}"/>
    <cellStyle name="출력 2 2 2 2 3 3" xfId="7734" xr:uid="{00000000-0005-0000-0000-000085580000}"/>
    <cellStyle name="출력 2 2 2 2 3 3 10" xfId="40960" xr:uid="{00000000-0005-0000-0000-00003B070000}"/>
    <cellStyle name="출력 2 2 2 2 3 3 11" xfId="40113" xr:uid="{00000000-0005-0000-0000-00003B070000}"/>
    <cellStyle name="출력 2 2 2 2 3 3 2" xfId="8537" xr:uid="{00000000-0005-0000-0000-000086580000}"/>
    <cellStyle name="출력 2 2 2 2 3 3 3" xfId="14563" xr:uid="{00000000-0005-0000-0000-000087580000}"/>
    <cellStyle name="출력 2 2 2 2 3 3 4" xfId="14190" xr:uid="{00000000-0005-0000-0000-000088580000}"/>
    <cellStyle name="출력 2 2 2 2 3 3 5" xfId="14737" xr:uid="{00000000-0005-0000-0000-000089580000}"/>
    <cellStyle name="출력 2 2 2 2 3 3 6" xfId="9922" xr:uid="{00000000-0005-0000-0000-00008A580000}"/>
    <cellStyle name="출력 2 2 2 2 3 3 7" xfId="14114" xr:uid="{00000000-0005-0000-0000-00008B580000}"/>
    <cellStyle name="출력 2 2 2 2 3 3 8" xfId="15736" xr:uid="{00000000-0005-0000-0000-00008C580000}"/>
    <cellStyle name="출력 2 2 2 2 3 3 9" xfId="19169" xr:uid="{00000000-0005-0000-0000-00008D580000}"/>
    <cellStyle name="출력 2 2 2 2 3 30" xfId="40231" xr:uid="{00000000-0005-0000-0000-00001B030000}"/>
    <cellStyle name="출력 2 2 2 2 3 31" xfId="40408" xr:uid="{00000000-0005-0000-0000-000020030000}"/>
    <cellStyle name="출력 2 2 2 2 3 32" xfId="40592" xr:uid="{00000000-0005-0000-0000-000020030000}"/>
    <cellStyle name="출력 2 2 2 2 3 33" xfId="47158" xr:uid="{00000000-0005-0000-0000-00004D030000}"/>
    <cellStyle name="출력 2 2 2 2 3 34" xfId="46995" xr:uid="{00000000-0005-0000-0000-00004D030000}"/>
    <cellStyle name="출력 2 2 2 2 3 4" xfId="9236" xr:uid="{00000000-0005-0000-0000-00008E580000}"/>
    <cellStyle name="출력 2 2 2 2 3 5" xfId="10259" xr:uid="{00000000-0005-0000-0000-00008F580000}"/>
    <cellStyle name="출력 2 2 2 2 3 6" xfId="10042" xr:uid="{00000000-0005-0000-0000-000090580000}"/>
    <cellStyle name="출력 2 2 2 2 3 7" xfId="10541" xr:uid="{00000000-0005-0000-0000-000091580000}"/>
    <cellStyle name="출력 2 2 2 2 3 8" xfId="10683" xr:uid="{00000000-0005-0000-0000-000092580000}"/>
    <cellStyle name="출력 2 2 2 2 3 9" xfId="11028" xr:uid="{00000000-0005-0000-0000-000093580000}"/>
    <cellStyle name="출력 2 2 2 2 30" xfId="39345" xr:uid="{00000000-0005-0000-0000-000094580000}"/>
    <cellStyle name="출력 2 2 2 2 31" xfId="39879" xr:uid="{00000000-0005-0000-0000-000017030000}"/>
    <cellStyle name="출력 2 2 2 2 32" xfId="40205" xr:uid="{00000000-0005-0000-0000-00001C030000}"/>
    <cellStyle name="출력 2 2 2 2 33" xfId="40227" xr:uid="{00000000-0005-0000-0000-00001C030000}"/>
    <cellStyle name="출력 2 2 2 2 34" xfId="46885" xr:uid="{00000000-0005-0000-0000-000049030000}"/>
    <cellStyle name="출력 2 2 2 2 35" xfId="47206" xr:uid="{00000000-0005-0000-0000-000049030000}"/>
    <cellStyle name="출력 2 2 2 2 4" xfId="6770" xr:uid="{00000000-0005-0000-0000-000095580000}"/>
    <cellStyle name="출력 2 2 2 2 4 10" xfId="12517" xr:uid="{00000000-0005-0000-0000-000096580000}"/>
    <cellStyle name="출력 2 2 2 2 4 11" xfId="12562" xr:uid="{00000000-0005-0000-0000-000097580000}"/>
    <cellStyle name="출력 2 2 2 2 4 12" xfId="13350" xr:uid="{00000000-0005-0000-0000-000098580000}"/>
    <cellStyle name="출력 2 2 2 2 4 13" xfId="13720" xr:uid="{00000000-0005-0000-0000-000099580000}"/>
    <cellStyle name="출력 2 2 2 2 4 14" xfId="11454" xr:uid="{00000000-0005-0000-0000-00009A580000}"/>
    <cellStyle name="출력 2 2 2 2 4 15" xfId="14339" xr:uid="{00000000-0005-0000-0000-00009B580000}"/>
    <cellStyle name="출력 2 2 2 2 4 16" xfId="15128" xr:uid="{00000000-0005-0000-0000-00009C580000}"/>
    <cellStyle name="출력 2 2 2 2 4 17" xfId="14357" xr:uid="{00000000-0005-0000-0000-00009D580000}"/>
    <cellStyle name="출력 2 2 2 2 4 18" xfId="15343" xr:uid="{00000000-0005-0000-0000-00009E580000}"/>
    <cellStyle name="출력 2 2 2 2 4 19" xfId="15489" xr:uid="{00000000-0005-0000-0000-00009F580000}"/>
    <cellStyle name="출력 2 2 2 2 4 2" xfId="9489" xr:uid="{00000000-0005-0000-0000-0000A0580000}"/>
    <cellStyle name="출력 2 2 2 2 4 2 10" xfId="13441" xr:uid="{00000000-0005-0000-0000-0000A1580000}"/>
    <cellStyle name="출력 2 2 2 2 4 2 11" xfId="13810" xr:uid="{00000000-0005-0000-0000-0000A2580000}"/>
    <cellStyle name="출력 2 2 2 2 4 2 12" xfId="19200" xr:uid="{00000000-0005-0000-0000-0000A3580000}"/>
    <cellStyle name="출력 2 2 2 2 4 2 13" xfId="33619" xr:uid="{00000000-0005-0000-0000-0000A4580000}"/>
    <cellStyle name="출력 2 2 2 2 4 2 14" xfId="38858" xr:uid="{00000000-0005-0000-0000-0000A5580000}"/>
    <cellStyle name="출력 2 2 2 2 4 2 15" xfId="39737" xr:uid="{00000000-0005-0000-0000-00002C1B0000}"/>
    <cellStyle name="출력 2 2 2 2 4 2 16" xfId="46593" xr:uid="{00000000-0005-0000-0000-00002C1B0000}"/>
    <cellStyle name="출력 2 2 2 2 4 2 2" xfId="11520" xr:uid="{00000000-0005-0000-0000-0000A6580000}"/>
    <cellStyle name="출력 2 2 2 2 4 2 3" xfId="11720" xr:uid="{00000000-0005-0000-0000-0000A7580000}"/>
    <cellStyle name="출력 2 2 2 2 4 2 4" xfId="11920" xr:uid="{00000000-0005-0000-0000-0000A8580000}"/>
    <cellStyle name="출력 2 2 2 2 4 2 5" xfId="12120" xr:uid="{00000000-0005-0000-0000-0000A9580000}"/>
    <cellStyle name="출력 2 2 2 2 4 2 6" xfId="12650" xr:uid="{00000000-0005-0000-0000-0000AA580000}"/>
    <cellStyle name="출력 2 2 2 2 4 2 7" xfId="12552" xr:uid="{00000000-0005-0000-0000-0000AB580000}"/>
    <cellStyle name="출력 2 2 2 2 4 2 8" xfId="12960" xr:uid="{00000000-0005-0000-0000-0000AC580000}"/>
    <cellStyle name="출력 2 2 2 2 4 2 9" xfId="12560" xr:uid="{00000000-0005-0000-0000-0000AD580000}"/>
    <cellStyle name="출력 2 2 2 2 4 20" xfId="15631" xr:uid="{00000000-0005-0000-0000-0000AE580000}"/>
    <cellStyle name="출력 2 2 2 2 4 21" xfId="18363" xr:uid="{00000000-0005-0000-0000-0000AF580000}"/>
    <cellStyle name="출력 2 2 2 2 4 22" xfId="18498" xr:uid="{00000000-0005-0000-0000-0000B0580000}"/>
    <cellStyle name="출력 2 2 2 2 4 23" xfId="19758" xr:uid="{00000000-0005-0000-0000-0000B1580000}"/>
    <cellStyle name="출력 2 2 2 2 4 24" xfId="32889" xr:uid="{00000000-0005-0000-0000-0000B2580000}"/>
    <cellStyle name="출력 2 2 2 2 4 25" xfId="33531" xr:uid="{00000000-0005-0000-0000-0000B3580000}"/>
    <cellStyle name="출력 2 2 2 2 4 26" xfId="38945" xr:uid="{00000000-0005-0000-0000-0000B4580000}"/>
    <cellStyle name="출력 2 2 2 2 4 27" xfId="39431" xr:uid="{00000000-0005-0000-0000-0000B5580000}"/>
    <cellStyle name="출력 2 2 2 2 4 28" xfId="39534" xr:uid="{00000000-0005-0000-0000-00001C030000}"/>
    <cellStyle name="출력 2 2 2 2 4 29" xfId="40335" xr:uid="{00000000-0005-0000-0000-000021030000}"/>
    <cellStyle name="출력 2 2 2 2 4 3" xfId="10395" xr:uid="{00000000-0005-0000-0000-0000B6580000}"/>
    <cellStyle name="출력 2 2 2 2 4 30" xfId="40516" xr:uid="{00000000-0005-0000-0000-000021030000}"/>
    <cellStyle name="출력 2 2 2 2 4 31" xfId="47088" xr:uid="{00000000-0005-0000-0000-00004E030000}"/>
    <cellStyle name="출력 2 2 2 2 4 32" xfId="46948" xr:uid="{00000000-0005-0000-0000-00004E030000}"/>
    <cellStyle name="출력 2 2 2 2 4 4" xfId="9758" xr:uid="{00000000-0005-0000-0000-0000B7580000}"/>
    <cellStyle name="출력 2 2 2 2 4 5" xfId="10124" xr:uid="{00000000-0005-0000-0000-0000B8580000}"/>
    <cellStyle name="출력 2 2 2 2 4 6" xfId="10479" xr:uid="{00000000-0005-0000-0000-0000B9580000}"/>
    <cellStyle name="출력 2 2 2 2 4 7" xfId="10928" xr:uid="{00000000-0005-0000-0000-0000BA580000}"/>
    <cellStyle name="출력 2 2 2 2 4 8" xfId="11104" xr:uid="{00000000-0005-0000-0000-0000BB580000}"/>
    <cellStyle name="출력 2 2 2 2 4 9" xfId="9948" xr:uid="{00000000-0005-0000-0000-0000BC580000}"/>
    <cellStyle name="출력 2 2 2 2 5" xfId="9076" xr:uid="{00000000-0005-0000-0000-0000BD580000}"/>
    <cellStyle name="출력 2 2 2 2 5 10" xfId="13501" xr:uid="{00000000-0005-0000-0000-0000BE580000}"/>
    <cellStyle name="출력 2 2 2 2 5 11" xfId="13870" xr:uid="{00000000-0005-0000-0000-0000BF580000}"/>
    <cellStyle name="출력 2 2 2 2 5 12" xfId="19633" xr:uid="{00000000-0005-0000-0000-0000C0580000}"/>
    <cellStyle name="출력 2 2 2 2 5 13" xfId="33679" xr:uid="{00000000-0005-0000-0000-0000C1580000}"/>
    <cellStyle name="출력 2 2 2 2 5 14" xfId="38798" xr:uid="{00000000-0005-0000-0000-0000C2580000}"/>
    <cellStyle name="출력 2 2 2 2 5 15" xfId="39755" xr:uid="{00000000-0005-0000-0000-00002D1B0000}"/>
    <cellStyle name="출력 2 2 2 2 5 16" xfId="46533" xr:uid="{00000000-0005-0000-0000-00002D1B0000}"/>
    <cellStyle name="출력 2 2 2 2 5 2" xfId="11580" xr:uid="{00000000-0005-0000-0000-0000C3580000}"/>
    <cellStyle name="출력 2 2 2 2 5 3" xfId="11780" xr:uid="{00000000-0005-0000-0000-0000C4580000}"/>
    <cellStyle name="출력 2 2 2 2 5 4" xfId="11980" xr:uid="{00000000-0005-0000-0000-0000C5580000}"/>
    <cellStyle name="출력 2 2 2 2 5 5" xfId="12180" xr:uid="{00000000-0005-0000-0000-0000C6580000}"/>
    <cellStyle name="출력 2 2 2 2 5 6" xfId="12693" xr:uid="{00000000-0005-0000-0000-0000C7580000}"/>
    <cellStyle name="출력 2 2 2 2 5 7" xfId="10044" xr:uid="{00000000-0005-0000-0000-0000C8580000}"/>
    <cellStyle name="출력 2 2 2 2 5 8" xfId="13020" xr:uid="{00000000-0005-0000-0000-0000C9580000}"/>
    <cellStyle name="출력 2 2 2 2 5 9" xfId="12422" xr:uid="{00000000-0005-0000-0000-0000CA580000}"/>
    <cellStyle name="출력 2 2 2 2 6" xfId="10224" xr:uid="{00000000-0005-0000-0000-0000CB580000}"/>
    <cellStyle name="출력 2 2 2 2 6 2" xfId="19047" xr:uid="{00000000-0005-0000-0000-0000CC580000}"/>
    <cellStyle name="출력 2 2 2 2 6 3" xfId="33885" xr:uid="{00000000-0005-0000-0000-0000CD580000}"/>
    <cellStyle name="출력 2 2 2 2 6 4" xfId="38604" xr:uid="{00000000-0005-0000-0000-0000CE580000}"/>
    <cellStyle name="출력 2 2 2 2 6 5" xfId="41206" xr:uid="{00000000-0005-0000-0000-00002E1B0000}"/>
    <cellStyle name="출력 2 2 2 2 6 6" xfId="46341" xr:uid="{00000000-0005-0000-0000-00002E1B0000}"/>
    <cellStyle name="출력 2 2 2 2 7" xfId="10625" xr:uid="{00000000-0005-0000-0000-0000CF580000}"/>
    <cellStyle name="출력 2 2 2 2 8" xfId="10584" xr:uid="{00000000-0005-0000-0000-0000D0580000}"/>
    <cellStyle name="출력 2 2 2 2 9" xfId="10370" xr:uid="{00000000-0005-0000-0000-0000D1580000}"/>
    <cellStyle name="출력 2 2 2 20" xfId="14549" xr:uid="{00000000-0005-0000-0000-0000D2580000}"/>
    <cellStyle name="출력 2 2 2 21" xfId="15256" xr:uid="{00000000-0005-0000-0000-0000D3580000}"/>
    <cellStyle name="출력 2 2 2 22" xfId="15206" xr:uid="{00000000-0005-0000-0000-0000D4580000}"/>
    <cellStyle name="출력 2 2 2 23" xfId="15420" xr:uid="{00000000-0005-0000-0000-0000D5580000}"/>
    <cellStyle name="출력 2 2 2 24" xfId="20022" xr:uid="{00000000-0005-0000-0000-0000D6580000}"/>
    <cellStyle name="출력 2 2 2 25" xfId="18355" xr:uid="{00000000-0005-0000-0000-0000D7580000}"/>
    <cellStyle name="출력 2 2 2 26" xfId="17834" xr:uid="{00000000-0005-0000-0000-0000D8580000}"/>
    <cellStyle name="출력 2 2 2 27" xfId="32803" xr:uid="{00000000-0005-0000-0000-0000D9580000}"/>
    <cellStyle name="출력 2 2 2 28" xfId="33251" xr:uid="{00000000-0005-0000-0000-0000DA580000}"/>
    <cellStyle name="출력 2 2 2 29" xfId="39029" xr:uid="{00000000-0005-0000-0000-0000DB580000}"/>
    <cellStyle name="출력 2 2 2 3" xfId="6851" xr:uid="{00000000-0005-0000-0000-0000DC580000}"/>
    <cellStyle name="출력 2 2 2 3 10" xfId="11349" xr:uid="{00000000-0005-0000-0000-0000DD580000}"/>
    <cellStyle name="출력 2 2 2 3 11" xfId="11274" xr:uid="{00000000-0005-0000-0000-0000DE580000}"/>
    <cellStyle name="출력 2 2 2 3 12" xfId="11389" xr:uid="{00000000-0005-0000-0000-0000DF580000}"/>
    <cellStyle name="출력 2 2 2 3 13" xfId="11342" xr:uid="{00000000-0005-0000-0000-0000E0580000}"/>
    <cellStyle name="출력 2 2 2 3 14" xfId="13425" xr:uid="{00000000-0005-0000-0000-0000E1580000}"/>
    <cellStyle name="출력 2 2 2 3 15" xfId="13794" xr:uid="{00000000-0005-0000-0000-0000E2580000}"/>
    <cellStyle name="출력 2 2 2 3 16" xfId="10950" xr:uid="{00000000-0005-0000-0000-0000E3580000}"/>
    <cellStyle name="출력 2 2 2 3 17" xfId="14027" xr:uid="{00000000-0005-0000-0000-0000E4580000}"/>
    <cellStyle name="출력 2 2 2 3 18" xfId="13271" xr:uid="{00000000-0005-0000-0000-0000E5580000}"/>
    <cellStyle name="출력 2 2 2 3 19" xfId="13245" xr:uid="{00000000-0005-0000-0000-0000E6580000}"/>
    <cellStyle name="출력 2 2 2 3 2" xfId="7737" xr:uid="{00000000-0005-0000-0000-0000E7580000}"/>
    <cellStyle name="출력 2 2 2 3 2 10" xfId="13471" xr:uid="{00000000-0005-0000-0000-0000E8580000}"/>
    <cellStyle name="출력 2 2 2 3 2 11" xfId="13840" xr:uid="{00000000-0005-0000-0000-0000E9580000}"/>
    <cellStyle name="출력 2 2 2 3 2 12" xfId="19660" xr:uid="{00000000-0005-0000-0000-0000EA580000}"/>
    <cellStyle name="출력 2 2 2 3 2 13" xfId="33649" xr:uid="{00000000-0005-0000-0000-0000EB580000}"/>
    <cellStyle name="출력 2 2 2 3 2 14" xfId="38828" xr:uid="{00000000-0005-0000-0000-0000EC580000}"/>
    <cellStyle name="출력 2 2 2 3 2 15" xfId="41585" xr:uid="{00000000-0005-0000-0000-0000301B0000}"/>
    <cellStyle name="출력 2 2 2 3 2 16" xfId="46563" xr:uid="{00000000-0005-0000-0000-0000301B0000}"/>
    <cellStyle name="출력 2 2 2 3 2 2" xfId="11550" xr:uid="{00000000-0005-0000-0000-0000ED580000}"/>
    <cellStyle name="출력 2 2 2 3 2 3" xfId="11750" xr:uid="{00000000-0005-0000-0000-0000EE580000}"/>
    <cellStyle name="출력 2 2 2 3 2 4" xfId="11950" xr:uid="{00000000-0005-0000-0000-0000EF580000}"/>
    <cellStyle name="출력 2 2 2 3 2 5" xfId="12150" xr:uid="{00000000-0005-0000-0000-0000F0580000}"/>
    <cellStyle name="출력 2 2 2 3 2 6" xfId="12670" xr:uid="{00000000-0005-0000-0000-0000F1580000}"/>
    <cellStyle name="출력 2 2 2 3 2 7" xfId="11161" xr:uid="{00000000-0005-0000-0000-0000F2580000}"/>
    <cellStyle name="출력 2 2 2 3 2 8" xfId="12990" xr:uid="{00000000-0005-0000-0000-0000F3580000}"/>
    <cellStyle name="출력 2 2 2 3 2 9" xfId="12443" xr:uid="{00000000-0005-0000-0000-0000F4580000}"/>
    <cellStyle name="출력 2 2 2 3 20" xfId="15410" xr:uid="{00000000-0005-0000-0000-0000F5580000}"/>
    <cellStyle name="출력 2 2 2 3 21" xfId="15554" xr:uid="{00000000-0005-0000-0000-0000F6580000}"/>
    <cellStyle name="출력 2 2 2 3 22" xfId="15695" xr:uid="{00000000-0005-0000-0000-0000F7580000}"/>
    <cellStyle name="출력 2 2 2 3 23" xfId="19834" xr:uid="{00000000-0005-0000-0000-0000F8580000}"/>
    <cellStyle name="출력 2 2 2 3 24" xfId="19349" xr:uid="{00000000-0005-0000-0000-0000F9580000}"/>
    <cellStyle name="출력 2 2 2 3 25" xfId="19699" xr:uid="{00000000-0005-0000-0000-0000FA580000}"/>
    <cellStyle name="출력 2 2 2 3 26" xfId="32958" xr:uid="{00000000-0005-0000-0000-0000FB580000}"/>
    <cellStyle name="출력 2 2 2 3 27" xfId="33601" xr:uid="{00000000-0005-0000-0000-0000FC580000}"/>
    <cellStyle name="출력 2 2 2 3 28" xfId="38876" xr:uid="{00000000-0005-0000-0000-0000FD580000}"/>
    <cellStyle name="출력 2 2 2 3 29" xfId="39500" xr:uid="{00000000-0005-0000-0000-0000FE580000}"/>
    <cellStyle name="출력 2 2 2 3 3" xfId="7736" xr:uid="{00000000-0005-0000-0000-0000FF580000}"/>
    <cellStyle name="출력 2 2 2 3 3 10" xfId="40961" xr:uid="{00000000-0005-0000-0000-00003F070000}"/>
    <cellStyle name="출력 2 2 2 3 3 11" xfId="41005" xr:uid="{00000000-0005-0000-0000-00003F070000}"/>
    <cellStyle name="출력 2 2 2 3 3 2" xfId="8536" xr:uid="{00000000-0005-0000-0000-000000590000}"/>
    <cellStyle name="출력 2 2 2 3 3 3" xfId="14564" xr:uid="{00000000-0005-0000-0000-000001590000}"/>
    <cellStyle name="출력 2 2 2 3 3 4" xfId="14538" xr:uid="{00000000-0005-0000-0000-000002590000}"/>
    <cellStyle name="출력 2 2 2 3 3 5" xfId="12891" xr:uid="{00000000-0005-0000-0000-000003590000}"/>
    <cellStyle name="출력 2 2 2 3 3 6" xfId="14698" xr:uid="{00000000-0005-0000-0000-000004590000}"/>
    <cellStyle name="출력 2 2 2 3 3 7" xfId="15086" xr:uid="{00000000-0005-0000-0000-000005590000}"/>
    <cellStyle name="출력 2 2 2 3 3 8" xfId="15728" xr:uid="{00000000-0005-0000-0000-000006590000}"/>
    <cellStyle name="출력 2 2 2 3 3 9" xfId="19170" xr:uid="{00000000-0005-0000-0000-000007590000}"/>
    <cellStyle name="출력 2 2 2 3 30" xfId="40230" xr:uid="{00000000-0005-0000-0000-00001D030000}"/>
    <cellStyle name="출력 2 2 2 3 31" xfId="40407" xr:uid="{00000000-0005-0000-0000-000022030000}"/>
    <cellStyle name="출력 2 2 2 3 32" xfId="40591" xr:uid="{00000000-0005-0000-0000-000022030000}"/>
    <cellStyle name="출력 2 2 2 3 33" xfId="47157" xr:uid="{00000000-0005-0000-0000-00004F030000}"/>
    <cellStyle name="출력 2 2 2 3 34" xfId="47181" xr:uid="{00000000-0005-0000-0000-00004F030000}"/>
    <cellStyle name="출력 2 2 2 3 4" xfId="8802" xr:uid="{00000000-0005-0000-0000-000008590000}"/>
    <cellStyle name="출력 2 2 2 3 5" xfId="10182" xr:uid="{00000000-0005-0000-0000-000009590000}"/>
    <cellStyle name="출력 2 2 2 3 6" xfId="10113" xr:uid="{00000000-0005-0000-0000-00000A590000}"/>
    <cellStyle name="출력 2 2 2 3 7" xfId="10863" xr:uid="{00000000-0005-0000-0000-00000B590000}"/>
    <cellStyle name="출력 2 2 2 3 8" xfId="10417" xr:uid="{00000000-0005-0000-0000-00000C590000}"/>
    <cellStyle name="출력 2 2 2 3 9" xfId="10970" xr:uid="{00000000-0005-0000-0000-00000D590000}"/>
    <cellStyle name="출력 2 2 2 30" xfId="39344" xr:uid="{00000000-0005-0000-0000-00000E590000}"/>
    <cellStyle name="출력 2 2 2 31" xfId="39870" xr:uid="{00000000-0005-0000-0000-000016030000}"/>
    <cellStyle name="출력 2 2 2 32" xfId="40170" xr:uid="{00000000-0005-0000-0000-00001B030000}"/>
    <cellStyle name="출력 2 2 2 33" xfId="40000" xr:uid="{00000000-0005-0000-0000-00001B030000}"/>
    <cellStyle name="출력 2 2 2 34" xfId="46884" xr:uid="{00000000-0005-0000-0000-000048030000}"/>
    <cellStyle name="출력 2 2 2 35" xfId="47196" xr:uid="{00000000-0005-0000-0000-000048030000}"/>
    <cellStyle name="출력 2 2 2 4" xfId="6769" xr:uid="{00000000-0005-0000-0000-00000F590000}"/>
    <cellStyle name="출력 2 2 2 4 10" xfId="11213" xr:uid="{00000000-0005-0000-0000-000010590000}"/>
    <cellStyle name="출력 2 2 2 4 11" xfId="12439" xr:uid="{00000000-0005-0000-0000-000011590000}"/>
    <cellStyle name="출력 2 2 2 4 12" xfId="13349" xr:uid="{00000000-0005-0000-0000-000012590000}"/>
    <cellStyle name="출력 2 2 2 4 13" xfId="13719" xr:uid="{00000000-0005-0000-0000-000013590000}"/>
    <cellStyle name="출력 2 2 2 4 14" xfId="14097" xr:uid="{00000000-0005-0000-0000-000014590000}"/>
    <cellStyle name="출력 2 2 2 4 15" xfId="14321" xr:uid="{00000000-0005-0000-0000-000015590000}"/>
    <cellStyle name="출력 2 2 2 4 16" xfId="14267" xr:uid="{00000000-0005-0000-0000-000016590000}"/>
    <cellStyle name="출력 2 2 2 4 17" xfId="10732" xr:uid="{00000000-0005-0000-0000-000017590000}"/>
    <cellStyle name="출력 2 2 2 4 18" xfId="15342" xr:uid="{00000000-0005-0000-0000-000018590000}"/>
    <cellStyle name="출력 2 2 2 4 19" xfId="15488" xr:uid="{00000000-0005-0000-0000-000019590000}"/>
    <cellStyle name="출력 2 2 2 4 2" xfId="9487" xr:uid="{00000000-0005-0000-0000-00001A590000}"/>
    <cellStyle name="출력 2 2 2 4 2 10" xfId="13508" xr:uid="{00000000-0005-0000-0000-00001B590000}"/>
    <cellStyle name="출력 2 2 2 4 2 11" xfId="13877" xr:uid="{00000000-0005-0000-0000-00001C590000}"/>
    <cellStyle name="출력 2 2 2 4 2 12" xfId="19626" xr:uid="{00000000-0005-0000-0000-00001D590000}"/>
    <cellStyle name="출력 2 2 2 4 2 13" xfId="33686" xr:uid="{00000000-0005-0000-0000-00001E590000}"/>
    <cellStyle name="출력 2 2 2 4 2 14" xfId="38791" xr:uid="{00000000-0005-0000-0000-00001F590000}"/>
    <cellStyle name="출력 2 2 2 4 2 15" xfId="40939" xr:uid="{00000000-0005-0000-0000-0000321B0000}"/>
    <cellStyle name="출력 2 2 2 4 2 16" xfId="46526" xr:uid="{00000000-0005-0000-0000-0000321B0000}"/>
    <cellStyle name="출력 2 2 2 4 2 2" xfId="11587" xr:uid="{00000000-0005-0000-0000-000020590000}"/>
    <cellStyle name="출력 2 2 2 4 2 3" xfId="11787" xr:uid="{00000000-0005-0000-0000-000021590000}"/>
    <cellStyle name="출력 2 2 2 4 2 4" xfId="11987" xr:uid="{00000000-0005-0000-0000-000022590000}"/>
    <cellStyle name="출력 2 2 2 4 2 5" xfId="12187" xr:uid="{00000000-0005-0000-0000-000023590000}"/>
    <cellStyle name="출력 2 2 2 4 2 6" xfId="12698" xr:uid="{00000000-0005-0000-0000-000024590000}"/>
    <cellStyle name="출력 2 2 2 4 2 7" xfId="12336" xr:uid="{00000000-0005-0000-0000-000025590000}"/>
    <cellStyle name="출력 2 2 2 4 2 8" xfId="13027" xr:uid="{00000000-0005-0000-0000-000026590000}"/>
    <cellStyle name="출력 2 2 2 4 2 9" xfId="10914" xr:uid="{00000000-0005-0000-0000-000027590000}"/>
    <cellStyle name="출력 2 2 2 4 20" xfId="15630" xr:uid="{00000000-0005-0000-0000-000028590000}"/>
    <cellStyle name="출력 2 2 2 4 21" xfId="18364" xr:uid="{00000000-0005-0000-0000-000029590000}"/>
    <cellStyle name="출력 2 2 2 4 22" xfId="19808" xr:uid="{00000000-0005-0000-0000-00002A590000}"/>
    <cellStyle name="출력 2 2 2 4 23" xfId="19759" xr:uid="{00000000-0005-0000-0000-00002B590000}"/>
    <cellStyle name="출력 2 2 2 4 24" xfId="32888" xr:uid="{00000000-0005-0000-0000-00002C590000}"/>
    <cellStyle name="출력 2 2 2 4 25" xfId="33530" xr:uid="{00000000-0005-0000-0000-00002D590000}"/>
    <cellStyle name="출력 2 2 2 4 26" xfId="38946" xr:uid="{00000000-0005-0000-0000-00002E590000}"/>
    <cellStyle name="출력 2 2 2 4 27" xfId="39430" xr:uid="{00000000-0005-0000-0000-00002F590000}"/>
    <cellStyle name="출력 2 2 2 4 28" xfId="40002" xr:uid="{00000000-0005-0000-0000-00001E030000}"/>
    <cellStyle name="출력 2 2 2 4 29" xfId="40334" xr:uid="{00000000-0005-0000-0000-000023030000}"/>
    <cellStyle name="출력 2 2 2 4 3" xfId="9956" xr:uid="{00000000-0005-0000-0000-000030590000}"/>
    <cellStyle name="출력 2 2 2 4 30" xfId="40515" xr:uid="{00000000-0005-0000-0000-000023030000}"/>
    <cellStyle name="출력 2 2 2 4 31" xfId="47087" xr:uid="{00000000-0005-0000-0000-000050030000}"/>
    <cellStyle name="출력 2 2 2 4 32" xfId="46947" xr:uid="{00000000-0005-0000-0000-000050030000}"/>
    <cellStyle name="출력 2 2 2 4 4" xfId="9638" xr:uid="{00000000-0005-0000-0000-000031590000}"/>
    <cellStyle name="출력 2 2 2 4 5" xfId="9831" xr:uid="{00000000-0005-0000-0000-000032590000}"/>
    <cellStyle name="출력 2 2 2 4 6" xfId="9972" xr:uid="{00000000-0005-0000-0000-000033590000}"/>
    <cellStyle name="출력 2 2 2 4 7" xfId="10381" xr:uid="{00000000-0005-0000-0000-000034590000}"/>
    <cellStyle name="출력 2 2 2 4 8" xfId="11069" xr:uid="{00000000-0005-0000-0000-000035590000}"/>
    <cellStyle name="출력 2 2 2 4 9" xfId="11396" xr:uid="{00000000-0005-0000-0000-000036590000}"/>
    <cellStyle name="출력 2 2 2 5" xfId="8507" xr:uid="{00000000-0005-0000-0000-000037590000}"/>
    <cellStyle name="출력 2 2 2 5 10" xfId="13637" xr:uid="{00000000-0005-0000-0000-000038590000}"/>
    <cellStyle name="출력 2 2 2 5 11" xfId="14006" xr:uid="{00000000-0005-0000-0000-000039590000}"/>
    <cellStyle name="출력 2 2 2 5 12" xfId="19505" xr:uid="{00000000-0005-0000-0000-00003A590000}"/>
    <cellStyle name="출력 2 2 2 5 13" xfId="33815" xr:uid="{00000000-0005-0000-0000-00003B590000}"/>
    <cellStyle name="출력 2 2 2 5 14" xfId="38662" xr:uid="{00000000-0005-0000-0000-00003C590000}"/>
    <cellStyle name="출력 2 2 2 5 15" xfId="41413" xr:uid="{00000000-0005-0000-0000-0000331B0000}"/>
    <cellStyle name="출력 2 2 2 5 16" xfId="46397" xr:uid="{00000000-0005-0000-0000-0000331B0000}"/>
    <cellStyle name="출력 2 2 2 5 2" xfId="11716" xr:uid="{00000000-0005-0000-0000-00003D590000}"/>
    <cellStyle name="출력 2 2 2 5 3" xfId="11916" xr:uid="{00000000-0005-0000-0000-00003E590000}"/>
    <cellStyle name="출력 2 2 2 5 4" xfId="12116" xr:uid="{00000000-0005-0000-0000-00003F590000}"/>
    <cellStyle name="출력 2 2 2 5 5" xfId="12316" xr:uid="{00000000-0005-0000-0000-000040590000}"/>
    <cellStyle name="출력 2 2 2 5 6" xfId="12782" xr:uid="{00000000-0005-0000-0000-000041590000}"/>
    <cellStyle name="출력 2 2 2 5 7" xfId="12823" xr:uid="{00000000-0005-0000-0000-000042590000}"/>
    <cellStyle name="출력 2 2 2 5 8" xfId="13156" xr:uid="{00000000-0005-0000-0000-000043590000}"/>
    <cellStyle name="출력 2 2 2 5 9" xfId="12755" xr:uid="{00000000-0005-0000-0000-000044590000}"/>
    <cellStyle name="출력 2 2 2 6" xfId="9504" xr:uid="{00000000-0005-0000-0000-000045590000}"/>
    <cellStyle name="출력 2 2 2 6 2" xfId="19265" xr:uid="{00000000-0005-0000-0000-000046590000}"/>
    <cellStyle name="출력 2 2 2 6 3" xfId="33884" xr:uid="{00000000-0005-0000-0000-000047590000}"/>
    <cellStyle name="출력 2 2 2 6 4" xfId="38605" xr:uid="{00000000-0005-0000-0000-000048590000}"/>
    <cellStyle name="출력 2 2 2 6 5" xfId="41210" xr:uid="{00000000-0005-0000-0000-0000341B0000}"/>
    <cellStyle name="출력 2 2 2 6 6" xfId="46342" xr:uid="{00000000-0005-0000-0000-0000341B0000}"/>
    <cellStyle name="출력 2 2 2 7" xfId="10562" xr:uid="{00000000-0005-0000-0000-000049590000}"/>
    <cellStyle name="출력 2 2 2 8" xfId="9687" xr:uid="{00000000-0005-0000-0000-00004A590000}"/>
    <cellStyle name="출력 2 2 2 9" xfId="10615" xr:uid="{00000000-0005-0000-0000-00004B590000}"/>
    <cellStyle name="출력 2 2 2_설치확인서_양식" xfId="6395" xr:uid="{00000000-0005-0000-0000-00004C590000}"/>
    <cellStyle name="출력 2 2 20" xfId="12624" xr:uid="{00000000-0005-0000-0000-00004D590000}"/>
    <cellStyle name="출력 2 2 21" xfId="10031" xr:uid="{00000000-0005-0000-0000-00004E590000}"/>
    <cellStyle name="출력 2 2 22" xfId="10072" xr:uid="{00000000-0005-0000-0000-00004F590000}"/>
    <cellStyle name="출력 2 2 23" xfId="12323" xr:uid="{00000000-0005-0000-0000-000050590000}"/>
    <cellStyle name="출력 2 2 24" xfId="10272" xr:uid="{00000000-0005-0000-0000-000051590000}"/>
    <cellStyle name="출력 2 2 25" xfId="14104" xr:uid="{00000000-0005-0000-0000-000052590000}"/>
    <cellStyle name="출력 2 2 26" xfId="10171" xr:uid="{00000000-0005-0000-0000-000053590000}"/>
    <cellStyle name="출력 2 2 27" xfId="15237" xr:uid="{00000000-0005-0000-0000-000054590000}"/>
    <cellStyle name="출력 2 2 28" xfId="14527" xr:uid="{00000000-0005-0000-0000-000055590000}"/>
    <cellStyle name="출력 2 2 29" xfId="15011" xr:uid="{00000000-0005-0000-0000-000056590000}"/>
    <cellStyle name="출력 2 2 3" xfId="6396" xr:uid="{00000000-0005-0000-0000-000057590000}"/>
    <cellStyle name="출력 2 2 3 10" xfId="9796" xr:uid="{00000000-0005-0000-0000-000058590000}"/>
    <cellStyle name="출력 2 2 3 11" xfId="9544" xr:uid="{00000000-0005-0000-0000-000059590000}"/>
    <cellStyle name="출력 2 2 3 12" xfId="10548" xr:uid="{00000000-0005-0000-0000-00005A590000}"/>
    <cellStyle name="출력 2 2 3 13" xfId="11343" xr:uid="{00000000-0005-0000-0000-00005B590000}"/>
    <cellStyle name="출력 2 2 3 14" xfId="13192" xr:uid="{00000000-0005-0000-0000-00005C590000}"/>
    <cellStyle name="출력 2 2 3 15" xfId="11051" xr:uid="{00000000-0005-0000-0000-00005D590000}"/>
    <cellStyle name="출력 2 2 3 16" xfId="11005" xr:uid="{00000000-0005-0000-0000-00005E590000}"/>
    <cellStyle name="출력 2 2 3 17" xfId="10333" xr:uid="{00000000-0005-0000-0000-00005F590000}"/>
    <cellStyle name="출력 2 2 3 18" xfId="9993" xr:uid="{00000000-0005-0000-0000-000060590000}"/>
    <cellStyle name="출력 2 2 3 19" xfId="14270" xr:uid="{00000000-0005-0000-0000-000061590000}"/>
    <cellStyle name="출력 2 2 3 2" xfId="6854" xr:uid="{00000000-0005-0000-0000-000062590000}"/>
    <cellStyle name="출력 2 2 3 2 10" xfId="11352" xr:uid="{00000000-0005-0000-0000-000063590000}"/>
    <cellStyle name="출력 2 2 3 2 11" xfId="11223" xr:uid="{00000000-0005-0000-0000-000064590000}"/>
    <cellStyle name="출력 2 2 3 2 12" xfId="12630" xr:uid="{00000000-0005-0000-0000-000065590000}"/>
    <cellStyle name="출력 2 2 3 2 13" xfId="10536" xr:uid="{00000000-0005-0000-0000-000066590000}"/>
    <cellStyle name="출력 2 2 3 2 14" xfId="13428" xr:uid="{00000000-0005-0000-0000-000067590000}"/>
    <cellStyle name="출력 2 2 3 2 15" xfId="13797" xr:uid="{00000000-0005-0000-0000-000068590000}"/>
    <cellStyle name="출력 2 2 3 2 16" xfId="14119" xr:uid="{00000000-0005-0000-0000-000069590000}"/>
    <cellStyle name="출력 2 2 3 2 17" xfId="10435" xr:uid="{00000000-0005-0000-0000-00006A590000}"/>
    <cellStyle name="출력 2 2 3 2 18" xfId="12561" xr:uid="{00000000-0005-0000-0000-00006B590000}"/>
    <cellStyle name="출력 2 2 3 2 19" xfId="15262" xr:uid="{00000000-0005-0000-0000-00006C590000}"/>
    <cellStyle name="출력 2 2 3 2 2" xfId="7739" xr:uid="{00000000-0005-0000-0000-00006D590000}"/>
    <cellStyle name="출력 2 2 3 2 2 10" xfId="13512" xr:uid="{00000000-0005-0000-0000-00006E590000}"/>
    <cellStyle name="출력 2 2 3 2 2 11" xfId="13881" xr:uid="{00000000-0005-0000-0000-00006F590000}"/>
    <cellStyle name="출력 2 2 3 2 2 12" xfId="19622" xr:uid="{00000000-0005-0000-0000-000070590000}"/>
    <cellStyle name="출력 2 2 3 2 2 13" xfId="33690" xr:uid="{00000000-0005-0000-0000-000071590000}"/>
    <cellStyle name="출력 2 2 3 2 2 14" xfId="38787" xr:uid="{00000000-0005-0000-0000-000072590000}"/>
    <cellStyle name="출력 2 2 3 2 2 15" xfId="40657" xr:uid="{00000000-0005-0000-0000-0000381B0000}"/>
    <cellStyle name="출력 2 2 3 2 2 16" xfId="46522" xr:uid="{00000000-0005-0000-0000-0000381B0000}"/>
    <cellStyle name="출력 2 2 3 2 2 2" xfId="11591" xr:uid="{00000000-0005-0000-0000-000073590000}"/>
    <cellStyle name="출력 2 2 3 2 2 3" xfId="11791" xr:uid="{00000000-0005-0000-0000-000074590000}"/>
    <cellStyle name="출력 2 2 3 2 2 4" xfId="11991" xr:uid="{00000000-0005-0000-0000-000075590000}"/>
    <cellStyle name="출력 2 2 3 2 2 5" xfId="12191" xr:uid="{00000000-0005-0000-0000-000076590000}"/>
    <cellStyle name="출력 2 2 3 2 2 6" xfId="12700" xr:uid="{00000000-0005-0000-0000-000077590000}"/>
    <cellStyle name="출력 2 2 3 2 2 7" xfId="11279" xr:uid="{00000000-0005-0000-0000-000078590000}"/>
    <cellStyle name="출력 2 2 3 2 2 8" xfId="13031" xr:uid="{00000000-0005-0000-0000-000079590000}"/>
    <cellStyle name="출력 2 2 3 2 2 9" xfId="10816" xr:uid="{00000000-0005-0000-0000-00007A590000}"/>
    <cellStyle name="출력 2 2 3 2 20" xfId="15413" xr:uid="{00000000-0005-0000-0000-00007B590000}"/>
    <cellStyle name="출력 2 2 3 2 21" xfId="15557" xr:uid="{00000000-0005-0000-0000-00007C590000}"/>
    <cellStyle name="출력 2 2 3 2 22" xfId="15698" xr:uid="{00000000-0005-0000-0000-00007D590000}"/>
    <cellStyle name="출력 2 2 3 2 23" xfId="19831" xr:uid="{00000000-0005-0000-0000-00007E590000}"/>
    <cellStyle name="출력 2 2 3 2 24" xfId="17845" xr:uid="{00000000-0005-0000-0000-00007F590000}"/>
    <cellStyle name="출력 2 2 3 2 25" xfId="19696" xr:uid="{00000000-0005-0000-0000-000080590000}"/>
    <cellStyle name="출력 2 2 3 2 26" xfId="32961" xr:uid="{00000000-0005-0000-0000-000081590000}"/>
    <cellStyle name="출력 2 2 3 2 27" xfId="33604" xr:uid="{00000000-0005-0000-0000-000082590000}"/>
    <cellStyle name="출력 2 2 3 2 28" xfId="38873" xr:uid="{00000000-0005-0000-0000-000083590000}"/>
    <cellStyle name="출력 2 2 3 2 29" xfId="39503" xr:uid="{00000000-0005-0000-0000-000084590000}"/>
    <cellStyle name="출력 2 2 3 2 3" xfId="7738" xr:uid="{00000000-0005-0000-0000-000085590000}"/>
    <cellStyle name="출력 2 2 3 2 3 10" xfId="40962" xr:uid="{00000000-0005-0000-0000-000045070000}"/>
    <cellStyle name="출력 2 2 3 2 3 11" xfId="41004" xr:uid="{00000000-0005-0000-0000-000045070000}"/>
    <cellStyle name="출력 2 2 3 2 3 2" xfId="9109" xr:uid="{00000000-0005-0000-0000-000086590000}"/>
    <cellStyle name="출력 2 2 3 2 3 3" xfId="14565" xr:uid="{00000000-0005-0000-0000-000087590000}"/>
    <cellStyle name="출력 2 2 3 2 3 4" xfId="14539" xr:uid="{00000000-0005-0000-0000-000088590000}"/>
    <cellStyle name="출력 2 2 3 2 3 5" xfId="12941" xr:uid="{00000000-0005-0000-0000-000089590000}"/>
    <cellStyle name="출력 2 2 3 2 3 6" xfId="10076" xr:uid="{00000000-0005-0000-0000-00008A590000}"/>
    <cellStyle name="출력 2 2 3 2 3 7" xfId="15146" xr:uid="{00000000-0005-0000-0000-00008B590000}"/>
    <cellStyle name="출력 2 2 3 2 3 8" xfId="15808" xr:uid="{00000000-0005-0000-0000-00008C590000}"/>
    <cellStyle name="출력 2 2 3 2 3 9" xfId="19171" xr:uid="{00000000-0005-0000-0000-00008D590000}"/>
    <cellStyle name="출력 2 2 3 2 30" xfId="40233" xr:uid="{00000000-0005-0000-0000-000021030000}"/>
    <cellStyle name="출력 2 2 3 2 31" xfId="40410" xr:uid="{00000000-0005-0000-0000-000026030000}"/>
    <cellStyle name="출력 2 2 3 2 32" xfId="40594" xr:uid="{00000000-0005-0000-0000-000026030000}"/>
    <cellStyle name="출력 2 2 3 2 33" xfId="47160" xr:uid="{00000000-0005-0000-0000-000053030000}"/>
    <cellStyle name="출력 2 2 3 2 34" xfId="46998" xr:uid="{00000000-0005-0000-0000-000053030000}"/>
    <cellStyle name="출력 2 2 3 2 4" xfId="9488" xr:uid="{00000000-0005-0000-0000-00008E590000}"/>
    <cellStyle name="출력 2 2 3 2 5" xfId="9979" xr:uid="{00000000-0005-0000-0000-00008F590000}"/>
    <cellStyle name="출력 2 2 3 2 6" xfId="10675" xr:uid="{00000000-0005-0000-0000-000090590000}"/>
    <cellStyle name="출력 2 2 3 2 7" xfId="10780" xr:uid="{00000000-0005-0000-0000-000091590000}"/>
    <cellStyle name="출력 2 2 3 2 8" xfId="10276" xr:uid="{00000000-0005-0000-0000-000092590000}"/>
    <cellStyle name="출력 2 2 3 2 9" xfId="10553" xr:uid="{00000000-0005-0000-0000-000093590000}"/>
    <cellStyle name="출력 2 2 3 20" xfId="15230" xr:uid="{00000000-0005-0000-0000-000094590000}"/>
    <cellStyle name="출력 2 2 3 21" xfId="14173" xr:uid="{00000000-0005-0000-0000-000095590000}"/>
    <cellStyle name="출력 2 2 3 22" xfId="12714" xr:uid="{00000000-0005-0000-0000-000096590000}"/>
    <cellStyle name="출력 2 2 3 23" xfId="20019" xr:uid="{00000000-0005-0000-0000-000097590000}"/>
    <cellStyle name="출력 2 2 3 24" xfId="20064" xr:uid="{00000000-0005-0000-0000-000098590000}"/>
    <cellStyle name="출력 2 2 3 25" xfId="19883" xr:uid="{00000000-0005-0000-0000-000099590000}"/>
    <cellStyle name="출력 2 2 3 26" xfId="32806" xr:uid="{00000000-0005-0000-0000-00009A590000}"/>
    <cellStyle name="출력 2 2 3 27" xfId="33254" xr:uid="{00000000-0005-0000-0000-00009B590000}"/>
    <cellStyle name="출력 2 2 3 28" xfId="39026" xr:uid="{00000000-0005-0000-0000-00009C590000}"/>
    <cellStyle name="출력 2 2 3 29" xfId="39347" xr:uid="{00000000-0005-0000-0000-00009D590000}"/>
    <cellStyle name="출력 2 2 3 3" xfId="6772" xr:uid="{00000000-0005-0000-0000-00009E590000}"/>
    <cellStyle name="출력 2 2 3 3 10" xfId="10711" xr:uid="{00000000-0005-0000-0000-00009F590000}"/>
    <cellStyle name="출력 2 2 3 3 11" xfId="11305" xr:uid="{00000000-0005-0000-0000-0000A0590000}"/>
    <cellStyle name="출력 2 2 3 3 12" xfId="13352" xr:uid="{00000000-0005-0000-0000-0000A1590000}"/>
    <cellStyle name="출력 2 2 3 3 13" xfId="13722" xr:uid="{00000000-0005-0000-0000-0000A2590000}"/>
    <cellStyle name="출력 2 2 3 3 14" xfId="14042" xr:uid="{00000000-0005-0000-0000-0000A3590000}"/>
    <cellStyle name="출력 2 2 3 3 15" xfId="14621" xr:uid="{00000000-0005-0000-0000-0000A4590000}"/>
    <cellStyle name="출력 2 2 3 3 16" xfId="15134" xr:uid="{00000000-0005-0000-0000-0000A5590000}"/>
    <cellStyle name="출력 2 2 3 3 17" xfId="15196" xr:uid="{00000000-0005-0000-0000-0000A6590000}"/>
    <cellStyle name="출력 2 2 3 3 18" xfId="15345" xr:uid="{00000000-0005-0000-0000-0000A7590000}"/>
    <cellStyle name="출력 2 2 3 3 19" xfId="15491" xr:uid="{00000000-0005-0000-0000-0000A8590000}"/>
    <cellStyle name="출력 2 2 3 3 2" xfId="9216" xr:uid="{00000000-0005-0000-0000-0000A9590000}"/>
    <cellStyle name="출력 2 2 3 3 2 10" xfId="13586" xr:uid="{00000000-0005-0000-0000-0000AA590000}"/>
    <cellStyle name="출력 2 2 3 3 2 11" xfId="13955" xr:uid="{00000000-0005-0000-0000-0000AB590000}"/>
    <cellStyle name="출력 2 2 3 3 2 12" xfId="19552" xr:uid="{00000000-0005-0000-0000-0000AC590000}"/>
    <cellStyle name="출력 2 2 3 3 2 13" xfId="33764" xr:uid="{00000000-0005-0000-0000-0000AD590000}"/>
    <cellStyle name="출력 2 2 3 3 2 14" xfId="38713" xr:uid="{00000000-0005-0000-0000-0000AE590000}"/>
    <cellStyle name="출력 2 2 3 3 2 15" xfId="41044" xr:uid="{00000000-0005-0000-0000-00003A1B0000}"/>
    <cellStyle name="출력 2 2 3 3 2 16" xfId="46448" xr:uid="{00000000-0005-0000-0000-00003A1B0000}"/>
    <cellStyle name="출력 2 2 3 3 2 2" xfId="11665" xr:uid="{00000000-0005-0000-0000-0000AF590000}"/>
    <cellStyle name="출력 2 2 3 3 2 3" xfId="11865" xr:uid="{00000000-0005-0000-0000-0000B0590000}"/>
    <cellStyle name="출력 2 2 3 3 2 4" xfId="12065" xr:uid="{00000000-0005-0000-0000-0000B1590000}"/>
    <cellStyle name="출력 2 2 3 3 2 5" xfId="12265" xr:uid="{00000000-0005-0000-0000-0000B2590000}"/>
    <cellStyle name="출력 2 2 3 3 2 6" xfId="12743" xr:uid="{00000000-0005-0000-0000-0000B3590000}"/>
    <cellStyle name="출력 2 2 3 3 2 7" xfId="9657" xr:uid="{00000000-0005-0000-0000-0000B4590000}"/>
    <cellStyle name="출력 2 2 3 3 2 8" xfId="13105" xr:uid="{00000000-0005-0000-0000-0000B5590000}"/>
    <cellStyle name="출력 2 2 3 3 2 9" xfId="12533" xr:uid="{00000000-0005-0000-0000-0000B6590000}"/>
    <cellStyle name="출력 2 2 3 3 20" xfId="15633" xr:uid="{00000000-0005-0000-0000-0000B7590000}"/>
    <cellStyle name="출력 2 2 3 3 21" xfId="17826" xr:uid="{00000000-0005-0000-0000-0000B8590000}"/>
    <cellStyle name="출력 2 2 3 3 22" xfId="19360" xr:uid="{00000000-0005-0000-0000-0000B9590000}"/>
    <cellStyle name="출력 2 2 3 3 23" xfId="19756" xr:uid="{00000000-0005-0000-0000-0000BA590000}"/>
    <cellStyle name="출력 2 2 3 3 24" xfId="32891" xr:uid="{00000000-0005-0000-0000-0000BB590000}"/>
    <cellStyle name="출력 2 2 3 3 25" xfId="33533" xr:uid="{00000000-0005-0000-0000-0000BC590000}"/>
    <cellStyle name="출력 2 2 3 3 26" xfId="38943" xr:uid="{00000000-0005-0000-0000-0000BD590000}"/>
    <cellStyle name="출력 2 2 3 3 27" xfId="39433" xr:uid="{00000000-0005-0000-0000-0000BE590000}"/>
    <cellStyle name="출력 2 2 3 3 28" xfId="40004" xr:uid="{00000000-0005-0000-0000-000022030000}"/>
    <cellStyle name="출력 2 2 3 3 29" xfId="40337" xr:uid="{00000000-0005-0000-0000-000027030000}"/>
    <cellStyle name="출력 2 2 3 3 3" xfId="9790" xr:uid="{00000000-0005-0000-0000-0000BF590000}"/>
    <cellStyle name="출력 2 2 3 3 30" xfId="40518" xr:uid="{00000000-0005-0000-0000-000027030000}"/>
    <cellStyle name="출력 2 2 3 3 31" xfId="47090" xr:uid="{00000000-0005-0000-0000-000054030000}"/>
    <cellStyle name="출력 2 2 3 3 32" xfId="46950" xr:uid="{00000000-0005-0000-0000-000054030000}"/>
    <cellStyle name="출력 2 2 3 3 4" xfId="9882" xr:uid="{00000000-0005-0000-0000-0000C0590000}"/>
    <cellStyle name="출력 2 2 3 3 5" xfId="10855" xr:uid="{00000000-0005-0000-0000-0000C1590000}"/>
    <cellStyle name="출력 2 2 3 3 6" xfId="10532" xr:uid="{00000000-0005-0000-0000-0000C2590000}"/>
    <cellStyle name="출력 2 2 3 3 7" xfId="10998" xr:uid="{00000000-0005-0000-0000-0000C3590000}"/>
    <cellStyle name="출력 2 2 3 3 8" xfId="9505" xr:uid="{00000000-0005-0000-0000-0000C4590000}"/>
    <cellStyle name="출력 2 2 3 3 9" xfId="10499" xr:uid="{00000000-0005-0000-0000-0000C5590000}"/>
    <cellStyle name="출력 2 2 3 30" xfId="39881" xr:uid="{00000000-0005-0000-0000-000020030000}"/>
    <cellStyle name="출력 2 2 3 31" xfId="39775" xr:uid="{00000000-0005-0000-0000-000025030000}"/>
    <cellStyle name="출력 2 2 3 32" xfId="39669" xr:uid="{00000000-0005-0000-0000-000025030000}"/>
    <cellStyle name="출력 2 2 3 33" xfId="46887" xr:uid="{00000000-0005-0000-0000-000052030000}"/>
    <cellStyle name="출력 2 2 3 34" xfId="47040" xr:uid="{00000000-0005-0000-0000-000052030000}"/>
    <cellStyle name="출력 2 2 3 4" xfId="9339" xr:uid="{00000000-0005-0000-0000-0000C6590000}"/>
    <cellStyle name="출력 2 2 3 4 10" xfId="13491" xr:uid="{00000000-0005-0000-0000-0000C7590000}"/>
    <cellStyle name="출력 2 2 3 4 11" xfId="13860" xr:uid="{00000000-0005-0000-0000-0000C8590000}"/>
    <cellStyle name="출력 2 2 3 4 12" xfId="19642" xr:uid="{00000000-0005-0000-0000-0000C9590000}"/>
    <cellStyle name="출력 2 2 3 4 13" xfId="33669" xr:uid="{00000000-0005-0000-0000-0000CA590000}"/>
    <cellStyle name="출력 2 2 3 4 14" xfId="38808" xr:uid="{00000000-0005-0000-0000-0000CB590000}"/>
    <cellStyle name="출력 2 2 3 4 15" xfId="41114" xr:uid="{00000000-0005-0000-0000-00003B1B0000}"/>
    <cellStyle name="출력 2 2 3 4 16" xfId="46543" xr:uid="{00000000-0005-0000-0000-00003B1B0000}"/>
    <cellStyle name="출력 2 2 3 4 2" xfId="11570" xr:uid="{00000000-0005-0000-0000-0000CC590000}"/>
    <cellStyle name="출력 2 2 3 4 3" xfId="11770" xr:uid="{00000000-0005-0000-0000-0000CD590000}"/>
    <cellStyle name="출력 2 2 3 4 4" xfId="11970" xr:uid="{00000000-0005-0000-0000-0000CE590000}"/>
    <cellStyle name="출력 2 2 3 4 5" xfId="12170" xr:uid="{00000000-0005-0000-0000-0000CF590000}"/>
    <cellStyle name="출력 2 2 3 4 6" xfId="12688" xr:uid="{00000000-0005-0000-0000-0000D0590000}"/>
    <cellStyle name="출력 2 2 3 4 7" xfId="11419" xr:uid="{00000000-0005-0000-0000-0000D1590000}"/>
    <cellStyle name="출력 2 2 3 4 8" xfId="13010" xr:uid="{00000000-0005-0000-0000-0000D2590000}"/>
    <cellStyle name="출력 2 2 3 4 9" xfId="11465" xr:uid="{00000000-0005-0000-0000-0000D3590000}"/>
    <cellStyle name="출력 2 2 3 5" xfId="9556" xr:uid="{00000000-0005-0000-0000-0000D4590000}"/>
    <cellStyle name="출력 2 2 3 5 2" xfId="19060" xr:uid="{00000000-0005-0000-0000-0000D5590000}"/>
    <cellStyle name="출력 2 2 3 5 3" xfId="33887" xr:uid="{00000000-0005-0000-0000-0000D6590000}"/>
    <cellStyle name="출력 2 2 3 5 4" xfId="38602" xr:uid="{00000000-0005-0000-0000-0000D7590000}"/>
    <cellStyle name="출력 2 2 3 5 5" xfId="41196" xr:uid="{00000000-0005-0000-0000-00003C1B0000}"/>
    <cellStyle name="출력 2 2 3 5 6" xfId="46339" xr:uid="{00000000-0005-0000-0000-00003C1B0000}"/>
    <cellStyle name="출력 2 2 3 6" xfId="10244" xr:uid="{00000000-0005-0000-0000-0000D8590000}"/>
    <cellStyle name="출력 2 2 3 7" xfId="10322" xr:uid="{00000000-0005-0000-0000-0000D9590000}"/>
    <cellStyle name="출력 2 2 3 8" xfId="10352" xr:uid="{00000000-0005-0000-0000-0000DA590000}"/>
    <cellStyle name="출력 2 2 3 9" xfId="11090" xr:uid="{00000000-0005-0000-0000-0000DB590000}"/>
    <cellStyle name="출력 2 2 30" xfId="14900" xr:uid="{00000000-0005-0000-0000-0000DC590000}"/>
    <cellStyle name="출력 2 2 31" xfId="18500" xr:uid="{00000000-0005-0000-0000-0000DD590000}"/>
    <cellStyle name="출력 2 2 32" xfId="19802" xr:uid="{00000000-0005-0000-0000-0000DE590000}"/>
    <cellStyle name="출력 2 2 33" xfId="20148" xr:uid="{00000000-0005-0000-0000-0000DF590000}"/>
    <cellStyle name="출력 2 2 34" xfId="32802" xr:uid="{00000000-0005-0000-0000-0000E0590000}"/>
    <cellStyle name="출력 2 2 35" xfId="33250" xr:uid="{00000000-0005-0000-0000-0000E1590000}"/>
    <cellStyle name="출력 2 2 36" xfId="39030" xr:uid="{00000000-0005-0000-0000-0000E2590000}"/>
    <cellStyle name="출력 2 2 37" xfId="39343" xr:uid="{00000000-0005-0000-0000-0000E3590000}"/>
    <cellStyle name="출력 2 2 38" xfId="39667" xr:uid="{00000000-0005-0000-0000-000014030000}"/>
    <cellStyle name="출력 2 2 39" xfId="40212" xr:uid="{00000000-0005-0000-0000-000019030000}"/>
    <cellStyle name="출력 2 2 4" xfId="6850" xr:uid="{00000000-0005-0000-0000-0000E4590000}"/>
    <cellStyle name="출력 2 2 4 10" xfId="10222" xr:uid="{00000000-0005-0000-0000-0000E5590000}"/>
    <cellStyle name="출력 2 2 4 11" xfId="9974" xr:uid="{00000000-0005-0000-0000-0000E6590000}"/>
    <cellStyle name="출력 2 2 4 12" xfId="9497" xr:uid="{00000000-0005-0000-0000-0000E7590000}"/>
    <cellStyle name="출력 2 2 4 13" xfId="12321" xr:uid="{00000000-0005-0000-0000-0000E8590000}"/>
    <cellStyle name="출력 2 2 4 14" xfId="13424" xr:uid="{00000000-0005-0000-0000-0000E9590000}"/>
    <cellStyle name="출력 2 2 4 15" xfId="13793" xr:uid="{00000000-0005-0000-0000-0000EA590000}"/>
    <cellStyle name="출력 2 2 4 16" xfId="14017" xr:uid="{00000000-0005-0000-0000-0000EB590000}"/>
    <cellStyle name="출력 2 2 4 17" xfId="13646" xr:uid="{00000000-0005-0000-0000-0000EC590000}"/>
    <cellStyle name="출력 2 2 4 18" xfId="14376" xr:uid="{00000000-0005-0000-0000-0000ED590000}"/>
    <cellStyle name="출력 2 2 4 19" xfId="14292" xr:uid="{00000000-0005-0000-0000-0000EE590000}"/>
    <cellStyle name="출력 2 2 4 2" xfId="7741" xr:uid="{00000000-0005-0000-0000-0000EF590000}"/>
    <cellStyle name="출력 2 2 4 2 10" xfId="13618" xr:uid="{00000000-0005-0000-0000-0000F0590000}"/>
    <cellStyle name="출력 2 2 4 2 11" xfId="13987" xr:uid="{00000000-0005-0000-0000-0000F1590000}"/>
    <cellStyle name="출력 2 2 4 2 12" xfId="19523" xr:uid="{00000000-0005-0000-0000-0000F2590000}"/>
    <cellStyle name="출력 2 2 4 2 13" xfId="33796" xr:uid="{00000000-0005-0000-0000-0000F3590000}"/>
    <cellStyle name="출력 2 2 4 2 14" xfId="38681" xr:uid="{00000000-0005-0000-0000-0000F4590000}"/>
    <cellStyle name="출력 2 2 4 2 15" xfId="41519" xr:uid="{00000000-0005-0000-0000-00003E1B0000}"/>
    <cellStyle name="출력 2 2 4 2 16" xfId="46416" xr:uid="{00000000-0005-0000-0000-00003E1B0000}"/>
    <cellStyle name="출력 2 2 4 2 2" xfId="11697" xr:uid="{00000000-0005-0000-0000-0000F5590000}"/>
    <cellStyle name="출력 2 2 4 2 3" xfId="11897" xr:uid="{00000000-0005-0000-0000-0000F6590000}"/>
    <cellStyle name="출력 2 2 4 2 4" xfId="12097" xr:uid="{00000000-0005-0000-0000-0000F7590000}"/>
    <cellStyle name="출력 2 2 4 2 5" xfId="12297" xr:uid="{00000000-0005-0000-0000-0000F8590000}"/>
    <cellStyle name="출력 2 2 4 2 6" xfId="12770" xr:uid="{00000000-0005-0000-0000-0000F9590000}"/>
    <cellStyle name="출력 2 2 4 2 7" xfId="12804" xr:uid="{00000000-0005-0000-0000-0000FA590000}"/>
    <cellStyle name="출력 2 2 4 2 8" xfId="13137" xr:uid="{00000000-0005-0000-0000-0000FB590000}"/>
    <cellStyle name="출력 2 2 4 2 9" xfId="11453" xr:uid="{00000000-0005-0000-0000-0000FC590000}"/>
    <cellStyle name="출력 2 2 4 20" xfId="15409" xr:uid="{00000000-0005-0000-0000-0000FD590000}"/>
    <cellStyle name="출력 2 2 4 21" xfId="15553" xr:uid="{00000000-0005-0000-0000-0000FE590000}"/>
    <cellStyle name="출력 2 2 4 22" xfId="15694" xr:uid="{00000000-0005-0000-0000-0000FF590000}"/>
    <cellStyle name="출력 2 2 4 23" xfId="19835" xr:uid="{00000000-0005-0000-0000-0000005A0000}"/>
    <cellStyle name="출력 2 2 4 24" xfId="20151" xr:uid="{00000000-0005-0000-0000-0000015A0000}"/>
    <cellStyle name="출력 2 2 4 25" xfId="19700" xr:uid="{00000000-0005-0000-0000-0000025A0000}"/>
    <cellStyle name="출력 2 2 4 26" xfId="32957" xr:uid="{00000000-0005-0000-0000-0000035A0000}"/>
    <cellStyle name="출력 2 2 4 27" xfId="33600" xr:uid="{00000000-0005-0000-0000-0000045A0000}"/>
    <cellStyle name="출력 2 2 4 28" xfId="38877" xr:uid="{00000000-0005-0000-0000-0000055A0000}"/>
    <cellStyle name="출력 2 2 4 29" xfId="39499" xr:uid="{00000000-0005-0000-0000-0000065A0000}"/>
    <cellStyle name="출력 2 2 4 3" xfId="7740" xr:uid="{00000000-0005-0000-0000-0000075A0000}"/>
    <cellStyle name="출력 2 2 4 3 10" xfId="40963" xr:uid="{00000000-0005-0000-0000-000049070000}"/>
    <cellStyle name="출력 2 2 4 3 11" xfId="41003" xr:uid="{00000000-0005-0000-0000-000049070000}"/>
    <cellStyle name="출력 2 2 4 3 2" xfId="8535" xr:uid="{00000000-0005-0000-0000-0000085A0000}"/>
    <cellStyle name="출력 2 2 4 3 3" xfId="14567" xr:uid="{00000000-0005-0000-0000-0000095A0000}"/>
    <cellStyle name="출력 2 2 4 3 4" xfId="14540" xr:uid="{00000000-0005-0000-0000-00000A5A0000}"/>
    <cellStyle name="출력 2 2 4 3 5" xfId="14730" xr:uid="{00000000-0005-0000-0000-00000B5A0000}"/>
    <cellStyle name="출력 2 2 4 3 6" xfId="14435" xr:uid="{00000000-0005-0000-0000-00000C5A0000}"/>
    <cellStyle name="출력 2 2 4 3 7" xfId="13241" xr:uid="{00000000-0005-0000-0000-00000D5A0000}"/>
    <cellStyle name="출력 2 2 4 3 8" xfId="15735" xr:uid="{00000000-0005-0000-0000-00000E5A0000}"/>
    <cellStyle name="출력 2 2 4 3 9" xfId="19173" xr:uid="{00000000-0005-0000-0000-00000F5A0000}"/>
    <cellStyle name="출력 2 2 4 30" xfId="40229" xr:uid="{00000000-0005-0000-0000-000023030000}"/>
    <cellStyle name="출력 2 2 4 31" xfId="40406" xr:uid="{00000000-0005-0000-0000-000028030000}"/>
    <cellStyle name="출력 2 2 4 32" xfId="40590" xr:uid="{00000000-0005-0000-0000-000028030000}"/>
    <cellStyle name="출력 2 2 4 33" xfId="47156" xr:uid="{00000000-0005-0000-0000-000055030000}"/>
    <cellStyle name="출력 2 2 4 34" xfId="46996" xr:uid="{00000000-0005-0000-0000-000055030000}"/>
    <cellStyle name="출력 2 2 4 4" xfId="9176" xr:uid="{00000000-0005-0000-0000-0000105A0000}"/>
    <cellStyle name="출력 2 2 4 5" xfId="9835" xr:uid="{00000000-0005-0000-0000-0000115A0000}"/>
    <cellStyle name="출력 2 2 4 6" xfId="9789" xr:uid="{00000000-0005-0000-0000-0000125A0000}"/>
    <cellStyle name="출력 2 2 4 7" xfId="10635" xr:uid="{00000000-0005-0000-0000-0000135A0000}"/>
    <cellStyle name="출력 2 2 4 8" xfId="10034" xr:uid="{00000000-0005-0000-0000-0000145A0000}"/>
    <cellStyle name="출력 2 2 4 9" xfId="11024" xr:uid="{00000000-0005-0000-0000-0000155A0000}"/>
    <cellStyle name="출력 2 2 40" xfId="40144" xr:uid="{00000000-0005-0000-0000-000019030000}"/>
    <cellStyle name="출력 2 2 41" xfId="46883" xr:uid="{00000000-0005-0000-0000-000046030000}"/>
    <cellStyle name="출력 2 2 42" xfId="46819" xr:uid="{00000000-0005-0000-0000-000046030000}"/>
    <cellStyle name="출력 2 2 5" xfId="6786" xr:uid="{00000000-0005-0000-0000-0000165A0000}"/>
    <cellStyle name="출력 2 2 5 10" xfId="9862" xr:uid="{00000000-0005-0000-0000-0000175A0000}"/>
    <cellStyle name="출력 2 2 5 11" xfId="11469" xr:uid="{00000000-0005-0000-0000-0000185A0000}"/>
    <cellStyle name="출력 2 2 5 12" xfId="10013" xr:uid="{00000000-0005-0000-0000-0000195A0000}"/>
    <cellStyle name="출력 2 2 5 13" xfId="10835" xr:uid="{00000000-0005-0000-0000-00001A5A0000}"/>
    <cellStyle name="출력 2 2 5 14" xfId="13365" xr:uid="{00000000-0005-0000-0000-00001B5A0000}"/>
    <cellStyle name="출력 2 2 5 15" xfId="13734" xr:uid="{00000000-0005-0000-0000-00001C5A0000}"/>
    <cellStyle name="출력 2 2 5 16" xfId="12837" xr:uid="{00000000-0005-0000-0000-00001D5A0000}"/>
    <cellStyle name="출력 2 2 5 17" xfId="14713" xr:uid="{00000000-0005-0000-0000-00001E5A0000}"/>
    <cellStyle name="출력 2 2 5 18" xfId="14703" xr:uid="{00000000-0005-0000-0000-00001F5A0000}"/>
    <cellStyle name="출력 2 2 5 19" xfId="10729" xr:uid="{00000000-0005-0000-0000-0000205A0000}"/>
    <cellStyle name="출력 2 2 5 2" xfId="7743" xr:uid="{00000000-0005-0000-0000-0000215A0000}"/>
    <cellStyle name="출력 2 2 5 2 10" xfId="13503" xr:uid="{00000000-0005-0000-0000-0000225A0000}"/>
    <cellStyle name="출력 2 2 5 2 11" xfId="13872" xr:uid="{00000000-0005-0000-0000-0000235A0000}"/>
    <cellStyle name="출력 2 2 5 2 12" xfId="19631" xr:uid="{00000000-0005-0000-0000-0000245A0000}"/>
    <cellStyle name="출력 2 2 5 2 13" xfId="33681" xr:uid="{00000000-0005-0000-0000-0000255A0000}"/>
    <cellStyle name="출력 2 2 5 2 14" xfId="38796" xr:uid="{00000000-0005-0000-0000-0000265A0000}"/>
    <cellStyle name="출력 2 2 5 2 15" xfId="41051" xr:uid="{00000000-0005-0000-0000-0000401B0000}"/>
    <cellStyle name="출력 2 2 5 2 16" xfId="46531" xr:uid="{00000000-0005-0000-0000-0000401B0000}"/>
    <cellStyle name="출력 2 2 5 2 2" xfId="11582" xr:uid="{00000000-0005-0000-0000-0000275A0000}"/>
    <cellStyle name="출력 2 2 5 2 3" xfId="11782" xr:uid="{00000000-0005-0000-0000-0000285A0000}"/>
    <cellStyle name="출력 2 2 5 2 4" xfId="11982" xr:uid="{00000000-0005-0000-0000-0000295A0000}"/>
    <cellStyle name="출력 2 2 5 2 5" xfId="12182" xr:uid="{00000000-0005-0000-0000-00002A5A0000}"/>
    <cellStyle name="출력 2 2 5 2 6" xfId="12695" xr:uid="{00000000-0005-0000-0000-00002B5A0000}"/>
    <cellStyle name="출력 2 2 5 2 7" xfId="10712" xr:uid="{00000000-0005-0000-0000-00002C5A0000}"/>
    <cellStyle name="출력 2 2 5 2 8" xfId="13022" xr:uid="{00000000-0005-0000-0000-00002D5A0000}"/>
    <cellStyle name="출력 2 2 5 2 9" xfId="11435" xr:uid="{00000000-0005-0000-0000-00002E5A0000}"/>
    <cellStyle name="출력 2 2 5 20" xfId="15353" xr:uid="{00000000-0005-0000-0000-00002F5A0000}"/>
    <cellStyle name="출력 2 2 5 21" xfId="15500" xr:uid="{00000000-0005-0000-0000-0000305A0000}"/>
    <cellStyle name="출력 2 2 5 22" xfId="15641" xr:uid="{00000000-0005-0000-0000-0000315A0000}"/>
    <cellStyle name="출력 2 2 5 23" xfId="17835" xr:uid="{00000000-0005-0000-0000-0000325A0000}"/>
    <cellStyle name="출력 2 2 5 24" xfId="19361" xr:uid="{00000000-0005-0000-0000-0000335A0000}"/>
    <cellStyle name="출력 2 2 5 25" xfId="19748" xr:uid="{00000000-0005-0000-0000-0000345A0000}"/>
    <cellStyle name="출력 2 2 5 26" xfId="32904" xr:uid="{00000000-0005-0000-0000-0000355A0000}"/>
    <cellStyle name="출력 2 2 5 27" xfId="33547" xr:uid="{00000000-0005-0000-0000-0000365A0000}"/>
    <cellStyle name="출력 2 2 5 28" xfId="38930" xr:uid="{00000000-0005-0000-0000-0000375A0000}"/>
    <cellStyle name="출력 2 2 5 29" xfId="39446" xr:uid="{00000000-0005-0000-0000-0000385A0000}"/>
    <cellStyle name="출력 2 2 5 3" xfId="7742" xr:uid="{00000000-0005-0000-0000-0000395A0000}"/>
    <cellStyle name="출력 2 2 5 3 10" xfId="40964" xr:uid="{00000000-0005-0000-0000-00004C070000}"/>
    <cellStyle name="출력 2 2 5 3 11" xfId="40608" xr:uid="{00000000-0005-0000-0000-00004C070000}"/>
    <cellStyle name="출력 2 2 5 3 2" xfId="9106" xr:uid="{00000000-0005-0000-0000-00003A5A0000}"/>
    <cellStyle name="출력 2 2 5 3 3" xfId="14569" xr:uid="{00000000-0005-0000-0000-00003B5A0000}"/>
    <cellStyle name="출력 2 2 5 3 4" xfId="14541" xr:uid="{00000000-0005-0000-0000-00003C5A0000}"/>
    <cellStyle name="출력 2 2 5 3 5" xfId="13264" xr:uid="{00000000-0005-0000-0000-00003D5A0000}"/>
    <cellStyle name="출력 2 2 5 3 6" xfId="14917" xr:uid="{00000000-0005-0000-0000-00003E5A0000}"/>
    <cellStyle name="출력 2 2 5 3 7" xfId="14396" xr:uid="{00000000-0005-0000-0000-00003F5A0000}"/>
    <cellStyle name="출력 2 2 5 3 8" xfId="15734" xr:uid="{00000000-0005-0000-0000-0000405A0000}"/>
    <cellStyle name="출력 2 2 5 3 9" xfId="19174" xr:uid="{00000000-0005-0000-0000-0000415A0000}"/>
    <cellStyle name="출력 2 2 5 30" xfId="39565" xr:uid="{00000000-0005-0000-0000-000024030000}"/>
    <cellStyle name="출력 2 2 5 31" xfId="40349" xr:uid="{00000000-0005-0000-0000-000029030000}"/>
    <cellStyle name="출력 2 2 5 32" xfId="40532" xr:uid="{00000000-0005-0000-0000-000029030000}"/>
    <cellStyle name="출력 2 2 5 33" xfId="47103" xr:uid="{00000000-0005-0000-0000-000056030000}"/>
    <cellStyle name="출력 2 2 5 34" xfId="46961" xr:uid="{00000000-0005-0000-0000-000056030000}"/>
    <cellStyle name="출력 2 2 5 4" xfId="8785" xr:uid="{00000000-0005-0000-0000-0000425A0000}"/>
    <cellStyle name="출력 2 2 5 5" xfId="9937" xr:uid="{00000000-0005-0000-0000-0000435A0000}"/>
    <cellStyle name="출력 2 2 5 6" xfId="10206" xr:uid="{00000000-0005-0000-0000-0000445A0000}"/>
    <cellStyle name="출력 2 2 5 7" xfId="10192" xr:uid="{00000000-0005-0000-0000-0000455A0000}"/>
    <cellStyle name="출력 2 2 5 8" xfId="10153" xr:uid="{00000000-0005-0000-0000-0000465A0000}"/>
    <cellStyle name="출력 2 2 5 9" xfId="10995" xr:uid="{00000000-0005-0000-0000-0000475A0000}"/>
    <cellStyle name="출력 2 2 6" xfId="6768" xr:uid="{00000000-0005-0000-0000-0000485A0000}"/>
    <cellStyle name="출력 2 2 6 10" xfId="10288" xr:uid="{00000000-0005-0000-0000-0000495A0000}"/>
    <cellStyle name="출력 2 2 6 11" xfId="10916" xr:uid="{00000000-0005-0000-0000-00004A5A0000}"/>
    <cellStyle name="출력 2 2 6 12" xfId="11382" xr:uid="{00000000-0005-0000-0000-00004B5A0000}"/>
    <cellStyle name="출력 2 2 6 13" xfId="11099" xr:uid="{00000000-0005-0000-0000-00004C5A0000}"/>
    <cellStyle name="출력 2 2 6 14" xfId="13348" xr:uid="{00000000-0005-0000-0000-00004D5A0000}"/>
    <cellStyle name="출력 2 2 6 15" xfId="13718" xr:uid="{00000000-0005-0000-0000-00004E5A0000}"/>
    <cellStyle name="출력 2 2 6 16" xfId="10667" xr:uid="{00000000-0005-0000-0000-00004F5A0000}"/>
    <cellStyle name="출력 2 2 6 17" xfId="15012" xr:uid="{00000000-0005-0000-0000-0000505A0000}"/>
    <cellStyle name="출력 2 2 6 18" xfId="14929" xr:uid="{00000000-0005-0000-0000-0000515A0000}"/>
    <cellStyle name="출력 2 2 6 19" xfId="15191" xr:uid="{00000000-0005-0000-0000-0000525A0000}"/>
    <cellStyle name="출력 2 2 6 2" xfId="7745" xr:uid="{00000000-0005-0000-0000-0000535A0000}"/>
    <cellStyle name="출력 2 2 6 2 10" xfId="13584" xr:uid="{00000000-0005-0000-0000-0000545A0000}"/>
    <cellStyle name="출력 2 2 6 2 11" xfId="13953" xr:uid="{00000000-0005-0000-0000-0000555A0000}"/>
    <cellStyle name="출력 2 2 6 2 12" xfId="19554" xr:uid="{00000000-0005-0000-0000-0000565A0000}"/>
    <cellStyle name="출력 2 2 6 2 13" xfId="33762" xr:uid="{00000000-0005-0000-0000-0000575A0000}"/>
    <cellStyle name="출력 2 2 6 2 14" xfId="38715" xr:uid="{00000000-0005-0000-0000-0000585A0000}"/>
    <cellStyle name="출력 2 2 6 2 15" xfId="41616" xr:uid="{00000000-0005-0000-0000-0000421B0000}"/>
    <cellStyle name="출력 2 2 6 2 16" xfId="46450" xr:uid="{00000000-0005-0000-0000-0000421B0000}"/>
    <cellStyle name="출력 2 2 6 2 2" xfId="11663" xr:uid="{00000000-0005-0000-0000-0000595A0000}"/>
    <cellStyle name="출력 2 2 6 2 3" xfId="11863" xr:uid="{00000000-0005-0000-0000-00005A5A0000}"/>
    <cellStyle name="출력 2 2 6 2 4" xfId="12063" xr:uid="{00000000-0005-0000-0000-00005B5A0000}"/>
    <cellStyle name="출력 2 2 6 2 5" xfId="12263" xr:uid="{00000000-0005-0000-0000-00005C5A0000}"/>
    <cellStyle name="출력 2 2 6 2 6" xfId="12741" xr:uid="{00000000-0005-0000-0000-00005D5A0000}"/>
    <cellStyle name="출력 2 2 6 2 7" xfId="11483" xr:uid="{00000000-0005-0000-0000-00005E5A0000}"/>
    <cellStyle name="출력 2 2 6 2 8" xfId="13103" xr:uid="{00000000-0005-0000-0000-00005F5A0000}"/>
    <cellStyle name="출력 2 2 6 2 9" xfId="10010" xr:uid="{00000000-0005-0000-0000-0000605A0000}"/>
    <cellStyle name="출력 2 2 6 20" xfId="15341" xr:uid="{00000000-0005-0000-0000-0000615A0000}"/>
    <cellStyle name="출력 2 2 6 21" xfId="15487" xr:uid="{00000000-0005-0000-0000-0000625A0000}"/>
    <cellStyle name="출력 2 2 6 22" xfId="15629" xr:uid="{00000000-0005-0000-0000-0000635A0000}"/>
    <cellStyle name="출력 2 2 6 23" xfId="18365" xr:uid="{00000000-0005-0000-0000-0000645A0000}"/>
    <cellStyle name="출력 2 2 6 24" xfId="19961" xr:uid="{00000000-0005-0000-0000-0000655A0000}"/>
    <cellStyle name="출력 2 2 6 25" xfId="19760" xr:uid="{00000000-0005-0000-0000-0000665A0000}"/>
    <cellStyle name="출력 2 2 6 26" xfId="32887" xr:uid="{00000000-0005-0000-0000-0000675A0000}"/>
    <cellStyle name="출력 2 2 6 27" xfId="33529" xr:uid="{00000000-0005-0000-0000-0000685A0000}"/>
    <cellStyle name="출력 2 2 6 28" xfId="38947" xr:uid="{00000000-0005-0000-0000-0000695A0000}"/>
    <cellStyle name="출력 2 2 6 29" xfId="39429" xr:uid="{00000000-0005-0000-0000-00006A5A0000}"/>
    <cellStyle name="출력 2 2 6 3" xfId="7744" xr:uid="{00000000-0005-0000-0000-00006B5A0000}"/>
    <cellStyle name="출력 2 2 6 3 10" xfId="40965" xr:uid="{00000000-0005-0000-0000-00004F070000}"/>
    <cellStyle name="출력 2 2 6 3 11" xfId="41002" xr:uid="{00000000-0005-0000-0000-00004F070000}"/>
    <cellStyle name="출력 2 2 6 3 2" xfId="8533" xr:uid="{00000000-0005-0000-0000-00006C5A0000}"/>
    <cellStyle name="출력 2 2 6 3 3" xfId="14571" xr:uid="{00000000-0005-0000-0000-00006D5A0000}"/>
    <cellStyle name="출력 2 2 6 3 4" xfId="14687" xr:uid="{00000000-0005-0000-0000-00006E5A0000}"/>
    <cellStyle name="출력 2 2 6 3 5" xfId="12704" xr:uid="{00000000-0005-0000-0000-00006F5A0000}"/>
    <cellStyle name="출력 2 2 6 3 6" xfId="14486" xr:uid="{00000000-0005-0000-0000-0000705A0000}"/>
    <cellStyle name="출력 2 2 6 3 7" xfId="13267" xr:uid="{00000000-0005-0000-0000-0000715A0000}"/>
    <cellStyle name="출력 2 2 6 3 8" xfId="15733" xr:uid="{00000000-0005-0000-0000-0000725A0000}"/>
    <cellStyle name="출력 2 2 6 3 9" xfId="19175" xr:uid="{00000000-0005-0000-0000-0000735A0000}"/>
    <cellStyle name="출력 2 2 6 30" xfId="40003" xr:uid="{00000000-0005-0000-0000-000025030000}"/>
    <cellStyle name="출력 2 2 6 31" xfId="40333" xr:uid="{00000000-0005-0000-0000-00002A030000}"/>
    <cellStyle name="출력 2 2 6 32" xfId="40514" xr:uid="{00000000-0005-0000-0000-00002A030000}"/>
    <cellStyle name="출력 2 2 6 33" xfId="47086" xr:uid="{00000000-0005-0000-0000-000057030000}"/>
    <cellStyle name="출력 2 2 6 34" xfId="46946" xr:uid="{00000000-0005-0000-0000-000057030000}"/>
    <cellStyle name="출력 2 2 6 4" xfId="8574" xr:uid="{00000000-0005-0000-0000-0000745A0000}"/>
    <cellStyle name="출력 2 2 6 5" xfId="9530" xr:uid="{00000000-0005-0000-0000-0000755A0000}"/>
    <cellStyle name="출력 2 2 6 6" xfId="9912" xr:uid="{00000000-0005-0000-0000-0000765A0000}"/>
    <cellStyle name="출력 2 2 6 7" xfId="10659" xr:uid="{00000000-0005-0000-0000-0000775A0000}"/>
    <cellStyle name="출력 2 2 6 8" xfId="9786" xr:uid="{00000000-0005-0000-0000-0000785A0000}"/>
    <cellStyle name="출력 2 2 6 9" xfId="10991" xr:uid="{00000000-0005-0000-0000-0000795A0000}"/>
    <cellStyle name="출력 2 2 7" xfId="6671" xr:uid="{00000000-0005-0000-0000-00007A5A0000}"/>
    <cellStyle name="출력 2 2 7 10" xfId="9777" xr:uid="{00000000-0005-0000-0000-00007B5A0000}"/>
    <cellStyle name="출력 2 2 7 11" xfId="10067" xr:uid="{00000000-0005-0000-0000-00007C5A0000}"/>
    <cellStyle name="출력 2 2 7 12" xfId="12391" xr:uid="{00000000-0005-0000-0000-00007D5A0000}"/>
    <cellStyle name="출력 2 2 7 13" xfId="11002" xr:uid="{00000000-0005-0000-0000-00007E5A0000}"/>
    <cellStyle name="출력 2 2 7 14" xfId="13274" xr:uid="{00000000-0005-0000-0000-00007F5A0000}"/>
    <cellStyle name="출력 2 2 7 15" xfId="13645" xr:uid="{00000000-0005-0000-0000-0000805A0000}"/>
    <cellStyle name="출력 2 2 7 16" xfId="12658" xr:uid="{00000000-0005-0000-0000-0000815A0000}"/>
    <cellStyle name="출력 2 2 7 17" xfId="14269" xr:uid="{00000000-0005-0000-0000-0000825A0000}"/>
    <cellStyle name="출력 2 2 7 18" xfId="14632" xr:uid="{00000000-0005-0000-0000-0000835A0000}"/>
    <cellStyle name="출력 2 2 7 19" xfId="14926" xr:uid="{00000000-0005-0000-0000-0000845A0000}"/>
    <cellStyle name="출력 2 2 7 2" xfId="7747" xr:uid="{00000000-0005-0000-0000-0000855A0000}"/>
    <cellStyle name="출력 2 2 7 2 10" xfId="13531" xr:uid="{00000000-0005-0000-0000-0000865A0000}"/>
    <cellStyle name="출력 2 2 7 2 11" xfId="13900" xr:uid="{00000000-0005-0000-0000-0000875A0000}"/>
    <cellStyle name="출력 2 2 7 2 12" xfId="19605" xr:uid="{00000000-0005-0000-0000-0000885A0000}"/>
    <cellStyle name="출력 2 2 7 2 13" xfId="33709" xr:uid="{00000000-0005-0000-0000-0000895A0000}"/>
    <cellStyle name="출력 2 2 7 2 14" xfId="38768" xr:uid="{00000000-0005-0000-0000-00008A5A0000}"/>
    <cellStyle name="출력 2 2 7 2 15" xfId="39786" xr:uid="{00000000-0005-0000-0000-0000441B0000}"/>
    <cellStyle name="출력 2 2 7 2 16" xfId="46503" xr:uid="{00000000-0005-0000-0000-0000441B0000}"/>
    <cellStyle name="출력 2 2 7 2 2" xfId="11610" xr:uid="{00000000-0005-0000-0000-00008B5A0000}"/>
    <cellStyle name="출력 2 2 7 2 3" xfId="11810" xr:uid="{00000000-0005-0000-0000-00008C5A0000}"/>
    <cellStyle name="출력 2 2 7 2 4" xfId="12010" xr:uid="{00000000-0005-0000-0000-00008D5A0000}"/>
    <cellStyle name="출력 2 2 7 2 5" xfId="12210" xr:uid="{00000000-0005-0000-0000-00008E5A0000}"/>
    <cellStyle name="출력 2 2 7 2 6" xfId="12712" xr:uid="{00000000-0005-0000-0000-00008F5A0000}"/>
    <cellStyle name="출력 2 2 7 2 7" xfId="11202" xr:uid="{00000000-0005-0000-0000-0000905A0000}"/>
    <cellStyle name="출력 2 2 7 2 8" xfId="13050" xr:uid="{00000000-0005-0000-0000-0000915A0000}"/>
    <cellStyle name="출력 2 2 7 2 9" xfId="10017" xr:uid="{00000000-0005-0000-0000-0000925A0000}"/>
    <cellStyle name="출력 2 2 7 20" xfId="15273" xr:uid="{00000000-0005-0000-0000-0000935A0000}"/>
    <cellStyle name="출력 2 2 7 21" xfId="15423" xr:uid="{00000000-0005-0000-0000-0000945A0000}"/>
    <cellStyle name="출력 2 2 7 22" xfId="15567" xr:uid="{00000000-0005-0000-0000-0000955A0000}"/>
    <cellStyle name="출력 2 2 7 23" xfId="19252" xr:uid="{00000000-0005-0000-0000-0000965A0000}"/>
    <cellStyle name="출력 2 2 7 24" xfId="20163" xr:uid="{00000000-0005-0000-0000-0000975A0000}"/>
    <cellStyle name="출력 2 2 7 25" xfId="19917" xr:uid="{00000000-0005-0000-0000-0000985A0000}"/>
    <cellStyle name="출력 2 2 7 26" xfId="32821" xr:uid="{00000000-0005-0000-0000-0000995A0000}"/>
    <cellStyle name="출력 2 2 7 27" xfId="33463" xr:uid="{00000000-0005-0000-0000-00009A5A0000}"/>
    <cellStyle name="출력 2 2 7 28" xfId="39012" xr:uid="{00000000-0005-0000-0000-00009B5A0000}"/>
    <cellStyle name="출력 2 2 7 29" xfId="39363" xr:uid="{00000000-0005-0000-0000-00009C5A0000}"/>
    <cellStyle name="출력 2 2 7 3" xfId="7746" xr:uid="{00000000-0005-0000-0000-00009D5A0000}"/>
    <cellStyle name="출력 2 2 7 3 10" xfId="40966" xr:uid="{00000000-0005-0000-0000-000052070000}"/>
    <cellStyle name="출력 2 2 7 3 11" xfId="40677" xr:uid="{00000000-0005-0000-0000-000052070000}"/>
    <cellStyle name="출력 2 2 7 3 2" xfId="9104" xr:uid="{00000000-0005-0000-0000-00009E5A0000}"/>
    <cellStyle name="출력 2 2 7 3 3" xfId="14573" xr:uid="{00000000-0005-0000-0000-00009F5A0000}"/>
    <cellStyle name="출력 2 2 7 3 4" xfId="14169" xr:uid="{00000000-0005-0000-0000-0000A05A0000}"/>
    <cellStyle name="출력 2 2 7 3 5" xfId="14557" xr:uid="{00000000-0005-0000-0000-0000A15A0000}"/>
    <cellStyle name="출력 2 2 7 3 6" xfId="12574" xr:uid="{00000000-0005-0000-0000-0000A25A0000}"/>
    <cellStyle name="출력 2 2 7 3 7" xfId="14286" xr:uid="{00000000-0005-0000-0000-0000A35A0000}"/>
    <cellStyle name="출력 2 2 7 3 8" xfId="15807" xr:uid="{00000000-0005-0000-0000-0000A45A0000}"/>
    <cellStyle name="출력 2 2 7 3 9" xfId="19176" xr:uid="{00000000-0005-0000-0000-0000A55A0000}"/>
    <cellStyle name="출력 2 2 7 30" xfId="39932" xr:uid="{00000000-0005-0000-0000-000026030000}"/>
    <cellStyle name="출력 2 2 7 31" xfId="40259" xr:uid="{00000000-0005-0000-0000-00002B030000}"/>
    <cellStyle name="출력 2 2 7 32" xfId="40440" xr:uid="{00000000-0005-0000-0000-00002B030000}"/>
    <cellStyle name="출력 2 2 7 33" xfId="47017" xr:uid="{00000000-0005-0000-0000-000058030000}"/>
    <cellStyle name="출력 2 2 7 34" xfId="47190" xr:uid="{00000000-0005-0000-0000-000058030000}"/>
    <cellStyle name="출력 2 2 7 4" xfId="8557" xr:uid="{00000000-0005-0000-0000-0000A65A0000}"/>
    <cellStyle name="출력 2 2 7 5" xfId="9848" xr:uid="{00000000-0005-0000-0000-0000A75A0000}"/>
    <cellStyle name="출력 2 2 7 6" xfId="10528" xr:uid="{00000000-0005-0000-0000-0000A85A0000}"/>
    <cellStyle name="출력 2 2 7 7" xfId="10262" xr:uid="{00000000-0005-0000-0000-0000A95A0000}"/>
    <cellStyle name="출력 2 2 7 8" xfId="10911" xr:uid="{00000000-0005-0000-0000-0000AA5A0000}"/>
    <cellStyle name="출력 2 2 7 9" xfId="9693" xr:uid="{00000000-0005-0000-0000-0000AB5A0000}"/>
    <cellStyle name="출력 2 2 8" xfId="6732" xr:uid="{00000000-0005-0000-0000-0000AC5A0000}"/>
    <cellStyle name="출력 2 2 8 10" xfId="10715" xr:uid="{00000000-0005-0000-0000-0000AD5A0000}"/>
    <cellStyle name="출력 2 2 8 11" xfId="11245" xr:uid="{00000000-0005-0000-0000-0000AE5A0000}"/>
    <cellStyle name="출력 2 2 8 12" xfId="9820" xr:uid="{00000000-0005-0000-0000-0000AF5A0000}"/>
    <cellStyle name="출력 2 2 8 13" xfId="9575" xr:uid="{00000000-0005-0000-0000-0000B05A0000}"/>
    <cellStyle name="출력 2 2 8 14" xfId="13320" xr:uid="{00000000-0005-0000-0000-0000B15A0000}"/>
    <cellStyle name="출력 2 2 8 15" xfId="13691" xr:uid="{00000000-0005-0000-0000-0000B25A0000}"/>
    <cellStyle name="출력 2 2 8 16" xfId="13313" xr:uid="{00000000-0005-0000-0000-0000B35A0000}"/>
    <cellStyle name="출력 2 2 8 17" xfId="11459" xr:uid="{00000000-0005-0000-0000-0000B45A0000}"/>
    <cellStyle name="출력 2 2 8 18" xfId="14939" xr:uid="{00000000-0005-0000-0000-0000B55A0000}"/>
    <cellStyle name="출력 2 2 8 19" xfId="15129" xr:uid="{00000000-0005-0000-0000-0000B65A0000}"/>
    <cellStyle name="출력 2 2 8 2" xfId="7749" xr:uid="{00000000-0005-0000-0000-0000B75A0000}"/>
    <cellStyle name="출력 2 2 8 2 10" xfId="13563" xr:uid="{00000000-0005-0000-0000-0000B85A0000}"/>
    <cellStyle name="출력 2 2 8 2 11" xfId="13932" xr:uid="{00000000-0005-0000-0000-0000B95A0000}"/>
    <cellStyle name="출력 2 2 8 2 12" xfId="19574" xr:uid="{00000000-0005-0000-0000-0000BA5A0000}"/>
    <cellStyle name="출력 2 2 8 2 13" xfId="33741" xr:uid="{00000000-0005-0000-0000-0000BB5A0000}"/>
    <cellStyle name="출력 2 2 8 2 14" xfId="38736" xr:uid="{00000000-0005-0000-0000-0000BC5A0000}"/>
    <cellStyle name="출력 2 2 8 2 15" xfId="40702" xr:uid="{00000000-0005-0000-0000-0000461B0000}"/>
    <cellStyle name="출력 2 2 8 2 16" xfId="46471" xr:uid="{00000000-0005-0000-0000-0000461B0000}"/>
    <cellStyle name="출력 2 2 8 2 2" xfId="11642" xr:uid="{00000000-0005-0000-0000-0000BD5A0000}"/>
    <cellStyle name="출력 2 2 8 2 3" xfId="11842" xr:uid="{00000000-0005-0000-0000-0000BE5A0000}"/>
    <cellStyle name="출력 2 2 8 2 4" xfId="12042" xr:uid="{00000000-0005-0000-0000-0000BF5A0000}"/>
    <cellStyle name="출력 2 2 8 2 5" xfId="12242" xr:uid="{00000000-0005-0000-0000-0000C05A0000}"/>
    <cellStyle name="출력 2 2 8 2 6" xfId="12730" xr:uid="{00000000-0005-0000-0000-0000C15A0000}"/>
    <cellStyle name="출력 2 2 8 2 7" xfId="11436" xr:uid="{00000000-0005-0000-0000-0000C25A0000}"/>
    <cellStyle name="출력 2 2 8 2 8" xfId="13082" xr:uid="{00000000-0005-0000-0000-0000C35A0000}"/>
    <cellStyle name="출력 2 2 8 2 9" xfId="12410" xr:uid="{00000000-0005-0000-0000-0000C45A0000}"/>
    <cellStyle name="출력 2 2 8 20" xfId="15314" xr:uid="{00000000-0005-0000-0000-0000C55A0000}"/>
    <cellStyle name="출력 2 2 8 21" xfId="15461" xr:uid="{00000000-0005-0000-0000-0000C65A0000}"/>
    <cellStyle name="출력 2 2 8 22" xfId="15603" xr:uid="{00000000-0005-0000-0000-0000C75A0000}"/>
    <cellStyle name="출력 2 2 8 23" xfId="19242" xr:uid="{00000000-0005-0000-0000-0000C85A0000}"/>
    <cellStyle name="출력 2 2 8 24" xfId="19986" xr:uid="{00000000-0005-0000-0000-0000C95A0000}"/>
    <cellStyle name="출력 2 2 8 25" xfId="19783" xr:uid="{00000000-0005-0000-0000-0000CA5A0000}"/>
    <cellStyle name="출력 2 2 8 26" xfId="32861" xr:uid="{00000000-0005-0000-0000-0000CB5A0000}"/>
    <cellStyle name="출력 2 2 8 27" xfId="33503" xr:uid="{00000000-0005-0000-0000-0000CC5A0000}"/>
    <cellStyle name="출력 2 2 8 28" xfId="38973" xr:uid="{00000000-0005-0000-0000-0000CD5A0000}"/>
    <cellStyle name="출력 2 2 8 29" xfId="39403" xr:uid="{00000000-0005-0000-0000-0000CE5A0000}"/>
    <cellStyle name="출력 2 2 8 3" xfId="7748" xr:uid="{00000000-0005-0000-0000-0000CF5A0000}"/>
    <cellStyle name="출력 2 2 8 3 10" xfId="40967" xr:uid="{00000000-0005-0000-0000-000055070000}"/>
    <cellStyle name="출력 2 2 8 3 11" xfId="40618" xr:uid="{00000000-0005-0000-0000-000055070000}"/>
    <cellStyle name="출력 2 2 8 3 2" xfId="9103" xr:uid="{00000000-0005-0000-0000-0000D05A0000}"/>
    <cellStyle name="출력 2 2 8 3 3" xfId="14574" xr:uid="{00000000-0005-0000-0000-0000D15A0000}"/>
    <cellStyle name="출력 2 2 8 3 4" xfId="14685" xr:uid="{00000000-0005-0000-0000-0000D25A0000}"/>
    <cellStyle name="출력 2 2 8 3 5" xfId="14554" xr:uid="{00000000-0005-0000-0000-0000D35A0000}"/>
    <cellStyle name="출력 2 2 8 3 6" xfId="11247" xr:uid="{00000000-0005-0000-0000-0000D45A0000}"/>
    <cellStyle name="출력 2 2 8 3 7" xfId="14048" xr:uid="{00000000-0005-0000-0000-0000D55A0000}"/>
    <cellStyle name="출력 2 2 8 3 8" xfId="15732" xr:uid="{00000000-0005-0000-0000-0000D65A0000}"/>
    <cellStyle name="출력 2 2 8 3 9" xfId="19177" xr:uid="{00000000-0005-0000-0000-0000D75A0000}"/>
    <cellStyle name="출력 2 2 8 30" xfId="39977" xr:uid="{00000000-0005-0000-0000-000027030000}"/>
    <cellStyle name="출력 2 2 8 31" xfId="40304" xr:uid="{00000000-0005-0000-0000-00002C030000}"/>
    <cellStyle name="출력 2 2 8 32" xfId="40486" xr:uid="{00000000-0005-0000-0000-00002C030000}"/>
    <cellStyle name="출력 2 2 8 33" xfId="47059" xr:uid="{00000000-0005-0000-0000-000059030000}"/>
    <cellStyle name="출력 2 2 8 34" xfId="46725" xr:uid="{00000000-0005-0000-0000-000059030000}"/>
    <cellStyle name="출력 2 2 8 4" xfId="8567" xr:uid="{00000000-0005-0000-0000-0000D85A0000}"/>
    <cellStyle name="출력 2 2 8 5" xfId="9867" xr:uid="{00000000-0005-0000-0000-0000D95A0000}"/>
    <cellStyle name="출력 2 2 8 6" xfId="9785" xr:uid="{00000000-0005-0000-0000-0000DA5A0000}"/>
    <cellStyle name="출력 2 2 8 7" xfId="10825" xr:uid="{00000000-0005-0000-0000-0000DB5A0000}"/>
    <cellStyle name="출력 2 2 8 8" xfId="9794" xr:uid="{00000000-0005-0000-0000-0000DC5A0000}"/>
    <cellStyle name="출력 2 2 8 9" xfId="10378" xr:uid="{00000000-0005-0000-0000-0000DD5A0000}"/>
    <cellStyle name="출력 2 2 9" xfId="6678" xr:uid="{00000000-0005-0000-0000-0000DE5A0000}"/>
    <cellStyle name="출력 2 2 9 10" xfId="9944" xr:uid="{00000000-0005-0000-0000-0000DF5A0000}"/>
    <cellStyle name="출력 2 2 9 11" xfId="10693" xr:uid="{00000000-0005-0000-0000-0000E05A0000}"/>
    <cellStyle name="출력 2 2 9 12" xfId="9903" xr:uid="{00000000-0005-0000-0000-0000E15A0000}"/>
    <cellStyle name="출력 2 2 9 13" xfId="10912" xr:uid="{00000000-0005-0000-0000-0000E25A0000}"/>
    <cellStyle name="출력 2 2 9 14" xfId="13277" xr:uid="{00000000-0005-0000-0000-0000E35A0000}"/>
    <cellStyle name="출력 2 2 9 15" xfId="13648" xr:uid="{00000000-0005-0000-0000-0000E45A0000}"/>
    <cellStyle name="출력 2 2 9 16" xfId="12905" xr:uid="{00000000-0005-0000-0000-0000E55A0000}"/>
    <cellStyle name="출력 2 2 9 17" xfId="14653" xr:uid="{00000000-0005-0000-0000-0000E65A0000}"/>
    <cellStyle name="출력 2 2 9 18" xfId="15092" xr:uid="{00000000-0005-0000-0000-0000E75A0000}"/>
    <cellStyle name="출력 2 2 9 19" xfId="14934" xr:uid="{00000000-0005-0000-0000-0000E85A0000}"/>
    <cellStyle name="출력 2 2 9 2" xfId="7751" xr:uid="{00000000-0005-0000-0000-0000E95A0000}"/>
    <cellStyle name="출력 2 2 9 2 10" xfId="13532" xr:uid="{00000000-0005-0000-0000-0000EA5A0000}"/>
    <cellStyle name="출력 2 2 9 2 11" xfId="13901" xr:uid="{00000000-0005-0000-0000-0000EB5A0000}"/>
    <cellStyle name="출력 2 2 9 2 12" xfId="19604" xr:uid="{00000000-0005-0000-0000-0000EC5A0000}"/>
    <cellStyle name="출력 2 2 9 2 13" xfId="33710" xr:uid="{00000000-0005-0000-0000-0000ED5A0000}"/>
    <cellStyle name="출력 2 2 9 2 14" xfId="38767" xr:uid="{00000000-0005-0000-0000-0000EE5A0000}"/>
    <cellStyle name="출력 2 2 9 2 15" xfId="40377" xr:uid="{00000000-0005-0000-0000-0000481B0000}"/>
    <cellStyle name="출력 2 2 9 2 16" xfId="46502" xr:uid="{00000000-0005-0000-0000-0000481B0000}"/>
    <cellStyle name="출력 2 2 9 2 2" xfId="11611" xr:uid="{00000000-0005-0000-0000-0000EF5A0000}"/>
    <cellStyle name="출력 2 2 9 2 3" xfId="11811" xr:uid="{00000000-0005-0000-0000-0000F05A0000}"/>
    <cellStyle name="출력 2 2 9 2 4" xfId="12011" xr:uid="{00000000-0005-0000-0000-0000F15A0000}"/>
    <cellStyle name="출력 2 2 9 2 5" xfId="12211" xr:uid="{00000000-0005-0000-0000-0000F25A0000}"/>
    <cellStyle name="출력 2 2 9 2 6" xfId="12713" xr:uid="{00000000-0005-0000-0000-0000F35A0000}"/>
    <cellStyle name="출력 2 2 9 2 7" xfId="12605" xr:uid="{00000000-0005-0000-0000-0000F45A0000}"/>
    <cellStyle name="출력 2 2 9 2 8" xfId="13051" xr:uid="{00000000-0005-0000-0000-0000F55A0000}"/>
    <cellStyle name="출력 2 2 9 2 9" xfId="12643" xr:uid="{00000000-0005-0000-0000-0000F65A0000}"/>
    <cellStyle name="출력 2 2 9 20" xfId="15275" xr:uid="{00000000-0005-0000-0000-0000F75A0000}"/>
    <cellStyle name="출력 2 2 9 21" xfId="15424" xr:uid="{00000000-0005-0000-0000-0000F85A0000}"/>
    <cellStyle name="출력 2 2 9 22" xfId="15568" xr:uid="{00000000-0005-0000-0000-0000F95A0000}"/>
    <cellStyle name="출력 2 2 9 23" xfId="19910" xr:uid="{00000000-0005-0000-0000-0000FA5A0000}"/>
    <cellStyle name="출력 2 2 9 24" xfId="20004" xr:uid="{00000000-0005-0000-0000-0000FB5A0000}"/>
    <cellStyle name="출력 2 2 9 25" xfId="19918" xr:uid="{00000000-0005-0000-0000-0000FC5A0000}"/>
    <cellStyle name="출력 2 2 9 26" xfId="32823" xr:uid="{00000000-0005-0000-0000-0000FD5A0000}"/>
    <cellStyle name="출력 2 2 9 27" xfId="33465" xr:uid="{00000000-0005-0000-0000-0000FE5A0000}"/>
    <cellStyle name="출력 2 2 9 28" xfId="39010" xr:uid="{00000000-0005-0000-0000-0000FF5A0000}"/>
    <cellStyle name="출력 2 2 9 29" xfId="39365" xr:uid="{00000000-0005-0000-0000-0000005B0000}"/>
    <cellStyle name="출력 2 2 9 3" xfId="7750" xr:uid="{00000000-0005-0000-0000-0000015B0000}"/>
    <cellStyle name="출력 2 2 9 3 10" xfId="40968" xr:uid="{00000000-0005-0000-0000-000058070000}"/>
    <cellStyle name="출력 2 2 9 3 11" xfId="41000" xr:uid="{00000000-0005-0000-0000-000058070000}"/>
    <cellStyle name="출력 2 2 9 3 2" xfId="9101" xr:uid="{00000000-0005-0000-0000-0000025B0000}"/>
    <cellStyle name="출력 2 2 9 3 3" xfId="14575" xr:uid="{00000000-0005-0000-0000-0000035B0000}"/>
    <cellStyle name="출력 2 2 9 3 4" xfId="14684" xr:uid="{00000000-0005-0000-0000-0000045B0000}"/>
    <cellStyle name="출력 2 2 9 3 5" xfId="12707" xr:uid="{00000000-0005-0000-0000-0000055B0000}"/>
    <cellStyle name="출력 2 2 9 3 6" xfId="14758" xr:uid="{00000000-0005-0000-0000-0000065B0000}"/>
    <cellStyle name="출력 2 2 9 3 7" xfId="13216" xr:uid="{00000000-0005-0000-0000-0000075B0000}"/>
    <cellStyle name="출력 2 2 9 3 8" xfId="15806" xr:uid="{00000000-0005-0000-0000-0000085B0000}"/>
    <cellStyle name="출력 2 2 9 3 9" xfId="19178" xr:uid="{00000000-0005-0000-0000-0000095B0000}"/>
    <cellStyle name="출력 2 2 9 30" xfId="39936" xr:uid="{00000000-0005-0000-0000-000028030000}"/>
    <cellStyle name="출력 2 2 9 31" xfId="40263" xr:uid="{00000000-0005-0000-0000-00002D030000}"/>
    <cellStyle name="출력 2 2 9 32" xfId="40443" xr:uid="{00000000-0005-0000-0000-00002D030000}"/>
    <cellStyle name="출력 2 2 9 33" xfId="47019" xr:uid="{00000000-0005-0000-0000-00005A030000}"/>
    <cellStyle name="출력 2 2 9 34" xfId="46900" xr:uid="{00000000-0005-0000-0000-00005A030000}"/>
    <cellStyle name="출력 2 2 9 4" xfId="8709" xr:uid="{00000000-0005-0000-0000-00000A5B0000}"/>
    <cellStyle name="출력 2 2 9 5" xfId="10228" xr:uid="{00000000-0005-0000-0000-00000B5B0000}"/>
    <cellStyle name="출력 2 2 9 6" xfId="9819" xr:uid="{00000000-0005-0000-0000-00000C5B0000}"/>
    <cellStyle name="출력 2 2 9 7" xfId="10490" xr:uid="{00000000-0005-0000-0000-00000D5B0000}"/>
    <cellStyle name="출력 2 2 9 8" xfId="10698" xr:uid="{00000000-0005-0000-0000-00000E5B0000}"/>
    <cellStyle name="출력 2 2 9 9" xfId="11068" xr:uid="{00000000-0005-0000-0000-00000F5B0000}"/>
    <cellStyle name="출력 2 2_설치확인서_양식" xfId="6397" xr:uid="{00000000-0005-0000-0000-0000105B0000}"/>
    <cellStyle name="출력 2 20" xfId="12951" xr:uid="{00000000-0005-0000-0000-0000115B0000}"/>
    <cellStyle name="출력 2 21" xfId="11080" xr:uid="{00000000-0005-0000-0000-0000125B0000}"/>
    <cellStyle name="출력 2 22" xfId="9573" xr:uid="{00000000-0005-0000-0000-0000135B0000}"/>
    <cellStyle name="출력 2 23" xfId="15208" xr:uid="{00000000-0005-0000-0000-0000145B0000}"/>
    <cellStyle name="출력 2 24" xfId="14282" xr:uid="{00000000-0005-0000-0000-0000155B0000}"/>
    <cellStyle name="출력 2 25" xfId="14599" xr:uid="{00000000-0005-0000-0000-0000165B0000}"/>
    <cellStyle name="출력 2 26" xfId="15272" xr:uid="{00000000-0005-0000-0000-0000175B0000}"/>
    <cellStyle name="출력 2 27" xfId="20023" xr:uid="{00000000-0005-0000-0000-0000185B0000}"/>
    <cellStyle name="출력 2 28" xfId="19821" xr:uid="{00000000-0005-0000-0000-0000195B0000}"/>
    <cellStyle name="출력 2 29" xfId="19954" xr:uid="{00000000-0005-0000-0000-00001A5B0000}"/>
    <cellStyle name="출력 2 3" xfId="3748" xr:uid="{00000000-0005-0000-0000-00001B5B0000}"/>
    <cellStyle name="출력 2 3 10" xfId="10531" xr:uid="{00000000-0005-0000-0000-00001C5B0000}"/>
    <cellStyle name="출력 2 3 11" xfId="11092" xr:uid="{00000000-0005-0000-0000-00001D5B0000}"/>
    <cellStyle name="출력 2 3 12" xfId="10898" xr:uid="{00000000-0005-0000-0000-00001E5B0000}"/>
    <cellStyle name="출력 2 3 13" xfId="10249" xr:uid="{00000000-0005-0000-0000-00001F5B0000}"/>
    <cellStyle name="출력 2 3 14" xfId="11125" xr:uid="{00000000-0005-0000-0000-0000205B0000}"/>
    <cellStyle name="출력 2 3 15" xfId="12923" xr:uid="{00000000-0005-0000-0000-0000215B0000}"/>
    <cellStyle name="출력 2 3 16" xfId="12919" xr:uid="{00000000-0005-0000-0000-0000225B0000}"/>
    <cellStyle name="출력 2 3 17" xfId="13205" xr:uid="{00000000-0005-0000-0000-0000235B0000}"/>
    <cellStyle name="출력 2 3 18" xfId="13640" xr:uid="{00000000-0005-0000-0000-0000245B0000}"/>
    <cellStyle name="출력 2 3 19" xfId="14192" xr:uid="{00000000-0005-0000-0000-0000255B0000}"/>
    <cellStyle name="출력 2 3 2" xfId="6399" xr:uid="{00000000-0005-0000-0000-0000265B0000}"/>
    <cellStyle name="출력 2 3 2 10" xfId="11277" xr:uid="{00000000-0005-0000-0000-0000275B0000}"/>
    <cellStyle name="출력 2 3 2 11" xfId="11234" xr:uid="{00000000-0005-0000-0000-0000285B0000}"/>
    <cellStyle name="출력 2 3 2 12" xfId="12355" xr:uid="{00000000-0005-0000-0000-0000295B0000}"/>
    <cellStyle name="출력 2 3 2 13" xfId="12522" xr:uid="{00000000-0005-0000-0000-00002A5B0000}"/>
    <cellStyle name="출력 2 3 2 14" xfId="12914" xr:uid="{00000000-0005-0000-0000-00002B5B0000}"/>
    <cellStyle name="출력 2 3 2 15" xfId="11240" xr:uid="{00000000-0005-0000-0000-00002C5B0000}"/>
    <cellStyle name="출력 2 3 2 16" xfId="13212" xr:uid="{00000000-0005-0000-0000-00002D5B0000}"/>
    <cellStyle name="출력 2 3 2 17" xfId="15118" xr:uid="{00000000-0005-0000-0000-00002E5B0000}"/>
    <cellStyle name="출력 2 3 2 18" xfId="11048" xr:uid="{00000000-0005-0000-0000-00002F5B0000}"/>
    <cellStyle name="출력 2 3 2 19" xfId="14935" xr:uid="{00000000-0005-0000-0000-0000305B0000}"/>
    <cellStyle name="출력 2 3 2 2" xfId="6856" xr:uid="{00000000-0005-0000-0000-0000315B0000}"/>
    <cellStyle name="출력 2 3 2 2 10" xfId="11354" xr:uid="{00000000-0005-0000-0000-0000325B0000}"/>
    <cellStyle name="출력 2 3 2 2 11" xfId="10988" xr:uid="{00000000-0005-0000-0000-0000335B0000}"/>
    <cellStyle name="출력 2 3 2 2 12" xfId="12498" xr:uid="{00000000-0005-0000-0000-0000345B0000}"/>
    <cellStyle name="출력 2 3 2 2 13" xfId="10229" xr:uid="{00000000-0005-0000-0000-0000355B0000}"/>
    <cellStyle name="출력 2 3 2 2 14" xfId="13430" xr:uid="{00000000-0005-0000-0000-0000365B0000}"/>
    <cellStyle name="출력 2 3 2 2 15" xfId="13799" xr:uid="{00000000-0005-0000-0000-0000375B0000}"/>
    <cellStyle name="출력 2 3 2 2 16" xfId="14132" xr:uid="{00000000-0005-0000-0000-0000385B0000}"/>
    <cellStyle name="출력 2 3 2 2 17" xfId="12541" xr:uid="{00000000-0005-0000-0000-0000395B0000}"/>
    <cellStyle name="출력 2 3 2 2 18" xfId="12485" xr:uid="{00000000-0005-0000-0000-00003A5B0000}"/>
    <cellStyle name="출력 2 3 2 2 19" xfId="15264" xr:uid="{00000000-0005-0000-0000-00003B5B0000}"/>
    <cellStyle name="출력 2 3 2 2 2" xfId="7753" xr:uid="{00000000-0005-0000-0000-00003C5B0000}"/>
    <cellStyle name="출력 2 3 2 2 2 10" xfId="13473" xr:uid="{00000000-0005-0000-0000-00003D5B0000}"/>
    <cellStyle name="출력 2 3 2 2 2 11" xfId="13842" xr:uid="{00000000-0005-0000-0000-00003E5B0000}"/>
    <cellStyle name="출력 2 3 2 2 2 12" xfId="19658" xr:uid="{00000000-0005-0000-0000-00003F5B0000}"/>
    <cellStyle name="출력 2 3 2 2 2 13" xfId="33651" xr:uid="{00000000-0005-0000-0000-0000405B0000}"/>
    <cellStyle name="출력 2 3 2 2 2 14" xfId="38826" xr:uid="{00000000-0005-0000-0000-0000415B0000}"/>
    <cellStyle name="출력 2 3 2 2 2 15" xfId="41746" xr:uid="{00000000-0005-0000-0000-00004D1B0000}"/>
    <cellStyle name="출력 2 3 2 2 2 16" xfId="46561" xr:uid="{00000000-0005-0000-0000-00004D1B0000}"/>
    <cellStyle name="출력 2 3 2 2 2 2" xfId="11552" xr:uid="{00000000-0005-0000-0000-0000425B0000}"/>
    <cellStyle name="출력 2 3 2 2 2 3" xfId="11752" xr:uid="{00000000-0005-0000-0000-0000435B0000}"/>
    <cellStyle name="출력 2 3 2 2 2 4" xfId="11952" xr:uid="{00000000-0005-0000-0000-0000445B0000}"/>
    <cellStyle name="출력 2 3 2 2 2 5" xfId="12152" xr:uid="{00000000-0005-0000-0000-0000455B0000}"/>
    <cellStyle name="출력 2 3 2 2 2 6" xfId="12672" xr:uid="{00000000-0005-0000-0000-0000465B0000}"/>
    <cellStyle name="출력 2 3 2 2 2 7" xfId="10309" xr:uid="{00000000-0005-0000-0000-0000475B0000}"/>
    <cellStyle name="출력 2 3 2 2 2 8" xfId="12992" xr:uid="{00000000-0005-0000-0000-0000485B0000}"/>
    <cellStyle name="출력 2 3 2 2 2 9" xfId="9722" xr:uid="{00000000-0005-0000-0000-0000495B0000}"/>
    <cellStyle name="출력 2 3 2 2 20" xfId="15415" xr:uid="{00000000-0005-0000-0000-00004A5B0000}"/>
    <cellStyle name="출력 2 3 2 2 21" xfId="15559" xr:uid="{00000000-0005-0000-0000-00004B5B0000}"/>
    <cellStyle name="출력 2 3 2 2 22" xfId="15700" xr:uid="{00000000-0005-0000-0000-00004C5B0000}"/>
    <cellStyle name="출력 2 3 2 2 23" xfId="19830" xr:uid="{00000000-0005-0000-0000-00004D5B0000}"/>
    <cellStyle name="출력 2 3 2 2 24" xfId="19344" xr:uid="{00000000-0005-0000-0000-00004E5B0000}"/>
    <cellStyle name="출력 2 3 2 2 25" xfId="19695" xr:uid="{00000000-0005-0000-0000-00004F5B0000}"/>
    <cellStyle name="출력 2 3 2 2 26" xfId="32963" xr:uid="{00000000-0005-0000-0000-0000505B0000}"/>
    <cellStyle name="출력 2 3 2 2 27" xfId="33606" xr:uid="{00000000-0005-0000-0000-0000515B0000}"/>
    <cellStyle name="출력 2 3 2 2 28" xfId="38871" xr:uid="{00000000-0005-0000-0000-0000525B0000}"/>
    <cellStyle name="출력 2 3 2 2 29" xfId="39505" xr:uid="{00000000-0005-0000-0000-0000535B0000}"/>
    <cellStyle name="출력 2 3 2 2 3" xfId="7752" xr:uid="{00000000-0005-0000-0000-0000545B0000}"/>
    <cellStyle name="출력 2 3 2 2 3 10" xfId="40969" xr:uid="{00000000-0005-0000-0000-00005E070000}"/>
    <cellStyle name="출력 2 3 2 2 3 11" xfId="39890" xr:uid="{00000000-0005-0000-0000-00005E070000}"/>
    <cellStyle name="출력 2 3 2 2 3 2" xfId="8530" xr:uid="{00000000-0005-0000-0000-0000555B0000}"/>
    <cellStyle name="출력 2 3 2 2 3 3" xfId="14576" xr:uid="{00000000-0005-0000-0000-0000565B0000}"/>
    <cellStyle name="출력 2 3 2 2 3 4" xfId="14686" xr:uid="{00000000-0005-0000-0000-0000575B0000}"/>
    <cellStyle name="출력 2 3 2 2 3 5" xfId="14325" xr:uid="{00000000-0005-0000-0000-0000585B0000}"/>
    <cellStyle name="출력 2 3 2 2 3 6" xfId="14877" xr:uid="{00000000-0005-0000-0000-0000595B0000}"/>
    <cellStyle name="출력 2 3 2 2 3 7" xfId="9702" xr:uid="{00000000-0005-0000-0000-00005A5B0000}"/>
    <cellStyle name="출력 2 3 2 2 3 8" xfId="15731" xr:uid="{00000000-0005-0000-0000-00005B5B0000}"/>
    <cellStyle name="출력 2 3 2 2 3 9" xfId="19180" xr:uid="{00000000-0005-0000-0000-00005C5B0000}"/>
    <cellStyle name="출력 2 3 2 2 30" xfId="40235" xr:uid="{00000000-0005-0000-0000-00002C030000}"/>
    <cellStyle name="출력 2 3 2 2 31" xfId="40412" xr:uid="{00000000-0005-0000-0000-000031030000}"/>
    <cellStyle name="출력 2 3 2 2 32" xfId="40596" xr:uid="{00000000-0005-0000-0000-000031030000}"/>
    <cellStyle name="출력 2 3 2 2 33" xfId="47162" xr:uid="{00000000-0005-0000-0000-00005E030000}"/>
    <cellStyle name="출력 2 3 2 2 34" xfId="46737" xr:uid="{00000000-0005-0000-0000-00005E030000}"/>
    <cellStyle name="출력 2 3 2 2 4" xfId="8722" xr:uid="{00000000-0005-0000-0000-00005D5B0000}"/>
    <cellStyle name="출력 2 3 2 2 5" xfId="9692" xr:uid="{00000000-0005-0000-0000-00005E5B0000}"/>
    <cellStyle name="출력 2 3 2 2 6" xfId="10677" xr:uid="{00000000-0005-0000-0000-00005F5B0000}"/>
    <cellStyle name="출력 2 3 2 2 7" xfId="10691" xr:uid="{00000000-0005-0000-0000-0000605B0000}"/>
    <cellStyle name="출력 2 3 2 2 8" xfId="10137" xr:uid="{00000000-0005-0000-0000-0000615B0000}"/>
    <cellStyle name="출력 2 3 2 2 9" xfId="10968" xr:uid="{00000000-0005-0000-0000-0000625B0000}"/>
    <cellStyle name="출력 2 3 2 20" xfId="15232" xr:uid="{00000000-0005-0000-0000-0000635B0000}"/>
    <cellStyle name="출력 2 3 2 21" xfId="14273" xr:uid="{00000000-0005-0000-0000-0000645B0000}"/>
    <cellStyle name="출력 2 3 2 22" xfId="14188" xr:uid="{00000000-0005-0000-0000-0000655B0000}"/>
    <cellStyle name="출력 2 3 2 23" xfId="20017" xr:uid="{00000000-0005-0000-0000-0000665B0000}"/>
    <cellStyle name="출력 2 3 2 24" xfId="18356" xr:uid="{00000000-0005-0000-0000-0000675B0000}"/>
    <cellStyle name="출력 2 3 2 25" xfId="20009" xr:uid="{00000000-0005-0000-0000-0000685B0000}"/>
    <cellStyle name="출력 2 3 2 26" xfId="32808" xr:uid="{00000000-0005-0000-0000-0000695B0000}"/>
    <cellStyle name="출력 2 3 2 27" xfId="33256" xr:uid="{00000000-0005-0000-0000-00006A5B0000}"/>
    <cellStyle name="출력 2 3 2 28" xfId="39024" xr:uid="{00000000-0005-0000-0000-00006B5B0000}"/>
    <cellStyle name="출력 2 3 2 29" xfId="39349" xr:uid="{00000000-0005-0000-0000-00006C5B0000}"/>
    <cellStyle name="출력 2 3 2 3" xfId="6774" xr:uid="{00000000-0005-0000-0000-00006D5B0000}"/>
    <cellStyle name="출력 2 3 2 3 10" xfId="10789" xr:uid="{00000000-0005-0000-0000-00006E5B0000}"/>
    <cellStyle name="출력 2 3 2 3 11" xfId="11103" xr:uid="{00000000-0005-0000-0000-00006F5B0000}"/>
    <cellStyle name="출력 2 3 2 3 12" xfId="13354" xr:uid="{00000000-0005-0000-0000-0000705B0000}"/>
    <cellStyle name="출력 2 3 2 3 13" xfId="13724" xr:uid="{00000000-0005-0000-0000-0000715B0000}"/>
    <cellStyle name="출력 2 3 2 3 14" xfId="12364" xr:uid="{00000000-0005-0000-0000-0000725B0000}"/>
    <cellStyle name="출력 2 3 2 3 15" xfId="10426" xr:uid="{00000000-0005-0000-0000-0000735B0000}"/>
    <cellStyle name="출력 2 3 2 3 16" xfId="14708" xr:uid="{00000000-0005-0000-0000-0000745B0000}"/>
    <cellStyle name="출력 2 3 2 3 17" xfId="14080" xr:uid="{00000000-0005-0000-0000-0000755B0000}"/>
    <cellStyle name="출력 2 3 2 3 18" xfId="15347" xr:uid="{00000000-0005-0000-0000-0000765B0000}"/>
    <cellStyle name="출력 2 3 2 3 19" xfId="15493" xr:uid="{00000000-0005-0000-0000-0000775B0000}"/>
    <cellStyle name="출력 2 3 2 3 2" xfId="9393" xr:uid="{00000000-0005-0000-0000-0000785B0000}"/>
    <cellStyle name="출력 2 3 2 3 2 10" xfId="13589" xr:uid="{00000000-0005-0000-0000-0000795B0000}"/>
    <cellStyle name="출력 2 3 2 3 2 11" xfId="13958" xr:uid="{00000000-0005-0000-0000-00007A5B0000}"/>
    <cellStyle name="출력 2 3 2 3 2 12" xfId="19549" xr:uid="{00000000-0005-0000-0000-00007B5B0000}"/>
    <cellStyle name="출력 2 3 2 3 2 13" xfId="33767" xr:uid="{00000000-0005-0000-0000-00007C5B0000}"/>
    <cellStyle name="출력 2 3 2 3 2 14" xfId="38710" xr:uid="{00000000-0005-0000-0000-00007D5B0000}"/>
    <cellStyle name="출력 2 3 2 3 2 15" xfId="41614" xr:uid="{00000000-0005-0000-0000-00004F1B0000}"/>
    <cellStyle name="출력 2 3 2 3 2 16" xfId="46445" xr:uid="{00000000-0005-0000-0000-00004F1B0000}"/>
    <cellStyle name="출력 2 3 2 3 2 2" xfId="11668" xr:uid="{00000000-0005-0000-0000-00007E5B0000}"/>
    <cellStyle name="출력 2 3 2 3 2 3" xfId="11868" xr:uid="{00000000-0005-0000-0000-00007F5B0000}"/>
    <cellStyle name="출력 2 3 2 3 2 4" xfId="12068" xr:uid="{00000000-0005-0000-0000-0000805B0000}"/>
    <cellStyle name="출력 2 3 2 3 2 5" xfId="12268" xr:uid="{00000000-0005-0000-0000-0000815B0000}"/>
    <cellStyle name="출력 2 3 2 3 2 6" xfId="12746" xr:uid="{00000000-0005-0000-0000-0000825B0000}"/>
    <cellStyle name="출력 2 3 2 3 2 7" xfId="11187" xr:uid="{00000000-0005-0000-0000-0000835B0000}"/>
    <cellStyle name="출력 2 3 2 3 2 8" xfId="13108" xr:uid="{00000000-0005-0000-0000-0000845B0000}"/>
    <cellStyle name="출력 2 3 2 3 2 9" xfId="11261" xr:uid="{00000000-0005-0000-0000-0000855B0000}"/>
    <cellStyle name="출력 2 3 2 3 20" xfId="15635" xr:uid="{00000000-0005-0000-0000-0000865B0000}"/>
    <cellStyle name="출력 2 3 2 3 21" xfId="17829" xr:uid="{00000000-0005-0000-0000-0000875B0000}"/>
    <cellStyle name="출력 2 3 2 3 22" xfId="19348" xr:uid="{00000000-0005-0000-0000-0000885B0000}"/>
    <cellStyle name="출력 2 3 2 3 23" xfId="19754" xr:uid="{00000000-0005-0000-0000-0000895B0000}"/>
    <cellStyle name="출력 2 3 2 3 24" xfId="32893" xr:uid="{00000000-0005-0000-0000-00008A5B0000}"/>
    <cellStyle name="출력 2 3 2 3 25" xfId="33535" xr:uid="{00000000-0005-0000-0000-00008B5B0000}"/>
    <cellStyle name="출력 2 3 2 3 26" xfId="38941" xr:uid="{00000000-0005-0000-0000-00008C5B0000}"/>
    <cellStyle name="출력 2 3 2 3 27" xfId="39435" xr:uid="{00000000-0005-0000-0000-00008D5B0000}"/>
    <cellStyle name="출력 2 3 2 3 28" xfId="40007" xr:uid="{00000000-0005-0000-0000-00002D030000}"/>
    <cellStyle name="출력 2 3 2 3 29" xfId="40339" xr:uid="{00000000-0005-0000-0000-000032030000}"/>
    <cellStyle name="출력 2 3 2 3 3" xfId="9949" xr:uid="{00000000-0005-0000-0000-00008E5B0000}"/>
    <cellStyle name="출력 2 3 2 3 30" xfId="40520" xr:uid="{00000000-0005-0000-0000-000032030000}"/>
    <cellStyle name="출력 2 3 2 3 31" xfId="47092" xr:uid="{00000000-0005-0000-0000-00005F030000}"/>
    <cellStyle name="출력 2 3 2 3 32" xfId="47220" xr:uid="{00000000-0005-0000-0000-00005F030000}"/>
    <cellStyle name="출력 2 3 2 3 4" xfId="9909" xr:uid="{00000000-0005-0000-0000-00008F5B0000}"/>
    <cellStyle name="출력 2 3 2 3 5" xfId="10397" xr:uid="{00000000-0005-0000-0000-0000905B0000}"/>
    <cellStyle name="출력 2 3 2 3 6" xfId="10191" xr:uid="{00000000-0005-0000-0000-0000915B0000}"/>
    <cellStyle name="출력 2 3 2 3 7" xfId="9550" xr:uid="{00000000-0005-0000-0000-0000925B0000}"/>
    <cellStyle name="출력 2 3 2 3 8" xfId="10935" xr:uid="{00000000-0005-0000-0000-0000935B0000}"/>
    <cellStyle name="출력 2 3 2 3 9" xfId="11438" xr:uid="{00000000-0005-0000-0000-0000945B0000}"/>
    <cellStyle name="출력 2 3 2 30" xfId="40111" xr:uid="{00000000-0005-0000-0000-00002B030000}"/>
    <cellStyle name="출력 2 3 2 31" xfId="39774" xr:uid="{00000000-0005-0000-0000-000030030000}"/>
    <cellStyle name="출력 2 3 2 32" xfId="39670" xr:uid="{00000000-0005-0000-0000-000030030000}"/>
    <cellStyle name="출력 2 3 2 33" xfId="46889" xr:uid="{00000000-0005-0000-0000-00005D030000}"/>
    <cellStyle name="출력 2 3 2 34" xfId="46820" xr:uid="{00000000-0005-0000-0000-00005D030000}"/>
    <cellStyle name="출력 2 3 2 4" xfId="9077" xr:uid="{00000000-0005-0000-0000-0000955B0000}"/>
    <cellStyle name="출력 2 3 2 4 10" xfId="13628" xr:uid="{00000000-0005-0000-0000-0000965B0000}"/>
    <cellStyle name="출력 2 3 2 4 11" xfId="13997" xr:uid="{00000000-0005-0000-0000-0000975B0000}"/>
    <cellStyle name="출력 2 3 2 4 12" xfId="19514" xr:uid="{00000000-0005-0000-0000-0000985B0000}"/>
    <cellStyle name="출력 2 3 2 4 13" xfId="33806" xr:uid="{00000000-0005-0000-0000-0000995B0000}"/>
    <cellStyle name="출력 2 3 2 4 14" xfId="38671" xr:uid="{00000000-0005-0000-0000-00009A5B0000}"/>
    <cellStyle name="출력 2 3 2 4 15" xfId="41607" xr:uid="{00000000-0005-0000-0000-0000501B0000}"/>
    <cellStyle name="출력 2 3 2 4 16" xfId="46406" xr:uid="{00000000-0005-0000-0000-0000501B0000}"/>
    <cellStyle name="출력 2 3 2 4 2" xfId="11707" xr:uid="{00000000-0005-0000-0000-00009B5B0000}"/>
    <cellStyle name="출력 2 3 2 4 3" xfId="11907" xr:uid="{00000000-0005-0000-0000-00009C5B0000}"/>
    <cellStyle name="출력 2 3 2 4 4" xfId="12107" xr:uid="{00000000-0005-0000-0000-00009D5B0000}"/>
    <cellStyle name="출력 2 3 2 4 5" xfId="12307" xr:uid="{00000000-0005-0000-0000-00009E5B0000}"/>
    <cellStyle name="출력 2 3 2 4 6" xfId="12775" xr:uid="{00000000-0005-0000-0000-00009F5B0000}"/>
    <cellStyle name="출력 2 3 2 4 7" xfId="12814" xr:uid="{00000000-0005-0000-0000-0000A05B0000}"/>
    <cellStyle name="출력 2 3 2 4 8" xfId="13147" xr:uid="{00000000-0005-0000-0000-0000A15B0000}"/>
    <cellStyle name="출력 2 3 2 4 9" xfId="11480" xr:uid="{00000000-0005-0000-0000-0000A25B0000}"/>
    <cellStyle name="출력 2 3 2 5" xfId="10166" xr:uid="{00000000-0005-0000-0000-0000A35B0000}"/>
    <cellStyle name="출력 2 3 2 5 2" xfId="18478" xr:uid="{00000000-0005-0000-0000-0000A45B0000}"/>
    <cellStyle name="출력 2 3 2 5 3" xfId="33889" xr:uid="{00000000-0005-0000-0000-0000A55B0000}"/>
    <cellStyle name="출력 2 3 2 5 4" xfId="38600" xr:uid="{00000000-0005-0000-0000-0000A65B0000}"/>
    <cellStyle name="출력 2 3 2 5 5" xfId="40733" xr:uid="{00000000-0005-0000-0000-0000511B0000}"/>
    <cellStyle name="출력 2 3 2 5 6" xfId="46337" xr:uid="{00000000-0005-0000-0000-0000511B0000}"/>
    <cellStyle name="출력 2 3 2 6" xfId="10484" xr:uid="{00000000-0005-0000-0000-0000A75B0000}"/>
    <cellStyle name="출력 2 3 2 7" xfId="9620" xr:uid="{00000000-0005-0000-0000-0000A85B0000}"/>
    <cellStyle name="출력 2 3 2 8" xfId="10066" xr:uid="{00000000-0005-0000-0000-0000A95B0000}"/>
    <cellStyle name="출력 2 3 2 9" xfId="11150" xr:uid="{00000000-0005-0000-0000-0000AA5B0000}"/>
    <cellStyle name="출력 2 3 20" xfId="14260" xr:uid="{00000000-0005-0000-0000-0000AB5B0000}"/>
    <cellStyle name="출력 2 3 21" xfId="14166" xr:uid="{00000000-0005-0000-0000-0000AC5B0000}"/>
    <cellStyle name="출력 2 3 22" xfId="15257" xr:uid="{00000000-0005-0000-0000-0000AD5B0000}"/>
    <cellStyle name="출력 2 3 23" xfId="12406" xr:uid="{00000000-0005-0000-0000-0000AE5B0000}"/>
    <cellStyle name="출력 2 3 24" xfId="13171" xr:uid="{00000000-0005-0000-0000-0000AF5B0000}"/>
    <cellStyle name="출력 2 3 25" xfId="20018" xr:uid="{00000000-0005-0000-0000-0000B05B0000}"/>
    <cellStyle name="출력 2 3 26" xfId="19224" xr:uid="{00000000-0005-0000-0000-0000B15B0000}"/>
    <cellStyle name="출력 2 3 27" xfId="17844" xr:uid="{00000000-0005-0000-0000-0000B25B0000}"/>
    <cellStyle name="출력 2 3 28" xfId="32807" xr:uid="{00000000-0005-0000-0000-0000B35B0000}"/>
    <cellStyle name="출력 2 3 29" xfId="33255" xr:uid="{00000000-0005-0000-0000-0000B45B0000}"/>
    <cellStyle name="출력 2 3 3" xfId="6855" xr:uid="{00000000-0005-0000-0000-0000B55B0000}"/>
    <cellStyle name="출력 2 3 3 10" xfId="11353" xr:uid="{00000000-0005-0000-0000-0000B65B0000}"/>
    <cellStyle name="출력 2 3 3 11" xfId="11509" xr:uid="{00000000-0005-0000-0000-0000B75B0000}"/>
    <cellStyle name="출력 2 3 3 12" xfId="11093" xr:uid="{00000000-0005-0000-0000-0000B85B0000}"/>
    <cellStyle name="출력 2 3 3 13" xfId="12473" xr:uid="{00000000-0005-0000-0000-0000B95B0000}"/>
    <cellStyle name="출력 2 3 3 14" xfId="13429" xr:uid="{00000000-0005-0000-0000-0000BA5B0000}"/>
    <cellStyle name="출력 2 3 3 15" xfId="13798" xr:uid="{00000000-0005-0000-0000-0000BB5B0000}"/>
    <cellStyle name="출력 2 3 3 16" xfId="9721" xr:uid="{00000000-0005-0000-0000-0000BC5B0000}"/>
    <cellStyle name="출력 2 3 3 17" xfId="12416" xr:uid="{00000000-0005-0000-0000-0000BD5B0000}"/>
    <cellStyle name="출력 2 3 3 18" xfId="14198" xr:uid="{00000000-0005-0000-0000-0000BE5B0000}"/>
    <cellStyle name="출력 2 3 3 19" xfId="15263" xr:uid="{00000000-0005-0000-0000-0000BF5B0000}"/>
    <cellStyle name="출력 2 3 3 2" xfId="7755" xr:uid="{00000000-0005-0000-0000-0000C05B0000}"/>
    <cellStyle name="출력 2 3 3 2 10" xfId="13617" xr:uid="{00000000-0005-0000-0000-0000C15B0000}"/>
    <cellStyle name="출력 2 3 3 2 11" xfId="13986" xr:uid="{00000000-0005-0000-0000-0000C25B0000}"/>
    <cellStyle name="출력 2 3 3 2 12" xfId="19524" xr:uid="{00000000-0005-0000-0000-0000C35B0000}"/>
    <cellStyle name="출력 2 3 3 2 13" xfId="33795" xr:uid="{00000000-0005-0000-0000-0000C45B0000}"/>
    <cellStyle name="출력 2 3 3 2 14" xfId="38682" xr:uid="{00000000-0005-0000-0000-0000C55B0000}"/>
    <cellStyle name="출력 2 3 3 2 15" xfId="39909" xr:uid="{00000000-0005-0000-0000-0000531B0000}"/>
    <cellStyle name="출력 2 3 3 2 16" xfId="46417" xr:uid="{00000000-0005-0000-0000-0000531B0000}"/>
    <cellStyle name="출력 2 3 3 2 2" xfId="11696" xr:uid="{00000000-0005-0000-0000-0000C65B0000}"/>
    <cellStyle name="출력 2 3 3 2 3" xfId="11896" xr:uid="{00000000-0005-0000-0000-0000C75B0000}"/>
    <cellStyle name="출력 2 3 3 2 4" xfId="12096" xr:uid="{00000000-0005-0000-0000-0000C85B0000}"/>
    <cellStyle name="출력 2 3 3 2 5" xfId="12296" xr:uid="{00000000-0005-0000-0000-0000C95B0000}"/>
    <cellStyle name="출력 2 3 3 2 6" xfId="12769" xr:uid="{00000000-0005-0000-0000-0000CA5B0000}"/>
    <cellStyle name="출력 2 3 3 2 7" xfId="12803" xr:uid="{00000000-0005-0000-0000-0000CB5B0000}"/>
    <cellStyle name="출력 2 3 3 2 8" xfId="13136" xr:uid="{00000000-0005-0000-0000-0000CC5B0000}"/>
    <cellStyle name="출력 2 3 3 2 9" xfId="12723" xr:uid="{00000000-0005-0000-0000-0000CD5B0000}"/>
    <cellStyle name="출력 2 3 3 20" xfId="15414" xr:uid="{00000000-0005-0000-0000-0000CE5B0000}"/>
    <cellStyle name="출력 2 3 3 21" xfId="15558" xr:uid="{00000000-0005-0000-0000-0000CF5B0000}"/>
    <cellStyle name="출력 2 3 3 22" xfId="15699" xr:uid="{00000000-0005-0000-0000-0000D05B0000}"/>
    <cellStyle name="출력 2 3 3 23" xfId="18440" xr:uid="{00000000-0005-0000-0000-0000D15B0000}"/>
    <cellStyle name="출력 2 3 3 24" xfId="19937" xr:uid="{00000000-0005-0000-0000-0000D25B0000}"/>
    <cellStyle name="출력 2 3 3 25" xfId="17869" xr:uid="{00000000-0005-0000-0000-0000D35B0000}"/>
    <cellStyle name="출력 2 3 3 26" xfId="32962" xr:uid="{00000000-0005-0000-0000-0000D45B0000}"/>
    <cellStyle name="출력 2 3 3 27" xfId="33605" xr:uid="{00000000-0005-0000-0000-0000D55B0000}"/>
    <cellStyle name="출력 2 3 3 28" xfId="38872" xr:uid="{00000000-0005-0000-0000-0000D65B0000}"/>
    <cellStyle name="출력 2 3 3 29" xfId="39504" xr:uid="{00000000-0005-0000-0000-0000D75B0000}"/>
    <cellStyle name="출력 2 3 3 3" xfId="7754" xr:uid="{00000000-0005-0000-0000-0000D85B0000}"/>
    <cellStyle name="출력 2 3 3 3 10" xfId="19056" xr:uid="{00000000-0005-0000-0000-0000D95B0000}"/>
    <cellStyle name="출력 2 3 3 3 11" xfId="33890" xr:uid="{00000000-0005-0000-0000-0000DA5B0000}"/>
    <cellStyle name="출력 2 3 3 3 12" xfId="38599" xr:uid="{00000000-0005-0000-0000-0000DB5B0000}"/>
    <cellStyle name="출력 2 3 3 3 13" xfId="40971" xr:uid="{00000000-0005-0000-0000-000062070000}"/>
    <cellStyle name="출력 2 3 3 3 14" xfId="39720" xr:uid="{00000000-0005-0000-0000-000062070000}"/>
    <cellStyle name="출력 2 3 3 3 15" xfId="40139" xr:uid="{00000000-0005-0000-0000-0000541B0000}"/>
    <cellStyle name="출력 2 3 3 3 16" xfId="46336" xr:uid="{00000000-0005-0000-0000-0000541B0000}"/>
    <cellStyle name="출력 2 3 3 3 2" xfId="8528" xr:uid="{00000000-0005-0000-0000-0000DC5B0000}"/>
    <cellStyle name="출력 2 3 3 3 3" xfId="14578" xr:uid="{00000000-0005-0000-0000-0000DD5B0000}"/>
    <cellStyle name="출력 2 3 3 3 4" xfId="14210" xr:uid="{00000000-0005-0000-0000-0000DE5B0000}"/>
    <cellStyle name="출력 2 3 3 3 5" xfId="14731" xr:uid="{00000000-0005-0000-0000-0000DF5B0000}"/>
    <cellStyle name="출력 2 3 3 3 6" xfId="14232" xr:uid="{00000000-0005-0000-0000-0000E05B0000}"/>
    <cellStyle name="출력 2 3 3 3 7" xfId="14422" xr:uid="{00000000-0005-0000-0000-0000E15B0000}"/>
    <cellStyle name="출력 2 3 3 3 8" xfId="15805" xr:uid="{00000000-0005-0000-0000-0000E25B0000}"/>
    <cellStyle name="출력 2 3 3 3 9" xfId="19181" xr:uid="{00000000-0005-0000-0000-0000E35B0000}"/>
    <cellStyle name="출력 2 3 3 30" xfId="40234" xr:uid="{00000000-0005-0000-0000-00002E030000}"/>
    <cellStyle name="출력 2 3 3 31" xfId="40411" xr:uid="{00000000-0005-0000-0000-000033030000}"/>
    <cellStyle name="출력 2 3 3 32" xfId="40595" xr:uid="{00000000-0005-0000-0000-000033030000}"/>
    <cellStyle name="출력 2 3 3 33" xfId="47161" xr:uid="{00000000-0005-0000-0000-000060030000}"/>
    <cellStyle name="출력 2 3 3 34" xfId="46997" xr:uid="{00000000-0005-0000-0000-000060030000}"/>
    <cellStyle name="출력 2 3 3 4" xfId="9399" xr:uid="{00000000-0005-0000-0000-0000E45B0000}"/>
    <cellStyle name="출력 2 3 3 5" xfId="10438" xr:uid="{00000000-0005-0000-0000-0000E55B0000}"/>
    <cellStyle name="출력 2 3 3 6" xfId="10676" xr:uid="{00000000-0005-0000-0000-0000E65B0000}"/>
    <cellStyle name="출력 2 3 3 7" xfId="10549" xr:uid="{00000000-0005-0000-0000-0000E75B0000}"/>
    <cellStyle name="출력 2 3 3 8" xfId="10875" xr:uid="{00000000-0005-0000-0000-0000E85B0000}"/>
    <cellStyle name="출력 2 3 3 9" xfId="9928" xr:uid="{00000000-0005-0000-0000-0000E95B0000}"/>
    <cellStyle name="출력 2 3 30" xfId="39025" xr:uid="{00000000-0005-0000-0000-0000EA5B0000}"/>
    <cellStyle name="출력 2 3 31" xfId="39348" xr:uid="{00000000-0005-0000-0000-0000EB5B0000}"/>
    <cellStyle name="출력 2 3 32" xfId="40145" xr:uid="{00000000-0005-0000-0000-00002A030000}"/>
    <cellStyle name="출력 2 3 33" xfId="40061" xr:uid="{00000000-0005-0000-0000-00002F030000}"/>
    <cellStyle name="출력 2 3 34" xfId="39709" xr:uid="{00000000-0005-0000-0000-00002F030000}"/>
    <cellStyle name="출력 2 3 35" xfId="46888" xr:uid="{00000000-0005-0000-0000-00005C030000}"/>
    <cellStyle name="출력 2 3 36" xfId="47207" xr:uid="{00000000-0005-0000-0000-00005C030000}"/>
    <cellStyle name="출력 2 3 4" xfId="6773" xr:uid="{00000000-0005-0000-0000-0000EC5B0000}"/>
    <cellStyle name="출력 2 3 4 10" xfId="12500" xr:uid="{00000000-0005-0000-0000-0000ED5B0000}"/>
    <cellStyle name="출력 2 3 4 11" xfId="12402" xr:uid="{00000000-0005-0000-0000-0000EE5B0000}"/>
    <cellStyle name="출력 2 3 4 12" xfId="13353" xr:uid="{00000000-0005-0000-0000-0000EF5B0000}"/>
    <cellStyle name="출력 2 3 4 13" xfId="13723" xr:uid="{00000000-0005-0000-0000-0000F05B0000}"/>
    <cellStyle name="출력 2 3 4 14" xfId="12578" xr:uid="{00000000-0005-0000-0000-0000F15B0000}"/>
    <cellStyle name="출력 2 3 4 15" xfId="14239" xr:uid="{00000000-0005-0000-0000-0000F25B0000}"/>
    <cellStyle name="출력 2 3 4 16" xfId="15153" xr:uid="{00000000-0005-0000-0000-0000F35B0000}"/>
    <cellStyle name="출력 2 3 4 17" xfId="14439" xr:uid="{00000000-0005-0000-0000-0000F45B0000}"/>
    <cellStyle name="출력 2 3 4 18" xfId="15346" xr:uid="{00000000-0005-0000-0000-0000F55B0000}"/>
    <cellStyle name="출력 2 3 4 19" xfId="15492" xr:uid="{00000000-0005-0000-0000-0000F65B0000}"/>
    <cellStyle name="출력 2 3 4 2" xfId="8716" xr:uid="{00000000-0005-0000-0000-0000F75B0000}"/>
    <cellStyle name="출력 2 3 4 2 10" xfId="13440" xr:uid="{00000000-0005-0000-0000-0000F85B0000}"/>
    <cellStyle name="출력 2 3 4 2 11" xfId="13809" xr:uid="{00000000-0005-0000-0000-0000F95B0000}"/>
    <cellStyle name="출력 2 3 4 2 12" xfId="19688" xr:uid="{00000000-0005-0000-0000-0000FA5B0000}"/>
    <cellStyle name="출력 2 3 4 2 13" xfId="33618" xr:uid="{00000000-0005-0000-0000-0000FB5B0000}"/>
    <cellStyle name="출력 2 3 4 2 14" xfId="38859" xr:uid="{00000000-0005-0000-0000-0000FC5B0000}"/>
    <cellStyle name="출력 2 3 4 2 15" xfId="41714" xr:uid="{00000000-0005-0000-0000-0000561B0000}"/>
    <cellStyle name="출력 2 3 4 2 16" xfId="46594" xr:uid="{00000000-0005-0000-0000-0000561B0000}"/>
    <cellStyle name="출력 2 3 4 2 2" xfId="11519" xr:uid="{00000000-0005-0000-0000-0000FD5B0000}"/>
    <cellStyle name="출력 2 3 4 2 3" xfId="11719" xr:uid="{00000000-0005-0000-0000-0000FE5B0000}"/>
    <cellStyle name="출력 2 3 4 2 4" xfId="11919" xr:uid="{00000000-0005-0000-0000-0000FF5B0000}"/>
    <cellStyle name="출력 2 3 4 2 5" xfId="12119" xr:uid="{00000000-0005-0000-0000-0000005C0000}"/>
    <cellStyle name="출력 2 3 4 2 6" xfId="12649" xr:uid="{00000000-0005-0000-0000-0000015C0000}"/>
    <cellStyle name="출력 2 3 4 2 7" xfId="11439" xr:uid="{00000000-0005-0000-0000-0000025C0000}"/>
    <cellStyle name="출력 2 3 4 2 8" xfId="12959" xr:uid="{00000000-0005-0000-0000-0000035C0000}"/>
    <cellStyle name="출력 2 3 4 2 9" xfId="10019" xr:uid="{00000000-0005-0000-0000-0000045C0000}"/>
    <cellStyle name="출력 2 3 4 20" xfId="15634" xr:uid="{00000000-0005-0000-0000-0000055C0000}"/>
    <cellStyle name="출력 2 3 4 21" xfId="17828" xr:uid="{00000000-0005-0000-0000-0000065C0000}"/>
    <cellStyle name="출력 2 3 4 22" xfId="19354" xr:uid="{00000000-0005-0000-0000-0000075C0000}"/>
    <cellStyle name="출력 2 3 4 23" xfId="19755" xr:uid="{00000000-0005-0000-0000-0000085C0000}"/>
    <cellStyle name="출력 2 3 4 24" xfId="32892" xr:uid="{00000000-0005-0000-0000-0000095C0000}"/>
    <cellStyle name="출력 2 3 4 25" xfId="33534" xr:uid="{00000000-0005-0000-0000-00000A5C0000}"/>
    <cellStyle name="출력 2 3 4 26" xfId="38942" xr:uid="{00000000-0005-0000-0000-00000B5C0000}"/>
    <cellStyle name="출력 2 3 4 27" xfId="39434" xr:uid="{00000000-0005-0000-0000-00000C5C0000}"/>
    <cellStyle name="출력 2 3 4 28" xfId="39561" xr:uid="{00000000-0005-0000-0000-00002F030000}"/>
    <cellStyle name="출력 2 3 4 29" xfId="40338" xr:uid="{00000000-0005-0000-0000-000034030000}"/>
    <cellStyle name="출력 2 3 4 3" xfId="9598" xr:uid="{00000000-0005-0000-0000-00000D5C0000}"/>
    <cellStyle name="출력 2 3 4 30" xfId="40519" xr:uid="{00000000-0005-0000-0000-000034030000}"/>
    <cellStyle name="출력 2 3 4 31" xfId="47091" xr:uid="{00000000-0005-0000-0000-000061030000}"/>
    <cellStyle name="출력 2 3 4 32" xfId="46951" xr:uid="{00000000-0005-0000-0000-000061030000}"/>
    <cellStyle name="출력 2 3 4 4" xfId="10522" xr:uid="{00000000-0005-0000-0000-00000E5C0000}"/>
    <cellStyle name="출력 2 3 4 5" xfId="9582" xr:uid="{00000000-0005-0000-0000-00000F5C0000}"/>
    <cellStyle name="출력 2 3 4 6" xfId="10690" xr:uid="{00000000-0005-0000-0000-0000105C0000}"/>
    <cellStyle name="출력 2 3 4 7" xfId="10932" xr:uid="{00000000-0005-0000-0000-0000115C0000}"/>
    <cellStyle name="출력 2 3 4 8" xfId="11064" xr:uid="{00000000-0005-0000-0000-0000125C0000}"/>
    <cellStyle name="출력 2 3 4 9" xfId="10581" xr:uid="{00000000-0005-0000-0000-0000135C0000}"/>
    <cellStyle name="출력 2 3 5" xfId="6398" xr:uid="{00000000-0005-0000-0000-0000145C0000}"/>
    <cellStyle name="출력 2 3 5 10" xfId="13490" xr:uid="{00000000-0005-0000-0000-0000155C0000}"/>
    <cellStyle name="출력 2 3 5 11" xfId="13859" xr:uid="{00000000-0005-0000-0000-0000165C0000}"/>
    <cellStyle name="출력 2 3 5 12" xfId="16025" xr:uid="{00000000-0005-0000-0000-0000175C0000}"/>
    <cellStyle name="출력 2 3 5 13" xfId="17818" xr:uid="{00000000-0005-0000-0000-0000185C0000}"/>
    <cellStyle name="출력 2 3 5 14" xfId="19490" xr:uid="{00000000-0005-0000-0000-0000195C0000}"/>
    <cellStyle name="출력 2 3 5 15" xfId="19643" xr:uid="{00000000-0005-0000-0000-00001A5C0000}"/>
    <cellStyle name="출력 2 3 5 16" xfId="33668" xr:uid="{00000000-0005-0000-0000-00001B5C0000}"/>
    <cellStyle name="출력 2 3 5 17" xfId="38809" xr:uid="{00000000-0005-0000-0000-00001C5C0000}"/>
    <cellStyle name="출력 2 3 5 18" xfId="41322" xr:uid="{00000000-0005-0000-0000-000064070000}"/>
    <cellStyle name="출력 2 3 5 19" xfId="40914" xr:uid="{00000000-0005-0000-0000-000064070000}"/>
    <cellStyle name="출력 2 3 5 2" xfId="11569" xr:uid="{00000000-0005-0000-0000-00001D5C0000}"/>
    <cellStyle name="출력 2 3 5 20" xfId="41116" xr:uid="{00000000-0005-0000-0000-0000571B0000}"/>
    <cellStyle name="출력 2 3 5 21" xfId="46544" xr:uid="{00000000-0005-0000-0000-0000571B0000}"/>
    <cellStyle name="출력 2 3 5 3" xfId="11769" xr:uid="{00000000-0005-0000-0000-00001E5C0000}"/>
    <cellStyle name="출력 2 3 5 4" xfId="11969" xr:uid="{00000000-0005-0000-0000-00001F5C0000}"/>
    <cellStyle name="출력 2 3 5 5" xfId="12169" xr:uid="{00000000-0005-0000-0000-0000205C0000}"/>
    <cellStyle name="출력 2 3 5 6" xfId="12687" xr:uid="{00000000-0005-0000-0000-0000215C0000}"/>
    <cellStyle name="출력 2 3 5 7" xfId="11109" xr:uid="{00000000-0005-0000-0000-0000225C0000}"/>
    <cellStyle name="출력 2 3 5 8" xfId="13009" xr:uid="{00000000-0005-0000-0000-0000235C0000}"/>
    <cellStyle name="출력 2 3 5 9" xfId="12832" xr:uid="{00000000-0005-0000-0000-0000245C0000}"/>
    <cellStyle name="출력 2 3 6" xfId="8508" xr:uid="{00000000-0005-0000-0000-0000255C0000}"/>
    <cellStyle name="출력 2 3 6 2" xfId="19061" xr:uid="{00000000-0005-0000-0000-0000265C0000}"/>
    <cellStyle name="출력 2 3 6 3" xfId="33888" xr:uid="{00000000-0005-0000-0000-0000275C0000}"/>
    <cellStyle name="출력 2 3 6 4" xfId="38601" xr:uid="{00000000-0005-0000-0000-0000285C0000}"/>
    <cellStyle name="출력 2 3 6 5" xfId="41569" xr:uid="{00000000-0005-0000-0000-0000581B0000}"/>
    <cellStyle name="출력 2 3 6 6" xfId="46338" xr:uid="{00000000-0005-0000-0000-0000581B0000}"/>
    <cellStyle name="출력 2 3 7" xfId="9892" xr:uid="{00000000-0005-0000-0000-0000295C0000}"/>
    <cellStyle name="출력 2 3 8" xfId="10626" xr:uid="{00000000-0005-0000-0000-00002A5C0000}"/>
    <cellStyle name="출력 2 3 9" xfId="9988" xr:uid="{00000000-0005-0000-0000-00002B5C0000}"/>
    <cellStyle name="출력 2 3_설치확인서_양식" xfId="6400" xr:uid="{00000000-0005-0000-0000-00002C5C0000}"/>
    <cellStyle name="출력 2 30" xfId="32801" xr:uid="{00000000-0005-0000-0000-00002D5C0000}"/>
    <cellStyle name="출력 2 31" xfId="33249" xr:uid="{00000000-0005-0000-0000-00002E5C0000}"/>
    <cellStyle name="출력 2 32" xfId="39031" xr:uid="{00000000-0005-0000-0000-00002F5C0000}"/>
    <cellStyle name="출력 2 33" xfId="39342" xr:uid="{00000000-0005-0000-0000-0000305C0000}"/>
    <cellStyle name="출력 2 34" xfId="40138" xr:uid="{00000000-0005-0000-0000-000013030000}"/>
    <cellStyle name="출력 2 35" xfId="39776" xr:uid="{00000000-0005-0000-0000-000018030000}"/>
    <cellStyle name="출력 2 36" xfId="40184" xr:uid="{00000000-0005-0000-0000-000018030000}"/>
    <cellStyle name="출력 2 37" xfId="46882" xr:uid="{00000000-0005-0000-0000-000045030000}"/>
    <cellStyle name="출력 2 38" xfId="46818" xr:uid="{00000000-0005-0000-0000-000045030000}"/>
    <cellStyle name="출력 2 4" xfId="4852" xr:uid="{00000000-0005-0000-0000-0000315C0000}"/>
    <cellStyle name="출력 2 4 10" xfId="11091" xr:uid="{00000000-0005-0000-0000-0000325C0000}"/>
    <cellStyle name="출력 2 4 11" xfId="10360" xr:uid="{00000000-0005-0000-0000-0000335C0000}"/>
    <cellStyle name="출력 2 4 12" xfId="10792" xr:uid="{00000000-0005-0000-0000-0000345C0000}"/>
    <cellStyle name="출력 2 4 13" xfId="12403" xr:uid="{00000000-0005-0000-0000-0000355C0000}"/>
    <cellStyle name="출력 2 4 14" xfId="11487" xr:uid="{00000000-0005-0000-0000-0000365C0000}"/>
    <cellStyle name="출력 2 4 15" xfId="12852" xr:uid="{00000000-0005-0000-0000-0000375C0000}"/>
    <cellStyle name="출력 2 4 16" xfId="12927" xr:uid="{00000000-0005-0000-0000-0000385C0000}"/>
    <cellStyle name="출력 2 4 17" xfId="11503" xr:uid="{00000000-0005-0000-0000-0000395C0000}"/>
    <cellStyle name="출력 2 4 18" xfId="13215" xr:uid="{00000000-0005-0000-0000-00003A5C0000}"/>
    <cellStyle name="출력 2 4 19" xfId="15187" xr:uid="{00000000-0005-0000-0000-00003B5C0000}"/>
    <cellStyle name="출력 2 4 2" xfId="6857" xr:uid="{00000000-0005-0000-0000-00003C5C0000}"/>
    <cellStyle name="출력 2 4 2 10" xfId="11355" xr:uid="{00000000-0005-0000-0000-00003D5C0000}"/>
    <cellStyle name="출력 2 4 2 11" xfId="11332" xr:uid="{00000000-0005-0000-0000-00003E5C0000}"/>
    <cellStyle name="출력 2 4 2 12" xfId="12581" xr:uid="{00000000-0005-0000-0000-00003F5C0000}"/>
    <cellStyle name="출력 2 4 2 13" xfId="11135" xr:uid="{00000000-0005-0000-0000-0000405C0000}"/>
    <cellStyle name="출력 2 4 2 14" xfId="13431" xr:uid="{00000000-0005-0000-0000-0000415C0000}"/>
    <cellStyle name="출력 2 4 2 15" xfId="13800" xr:uid="{00000000-0005-0000-0000-0000425C0000}"/>
    <cellStyle name="출력 2 4 2 16" xfId="10211" xr:uid="{00000000-0005-0000-0000-0000435C0000}"/>
    <cellStyle name="출력 2 4 2 17" xfId="15087" xr:uid="{00000000-0005-0000-0000-0000445C0000}"/>
    <cellStyle name="출력 2 4 2 18" xfId="14683" xr:uid="{00000000-0005-0000-0000-0000455C0000}"/>
    <cellStyle name="출력 2 4 2 19" xfId="15265" xr:uid="{00000000-0005-0000-0000-0000465C0000}"/>
    <cellStyle name="출력 2 4 2 2" xfId="7757" xr:uid="{00000000-0005-0000-0000-0000475C0000}"/>
    <cellStyle name="출력 2 4 2 2 10" xfId="13474" xr:uid="{00000000-0005-0000-0000-0000485C0000}"/>
    <cellStyle name="출력 2 4 2 2 11" xfId="13843" xr:uid="{00000000-0005-0000-0000-0000495C0000}"/>
    <cellStyle name="출력 2 4 2 2 12" xfId="18455" xr:uid="{00000000-0005-0000-0000-00004A5C0000}"/>
    <cellStyle name="출력 2 4 2 2 13" xfId="33652" xr:uid="{00000000-0005-0000-0000-00004B5C0000}"/>
    <cellStyle name="출력 2 4 2 2 14" xfId="38825" xr:uid="{00000000-0005-0000-0000-00004C5C0000}"/>
    <cellStyle name="출력 2 4 2 2 15" xfId="41744" xr:uid="{00000000-0005-0000-0000-00005C1B0000}"/>
    <cellStyle name="출력 2 4 2 2 16" xfId="46560" xr:uid="{00000000-0005-0000-0000-00005C1B0000}"/>
    <cellStyle name="출력 2 4 2 2 2" xfId="11553" xr:uid="{00000000-0005-0000-0000-00004D5C0000}"/>
    <cellStyle name="출력 2 4 2 2 3" xfId="11753" xr:uid="{00000000-0005-0000-0000-00004E5C0000}"/>
    <cellStyle name="출력 2 4 2 2 4" xfId="11953" xr:uid="{00000000-0005-0000-0000-00004F5C0000}"/>
    <cellStyle name="출력 2 4 2 2 5" xfId="12153" xr:uid="{00000000-0005-0000-0000-0000505C0000}"/>
    <cellStyle name="출력 2 4 2 2 6" xfId="12673" xr:uid="{00000000-0005-0000-0000-0000515C0000}"/>
    <cellStyle name="출력 2 4 2 2 7" xfId="11466" xr:uid="{00000000-0005-0000-0000-0000525C0000}"/>
    <cellStyle name="출력 2 4 2 2 8" xfId="12993" xr:uid="{00000000-0005-0000-0000-0000535C0000}"/>
    <cellStyle name="출력 2 4 2 2 9" xfId="12431" xr:uid="{00000000-0005-0000-0000-0000545C0000}"/>
    <cellStyle name="출력 2 4 2 20" xfId="15416" xr:uid="{00000000-0005-0000-0000-0000555C0000}"/>
    <cellStyle name="출력 2 4 2 21" xfId="15560" xr:uid="{00000000-0005-0000-0000-0000565C0000}"/>
    <cellStyle name="출력 2 4 2 22" xfId="15701" xr:uid="{00000000-0005-0000-0000-0000575C0000}"/>
    <cellStyle name="출력 2 4 2 23" xfId="19829" xr:uid="{00000000-0005-0000-0000-0000585C0000}"/>
    <cellStyle name="출력 2 4 2 24" xfId="20149" xr:uid="{00000000-0005-0000-0000-0000595C0000}"/>
    <cellStyle name="출력 2 4 2 25" xfId="19694" xr:uid="{00000000-0005-0000-0000-00005A5C0000}"/>
    <cellStyle name="출력 2 4 2 26" xfId="32964" xr:uid="{00000000-0005-0000-0000-00005B5C0000}"/>
    <cellStyle name="출력 2 4 2 27" xfId="33607" xr:uid="{00000000-0005-0000-0000-00005C5C0000}"/>
    <cellStyle name="출력 2 4 2 28" xfId="38870" xr:uid="{00000000-0005-0000-0000-00005D5C0000}"/>
    <cellStyle name="출력 2 4 2 29" xfId="39506" xr:uid="{00000000-0005-0000-0000-00005E5C0000}"/>
    <cellStyle name="출력 2 4 2 3" xfId="7756" xr:uid="{00000000-0005-0000-0000-00005F5C0000}"/>
    <cellStyle name="출력 2 4 2 3 10" xfId="40972" xr:uid="{00000000-0005-0000-0000-000069070000}"/>
    <cellStyle name="출력 2 4 2 3 11" xfId="40999" xr:uid="{00000000-0005-0000-0000-000069070000}"/>
    <cellStyle name="출력 2 4 2 3 2" xfId="9085" xr:uid="{00000000-0005-0000-0000-0000605C0000}"/>
    <cellStyle name="출력 2 4 2 3 3" xfId="14580" xr:uid="{00000000-0005-0000-0000-0000615C0000}"/>
    <cellStyle name="출력 2 4 2 3 4" xfId="12523" xr:uid="{00000000-0005-0000-0000-0000625C0000}"/>
    <cellStyle name="출력 2 4 2 3 5" xfId="14630" xr:uid="{00000000-0005-0000-0000-0000635C0000}"/>
    <cellStyle name="출력 2 4 2 3 6" xfId="14915" xr:uid="{00000000-0005-0000-0000-0000645C0000}"/>
    <cellStyle name="출력 2 4 2 3 7" xfId="14888" xr:uid="{00000000-0005-0000-0000-0000655C0000}"/>
    <cellStyle name="출력 2 4 2 3 8" xfId="15804" xr:uid="{00000000-0005-0000-0000-0000665C0000}"/>
    <cellStyle name="출력 2 4 2 3 9" xfId="19182" xr:uid="{00000000-0005-0000-0000-0000675C0000}"/>
    <cellStyle name="출력 2 4 2 30" xfId="40236" xr:uid="{00000000-0005-0000-0000-000032030000}"/>
    <cellStyle name="출력 2 4 2 31" xfId="40413" xr:uid="{00000000-0005-0000-0000-000037030000}"/>
    <cellStyle name="출력 2 4 2 32" xfId="40597" xr:uid="{00000000-0005-0000-0000-000037030000}"/>
    <cellStyle name="출력 2 4 2 33" xfId="47163" xr:uid="{00000000-0005-0000-0000-000064030000}"/>
    <cellStyle name="출력 2 4 2 34" xfId="46999" xr:uid="{00000000-0005-0000-0000-000064030000}"/>
    <cellStyle name="출력 2 4 2 4" xfId="9400" xr:uid="{00000000-0005-0000-0000-0000685C0000}"/>
    <cellStyle name="출력 2 4 2 5" xfId="10264" xr:uid="{00000000-0005-0000-0000-0000695C0000}"/>
    <cellStyle name="출력 2 4 2 6" xfId="10678" xr:uid="{00000000-0005-0000-0000-00006A5C0000}"/>
    <cellStyle name="출력 2 4 2 7" xfId="10864" xr:uid="{00000000-0005-0000-0000-00006B5C0000}"/>
    <cellStyle name="출력 2 4 2 8" xfId="10335" xr:uid="{00000000-0005-0000-0000-00006C5C0000}"/>
    <cellStyle name="출력 2 4 2 9" xfId="11025" xr:uid="{00000000-0005-0000-0000-00006D5C0000}"/>
    <cellStyle name="출력 2 4 20" xfId="13164" xr:uid="{00000000-0005-0000-0000-00006E5C0000}"/>
    <cellStyle name="출력 2 4 21" xfId="14665" xr:uid="{00000000-0005-0000-0000-00006F5C0000}"/>
    <cellStyle name="출력 2 4 22" xfId="14692" xr:uid="{00000000-0005-0000-0000-0000705C0000}"/>
    <cellStyle name="출력 2 4 23" xfId="14604" xr:uid="{00000000-0005-0000-0000-0000715C0000}"/>
    <cellStyle name="출력 2 4 24" xfId="20016" xr:uid="{00000000-0005-0000-0000-0000725C0000}"/>
    <cellStyle name="출력 2 4 25" xfId="19218" xr:uid="{00000000-0005-0000-0000-0000735C0000}"/>
    <cellStyle name="출력 2 4 26" xfId="20010" xr:uid="{00000000-0005-0000-0000-0000745C0000}"/>
    <cellStyle name="출력 2 4 27" xfId="32809" xr:uid="{00000000-0005-0000-0000-0000755C0000}"/>
    <cellStyle name="출력 2 4 28" xfId="33257" xr:uid="{00000000-0005-0000-0000-0000765C0000}"/>
    <cellStyle name="출력 2 4 29" xfId="39023" xr:uid="{00000000-0005-0000-0000-0000775C0000}"/>
    <cellStyle name="출력 2 4 3" xfId="6775" xr:uid="{00000000-0005-0000-0000-0000785C0000}"/>
    <cellStyle name="출력 2 4 3 10" xfId="12627" xr:uid="{00000000-0005-0000-0000-0000795C0000}"/>
    <cellStyle name="출력 2 4 3 11" xfId="9563" xr:uid="{00000000-0005-0000-0000-00007A5C0000}"/>
    <cellStyle name="출력 2 4 3 12" xfId="13355" xr:uid="{00000000-0005-0000-0000-00007B5C0000}"/>
    <cellStyle name="출력 2 4 3 13" xfId="13725" xr:uid="{00000000-0005-0000-0000-00007C5C0000}"/>
    <cellStyle name="출력 2 4 3 14" xfId="13273" xr:uid="{00000000-0005-0000-0000-00007D5C0000}"/>
    <cellStyle name="출력 2 4 3 15" xfId="14112" xr:uid="{00000000-0005-0000-0000-00007E5C0000}"/>
    <cellStyle name="출력 2 4 3 16" xfId="14276" xr:uid="{00000000-0005-0000-0000-00007F5C0000}"/>
    <cellStyle name="출력 2 4 3 17" xfId="14548" xr:uid="{00000000-0005-0000-0000-0000805C0000}"/>
    <cellStyle name="출력 2 4 3 18" xfId="15348" xr:uid="{00000000-0005-0000-0000-0000815C0000}"/>
    <cellStyle name="출력 2 4 3 19" xfId="15494" xr:uid="{00000000-0005-0000-0000-0000825C0000}"/>
    <cellStyle name="출력 2 4 3 2" xfId="8631" xr:uid="{00000000-0005-0000-0000-0000835C0000}"/>
    <cellStyle name="출력 2 4 3 2 10" xfId="13588" xr:uid="{00000000-0005-0000-0000-0000845C0000}"/>
    <cellStyle name="출력 2 4 3 2 11" xfId="13957" xr:uid="{00000000-0005-0000-0000-0000855C0000}"/>
    <cellStyle name="출력 2 4 3 2 12" xfId="19550" xr:uid="{00000000-0005-0000-0000-0000865C0000}"/>
    <cellStyle name="출력 2 4 3 2 13" xfId="33766" xr:uid="{00000000-0005-0000-0000-0000875C0000}"/>
    <cellStyle name="출력 2 4 3 2 14" xfId="38711" xr:uid="{00000000-0005-0000-0000-0000885C0000}"/>
    <cellStyle name="출력 2 4 3 2 15" xfId="41615" xr:uid="{00000000-0005-0000-0000-00005E1B0000}"/>
    <cellStyle name="출력 2 4 3 2 16" xfId="46446" xr:uid="{00000000-0005-0000-0000-00005E1B0000}"/>
    <cellStyle name="출력 2 4 3 2 2" xfId="11667" xr:uid="{00000000-0005-0000-0000-0000895C0000}"/>
    <cellStyle name="출력 2 4 3 2 3" xfId="11867" xr:uid="{00000000-0005-0000-0000-00008A5C0000}"/>
    <cellStyle name="출력 2 4 3 2 4" xfId="12067" xr:uid="{00000000-0005-0000-0000-00008B5C0000}"/>
    <cellStyle name="출력 2 4 3 2 5" xfId="12267" xr:uid="{00000000-0005-0000-0000-00008C5C0000}"/>
    <cellStyle name="출력 2 4 3 2 6" xfId="12745" xr:uid="{00000000-0005-0000-0000-00008D5C0000}"/>
    <cellStyle name="출력 2 4 3 2 7" xfId="11284" xr:uid="{00000000-0005-0000-0000-00008E5C0000}"/>
    <cellStyle name="출력 2 4 3 2 8" xfId="13107" xr:uid="{00000000-0005-0000-0000-00008F5C0000}"/>
    <cellStyle name="출력 2 4 3 2 9" xfId="11348" xr:uid="{00000000-0005-0000-0000-0000905C0000}"/>
    <cellStyle name="출력 2 4 3 20" xfId="15636" xr:uid="{00000000-0005-0000-0000-0000915C0000}"/>
    <cellStyle name="출력 2 4 3 21" xfId="17830" xr:uid="{00000000-0005-0000-0000-0000925C0000}"/>
    <cellStyle name="출력 2 4 3 22" xfId="19979" xr:uid="{00000000-0005-0000-0000-0000935C0000}"/>
    <cellStyle name="출력 2 4 3 23" xfId="19753" xr:uid="{00000000-0005-0000-0000-0000945C0000}"/>
    <cellStyle name="출력 2 4 3 24" xfId="32894" xr:uid="{00000000-0005-0000-0000-0000955C0000}"/>
    <cellStyle name="출력 2 4 3 25" xfId="33536" xr:uid="{00000000-0005-0000-0000-0000965C0000}"/>
    <cellStyle name="출력 2 4 3 26" xfId="38940" xr:uid="{00000000-0005-0000-0000-0000975C0000}"/>
    <cellStyle name="출력 2 4 3 27" xfId="39436" xr:uid="{00000000-0005-0000-0000-0000985C0000}"/>
    <cellStyle name="출력 2 4 3 28" xfId="39690" xr:uid="{00000000-0005-0000-0000-000033030000}"/>
    <cellStyle name="출력 2 4 3 29" xfId="40340" xr:uid="{00000000-0005-0000-0000-000038030000}"/>
    <cellStyle name="출력 2 4 3 3" xfId="10434" xr:uid="{00000000-0005-0000-0000-0000995C0000}"/>
    <cellStyle name="출력 2 4 3 30" xfId="40521" xr:uid="{00000000-0005-0000-0000-000038030000}"/>
    <cellStyle name="출력 2 4 3 31" xfId="47093" xr:uid="{00000000-0005-0000-0000-000065030000}"/>
    <cellStyle name="출력 2 4 3 32" xfId="46964" xr:uid="{00000000-0005-0000-0000-000065030000}"/>
    <cellStyle name="출력 2 4 3 4" xfId="10343" xr:uid="{00000000-0005-0000-0000-00009A5C0000}"/>
    <cellStyle name="출력 2 4 3 5" xfId="9597" xr:uid="{00000000-0005-0000-0000-00009B5C0000}"/>
    <cellStyle name="출력 2 4 3 6" xfId="9591" xr:uid="{00000000-0005-0000-0000-00009C5C0000}"/>
    <cellStyle name="출력 2 4 3 7" xfId="10999" xr:uid="{00000000-0005-0000-0000-00009D5C0000}"/>
    <cellStyle name="출력 2 4 3 8" xfId="10749" xr:uid="{00000000-0005-0000-0000-00009E5C0000}"/>
    <cellStyle name="출력 2 4 3 9" xfId="10756" xr:uid="{00000000-0005-0000-0000-00009F5C0000}"/>
    <cellStyle name="출력 2 4 30" xfId="39350" xr:uid="{00000000-0005-0000-0000-0000A05C0000}"/>
    <cellStyle name="출력 2 4 31" xfId="40112" xr:uid="{00000000-0005-0000-0000-000031030000}"/>
    <cellStyle name="출력 2 4 32" xfId="39764" xr:uid="{00000000-0005-0000-0000-000036030000}"/>
    <cellStyle name="출력 2 4 33" xfId="40182" xr:uid="{00000000-0005-0000-0000-000036030000}"/>
    <cellStyle name="출력 2 4 34" xfId="46890" xr:uid="{00000000-0005-0000-0000-000063030000}"/>
    <cellStyle name="출력 2 4 35" xfId="46821" xr:uid="{00000000-0005-0000-0000-000063030000}"/>
    <cellStyle name="출력 2 4 4" xfId="6401" xr:uid="{00000000-0005-0000-0000-0000A15C0000}"/>
    <cellStyle name="출력 2 4 4 10" xfId="13530" xr:uid="{00000000-0005-0000-0000-0000A25C0000}"/>
    <cellStyle name="출력 2 4 4 11" xfId="13899" xr:uid="{00000000-0005-0000-0000-0000A35C0000}"/>
    <cellStyle name="출력 2 4 4 12" xfId="19606" xr:uid="{00000000-0005-0000-0000-0000A45C0000}"/>
    <cellStyle name="출력 2 4 4 13" xfId="33708" xr:uid="{00000000-0005-0000-0000-0000A55C0000}"/>
    <cellStyle name="출력 2 4 4 14" xfId="38769" xr:uid="{00000000-0005-0000-0000-0000A65C0000}"/>
    <cellStyle name="출력 2 4 4 15" xfId="40928" xr:uid="{00000000-0005-0000-0000-00005F1B0000}"/>
    <cellStyle name="출력 2 4 4 16" xfId="46504" xr:uid="{00000000-0005-0000-0000-00005F1B0000}"/>
    <cellStyle name="출력 2 4 4 2" xfId="11609" xr:uid="{00000000-0005-0000-0000-0000A75C0000}"/>
    <cellStyle name="출력 2 4 4 3" xfId="11809" xr:uid="{00000000-0005-0000-0000-0000A85C0000}"/>
    <cellStyle name="출력 2 4 4 4" xfId="12009" xr:uid="{00000000-0005-0000-0000-0000A95C0000}"/>
    <cellStyle name="출력 2 4 4 5" xfId="12209" xr:uid="{00000000-0005-0000-0000-0000AA5C0000}"/>
    <cellStyle name="출력 2 4 4 6" xfId="12711" xr:uid="{00000000-0005-0000-0000-0000AB5C0000}"/>
    <cellStyle name="출력 2 4 4 7" xfId="11426" xr:uid="{00000000-0005-0000-0000-0000AC5C0000}"/>
    <cellStyle name="출력 2 4 4 8" xfId="13049" xr:uid="{00000000-0005-0000-0000-0000AD5C0000}"/>
    <cellStyle name="출력 2 4 4 9" xfId="12509" xr:uid="{00000000-0005-0000-0000-0000AE5C0000}"/>
    <cellStyle name="출력 2 4 5" xfId="8509" xr:uid="{00000000-0005-0000-0000-0000AF5C0000}"/>
    <cellStyle name="출력 2 4 5 2" xfId="19059" xr:uid="{00000000-0005-0000-0000-0000B05C0000}"/>
    <cellStyle name="출력 2 4 5 3" xfId="33891" xr:uid="{00000000-0005-0000-0000-0000B15C0000}"/>
    <cellStyle name="출력 2 4 5 4" xfId="38598" xr:uid="{00000000-0005-0000-0000-0000B25C0000}"/>
    <cellStyle name="출력 2 4 5 5" xfId="41395" xr:uid="{00000000-0005-0000-0000-0000601B0000}"/>
    <cellStyle name="출력 2 4 5 6" xfId="46335" xr:uid="{00000000-0005-0000-0000-0000601B0000}"/>
    <cellStyle name="출력 2 4 6" xfId="9492" xr:uid="{00000000-0005-0000-0000-0000B35C0000}"/>
    <cellStyle name="출력 2 4 7" xfId="9870" xr:uid="{00000000-0005-0000-0000-0000B45C0000}"/>
    <cellStyle name="출력 2 4 8" xfId="10657" xr:uid="{00000000-0005-0000-0000-0000B55C0000}"/>
    <cellStyle name="출력 2 4 9" xfId="10757" xr:uid="{00000000-0005-0000-0000-0000B65C0000}"/>
    <cellStyle name="출력 2 5" xfId="6849" xr:uid="{00000000-0005-0000-0000-0000B75C0000}"/>
    <cellStyle name="출력 2 5 10" xfId="11050" xr:uid="{00000000-0005-0000-0000-0000B85C0000}"/>
    <cellStyle name="출력 2 5 11" xfId="11325" xr:uid="{00000000-0005-0000-0000-0000B95C0000}"/>
    <cellStyle name="출력 2 5 12" xfId="12621" xr:uid="{00000000-0005-0000-0000-0000BA5C0000}"/>
    <cellStyle name="출력 2 5 13" xfId="11493" xr:uid="{00000000-0005-0000-0000-0000BB5C0000}"/>
    <cellStyle name="출력 2 5 14" xfId="13423" xr:uid="{00000000-0005-0000-0000-0000BC5C0000}"/>
    <cellStyle name="출력 2 5 15" xfId="13792" xr:uid="{00000000-0005-0000-0000-0000BD5C0000}"/>
    <cellStyle name="출력 2 5 16" xfId="14116" xr:uid="{00000000-0005-0000-0000-0000BE5C0000}"/>
    <cellStyle name="출력 2 5 17" xfId="14940" xr:uid="{00000000-0005-0000-0000-0000BF5C0000}"/>
    <cellStyle name="출력 2 5 18" xfId="14122" xr:uid="{00000000-0005-0000-0000-0000C05C0000}"/>
    <cellStyle name="출력 2 5 19" xfId="15181" xr:uid="{00000000-0005-0000-0000-0000C15C0000}"/>
    <cellStyle name="출력 2 5 2" xfId="7759" xr:uid="{00000000-0005-0000-0000-0000C25C0000}"/>
    <cellStyle name="출력 2 5 2 10" xfId="13469" xr:uid="{00000000-0005-0000-0000-0000C35C0000}"/>
    <cellStyle name="출력 2 5 2 11" xfId="13838" xr:uid="{00000000-0005-0000-0000-0000C45C0000}"/>
    <cellStyle name="출력 2 5 2 12" xfId="19662" xr:uid="{00000000-0005-0000-0000-0000C55C0000}"/>
    <cellStyle name="출력 2 5 2 13" xfId="33647" xr:uid="{00000000-0005-0000-0000-0000C65C0000}"/>
    <cellStyle name="출력 2 5 2 14" xfId="38830" xr:uid="{00000000-0005-0000-0000-0000C75C0000}"/>
    <cellStyle name="출력 2 5 2 15" xfId="40949" xr:uid="{00000000-0005-0000-0000-0000621B0000}"/>
    <cellStyle name="출력 2 5 2 16" xfId="46565" xr:uid="{00000000-0005-0000-0000-0000621B0000}"/>
    <cellStyle name="출력 2 5 2 2" xfId="11548" xr:uid="{00000000-0005-0000-0000-0000C85C0000}"/>
    <cellStyle name="출력 2 5 2 3" xfId="11748" xr:uid="{00000000-0005-0000-0000-0000C95C0000}"/>
    <cellStyle name="출력 2 5 2 4" xfId="11948" xr:uid="{00000000-0005-0000-0000-0000CA5C0000}"/>
    <cellStyle name="출력 2 5 2 5" xfId="12148" xr:uid="{00000000-0005-0000-0000-0000CB5C0000}"/>
    <cellStyle name="출력 2 5 2 6" xfId="12668" xr:uid="{00000000-0005-0000-0000-0000CC5C0000}"/>
    <cellStyle name="출력 2 5 2 7" xfId="11031" xr:uid="{00000000-0005-0000-0000-0000CD5C0000}"/>
    <cellStyle name="출력 2 5 2 8" xfId="12988" xr:uid="{00000000-0005-0000-0000-0000CE5C0000}"/>
    <cellStyle name="출력 2 5 2 9" xfId="11134" xr:uid="{00000000-0005-0000-0000-0000CF5C0000}"/>
    <cellStyle name="출력 2 5 20" xfId="15408" xr:uid="{00000000-0005-0000-0000-0000D05C0000}"/>
    <cellStyle name="출력 2 5 21" xfId="15552" xr:uid="{00000000-0005-0000-0000-0000D15C0000}"/>
    <cellStyle name="출력 2 5 22" xfId="15693" xr:uid="{00000000-0005-0000-0000-0000D25C0000}"/>
    <cellStyle name="출력 2 5 23" xfId="19836" xr:uid="{00000000-0005-0000-0000-0000D35C0000}"/>
    <cellStyle name="출력 2 5 24" xfId="19366" xr:uid="{00000000-0005-0000-0000-0000D45C0000}"/>
    <cellStyle name="출력 2 5 25" xfId="19701" xr:uid="{00000000-0005-0000-0000-0000D55C0000}"/>
    <cellStyle name="출력 2 5 26" xfId="32956" xr:uid="{00000000-0005-0000-0000-0000D65C0000}"/>
    <cellStyle name="출력 2 5 27" xfId="33599" xr:uid="{00000000-0005-0000-0000-0000D75C0000}"/>
    <cellStyle name="출력 2 5 28" xfId="38878" xr:uid="{00000000-0005-0000-0000-0000D85C0000}"/>
    <cellStyle name="출력 2 5 29" xfId="39498" xr:uid="{00000000-0005-0000-0000-0000D95C0000}"/>
    <cellStyle name="출력 2 5 3" xfId="7758" xr:uid="{00000000-0005-0000-0000-0000DA5C0000}"/>
    <cellStyle name="출력 2 5 3 10" xfId="40974" xr:uid="{00000000-0005-0000-0000-00006D070000}"/>
    <cellStyle name="출력 2 5 3 11" xfId="40146" xr:uid="{00000000-0005-0000-0000-00006D070000}"/>
    <cellStyle name="출력 2 5 3 2" xfId="9095" xr:uid="{00000000-0005-0000-0000-0000DB5C0000}"/>
    <cellStyle name="출력 2 5 3 3" xfId="14581" xr:uid="{00000000-0005-0000-0000-0000DC5C0000}"/>
    <cellStyle name="출력 2 5 3 4" xfId="14098" xr:uid="{00000000-0005-0000-0000-0000DD5C0000}"/>
    <cellStyle name="출력 2 5 3 5" xfId="14124" xr:uid="{00000000-0005-0000-0000-0000DE5C0000}"/>
    <cellStyle name="출력 2 5 3 6" xfId="14187" xr:uid="{00000000-0005-0000-0000-0000DF5C0000}"/>
    <cellStyle name="출력 2 5 3 7" xfId="15121" xr:uid="{00000000-0005-0000-0000-0000E05C0000}"/>
    <cellStyle name="출력 2 5 3 8" xfId="15803" xr:uid="{00000000-0005-0000-0000-0000E15C0000}"/>
    <cellStyle name="출력 2 5 3 9" xfId="19183" xr:uid="{00000000-0005-0000-0000-0000E25C0000}"/>
    <cellStyle name="출력 2 5 30" xfId="40228" xr:uid="{00000000-0005-0000-0000-000034030000}"/>
    <cellStyle name="출력 2 5 31" xfId="40405" xr:uid="{00000000-0005-0000-0000-000039030000}"/>
    <cellStyle name="출력 2 5 32" xfId="40589" xr:uid="{00000000-0005-0000-0000-000039030000}"/>
    <cellStyle name="출력 2 5 33" xfId="47155" xr:uid="{00000000-0005-0000-0000-000066030000}"/>
    <cellStyle name="출력 2 5 34" xfId="46735" xr:uid="{00000000-0005-0000-0000-000066030000}"/>
    <cellStyle name="출력 2 5 4" xfId="9237" xr:uid="{00000000-0005-0000-0000-0000E35C0000}"/>
    <cellStyle name="출력 2 5 5" xfId="9809" xr:uid="{00000000-0005-0000-0000-0000E45C0000}"/>
    <cellStyle name="출력 2 5 6" xfId="10507" xr:uid="{00000000-0005-0000-0000-0000E55C0000}"/>
    <cellStyle name="출력 2 5 7" xfId="10270" xr:uid="{00000000-0005-0000-0000-0000E65C0000}"/>
    <cellStyle name="출력 2 5 8" xfId="10021" xr:uid="{00000000-0005-0000-0000-0000E75C0000}"/>
    <cellStyle name="출력 2 5 9" xfId="10980" xr:uid="{00000000-0005-0000-0000-0000E85C0000}"/>
    <cellStyle name="출력 2 6" xfId="6767" xr:uid="{00000000-0005-0000-0000-0000E95C0000}"/>
    <cellStyle name="출력 2 6 10" xfId="11379" xr:uid="{00000000-0005-0000-0000-0000EA5C0000}"/>
    <cellStyle name="출력 2 6 11" xfId="12833" xr:uid="{00000000-0005-0000-0000-0000EB5C0000}"/>
    <cellStyle name="출력 2 6 12" xfId="13347" xr:uid="{00000000-0005-0000-0000-0000EC5C0000}"/>
    <cellStyle name="출력 2 6 13" xfId="13717" xr:uid="{00000000-0005-0000-0000-0000ED5C0000}"/>
    <cellStyle name="출력 2 6 14" xfId="11486" xr:uid="{00000000-0005-0000-0000-0000EE5C0000}"/>
    <cellStyle name="출력 2 6 15" xfId="14949" xr:uid="{00000000-0005-0000-0000-0000EF5C0000}"/>
    <cellStyle name="출력 2 6 16" xfId="14956" xr:uid="{00000000-0005-0000-0000-0000F05C0000}"/>
    <cellStyle name="출력 2 6 17" xfId="15188" xr:uid="{00000000-0005-0000-0000-0000F15C0000}"/>
    <cellStyle name="출력 2 6 18" xfId="15340" xr:uid="{00000000-0005-0000-0000-0000F25C0000}"/>
    <cellStyle name="출력 2 6 19" xfId="15486" xr:uid="{00000000-0005-0000-0000-0000F35C0000}"/>
    <cellStyle name="출력 2 6 2" xfId="9234" xr:uid="{00000000-0005-0000-0000-0000F45C0000}"/>
    <cellStyle name="출력 2 6 2 10" xfId="13585" xr:uid="{00000000-0005-0000-0000-0000F55C0000}"/>
    <cellStyle name="출력 2 6 2 11" xfId="13954" xr:uid="{00000000-0005-0000-0000-0000F65C0000}"/>
    <cellStyle name="출력 2 6 2 12" xfId="19553" xr:uid="{00000000-0005-0000-0000-0000F75C0000}"/>
    <cellStyle name="출력 2 6 2 13" xfId="33763" xr:uid="{00000000-0005-0000-0000-0000F85C0000}"/>
    <cellStyle name="출력 2 6 2 14" xfId="38714" xr:uid="{00000000-0005-0000-0000-0000F95C0000}"/>
    <cellStyle name="출력 2 6 2 15" xfId="40046" xr:uid="{00000000-0005-0000-0000-0000641B0000}"/>
    <cellStyle name="출력 2 6 2 16" xfId="46449" xr:uid="{00000000-0005-0000-0000-0000641B0000}"/>
    <cellStyle name="출력 2 6 2 2" xfId="11664" xr:uid="{00000000-0005-0000-0000-0000FA5C0000}"/>
    <cellStyle name="출력 2 6 2 3" xfId="11864" xr:uid="{00000000-0005-0000-0000-0000FB5C0000}"/>
    <cellStyle name="출력 2 6 2 4" xfId="12064" xr:uid="{00000000-0005-0000-0000-0000FC5C0000}"/>
    <cellStyle name="출력 2 6 2 5" xfId="12264" xr:uid="{00000000-0005-0000-0000-0000FD5C0000}"/>
    <cellStyle name="출력 2 6 2 6" xfId="12742" xr:uid="{00000000-0005-0000-0000-0000FE5C0000}"/>
    <cellStyle name="출력 2 6 2 7" xfId="12377" xr:uid="{00000000-0005-0000-0000-0000FF5C0000}"/>
    <cellStyle name="출력 2 6 2 8" xfId="13104" xr:uid="{00000000-0005-0000-0000-0000005D0000}"/>
    <cellStyle name="출력 2 6 2 9" xfId="11420" xr:uid="{00000000-0005-0000-0000-0000015D0000}"/>
    <cellStyle name="출력 2 6 20" xfId="15628" xr:uid="{00000000-0005-0000-0000-0000025D0000}"/>
    <cellStyle name="출력 2 6 21" xfId="18366" xr:uid="{00000000-0005-0000-0000-0000035D0000}"/>
    <cellStyle name="출력 2 6 22" xfId="19962" xr:uid="{00000000-0005-0000-0000-0000045D0000}"/>
    <cellStyle name="출력 2 6 23" xfId="19761" xr:uid="{00000000-0005-0000-0000-0000055D0000}"/>
    <cellStyle name="출력 2 6 24" xfId="32886" xr:uid="{00000000-0005-0000-0000-0000065D0000}"/>
    <cellStyle name="출력 2 6 25" xfId="33528" xr:uid="{00000000-0005-0000-0000-0000075D0000}"/>
    <cellStyle name="출력 2 6 26" xfId="38948" xr:uid="{00000000-0005-0000-0000-0000085D0000}"/>
    <cellStyle name="출력 2 6 27" xfId="39428" xr:uid="{00000000-0005-0000-0000-0000095D0000}"/>
    <cellStyle name="출력 2 6 28" xfId="39535" xr:uid="{00000000-0005-0000-0000-000035030000}"/>
    <cellStyle name="출력 2 6 29" xfId="40332" xr:uid="{00000000-0005-0000-0000-00003A030000}"/>
    <cellStyle name="출력 2 6 3" xfId="10041" xr:uid="{00000000-0005-0000-0000-00000A5D0000}"/>
    <cellStyle name="출력 2 6 30" xfId="40513" xr:uid="{00000000-0005-0000-0000-00003A030000}"/>
    <cellStyle name="출력 2 6 31" xfId="47085" xr:uid="{00000000-0005-0000-0000-000067030000}"/>
    <cellStyle name="출력 2 6 32" xfId="46924" xr:uid="{00000000-0005-0000-0000-000067030000}"/>
    <cellStyle name="출력 2 6 4" xfId="10035" xr:uid="{00000000-0005-0000-0000-00000B5D0000}"/>
    <cellStyle name="출력 2 6 5" xfId="10485" xr:uid="{00000000-0005-0000-0000-00000C5D0000}"/>
    <cellStyle name="출력 2 6 6" xfId="10636" xr:uid="{00000000-0005-0000-0000-00000D5D0000}"/>
    <cellStyle name="출력 2 6 7" xfId="10921" xr:uid="{00000000-0005-0000-0000-00000E5D0000}"/>
    <cellStyle name="출력 2 6 8" xfId="11049" xr:uid="{00000000-0005-0000-0000-00000F5D0000}"/>
    <cellStyle name="출력 2 6 9" xfId="9559" xr:uid="{00000000-0005-0000-0000-0000105D0000}"/>
    <cellStyle name="출력 2 7" xfId="6390" xr:uid="{00000000-0005-0000-0000-0000115D0000}"/>
    <cellStyle name="출력 2 7 10" xfId="13638" xr:uid="{00000000-0005-0000-0000-0000125D0000}"/>
    <cellStyle name="출력 2 7 11" xfId="14007" xr:uid="{00000000-0005-0000-0000-0000135D0000}"/>
    <cellStyle name="출력 2 7 12" xfId="19504" xr:uid="{00000000-0005-0000-0000-0000145D0000}"/>
    <cellStyle name="출력 2 7 13" xfId="33816" xr:uid="{00000000-0005-0000-0000-0000155D0000}"/>
    <cellStyle name="출력 2 7 14" xfId="38661" xr:uid="{00000000-0005-0000-0000-0000165D0000}"/>
    <cellStyle name="출력 2 7 15" xfId="41100" xr:uid="{00000000-0005-0000-0000-0000651B0000}"/>
    <cellStyle name="출력 2 7 16" xfId="46396" xr:uid="{00000000-0005-0000-0000-0000651B0000}"/>
    <cellStyle name="출력 2 7 2" xfId="11717" xr:uid="{00000000-0005-0000-0000-0000175D0000}"/>
    <cellStyle name="출력 2 7 3" xfId="11917" xr:uid="{00000000-0005-0000-0000-0000185D0000}"/>
    <cellStyle name="출력 2 7 4" xfId="12117" xr:uid="{00000000-0005-0000-0000-0000195D0000}"/>
    <cellStyle name="출력 2 7 5" xfId="12317" xr:uid="{00000000-0005-0000-0000-00001A5D0000}"/>
    <cellStyle name="출력 2 7 6" xfId="12783" xr:uid="{00000000-0005-0000-0000-00001B5D0000}"/>
    <cellStyle name="출력 2 7 7" xfId="12824" xr:uid="{00000000-0005-0000-0000-00001C5D0000}"/>
    <cellStyle name="출력 2 7 8" xfId="13157" xr:uid="{00000000-0005-0000-0000-00001D5D0000}"/>
    <cellStyle name="출력 2 7 9" xfId="11258" xr:uid="{00000000-0005-0000-0000-00001E5D0000}"/>
    <cellStyle name="출력 2 8" xfId="9075" xr:uid="{00000000-0005-0000-0000-00001F5D0000}"/>
    <cellStyle name="출력 2 8 2" xfId="19264" xr:uid="{00000000-0005-0000-0000-0000205D0000}"/>
    <cellStyle name="출력 2 8 3" xfId="33882" xr:uid="{00000000-0005-0000-0000-0000215D0000}"/>
    <cellStyle name="출력 2 8 4" xfId="38607" xr:uid="{00000000-0005-0000-0000-0000225D0000}"/>
    <cellStyle name="출력 2 8 5" xfId="41213" xr:uid="{00000000-0005-0000-0000-0000661B0000}"/>
    <cellStyle name="출력 2 8 6" xfId="46344" xr:uid="{00000000-0005-0000-0000-0000661B0000}"/>
    <cellStyle name="출력 2 9" xfId="9574" xr:uid="{00000000-0005-0000-0000-0000235D0000}"/>
    <cellStyle name="출력 2_설치확인서_양식" xfId="16026" xr:uid="{00000000-0005-0000-0000-0000245D0000}"/>
    <cellStyle name="출력 3" xfId="513" xr:uid="{00000000-0005-0000-0000-0000255D0000}"/>
    <cellStyle name="출력 3 2" xfId="638" xr:uid="{00000000-0005-0000-0000-0000265D0000}"/>
    <cellStyle name="출력 3 2 10" xfId="11149" xr:uid="{00000000-0005-0000-0000-0000275D0000}"/>
    <cellStyle name="출력 3 2 11" xfId="9936" xr:uid="{00000000-0005-0000-0000-0000285D0000}"/>
    <cellStyle name="출력 3 2 12" xfId="10146" xr:uid="{00000000-0005-0000-0000-0000295D0000}"/>
    <cellStyle name="출력 3 2 13" xfId="12520" xr:uid="{00000000-0005-0000-0000-00002A5D0000}"/>
    <cellStyle name="출력 3 2 14" xfId="10959" xr:uid="{00000000-0005-0000-0000-00002B5D0000}"/>
    <cellStyle name="출력 3 2 15" xfId="12444" xr:uid="{00000000-0005-0000-0000-00002C5D0000}"/>
    <cellStyle name="출력 3 2 16" xfId="12890" xr:uid="{00000000-0005-0000-0000-00002D5D0000}"/>
    <cellStyle name="출력 3 2 17" xfId="12854" xr:uid="{00000000-0005-0000-0000-00002E5D0000}"/>
    <cellStyle name="출력 3 2 18" xfId="14510" xr:uid="{00000000-0005-0000-0000-00002F5D0000}"/>
    <cellStyle name="출력 3 2 19" xfId="14914" xr:uid="{00000000-0005-0000-0000-0000305D0000}"/>
    <cellStyle name="출력 3 2 2" xfId="6858" xr:uid="{00000000-0005-0000-0000-0000315D0000}"/>
    <cellStyle name="출력 3 2 2 10" xfId="11356" xr:uid="{00000000-0005-0000-0000-0000325D0000}"/>
    <cellStyle name="출력 3 2 2 11" xfId="11269" xr:uid="{00000000-0005-0000-0000-0000335D0000}"/>
    <cellStyle name="출력 3 2 2 12" xfId="11271" xr:uid="{00000000-0005-0000-0000-0000345D0000}"/>
    <cellStyle name="출력 3 2 2 13" xfId="12718" xr:uid="{00000000-0005-0000-0000-0000355D0000}"/>
    <cellStyle name="출력 3 2 2 14" xfId="13432" xr:uid="{00000000-0005-0000-0000-0000365D0000}"/>
    <cellStyle name="출력 3 2 2 15" xfId="13801" xr:uid="{00000000-0005-0000-0000-0000375D0000}"/>
    <cellStyle name="출력 3 2 2 16" xfId="14082" xr:uid="{00000000-0005-0000-0000-0000385D0000}"/>
    <cellStyle name="출력 3 2 2 17" xfId="12771" xr:uid="{00000000-0005-0000-0000-0000395D0000}"/>
    <cellStyle name="출력 3 2 2 18" xfId="12445" xr:uid="{00000000-0005-0000-0000-00003A5D0000}"/>
    <cellStyle name="출력 3 2 2 19" xfId="15266" xr:uid="{00000000-0005-0000-0000-00003B5D0000}"/>
    <cellStyle name="출력 3 2 2 2" xfId="7762" xr:uid="{00000000-0005-0000-0000-00003C5D0000}"/>
    <cellStyle name="출력 3 2 2 2 10" xfId="13475" xr:uid="{00000000-0005-0000-0000-00003D5D0000}"/>
    <cellStyle name="출력 3 2 2 2 11" xfId="13844" xr:uid="{00000000-0005-0000-0000-00003E5D0000}"/>
    <cellStyle name="출력 3 2 2 2 12" xfId="19657" xr:uid="{00000000-0005-0000-0000-00003F5D0000}"/>
    <cellStyle name="출력 3 2 2 2 13" xfId="33653" xr:uid="{00000000-0005-0000-0000-0000405D0000}"/>
    <cellStyle name="출력 3 2 2 2 14" xfId="38824" xr:uid="{00000000-0005-0000-0000-0000415D0000}"/>
    <cellStyle name="출력 3 2 2 2 15" xfId="41623" xr:uid="{00000000-0005-0000-0000-00006B1B0000}"/>
    <cellStyle name="출력 3 2 2 2 16" xfId="46559" xr:uid="{00000000-0005-0000-0000-00006B1B0000}"/>
    <cellStyle name="출력 3 2 2 2 2" xfId="11554" xr:uid="{00000000-0005-0000-0000-0000425D0000}"/>
    <cellStyle name="출력 3 2 2 2 3" xfId="11754" xr:uid="{00000000-0005-0000-0000-0000435D0000}"/>
    <cellStyle name="출력 3 2 2 2 4" xfId="11954" xr:uid="{00000000-0005-0000-0000-0000445D0000}"/>
    <cellStyle name="출력 3 2 2 2 5" xfId="12154" xr:uid="{00000000-0005-0000-0000-0000455D0000}"/>
    <cellStyle name="출력 3 2 2 2 6" xfId="12674" xr:uid="{00000000-0005-0000-0000-0000465D0000}"/>
    <cellStyle name="출력 3 2 2 2 7" xfId="10628" xr:uid="{00000000-0005-0000-0000-0000475D0000}"/>
    <cellStyle name="출력 3 2 2 2 8" xfId="12994" xr:uid="{00000000-0005-0000-0000-0000485D0000}"/>
    <cellStyle name="출력 3 2 2 2 9" xfId="9765" xr:uid="{00000000-0005-0000-0000-0000495D0000}"/>
    <cellStyle name="출력 3 2 2 20" xfId="15417" xr:uid="{00000000-0005-0000-0000-00004A5D0000}"/>
    <cellStyle name="출력 3 2 2 21" xfId="15561" xr:uid="{00000000-0005-0000-0000-00004B5D0000}"/>
    <cellStyle name="출력 3 2 2 22" xfId="15702" xr:uid="{00000000-0005-0000-0000-00004C5D0000}"/>
    <cellStyle name="출력 3 2 2 23" xfId="19828" xr:uid="{00000000-0005-0000-0000-00004D5D0000}"/>
    <cellStyle name="출력 3 2 2 24" xfId="19939" xr:uid="{00000000-0005-0000-0000-00004E5D0000}"/>
    <cellStyle name="출력 3 2 2 25" xfId="19693" xr:uid="{00000000-0005-0000-0000-00004F5D0000}"/>
    <cellStyle name="출력 3 2 2 26" xfId="32965" xr:uid="{00000000-0005-0000-0000-0000505D0000}"/>
    <cellStyle name="출력 3 2 2 27" xfId="33608" xr:uid="{00000000-0005-0000-0000-0000515D0000}"/>
    <cellStyle name="출력 3 2 2 28" xfId="38869" xr:uid="{00000000-0005-0000-0000-0000525D0000}"/>
    <cellStyle name="출력 3 2 2 29" xfId="39507" xr:uid="{00000000-0005-0000-0000-0000535D0000}"/>
    <cellStyle name="출력 3 2 2 3" xfId="7761" xr:uid="{00000000-0005-0000-0000-0000545D0000}"/>
    <cellStyle name="출력 3 2 2 3 10" xfId="40977" xr:uid="{00000000-0005-0000-0000-000074070000}"/>
    <cellStyle name="출력 3 2 2 3 11" xfId="40181" xr:uid="{00000000-0005-0000-0000-000074070000}"/>
    <cellStyle name="출력 3 2 2 3 2" xfId="8525" xr:uid="{00000000-0005-0000-0000-0000555D0000}"/>
    <cellStyle name="출력 3 2 2 3 3" xfId="14583" xr:uid="{00000000-0005-0000-0000-0000565D0000}"/>
    <cellStyle name="출력 3 2 2 3 4" xfId="13175" xr:uid="{00000000-0005-0000-0000-0000575D0000}"/>
    <cellStyle name="출력 3 2 2 3 5" xfId="12940" xr:uid="{00000000-0005-0000-0000-0000585D0000}"/>
    <cellStyle name="출력 3 2 2 3 6" xfId="14230" xr:uid="{00000000-0005-0000-0000-0000595D0000}"/>
    <cellStyle name="출력 3 2 2 3 7" xfId="15145" xr:uid="{00000000-0005-0000-0000-00005A5D0000}"/>
    <cellStyle name="출력 3 2 2 3 8" xfId="15730" xr:uid="{00000000-0005-0000-0000-00005B5D0000}"/>
    <cellStyle name="출력 3 2 2 3 9" xfId="19186" xr:uid="{00000000-0005-0000-0000-00005C5D0000}"/>
    <cellStyle name="출력 3 2 2 30" xfId="40237" xr:uid="{00000000-0005-0000-0000-000038030000}"/>
    <cellStyle name="출력 3 2 2 31" xfId="40414" xr:uid="{00000000-0005-0000-0000-00003D030000}"/>
    <cellStyle name="출력 3 2 2 32" xfId="40598" xr:uid="{00000000-0005-0000-0000-00003D030000}"/>
    <cellStyle name="출력 3 2 2 33" xfId="47164" xr:uid="{00000000-0005-0000-0000-00006A030000}"/>
    <cellStyle name="출력 3 2 2 34" xfId="46738" xr:uid="{00000000-0005-0000-0000-00006A030000}"/>
    <cellStyle name="출력 3 2 2 4" xfId="9164" xr:uid="{00000000-0005-0000-0000-00005D5D0000}"/>
    <cellStyle name="출력 3 2 2 5" xfId="10075" xr:uid="{00000000-0005-0000-0000-00005E5D0000}"/>
    <cellStyle name="출력 3 2 2 6" xfId="10679" xr:uid="{00000000-0005-0000-0000-00005F5D0000}"/>
    <cellStyle name="출력 3 2 2 7" xfId="10866" xr:uid="{00000000-0005-0000-0000-0000605D0000}"/>
    <cellStyle name="출력 3 2 2 8" xfId="10578" xr:uid="{00000000-0005-0000-0000-0000615D0000}"/>
    <cellStyle name="출력 3 2 2 9" xfId="10972" xr:uid="{00000000-0005-0000-0000-0000625D0000}"/>
    <cellStyle name="출력 3 2 20" xfId="14546" xr:uid="{00000000-0005-0000-0000-0000635D0000}"/>
    <cellStyle name="출력 3 2 21" xfId="15258" xr:uid="{00000000-0005-0000-0000-0000645D0000}"/>
    <cellStyle name="출력 3 2 22" xfId="9536" xr:uid="{00000000-0005-0000-0000-0000655D0000}"/>
    <cellStyle name="출력 3 2 23" xfId="14437" xr:uid="{00000000-0005-0000-0000-0000665D0000}"/>
    <cellStyle name="출력 3 2 24" xfId="20015" xr:uid="{00000000-0005-0000-0000-0000675D0000}"/>
    <cellStyle name="출력 3 2 25" xfId="19804" xr:uid="{00000000-0005-0000-0000-0000685D0000}"/>
    <cellStyle name="출력 3 2 26" xfId="20174" xr:uid="{00000000-0005-0000-0000-0000695D0000}"/>
    <cellStyle name="출력 3 2 27" xfId="32810" xr:uid="{00000000-0005-0000-0000-00006A5D0000}"/>
    <cellStyle name="출력 3 2 28" xfId="33258" xr:uid="{00000000-0005-0000-0000-00006B5D0000}"/>
    <cellStyle name="출력 3 2 29" xfId="39022" xr:uid="{00000000-0005-0000-0000-00006C5D0000}"/>
    <cellStyle name="출력 3 2 3" xfId="6776" xr:uid="{00000000-0005-0000-0000-00006D5D0000}"/>
    <cellStyle name="출력 3 2 3 10" xfId="10743" xr:uid="{00000000-0005-0000-0000-00006E5D0000}"/>
    <cellStyle name="출력 3 2 3 11" xfId="12368" xr:uid="{00000000-0005-0000-0000-00006F5D0000}"/>
    <cellStyle name="출력 3 2 3 12" xfId="13356" xr:uid="{00000000-0005-0000-0000-0000705D0000}"/>
    <cellStyle name="출력 3 2 3 13" xfId="13726" xr:uid="{00000000-0005-0000-0000-0000715D0000}"/>
    <cellStyle name="출력 3 2 3 14" xfId="14091" xr:uid="{00000000-0005-0000-0000-0000725D0000}"/>
    <cellStyle name="출력 3 2 3 15" xfId="14519" xr:uid="{00000000-0005-0000-0000-0000735D0000}"/>
    <cellStyle name="출력 3 2 3 16" xfId="14291" xr:uid="{00000000-0005-0000-0000-0000745D0000}"/>
    <cellStyle name="출력 3 2 3 17" xfId="12491" xr:uid="{00000000-0005-0000-0000-0000755D0000}"/>
    <cellStyle name="출력 3 2 3 18" xfId="15349" xr:uid="{00000000-0005-0000-0000-0000765D0000}"/>
    <cellStyle name="출력 3 2 3 19" xfId="15495" xr:uid="{00000000-0005-0000-0000-0000775D0000}"/>
    <cellStyle name="출력 3 2 3 2" xfId="8576" xr:uid="{00000000-0005-0000-0000-0000785D0000}"/>
    <cellStyle name="출력 3 2 3 2 10" xfId="13439" xr:uid="{00000000-0005-0000-0000-0000795D0000}"/>
    <cellStyle name="출력 3 2 3 2 11" xfId="13808" xr:uid="{00000000-0005-0000-0000-00007A5D0000}"/>
    <cellStyle name="출력 3 2 3 2 12" xfId="19689" xr:uid="{00000000-0005-0000-0000-00007B5D0000}"/>
    <cellStyle name="출력 3 2 3 2 13" xfId="33617" xr:uid="{00000000-0005-0000-0000-00007C5D0000}"/>
    <cellStyle name="출력 3 2 3 2 14" xfId="38860" xr:uid="{00000000-0005-0000-0000-00007D5D0000}"/>
    <cellStyle name="출력 3 2 3 2 15" xfId="41458" xr:uid="{00000000-0005-0000-0000-00006D1B0000}"/>
    <cellStyle name="출력 3 2 3 2 16" xfId="46595" xr:uid="{00000000-0005-0000-0000-00006D1B0000}"/>
    <cellStyle name="출력 3 2 3 2 2" xfId="11518" xr:uid="{00000000-0005-0000-0000-00007E5D0000}"/>
    <cellStyle name="출력 3 2 3 2 3" xfId="11718" xr:uid="{00000000-0005-0000-0000-00007F5D0000}"/>
    <cellStyle name="출력 3 2 3 2 4" xfId="11918" xr:uid="{00000000-0005-0000-0000-0000805D0000}"/>
    <cellStyle name="출력 3 2 3 2 5" xfId="12118" xr:uid="{00000000-0005-0000-0000-0000815D0000}"/>
    <cellStyle name="출력 3 2 3 2 6" xfId="12648" xr:uid="{00000000-0005-0000-0000-0000825D0000}"/>
    <cellStyle name="출력 3 2 3 2 7" xfId="12451" xr:uid="{00000000-0005-0000-0000-0000835D0000}"/>
    <cellStyle name="출력 3 2 3 2 8" xfId="12958" xr:uid="{00000000-0005-0000-0000-0000845D0000}"/>
    <cellStyle name="출력 3 2 3 2 9" xfId="10803" xr:uid="{00000000-0005-0000-0000-0000855D0000}"/>
    <cellStyle name="출력 3 2 3 20" xfId="15637" xr:uid="{00000000-0005-0000-0000-0000865D0000}"/>
    <cellStyle name="출력 3 2 3 21" xfId="17831" xr:uid="{00000000-0005-0000-0000-0000875D0000}"/>
    <cellStyle name="출력 3 2 3 22" xfId="19343" xr:uid="{00000000-0005-0000-0000-0000885D0000}"/>
    <cellStyle name="출력 3 2 3 23" xfId="19752" xr:uid="{00000000-0005-0000-0000-0000895D0000}"/>
    <cellStyle name="출력 3 2 3 24" xfId="32895" xr:uid="{00000000-0005-0000-0000-00008A5D0000}"/>
    <cellStyle name="출력 3 2 3 25" xfId="33537" xr:uid="{00000000-0005-0000-0000-00008B5D0000}"/>
    <cellStyle name="출력 3 2 3 26" xfId="38939" xr:uid="{00000000-0005-0000-0000-00008C5D0000}"/>
    <cellStyle name="출력 3 2 3 27" xfId="39437" xr:uid="{00000000-0005-0000-0000-00008D5D0000}"/>
    <cellStyle name="출력 3 2 3 28" xfId="40006" xr:uid="{00000000-0005-0000-0000-000039030000}"/>
    <cellStyle name="출력 3 2 3 29" xfId="40341" xr:uid="{00000000-0005-0000-0000-00003E030000}"/>
    <cellStyle name="출력 3 2 3 3" xfId="9888" xr:uid="{00000000-0005-0000-0000-00008E5D0000}"/>
    <cellStyle name="출력 3 2 3 30" xfId="40522" xr:uid="{00000000-0005-0000-0000-00003E030000}"/>
    <cellStyle name="출력 3 2 3 31" xfId="47094" xr:uid="{00000000-0005-0000-0000-00006B030000}"/>
    <cellStyle name="출력 3 2 3 32" xfId="46953" xr:uid="{00000000-0005-0000-0000-00006B030000}"/>
    <cellStyle name="출력 3 2 3 4" xfId="9839" xr:uid="{00000000-0005-0000-0000-00008F5D0000}"/>
    <cellStyle name="출력 3 2 3 5" xfId="9845" xr:uid="{00000000-0005-0000-0000-0000905D0000}"/>
    <cellStyle name="출력 3 2 3 6" xfId="9535" xr:uid="{00000000-0005-0000-0000-0000915D0000}"/>
    <cellStyle name="출력 3 2 3 7" xfId="9843" xr:uid="{00000000-0005-0000-0000-0000925D0000}"/>
    <cellStyle name="출력 3 2 3 8" xfId="11193" xr:uid="{00000000-0005-0000-0000-0000935D0000}"/>
    <cellStyle name="출력 3 2 3 9" xfId="11345" xr:uid="{00000000-0005-0000-0000-0000945D0000}"/>
    <cellStyle name="출력 3 2 30" xfId="39351" xr:uid="{00000000-0005-0000-0000-0000955D0000}"/>
    <cellStyle name="출력 3 2 31" xfId="40179" xr:uid="{00000000-0005-0000-0000-000037030000}"/>
    <cellStyle name="출력 3 2 32" xfId="39934" xr:uid="{00000000-0005-0000-0000-00003C030000}"/>
    <cellStyle name="출력 3 2 33" xfId="40262" xr:uid="{00000000-0005-0000-0000-00003C030000}"/>
    <cellStyle name="출력 3 2 34" xfId="46891" xr:uid="{00000000-0005-0000-0000-000069030000}"/>
    <cellStyle name="출력 3 2 35" xfId="47219" xr:uid="{00000000-0005-0000-0000-000069030000}"/>
    <cellStyle name="출력 3 2 4" xfId="6402" xr:uid="{00000000-0005-0000-0000-0000965D0000}"/>
    <cellStyle name="출력 3 2 4 10" xfId="13502" xr:uid="{00000000-0005-0000-0000-0000975D0000}"/>
    <cellStyle name="출력 3 2 4 11" xfId="13871" xr:uid="{00000000-0005-0000-0000-0000985D0000}"/>
    <cellStyle name="출력 3 2 4 12" xfId="19632" xr:uid="{00000000-0005-0000-0000-0000995D0000}"/>
    <cellStyle name="출력 3 2 4 13" xfId="33680" xr:uid="{00000000-0005-0000-0000-00009A5D0000}"/>
    <cellStyle name="출력 3 2 4 14" xfId="38797" xr:uid="{00000000-0005-0000-0000-00009B5D0000}"/>
    <cellStyle name="출력 3 2 4 15" xfId="40942" xr:uid="{00000000-0005-0000-0000-00006E1B0000}"/>
    <cellStyle name="출력 3 2 4 16" xfId="46532" xr:uid="{00000000-0005-0000-0000-00006E1B0000}"/>
    <cellStyle name="출력 3 2 4 2" xfId="11581" xr:uid="{00000000-0005-0000-0000-00009C5D0000}"/>
    <cellStyle name="출력 3 2 4 3" xfId="11781" xr:uid="{00000000-0005-0000-0000-00009D5D0000}"/>
    <cellStyle name="출력 3 2 4 4" xfId="11981" xr:uid="{00000000-0005-0000-0000-00009E5D0000}"/>
    <cellStyle name="출력 3 2 4 5" xfId="12181" xr:uid="{00000000-0005-0000-0000-00009F5D0000}"/>
    <cellStyle name="출력 3 2 4 6" xfId="12694" xr:uid="{00000000-0005-0000-0000-0000A05D0000}"/>
    <cellStyle name="출력 3 2 4 7" xfId="11434" xr:uid="{00000000-0005-0000-0000-0000A15D0000}"/>
    <cellStyle name="출력 3 2 4 8" xfId="13021" xr:uid="{00000000-0005-0000-0000-0000A25D0000}"/>
    <cellStyle name="출력 3 2 4 9" xfId="10948" xr:uid="{00000000-0005-0000-0000-0000A35D0000}"/>
    <cellStyle name="출력 3 2 5" xfId="8686" xr:uid="{00000000-0005-0000-0000-0000A45D0000}"/>
    <cellStyle name="출력 3 2 5 2" xfId="18306" xr:uid="{00000000-0005-0000-0000-0000A55D0000}"/>
    <cellStyle name="출력 3 2 5 3" xfId="33892" xr:uid="{00000000-0005-0000-0000-0000A65D0000}"/>
    <cellStyle name="출력 3 2 5 4" xfId="38597" xr:uid="{00000000-0005-0000-0000-0000A75D0000}"/>
    <cellStyle name="출력 3 2 5 5" xfId="41394" xr:uid="{00000000-0005-0000-0000-00006F1B0000}"/>
    <cellStyle name="출력 3 2 5 6" xfId="46334" xr:uid="{00000000-0005-0000-0000-00006F1B0000}"/>
    <cellStyle name="출력 3 2 6" xfId="10000" xr:uid="{00000000-0005-0000-0000-0000A85D0000}"/>
    <cellStyle name="출력 3 2 7" xfId="10345" xr:uid="{00000000-0005-0000-0000-0000A95D0000}"/>
    <cellStyle name="출력 3 2 8" xfId="10641" xr:uid="{00000000-0005-0000-0000-0000AA5D0000}"/>
    <cellStyle name="출력 3 2 9" xfId="10545" xr:uid="{00000000-0005-0000-0000-0000AB5D0000}"/>
    <cellStyle name="출력 3 3" xfId="3749" xr:uid="{00000000-0005-0000-0000-0000AC5D0000}"/>
    <cellStyle name="출력 3 3 10" xfId="10587" xr:uid="{00000000-0005-0000-0000-0000AD5D0000}"/>
    <cellStyle name="출력 3 3 11" xfId="10849" xr:uid="{00000000-0005-0000-0000-0000AE5D0000}"/>
    <cellStyle name="출력 3 3 12" xfId="10515" xr:uid="{00000000-0005-0000-0000-0000AF5D0000}"/>
    <cellStyle name="출력 3 3 13" xfId="11128" xr:uid="{00000000-0005-0000-0000-0000B05D0000}"/>
    <cellStyle name="출력 3 3 14" xfId="12841" xr:uid="{00000000-0005-0000-0000-0000B15D0000}"/>
    <cellStyle name="출력 3 3 15" xfId="12752" xr:uid="{00000000-0005-0000-0000-0000B25D0000}"/>
    <cellStyle name="출력 3 3 16" xfId="11338" xr:uid="{00000000-0005-0000-0000-0000B35D0000}"/>
    <cellStyle name="출력 3 3 17" xfId="12932" xr:uid="{00000000-0005-0000-0000-0000B45D0000}"/>
    <cellStyle name="출력 3 3 18" xfId="14640" xr:uid="{00000000-0005-0000-0000-0000B55D0000}"/>
    <cellStyle name="출력 3 3 19" xfId="12412" xr:uid="{00000000-0005-0000-0000-0000B65D0000}"/>
    <cellStyle name="출력 3 3 2" xfId="6859" xr:uid="{00000000-0005-0000-0000-0000B75D0000}"/>
    <cellStyle name="출력 3 3 2 10" xfId="11357" xr:uid="{00000000-0005-0000-0000-0000B85D0000}"/>
    <cellStyle name="출력 3 3 2 11" xfId="9779" xr:uid="{00000000-0005-0000-0000-0000B95D0000}"/>
    <cellStyle name="출력 3 3 2 12" xfId="12419" xr:uid="{00000000-0005-0000-0000-0000BA5D0000}"/>
    <cellStyle name="출력 3 3 2 13" xfId="9542" xr:uid="{00000000-0005-0000-0000-0000BB5D0000}"/>
    <cellStyle name="출력 3 3 2 14" xfId="13433" xr:uid="{00000000-0005-0000-0000-0000BC5D0000}"/>
    <cellStyle name="출력 3 3 2 15" xfId="13802" xr:uid="{00000000-0005-0000-0000-0000BD5D0000}"/>
    <cellStyle name="출력 3 3 2 16" xfId="12486" xr:uid="{00000000-0005-0000-0000-0000BE5D0000}"/>
    <cellStyle name="출력 3 3 2 17" xfId="14592" xr:uid="{00000000-0005-0000-0000-0000BF5D0000}"/>
    <cellStyle name="출력 3 3 2 18" xfId="15144" xr:uid="{00000000-0005-0000-0000-0000C05D0000}"/>
    <cellStyle name="출력 3 3 2 19" xfId="15267" xr:uid="{00000000-0005-0000-0000-0000C15D0000}"/>
    <cellStyle name="출력 3 3 2 2" xfId="7764" xr:uid="{00000000-0005-0000-0000-0000C25D0000}"/>
    <cellStyle name="출력 3 3 2 2 10" xfId="13476" xr:uid="{00000000-0005-0000-0000-0000C35D0000}"/>
    <cellStyle name="출력 3 3 2 2 11" xfId="13845" xr:uid="{00000000-0005-0000-0000-0000C45D0000}"/>
    <cellStyle name="출력 3 3 2 2 12" xfId="19656" xr:uid="{00000000-0005-0000-0000-0000C55D0000}"/>
    <cellStyle name="출력 3 3 2 2 13" xfId="33654" xr:uid="{00000000-0005-0000-0000-0000C65D0000}"/>
    <cellStyle name="출력 3 3 2 2 14" xfId="38823" xr:uid="{00000000-0005-0000-0000-0000C75D0000}"/>
    <cellStyle name="출력 3 3 2 2 15" xfId="39878" xr:uid="{00000000-0005-0000-0000-0000721B0000}"/>
    <cellStyle name="출력 3 3 2 2 16" xfId="46558" xr:uid="{00000000-0005-0000-0000-0000721B0000}"/>
    <cellStyle name="출력 3 3 2 2 2" xfId="11555" xr:uid="{00000000-0005-0000-0000-0000C85D0000}"/>
    <cellStyle name="출력 3 3 2 2 3" xfId="11755" xr:uid="{00000000-0005-0000-0000-0000C95D0000}"/>
    <cellStyle name="출력 3 3 2 2 4" xfId="11955" xr:uid="{00000000-0005-0000-0000-0000CA5D0000}"/>
    <cellStyle name="출력 3 3 2 2 5" xfId="12155" xr:uid="{00000000-0005-0000-0000-0000CB5D0000}"/>
    <cellStyle name="출력 3 3 2 2 6" xfId="12675" xr:uid="{00000000-0005-0000-0000-0000CC5D0000}"/>
    <cellStyle name="출력 3 3 2 2 7" xfId="11231" xr:uid="{00000000-0005-0000-0000-0000CD5D0000}"/>
    <cellStyle name="출력 3 3 2 2 8" xfId="12995" xr:uid="{00000000-0005-0000-0000-0000CE5D0000}"/>
    <cellStyle name="출력 3 3 2 2 9" xfId="12456" xr:uid="{00000000-0005-0000-0000-0000CF5D0000}"/>
    <cellStyle name="출력 3 3 2 20" xfId="15418" xr:uid="{00000000-0005-0000-0000-0000D05D0000}"/>
    <cellStyle name="출력 3 3 2 21" xfId="15562" xr:uid="{00000000-0005-0000-0000-0000D15D0000}"/>
    <cellStyle name="출력 3 3 2 22" xfId="15703" xr:uid="{00000000-0005-0000-0000-0000D25D0000}"/>
    <cellStyle name="출력 3 3 2 23" xfId="19827" xr:uid="{00000000-0005-0000-0000-0000D35D0000}"/>
    <cellStyle name="출력 3 3 2 24" xfId="19812" xr:uid="{00000000-0005-0000-0000-0000D45D0000}"/>
    <cellStyle name="출력 3 3 2 25" xfId="19197" xr:uid="{00000000-0005-0000-0000-0000D55D0000}"/>
    <cellStyle name="출력 3 3 2 26" xfId="32966" xr:uid="{00000000-0005-0000-0000-0000D65D0000}"/>
    <cellStyle name="출력 3 3 2 27" xfId="33609" xr:uid="{00000000-0005-0000-0000-0000D75D0000}"/>
    <cellStyle name="출력 3 3 2 28" xfId="38868" xr:uid="{00000000-0005-0000-0000-0000D85D0000}"/>
    <cellStyle name="출력 3 3 2 29" xfId="39508" xr:uid="{00000000-0005-0000-0000-0000D95D0000}"/>
    <cellStyle name="출력 3 3 2 3" xfId="7763" xr:uid="{00000000-0005-0000-0000-0000DA5D0000}"/>
    <cellStyle name="출력 3 3 2 3 10" xfId="40979" xr:uid="{00000000-0005-0000-0000-000079070000}"/>
    <cellStyle name="출력 3 3 2 3 11" xfId="40996" xr:uid="{00000000-0005-0000-0000-000079070000}"/>
    <cellStyle name="출력 3 3 2 3 2" xfId="8524" xr:uid="{00000000-0005-0000-0000-0000DB5D0000}"/>
    <cellStyle name="출력 3 3 2 3 3" xfId="14584" xr:uid="{00000000-0005-0000-0000-0000DC5D0000}"/>
    <cellStyle name="출력 3 3 2 3 4" xfId="12725" xr:uid="{00000000-0005-0000-0000-0000DD5D0000}"/>
    <cellStyle name="출력 3 3 2 3 5" xfId="14556" xr:uid="{00000000-0005-0000-0000-0000DE5D0000}"/>
    <cellStyle name="출력 3 3 2 3 6" xfId="14148" xr:uid="{00000000-0005-0000-0000-0000DF5D0000}"/>
    <cellStyle name="출력 3 3 2 3 7" xfId="15141" xr:uid="{00000000-0005-0000-0000-0000E05D0000}"/>
    <cellStyle name="출력 3 3 2 3 8" xfId="15729" xr:uid="{00000000-0005-0000-0000-0000E15D0000}"/>
    <cellStyle name="출력 3 3 2 3 9" xfId="19187" xr:uid="{00000000-0005-0000-0000-0000E25D0000}"/>
    <cellStyle name="출력 3 3 2 30" xfId="40238" xr:uid="{00000000-0005-0000-0000-00003B030000}"/>
    <cellStyle name="출력 3 3 2 31" xfId="40415" xr:uid="{00000000-0005-0000-0000-000040030000}"/>
    <cellStyle name="출력 3 3 2 32" xfId="40599" xr:uid="{00000000-0005-0000-0000-000040030000}"/>
    <cellStyle name="출력 3 3 2 33" xfId="47165" xr:uid="{00000000-0005-0000-0000-00006D030000}"/>
    <cellStyle name="출력 3 3 2 34" xfId="47000" xr:uid="{00000000-0005-0000-0000-00006D030000}"/>
    <cellStyle name="출력 3 3 2 4" xfId="8643" xr:uid="{00000000-0005-0000-0000-0000E35D0000}"/>
    <cellStyle name="출력 3 3 2 5" xfId="9715" xr:uid="{00000000-0005-0000-0000-0000E45D0000}"/>
    <cellStyle name="출력 3 3 2 6" xfId="10680" xr:uid="{00000000-0005-0000-0000-0000E55D0000}"/>
    <cellStyle name="출력 3 3 2 7" xfId="9969" xr:uid="{00000000-0005-0000-0000-0000E65D0000}"/>
    <cellStyle name="출력 3 3 2 8" xfId="10673" xr:uid="{00000000-0005-0000-0000-0000E75D0000}"/>
    <cellStyle name="출력 3 3 2 9" xfId="11042" xr:uid="{00000000-0005-0000-0000-0000E85D0000}"/>
    <cellStyle name="출력 3 3 20" xfId="14711" xr:uid="{00000000-0005-0000-0000-0000E95D0000}"/>
    <cellStyle name="출력 3 3 21" xfId="15233" xr:uid="{00000000-0005-0000-0000-0000EA5D0000}"/>
    <cellStyle name="출력 3 3 22" xfId="15274" xr:uid="{00000000-0005-0000-0000-0000EB5D0000}"/>
    <cellStyle name="출력 3 3 23" xfId="11272" xr:uid="{00000000-0005-0000-0000-0000EC5D0000}"/>
    <cellStyle name="출력 3 3 24" xfId="20014" xr:uid="{00000000-0005-0000-0000-0000ED5D0000}"/>
    <cellStyle name="출력 3 3 25" xfId="18354" xr:uid="{00000000-0005-0000-0000-0000EE5D0000}"/>
    <cellStyle name="출력 3 3 26" xfId="20011" xr:uid="{00000000-0005-0000-0000-0000EF5D0000}"/>
    <cellStyle name="출력 3 3 27" xfId="32811" xr:uid="{00000000-0005-0000-0000-0000F05D0000}"/>
    <cellStyle name="출력 3 3 28" xfId="33259" xr:uid="{00000000-0005-0000-0000-0000F15D0000}"/>
    <cellStyle name="출력 3 3 29" xfId="39021" xr:uid="{00000000-0005-0000-0000-0000F25D0000}"/>
    <cellStyle name="출력 3 3 3" xfId="6777" xr:uid="{00000000-0005-0000-0000-0000F35D0000}"/>
    <cellStyle name="출력 3 3 3 10" xfId="12328" xr:uid="{00000000-0005-0000-0000-0000F45D0000}"/>
    <cellStyle name="출력 3 3 3 11" xfId="12331" xr:uid="{00000000-0005-0000-0000-0000F55D0000}"/>
    <cellStyle name="출력 3 3 3 12" xfId="13357" xr:uid="{00000000-0005-0000-0000-0000F65D0000}"/>
    <cellStyle name="출력 3 3 3 13" xfId="13727" xr:uid="{00000000-0005-0000-0000-0000F75D0000}"/>
    <cellStyle name="출력 3 3 3 14" xfId="10727" xr:uid="{00000000-0005-0000-0000-0000F85D0000}"/>
    <cellStyle name="출력 3 3 3 15" xfId="14026" xr:uid="{00000000-0005-0000-0000-0000F95D0000}"/>
    <cellStyle name="출력 3 3 3 16" xfId="11129" xr:uid="{00000000-0005-0000-0000-0000FA5D0000}"/>
    <cellStyle name="출력 3 3 3 17" xfId="11165" xr:uid="{00000000-0005-0000-0000-0000FB5D0000}"/>
    <cellStyle name="출력 3 3 3 18" xfId="15350" xr:uid="{00000000-0005-0000-0000-0000FC5D0000}"/>
    <cellStyle name="출력 3 3 3 19" xfId="15496" xr:uid="{00000000-0005-0000-0000-0000FD5D0000}"/>
    <cellStyle name="출력 3 3 3 2" xfId="9486" xr:uid="{00000000-0005-0000-0000-0000FE5D0000}"/>
    <cellStyle name="출력 3 3 3 2 10" xfId="13591" xr:uid="{00000000-0005-0000-0000-0000FF5D0000}"/>
    <cellStyle name="출력 3 3 3 2 11" xfId="13960" xr:uid="{00000000-0005-0000-0000-0000005E0000}"/>
    <cellStyle name="출력 3 3 3 2 12" xfId="19547" xr:uid="{00000000-0005-0000-0000-0000015E0000}"/>
    <cellStyle name="출력 3 3 3 2 13" xfId="33769" xr:uid="{00000000-0005-0000-0000-0000025E0000}"/>
    <cellStyle name="출력 3 3 3 2 14" xfId="38708" xr:uid="{00000000-0005-0000-0000-0000035E0000}"/>
    <cellStyle name="출력 3 3 3 2 15" xfId="41043" xr:uid="{00000000-0005-0000-0000-0000741B0000}"/>
    <cellStyle name="출력 3 3 3 2 16" xfId="46443" xr:uid="{00000000-0005-0000-0000-0000741B0000}"/>
    <cellStyle name="출력 3 3 3 2 2" xfId="11670" xr:uid="{00000000-0005-0000-0000-0000045E0000}"/>
    <cellStyle name="출력 3 3 3 2 3" xfId="11870" xr:uid="{00000000-0005-0000-0000-0000055E0000}"/>
    <cellStyle name="출력 3 3 3 2 4" xfId="12070" xr:uid="{00000000-0005-0000-0000-0000065E0000}"/>
    <cellStyle name="출력 3 3 3 2 5" xfId="12270" xr:uid="{00000000-0005-0000-0000-0000075E0000}"/>
    <cellStyle name="출력 3 3 3 2 6" xfId="12748" xr:uid="{00000000-0005-0000-0000-0000085E0000}"/>
    <cellStyle name="출력 3 3 3 2 7" xfId="11107" xr:uid="{00000000-0005-0000-0000-0000095E0000}"/>
    <cellStyle name="출력 3 3 3 2 8" xfId="13110" xr:uid="{00000000-0005-0000-0000-00000A5E0000}"/>
    <cellStyle name="출력 3 3 3 2 9" xfId="11462" xr:uid="{00000000-0005-0000-0000-00000B5E0000}"/>
    <cellStyle name="출력 3 3 3 20" xfId="15638" xr:uid="{00000000-0005-0000-0000-00000C5E0000}"/>
    <cellStyle name="출력 3 3 3 21" xfId="19233" xr:uid="{00000000-0005-0000-0000-00000D5E0000}"/>
    <cellStyle name="출력 3 3 3 22" xfId="19338" xr:uid="{00000000-0005-0000-0000-00000E5E0000}"/>
    <cellStyle name="출력 3 3 3 23" xfId="19204" xr:uid="{00000000-0005-0000-0000-00000F5E0000}"/>
    <cellStyle name="출력 3 3 3 24" xfId="32896" xr:uid="{00000000-0005-0000-0000-0000105E0000}"/>
    <cellStyle name="출력 3 3 3 25" xfId="33538" xr:uid="{00000000-0005-0000-0000-0000115E0000}"/>
    <cellStyle name="출력 3 3 3 26" xfId="38938" xr:uid="{00000000-0005-0000-0000-0000125E0000}"/>
    <cellStyle name="출력 3 3 3 27" xfId="39438" xr:uid="{00000000-0005-0000-0000-0000135E0000}"/>
    <cellStyle name="출력 3 3 3 28" xfId="39562" xr:uid="{00000000-0005-0000-0000-00003C030000}"/>
    <cellStyle name="출력 3 3 3 29" xfId="40342" xr:uid="{00000000-0005-0000-0000-000041030000}"/>
    <cellStyle name="출력 3 3 3 3" xfId="10458" xr:uid="{00000000-0005-0000-0000-0000145E0000}"/>
    <cellStyle name="출력 3 3 3 30" xfId="40523" xr:uid="{00000000-0005-0000-0000-000041030000}"/>
    <cellStyle name="출력 3 3 3 31" xfId="47095" xr:uid="{00000000-0005-0000-0000-00006E030000}"/>
    <cellStyle name="출력 3 3 3 32" xfId="46954" xr:uid="{00000000-0005-0000-0000-00006E030000}"/>
    <cellStyle name="출력 3 3 3 4" xfId="10258" xr:uid="{00000000-0005-0000-0000-0000155E0000}"/>
    <cellStyle name="출력 3 3 3 5" xfId="10831" xr:uid="{00000000-0005-0000-0000-0000165E0000}"/>
    <cellStyle name="출력 3 3 3 6" xfId="10595" xr:uid="{00000000-0005-0000-0000-0000175E0000}"/>
    <cellStyle name="출력 3 3 3 7" xfId="9921" xr:uid="{00000000-0005-0000-0000-0000185E0000}"/>
    <cellStyle name="출력 3 3 3 8" xfId="10061" xr:uid="{00000000-0005-0000-0000-0000195E0000}"/>
    <cellStyle name="출력 3 3 3 9" xfId="9895" xr:uid="{00000000-0005-0000-0000-00001A5E0000}"/>
    <cellStyle name="출력 3 3 30" xfId="39352" xr:uid="{00000000-0005-0000-0000-00001B5E0000}"/>
    <cellStyle name="출력 3 3 31" xfId="39668" xr:uid="{00000000-0005-0000-0000-00003A030000}"/>
    <cellStyle name="출력 3 3 32" xfId="39772" xr:uid="{00000000-0005-0000-0000-00003F030000}"/>
    <cellStyle name="출력 3 3 33" xfId="40110" xr:uid="{00000000-0005-0000-0000-00003F030000}"/>
    <cellStyle name="출력 3 3 34" xfId="46892" xr:uid="{00000000-0005-0000-0000-00006C030000}"/>
    <cellStyle name="출력 3 3 35" xfId="46822" xr:uid="{00000000-0005-0000-0000-00006C030000}"/>
    <cellStyle name="출력 3 3 4" xfId="6403" xr:uid="{00000000-0005-0000-0000-00001C5E0000}"/>
    <cellStyle name="출력 3 3 4 10" xfId="13493" xr:uid="{00000000-0005-0000-0000-00001D5E0000}"/>
    <cellStyle name="출력 3 3 4 11" xfId="13862" xr:uid="{00000000-0005-0000-0000-00001E5E0000}"/>
    <cellStyle name="출력 3 3 4 12" xfId="19640" xr:uid="{00000000-0005-0000-0000-00001F5E0000}"/>
    <cellStyle name="출력 3 3 4 13" xfId="33671" xr:uid="{00000000-0005-0000-0000-0000205E0000}"/>
    <cellStyle name="출력 3 3 4 14" xfId="38806" xr:uid="{00000000-0005-0000-0000-0000215E0000}"/>
    <cellStyle name="출력 3 3 4 15" xfId="40947" xr:uid="{00000000-0005-0000-0000-0000751B0000}"/>
    <cellStyle name="출력 3 3 4 16" xfId="46541" xr:uid="{00000000-0005-0000-0000-0000751B0000}"/>
    <cellStyle name="출력 3 3 4 2" xfId="11572" xr:uid="{00000000-0005-0000-0000-0000225E0000}"/>
    <cellStyle name="출력 3 3 4 3" xfId="11772" xr:uid="{00000000-0005-0000-0000-0000235E0000}"/>
    <cellStyle name="출력 3 3 4 4" xfId="11972" xr:uid="{00000000-0005-0000-0000-0000245E0000}"/>
    <cellStyle name="출력 3 3 4 5" xfId="12172" xr:uid="{00000000-0005-0000-0000-0000255E0000}"/>
    <cellStyle name="출력 3 3 4 6" xfId="12690" xr:uid="{00000000-0005-0000-0000-0000265E0000}"/>
    <cellStyle name="출력 3 3 4 7" xfId="12343" xr:uid="{00000000-0005-0000-0000-0000275E0000}"/>
    <cellStyle name="출력 3 3 4 8" xfId="13012" xr:uid="{00000000-0005-0000-0000-0000285E0000}"/>
    <cellStyle name="출력 3 3 4 9" xfId="12591" xr:uid="{00000000-0005-0000-0000-0000295E0000}"/>
    <cellStyle name="출력 3 3 5" xfId="9443" xr:uid="{00000000-0005-0000-0000-00002A5E0000}"/>
    <cellStyle name="출력 3 3 5 2" xfId="19058" xr:uid="{00000000-0005-0000-0000-00002B5E0000}"/>
    <cellStyle name="출력 3 3 5 3" xfId="33893" xr:uid="{00000000-0005-0000-0000-00002C5E0000}"/>
    <cellStyle name="출력 3 3 5 4" xfId="38596" xr:uid="{00000000-0005-0000-0000-00002D5E0000}"/>
    <cellStyle name="출력 3 3 5 5" xfId="40732" xr:uid="{00000000-0005-0000-0000-0000761B0000}"/>
    <cellStyle name="출력 3 3 5 6" xfId="46333" xr:uid="{00000000-0005-0000-0000-0000761B0000}"/>
    <cellStyle name="출력 3 3 6" xfId="9808" xr:uid="{00000000-0005-0000-0000-00002E5E0000}"/>
    <cellStyle name="출력 3 3 7" xfId="9605" xr:uid="{00000000-0005-0000-0000-00002F5E0000}"/>
    <cellStyle name="출력 3 3 8" xfId="10164" xr:uid="{00000000-0005-0000-0000-0000305E0000}"/>
    <cellStyle name="출력 3 3 9" xfId="10697" xr:uid="{00000000-0005-0000-0000-0000315E0000}"/>
    <cellStyle name="출력 3 4" xfId="4894" xr:uid="{00000000-0005-0000-0000-0000325E0000}"/>
    <cellStyle name="출력 3 4 10" xfId="9958" xr:uid="{00000000-0005-0000-0000-0000335E0000}"/>
    <cellStyle name="출력 3 4 11" xfId="9510" xr:uid="{00000000-0005-0000-0000-0000345E0000}"/>
    <cellStyle name="출력 3 4 12" xfId="11395" xr:uid="{00000000-0005-0000-0000-0000355E0000}"/>
    <cellStyle name="출력 3 4 13" xfId="12448" xr:uid="{00000000-0005-0000-0000-0000365E0000}"/>
    <cellStyle name="출력 3 4 14" xfId="11490" xr:uid="{00000000-0005-0000-0000-0000375E0000}"/>
    <cellStyle name="출력 3 4 15" xfId="11257" xr:uid="{00000000-0005-0000-0000-0000385E0000}"/>
    <cellStyle name="출력 3 4 16" xfId="12926" xr:uid="{00000000-0005-0000-0000-0000395E0000}"/>
    <cellStyle name="출력 3 4 17" xfId="12917" xr:uid="{00000000-0005-0000-0000-00003A5E0000}"/>
    <cellStyle name="출력 3 4 18" xfId="13270" xr:uid="{00000000-0005-0000-0000-00003B5E0000}"/>
    <cellStyle name="출력 3 4 19" xfId="15182" xr:uid="{00000000-0005-0000-0000-00003C5E0000}"/>
    <cellStyle name="출력 3 4 2" xfId="6860" xr:uid="{00000000-0005-0000-0000-00003D5E0000}"/>
    <cellStyle name="출력 3 4 2 10" xfId="11358" xr:uid="{00000000-0005-0000-0000-00003E5E0000}"/>
    <cellStyle name="출력 3 4 2 11" xfId="11221" xr:uid="{00000000-0005-0000-0000-00003F5E0000}"/>
    <cellStyle name="출력 3 4 2 12" xfId="10296" xr:uid="{00000000-0005-0000-0000-0000405E0000}"/>
    <cellStyle name="출력 3 4 2 13" xfId="11427" xr:uid="{00000000-0005-0000-0000-0000415E0000}"/>
    <cellStyle name="출력 3 4 2 14" xfId="13434" xr:uid="{00000000-0005-0000-0000-0000425E0000}"/>
    <cellStyle name="출력 3 4 2 15" xfId="13803" xr:uid="{00000000-0005-0000-0000-0000435E0000}"/>
    <cellStyle name="출력 3 4 2 16" xfId="13219" xr:uid="{00000000-0005-0000-0000-0000445E0000}"/>
    <cellStyle name="출력 3 4 2 17" xfId="15098" xr:uid="{00000000-0005-0000-0000-0000455E0000}"/>
    <cellStyle name="출력 3 4 2 18" xfId="14726" xr:uid="{00000000-0005-0000-0000-0000465E0000}"/>
    <cellStyle name="출력 3 4 2 19" xfId="15268" xr:uid="{00000000-0005-0000-0000-0000475E0000}"/>
    <cellStyle name="출력 3 4 2 2" xfId="7766" xr:uid="{00000000-0005-0000-0000-0000485E0000}"/>
    <cellStyle name="출력 3 4 2 2 10" xfId="13477" xr:uid="{00000000-0005-0000-0000-0000495E0000}"/>
    <cellStyle name="출력 3 4 2 2 11" xfId="13846" xr:uid="{00000000-0005-0000-0000-00004A5E0000}"/>
    <cellStyle name="출력 3 4 2 2 12" xfId="19655" xr:uid="{00000000-0005-0000-0000-00004B5E0000}"/>
    <cellStyle name="출력 3 4 2 2 13" xfId="33655" xr:uid="{00000000-0005-0000-0000-00004C5E0000}"/>
    <cellStyle name="출력 3 4 2 2 14" xfId="38822" xr:uid="{00000000-0005-0000-0000-00004D5E0000}"/>
    <cellStyle name="출력 3 4 2 2 15" xfId="40645" xr:uid="{00000000-0005-0000-0000-0000791B0000}"/>
    <cellStyle name="출력 3 4 2 2 16" xfId="46557" xr:uid="{00000000-0005-0000-0000-0000791B0000}"/>
    <cellStyle name="출력 3 4 2 2 2" xfId="11556" xr:uid="{00000000-0005-0000-0000-00004E5E0000}"/>
    <cellStyle name="출력 3 4 2 2 3" xfId="11756" xr:uid="{00000000-0005-0000-0000-00004F5E0000}"/>
    <cellStyle name="출력 3 4 2 2 4" xfId="11956" xr:uid="{00000000-0005-0000-0000-0000505E0000}"/>
    <cellStyle name="출력 3 4 2 2 5" xfId="12156" xr:uid="{00000000-0005-0000-0000-0000515E0000}"/>
    <cellStyle name="출력 3 4 2 2 6" xfId="12676" xr:uid="{00000000-0005-0000-0000-0000525E0000}"/>
    <cellStyle name="출력 3 4 2 2 7" xfId="11371" xr:uid="{00000000-0005-0000-0000-0000535E0000}"/>
    <cellStyle name="출력 3 4 2 2 8" xfId="12996" xr:uid="{00000000-0005-0000-0000-0000545E0000}"/>
    <cellStyle name="출력 3 4 2 2 9" xfId="9666" xr:uid="{00000000-0005-0000-0000-0000555E0000}"/>
    <cellStyle name="출력 3 4 2 20" xfId="15419" xr:uid="{00000000-0005-0000-0000-0000565E0000}"/>
    <cellStyle name="출력 3 4 2 21" xfId="15563" xr:uid="{00000000-0005-0000-0000-0000575E0000}"/>
    <cellStyle name="출력 3 4 2 22" xfId="15704" xr:uid="{00000000-0005-0000-0000-0000585E0000}"/>
    <cellStyle name="출력 3 4 2 23" xfId="19826" xr:uid="{00000000-0005-0000-0000-0000595E0000}"/>
    <cellStyle name="출력 3 4 2 24" xfId="18505" xr:uid="{00000000-0005-0000-0000-00005A5E0000}"/>
    <cellStyle name="출력 3 4 2 25" xfId="19201" xr:uid="{00000000-0005-0000-0000-00005B5E0000}"/>
    <cellStyle name="출력 3 4 2 26" xfId="32967" xr:uid="{00000000-0005-0000-0000-00005C5E0000}"/>
    <cellStyle name="출력 3 4 2 27" xfId="33610" xr:uid="{00000000-0005-0000-0000-00005D5E0000}"/>
    <cellStyle name="출력 3 4 2 28" xfId="38867" xr:uid="{00000000-0005-0000-0000-00005E5E0000}"/>
    <cellStyle name="출력 3 4 2 29" xfId="39509" xr:uid="{00000000-0005-0000-0000-00005F5E0000}"/>
    <cellStyle name="출력 3 4 2 3" xfId="7765" xr:uid="{00000000-0005-0000-0000-0000605E0000}"/>
    <cellStyle name="출력 3 4 2 3 10" xfId="40981" xr:uid="{00000000-0005-0000-0000-00007E070000}"/>
    <cellStyle name="출력 3 4 2 3 11" xfId="40644" xr:uid="{00000000-0005-0000-0000-00007E070000}"/>
    <cellStyle name="출력 3 4 2 3 2" xfId="8523" xr:uid="{00000000-0005-0000-0000-0000615E0000}"/>
    <cellStyle name="출력 3 4 2 3 3" xfId="14585" xr:uid="{00000000-0005-0000-0000-0000625E0000}"/>
    <cellStyle name="출력 3 4 2 3 4" xfId="14404" xr:uid="{00000000-0005-0000-0000-0000635E0000}"/>
    <cellStyle name="출력 3 4 2 3 5" xfId="14629" xr:uid="{00000000-0005-0000-0000-0000645E0000}"/>
    <cellStyle name="출력 3 4 2 3 6" xfId="14770" xr:uid="{00000000-0005-0000-0000-0000655E0000}"/>
    <cellStyle name="출력 3 4 2 3 7" xfId="15149" xr:uid="{00000000-0005-0000-0000-0000665E0000}"/>
    <cellStyle name="출력 3 4 2 3 8" xfId="15727" xr:uid="{00000000-0005-0000-0000-0000675E0000}"/>
    <cellStyle name="출력 3 4 2 3 9" xfId="19188" xr:uid="{00000000-0005-0000-0000-0000685E0000}"/>
    <cellStyle name="출력 3 4 2 30" xfId="40239" xr:uid="{00000000-0005-0000-0000-00003E030000}"/>
    <cellStyle name="출력 3 4 2 31" xfId="40416" xr:uid="{00000000-0005-0000-0000-000043030000}"/>
    <cellStyle name="출력 3 4 2 32" xfId="40600" xr:uid="{00000000-0005-0000-0000-000043030000}"/>
    <cellStyle name="출력 3 4 2 33" xfId="47166" xr:uid="{00000000-0005-0000-0000-000070030000}"/>
    <cellStyle name="출력 3 4 2 34" xfId="46739" xr:uid="{00000000-0005-0000-0000-000070030000}"/>
    <cellStyle name="출력 3 4 2 4" xfId="8594" xr:uid="{00000000-0005-0000-0000-0000695E0000}"/>
    <cellStyle name="출력 3 4 2 5" xfId="9964" xr:uid="{00000000-0005-0000-0000-00006A5E0000}"/>
    <cellStyle name="출력 3 4 2 6" xfId="10681" xr:uid="{00000000-0005-0000-0000-00006B5E0000}"/>
    <cellStyle name="출력 3 4 2 7" xfId="10793" xr:uid="{00000000-0005-0000-0000-00006C5E0000}"/>
    <cellStyle name="출력 3 4 2 8" xfId="10369" xr:uid="{00000000-0005-0000-0000-00006D5E0000}"/>
    <cellStyle name="출력 3 4 2 9" xfId="10815" xr:uid="{00000000-0005-0000-0000-00006E5E0000}"/>
    <cellStyle name="출력 3 4 20" xfId="15204" xr:uid="{00000000-0005-0000-0000-00006F5E0000}"/>
    <cellStyle name="출력 3 4 21" xfId="15180" xr:uid="{00000000-0005-0000-0000-0000705E0000}"/>
    <cellStyle name="출력 3 4 22" xfId="14266" xr:uid="{00000000-0005-0000-0000-0000715E0000}"/>
    <cellStyle name="출력 3 4 23" xfId="14619" xr:uid="{00000000-0005-0000-0000-0000725E0000}"/>
    <cellStyle name="출력 3 4 24" xfId="20013" xr:uid="{00000000-0005-0000-0000-0000735E0000}"/>
    <cellStyle name="출력 3 4 25" xfId="20063" xr:uid="{00000000-0005-0000-0000-0000745E0000}"/>
    <cellStyle name="출력 3 4 26" xfId="18358" xr:uid="{00000000-0005-0000-0000-0000755E0000}"/>
    <cellStyle name="출력 3 4 27" xfId="32812" xr:uid="{00000000-0005-0000-0000-0000765E0000}"/>
    <cellStyle name="출력 3 4 28" xfId="33260" xr:uid="{00000000-0005-0000-0000-0000775E0000}"/>
    <cellStyle name="출력 3 4 29" xfId="39020" xr:uid="{00000000-0005-0000-0000-0000785E0000}"/>
    <cellStyle name="출력 3 4 3" xfId="6778" xr:uid="{00000000-0005-0000-0000-0000795E0000}"/>
    <cellStyle name="출력 3 4 3 10" xfId="12363" xr:uid="{00000000-0005-0000-0000-00007A5E0000}"/>
    <cellStyle name="출력 3 4 3 11" xfId="9618" xr:uid="{00000000-0005-0000-0000-00007B5E0000}"/>
    <cellStyle name="출력 3 4 3 12" xfId="13358" xr:uid="{00000000-0005-0000-0000-00007C5E0000}"/>
    <cellStyle name="출력 3 4 3 13" xfId="13728" xr:uid="{00000000-0005-0000-0000-00007D5E0000}"/>
    <cellStyle name="출력 3 4 3 14" xfId="14092" xr:uid="{00000000-0005-0000-0000-00007E5E0000}"/>
    <cellStyle name="출력 3 4 3 15" xfId="14139" xr:uid="{00000000-0005-0000-0000-00007F5E0000}"/>
    <cellStyle name="출력 3 4 3 16" xfId="15099" xr:uid="{00000000-0005-0000-0000-0000805E0000}"/>
    <cellStyle name="출력 3 4 3 17" xfId="14876" xr:uid="{00000000-0005-0000-0000-0000815E0000}"/>
    <cellStyle name="출력 3 4 3 18" xfId="15351" xr:uid="{00000000-0005-0000-0000-0000825E0000}"/>
    <cellStyle name="출력 3 4 3 19" xfId="15497" xr:uid="{00000000-0005-0000-0000-0000835E0000}"/>
    <cellStyle name="출력 3 4 3 2" xfId="8927" xr:uid="{00000000-0005-0000-0000-0000845E0000}"/>
    <cellStyle name="출력 3 4 3 2 10" xfId="13590" xr:uid="{00000000-0005-0000-0000-0000855E0000}"/>
    <cellStyle name="출력 3 4 3 2 11" xfId="13959" xr:uid="{00000000-0005-0000-0000-0000865E0000}"/>
    <cellStyle name="출력 3 4 3 2 12" xfId="19548" xr:uid="{00000000-0005-0000-0000-0000875E0000}"/>
    <cellStyle name="출력 3 4 3 2 13" xfId="33768" xr:uid="{00000000-0005-0000-0000-0000885E0000}"/>
    <cellStyle name="출력 3 4 3 2 14" xfId="38709" xr:uid="{00000000-0005-0000-0000-0000895E0000}"/>
    <cellStyle name="출력 3 4 3 2 15" xfId="41581" xr:uid="{00000000-0005-0000-0000-00007B1B0000}"/>
    <cellStyle name="출력 3 4 3 2 16" xfId="46444" xr:uid="{00000000-0005-0000-0000-00007B1B0000}"/>
    <cellStyle name="출력 3 4 3 2 2" xfId="11669" xr:uid="{00000000-0005-0000-0000-00008A5E0000}"/>
    <cellStyle name="출력 3 4 3 2 3" xfId="11869" xr:uid="{00000000-0005-0000-0000-00008B5E0000}"/>
    <cellStyle name="출력 3 4 3 2 4" xfId="12069" xr:uid="{00000000-0005-0000-0000-00008C5E0000}"/>
    <cellStyle name="출력 3 4 3 2 5" xfId="12269" xr:uid="{00000000-0005-0000-0000-00008D5E0000}"/>
    <cellStyle name="출력 3 4 3 2 6" xfId="12747" xr:uid="{00000000-0005-0000-0000-00008E5E0000}"/>
    <cellStyle name="출력 3 4 3 2 7" xfId="9821" xr:uid="{00000000-0005-0000-0000-00008F5E0000}"/>
    <cellStyle name="출력 3 4 3 2 8" xfId="13109" xr:uid="{00000000-0005-0000-0000-0000905E0000}"/>
    <cellStyle name="출력 3 4 3 2 9" xfId="11315" xr:uid="{00000000-0005-0000-0000-0000915E0000}"/>
    <cellStyle name="출력 3 4 3 20" xfId="15639" xr:uid="{00000000-0005-0000-0000-0000925E0000}"/>
    <cellStyle name="출력 3 4 3 21" xfId="19232" xr:uid="{00000000-0005-0000-0000-0000935E0000}"/>
    <cellStyle name="출력 3 4 3 22" xfId="19960" xr:uid="{00000000-0005-0000-0000-0000945E0000}"/>
    <cellStyle name="출력 3 4 3 23" xfId="19751" xr:uid="{00000000-0005-0000-0000-0000955E0000}"/>
    <cellStyle name="출력 3 4 3 24" xfId="32897" xr:uid="{00000000-0005-0000-0000-0000965E0000}"/>
    <cellStyle name="출력 3 4 3 25" xfId="33539" xr:uid="{00000000-0005-0000-0000-0000975E0000}"/>
    <cellStyle name="출력 3 4 3 26" xfId="38937" xr:uid="{00000000-0005-0000-0000-0000985E0000}"/>
    <cellStyle name="출력 3 4 3 27" xfId="39439" xr:uid="{00000000-0005-0000-0000-0000995E0000}"/>
    <cellStyle name="출력 3 4 3 28" xfId="40009" xr:uid="{00000000-0005-0000-0000-00003F030000}"/>
    <cellStyle name="출력 3 4 3 29" xfId="40343" xr:uid="{00000000-0005-0000-0000-000044030000}"/>
    <cellStyle name="출력 3 4 3 3" xfId="10092" xr:uid="{00000000-0005-0000-0000-00009A5E0000}"/>
    <cellStyle name="출력 3 4 3 30" xfId="40524" xr:uid="{00000000-0005-0000-0000-000044030000}"/>
    <cellStyle name="출력 3 4 3 31" xfId="47096" xr:uid="{00000000-0005-0000-0000-000071030000}"/>
    <cellStyle name="출력 3 4 3 32" xfId="46955" xr:uid="{00000000-0005-0000-0000-000071030000}"/>
    <cellStyle name="출력 3 4 3 4" xfId="10170" xr:uid="{00000000-0005-0000-0000-00009B5E0000}"/>
    <cellStyle name="출력 3 4 3 5" xfId="9517" xr:uid="{00000000-0005-0000-0000-00009C5E0000}"/>
    <cellStyle name="출력 3 4 3 6" xfId="10605" xr:uid="{00000000-0005-0000-0000-00009D5E0000}"/>
    <cellStyle name="출력 3 4 3 7" xfId="9554" xr:uid="{00000000-0005-0000-0000-00009E5E0000}"/>
    <cellStyle name="출력 3 4 3 8" xfId="10601" xr:uid="{00000000-0005-0000-0000-00009F5E0000}"/>
    <cellStyle name="출력 3 4 3 9" xfId="10014" xr:uid="{00000000-0005-0000-0000-0000A05E0000}"/>
    <cellStyle name="출력 3 4 30" xfId="39353" xr:uid="{00000000-0005-0000-0000-0000A15E0000}"/>
    <cellStyle name="출력 3 4 31" xfId="40183" xr:uid="{00000000-0005-0000-0000-00003D030000}"/>
    <cellStyle name="출력 3 4 32" xfId="40071" xr:uid="{00000000-0005-0000-0000-000042030000}"/>
    <cellStyle name="출력 3 4 33" xfId="39700" xr:uid="{00000000-0005-0000-0000-000042030000}"/>
    <cellStyle name="출력 3 4 34" xfId="46893" xr:uid="{00000000-0005-0000-0000-00006F030000}"/>
    <cellStyle name="출력 3 4 35" xfId="46823" xr:uid="{00000000-0005-0000-0000-00006F030000}"/>
    <cellStyle name="출력 3 4 4" xfId="6404" xr:uid="{00000000-0005-0000-0000-0000A25E0000}"/>
    <cellStyle name="출력 3 4 4 10" xfId="13500" xr:uid="{00000000-0005-0000-0000-0000A35E0000}"/>
    <cellStyle name="출력 3 4 4 11" xfId="13869" xr:uid="{00000000-0005-0000-0000-0000A45E0000}"/>
    <cellStyle name="출력 3 4 4 12" xfId="19196" xr:uid="{00000000-0005-0000-0000-0000A55E0000}"/>
    <cellStyle name="출력 3 4 4 13" xfId="33678" xr:uid="{00000000-0005-0000-0000-0000A65E0000}"/>
    <cellStyle name="출력 3 4 4 14" xfId="38799" xr:uid="{00000000-0005-0000-0000-0000A75E0000}"/>
    <cellStyle name="출력 3 4 4 15" xfId="41418" xr:uid="{00000000-0005-0000-0000-00007C1B0000}"/>
    <cellStyle name="출력 3 4 4 16" xfId="46534" xr:uid="{00000000-0005-0000-0000-00007C1B0000}"/>
    <cellStyle name="출력 3 4 4 2" xfId="11579" xr:uid="{00000000-0005-0000-0000-0000A85E0000}"/>
    <cellStyle name="출력 3 4 4 3" xfId="11779" xr:uid="{00000000-0005-0000-0000-0000A95E0000}"/>
    <cellStyle name="출력 3 4 4 4" xfId="11979" xr:uid="{00000000-0005-0000-0000-0000AA5E0000}"/>
    <cellStyle name="출력 3 4 4 5" xfId="12179" xr:uid="{00000000-0005-0000-0000-0000AB5E0000}"/>
    <cellStyle name="출력 3 4 4 6" xfId="12692" xr:uid="{00000000-0005-0000-0000-0000AC5E0000}"/>
    <cellStyle name="출력 3 4 4 7" xfId="10538" xr:uid="{00000000-0005-0000-0000-0000AD5E0000}"/>
    <cellStyle name="출력 3 4 4 8" xfId="13019" xr:uid="{00000000-0005-0000-0000-0000AE5E0000}"/>
    <cellStyle name="출력 3 4 4 9" xfId="11422" xr:uid="{00000000-0005-0000-0000-0000AF5E0000}"/>
    <cellStyle name="출력 3 4 5" xfId="8753" xr:uid="{00000000-0005-0000-0000-0000B05E0000}"/>
    <cellStyle name="출력 3 4 5 2" xfId="18305" xr:uid="{00000000-0005-0000-0000-0000B15E0000}"/>
    <cellStyle name="출력 3 4 5 3" xfId="33894" xr:uid="{00000000-0005-0000-0000-0000B25E0000}"/>
    <cellStyle name="출력 3 4 5 4" xfId="38595" xr:uid="{00000000-0005-0000-0000-0000B35E0000}"/>
    <cellStyle name="출력 3 4 5 5" xfId="40143" xr:uid="{00000000-0005-0000-0000-00007D1B0000}"/>
    <cellStyle name="출력 3 4 5 6" xfId="46332" xr:uid="{00000000-0005-0000-0000-00007D1B0000}"/>
    <cellStyle name="출력 3 4 6" xfId="10207" xr:uid="{00000000-0005-0000-0000-0000B45E0000}"/>
    <cellStyle name="출력 3 4 7" xfId="9577" xr:uid="{00000000-0005-0000-0000-0000B55E0000}"/>
    <cellStyle name="출력 3 4 8" xfId="10598" xr:uid="{00000000-0005-0000-0000-0000B65E0000}"/>
    <cellStyle name="출력 3 4 9" xfId="9539" xr:uid="{00000000-0005-0000-0000-0000B75E0000}"/>
    <cellStyle name="출력 3 5" xfId="7767" xr:uid="{00000000-0005-0000-0000-0000B85E0000}"/>
    <cellStyle name="출력 3 6" xfId="7760" xr:uid="{00000000-0005-0000-0000-0000B95E0000}"/>
    <cellStyle name="출력 3 7" xfId="6766" xr:uid="{00000000-0005-0000-0000-0000BA5E0000}"/>
    <cellStyle name="출력 4" xfId="702" xr:uid="{00000000-0005-0000-0000-0000BB5E0000}"/>
    <cellStyle name="출력 4 2" xfId="649" xr:uid="{00000000-0005-0000-0000-0000BC5E0000}"/>
    <cellStyle name="출력 4 2 2" xfId="7769" xr:uid="{00000000-0005-0000-0000-0000BD5E0000}"/>
    <cellStyle name="출력 4 3" xfId="3750" xr:uid="{00000000-0005-0000-0000-0000BE5E0000}"/>
    <cellStyle name="출력 4 3 2" xfId="7768" xr:uid="{00000000-0005-0000-0000-0000BF5E0000}"/>
    <cellStyle name="출력 4 4" xfId="4936" xr:uid="{00000000-0005-0000-0000-0000C05E0000}"/>
    <cellStyle name="출력 4 5" xfId="6848" xr:uid="{00000000-0005-0000-0000-0000C15E0000}"/>
    <cellStyle name="출력 5" xfId="827" xr:uid="{00000000-0005-0000-0000-0000C25E0000}"/>
    <cellStyle name="출력 5 2" xfId="6389" xr:uid="{00000000-0005-0000-0000-0000C35E0000}"/>
    <cellStyle name="출력 5 3" xfId="9468" xr:uid="{00000000-0005-0000-0000-0000C45E0000}"/>
    <cellStyle name="출력 6" xfId="921" xr:uid="{00000000-0005-0000-0000-0000C55E0000}"/>
    <cellStyle name="출력 6 2" xfId="1047" xr:uid="{00000000-0005-0000-0000-0000C65E0000}"/>
    <cellStyle name="출력 6 3" xfId="3751" xr:uid="{00000000-0005-0000-0000-0000C75E0000}"/>
    <cellStyle name="출력 6 4" xfId="4987" xr:uid="{00000000-0005-0000-0000-0000C85E0000}"/>
    <cellStyle name="출력 6 5" xfId="7729" xr:uid="{00000000-0005-0000-0000-0000C95E0000}"/>
    <cellStyle name="출력 7" xfId="1048" xr:uid="{00000000-0005-0000-0000-0000CA5E0000}"/>
    <cellStyle name="출력 7 2" xfId="8214" xr:uid="{00000000-0005-0000-0000-0000CB5E0000}"/>
    <cellStyle name="출력 8" xfId="2419" xr:uid="{00000000-0005-0000-0000-0000CC5E0000}"/>
    <cellStyle name="출력 8 2" xfId="2568" xr:uid="{00000000-0005-0000-0000-0000CD5E0000}"/>
    <cellStyle name="출력 8 3" xfId="5047" xr:uid="{00000000-0005-0000-0000-0000CE5E0000}"/>
    <cellStyle name="출력 8 4" xfId="7153" xr:uid="{00000000-0005-0000-0000-0000CF5E0000}"/>
    <cellStyle name="출력 9" xfId="2569" xr:uid="{00000000-0005-0000-0000-0000D05E0000}"/>
    <cellStyle name="출력 9 2" xfId="8215" xr:uid="{00000000-0005-0000-0000-0000D15E0000}"/>
    <cellStyle name="콤냡?&lt;_x000f_$??: `1_1 " xfId="24446" xr:uid="{00000000-0005-0000-0000-0000D25E0000}"/>
    <cellStyle name="콤냡?&lt;_x000f_$??:_x0009_`1_1 " xfId="24447" xr:uid="{00000000-0005-0000-0000-0000D35E0000}"/>
    <cellStyle name="콤마 [0]_" xfId="24448" xr:uid="{00000000-0005-0000-0000-0000D45E0000}"/>
    <cellStyle name="콤마 [2]" xfId="24449" xr:uid="{00000000-0005-0000-0000-0000D55E0000}"/>
    <cellStyle name="콤마_          " xfId="24450" xr:uid="{00000000-0005-0000-0000-0000D65E0000}"/>
    <cellStyle name="통화 [0] 2" xfId="24451" xr:uid="{00000000-0005-0000-0000-0000D75E0000}"/>
    <cellStyle name="통화 [0] 2 2" xfId="24688" xr:uid="{00000000-0005-0000-0000-0000D85E0000}"/>
    <cellStyle name="통화 [0] 2 2 2" xfId="36676" xr:uid="{00000000-0005-0000-0000-0000D95E0000}"/>
    <cellStyle name="통화 [0] 2 2 3" xfId="44410" xr:uid="{00000000-0005-0000-0000-0000861B0000}"/>
    <cellStyle name="통화 [0] 2 3" xfId="36525" xr:uid="{00000000-0005-0000-0000-0000DA5E0000}"/>
    <cellStyle name="통화 [0] 2 4" xfId="44322" xr:uid="{00000000-0005-0000-0000-0000851B0000}"/>
    <cellStyle name="통화 [0] 3" xfId="24689" xr:uid="{00000000-0005-0000-0000-0000DB5E0000}"/>
    <cellStyle name="통화 [0] 3 2" xfId="36677" xr:uid="{00000000-0005-0000-0000-0000DC5E0000}"/>
    <cellStyle name="통화 [0] 3 3" xfId="44411" xr:uid="{00000000-0005-0000-0000-0000871B0000}"/>
    <cellStyle name="통화 [0] 4" xfId="24690" xr:uid="{00000000-0005-0000-0000-0000DD5E0000}"/>
    <cellStyle name="통화 [0] 4 2" xfId="24691" xr:uid="{00000000-0005-0000-0000-0000DE5E0000}"/>
    <cellStyle name="통화 [0] 4 2 2" xfId="36679" xr:uid="{00000000-0005-0000-0000-0000DF5E0000}"/>
    <cellStyle name="통화 [0] 4 2 3" xfId="44413" xr:uid="{00000000-0005-0000-0000-0000891B0000}"/>
    <cellStyle name="통화 [0] 4 3" xfId="36678" xr:uid="{00000000-0005-0000-0000-0000E05E0000}"/>
    <cellStyle name="통화 [0] 4 4" xfId="44412" xr:uid="{00000000-0005-0000-0000-0000881B0000}"/>
    <cellStyle name="통화 [0] 5" xfId="24692" xr:uid="{00000000-0005-0000-0000-0000E15E0000}"/>
    <cellStyle name="통화 [0] 5 2" xfId="36680" xr:uid="{00000000-0005-0000-0000-0000E25E0000}"/>
    <cellStyle name="통화 [0] 5 3" xfId="44414" xr:uid="{00000000-0005-0000-0000-00008A1B0000}"/>
    <cellStyle name="통화 [0] 6" xfId="24693" xr:uid="{00000000-0005-0000-0000-0000E35E0000}"/>
    <cellStyle name="통화 [0] 6 2" xfId="36681" xr:uid="{00000000-0005-0000-0000-0000E45E0000}"/>
    <cellStyle name="통화 [0] 6 3" xfId="44415" xr:uid="{00000000-0005-0000-0000-00008B1B0000}"/>
    <cellStyle name="퍼센트" xfId="6405" xr:uid="{00000000-0005-0000-0000-0000E55E0000}"/>
    <cellStyle name="퍼센트 2" xfId="7770" xr:uid="{00000000-0005-0000-0000-0000E65E0000}"/>
    <cellStyle name="퍼센트 2 2" xfId="24453" xr:uid="{00000000-0005-0000-0000-0000E75E0000}"/>
    <cellStyle name="퍼센트 3" xfId="24452" xr:uid="{00000000-0005-0000-0000-0000E85E0000}"/>
    <cellStyle name="표준" xfId="0" builtinId="0"/>
    <cellStyle name="표준 10" xfId="66" xr:uid="{00000000-0005-0000-0000-0000EA5E0000}"/>
    <cellStyle name="표준 10 10" xfId="16027" xr:uid="{00000000-0005-0000-0000-0000EB5E0000}"/>
    <cellStyle name="표준 10 10 2" xfId="24695" xr:uid="{00000000-0005-0000-0000-0000EC5E0000}"/>
    <cellStyle name="표준 10 10 3" xfId="24694" xr:uid="{00000000-0005-0000-0000-0000ED5E0000}"/>
    <cellStyle name="표준 10 10_통합전산망" xfId="24696" xr:uid="{00000000-0005-0000-0000-0000EE5E0000}"/>
    <cellStyle name="표준 10 100" xfId="24697" xr:uid="{00000000-0005-0000-0000-0000EF5E0000}"/>
    <cellStyle name="표준 10 101" xfId="24698" xr:uid="{00000000-0005-0000-0000-0000F05E0000}"/>
    <cellStyle name="표준 10 102" xfId="24699" xr:uid="{00000000-0005-0000-0000-0000F15E0000}"/>
    <cellStyle name="표준 10 103" xfId="24700" xr:uid="{00000000-0005-0000-0000-0000F25E0000}"/>
    <cellStyle name="표준 10 104" xfId="24701" xr:uid="{00000000-0005-0000-0000-0000F35E0000}"/>
    <cellStyle name="표준 10 105" xfId="24702" xr:uid="{00000000-0005-0000-0000-0000F45E0000}"/>
    <cellStyle name="표준 10 106" xfId="24703" xr:uid="{00000000-0005-0000-0000-0000F55E0000}"/>
    <cellStyle name="표준 10 107" xfId="24704" xr:uid="{00000000-0005-0000-0000-0000F65E0000}"/>
    <cellStyle name="표준 10 108" xfId="24705" xr:uid="{00000000-0005-0000-0000-0000F75E0000}"/>
    <cellStyle name="표준 10 109" xfId="24706" xr:uid="{00000000-0005-0000-0000-0000F85E0000}"/>
    <cellStyle name="표준 10 11" xfId="6407" xr:uid="{00000000-0005-0000-0000-0000F95E0000}"/>
    <cellStyle name="표준 10 11 2" xfId="7771" xr:uid="{00000000-0005-0000-0000-0000FA5E0000}"/>
    <cellStyle name="표준 10 11 2 2" xfId="24707" xr:uid="{00000000-0005-0000-0000-0000FB5E0000}"/>
    <cellStyle name="표준 10 11 3" xfId="8779" xr:uid="{00000000-0005-0000-0000-0000FC5E0000}"/>
    <cellStyle name="표준 10 11 3 2" xfId="18304" xr:uid="{00000000-0005-0000-0000-0000FD5E0000}"/>
    <cellStyle name="표준 10 11_통합전산망" xfId="24708" xr:uid="{00000000-0005-0000-0000-0000FE5E0000}"/>
    <cellStyle name="표준 10 110" xfId="24709" xr:uid="{00000000-0005-0000-0000-0000FF5E0000}"/>
    <cellStyle name="표준 10 111" xfId="24710" xr:uid="{00000000-0005-0000-0000-0000005F0000}"/>
    <cellStyle name="표준 10 112" xfId="24711" xr:uid="{00000000-0005-0000-0000-0000015F0000}"/>
    <cellStyle name="표준 10 113" xfId="24712" xr:uid="{00000000-0005-0000-0000-0000025F0000}"/>
    <cellStyle name="표준 10 114" xfId="24713" xr:uid="{00000000-0005-0000-0000-0000035F0000}"/>
    <cellStyle name="표준 10 115" xfId="24714" xr:uid="{00000000-0005-0000-0000-0000045F0000}"/>
    <cellStyle name="표준 10 116" xfId="24715" xr:uid="{00000000-0005-0000-0000-0000055F0000}"/>
    <cellStyle name="표준 10 117" xfId="24716" xr:uid="{00000000-0005-0000-0000-0000065F0000}"/>
    <cellStyle name="표준 10 118" xfId="24717" xr:uid="{00000000-0005-0000-0000-0000075F0000}"/>
    <cellStyle name="표준 10 119" xfId="24718" xr:uid="{00000000-0005-0000-0000-0000085F0000}"/>
    <cellStyle name="표준 10 12" xfId="16028" xr:uid="{00000000-0005-0000-0000-0000095F0000}"/>
    <cellStyle name="표준 10 12 2" xfId="24720" xr:uid="{00000000-0005-0000-0000-00000A5F0000}"/>
    <cellStyle name="표준 10 12 3" xfId="24719" xr:uid="{00000000-0005-0000-0000-00000B5F0000}"/>
    <cellStyle name="표준 10 12_통합전산망" xfId="24721" xr:uid="{00000000-0005-0000-0000-00000C5F0000}"/>
    <cellStyle name="표준 10 120" xfId="24722" xr:uid="{00000000-0005-0000-0000-00000D5F0000}"/>
    <cellStyle name="표준 10 121" xfId="24723" xr:uid="{00000000-0005-0000-0000-00000E5F0000}"/>
    <cellStyle name="표준 10 122" xfId="24724" xr:uid="{00000000-0005-0000-0000-00000F5F0000}"/>
    <cellStyle name="표준 10 123" xfId="24725" xr:uid="{00000000-0005-0000-0000-0000105F0000}"/>
    <cellStyle name="표준 10 124" xfId="24726" xr:uid="{00000000-0005-0000-0000-0000115F0000}"/>
    <cellStyle name="표준 10 125" xfId="24727" xr:uid="{00000000-0005-0000-0000-0000125F0000}"/>
    <cellStyle name="표준 10 126" xfId="24728" xr:uid="{00000000-0005-0000-0000-0000135F0000}"/>
    <cellStyle name="표준 10 127" xfId="24729" xr:uid="{00000000-0005-0000-0000-0000145F0000}"/>
    <cellStyle name="표준 10 128" xfId="24730" xr:uid="{00000000-0005-0000-0000-0000155F0000}"/>
    <cellStyle name="표준 10 129" xfId="24731" xr:uid="{00000000-0005-0000-0000-0000165F0000}"/>
    <cellStyle name="표준 10 13" xfId="16029" xr:uid="{00000000-0005-0000-0000-0000175F0000}"/>
    <cellStyle name="표준 10 13 2" xfId="24733" xr:uid="{00000000-0005-0000-0000-0000185F0000}"/>
    <cellStyle name="표준 10 13 3" xfId="24732" xr:uid="{00000000-0005-0000-0000-0000195F0000}"/>
    <cellStyle name="표준 10 13_통합전산망" xfId="24734" xr:uid="{00000000-0005-0000-0000-00001A5F0000}"/>
    <cellStyle name="표준 10 130" xfId="24735" xr:uid="{00000000-0005-0000-0000-00001B5F0000}"/>
    <cellStyle name="표준 10 131" xfId="24736" xr:uid="{00000000-0005-0000-0000-00001C5F0000}"/>
    <cellStyle name="표준 10 132" xfId="24737" xr:uid="{00000000-0005-0000-0000-00001D5F0000}"/>
    <cellStyle name="표준 10 133" xfId="24738" xr:uid="{00000000-0005-0000-0000-00001E5F0000}"/>
    <cellStyle name="표준 10 134" xfId="24739" xr:uid="{00000000-0005-0000-0000-00001F5F0000}"/>
    <cellStyle name="표준 10 135" xfId="24740" xr:uid="{00000000-0005-0000-0000-0000205F0000}"/>
    <cellStyle name="표준 10 136" xfId="24741" xr:uid="{00000000-0005-0000-0000-0000215F0000}"/>
    <cellStyle name="표준 10 137" xfId="24742" xr:uid="{00000000-0005-0000-0000-0000225F0000}"/>
    <cellStyle name="표준 10 138" xfId="24743" xr:uid="{00000000-0005-0000-0000-0000235F0000}"/>
    <cellStyle name="표준 10 139" xfId="24744" xr:uid="{00000000-0005-0000-0000-0000245F0000}"/>
    <cellStyle name="표준 10 14" xfId="16030" xr:uid="{00000000-0005-0000-0000-0000255F0000}"/>
    <cellStyle name="표준 10 14 2" xfId="24746" xr:uid="{00000000-0005-0000-0000-0000265F0000}"/>
    <cellStyle name="표준 10 14 3" xfId="24745" xr:uid="{00000000-0005-0000-0000-0000275F0000}"/>
    <cellStyle name="표준 10 14_통합전산망" xfId="24747" xr:uid="{00000000-0005-0000-0000-0000285F0000}"/>
    <cellStyle name="표준 10 140" xfId="24748" xr:uid="{00000000-0005-0000-0000-0000295F0000}"/>
    <cellStyle name="표준 10 141" xfId="24749" xr:uid="{00000000-0005-0000-0000-00002A5F0000}"/>
    <cellStyle name="표준 10 142" xfId="24750" xr:uid="{00000000-0005-0000-0000-00002B5F0000}"/>
    <cellStyle name="표준 10 143" xfId="24751" xr:uid="{00000000-0005-0000-0000-00002C5F0000}"/>
    <cellStyle name="표준 10 144" xfId="24752" xr:uid="{00000000-0005-0000-0000-00002D5F0000}"/>
    <cellStyle name="표준 10 145" xfId="24753" xr:uid="{00000000-0005-0000-0000-00002E5F0000}"/>
    <cellStyle name="표준 10 146" xfId="24754" xr:uid="{00000000-0005-0000-0000-00002F5F0000}"/>
    <cellStyle name="표준 10 147" xfId="24755" xr:uid="{00000000-0005-0000-0000-0000305F0000}"/>
    <cellStyle name="표준 10 148" xfId="24756" xr:uid="{00000000-0005-0000-0000-0000315F0000}"/>
    <cellStyle name="표준 10 149" xfId="24757" xr:uid="{00000000-0005-0000-0000-0000325F0000}"/>
    <cellStyle name="표준 10 15" xfId="16031" xr:uid="{00000000-0005-0000-0000-0000335F0000}"/>
    <cellStyle name="표준 10 15 2" xfId="24759" xr:uid="{00000000-0005-0000-0000-0000345F0000}"/>
    <cellStyle name="표준 10 15 3" xfId="24758" xr:uid="{00000000-0005-0000-0000-0000355F0000}"/>
    <cellStyle name="표준 10 15_통합전산망" xfId="24760" xr:uid="{00000000-0005-0000-0000-0000365F0000}"/>
    <cellStyle name="표준 10 150" xfId="24761" xr:uid="{00000000-0005-0000-0000-0000375F0000}"/>
    <cellStyle name="표준 10 151" xfId="24762" xr:uid="{00000000-0005-0000-0000-0000385F0000}"/>
    <cellStyle name="표준 10 152" xfId="24763" xr:uid="{00000000-0005-0000-0000-0000395F0000}"/>
    <cellStyle name="표준 10 153" xfId="24764" xr:uid="{00000000-0005-0000-0000-00003A5F0000}"/>
    <cellStyle name="표준 10 154" xfId="24765" xr:uid="{00000000-0005-0000-0000-00003B5F0000}"/>
    <cellStyle name="표준 10 155" xfId="24766" xr:uid="{00000000-0005-0000-0000-00003C5F0000}"/>
    <cellStyle name="표준 10 156" xfId="24767" xr:uid="{00000000-0005-0000-0000-00003D5F0000}"/>
    <cellStyle name="표준 10 157" xfId="24768" xr:uid="{00000000-0005-0000-0000-00003E5F0000}"/>
    <cellStyle name="표준 10 158" xfId="24769" xr:uid="{00000000-0005-0000-0000-00003F5F0000}"/>
    <cellStyle name="표준 10 159" xfId="24770" xr:uid="{00000000-0005-0000-0000-0000405F0000}"/>
    <cellStyle name="표준 10 16" xfId="16032" xr:uid="{00000000-0005-0000-0000-0000415F0000}"/>
    <cellStyle name="표준 10 16 2" xfId="24772" xr:uid="{00000000-0005-0000-0000-0000425F0000}"/>
    <cellStyle name="표준 10 16 3" xfId="24771" xr:uid="{00000000-0005-0000-0000-0000435F0000}"/>
    <cellStyle name="표준 10 16_통합전산망" xfId="24773" xr:uid="{00000000-0005-0000-0000-0000445F0000}"/>
    <cellStyle name="표준 10 160" xfId="24774" xr:uid="{00000000-0005-0000-0000-0000455F0000}"/>
    <cellStyle name="표준 10 161" xfId="24775" xr:uid="{00000000-0005-0000-0000-0000465F0000}"/>
    <cellStyle name="표준 10 162" xfId="24776" xr:uid="{00000000-0005-0000-0000-0000475F0000}"/>
    <cellStyle name="표준 10 163" xfId="24777" xr:uid="{00000000-0005-0000-0000-0000485F0000}"/>
    <cellStyle name="표준 10 164" xfId="24778" xr:uid="{00000000-0005-0000-0000-0000495F0000}"/>
    <cellStyle name="표준 10 165" xfId="24779" xr:uid="{00000000-0005-0000-0000-00004A5F0000}"/>
    <cellStyle name="표준 10 166" xfId="24780" xr:uid="{00000000-0005-0000-0000-00004B5F0000}"/>
    <cellStyle name="표준 10 167" xfId="24781" xr:uid="{00000000-0005-0000-0000-00004C5F0000}"/>
    <cellStyle name="표준 10 168" xfId="24782" xr:uid="{00000000-0005-0000-0000-00004D5F0000}"/>
    <cellStyle name="표준 10 169" xfId="24783" xr:uid="{00000000-0005-0000-0000-00004E5F0000}"/>
    <cellStyle name="표준 10 17" xfId="16033" xr:uid="{00000000-0005-0000-0000-00004F5F0000}"/>
    <cellStyle name="표준 10 17 2" xfId="24785" xr:uid="{00000000-0005-0000-0000-0000505F0000}"/>
    <cellStyle name="표준 10 17 3" xfId="24784" xr:uid="{00000000-0005-0000-0000-0000515F0000}"/>
    <cellStyle name="표준 10 17_통합전산망" xfId="24786" xr:uid="{00000000-0005-0000-0000-0000525F0000}"/>
    <cellStyle name="표준 10 170" xfId="24787" xr:uid="{00000000-0005-0000-0000-0000535F0000}"/>
    <cellStyle name="표준 10 171" xfId="24788" xr:uid="{00000000-0005-0000-0000-0000545F0000}"/>
    <cellStyle name="표준 10 172" xfId="24789" xr:uid="{00000000-0005-0000-0000-0000555F0000}"/>
    <cellStyle name="표준 10 173" xfId="24790" xr:uid="{00000000-0005-0000-0000-0000565F0000}"/>
    <cellStyle name="표준 10 174" xfId="24791" xr:uid="{00000000-0005-0000-0000-0000575F0000}"/>
    <cellStyle name="표준 10 175" xfId="24792" xr:uid="{00000000-0005-0000-0000-0000585F0000}"/>
    <cellStyle name="표준 10 176" xfId="24793" xr:uid="{00000000-0005-0000-0000-0000595F0000}"/>
    <cellStyle name="표준 10 177" xfId="24794" xr:uid="{00000000-0005-0000-0000-00005A5F0000}"/>
    <cellStyle name="표준 10 178" xfId="24795" xr:uid="{00000000-0005-0000-0000-00005B5F0000}"/>
    <cellStyle name="표준 10 179" xfId="24796" xr:uid="{00000000-0005-0000-0000-00005C5F0000}"/>
    <cellStyle name="표준 10 18" xfId="16034" xr:uid="{00000000-0005-0000-0000-00005D5F0000}"/>
    <cellStyle name="표준 10 18 2" xfId="24798" xr:uid="{00000000-0005-0000-0000-00005E5F0000}"/>
    <cellStyle name="표준 10 18 3" xfId="24797" xr:uid="{00000000-0005-0000-0000-00005F5F0000}"/>
    <cellStyle name="표준 10 18_통합전산망" xfId="24799" xr:uid="{00000000-0005-0000-0000-0000605F0000}"/>
    <cellStyle name="표준 10 180" xfId="24800" xr:uid="{00000000-0005-0000-0000-0000615F0000}"/>
    <cellStyle name="표준 10 181" xfId="24801" xr:uid="{00000000-0005-0000-0000-0000625F0000}"/>
    <cellStyle name="표준 10 182" xfId="24802" xr:uid="{00000000-0005-0000-0000-0000635F0000}"/>
    <cellStyle name="표준 10 183" xfId="24803" xr:uid="{00000000-0005-0000-0000-0000645F0000}"/>
    <cellStyle name="표준 10 184" xfId="24804" xr:uid="{00000000-0005-0000-0000-0000655F0000}"/>
    <cellStyle name="표준 10 185" xfId="24805" xr:uid="{00000000-0005-0000-0000-0000665F0000}"/>
    <cellStyle name="표준 10 186" xfId="19057" xr:uid="{00000000-0005-0000-0000-0000675F0000}"/>
    <cellStyle name="표준 10 187" xfId="20130" xr:uid="{00000000-0005-0000-0000-0000685F0000}"/>
    <cellStyle name="표준 10 188" xfId="32717" xr:uid="{00000000-0005-0000-0000-0000695F0000}"/>
    <cellStyle name="표준 10 189" xfId="32980" xr:uid="{00000000-0005-0000-0000-00006A5F0000}"/>
    <cellStyle name="표준 10 19" xfId="16035" xr:uid="{00000000-0005-0000-0000-00006B5F0000}"/>
    <cellStyle name="표준 10 19 2" xfId="24807" xr:uid="{00000000-0005-0000-0000-00006C5F0000}"/>
    <cellStyle name="표준 10 19 3" xfId="24806" xr:uid="{00000000-0005-0000-0000-00006D5F0000}"/>
    <cellStyle name="표준 10 19_통합전산망" xfId="24808" xr:uid="{00000000-0005-0000-0000-00006E5F0000}"/>
    <cellStyle name="표준 10 190" xfId="33165" xr:uid="{00000000-0005-0000-0000-00006F5F0000}"/>
    <cellStyle name="표준 10 191" xfId="39082" xr:uid="{00000000-0005-0000-0000-0000705F0000}"/>
    <cellStyle name="표준 10 192" xfId="39258" xr:uid="{00000000-0005-0000-0000-0000715F0000}"/>
    <cellStyle name="표준 10 193" xfId="39630" xr:uid="{00000000-0005-0000-0000-000046030000}"/>
    <cellStyle name="표준 10 194" xfId="39600" xr:uid="{00000000-0005-0000-0000-000046030000}"/>
    <cellStyle name="표준 10 195" xfId="39623" xr:uid="{00000000-0005-0000-0000-000046030000}"/>
    <cellStyle name="표준 10 196" xfId="39725" xr:uid="{00000000-0005-0000-0000-00004B030000}"/>
    <cellStyle name="표준 10 197" xfId="39913" xr:uid="{00000000-0005-0000-0000-00004B030000}"/>
    <cellStyle name="표준 10 198" xfId="40056" xr:uid="{00000000-0005-0000-0000-00004B030000}"/>
    <cellStyle name="표준 10 199" xfId="39715" xr:uid="{00000000-0005-0000-0000-00004B030000}"/>
    <cellStyle name="표준 10 2" xfId="1460" xr:uid="{00000000-0005-0000-0000-0000725F0000}"/>
    <cellStyle name="표준 10 2 2" xfId="4769" xr:uid="{00000000-0005-0000-0000-0000735F0000}"/>
    <cellStyle name="표준 10 2 2 2" xfId="4809" xr:uid="{00000000-0005-0000-0000-0000745F0000}"/>
    <cellStyle name="표준 10 2 2 2 2" xfId="24809" xr:uid="{00000000-0005-0000-0000-0000755F0000}"/>
    <cellStyle name="표준 10 2 2 2 3" xfId="24810" xr:uid="{00000000-0005-0000-0000-0000765F0000}"/>
    <cellStyle name="표준 10 2 2 2 4" xfId="24457" xr:uid="{00000000-0005-0000-0000-0000775F0000}"/>
    <cellStyle name="표준 10 2 2 3" xfId="7773" xr:uid="{00000000-0005-0000-0000-0000785F0000}"/>
    <cellStyle name="표준 10 2 2 3 2" xfId="24811" xr:uid="{00000000-0005-0000-0000-0000795F0000}"/>
    <cellStyle name="표준 10 2 2 4" xfId="24812" xr:uid="{00000000-0005-0000-0000-00007A5F0000}"/>
    <cellStyle name="표준 10 2 2 5" xfId="24456" xr:uid="{00000000-0005-0000-0000-00007B5F0000}"/>
    <cellStyle name="표준 10 2 3" xfId="7772" xr:uid="{00000000-0005-0000-0000-00007C5F0000}"/>
    <cellStyle name="표준 10 2 3 2" xfId="24813" xr:uid="{00000000-0005-0000-0000-00007D5F0000}"/>
    <cellStyle name="표준 10 2 3 3" xfId="24814" xr:uid="{00000000-0005-0000-0000-00007E5F0000}"/>
    <cellStyle name="표준 10 2 3 4" xfId="24458" xr:uid="{00000000-0005-0000-0000-00007F5F0000}"/>
    <cellStyle name="표준 10 2 4" xfId="6406" xr:uid="{00000000-0005-0000-0000-0000805F0000}"/>
    <cellStyle name="표준 10 2 4 2" xfId="24815" xr:uid="{00000000-0005-0000-0000-0000815F0000}"/>
    <cellStyle name="표준 10 2 5" xfId="8828" xr:uid="{00000000-0005-0000-0000-0000825F0000}"/>
    <cellStyle name="표준 10 2 5 2" xfId="24816" xr:uid="{00000000-0005-0000-0000-0000835F0000}"/>
    <cellStyle name="표준 10 2 6" xfId="24455" xr:uid="{00000000-0005-0000-0000-0000845F0000}"/>
    <cellStyle name="표준 10 2_통합전산망" xfId="24817" xr:uid="{00000000-0005-0000-0000-0000855F0000}"/>
    <cellStyle name="표준 10 20" xfId="16036" xr:uid="{00000000-0005-0000-0000-0000865F0000}"/>
    <cellStyle name="표준 10 20 2" xfId="24819" xr:uid="{00000000-0005-0000-0000-0000875F0000}"/>
    <cellStyle name="표준 10 20 3" xfId="24818" xr:uid="{00000000-0005-0000-0000-0000885F0000}"/>
    <cellStyle name="표준 10 20_통합전산망" xfId="24820" xr:uid="{00000000-0005-0000-0000-0000895F0000}"/>
    <cellStyle name="표준 10 200" xfId="40150" xr:uid="{00000000-0005-0000-0000-00008F070000}"/>
    <cellStyle name="표준 10 201" xfId="41748" xr:uid="{00000000-0005-0000-0000-00008F070000}"/>
    <cellStyle name="표준 10 202" xfId="41336" xr:uid="{00000000-0005-0000-0000-00008F070000}"/>
    <cellStyle name="표준 10 203" xfId="41804" xr:uid="{00000000-0005-0000-0000-000078030000}"/>
    <cellStyle name="표준 10 204" xfId="41825" xr:uid="{00000000-0005-0000-0000-000078030000}"/>
    <cellStyle name="표준 10 205" xfId="41333" xr:uid="{00000000-0005-0000-0000-000078030000}"/>
    <cellStyle name="표준 10 206" xfId="41455" xr:uid="{00000000-0005-0000-0000-000078030000}"/>
    <cellStyle name="표준 10 207" xfId="40080" xr:uid="{00000000-0005-0000-0000-0000901B0000}"/>
    <cellStyle name="표준 10 208" xfId="46618" xr:uid="{00000000-0005-0000-0000-0000901B0000}"/>
    <cellStyle name="표준 10 209" xfId="46766" xr:uid="{00000000-0005-0000-0000-000078030000}"/>
    <cellStyle name="표준 10 21" xfId="16037" xr:uid="{00000000-0005-0000-0000-00008A5F0000}"/>
    <cellStyle name="표준 10 21 2" xfId="24822" xr:uid="{00000000-0005-0000-0000-00008B5F0000}"/>
    <cellStyle name="표준 10 21 3" xfId="24821" xr:uid="{00000000-0005-0000-0000-00008C5F0000}"/>
    <cellStyle name="표준 10 21_통합전산망" xfId="24823" xr:uid="{00000000-0005-0000-0000-00008D5F0000}"/>
    <cellStyle name="표준 10 210" xfId="46752" xr:uid="{00000000-0005-0000-0000-000078030000}"/>
    <cellStyle name="표준 10 211" xfId="46759" xr:uid="{00000000-0005-0000-0000-000078030000}"/>
    <cellStyle name="표준 10 212" xfId="47235" xr:uid="{00000000-0005-0000-0000-000078030000}"/>
    <cellStyle name="표준 10 22" xfId="16038" xr:uid="{00000000-0005-0000-0000-00008E5F0000}"/>
    <cellStyle name="표준 10 22 2" xfId="24825" xr:uid="{00000000-0005-0000-0000-00008F5F0000}"/>
    <cellStyle name="표준 10 22 3" xfId="24824" xr:uid="{00000000-0005-0000-0000-0000905F0000}"/>
    <cellStyle name="표준 10 22_통합전산망" xfId="24826" xr:uid="{00000000-0005-0000-0000-0000915F0000}"/>
    <cellStyle name="표준 10 23" xfId="16039" xr:uid="{00000000-0005-0000-0000-0000925F0000}"/>
    <cellStyle name="표준 10 23 2" xfId="24828" xr:uid="{00000000-0005-0000-0000-0000935F0000}"/>
    <cellStyle name="표준 10 23 3" xfId="24827" xr:uid="{00000000-0005-0000-0000-0000945F0000}"/>
    <cellStyle name="표준 10 23_통합전산망" xfId="24829" xr:uid="{00000000-0005-0000-0000-0000955F0000}"/>
    <cellStyle name="표준 10 24" xfId="16040" xr:uid="{00000000-0005-0000-0000-0000965F0000}"/>
    <cellStyle name="표준 10 24 2" xfId="24831" xr:uid="{00000000-0005-0000-0000-0000975F0000}"/>
    <cellStyle name="표준 10 24 3" xfId="24830" xr:uid="{00000000-0005-0000-0000-0000985F0000}"/>
    <cellStyle name="표준 10 24_통합전산망" xfId="24832" xr:uid="{00000000-0005-0000-0000-0000995F0000}"/>
    <cellStyle name="표준 10 25" xfId="16041" xr:uid="{00000000-0005-0000-0000-00009A5F0000}"/>
    <cellStyle name="표준 10 25 2" xfId="24834" xr:uid="{00000000-0005-0000-0000-00009B5F0000}"/>
    <cellStyle name="표준 10 25 3" xfId="24833" xr:uid="{00000000-0005-0000-0000-00009C5F0000}"/>
    <cellStyle name="표준 10 25_통합전산망" xfId="24835" xr:uid="{00000000-0005-0000-0000-00009D5F0000}"/>
    <cellStyle name="표준 10 26" xfId="16042" xr:uid="{00000000-0005-0000-0000-00009E5F0000}"/>
    <cellStyle name="표준 10 26 2" xfId="24837" xr:uid="{00000000-0005-0000-0000-00009F5F0000}"/>
    <cellStyle name="표준 10 26 3" xfId="24836" xr:uid="{00000000-0005-0000-0000-0000A05F0000}"/>
    <cellStyle name="표준 10 26_통합전산망" xfId="24838" xr:uid="{00000000-0005-0000-0000-0000A15F0000}"/>
    <cellStyle name="표준 10 27" xfId="16043" xr:uid="{00000000-0005-0000-0000-0000A25F0000}"/>
    <cellStyle name="표준 10 27 2" xfId="24840" xr:uid="{00000000-0005-0000-0000-0000A35F0000}"/>
    <cellStyle name="표준 10 27 3" xfId="24839" xr:uid="{00000000-0005-0000-0000-0000A45F0000}"/>
    <cellStyle name="표준 10 27_통합전산망" xfId="24841" xr:uid="{00000000-0005-0000-0000-0000A55F0000}"/>
    <cellStyle name="표준 10 28" xfId="16044" xr:uid="{00000000-0005-0000-0000-0000A65F0000}"/>
    <cellStyle name="표준 10 28 2" xfId="24843" xr:uid="{00000000-0005-0000-0000-0000A75F0000}"/>
    <cellStyle name="표준 10 28 3" xfId="24842" xr:uid="{00000000-0005-0000-0000-0000A85F0000}"/>
    <cellStyle name="표준 10 28_통합전산망" xfId="24844" xr:uid="{00000000-0005-0000-0000-0000A95F0000}"/>
    <cellStyle name="표준 10 29" xfId="16045" xr:uid="{00000000-0005-0000-0000-0000AA5F0000}"/>
    <cellStyle name="표준 10 29 2" xfId="24846" xr:uid="{00000000-0005-0000-0000-0000AB5F0000}"/>
    <cellStyle name="표준 10 29 3" xfId="24845" xr:uid="{00000000-0005-0000-0000-0000AC5F0000}"/>
    <cellStyle name="표준 10 29_통합전산망" xfId="24847" xr:uid="{00000000-0005-0000-0000-0000AD5F0000}"/>
    <cellStyle name="표준 10 3" xfId="5517" xr:uid="{00000000-0005-0000-0000-0000AE5F0000}"/>
    <cellStyle name="표준 10 3 2" xfId="7774" xr:uid="{00000000-0005-0000-0000-0000AF5F0000}"/>
    <cellStyle name="표준 10 3 2 2" xfId="24849" xr:uid="{00000000-0005-0000-0000-0000B05F0000}"/>
    <cellStyle name="표준 10 3 2 3" xfId="24850" xr:uid="{00000000-0005-0000-0000-0000B15F0000}"/>
    <cellStyle name="표준 10 3 2 4" xfId="24848" xr:uid="{00000000-0005-0000-0000-0000B25F0000}"/>
    <cellStyle name="표준 10 3 3" xfId="24851" xr:uid="{00000000-0005-0000-0000-0000B35F0000}"/>
    <cellStyle name="표준 10 3 4" xfId="24852" xr:uid="{00000000-0005-0000-0000-0000B45F0000}"/>
    <cellStyle name="표준 10 3 5" xfId="24459" xr:uid="{00000000-0005-0000-0000-0000B55F0000}"/>
    <cellStyle name="표준 10 3_통합전산망" xfId="24853" xr:uid="{00000000-0005-0000-0000-0000B65F0000}"/>
    <cellStyle name="표준 10 30" xfId="16046" xr:uid="{00000000-0005-0000-0000-0000B75F0000}"/>
    <cellStyle name="표준 10 30 2" xfId="24855" xr:uid="{00000000-0005-0000-0000-0000B85F0000}"/>
    <cellStyle name="표준 10 30 3" xfId="24854" xr:uid="{00000000-0005-0000-0000-0000B95F0000}"/>
    <cellStyle name="표준 10 30_통합전산망" xfId="24856" xr:uid="{00000000-0005-0000-0000-0000BA5F0000}"/>
    <cellStyle name="표준 10 31" xfId="16047" xr:uid="{00000000-0005-0000-0000-0000BB5F0000}"/>
    <cellStyle name="표준 10 31 2" xfId="24858" xr:uid="{00000000-0005-0000-0000-0000BC5F0000}"/>
    <cellStyle name="표준 10 31 3" xfId="24857" xr:uid="{00000000-0005-0000-0000-0000BD5F0000}"/>
    <cellStyle name="표준 10 31_통합전산망" xfId="24859" xr:uid="{00000000-0005-0000-0000-0000BE5F0000}"/>
    <cellStyle name="표준 10 32" xfId="16048" xr:uid="{00000000-0005-0000-0000-0000BF5F0000}"/>
    <cellStyle name="표준 10 32 2" xfId="24861" xr:uid="{00000000-0005-0000-0000-0000C05F0000}"/>
    <cellStyle name="표준 10 32 3" xfId="24860" xr:uid="{00000000-0005-0000-0000-0000C15F0000}"/>
    <cellStyle name="표준 10 32_통합전산망" xfId="24862" xr:uid="{00000000-0005-0000-0000-0000C25F0000}"/>
    <cellStyle name="표준 10 33" xfId="16049" xr:uid="{00000000-0005-0000-0000-0000C35F0000}"/>
    <cellStyle name="표준 10 33 2" xfId="24864" xr:uid="{00000000-0005-0000-0000-0000C45F0000}"/>
    <cellStyle name="표준 10 33 3" xfId="24863" xr:uid="{00000000-0005-0000-0000-0000C55F0000}"/>
    <cellStyle name="표준 10 33_통합전산망" xfId="24865" xr:uid="{00000000-0005-0000-0000-0000C65F0000}"/>
    <cellStyle name="표준 10 34" xfId="16050" xr:uid="{00000000-0005-0000-0000-0000C75F0000}"/>
    <cellStyle name="표준 10 34 2" xfId="24867" xr:uid="{00000000-0005-0000-0000-0000C85F0000}"/>
    <cellStyle name="표준 10 34 3" xfId="24866" xr:uid="{00000000-0005-0000-0000-0000C95F0000}"/>
    <cellStyle name="표준 10 34_통합전산망" xfId="24868" xr:uid="{00000000-0005-0000-0000-0000CA5F0000}"/>
    <cellStyle name="표준 10 35" xfId="16051" xr:uid="{00000000-0005-0000-0000-0000CB5F0000}"/>
    <cellStyle name="표준 10 35 2" xfId="24870" xr:uid="{00000000-0005-0000-0000-0000CC5F0000}"/>
    <cellStyle name="표준 10 35 3" xfId="24869" xr:uid="{00000000-0005-0000-0000-0000CD5F0000}"/>
    <cellStyle name="표준 10 35_통합전산망" xfId="24871" xr:uid="{00000000-0005-0000-0000-0000CE5F0000}"/>
    <cellStyle name="표준 10 36" xfId="16052" xr:uid="{00000000-0005-0000-0000-0000CF5F0000}"/>
    <cellStyle name="표준 10 36 2" xfId="24873" xr:uid="{00000000-0005-0000-0000-0000D05F0000}"/>
    <cellStyle name="표준 10 36 3" xfId="24872" xr:uid="{00000000-0005-0000-0000-0000D15F0000}"/>
    <cellStyle name="표준 10 36_통합전산망" xfId="24874" xr:uid="{00000000-0005-0000-0000-0000D25F0000}"/>
    <cellStyle name="표준 10 37" xfId="16053" xr:uid="{00000000-0005-0000-0000-0000D35F0000}"/>
    <cellStyle name="표준 10 37 2" xfId="24876" xr:uid="{00000000-0005-0000-0000-0000D45F0000}"/>
    <cellStyle name="표준 10 37 3" xfId="24875" xr:uid="{00000000-0005-0000-0000-0000D55F0000}"/>
    <cellStyle name="표준 10 37_통합전산망" xfId="24877" xr:uid="{00000000-0005-0000-0000-0000D65F0000}"/>
    <cellStyle name="표준 10 38" xfId="16054" xr:uid="{00000000-0005-0000-0000-0000D75F0000}"/>
    <cellStyle name="표준 10 38 2" xfId="24879" xr:uid="{00000000-0005-0000-0000-0000D85F0000}"/>
    <cellStyle name="표준 10 38 3" xfId="24878" xr:uid="{00000000-0005-0000-0000-0000D95F0000}"/>
    <cellStyle name="표준 10 38_통합전산망" xfId="24880" xr:uid="{00000000-0005-0000-0000-0000DA5F0000}"/>
    <cellStyle name="표준 10 39" xfId="16055" xr:uid="{00000000-0005-0000-0000-0000DB5F0000}"/>
    <cellStyle name="표준 10 39 2" xfId="24882" xr:uid="{00000000-0005-0000-0000-0000DC5F0000}"/>
    <cellStyle name="표준 10 39 3" xfId="24881" xr:uid="{00000000-0005-0000-0000-0000DD5F0000}"/>
    <cellStyle name="표준 10 39_통합전산망" xfId="24883" xr:uid="{00000000-0005-0000-0000-0000DE5F0000}"/>
    <cellStyle name="표준 10 4" xfId="5773" xr:uid="{00000000-0005-0000-0000-0000DF5F0000}"/>
    <cellStyle name="표준 10 4 2" xfId="16056" xr:uid="{00000000-0005-0000-0000-0000E05F0000}"/>
    <cellStyle name="표준 10 4 2 2" xfId="24885" xr:uid="{00000000-0005-0000-0000-0000E15F0000}"/>
    <cellStyle name="표준 10 4 2 3" xfId="24886" xr:uid="{00000000-0005-0000-0000-0000E25F0000}"/>
    <cellStyle name="표준 10 4 2 4" xfId="24884" xr:uid="{00000000-0005-0000-0000-0000E35F0000}"/>
    <cellStyle name="표준 10 4 3" xfId="24887" xr:uid="{00000000-0005-0000-0000-0000E45F0000}"/>
    <cellStyle name="표준 10 4 4" xfId="24888" xr:uid="{00000000-0005-0000-0000-0000E55F0000}"/>
    <cellStyle name="표준 10 4 5" xfId="24454" xr:uid="{00000000-0005-0000-0000-0000E65F0000}"/>
    <cellStyle name="표준 10 4_통합전산망" xfId="24889" xr:uid="{00000000-0005-0000-0000-0000E75F0000}"/>
    <cellStyle name="표준 10 40" xfId="16057" xr:uid="{00000000-0005-0000-0000-0000E85F0000}"/>
    <cellStyle name="표준 10 40 2" xfId="24891" xr:uid="{00000000-0005-0000-0000-0000E95F0000}"/>
    <cellStyle name="표준 10 40 3" xfId="24890" xr:uid="{00000000-0005-0000-0000-0000EA5F0000}"/>
    <cellStyle name="표준 10 40_통합전산망" xfId="24892" xr:uid="{00000000-0005-0000-0000-0000EB5F0000}"/>
    <cellStyle name="표준 10 41" xfId="16058" xr:uid="{00000000-0005-0000-0000-0000EC5F0000}"/>
    <cellStyle name="표준 10 41 2" xfId="24894" xr:uid="{00000000-0005-0000-0000-0000ED5F0000}"/>
    <cellStyle name="표준 10 41 3" xfId="24893" xr:uid="{00000000-0005-0000-0000-0000EE5F0000}"/>
    <cellStyle name="표준 10 41_통합전산망" xfId="24895" xr:uid="{00000000-0005-0000-0000-0000EF5F0000}"/>
    <cellStyle name="표준 10 42" xfId="16059" xr:uid="{00000000-0005-0000-0000-0000F05F0000}"/>
    <cellStyle name="표준 10 42 2" xfId="24897" xr:uid="{00000000-0005-0000-0000-0000F15F0000}"/>
    <cellStyle name="표준 10 42 3" xfId="24896" xr:uid="{00000000-0005-0000-0000-0000F25F0000}"/>
    <cellStyle name="표준 10 42_통합전산망" xfId="24898" xr:uid="{00000000-0005-0000-0000-0000F35F0000}"/>
    <cellStyle name="표준 10 43" xfId="16060" xr:uid="{00000000-0005-0000-0000-0000F45F0000}"/>
    <cellStyle name="표준 10 43 2" xfId="24900" xr:uid="{00000000-0005-0000-0000-0000F55F0000}"/>
    <cellStyle name="표준 10 43 3" xfId="24899" xr:uid="{00000000-0005-0000-0000-0000F65F0000}"/>
    <cellStyle name="표준 10 43_통합전산망" xfId="24901" xr:uid="{00000000-0005-0000-0000-0000F75F0000}"/>
    <cellStyle name="표준 10 44" xfId="16061" xr:uid="{00000000-0005-0000-0000-0000F85F0000}"/>
    <cellStyle name="표준 10 44 2" xfId="24903" xr:uid="{00000000-0005-0000-0000-0000F95F0000}"/>
    <cellStyle name="표준 10 44 3" xfId="24902" xr:uid="{00000000-0005-0000-0000-0000FA5F0000}"/>
    <cellStyle name="표준 10 44_통합전산망" xfId="24904" xr:uid="{00000000-0005-0000-0000-0000FB5F0000}"/>
    <cellStyle name="표준 10 45" xfId="16062" xr:uid="{00000000-0005-0000-0000-0000FC5F0000}"/>
    <cellStyle name="표준 10 45 2" xfId="24906" xr:uid="{00000000-0005-0000-0000-0000FD5F0000}"/>
    <cellStyle name="표준 10 45 3" xfId="24905" xr:uid="{00000000-0005-0000-0000-0000FE5F0000}"/>
    <cellStyle name="표준 10 45_통합전산망" xfId="24907" xr:uid="{00000000-0005-0000-0000-0000FF5F0000}"/>
    <cellStyle name="표준 10 46" xfId="24908" xr:uid="{00000000-0005-0000-0000-000000600000}"/>
    <cellStyle name="표준 10 47" xfId="24909" xr:uid="{00000000-0005-0000-0000-000001600000}"/>
    <cellStyle name="표준 10 48" xfId="24910" xr:uid="{00000000-0005-0000-0000-000002600000}"/>
    <cellStyle name="표준 10 49" xfId="24911" xr:uid="{00000000-0005-0000-0000-000003600000}"/>
    <cellStyle name="표준 10 5" xfId="8805" xr:uid="{00000000-0005-0000-0000-000004600000}"/>
    <cellStyle name="표준 10 5 2" xfId="16063" xr:uid="{00000000-0005-0000-0000-000005600000}"/>
    <cellStyle name="표준 10 5 3" xfId="24913" xr:uid="{00000000-0005-0000-0000-000006600000}"/>
    <cellStyle name="표준 10 5 4" xfId="24914" xr:uid="{00000000-0005-0000-0000-000007600000}"/>
    <cellStyle name="표준 10 5 5" xfId="24912" xr:uid="{00000000-0005-0000-0000-000008600000}"/>
    <cellStyle name="표준 10 5_통합전산망" xfId="24915" xr:uid="{00000000-0005-0000-0000-000009600000}"/>
    <cellStyle name="표준 10 50" xfId="24916" xr:uid="{00000000-0005-0000-0000-00000A600000}"/>
    <cellStyle name="표준 10 51" xfId="24917" xr:uid="{00000000-0005-0000-0000-00000B600000}"/>
    <cellStyle name="표준 10 52" xfId="24918" xr:uid="{00000000-0005-0000-0000-00000C600000}"/>
    <cellStyle name="표준 10 53" xfId="24919" xr:uid="{00000000-0005-0000-0000-00000D600000}"/>
    <cellStyle name="표준 10 54" xfId="24920" xr:uid="{00000000-0005-0000-0000-00000E600000}"/>
    <cellStyle name="표준 10 55" xfId="24921" xr:uid="{00000000-0005-0000-0000-00000F600000}"/>
    <cellStyle name="표준 10 56" xfId="24922" xr:uid="{00000000-0005-0000-0000-000010600000}"/>
    <cellStyle name="표준 10 57" xfId="24923" xr:uid="{00000000-0005-0000-0000-000011600000}"/>
    <cellStyle name="표준 10 58" xfId="24924" xr:uid="{00000000-0005-0000-0000-000012600000}"/>
    <cellStyle name="표준 10 59" xfId="24925" xr:uid="{00000000-0005-0000-0000-000013600000}"/>
    <cellStyle name="표준 10 6" xfId="16064" xr:uid="{00000000-0005-0000-0000-000014600000}"/>
    <cellStyle name="표준 10 6 2" xfId="24927" xr:uid="{00000000-0005-0000-0000-000015600000}"/>
    <cellStyle name="표준 10 6 3" xfId="24926" xr:uid="{00000000-0005-0000-0000-000016600000}"/>
    <cellStyle name="표준 10 6_통합전산망" xfId="24928" xr:uid="{00000000-0005-0000-0000-000017600000}"/>
    <cellStyle name="표준 10 60" xfId="24929" xr:uid="{00000000-0005-0000-0000-000018600000}"/>
    <cellStyle name="표준 10 61" xfId="24930" xr:uid="{00000000-0005-0000-0000-000019600000}"/>
    <cellStyle name="표준 10 62" xfId="24931" xr:uid="{00000000-0005-0000-0000-00001A600000}"/>
    <cellStyle name="표준 10 63" xfId="24932" xr:uid="{00000000-0005-0000-0000-00001B600000}"/>
    <cellStyle name="표준 10 64" xfId="24933" xr:uid="{00000000-0005-0000-0000-00001C600000}"/>
    <cellStyle name="표준 10 65" xfId="24934" xr:uid="{00000000-0005-0000-0000-00001D600000}"/>
    <cellStyle name="표준 10 66" xfId="24935" xr:uid="{00000000-0005-0000-0000-00001E600000}"/>
    <cellStyle name="표준 10 67" xfId="24936" xr:uid="{00000000-0005-0000-0000-00001F600000}"/>
    <cellStyle name="표준 10 68" xfId="24937" xr:uid="{00000000-0005-0000-0000-000020600000}"/>
    <cellStyle name="표준 10 69" xfId="24938" xr:uid="{00000000-0005-0000-0000-000021600000}"/>
    <cellStyle name="표준 10 7" xfId="16065" xr:uid="{00000000-0005-0000-0000-000022600000}"/>
    <cellStyle name="표준 10 7 2" xfId="24940" xr:uid="{00000000-0005-0000-0000-000023600000}"/>
    <cellStyle name="표준 10 7 3" xfId="24939" xr:uid="{00000000-0005-0000-0000-000024600000}"/>
    <cellStyle name="표준 10 7_통합전산망" xfId="24941" xr:uid="{00000000-0005-0000-0000-000025600000}"/>
    <cellStyle name="표준 10 70" xfId="24942" xr:uid="{00000000-0005-0000-0000-000026600000}"/>
    <cellStyle name="표준 10 71" xfId="24943" xr:uid="{00000000-0005-0000-0000-000027600000}"/>
    <cellStyle name="표준 10 72" xfId="24944" xr:uid="{00000000-0005-0000-0000-000028600000}"/>
    <cellStyle name="표준 10 73" xfId="24945" xr:uid="{00000000-0005-0000-0000-000029600000}"/>
    <cellStyle name="표준 10 74" xfId="24946" xr:uid="{00000000-0005-0000-0000-00002A600000}"/>
    <cellStyle name="표준 10 75" xfId="24947" xr:uid="{00000000-0005-0000-0000-00002B600000}"/>
    <cellStyle name="표준 10 76" xfId="24948" xr:uid="{00000000-0005-0000-0000-00002C600000}"/>
    <cellStyle name="표준 10 77" xfId="24949" xr:uid="{00000000-0005-0000-0000-00002D600000}"/>
    <cellStyle name="표준 10 78" xfId="24950" xr:uid="{00000000-0005-0000-0000-00002E600000}"/>
    <cellStyle name="표준 10 79" xfId="24951" xr:uid="{00000000-0005-0000-0000-00002F600000}"/>
    <cellStyle name="표준 10 8" xfId="16066" xr:uid="{00000000-0005-0000-0000-000030600000}"/>
    <cellStyle name="표준 10 8 2" xfId="24953" xr:uid="{00000000-0005-0000-0000-000031600000}"/>
    <cellStyle name="표준 10 8 3" xfId="24952" xr:uid="{00000000-0005-0000-0000-000032600000}"/>
    <cellStyle name="표준 10 8_통합전산망" xfId="24954" xr:uid="{00000000-0005-0000-0000-000033600000}"/>
    <cellStyle name="표준 10 80" xfId="24955" xr:uid="{00000000-0005-0000-0000-000034600000}"/>
    <cellStyle name="표준 10 81" xfId="24956" xr:uid="{00000000-0005-0000-0000-000035600000}"/>
    <cellStyle name="표준 10 82" xfId="24957" xr:uid="{00000000-0005-0000-0000-000036600000}"/>
    <cellStyle name="표준 10 83" xfId="24958" xr:uid="{00000000-0005-0000-0000-000037600000}"/>
    <cellStyle name="표준 10 84" xfId="24959" xr:uid="{00000000-0005-0000-0000-000038600000}"/>
    <cellStyle name="표준 10 85" xfId="24960" xr:uid="{00000000-0005-0000-0000-000039600000}"/>
    <cellStyle name="표준 10 86" xfId="24961" xr:uid="{00000000-0005-0000-0000-00003A600000}"/>
    <cellStyle name="표준 10 87" xfId="24962" xr:uid="{00000000-0005-0000-0000-00003B600000}"/>
    <cellStyle name="표준 10 88" xfId="24963" xr:uid="{00000000-0005-0000-0000-00003C600000}"/>
    <cellStyle name="표준 10 89" xfId="24964" xr:uid="{00000000-0005-0000-0000-00003D600000}"/>
    <cellStyle name="표준 10 9" xfId="16067" xr:uid="{00000000-0005-0000-0000-00003E600000}"/>
    <cellStyle name="표준 10 9 2" xfId="24966" xr:uid="{00000000-0005-0000-0000-00003F600000}"/>
    <cellStyle name="표준 10 9 3" xfId="24965" xr:uid="{00000000-0005-0000-0000-000040600000}"/>
    <cellStyle name="표준 10 9_통합전산망" xfId="24967" xr:uid="{00000000-0005-0000-0000-000041600000}"/>
    <cellStyle name="표준 10 90" xfId="24968" xr:uid="{00000000-0005-0000-0000-000042600000}"/>
    <cellStyle name="표준 10 91" xfId="24969" xr:uid="{00000000-0005-0000-0000-000043600000}"/>
    <cellStyle name="표준 10 92" xfId="24970" xr:uid="{00000000-0005-0000-0000-000044600000}"/>
    <cellStyle name="표준 10 93" xfId="24971" xr:uid="{00000000-0005-0000-0000-000045600000}"/>
    <cellStyle name="표준 10 94" xfId="24972" xr:uid="{00000000-0005-0000-0000-000046600000}"/>
    <cellStyle name="표준 10 95" xfId="24973" xr:uid="{00000000-0005-0000-0000-000047600000}"/>
    <cellStyle name="표준 10 96" xfId="24974" xr:uid="{00000000-0005-0000-0000-000048600000}"/>
    <cellStyle name="표준 10 97" xfId="24975" xr:uid="{00000000-0005-0000-0000-000049600000}"/>
    <cellStyle name="표준 10 98" xfId="24976" xr:uid="{00000000-0005-0000-0000-00004A600000}"/>
    <cellStyle name="표준 10 99" xfId="24977" xr:uid="{00000000-0005-0000-0000-00004B600000}"/>
    <cellStyle name="표준 10_마창진_설치현황_20101125" xfId="5614" xr:uid="{00000000-0005-0000-0000-00004C600000}"/>
    <cellStyle name="표준 100" xfId="555" xr:uid="{00000000-0005-0000-0000-00004D600000}"/>
    <cellStyle name="표준 100 2" xfId="750" xr:uid="{00000000-0005-0000-0000-00004E600000}"/>
    <cellStyle name="표준 100 2 2" xfId="1049" xr:uid="{00000000-0005-0000-0000-00004F600000}"/>
    <cellStyle name="표준 100 2 2 2" xfId="1461" xr:uid="{00000000-0005-0000-0000-000050600000}"/>
    <cellStyle name="표준 100 2 3" xfId="1462" xr:uid="{00000000-0005-0000-0000-000051600000}"/>
    <cellStyle name="표준 100 2 4" xfId="24979" xr:uid="{00000000-0005-0000-0000-000052600000}"/>
    <cellStyle name="표준 100 3" xfId="1463" xr:uid="{00000000-0005-0000-0000-000053600000}"/>
    <cellStyle name="표준 100 4" xfId="16068" xr:uid="{00000000-0005-0000-0000-000054600000}"/>
    <cellStyle name="표준 100 5" xfId="24978" xr:uid="{00000000-0005-0000-0000-000055600000}"/>
    <cellStyle name="표준 100_통합전산망" xfId="24980" xr:uid="{00000000-0005-0000-0000-000056600000}"/>
    <cellStyle name="표준 101" xfId="556" xr:uid="{00000000-0005-0000-0000-000057600000}"/>
    <cellStyle name="표준 101 2" xfId="751" xr:uid="{00000000-0005-0000-0000-000058600000}"/>
    <cellStyle name="표준 101 2 2" xfId="1050" xr:uid="{00000000-0005-0000-0000-000059600000}"/>
    <cellStyle name="표준 101 2 2 2" xfId="1464" xr:uid="{00000000-0005-0000-0000-00005A600000}"/>
    <cellStyle name="표준 101 2 3" xfId="1465" xr:uid="{00000000-0005-0000-0000-00005B600000}"/>
    <cellStyle name="표준 101 2 4" xfId="24982" xr:uid="{00000000-0005-0000-0000-00005C600000}"/>
    <cellStyle name="표준 101 3" xfId="1466" xr:uid="{00000000-0005-0000-0000-00005D600000}"/>
    <cellStyle name="표준 101 4" xfId="16069" xr:uid="{00000000-0005-0000-0000-00005E600000}"/>
    <cellStyle name="표준 101 5" xfId="24981" xr:uid="{00000000-0005-0000-0000-00005F600000}"/>
    <cellStyle name="표준 101_통합전산망" xfId="24983" xr:uid="{00000000-0005-0000-0000-000060600000}"/>
    <cellStyle name="표준 102" xfId="557" xr:uid="{00000000-0005-0000-0000-000061600000}"/>
    <cellStyle name="표준 102 2" xfId="752" xr:uid="{00000000-0005-0000-0000-000062600000}"/>
    <cellStyle name="표준 102 2 2" xfId="1051" xr:uid="{00000000-0005-0000-0000-000063600000}"/>
    <cellStyle name="표준 102 2 2 2" xfId="1467" xr:uid="{00000000-0005-0000-0000-000064600000}"/>
    <cellStyle name="표준 102 2 3" xfId="1468" xr:uid="{00000000-0005-0000-0000-000065600000}"/>
    <cellStyle name="표준 102 2 4" xfId="24985" xr:uid="{00000000-0005-0000-0000-000066600000}"/>
    <cellStyle name="표준 102 3" xfId="1469" xr:uid="{00000000-0005-0000-0000-000067600000}"/>
    <cellStyle name="표준 102 4" xfId="16070" xr:uid="{00000000-0005-0000-0000-000068600000}"/>
    <cellStyle name="표준 102 5" xfId="24984" xr:uid="{00000000-0005-0000-0000-000069600000}"/>
    <cellStyle name="표준 102_통합전산망" xfId="24986" xr:uid="{00000000-0005-0000-0000-00006A600000}"/>
    <cellStyle name="표준 103" xfId="558" xr:uid="{00000000-0005-0000-0000-00006B600000}"/>
    <cellStyle name="표준 103 2" xfId="753" xr:uid="{00000000-0005-0000-0000-00006C600000}"/>
    <cellStyle name="표준 103 2 2" xfId="1052" xr:uid="{00000000-0005-0000-0000-00006D600000}"/>
    <cellStyle name="표준 103 2 2 2" xfId="1470" xr:uid="{00000000-0005-0000-0000-00006E600000}"/>
    <cellStyle name="표준 103 2 3" xfId="1471" xr:uid="{00000000-0005-0000-0000-00006F600000}"/>
    <cellStyle name="표준 103 2 4" xfId="24988" xr:uid="{00000000-0005-0000-0000-000070600000}"/>
    <cellStyle name="표준 103 3" xfId="1472" xr:uid="{00000000-0005-0000-0000-000071600000}"/>
    <cellStyle name="표준 103 4" xfId="16071" xr:uid="{00000000-0005-0000-0000-000072600000}"/>
    <cellStyle name="표준 103 5" xfId="24987" xr:uid="{00000000-0005-0000-0000-000073600000}"/>
    <cellStyle name="표준 103_통합전산망" xfId="24989" xr:uid="{00000000-0005-0000-0000-000074600000}"/>
    <cellStyle name="표준 104" xfId="559" xr:uid="{00000000-0005-0000-0000-000075600000}"/>
    <cellStyle name="표준 104 2" xfId="754" xr:uid="{00000000-0005-0000-0000-000076600000}"/>
    <cellStyle name="표준 104 2 2" xfId="1053" xr:uid="{00000000-0005-0000-0000-000077600000}"/>
    <cellStyle name="표준 104 2 2 2" xfId="1473" xr:uid="{00000000-0005-0000-0000-000078600000}"/>
    <cellStyle name="표준 104 2 3" xfId="1474" xr:uid="{00000000-0005-0000-0000-000079600000}"/>
    <cellStyle name="표준 104 2 4" xfId="24991" xr:uid="{00000000-0005-0000-0000-00007A600000}"/>
    <cellStyle name="표준 104 3" xfId="1475" xr:uid="{00000000-0005-0000-0000-00007B600000}"/>
    <cellStyle name="표준 104 4" xfId="16072" xr:uid="{00000000-0005-0000-0000-00007C600000}"/>
    <cellStyle name="표준 104 5" xfId="24990" xr:uid="{00000000-0005-0000-0000-00007D600000}"/>
    <cellStyle name="표준 104_통합전산망" xfId="24992" xr:uid="{00000000-0005-0000-0000-00007E600000}"/>
    <cellStyle name="표준 105" xfId="560" xr:uid="{00000000-0005-0000-0000-00007F600000}"/>
    <cellStyle name="표준 105 2" xfId="755" xr:uid="{00000000-0005-0000-0000-000080600000}"/>
    <cellStyle name="표준 105 2 2" xfId="1054" xr:uid="{00000000-0005-0000-0000-000081600000}"/>
    <cellStyle name="표준 105 2 2 2" xfId="1476" xr:uid="{00000000-0005-0000-0000-000082600000}"/>
    <cellStyle name="표준 105 2 3" xfId="1477" xr:uid="{00000000-0005-0000-0000-000083600000}"/>
    <cellStyle name="표준 105 2 4" xfId="24994" xr:uid="{00000000-0005-0000-0000-000084600000}"/>
    <cellStyle name="표준 105 3" xfId="1478" xr:uid="{00000000-0005-0000-0000-000085600000}"/>
    <cellStyle name="표준 105 4" xfId="16073" xr:uid="{00000000-0005-0000-0000-000086600000}"/>
    <cellStyle name="표준 105 5" xfId="24993" xr:uid="{00000000-0005-0000-0000-000087600000}"/>
    <cellStyle name="표준 105_통합전산망" xfId="24995" xr:uid="{00000000-0005-0000-0000-000088600000}"/>
    <cellStyle name="표준 106" xfId="561" xr:uid="{00000000-0005-0000-0000-000089600000}"/>
    <cellStyle name="표준 106 2" xfId="756" xr:uid="{00000000-0005-0000-0000-00008A600000}"/>
    <cellStyle name="표준 106 2 2" xfId="1055" xr:uid="{00000000-0005-0000-0000-00008B600000}"/>
    <cellStyle name="표준 106 2 2 2" xfId="1479" xr:uid="{00000000-0005-0000-0000-00008C600000}"/>
    <cellStyle name="표준 106 2 3" xfId="1480" xr:uid="{00000000-0005-0000-0000-00008D600000}"/>
    <cellStyle name="표준 106 3" xfId="1481" xr:uid="{00000000-0005-0000-0000-00008E600000}"/>
    <cellStyle name="표준 106 4" xfId="24996" xr:uid="{00000000-0005-0000-0000-00008F600000}"/>
    <cellStyle name="표준 107" xfId="562" xr:uid="{00000000-0005-0000-0000-000090600000}"/>
    <cellStyle name="표준 107 2" xfId="757" xr:uid="{00000000-0005-0000-0000-000091600000}"/>
    <cellStyle name="표준 107 2 2" xfId="1058" xr:uid="{00000000-0005-0000-0000-000092600000}"/>
    <cellStyle name="표준 107 2 2 2" xfId="1482" xr:uid="{00000000-0005-0000-0000-000093600000}"/>
    <cellStyle name="표준 107 2 3" xfId="1483" xr:uid="{00000000-0005-0000-0000-000094600000}"/>
    <cellStyle name="표준 107 3" xfId="1484" xr:uid="{00000000-0005-0000-0000-000095600000}"/>
    <cellStyle name="표준 107 4" xfId="24997" xr:uid="{00000000-0005-0000-0000-000096600000}"/>
    <cellStyle name="표준 108" xfId="563" xr:uid="{00000000-0005-0000-0000-000097600000}"/>
    <cellStyle name="표준 108 2" xfId="758" xr:uid="{00000000-0005-0000-0000-000098600000}"/>
    <cellStyle name="표준 108 2 2" xfId="1061" xr:uid="{00000000-0005-0000-0000-000099600000}"/>
    <cellStyle name="표준 108 2 2 2" xfId="1485" xr:uid="{00000000-0005-0000-0000-00009A600000}"/>
    <cellStyle name="표준 108 2 3" xfId="1486" xr:uid="{00000000-0005-0000-0000-00009B600000}"/>
    <cellStyle name="표준 108 2 4" xfId="24999" xr:uid="{00000000-0005-0000-0000-00009C600000}"/>
    <cellStyle name="표준 108 3" xfId="1487" xr:uid="{00000000-0005-0000-0000-00009D600000}"/>
    <cellStyle name="표준 108 4" xfId="16074" xr:uid="{00000000-0005-0000-0000-00009E600000}"/>
    <cellStyle name="표준 108 5" xfId="24998" xr:uid="{00000000-0005-0000-0000-00009F600000}"/>
    <cellStyle name="표준 108_통합전산망" xfId="25000" xr:uid="{00000000-0005-0000-0000-0000A0600000}"/>
    <cellStyle name="표준 109" xfId="762" xr:uid="{00000000-0005-0000-0000-0000A1600000}"/>
    <cellStyle name="표준 109 2" xfId="828" xr:uid="{00000000-0005-0000-0000-0000A2600000}"/>
    <cellStyle name="표준 109 2 2" xfId="1488" xr:uid="{00000000-0005-0000-0000-0000A3600000}"/>
    <cellStyle name="표준 109 2 3" xfId="25002" xr:uid="{00000000-0005-0000-0000-0000A4600000}"/>
    <cellStyle name="표준 109 3" xfId="1489" xr:uid="{00000000-0005-0000-0000-0000A5600000}"/>
    <cellStyle name="표준 109 4" xfId="16075" xr:uid="{00000000-0005-0000-0000-0000A6600000}"/>
    <cellStyle name="표준 109 5" xfId="25001" xr:uid="{00000000-0005-0000-0000-0000A7600000}"/>
    <cellStyle name="표준 109_통합전산망" xfId="25003" xr:uid="{00000000-0005-0000-0000-0000A8600000}"/>
    <cellStyle name="표준 11" xfId="67" xr:uid="{00000000-0005-0000-0000-0000A9600000}"/>
    <cellStyle name="표준 11 10" xfId="16076" xr:uid="{00000000-0005-0000-0000-0000AA600000}"/>
    <cellStyle name="표준 11 10 2" xfId="25005" xr:uid="{00000000-0005-0000-0000-0000AB600000}"/>
    <cellStyle name="표준 11 10 3" xfId="25004" xr:uid="{00000000-0005-0000-0000-0000AC600000}"/>
    <cellStyle name="표준 11 10_통합전산망" xfId="25006" xr:uid="{00000000-0005-0000-0000-0000AD600000}"/>
    <cellStyle name="표준 11 11" xfId="16077" xr:uid="{00000000-0005-0000-0000-0000AE600000}"/>
    <cellStyle name="표준 11 11 2" xfId="25008" xr:uid="{00000000-0005-0000-0000-0000AF600000}"/>
    <cellStyle name="표준 11 11 3" xfId="25007" xr:uid="{00000000-0005-0000-0000-0000B0600000}"/>
    <cellStyle name="표준 11 11_통합전산망" xfId="25009" xr:uid="{00000000-0005-0000-0000-0000B1600000}"/>
    <cellStyle name="표준 11 12" xfId="16078" xr:uid="{00000000-0005-0000-0000-0000B2600000}"/>
    <cellStyle name="표준 11 12 2" xfId="25011" xr:uid="{00000000-0005-0000-0000-0000B3600000}"/>
    <cellStyle name="표준 11 12 3" xfId="25010" xr:uid="{00000000-0005-0000-0000-0000B4600000}"/>
    <cellStyle name="표준 11 12_통합전산망" xfId="25012" xr:uid="{00000000-0005-0000-0000-0000B5600000}"/>
    <cellStyle name="표준 11 13" xfId="16079" xr:uid="{00000000-0005-0000-0000-0000B6600000}"/>
    <cellStyle name="표준 11 13 2" xfId="25014" xr:uid="{00000000-0005-0000-0000-0000B7600000}"/>
    <cellStyle name="표준 11 13 3" xfId="25013" xr:uid="{00000000-0005-0000-0000-0000B8600000}"/>
    <cellStyle name="표준 11 13_통합전산망" xfId="25015" xr:uid="{00000000-0005-0000-0000-0000B9600000}"/>
    <cellStyle name="표준 11 14" xfId="16080" xr:uid="{00000000-0005-0000-0000-0000BA600000}"/>
    <cellStyle name="표준 11 14 2" xfId="25017" xr:uid="{00000000-0005-0000-0000-0000BB600000}"/>
    <cellStyle name="표준 11 14 3" xfId="25016" xr:uid="{00000000-0005-0000-0000-0000BC600000}"/>
    <cellStyle name="표준 11 14_통합전산망" xfId="25018" xr:uid="{00000000-0005-0000-0000-0000BD600000}"/>
    <cellStyle name="표준 11 15" xfId="16081" xr:uid="{00000000-0005-0000-0000-0000BE600000}"/>
    <cellStyle name="표준 11 15 2" xfId="25020" xr:uid="{00000000-0005-0000-0000-0000BF600000}"/>
    <cellStyle name="표준 11 15 3" xfId="25019" xr:uid="{00000000-0005-0000-0000-0000C0600000}"/>
    <cellStyle name="표준 11 15_통합전산망" xfId="25021" xr:uid="{00000000-0005-0000-0000-0000C1600000}"/>
    <cellStyle name="표준 11 16" xfId="16082" xr:uid="{00000000-0005-0000-0000-0000C2600000}"/>
    <cellStyle name="표준 11 16 2" xfId="25023" xr:uid="{00000000-0005-0000-0000-0000C3600000}"/>
    <cellStyle name="표준 11 16 3" xfId="25022" xr:uid="{00000000-0005-0000-0000-0000C4600000}"/>
    <cellStyle name="표준 11 16_통합전산망" xfId="25024" xr:uid="{00000000-0005-0000-0000-0000C5600000}"/>
    <cellStyle name="표준 11 17" xfId="16083" xr:uid="{00000000-0005-0000-0000-0000C6600000}"/>
    <cellStyle name="표준 11 17 2" xfId="25026" xr:uid="{00000000-0005-0000-0000-0000C7600000}"/>
    <cellStyle name="표준 11 17 3" xfId="25025" xr:uid="{00000000-0005-0000-0000-0000C8600000}"/>
    <cellStyle name="표준 11 17_통합전산망" xfId="25027" xr:uid="{00000000-0005-0000-0000-0000C9600000}"/>
    <cellStyle name="표준 11 18" xfId="16084" xr:uid="{00000000-0005-0000-0000-0000CA600000}"/>
    <cellStyle name="표준 11 18 2" xfId="25029" xr:uid="{00000000-0005-0000-0000-0000CB600000}"/>
    <cellStyle name="표준 11 18 3" xfId="25028" xr:uid="{00000000-0005-0000-0000-0000CC600000}"/>
    <cellStyle name="표준 11 18_통합전산망" xfId="25030" xr:uid="{00000000-0005-0000-0000-0000CD600000}"/>
    <cellStyle name="표준 11 19" xfId="16085" xr:uid="{00000000-0005-0000-0000-0000CE600000}"/>
    <cellStyle name="표준 11 19 2" xfId="25032" xr:uid="{00000000-0005-0000-0000-0000CF600000}"/>
    <cellStyle name="표준 11 19 3" xfId="25031" xr:uid="{00000000-0005-0000-0000-0000D0600000}"/>
    <cellStyle name="표준 11 19_통합전산망" xfId="25033" xr:uid="{00000000-0005-0000-0000-0000D1600000}"/>
    <cellStyle name="표준 11 2" xfId="1490" xr:uid="{00000000-0005-0000-0000-0000D2600000}"/>
    <cellStyle name="표준 11 2 2" xfId="4774" xr:uid="{00000000-0005-0000-0000-0000D3600000}"/>
    <cellStyle name="표준 11 2 2 2" xfId="4813" xr:uid="{00000000-0005-0000-0000-0000D4600000}"/>
    <cellStyle name="표준 11 2 2 3" xfId="7776" xr:uid="{00000000-0005-0000-0000-0000D5600000}"/>
    <cellStyle name="표준 11 2 2 4" xfId="24461" xr:uid="{00000000-0005-0000-0000-0000D6600000}"/>
    <cellStyle name="표준 11 2 3" xfId="7775" xr:uid="{00000000-0005-0000-0000-0000D7600000}"/>
    <cellStyle name="표준 11 2 3 2" xfId="19486" xr:uid="{00000000-0005-0000-0000-0000D8600000}"/>
    <cellStyle name="표준 11 2 4" xfId="6408" xr:uid="{00000000-0005-0000-0000-0000D9600000}"/>
    <cellStyle name="표준 11 2 5" xfId="8627" xr:uid="{00000000-0005-0000-0000-0000DA600000}"/>
    <cellStyle name="표준 11 2_통합전산망" xfId="25034" xr:uid="{00000000-0005-0000-0000-0000DB600000}"/>
    <cellStyle name="표준 11 20" xfId="16086" xr:uid="{00000000-0005-0000-0000-0000DC600000}"/>
    <cellStyle name="표준 11 20 2" xfId="25036" xr:uid="{00000000-0005-0000-0000-0000DD600000}"/>
    <cellStyle name="표준 11 20 3" xfId="25035" xr:uid="{00000000-0005-0000-0000-0000DE600000}"/>
    <cellStyle name="표준 11 20_통합전산망" xfId="25037" xr:uid="{00000000-0005-0000-0000-0000DF600000}"/>
    <cellStyle name="표준 11 21" xfId="16087" xr:uid="{00000000-0005-0000-0000-0000E0600000}"/>
    <cellStyle name="표준 11 21 2" xfId="25039" xr:uid="{00000000-0005-0000-0000-0000E1600000}"/>
    <cellStyle name="표준 11 21 3" xfId="25038" xr:uid="{00000000-0005-0000-0000-0000E2600000}"/>
    <cellStyle name="표준 11 21_통합전산망" xfId="25040" xr:uid="{00000000-0005-0000-0000-0000E3600000}"/>
    <cellStyle name="표준 11 22" xfId="16088" xr:uid="{00000000-0005-0000-0000-0000E4600000}"/>
    <cellStyle name="표준 11 22 2" xfId="25042" xr:uid="{00000000-0005-0000-0000-0000E5600000}"/>
    <cellStyle name="표준 11 22 3" xfId="25041" xr:uid="{00000000-0005-0000-0000-0000E6600000}"/>
    <cellStyle name="표준 11 22_통합전산망" xfId="25043" xr:uid="{00000000-0005-0000-0000-0000E7600000}"/>
    <cellStyle name="표준 11 23" xfId="16089" xr:uid="{00000000-0005-0000-0000-0000E8600000}"/>
    <cellStyle name="표준 11 23 2" xfId="25045" xr:uid="{00000000-0005-0000-0000-0000E9600000}"/>
    <cellStyle name="표준 11 23 3" xfId="25044" xr:uid="{00000000-0005-0000-0000-0000EA600000}"/>
    <cellStyle name="표준 11 23_통합전산망" xfId="25046" xr:uid="{00000000-0005-0000-0000-0000EB600000}"/>
    <cellStyle name="표준 11 24" xfId="16090" xr:uid="{00000000-0005-0000-0000-0000EC600000}"/>
    <cellStyle name="표준 11 24 2" xfId="25048" xr:uid="{00000000-0005-0000-0000-0000ED600000}"/>
    <cellStyle name="표준 11 24 3" xfId="25047" xr:uid="{00000000-0005-0000-0000-0000EE600000}"/>
    <cellStyle name="표준 11 24_통합전산망" xfId="25049" xr:uid="{00000000-0005-0000-0000-0000EF600000}"/>
    <cellStyle name="표준 11 25" xfId="16091" xr:uid="{00000000-0005-0000-0000-0000F0600000}"/>
    <cellStyle name="표준 11 25 2" xfId="25051" xr:uid="{00000000-0005-0000-0000-0000F1600000}"/>
    <cellStyle name="표준 11 25 3" xfId="25050" xr:uid="{00000000-0005-0000-0000-0000F2600000}"/>
    <cellStyle name="표준 11 25_통합전산망" xfId="25052" xr:uid="{00000000-0005-0000-0000-0000F3600000}"/>
    <cellStyle name="표준 11 26" xfId="16092" xr:uid="{00000000-0005-0000-0000-0000F4600000}"/>
    <cellStyle name="표준 11 26 2" xfId="25054" xr:uid="{00000000-0005-0000-0000-0000F5600000}"/>
    <cellStyle name="표준 11 26 3" xfId="25053" xr:uid="{00000000-0005-0000-0000-0000F6600000}"/>
    <cellStyle name="표준 11 26_통합전산망" xfId="25055" xr:uid="{00000000-0005-0000-0000-0000F7600000}"/>
    <cellStyle name="표준 11 27" xfId="16093" xr:uid="{00000000-0005-0000-0000-0000F8600000}"/>
    <cellStyle name="표준 11 27 2" xfId="25057" xr:uid="{00000000-0005-0000-0000-0000F9600000}"/>
    <cellStyle name="표준 11 27 3" xfId="25056" xr:uid="{00000000-0005-0000-0000-0000FA600000}"/>
    <cellStyle name="표준 11 27_통합전산망" xfId="25058" xr:uid="{00000000-0005-0000-0000-0000FB600000}"/>
    <cellStyle name="표준 11 28" xfId="16094" xr:uid="{00000000-0005-0000-0000-0000FC600000}"/>
    <cellStyle name="표준 11 28 2" xfId="25060" xr:uid="{00000000-0005-0000-0000-0000FD600000}"/>
    <cellStyle name="표준 11 28 3" xfId="25059" xr:uid="{00000000-0005-0000-0000-0000FE600000}"/>
    <cellStyle name="표준 11 28_통합전산망" xfId="25061" xr:uid="{00000000-0005-0000-0000-0000FF600000}"/>
    <cellStyle name="표준 11 29" xfId="16095" xr:uid="{00000000-0005-0000-0000-000000610000}"/>
    <cellStyle name="표준 11 29 2" xfId="25063" xr:uid="{00000000-0005-0000-0000-000001610000}"/>
    <cellStyle name="표준 11 29 3" xfId="25062" xr:uid="{00000000-0005-0000-0000-000002610000}"/>
    <cellStyle name="표준 11 29_통합전산망" xfId="25064" xr:uid="{00000000-0005-0000-0000-000003610000}"/>
    <cellStyle name="표준 11 3" xfId="5521" xr:uid="{00000000-0005-0000-0000-000004610000}"/>
    <cellStyle name="표준 11 3 2" xfId="7777" xr:uid="{00000000-0005-0000-0000-000005610000}"/>
    <cellStyle name="표준 11 3 2 2" xfId="25065" xr:uid="{00000000-0005-0000-0000-000006610000}"/>
    <cellStyle name="표준 11 3 3" xfId="24460" xr:uid="{00000000-0005-0000-0000-000007610000}"/>
    <cellStyle name="표준 11 3_통합전산망" xfId="25066" xr:uid="{00000000-0005-0000-0000-000008610000}"/>
    <cellStyle name="표준 11 30" xfId="16096" xr:uid="{00000000-0005-0000-0000-000009610000}"/>
    <cellStyle name="표준 11 30 2" xfId="25068" xr:uid="{00000000-0005-0000-0000-00000A610000}"/>
    <cellStyle name="표준 11 30 3" xfId="25067" xr:uid="{00000000-0005-0000-0000-00000B610000}"/>
    <cellStyle name="표준 11 30_통합전산망" xfId="25069" xr:uid="{00000000-0005-0000-0000-00000C610000}"/>
    <cellStyle name="표준 11 31" xfId="16097" xr:uid="{00000000-0005-0000-0000-00000D610000}"/>
    <cellStyle name="표준 11 31 2" xfId="25071" xr:uid="{00000000-0005-0000-0000-00000E610000}"/>
    <cellStyle name="표준 11 31 3" xfId="25070" xr:uid="{00000000-0005-0000-0000-00000F610000}"/>
    <cellStyle name="표준 11 31_통합전산망" xfId="25072" xr:uid="{00000000-0005-0000-0000-000010610000}"/>
    <cellStyle name="표준 11 32" xfId="16098" xr:uid="{00000000-0005-0000-0000-000011610000}"/>
    <cellStyle name="표준 11 32 2" xfId="25074" xr:uid="{00000000-0005-0000-0000-000012610000}"/>
    <cellStyle name="표준 11 32 3" xfId="25073" xr:uid="{00000000-0005-0000-0000-000013610000}"/>
    <cellStyle name="표준 11 32_통합전산망" xfId="25075" xr:uid="{00000000-0005-0000-0000-000014610000}"/>
    <cellStyle name="표준 11 33" xfId="16099" xr:uid="{00000000-0005-0000-0000-000015610000}"/>
    <cellStyle name="표준 11 33 2" xfId="25077" xr:uid="{00000000-0005-0000-0000-000016610000}"/>
    <cellStyle name="표준 11 33 3" xfId="25076" xr:uid="{00000000-0005-0000-0000-000017610000}"/>
    <cellStyle name="표준 11 33_통합전산망" xfId="25078" xr:uid="{00000000-0005-0000-0000-000018610000}"/>
    <cellStyle name="표준 11 34" xfId="16100" xr:uid="{00000000-0005-0000-0000-000019610000}"/>
    <cellStyle name="표준 11 34 2" xfId="25080" xr:uid="{00000000-0005-0000-0000-00001A610000}"/>
    <cellStyle name="표준 11 34 3" xfId="25079" xr:uid="{00000000-0005-0000-0000-00001B610000}"/>
    <cellStyle name="표준 11 34_통합전산망" xfId="25081" xr:uid="{00000000-0005-0000-0000-00001C610000}"/>
    <cellStyle name="표준 11 35" xfId="16101" xr:uid="{00000000-0005-0000-0000-00001D610000}"/>
    <cellStyle name="표준 11 35 2" xfId="25083" xr:uid="{00000000-0005-0000-0000-00001E610000}"/>
    <cellStyle name="표준 11 35 3" xfId="25082" xr:uid="{00000000-0005-0000-0000-00001F610000}"/>
    <cellStyle name="표준 11 35_통합전산망" xfId="25084" xr:uid="{00000000-0005-0000-0000-000020610000}"/>
    <cellStyle name="표준 11 36" xfId="16102" xr:uid="{00000000-0005-0000-0000-000021610000}"/>
    <cellStyle name="표준 11 36 2" xfId="25086" xr:uid="{00000000-0005-0000-0000-000022610000}"/>
    <cellStyle name="표준 11 36 3" xfId="25085" xr:uid="{00000000-0005-0000-0000-000023610000}"/>
    <cellStyle name="표준 11 36_통합전산망" xfId="25087" xr:uid="{00000000-0005-0000-0000-000024610000}"/>
    <cellStyle name="표준 11 37" xfId="16103" xr:uid="{00000000-0005-0000-0000-000025610000}"/>
    <cellStyle name="표준 11 37 2" xfId="25089" xr:uid="{00000000-0005-0000-0000-000026610000}"/>
    <cellStyle name="표준 11 37 3" xfId="25088" xr:uid="{00000000-0005-0000-0000-000027610000}"/>
    <cellStyle name="표준 11 37_통합전산망" xfId="25090" xr:uid="{00000000-0005-0000-0000-000028610000}"/>
    <cellStyle name="표준 11 38" xfId="16104" xr:uid="{00000000-0005-0000-0000-000029610000}"/>
    <cellStyle name="표준 11 38 2" xfId="25092" xr:uid="{00000000-0005-0000-0000-00002A610000}"/>
    <cellStyle name="표준 11 38 3" xfId="25091" xr:uid="{00000000-0005-0000-0000-00002B610000}"/>
    <cellStyle name="표준 11 38_통합전산망" xfId="25093" xr:uid="{00000000-0005-0000-0000-00002C610000}"/>
    <cellStyle name="표준 11 39" xfId="16105" xr:uid="{00000000-0005-0000-0000-00002D610000}"/>
    <cellStyle name="표준 11 39 2" xfId="25095" xr:uid="{00000000-0005-0000-0000-00002E610000}"/>
    <cellStyle name="표준 11 39 3" xfId="25094" xr:uid="{00000000-0005-0000-0000-00002F610000}"/>
    <cellStyle name="표준 11 39_통합전산망" xfId="25096" xr:uid="{00000000-0005-0000-0000-000030610000}"/>
    <cellStyle name="표준 11 4" xfId="5623" xr:uid="{00000000-0005-0000-0000-000031610000}"/>
    <cellStyle name="표준 11 4 2" xfId="16106" xr:uid="{00000000-0005-0000-0000-000032610000}"/>
    <cellStyle name="표준 11 4 3" xfId="25097" xr:uid="{00000000-0005-0000-0000-000033610000}"/>
    <cellStyle name="표준 11 4_통합전산망" xfId="25098" xr:uid="{00000000-0005-0000-0000-000034610000}"/>
    <cellStyle name="표준 11 40" xfId="16107" xr:uid="{00000000-0005-0000-0000-000035610000}"/>
    <cellStyle name="표준 11 40 2" xfId="25100" xr:uid="{00000000-0005-0000-0000-000036610000}"/>
    <cellStyle name="표준 11 40 3" xfId="25099" xr:uid="{00000000-0005-0000-0000-000037610000}"/>
    <cellStyle name="표준 11 40_통합전산망" xfId="25101" xr:uid="{00000000-0005-0000-0000-000038610000}"/>
    <cellStyle name="표준 11 41" xfId="16108" xr:uid="{00000000-0005-0000-0000-000039610000}"/>
    <cellStyle name="표준 11 41 2" xfId="25103" xr:uid="{00000000-0005-0000-0000-00003A610000}"/>
    <cellStyle name="표준 11 41 3" xfId="25102" xr:uid="{00000000-0005-0000-0000-00003B610000}"/>
    <cellStyle name="표준 11 41_통합전산망" xfId="25104" xr:uid="{00000000-0005-0000-0000-00003C610000}"/>
    <cellStyle name="표준 11 42" xfId="16109" xr:uid="{00000000-0005-0000-0000-00003D610000}"/>
    <cellStyle name="표준 11 42 2" xfId="25106" xr:uid="{00000000-0005-0000-0000-00003E610000}"/>
    <cellStyle name="표준 11 42 3" xfId="25105" xr:uid="{00000000-0005-0000-0000-00003F610000}"/>
    <cellStyle name="표준 11 42_통합전산망" xfId="25107" xr:uid="{00000000-0005-0000-0000-000040610000}"/>
    <cellStyle name="표준 11 43" xfId="16110" xr:uid="{00000000-0005-0000-0000-000041610000}"/>
    <cellStyle name="표준 11 43 2" xfId="25109" xr:uid="{00000000-0005-0000-0000-000042610000}"/>
    <cellStyle name="표준 11 43 3" xfId="25108" xr:uid="{00000000-0005-0000-0000-000043610000}"/>
    <cellStyle name="표준 11 43_통합전산망" xfId="25110" xr:uid="{00000000-0005-0000-0000-000044610000}"/>
    <cellStyle name="표준 11 44" xfId="16111" xr:uid="{00000000-0005-0000-0000-000045610000}"/>
    <cellStyle name="표준 11 44 2" xfId="25112" xr:uid="{00000000-0005-0000-0000-000046610000}"/>
    <cellStyle name="표준 11 44 3" xfId="25111" xr:uid="{00000000-0005-0000-0000-000047610000}"/>
    <cellStyle name="표준 11 44_통합전산망" xfId="25113" xr:uid="{00000000-0005-0000-0000-000048610000}"/>
    <cellStyle name="표준 11 45" xfId="16112" xr:uid="{00000000-0005-0000-0000-000049610000}"/>
    <cellStyle name="표준 11 45 2" xfId="25115" xr:uid="{00000000-0005-0000-0000-00004A610000}"/>
    <cellStyle name="표준 11 45 3" xfId="25114" xr:uid="{00000000-0005-0000-0000-00004B610000}"/>
    <cellStyle name="표준 11 45_통합전산망" xfId="25116" xr:uid="{00000000-0005-0000-0000-00004C610000}"/>
    <cellStyle name="표준 11 46" xfId="25117" xr:uid="{00000000-0005-0000-0000-00004D610000}"/>
    <cellStyle name="표준 11 47" xfId="18441" xr:uid="{00000000-0005-0000-0000-00004E610000}"/>
    <cellStyle name="표준 11 48" xfId="31151" xr:uid="{00000000-0005-0000-0000-00004F610000}"/>
    <cellStyle name="표준 11 49" xfId="32712" xr:uid="{00000000-0005-0000-0000-000050610000}"/>
    <cellStyle name="표준 11 5" xfId="8796" xr:uid="{00000000-0005-0000-0000-000051610000}"/>
    <cellStyle name="표준 11 5 2" xfId="16113" xr:uid="{00000000-0005-0000-0000-000052610000}"/>
    <cellStyle name="표준 11 5 3" xfId="25118" xr:uid="{00000000-0005-0000-0000-000053610000}"/>
    <cellStyle name="표준 11 5_통합전산망" xfId="25119" xr:uid="{00000000-0005-0000-0000-000054610000}"/>
    <cellStyle name="표준 11 50" xfId="32975" xr:uid="{00000000-0005-0000-0000-000055610000}"/>
    <cellStyle name="표준 11 51" xfId="33039" xr:uid="{00000000-0005-0000-0000-000056610000}"/>
    <cellStyle name="표준 11 52" xfId="39087" xr:uid="{00000000-0005-0000-0000-000057610000}"/>
    <cellStyle name="표준 11 53" xfId="39253" xr:uid="{00000000-0005-0000-0000-000058610000}"/>
    <cellStyle name="표준 11 54" xfId="39531" xr:uid="{00000000-0005-0000-0000-00004A030000}"/>
    <cellStyle name="표준 11 55" xfId="40068" xr:uid="{00000000-0005-0000-0000-00004A030000}"/>
    <cellStyle name="표준 11 56" xfId="39702" xr:uid="{00000000-0005-0000-0000-00004A030000}"/>
    <cellStyle name="표준 11 57" xfId="39926" xr:uid="{00000000-0005-0000-0000-00004F030000}"/>
    <cellStyle name="표준 11 58" xfId="40250" xr:uid="{00000000-0005-0000-0000-00004F030000}"/>
    <cellStyle name="표준 11 59" xfId="40429" xr:uid="{00000000-0005-0000-0000-00004F030000}"/>
    <cellStyle name="표준 11 6" xfId="16114" xr:uid="{00000000-0005-0000-0000-000059610000}"/>
    <cellStyle name="표준 11 6 2" xfId="25121" xr:uid="{00000000-0005-0000-0000-00005A610000}"/>
    <cellStyle name="표준 11 6 3" xfId="25120" xr:uid="{00000000-0005-0000-0000-00005B610000}"/>
    <cellStyle name="표준 11 6_통합전산망" xfId="25122" xr:uid="{00000000-0005-0000-0000-00005C610000}"/>
    <cellStyle name="표준 11 60" xfId="40611" xr:uid="{00000000-0005-0000-0000-00004F030000}"/>
    <cellStyle name="표준 11 61" xfId="40049" xr:uid="{00000000-0005-0000-0000-0000C8070000}"/>
    <cellStyle name="표준 11 62" xfId="41763" xr:uid="{00000000-0005-0000-0000-0000C8070000}"/>
    <cellStyle name="표준 11 63" xfId="41786" xr:uid="{00000000-0005-0000-0000-0000C8070000}"/>
    <cellStyle name="표준 11 64" xfId="41858" xr:uid="{00000000-0005-0000-0000-00007C030000}"/>
    <cellStyle name="표준 11 65" xfId="41662" xr:uid="{00000000-0005-0000-0000-00007C030000}"/>
    <cellStyle name="표준 11 66" xfId="40751" xr:uid="{00000000-0005-0000-0000-00007C030000}"/>
    <cellStyle name="표준 11 67" xfId="40885" xr:uid="{00000000-0005-0000-0000-00007C030000}"/>
    <cellStyle name="표준 11 68" xfId="41440" xr:uid="{00000000-0005-0000-0000-0000D31C0000}"/>
    <cellStyle name="표준 11 69" xfId="44355" xr:uid="{00000000-0005-0000-0000-0000D31C0000}"/>
    <cellStyle name="표준 11 7" xfId="16115" xr:uid="{00000000-0005-0000-0000-00005D610000}"/>
    <cellStyle name="표준 11 7 2" xfId="25124" xr:uid="{00000000-0005-0000-0000-00005E610000}"/>
    <cellStyle name="표준 11 7 3" xfId="25123" xr:uid="{00000000-0005-0000-0000-00005F610000}"/>
    <cellStyle name="표준 11 7_통합전산망" xfId="25125" xr:uid="{00000000-0005-0000-0000-000060610000}"/>
    <cellStyle name="표준 11 70" xfId="46709" xr:uid="{00000000-0005-0000-0000-00007C030000}"/>
    <cellStyle name="표준 11 71" xfId="47008" xr:uid="{00000000-0005-0000-0000-00007C030000}"/>
    <cellStyle name="표준 11 72" xfId="47177" xr:uid="{00000000-0005-0000-0000-00007C030000}"/>
    <cellStyle name="표준 11 73" xfId="47230" xr:uid="{00000000-0005-0000-0000-00007C030000}"/>
    <cellStyle name="표준 11 8" xfId="16116" xr:uid="{00000000-0005-0000-0000-000061610000}"/>
    <cellStyle name="표준 11 8 2" xfId="25127" xr:uid="{00000000-0005-0000-0000-000062610000}"/>
    <cellStyle name="표준 11 8 3" xfId="25126" xr:uid="{00000000-0005-0000-0000-000063610000}"/>
    <cellStyle name="표준 11 8_통합전산망" xfId="25128" xr:uid="{00000000-0005-0000-0000-000064610000}"/>
    <cellStyle name="표준 11 9" xfId="16117" xr:uid="{00000000-0005-0000-0000-000065610000}"/>
    <cellStyle name="표준 11 9 2" xfId="25130" xr:uid="{00000000-0005-0000-0000-000066610000}"/>
    <cellStyle name="표준 11 9 3" xfId="25129" xr:uid="{00000000-0005-0000-0000-000067610000}"/>
    <cellStyle name="표준 11 9_통합전산망" xfId="25131" xr:uid="{00000000-0005-0000-0000-000068610000}"/>
    <cellStyle name="표준 11_메인버스단말기" xfId="16118" xr:uid="{00000000-0005-0000-0000-000069610000}"/>
    <cellStyle name="표준 110" xfId="763" xr:uid="{00000000-0005-0000-0000-00006A610000}"/>
    <cellStyle name="표준 110 2" xfId="829" xr:uid="{00000000-0005-0000-0000-00006B610000}"/>
    <cellStyle name="표준 110 2 2" xfId="1491" xr:uid="{00000000-0005-0000-0000-00006C610000}"/>
    <cellStyle name="표준 110 2 3" xfId="25133" xr:uid="{00000000-0005-0000-0000-00006D610000}"/>
    <cellStyle name="표준 110 3" xfId="1492" xr:uid="{00000000-0005-0000-0000-00006E610000}"/>
    <cellStyle name="표준 110 4" xfId="16119" xr:uid="{00000000-0005-0000-0000-00006F610000}"/>
    <cellStyle name="표준 110 5" xfId="25132" xr:uid="{00000000-0005-0000-0000-000070610000}"/>
    <cellStyle name="표준 110_통합전산망" xfId="25134" xr:uid="{00000000-0005-0000-0000-000071610000}"/>
    <cellStyle name="표준 111" xfId="764" xr:uid="{00000000-0005-0000-0000-000072610000}"/>
    <cellStyle name="표준 111 2" xfId="830" xr:uid="{00000000-0005-0000-0000-000073610000}"/>
    <cellStyle name="표준 111 2 2" xfId="1493" xr:uid="{00000000-0005-0000-0000-000074610000}"/>
    <cellStyle name="표준 111 3" xfId="1494" xr:uid="{00000000-0005-0000-0000-000075610000}"/>
    <cellStyle name="표준 111 4" xfId="25135" xr:uid="{00000000-0005-0000-0000-000076610000}"/>
    <cellStyle name="표준 112" xfId="777" xr:uid="{00000000-0005-0000-0000-000077610000}"/>
    <cellStyle name="표준 112 2" xfId="780" xr:uid="{00000000-0005-0000-0000-000078610000}"/>
    <cellStyle name="표준 112 2 2" xfId="831" xr:uid="{00000000-0005-0000-0000-000079610000}"/>
    <cellStyle name="표준 112 2 3" xfId="3752" xr:uid="{00000000-0005-0000-0000-00007A610000}"/>
    <cellStyle name="표준 112 2 4" xfId="4973" xr:uid="{00000000-0005-0000-0000-00007B610000}"/>
    <cellStyle name="표준 112 2 5" xfId="25137" xr:uid="{00000000-0005-0000-0000-00007C610000}"/>
    <cellStyle name="표준 112 3" xfId="3753" xr:uid="{00000000-0005-0000-0000-00007D610000}"/>
    <cellStyle name="표준 112 4" xfId="4970" xr:uid="{00000000-0005-0000-0000-00007E610000}"/>
    <cellStyle name="표준 112 5" xfId="5426" xr:uid="{00000000-0005-0000-0000-00007F610000}"/>
    <cellStyle name="표준 112 6" xfId="16120" xr:uid="{00000000-0005-0000-0000-000080610000}"/>
    <cellStyle name="표준 112 7" xfId="25136" xr:uid="{00000000-0005-0000-0000-000081610000}"/>
    <cellStyle name="표준 112_통합전산망" xfId="25138" xr:uid="{00000000-0005-0000-0000-000082610000}"/>
    <cellStyle name="표준 113" xfId="781" xr:uid="{00000000-0005-0000-0000-000083610000}"/>
    <cellStyle name="표준 113 2" xfId="833" xr:uid="{00000000-0005-0000-0000-000084610000}"/>
    <cellStyle name="표준 113 2 2" xfId="1496" xr:uid="{00000000-0005-0000-0000-000085610000}"/>
    <cellStyle name="표준 113 2 3" xfId="25140" xr:uid="{00000000-0005-0000-0000-000086610000}"/>
    <cellStyle name="표준 113 3" xfId="832" xr:uid="{00000000-0005-0000-0000-000087610000}"/>
    <cellStyle name="표준 113 4" xfId="16121" xr:uid="{00000000-0005-0000-0000-000088610000}"/>
    <cellStyle name="표준 113 5" xfId="25139" xr:uid="{00000000-0005-0000-0000-000089610000}"/>
    <cellStyle name="표준 113_통합전산망" xfId="25141" xr:uid="{00000000-0005-0000-0000-00008A610000}"/>
    <cellStyle name="표준 114" xfId="782" xr:uid="{00000000-0005-0000-0000-00008B610000}"/>
    <cellStyle name="표준 114 2" xfId="1497" xr:uid="{00000000-0005-0000-0000-00008C610000}"/>
    <cellStyle name="표준 114 3" xfId="25142" xr:uid="{00000000-0005-0000-0000-00008D610000}"/>
    <cellStyle name="표준 115" xfId="783" xr:uid="{00000000-0005-0000-0000-00008E610000}"/>
    <cellStyle name="표준 115 2" xfId="1498" xr:uid="{00000000-0005-0000-0000-00008F610000}"/>
    <cellStyle name="표준 115 2 2" xfId="25144" xr:uid="{00000000-0005-0000-0000-000090610000}"/>
    <cellStyle name="표준 115 3" xfId="16122" xr:uid="{00000000-0005-0000-0000-000091610000}"/>
    <cellStyle name="표준 115 4" xfId="25143" xr:uid="{00000000-0005-0000-0000-000092610000}"/>
    <cellStyle name="표준 115_통합전산망" xfId="25145" xr:uid="{00000000-0005-0000-0000-000093610000}"/>
    <cellStyle name="표준 116" xfId="784" xr:uid="{00000000-0005-0000-0000-000094610000}"/>
    <cellStyle name="표준 116 2" xfId="1499" xr:uid="{00000000-0005-0000-0000-000095610000}"/>
    <cellStyle name="표준 116 2 2" xfId="25147" xr:uid="{00000000-0005-0000-0000-000096610000}"/>
    <cellStyle name="표준 116 3" xfId="16123" xr:uid="{00000000-0005-0000-0000-000097610000}"/>
    <cellStyle name="표준 116 4" xfId="25146" xr:uid="{00000000-0005-0000-0000-000098610000}"/>
    <cellStyle name="표준 116_통합전산망" xfId="25148" xr:uid="{00000000-0005-0000-0000-000099610000}"/>
    <cellStyle name="표준 117" xfId="785" xr:uid="{00000000-0005-0000-0000-00009A610000}"/>
    <cellStyle name="표준 117 2" xfId="1500" xr:uid="{00000000-0005-0000-0000-00009B610000}"/>
    <cellStyle name="표준 117 2 2" xfId="25150" xr:uid="{00000000-0005-0000-0000-00009C610000}"/>
    <cellStyle name="표준 117 3" xfId="16124" xr:uid="{00000000-0005-0000-0000-00009D610000}"/>
    <cellStyle name="표준 117 4" xfId="25149" xr:uid="{00000000-0005-0000-0000-00009E610000}"/>
    <cellStyle name="표준 117_통합전산망" xfId="25151" xr:uid="{00000000-0005-0000-0000-00009F610000}"/>
    <cellStyle name="표준 118" xfId="874" xr:uid="{00000000-0005-0000-0000-0000A0610000}"/>
    <cellStyle name="표준 118 2" xfId="954" xr:uid="{00000000-0005-0000-0000-0000A1610000}"/>
    <cellStyle name="표준 118 2 2" xfId="1075" xr:uid="{00000000-0005-0000-0000-0000A2610000}"/>
    <cellStyle name="표준 118 2 2 2" xfId="1501" xr:uid="{00000000-0005-0000-0000-0000A3610000}"/>
    <cellStyle name="표준 118 2 3" xfId="1502" xr:uid="{00000000-0005-0000-0000-0000A4610000}"/>
    <cellStyle name="표준 118 2 3 2" xfId="1503" xr:uid="{00000000-0005-0000-0000-0000A5610000}"/>
    <cellStyle name="표준 118 2 4" xfId="1504" xr:uid="{00000000-0005-0000-0000-0000A6610000}"/>
    <cellStyle name="표준 118 2 5" xfId="1074" xr:uid="{00000000-0005-0000-0000-0000A7610000}"/>
    <cellStyle name="표준 118 2 6" xfId="3754" xr:uid="{00000000-0005-0000-0000-0000A8610000}"/>
    <cellStyle name="표준 118 2 7" xfId="25153" xr:uid="{00000000-0005-0000-0000-0000A9610000}"/>
    <cellStyle name="표준 118 3" xfId="1076" xr:uid="{00000000-0005-0000-0000-0000AA610000}"/>
    <cellStyle name="표준 118 3 2" xfId="1077" xr:uid="{00000000-0005-0000-0000-0000AB610000}"/>
    <cellStyle name="표준 118 3 2 2" xfId="1505" xr:uid="{00000000-0005-0000-0000-0000AC610000}"/>
    <cellStyle name="표준 118 3 3" xfId="1506" xr:uid="{00000000-0005-0000-0000-0000AD610000}"/>
    <cellStyle name="표준 118 4" xfId="1073" xr:uid="{00000000-0005-0000-0000-0000AE610000}"/>
    <cellStyle name="표준 118 5" xfId="3755" xr:uid="{00000000-0005-0000-0000-0000AF610000}"/>
    <cellStyle name="표준 118 6" xfId="4976" xr:uid="{00000000-0005-0000-0000-0000B0610000}"/>
    <cellStyle name="표준 118 7" xfId="5427" xr:uid="{00000000-0005-0000-0000-0000B1610000}"/>
    <cellStyle name="표준 118 8" xfId="16125" xr:uid="{00000000-0005-0000-0000-0000B2610000}"/>
    <cellStyle name="표준 118 9" xfId="25152" xr:uid="{00000000-0005-0000-0000-0000B3610000}"/>
    <cellStyle name="표준 118_통합전산망" xfId="25154" xr:uid="{00000000-0005-0000-0000-0000B4610000}"/>
    <cellStyle name="표준 119" xfId="955" xr:uid="{00000000-0005-0000-0000-0000B5610000}"/>
    <cellStyle name="표준 119 2" xfId="1079" xr:uid="{00000000-0005-0000-0000-0000B6610000}"/>
    <cellStyle name="표준 119 2 2" xfId="1080" xr:uid="{00000000-0005-0000-0000-0000B7610000}"/>
    <cellStyle name="표준 119 2 2 2" xfId="1507" xr:uid="{00000000-0005-0000-0000-0000B8610000}"/>
    <cellStyle name="표준 119 2 3" xfId="1508" xr:uid="{00000000-0005-0000-0000-0000B9610000}"/>
    <cellStyle name="표준 119 2 4" xfId="25156" xr:uid="{00000000-0005-0000-0000-0000BA610000}"/>
    <cellStyle name="표준 119 3" xfId="1081" xr:uid="{00000000-0005-0000-0000-0000BB610000}"/>
    <cellStyle name="표준 119 3 2" xfId="1509" xr:uid="{00000000-0005-0000-0000-0000BC610000}"/>
    <cellStyle name="표준 119 4" xfId="1510" xr:uid="{00000000-0005-0000-0000-0000BD610000}"/>
    <cellStyle name="표준 119 4 2" xfId="1511" xr:uid="{00000000-0005-0000-0000-0000BE610000}"/>
    <cellStyle name="표준 119 5" xfId="1512" xr:uid="{00000000-0005-0000-0000-0000BF610000}"/>
    <cellStyle name="표준 119 6" xfId="1078" xr:uid="{00000000-0005-0000-0000-0000C0610000}"/>
    <cellStyle name="표준 119 7" xfId="3756" xr:uid="{00000000-0005-0000-0000-0000C1610000}"/>
    <cellStyle name="표준 119 8" xfId="16126" xr:uid="{00000000-0005-0000-0000-0000C2610000}"/>
    <cellStyle name="표준 119 9" xfId="25155" xr:uid="{00000000-0005-0000-0000-0000C3610000}"/>
    <cellStyle name="표준 119_통합전산망" xfId="25157" xr:uid="{00000000-0005-0000-0000-0000C4610000}"/>
    <cellStyle name="표준 12" xfId="78" xr:uid="{00000000-0005-0000-0000-0000C5610000}"/>
    <cellStyle name="표준 12 10" xfId="16127" xr:uid="{00000000-0005-0000-0000-0000C6610000}"/>
    <cellStyle name="표준 12 10 2" xfId="25159" xr:uid="{00000000-0005-0000-0000-0000C7610000}"/>
    <cellStyle name="표준 12 10 3" xfId="25158" xr:uid="{00000000-0005-0000-0000-0000C8610000}"/>
    <cellStyle name="표준 12 10_통합전산망" xfId="25160" xr:uid="{00000000-0005-0000-0000-0000C9610000}"/>
    <cellStyle name="표준 12 100" xfId="25161" xr:uid="{00000000-0005-0000-0000-0000CA610000}"/>
    <cellStyle name="표준 12 101" xfId="25162" xr:uid="{00000000-0005-0000-0000-0000CB610000}"/>
    <cellStyle name="표준 12 102" xfId="25163" xr:uid="{00000000-0005-0000-0000-0000CC610000}"/>
    <cellStyle name="표준 12 103" xfId="25164" xr:uid="{00000000-0005-0000-0000-0000CD610000}"/>
    <cellStyle name="표준 12 104" xfId="25165" xr:uid="{00000000-0005-0000-0000-0000CE610000}"/>
    <cellStyle name="표준 12 105" xfId="25166" xr:uid="{00000000-0005-0000-0000-0000CF610000}"/>
    <cellStyle name="표준 12 106" xfId="25167" xr:uid="{00000000-0005-0000-0000-0000D0610000}"/>
    <cellStyle name="표준 12 107" xfId="25168" xr:uid="{00000000-0005-0000-0000-0000D1610000}"/>
    <cellStyle name="표준 12 108" xfId="25169" xr:uid="{00000000-0005-0000-0000-0000D2610000}"/>
    <cellStyle name="표준 12 109" xfId="25170" xr:uid="{00000000-0005-0000-0000-0000D3610000}"/>
    <cellStyle name="표준 12 11" xfId="16128" xr:uid="{00000000-0005-0000-0000-0000D4610000}"/>
    <cellStyle name="표준 12 11 2" xfId="25172" xr:uid="{00000000-0005-0000-0000-0000D5610000}"/>
    <cellStyle name="표준 12 11 3" xfId="25171" xr:uid="{00000000-0005-0000-0000-0000D6610000}"/>
    <cellStyle name="표준 12 11_통합전산망" xfId="25173" xr:uid="{00000000-0005-0000-0000-0000D7610000}"/>
    <cellStyle name="표준 12 110" xfId="25174" xr:uid="{00000000-0005-0000-0000-0000D8610000}"/>
    <cellStyle name="표준 12 111" xfId="25175" xr:uid="{00000000-0005-0000-0000-0000D9610000}"/>
    <cellStyle name="표준 12 112" xfId="25176" xr:uid="{00000000-0005-0000-0000-0000DA610000}"/>
    <cellStyle name="표준 12 113" xfId="25177" xr:uid="{00000000-0005-0000-0000-0000DB610000}"/>
    <cellStyle name="표준 12 114" xfId="25178" xr:uid="{00000000-0005-0000-0000-0000DC610000}"/>
    <cellStyle name="표준 12 115" xfId="25179" xr:uid="{00000000-0005-0000-0000-0000DD610000}"/>
    <cellStyle name="표준 12 116" xfId="25180" xr:uid="{00000000-0005-0000-0000-0000DE610000}"/>
    <cellStyle name="표준 12 117" xfId="25181" xr:uid="{00000000-0005-0000-0000-0000DF610000}"/>
    <cellStyle name="표준 12 118" xfId="25182" xr:uid="{00000000-0005-0000-0000-0000E0610000}"/>
    <cellStyle name="표준 12 119" xfId="25183" xr:uid="{00000000-0005-0000-0000-0000E1610000}"/>
    <cellStyle name="표준 12 12" xfId="16129" xr:uid="{00000000-0005-0000-0000-0000E2610000}"/>
    <cellStyle name="표준 12 12 2" xfId="25185" xr:uid="{00000000-0005-0000-0000-0000E3610000}"/>
    <cellStyle name="표준 12 12 3" xfId="25184" xr:uid="{00000000-0005-0000-0000-0000E4610000}"/>
    <cellStyle name="표준 12 12_통합전산망" xfId="25186" xr:uid="{00000000-0005-0000-0000-0000E5610000}"/>
    <cellStyle name="표준 12 120" xfId="25187" xr:uid="{00000000-0005-0000-0000-0000E6610000}"/>
    <cellStyle name="표준 12 121" xfId="25188" xr:uid="{00000000-0005-0000-0000-0000E7610000}"/>
    <cellStyle name="표준 12 122" xfId="25189" xr:uid="{00000000-0005-0000-0000-0000E8610000}"/>
    <cellStyle name="표준 12 123" xfId="25190" xr:uid="{00000000-0005-0000-0000-0000E9610000}"/>
    <cellStyle name="표준 12 124" xfId="25191" xr:uid="{00000000-0005-0000-0000-0000EA610000}"/>
    <cellStyle name="표준 12 125" xfId="25192" xr:uid="{00000000-0005-0000-0000-0000EB610000}"/>
    <cellStyle name="표준 12 126" xfId="25193" xr:uid="{00000000-0005-0000-0000-0000EC610000}"/>
    <cellStyle name="표준 12 127" xfId="25194" xr:uid="{00000000-0005-0000-0000-0000ED610000}"/>
    <cellStyle name="표준 12 128" xfId="25195" xr:uid="{00000000-0005-0000-0000-0000EE610000}"/>
    <cellStyle name="표준 12 129" xfId="25196" xr:uid="{00000000-0005-0000-0000-0000EF610000}"/>
    <cellStyle name="표준 12 13" xfId="16130" xr:uid="{00000000-0005-0000-0000-0000F0610000}"/>
    <cellStyle name="표준 12 13 2" xfId="25198" xr:uid="{00000000-0005-0000-0000-0000F1610000}"/>
    <cellStyle name="표준 12 13 3" xfId="25197" xr:uid="{00000000-0005-0000-0000-0000F2610000}"/>
    <cellStyle name="표준 12 13_통합전산망" xfId="25199" xr:uid="{00000000-0005-0000-0000-0000F3610000}"/>
    <cellStyle name="표준 12 130" xfId="25200" xr:uid="{00000000-0005-0000-0000-0000F4610000}"/>
    <cellStyle name="표준 12 131" xfId="25201" xr:uid="{00000000-0005-0000-0000-0000F5610000}"/>
    <cellStyle name="표준 12 132" xfId="25202" xr:uid="{00000000-0005-0000-0000-0000F6610000}"/>
    <cellStyle name="표준 12 133" xfId="25203" xr:uid="{00000000-0005-0000-0000-0000F7610000}"/>
    <cellStyle name="표준 12 134" xfId="25204" xr:uid="{00000000-0005-0000-0000-0000F8610000}"/>
    <cellStyle name="표준 12 135" xfId="25205" xr:uid="{00000000-0005-0000-0000-0000F9610000}"/>
    <cellStyle name="표준 12 136" xfId="25206" xr:uid="{00000000-0005-0000-0000-0000FA610000}"/>
    <cellStyle name="표준 12 137" xfId="25207" xr:uid="{00000000-0005-0000-0000-0000FB610000}"/>
    <cellStyle name="표준 12 138" xfId="25208" xr:uid="{00000000-0005-0000-0000-0000FC610000}"/>
    <cellStyle name="표준 12 139" xfId="25209" xr:uid="{00000000-0005-0000-0000-0000FD610000}"/>
    <cellStyle name="표준 12 14" xfId="16131" xr:uid="{00000000-0005-0000-0000-0000FE610000}"/>
    <cellStyle name="표준 12 14 2" xfId="25211" xr:uid="{00000000-0005-0000-0000-0000FF610000}"/>
    <cellStyle name="표준 12 14 3" xfId="25210" xr:uid="{00000000-0005-0000-0000-000000620000}"/>
    <cellStyle name="표준 12 14_통합전산망" xfId="25212" xr:uid="{00000000-0005-0000-0000-000001620000}"/>
    <cellStyle name="표준 12 140" xfId="25213" xr:uid="{00000000-0005-0000-0000-000002620000}"/>
    <cellStyle name="표준 12 141" xfId="25214" xr:uid="{00000000-0005-0000-0000-000003620000}"/>
    <cellStyle name="표준 12 142" xfId="25215" xr:uid="{00000000-0005-0000-0000-000004620000}"/>
    <cellStyle name="표준 12 143" xfId="25216" xr:uid="{00000000-0005-0000-0000-000005620000}"/>
    <cellStyle name="표준 12 144" xfId="25217" xr:uid="{00000000-0005-0000-0000-000006620000}"/>
    <cellStyle name="표준 12 145" xfId="25218" xr:uid="{00000000-0005-0000-0000-000007620000}"/>
    <cellStyle name="표준 12 146" xfId="25219" xr:uid="{00000000-0005-0000-0000-000008620000}"/>
    <cellStyle name="표준 12 147" xfId="25220" xr:uid="{00000000-0005-0000-0000-000009620000}"/>
    <cellStyle name="표준 12 148" xfId="25221" xr:uid="{00000000-0005-0000-0000-00000A620000}"/>
    <cellStyle name="표준 12 149" xfId="25222" xr:uid="{00000000-0005-0000-0000-00000B620000}"/>
    <cellStyle name="표준 12 15" xfId="16132" xr:uid="{00000000-0005-0000-0000-00000C620000}"/>
    <cellStyle name="표준 12 15 2" xfId="25224" xr:uid="{00000000-0005-0000-0000-00000D620000}"/>
    <cellStyle name="표준 12 15 3" xfId="25223" xr:uid="{00000000-0005-0000-0000-00000E620000}"/>
    <cellStyle name="표준 12 15_통합전산망" xfId="25225" xr:uid="{00000000-0005-0000-0000-00000F620000}"/>
    <cellStyle name="표준 12 150" xfId="25226" xr:uid="{00000000-0005-0000-0000-000010620000}"/>
    <cellStyle name="표준 12 151" xfId="25227" xr:uid="{00000000-0005-0000-0000-000011620000}"/>
    <cellStyle name="표준 12 152" xfId="25228" xr:uid="{00000000-0005-0000-0000-000012620000}"/>
    <cellStyle name="표준 12 153" xfId="25229" xr:uid="{00000000-0005-0000-0000-000013620000}"/>
    <cellStyle name="표준 12 154" xfId="25230" xr:uid="{00000000-0005-0000-0000-000014620000}"/>
    <cellStyle name="표준 12 155" xfId="25231" xr:uid="{00000000-0005-0000-0000-000015620000}"/>
    <cellStyle name="표준 12 156" xfId="25232" xr:uid="{00000000-0005-0000-0000-000016620000}"/>
    <cellStyle name="표준 12 157" xfId="25233" xr:uid="{00000000-0005-0000-0000-000017620000}"/>
    <cellStyle name="표준 12 158" xfId="25234" xr:uid="{00000000-0005-0000-0000-000018620000}"/>
    <cellStyle name="표준 12 159" xfId="25235" xr:uid="{00000000-0005-0000-0000-000019620000}"/>
    <cellStyle name="표준 12 16" xfId="16133" xr:uid="{00000000-0005-0000-0000-00001A620000}"/>
    <cellStyle name="표준 12 16 2" xfId="25237" xr:uid="{00000000-0005-0000-0000-00001B620000}"/>
    <cellStyle name="표준 12 16 3" xfId="25236" xr:uid="{00000000-0005-0000-0000-00001C620000}"/>
    <cellStyle name="표준 12 16_통합전산망" xfId="25238" xr:uid="{00000000-0005-0000-0000-00001D620000}"/>
    <cellStyle name="표준 12 160" xfId="25239" xr:uid="{00000000-0005-0000-0000-00001E620000}"/>
    <cellStyle name="표준 12 161" xfId="25240" xr:uid="{00000000-0005-0000-0000-00001F620000}"/>
    <cellStyle name="표준 12 162" xfId="25241" xr:uid="{00000000-0005-0000-0000-000020620000}"/>
    <cellStyle name="표준 12 163" xfId="25242" xr:uid="{00000000-0005-0000-0000-000021620000}"/>
    <cellStyle name="표준 12 164" xfId="25243" xr:uid="{00000000-0005-0000-0000-000022620000}"/>
    <cellStyle name="표준 12 165" xfId="25244" xr:uid="{00000000-0005-0000-0000-000023620000}"/>
    <cellStyle name="표준 12 166" xfId="25245" xr:uid="{00000000-0005-0000-0000-000024620000}"/>
    <cellStyle name="표준 12 167" xfId="25246" xr:uid="{00000000-0005-0000-0000-000025620000}"/>
    <cellStyle name="표준 12 168" xfId="25247" xr:uid="{00000000-0005-0000-0000-000026620000}"/>
    <cellStyle name="표준 12 169" xfId="25248" xr:uid="{00000000-0005-0000-0000-000027620000}"/>
    <cellStyle name="표준 12 17" xfId="16134" xr:uid="{00000000-0005-0000-0000-000028620000}"/>
    <cellStyle name="표준 12 17 2" xfId="25250" xr:uid="{00000000-0005-0000-0000-000029620000}"/>
    <cellStyle name="표준 12 17 3" xfId="25249" xr:uid="{00000000-0005-0000-0000-00002A620000}"/>
    <cellStyle name="표준 12 17_통합전산망" xfId="25251" xr:uid="{00000000-0005-0000-0000-00002B620000}"/>
    <cellStyle name="표준 12 170" xfId="25252" xr:uid="{00000000-0005-0000-0000-00002C620000}"/>
    <cellStyle name="표준 12 171" xfId="25253" xr:uid="{00000000-0005-0000-0000-00002D620000}"/>
    <cellStyle name="표준 12 172" xfId="25254" xr:uid="{00000000-0005-0000-0000-00002E620000}"/>
    <cellStyle name="표준 12 173" xfId="25255" xr:uid="{00000000-0005-0000-0000-00002F620000}"/>
    <cellStyle name="표준 12 174" xfId="25256" xr:uid="{00000000-0005-0000-0000-000030620000}"/>
    <cellStyle name="표준 12 175" xfId="25257" xr:uid="{00000000-0005-0000-0000-000031620000}"/>
    <cellStyle name="표준 12 176" xfId="25258" xr:uid="{00000000-0005-0000-0000-000032620000}"/>
    <cellStyle name="표준 12 177" xfId="25259" xr:uid="{00000000-0005-0000-0000-000033620000}"/>
    <cellStyle name="표준 12 178" xfId="25260" xr:uid="{00000000-0005-0000-0000-000034620000}"/>
    <cellStyle name="표준 12 179" xfId="25261" xr:uid="{00000000-0005-0000-0000-000035620000}"/>
    <cellStyle name="표준 12 18" xfId="16135" xr:uid="{00000000-0005-0000-0000-000036620000}"/>
    <cellStyle name="표준 12 18 2" xfId="25263" xr:uid="{00000000-0005-0000-0000-000037620000}"/>
    <cellStyle name="표준 12 18 3" xfId="25262" xr:uid="{00000000-0005-0000-0000-000038620000}"/>
    <cellStyle name="표준 12 18_통합전산망" xfId="25264" xr:uid="{00000000-0005-0000-0000-000039620000}"/>
    <cellStyle name="표준 12 180" xfId="25265" xr:uid="{00000000-0005-0000-0000-00003A620000}"/>
    <cellStyle name="표준 12 181" xfId="25266" xr:uid="{00000000-0005-0000-0000-00003B620000}"/>
    <cellStyle name="표준 12 182" xfId="25267" xr:uid="{00000000-0005-0000-0000-00003C620000}"/>
    <cellStyle name="표준 12 183" xfId="25268" xr:uid="{00000000-0005-0000-0000-00003D620000}"/>
    <cellStyle name="표준 12 184" xfId="25269" xr:uid="{00000000-0005-0000-0000-00003E620000}"/>
    <cellStyle name="표준 12 185" xfId="19055" xr:uid="{00000000-0005-0000-0000-00003F620000}"/>
    <cellStyle name="표준 12 186" xfId="19911" xr:uid="{00000000-0005-0000-0000-000040620000}"/>
    <cellStyle name="표준 12 187" xfId="32813" xr:uid="{00000000-0005-0000-0000-000041620000}"/>
    <cellStyle name="표준 12 188" xfId="33016" xr:uid="{00000000-0005-0000-0000-000042620000}"/>
    <cellStyle name="표준 12 189" xfId="33261" xr:uid="{00000000-0005-0000-0000-000043620000}"/>
    <cellStyle name="표준 12 19" xfId="16136" xr:uid="{00000000-0005-0000-0000-000044620000}"/>
    <cellStyle name="표준 12 19 2" xfId="25271" xr:uid="{00000000-0005-0000-0000-000045620000}"/>
    <cellStyle name="표준 12 19 3" xfId="25270" xr:uid="{00000000-0005-0000-0000-000046620000}"/>
    <cellStyle name="표준 12 19_통합전산망" xfId="25272" xr:uid="{00000000-0005-0000-0000-000047620000}"/>
    <cellStyle name="표준 12 190" xfId="39019" xr:uid="{00000000-0005-0000-0000-000048620000}"/>
    <cellStyle name="표준 12 191" xfId="39354" xr:uid="{00000000-0005-0000-0000-000049620000}"/>
    <cellStyle name="표준 12 192" xfId="39918" xr:uid="{00000000-0005-0000-0000-00004C030000}"/>
    <cellStyle name="표준 12 193" xfId="39771" xr:uid="{00000000-0005-0000-0000-00004C030000}"/>
    <cellStyle name="표준 12 194" xfId="39677" xr:uid="{00000000-0005-0000-0000-00004C030000}"/>
    <cellStyle name="표준 12 195" xfId="40089" xr:uid="{00000000-0005-0000-0000-000051030000}"/>
    <cellStyle name="표준 12 196" xfId="39658" xr:uid="{00000000-0005-0000-0000-000051030000}"/>
    <cellStyle name="표준 12 197" xfId="39527" xr:uid="{00000000-0005-0000-0000-000051030000}"/>
    <cellStyle name="표준 12 198" xfId="40630" xr:uid="{00000000-0005-0000-0000-000051030000}"/>
    <cellStyle name="표준 12 199" xfId="39883" xr:uid="{00000000-0005-0000-0000-000000080000}"/>
    <cellStyle name="표준 12 2" xfId="79" xr:uid="{00000000-0005-0000-0000-00004A620000}"/>
    <cellStyle name="표준 12 2 2" xfId="1513" xr:uid="{00000000-0005-0000-0000-00004B620000}"/>
    <cellStyle name="표준 12 2 2 2" xfId="7778" xr:uid="{00000000-0005-0000-0000-00004C620000}"/>
    <cellStyle name="표준 12 2 2 2 2" xfId="24465" xr:uid="{00000000-0005-0000-0000-00004D620000}"/>
    <cellStyle name="표준 12 2 2 3" xfId="24464" xr:uid="{00000000-0005-0000-0000-00004E620000}"/>
    <cellStyle name="표준 12 2 3" xfId="5547" xr:uid="{00000000-0005-0000-0000-00004F620000}"/>
    <cellStyle name="표준 12 2 3 2" xfId="24466" xr:uid="{00000000-0005-0000-0000-000050620000}"/>
    <cellStyle name="표준 12 2 4" xfId="6868" xr:uid="{00000000-0005-0000-0000-000051620000}"/>
    <cellStyle name="표준 12 2 4 2" xfId="24463" xr:uid="{00000000-0005-0000-0000-000052620000}"/>
    <cellStyle name="표준 12 2 5" xfId="19054" xr:uid="{00000000-0005-0000-0000-000053620000}"/>
    <cellStyle name="표준 12 2_통합전산망" xfId="25273" xr:uid="{00000000-0005-0000-0000-000054620000}"/>
    <cellStyle name="표준 12 20" xfId="16137" xr:uid="{00000000-0005-0000-0000-000055620000}"/>
    <cellStyle name="표준 12 20 2" xfId="25275" xr:uid="{00000000-0005-0000-0000-000056620000}"/>
    <cellStyle name="표준 12 20 3" xfId="25274" xr:uid="{00000000-0005-0000-0000-000057620000}"/>
    <cellStyle name="표준 12 20_통합전산망" xfId="25276" xr:uid="{00000000-0005-0000-0000-000058620000}"/>
    <cellStyle name="표준 12 200" xfId="41587" xr:uid="{00000000-0005-0000-0000-000000080000}"/>
    <cellStyle name="표준 12 201" xfId="39815" xr:uid="{00000000-0005-0000-0000-000000080000}"/>
    <cellStyle name="표준 12 202" xfId="41681" xr:uid="{00000000-0005-0000-0000-00007E030000}"/>
    <cellStyle name="표준 12 203" xfId="41441" xr:uid="{00000000-0005-0000-0000-00007E030000}"/>
    <cellStyle name="표준 12 204" xfId="39613" xr:uid="{00000000-0005-0000-0000-00007E030000}"/>
    <cellStyle name="표준 12 205" xfId="41480" xr:uid="{00000000-0005-0000-0000-00007E030000}"/>
    <cellStyle name="표준 12 206" xfId="41101" xr:uid="{00000000-0005-0000-0000-0000761D0000}"/>
    <cellStyle name="표준 12 207" xfId="46615" xr:uid="{00000000-0005-0000-0000-0000761D0000}"/>
    <cellStyle name="표준 12 208" xfId="46894" xr:uid="{00000000-0005-0000-0000-00007E030000}"/>
    <cellStyle name="표준 12 209" xfId="46783" xr:uid="{00000000-0005-0000-0000-00007E030000}"/>
    <cellStyle name="표준 12 21" xfId="16138" xr:uid="{00000000-0005-0000-0000-000059620000}"/>
    <cellStyle name="표준 12 21 2" xfId="25278" xr:uid="{00000000-0005-0000-0000-00005A620000}"/>
    <cellStyle name="표준 12 21 3" xfId="25277" xr:uid="{00000000-0005-0000-0000-00005B620000}"/>
    <cellStyle name="표준 12 21_통합전산망" xfId="25279" xr:uid="{00000000-0005-0000-0000-00005C620000}"/>
    <cellStyle name="표준 12 210" xfId="46836" xr:uid="{00000000-0005-0000-0000-00007E030000}"/>
    <cellStyle name="표준 12 211" xfId="47271" xr:uid="{00000000-0005-0000-0000-00007E030000}"/>
    <cellStyle name="표준 12 22" xfId="16139" xr:uid="{00000000-0005-0000-0000-00005D620000}"/>
    <cellStyle name="표준 12 22 2" xfId="25281" xr:uid="{00000000-0005-0000-0000-00005E620000}"/>
    <cellStyle name="표준 12 22 3" xfId="25280" xr:uid="{00000000-0005-0000-0000-00005F620000}"/>
    <cellStyle name="표준 12 22_통합전산망" xfId="25282" xr:uid="{00000000-0005-0000-0000-000060620000}"/>
    <cellStyle name="표준 12 23" xfId="16140" xr:uid="{00000000-0005-0000-0000-000061620000}"/>
    <cellStyle name="표준 12 23 2" xfId="25284" xr:uid="{00000000-0005-0000-0000-000062620000}"/>
    <cellStyle name="표준 12 23 3" xfId="25283" xr:uid="{00000000-0005-0000-0000-000063620000}"/>
    <cellStyle name="표준 12 23_통합전산망" xfId="25285" xr:uid="{00000000-0005-0000-0000-000064620000}"/>
    <cellStyle name="표준 12 24" xfId="16141" xr:uid="{00000000-0005-0000-0000-000065620000}"/>
    <cellStyle name="표준 12 24 2" xfId="25287" xr:uid="{00000000-0005-0000-0000-000066620000}"/>
    <cellStyle name="표준 12 24 3" xfId="25286" xr:uid="{00000000-0005-0000-0000-000067620000}"/>
    <cellStyle name="표준 12 24_통합전산망" xfId="25288" xr:uid="{00000000-0005-0000-0000-000068620000}"/>
    <cellStyle name="표준 12 25" xfId="16142" xr:uid="{00000000-0005-0000-0000-000069620000}"/>
    <cellStyle name="표준 12 25 2" xfId="25290" xr:uid="{00000000-0005-0000-0000-00006A620000}"/>
    <cellStyle name="표준 12 25 3" xfId="25289" xr:uid="{00000000-0005-0000-0000-00006B620000}"/>
    <cellStyle name="표준 12 25_통합전산망" xfId="25291" xr:uid="{00000000-0005-0000-0000-00006C620000}"/>
    <cellStyle name="표준 12 26" xfId="16143" xr:uid="{00000000-0005-0000-0000-00006D620000}"/>
    <cellStyle name="표준 12 26 2" xfId="25293" xr:uid="{00000000-0005-0000-0000-00006E620000}"/>
    <cellStyle name="표준 12 26 3" xfId="25292" xr:uid="{00000000-0005-0000-0000-00006F620000}"/>
    <cellStyle name="표준 12 26_통합전산망" xfId="25294" xr:uid="{00000000-0005-0000-0000-000070620000}"/>
    <cellStyle name="표준 12 27" xfId="16144" xr:uid="{00000000-0005-0000-0000-000071620000}"/>
    <cellStyle name="표준 12 27 2" xfId="25296" xr:uid="{00000000-0005-0000-0000-000072620000}"/>
    <cellStyle name="표준 12 27 3" xfId="25295" xr:uid="{00000000-0005-0000-0000-000073620000}"/>
    <cellStyle name="표준 12 27_통합전산망" xfId="25297" xr:uid="{00000000-0005-0000-0000-000074620000}"/>
    <cellStyle name="표준 12 28" xfId="16145" xr:uid="{00000000-0005-0000-0000-000075620000}"/>
    <cellStyle name="표준 12 28 2" xfId="25299" xr:uid="{00000000-0005-0000-0000-000076620000}"/>
    <cellStyle name="표준 12 28 3" xfId="25298" xr:uid="{00000000-0005-0000-0000-000077620000}"/>
    <cellStyle name="표준 12 28_통합전산망" xfId="25300" xr:uid="{00000000-0005-0000-0000-000078620000}"/>
    <cellStyle name="표준 12 29" xfId="16146" xr:uid="{00000000-0005-0000-0000-000079620000}"/>
    <cellStyle name="표준 12 29 2" xfId="25302" xr:uid="{00000000-0005-0000-0000-00007A620000}"/>
    <cellStyle name="표준 12 29 3" xfId="25301" xr:uid="{00000000-0005-0000-0000-00007B620000}"/>
    <cellStyle name="표준 12 29_통합전산망" xfId="25303" xr:uid="{00000000-0005-0000-0000-00007C620000}"/>
    <cellStyle name="표준 12 3" xfId="85" xr:uid="{00000000-0005-0000-0000-00007D620000}"/>
    <cellStyle name="표준 12 3 2" xfId="4678" xr:uid="{00000000-0005-0000-0000-00007E620000}"/>
    <cellStyle name="표준 12 3 2 2" xfId="25304" xr:uid="{00000000-0005-0000-0000-00007F620000}"/>
    <cellStyle name="표준 12 3 3" xfId="4773" xr:uid="{00000000-0005-0000-0000-000080620000}"/>
    <cellStyle name="표준 12 3 3 2" xfId="5405" xr:uid="{00000000-0005-0000-0000-000081620000}"/>
    <cellStyle name="표준 12 3 4" xfId="4829" xr:uid="{00000000-0005-0000-0000-000082620000}"/>
    <cellStyle name="표준 12 3 5" xfId="16147" xr:uid="{00000000-0005-0000-0000-000083620000}"/>
    <cellStyle name="표준 12 3 6" xfId="24467" xr:uid="{00000000-0005-0000-0000-000084620000}"/>
    <cellStyle name="표준 12 3_통합전산망" xfId="25305" xr:uid="{00000000-0005-0000-0000-000085620000}"/>
    <cellStyle name="표준 12 30" xfId="16148" xr:uid="{00000000-0005-0000-0000-000086620000}"/>
    <cellStyle name="표준 12 30 2" xfId="25307" xr:uid="{00000000-0005-0000-0000-000087620000}"/>
    <cellStyle name="표준 12 30 3" xfId="25306" xr:uid="{00000000-0005-0000-0000-000088620000}"/>
    <cellStyle name="표준 12 30_통합전산망" xfId="25308" xr:uid="{00000000-0005-0000-0000-000089620000}"/>
    <cellStyle name="표준 12 31" xfId="16149" xr:uid="{00000000-0005-0000-0000-00008A620000}"/>
    <cellStyle name="표준 12 31 2" xfId="25310" xr:uid="{00000000-0005-0000-0000-00008B620000}"/>
    <cellStyle name="표준 12 31 3" xfId="25309" xr:uid="{00000000-0005-0000-0000-00008C620000}"/>
    <cellStyle name="표준 12 31_통합전산망" xfId="25311" xr:uid="{00000000-0005-0000-0000-00008D620000}"/>
    <cellStyle name="표준 12 32" xfId="16150" xr:uid="{00000000-0005-0000-0000-00008E620000}"/>
    <cellStyle name="표준 12 32 2" xfId="25313" xr:uid="{00000000-0005-0000-0000-00008F620000}"/>
    <cellStyle name="표준 12 32 3" xfId="25312" xr:uid="{00000000-0005-0000-0000-000090620000}"/>
    <cellStyle name="표준 12 32_통합전산망" xfId="25314" xr:uid="{00000000-0005-0000-0000-000091620000}"/>
    <cellStyle name="표준 12 33" xfId="16151" xr:uid="{00000000-0005-0000-0000-000092620000}"/>
    <cellStyle name="표준 12 33 2" xfId="25316" xr:uid="{00000000-0005-0000-0000-000093620000}"/>
    <cellStyle name="표준 12 33 3" xfId="25315" xr:uid="{00000000-0005-0000-0000-000094620000}"/>
    <cellStyle name="표준 12 33_통합전산망" xfId="25317" xr:uid="{00000000-0005-0000-0000-000095620000}"/>
    <cellStyle name="표준 12 34" xfId="16152" xr:uid="{00000000-0005-0000-0000-000096620000}"/>
    <cellStyle name="표준 12 34 2" xfId="25319" xr:uid="{00000000-0005-0000-0000-000097620000}"/>
    <cellStyle name="표준 12 34 3" xfId="25318" xr:uid="{00000000-0005-0000-0000-000098620000}"/>
    <cellStyle name="표준 12 34_통합전산망" xfId="25320" xr:uid="{00000000-0005-0000-0000-000099620000}"/>
    <cellStyle name="표준 12 35" xfId="16153" xr:uid="{00000000-0005-0000-0000-00009A620000}"/>
    <cellStyle name="표준 12 35 2" xfId="25322" xr:uid="{00000000-0005-0000-0000-00009B620000}"/>
    <cellStyle name="표준 12 35 3" xfId="25321" xr:uid="{00000000-0005-0000-0000-00009C620000}"/>
    <cellStyle name="표준 12 35_통합전산망" xfId="25323" xr:uid="{00000000-0005-0000-0000-00009D620000}"/>
    <cellStyle name="표준 12 36" xfId="16154" xr:uid="{00000000-0005-0000-0000-00009E620000}"/>
    <cellStyle name="표준 12 36 2" xfId="25325" xr:uid="{00000000-0005-0000-0000-00009F620000}"/>
    <cellStyle name="표준 12 36 3" xfId="25324" xr:uid="{00000000-0005-0000-0000-0000A0620000}"/>
    <cellStyle name="표준 12 36_통합전산망" xfId="25326" xr:uid="{00000000-0005-0000-0000-0000A1620000}"/>
    <cellStyle name="표준 12 37" xfId="16155" xr:uid="{00000000-0005-0000-0000-0000A2620000}"/>
    <cellStyle name="표준 12 37 2" xfId="25328" xr:uid="{00000000-0005-0000-0000-0000A3620000}"/>
    <cellStyle name="표준 12 37 3" xfId="25327" xr:uid="{00000000-0005-0000-0000-0000A4620000}"/>
    <cellStyle name="표준 12 37_통합전산망" xfId="25329" xr:uid="{00000000-0005-0000-0000-0000A5620000}"/>
    <cellStyle name="표준 12 38" xfId="16156" xr:uid="{00000000-0005-0000-0000-0000A6620000}"/>
    <cellStyle name="표준 12 38 2" xfId="25331" xr:uid="{00000000-0005-0000-0000-0000A7620000}"/>
    <cellStyle name="표준 12 38 3" xfId="25330" xr:uid="{00000000-0005-0000-0000-0000A8620000}"/>
    <cellStyle name="표준 12 38_통합전산망" xfId="25332" xr:uid="{00000000-0005-0000-0000-0000A9620000}"/>
    <cellStyle name="표준 12 39" xfId="16157" xr:uid="{00000000-0005-0000-0000-0000AA620000}"/>
    <cellStyle name="표준 12 39 2" xfId="25334" xr:uid="{00000000-0005-0000-0000-0000AB620000}"/>
    <cellStyle name="표준 12 39 3" xfId="25333" xr:uid="{00000000-0005-0000-0000-0000AC620000}"/>
    <cellStyle name="표준 12 39_통합전산망" xfId="25335" xr:uid="{00000000-0005-0000-0000-0000AD620000}"/>
    <cellStyle name="표준 12 4" xfId="3757" xr:uid="{00000000-0005-0000-0000-0000AE620000}"/>
    <cellStyle name="표준 12 4 2" xfId="16158" xr:uid="{00000000-0005-0000-0000-0000AF620000}"/>
    <cellStyle name="표준 12 4 3" xfId="24462" xr:uid="{00000000-0005-0000-0000-0000B0620000}"/>
    <cellStyle name="표준 12 4_통합전산망" xfId="25336" xr:uid="{00000000-0005-0000-0000-0000B1620000}"/>
    <cellStyle name="표준 12 40" xfId="16159" xr:uid="{00000000-0005-0000-0000-0000B2620000}"/>
    <cellStyle name="표준 12 40 2" xfId="25338" xr:uid="{00000000-0005-0000-0000-0000B3620000}"/>
    <cellStyle name="표준 12 40 3" xfId="25337" xr:uid="{00000000-0005-0000-0000-0000B4620000}"/>
    <cellStyle name="표준 12 40_통합전산망" xfId="25339" xr:uid="{00000000-0005-0000-0000-0000B5620000}"/>
    <cellStyle name="표준 12 41" xfId="16160" xr:uid="{00000000-0005-0000-0000-0000B6620000}"/>
    <cellStyle name="표준 12 41 2" xfId="25341" xr:uid="{00000000-0005-0000-0000-0000B7620000}"/>
    <cellStyle name="표준 12 41 3" xfId="25340" xr:uid="{00000000-0005-0000-0000-0000B8620000}"/>
    <cellStyle name="표준 12 41_통합전산망" xfId="25342" xr:uid="{00000000-0005-0000-0000-0000B9620000}"/>
    <cellStyle name="표준 12 42" xfId="16161" xr:uid="{00000000-0005-0000-0000-0000BA620000}"/>
    <cellStyle name="표준 12 42 2" xfId="25344" xr:uid="{00000000-0005-0000-0000-0000BB620000}"/>
    <cellStyle name="표준 12 42 3" xfId="25343" xr:uid="{00000000-0005-0000-0000-0000BC620000}"/>
    <cellStyle name="표준 12 42_통합전산망" xfId="25345" xr:uid="{00000000-0005-0000-0000-0000BD620000}"/>
    <cellStyle name="표준 12 43" xfId="16162" xr:uid="{00000000-0005-0000-0000-0000BE620000}"/>
    <cellStyle name="표준 12 43 2" xfId="25347" xr:uid="{00000000-0005-0000-0000-0000BF620000}"/>
    <cellStyle name="표준 12 43 3" xfId="25346" xr:uid="{00000000-0005-0000-0000-0000C0620000}"/>
    <cellStyle name="표준 12 43_통합전산망" xfId="25348" xr:uid="{00000000-0005-0000-0000-0000C1620000}"/>
    <cellStyle name="표준 12 44" xfId="16163" xr:uid="{00000000-0005-0000-0000-0000C2620000}"/>
    <cellStyle name="표준 12 44 2" xfId="25350" xr:uid="{00000000-0005-0000-0000-0000C3620000}"/>
    <cellStyle name="표준 12 44 3" xfId="25349" xr:uid="{00000000-0005-0000-0000-0000C4620000}"/>
    <cellStyle name="표준 12 44_통합전산망" xfId="25351" xr:uid="{00000000-0005-0000-0000-0000C5620000}"/>
    <cellStyle name="표준 12 45" xfId="16164" xr:uid="{00000000-0005-0000-0000-0000C6620000}"/>
    <cellStyle name="표준 12 45 2" xfId="25353" xr:uid="{00000000-0005-0000-0000-0000C7620000}"/>
    <cellStyle name="표준 12 45 3" xfId="25352" xr:uid="{00000000-0005-0000-0000-0000C8620000}"/>
    <cellStyle name="표준 12 45_통합전산망" xfId="25354" xr:uid="{00000000-0005-0000-0000-0000C9620000}"/>
    <cellStyle name="표준 12 46" xfId="25355" xr:uid="{00000000-0005-0000-0000-0000CA620000}"/>
    <cellStyle name="표준 12 47" xfId="25356" xr:uid="{00000000-0005-0000-0000-0000CB620000}"/>
    <cellStyle name="표준 12 48" xfId="25357" xr:uid="{00000000-0005-0000-0000-0000CC620000}"/>
    <cellStyle name="표준 12 49" xfId="25358" xr:uid="{00000000-0005-0000-0000-0000CD620000}"/>
    <cellStyle name="표준 12 5" xfId="4828" xr:uid="{00000000-0005-0000-0000-0000CE620000}"/>
    <cellStyle name="표준 12 5 2" xfId="16165" xr:uid="{00000000-0005-0000-0000-0000CF620000}"/>
    <cellStyle name="표준 12 5 3" xfId="25359" xr:uid="{00000000-0005-0000-0000-0000D0620000}"/>
    <cellStyle name="표준 12 5_통합전산망" xfId="25360" xr:uid="{00000000-0005-0000-0000-0000D1620000}"/>
    <cellStyle name="표준 12 50" xfId="25361" xr:uid="{00000000-0005-0000-0000-0000D2620000}"/>
    <cellStyle name="표준 12 51" xfId="25362" xr:uid="{00000000-0005-0000-0000-0000D3620000}"/>
    <cellStyle name="표준 12 52" xfId="25363" xr:uid="{00000000-0005-0000-0000-0000D4620000}"/>
    <cellStyle name="표준 12 53" xfId="25364" xr:uid="{00000000-0005-0000-0000-0000D5620000}"/>
    <cellStyle name="표준 12 54" xfId="25365" xr:uid="{00000000-0005-0000-0000-0000D6620000}"/>
    <cellStyle name="표준 12 55" xfId="25366" xr:uid="{00000000-0005-0000-0000-0000D7620000}"/>
    <cellStyle name="표준 12 56" xfId="25367" xr:uid="{00000000-0005-0000-0000-0000D8620000}"/>
    <cellStyle name="표준 12 57" xfId="25368" xr:uid="{00000000-0005-0000-0000-0000D9620000}"/>
    <cellStyle name="표준 12 58" xfId="25369" xr:uid="{00000000-0005-0000-0000-0000DA620000}"/>
    <cellStyle name="표준 12 59" xfId="25370" xr:uid="{00000000-0005-0000-0000-0000DB620000}"/>
    <cellStyle name="표준 12 6" xfId="5413" xr:uid="{00000000-0005-0000-0000-0000DC620000}"/>
    <cellStyle name="표준 12 6 2" xfId="16166" xr:uid="{00000000-0005-0000-0000-0000DD620000}"/>
    <cellStyle name="표준 12 6 3" xfId="25371" xr:uid="{00000000-0005-0000-0000-0000DE620000}"/>
    <cellStyle name="표준 12 6_통합전산망" xfId="25372" xr:uid="{00000000-0005-0000-0000-0000DF620000}"/>
    <cellStyle name="표준 12 60" xfId="25373" xr:uid="{00000000-0005-0000-0000-0000E0620000}"/>
    <cellStyle name="표준 12 61" xfId="25374" xr:uid="{00000000-0005-0000-0000-0000E1620000}"/>
    <cellStyle name="표준 12 62" xfId="25375" xr:uid="{00000000-0005-0000-0000-0000E2620000}"/>
    <cellStyle name="표준 12 63" xfId="25376" xr:uid="{00000000-0005-0000-0000-0000E3620000}"/>
    <cellStyle name="표준 12 64" xfId="25377" xr:uid="{00000000-0005-0000-0000-0000E4620000}"/>
    <cellStyle name="표준 12 65" xfId="25378" xr:uid="{00000000-0005-0000-0000-0000E5620000}"/>
    <cellStyle name="표준 12 66" xfId="25379" xr:uid="{00000000-0005-0000-0000-0000E6620000}"/>
    <cellStyle name="표준 12 67" xfId="25380" xr:uid="{00000000-0005-0000-0000-0000E7620000}"/>
    <cellStyle name="표준 12 68" xfId="25381" xr:uid="{00000000-0005-0000-0000-0000E8620000}"/>
    <cellStyle name="표준 12 69" xfId="25382" xr:uid="{00000000-0005-0000-0000-0000E9620000}"/>
    <cellStyle name="표준 12 7" xfId="5519" xr:uid="{00000000-0005-0000-0000-0000EA620000}"/>
    <cellStyle name="표준 12 7 2" xfId="16167" xr:uid="{00000000-0005-0000-0000-0000EB620000}"/>
    <cellStyle name="표준 12 7 3" xfId="25383" xr:uid="{00000000-0005-0000-0000-0000EC620000}"/>
    <cellStyle name="표준 12 7_통합전산망" xfId="25384" xr:uid="{00000000-0005-0000-0000-0000ED620000}"/>
    <cellStyle name="표준 12 70" xfId="25385" xr:uid="{00000000-0005-0000-0000-0000EE620000}"/>
    <cellStyle name="표준 12 71" xfId="25386" xr:uid="{00000000-0005-0000-0000-0000EF620000}"/>
    <cellStyle name="표준 12 72" xfId="25387" xr:uid="{00000000-0005-0000-0000-0000F0620000}"/>
    <cellStyle name="표준 12 73" xfId="25388" xr:uid="{00000000-0005-0000-0000-0000F1620000}"/>
    <cellStyle name="표준 12 74" xfId="25389" xr:uid="{00000000-0005-0000-0000-0000F2620000}"/>
    <cellStyle name="표준 12 75" xfId="25390" xr:uid="{00000000-0005-0000-0000-0000F3620000}"/>
    <cellStyle name="표준 12 76" xfId="25391" xr:uid="{00000000-0005-0000-0000-0000F4620000}"/>
    <cellStyle name="표준 12 77" xfId="25392" xr:uid="{00000000-0005-0000-0000-0000F5620000}"/>
    <cellStyle name="표준 12 78" xfId="25393" xr:uid="{00000000-0005-0000-0000-0000F6620000}"/>
    <cellStyle name="표준 12 79" xfId="25394" xr:uid="{00000000-0005-0000-0000-0000F7620000}"/>
    <cellStyle name="표준 12 8" xfId="6409" xr:uid="{00000000-0005-0000-0000-0000F8620000}"/>
    <cellStyle name="표준 12 8 2" xfId="16168" xr:uid="{00000000-0005-0000-0000-0000F9620000}"/>
    <cellStyle name="표준 12 8 3" xfId="25395" xr:uid="{00000000-0005-0000-0000-0000FA620000}"/>
    <cellStyle name="표준 12 8_통합전산망" xfId="25396" xr:uid="{00000000-0005-0000-0000-0000FB620000}"/>
    <cellStyle name="표준 12 80" xfId="25397" xr:uid="{00000000-0005-0000-0000-0000FC620000}"/>
    <cellStyle name="표준 12 81" xfId="25398" xr:uid="{00000000-0005-0000-0000-0000FD620000}"/>
    <cellStyle name="표준 12 82" xfId="25399" xr:uid="{00000000-0005-0000-0000-0000FE620000}"/>
    <cellStyle name="표준 12 83" xfId="25400" xr:uid="{00000000-0005-0000-0000-0000FF620000}"/>
    <cellStyle name="표준 12 84" xfId="25401" xr:uid="{00000000-0005-0000-0000-000000630000}"/>
    <cellStyle name="표준 12 85" xfId="25402" xr:uid="{00000000-0005-0000-0000-000001630000}"/>
    <cellStyle name="표준 12 86" xfId="25403" xr:uid="{00000000-0005-0000-0000-000002630000}"/>
    <cellStyle name="표준 12 87" xfId="25404" xr:uid="{00000000-0005-0000-0000-000003630000}"/>
    <cellStyle name="표준 12 88" xfId="25405" xr:uid="{00000000-0005-0000-0000-000004630000}"/>
    <cellStyle name="표준 12 89" xfId="25406" xr:uid="{00000000-0005-0000-0000-000005630000}"/>
    <cellStyle name="표준 12 9" xfId="8511" xr:uid="{00000000-0005-0000-0000-000006630000}"/>
    <cellStyle name="표준 12 9 2" xfId="16169" xr:uid="{00000000-0005-0000-0000-000007630000}"/>
    <cellStyle name="표준 12 9 3" xfId="25407" xr:uid="{00000000-0005-0000-0000-000008630000}"/>
    <cellStyle name="표준 12 9_통합전산망" xfId="25408" xr:uid="{00000000-0005-0000-0000-000009630000}"/>
    <cellStyle name="표준 12 90" xfId="25409" xr:uid="{00000000-0005-0000-0000-00000A630000}"/>
    <cellStyle name="표준 12 91" xfId="25410" xr:uid="{00000000-0005-0000-0000-00000B630000}"/>
    <cellStyle name="표준 12 92" xfId="25411" xr:uid="{00000000-0005-0000-0000-00000C630000}"/>
    <cellStyle name="표준 12 93" xfId="25412" xr:uid="{00000000-0005-0000-0000-00000D630000}"/>
    <cellStyle name="표준 12 94" xfId="25413" xr:uid="{00000000-0005-0000-0000-00000E630000}"/>
    <cellStyle name="표준 12 95" xfId="25414" xr:uid="{00000000-0005-0000-0000-00000F630000}"/>
    <cellStyle name="표준 12 96" xfId="25415" xr:uid="{00000000-0005-0000-0000-000010630000}"/>
    <cellStyle name="표준 12 97" xfId="25416" xr:uid="{00000000-0005-0000-0000-000011630000}"/>
    <cellStyle name="표준 12 98" xfId="25417" xr:uid="{00000000-0005-0000-0000-000012630000}"/>
    <cellStyle name="표준 12 99" xfId="25418" xr:uid="{00000000-0005-0000-0000-000013630000}"/>
    <cellStyle name="표준 12_Sheet2" xfId="25419" xr:uid="{00000000-0005-0000-0000-000014630000}"/>
    <cellStyle name="표준 120" xfId="956" xr:uid="{00000000-0005-0000-0000-000015630000}"/>
    <cellStyle name="표준 120 2" xfId="1083" xr:uid="{00000000-0005-0000-0000-000016630000}"/>
    <cellStyle name="표준 120 2 2" xfId="1084" xr:uid="{00000000-0005-0000-0000-000017630000}"/>
    <cellStyle name="표준 120 2 2 2" xfId="1514" xr:uid="{00000000-0005-0000-0000-000018630000}"/>
    <cellStyle name="표준 120 2 3" xfId="1515" xr:uid="{00000000-0005-0000-0000-000019630000}"/>
    <cellStyle name="표준 120 2 4" xfId="25421" xr:uid="{00000000-0005-0000-0000-00001A630000}"/>
    <cellStyle name="표준 120 3" xfId="1085" xr:uid="{00000000-0005-0000-0000-00001B630000}"/>
    <cellStyle name="표준 120 3 2" xfId="1516" xr:uid="{00000000-0005-0000-0000-00001C630000}"/>
    <cellStyle name="표준 120 4" xfId="1517" xr:uid="{00000000-0005-0000-0000-00001D630000}"/>
    <cellStyle name="표준 120 4 2" xfId="1518" xr:uid="{00000000-0005-0000-0000-00001E630000}"/>
    <cellStyle name="표준 120 5" xfId="1519" xr:uid="{00000000-0005-0000-0000-00001F630000}"/>
    <cellStyle name="표준 120 6" xfId="1082" xr:uid="{00000000-0005-0000-0000-000020630000}"/>
    <cellStyle name="표준 120 7" xfId="3758" xr:uid="{00000000-0005-0000-0000-000021630000}"/>
    <cellStyle name="표준 120 8" xfId="16170" xr:uid="{00000000-0005-0000-0000-000022630000}"/>
    <cellStyle name="표준 120 9" xfId="25420" xr:uid="{00000000-0005-0000-0000-000023630000}"/>
    <cellStyle name="표준 120_통합전산망" xfId="25422" xr:uid="{00000000-0005-0000-0000-000024630000}"/>
    <cellStyle name="표준 121" xfId="957" xr:uid="{00000000-0005-0000-0000-000025630000}"/>
    <cellStyle name="표준 121 2" xfId="1087" xr:uid="{00000000-0005-0000-0000-000026630000}"/>
    <cellStyle name="표준 121 2 2" xfId="1088" xr:uid="{00000000-0005-0000-0000-000027630000}"/>
    <cellStyle name="표준 121 2 2 2" xfId="1520" xr:uid="{00000000-0005-0000-0000-000028630000}"/>
    <cellStyle name="표준 121 2 3" xfId="1521" xr:uid="{00000000-0005-0000-0000-000029630000}"/>
    <cellStyle name="표준 121 2 4" xfId="25424" xr:uid="{00000000-0005-0000-0000-00002A630000}"/>
    <cellStyle name="표준 121 3" xfId="1089" xr:uid="{00000000-0005-0000-0000-00002B630000}"/>
    <cellStyle name="표준 121 3 2" xfId="1522" xr:uid="{00000000-0005-0000-0000-00002C630000}"/>
    <cellStyle name="표준 121 4" xfId="1523" xr:uid="{00000000-0005-0000-0000-00002D630000}"/>
    <cellStyle name="표준 121 4 2" xfId="1524" xr:uid="{00000000-0005-0000-0000-00002E630000}"/>
    <cellStyle name="표준 121 5" xfId="1525" xr:uid="{00000000-0005-0000-0000-00002F630000}"/>
    <cellStyle name="표준 121 6" xfId="1086" xr:uid="{00000000-0005-0000-0000-000030630000}"/>
    <cellStyle name="표준 121 7" xfId="3759" xr:uid="{00000000-0005-0000-0000-000031630000}"/>
    <cellStyle name="표준 121 8" xfId="16171" xr:uid="{00000000-0005-0000-0000-000032630000}"/>
    <cellStyle name="표준 121 9" xfId="25423" xr:uid="{00000000-0005-0000-0000-000033630000}"/>
    <cellStyle name="표준 121_통합전산망" xfId="25425" xr:uid="{00000000-0005-0000-0000-000034630000}"/>
    <cellStyle name="표준 122" xfId="958" xr:uid="{00000000-0005-0000-0000-000035630000}"/>
    <cellStyle name="표준 122 2" xfId="1091" xr:uid="{00000000-0005-0000-0000-000036630000}"/>
    <cellStyle name="표준 122 2 2" xfId="1092" xr:uid="{00000000-0005-0000-0000-000037630000}"/>
    <cellStyle name="표준 122 2 2 2" xfId="1526" xr:uid="{00000000-0005-0000-0000-000038630000}"/>
    <cellStyle name="표준 122 2 3" xfId="1527" xr:uid="{00000000-0005-0000-0000-000039630000}"/>
    <cellStyle name="표준 122 2 4" xfId="25427" xr:uid="{00000000-0005-0000-0000-00003A630000}"/>
    <cellStyle name="표준 122 3" xfId="1093" xr:uid="{00000000-0005-0000-0000-00003B630000}"/>
    <cellStyle name="표준 122 3 2" xfId="1528" xr:uid="{00000000-0005-0000-0000-00003C630000}"/>
    <cellStyle name="표준 122 4" xfId="1529" xr:uid="{00000000-0005-0000-0000-00003D630000}"/>
    <cellStyle name="표준 122 4 2" xfId="1530" xr:uid="{00000000-0005-0000-0000-00003E630000}"/>
    <cellStyle name="표준 122 5" xfId="1531" xr:uid="{00000000-0005-0000-0000-00003F630000}"/>
    <cellStyle name="표준 122 6" xfId="1090" xr:uid="{00000000-0005-0000-0000-000040630000}"/>
    <cellStyle name="표준 122 7" xfId="3760" xr:uid="{00000000-0005-0000-0000-000041630000}"/>
    <cellStyle name="표준 122 8" xfId="16172" xr:uid="{00000000-0005-0000-0000-000042630000}"/>
    <cellStyle name="표준 122 9" xfId="25426" xr:uid="{00000000-0005-0000-0000-000043630000}"/>
    <cellStyle name="표준 122_통합전산망" xfId="25428" xr:uid="{00000000-0005-0000-0000-000044630000}"/>
    <cellStyle name="표준 123" xfId="959" xr:uid="{00000000-0005-0000-0000-000045630000}"/>
    <cellStyle name="표준 123 2" xfId="1095" xr:uid="{00000000-0005-0000-0000-000046630000}"/>
    <cellStyle name="표준 123 2 2" xfId="1096" xr:uid="{00000000-0005-0000-0000-000047630000}"/>
    <cellStyle name="표준 123 2 2 2" xfId="1532" xr:uid="{00000000-0005-0000-0000-000048630000}"/>
    <cellStyle name="표준 123 2 3" xfId="1533" xr:uid="{00000000-0005-0000-0000-000049630000}"/>
    <cellStyle name="표준 123 3" xfId="1097" xr:uid="{00000000-0005-0000-0000-00004A630000}"/>
    <cellStyle name="표준 123 3 2" xfId="1534" xr:uid="{00000000-0005-0000-0000-00004B630000}"/>
    <cellStyle name="표준 123 4" xfId="1535" xr:uid="{00000000-0005-0000-0000-00004C630000}"/>
    <cellStyle name="표준 123 4 2" xfId="1536" xr:uid="{00000000-0005-0000-0000-00004D630000}"/>
    <cellStyle name="표준 123 5" xfId="1537" xr:uid="{00000000-0005-0000-0000-00004E630000}"/>
    <cellStyle name="표준 123 6" xfId="1094" xr:uid="{00000000-0005-0000-0000-00004F630000}"/>
    <cellStyle name="표준 123 7" xfId="3761" xr:uid="{00000000-0005-0000-0000-000050630000}"/>
    <cellStyle name="표준 123 8" xfId="25429" xr:uid="{00000000-0005-0000-0000-000051630000}"/>
    <cellStyle name="표준 124" xfId="960" xr:uid="{00000000-0005-0000-0000-000052630000}"/>
    <cellStyle name="표준 124 2" xfId="1099" xr:uid="{00000000-0005-0000-0000-000053630000}"/>
    <cellStyle name="표준 124 2 2" xfId="1100" xr:uid="{00000000-0005-0000-0000-000054630000}"/>
    <cellStyle name="표준 124 2 2 2" xfId="1538" xr:uid="{00000000-0005-0000-0000-000055630000}"/>
    <cellStyle name="표준 124 2 3" xfId="1539" xr:uid="{00000000-0005-0000-0000-000056630000}"/>
    <cellStyle name="표준 124 3" xfId="1101" xr:uid="{00000000-0005-0000-0000-000057630000}"/>
    <cellStyle name="표준 124 3 2" xfId="1540" xr:uid="{00000000-0005-0000-0000-000058630000}"/>
    <cellStyle name="표준 124 4" xfId="1541" xr:uid="{00000000-0005-0000-0000-000059630000}"/>
    <cellStyle name="표준 124 4 2" xfId="1542" xr:uid="{00000000-0005-0000-0000-00005A630000}"/>
    <cellStyle name="표준 124 5" xfId="1543" xr:uid="{00000000-0005-0000-0000-00005B630000}"/>
    <cellStyle name="표준 124 6" xfId="1098" xr:uid="{00000000-0005-0000-0000-00005C630000}"/>
    <cellStyle name="표준 124 7" xfId="3762" xr:uid="{00000000-0005-0000-0000-00005D630000}"/>
    <cellStyle name="표준 124 8" xfId="25430" xr:uid="{00000000-0005-0000-0000-00005E630000}"/>
    <cellStyle name="표준 125" xfId="1102" xr:uid="{00000000-0005-0000-0000-00005F630000}"/>
    <cellStyle name="표준 125 2" xfId="1103" xr:uid="{00000000-0005-0000-0000-000060630000}"/>
    <cellStyle name="표준 125 2 2" xfId="1104" xr:uid="{00000000-0005-0000-0000-000061630000}"/>
    <cellStyle name="표준 125 2 2 2" xfId="1544" xr:uid="{00000000-0005-0000-0000-000062630000}"/>
    <cellStyle name="표준 125 2 3" xfId="1545" xr:uid="{00000000-0005-0000-0000-000063630000}"/>
    <cellStyle name="표준 125 3" xfId="5428" xr:uid="{00000000-0005-0000-0000-000064630000}"/>
    <cellStyle name="표준 125 4" xfId="25431" xr:uid="{00000000-0005-0000-0000-000065630000}"/>
    <cellStyle name="표준 126" xfId="1105" xr:uid="{00000000-0005-0000-0000-000066630000}"/>
    <cellStyle name="표준 126 2" xfId="1106" xr:uid="{00000000-0005-0000-0000-000067630000}"/>
    <cellStyle name="표준 126 2 2" xfId="1546" xr:uid="{00000000-0005-0000-0000-000068630000}"/>
    <cellStyle name="표준 126 3" xfId="1547" xr:uid="{00000000-0005-0000-0000-000069630000}"/>
    <cellStyle name="표준 126 4" xfId="25432" xr:uid="{00000000-0005-0000-0000-00006A630000}"/>
    <cellStyle name="표준 127" xfId="1107" xr:uid="{00000000-0005-0000-0000-00006B630000}"/>
    <cellStyle name="표준 127 2" xfId="1108" xr:uid="{00000000-0005-0000-0000-00006C630000}"/>
    <cellStyle name="표준 127 2 2" xfId="1548" xr:uid="{00000000-0005-0000-0000-00006D630000}"/>
    <cellStyle name="표준 127 3" xfId="1549" xr:uid="{00000000-0005-0000-0000-00006E630000}"/>
    <cellStyle name="표준 127 4" xfId="25433" xr:uid="{00000000-0005-0000-0000-00006F630000}"/>
    <cellStyle name="표준 128" xfId="1109" xr:uid="{00000000-0005-0000-0000-000070630000}"/>
    <cellStyle name="표준 128 2" xfId="1110" xr:uid="{00000000-0005-0000-0000-000071630000}"/>
    <cellStyle name="표준 128 2 2" xfId="1550" xr:uid="{00000000-0005-0000-0000-000072630000}"/>
    <cellStyle name="표준 128 3" xfId="1551" xr:uid="{00000000-0005-0000-0000-000073630000}"/>
    <cellStyle name="표준 128 4" xfId="25434" xr:uid="{00000000-0005-0000-0000-000074630000}"/>
    <cellStyle name="표준 129" xfId="1111" xr:uid="{00000000-0005-0000-0000-000075630000}"/>
    <cellStyle name="표준 129 2" xfId="1112" xr:uid="{00000000-0005-0000-0000-000076630000}"/>
    <cellStyle name="표준 129 2 2" xfId="1552" xr:uid="{00000000-0005-0000-0000-000077630000}"/>
    <cellStyle name="표준 129 3" xfId="1553" xr:uid="{00000000-0005-0000-0000-000078630000}"/>
    <cellStyle name="표준 129 4" xfId="25435" xr:uid="{00000000-0005-0000-0000-000079630000}"/>
    <cellStyle name="표준 13" xfId="68" xr:uid="{00000000-0005-0000-0000-00007A630000}"/>
    <cellStyle name="표준 13 10" xfId="16173" xr:uid="{00000000-0005-0000-0000-00007B630000}"/>
    <cellStyle name="표준 13 10 2" xfId="25437" xr:uid="{00000000-0005-0000-0000-00007C630000}"/>
    <cellStyle name="표준 13 10 3" xfId="25436" xr:uid="{00000000-0005-0000-0000-00007D630000}"/>
    <cellStyle name="표준 13 10_통합전산망" xfId="25438" xr:uid="{00000000-0005-0000-0000-00007E630000}"/>
    <cellStyle name="표준 13 100" xfId="25439" xr:uid="{00000000-0005-0000-0000-00007F630000}"/>
    <cellStyle name="표준 13 101" xfId="25440" xr:uid="{00000000-0005-0000-0000-000080630000}"/>
    <cellStyle name="표준 13 102" xfId="25441" xr:uid="{00000000-0005-0000-0000-000081630000}"/>
    <cellStyle name="표준 13 103" xfId="25442" xr:uid="{00000000-0005-0000-0000-000082630000}"/>
    <cellStyle name="표준 13 104" xfId="25443" xr:uid="{00000000-0005-0000-0000-000083630000}"/>
    <cellStyle name="표준 13 105" xfId="25444" xr:uid="{00000000-0005-0000-0000-000084630000}"/>
    <cellStyle name="표준 13 106" xfId="25445" xr:uid="{00000000-0005-0000-0000-000085630000}"/>
    <cellStyle name="표준 13 107" xfId="25446" xr:uid="{00000000-0005-0000-0000-000086630000}"/>
    <cellStyle name="표준 13 108" xfId="25447" xr:uid="{00000000-0005-0000-0000-000087630000}"/>
    <cellStyle name="표준 13 109" xfId="25448" xr:uid="{00000000-0005-0000-0000-000088630000}"/>
    <cellStyle name="표준 13 11" xfId="16174" xr:uid="{00000000-0005-0000-0000-000089630000}"/>
    <cellStyle name="표준 13 11 2" xfId="25450" xr:uid="{00000000-0005-0000-0000-00008A630000}"/>
    <cellStyle name="표준 13 11 3" xfId="25449" xr:uid="{00000000-0005-0000-0000-00008B630000}"/>
    <cellStyle name="표준 13 11_통합전산망" xfId="25451" xr:uid="{00000000-0005-0000-0000-00008C630000}"/>
    <cellStyle name="표준 13 110" xfId="25452" xr:uid="{00000000-0005-0000-0000-00008D630000}"/>
    <cellStyle name="표준 13 111" xfId="25453" xr:uid="{00000000-0005-0000-0000-00008E630000}"/>
    <cellStyle name="표준 13 112" xfId="25454" xr:uid="{00000000-0005-0000-0000-00008F630000}"/>
    <cellStyle name="표준 13 113" xfId="25455" xr:uid="{00000000-0005-0000-0000-000090630000}"/>
    <cellStyle name="표준 13 114" xfId="25456" xr:uid="{00000000-0005-0000-0000-000091630000}"/>
    <cellStyle name="표준 13 115" xfId="25457" xr:uid="{00000000-0005-0000-0000-000092630000}"/>
    <cellStyle name="표준 13 116" xfId="25458" xr:uid="{00000000-0005-0000-0000-000093630000}"/>
    <cellStyle name="표준 13 117" xfId="25459" xr:uid="{00000000-0005-0000-0000-000094630000}"/>
    <cellStyle name="표준 13 118" xfId="25460" xr:uid="{00000000-0005-0000-0000-000095630000}"/>
    <cellStyle name="표준 13 119" xfId="25461" xr:uid="{00000000-0005-0000-0000-000096630000}"/>
    <cellStyle name="표준 13 12" xfId="16175" xr:uid="{00000000-0005-0000-0000-000097630000}"/>
    <cellStyle name="표준 13 12 2" xfId="25463" xr:uid="{00000000-0005-0000-0000-000098630000}"/>
    <cellStyle name="표준 13 12 3" xfId="25462" xr:uid="{00000000-0005-0000-0000-000099630000}"/>
    <cellStyle name="표준 13 12_통합전산망" xfId="25464" xr:uid="{00000000-0005-0000-0000-00009A630000}"/>
    <cellStyle name="표준 13 120" xfId="25465" xr:uid="{00000000-0005-0000-0000-00009B630000}"/>
    <cellStyle name="표준 13 121" xfId="25466" xr:uid="{00000000-0005-0000-0000-00009C630000}"/>
    <cellStyle name="표준 13 122" xfId="25467" xr:uid="{00000000-0005-0000-0000-00009D630000}"/>
    <cellStyle name="표준 13 123" xfId="25468" xr:uid="{00000000-0005-0000-0000-00009E630000}"/>
    <cellStyle name="표준 13 124" xfId="25469" xr:uid="{00000000-0005-0000-0000-00009F630000}"/>
    <cellStyle name="표준 13 125" xfId="25470" xr:uid="{00000000-0005-0000-0000-0000A0630000}"/>
    <cellStyle name="표준 13 126" xfId="25471" xr:uid="{00000000-0005-0000-0000-0000A1630000}"/>
    <cellStyle name="표준 13 127" xfId="25472" xr:uid="{00000000-0005-0000-0000-0000A2630000}"/>
    <cellStyle name="표준 13 128" xfId="25473" xr:uid="{00000000-0005-0000-0000-0000A3630000}"/>
    <cellStyle name="표준 13 129" xfId="25474" xr:uid="{00000000-0005-0000-0000-0000A4630000}"/>
    <cellStyle name="표준 13 13" xfId="16176" xr:uid="{00000000-0005-0000-0000-0000A5630000}"/>
    <cellStyle name="표준 13 13 2" xfId="25476" xr:uid="{00000000-0005-0000-0000-0000A6630000}"/>
    <cellStyle name="표준 13 13 3" xfId="25475" xr:uid="{00000000-0005-0000-0000-0000A7630000}"/>
    <cellStyle name="표준 13 13_통합전산망" xfId="25477" xr:uid="{00000000-0005-0000-0000-0000A8630000}"/>
    <cellStyle name="표준 13 130" xfId="25478" xr:uid="{00000000-0005-0000-0000-0000A9630000}"/>
    <cellStyle name="표준 13 131" xfId="25479" xr:uid="{00000000-0005-0000-0000-0000AA630000}"/>
    <cellStyle name="표준 13 132" xfId="25480" xr:uid="{00000000-0005-0000-0000-0000AB630000}"/>
    <cellStyle name="표준 13 133" xfId="25481" xr:uid="{00000000-0005-0000-0000-0000AC630000}"/>
    <cellStyle name="표준 13 134" xfId="25482" xr:uid="{00000000-0005-0000-0000-0000AD630000}"/>
    <cellStyle name="표준 13 135" xfId="25483" xr:uid="{00000000-0005-0000-0000-0000AE630000}"/>
    <cellStyle name="표준 13 136" xfId="25484" xr:uid="{00000000-0005-0000-0000-0000AF630000}"/>
    <cellStyle name="표준 13 137" xfId="25485" xr:uid="{00000000-0005-0000-0000-0000B0630000}"/>
    <cellStyle name="표준 13 138" xfId="25486" xr:uid="{00000000-0005-0000-0000-0000B1630000}"/>
    <cellStyle name="표준 13 139" xfId="25487" xr:uid="{00000000-0005-0000-0000-0000B2630000}"/>
    <cellStyle name="표준 13 14" xfId="16177" xr:uid="{00000000-0005-0000-0000-0000B3630000}"/>
    <cellStyle name="표준 13 14 2" xfId="25489" xr:uid="{00000000-0005-0000-0000-0000B4630000}"/>
    <cellStyle name="표준 13 14 3" xfId="25488" xr:uid="{00000000-0005-0000-0000-0000B5630000}"/>
    <cellStyle name="표준 13 14_통합전산망" xfId="25490" xr:uid="{00000000-0005-0000-0000-0000B6630000}"/>
    <cellStyle name="표준 13 140" xfId="25491" xr:uid="{00000000-0005-0000-0000-0000B7630000}"/>
    <cellStyle name="표준 13 141" xfId="25492" xr:uid="{00000000-0005-0000-0000-0000B8630000}"/>
    <cellStyle name="표준 13 142" xfId="25493" xr:uid="{00000000-0005-0000-0000-0000B9630000}"/>
    <cellStyle name="표준 13 143" xfId="25494" xr:uid="{00000000-0005-0000-0000-0000BA630000}"/>
    <cellStyle name="표준 13 144" xfId="25495" xr:uid="{00000000-0005-0000-0000-0000BB630000}"/>
    <cellStyle name="표준 13 145" xfId="25496" xr:uid="{00000000-0005-0000-0000-0000BC630000}"/>
    <cellStyle name="표준 13 146" xfId="25497" xr:uid="{00000000-0005-0000-0000-0000BD630000}"/>
    <cellStyle name="표준 13 147" xfId="25498" xr:uid="{00000000-0005-0000-0000-0000BE630000}"/>
    <cellStyle name="표준 13 148" xfId="25499" xr:uid="{00000000-0005-0000-0000-0000BF630000}"/>
    <cellStyle name="표준 13 149" xfId="25500" xr:uid="{00000000-0005-0000-0000-0000C0630000}"/>
    <cellStyle name="표준 13 15" xfId="16178" xr:uid="{00000000-0005-0000-0000-0000C1630000}"/>
    <cellStyle name="표준 13 15 2" xfId="25502" xr:uid="{00000000-0005-0000-0000-0000C2630000}"/>
    <cellStyle name="표준 13 15 3" xfId="25501" xr:uid="{00000000-0005-0000-0000-0000C3630000}"/>
    <cellStyle name="표준 13 15_통합전산망" xfId="25503" xr:uid="{00000000-0005-0000-0000-0000C4630000}"/>
    <cellStyle name="표준 13 150" xfId="25504" xr:uid="{00000000-0005-0000-0000-0000C5630000}"/>
    <cellStyle name="표준 13 151" xfId="25505" xr:uid="{00000000-0005-0000-0000-0000C6630000}"/>
    <cellStyle name="표준 13 152" xfId="25506" xr:uid="{00000000-0005-0000-0000-0000C7630000}"/>
    <cellStyle name="표준 13 153" xfId="25507" xr:uid="{00000000-0005-0000-0000-0000C8630000}"/>
    <cellStyle name="표준 13 154" xfId="25508" xr:uid="{00000000-0005-0000-0000-0000C9630000}"/>
    <cellStyle name="표준 13 155" xfId="25509" xr:uid="{00000000-0005-0000-0000-0000CA630000}"/>
    <cellStyle name="표준 13 156" xfId="25510" xr:uid="{00000000-0005-0000-0000-0000CB630000}"/>
    <cellStyle name="표준 13 157" xfId="25511" xr:uid="{00000000-0005-0000-0000-0000CC630000}"/>
    <cellStyle name="표준 13 158" xfId="25512" xr:uid="{00000000-0005-0000-0000-0000CD630000}"/>
    <cellStyle name="표준 13 159" xfId="25513" xr:uid="{00000000-0005-0000-0000-0000CE630000}"/>
    <cellStyle name="표준 13 16" xfId="16179" xr:uid="{00000000-0005-0000-0000-0000CF630000}"/>
    <cellStyle name="표준 13 16 2" xfId="25515" xr:uid="{00000000-0005-0000-0000-0000D0630000}"/>
    <cellStyle name="표준 13 16 3" xfId="25514" xr:uid="{00000000-0005-0000-0000-0000D1630000}"/>
    <cellStyle name="표준 13 16_통합전산망" xfId="25516" xr:uid="{00000000-0005-0000-0000-0000D2630000}"/>
    <cellStyle name="표준 13 160" xfId="25517" xr:uid="{00000000-0005-0000-0000-0000D3630000}"/>
    <cellStyle name="표준 13 161" xfId="25518" xr:uid="{00000000-0005-0000-0000-0000D4630000}"/>
    <cellStyle name="표준 13 162" xfId="25519" xr:uid="{00000000-0005-0000-0000-0000D5630000}"/>
    <cellStyle name="표준 13 163" xfId="25520" xr:uid="{00000000-0005-0000-0000-0000D6630000}"/>
    <cellStyle name="표준 13 164" xfId="25521" xr:uid="{00000000-0005-0000-0000-0000D7630000}"/>
    <cellStyle name="표준 13 165" xfId="25522" xr:uid="{00000000-0005-0000-0000-0000D8630000}"/>
    <cellStyle name="표준 13 166" xfId="25523" xr:uid="{00000000-0005-0000-0000-0000D9630000}"/>
    <cellStyle name="표준 13 167" xfId="25524" xr:uid="{00000000-0005-0000-0000-0000DA630000}"/>
    <cellStyle name="표준 13 168" xfId="25525" xr:uid="{00000000-0005-0000-0000-0000DB630000}"/>
    <cellStyle name="표준 13 169" xfId="25526" xr:uid="{00000000-0005-0000-0000-0000DC630000}"/>
    <cellStyle name="표준 13 17" xfId="16180" xr:uid="{00000000-0005-0000-0000-0000DD630000}"/>
    <cellStyle name="표준 13 17 2" xfId="25528" xr:uid="{00000000-0005-0000-0000-0000DE630000}"/>
    <cellStyle name="표준 13 17 3" xfId="25527" xr:uid="{00000000-0005-0000-0000-0000DF630000}"/>
    <cellStyle name="표준 13 17_통합전산망" xfId="25529" xr:uid="{00000000-0005-0000-0000-0000E0630000}"/>
    <cellStyle name="표준 13 170" xfId="25530" xr:uid="{00000000-0005-0000-0000-0000E1630000}"/>
    <cellStyle name="표준 13 171" xfId="25531" xr:uid="{00000000-0005-0000-0000-0000E2630000}"/>
    <cellStyle name="표준 13 172" xfId="25532" xr:uid="{00000000-0005-0000-0000-0000E3630000}"/>
    <cellStyle name="표준 13 173" xfId="25533" xr:uid="{00000000-0005-0000-0000-0000E4630000}"/>
    <cellStyle name="표준 13 174" xfId="25534" xr:uid="{00000000-0005-0000-0000-0000E5630000}"/>
    <cellStyle name="표준 13 175" xfId="25535" xr:uid="{00000000-0005-0000-0000-0000E6630000}"/>
    <cellStyle name="표준 13 176" xfId="25536" xr:uid="{00000000-0005-0000-0000-0000E7630000}"/>
    <cellStyle name="표준 13 177" xfId="25537" xr:uid="{00000000-0005-0000-0000-0000E8630000}"/>
    <cellStyle name="표준 13 178" xfId="25538" xr:uid="{00000000-0005-0000-0000-0000E9630000}"/>
    <cellStyle name="표준 13 179" xfId="25539" xr:uid="{00000000-0005-0000-0000-0000EA630000}"/>
    <cellStyle name="표준 13 18" xfId="16181" xr:uid="{00000000-0005-0000-0000-0000EB630000}"/>
    <cellStyle name="표준 13 18 2" xfId="25541" xr:uid="{00000000-0005-0000-0000-0000EC630000}"/>
    <cellStyle name="표준 13 18 3" xfId="25540" xr:uid="{00000000-0005-0000-0000-0000ED630000}"/>
    <cellStyle name="표준 13 18_통합전산망" xfId="25542" xr:uid="{00000000-0005-0000-0000-0000EE630000}"/>
    <cellStyle name="표준 13 180" xfId="25543" xr:uid="{00000000-0005-0000-0000-0000EF630000}"/>
    <cellStyle name="표준 13 181" xfId="25544" xr:uid="{00000000-0005-0000-0000-0000F0630000}"/>
    <cellStyle name="표준 13 182" xfId="25545" xr:uid="{00000000-0005-0000-0000-0000F1630000}"/>
    <cellStyle name="표준 13 183" xfId="25546" xr:uid="{00000000-0005-0000-0000-0000F2630000}"/>
    <cellStyle name="표준 13 184" xfId="25547" xr:uid="{00000000-0005-0000-0000-0000F3630000}"/>
    <cellStyle name="표준 13 185" xfId="25548" xr:uid="{00000000-0005-0000-0000-0000F4630000}"/>
    <cellStyle name="표준 13 186" xfId="18303" xr:uid="{00000000-0005-0000-0000-0000F5630000}"/>
    <cellStyle name="표준 13 187" xfId="20128" xr:uid="{00000000-0005-0000-0000-0000F6630000}"/>
    <cellStyle name="표준 13 188" xfId="32814" xr:uid="{00000000-0005-0000-0000-0000F7630000}"/>
    <cellStyle name="표준 13 189" xfId="33017" xr:uid="{00000000-0005-0000-0000-0000F8630000}"/>
    <cellStyle name="표준 13 19" xfId="16182" xr:uid="{00000000-0005-0000-0000-0000F9630000}"/>
    <cellStyle name="표준 13 19 2" xfId="25550" xr:uid="{00000000-0005-0000-0000-0000FA630000}"/>
    <cellStyle name="표준 13 19 3" xfId="25549" xr:uid="{00000000-0005-0000-0000-0000FB630000}"/>
    <cellStyle name="표준 13 19_통합전산망" xfId="25551" xr:uid="{00000000-0005-0000-0000-0000FC630000}"/>
    <cellStyle name="표준 13 190" xfId="33262" xr:uid="{00000000-0005-0000-0000-0000FD630000}"/>
    <cellStyle name="표준 13 191" xfId="39018" xr:uid="{00000000-0005-0000-0000-0000FE630000}"/>
    <cellStyle name="표준 13 192" xfId="39355" xr:uid="{00000000-0005-0000-0000-0000FF630000}"/>
    <cellStyle name="표준 13 193" xfId="39919" xr:uid="{00000000-0005-0000-0000-00004D030000}"/>
    <cellStyle name="표준 13 194" xfId="39770" xr:uid="{00000000-0005-0000-0000-00004D030000}"/>
    <cellStyle name="표준 13 195" xfId="39676" xr:uid="{00000000-0005-0000-0000-00004D030000}"/>
    <cellStyle name="표준 13 196" xfId="39766" xr:uid="{00000000-0005-0000-0000-000052030000}"/>
    <cellStyle name="표준 13 197" xfId="39671" xr:uid="{00000000-0005-0000-0000-000052030000}"/>
    <cellStyle name="표준 13 198" xfId="39765" xr:uid="{00000000-0005-0000-0000-000052030000}"/>
    <cellStyle name="표준 13 199" xfId="40631" xr:uid="{00000000-0005-0000-0000-000052030000}"/>
    <cellStyle name="표준 13 2" xfId="1554" xr:uid="{00000000-0005-0000-0000-000000640000}"/>
    <cellStyle name="표준 13 2 2" xfId="4772" xr:uid="{00000000-0005-0000-0000-000001640000}"/>
    <cellStyle name="표준 13 2 2 2" xfId="4812" xr:uid="{00000000-0005-0000-0000-000002640000}"/>
    <cellStyle name="표준 13 2 2 2 2" xfId="25552" xr:uid="{00000000-0005-0000-0000-000003640000}"/>
    <cellStyle name="표준 13 2 2 3" xfId="16183" xr:uid="{00000000-0005-0000-0000-000004640000}"/>
    <cellStyle name="표준 13 2 2 3 2" xfId="25553" xr:uid="{00000000-0005-0000-0000-000005640000}"/>
    <cellStyle name="표준 13 2 2 4" xfId="24468" xr:uid="{00000000-0005-0000-0000-000006640000}"/>
    <cellStyle name="표준 13 2 3" xfId="7779" xr:uid="{00000000-0005-0000-0000-000007640000}"/>
    <cellStyle name="표준 13 2 3 2" xfId="25554" xr:uid="{00000000-0005-0000-0000-000008640000}"/>
    <cellStyle name="표준 13 2 4" xfId="25555" xr:uid="{00000000-0005-0000-0000-000009640000}"/>
    <cellStyle name="표준 13 2_통합전산망" xfId="25556" xr:uid="{00000000-0005-0000-0000-00000A640000}"/>
    <cellStyle name="표준 13 20" xfId="16184" xr:uid="{00000000-0005-0000-0000-00000B640000}"/>
    <cellStyle name="표준 13 20 2" xfId="25558" xr:uid="{00000000-0005-0000-0000-00000C640000}"/>
    <cellStyle name="표준 13 20 3" xfId="25557" xr:uid="{00000000-0005-0000-0000-00000D640000}"/>
    <cellStyle name="표준 13 20_통합전산망" xfId="25559" xr:uid="{00000000-0005-0000-0000-00000E640000}"/>
    <cellStyle name="표준 13 200" xfId="39767" xr:uid="{00000000-0005-0000-0000-000033080000}"/>
    <cellStyle name="표준 13 201" xfId="41586" xr:uid="{00000000-0005-0000-0000-000033080000}"/>
    <cellStyle name="표준 13 202" xfId="40746" xr:uid="{00000000-0005-0000-0000-000033080000}"/>
    <cellStyle name="표준 13 203" xfId="41680" xr:uid="{00000000-0005-0000-0000-00007F030000}"/>
    <cellStyle name="표준 13 204" xfId="41442" xr:uid="{00000000-0005-0000-0000-00007F030000}"/>
    <cellStyle name="표준 13 205" xfId="40892" xr:uid="{00000000-0005-0000-0000-00007F030000}"/>
    <cellStyle name="표준 13 206" xfId="41138" xr:uid="{00000000-0005-0000-0000-00007F030000}"/>
    <cellStyle name="표준 13 207" xfId="41841" xr:uid="{00000000-0005-0000-0000-00009B1E0000}"/>
    <cellStyle name="표준 13 208" xfId="46614" xr:uid="{00000000-0005-0000-0000-00009B1E0000}"/>
    <cellStyle name="표준 13 209" xfId="46895" xr:uid="{00000000-0005-0000-0000-00007F030000}"/>
    <cellStyle name="표준 13 21" xfId="16185" xr:uid="{00000000-0005-0000-0000-00000F640000}"/>
    <cellStyle name="표준 13 21 2" xfId="25561" xr:uid="{00000000-0005-0000-0000-000010640000}"/>
    <cellStyle name="표준 13 21 3" xfId="25560" xr:uid="{00000000-0005-0000-0000-000011640000}"/>
    <cellStyle name="표준 13 21_통합전산망" xfId="25562" xr:uid="{00000000-0005-0000-0000-000012640000}"/>
    <cellStyle name="표준 13 210" xfId="46782" xr:uid="{00000000-0005-0000-0000-00007F030000}"/>
    <cellStyle name="표준 13 211" xfId="47173" xr:uid="{00000000-0005-0000-0000-00007F030000}"/>
    <cellStyle name="표준 13 212" xfId="47272" xr:uid="{00000000-0005-0000-0000-00007F030000}"/>
    <cellStyle name="표준 13 22" xfId="16186" xr:uid="{00000000-0005-0000-0000-000013640000}"/>
    <cellStyle name="표준 13 22 2" xfId="25564" xr:uid="{00000000-0005-0000-0000-000014640000}"/>
    <cellStyle name="표준 13 22 3" xfId="25563" xr:uid="{00000000-0005-0000-0000-000015640000}"/>
    <cellStyle name="표준 13 22_통합전산망" xfId="25565" xr:uid="{00000000-0005-0000-0000-000016640000}"/>
    <cellStyle name="표준 13 23" xfId="16187" xr:uid="{00000000-0005-0000-0000-000017640000}"/>
    <cellStyle name="표준 13 23 2" xfId="25567" xr:uid="{00000000-0005-0000-0000-000018640000}"/>
    <cellStyle name="표준 13 23 3" xfId="25566" xr:uid="{00000000-0005-0000-0000-000019640000}"/>
    <cellStyle name="표준 13 23_통합전산망" xfId="25568" xr:uid="{00000000-0005-0000-0000-00001A640000}"/>
    <cellStyle name="표준 13 24" xfId="16188" xr:uid="{00000000-0005-0000-0000-00001B640000}"/>
    <cellStyle name="표준 13 24 2" xfId="25570" xr:uid="{00000000-0005-0000-0000-00001C640000}"/>
    <cellStyle name="표준 13 24 3" xfId="25569" xr:uid="{00000000-0005-0000-0000-00001D640000}"/>
    <cellStyle name="표준 13 24_통합전산망" xfId="25571" xr:uid="{00000000-0005-0000-0000-00001E640000}"/>
    <cellStyle name="표준 13 25" xfId="16189" xr:uid="{00000000-0005-0000-0000-00001F640000}"/>
    <cellStyle name="표준 13 25 2" xfId="25573" xr:uid="{00000000-0005-0000-0000-000020640000}"/>
    <cellStyle name="표준 13 25 3" xfId="25572" xr:uid="{00000000-0005-0000-0000-000021640000}"/>
    <cellStyle name="표준 13 25_통합전산망" xfId="25574" xr:uid="{00000000-0005-0000-0000-000022640000}"/>
    <cellStyle name="표준 13 26" xfId="16190" xr:uid="{00000000-0005-0000-0000-000023640000}"/>
    <cellStyle name="표준 13 26 2" xfId="25576" xr:uid="{00000000-0005-0000-0000-000024640000}"/>
    <cellStyle name="표준 13 26 3" xfId="25575" xr:uid="{00000000-0005-0000-0000-000025640000}"/>
    <cellStyle name="표준 13 26_통합전산망" xfId="25577" xr:uid="{00000000-0005-0000-0000-000026640000}"/>
    <cellStyle name="표준 13 27" xfId="16191" xr:uid="{00000000-0005-0000-0000-000027640000}"/>
    <cellStyle name="표준 13 27 2" xfId="25579" xr:uid="{00000000-0005-0000-0000-000028640000}"/>
    <cellStyle name="표준 13 27 3" xfId="25578" xr:uid="{00000000-0005-0000-0000-000029640000}"/>
    <cellStyle name="표준 13 27_통합전산망" xfId="25580" xr:uid="{00000000-0005-0000-0000-00002A640000}"/>
    <cellStyle name="표준 13 28" xfId="16192" xr:uid="{00000000-0005-0000-0000-00002B640000}"/>
    <cellStyle name="표준 13 28 2" xfId="25582" xr:uid="{00000000-0005-0000-0000-00002C640000}"/>
    <cellStyle name="표준 13 28 3" xfId="25581" xr:uid="{00000000-0005-0000-0000-00002D640000}"/>
    <cellStyle name="표준 13 28_통합전산망" xfId="25583" xr:uid="{00000000-0005-0000-0000-00002E640000}"/>
    <cellStyle name="표준 13 29" xfId="16193" xr:uid="{00000000-0005-0000-0000-00002F640000}"/>
    <cellStyle name="표준 13 29 2" xfId="25585" xr:uid="{00000000-0005-0000-0000-000030640000}"/>
    <cellStyle name="표준 13 29 3" xfId="25584" xr:uid="{00000000-0005-0000-0000-000031640000}"/>
    <cellStyle name="표준 13 29_통합전산망" xfId="25586" xr:uid="{00000000-0005-0000-0000-000032640000}"/>
    <cellStyle name="표준 13 3" xfId="6410" xr:uid="{00000000-0005-0000-0000-000033640000}"/>
    <cellStyle name="표준 13 3 2" xfId="16194" xr:uid="{00000000-0005-0000-0000-000034640000}"/>
    <cellStyle name="표준 13 3 3" xfId="25588" xr:uid="{00000000-0005-0000-0000-000035640000}"/>
    <cellStyle name="표준 13 3 4" xfId="25589" xr:uid="{00000000-0005-0000-0000-000036640000}"/>
    <cellStyle name="표준 13 3 5" xfId="25587" xr:uid="{00000000-0005-0000-0000-000037640000}"/>
    <cellStyle name="표준 13 3_통합전산망" xfId="25590" xr:uid="{00000000-0005-0000-0000-000038640000}"/>
    <cellStyle name="표준 13 30" xfId="16195" xr:uid="{00000000-0005-0000-0000-000039640000}"/>
    <cellStyle name="표준 13 30 2" xfId="25592" xr:uid="{00000000-0005-0000-0000-00003A640000}"/>
    <cellStyle name="표준 13 30 3" xfId="25591" xr:uid="{00000000-0005-0000-0000-00003B640000}"/>
    <cellStyle name="표준 13 30_통합전산망" xfId="25593" xr:uid="{00000000-0005-0000-0000-00003C640000}"/>
    <cellStyle name="표준 13 31" xfId="16196" xr:uid="{00000000-0005-0000-0000-00003D640000}"/>
    <cellStyle name="표준 13 31 2" xfId="25595" xr:uid="{00000000-0005-0000-0000-00003E640000}"/>
    <cellStyle name="표준 13 31 3" xfId="25594" xr:uid="{00000000-0005-0000-0000-00003F640000}"/>
    <cellStyle name="표준 13 31_통합전산망" xfId="25596" xr:uid="{00000000-0005-0000-0000-000040640000}"/>
    <cellStyle name="표준 13 32" xfId="16197" xr:uid="{00000000-0005-0000-0000-000041640000}"/>
    <cellStyle name="표준 13 32 2" xfId="25598" xr:uid="{00000000-0005-0000-0000-000042640000}"/>
    <cellStyle name="표준 13 32 3" xfId="25597" xr:uid="{00000000-0005-0000-0000-000043640000}"/>
    <cellStyle name="표준 13 32_통합전산망" xfId="25599" xr:uid="{00000000-0005-0000-0000-000044640000}"/>
    <cellStyle name="표준 13 33" xfId="16198" xr:uid="{00000000-0005-0000-0000-000045640000}"/>
    <cellStyle name="표준 13 33 2" xfId="25601" xr:uid="{00000000-0005-0000-0000-000046640000}"/>
    <cellStyle name="표준 13 33 3" xfId="25600" xr:uid="{00000000-0005-0000-0000-000047640000}"/>
    <cellStyle name="표준 13 33_통합전산망" xfId="25602" xr:uid="{00000000-0005-0000-0000-000048640000}"/>
    <cellStyle name="표준 13 34" xfId="16199" xr:uid="{00000000-0005-0000-0000-000049640000}"/>
    <cellStyle name="표준 13 34 2" xfId="25604" xr:uid="{00000000-0005-0000-0000-00004A640000}"/>
    <cellStyle name="표준 13 34 3" xfId="25603" xr:uid="{00000000-0005-0000-0000-00004B640000}"/>
    <cellStyle name="표준 13 34_통합전산망" xfId="25605" xr:uid="{00000000-0005-0000-0000-00004C640000}"/>
    <cellStyle name="표준 13 35" xfId="16200" xr:uid="{00000000-0005-0000-0000-00004D640000}"/>
    <cellStyle name="표준 13 35 2" xfId="25607" xr:uid="{00000000-0005-0000-0000-00004E640000}"/>
    <cellStyle name="표준 13 35 3" xfId="25606" xr:uid="{00000000-0005-0000-0000-00004F640000}"/>
    <cellStyle name="표준 13 35_통합전산망" xfId="25608" xr:uid="{00000000-0005-0000-0000-000050640000}"/>
    <cellStyle name="표준 13 36" xfId="16201" xr:uid="{00000000-0005-0000-0000-000051640000}"/>
    <cellStyle name="표준 13 36 2" xfId="25610" xr:uid="{00000000-0005-0000-0000-000052640000}"/>
    <cellStyle name="표준 13 36 3" xfId="25609" xr:uid="{00000000-0005-0000-0000-000053640000}"/>
    <cellStyle name="표준 13 36_통합전산망" xfId="25611" xr:uid="{00000000-0005-0000-0000-000054640000}"/>
    <cellStyle name="표준 13 37" xfId="16202" xr:uid="{00000000-0005-0000-0000-000055640000}"/>
    <cellStyle name="표준 13 37 2" xfId="25613" xr:uid="{00000000-0005-0000-0000-000056640000}"/>
    <cellStyle name="표준 13 37 3" xfId="25612" xr:uid="{00000000-0005-0000-0000-000057640000}"/>
    <cellStyle name="표준 13 37_통합전산망" xfId="25614" xr:uid="{00000000-0005-0000-0000-000058640000}"/>
    <cellStyle name="표준 13 38" xfId="16203" xr:uid="{00000000-0005-0000-0000-000059640000}"/>
    <cellStyle name="표준 13 38 2" xfId="25616" xr:uid="{00000000-0005-0000-0000-00005A640000}"/>
    <cellStyle name="표준 13 38 3" xfId="25615" xr:uid="{00000000-0005-0000-0000-00005B640000}"/>
    <cellStyle name="표준 13 38_통합전산망" xfId="25617" xr:uid="{00000000-0005-0000-0000-00005C640000}"/>
    <cellStyle name="표준 13 39" xfId="16204" xr:uid="{00000000-0005-0000-0000-00005D640000}"/>
    <cellStyle name="표준 13 39 2" xfId="25619" xr:uid="{00000000-0005-0000-0000-00005E640000}"/>
    <cellStyle name="표준 13 39 3" xfId="25618" xr:uid="{00000000-0005-0000-0000-00005F640000}"/>
    <cellStyle name="표준 13 39_통합전산망" xfId="25620" xr:uid="{00000000-0005-0000-0000-000060640000}"/>
    <cellStyle name="표준 13 4" xfId="8510" xr:uid="{00000000-0005-0000-0000-000061640000}"/>
    <cellStyle name="표준 13 4 2" xfId="16205" xr:uid="{00000000-0005-0000-0000-000062640000}"/>
    <cellStyle name="표준 13 4 3" xfId="25621" xr:uid="{00000000-0005-0000-0000-000063640000}"/>
    <cellStyle name="표준 13 4_통합전산망" xfId="25622" xr:uid="{00000000-0005-0000-0000-000064640000}"/>
    <cellStyle name="표준 13 40" xfId="16206" xr:uid="{00000000-0005-0000-0000-000065640000}"/>
    <cellStyle name="표준 13 40 2" xfId="25624" xr:uid="{00000000-0005-0000-0000-000066640000}"/>
    <cellStyle name="표준 13 40 3" xfId="25623" xr:uid="{00000000-0005-0000-0000-000067640000}"/>
    <cellStyle name="표준 13 40_통합전산망" xfId="25625" xr:uid="{00000000-0005-0000-0000-000068640000}"/>
    <cellStyle name="표준 13 41" xfId="16207" xr:uid="{00000000-0005-0000-0000-000069640000}"/>
    <cellStyle name="표준 13 41 2" xfId="25627" xr:uid="{00000000-0005-0000-0000-00006A640000}"/>
    <cellStyle name="표준 13 41 3" xfId="25626" xr:uid="{00000000-0005-0000-0000-00006B640000}"/>
    <cellStyle name="표준 13 41_통합전산망" xfId="25628" xr:uid="{00000000-0005-0000-0000-00006C640000}"/>
    <cellStyle name="표준 13 42" xfId="16208" xr:uid="{00000000-0005-0000-0000-00006D640000}"/>
    <cellStyle name="표준 13 42 2" xfId="25630" xr:uid="{00000000-0005-0000-0000-00006E640000}"/>
    <cellStyle name="표준 13 42 3" xfId="25629" xr:uid="{00000000-0005-0000-0000-00006F640000}"/>
    <cellStyle name="표준 13 42_통합전산망" xfId="25631" xr:uid="{00000000-0005-0000-0000-000070640000}"/>
    <cellStyle name="표준 13 43" xfId="16209" xr:uid="{00000000-0005-0000-0000-000071640000}"/>
    <cellStyle name="표준 13 43 2" xfId="25633" xr:uid="{00000000-0005-0000-0000-000072640000}"/>
    <cellStyle name="표준 13 43 3" xfId="25632" xr:uid="{00000000-0005-0000-0000-000073640000}"/>
    <cellStyle name="표준 13 43_통합전산망" xfId="25634" xr:uid="{00000000-0005-0000-0000-000074640000}"/>
    <cellStyle name="표준 13 44" xfId="16210" xr:uid="{00000000-0005-0000-0000-000075640000}"/>
    <cellStyle name="표준 13 44 2" xfId="25636" xr:uid="{00000000-0005-0000-0000-000076640000}"/>
    <cellStyle name="표준 13 44 3" xfId="25635" xr:uid="{00000000-0005-0000-0000-000077640000}"/>
    <cellStyle name="표준 13 44_통합전산망" xfId="25637" xr:uid="{00000000-0005-0000-0000-000078640000}"/>
    <cellStyle name="표준 13 45" xfId="16211" xr:uid="{00000000-0005-0000-0000-000079640000}"/>
    <cellStyle name="표준 13 45 2" xfId="25639" xr:uid="{00000000-0005-0000-0000-00007A640000}"/>
    <cellStyle name="표준 13 45 3" xfId="25638" xr:uid="{00000000-0005-0000-0000-00007B640000}"/>
    <cellStyle name="표준 13 45_통합전산망" xfId="25640" xr:uid="{00000000-0005-0000-0000-00007C640000}"/>
    <cellStyle name="표준 13 46" xfId="16212" xr:uid="{00000000-0005-0000-0000-00007D640000}"/>
    <cellStyle name="표준 13 46 2" xfId="16213" xr:uid="{00000000-0005-0000-0000-00007E640000}"/>
    <cellStyle name="표준 13 46 3" xfId="25641" xr:uid="{00000000-0005-0000-0000-00007F640000}"/>
    <cellStyle name="표준 13 47" xfId="25642" xr:uid="{00000000-0005-0000-0000-000080640000}"/>
    <cellStyle name="표준 13 48" xfId="25643" xr:uid="{00000000-0005-0000-0000-000081640000}"/>
    <cellStyle name="표준 13 49" xfId="25644" xr:uid="{00000000-0005-0000-0000-000082640000}"/>
    <cellStyle name="표준 13 5" xfId="16214" xr:uid="{00000000-0005-0000-0000-000083640000}"/>
    <cellStyle name="표준 13 5 2" xfId="25646" xr:uid="{00000000-0005-0000-0000-000084640000}"/>
    <cellStyle name="표준 13 5 3" xfId="25645" xr:uid="{00000000-0005-0000-0000-000085640000}"/>
    <cellStyle name="표준 13 5_통합전산망" xfId="25647" xr:uid="{00000000-0005-0000-0000-000086640000}"/>
    <cellStyle name="표준 13 50" xfId="25648" xr:uid="{00000000-0005-0000-0000-000087640000}"/>
    <cellStyle name="표준 13 51" xfId="25649" xr:uid="{00000000-0005-0000-0000-000088640000}"/>
    <cellStyle name="표준 13 52" xfId="25650" xr:uid="{00000000-0005-0000-0000-000089640000}"/>
    <cellStyle name="표준 13 53" xfId="25651" xr:uid="{00000000-0005-0000-0000-00008A640000}"/>
    <cellStyle name="표준 13 54" xfId="25652" xr:uid="{00000000-0005-0000-0000-00008B640000}"/>
    <cellStyle name="표준 13 55" xfId="25653" xr:uid="{00000000-0005-0000-0000-00008C640000}"/>
    <cellStyle name="표준 13 56" xfId="25654" xr:uid="{00000000-0005-0000-0000-00008D640000}"/>
    <cellStyle name="표준 13 57" xfId="25655" xr:uid="{00000000-0005-0000-0000-00008E640000}"/>
    <cellStyle name="표준 13 58" xfId="25656" xr:uid="{00000000-0005-0000-0000-00008F640000}"/>
    <cellStyle name="표준 13 59" xfId="25657" xr:uid="{00000000-0005-0000-0000-000090640000}"/>
    <cellStyle name="표준 13 6" xfId="16215" xr:uid="{00000000-0005-0000-0000-000091640000}"/>
    <cellStyle name="표준 13 6 2" xfId="25659" xr:uid="{00000000-0005-0000-0000-000092640000}"/>
    <cellStyle name="표준 13 6 3" xfId="25658" xr:uid="{00000000-0005-0000-0000-000093640000}"/>
    <cellStyle name="표준 13 6_통합전산망" xfId="25660" xr:uid="{00000000-0005-0000-0000-000094640000}"/>
    <cellStyle name="표준 13 60" xfId="25661" xr:uid="{00000000-0005-0000-0000-000095640000}"/>
    <cellStyle name="표준 13 61" xfId="25662" xr:uid="{00000000-0005-0000-0000-000096640000}"/>
    <cellStyle name="표준 13 62" xfId="25663" xr:uid="{00000000-0005-0000-0000-000097640000}"/>
    <cellStyle name="표준 13 63" xfId="25664" xr:uid="{00000000-0005-0000-0000-000098640000}"/>
    <cellStyle name="표준 13 64" xfId="25665" xr:uid="{00000000-0005-0000-0000-000099640000}"/>
    <cellStyle name="표준 13 65" xfId="25666" xr:uid="{00000000-0005-0000-0000-00009A640000}"/>
    <cellStyle name="표준 13 66" xfId="25667" xr:uid="{00000000-0005-0000-0000-00009B640000}"/>
    <cellStyle name="표준 13 67" xfId="25668" xr:uid="{00000000-0005-0000-0000-00009C640000}"/>
    <cellStyle name="표준 13 68" xfId="25669" xr:uid="{00000000-0005-0000-0000-00009D640000}"/>
    <cellStyle name="표준 13 69" xfId="25670" xr:uid="{00000000-0005-0000-0000-00009E640000}"/>
    <cellStyle name="표준 13 7" xfId="16216" xr:uid="{00000000-0005-0000-0000-00009F640000}"/>
    <cellStyle name="표준 13 7 2" xfId="25672" xr:uid="{00000000-0005-0000-0000-0000A0640000}"/>
    <cellStyle name="표준 13 7 3" xfId="25671" xr:uid="{00000000-0005-0000-0000-0000A1640000}"/>
    <cellStyle name="표준 13 7_통합전산망" xfId="25673" xr:uid="{00000000-0005-0000-0000-0000A2640000}"/>
    <cellStyle name="표준 13 70" xfId="25674" xr:uid="{00000000-0005-0000-0000-0000A3640000}"/>
    <cellStyle name="표준 13 71" xfId="25675" xr:uid="{00000000-0005-0000-0000-0000A4640000}"/>
    <cellStyle name="표준 13 72" xfId="25676" xr:uid="{00000000-0005-0000-0000-0000A5640000}"/>
    <cellStyle name="표준 13 73" xfId="25677" xr:uid="{00000000-0005-0000-0000-0000A6640000}"/>
    <cellStyle name="표준 13 74" xfId="25678" xr:uid="{00000000-0005-0000-0000-0000A7640000}"/>
    <cellStyle name="표준 13 75" xfId="25679" xr:uid="{00000000-0005-0000-0000-0000A8640000}"/>
    <cellStyle name="표준 13 76" xfId="25680" xr:uid="{00000000-0005-0000-0000-0000A9640000}"/>
    <cellStyle name="표준 13 77" xfId="25681" xr:uid="{00000000-0005-0000-0000-0000AA640000}"/>
    <cellStyle name="표준 13 78" xfId="25682" xr:uid="{00000000-0005-0000-0000-0000AB640000}"/>
    <cellStyle name="표준 13 79" xfId="25683" xr:uid="{00000000-0005-0000-0000-0000AC640000}"/>
    <cellStyle name="표준 13 8" xfId="16217" xr:uid="{00000000-0005-0000-0000-0000AD640000}"/>
    <cellStyle name="표준 13 8 2" xfId="25685" xr:uid="{00000000-0005-0000-0000-0000AE640000}"/>
    <cellStyle name="표준 13 8 3" xfId="25684" xr:uid="{00000000-0005-0000-0000-0000AF640000}"/>
    <cellStyle name="표준 13 8_통합전산망" xfId="25686" xr:uid="{00000000-0005-0000-0000-0000B0640000}"/>
    <cellStyle name="표준 13 80" xfId="25687" xr:uid="{00000000-0005-0000-0000-0000B1640000}"/>
    <cellStyle name="표준 13 81" xfId="25688" xr:uid="{00000000-0005-0000-0000-0000B2640000}"/>
    <cellStyle name="표준 13 82" xfId="25689" xr:uid="{00000000-0005-0000-0000-0000B3640000}"/>
    <cellStyle name="표준 13 83" xfId="25690" xr:uid="{00000000-0005-0000-0000-0000B4640000}"/>
    <cellStyle name="표준 13 84" xfId="25691" xr:uid="{00000000-0005-0000-0000-0000B5640000}"/>
    <cellStyle name="표준 13 85" xfId="25692" xr:uid="{00000000-0005-0000-0000-0000B6640000}"/>
    <cellStyle name="표준 13 86" xfId="25693" xr:uid="{00000000-0005-0000-0000-0000B7640000}"/>
    <cellStyle name="표준 13 87" xfId="25694" xr:uid="{00000000-0005-0000-0000-0000B8640000}"/>
    <cellStyle name="표준 13 88" xfId="25695" xr:uid="{00000000-0005-0000-0000-0000B9640000}"/>
    <cellStyle name="표준 13 89" xfId="25696" xr:uid="{00000000-0005-0000-0000-0000BA640000}"/>
    <cellStyle name="표준 13 9" xfId="16218" xr:uid="{00000000-0005-0000-0000-0000BB640000}"/>
    <cellStyle name="표준 13 9 2" xfId="25698" xr:uid="{00000000-0005-0000-0000-0000BC640000}"/>
    <cellStyle name="표준 13 9 3" xfId="25697" xr:uid="{00000000-0005-0000-0000-0000BD640000}"/>
    <cellStyle name="표준 13 9_통합전산망" xfId="25699" xr:uid="{00000000-0005-0000-0000-0000BE640000}"/>
    <cellStyle name="표준 13 90" xfId="25700" xr:uid="{00000000-0005-0000-0000-0000BF640000}"/>
    <cellStyle name="표준 13 91" xfId="25701" xr:uid="{00000000-0005-0000-0000-0000C0640000}"/>
    <cellStyle name="표준 13 92" xfId="25702" xr:uid="{00000000-0005-0000-0000-0000C1640000}"/>
    <cellStyle name="표준 13 93" xfId="25703" xr:uid="{00000000-0005-0000-0000-0000C2640000}"/>
    <cellStyle name="표준 13 94" xfId="25704" xr:uid="{00000000-0005-0000-0000-0000C3640000}"/>
    <cellStyle name="표준 13 95" xfId="25705" xr:uid="{00000000-0005-0000-0000-0000C4640000}"/>
    <cellStyle name="표준 13 96" xfId="25706" xr:uid="{00000000-0005-0000-0000-0000C5640000}"/>
    <cellStyle name="표준 13 97" xfId="25707" xr:uid="{00000000-0005-0000-0000-0000C6640000}"/>
    <cellStyle name="표준 13 98" xfId="25708" xr:uid="{00000000-0005-0000-0000-0000C7640000}"/>
    <cellStyle name="표준 13 99" xfId="25709" xr:uid="{00000000-0005-0000-0000-0000C8640000}"/>
    <cellStyle name="표준 13_마을" xfId="16219" xr:uid="{00000000-0005-0000-0000-0000C9640000}"/>
    <cellStyle name="표준 130" xfId="1113" xr:uid="{00000000-0005-0000-0000-0000CA640000}"/>
    <cellStyle name="표준 130 2" xfId="1114" xr:uid="{00000000-0005-0000-0000-0000CB640000}"/>
    <cellStyle name="표준 130 2 2" xfId="1555" xr:uid="{00000000-0005-0000-0000-0000CC640000}"/>
    <cellStyle name="표준 130 3" xfId="1556" xr:uid="{00000000-0005-0000-0000-0000CD640000}"/>
    <cellStyle name="표준 130 4" xfId="25710" xr:uid="{00000000-0005-0000-0000-0000CE640000}"/>
    <cellStyle name="표준 131" xfId="1115" xr:uid="{00000000-0005-0000-0000-0000CF640000}"/>
    <cellStyle name="표준 131 2" xfId="1116" xr:uid="{00000000-0005-0000-0000-0000D0640000}"/>
    <cellStyle name="표준 131 2 2" xfId="1557" xr:uid="{00000000-0005-0000-0000-0000D1640000}"/>
    <cellStyle name="표준 131 3" xfId="1558" xr:uid="{00000000-0005-0000-0000-0000D2640000}"/>
    <cellStyle name="표준 131 4" xfId="25711" xr:uid="{00000000-0005-0000-0000-0000D3640000}"/>
    <cellStyle name="표준 132" xfId="1117" xr:uid="{00000000-0005-0000-0000-0000D4640000}"/>
    <cellStyle name="표준 132 2" xfId="1118" xr:uid="{00000000-0005-0000-0000-0000D5640000}"/>
    <cellStyle name="표준 132 2 2" xfId="1559" xr:uid="{00000000-0005-0000-0000-0000D6640000}"/>
    <cellStyle name="표준 132 3" xfId="1560" xr:uid="{00000000-0005-0000-0000-0000D7640000}"/>
    <cellStyle name="표준 132 4" xfId="25712" xr:uid="{00000000-0005-0000-0000-0000D8640000}"/>
    <cellStyle name="표준 133" xfId="1119" xr:uid="{00000000-0005-0000-0000-0000D9640000}"/>
    <cellStyle name="표준 133 2" xfId="1120" xr:uid="{00000000-0005-0000-0000-0000DA640000}"/>
    <cellStyle name="표준 133 2 2" xfId="1561" xr:uid="{00000000-0005-0000-0000-0000DB640000}"/>
    <cellStyle name="표준 133 3" xfId="1562" xr:uid="{00000000-0005-0000-0000-0000DC640000}"/>
    <cellStyle name="표준 133 4" xfId="25713" xr:uid="{00000000-0005-0000-0000-0000DD640000}"/>
    <cellStyle name="표준 134" xfId="1121" xr:uid="{00000000-0005-0000-0000-0000DE640000}"/>
    <cellStyle name="표준 134 2" xfId="1122" xr:uid="{00000000-0005-0000-0000-0000DF640000}"/>
    <cellStyle name="표준 134 2 2" xfId="1563" xr:uid="{00000000-0005-0000-0000-0000E0640000}"/>
    <cellStyle name="표준 134 3" xfId="1564" xr:uid="{00000000-0005-0000-0000-0000E1640000}"/>
    <cellStyle name="표준 134 4" xfId="25714" xr:uid="{00000000-0005-0000-0000-0000E2640000}"/>
    <cellStyle name="표준 135" xfId="1123" xr:uid="{00000000-0005-0000-0000-0000E3640000}"/>
    <cellStyle name="표준 135 2" xfId="1124" xr:uid="{00000000-0005-0000-0000-0000E4640000}"/>
    <cellStyle name="표준 135 2 2" xfId="1565" xr:uid="{00000000-0005-0000-0000-0000E5640000}"/>
    <cellStyle name="표준 135 3" xfId="1566" xr:uid="{00000000-0005-0000-0000-0000E6640000}"/>
    <cellStyle name="표준 135 4" xfId="25715" xr:uid="{00000000-0005-0000-0000-0000E7640000}"/>
    <cellStyle name="표준 136" xfId="1125" xr:uid="{00000000-0005-0000-0000-0000E8640000}"/>
    <cellStyle name="표준 136 2" xfId="1126" xr:uid="{00000000-0005-0000-0000-0000E9640000}"/>
    <cellStyle name="표준 136 2 2" xfId="1567" xr:uid="{00000000-0005-0000-0000-0000EA640000}"/>
    <cellStyle name="표준 136 3" xfId="1568" xr:uid="{00000000-0005-0000-0000-0000EB640000}"/>
    <cellStyle name="표준 136 4" xfId="25716" xr:uid="{00000000-0005-0000-0000-0000EC640000}"/>
    <cellStyle name="표준 137" xfId="1127" xr:uid="{00000000-0005-0000-0000-0000ED640000}"/>
    <cellStyle name="표준 137 2" xfId="1569" xr:uid="{00000000-0005-0000-0000-0000EE640000}"/>
    <cellStyle name="표준 137 3" xfId="25717" xr:uid="{00000000-0005-0000-0000-0000EF640000}"/>
    <cellStyle name="표준 138" xfId="1128" xr:uid="{00000000-0005-0000-0000-0000F0640000}"/>
    <cellStyle name="표준 138 2" xfId="1570" xr:uid="{00000000-0005-0000-0000-0000F1640000}"/>
    <cellStyle name="표준 138 3" xfId="25718" xr:uid="{00000000-0005-0000-0000-0000F2640000}"/>
    <cellStyle name="표준 139" xfId="1571" xr:uid="{00000000-0005-0000-0000-0000F3640000}"/>
    <cellStyle name="표준 139 2" xfId="1238" xr:uid="{00000000-0005-0000-0000-0000F4640000}"/>
    <cellStyle name="표준 139 3" xfId="2408" xr:uid="{00000000-0005-0000-0000-0000F5640000}"/>
    <cellStyle name="표준 139 3 2" xfId="3764" xr:uid="{00000000-0005-0000-0000-0000F6640000}"/>
    <cellStyle name="표준 139 3 3" xfId="3763" xr:uid="{00000000-0005-0000-0000-0000F7640000}"/>
    <cellStyle name="표준 139 4" xfId="2570" xr:uid="{00000000-0005-0000-0000-0000F8640000}"/>
    <cellStyle name="표준 14" xfId="69" xr:uid="{00000000-0005-0000-0000-0000F9640000}"/>
    <cellStyle name="표준 14 10" xfId="16220" xr:uid="{00000000-0005-0000-0000-0000FA640000}"/>
    <cellStyle name="표준 14 10 2" xfId="25720" xr:uid="{00000000-0005-0000-0000-0000FB640000}"/>
    <cellStyle name="표준 14 10 3" xfId="25719" xr:uid="{00000000-0005-0000-0000-0000FC640000}"/>
    <cellStyle name="표준 14 10_통합전산망" xfId="25721" xr:uid="{00000000-0005-0000-0000-0000FD640000}"/>
    <cellStyle name="표준 14 100" xfId="25722" xr:uid="{00000000-0005-0000-0000-0000FE640000}"/>
    <cellStyle name="표준 14 101" xfId="25723" xr:uid="{00000000-0005-0000-0000-0000FF640000}"/>
    <cellStyle name="표준 14 102" xfId="25724" xr:uid="{00000000-0005-0000-0000-000000650000}"/>
    <cellStyle name="표준 14 103" xfId="25725" xr:uid="{00000000-0005-0000-0000-000001650000}"/>
    <cellStyle name="표준 14 104" xfId="25726" xr:uid="{00000000-0005-0000-0000-000002650000}"/>
    <cellStyle name="표준 14 105" xfId="25727" xr:uid="{00000000-0005-0000-0000-000003650000}"/>
    <cellStyle name="표준 14 106" xfId="25728" xr:uid="{00000000-0005-0000-0000-000004650000}"/>
    <cellStyle name="표준 14 107" xfId="25729" xr:uid="{00000000-0005-0000-0000-000005650000}"/>
    <cellStyle name="표준 14 108" xfId="25730" xr:uid="{00000000-0005-0000-0000-000006650000}"/>
    <cellStyle name="표준 14 109" xfId="25731" xr:uid="{00000000-0005-0000-0000-000007650000}"/>
    <cellStyle name="표준 14 11" xfId="16221" xr:uid="{00000000-0005-0000-0000-000008650000}"/>
    <cellStyle name="표준 14 11 2" xfId="25733" xr:uid="{00000000-0005-0000-0000-000009650000}"/>
    <cellStyle name="표준 14 11 3" xfId="25732" xr:uid="{00000000-0005-0000-0000-00000A650000}"/>
    <cellStyle name="표준 14 11_통합전산망" xfId="25734" xr:uid="{00000000-0005-0000-0000-00000B650000}"/>
    <cellStyle name="표준 14 110" xfId="25735" xr:uid="{00000000-0005-0000-0000-00000C650000}"/>
    <cellStyle name="표준 14 111" xfId="25736" xr:uid="{00000000-0005-0000-0000-00000D650000}"/>
    <cellStyle name="표준 14 112" xfId="25737" xr:uid="{00000000-0005-0000-0000-00000E650000}"/>
    <cellStyle name="표준 14 113" xfId="25738" xr:uid="{00000000-0005-0000-0000-00000F650000}"/>
    <cellStyle name="표준 14 114" xfId="25739" xr:uid="{00000000-0005-0000-0000-000010650000}"/>
    <cellStyle name="표준 14 115" xfId="25740" xr:uid="{00000000-0005-0000-0000-000011650000}"/>
    <cellStyle name="표준 14 116" xfId="25741" xr:uid="{00000000-0005-0000-0000-000012650000}"/>
    <cellStyle name="표준 14 117" xfId="25742" xr:uid="{00000000-0005-0000-0000-000013650000}"/>
    <cellStyle name="표준 14 118" xfId="25743" xr:uid="{00000000-0005-0000-0000-000014650000}"/>
    <cellStyle name="표준 14 119" xfId="25744" xr:uid="{00000000-0005-0000-0000-000015650000}"/>
    <cellStyle name="표준 14 12" xfId="16222" xr:uid="{00000000-0005-0000-0000-000016650000}"/>
    <cellStyle name="표준 14 12 2" xfId="25746" xr:uid="{00000000-0005-0000-0000-000017650000}"/>
    <cellStyle name="표준 14 12 3" xfId="25745" xr:uid="{00000000-0005-0000-0000-000018650000}"/>
    <cellStyle name="표준 14 12_통합전산망" xfId="25747" xr:uid="{00000000-0005-0000-0000-000019650000}"/>
    <cellStyle name="표준 14 120" xfId="25748" xr:uid="{00000000-0005-0000-0000-00001A650000}"/>
    <cellStyle name="표준 14 121" xfId="25749" xr:uid="{00000000-0005-0000-0000-00001B650000}"/>
    <cellStyle name="표준 14 122" xfId="25750" xr:uid="{00000000-0005-0000-0000-00001C650000}"/>
    <cellStyle name="표준 14 123" xfId="25751" xr:uid="{00000000-0005-0000-0000-00001D650000}"/>
    <cellStyle name="표준 14 124" xfId="25752" xr:uid="{00000000-0005-0000-0000-00001E650000}"/>
    <cellStyle name="표준 14 125" xfId="25753" xr:uid="{00000000-0005-0000-0000-00001F650000}"/>
    <cellStyle name="표준 14 126" xfId="25754" xr:uid="{00000000-0005-0000-0000-000020650000}"/>
    <cellStyle name="표준 14 127" xfId="25755" xr:uid="{00000000-0005-0000-0000-000021650000}"/>
    <cellStyle name="표준 14 128" xfId="25756" xr:uid="{00000000-0005-0000-0000-000022650000}"/>
    <cellStyle name="표준 14 129" xfId="25757" xr:uid="{00000000-0005-0000-0000-000023650000}"/>
    <cellStyle name="표준 14 13" xfId="16223" xr:uid="{00000000-0005-0000-0000-000024650000}"/>
    <cellStyle name="표준 14 13 2" xfId="25759" xr:uid="{00000000-0005-0000-0000-000025650000}"/>
    <cellStyle name="표준 14 13 3" xfId="25758" xr:uid="{00000000-0005-0000-0000-000026650000}"/>
    <cellStyle name="표준 14 13_통합전산망" xfId="25760" xr:uid="{00000000-0005-0000-0000-000027650000}"/>
    <cellStyle name="표준 14 130" xfId="25761" xr:uid="{00000000-0005-0000-0000-000028650000}"/>
    <cellStyle name="표준 14 131" xfId="25762" xr:uid="{00000000-0005-0000-0000-000029650000}"/>
    <cellStyle name="표준 14 132" xfId="25763" xr:uid="{00000000-0005-0000-0000-00002A650000}"/>
    <cellStyle name="표준 14 133" xfId="25764" xr:uid="{00000000-0005-0000-0000-00002B650000}"/>
    <cellStyle name="표준 14 134" xfId="25765" xr:uid="{00000000-0005-0000-0000-00002C650000}"/>
    <cellStyle name="표준 14 135" xfId="25766" xr:uid="{00000000-0005-0000-0000-00002D650000}"/>
    <cellStyle name="표준 14 136" xfId="25767" xr:uid="{00000000-0005-0000-0000-00002E650000}"/>
    <cellStyle name="표준 14 137" xfId="25768" xr:uid="{00000000-0005-0000-0000-00002F650000}"/>
    <cellStyle name="표준 14 138" xfId="25769" xr:uid="{00000000-0005-0000-0000-000030650000}"/>
    <cellStyle name="표준 14 139" xfId="25770" xr:uid="{00000000-0005-0000-0000-000031650000}"/>
    <cellStyle name="표준 14 14" xfId="16224" xr:uid="{00000000-0005-0000-0000-000032650000}"/>
    <cellStyle name="표준 14 14 2" xfId="25772" xr:uid="{00000000-0005-0000-0000-000033650000}"/>
    <cellStyle name="표준 14 14 3" xfId="25771" xr:uid="{00000000-0005-0000-0000-000034650000}"/>
    <cellStyle name="표준 14 14_통합전산망" xfId="25773" xr:uid="{00000000-0005-0000-0000-000035650000}"/>
    <cellStyle name="표준 14 140" xfId="25774" xr:uid="{00000000-0005-0000-0000-000036650000}"/>
    <cellStyle name="표준 14 141" xfId="25775" xr:uid="{00000000-0005-0000-0000-000037650000}"/>
    <cellStyle name="표준 14 142" xfId="25776" xr:uid="{00000000-0005-0000-0000-000038650000}"/>
    <cellStyle name="표준 14 143" xfId="25777" xr:uid="{00000000-0005-0000-0000-000039650000}"/>
    <cellStyle name="표준 14 144" xfId="25778" xr:uid="{00000000-0005-0000-0000-00003A650000}"/>
    <cellStyle name="표준 14 145" xfId="25779" xr:uid="{00000000-0005-0000-0000-00003B650000}"/>
    <cellStyle name="표준 14 146" xfId="25780" xr:uid="{00000000-0005-0000-0000-00003C650000}"/>
    <cellStyle name="표준 14 147" xfId="25781" xr:uid="{00000000-0005-0000-0000-00003D650000}"/>
    <cellStyle name="표준 14 148" xfId="25782" xr:uid="{00000000-0005-0000-0000-00003E650000}"/>
    <cellStyle name="표준 14 149" xfId="25783" xr:uid="{00000000-0005-0000-0000-00003F650000}"/>
    <cellStyle name="표준 14 15" xfId="16225" xr:uid="{00000000-0005-0000-0000-000040650000}"/>
    <cellStyle name="표준 14 15 2" xfId="25785" xr:uid="{00000000-0005-0000-0000-000041650000}"/>
    <cellStyle name="표준 14 15 3" xfId="25784" xr:uid="{00000000-0005-0000-0000-000042650000}"/>
    <cellStyle name="표준 14 15_통합전산망" xfId="25786" xr:uid="{00000000-0005-0000-0000-000043650000}"/>
    <cellStyle name="표준 14 150" xfId="25787" xr:uid="{00000000-0005-0000-0000-000044650000}"/>
    <cellStyle name="표준 14 151" xfId="25788" xr:uid="{00000000-0005-0000-0000-000045650000}"/>
    <cellStyle name="표준 14 152" xfId="25789" xr:uid="{00000000-0005-0000-0000-000046650000}"/>
    <cellStyle name="표준 14 153" xfId="25790" xr:uid="{00000000-0005-0000-0000-000047650000}"/>
    <cellStyle name="표준 14 154" xfId="25791" xr:uid="{00000000-0005-0000-0000-000048650000}"/>
    <cellStyle name="표준 14 155" xfId="25792" xr:uid="{00000000-0005-0000-0000-000049650000}"/>
    <cellStyle name="표준 14 156" xfId="25793" xr:uid="{00000000-0005-0000-0000-00004A650000}"/>
    <cellStyle name="표준 14 157" xfId="25794" xr:uid="{00000000-0005-0000-0000-00004B650000}"/>
    <cellStyle name="표준 14 158" xfId="25795" xr:uid="{00000000-0005-0000-0000-00004C650000}"/>
    <cellStyle name="표준 14 159" xfId="25796" xr:uid="{00000000-0005-0000-0000-00004D650000}"/>
    <cellStyle name="표준 14 16" xfId="16226" xr:uid="{00000000-0005-0000-0000-00004E650000}"/>
    <cellStyle name="표준 14 16 2" xfId="25798" xr:uid="{00000000-0005-0000-0000-00004F650000}"/>
    <cellStyle name="표준 14 16 3" xfId="25797" xr:uid="{00000000-0005-0000-0000-000050650000}"/>
    <cellStyle name="표준 14 16_통합전산망" xfId="25799" xr:uid="{00000000-0005-0000-0000-000051650000}"/>
    <cellStyle name="표준 14 160" xfId="25800" xr:uid="{00000000-0005-0000-0000-000052650000}"/>
    <cellStyle name="표준 14 161" xfId="25801" xr:uid="{00000000-0005-0000-0000-000053650000}"/>
    <cellStyle name="표준 14 162" xfId="25802" xr:uid="{00000000-0005-0000-0000-000054650000}"/>
    <cellStyle name="표준 14 163" xfId="25803" xr:uid="{00000000-0005-0000-0000-000055650000}"/>
    <cellStyle name="표준 14 164" xfId="25804" xr:uid="{00000000-0005-0000-0000-000056650000}"/>
    <cellStyle name="표준 14 165" xfId="25805" xr:uid="{00000000-0005-0000-0000-000057650000}"/>
    <cellStyle name="표준 14 166" xfId="25806" xr:uid="{00000000-0005-0000-0000-000058650000}"/>
    <cellStyle name="표준 14 167" xfId="25807" xr:uid="{00000000-0005-0000-0000-000059650000}"/>
    <cellStyle name="표준 14 168" xfId="25808" xr:uid="{00000000-0005-0000-0000-00005A650000}"/>
    <cellStyle name="표준 14 169" xfId="25809" xr:uid="{00000000-0005-0000-0000-00005B650000}"/>
    <cellStyle name="표준 14 17" xfId="16227" xr:uid="{00000000-0005-0000-0000-00005C650000}"/>
    <cellStyle name="표준 14 17 2" xfId="25811" xr:uid="{00000000-0005-0000-0000-00005D650000}"/>
    <cellStyle name="표준 14 17 3" xfId="25810" xr:uid="{00000000-0005-0000-0000-00005E650000}"/>
    <cellStyle name="표준 14 17_통합전산망" xfId="25812" xr:uid="{00000000-0005-0000-0000-00005F650000}"/>
    <cellStyle name="표준 14 170" xfId="25813" xr:uid="{00000000-0005-0000-0000-000060650000}"/>
    <cellStyle name="표준 14 171" xfId="25814" xr:uid="{00000000-0005-0000-0000-000061650000}"/>
    <cellStyle name="표준 14 172" xfId="25815" xr:uid="{00000000-0005-0000-0000-000062650000}"/>
    <cellStyle name="표준 14 173" xfId="25816" xr:uid="{00000000-0005-0000-0000-000063650000}"/>
    <cellStyle name="표준 14 174" xfId="25817" xr:uid="{00000000-0005-0000-0000-000064650000}"/>
    <cellStyle name="표준 14 175" xfId="25818" xr:uid="{00000000-0005-0000-0000-000065650000}"/>
    <cellStyle name="표준 14 176" xfId="25819" xr:uid="{00000000-0005-0000-0000-000066650000}"/>
    <cellStyle name="표준 14 177" xfId="25820" xr:uid="{00000000-0005-0000-0000-000067650000}"/>
    <cellStyle name="표준 14 178" xfId="25821" xr:uid="{00000000-0005-0000-0000-000068650000}"/>
    <cellStyle name="표준 14 179" xfId="25822" xr:uid="{00000000-0005-0000-0000-000069650000}"/>
    <cellStyle name="표준 14 18" xfId="16228" xr:uid="{00000000-0005-0000-0000-00006A650000}"/>
    <cellStyle name="표준 14 18 2" xfId="25824" xr:uid="{00000000-0005-0000-0000-00006B650000}"/>
    <cellStyle name="표준 14 18 3" xfId="25823" xr:uid="{00000000-0005-0000-0000-00006C650000}"/>
    <cellStyle name="표준 14 18_통합전산망" xfId="25825" xr:uid="{00000000-0005-0000-0000-00006D650000}"/>
    <cellStyle name="표준 14 180" xfId="25826" xr:uid="{00000000-0005-0000-0000-00006E650000}"/>
    <cellStyle name="표준 14 181" xfId="25827" xr:uid="{00000000-0005-0000-0000-00006F650000}"/>
    <cellStyle name="표준 14 182" xfId="25828" xr:uid="{00000000-0005-0000-0000-000070650000}"/>
    <cellStyle name="표준 14 183" xfId="25829" xr:uid="{00000000-0005-0000-0000-000071650000}"/>
    <cellStyle name="표준 14 184" xfId="25830" xr:uid="{00000000-0005-0000-0000-000072650000}"/>
    <cellStyle name="표준 14 185" xfId="25831" xr:uid="{00000000-0005-0000-0000-000073650000}"/>
    <cellStyle name="표준 14 186" xfId="19053" xr:uid="{00000000-0005-0000-0000-000074650000}"/>
    <cellStyle name="표준 14 187" xfId="20107" xr:uid="{00000000-0005-0000-0000-000075650000}"/>
    <cellStyle name="표준 14 188" xfId="32818" xr:uid="{00000000-0005-0000-0000-000076650000}"/>
    <cellStyle name="표준 14 189" xfId="33022" xr:uid="{00000000-0005-0000-0000-000077650000}"/>
    <cellStyle name="표준 14 19" xfId="16229" xr:uid="{00000000-0005-0000-0000-000078650000}"/>
    <cellStyle name="표준 14 19 2" xfId="25833" xr:uid="{00000000-0005-0000-0000-000079650000}"/>
    <cellStyle name="표준 14 19 3" xfId="25832" xr:uid="{00000000-0005-0000-0000-00007A650000}"/>
    <cellStyle name="표준 14 19_통합전산망" xfId="25834" xr:uid="{00000000-0005-0000-0000-00007B650000}"/>
    <cellStyle name="표준 14 190" xfId="33460" xr:uid="{00000000-0005-0000-0000-00007C650000}"/>
    <cellStyle name="표준 14 191" xfId="39015" xr:uid="{00000000-0005-0000-0000-00007D650000}"/>
    <cellStyle name="표준 14 192" xfId="39360" xr:uid="{00000000-0005-0000-0000-00007E650000}"/>
    <cellStyle name="표준 14 193" xfId="40076" xr:uid="{00000000-0005-0000-0000-00004E030000}"/>
    <cellStyle name="표준 14 194" xfId="39695" xr:uid="{00000000-0005-0000-0000-00004E030000}"/>
    <cellStyle name="표준 14 195" xfId="39928" xr:uid="{00000000-0005-0000-0000-00004E030000}"/>
    <cellStyle name="표준 14 196" xfId="40254" xr:uid="{00000000-0005-0000-0000-000053030000}"/>
    <cellStyle name="표준 14 197" xfId="40435" xr:uid="{00000000-0005-0000-0000-000053030000}"/>
    <cellStyle name="표준 14 198" xfId="40617" xr:uid="{00000000-0005-0000-0000-000053030000}"/>
    <cellStyle name="표준 14 199" xfId="39675" xr:uid="{00000000-0005-0000-0000-000053030000}"/>
    <cellStyle name="표준 14 2" xfId="1572" xr:uid="{00000000-0005-0000-0000-00007F650000}"/>
    <cellStyle name="표준 14 2 2" xfId="4771" xr:uid="{00000000-0005-0000-0000-000080650000}"/>
    <cellStyle name="표준 14 2 2 2" xfId="4811" xr:uid="{00000000-0005-0000-0000-000081650000}"/>
    <cellStyle name="표준 14 2 2 3" xfId="16230" xr:uid="{00000000-0005-0000-0000-000082650000}"/>
    <cellStyle name="표준 14 2 3" xfId="7781" xr:uid="{00000000-0005-0000-0000-000083650000}"/>
    <cellStyle name="표준 14 2 3 2" xfId="16231" xr:uid="{00000000-0005-0000-0000-000084650000}"/>
    <cellStyle name="표준 14 2_통합전산망" xfId="25835" xr:uid="{00000000-0005-0000-0000-000085650000}"/>
    <cellStyle name="표준 14 20" xfId="16232" xr:uid="{00000000-0005-0000-0000-000086650000}"/>
    <cellStyle name="표준 14 20 2" xfId="25837" xr:uid="{00000000-0005-0000-0000-000087650000}"/>
    <cellStyle name="표준 14 20 3" xfId="25836" xr:uid="{00000000-0005-0000-0000-000088650000}"/>
    <cellStyle name="표준 14 20_통합전산망" xfId="25838" xr:uid="{00000000-0005-0000-0000-000089650000}"/>
    <cellStyle name="표준 14 200" xfId="39541" xr:uid="{00000000-0005-0000-0000-000064080000}"/>
    <cellStyle name="표준 14 201" xfId="39724" xr:uid="{00000000-0005-0000-0000-000064080000}"/>
    <cellStyle name="표준 14 202" xfId="40762" xr:uid="{00000000-0005-0000-0000-000064080000}"/>
    <cellStyle name="표준 14 203" xfId="41082" xr:uid="{00000000-0005-0000-0000-000080030000}"/>
    <cellStyle name="표준 14 204" xfId="41463" xr:uid="{00000000-0005-0000-0000-000080030000}"/>
    <cellStyle name="표준 14 205" xfId="41422" xr:uid="{00000000-0005-0000-0000-000080030000}"/>
    <cellStyle name="표준 14 206" xfId="41675" xr:uid="{00000000-0005-0000-0000-000080030000}"/>
    <cellStyle name="표준 14 207" xfId="41538" xr:uid="{00000000-0005-0000-0000-0000BE1F0000}"/>
    <cellStyle name="표준 14 208" xfId="46608" xr:uid="{00000000-0005-0000-0000-0000BE1F0000}"/>
    <cellStyle name="표준 14 209" xfId="47014" xr:uid="{00000000-0005-0000-0000-000080030000}"/>
    <cellStyle name="표준 14 21" xfId="16233" xr:uid="{00000000-0005-0000-0000-00008A650000}"/>
    <cellStyle name="표준 14 21 2" xfId="25840" xr:uid="{00000000-0005-0000-0000-00008B650000}"/>
    <cellStyle name="표준 14 21 3" xfId="25839" xr:uid="{00000000-0005-0000-0000-00008C650000}"/>
    <cellStyle name="표준 14 21_통합전산망" xfId="25841" xr:uid="{00000000-0005-0000-0000-00008D650000}"/>
    <cellStyle name="표준 14 210" xfId="47180" xr:uid="{00000000-0005-0000-0000-000080030000}"/>
    <cellStyle name="표준 14 211" xfId="46719" xr:uid="{00000000-0005-0000-0000-000080030000}"/>
    <cellStyle name="표준 14 212" xfId="47277" xr:uid="{00000000-0005-0000-0000-000080030000}"/>
    <cellStyle name="표준 14 22" xfId="16234" xr:uid="{00000000-0005-0000-0000-00008E650000}"/>
    <cellStyle name="표준 14 22 2" xfId="25843" xr:uid="{00000000-0005-0000-0000-00008F650000}"/>
    <cellStyle name="표준 14 22 3" xfId="25842" xr:uid="{00000000-0005-0000-0000-000090650000}"/>
    <cellStyle name="표준 14 22_통합전산망" xfId="25844" xr:uid="{00000000-0005-0000-0000-000091650000}"/>
    <cellStyle name="표준 14 23" xfId="16235" xr:uid="{00000000-0005-0000-0000-000092650000}"/>
    <cellStyle name="표준 14 23 2" xfId="25846" xr:uid="{00000000-0005-0000-0000-000093650000}"/>
    <cellStyle name="표준 14 23 3" xfId="25845" xr:uid="{00000000-0005-0000-0000-000094650000}"/>
    <cellStyle name="표준 14 23_통합전산망" xfId="25847" xr:uid="{00000000-0005-0000-0000-000095650000}"/>
    <cellStyle name="표준 14 24" xfId="16236" xr:uid="{00000000-0005-0000-0000-000096650000}"/>
    <cellStyle name="표준 14 24 2" xfId="25849" xr:uid="{00000000-0005-0000-0000-000097650000}"/>
    <cellStyle name="표준 14 24 3" xfId="25848" xr:uid="{00000000-0005-0000-0000-000098650000}"/>
    <cellStyle name="표준 14 24_통합전산망" xfId="25850" xr:uid="{00000000-0005-0000-0000-000099650000}"/>
    <cellStyle name="표준 14 25" xfId="16237" xr:uid="{00000000-0005-0000-0000-00009A650000}"/>
    <cellStyle name="표준 14 25 2" xfId="25852" xr:uid="{00000000-0005-0000-0000-00009B650000}"/>
    <cellStyle name="표준 14 25 3" xfId="25851" xr:uid="{00000000-0005-0000-0000-00009C650000}"/>
    <cellStyle name="표준 14 25_통합전산망" xfId="25853" xr:uid="{00000000-0005-0000-0000-00009D650000}"/>
    <cellStyle name="표준 14 26" xfId="16238" xr:uid="{00000000-0005-0000-0000-00009E650000}"/>
    <cellStyle name="표준 14 26 2" xfId="25855" xr:uid="{00000000-0005-0000-0000-00009F650000}"/>
    <cellStyle name="표준 14 26 3" xfId="25854" xr:uid="{00000000-0005-0000-0000-0000A0650000}"/>
    <cellStyle name="표준 14 26_통합전산망" xfId="25856" xr:uid="{00000000-0005-0000-0000-0000A1650000}"/>
    <cellStyle name="표준 14 27" xfId="16239" xr:uid="{00000000-0005-0000-0000-0000A2650000}"/>
    <cellStyle name="표준 14 27 2" xfId="25858" xr:uid="{00000000-0005-0000-0000-0000A3650000}"/>
    <cellStyle name="표준 14 27 3" xfId="25857" xr:uid="{00000000-0005-0000-0000-0000A4650000}"/>
    <cellStyle name="표준 14 27_통합전산망" xfId="25859" xr:uid="{00000000-0005-0000-0000-0000A5650000}"/>
    <cellStyle name="표준 14 28" xfId="16240" xr:uid="{00000000-0005-0000-0000-0000A6650000}"/>
    <cellStyle name="표준 14 28 2" xfId="25861" xr:uid="{00000000-0005-0000-0000-0000A7650000}"/>
    <cellStyle name="표준 14 28 3" xfId="25860" xr:uid="{00000000-0005-0000-0000-0000A8650000}"/>
    <cellStyle name="표준 14 28_통합전산망" xfId="25862" xr:uid="{00000000-0005-0000-0000-0000A9650000}"/>
    <cellStyle name="표준 14 29" xfId="16241" xr:uid="{00000000-0005-0000-0000-0000AA650000}"/>
    <cellStyle name="표준 14 29 2" xfId="25864" xr:uid="{00000000-0005-0000-0000-0000AB650000}"/>
    <cellStyle name="표준 14 29 3" xfId="25863" xr:uid="{00000000-0005-0000-0000-0000AC650000}"/>
    <cellStyle name="표준 14 29_통합전산망" xfId="25865" xr:uid="{00000000-0005-0000-0000-0000AD650000}"/>
    <cellStyle name="표준 14 3" xfId="7782" xr:uid="{00000000-0005-0000-0000-0000AE650000}"/>
    <cellStyle name="표준 14 3 2" xfId="25866" xr:uid="{00000000-0005-0000-0000-0000AF650000}"/>
    <cellStyle name="표준 14 3 3" xfId="24469" xr:uid="{00000000-0005-0000-0000-0000B0650000}"/>
    <cellStyle name="표준 14 3_통합전산망" xfId="25867" xr:uid="{00000000-0005-0000-0000-0000B1650000}"/>
    <cellStyle name="표준 14 30" xfId="16242" xr:uid="{00000000-0005-0000-0000-0000B2650000}"/>
    <cellStyle name="표준 14 30 2" xfId="25869" xr:uid="{00000000-0005-0000-0000-0000B3650000}"/>
    <cellStyle name="표준 14 30 3" xfId="25868" xr:uid="{00000000-0005-0000-0000-0000B4650000}"/>
    <cellStyle name="표준 14 30_통합전산망" xfId="25870" xr:uid="{00000000-0005-0000-0000-0000B5650000}"/>
    <cellStyle name="표준 14 31" xfId="16243" xr:uid="{00000000-0005-0000-0000-0000B6650000}"/>
    <cellStyle name="표준 14 31 2" xfId="25872" xr:uid="{00000000-0005-0000-0000-0000B7650000}"/>
    <cellStyle name="표준 14 31 3" xfId="25871" xr:uid="{00000000-0005-0000-0000-0000B8650000}"/>
    <cellStyle name="표준 14 31_통합전산망" xfId="25873" xr:uid="{00000000-0005-0000-0000-0000B9650000}"/>
    <cellStyle name="표준 14 32" xfId="16244" xr:uid="{00000000-0005-0000-0000-0000BA650000}"/>
    <cellStyle name="표준 14 32 2" xfId="25875" xr:uid="{00000000-0005-0000-0000-0000BB650000}"/>
    <cellStyle name="표준 14 32 3" xfId="25874" xr:uid="{00000000-0005-0000-0000-0000BC650000}"/>
    <cellStyle name="표준 14 32_통합전산망" xfId="25876" xr:uid="{00000000-0005-0000-0000-0000BD650000}"/>
    <cellStyle name="표준 14 33" xfId="16245" xr:uid="{00000000-0005-0000-0000-0000BE650000}"/>
    <cellStyle name="표준 14 33 2" xfId="25878" xr:uid="{00000000-0005-0000-0000-0000BF650000}"/>
    <cellStyle name="표준 14 33 3" xfId="25877" xr:uid="{00000000-0005-0000-0000-0000C0650000}"/>
    <cellStyle name="표준 14 33_통합전산망" xfId="25879" xr:uid="{00000000-0005-0000-0000-0000C1650000}"/>
    <cellStyle name="표준 14 34" xfId="16246" xr:uid="{00000000-0005-0000-0000-0000C2650000}"/>
    <cellStyle name="표준 14 34 2" xfId="25881" xr:uid="{00000000-0005-0000-0000-0000C3650000}"/>
    <cellStyle name="표준 14 34 3" xfId="25880" xr:uid="{00000000-0005-0000-0000-0000C4650000}"/>
    <cellStyle name="표준 14 34_통합전산망" xfId="25882" xr:uid="{00000000-0005-0000-0000-0000C5650000}"/>
    <cellStyle name="표준 14 35" xfId="16247" xr:uid="{00000000-0005-0000-0000-0000C6650000}"/>
    <cellStyle name="표준 14 35 2" xfId="25884" xr:uid="{00000000-0005-0000-0000-0000C7650000}"/>
    <cellStyle name="표준 14 35 3" xfId="25883" xr:uid="{00000000-0005-0000-0000-0000C8650000}"/>
    <cellStyle name="표준 14 35_통합전산망" xfId="25885" xr:uid="{00000000-0005-0000-0000-0000C9650000}"/>
    <cellStyle name="표준 14 36" xfId="16248" xr:uid="{00000000-0005-0000-0000-0000CA650000}"/>
    <cellStyle name="표준 14 36 2" xfId="25887" xr:uid="{00000000-0005-0000-0000-0000CB650000}"/>
    <cellStyle name="표준 14 36 3" xfId="25886" xr:uid="{00000000-0005-0000-0000-0000CC650000}"/>
    <cellStyle name="표준 14 36_통합전산망" xfId="25888" xr:uid="{00000000-0005-0000-0000-0000CD650000}"/>
    <cellStyle name="표준 14 37" xfId="16249" xr:uid="{00000000-0005-0000-0000-0000CE650000}"/>
    <cellStyle name="표준 14 37 2" xfId="25890" xr:uid="{00000000-0005-0000-0000-0000CF650000}"/>
    <cellStyle name="표준 14 37 3" xfId="25889" xr:uid="{00000000-0005-0000-0000-0000D0650000}"/>
    <cellStyle name="표준 14 37_통합전산망" xfId="25891" xr:uid="{00000000-0005-0000-0000-0000D1650000}"/>
    <cellStyle name="표준 14 38" xfId="16250" xr:uid="{00000000-0005-0000-0000-0000D2650000}"/>
    <cellStyle name="표준 14 38 2" xfId="25893" xr:uid="{00000000-0005-0000-0000-0000D3650000}"/>
    <cellStyle name="표준 14 38 3" xfId="25892" xr:uid="{00000000-0005-0000-0000-0000D4650000}"/>
    <cellStyle name="표준 14 38_통합전산망" xfId="25894" xr:uid="{00000000-0005-0000-0000-0000D5650000}"/>
    <cellStyle name="표준 14 39" xfId="16251" xr:uid="{00000000-0005-0000-0000-0000D6650000}"/>
    <cellStyle name="표준 14 39 2" xfId="25896" xr:uid="{00000000-0005-0000-0000-0000D7650000}"/>
    <cellStyle name="표준 14 39 3" xfId="25895" xr:uid="{00000000-0005-0000-0000-0000D8650000}"/>
    <cellStyle name="표준 14 39_통합전산망" xfId="25897" xr:uid="{00000000-0005-0000-0000-0000D9650000}"/>
    <cellStyle name="표준 14 4" xfId="7780" xr:uid="{00000000-0005-0000-0000-0000DA650000}"/>
    <cellStyle name="표준 14 4 2" xfId="25899" xr:uid="{00000000-0005-0000-0000-0000DB650000}"/>
    <cellStyle name="표준 14 4 3" xfId="25898" xr:uid="{00000000-0005-0000-0000-0000DC650000}"/>
    <cellStyle name="표준 14 4_통합전산망" xfId="25900" xr:uid="{00000000-0005-0000-0000-0000DD650000}"/>
    <cellStyle name="표준 14 40" xfId="16252" xr:uid="{00000000-0005-0000-0000-0000DE650000}"/>
    <cellStyle name="표준 14 40 2" xfId="25902" xr:uid="{00000000-0005-0000-0000-0000DF650000}"/>
    <cellStyle name="표준 14 40 3" xfId="25901" xr:uid="{00000000-0005-0000-0000-0000E0650000}"/>
    <cellStyle name="표준 14 40_통합전산망" xfId="25903" xr:uid="{00000000-0005-0000-0000-0000E1650000}"/>
    <cellStyle name="표준 14 41" xfId="16253" xr:uid="{00000000-0005-0000-0000-0000E2650000}"/>
    <cellStyle name="표준 14 41 2" xfId="25905" xr:uid="{00000000-0005-0000-0000-0000E3650000}"/>
    <cellStyle name="표준 14 41 3" xfId="25904" xr:uid="{00000000-0005-0000-0000-0000E4650000}"/>
    <cellStyle name="표준 14 41_통합전산망" xfId="25906" xr:uid="{00000000-0005-0000-0000-0000E5650000}"/>
    <cellStyle name="표준 14 42" xfId="16254" xr:uid="{00000000-0005-0000-0000-0000E6650000}"/>
    <cellStyle name="표준 14 42 2" xfId="25908" xr:uid="{00000000-0005-0000-0000-0000E7650000}"/>
    <cellStyle name="표준 14 42 3" xfId="25907" xr:uid="{00000000-0005-0000-0000-0000E8650000}"/>
    <cellStyle name="표준 14 42_통합전산망" xfId="25909" xr:uid="{00000000-0005-0000-0000-0000E9650000}"/>
    <cellStyle name="표준 14 43" xfId="16255" xr:uid="{00000000-0005-0000-0000-0000EA650000}"/>
    <cellStyle name="표준 14 43 2" xfId="25911" xr:uid="{00000000-0005-0000-0000-0000EB650000}"/>
    <cellStyle name="표준 14 43 3" xfId="25910" xr:uid="{00000000-0005-0000-0000-0000EC650000}"/>
    <cellStyle name="표준 14 43_통합전산망" xfId="25912" xr:uid="{00000000-0005-0000-0000-0000ED650000}"/>
    <cellStyle name="표준 14 44" xfId="16256" xr:uid="{00000000-0005-0000-0000-0000EE650000}"/>
    <cellStyle name="표준 14 44 2" xfId="25914" xr:uid="{00000000-0005-0000-0000-0000EF650000}"/>
    <cellStyle name="표준 14 44 3" xfId="25913" xr:uid="{00000000-0005-0000-0000-0000F0650000}"/>
    <cellStyle name="표준 14 44_통합전산망" xfId="25915" xr:uid="{00000000-0005-0000-0000-0000F1650000}"/>
    <cellStyle name="표준 14 45" xfId="16257" xr:uid="{00000000-0005-0000-0000-0000F2650000}"/>
    <cellStyle name="표준 14 45 2" xfId="25917" xr:uid="{00000000-0005-0000-0000-0000F3650000}"/>
    <cellStyle name="표준 14 45 3" xfId="25916" xr:uid="{00000000-0005-0000-0000-0000F4650000}"/>
    <cellStyle name="표준 14 45_통합전산망" xfId="25918" xr:uid="{00000000-0005-0000-0000-0000F5650000}"/>
    <cellStyle name="표준 14 46" xfId="16258" xr:uid="{00000000-0005-0000-0000-0000F6650000}"/>
    <cellStyle name="표준 14 46 2" xfId="16259" xr:uid="{00000000-0005-0000-0000-0000F7650000}"/>
    <cellStyle name="표준 14 47" xfId="25919" xr:uid="{00000000-0005-0000-0000-0000F8650000}"/>
    <cellStyle name="표준 14 48" xfId="25920" xr:uid="{00000000-0005-0000-0000-0000F9650000}"/>
    <cellStyle name="표준 14 49" xfId="25921" xr:uid="{00000000-0005-0000-0000-0000FA650000}"/>
    <cellStyle name="표준 14 5" xfId="6657" xr:uid="{00000000-0005-0000-0000-0000FB650000}"/>
    <cellStyle name="표준 14 5 2" xfId="16260" xr:uid="{00000000-0005-0000-0000-0000FC650000}"/>
    <cellStyle name="표준 14 5 3" xfId="25922" xr:uid="{00000000-0005-0000-0000-0000FD650000}"/>
    <cellStyle name="표준 14 5_통합전산망" xfId="25923" xr:uid="{00000000-0005-0000-0000-0000FE650000}"/>
    <cellStyle name="표준 14 50" xfId="25924" xr:uid="{00000000-0005-0000-0000-0000FF650000}"/>
    <cellStyle name="표준 14 51" xfId="25925" xr:uid="{00000000-0005-0000-0000-000000660000}"/>
    <cellStyle name="표준 14 52" xfId="25926" xr:uid="{00000000-0005-0000-0000-000001660000}"/>
    <cellStyle name="표준 14 53" xfId="25927" xr:uid="{00000000-0005-0000-0000-000002660000}"/>
    <cellStyle name="표준 14 54" xfId="25928" xr:uid="{00000000-0005-0000-0000-000003660000}"/>
    <cellStyle name="표준 14 55" xfId="25929" xr:uid="{00000000-0005-0000-0000-000004660000}"/>
    <cellStyle name="표준 14 56" xfId="25930" xr:uid="{00000000-0005-0000-0000-000005660000}"/>
    <cellStyle name="표준 14 57" xfId="25931" xr:uid="{00000000-0005-0000-0000-000006660000}"/>
    <cellStyle name="표준 14 58" xfId="25932" xr:uid="{00000000-0005-0000-0000-000007660000}"/>
    <cellStyle name="표준 14 59" xfId="25933" xr:uid="{00000000-0005-0000-0000-000008660000}"/>
    <cellStyle name="표준 14 6" xfId="9135" xr:uid="{00000000-0005-0000-0000-000009660000}"/>
    <cellStyle name="표준 14 6 2" xfId="16261" xr:uid="{00000000-0005-0000-0000-00000A660000}"/>
    <cellStyle name="표준 14 6 3" xfId="25934" xr:uid="{00000000-0005-0000-0000-00000B660000}"/>
    <cellStyle name="표준 14 6_통합전산망" xfId="25935" xr:uid="{00000000-0005-0000-0000-00000C660000}"/>
    <cellStyle name="표준 14 60" xfId="25936" xr:uid="{00000000-0005-0000-0000-00000D660000}"/>
    <cellStyle name="표준 14 61" xfId="25937" xr:uid="{00000000-0005-0000-0000-00000E660000}"/>
    <cellStyle name="표준 14 62" xfId="25938" xr:uid="{00000000-0005-0000-0000-00000F660000}"/>
    <cellStyle name="표준 14 63" xfId="25939" xr:uid="{00000000-0005-0000-0000-000010660000}"/>
    <cellStyle name="표준 14 64" xfId="25940" xr:uid="{00000000-0005-0000-0000-000011660000}"/>
    <cellStyle name="표준 14 65" xfId="25941" xr:uid="{00000000-0005-0000-0000-000012660000}"/>
    <cellStyle name="표준 14 66" xfId="25942" xr:uid="{00000000-0005-0000-0000-000013660000}"/>
    <cellStyle name="표준 14 67" xfId="25943" xr:uid="{00000000-0005-0000-0000-000014660000}"/>
    <cellStyle name="표준 14 68" xfId="25944" xr:uid="{00000000-0005-0000-0000-000015660000}"/>
    <cellStyle name="표준 14 69" xfId="25945" xr:uid="{00000000-0005-0000-0000-000016660000}"/>
    <cellStyle name="표준 14 7" xfId="16262" xr:uid="{00000000-0005-0000-0000-000017660000}"/>
    <cellStyle name="표준 14 7 2" xfId="25947" xr:uid="{00000000-0005-0000-0000-000018660000}"/>
    <cellStyle name="표준 14 7 3" xfId="25946" xr:uid="{00000000-0005-0000-0000-000019660000}"/>
    <cellStyle name="표준 14 7_통합전산망" xfId="25948" xr:uid="{00000000-0005-0000-0000-00001A660000}"/>
    <cellStyle name="표준 14 70" xfId="25949" xr:uid="{00000000-0005-0000-0000-00001B660000}"/>
    <cellStyle name="표준 14 71" xfId="25950" xr:uid="{00000000-0005-0000-0000-00001C660000}"/>
    <cellStyle name="표준 14 72" xfId="25951" xr:uid="{00000000-0005-0000-0000-00001D660000}"/>
    <cellStyle name="표준 14 73" xfId="25952" xr:uid="{00000000-0005-0000-0000-00001E660000}"/>
    <cellStyle name="표준 14 74" xfId="25953" xr:uid="{00000000-0005-0000-0000-00001F660000}"/>
    <cellStyle name="표준 14 75" xfId="25954" xr:uid="{00000000-0005-0000-0000-000020660000}"/>
    <cellStyle name="표준 14 76" xfId="25955" xr:uid="{00000000-0005-0000-0000-000021660000}"/>
    <cellStyle name="표준 14 77" xfId="25956" xr:uid="{00000000-0005-0000-0000-000022660000}"/>
    <cellStyle name="표준 14 78" xfId="25957" xr:uid="{00000000-0005-0000-0000-000023660000}"/>
    <cellStyle name="표준 14 79" xfId="25958" xr:uid="{00000000-0005-0000-0000-000024660000}"/>
    <cellStyle name="표준 14 8" xfId="16263" xr:uid="{00000000-0005-0000-0000-000025660000}"/>
    <cellStyle name="표준 14 8 2" xfId="25960" xr:uid="{00000000-0005-0000-0000-000026660000}"/>
    <cellStyle name="표준 14 8 3" xfId="25959" xr:uid="{00000000-0005-0000-0000-000027660000}"/>
    <cellStyle name="표준 14 8_통합전산망" xfId="25961" xr:uid="{00000000-0005-0000-0000-000028660000}"/>
    <cellStyle name="표준 14 80" xfId="25962" xr:uid="{00000000-0005-0000-0000-000029660000}"/>
    <cellStyle name="표준 14 81" xfId="25963" xr:uid="{00000000-0005-0000-0000-00002A660000}"/>
    <cellStyle name="표준 14 82" xfId="25964" xr:uid="{00000000-0005-0000-0000-00002B660000}"/>
    <cellStyle name="표준 14 83" xfId="25965" xr:uid="{00000000-0005-0000-0000-00002C660000}"/>
    <cellStyle name="표준 14 84" xfId="25966" xr:uid="{00000000-0005-0000-0000-00002D660000}"/>
    <cellStyle name="표준 14 85" xfId="25967" xr:uid="{00000000-0005-0000-0000-00002E660000}"/>
    <cellStyle name="표준 14 86" xfId="25968" xr:uid="{00000000-0005-0000-0000-00002F660000}"/>
    <cellStyle name="표준 14 87" xfId="25969" xr:uid="{00000000-0005-0000-0000-000030660000}"/>
    <cellStyle name="표준 14 88" xfId="25970" xr:uid="{00000000-0005-0000-0000-000031660000}"/>
    <cellStyle name="표준 14 89" xfId="25971" xr:uid="{00000000-0005-0000-0000-000032660000}"/>
    <cellStyle name="표준 14 9" xfId="16264" xr:uid="{00000000-0005-0000-0000-000033660000}"/>
    <cellStyle name="표준 14 9 2" xfId="25973" xr:uid="{00000000-0005-0000-0000-000034660000}"/>
    <cellStyle name="표준 14 9 3" xfId="25972" xr:uid="{00000000-0005-0000-0000-000035660000}"/>
    <cellStyle name="표준 14 9_통합전산망" xfId="25974" xr:uid="{00000000-0005-0000-0000-000036660000}"/>
    <cellStyle name="표준 14 90" xfId="25975" xr:uid="{00000000-0005-0000-0000-000037660000}"/>
    <cellStyle name="표준 14 91" xfId="25976" xr:uid="{00000000-0005-0000-0000-000038660000}"/>
    <cellStyle name="표준 14 92" xfId="25977" xr:uid="{00000000-0005-0000-0000-000039660000}"/>
    <cellStyle name="표준 14 93" xfId="25978" xr:uid="{00000000-0005-0000-0000-00003A660000}"/>
    <cellStyle name="표준 14 94" xfId="25979" xr:uid="{00000000-0005-0000-0000-00003B660000}"/>
    <cellStyle name="표준 14 95" xfId="25980" xr:uid="{00000000-0005-0000-0000-00003C660000}"/>
    <cellStyle name="표준 14 96" xfId="25981" xr:uid="{00000000-0005-0000-0000-00003D660000}"/>
    <cellStyle name="표준 14 97" xfId="25982" xr:uid="{00000000-0005-0000-0000-00003E660000}"/>
    <cellStyle name="표준 14 98" xfId="25983" xr:uid="{00000000-0005-0000-0000-00003F660000}"/>
    <cellStyle name="표준 14 99" xfId="25984" xr:uid="{00000000-0005-0000-0000-000040660000}"/>
    <cellStyle name="표준 14_메인버스단말기" xfId="16265" xr:uid="{00000000-0005-0000-0000-000041660000}"/>
    <cellStyle name="표준 140" xfId="2415" xr:uid="{00000000-0005-0000-0000-000042660000}"/>
    <cellStyle name="표준 140 2" xfId="25985" xr:uid="{00000000-0005-0000-0000-000043660000}"/>
    <cellStyle name="표준 141" xfId="2440" xr:uid="{00000000-0005-0000-0000-000044660000}"/>
    <cellStyle name="표준 141 2" xfId="25986" xr:uid="{00000000-0005-0000-0000-000045660000}"/>
    <cellStyle name="표준 142" xfId="1239" xr:uid="{00000000-0005-0000-0000-000046660000}"/>
    <cellStyle name="표준 142 2" xfId="25987" xr:uid="{00000000-0005-0000-0000-000047660000}"/>
    <cellStyle name="표준 143" xfId="2458" xr:uid="{00000000-0005-0000-0000-000048660000}"/>
    <cellStyle name="표준 143 2" xfId="25988" xr:uid="{00000000-0005-0000-0000-000049660000}"/>
    <cellStyle name="표준 144" xfId="2414" xr:uid="{00000000-0005-0000-0000-00004A660000}"/>
    <cellStyle name="표준 144 2" xfId="25989" xr:uid="{00000000-0005-0000-0000-00004B660000}"/>
    <cellStyle name="표준 145" xfId="2437" xr:uid="{00000000-0005-0000-0000-00004C660000}"/>
    <cellStyle name="표준 145 2" xfId="25990" xr:uid="{00000000-0005-0000-0000-00004D660000}"/>
    <cellStyle name="표준 146" xfId="1240" xr:uid="{00000000-0005-0000-0000-00004E660000}"/>
    <cellStyle name="표준 146 2" xfId="25991" xr:uid="{00000000-0005-0000-0000-00004F660000}"/>
    <cellStyle name="표준 147" xfId="2399" xr:uid="{00000000-0005-0000-0000-000050660000}"/>
    <cellStyle name="표준 147 2" xfId="25992" xr:uid="{00000000-0005-0000-0000-000051660000}"/>
    <cellStyle name="표준 148" xfId="2413" xr:uid="{00000000-0005-0000-0000-000052660000}"/>
    <cellStyle name="표준 148 2" xfId="25993" xr:uid="{00000000-0005-0000-0000-000053660000}"/>
    <cellStyle name="표준 149" xfId="2459" xr:uid="{00000000-0005-0000-0000-000054660000}"/>
    <cellStyle name="표준 149 2" xfId="2571" xr:uid="{00000000-0005-0000-0000-000055660000}"/>
    <cellStyle name="표준 149 2 2" xfId="3765" xr:uid="{00000000-0005-0000-0000-000056660000}"/>
    <cellStyle name="표준 149 3" xfId="2696" xr:uid="{00000000-0005-0000-0000-000057660000}"/>
    <cellStyle name="표준 149 3 2" xfId="2750" xr:uid="{00000000-0005-0000-0000-000058660000}"/>
    <cellStyle name="표준 149 3 3" xfId="3766" xr:uid="{00000000-0005-0000-0000-000059660000}"/>
    <cellStyle name="표준 149 4" xfId="2882" xr:uid="{00000000-0005-0000-0000-00005A660000}"/>
    <cellStyle name="표준 149 4 2" xfId="3767" xr:uid="{00000000-0005-0000-0000-00005B660000}"/>
    <cellStyle name="표준 149 4 3" xfId="3768" xr:uid="{00000000-0005-0000-0000-00005C660000}"/>
    <cellStyle name="표준 149 5" xfId="3024" xr:uid="{00000000-0005-0000-0000-00005D660000}"/>
    <cellStyle name="표준 149 5 2" xfId="3085" xr:uid="{00000000-0005-0000-0000-00005E660000}"/>
    <cellStyle name="표준 149 5 3" xfId="3769" xr:uid="{00000000-0005-0000-0000-00005F660000}"/>
    <cellStyle name="표준 149 6" xfId="3218" xr:uid="{00000000-0005-0000-0000-000060660000}"/>
    <cellStyle name="표준 149 6 2" xfId="3285" xr:uid="{00000000-0005-0000-0000-000061660000}"/>
    <cellStyle name="표준 149 6 3" xfId="3770" xr:uid="{00000000-0005-0000-0000-000062660000}"/>
    <cellStyle name="표준 149 7" xfId="3429" xr:uid="{00000000-0005-0000-0000-000063660000}"/>
    <cellStyle name="표준 149 7 2" xfId="3771" xr:uid="{00000000-0005-0000-0000-000064660000}"/>
    <cellStyle name="표준 149 8" xfId="4367" xr:uid="{00000000-0005-0000-0000-000065660000}"/>
    <cellStyle name="표준 149 8 2" xfId="5246" xr:uid="{00000000-0005-0000-0000-000066660000}"/>
    <cellStyle name="표준 149 9" xfId="25994" xr:uid="{00000000-0005-0000-0000-000067660000}"/>
    <cellStyle name="표준 15" xfId="80" xr:uid="{00000000-0005-0000-0000-000068660000}"/>
    <cellStyle name="표준 15 10" xfId="16266" xr:uid="{00000000-0005-0000-0000-000069660000}"/>
    <cellStyle name="표준 15 10 2" xfId="25996" xr:uid="{00000000-0005-0000-0000-00006A660000}"/>
    <cellStyle name="표준 15 10 3" xfId="25995" xr:uid="{00000000-0005-0000-0000-00006B660000}"/>
    <cellStyle name="표준 15 10_통합전산망" xfId="25997" xr:uid="{00000000-0005-0000-0000-00006C660000}"/>
    <cellStyle name="표준 15 100" xfId="25998" xr:uid="{00000000-0005-0000-0000-00006D660000}"/>
    <cellStyle name="표준 15 101" xfId="25999" xr:uid="{00000000-0005-0000-0000-00006E660000}"/>
    <cellStyle name="표준 15 102" xfId="26000" xr:uid="{00000000-0005-0000-0000-00006F660000}"/>
    <cellStyle name="표준 15 103" xfId="26001" xr:uid="{00000000-0005-0000-0000-000070660000}"/>
    <cellStyle name="표준 15 104" xfId="26002" xr:uid="{00000000-0005-0000-0000-000071660000}"/>
    <cellStyle name="표준 15 105" xfId="26003" xr:uid="{00000000-0005-0000-0000-000072660000}"/>
    <cellStyle name="표준 15 106" xfId="26004" xr:uid="{00000000-0005-0000-0000-000073660000}"/>
    <cellStyle name="표준 15 107" xfId="26005" xr:uid="{00000000-0005-0000-0000-000074660000}"/>
    <cellStyle name="표준 15 108" xfId="26006" xr:uid="{00000000-0005-0000-0000-000075660000}"/>
    <cellStyle name="표준 15 109" xfId="26007" xr:uid="{00000000-0005-0000-0000-000076660000}"/>
    <cellStyle name="표준 15 11" xfId="16267" xr:uid="{00000000-0005-0000-0000-000077660000}"/>
    <cellStyle name="표준 15 11 2" xfId="26009" xr:uid="{00000000-0005-0000-0000-000078660000}"/>
    <cellStyle name="표준 15 11 3" xfId="26008" xr:uid="{00000000-0005-0000-0000-000079660000}"/>
    <cellStyle name="표준 15 11_통합전산망" xfId="26010" xr:uid="{00000000-0005-0000-0000-00007A660000}"/>
    <cellStyle name="표준 15 110" xfId="26011" xr:uid="{00000000-0005-0000-0000-00007B660000}"/>
    <cellStyle name="표준 15 111" xfId="26012" xr:uid="{00000000-0005-0000-0000-00007C660000}"/>
    <cellStyle name="표준 15 112" xfId="26013" xr:uid="{00000000-0005-0000-0000-00007D660000}"/>
    <cellStyle name="표준 15 113" xfId="26014" xr:uid="{00000000-0005-0000-0000-00007E660000}"/>
    <cellStyle name="표준 15 114" xfId="26015" xr:uid="{00000000-0005-0000-0000-00007F660000}"/>
    <cellStyle name="표준 15 115" xfId="26016" xr:uid="{00000000-0005-0000-0000-000080660000}"/>
    <cellStyle name="표준 15 116" xfId="26017" xr:uid="{00000000-0005-0000-0000-000081660000}"/>
    <cellStyle name="표준 15 117" xfId="26018" xr:uid="{00000000-0005-0000-0000-000082660000}"/>
    <cellStyle name="표준 15 118" xfId="26019" xr:uid="{00000000-0005-0000-0000-000083660000}"/>
    <cellStyle name="표준 15 119" xfId="26020" xr:uid="{00000000-0005-0000-0000-000084660000}"/>
    <cellStyle name="표준 15 12" xfId="16268" xr:uid="{00000000-0005-0000-0000-000085660000}"/>
    <cellStyle name="표준 15 12 2" xfId="26022" xr:uid="{00000000-0005-0000-0000-000086660000}"/>
    <cellStyle name="표준 15 12 3" xfId="26021" xr:uid="{00000000-0005-0000-0000-000087660000}"/>
    <cellStyle name="표준 15 12_통합전산망" xfId="26023" xr:uid="{00000000-0005-0000-0000-000088660000}"/>
    <cellStyle name="표준 15 120" xfId="26024" xr:uid="{00000000-0005-0000-0000-000089660000}"/>
    <cellStyle name="표준 15 121" xfId="26025" xr:uid="{00000000-0005-0000-0000-00008A660000}"/>
    <cellStyle name="표준 15 122" xfId="26026" xr:uid="{00000000-0005-0000-0000-00008B660000}"/>
    <cellStyle name="표준 15 123" xfId="26027" xr:uid="{00000000-0005-0000-0000-00008C660000}"/>
    <cellStyle name="표준 15 124" xfId="26028" xr:uid="{00000000-0005-0000-0000-00008D660000}"/>
    <cellStyle name="표준 15 125" xfId="26029" xr:uid="{00000000-0005-0000-0000-00008E660000}"/>
    <cellStyle name="표준 15 126" xfId="26030" xr:uid="{00000000-0005-0000-0000-00008F660000}"/>
    <cellStyle name="표준 15 127" xfId="26031" xr:uid="{00000000-0005-0000-0000-000090660000}"/>
    <cellStyle name="표준 15 128" xfId="26032" xr:uid="{00000000-0005-0000-0000-000091660000}"/>
    <cellStyle name="표준 15 129" xfId="26033" xr:uid="{00000000-0005-0000-0000-000092660000}"/>
    <cellStyle name="표준 15 13" xfId="16269" xr:uid="{00000000-0005-0000-0000-000093660000}"/>
    <cellStyle name="표준 15 13 2" xfId="26035" xr:uid="{00000000-0005-0000-0000-000094660000}"/>
    <cellStyle name="표준 15 13 3" xfId="26034" xr:uid="{00000000-0005-0000-0000-000095660000}"/>
    <cellStyle name="표준 15 13_통합전산망" xfId="26036" xr:uid="{00000000-0005-0000-0000-000096660000}"/>
    <cellStyle name="표준 15 130" xfId="26037" xr:uid="{00000000-0005-0000-0000-000097660000}"/>
    <cellStyle name="표준 15 131" xfId="26038" xr:uid="{00000000-0005-0000-0000-000098660000}"/>
    <cellStyle name="표준 15 132" xfId="26039" xr:uid="{00000000-0005-0000-0000-000099660000}"/>
    <cellStyle name="표준 15 133" xfId="26040" xr:uid="{00000000-0005-0000-0000-00009A660000}"/>
    <cellStyle name="표준 15 134" xfId="26041" xr:uid="{00000000-0005-0000-0000-00009B660000}"/>
    <cellStyle name="표준 15 135" xfId="26042" xr:uid="{00000000-0005-0000-0000-00009C660000}"/>
    <cellStyle name="표준 15 136" xfId="26043" xr:uid="{00000000-0005-0000-0000-00009D660000}"/>
    <cellStyle name="표준 15 137" xfId="26044" xr:uid="{00000000-0005-0000-0000-00009E660000}"/>
    <cellStyle name="표준 15 138" xfId="26045" xr:uid="{00000000-0005-0000-0000-00009F660000}"/>
    <cellStyle name="표준 15 139" xfId="26046" xr:uid="{00000000-0005-0000-0000-0000A0660000}"/>
    <cellStyle name="표준 15 14" xfId="16270" xr:uid="{00000000-0005-0000-0000-0000A1660000}"/>
    <cellStyle name="표준 15 14 2" xfId="26048" xr:uid="{00000000-0005-0000-0000-0000A2660000}"/>
    <cellStyle name="표준 15 14 3" xfId="26047" xr:uid="{00000000-0005-0000-0000-0000A3660000}"/>
    <cellStyle name="표준 15 14_통합전산망" xfId="26049" xr:uid="{00000000-0005-0000-0000-0000A4660000}"/>
    <cellStyle name="표준 15 140" xfId="26050" xr:uid="{00000000-0005-0000-0000-0000A5660000}"/>
    <cellStyle name="표준 15 141" xfId="26051" xr:uid="{00000000-0005-0000-0000-0000A6660000}"/>
    <cellStyle name="표준 15 142" xfId="26052" xr:uid="{00000000-0005-0000-0000-0000A7660000}"/>
    <cellStyle name="표준 15 143" xfId="26053" xr:uid="{00000000-0005-0000-0000-0000A8660000}"/>
    <cellStyle name="표준 15 144" xfId="26054" xr:uid="{00000000-0005-0000-0000-0000A9660000}"/>
    <cellStyle name="표준 15 145" xfId="26055" xr:uid="{00000000-0005-0000-0000-0000AA660000}"/>
    <cellStyle name="표준 15 146" xfId="26056" xr:uid="{00000000-0005-0000-0000-0000AB660000}"/>
    <cellStyle name="표준 15 147" xfId="26057" xr:uid="{00000000-0005-0000-0000-0000AC660000}"/>
    <cellStyle name="표준 15 148" xfId="26058" xr:uid="{00000000-0005-0000-0000-0000AD660000}"/>
    <cellStyle name="표준 15 149" xfId="26059" xr:uid="{00000000-0005-0000-0000-0000AE660000}"/>
    <cellStyle name="표준 15 15" xfId="16271" xr:uid="{00000000-0005-0000-0000-0000AF660000}"/>
    <cellStyle name="표준 15 15 2" xfId="26061" xr:uid="{00000000-0005-0000-0000-0000B0660000}"/>
    <cellStyle name="표준 15 15 3" xfId="26060" xr:uid="{00000000-0005-0000-0000-0000B1660000}"/>
    <cellStyle name="표준 15 15_통합전산망" xfId="26062" xr:uid="{00000000-0005-0000-0000-0000B2660000}"/>
    <cellStyle name="표준 15 150" xfId="26063" xr:uid="{00000000-0005-0000-0000-0000B3660000}"/>
    <cellStyle name="표준 15 151" xfId="26064" xr:uid="{00000000-0005-0000-0000-0000B4660000}"/>
    <cellStyle name="표준 15 152" xfId="26065" xr:uid="{00000000-0005-0000-0000-0000B5660000}"/>
    <cellStyle name="표준 15 153" xfId="26066" xr:uid="{00000000-0005-0000-0000-0000B6660000}"/>
    <cellStyle name="표준 15 154" xfId="26067" xr:uid="{00000000-0005-0000-0000-0000B7660000}"/>
    <cellStyle name="표준 15 155" xfId="26068" xr:uid="{00000000-0005-0000-0000-0000B8660000}"/>
    <cellStyle name="표준 15 156" xfId="26069" xr:uid="{00000000-0005-0000-0000-0000B9660000}"/>
    <cellStyle name="표준 15 157" xfId="26070" xr:uid="{00000000-0005-0000-0000-0000BA660000}"/>
    <cellStyle name="표준 15 158" xfId="26071" xr:uid="{00000000-0005-0000-0000-0000BB660000}"/>
    <cellStyle name="표준 15 159" xfId="26072" xr:uid="{00000000-0005-0000-0000-0000BC660000}"/>
    <cellStyle name="표준 15 16" xfId="16272" xr:uid="{00000000-0005-0000-0000-0000BD660000}"/>
    <cellStyle name="표준 15 16 2" xfId="26074" xr:uid="{00000000-0005-0000-0000-0000BE660000}"/>
    <cellStyle name="표준 15 16 3" xfId="26073" xr:uid="{00000000-0005-0000-0000-0000BF660000}"/>
    <cellStyle name="표준 15 16_통합전산망" xfId="26075" xr:uid="{00000000-0005-0000-0000-0000C0660000}"/>
    <cellStyle name="표준 15 160" xfId="26076" xr:uid="{00000000-0005-0000-0000-0000C1660000}"/>
    <cellStyle name="표준 15 161" xfId="26077" xr:uid="{00000000-0005-0000-0000-0000C2660000}"/>
    <cellStyle name="표준 15 162" xfId="26078" xr:uid="{00000000-0005-0000-0000-0000C3660000}"/>
    <cellStyle name="표준 15 163" xfId="26079" xr:uid="{00000000-0005-0000-0000-0000C4660000}"/>
    <cellStyle name="표준 15 164" xfId="26080" xr:uid="{00000000-0005-0000-0000-0000C5660000}"/>
    <cellStyle name="표준 15 165" xfId="26081" xr:uid="{00000000-0005-0000-0000-0000C6660000}"/>
    <cellStyle name="표준 15 166" xfId="26082" xr:uid="{00000000-0005-0000-0000-0000C7660000}"/>
    <cellStyle name="표준 15 167" xfId="26083" xr:uid="{00000000-0005-0000-0000-0000C8660000}"/>
    <cellStyle name="표준 15 168" xfId="26084" xr:uid="{00000000-0005-0000-0000-0000C9660000}"/>
    <cellStyle name="표준 15 169" xfId="26085" xr:uid="{00000000-0005-0000-0000-0000CA660000}"/>
    <cellStyle name="표준 15 17" xfId="16273" xr:uid="{00000000-0005-0000-0000-0000CB660000}"/>
    <cellStyle name="표준 15 17 2" xfId="26087" xr:uid="{00000000-0005-0000-0000-0000CC660000}"/>
    <cellStyle name="표준 15 17 3" xfId="26086" xr:uid="{00000000-0005-0000-0000-0000CD660000}"/>
    <cellStyle name="표준 15 17_통합전산망" xfId="26088" xr:uid="{00000000-0005-0000-0000-0000CE660000}"/>
    <cellStyle name="표준 15 170" xfId="26089" xr:uid="{00000000-0005-0000-0000-0000CF660000}"/>
    <cellStyle name="표준 15 171" xfId="26090" xr:uid="{00000000-0005-0000-0000-0000D0660000}"/>
    <cellStyle name="표준 15 172" xfId="26091" xr:uid="{00000000-0005-0000-0000-0000D1660000}"/>
    <cellStyle name="표준 15 173" xfId="26092" xr:uid="{00000000-0005-0000-0000-0000D2660000}"/>
    <cellStyle name="표준 15 174" xfId="26093" xr:uid="{00000000-0005-0000-0000-0000D3660000}"/>
    <cellStyle name="표준 15 175" xfId="26094" xr:uid="{00000000-0005-0000-0000-0000D4660000}"/>
    <cellStyle name="표준 15 176" xfId="26095" xr:uid="{00000000-0005-0000-0000-0000D5660000}"/>
    <cellStyle name="표준 15 177" xfId="26096" xr:uid="{00000000-0005-0000-0000-0000D6660000}"/>
    <cellStyle name="표준 15 178" xfId="26097" xr:uid="{00000000-0005-0000-0000-0000D7660000}"/>
    <cellStyle name="표준 15 179" xfId="26098" xr:uid="{00000000-0005-0000-0000-0000D8660000}"/>
    <cellStyle name="표준 15 18" xfId="16274" xr:uid="{00000000-0005-0000-0000-0000D9660000}"/>
    <cellStyle name="표준 15 18 2" xfId="26100" xr:uid="{00000000-0005-0000-0000-0000DA660000}"/>
    <cellStyle name="표준 15 18 3" xfId="26099" xr:uid="{00000000-0005-0000-0000-0000DB660000}"/>
    <cellStyle name="표준 15 18_통합전산망" xfId="26101" xr:uid="{00000000-0005-0000-0000-0000DC660000}"/>
    <cellStyle name="표준 15 180" xfId="26102" xr:uid="{00000000-0005-0000-0000-0000DD660000}"/>
    <cellStyle name="표준 15 181" xfId="26103" xr:uid="{00000000-0005-0000-0000-0000DE660000}"/>
    <cellStyle name="표준 15 182" xfId="26104" xr:uid="{00000000-0005-0000-0000-0000DF660000}"/>
    <cellStyle name="표준 15 183" xfId="26105" xr:uid="{00000000-0005-0000-0000-0000E0660000}"/>
    <cellStyle name="표준 15 184" xfId="26106" xr:uid="{00000000-0005-0000-0000-0000E1660000}"/>
    <cellStyle name="표준 15 185" xfId="26107" xr:uid="{00000000-0005-0000-0000-0000E2660000}"/>
    <cellStyle name="표준 15 186" xfId="26108" xr:uid="{00000000-0005-0000-0000-0000E3660000}"/>
    <cellStyle name="표준 15 187" xfId="18302" xr:uid="{00000000-0005-0000-0000-0000E4660000}"/>
    <cellStyle name="표준 15 188" xfId="19274" xr:uid="{00000000-0005-0000-0000-0000E5660000}"/>
    <cellStyle name="표준 15 189" xfId="32903" xr:uid="{00000000-0005-0000-0000-0000E6660000}"/>
    <cellStyle name="표준 15 19" xfId="16275" xr:uid="{00000000-0005-0000-0000-0000E7660000}"/>
    <cellStyle name="표준 15 19 2" xfId="26110" xr:uid="{00000000-0005-0000-0000-0000E8660000}"/>
    <cellStyle name="표준 15 19 3" xfId="26109" xr:uid="{00000000-0005-0000-0000-0000E9660000}"/>
    <cellStyle name="표준 15 19_통합전산망" xfId="26111" xr:uid="{00000000-0005-0000-0000-0000EA660000}"/>
    <cellStyle name="표준 15 190" xfId="33032" xr:uid="{00000000-0005-0000-0000-0000EB660000}"/>
    <cellStyle name="표준 15 191" xfId="33546" xr:uid="{00000000-0005-0000-0000-0000EC660000}"/>
    <cellStyle name="표준 15 192" xfId="38931" xr:uid="{00000000-0005-0000-0000-0000ED660000}"/>
    <cellStyle name="표준 15 193" xfId="39445" xr:uid="{00000000-0005-0000-0000-0000EE660000}"/>
    <cellStyle name="표준 15 194" xfId="40121" xr:uid="{00000000-0005-0000-0000-00004F030000}"/>
    <cellStyle name="표준 15 195" xfId="40176" xr:uid="{00000000-0005-0000-0000-00004F030000}"/>
    <cellStyle name="표준 15 196" xfId="40011" xr:uid="{00000000-0005-0000-0000-00004F030000}"/>
    <cellStyle name="표준 15 197" xfId="40348" xr:uid="{00000000-0005-0000-0000-000054030000}"/>
    <cellStyle name="표준 15 198" xfId="40531" xr:uid="{00000000-0005-0000-0000-000054030000}"/>
    <cellStyle name="표준 15 199" xfId="40659" xr:uid="{00000000-0005-0000-0000-000054030000}"/>
    <cellStyle name="표준 15 2" xfId="1573" xr:uid="{00000000-0005-0000-0000-0000EF660000}"/>
    <cellStyle name="표준 15 2 2" xfId="7784" xr:uid="{00000000-0005-0000-0000-0000F0660000}"/>
    <cellStyle name="표준 15 2 2 2" xfId="24471" xr:uid="{00000000-0005-0000-0000-0000F1660000}"/>
    <cellStyle name="표준 15 2 3" xfId="26112" xr:uid="{00000000-0005-0000-0000-0000F2660000}"/>
    <cellStyle name="표준 15 2 4" xfId="26113" xr:uid="{00000000-0005-0000-0000-0000F3660000}"/>
    <cellStyle name="표준 15 2 5" xfId="24470" xr:uid="{00000000-0005-0000-0000-0000F4660000}"/>
    <cellStyle name="표준 15 2_통합전산망" xfId="26114" xr:uid="{00000000-0005-0000-0000-0000F5660000}"/>
    <cellStyle name="표준 15 20" xfId="16276" xr:uid="{00000000-0005-0000-0000-0000F6660000}"/>
    <cellStyle name="표준 15 20 2" xfId="26116" xr:uid="{00000000-0005-0000-0000-0000F7660000}"/>
    <cellStyle name="표준 15 20 3" xfId="26115" xr:uid="{00000000-0005-0000-0000-0000F8660000}"/>
    <cellStyle name="표준 15 20_통합전산망" xfId="26117" xr:uid="{00000000-0005-0000-0000-0000F9660000}"/>
    <cellStyle name="표준 15 200" xfId="39903" xr:uid="{00000000-0005-0000-0000-000054030000}"/>
    <cellStyle name="표준 15 201" xfId="39750" xr:uid="{00000000-0005-0000-0000-000096080000}"/>
    <cellStyle name="표준 15 202" xfId="41521" xr:uid="{00000000-0005-0000-0000-000096080000}"/>
    <cellStyle name="표준 15 203" xfId="39898" xr:uid="{00000000-0005-0000-0000-000096080000}"/>
    <cellStyle name="표준 15 204" xfId="41074" xr:uid="{00000000-0005-0000-0000-000081030000}"/>
    <cellStyle name="표준 15 205" xfId="41486" xr:uid="{00000000-0005-0000-0000-000081030000}"/>
    <cellStyle name="표준 15 206" xfId="39895" xr:uid="{00000000-0005-0000-0000-000081030000}"/>
    <cellStyle name="표준 15 207" xfId="41007" xr:uid="{00000000-0005-0000-0000-000081030000}"/>
    <cellStyle name="표준 15 208" xfId="41626" xr:uid="{00000000-0005-0000-0000-0000DB200000}"/>
    <cellStyle name="표준 15 209" xfId="46600" xr:uid="{00000000-0005-0000-0000-0000DB200000}"/>
    <cellStyle name="표준 15 21" xfId="16277" xr:uid="{00000000-0005-0000-0000-0000FA660000}"/>
    <cellStyle name="표준 15 21 2" xfId="26119" xr:uid="{00000000-0005-0000-0000-0000FB660000}"/>
    <cellStyle name="표준 15 21 3" xfId="26118" xr:uid="{00000000-0005-0000-0000-0000FC660000}"/>
    <cellStyle name="표준 15 21_통합전산망" xfId="26120" xr:uid="{00000000-0005-0000-0000-0000FD660000}"/>
    <cellStyle name="표준 15 210" xfId="47102" xr:uid="{00000000-0005-0000-0000-000081030000}"/>
    <cellStyle name="표준 15 211" xfId="47204" xr:uid="{00000000-0005-0000-0000-000081030000}"/>
    <cellStyle name="표준 15 212" xfId="46960" xr:uid="{00000000-0005-0000-0000-000081030000}"/>
    <cellStyle name="표준 15 213" xfId="47287" xr:uid="{00000000-0005-0000-0000-000081030000}"/>
    <cellStyle name="표준 15 22" xfId="16278" xr:uid="{00000000-0005-0000-0000-0000FE660000}"/>
    <cellStyle name="표준 15 22 2" xfId="26122" xr:uid="{00000000-0005-0000-0000-0000FF660000}"/>
    <cellStyle name="표준 15 22 3" xfId="26121" xr:uid="{00000000-0005-0000-0000-000000670000}"/>
    <cellStyle name="표준 15 22_통합전산망" xfId="26123" xr:uid="{00000000-0005-0000-0000-000001670000}"/>
    <cellStyle name="표준 15 23" xfId="16279" xr:uid="{00000000-0005-0000-0000-000002670000}"/>
    <cellStyle name="표준 15 23 2" xfId="26125" xr:uid="{00000000-0005-0000-0000-000003670000}"/>
    <cellStyle name="표준 15 23 3" xfId="26124" xr:uid="{00000000-0005-0000-0000-000004670000}"/>
    <cellStyle name="표준 15 23_통합전산망" xfId="26126" xr:uid="{00000000-0005-0000-0000-000005670000}"/>
    <cellStyle name="표준 15 24" xfId="16280" xr:uid="{00000000-0005-0000-0000-000006670000}"/>
    <cellStyle name="표준 15 24 2" xfId="26128" xr:uid="{00000000-0005-0000-0000-000007670000}"/>
    <cellStyle name="표준 15 24 3" xfId="26127" xr:uid="{00000000-0005-0000-0000-000008670000}"/>
    <cellStyle name="표준 15 24_통합전산망" xfId="26129" xr:uid="{00000000-0005-0000-0000-000009670000}"/>
    <cellStyle name="표준 15 25" xfId="16281" xr:uid="{00000000-0005-0000-0000-00000A670000}"/>
    <cellStyle name="표준 15 25 2" xfId="26131" xr:uid="{00000000-0005-0000-0000-00000B670000}"/>
    <cellStyle name="표준 15 25 3" xfId="26130" xr:uid="{00000000-0005-0000-0000-00000C670000}"/>
    <cellStyle name="표준 15 25_통합전산망" xfId="26132" xr:uid="{00000000-0005-0000-0000-00000D670000}"/>
    <cellStyle name="표준 15 26" xfId="16282" xr:uid="{00000000-0005-0000-0000-00000E670000}"/>
    <cellStyle name="표준 15 26 2" xfId="26134" xr:uid="{00000000-0005-0000-0000-00000F670000}"/>
    <cellStyle name="표준 15 26 3" xfId="26133" xr:uid="{00000000-0005-0000-0000-000010670000}"/>
    <cellStyle name="표준 15 26_통합전산망" xfId="26135" xr:uid="{00000000-0005-0000-0000-000011670000}"/>
    <cellStyle name="표준 15 27" xfId="16283" xr:uid="{00000000-0005-0000-0000-000012670000}"/>
    <cellStyle name="표준 15 27 2" xfId="26137" xr:uid="{00000000-0005-0000-0000-000013670000}"/>
    <cellStyle name="표준 15 27 3" xfId="26136" xr:uid="{00000000-0005-0000-0000-000014670000}"/>
    <cellStyle name="표준 15 27_통합전산망" xfId="26138" xr:uid="{00000000-0005-0000-0000-000015670000}"/>
    <cellStyle name="표준 15 28" xfId="16284" xr:uid="{00000000-0005-0000-0000-000016670000}"/>
    <cellStyle name="표준 15 28 2" xfId="26140" xr:uid="{00000000-0005-0000-0000-000017670000}"/>
    <cellStyle name="표준 15 28 3" xfId="26139" xr:uid="{00000000-0005-0000-0000-000018670000}"/>
    <cellStyle name="표준 15 28_통합전산망" xfId="26141" xr:uid="{00000000-0005-0000-0000-000019670000}"/>
    <cellStyle name="표준 15 29" xfId="16285" xr:uid="{00000000-0005-0000-0000-00001A670000}"/>
    <cellStyle name="표준 15 29 2" xfId="26143" xr:uid="{00000000-0005-0000-0000-00001B670000}"/>
    <cellStyle name="표준 15 29 3" xfId="26142" xr:uid="{00000000-0005-0000-0000-00001C670000}"/>
    <cellStyle name="표준 15 29_통합전산망" xfId="26144" xr:uid="{00000000-0005-0000-0000-00001D670000}"/>
    <cellStyle name="표준 15 3" xfId="7785" xr:uid="{00000000-0005-0000-0000-00001E670000}"/>
    <cellStyle name="표준 15 3 2" xfId="26145" xr:uid="{00000000-0005-0000-0000-00001F670000}"/>
    <cellStyle name="표준 15 3 3" xfId="24472" xr:uid="{00000000-0005-0000-0000-000020670000}"/>
    <cellStyle name="표준 15 3_통합전산망" xfId="26146" xr:uid="{00000000-0005-0000-0000-000021670000}"/>
    <cellStyle name="표준 15 30" xfId="16286" xr:uid="{00000000-0005-0000-0000-000022670000}"/>
    <cellStyle name="표준 15 30 2" xfId="26148" xr:uid="{00000000-0005-0000-0000-000023670000}"/>
    <cellStyle name="표준 15 30 3" xfId="26147" xr:uid="{00000000-0005-0000-0000-000024670000}"/>
    <cellStyle name="표준 15 30_통합전산망" xfId="26149" xr:uid="{00000000-0005-0000-0000-000025670000}"/>
    <cellStyle name="표준 15 31" xfId="16287" xr:uid="{00000000-0005-0000-0000-000026670000}"/>
    <cellStyle name="표준 15 31 2" xfId="26151" xr:uid="{00000000-0005-0000-0000-000027670000}"/>
    <cellStyle name="표준 15 31 3" xfId="26150" xr:uid="{00000000-0005-0000-0000-000028670000}"/>
    <cellStyle name="표준 15 31_통합전산망" xfId="26152" xr:uid="{00000000-0005-0000-0000-000029670000}"/>
    <cellStyle name="표준 15 32" xfId="16288" xr:uid="{00000000-0005-0000-0000-00002A670000}"/>
    <cellStyle name="표준 15 32 2" xfId="26154" xr:uid="{00000000-0005-0000-0000-00002B670000}"/>
    <cellStyle name="표준 15 32 3" xfId="26153" xr:uid="{00000000-0005-0000-0000-00002C670000}"/>
    <cellStyle name="표준 15 32_통합전산망" xfId="26155" xr:uid="{00000000-0005-0000-0000-00002D670000}"/>
    <cellStyle name="표준 15 33" xfId="16289" xr:uid="{00000000-0005-0000-0000-00002E670000}"/>
    <cellStyle name="표준 15 33 2" xfId="26157" xr:uid="{00000000-0005-0000-0000-00002F670000}"/>
    <cellStyle name="표준 15 33 3" xfId="26156" xr:uid="{00000000-0005-0000-0000-000030670000}"/>
    <cellStyle name="표준 15 33_통합전산망" xfId="26158" xr:uid="{00000000-0005-0000-0000-000031670000}"/>
    <cellStyle name="표준 15 34" xfId="16290" xr:uid="{00000000-0005-0000-0000-000032670000}"/>
    <cellStyle name="표준 15 34 2" xfId="26160" xr:uid="{00000000-0005-0000-0000-000033670000}"/>
    <cellStyle name="표준 15 34 3" xfId="26159" xr:uid="{00000000-0005-0000-0000-000034670000}"/>
    <cellStyle name="표준 15 34_통합전산망" xfId="26161" xr:uid="{00000000-0005-0000-0000-000035670000}"/>
    <cellStyle name="표준 15 35" xfId="16291" xr:uid="{00000000-0005-0000-0000-000036670000}"/>
    <cellStyle name="표준 15 35 2" xfId="26163" xr:uid="{00000000-0005-0000-0000-000037670000}"/>
    <cellStyle name="표준 15 35 3" xfId="26162" xr:uid="{00000000-0005-0000-0000-000038670000}"/>
    <cellStyle name="표준 15 35_통합전산망" xfId="26164" xr:uid="{00000000-0005-0000-0000-000039670000}"/>
    <cellStyle name="표준 15 36" xfId="16292" xr:uid="{00000000-0005-0000-0000-00003A670000}"/>
    <cellStyle name="표준 15 36 2" xfId="26166" xr:uid="{00000000-0005-0000-0000-00003B670000}"/>
    <cellStyle name="표준 15 36 3" xfId="26165" xr:uid="{00000000-0005-0000-0000-00003C670000}"/>
    <cellStyle name="표준 15 36_통합전산망" xfId="26167" xr:uid="{00000000-0005-0000-0000-00003D670000}"/>
    <cellStyle name="표준 15 37" xfId="16293" xr:uid="{00000000-0005-0000-0000-00003E670000}"/>
    <cellStyle name="표준 15 37 2" xfId="26169" xr:uid="{00000000-0005-0000-0000-00003F670000}"/>
    <cellStyle name="표준 15 37 3" xfId="26168" xr:uid="{00000000-0005-0000-0000-000040670000}"/>
    <cellStyle name="표준 15 37_통합전산망" xfId="26170" xr:uid="{00000000-0005-0000-0000-000041670000}"/>
    <cellStyle name="표준 15 38" xfId="16294" xr:uid="{00000000-0005-0000-0000-000042670000}"/>
    <cellStyle name="표준 15 38 2" xfId="26172" xr:uid="{00000000-0005-0000-0000-000043670000}"/>
    <cellStyle name="표준 15 38 3" xfId="26171" xr:uid="{00000000-0005-0000-0000-000044670000}"/>
    <cellStyle name="표준 15 38_통합전산망" xfId="26173" xr:uid="{00000000-0005-0000-0000-000045670000}"/>
    <cellStyle name="표준 15 39" xfId="16295" xr:uid="{00000000-0005-0000-0000-000046670000}"/>
    <cellStyle name="표준 15 39 2" xfId="26175" xr:uid="{00000000-0005-0000-0000-000047670000}"/>
    <cellStyle name="표준 15 39 3" xfId="26174" xr:uid="{00000000-0005-0000-0000-000048670000}"/>
    <cellStyle name="표준 15 39_통합전산망" xfId="26176" xr:uid="{00000000-0005-0000-0000-000049670000}"/>
    <cellStyle name="표준 15 4" xfId="7786" xr:uid="{00000000-0005-0000-0000-00004A670000}"/>
    <cellStyle name="표준 15 4 2" xfId="26178" xr:uid="{00000000-0005-0000-0000-00004B670000}"/>
    <cellStyle name="표준 15 4 3" xfId="26177" xr:uid="{00000000-0005-0000-0000-00004C670000}"/>
    <cellStyle name="표준 15 4_통합전산망" xfId="26179" xr:uid="{00000000-0005-0000-0000-00004D670000}"/>
    <cellStyle name="표준 15 40" xfId="16296" xr:uid="{00000000-0005-0000-0000-00004E670000}"/>
    <cellStyle name="표준 15 40 2" xfId="26181" xr:uid="{00000000-0005-0000-0000-00004F670000}"/>
    <cellStyle name="표준 15 40 3" xfId="26180" xr:uid="{00000000-0005-0000-0000-000050670000}"/>
    <cellStyle name="표준 15 40_통합전산망" xfId="26182" xr:uid="{00000000-0005-0000-0000-000051670000}"/>
    <cellStyle name="표준 15 41" xfId="16297" xr:uid="{00000000-0005-0000-0000-000052670000}"/>
    <cellStyle name="표준 15 41 2" xfId="26184" xr:uid="{00000000-0005-0000-0000-000053670000}"/>
    <cellStyle name="표준 15 41 3" xfId="26183" xr:uid="{00000000-0005-0000-0000-000054670000}"/>
    <cellStyle name="표준 15 41_통합전산망" xfId="26185" xr:uid="{00000000-0005-0000-0000-000055670000}"/>
    <cellStyle name="표준 15 42" xfId="16298" xr:uid="{00000000-0005-0000-0000-000056670000}"/>
    <cellStyle name="표준 15 42 2" xfId="26187" xr:uid="{00000000-0005-0000-0000-000057670000}"/>
    <cellStyle name="표준 15 42 3" xfId="26186" xr:uid="{00000000-0005-0000-0000-000058670000}"/>
    <cellStyle name="표준 15 42_통합전산망" xfId="26188" xr:uid="{00000000-0005-0000-0000-000059670000}"/>
    <cellStyle name="표준 15 43" xfId="16299" xr:uid="{00000000-0005-0000-0000-00005A670000}"/>
    <cellStyle name="표준 15 43 2" xfId="26190" xr:uid="{00000000-0005-0000-0000-00005B670000}"/>
    <cellStyle name="표준 15 43 3" xfId="26189" xr:uid="{00000000-0005-0000-0000-00005C670000}"/>
    <cellStyle name="표준 15 43_통합전산망" xfId="26191" xr:uid="{00000000-0005-0000-0000-00005D670000}"/>
    <cellStyle name="표준 15 44" xfId="16300" xr:uid="{00000000-0005-0000-0000-00005E670000}"/>
    <cellStyle name="표준 15 44 2" xfId="26193" xr:uid="{00000000-0005-0000-0000-00005F670000}"/>
    <cellStyle name="표준 15 44 3" xfId="26192" xr:uid="{00000000-0005-0000-0000-000060670000}"/>
    <cellStyle name="표준 15 44_통합전산망" xfId="26194" xr:uid="{00000000-0005-0000-0000-000061670000}"/>
    <cellStyle name="표준 15 45" xfId="16301" xr:uid="{00000000-0005-0000-0000-000062670000}"/>
    <cellStyle name="표준 15 45 2" xfId="26196" xr:uid="{00000000-0005-0000-0000-000063670000}"/>
    <cellStyle name="표준 15 45 3" xfId="26195" xr:uid="{00000000-0005-0000-0000-000064670000}"/>
    <cellStyle name="표준 15 45_통합전산망" xfId="26197" xr:uid="{00000000-0005-0000-0000-000065670000}"/>
    <cellStyle name="표준 15 46" xfId="16302" xr:uid="{00000000-0005-0000-0000-000066670000}"/>
    <cellStyle name="표준 15 46 2" xfId="16303" xr:uid="{00000000-0005-0000-0000-000067670000}"/>
    <cellStyle name="표준 15 46 3" xfId="26198" xr:uid="{00000000-0005-0000-0000-000068670000}"/>
    <cellStyle name="표준 15 47" xfId="26199" xr:uid="{00000000-0005-0000-0000-000069670000}"/>
    <cellStyle name="표준 15 48" xfId="26200" xr:uid="{00000000-0005-0000-0000-00006A670000}"/>
    <cellStyle name="표준 15 49" xfId="26201" xr:uid="{00000000-0005-0000-0000-00006B670000}"/>
    <cellStyle name="표준 15 5" xfId="7787" xr:uid="{00000000-0005-0000-0000-00006C670000}"/>
    <cellStyle name="표준 15 5 2" xfId="26203" xr:uid="{00000000-0005-0000-0000-00006D670000}"/>
    <cellStyle name="표준 15 5 3" xfId="26202" xr:uid="{00000000-0005-0000-0000-00006E670000}"/>
    <cellStyle name="표준 15 5_통합전산망" xfId="26204" xr:uid="{00000000-0005-0000-0000-00006F670000}"/>
    <cellStyle name="표준 15 50" xfId="26205" xr:uid="{00000000-0005-0000-0000-000070670000}"/>
    <cellStyle name="표준 15 51" xfId="26206" xr:uid="{00000000-0005-0000-0000-000071670000}"/>
    <cellStyle name="표준 15 52" xfId="26207" xr:uid="{00000000-0005-0000-0000-000072670000}"/>
    <cellStyle name="표준 15 53" xfId="26208" xr:uid="{00000000-0005-0000-0000-000073670000}"/>
    <cellStyle name="표준 15 54" xfId="26209" xr:uid="{00000000-0005-0000-0000-000074670000}"/>
    <cellStyle name="표준 15 55" xfId="26210" xr:uid="{00000000-0005-0000-0000-000075670000}"/>
    <cellStyle name="표준 15 56" xfId="26211" xr:uid="{00000000-0005-0000-0000-000076670000}"/>
    <cellStyle name="표준 15 57" xfId="26212" xr:uid="{00000000-0005-0000-0000-000077670000}"/>
    <cellStyle name="표준 15 58" xfId="26213" xr:uid="{00000000-0005-0000-0000-000078670000}"/>
    <cellStyle name="표준 15 59" xfId="26214" xr:uid="{00000000-0005-0000-0000-000079670000}"/>
    <cellStyle name="표준 15 6" xfId="7783" xr:uid="{00000000-0005-0000-0000-00007A670000}"/>
    <cellStyle name="표준 15 6 2" xfId="26216" xr:uid="{00000000-0005-0000-0000-00007B670000}"/>
    <cellStyle name="표준 15 6 3" xfId="26215" xr:uid="{00000000-0005-0000-0000-00007C670000}"/>
    <cellStyle name="표준 15 6_통합전산망" xfId="26217" xr:uid="{00000000-0005-0000-0000-00007D670000}"/>
    <cellStyle name="표준 15 60" xfId="26218" xr:uid="{00000000-0005-0000-0000-00007E670000}"/>
    <cellStyle name="표준 15 61" xfId="26219" xr:uid="{00000000-0005-0000-0000-00007F670000}"/>
    <cellStyle name="표준 15 62" xfId="26220" xr:uid="{00000000-0005-0000-0000-000080670000}"/>
    <cellStyle name="표준 15 63" xfId="26221" xr:uid="{00000000-0005-0000-0000-000081670000}"/>
    <cellStyle name="표준 15 64" xfId="26222" xr:uid="{00000000-0005-0000-0000-000082670000}"/>
    <cellStyle name="표준 15 65" xfId="26223" xr:uid="{00000000-0005-0000-0000-000083670000}"/>
    <cellStyle name="표준 15 66" xfId="26224" xr:uid="{00000000-0005-0000-0000-000084670000}"/>
    <cellStyle name="표준 15 67" xfId="26225" xr:uid="{00000000-0005-0000-0000-000085670000}"/>
    <cellStyle name="표준 15 68" xfId="26226" xr:uid="{00000000-0005-0000-0000-000086670000}"/>
    <cellStyle name="표준 15 69" xfId="26227" xr:uid="{00000000-0005-0000-0000-000087670000}"/>
    <cellStyle name="표준 15 7" xfId="6785" xr:uid="{00000000-0005-0000-0000-000088670000}"/>
    <cellStyle name="표준 15 7 2" xfId="16304" xr:uid="{00000000-0005-0000-0000-000089670000}"/>
    <cellStyle name="표준 15 7 3" xfId="26228" xr:uid="{00000000-0005-0000-0000-00008A670000}"/>
    <cellStyle name="표준 15 7_통합전산망" xfId="26229" xr:uid="{00000000-0005-0000-0000-00008B670000}"/>
    <cellStyle name="표준 15 70" xfId="26230" xr:uid="{00000000-0005-0000-0000-00008C670000}"/>
    <cellStyle name="표준 15 71" xfId="26231" xr:uid="{00000000-0005-0000-0000-00008D670000}"/>
    <cellStyle name="표준 15 72" xfId="26232" xr:uid="{00000000-0005-0000-0000-00008E670000}"/>
    <cellStyle name="표준 15 73" xfId="26233" xr:uid="{00000000-0005-0000-0000-00008F670000}"/>
    <cellStyle name="표준 15 74" xfId="26234" xr:uid="{00000000-0005-0000-0000-000090670000}"/>
    <cellStyle name="표준 15 75" xfId="26235" xr:uid="{00000000-0005-0000-0000-000091670000}"/>
    <cellStyle name="표준 15 76" xfId="26236" xr:uid="{00000000-0005-0000-0000-000092670000}"/>
    <cellStyle name="표준 15 77" xfId="26237" xr:uid="{00000000-0005-0000-0000-000093670000}"/>
    <cellStyle name="표준 15 78" xfId="26238" xr:uid="{00000000-0005-0000-0000-000094670000}"/>
    <cellStyle name="표준 15 79" xfId="26239" xr:uid="{00000000-0005-0000-0000-000095670000}"/>
    <cellStyle name="표준 15 8" xfId="8620" xr:uid="{00000000-0005-0000-0000-000096670000}"/>
    <cellStyle name="표준 15 8 2" xfId="16305" xr:uid="{00000000-0005-0000-0000-000097670000}"/>
    <cellStyle name="표준 15 8 3" xfId="26240" xr:uid="{00000000-0005-0000-0000-000098670000}"/>
    <cellStyle name="표준 15 8_통합전산망" xfId="26241" xr:uid="{00000000-0005-0000-0000-000099670000}"/>
    <cellStyle name="표준 15 80" xfId="26242" xr:uid="{00000000-0005-0000-0000-00009A670000}"/>
    <cellStyle name="표준 15 81" xfId="26243" xr:uid="{00000000-0005-0000-0000-00009B670000}"/>
    <cellStyle name="표준 15 82" xfId="26244" xr:uid="{00000000-0005-0000-0000-00009C670000}"/>
    <cellStyle name="표준 15 83" xfId="26245" xr:uid="{00000000-0005-0000-0000-00009D670000}"/>
    <cellStyle name="표준 15 84" xfId="26246" xr:uid="{00000000-0005-0000-0000-00009E670000}"/>
    <cellStyle name="표준 15 85" xfId="26247" xr:uid="{00000000-0005-0000-0000-00009F670000}"/>
    <cellStyle name="표준 15 86" xfId="26248" xr:uid="{00000000-0005-0000-0000-0000A0670000}"/>
    <cellStyle name="표준 15 87" xfId="26249" xr:uid="{00000000-0005-0000-0000-0000A1670000}"/>
    <cellStyle name="표준 15 88" xfId="26250" xr:uid="{00000000-0005-0000-0000-0000A2670000}"/>
    <cellStyle name="표준 15 89" xfId="26251" xr:uid="{00000000-0005-0000-0000-0000A3670000}"/>
    <cellStyle name="표준 15 9" xfId="16306" xr:uid="{00000000-0005-0000-0000-0000A4670000}"/>
    <cellStyle name="표준 15 9 2" xfId="26253" xr:uid="{00000000-0005-0000-0000-0000A5670000}"/>
    <cellStyle name="표준 15 9 3" xfId="26252" xr:uid="{00000000-0005-0000-0000-0000A6670000}"/>
    <cellStyle name="표준 15 9_통합전산망" xfId="26254" xr:uid="{00000000-0005-0000-0000-0000A7670000}"/>
    <cellStyle name="표준 15 90" xfId="26255" xr:uid="{00000000-0005-0000-0000-0000A8670000}"/>
    <cellStyle name="표준 15 91" xfId="26256" xr:uid="{00000000-0005-0000-0000-0000A9670000}"/>
    <cellStyle name="표준 15 92" xfId="26257" xr:uid="{00000000-0005-0000-0000-0000AA670000}"/>
    <cellStyle name="표준 15 93" xfId="26258" xr:uid="{00000000-0005-0000-0000-0000AB670000}"/>
    <cellStyle name="표준 15 94" xfId="26259" xr:uid="{00000000-0005-0000-0000-0000AC670000}"/>
    <cellStyle name="표준 15 95" xfId="26260" xr:uid="{00000000-0005-0000-0000-0000AD670000}"/>
    <cellStyle name="표준 15 96" xfId="26261" xr:uid="{00000000-0005-0000-0000-0000AE670000}"/>
    <cellStyle name="표준 15 97" xfId="26262" xr:uid="{00000000-0005-0000-0000-0000AF670000}"/>
    <cellStyle name="표준 15 98" xfId="26263" xr:uid="{00000000-0005-0000-0000-0000B0670000}"/>
    <cellStyle name="표준 15 99" xfId="26264" xr:uid="{00000000-0005-0000-0000-0000B1670000}"/>
    <cellStyle name="표준 150" xfId="2572" xr:uid="{00000000-0005-0000-0000-0000B2670000}"/>
    <cellStyle name="표준 150 10" xfId="26265" xr:uid="{00000000-0005-0000-0000-0000B3670000}"/>
    <cellStyle name="표준 150 2" xfId="2573" xr:uid="{00000000-0005-0000-0000-0000B4670000}"/>
    <cellStyle name="표준 150 2 2" xfId="3772" xr:uid="{00000000-0005-0000-0000-0000B5670000}"/>
    <cellStyle name="표준 150 3" xfId="2697" xr:uid="{00000000-0005-0000-0000-0000B6670000}"/>
    <cellStyle name="표준 150 3 2" xfId="2751" xr:uid="{00000000-0005-0000-0000-0000B7670000}"/>
    <cellStyle name="표준 150 3 3" xfId="3773" xr:uid="{00000000-0005-0000-0000-0000B8670000}"/>
    <cellStyle name="표준 150 4" xfId="2883" xr:uid="{00000000-0005-0000-0000-0000B9670000}"/>
    <cellStyle name="표준 150 4 2" xfId="3774" xr:uid="{00000000-0005-0000-0000-0000BA670000}"/>
    <cellStyle name="표준 150 4 3" xfId="3775" xr:uid="{00000000-0005-0000-0000-0000BB670000}"/>
    <cellStyle name="표준 150 5" xfId="3025" xr:uid="{00000000-0005-0000-0000-0000BC670000}"/>
    <cellStyle name="표준 150 5 2" xfId="3086" xr:uid="{00000000-0005-0000-0000-0000BD670000}"/>
    <cellStyle name="표준 150 5 3" xfId="3776" xr:uid="{00000000-0005-0000-0000-0000BE670000}"/>
    <cellStyle name="표준 150 6" xfId="3219" xr:uid="{00000000-0005-0000-0000-0000BF670000}"/>
    <cellStyle name="표준 150 6 2" xfId="3286" xr:uid="{00000000-0005-0000-0000-0000C0670000}"/>
    <cellStyle name="표준 150 6 3" xfId="3777" xr:uid="{00000000-0005-0000-0000-0000C1670000}"/>
    <cellStyle name="표준 150 7" xfId="3430" xr:uid="{00000000-0005-0000-0000-0000C2670000}"/>
    <cellStyle name="표준 150 7 2" xfId="3778" xr:uid="{00000000-0005-0000-0000-0000C3670000}"/>
    <cellStyle name="표준 150 8" xfId="4368" xr:uid="{00000000-0005-0000-0000-0000C4670000}"/>
    <cellStyle name="표준 150 8 2" xfId="5247" xr:uid="{00000000-0005-0000-0000-0000C5670000}"/>
    <cellStyle name="표준 150 9" xfId="5429" xr:uid="{00000000-0005-0000-0000-0000C6670000}"/>
    <cellStyle name="표준 151" xfId="2574" xr:uid="{00000000-0005-0000-0000-0000C7670000}"/>
    <cellStyle name="표준 151 2" xfId="2698" xr:uid="{00000000-0005-0000-0000-0000C8670000}"/>
    <cellStyle name="표준 151 2 2" xfId="2752" xr:uid="{00000000-0005-0000-0000-0000C9670000}"/>
    <cellStyle name="표준 151 2 3" xfId="3779" xr:uid="{00000000-0005-0000-0000-0000CA670000}"/>
    <cellStyle name="표준 151 3" xfId="2884" xr:uid="{00000000-0005-0000-0000-0000CB670000}"/>
    <cellStyle name="표준 151 3 2" xfId="3780" xr:uid="{00000000-0005-0000-0000-0000CC670000}"/>
    <cellStyle name="표준 151 3 3" xfId="3781" xr:uid="{00000000-0005-0000-0000-0000CD670000}"/>
    <cellStyle name="표준 151 4" xfId="3026" xr:uid="{00000000-0005-0000-0000-0000CE670000}"/>
    <cellStyle name="표준 151 4 2" xfId="3087" xr:uid="{00000000-0005-0000-0000-0000CF670000}"/>
    <cellStyle name="표준 151 4 3" xfId="3782" xr:uid="{00000000-0005-0000-0000-0000D0670000}"/>
    <cellStyle name="표준 151 5" xfId="3220" xr:uid="{00000000-0005-0000-0000-0000D1670000}"/>
    <cellStyle name="표준 151 5 2" xfId="3287" xr:uid="{00000000-0005-0000-0000-0000D2670000}"/>
    <cellStyle name="표준 151 5 3" xfId="3783" xr:uid="{00000000-0005-0000-0000-0000D3670000}"/>
    <cellStyle name="표준 151 6" xfId="3431" xr:uid="{00000000-0005-0000-0000-0000D4670000}"/>
    <cellStyle name="표준 151 6 2" xfId="3784" xr:uid="{00000000-0005-0000-0000-0000D5670000}"/>
    <cellStyle name="표준 151 7" xfId="3785" xr:uid="{00000000-0005-0000-0000-0000D6670000}"/>
    <cellStyle name="표준 151 8" xfId="4369" xr:uid="{00000000-0005-0000-0000-0000D7670000}"/>
    <cellStyle name="표준 151 8 2" xfId="5248" xr:uid="{00000000-0005-0000-0000-0000D8670000}"/>
    <cellStyle name="표준 151 9" xfId="26266" xr:uid="{00000000-0005-0000-0000-0000D9670000}"/>
    <cellStyle name="표준 152" xfId="2575" xr:uid="{00000000-0005-0000-0000-0000DA670000}"/>
    <cellStyle name="표준 152 2" xfId="2699" xr:uid="{00000000-0005-0000-0000-0000DB670000}"/>
    <cellStyle name="표준 152 2 2" xfId="2753" xr:uid="{00000000-0005-0000-0000-0000DC670000}"/>
    <cellStyle name="표준 152 2 3" xfId="3786" xr:uid="{00000000-0005-0000-0000-0000DD670000}"/>
    <cellStyle name="표준 152 3" xfId="2885" xr:uid="{00000000-0005-0000-0000-0000DE670000}"/>
    <cellStyle name="표준 152 3 2" xfId="3787" xr:uid="{00000000-0005-0000-0000-0000DF670000}"/>
    <cellStyle name="표준 152 3 3" xfId="3788" xr:uid="{00000000-0005-0000-0000-0000E0670000}"/>
    <cellStyle name="표준 152 4" xfId="3027" xr:uid="{00000000-0005-0000-0000-0000E1670000}"/>
    <cellStyle name="표준 152 4 2" xfId="3088" xr:uid="{00000000-0005-0000-0000-0000E2670000}"/>
    <cellStyle name="표준 152 4 3" xfId="3789" xr:uid="{00000000-0005-0000-0000-0000E3670000}"/>
    <cellStyle name="표준 152 5" xfId="3221" xr:uid="{00000000-0005-0000-0000-0000E4670000}"/>
    <cellStyle name="표준 152 5 2" xfId="3288" xr:uid="{00000000-0005-0000-0000-0000E5670000}"/>
    <cellStyle name="표준 152 5 3" xfId="3790" xr:uid="{00000000-0005-0000-0000-0000E6670000}"/>
    <cellStyle name="표준 152 6" xfId="3432" xr:uid="{00000000-0005-0000-0000-0000E7670000}"/>
    <cellStyle name="표준 152 6 2" xfId="3791" xr:uid="{00000000-0005-0000-0000-0000E8670000}"/>
    <cellStyle name="표준 152 7" xfId="3792" xr:uid="{00000000-0005-0000-0000-0000E9670000}"/>
    <cellStyle name="표준 152 8" xfId="4370" xr:uid="{00000000-0005-0000-0000-0000EA670000}"/>
    <cellStyle name="표준 152 8 2" xfId="5249" xr:uid="{00000000-0005-0000-0000-0000EB670000}"/>
    <cellStyle name="표준 152 9" xfId="26267" xr:uid="{00000000-0005-0000-0000-0000EC670000}"/>
    <cellStyle name="표준 153" xfId="2576" xr:uid="{00000000-0005-0000-0000-0000ED670000}"/>
    <cellStyle name="표준 153 2" xfId="2700" xr:uid="{00000000-0005-0000-0000-0000EE670000}"/>
    <cellStyle name="표준 153 2 2" xfId="2754" xr:uid="{00000000-0005-0000-0000-0000EF670000}"/>
    <cellStyle name="표준 153 2 3" xfId="3793" xr:uid="{00000000-0005-0000-0000-0000F0670000}"/>
    <cellStyle name="표준 153 3" xfId="2886" xr:uid="{00000000-0005-0000-0000-0000F1670000}"/>
    <cellStyle name="표준 153 3 2" xfId="3794" xr:uid="{00000000-0005-0000-0000-0000F2670000}"/>
    <cellStyle name="표준 153 3 3" xfId="3795" xr:uid="{00000000-0005-0000-0000-0000F3670000}"/>
    <cellStyle name="표준 153 4" xfId="3028" xr:uid="{00000000-0005-0000-0000-0000F4670000}"/>
    <cellStyle name="표준 153 4 2" xfId="3089" xr:uid="{00000000-0005-0000-0000-0000F5670000}"/>
    <cellStyle name="표준 153 4 3" xfId="3796" xr:uid="{00000000-0005-0000-0000-0000F6670000}"/>
    <cellStyle name="표준 153 5" xfId="3222" xr:uid="{00000000-0005-0000-0000-0000F7670000}"/>
    <cellStyle name="표준 153 5 2" xfId="3289" xr:uid="{00000000-0005-0000-0000-0000F8670000}"/>
    <cellStyle name="표준 153 5 3" xfId="3797" xr:uid="{00000000-0005-0000-0000-0000F9670000}"/>
    <cellStyle name="표준 153 6" xfId="3433" xr:uid="{00000000-0005-0000-0000-0000FA670000}"/>
    <cellStyle name="표준 153 6 2" xfId="3798" xr:uid="{00000000-0005-0000-0000-0000FB670000}"/>
    <cellStyle name="표준 153 7" xfId="3799" xr:uid="{00000000-0005-0000-0000-0000FC670000}"/>
    <cellStyle name="표준 153 8" xfId="4371" xr:uid="{00000000-0005-0000-0000-0000FD670000}"/>
    <cellStyle name="표준 153 8 2" xfId="5250" xr:uid="{00000000-0005-0000-0000-0000FE670000}"/>
    <cellStyle name="표준 153 9" xfId="26268" xr:uid="{00000000-0005-0000-0000-0000FF670000}"/>
    <cellStyle name="표준 154" xfId="2577" xr:uid="{00000000-0005-0000-0000-000000680000}"/>
    <cellStyle name="표준 154 2" xfId="2701" xr:uid="{00000000-0005-0000-0000-000001680000}"/>
    <cellStyle name="표준 154 2 2" xfId="2755" xr:uid="{00000000-0005-0000-0000-000002680000}"/>
    <cellStyle name="표준 154 2 3" xfId="3800" xr:uid="{00000000-0005-0000-0000-000003680000}"/>
    <cellStyle name="표준 154 3" xfId="2887" xr:uid="{00000000-0005-0000-0000-000004680000}"/>
    <cellStyle name="표준 154 3 2" xfId="3801" xr:uid="{00000000-0005-0000-0000-000005680000}"/>
    <cellStyle name="표준 154 3 3" xfId="3802" xr:uid="{00000000-0005-0000-0000-000006680000}"/>
    <cellStyle name="표준 154 4" xfId="3029" xr:uid="{00000000-0005-0000-0000-000007680000}"/>
    <cellStyle name="표준 154 4 2" xfId="3090" xr:uid="{00000000-0005-0000-0000-000008680000}"/>
    <cellStyle name="표준 154 4 3" xfId="3803" xr:uid="{00000000-0005-0000-0000-000009680000}"/>
    <cellStyle name="표준 154 5" xfId="3223" xr:uid="{00000000-0005-0000-0000-00000A680000}"/>
    <cellStyle name="표준 154 5 2" xfId="3290" xr:uid="{00000000-0005-0000-0000-00000B680000}"/>
    <cellStyle name="표준 154 5 3" xfId="3804" xr:uid="{00000000-0005-0000-0000-00000C680000}"/>
    <cellStyle name="표준 154 6" xfId="3434" xr:uid="{00000000-0005-0000-0000-00000D680000}"/>
    <cellStyle name="표준 154 6 2" xfId="3805" xr:uid="{00000000-0005-0000-0000-00000E680000}"/>
    <cellStyle name="표준 154 7" xfId="3806" xr:uid="{00000000-0005-0000-0000-00000F680000}"/>
    <cellStyle name="표준 154 8" xfId="4372" xr:uid="{00000000-0005-0000-0000-000010680000}"/>
    <cellStyle name="표준 154 8 2" xfId="5251" xr:uid="{00000000-0005-0000-0000-000011680000}"/>
    <cellStyle name="표준 154 9" xfId="26269" xr:uid="{00000000-0005-0000-0000-000012680000}"/>
    <cellStyle name="표준 155" xfId="2578" xr:uid="{00000000-0005-0000-0000-000013680000}"/>
    <cellStyle name="표준 155 2" xfId="2702" xr:uid="{00000000-0005-0000-0000-000014680000}"/>
    <cellStyle name="표준 155 2 2" xfId="2756" xr:uid="{00000000-0005-0000-0000-000015680000}"/>
    <cellStyle name="표준 155 2 3" xfId="3807" xr:uid="{00000000-0005-0000-0000-000016680000}"/>
    <cellStyle name="표준 155 3" xfId="2888" xr:uid="{00000000-0005-0000-0000-000017680000}"/>
    <cellStyle name="표준 155 3 2" xfId="3808" xr:uid="{00000000-0005-0000-0000-000018680000}"/>
    <cellStyle name="표준 155 3 3" xfId="3809" xr:uid="{00000000-0005-0000-0000-000019680000}"/>
    <cellStyle name="표준 155 4" xfId="3030" xr:uid="{00000000-0005-0000-0000-00001A680000}"/>
    <cellStyle name="표준 155 4 2" xfId="3091" xr:uid="{00000000-0005-0000-0000-00001B680000}"/>
    <cellStyle name="표준 155 4 3" xfId="3810" xr:uid="{00000000-0005-0000-0000-00001C680000}"/>
    <cellStyle name="표준 155 5" xfId="3224" xr:uid="{00000000-0005-0000-0000-00001D680000}"/>
    <cellStyle name="표준 155 5 2" xfId="3291" xr:uid="{00000000-0005-0000-0000-00001E680000}"/>
    <cellStyle name="표준 155 5 3" xfId="3811" xr:uid="{00000000-0005-0000-0000-00001F680000}"/>
    <cellStyle name="표준 155 6" xfId="3435" xr:uid="{00000000-0005-0000-0000-000020680000}"/>
    <cellStyle name="표준 155 6 2" xfId="3812" xr:uid="{00000000-0005-0000-0000-000021680000}"/>
    <cellStyle name="표준 155 7" xfId="3813" xr:uid="{00000000-0005-0000-0000-000022680000}"/>
    <cellStyle name="표준 155 8" xfId="4373" xr:uid="{00000000-0005-0000-0000-000023680000}"/>
    <cellStyle name="표준 155 8 2" xfId="5252" xr:uid="{00000000-0005-0000-0000-000024680000}"/>
    <cellStyle name="표준 155 9" xfId="26270" xr:uid="{00000000-0005-0000-0000-000025680000}"/>
    <cellStyle name="표준 156" xfId="2616" xr:uid="{00000000-0005-0000-0000-000026680000}"/>
    <cellStyle name="표준 156 2" xfId="2703" xr:uid="{00000000-0005-0000-0000-000027680000}"/>
    <cellStyle name="표준 156 2 2" xfId="2758" xr:uid="{00000000-0005-0000-0000-000028680000}"/>
    <cellStyle name="표준 156 2 3" xfId="3814" xr:uid="{00000000-0005-0000-0000-000029680000}"/>
    <cellStyle name="표준 156 3" xfId="2889" xr:uid="{00000000-0005-0000-0000-00002A680000}"/>
    <cellStyle name="표준 156 3 2" xfId="3815" xr:uid="{00000000-0005-0000-0000-00002B680000}"/>
    <cellStyle name="표준 156 3 3" xfId="3816" xr:uid="{00000000-0005-0000-0000-00002C680000}"/>
    <cellStyle name="표준 156 4" xfId="2757" xr:uid="{00000000-0005-0000-0000-00002D680000}"/>
    <cellStyle name="표준 156 4 2" xfId="3031" xr:uid="{00000000-0005-0000-0000-00002E680000}"/>
    <cellStyle name="표준 156 4 2 2" xfId="3817" xr:uid="{00000000-0005-0000-0000-00002F680000}"/>
    <cellStyle name="표준 156 4 3" xfId="3092" xr:uid="{00000000-0005-0000-0000-000030680000}"/>
    <cellStyle name="표준 156 4 4" xfId="5112" xr:uid="{00000000-0005-0000-0000-000031680000}"/>
    <cellStyle name="표준 156 5" xfId="3225" xr:uid="{00000000-0005-0000-0000-000032680000}"/>
    <cellStyle name="표준 156 5 2" xfId="3292" xr:uid="{00000000-0005-0000-0000-000033680000}"/>
    <cellStyle name="표준 156 5 3" xfId="3818" xr:uid="{00000000-0005-0000-0000-000034680000}"/>
    <cellStyle name="표준 156 6" xfId="3436" xr:uid="{00000000-0005-0000-0000-000035680000}"/>
    <cellStyle name="표준 156 6 2" xfId="3819" xr:uid="{00000000-0005-0000-0000-000036680000}"/>
    <cellStyle name="표준 156 7" xfId="4374" xr:uid="{00000000-0005-0000-0000-000037680000}"/>
    <cellStyle name="표준 156 7 2" xfId="5253" xr:uid="{00000000-0005-0000-0000-000038680000}"/>
    <cellStyle name="표준 156 8" xfId="5069" xr:uid="{00000000-0005-0000-0000-000039680000}"/>
    <cellStyle name="표준 156 9" xfId="5430" xr:uid="{00000000-0005-0000-0000-00003A680000}"/>
    <cellStyle name="표준 157" xfId="2704" xr:uid="{00000000-0005-0000-0000-00003B680000}"/>
    <cellStyle name="표준 157 2" xfId="2890" xr:uid="{00000000-0005-0000-0000-00003C680000}"/>
    <cellStyle name="표준 157 2 2" xfId="3820" xr:uid="{00000000-0005-0000-0000-00003D680000}"/>
    <cellStyle name="표준 157 2 3" xfId="3821" xr:uid="{00000000-0005-0000-0000-00003E680000}"/>
    <cellStyle name="표준 157 3" xfId="2759" xr:uid="{00000000-0005-0000-0000-00003F680000}"/>
    <cellStyle name="표준 157 3 2" xfId="3032" xr:uid="{00000000-0005-0000-0000-000040680000}"/>
    <cellStyle name="표준 157 3 2 2" xfId="3822" xr:uid="{00000000-0005-0000-0000-000041680000}"/>
    <cellStyle name="표준 157 3 3" xfId="3823" xr:uid="{00000000-0005-0000-0000-000042680000}"/>
    <cellStyle name="표준 157 4" xfId="3226" xr:uid="{00000000-0005-0000-0000-000043680000}"/>
    <cellStyle name="표준 157 4 2" xfId="3293" xr:uid="{00000000-0005-0000-0000-000044680000}"/>
    <cellStyle name="표준 157 4 3" xfId="3824" xr:uid="{00000000-0005-0000-0000-000045680000}"/>
    <cellStyle name="표준 157 5" xfId="3437" xr:uid="{00000000-0005-0000-0000-000046680000}"/>
    <cellStyle name="표준 157 5 2" xfId="3825" xr:uid="{00000000-0005-0000-0000-000047680000}"/>
    <cellStyle name="표준 157 6" xfId="3826" xr:uid="{00000000-0005-0000-0000-000048680000}"/>
    <cellStyle name="표준 157 7" xfId="4375" xr:uid="{00000000-0005-0000-0000-000049680000}"/>
    <cellStyle name="표준 157 7 2" xfId="5254" xr:uid="{00000000-0005-0000-0000-00004A680000}"/>
    <cellStyle name="표준 157 8" xfId="26271" xr:uid="{00000000-0005-0000-0000-00004B680000}"/>
    <cellStyle name="표준 158" xfId="2705" xr:uid="{00000000-0005-0000-0000-00004C680000}"/>
    <cellStyle name="표준 158 2" xfId="2891" xr:uid="{00000000-0005-0000-0000-00004D680000}"/>
    <cellStyle name="표준 158 2 2" xfId="3827" xr:uid="{00000000-0005-0000-0000-00004E680000}"/>
    <cellStyle name="표준 158 2 3" xfId="3828" xr:uid="{00000000-0005-0000-0000-00004F680000}"/>
    <cellStyle name="표준 158 3" xfId="2760" xr:uid="{00000000-0005-0000-0000-000050680000}"/>
    <cellStyle name="표준 158 3 2" xfId="3033" xr:uid="{00000000-0005-0000-0000-000051680000}"/>
    <cellStyle name="표준 158 3 2 2" xfId="3829" xr:uid="{00000000-0005-0000-0000-000052680000}"/>
    <cellStyle name="표준 158 3 3" xfId="3830" xr:uid="{00000000-0005-0000-0000-000053680000}"/>
    <cellStyle name="표준 158 4" xfId="3227" xr:uid="{00000000-0005-0000-0000-000054680000}"/>
    <cellStyle name="표준 158 4 2" xfId="3294" xr:uid="{00000000-0005-0000-0000-000055680000}"/>
    <cellStyle name="표준 158 4 3" xfId="3831" xr:uid="{00000000-0005-0000-0000-000056680000}"/>
    <cellStyle name="표준 158 5" xfId="3438" xr:uid="{00000000-0005-0000-0000-000057680000}"/>
    <cellStyle name="표준 158 5 2" xfId="3832" xr:uid="{00000000-0005-0000-0000-000058680000}"/>
    <cellStyle name="표준 158 6" xfId="3833" xr:uid="{00000000-0005-0000-0000-000059680000}"/>
    <cellStyle name="표준 158 7" xfId="4376" xr:uid="{00000000-0005-0000-0000-00005A680000}"/>
    <cellStyle name="표준 158 7 2" xfId="5255" xr:uid="{00000000-0005-0000-0000-00005B680000}"/>
    <cellStyle name="표준 158 8" xfId="26272" xr:uid="{00000000-0005-0000-0000-00005C680000}"/>
    <cellStyle name="표준 159" xfId="2706" xr:uid="{00000000-0005-0000-0000-00005D680000}"/>
    <cellStyle name="표준 159 2" xfId="2892" xr:uid="{00000000-0005-0000-0000-00005E680000}"/>
    <cellStyle name="표준 159 2 2" xfId="3834" xr:uid="{00000000-0005-0000-0000-00005F680000}"/>
    <cellStyle name="표준 159 2 3" xfId="3835" xr:uid="{00000000-0005-0000-0000-000060680000}"/>
    <cellStyle name="표준 159 3" xfId="2761" xr:uid="{00000000-0005-0000-0000-000061680000}"/>
    <cellStyle name="표준 159 3 2" xfId="3034" xr:uid="{00000000-0005-0000-0000-000062680000}"/>
    <cellStyle name="표준 159 3 2 2" xfId="3836" xr:uid="{00000000-0005-0000-0000-000063680000}"/>
    <cellStyle name="표준 159 3 3" xfId="3837" xr:uid="{00000000-0005-0000-0000-000064680000}"/>
    <cellStyle name="표준 159 4" xfId="3228" xr:uid="{00000000-0005-0000-0000-000065680000}"/>
    <cellStyle name="표준 159 4 2" xfId="3295" xr:uid="{00000000-0005-0000-0000-000066680000}"/>
    <cellStyle name="표준 159 4 3" xfId="3838" xr:uid="{00000000-0005-0000-0000-000067680000}"/>
    <cellStyle name="표준 159 5" xfId="3439" xr:uid="{00000000-0005-0000-0000-000068680000}"/>
    <cellStyle name="표준 159 5 2" xfId="3839" xr:uid="{00000000-0005-0000-0000-000069680000}"/>
    <cellStyle name="표준 159 6" xfId="3840" xr:uid="{00000000-0005-0000-0000-00006A680000}"/>
    <cellStyle name="표준 159 7" xfId="4377" xr:uid="{00000000-0005-0000-0000-00006B680000}"/>
    <cellStyle name="표준 159 7 2" xfId="5256" xr:uid="{00000000-0005-0000-0000-00006C680000}"/>
    <cellStyle name="표준 159 8" xfId="26273" xr:uid="{00000000-0005-0000-0000-00006D680000}"/>
    <cellStyle name="표준 16" xfId="81" xr:uid="{00000000-0005-0000-0000-00006E680000}"/>
    <cellStyle name="표준 16 10" xfId="16307" xr:uid="{00000000-0005-0000-0000-00006F680000}"/>
    <cellStyle name="표준 16 10 2" xfId="26275" xr:uid="{00000000-0005-0000-0000-000070680000}"/>
    <cellStyle name="표준 16 10 3" xfId="26274" xr:uid="{00000000-0005-0000-0000-000071680000}"/>
    <cellStyle name="표준 16 10_통합전산망" xfId="26276" xr:uid="{00000000-0005-0000-0000-000072680000}"/>
    <cellStyle name="표준 16 100" xfId="26277" xr:uid="{00000000-0005-0000-0000-000073680000}"/>
    <cellStyle name="표준 16 101" xfId="26278" xr:uid="{00000000-0005-0000-0000-000074680000}"/>
    <cellStyle name="표준 16 102" xfId="26279" xr:uid="{00000000-0005-0000-0000-000075680000}"/>
    <cellStyle name="표준 16 103" xfId="26280" xr:uid="{00000000-0005-0000-0000-000076680000}"/>
    <cellStyle name="표준 16 104" xfId="26281" xr:uid="{00000000-0005-0000-0000-000077680000}"/>
    <cellStyle name="표준 16 105" xfId="26282" xr:uid="{00000000-0005-0000-0000-000078680000}"/>
    <cellStyle name="표준 16 106" xfId="26283" xr:uid="{00000000-0005-0000-0000-000079680000}"/>
    <cellStyle name="표준 16 107" xfId="26284" xr:uid="{00000000-0005-0000-0000-00007A680000}"/>
    <cellStyle name="표준 16 108" xfId="26285" xr:uid="{00000000-0005-0000-0000-00007B680000}"/>
    <cellStyle name="표준 16 109" xfId="26286" xr:uid="{00000000-0005-0000-0000-00007C680000}"/>
    <cellStyle name="표준 16 11" xfId="16308" xr:uid="{00000000-0005-0000-0000-00007D680000}"/>
    <cellStyle name="표준 16 11 2" xfId="26288" xr:uid="{00000000-0005-0000-0000-00007E680000}"/>
    <cellStyle name="표준 16 11 3" xfId="26287" xr:uid="{00000000-0005-0000-0000-00007F680000}"/>
    <cellStyle name="표준 16 11_통합전산망" xfId="26289" xr:uid="{00000000-0005-0000-0000-000080680000}"/>
    <cellStyle name="표준 16 110" xfId="26290" xr:uid="{00000000-0005-0000-0000-000081680000}"/>
    <cellStyle name="표준 16 111" xfId="26291" xr:uid="{00000000-0005-0000-0000-000082680000}"/>
    <cellStyle name="표준 16 112" xfId="26292" xr:uid="{00000000-0005-0000-0000-000083680000}"/>
    <cellStyle name="표준 16 113" xfId="26293" xr:uid="{00000000-0005-0000-0000-000084680000}"/>
    <cellStyle name="표준 16 114" xfId="26294" xr:uid="{00000000-0005-0000-0000-000085680000}"/>
    <cellStyle name="표준 16 115" xfId="26295" xr:uid="{00000000-0005-0000-0000-000086680000}"/>
    <cellStyle name="표준 16 116" xfId="26296" xr:uid="{00000000-0005-0000-0000-000087680000}"/>
    <cellStyle name="표준 16 117" xfId="26297" xr:uid="{00000000-0005-0000-0000-000088680000}"/>
    <cellStyle name="표준 16 118" xfId="26298" xr:uid="{00000000-0005-0000-0000-000089680000}"/>
    <cellStyle name="표준 16 119" xfId="26299" xr:uid="{00000000-0005-0000-0000-00008A680000}"/>
    <cellStyle name="표준 16 12" xfId="16309" xr:uid="{00000000-0005-0000-0000-00008B680000}"/>
    <cellStyle name="표준 16 12 2" xfId="26301" xr:uid="{00000000-0005-0000-0000-00008C680000}"/>
    <cellStyle name="표준 16 12 3" xfId="26300" xr:uid="{00000000-0005-0000-0000-00008D680000}"/>
    <cellStyle name="표준 16 12_통합전산망" xfId="26302" xr:uid="{00000000-0005-0000-0000-00008E680000}"/>
    <cellStyle name="표준 16 120" xfId="26303" xr:uid="{00000000-0005-0000-0000-00008F680000}"/>
    <cellStyle name="표준 16 121" xfId="26304" xr:uid="{00000000-0005-0000-0000-000090680000}"/>
    <cellStyle name="표준 16 122" xfId="26305" xr:uid="{00000000-0005-0000-0000-000091680000}"/>
    <cellStyle name="표준 16 123" xfId="26306" xr:uid="{00000000-0005-0000-0000-000092680000}"/>
    <cellStyle name="표준 16 124" xfId="26307" xr:uid="{00000000-0005-0000-0000-000093680000}"/>
    <cellStyle name="표준 16 125" xfId="26308" xr:uid="{00000000-0005-0000-0000-000094680000}"/>
    <cellStyle name="표준 16 126" xfId="26309" xr:uid="{00000000-0005-0000-0000-000095680000}"/>
    <cellStyle name="표준 16 127" xfId="26310" xr:uid="{00000000-0005-0000-0000-000096680000}"/>
    <cellStyle name="표준 16 128" xfId="26311" xr:uid="{00000000-0005-0000-0000-000097680000}"/>
    <cellStyle name="표준 16 129" xfId="26312" xr:uid="{00000000-0005-0000-0000-000098680000}"/>
    <cellStyle name="표준 16 13" xfId="16310" xr:uid="{00000000-0005-0000-0000-000099680000}"/>
    <cellStyle name="표준 16 13 2" xfId="26314" xr:uid="{00000000-0005-0000-0000-00009A680000}"/>
    <cellStyle name="표준 16 13 3" xfId="26313" xr:uid="{00000000-0005-0000-0000-00009B680000}"/>
    <cellStyle name="표준 16 13_통합전산망" xfId="26315" xr:uid="{00000000-0005-0000-0000-00009C680000}"/>
    <cellStyle name="표준 16 130" xfId="26316" xr:uid="{00000000-0005-0000-0000-00009D680000}"/>
    <cellStyle name="표준 16 131" xfId="26317" xr:uid="{00000000-0005-0000-0000-00009E680000}"/>
    <cellStyle name="표준 16 132" xfId="26318" xr:uid="{00000000-0005-0000-0000-00009F680000}"/>
    <cellStyle name="표준 16 133" xfId="26319" xr:uid="{00000000-0005-0000-0000-0000A0680000}"/>
    <cellStyle name="표준 16 134" xfId="26320" xr:uid="{00000000-0005-0000-0000-0000A1680000}"/>
    <cellStyle name="표준 16 135" xfId="26321" xr:uid="{00000000-0005-0000-0000-0000A2680000}"/>
    <cellStyle name="표준 16 136" xfId="26322" xr:uid="{00000000-0005-0000-0000-0000A3680000}"/>
    <cellStyle name="표준 16 137" xfId="26323" xr:uid="{00000000-0005-0000-0000-0000A4680000}"/>
    <cellStyle name="표준 16 138" xfId="26324" xr:uid="{00000000-0005-0000-0000-0000A5680000}"/>
    <cellStyle name="표준 16 139" xfId="26325" xr:uid="{00000000-0005-0000-0000-0000A6680000}"/>
    <cellStyle name="표준 16 14" xfId="16311" xr:uid="{00000000-0005-0000-0000-0000A7680000}"/>
    <cellStyle name="표준 16 14 2" xfId="26327" xr:uid="{00000000-0005-0000-0000-0000A8680000}"/>
    <cellStyle name="표준 16 14 3" xfId="26326" xr:uid="{00000000-0005-0000-0000-0000A9680000}"/>
    <cellStyle name="표준 16 14_통합전산망" xfId="26328" xr:uid="{00000000-0005-0000-0000-0000AA680000}"/>
    <cellStyle name="표준 16 140" xfId="26329" xr:uid="{00000000-0005-0000-0000-0000AB680000}"/>
    <cellStyle name="표준 16 141" xfId="26330" xr:uid="{00000000-0005-0000-0000-0000AC680000}"/>
    <cellStyle name="표준 16 142" xfId="26331" xr:uid="{00000000-0005-0000-0000-0000AD680000}"/>
    <cellStyle name="표준 16 143" xfId="26332" xr:uid="{00000000-0005-0000-0000-0000AE680000}"/>
    <cellStyle name="표준 16 144" xfId="26333" xr:uid="{00000000-0005-0000-0000-0000AF680000}"/>
    <cellStyle name="표준 16 145" xfId="26334" xr:uid="{00000000-0005-0000-0000-0000B0680000}"/>
    <cellStyle name="표준 16 146" xfId="26335" xr:uid="{00000000-0005-0000-0000-0000B1680000}"/>
    <cellStyle name="표준 16 147" xfId="26336" xr:uid="{00000000-0005-0000-0000-0000B2680000}"/>
    <cellStyle name="표준 16 148" xfId="26337" xr:uid="{00000000-0005-0000-0000-0000B3680000}"/>
    <cellStyle name="표준 16 149" xfId="26338" xr:uid="{00000000-0005-0000-0000-0000B4680000}"/>
    <cellStyle name="표준 16 15" xfId="16312" xr:uid="{00000000-0005-0000-0000-0000B5680000}"/>
    <cellStyle name="표준 16 15 2" xfId="26340" xr:uid="{00000000-0005-0000-0000-0000B6680000}"/>
    <cellStyle name="표준 16 15 3" xfId="26339" xr:uid="{00000000-0005-0000-0000-0000B7680000}"/>
    <cellStyle name="표준 16 15_통합전산망" xfId="26341" xr:uid="{00000000-0005-0000-0000-0000B8680000}"/>
    <cellStyle name="표준 16 150" xfId="26342" xr:uid="{00000000-0005-0000-0000-0000B9680000}"/>
    <cellStyle name="표준 16 151" xfId="26343" xr:uid="{00000000-0005-0000-0000-0000BA680000}"/>
    <cellStyle name="표준 16 152" xfId="26344" xr:uid="{00000000-0005-0000-0000-0000BB680000}"/>
    <cellStyle name="표준 16 153" xfId="26345" xr:uid="{00000000-0005-0000-0000-0000BC680000}"/>
    <cellStyle name="표준 16 154" xfId="26346" xr:uid="{00000000-0005-0000-0000-0000BD680000}"/>
    <cellStyle name="표준 16 155" xfId="26347" xr:uid="{00000000-0005-0000-0000-0000BE680000}"/>
    <cellStyle name="표준 16 156" xfId="26348" xr:uid="{00000000-0005-0000-0000-0000BF680000}"/>
    <cellStyle name="표준 16 157" xfId="26349" xr:uid="{00000000-0005-0000-0000-0000C0680000}"/>
    <cellStyle name="표준 16 158" xfId="26350" xr:uid="{00000000-0005-0000-0000-0000C1680000}"/>
    <cellStyle name="표준 16 159" xfId="26351" xr:uid="{00000000-0005-0000-0000-0000C2680000}"/>
    <cellStyle name="표준 16 16" xfId="16313" xr:uid="{00000000-0005-0000-0000-0000C3680000}"/>
    <cellStyle name="표준 16 16 2" xfId="26353" xr:uid="{00000000-0005-0000-0000-0000C4680000}"/>
    <cellStyle name="표준 16 16 3" xfId="26352" xr:uid="{00000000-0005-0000-0000-0000C5680000}"/>
    <cellStyle name="표준 16 16_통합전산망" xfId="26354" xr:uid="{00000000-0005-0000-0000-0000C6680000}"/>
    <cellStyle name="표준 16 160" xfId="26355" xr:uid="{00000000-0005-0000-0000-0000C7680000}"/>
    <cellStyle name="표준 16 161" xfId="26356" xr:uid="{00000000-0005-0000-0000-0000C8680000}"/>
    <cellStyle name="표준 16 162" xfId="26357" xr:uid="{00000000-0005-0000-0000-0000C9680000}"/>
    <cellStyle name="표준 16 163" xfId="26358" xr:uid="{00000000-0005-0000-0000-0000CA680000}"/>
    <cellStyle name="표준 16 164" xfId="26359" xr:uid="{00000000-0005-0000-0000-0000CB680000}"/>
    <cellStyle name="표준 16 165" xfId="26360" xr:uid="{00000000-0005-0000-0000-0000CC680000}"/>
    <cellStyle name="표준 16 166" xfId="26361" xr:uid="{00000000-0005-0000-0000-0000CD680000}"/>
    <cellStyle name="표준 16 167" xfId="26362" xr:uid="{00000000-0005-0000-0000-0000CE680000}"/>
    <cellStyle name="표준 16 168" xfId="26363" xr:uid="{00000000-0005-0000-0000-0000CF680000}"/>
    <cellStyle name="표준 16 169" xfId="26364" xr:uid="{00000000-0005-0000-0000-0000D0680000}"/>
    <cellStyle name="표준 16 17" xfId="16314" xr:uid="{00000000-0005-0000-0000-0000D1680000}"/>
    <cellStyle name="표준 16 17 2" xfId="26366" xr:uid="{00000000-0005-0000-0000-0000D2680000}"/>
    <cellStyle name="표준 16 17 3" xfId="26365" xr:uid="{00000000-0005-0000-0000-0000D3680000}"/>
    <cellStyle name="표준 16 17_통합전산망" xfId="26367" xr:uid="{00000000-0005-0000-0000-0000D4680000}"/>
    <cellStyle name="표준 16 170" xfId="26368" xr:uid="{00000000-0005-0000-0000-0000D5680000}"/>
    <cellStyle name="표준 16 171" xfId="26369" xr:uid="{00000000-0005-0000-0000-0000D6680000}"/>
    <cellStyle name="표준 16 172" xfId="26370" xr:uid="{00000000-0005-0000-0000-0000D7680000}"/>
    <cellStyle name="표준 16 173" xfId="26371" xr:uid="{00000000-0005-0000-0000-0000D8680000}"/>
    <cellStyle name="표준 16 174" xfId="26372" xr:uid="{00000000-0005-0000-0000-0000D9680000}"/>
    <cellStyle name="표준 16 175" xfId="26373" xr:uid="{00000000-0005-0000-0000-0000DA680000}"/>
    <cellStyle name="표준 16 176" xfId="26374" xr:uid="{00000000-0005-0000-0000-0000DB680000}"/>
    <cellStyle name="표준 16 177" xfId="26375" xr:uid="{00000000-0005-0000-0000-0000DC680000}"/>
    <cellStyle name="표준 16 178" xfId="26376" xr:uid="{00000000-0005-0000-0000-0000DD680000}"/>
    <cellStyle name="표준 16 179" xfId="26377" xr:uid="{00000000-0005-0000-0000-0000DE680000}"/>
    <cellStyle name="표준 16 18" xfId="16315" xr:uid="{00000000-0005-0000-0000-0000DF680000}"/>
    <cellStyle name="표준 16 18 2" xfId="26379" xr:uid="{00000000-0005-0000-0000-0000E0680000}"/>
    <cellStyle name="표준 16 18 3" xfId="26378" xr:uid="{00000000-0005-0000-0000-0000E1680000}"/>
    <cellStyle name="표준 16 18_통합전산망" xfId="26380" xr:uid="{00000000-0005-0000-0000-0000E2680000}"/>
    <cellStyle name="표준 16 180" xfId="26381" xr:uid="{00000000-0005-0000-0000-0000E3680000}"/>
    <cellStyle name="표준 16 181" xfId="26382" xr:uid="{00000000-0005-0000-0000-0000E4680000}"/>
    <cellStyle name="표준 16 182" xfId="26383" xr:uid="{00000000-0005-0000-0000-0000E5680000}"/>
    <cellStyle name="표준 16 183" xfId="26384" xr:uid="{00000000-0005-0000-0000-0000E6680000}"/>
    <cellStyle name="표준 16 184" xfId="26385" xr:uid="{00000000-0005-0000-0000-0000E7680000}"/>
    <cellStyle name="표준 16 185" xfId="18301" xr:uid="{00000000-0005-0000-0000-0000E8680000}"/>
    <cellStyle name="표준 16 186" xfId="19253" xr:uid="{00000000-0005-0000-0000-0000E9680000}"/>
    <cellStyle name="표준 16 187" xfId="32732" xr:uid="{00000000-0005-0000-0000-0000EA680000}"/>
    <cellStyle name="표준 16 188" xfId="32995" xr:uid="{00000000-0005-0000-0000-0000EB680000}"/>
    <cellStyle name="표준 16 189" xfId="33180" xr:uid="{00000000-0005-0000-0000-0000EC680000}"/>
    <cellStyle name="표준 16 19" xfId="16316" xr:uid="{00000000-0005-0000-0000-0000ED680000}"/>
    <cellStyle name="표준 16 19 2" xfId="26387" xr:uid="{00000000-0005-0000-0000-0000EE680000}"/>
    <cellStyle name="표준 16 19 3" xfId="26386" xr:uid="{00000000-0005-0000-0000-0000EF680000}"/>
    <cellStyle name="표준 16 19_통합전산망" xfId="26388" xr:uid="{00000000-0005-0000-0000-0000F0680000}"/>
    <cellStyle name="표준 16 190" xfId="39080" xr:uid="{00000000-0005-0000-0000-0000F1680000}"/>
    <cellStyle name="표준 16 191" xfId="39273" xr:uid="{00000000-0005-0000-0000-0000F2680000}"/>
    <cellStyle name="표준 16 192" xfId="39645" xr:uid="{00000000-0005-0000-0000-000050030000}"/>
    <cellStyle name="표준 16 193" xfId="39589" xr:uid="{00000000-0005-0000-0000-000050030000}"/>
    <cellStyle name="표준 16 194" xfId="39533" xr:uid="{00000000-0005-0000-0000-000050030000}"/>
    <cellStyle name="표준 16 195" xfId="39728" xr:uid="{00000000-0005-0000-0000-000055030000}"/>
    <cellStyle name="표준 16 196" xfId="40116" xr:uid="{00000000-0005-0000-0000-000055030000}"/>
    <cellStyle name="표준 16 197" xfId="39739" xr:uid="{00000000-0005-0000-0000-000055030000}"/>
    <cellStyle name="표준 16 198" xfId="39905" xr:uid="{00000000-0005-0000-0000-000055030000}"/>
    <cellStyle name="표준 16 199" xfId="40114" xr:uid="{00000000-0005-0000-0000-0000C5080000}"/>
    <cellStyle name="표준 16 2" xfId="1574" xr:uid="{00000000-0005-0000-0000-0000F3680000}"/>
    <cellStyle name="표준 16 2 2" xfId="7789" xr:uid="{00000000-0005-0000-0000-0000F4680000}"/>
    <cellStyle name="표준 16 2 2 2" xfId="24475" xr:uid="{00000000-0005-0000-0000-0000F5680000}"/>
    <cellStyle name="표준 16 2 3" xfId="24474" xr:uid="{00000000-0005-0000-0000-0000F6680000}"/>
    <cellStyle name="표준 16 2_통합전산망" xfId="26389" xr:uid="{00000000-0005-0000-0000-0000F7680000}"/>
    <cellStyle name="표준 16 20" xfId="16317" xr:uid="{00000000-0005-0000-0000-0000F8680000}"/>
    <cellStyle name="표준 16 20 2" xfId="26391" xr:uid="{00000000-0005-0000-0000-0000F9680000}"/>
    <cellStyle name="표준 16 20 3" xfId="26390" xr:uid="{00000000-0005-0000-0000-0000FA680000}"/>
    <cellStyle name="표준 16 20_통합전산망" xfId="26392" xr:uid="{00000000-0005-0000-0000-0000FB680000}"/>
    <cellStyle name="표준 16 200" xfId="41740" xr:uid="{00000000-0005-0000-0000-0000C5080000}"/>
    <cellStyle name="표준 16 201" xfId="41765" xr:uid="{00000000-0005-0000-0000-0000C5080000}"/>
    <cellStyle name="표준 16 202" xfId="41800" xr:uid="{00000000-0005-0000-0000-000082030000}"/>
    <cellStyle name="표준 16 203" xfId="41829" xr:uid="{00000000-0005-0000-0000-000082030000}"/>
    <cellStyle name="표준 16 204" xfId="39885" xr:uid="{00000000-0005-0000-0000-000082030000}"/>
    <cellStyle name="표준 16 205" xfId="40588" xr:uid="{00000000-0005-0000-0000-000082030000}"/>
    <cellStyle name="표준 16 206" xfId="39614" xr:uid="{00000000-0005-0000-0000-0000FC210000}"/>
    <cellStyle name="표준 16 207" xfId="46616" xr:uid="{00000000-0005-0000-0000-0000FC210000}"/>
    <cellStyle name="표준 16 208" xfId="46781" xr:uid="{00000000-0005-0000-0000-000082030000}"/>
    <cellStyle name="표준 16 209" xfId="46743" xr:uid="{00000000-0005-0000-0000-000082030000}"/>
    <cellStyle name="표준 16 21" xfId="16318" xr:uid="{00000000-0005-0000-0000-0000FC680000}"/>
    <cellStyle name="표준 16 21 2" xfId="26394" xr:uid="{00000000-0005-0000-0000-0000FD680000}"/>
    <cellStyle name="표준 16 21 3" xfId="26393" xr:uid="{00000000-0005-0000-0000-0000FE680000}"/>
    <cellStyle name="표준 16 21_통합전산망" xfId="26395" xr:uid="{00000000-0005-0000-0000-0000FF680000}"/>
    <cellStyle name="표준 16 210" xfId="47004" xr:uid="{00000000-0005-0000-0000-000082030000}"/>
    <cellStyle name="표준 16 211" xfId="47250" xr:uid="{00000000-0005-0000-0000-000082030000}"/>
    <cellStyle name="표준 16 22" xfId="16319" xr:uid="{00000000-0005-0000-0000-000000690000}"/>
    <cellStyle name="표준 16 22 2" xfId="26397" xr:uid="{00000000-0005-0000-0000-000001690000}"/>
    <cellStyle name="표준 16 22 3" xfId="26396" xr:uid="{00000000-0005-0000-0000-000002690000}"/>
    <cellStyle name="표준 16 22_통합전산망" xfId="26398" xr:uid="{00000000-0005-0000-0000-000003690000}"/>
    <cellStyle name="표준 16 23" xfId="16320" xr:uid="{00000000-0005-0000-0000-000004690000}"/>
    <cellStyle name="표준 16 23 2" xfId="26400" xr:uid="{00000000-0005-0000-0000-000005690000}"/>
    <cellStyle name="표준 16 23 3" xfId="26399" xr:uid="{00000000-0005-0000-0000-000006690000}"/>
    <cellStyle name="표준 16 23_통합전산망" xfId="26401" xr:uid="{00000000-0005-0000-0000-000007690000}"/>
    <cellStyle name="표준 16 24" xfId="16321" xr:uid="{00000000-0005-0000-0000-000008690000}"/>
    <cellStyle name="표준 16 24 2" xfId="26403" xr:uid="{00000000-0005-0000-0000-000009690000}"/>
    <cellStyle name="표준 16 24 3" xfId="26402" xr:uid="{00000000-0005-0000-0000-00000A690000}"/>
    <cellStyle name="표준 16 24_통합전산망" xfId="26404" xr:uid="{00000000-0005-0000-0000-00000B690000}"/>
    <cellStyle name="표준 16 25" xfId="16322" xr:uid="{00000000-0005-0000-0000-00000C690000}"/>
    <cellStyle name="표준 16 25 2" xfId="26406" xr:uid="{00000000-0005-0000-0000-00000D690000}"/>
    <cellStyle name="표준 16 25 3" xfId="26405" xr:uid="{00000000-0005-0000-0000-00000E690000}"/>
    <cellStyle name="표준 16 25_통합전산망" xfId="26407" xr:uid="{00000000-0005-0000-0000-00000F690000}"/>
    <cellStyle name="표준 16 26" xfId="16323" xr:uid="{00000000-0005-0000-0000-000010690000}"/>
    <cellStyle name="표준 16 26 2" xfId="26409" xr:uid="{00000000-0005-0000-0000-000011690000}"/>
    <cellStyle name="표준 16 26 3" xfId="26408" xr:uid="{00000000-0005-0000-0000-000012690000}"/>
    <cellStyle name="표준 16 26_통합전산망" xfId="26410" xr:uid="{00000000-0005-0000-0000-000013690000}"/>
    <cellStyle name="표준 16 27" xfId="16324" xr:uid="{00000000-0005-0000-0000-000014690000}"/>
    <cellStyle name="표준 16 27 2" xfId="26412" xr:uid="{00000000-0005-0000-0000-000015690000}"/>
    <cellStyle name="표준 16 27 3" xfId="26411" xr:uid="{00000000-0005-0000-0000-000016690000}"/>
    <cellStyle name="표준 16 27_통합전산망" xfId="26413" xr:uid="{00000000-0005-0000-0000-000017690000}"/>
    <cellStyle name="표준 16 28" xfId="16325" xr:uid="{00000000-0005-0000-0000-000018690000}"/>
    <cellStyle name="표준 16 28 2" xfId="26415" xr:uid="{00000000-0005-0000-0000-000019690000}"/>
    <cellStyle name="표준 16 28 3" xfId="26414" xr:uid="{00000000-0005-0000-0000-00001A690000}"/>
    <cellStyle name="표준 16 28_통합전산망" xfId="26416" xr:uid="{00000000-0005-0000-0000-00001B690000}"/>
    <cellStyle name="표준 16 29" xfId="16326" xr:uid="{00000000-0005-0000-0000-00001C690000}"/>
    <cellStyle name="표준 16 29 2" xfId="26418" xr:uid="{00000000-0005-0000-0000-00001D690000}"/>
    <cellStyle name="표준 16 29 3" xfId="26417" xr:uid="{00000000-0005-0000-0000-00001E690000}"/>
    <cellStyle name="표준 16 29_통합전산망" xfId="26419" xr:uid="{00000000-0005-0000-0000-00001F690000}"/>
    <cellStyle name="표준 16 3" xfId="7790" xr:uid="{00000000-0005-0000-0000-000020690000}"/>
    <cellStyle name="표준 16 3 2" xfId="26420" xr:uid="{00000000-0005-0000-0000-000021690000}"/>
    <cellStyle name="표준 16 3 3" xfId="24476" xr:uid="{00000000-0005-0000-0000-000022690000}"/>
    <cellStyle name="표준 16 3_통합전산망" xfId="26421" xr:uid="{00000000-0005-0000-0000-000023690000}"/>
    <cellStyle name="표준 16 30" xfId="16327" xr:uid="{00000000-0005-0000-0000-000024690000}"/>
    <cellStyle name="표준 16 30 2" xfId="26423" xr:uid="{00000000-0005-0000-0000-000025690000}"/>
    <cellStyle name="표준 16 30 3" xfId="26422" xr:uid="{00000000-0005-0000-0000-000026690000}"/>
    <cellStyle name="표준 16 30_통합전산망" xfId="26424" xr:uid="{00000000-0005-0000-0000-000027690000}"/>
    <cellStyle name="표준 16 31" xfId="16328" xr:uid="{00000000-0005-0000-0000-000028690000}"/>
    <cellStyle name="표준 16 31 2" xfId="26426" xr:uid="{00000000-0005-0000-0000-000029690000}"/>
    <cellStyle name="표준 16 31 3" xfId="26425" xr:uid="{00000000-0005-0000-0000-00002A690000}"/>
    <cellStyle name="표준 16 31_통합전산망" xfId="26427" xr:uid="{00000000-0005-0000-0000-00002B690000}"/>
    <cellStyle name="표준 16 32" xfId="16329" xr:uid="{00000000-0005-0000-0000-00002C690000}"/>
    <cellStyle name="표준 16 32 2" xfId="26429" xr:uid="{00000000-0005-0000-0000-00002D690000}"/>
    <cellStyle name="표준 16 32 3" xfId="26428" xr:uid="{00000000-0005-0000-0000-00002E690000}"/>
    <cellStyle name="표준 16 32_통합전산망" xfId="26430" xr:uid="{00000000-0005-0000-0000-00002F690000}"/>
    <cellStyle name="표준 16 33" xfId="16330" xr:uid="{00000000-0005-0000-0000-000030690000}"/>
    <cellStyle name="표준 16 33 2" xfId="26432" xr:uid="{00000000-0005-0000-0000-000031690000}"/>
    <cellStyle name="표준 16 33 3" xfId="26431" xr:uid="{00000000-0005-0000-0000-000032690000}"/>
    <cellStyle name="표준 16 33_통합전산망" xfId="26433" xr:uid="{00000000-0005-0000-0000-000033690000}"/>
    <cellStyle name="표준 16 34" xfId="16331" xr:uid="{00000000-0005-0000-0000-000034690000}"/>
    <cellStyle name="표준 16 34 2" xfId="26435" xr:uid="{00000000-0005-0000-0000-000035690000}"/>
    <cellStyle name="표준 16 34 3" xfId="26434" xr:uid="{00000000-0005-0000-0000-000036690000}"/>
    <cellStyle name="표준 16 34_통합전산망" xfId="26436" xr:uid="{00000000-0005-0000-0000-000037690000}"/>
    <cellStyle name="표준 16 35" xfId="16332" xr:uid="{00000000-0005-0000-0000-000038690000}"/>
    <cellStyle name="표준 16 35 2" xfId="26438" xr:uid="{00000000-0005-0000-0000-000039690000}"/>
    <cellStyle name="표준 16 35 3" xfId="26437" xr:uid="{00000000-0005-0000-0000-00003A690000}"/>
    <cellStyle name="표준 16 35_통합전산망" xfId="26439" xr:uid="{00000000-0005-0000-0000-00003B690000}"/>
    <cellStyle name="표준 16 36" xfId="16333" xr:uid="{00000000-0005-0000-0000-00003C690000}"/>
    <cellStyle name="표준 16 36 2" xfId="26441" xr:uid="{00000000-0005-0000-0000-00003D690000}"/>
    <cellStyle name="표준 16 36 3" xfId="26440" xr:uid="{00000000-0005-0000-0000-00003E690000}"/>
    <cellStyle name="표준 16 36_통합전산망" xfId="26442" xr:uid="{00000000-0005-0000-0000-00003F690000}"/>
    <cellStyle name="표준 16 37" xfId="16334" xr:uid="{00000000-0005-0000-0000-000040690000}"/>
    <cellStyle name="표준 16 37 2" xfId="26444" xr:uid="{00000000-0005-0000-0000-000041690000}"/>
    <cellStyle name="표준 16 37 3" xfId="26443" xr:uid="{00000000-0005-0000-0000-000042690000}"/>
    <cellStyle name="표준 16 37_통합전산망" xfId="26445" xr:uid="{00000000-0005-0000-0000-000043690000}"/>
    <cellStyle name="표준 16 38" xfId="16335" xr:uid="{00000000-0005-0000-0000-000044690000}"/>
    <cellStyle name="표준 16 38 2" xfId="26447" xr:uid="{00000000-0005-0000-0000-000045690000}"/>
    <cellStyle name="표준 16 38 3" xfId="26446" xr:uid="{00000000-0005-0000-0000-000046690000}"/>
    <cellStyle name="표준 16 38_통합전산망" xfId="26448" xr:uid="{00000000-0005-0000-0000-000047690000}"/>
    <cellStyle name="표준 16 39" xfId="16336" xr:uid="{00000000-0005-0000-0000-000048690000}"/>
    <cellStyle name="표준 16 39 2" xfId="26450" xr:uid="{00000000-0005-0000-0000-000049690000}"/>
    <cellStyle name="표준 16 39 3" xfId="26449" xr:uid="{00000000-0005-0000-0000-00004A690000}"/>
    <cellStyle name="표준 16 39_통합전산망" xfId="26451" xr:uid="{00000000-0005-0000-0000-00004B690000}"/>
    <cellStyle name="표준 16 4" xfId="7788" xr:uid="{00000000-0005-0000-0000-00004C690000}"/>
    <cellStyle name="표준 16 4 2" xfId="26452" xr:uid="{00000000-0005-0000-0000-00004D690000}"/>
    <cellStyle name="표준 16 4 3" xfId="24473" xr:uid="{00000000-0005-0000-0000-00004E690000}"/>
    <cellStyle name="표준 16 4_통합전산망" xfId="26453" xr:uid="{00000000-0005-0000-0000-00004F690000}"/>
    <cellStyle name="표준 16 40" xfId="16337" xr:uid="{00000000-0005-0000-0000-000050690000}"/>
    <cellStyle name="표준 16 40 2" xfId="26455" xr:uid="{00000000-0005-0000-0000-000051690000}"/>
    <cellStyle name="표준 16 40 3" xfId="26454" xr:uid="{00000000-0005-0000-0000-000052690000}"/>
    <cellStyle name="표준 16 40_통합전산망" xfId="26456" xr:uid="{00000000-0005-0000-0000-000053690000}"/>
    <cellStyle name="표준 16 41" xfId="16338" xr:uid="{00000000-0005-0000-0000-000054690000}"/>
    <cellStyle name="표준 16 41 2" xfId="26458" xr:uid="{00000000-0005-0000-0000-000055690000}"/>
    <cellStyle name="표준 16 41 3" xfId="26457" xr:uid="{00000000-0005-0000-0000-000056690000}"/>
    <cellStyle name="표준 16 41_통합전산망" xfId="26459" xr:uid="{00000000-0005-0000-0000-000057690000}"/>
    <cellStyle name="표준 16 42" xfId="16339" xr:uid="{00000000-0005-0000-0000-000058690000}"/>
    <cellStyle name="표준 16 42 2" xfId="26461" xr:uid="{00000000-0005-0000-0000-000059690000}"/>
    <cellStyle name="표준 16 42 3" xfId="26460" xr:uid="{00000000-0005-0000-0000-00005A690000}"/>
    <cellStyle name="표준 16 42_통합전산망" xfId="26462" xr:uid="{00000000-0005-0000-0000-00005B690000}"/>
    <cellStyle name="표준 16 43" xfId="16340" xr:uid="{00000000-0005-0000-0000-00005C690000}"/>
    <cellStyle name="표준 16 43 2" xfId="26464" xr:uid="{00000000-0005-0000-0000-00005D690000}"/>
    <cellStyle name="표준 16 43 3" xfId="26463" xr:uid="{00000000-0005-0000-0000-00005E690000}"/>
    <cellStyle name="표준 16 43_통합전산망" xfId="26465" xr:uid="{00000000-0005-0000-0000-00005F690000}"/>
    <cellStyle name="표준 16 44" xfId="16341" xr:uid="{00000000-0005-0000-0000-000060690000}"/>
    <cellStyle name="표준 16 44 2" xfId="26467" xr:uid="{00000000-0005-0000-0000-000061690000}"/>
    <cellStyle name="표준 16 44 3" xfId="26466" xr:uid="{00000000-0005-0000-0000-000062690000}"/>
    <cellStyle name="표준 16 44_통합전산망" xfId="26468" xr:uid="{00000000-0005-0000-0000-000063690000}"/>
    <cellStyle name="표준 16 45" xfId="16342" xr:uid="{00000000-0005-0000-0000-000064690000}"/>
    <cellStyle name="표준 16 45 2" xfId="26470" xr:uid="{00000000-0005-0000-0000-000065690000}"/>
    <cellStyle name="표준 16 45 3" xfId="26469" xr:uid="{00000000-0005-0000-0000-000066690000}"/>
    <cellStyle name="표준 16 45_통합전산망" xfId="26471" xr:uid="{00000000-0005-0000-0000-000067690000}"/>
    <cellStyle name="표준 16 46" xfId="26472" xr:uid="{00000000-0005-0000-0000-000068690000}"/>
    <cellStyle name="표준 16 47" xfId="26473" xr:uid="{00000000-0005-0000-0000-000069690000}"/>
    <cellStyle name="표준 16 48" xfId="26474" xr:uid="{00000000-0005-0000-0000-00006A690000}"/>
    <cellStyle name="표준 16 49" xfId="26475" xr:uid="{00000000-0005-0000-0000-00006B690000}"/>
    <cellStyle name="표준 16 5" xfId="5789" xr:uid="{00000000-0005-0000-0000-00006C690000}"/>
    <cellStyle name="표준 16 5 2" xfId="16343" xr:uid="{00000000-0005-0000-0000-00006D690000}"/>
    <cellStyle name="표준 16 5 3" xfId="26476" xr:uid="{00000000-0005-0000-0000-00006E690000}"/>
    <cellStyle name="표준 16 5_통합전산망" xfId="26477" xr:uid="{00000000-0005-0000-0000-00006F690000}"/>
    <cellStyle name="표준 16 50" xfId="26478" xr:uid="{00000000-0005-0000-0000-000070690000}"/>
    <cellStyle name="표준 16 51" xfId="26479" xr:uid="{00000000-0005-0000-0000-000071690000}"/>
    <cellStyle name="표준 16 52" xfId="26480" xr:uid="{00000000-0005-0000-0000-000072690000}"/>
    <cellStyle name="표준 16 53" xfId="26481" xr:uid="{00000000-0005-0000-0000-000073690000}"/>
    <cellStyle name="표준 16 54" xfId="26482" xr:uid="{00000000-0005-0000-0000-000074690000}"/>
    <cellStyle name="표준 16 55" xfId="26483" xr:uid="{00000000-0005-0000-0000-000075690000}"/>
    <cellStyle name="표준 16 56" xfId="26484" xr:uid="{00000000-0005-0000-0000-000076690000}"/>
    <cellStyle name="표준 16 57" xfId="26485" xr:uid="{00000000-0005-0000-0000-000077690000}"/>
    <cellStyle name="표준 16 58" xfId="26486" xr:uid="{00000000-0005-0000-0000-000078690000}"/>
    <cellStyle name="표준 16 59" xfId="26487" xr:uid="{00000000-0005-0000-0000-000079690000}"/>
    <cellStyle name="표준 16 6" xfId="8392" xr:uid="{00000000-0005-0000-0000-00007A690000}"/>
    <cellStyle name="표준 16 6 2" xfId="16344" xr:uid="{00000000-0005-0000-0000-00007B690000}"/>
    <cellStyle name="표준 16 6 3" xfId="26488" xr:uid="{00000000-0005-0000-0000-00007C690000}"/>
    <cellStyle name="표준 16 6_통합전산망" xfId="26489" xr:uid="{00000000-0005-0000-0000-00007D690000}"/>
    <cellStyle name="표준 16 60" xfId="26490" xr:uid="{00000000-0005-0000-0000-00007E690000}"/>
    <cellStyle name="표준 16 61" xfId="26491" xr:uid="{00000000-0005-0000-0000-00007F690000}"/>
    <cellStyle name="표준 16 62" xfId="26492" xr:uid="{00000000-0005-0000-0000-000080690000}"/>
    <cellStyle name="표준 16 63" xfId="26493" xr:uid="{00000000-0005-0000-0000-000081690000}"/>
    <cellStyle name="표준 16 64" xfId="26494" xr:uid="{00000000-0005-0000-0000-000082690000}"/>
    <cellStyle name="표준 16 65" xfId="26495" xr:uid="{00000000-0005-0000-0000-000083690000}"/>
    <cellStyle name="표준 16 66" xfId="26496" xr:uid="{00000000-0005-0000-0000-000084690000}"/>
    <cellStyle name="표준 16 67" xfId="26497" xr:uid="{00000000-0005-0000-0000-000085690000}"/>
    <cellStyle name="표준 16 68" xfId="26498" xr:uid="{00000000-0005-0000-0000-000086690000}"/>
    <cellStyle name="표준 16 69" xfId="26499" xr:uid="{00000000-0005-0000-0000-000087690000}"/>
    <cellStyle name="표준 16 7" xfId="16345" xr:uid="{00000000-0005-0000-0000-000088690000}"/>
    <cellStyle name="표준 16 7 2" xfId="26501" xr:uid="{00000000-0005-0000-0000-000089690000}"/>
    <cellStyle name="표준 16 7 3" xfId="26500" xr:uid="{00000000-0005-0000-0000-00008A690000}"/>
    <cellStyle name="표준 16 7_통합전산망" xfId="26502" xr:uid="{00000000-0005-0000-0000-00008B690000}"/>
    <cellStyle name="표준 16 70" xfId="26503" xr:uid="{00000000-0005-0000-0000-00008C690000}"/>
    <cellStyle name="표준 16 71" xfId="26504" xr:uid="{00000000-0005-0000-0000-00008D690000}"/>
    <cellStyle name="표준 16 72" xfId="26505" xr:uid="{00000000-0005-0000-0000-00008E690000}"/>
    <cellStyle name="표준 16 73" xfId="26506" xr:uid="{00000000-0005-0000-0000-00008F690000}"/>
    <cellStyle name="표준 16 74" xfId="26507" xr:uid="{00000000-0005-0000-0000-000090690000}"/>
    <cellStyle name="표준 16 75" xfId="26508" xr:uid="{00000000-0005-0000-0000-000091690000}"/>
    <cellStyle name="표준 16 76" xfId="26509" xr:uid="{00000000-0005-0000-0000-000092690000}"/>
    <cellStyle name="표준 16 77" xfId="26510" xr:uid="{00000000-0005-0000-0000-000093690000}"/>
    <cellStyle name="표준 16 78" xfId="26511" xr:uid="{00000000-0005-0000-0000-000094690000}"/>
    <cellStyle name="표준 16 79" xfId="26512" xr:uid="{00000000-0005-0000-0000-000095690000}"/>
    <cellStyle name="표준 16 8" xfId="16346" xr:uid="{00000000-0005-0000-0000-000096690000}"/>
    <cellStyle name="표준 16 8 2" xfId="26514" xr:uid="{00000000-0005-0000-0000-000097690000}"/>
    <cellStyle name="표준 16 8 3" xfId="26513" xr:uid="{00000000-0005-0000-0000-000098690000}"/>
    <cellStyle name="표준 16 8_통합전산망" xfId="26515" xr:uid="{00000000-0005-0000-0000-000099690000}"/>
    <cellStyle name="표준 16 80" xfId="26516" xr:uid="{00000000-0005-0000-0000-00009A690000}"/>
    <cellStyle name="표준 16 81" xfId="26517" xr:uid="{00000000-0005-0000-0000-00009B690000}"/>
    <cellStyle name="표준 16 82" xfId="26518" xr:uid="{00000000-0005-0000-0000-00009C690000}"/>
    <cellStyle name="표준 16 83" xfId="26519" xr:uid="{00000000-0005-0000-0000-00009D690000}"/>
    <cellStyle name="표준 16 84" xfId="26520" xr:uid="{00000000-0005-0000-0000-00009E690000}"/>
    <cellStyle name="표준 16 85" xfId="26521" xr:uid="{00000000-0005-0000-0000-00009F690000}"/>
    <cellStyle name="표준 16 86" xfId="26522" xr:uid="{00000000-0005-0000-0000-0000A0690000}"/>
    <cellStyle name="표준 16 87" xfId="26523" xr:uid="{00000000-0005-0000-0000-0000A1690000}"/>
    <cellStyle name="표준 16 88" xfId="26524" xr:uid="{00000000-0005-0000-0000-0000A2690000}"/>
    <cellStyle name="표준 16 89" xfId="26525" xr:uid="{00000000-0005-0000-0000-0000A3690000}"/>
    <cellStyle name="표준 16 9" xfId="16347" xr:uid="{00000000-0005-0000-0000-0000A4690000}"/>
    <cellStyle name="표준 16 9 2" xfId="26527" xr:uid="{00000000-0005-0000-0000-0000A5690000}"/>
    <cellStyle name="표준 16 9 3" xfId="26526" xr:uid="{00000000-0005-0000-0000-0000A6690000}"/>
    <cellStyle name="표준 16 9_통합전산망" xfId="26528" xr:uid="{00000000-0005-0000-0000-0000A7690000}"/>
    <cellStyle name="표준 16 90" xfId="26529" xr:uid="{00000000-0005-0000-0000-0000A8690000}"/>
    <cellStyle name="표준 16 91" xfId="26530" xr:uid="{00000000-0005-0000-0000-0000A9690000}"/>
    <cellStyle name="표준 16 92" xfId="26531" xr:uid="{00000000-0005-0000-0000-0000AA690000}"/>
    <cellStyle name="표준 16 93" xfId="26532" xr:uid="{00000000-0005-0000-0000-0000AB690000}"/>
    <cellStyle name="표준 16 94" xfId="26533" xr:uid="{00000000-0005-0000-0000-0000AC690000}"/>
    <cellStyle name="표준 16 95" xfId="26534" xr:uid="{00000000-0005-0000-0000-0000AD690000}"/>
    <cellStyle name="표준 16 96" xfId="26535" xr:uid="{00000000-0005-0000-0000-0000AE690000}"/>
    <cellStyle name="표준 16 97" xfId="26536" xr:uid="{00000000-0005-0000-0000-0000AF690000}"/>
    <cellStyle name="표준 16 98" xfId="26537" xr:uid="{00000000-0005-0000-0000-0000B0690000}"/>
    <cellStyle name="표준 16 99" xfId="26538" xr:uid="{00000000-0005-0000-0000-0000B1690000}"/>
    <cellStyle name="표준 160" xfId="2707" xr:uid="{00000000-0005-0000-0000-0000B2690000}"/>
    <cellStyle name="표준 160 2" xfId="2893" xr:uid="{00000000-0005-0000-0000-0000B3690000}"/>
    <cellStyle name="표준 160 2 2" xfId="3841" xr:uid="{00000000-0005-0000-0000-0000B4690000}"/>
    <cellStyle name="표준 160 2 3" xfId="3842" xr:uid="{00000000-0005-0000-0000-0000B5690000}"/>
    <cellStyle name="표준 160 3" xfId="2762" xr:uid="{00000000-0005-0000-0000-0000B6690000}"/>
    <cellStyle name="표준 160 3 2" xfId="3035" xr:uid="{00000000-0005-0000-0000-0000B7690000}"/>
    <cellStyle name="표준 160 3 2 2" xfId="3843" xr:uid="{00000000-0005-0000-0000-0000B8690000}"/>
    <cellStyle name="표준 160 3 3" xfId="3844" xr:uid="{00000000-0005-0000-0000-0000B9690000}"/>
    <cellStyle name="표준 160 4" xfId="3229" xr:uid="{00000000-0005-0000-0000-0000BA690000}"/>
    <cellStyle name="표준 160 4 2" xfId="3296" xr:uid="{00000000-0005-0000-0000-0000BB690000}"/>
    <cellStyle name="표준 160 4 3" xfId="3845" xr:uid="{00000000-0005-0000-0000-0000BC690000}"/>
    <cellStyle name="표준 160 5" xfId="3440" xr:uid="{00000000-0005-0000-0000-0000BD690000}"/>
    <cellStyle name="표준 160 5 2" xfId="3846" xr:uid="{00000000-0005-0000-0000-0000BE690000}"/>
    <cellStyle name="표준 160 6" xfId="3847" xr:uid="{00000000-0005-0000-0000-0000BF690000}"/>
    <cellStyle name="표준 160 7" xfId="4378" xr:uid="{00000000-0005-0000-0000-0000C0690000}"/>
    <cellStyle name="표준 160 7 2" xfId="5257" xr:uid="{00000000-0005-0000-0000-0000C1690000}"/>
    <cellStyle name="표준 160 8" xfId="26539" xr:uid="{00000000-0005-0000-0000-0000C2690000}"/>
    <cellStyle name="표준 161" xfId="2800" xr:uid="{00000000-0005-0000-0000-0000C3690000}"/>
    <cellStyle name="표준 161 2" xfId="3036" xr:uid="{00000000-0005-0000-0000-0000C4690000}"/>
    <cellStyle name="표준 161 2 2" xfId="3093" xr:uid="{00000000-0005-0000-0000-0000C5690000}"/>
    <cellStyle name="표준 161 2 3" xfId="3848" xr:uid="{00000000-0005-0000-0000-0000C6690000}"/>
    <cellStyle name="표준 161 3" xfId="2942" xr:uid="{00000000-0005-0000-0000-0000C7690000}"/>
    <cellStyle name="표준 161 3 2" xfId="3230" xr:uid="{00000000-0005-0000-0000-0000C8690000}"/>
    <cellStyle name="표준 161 3 2 2" xfId="3849" xr:uid="{00000000-0005-0000-0000-0000C9690000}"/>
    <cellStyle name="표준 161 3 3" xfId="3297" xr:uid="{00000000-0005-0000-0000-0000CA690000}"/>
    <cellStyle name="표준 161 3 4" xfId="5156" xr:uid="{00000000-0005-0000-0000-0000CB690000}"/>
    <cellStyle name="표준 161 4" xfId="3441" xr:uid="{00000000-0005-0000-0000-0000CC690000}"/>
    <cellStyle name="표준 161 4 2" xfId="3850" xr:uid="{00000000-0005-0000-0000-0000CD690000}"/>
    <cellStyle name="표준 161 5" xfId="4379" xr:uid="{00000000-0005-0000-0000-0000CE690000}"/>
    <cellStyle name="표준 161 5 2" xfId="5258" xr:uid="{00000000-0005-0000-0000-0000CF690000}"/>
    <cellStyle name="표준 161 6" xfId="5113" xr:uid="{00000000-0005-0000-0000-0000D0690000}"/>
    <cellStyle name="표준 161 7" xfId="5431" xr:uid="{00000000-0005-0000-0000-0000D1690000}"/>
    <cellStyle name="표준 162" xfId="2944" xr:uid="{00000000-0005-0000-0000-0000D2690000}"/>
    <cellStyle name="표준 162 2" xfId="3037" xr:uid="{00000000-0005-0000-0000-0000D3690000}"/>
    <cellStyle name="표준 162 2 2" xfId="3095" xr:uid="{00000000-0005-0000-0000-0000D4690000}"/>
    <cellStyle name="표준 162 2 3" xfId="3851" xr:uid="{00000000-0005-0000-0000-0000D5690000}"/>
    <cellStyle name="표준 162 3" xfId="3231" xr:uid="{00000000-0005-0000-0000-0000D6690000}"/>
    <cellStyle name="표준 162 3 2" xfId="3298" xr:uid="{00000000-0005-0000-0000-0000D7690000}"/>
    <cellStyle name="표준 162 3 3" xfId="3852" xr:uid="{00000000-0005-0000-0000-0000D8690000}"/>
    <cellStyle name="표준 162 4" xfId="3094" xr:uid="{00000000-0005-0000-0000-0000D9690000}"/>
    <cellStyle name="표준 162 4 2" xfId="3442" xr:uid="{00000000-0005-0000-0000-0000DA690000}"/>
    <cellStyle name="표준 162 4 3" xfId="5200" xr:uid="{00000000-0005-0000-0000-0000DB690000}"/>
    <cellStyle name="표준 162 5" xfId="4380" xr:uid="{00000000-0005-0000-0000-0000DC690000}"/>
    <cellStyle name="표준 162 5 2" xfId="5259" xr:uid="{00000000-0005-0000-0000-0000DD690000}"/>
    <cellStyle name="표준 162 6" xfId="5157" xr:uid="{00000000-0005-0000-0000-0000DE690000}"/>
    <cellStyle name="표준 162 7" xfId="5432" xr:uid="{00000000-0005-0000-0000-0000DF690000}"/>
    <cellStyle name="표준 163" xfId="3038" xr:uid="{00000000-0005-0000-0000-0000E0690000}"/>
    <cellStyle name="표준 163 2" xfId="3232" xr:uid="{00000000-0005-0000-0000-0000E1690000}"/>
    <cellStyle name="표준 163 2 2" xfId="3299" xr:uid="{00000000-0005-0000-0000-0000E2690000}"/>
    <cellStyle name="표준 163 2 3" xfId="3853" xr:uid="{00000000-0005-0000-0000-0000E3690000}"/>
    <cellStyle name="표준 163 3" xfId="3096" xr:uid="{00000000-0005-0000-0000-0000E4690000}"/>
    <cellStyle name="표준 163 3 2" xfId="3854" xr:uid="{00000000-0005-0000-0000-0000E5690000}"/>
    <cellStyle name="표준 163 3 3" xfId="3855" xr:uid="{00000000-0005-0000-0000-0000E6690000}"/>
    <cellStyle name="표준 163 4" xfId="3856" xr:uid="{00000000-0005-0000-0000-0000E7690000}"/>
    <cellStyle name="표준 163 5" xfId="4381" xr:uid="{00000000-0005-0000-0000-0000E8690000}"/>
    <cellStyle name="표준 163 5 2" xfId="5260" xr:uid="{00000000-0005-0000-0000-0000E9690000}"/>
    <cellStyle name="표준 163 6" xfId="26540" xr:uid="{00000000-0005-0000-0000-0000EA690000}"/>
    <cellStyle name="표준 164" xfId="2894" xr:uid="{00000000-0005-0000-0000-0000EB690000}"/>
    <cellStyle name="표준 164 2" xfId="26541" xr:uid="{00000000-0005-0000-0000-0000EC690000}"/>
    <cellStyle name="표준 165" xfId="2895" xr:uid="{00000000-0005-0000-0000-0000ED690000}"/>
    <cellStyle name="표준 165 2" xfId="26542" xr:uid="{00000000-0005-0000-0000-0000EE690000}"/>
    <cellStyle name="표준 166" xfId="2896" xr:uid="{00000000-0005-0000-0000-0000EF690000}"/>
    <cellStyle name="표준 166 2" xfId="26543" xr:uid="{00000000-0005-0000-0000-0000F0690000}"/>
    <cellStyle name="표준 167" xfId="2897" xr:uid="{00000000-0005-0000-0000-0000F1690000}"/>
    <cellStyle name="표준 167 2" xfId="26544" xr:uid="{00000000-0005-0000-0000-0000F2690000}"/>
    <cellStyle name="표준 168" xfId="2898" xr:uid="{00000000-0005-0000-0000-0000F3690000}"/>
    <cellStyle name="표준 168 2" xfId="26545" xr:uid="{00000000-0005-0000-0000-0000F4690000}"/>
    <cellStyle name="표준 169" xfId="2899" xr:uid="{00000000-0005-0000-0000-0000F5690000}"/>
    <cellStyle name="표준 169 2" xfId="26546" xr:uid="{00000000-0005-0000-0000-0000F6690000}"/>
    <cellStyle name="표준 17" xfId="82" xr:uid="{00000000-0005-0000-0000-0000F7690000}"/>
    <cellStyle name="표준 17 10" xfId="16348" xr:uid="{00000000-0005-0000-0000-0000F8690000}"/>
    <cellStyle name="표준 17 10 2" xfId="26548" xr:uid="{00000000-0005-0000-0000-0000F9690000}"/>
    <cellStyle name="표준 17 10 3" xfId="26547" xr:uid="{00000000-0005-0000-0000-0000FA690000}"/>
    <cellStyle name="표준 17 10_통합전산망" xfId="26549" xr:uid="{00000000-0005-0000-0000-0000FB690000}"/>
    <cellStyle name="표준 17 100" xfId="26550" xr:uid="{00000000-0005-0000-0000-0000FC690000}"/>
    <cellStyle name="표준 17 101" xfId="26551" xr:uid="{00000000-0005-0000-0000-0000FD690000}"/>
    <cellStyle name="표준 17 102" xfId="26552" xr:uid="{00000000-0005-0000-0000-0000FE690000}"/>
    <cellStyle name="표준 17 103" xfId="26553" xr:uid="{00000000-0005-0000-0000-0000FF690000}"/>
    <cellStyle name="표준 17 104" xfId="26554" xr:uid="{00000000-0005-0000-0000-0000006A0000}"/>
    <cellStyle name="표준 17 105" xfId="26555" xr:uid="{00000000-0005-0000-0000-0000016A0000}"/>
    <cellStyle name="표준 17 106" xfId="26556" xr:uid="{00000000-0005-0000-0000-0000026A0000}"/>
    <cellStyle name="표준 17 107" xfId="26557" xr:uid="{00000000-0005-0000-0000-0000036A0000}"/>
    <cellStyle name="표준 17 108" xfId="26558" xr:uid="{00000000-0005-0000-0000-0000046A0000}"/>
    <cellStyle name="표준 17 109" xfId="26559" xr:uid="{00000000-0005-0000-0000-0000056A0000}"/>
    <cellStyle name="표준 17 11" xfId="16349" xr:uid="{00000000-0005-0000-0000-0000066A0000}"/>
    <cellStyle name="표준 17 11 2" xfId="26561" xr:uid="{00000000-0005-0000-0000-0000076A0000}"/>
    <cellStyle name="표준 17 11 3" xfId="26560" xr:uid="{00000000-0005-0000-0000-0000086A0000}"/>
    <cellStyle name="표준 17 11_통합전산망" xfId="26562" xr:uid="{00000000-0005-0000-0000-0000096A0000}"/>
    <cellStyle name="표준 17 110" xfId="26563" xr:uid="{00000000-0005-0000-0000-00000A6A0000}"/>
    <cellStyle name="표준 17 111" xfId="26564" xr:uid="{00000000-0005-0000-0000-00000B6A0000}"/>
    <cellStyle name="표준 17 112" xfId="26565" xr:uid="{00000000-0005-0000-0000-00000C6A0000}"/>
    <cellStyle name="표준 17 113" xfId="26566" xr:uid="{00000000-0005-0000-0000-00000D6A0000}"/>
    <cellStyle name="표준 17 114" xfId="26567" xr:uid="{00000000-0005-0000-0000-00000E6A0000}"/>
    <cellStyle name="표준 17 115" xfId="26568" xr:uid="{00000000-0005-0000-0000-00000F6A0000}"/>
    <cellStyle name="표준 17 116" xfId="26569" xr:uid="{00000000-0005-0000-0000-0000106A0000}"/>
    <cellStyle name="표준 17 117" xfId="26570" xr:uid="{00000000-0005-0000-0000-0000116A0000}"/>
    <cellStyle name="표준 17 118" xfId="26571" xr:uid="{00000000-0005-0000-0000-0000126A0000}"/>
    <cellStyle name="표준 17 119" xfId="26572" xr:uid="{00000000-0005-0000-0000-0000136A0000}"/>
    <cellStyle name="표준 17 12" xfId="16350" xr:uid="{00000000-0005-0000-0000-0000146A0000}"/>
    <cellStyle name="표준 17 12 2" xfId="26574" xr:uid="{00000000-0005-0000-0000-0000156A0000}"/>
    <cellStyle name="표준 17 12 3" xfId="26573" xr:uid="{00000000-0005-0000-0000-0000166A0000}"/>
    <cellStyle name="표준 17 12_통합전산망" xfId="26575" xr:uid="{00000000-0005-0000-0000-0000176A0000}"/>
    <cellStyle name="표준 17 120" xfId="26576" xr:uid="{00000000-0005-0000-0000-0000186A0000}"/>
    <cellStyle name="표준 17 121" xfId="26577" xr:uid="{00000000-0005-0000-0000-0000196A0000}"/>
    <cellStyle name="표준 17 122" xfId="26578" xr:uid="{00000000-0005-0000-0000-00001A6A0000}"/>
    <cellStyle name="표준 17 123" xfId="26579" xr:uid="{00000000-0005-0000-0000-00001B6A0000}"/>
    <cellStyle name="표준 17 124" xfId="26580" xr:uid="{00000000-0005-0000-0000-00001C6A0000}"/>
    <cellStyle name="표준 17 125" xfId="26581" xr:uid="{00000000-0005-0000-0000-00001D6A0000}"/>
    <cellStyle name="표준 17 126" xfId="26582" xr:uid="{00000000-0005-0000-0000-00001E6A0000}"/>
    <cellStyle name="표준 17 127" xfId="26583" xr:uid="{00000000-0005-0000-0000-00001F6A0000}"/>
    <cellStyle name="표준 17 128" xfId="26584" xr:uid="{00000000-0005-0000-0000-0000206A0000}"/>
    <cellStyle name="표준 17 129" xfId="26585" xr:uid="{00000000-0005-0000-0000-0000216A0000}"/>
    <cellStyle name="표준 17 13" xfId="16351" xr:uid="{00000000-0005-0000-0000-0000226A0000}"/>
    <cellStyle name="표준 17 13 2" xfId="26587" xr:uid="{00000000-0005-0000-0000-0000236A0000}"/>
    <cellStyle name="표준 17 13 3" xfId="26586" xr:uid="{00000000-0005-0000-0000-0000246A0000}"/>
    <cellStyle name="표준 17 13_통합전산망" xfId="26588" xr:uid="{00000000-0005-0000-0000-0000256A0000}"/>
    <cellStyle name="표준 17 130" xfId="26589" xr:uid="{00000000-0005-0000-0000-0000266A0000}"/>
    <cellStyle name="표준 17 131" xfId="26590" xr:uid="{00000000-0005-0000-0000-0000276A0000}"/>
    <cellStyle name="표준 17 132" xfId="26591" xr:uid="{00000000-0005-0000-0000-0000286A0000}"/>
    <cellStyle name="표준 17 133" xfId="26592" xr:uid="{00000000-0005-0000-0000-0000296A0000}"/>
    <cellStyle name="표준 17 134" xfId="26593" xr:uid="{00000000-0005-0000-0000-00002A6A0000}"/>
    <cellStyle name="표준 17 135" xfId="26594" xr:uid="{00000000-0005-0000-0000-00002B6A0000}"/>
    <cellStyle name="표준 17 136" xfId="26595" xr:uid="{00000000-0005-0000-0000-00002C6A0000}"/>
    <cellStyle name="표준 17 137" xfId="26596" xr:uid="{00000000-0005-0000-0000-00002D6A0000}"/>
    <cellStyle name="표준 17 138" xfId="26597" xr:uid="{00000000-0005-0000-0000-00002E6A0000}"/>
    <cellStyle name="표준 17 139" xfId="26598" xr:uid="{00000000-0005-0000-0000-00002F6A0000}"/>
    <cellStyle name="표준 17 14" xfId="16352" xr:uid="{00000000-0005-0000-0000-0000306A0000}"/>
    <cellStyle name="표준 17 14 2" xfId="26600" xr:uid="{00000000-0005-0000-0000-0000316A0000}"/>
    <cellStyle name="표준 17 14 3" xfId="26599" xr:uid="{00000000-0005-0000-0000-0000326A0000}"/>
    <cellStyle name="표준 17 14_통합전산망" xfId="26601" xr:uid="{00000000-0005-0000-0000-0000336A0000}"/>
    <cellStyle name="표준 17 140" xfId="26602" xr:uid="{00000000-0005-0000-0000-0000346A0000}"/>
    <cellStyle name="표준 17 141" xfId="26603" xr:uid="{00000000-0005-0000-0000-0000356A0000}"/>
    <cellStyle name="표준 17 142" xfId="26604" xr:uid="{00000000-0005-0000-0000-0000366A0000}"/>
    <cellStyle name="표준 17 143" xfId="26605" xr:uid="{00000000-0005-0000-0000-0000376A0000}"/>
    <cellStyle name="표준 17 144" xfId="26606" xr:uid="{00000000-0005-0000-0000-0000386A0000}"/>
    <cellStyle name="표준 17 145" xfId="26607" xr:uid="{00000000-0005-0000-0000-0000396A0000}"/>
    <cellStyle name="표준 17 146" xfId="26608" xr:uid="{00000000-0005-0000-0000-00003A6A0000}"/>
    <cellStyle name="표준 17 147" xfId="26609" xr:uid="{00000000-0005-0000-0000-00003B6A0000}"/>
    <cellStyle name="표준 17 148" xfId="26610" xr:uid="{00000000-0005-0000-0000-00003C6A0000}"/>
    <cellStyle name="표준 17 149" xfId="26611" xr:uid="{00000000-0005-0000-0000-00003D6A0000}"/>
    <cellStyle name="표준 17 15" xfId="16353" xr:uid="{00000000-0005-0000-0000-00003E6A0000}"/>
    <cellStyle name="표준 17 15 2" xfId="26613" xr:uid="{00000000-0005-0000-0000-00003F6A0000}"/>
    <cellStyle name="표준 17 15 3" xfId="26612" xr:uid="{00000000-0005-0000-0000-0000406A0000}"/>
    <cellStyle name="표준 17 15_통합전산망" xfId="26614" xr:uid="{00000000-0005-0000-0000-0000416A0000}"/>
    <cellStyle name="표준 17 150" xfId="26615" xr:uid="{00000000-0005-0000-0000-0000426A0000}"/>
    <cellStyle name="표준 17 151" xfId="26616" xr:uid="{00000000-0005-0000-0000-0000436A0000}"/>
    <cellStyle name="표준 17 152" xfId="26617" xr:uid="{00000000-0005-0000-0000-0000446A0000}"/>
    <cellStyle name="표준 17 153" xfId="26618" xr:uid="{00000000-0005-0000-0000-0000456A0000}"/>
    <cellStyle name="표준 17 154" xfId="26619" xr:uid="{00000000-0005-0000-0000-0000466A0000}"/>
    <cellStyle name="표준 17 155" xfId="26620" xr:uid="{00000000-0005-0000-0000-0000476A0000}"/>
    <cellStyle name="표준 17 156" xfId="26621" xr:uid="{00000000-0005-0000-0000-0000486A0000}"/>
    <cellStyle name="표준 17 157" xfId="26622" xr:uid="{00000000-0005-0000-0000-0000496A0000}"/>
    <cellStyle name="표준 17 158" xfId="26623" xr:uid="{00000000-0005-0000-0000-00004A6A0000}"/>
    <cellStyle name="표준 17 159" xfId="26624" xr:uid="{00000000-0005-0000-0000-00004B6A0000}"/>
    <cellStyle name="표준 17 16" xfId="16354" xr:uid="{00000000-0005-0000-0000-00004C6A0000}"/>
    <cellStyle name="표준 17 16 2" xfId="26626" xr:uid="{00000000-0005-0000-0000-00004D6A0000}"/>
    <cellStyle name="표준 17 16 3" xfId="26625" xr:uid="{00000000-0005-0000-0000-00004E6A0000}"/>
    <cellStyle name="표준 17 16_통합전산망" xfId="26627" xr:uid="{00000000-0005-0000-0000-00004F6A0000}"/>
    <cellStyle name="표준 17 160" xfId="26628" xr:uid="{00000000-0005-0000-0000-0000506A0000}"/>
    <cellStyle name="표준 17 161" xfId="26629" xr:uid="{00000000-0005-0000-0000-0000516A0000}"/>
    <cellStyle name="표준 17 162" xfId="26630" xr:uid="{00000000-0005-0000-0000-0000526A0000}"/>
    <cellStyle name="표준 17 163" xfId="26631" xr:uid="{00000000-0005-0000-0000-0000536A0000}"/>
    <cellStyle name="표준 17 164" xfId="26632" xr:uid="{00000000-0005-0000-0000-0000546A0000}"/>
    <cellStyle name="표준 17 165" xfId="26633" xr:uid="{00000000-0005-0000-0000-0000556A0000}"/>
    <cellStyle name="표준 17 166" xfId="26634" xr:uid="{00000000-0005-0000-0000-0000566A0000}"/>
    <cellStyle name="표준 17 167" xfId="26635" xr:uid="{00000000-0005-0000-0000-0000576A0000}"/>
    <cellStyle name="표준 17 168" xfId="26636" xr:uid="{00000000-0005-0000-0000-0000586A0000}"/>
    <cellStyle name="표준 17 169" xfId="26637" xr:uid="{00000000-0005-0000-0000-0000596A0000}"/>
    <cellStyle name="표준 17 17" xfId="16355" xr:uid="{00000000-0005-0000-0000-00005A6A0000}"/>
    <cellStyle name="표준 17 17 2" xfId="26639" xr:uid="{00000000-0005-0000-0000-00005B6A0000}"/>
    <cellStyle name="표준 17 17 3" xfId="26638" xr:uid="{00000000-0005-0000-0000-00005C6A0000}"/>
    <cellStyle name="표준 17 17_통합전산망" xfId="26640" xr:uid="{00000000-0005-0000-0000-00005D6A0000}"/>
    <cellStyle name="표준 17 170" xfId="26641" xr:uid="{00000000-0005-0000-0000-00005E6A0000}"/>
    <cellStyle name="표준 17 171" xfId="26642" xr:uid="{00000000-0005-0000-0000-00005F6A0000}"/>
    <cellStyle name="표준 17 172" xfId="26643" xr:uid="{00000000-0005-0000-0000-0000606A0000}"/>
    <cellStyle name="표준 17 173" xfId="26644" xr:uid="{00000000-0005-0000-0000-0000616A0000}"/>
    <cellStyle name="표준 17 174" xfId="26645" xr:uid="{00000000-0005-0000-0000-0000626A0000}"/>
    <cellStyle name="표준 17 175" xfId="26646" xr:uid="{00000000-0005-0000-0000-0000636A0000}"/>
    <cellStyle name="표준 17 176" xfId="26647" xr:uid="{00000000-0005-0000-0000-0000646A0000}"/>
    <cellStyle name="표준 17 177" xfId="26648" xr:uid="{00000000-0005-0000-0000-0000656A0000}"/>
    <cellStyle name="표준 17 178" xfId="26649" xr:uid="{00000000-0005-0000-0000-0000666A0000}"/>
    <cellStyle name="표준 17 179" xfId="26650" xr:uid="{00000000-0005-0000-0000-0000676A0000}"/>
    <cellStyle name="표준 17 18" xfId="16356" xr:uid="{00000000-0005-0000-0000-0000686A0000}"/>
    <cellStyle name="표준 17 18 2" xfId="26652" xr:uid="{00000000-0005-0000-0000-0000696A0000}"/>
    <cellStyle name="표준 17 18 3" xfId="26651" xr:uid="{00000000-0005-0000-0000-00006A6A0000}"/>
    <cellStyle name="표준 17 18_통합전산망" xfId="26653" xr:uid="{00000000-0005-0000-0000-00006B6A0000}"/>
    <cellStyle name="표준 17 180" xfId="26654" xr:uid="{00000000-0005-0000-0000-00006C6A0000}"/>
    <cellStyle name="표준 17 181" xfId="26655" xr:uid="{00000000-0005-0000-0000-00006D6A0000}"/>
    <cellStyle name="표준 17 182" xfId="26656" xr:uid="{00000000-0005-0000-0000-00006E6A0000}"/>
    <cellStyle name="표준 17 183" xfId="26657" xr:uid="{00000000-0005-0000-0000-00006F6A0000}"/>
    <cellStyle name="표준 17 184" xfId="26658" xr:uid="{00000000-0005-0000-0000-0000706A0000}"/>
    <cellStyle name="표준 17 185" xfId="26659" xr:uid="{00000000-0005-0000-0000-0000716A0000}"/>
    <cellStyle name="표준 17 186" xfId="19052" xr:uid="{00000000-0005-0000-0000-0000726A0000}"/>
    <cellStyle name="표준 17 187" xfId="19801" xr:uid="{00000000-0005-0000-0000-0000736A0000}"/>
    <cellStyle name="표준 17 188" xfId="32817" xr:uid="{00000000-0005-0000-0000-0000746A0000}"/>
    <cellStyle name="표준 17 189" xfId="33021" xr:uid="{00000000-0005-0000-0000-0000756A0000}"/>
    <cellStyle name="표준 17 19" xfId="16357" xr:uid="{00000000-0005-0000-0000-0000766A0000}"/>
    <cellStyle name="표준 17 19 2" xfId="26661" xr:uid="{00000000-0005-0000-0000-0000776A0000}"/>
    <cellStyle name="표준 17 19 3" xfId="26660" xr:uid="{00000000-0005-0000-0000-0000786A0000}"/>
    <cellStyle name="표준 17 19_통합전산망" xfId="26662" xr:uid="{00000000-0005-0000-0000-0000796A0000}"/>
    <cellStyle name="표준 17 190" xfId="33459" xr:uid="{00000000-0005-0000-0000-00007A6A0000}"/>
    <cellStyle name="표준 17 191" xfId="39016" xr:uid="{00000000-0005-0000-0000-00007B6A0000}"/>
    <cellStyle name="표준 17 192" xfId="39359" xr:uid="{00000000-0005-0000-0000-00007C6A0000}"/>
    <cellStyle name="표준 17 193" xfId="40075" xr:uid="{00000000-0005-0000-0000-000051030000}"/>
    <cellStyle name="표준 17 194" xfId="39696" xr:uid="{00000000-0005-0000-0000-000051030000}"/>
    <cellStyle name="표준 17 195" xfId="40078" xr:uid="{00000000-0005-0000-0000-000051030000}"/>
    <cellStyle name="표준 17 196" xfId="40253" xr:uid="{00000000-0005-0000-0000-000056030000}"/>
    <cellStyle name="표준 17 197" xfId="40434" xr:uid="{00000000-0005-0000-0000-000056030000}"/>
    <cellStyle name="표준 17 198" xfId="40616" xr:uid="{00000000-0005-0000-0000-000056030000}"/>
    <cellStyle name="표준 17 199" xfId="39618" xr:uid="{00000000-0005-0000-0000-000056030000}"/>
    <cellStyle name="표준 17 2" xfId="1575" xr:uid="{00000000-0005-0000-0000-00007D6A0000}"/>
    <cellStyle name="표준 17 2 2" xfId="7792" xr:uid="{00000000-0005-0000-0000-00007E6A0000}"/>
    <cellStyle name="표준 17 2 2 2" xfId="24479" xr:uid="{00000000-0005-0000-0000-00007F6A0000}"/>
    <cellStyle name="표준 17 2 3" xfId="26663" xr:uid="{00000000-0005-0000-0000-0000806A0000}"/>
    <cellStyle name="표준 17 2 4" xfId="26664" xr:uid="{00000000-0005-0000-0000-0000816A0000}"/>
    <cellStyle name="표준 17 2 5" xfId="24478" xr:uid="{00000000-0005-0000-0000-0000826A0000}"/>
    <cellStyle name="표준 17 2_통합전산망" xfId="26665" xr:uid="{00000000-0005-0000-0000-0000836A0000}"/>
    <cellStyle name="표준 17 20" xfId="16358" xr:uid="{00000000-0005-0000-0000-0000846A0000}"/>
    <cellStyle name="표준 17 20 2" xfId="26667" xr:uid="{00000000-0005-0000-0000-0000856A0000}"/>
    <cellStyle name="표준 17 20 3" xfId="26666" xr:uid="{00000000-0005-0000-0000-0000866A0000}"/>
    <cellStyle name="표준 17 20_통합전산망" xfId="26668" xr:uid="{00000000-0005-0000-0000-0000876A0000}"/>
    <cellStyle name="표준 17 200" xfId="39922" xr:uid="{00000000-0005-0000-0000-0000F2080000}"/>
    <cellStyle name="표준 17 201" xfId="41104" xr:uid="{00000000-0005-0000-0000-0000F2080000}"/>
    <cellStyle name="표준 17 202" xfId="40761" xr:uid="{00000000-0005-0000-0000-0000F2080000}"/>
    <cellStyle name="표준 17 203" xfId="41651" xr:uid="{00000000-0005-0000-0000-000083030000}"/>
    <cellStyle name="표준 17 204" xfId="41081" xr:uid="{00000000-0005-0000-0000-000083030000}"/>
    <cellStyle name="표준 17 205" xfId="41724" xr:uid="{00000000-0005-0000-0000-000083030000}"/>
    <cellStyle name="표준 17 206" xfId="40772" xr:uid="{00000000-0005-0000-0000-000083030000}"/>
    <cellStyle name="표준 17 207" xfId="40811" xr:uid="{00000000-0005-0000-0000-000017230000}"/>
    <cellStyle name="표준 17 208" xfId="46609" xr:uid="{00000000-0005-0000-0000-000017230000}"/>
    <cellStyle name="표준 17 209" xfId="47013" xr:uid="{00000000-0005-0000-0000-000083030000}"/>
    <cellStyle name="표준 17 21" xfId="16359" xr:uid="{00000000-0005-0000-0000-0000886A0000}"/>
    <cellStyle name="표준 17 21 2" xfId="26670" xr:uid="{00000000-0005-0000-0000-0000896A0000}"/>
    <cellStyle name="표준 17 21 3" xfId="26669" xr:uid="{00000000-0005-0000-0000-00008A6A0000}"/>
    <cellStyle name="표준 17 21_통합전산망" xfId="26671" xr:uid="{00000000-0005-0000-0000-00008B6A0000}"/>
    <cellStyle name="표준 17 210" xfId="47179" xr:uid="{00000000-0005-0000-0000-000083030000}"/>
    <cellStyle name="표준 17 211" xfId="47191" xr:uid="{00000000-0005-0000-0000-000083030000}"/>
    <cellStyle name="표준 17 212" xfId="47276" xr:uid="{00000000-0005-0000-0000-000083030000}"/>
    <cellStyle name="표준 17 22" xfId="16360" xr:uid="{00000000-0005-0000-0000-00008C6A0000}"/>
    <cellStyle name="표준 17 22 2" xfId="26673" xr:uid="{00000000-0005-0000-0000-00008D6A0000}"/>
    <cellStyle name="표준 17 22 3" xfId="26672" xr:uid="{00000000-0005-0000-0000-00008E6A0000}"/>
    <cellStyle name="표준 17 22_통합전산망" xfId="26674" xr:uid="{00000000-0005-0000-0000-00008F6A0000}"/>
    <cellStyle name="표준 17 23" xfId="16361" xr:uid="{00000000-0005-0000-0000-0000906A0000}"/>
    <cellStyle name="표준 17 23 2" xfId="26676" xr:uid="{00000000-0005-0000-0000-0000916A0000}"/>
    <cellStyle name="표준 17 23 3" xfId="26675" xr:uid="{00000000-0005-0000-0000-0000926A0000}"/>
    <cellStyle name="표준 17 23_통합전산망" xfId="26677" xr:uid="{00000000-0005-0000-0000-0000936A0000}"/>
    <cellStyle name="표준 17 24" xfId="16362" xr:uid="{00000000-0005-0000-0000-0000946A0000}"/>
    <cellStyle name="표준 17 24 2" xfId="26679" xr:uid="{00000000-0005-0000-0000-0000956A0000}"/>
    <cellStyle name="표준 17 24 3" xfId="26678" xr:uid="{00000000-0005-0000-0000-0000966A0000}"/>
    <cellStyle name="표준 17 24_통합전산망" xfId="26680" xr:uid="{00000000-0005-0000-0000-0000976A0000}"/>
    <cellStyle name="표준 17 25" xfId="16363" xr:uid="{00000000-0005-0000-0000-0000986A0000}"/>
    <cellStyle name="표준 17 25 2" xfId="26682" xr:uid="{00000000-0005-0000-0000-0000996A0000}"/>
    <cellStyle name="표준 17 25 3" xfId="26681" xr:uid="{00000000-0005-0000-0000-00009A6A0000}"/>
    <cellStyle name="표준 17 25_통합전산망" xfId="26683" xr:uid="{00000000-0005-0000-0000-00009B6A0000}"/>
    <cellStyle name="표준 17 26" xfId="16364" xr:uid="{00000000-0005-0000-0000-00009C6A0000}"/>
    <cellStyle name="표준 17 26 2" xfId="26685" xr:uid="{00000000-0005-0000-0000-00009D6A0000}"/>
    <cellStyle name="표준 17 26 3" xfId="26684" xr:uid="{00000000-0005-0000-0000-00009E6A0000}"/>
    <cellStyle name="표준 17 26_통합전산망" xfId="26686" xr:uid="{00000000-0005-0000-0000-00009F6A0000}"/>
    <cellStyle name="표준 17 27" xfId="16365" xr:uid="{00000000-0005-0000-0000-0000A06A0000}"/>
    <cellStyle name="표준 17 27 2" xfId="26688" xr:uid="{00000000-0005-0000-0000-0000A16A0000}"/>
    <cellStyle name="표준 17 27 3" xfId="26687" xr:uid="{00000000-0005-0000-0000-0000A26A0000}"/>
    <cellStyle name="표준 17 27_통합전산망" xfId="26689" xr:uid="{00000000-0005-0000-0000-0000A36A0000}"/>
    <cellStyle name="표준 17 28" xfId="16366" xr:uid="{00000000-0005-0000-0000-0000A46A0000}"/>
    <cellStyle name="표준 17 28 2" xfId="26691" xr:uid="{00000000-0005-0000-0000-0000A56A0000}"/>
    <cellStyle name="표준 17 28 3" xfId="26690" xr:uid="{00000000-0005-0000-0000-0000A66A0000}"/>
    <cellStyle name="표준 17 28_통합전산망" xfId="26692" xr:uid="{00000000-0005-0000-0000-0000A76A0000}"/>
    <cellStyle name="표준 17 29" xfId="16367" xr:uid="{00000000-0005-0000-0000-0000A86A0000}"/>
    <cellStyle name="표준 17 29 2" xfId="26694" xr:uid="{00000000-0005-0000-0000-0000A96A0000}"/>
    <cellStyle name="표준 17 29 3" xfId="26693" xr:uid="{00000000-0005-0000-0000-0000AA6A0000}"/>
    <cellStyle name="표준 17 29_통합전산망" xfId="26695" xr:uid="{00000000-0005-0000-0000-0000AB6A0000}"/>
    <cellStyle name="표준 17 3" xfId="7793" xr:uid="{00000000-0005-0000-0000-0000AC6A0000}"/>
    <cellStyle name="표준 17 3 2" xfId="26696" xr:uid="{00000000-0005-0000-0000-0000AD6A0000}"/>
    <cellStyle name="표준 17 3 3" xfId="24480" xr:uid="{00000000-0005-0000-0000-0000AE6A0000}"/>
    <cellStyle name="표준 17 3_통합전산망" xfId="26697" xr:uid="{00000000-0005-0000-0000-0000AF6A0000}"/>
    <cellStyle name="표준 17 30" xfId="16368" xr:uid="{00000000-0005-0000-0000-0000B06A0000}"/>
    <cellStyle name="표준 17 30 2" xfId="26699" xr:uid="{00000000-0005-0000-0000-0000B16A0000}"/>
    <cellStyle name="표준 17 30 3" xfId="26698" xr:uid="{00000000-0005-0000-0000-0000B26A0000}"/>
    <cellStyle name="표준 17 30_통합전산망" xfId="26700" xr:uid="{00000000-0005-0000-0000-0000B36A0000}"/>
    <cellStyle name="표준 17 31" xfId="16369" xr:uid="{00000000-0005-0000-0000-0000B46A0000}"/>
    <cellStyle name="표준 17 31 2" xfId="26702" xr:uid="{00000000-0005-0000-0000-0000B56A0000}"/>
    <cellStyle name="표준 17 31 3" xfId="26701" xr:uid="{00000000-0005-0000-0000-0000B66A0000}"/>
    <cellStyle name="표준 17 31_통합전산망" xfId="26703" xr:uid="{00000000-0005-0000-0000-0000B76A0000}"/>
    <cellStyle name="표준 17 32" xfId="16370" xr:uid="{00000000-0005-0000-0000-0000B86A0000}"/>
    <cellStyle name="표준 17 32 2" xfId="26705" xr:uid="{00000000-0005-0000-0000-0000B96A0000}"/>
    <cellStyle name="표준 17 32 3" xfId="26704" xr:uid="{00000000-0005-0000-0000-0000BA6A0000}"/>
    <cellStyle name="표준 17 32_통합전산망" xfId="26706" xr:uid="{00000000-0005-0000-0000-0000BB6A0000}"/>
    <cellStyle name="표준 17 33" xfId="16371" xr:uid="{00000000-0005-0000-0000-0000BC6A0000}"/>
    <cellStyle name="표준 17 33 2" xfId="26708" xr:uid="{00000000-0005-0000-0000-0000BD6A0000}"/>
    <cellStyle name="표준 17 33 3" xfId="26707" xr:uid="{00000000-0005-0000-0000-0000BE6A0000}"/>
    <cellStyle name="표준 17 33_통합전산망" xfId="26709" xr:uid="{00000000-0005-0000-0000-0000BF6A0000}"/>
    <cellStyle name="표준 17 34" xfId="16372" xr:uid="{00000000-0005-0000-0000-0000C06A0000}"/>
    <cellStyle name="표준 17 34 2" xfId="26711" xr:uid="{00000000-0005-0000-0000-0000C16A0000}"/>
    <cellStyle name="표준 17 34 3" xfId="26710" xr:uid="{00000000-0005-0000-0000-0000C26A0000}"/>
    <cellStyle name="표준 17 34_통합전산망" xfId="26712" xr:uid="{00000000-0005-0000-0000-0000C36A0000}"/>
    <cellStyle name="표준 17 35" xfId="16373" xr:uid="{00000000-0005-0000-0000-0000C46A0000}"/>
    <cellStyle name="표준 17 35 2" xfId="26714" xr:uid="{00000000-0005-0000-0000-0000C56A0000}"/>
    <cellStyle name="표준 17 35 3" xfId="26713" xr:uid="{00000000-0005-0000-0000-0000C66A0000}"/>
    <cellStyle name="표준 17 35_통합전산망" xfId="26715" xr:uid="{00000000-0005-0000-0000-0000C76A0000}"/>
    <cellStyle name="표준 17 36" xfId="16374" xr:uid="{00000000-0005-0000-0000-0000C86A0000}"/>
    <cellStyle name="표준 17 36 2" xfId="26717" xr:uid="{00000000-0005-0000-0000-0000C96A0000}"/>
    <cellStyle name="표준 17 36 3" xfId="26716" xr:uid="{00000000-0005-0000-0000-0000CA6A0000}"/>
    <cellStyle name="표준 17 36_통합전산망" xfId="26718" xr:uid="{00000000-0005-0000-0000-0000CB6A0000}"/>
    <cellStyle name="표준 17 37" xfId="16375" xr:uid="{00000000-0005-0000-0000-0000CC6A0000}"/>
    <cellStyle name="표준 17 37 2" xfId="26720" xr:uid="{00000000-0005-0000-0000-0000CD6A0000}"/>
    <cellStyle name="표준 17 37 3" xfId="26719" xr:uid="{00000000-0005-0000-0000-0000CE6A0000}"/>
    <cellStyle name="표준 17 37_통합전산망" xfId="26721" xr:uid="{00000000-0005-0000-0000-0000CF6A0000}"/>
    <cellStyle name="표준 17 38" xfId="16376" xr:uid="{00000000-0005-0000-0000-0000D06A0000}"/>
    <cellStyle name="표준 17 38 2" xfId="26723" xr:uid="{00000000-0005-0000-0000-0000D16A0000}"/>
    <cellStyle name="표준 17 38 3" xfId="26722" xr:uid="{00000000-0005-0000-0000-0000D26A0000}"/>
    <cellStyle name="표준 17 38_통합전산망" xfId="26724" xr:uid="{00000000-0005-0000-0000-0000D36A0000}"/>
    <cellStyle name="표준 17 39" xfId="16377" xr:uid="{00000000-0005-0000-0000-0000D46A0000}"/>
    <cellStyle name="표준 17 39 2" xfId="26726" xr:uid="{00000000-0005-0000-0000-0000D56A0000}"/>
    <cellStyle name="표준 17 39 3" xfId="26725" xr:uid="{00000000-0005-0000-0000-0000D66A0000}"/>
    <cellStyle name="표준 17 39_통합전산망" xfId="26727" xr:uid="{00000000-0005-0000-0000-0000D76A0000}"/>
    <cellStyle name="표준 17 4" xfId="7791" xr:uid="{00000000-0005-0000-0000-0000D86A0000}"/>
    <cellStyle name="표준 17 4 2" xfId="26728" xr:uid="{00000000-0005-0000-0000-0000D96A0000}"/>
    <cellStyle name="표준 17 4 3" xfId="24477" xr:uid="{00000000-0005-0000-0000-0000DA6A0000}"/>
    <cellStyle name="표준 17 4_통합전산망" xfId="26729" xr:uid="{00000000-0005-0000-0000-0000DB6A0000}"/>
    <cellStyle name="표준 17 40" xfId="16378" xr:uid="{00000000-0005-0000-0000-0000DC6A0000}"/>
    <cellStyle name="표준 17 40 2" xfId="26731" xr:uid="{00000000-0005-0000-0000-0000DD6A0000}"/>
    <cellStyle name="표준 17 40 3" xfId="26730" xr:uid="{00000000-0005-0000-0000-0000DE6A0000}"/>
    <cellStyle name="표준 17 40_통합전산망" xfId="26732" xr:uid="{00000000-0005-0000-0000-0000DF6A0000}"/>
    <cellStyle name="표준 17 41" xfId="16379" xr:uid="{00000000-0005-0000-0000-0000E06A0000}"/>
    <cellStyle name="표준 17 41 2" xfId="26734" xr:uid="{00000000-0005-0000-0000-0000E16A0000}"/>
    <cellStyle name="표준 17 41 3" xfId="26733" xr:uid="{00000000-0005-0000-0000-0000E26A0000}"/>
    <cellStyle name="표준 17 41_통합전산망" xfId="26735" xr:uid="{00000000-0005-0000-0000-0000E36A0000}"/>
    <cellStyle name="표준 17 42" xfId="16380" xr:uid="{00000000-0005-0000-0000-0000E46A0000}"/>
    <cellStyle name="표준 17 42 2" xfId="26737" xr:uid="{00000000-0005-0000-0000-0000E56A0000}"/>
    <cellStyle name="표준 17 42 3" xfId="26736" xr:uid="{00000000-0005-0000-0000-0000E66A0000}"/>
    <cellStyle name="표준 17 42_통합전산망" xfId="26738" xr:uid="{00000000-0005-0000-0000-0000E76A0000}"/>
    <cellStyle name="표준 17 43" xfId="16381" xr:uid="{00000000-0005-0000-0000-0000E86A0000}"/>
    <cellStyle name="표준 17 43 2" xfId="26740" xr:uid="{00000000-0005-0000-0000-0000E96A0000}"/>
    <cellStyle name="표준 17 43 3" xfId="26739" xr:uid="{00000000-0005-0000-0000-0000EA6A0000}"/>
    <cellStyle name="표준 17 43_통합전산망" xfId="26741" xr:uid="{00000000-0005-0000-0000-0000EB6A0000}"/>
    <cellStyle name="표준 17 44" xfId="16382" xr:uid="{00000000-0005-0000-0000-0000EC6A0000}"/>
    <cellStyle name="표준 17 44 2" xfId="26743" xr:uid="{00000000-0005-0000-0000-0000ED6A0000}"/>
    <cellStyle name="표준 17 44 3" xfId="26742" xr:uid="{00000000-0005-0000-0000-0000EE6A0000}"/>
    <cellStyle name="표준 17 44_통합전산망" xfId="26744" xr:uid="{00000000-0005-0000-0000-0000EF6A0000}"/>
    <cellStyle name="표준 17 45" xfId="16383" xr:uid="{00000000-0005-0000-0000-0000F06A0000}"/>
    <cellStyle name="표준 17 45 2" xfId="26746" xr:uid="{00000000-0005-0000-0000-0000F16A0000}"/>
    <cellStyle name="표준 17 45 3" xfId="26745" xr:uid="{00000000-0005-0000-0000-0000F26A0000}"/>
    <cellStyle name="표준 17 45_통합전산망" xfId="26747" xr:uid="{00000000-0005-0000-0000-0000F36A0000}"/>
    <cellStyle name="표준 17 46" xfId="16384" xr:uid="{00000000-0005-0000-0000-0000F46A0000}"/>
    <cellStyle name="표준 17 46 2" xfId="26748" xr:uid="{00000000-0005-0000-0000-0000F56A0000}"/>
    <cellStyle name="표준 17 47" xfId="26749" xr:uid="{00000000-0005-0000-0000-0000F66A0000}"/>
    <cellStyle name="표준 17 48" xfId="26750" xr:uid="{00000000-0005-0000-0000-0000F76A0000}"/>
    <cellStyle name="표준 17 49" xfId="26751" xr:uid="{00000000-0005-0000-0000-0000F86A0000}"/>
    <cellStyle name="표준 17 5" xfId="6656" xr:uid="{00000000-0005-0000-0000-0000F96A0000}"/>
    <cellStyle name="표준 17 5 2" xfId="16385" xr:uid="{00000000-0005-0000-0000-0000FA6A0000}"/>
    <cellStyle name="표준 17 5 3" xfId="26752" xr:uid="{00000000-0005-0000-0000-0000FB6A0000}"/>
    <cellStyle name="표준 17 5_통합전산망" xfId="26753" xr:uid="{00000000-0005-0000-0000-0000FC6A0000}"/>
    <cellStyle name="표준 17 50" xfId="26754" xr:uid="{00000000-0005-0000-0000-0000FD6A0000}"/>
    <cellStyle name="표준 17 51" xfId="26755" xr:uid="{00000000-0005-0000-0000-0000FE6A0000}"/>
    <cellStyle name="표준 17 52" xfId="26756" xr:uid="{00000000-0005-0000-0000-0000FF6A0000}"/>
    <cellStyle name="표준 17 53" xfId="26757" xr:uid="{00000000-0005-0000-0000-0000006B0000}"/>
    <cellStyle name="표준 17 54" xfId="26758" xr:uid="{00000000-0005-0000-0000-0000016B0000}"/>
    <cellStyle name="표준 17 55" xfId="26759" xr:uid="{00000000-0005-0000-0000-0000026B0000}"/>
    <cellStyle name="표준 17 56" xfId="26760" xr:uid="{00000000-0005-0000-0000-0000036B0000}"/>
    <cellStyle name="표준 17 57" xfId="26761" xr:uid="{00000000-0005-0000-0000-0000046B0000}"/>
    <cellStyle name="표준 17 58" xfId="26762" xr:uid="{00000000-0005-0000-0000-0000056B0000}"/>
    <cellStyle name="표준 17 59" xfId="26763" xr:uid="{00000000-0005-0000-0000-0000066B0000}"/>
    <cellStyle name="표준 17 6" xfId="8908" xr:uid="{00000000-0005-0000-0000-0000076B0000}"/>
    <cellStyle name="표준 17 6 2" xfId="16386" xr:uid="{00000000-0005-0000-0000-0000086B0000}"/>
    <cellStyle name="표준 17 6 3" xfId="26764" xr:uid="{00000000-0005-0000-0000-0000096B0000}"/>
    <cellStyle name="표준 17 6_통합전산망" xfId="26765" xr:uid="{00000000-0005-0000-0000-00000A6B0000}"/>
    <cellStyle name="표준 17 60" xfId="26766" xr:uid="{00000000-0005-0000-0000-00000B6B0000}"/>
    <cellStyle name="표준 17 61" xfId="26767" xr:uid="{00000000-0005-0000-0000-00000C6B0000}"/>
    <cellStyle name="표준 17 62" xfId="26768" xr:uid="{00000000-0005-0000-0000-00000D6B0000}"/>
    <cellStyle name="표준 17 63" xfId="26769" xr:uid="{00000000-0005-0000-0000-00000E6B0000}"/>
    <cellStyle name="표준 17 64" xfId="26770" xr:uid="{00000000-0005-0000-0000-00000F6B0000}"/>
    <cellStyle name="표준 17 65" xfId="26771" xr:uid="{00000000-0005-0000-0000-0000106B0000}"/>
    <cellStyle name="표준 17 66" xfId="26772" xr:uid="{00000000-0005-0000-0000-0000116B0000}"/>
    <cellStyle name="표준 17 67" xfId="26773" xr:uid="{00000000-0005-0000-0000-0000126B0000}"/>
    <cellStyle name="표준 17 68" xfId="26774" xr:uid="{00000000-0005-0000-0000-0000136B0000}"/>
    <cellStyle name="표준 17 69" xfId="26775" xr:uid="{00000000-0005-0000-0000-0000146B0000}"/>
    <cellStyle name="표준 17 7" xfId="16387" xr:uid="{00000000-0005-0000-0000-0000156B0000}"/>
    <cellStyle name="표준 17 7 2" xfId="26777" xr:uid="{00000000-0005-0000-0000-0000166B0000}"/>
    <cellStyle name="표준 17 7 3" xfId="26776" xr:uid="{00000000-0005-0000-0000-0000176B0000}"/>
    <cellStyle name="표준 17 7_통합전산망" xfId="26778" xr:uid="{00000000-0005-0000-0000-0000186B0000}"/>
    <cellStyle name="표준 17 70" xfId="26779" xr:uid="{00000000-0005-0000-0000-0000196B0000}"/>
    <cellStyle name="표준 17 71" xfId="26780" xr:uid="{00000000-0005-0000-0000-00001A6B0000}"/>
    <cellStyle name="표준 17 72" xfId="26781" xr:uid="{00000000-0005-0000-0000-00001B6B0000}"/>
    <cellStyle name="표준 17 73" xfId="26782" xr:uid="{00000000-0005-0000-0000-00001C6B0000}"/>
    <cellStyle name="표준 17 74" xfId="26783" xr:uid="{00000000-0005-0000-0000-00001D6B0000}"/>
    <cellStyle name="표준 17 75" xfId="26784" xr:uid="{00000000-0005-0000-0000-00001E6B0000}"/>
    <cellStyle name="표준 17 76" xfId="26785" xr:uid="{00000000-0005-0000-0000-00001F6B0000}"/>
    <cellStyle name="표준 17 77" xfId="26786" xr:uid="{00000000-0005-0000-0000-0000206B0000}"/>
    <cellStyle name="표준 17 78" xfId="26787" xr:uid="{00000000-0005-0000-0000-0000216B0000}"/>
    <cellStyle name="표준 17 79" xfId="26788" xr:uid="{00000000-0005-0000-0000-0000226B0000}"/>
    <cellStyle name="표준 17 8" xfId="16388" xr:uid="{00000000-0005-0000-0000-0000236B0000}"/>
    <cellStyle name="표준 17 8 2" xfId="26790" xr:uid="{00000000-0005-0000-0000-0000246B0000}"/>
    <cellStyle name="표준 17 8 3" xfId="26789" xr:uid="{00000000-0005-0000-0000-0000256B0000}"/>
    <cellStyle name="표준 17 8_통합전산망" xfId="26791" xr:uid="{00000000-0005-0000-0000-0000266B0000}"/>
    <cellStyle name="표준 17 80" xfId="26792" xr:uid="{00000000-0005-0000-0000-0000276B0000}"/>
    <cellStyle name="표준 17 81" xfId="26793" xr:uid="{00000000-0005-0000-0000-0000286B0000}"/>
    <cellStyle name="표준 17 82" xfId="26794" xr:uid="{00000000-0005-0000-0000-0000296B0000}"/>
    <cellStyle name="표준 17 83" xfId="26795" xr:uid="{00000000-0005-0000-0000-00002A6B0000}"/>
    <cellStyle name="표준 17 84" xfId="26796" xr:uid="{00000000-0005-0000-0000-00002B6B0000}"/>
    <cellStyle name="표준 17 85" xfId="26797" xr:uid="{00000000-0005-0000-0000-00002C6B0000}"/>
    <cellStyle name="표준 17 86" xfId="26798" xr:uid="{00000000-0005-0000-0000-00002D6B0000}"/>
    <cellStyle name="표준 17 87" xfId="26799" xr:uid="{00000000-0005-0000-0000-00002E6B0000}"/>
    <cellStyle name="표준 17 88" xfId="26800" xr:uid="{00000000-0005-0000-0000-00002F6B0000}"/>
    <cellStyle name="표준 17 89" xfId="26801" xr:uid="{00000000-0005-0000-0000-0000306B0000}"/>
    <cellStyle name="표준 17 9" xfId="16389" xr:uid="{00000000-0005-0000-0000-0000316B0000}"/>
    <cellStyle name="표준 17 9 2" xfId="26803" xr:uid="{00000000-0005-0000-0000-0000326B0000}"/>
    <cellStyle name="표준 17 9 3" xfId="26802" xr:uid="{00000000-0005-0000-0000-0000336B0000}"/>
    <cellStyle name="표준 17 9_통합전산망" xfId="26804" xr:uid="{00000000-0005-0000-0000-0000346B0000}"/>
    <cellStyle name="표준 17 90" xfId="26805" xr:uid="{00000000-0005-0000-0000-0000356B0000}"/>
    <cellStyle name="표준 17 91" xfId="26806" xr:uid="{00000000-0005-0000-0000-0000366B0000}"/>
    <cellStyle name="표준 17 92" xfId="26807" xr:uid="{00000000-0005-0000-0000-0000376B0000}"/>
    <cellStyle name="표준 17 93" xfId="26808" xr:uid="{00000000-0005-0000-0000-0000386B0000}"/>
    <cellStyle name="표준 17 94" xfId="26809" xr:uid="{00000000-0005-0000-0000-0000396B0000}"/>
    <cellStyle name="표준 17 95" xfId="26810" xr:uid="{00000000-0005-0000-0000-00003A6B0000}"/>
    <cellStyle name="표준 17 96" xfId="26811" xr:uid="{00000000-0005-0000-0000-00003B6B0000}"/>
    <cellStyle name="표준 17 97" xfId="26812" xr:uid="{00000000-0005-0000-0000-00003C6B0000}"/>
    <cellStyle name="표준 17 98" xfId="26813" xr:uid="{00000000-0005-0000-0000-00003D6B0000}"/>
    <cellStyle name="표준 17 99" xfId="26814" xr:uid="{00000000-0005-0000-0000-00003E6B0000}"/>
    <cellStyle name="표준 170" xfId="3039" xr:uid="{00000000-0005-0000-0000-00003F6B0000}"/>
    <cellStyle name="표준 170 2" xfId="3233" xr:uid="{00000000-0005-0000-0000-0000406B0000}"/>
    <cellStyle name="표준 170 2 2" xfId="3300" xr:uid="{00000000-0005-0000-0000-0000416B0000}"/>
    <cellStyle name="표준 170 2 3" xfId="3857" xr:uid="{00000000-0005-0000-0000-0000426B0000}"/>
    <cellStyle name="표준 170 3" xfId="3097" xr:uid="{00000000-0005-0000-0000-0000436B0000}"/>
    <cellStyle name="표준 170 3 2" xfId="3858" xr:uid="{00000000-0005-0000-0000-0000446B0000}"/>
    <cellStyle name="표준 170 3 3" xfId="3859" xr:uid="{00000000-0005-0000-0000-0000456B0000}"/>
    <cellStyle name="표준 170 4" xfId="3860" xr:uid="{00000000-0005-0000-0000-0000466B0000}"/>
    <cellStyle name="표준 170 5" xfId="4382" xr:uid="{00000000-0005-0000-0000-0000476B0000}"/>
    <cellStyle name="표준 170 5 2" xfId="5261" xr:uid="{00000000-0005-0000-0000-0000486B0000}"/>
    <cellStyle name="표준 170 6" xfId="26815" xr:uid="{00000000-0005-0000-0000-0000496B0000}"/>
    <cellStyle name="표준 171" xfId="3040" xr:uid="{00000000-0005-0000-0000-00004A6B0000}"/>
    <cellStyle name="표준 171 2" xfId="3234" xr:uid="{00000000-0005-0000-0000-00004B6B0000}"/>
    <cellStyle name="표준 171 2 2" xfId="3301" xr:uid="{00000000-0005-0000-0000-00004C6B0000}"/>
    <cellStyle name="표준 171 2 3" xfId="3861" xr:uid="{00000000-0005-0000-0000-00004D6B0000}"/>
    <cellStyle name="표준 171 3" xfId="3098" xr:uid="{00000000-0005-0000-0000-00004E6B0000}"/>
    <cellStyle name="표준 171 3 2" xfId="3862" xr:uid="{00000000-0005-0000-0000-00004F6B0000}"/>
    <cellStyle name="표준 171 3 3" xfId="3863" xr:uid="{00000000-0005-0000-0000-0000506B0000}"/>
    <cellStyle name="표준 171 4" xfId="3864" xr:uid="{00000000-0005-0000-0000-0000516B0000}"/>
    <cellStyle name="표준 171 5" xfId="4383" xr:uid="{00000000-0005-0000-0000-0000526B0000}"/>
    <cellStyle name="표준 171 5 2" xfId="5262" xr:uid="{00000000-0005-0000-0000-0000536B0000}"/>
    <cellStyle name="표준 171 6" xfId="26816" xr:uid="{00000000-0005-0000-0000-0000546B0000}"/>
    <cellStyle name="표준 172" xfId="3041" xr:uid="{00000000-0005-0000-0000-0000556B0000}"/>
    <cellStyle name="표준 172 2" xfId="3235" xr:uid="{00000000-0005-0000-0000-0000566B0000}"/>
    <cellStyle name="표준 172 2 2" xfId="3302" xr:uid="{00000000-0005-0000-0000-0000576B0000}"/>
    <cellStyle name="표준 172 2 3" xfId="3865" xr:uid="{00000000-0005-0000-0000-0000586B0000}"/>
    <cellStyle name="표준 172 3" xfId="3099" xr:uid="{00000000-0005-0000-0000-0000596B0000}"/>
    <cellStyle name="표준 172 3 2" xfId="3866" xr:uid="{00000000-0005-0000-0000-00005A6B0000}"/>
    <cellStyle name="표준 172 3 3" xfId="3867" xr:uid="{00000000-0005-0000-0000-00005B6B0000}"/>
    <cellStyle name="표준 172 4" xfId="3868" xr:uid="{00000000-0005-0000-0000-00005C6B0000}"/>
    <cellStyle name="표준 172 5" xfId="4384" xr:uid="{00000000-0005-0000-0000-00005D6B0000}"/>
    <cellStyle name="표준 172 5 2" xfId="5263" xr:uid="{00000000-0005-0000-0000-00005E6B0000}"/>
    <cellStyle name="표준 172 6" xfId="26817" xr:uid="{00000000-0005-0000-0000-00005F6B0000}"/>
    <cellStyle name="표준 173" xfId="3042" xr:uid="{00000000-0005-0000-0000-0000606B0000}"/>
    <cellStyle name="표준 173 2" xfId="3236" xr:uid="{00000000-0005-0000-0000-0000616B0000}"/>
    <cellStyle name="표준 173 2 2" xfId="3303" xr:uid="{00000000-0005-0000-0000-0000626B0000}"/>
    <cellStyle name="표준 173 2 3" xfId="3869" xr:uid="{00000000-0005-0000-0000-0000636B0000}"/>
    <cellStyle name="표준 173 3" xfId="3100" xr:uid="{00000000-0005-0000-0000-0000646B0000}"/>
    <cellStyle name="표준 173 3 2" xfId="3870" xr:uid="{00000000-0005-0000-0000-0000656B0000}"/>
    <cellStyle name="표준 173 3 3" xfId="3871" xr:uid="{00000000-0005-0000-0000-0000666B0000}"/>
    <cellStyle name="표준 173 4" xfId="3872" xr:uid="{00000000-0005-0000-0000-0000676B0000}"/>
    <cellStyle name="표준 173 5" xfId="4385" xr:uid="{00000000-0005-0000-0000-0000686B0000}"/>
    <cellStyle name="표준 173 5 2" xfId="5264" xr:uid="{00000000-0005-0000-0000-0000696B0000}"/>
    <cellStyle name="표준 173 6" xfId="26818" xr:uid="{00000000-0005-0000-0000-00006A6B0000}"/>
    <cellStyle name="표준 174" xfId="3138" xr:uid="{00000000-0005-0000-0000-00006B6B0000}"/>
    <cellStyle name="표준 174 2" xfId="3237" xr:uid="{00000000-0005-0000-0000-00006C6B0000}"/>
    <cellStyle name="표준 174 2 2" xfId="3305" xr:uid="{00000000-0005-0000-0000-00006D6B0000}"/>
    <cellStyle name="표준 174 2 3" xfId="3873" xr:uid="{00000000-0005-0000-0000-00006E6B0000}"/>
    <cellStyle name="표준 174 3" xfId="3443" xr:uid="{00000000-0005-0000-0000-00006F6B0000}"/>
    <cellStyle name="표준 174 3 2" xfId="3874" xr:uid="{00000000-0005-0000-0000-0000706B0000}"/>
    <cellStyle name="표준 174 4" xfId="3304" xr:uid="{00000000-0005-0000-0000-0000716B0000}"/>
    <cellStyle name="표준 174 4 2" xfId="4386" xr:uid="{00000000-0005-0000-0000-0000726B0000}"/>
    <cellStyle name="표준 174 4 2 2" xfId="5265" xr:uid="{00000000-0005-0000-0000-0000736B0000}"/>
    <cellStyle name="표준 174 5" xfId="5201" xr:uid="{00000000-0005-0000-0000-0000746B0000}"/>
    <cellStyle name="표준 174 6" xfId="5433" xr:uid="{00000000-0005-0000-0000-0000756B0000}"/>
    <cellStyle name="표준 175" xfId="3238" xr:uid="{00000000-0005-0000-0000-0000766B0000}"/>
    <cellStyle name="표준 175 2" xfId="3444" xr:uid="{00000000-0005-0000-0000-0000776B0000}"/>
    <cellStyle name="표준 175 2 2" xfId="3875" xr:uid="{00000000-0005-0000-0000-0000786B0000}"/>
    <cellStyle name="표준 175 3" xfId="3306" xr:uid="{00000000-0005-0000-0000-0000796B0000}"/>
    <cellStyle name="표준 175 4" xfId="3876" xr:uid="{00000000-0005-0000-0000-00007A6B0000}"/>
    <cellStyle name="표준 175 5" xfId="4387" xr:uid="{00000000-0005-0000-0000-00007B6B0000}"/>
    <cellStyle name="표준 175 5 2" xfId="5266" xr:uid="{00000000-0005-0000-0000-00007C6B0000}"/>
    <cellStyle name="표준 175 6" xfId="26819" xr:uid="{00000000-0005-0000-0000-00007D6B0000}"/>
    <cellStyle name="표준 176" xfId="3348" xr:uid="{00000000-0005-0000-0000-00007E6B0000}"/>
    <cellStyle name="표준 176 2" xfId="3449" xr:uid="{00000000-0005-0000-0000-00007F6B0000}"/>
    <cellStyle name="표준 176 2 2" xfId="3878" xr:uid="{00000000-0005-0000-0000-0000806B0000}"/>
    <cellStyle name="표준 176 3" xfId="4392" xr:uid="{00000000-0005-0000-0000-0000816B0000}"/>
    <cellStyle name="표준 176 3 2" xfId="5271" xr:uid="{00000000-0005-0000-0000-0000826B0000}"/>
    <cellStyle name="표준 176 4" xfId="3877" xr:uid="{00000000-0005-0000-0000-0000836B0000}"/>
    <cellStyle name="표준 176 5" xfId="5434" xr:uid="{00000000-0005-0000-0000-0000846B0000}"/>
    <cellStyle name="표준 177" xfId="3239" xr:uid="{00000000-0005-0000-0000-0000856B0000}"/>
    <cellStyle name="표준 177 2" xfId="3445" xr:uid="{00000000-0005-0000-0000-0000866B0000}"/>
    <cellStyle name="표준 177 2 2" xfId="3879" xr:uid="{00000000-0005-0000-0000-0000876B0000}"/>
    <cellStyle name="표준 177 3" xfId="3307" xr:uid="{00000000-0005-0000-0000-0000886B0000}"/>
    <cellStyle name="표준 177 4" xfId="3880" xr:uid="{00000000-0005-0000-0000-0000896B0000}"/>
    <cellStyle name="표준 177 5" xfId="4388" xr:uid="{00000000-0005-0000-0000-00008A6B0000}"/>
    <cellStyle name="표준 177 5 2" xfId="5267" xr:uid="{00000000-0005-0000-0000-00008B6B0000}"/>
    <cellStyle name="표준 177 6" xfId="26820" xr:uid="{00000000-0005-0000-0000-00008C6B0000}"/>
    <cellStyle name="표준 178" xfId="3240" xr:uid="{00000000-0005-0000-0000-00008D6B0000}"/>
    <cellStyle name="표준 178 2" xfId="3446" xr:uid="{00000000-0005-0000-0000-00008E6B0000}"/>
    <cellStyle name="표준 178 2 2" xfId="3881" xr:uid="{00000000-0005-0000-0000-00008F6B0000}"/>
    <cellStyle name="표준 178 3" xfId="3308" xr:uid="{00000000-0005-0000-0000-0000906B0000}"/>
    <cellStyle name="표준 178 4" xfId="3882" xr:uid="{00000000-0005-0000-0000-0000916B0000}"/>
    <cellStyle name="표준 178 5" xfId="4389" xr:uid="{00000000-0005-0000-0000-0000926B0000}"/>
    <cellStyle name="표준 178 5 2" xfId="5268" xr:uid="{00000000-0005-0000-0000-0000936B0000}"/>
    <cellStyle name="표준 178 6" xfId="26821" xr:uid="{00000000-0005-0000-0000-0000946B0000}"/>
    <cellStyle name="표준 179" xfId="3241" xr:uid="{00000000-0005-0000-0000-0000956B0000}"/>
    <cellStyle name="표준 179 2" xfId="3447" xr:uid="{00000000-0005-0000-0000-0000966B0000}"/>
    <cellStyle name="표준 179 2 2" xfId="3883" xr:uid="{00000000-0005-0000-0000-0000976B0000}"/>
    <cellStyle name="표준 179 3" xfId="3309" xr:uid="{00000000-0005-0000-0000-0000986B0000}"/>
    <cellStyle name="표준 179 4" xfId="3884" xr:uid="{00000000-0005-0000-0000-0000996B0000}"/>
    <cellStyle name="표준 179 5" xfId="4390" xr:uid="{00000000-0005-0000-0000-00009A6B0000}"/>
    <cellStyle name="표준 179 5 2" xfId="5269" xr:uid="{00000000-0005-0000-0000-00009B6B0000}"/>
    <cellStyle name="표준 179 6" xfId="26822" xr:uid="{00000000-0005-0000-0000-00009C6B0000}"/>
    <cellStyle name="표준 18" xfId="83" xr:uid="{00000000-0005-0000-0000-00009D6B0000}"/>
    <cellStyle name="표준 18 10" xfId="16390" xr:uid="{00000000-0005-0000-0000-00009E6B0000}"/>
    <cellStyle name="표준 18 10 2" xfId="26824" xr:uid="{00000000-0005-0000-0000-00009F6B0000}"/>
    <cellStyle name="표준 18 10 3" xfId="26823" xr:uid="{00000000-0005-0000-0000-0000A06B0000}"/>
    <cellStyle name="표준 18 10_통합전산망" xfId="26825" xr:uid="{00000000-0005-0000-0000-0000A16B0000}"/>
    <cellStyle name="표준 18 100" xfId="26826" xr:uid="{00000000-0005-0000-0000-0000A26B0000}"/>
    <cellStyle name="표준 18 101" xfId="26827" xr:uid="{00000000-0005-0000-0000-0000A36B0000}"/>
    <cellStyle name="표준 18 102" xfId="26828" xr:uid="{00000000-0005-0000-0000-0000A46B0000}"/>
    <cellStyle name="표준 18 103" xfId="26829" xr:uid="{00000000-0005-0000-0000-0000A56B0000}"/>
    <cellStyle name="표준 18 104" xfId="26830" xr:uid="{00000000-0005-0000-0000-0000A66B0000}"/>
    <cellStyle name="표준 18 105" xfId="26831" xr:uid="{00000000-0005-0000-0000-0000A76B0000}"/>
    <cellStyle name="표준 18 106" xfId="26832" xr:uid="{00000000-0005-0000-0000-0000A86B0000}"/>
    <cellStyle name="표준 18 107" xfId="26833" xr:uid="{00000000-0005-0000-0000-0000A96B0000}"/>
    <cellStyle name="표준 18 108" xfId="26834" xr:uid="{00000000-0005-0000-0000-0000AA6B0000}"/>
    <cellStyle name="표준 18 109" xfId="26835" xr:uid="{00000000-0005-0000-0000-0000AB6B0000}"/>
    <cellStyle name="표준 18 11" xfId="16391" xr:uid="{00000000-0005-0000-0000-0000AC6B0000}"/>
    <cellStyle name="표준 18 11 2" xfId="26837" xr:uid="{00000000-0005-0000-0000-0000AD6B0000}"/>
    <cellStyle name="표준 18 11 3" xfId="26836" xr:uid="{00000000-0005-0000-0000-0000AE6B0000}"/>
    <cellStyle name="표준 18 11_통합전산망" xfId="26838" xr:uid="{00000000-0005-0000-0000-0000AF6B0000}"/>
    <cellStyle name="표준 18 110" xfId="26839" xr:uid="{00000000-0005-0000-0000-0000B06B0000}"/>
    <cellStyle name="표준 18 111" xfId="26840" xr:uid="{00000000-0005-0000-0000-0000B16B0000}"/>
    <cellStyle name="표준 18 112" xfId="26841" xr:uid="{00000000-0005-0000-0000-0000B26B0000}"/>
    <cellStyle name="표준 18 113" xfId="26842" xr:uid="{00000000-0005-0000-0000-0000B36B0000}"/>
    <cellStyle name="표준 18 114" xfId="26843" xr:uid="{00000000-0005-0000-0000-0000B46B0000}"/>
    <cellStyle name="표준 18 115" xfId="26844" xr:uid="{00000000-0005-0000-0000-0000B56B0000}"/>
    <cellStyle name="표준 18 116" xfId="26845" xr:uid="{00000000-0005-0000-0000-0000B66B0000}"/>
    <cellStyle name="표준 18 117" xfId="26846" xr:uid="{00000000-0005-0000-0000-0000B76B0000}"/>
    <cellStyle name="표준 18 118" xfId="26847" xr:uid="{00000000-0005-0000-0000-0000B86B0000}"/>
    <cellStyle name="표준 18 119" xfId="26848" xr:uid="{00000000-0005-0000-0000-0000B96B0000}"/>
    <cellStyle name="표준 18 12" xfId="16392" xr:uid="{00000000-0005-0000-0000-0000BA6B0000}"/>
    <cellStyle name="표준 18 12 2" xfId="26850" xr:uid="{00000000-0005-0000-0000-0000BB6B0000}"/>
    <cellStyle name="표준 18 12 3" xfId="26849" xr:uid="{00000000-0005-0000-0000-0000BC6B0000}"/>
    <cellStyle name="표준 18 12_통합전산망" xfId="26851" xr:uid="{00000000-0005-0000-0000-0000BD6B0000}"/>
    <cellStyle name="표준 18 120" xfId="26852" xr:uid="{00000000-0005-0000-0000-0000BE6B0000}"/>
    <cellStyle name="표준 18 121" xfId="26853" xr:uid="{00000000-0005-0000-0000-0000BF6B0000}"/>
    <cellStyle name="표준 18 122" xfId="26854" xr:uid="{00000000-0005-0000-0000-0000C06B0000}"/>
    <cellStyle name="표준 18 123" xfId="26855" xr:uid="{00000000-0005-0000-0000-0000C16B0000}"/>
    <cellStyle name="표준 18 124" xfId="26856" xr:uid="{00000000-0005-0000-0000-0000C26B0000}"/>
    <cellStyle name="표준 18 125" xfId="26857" xr:uid="{00000000-0005-0000-0000-0000C36B0000}"/>
    <cellStyle name="표준 18 126" xfId="26858" xr:uid="{00000000-0005-0000-0000-0000C46B0000}"/>
    <cellStyle name="표준 18 127" xfId="26859" xr:uid="{00000000-0005-0000-0000-0000C56B0000}"/>
    <cellStyle name="표준 18 128" xfId="26860" xr:uid="{00000000-0005-0000-0000-0000C66B0000}"/>
    <cellStyle name="표준 18 129" xfId="26861" xr:uid="{00000000-0005-0000-0000-0000C76B0000}"/>
    <cellStyle name="표준 18 13" xfId="16393" xr:uid="{00000000-0005-0000-0000-0000C86B0000}"/>
    <cellStyle name="표준 18 13 2" xfId="26862" xr:uid="{00000000-0005-0000-0000-0000C96B0000}"/>
    <cellStyle name="표준 18 130" xfId="26863" xr:uid="{00000000-0005-0000-0000-0000CA6B0000}"/>
    <cellStyle name="표준 18 131" xfId="26864" xr:uid="{00000000-0005-0000-0000-0000CB6B0000}"/>
    <cellStyle name="표준 18 132" xfId="26865" xr:uid="{00000000-0005-0000-0000-0000CC6B0000}"/>
    <cellStyle name="표준 18 133" xfId="26866" xr:uid="{00000000-0005-0000-0000-0000CD6B0000}"/>
    <cellStyle name="표준 18 134" xfId="26867" xr:uid="{00000000-0005-0000-0000-0000CE6B0000}"/>
    <cellStyle name="표준 18 135" xfId="26868" xr:uid="{00000000-0005-0000-0000-0000CF6B0000}"/>
    <cellStyle name="표준 18 136" xfId="26869" xr:uid="{00000000-0005-0000-0000-0000D06B0000}"/>
    <cellStyle name="표준 18 137" xfId="26870" xr:uid="{00000000-0005-0000-0000-0000D16B0000}"/>
    <cellStyle name="표준 18 138" xfId="26871" xr:uid="{00000000-0005-0000-0000-0000D26B0000}"/>
    <cellStyle name="표준 18 139" xfId="26872" xr:uid="{00000000-0005-0000-0000-0000D36B0000}"/>
    <cellStyle name="표준 18 14" xfId="26873" xr:uid="{00000000-0005-0000-0000-0000D46B0000}"/>
    <cellStyle name="표준 18 140" xfId="26874" xr:uid="{00000000-0005-0000-0000-0000D56B0000}"/>
    <cellStyle name="표준 18 141" xfId="26875" xr:uid="{00000000-0005-0000-0000-0000D66B0000}"/>
    <cellStyle name="표준 18 142" xfId="26876" xr:uid="{00000000-0005-0000-0000-0000D76B0000}"/>
    <cellStyle name="표준 18 143" xfId="26877" xr:uid="{00000000-0005-0000-0000-0000D86B0000}"/>
    <cellStyle name="표준 18 144" xfId="26878" xr:uid="{00000000-0005-0000-0000-0000D96B0000}"/>
    <cellStyle name="표준 18 145" xfId="26879" xr:uid="{00000000-0005-0000-0000-0000DA6B0000}"/>
    <cellStyle name="표준 18 146" xfId="26880" xr:uid="{00000000-0005-0000-0000-0000DB6B0000}"/>
    <cellStyle name="표준 18 147" xfId="26881" xr:uid="{00000000-0005-0000-0000-0000DC6B0000}"/>
    <cellStyle name="표준 18 148" xfId="26882" xr:uid="{00000000-0005-0000-0000-0000DD6B0000}"/>
    <cellStyle name="표준 18 149" xfId="26883" xr:uid="{00000000-0005-0000-0000-0000DE6B0000}"/>
    <cellStyle name="표준 18 15" xfId="26884" xr:uid="{00000000-0005-0000-0000-0000DF6B0000}"/>
    <cellStyle name="표준 18 150" xfId="26885" xr:uid="{00000000-0005-0000-0000-0000E06B0000}"/>
    <cellStyle name="표준 18 151" xfId="26886" xr:uid="{00000000-0005-0000-0000-0000E16B0000}"/>
    <cellStyle name="표준 18 152" xfId="19051" xr:uid="{00000000-0005-0000-0000-0000E26B0000}"/>
    <cellStyle name="표준 18 153" xfId="18593" xr:uid="{00000000-0005-0000-0000-0000E36B0000}"/>
    <cellStyle name="표준 18 154" xfId="32902" xr:uid="{00000000-0005-0000-0000-0000E46B0000}"/>
    <cellStyle name="표준 18 155" xfId="33031" xr:uid="{00000000-0005-0000-0000-0000E56B0000}"/>
    <cellStyle name="표준 18 156" xfId="33545" xr:uid="{00000000-0005-0000-0000-0000E66B0000}"/>
    <cellStyle name="표준 18 157" xfId="38932" xr:uid="{00000000-0005-0000-0000-0000E76B0000}"/>
    <cellStyle name="표준 18 158" xfId="39444" xr:uid="{00000000-0005-0000-0000-0000E86B0000}"/>
    <cellStyle name="표준 18 159" xfId="40120" xr:uid="{00000000-0005-0000-0000-000052030000}"/>
    <cellStyle name="표준 18 16" xfId="26887" xr:uid="{00000000-0005-0000-0000-0000E96B0000}"/>
    <cellStyle name="표준 18 160" xfId="40175" xr:uid="{00000000-0005-0000-0000-000052030000}"/>
    <cellStyle name="표준 18 161" xfId="40012" xr:uid="{00000000-0005-0000-0000-000052030000}"/>
    <cellStyle name="표준 18 162" xfId="40347" xr:uid="{00000000-0005-0000-0000-000057030000}"/>
    <cellStyle name="표준 18 163" xfId="40530" xr:uid="{00000000-0005-0000-0000-000057030000}"/>
    <cellStyle name="표준 18 164" xfId="40658" xr:uid="{00000000-0005-0000-0000-000057030000}"/>
    <cellStyle name="표준 18 165" xfId="39894" xr:uid="{00000000-0005-0000-0000-000057030000}"/>
    <cellStyle name="표준 18 166" xfId="39749" xr:uid="{00000000-0005-0000-0000-000020090000}"/>
    <cellStyle name="표준 18 167" xfId="41522" xr:uid="{00000000-0005-0000-0000-000020090000}"/>
    <cellStyle name="표준 18 168" xfId="40679" xr:uid="{00000000-0005-0000-0000-000020090000}"/>
    <cellStyle name="표준 18 169" xfId="41645" xr:uid="{00000000-0005-0000-0000-000084030000}"/>
    <cellStyle name="표준 18 17" xfId="26888" xr:uid="{00000000-0005-0000-0000-0000EA6B0000}"/>
    <cellStyle name="표준 18 170" xfId="41119" xr:uid="{00000000-0005-0000-0000-000084030000}"/>
    <cellStyle name="표준 18 171" xfId="41598" xr:uid="{00000000-0005-0000-0000-000084030000}"/>
    <cellStyle name="표준 18 172" xfId="41821" xr:uid="{00000000-0005-0000-0000-000084030000}"/>
    <cellStyle name="표준 18 173" xfId="41705" xr:uid="{00000000-0005-0000-0000-000035240000}"/>
    <cellStyle name="표준 18 174" xfId="46601" xr:uid="{00000000-0005-0000-0000-000035240000}"/>
    <cellStyle name="표준 18 175" xfId="47101" xr:uid="{00000000-0005-0000-0000-000084030000}"/>
    <cellStyle name="표준 18 176" xfId="47203" xr:uid="{00000000-0005-0000-0000-000084030000}"/>
    <cellStyle name="표준 18 177" xfId="46959" xr:uid="{00000000-0005-0000-0000-000084030000}"/>
    <cellStyle name="표준 18 178" xfId="47286" xr:uid="{00000000-0005-0000-0000-000084030000}"/>
    <cellStyle name="표준 18 18" xfId="26889" xr:uid="{00000000-0005-0000-0000-0000EB6B0000}"/>
    <cellStyle name="표준 18 19" xfId="26890" xr:uid="{00000000-0005-0000-0000-0000EC6B0000}"/>
    <cellStyle name="표준 18 2" xfId="1576" xr:uid="{00000000-0005-0000-0000-0000ED6B0000}"/>
    <cellStyle name="표준 18 2 2" xfId="7795" xr:uid="{00000000-0005-0000-0000-0000EE6B0000}"/>
    <cellStyle name="표준 18 2 2 2" xfId="24483" xr:uid="{00000000-0005-0000-0000-0000EF6B0000}"/>
    <cellStyle name="표준 18 2 3" xfId="24482" xr:uid="{00000000-0005-0000-0000-0000F06B0000}"/>
    <cellStyle name="표준 18 2_통합전산망" xfId="26891" xr:uid="{00000000-0005-0000-0000-0000F16B0000}"/>
    <cellStyle name="표준 18 20" xfId="26892" xr:uid="{00000000-0005-0000-0000-0000F26B0000}"/>
    <cellStyle name="표준 18 21" xfId="26893" xr:uid="{00000000-0005-0000-0000-0000F36B0000}"/>
    <cellStyle name="표준 18 22" xfId="26894" xr:uid="{00000000-0005-0000-0000-0000F46B0000}"/>
    <cellStyle name="표준 18 23" xfId="26895" xr:uid="{00000000-0005-0000-0000-0000F56B0000}"/>
    <cellStyle name="표준 18 24" xfId="26896" xr:uid="{00000000-0005-0000-0000-0000F66B0000}"/>
    <cellStyle name="표준 18 25" xfId="26897" xr:uid="{00000000-0005-0000-0000-0000F76B0000}"/>
    <cellStyle name="표준 18 26" xfId="26898" xr:uid="{00000000-0005-0000-0000-0000F86B0000}"/>
    <cellStyle name="표준 18 27" xfId="26899" xr:uid="{00000000-0005-0000-0000-0000F96B0000}"/>
    <cellStyle name="표준 18 28" xfId="26900" xr:uid="{00000000-0005-0000-0000-0000FA6B0000}"/>
    <cellStyle name="표준 18 29" xfId="26901" xr:uid="{00000000-0005-0000-0000-0000FB6B0000}"/>
    <cellStyle name="표준 18 3" xfId="7794" xr:uid="{00000000-0005-0000-0000-0000FC6B0000}"/>
    <cellStyle name="표준 18 3 2" xfId="26902" xr:uid="{00000000-0005-0000-0000-0000FD6B0000}"/>
    <cellStyle name="표준 18 3 3" xfId="24484" xr:uid="{00000000-0005-0000-0000-0000FE6B0000}"/>
    <cellStyle name="표준 18 3_통합전산망" xfId="26903" xr:uid="{00000000-0005-0000-0000-0000FF6B0000}"/>
    <cellStyle name="표준 18 30" xfId="26904" xr:uid="{00000000-0005-0000-0000-0000006C0000}"/>
    <cellStyle name="표준 18 31" xfId="26905" xr:uid="{00000000-0005-0000-0000-0000016C0000}"/>
    <cellStyle name="표준 18 32" xfId="26906" xr:uid="{00000000-0005-0000-0000-0000026C0000}"/>
    <cellStyle name="표준 18 33" xfId="26907" xr:uid="{00000000-0005-0000-0000-0000036C0000}"/>
    <cellStyle name="표준 18 34" xfId="26908" xr:uid="{00000000-0005-0000-0000-0000046C0000}"/>
    <cellStyle name="표준 18 35" xfId="26909" xr:uid="{00000000-0005-0000-0000-0000056C0000}"/>
    <cellStyle name="표준 18 36" xfId="26910" xr:uid="{00000000-0005-0000-0000-0000066C0000}"/>
    <cellStyle name="표준 18 37" xfId="26911" xr:uid="{00000000-0005-0000-0000-0000076C0000}"/>
    <cellStyle name="표준 18 38" xfId="26912" xr:uid="{00000000-0005-0000-0000-0000086C0000}"/>
    <cellStyle name="표준 18 39" xfId="26913" xr:uid="{00000000-0005-0000-0000-0000096C0000}"/>
    <cellStyle name="표준 18 4" xfId="6784" xr:uid="{00000000-0005-0000-0000-00000A6C0000}"/>
    <cellStyle name="표준 18 4 2" xfId="16394" xr:uid="{00000000-0005-0000-0000-00000B6C0000}"/>
    <cellStyle name="표준 18 4 3" xfId="24481" xr:uid="{00000000-0005-0000-0000-00000C6C0000}"/>
    <cellStyle name="표준 18 4_통합전산망" xfId="26914" xr:uid="{00000000-0005-0000-0000-00000D6C0000}"/>
    <cellStyle name="표준 18 40" xfId="26915" xr:uid="{00000000-0005-0000-0000-00000E6C0000}"/>
    <cellStyle name="표준 18 41" xfId="26916" xr:uid="{00000000-0005-0000-0000-00000F6C0000}"/>
    <cellStyle name="표준 18 42" xfId="26917" xr:uid="{00000000-0005-0000-0000-0000106C0000}"/>
    <cellStyle name="표준 18 43" xfId="26918" xr:uid="{00000000-0005-0000-0000-0000116C0000}"/>
    <cellStyle name="표준 18 44" xfId="26919" xr:uid="{00000000-0005-0000-0000-0000126C0000}"/>
    <cellStyle name="표준 18 45" xfId="26920" xr:uid="{00000000-0005-0000-0000-0000136C0000}"/>
    <cellStyle name="표준 18 46" xfId="26921" xr:uid="{00000000-0005-0000-0000-0000146C0000}"/>
    <cellStyle name="표준 18 47" xfId="26922" xr:uid="{00000000-0005-0000-0000-0000156C0000}"/>
    <cellStyle name="표준 18 48" xfId="26923" xr:uid="{00000000-0005-0000-0000-0000166C0000}"/>
    <cellStyle name="표준 18 49" xfId="26924" xr:uid="{00000000-0005-0000-0000-0000176C0000}"/>
    <cellStyle name="표준 18 5" xfId="9157" xr:uid="{00000000-0005-0000-0000-0000186C0000}"/>
    <cellStyle name="표준 18 5 2" xfId="16395" xr:uid="{00000000-0005-0000-0000-0000196C0000}"/>
    <cellStyle name="표준 18 5 3" xfId="26925" xr:uid="{00000000-0005-0000-0000-00001A6C0000}"/>
    <cellStyle name="표준 18 5_통합전산망" xfId="26926" xr:uid="{00000000-0005-0000-0000-00001B6C0000}"/>
    <cellStyle name="표준 18 50" xfId="26927" xr:uid="{00000000-0005-0000-0000-00001C6C0000}"/>
    <cellStyle name="표준 18 51" xfId="26928" xr:uid="{00000000-0005-0000-0000-00001D6C0000}"/>
    <cellStyle name="표준 18 52" xfId="26929" xr:uid="{00000000-0005-0000-0000-00001E6C0000}"/>
    <cellStyle name="표준 18 53" xfId="26930" xr:uid="{00000000-0005-0000-0000-00001F6C0000}"/>
    <cellStyle name="표준 18 54" xfId="26931" xr:uid="{00000000-0005-0000-0000-0000206C0000}"/>
    <cellStyle name="표준 18 55" xfId="26932" xr:uid="{00000000-0005-0000-0000-0000216C0000}"/>
    <cellStyle name="표준 18 56" xfId="26933" xr:uid="{00000000-0005-0000-0000-0000226C0000}"/>
    <cellStyle name="표준 18 57" xfId="26934" xr:uid="{00000000-0005-0000-0000-0000236C0000}"/>
    <cellStyle name="표준 18 58" xfId="26935" xr:uid="{00000000-0005-0000-0000-0000246C0000}"/>
    <cellStyle name="표준 18 59" xfId="26936" xr:uid="{00000000-0005-0000-0000-0000256C0000}"/>
    <cellStyle name="표준 18 6" xfId="16396" xr:uid="{00000000-0005-0000-0000-0000266C0000}"/>
    <cellStyle name="표준 18 6 2" xfId="26938" xr:uid="{00000000-0005-0000-0000-0000276C0000}"/>
    <cellStyle name="표준 18 6 3" xfId="26937" xr:uid="{00000000-0005-0000-0000-0000286C0000}"/>
    <cellStyle name="표준 18 6_통합전산망" xfId="26939" xr:uid="{00000000-0005-0000-0000-0000296C0000}"/>
    <cellStyle name="표준 18 60" xfId="26940" xr:uid="{00000000-0005-0000-0000-00002A6C0000}"/>
    <cellStyle name="표준 18 61" xfId="26941" xr:uid="{00000000-0005-0000-0000-00002B6C0000}"/>
    <cellStyle name="표준 18 62" xfId="26942" xr:uid="{00000000-0005-0000-0000-00002C6C0000}"/>
    <cellStyle name="표준 18 63" xfId="26943" xr:uid="{00000000-0005-0000-0000-00002D6C0000}"/>
    <cellStyle name="표준 18 64" xfId="26944" xr:uid="{00000000-0005-0000-0000-00002E6C0000}"/>
    <cellStyle name="표준 18 65" xfId="26945" xr:uid="{00000000-0005-0000-0000-00002F6C0000}"/>
    <cellStyle name="표준 18 66" xfId="26946" xr:uid="{00000000-0005-0000-0000-0000306C0000}"/>
    <cellStyle name="표준 18 67" xfId="26947" xr:uid="{00000000-0005-0000-0000-0000316C0000}"/>
    <cellStyle name="표준 18 68" xfId="26948" xr:uid="{00000000-0005-0000-0000-0000326C0000}"/>
    <cellStyle name="표준 18 69" xfId="26949" xr:uid="{00000000-0005-0000-0000-0000336C0000}"/>
    <cellStyle name="표준 18 7" xfId="16397" xr:uid="{00000000-0005-0000-0000-0000346C0000}"/>
    <cellStyle name="표준 18 7 2" xfId="26951" xr:uid="{00000000-0005-0000-0000-0000356C0000}"/>
    <cellStyle name="표준 18 7 3" xfId="26950" xr:uid="{00000000-0005-0000-0000-0000366C0000}"/>
    <cellStyle name="표준 18 7_통합전산망" xfId="26952" xr:uid="{00000000-0005-0000-0000-0000376C0000}"/>
    <cellStyle name="표준 18 70" xfId="26953" xr:uid="{00000000-0005-0000-0000-0000386C0000}"/>
    <cellStyle name="표준 18 71" xfId="26954" xr:uid="{00000000-0005-0000-0000-0000396C0000}"/>
    <cellStyle name="표준 18 72" xfId="26955" xr:uid="{00000000-0005-0000-0000-00003A6C0000}"/>
    <cellStyle name="표준 18 73" xfId="26956" xr:uid="{00000000-0005-0000-0000-00003B6C0000}"/>
    <cellStyle name="표준 18 74" xfId="26957" xr:uid="{00000000-0005-0000-0000-00003C6C0000}"/>
    <cellStyle name="표준 18 75" xfId="26958" xr:uid="{00000000-0005-0000-0000-00003D6C0000}"/>
    <cellStyle name="표준 18 76" xfId="26959" xr:uid="{00000000-0005-0000-0000-00003E6C0000}"/>
    <cellStyle name="표준 18 77" xfId="26960" xr:uid="{00000000-0005-0000-0000-00003F6C0000}"/>
    <cellStyle name="표준 18 78" xfId="26961" xr:uid="{00000000-0005-0000-0000-0000406C0000}"/>
    <cellStyle name="표준 18 79" xfId="26962" xr:uid="{00000000-0005-0000-0000-0000416C0000}"/>
    <cellStyle name="표준 18 8" xfId="16398" xr:uid="{00000000-0005-0000-0000-0000426C0000}"/>
    <cellStyle name="표준 18 8 2" xfId="26964" xr:uid="{00000000-0005-0000-0000-0000436C0000}"/>
    <cellStyle name="표준 18 8 3" xfId="26963" xr:uid="{00000000-0005-0000-0000-0000446C0000}"/>
    <cellStyle name="표준 18 8_통합전산망" xfId="26965" xr:uid="{00000000-0005-0000-0000-0000456C0000}"/>
    <cellStyle name="표준 18 80" xfId="26966" xr:uid="{00000000-0005-0000-0000-0000466C0000}"/>
    <cellStyle name="표준 18 81" xfId="26967" xr:uid="{00000000-0005-0000-0000-0000476C0000}"/>
    <cellStyle name="표준 18 82" xfId="26968" xr:uid="{00000000-0005-0000-0000-0000486C0000}"/>
    <cellStyle name="표준 18 83" xfId="26969" xr:uid="{00000000-0005-0000-0000-0000496C0000}"/>
    <cellStyle name="표준 18 84" xfId="26970" xr:uid="{00000000-0005-0000-0000-00004A6C0000}"/>
    <cellStyle name="표준 18 85" xfId="26971" xr:uid="{00000000-0005-0000-0000-00004B6C0000}"/>
    <cellStyle name="표준 18 86" xfId="26972" xr:uid="{00000000-0005-0000-0000-00004C6C0000}"/>
    <cellStyle name="표준 18 87" xfId="26973" xr:uid="{00000000-0005-0000-0000-00004D6C0000}"/>
    <cellStyle name="표준 18 88" xfId="26974" xr:uid="{00000000-0005-0000-0000-00004E6C0000}"/>
    <cellStyle name="표준 18 89" xfId="26975" xr:uid="{00000000-0005-0000-0000-00004F6C0000}"/>
    <cellStyle name="표준 18 9" xfId="16399" xr:uid="{00000000-0005-0000-0000-0000506C0000}"/>
    <cellStyle name="표준 18 9 2" xfId="26977" xr:uid="{00000000-0005-0000-0000-0000516C0000}"/>
    <cellStyle name="표준 18 9 3" xfId="26976" xr:uid="{00000000-0005-0000-0000-0000526C0000}"/>
    <cellStyle name="표준 18 9_통합전산망" xfId="26978" xr:uid="{00000000-0005-0000-0000-0000536C0000}"/>
    <cellStyle name="표준 18 90" xfId="26979" xr:uid="{00000000-0005-0000-0000-0000546C0000}"/>
    <cellStyle name="표준 18 91" xfId="26980" xr:uid="{00000000-0005-0000-0000-0000556C0000}"/>
    <cellStyle name="표준 18 92" xfId="26981" xr:uid="{00000000-0005-0000-0000-0000566C0000}"/>
    <cellStyle name="표준 18 93" xfId="26982" xr:uid="{00000000-0005-0000-0000-0000576C0000}"/>
    <cellStyle name="표준 18 94" xfId="26983" xr:uid="{00000000-0005-0000-0000-0000586C0000}"/>
    <cellStyle name="표준 18 95" xfId="26984" xr:uid="{00000000-0005-0000-0000-0000596C0000}"/>
    <cellStyle name="표준 18 96" xfId="26985" xr:uid="{00000000-0005-0000-0000-00005A6C0000}"/>
    <cellStyle name="표준 18 97" xfId="26986" xr:uid="{00000000-0005-0000-0000-00005B6C0000}"/>
    <cellStyle name="표준 18 98" xfId="26987" xr:uid="{00000000-0005-0000-0000-00005C6C0000}"/>
    <cellStyle name="표준 18 99" xfId="26988" xr:uid="{00000000-0005-0000-0000-00005D6C0000}"/>
    <cellStyle name="표준 180" xfId="3242" xr:uid="{00000000-0005-0000-0000-00005E6C0000}"/>
    <cellStyle name="표준 180 2" xfId="3448" xr:uid="{00000000-0005-0000-0000-00005F6C0000}"/>
    <cellStyle name="표준 180 2 2" xfId="3885" xr:uid="{00000000-0005-0000-0000-0000606C0000}"/>
    <cellStyle name="표준 180 3" xfId="3310" xr:uid="{00000000-0005-0000-0000-0000616C0000}"/>
    <cellStyle name="표준 180 4" xfId="3886" xr:uid="{00000000-0005-0000-0000-0000626C0000}"/>
    <cellStyle name="표준 180 5" xfId="4391" xr:uid="{00000000-0005-0000-0000-0000636C0000}"/>
    <cellStyle name="표준 180 5 2" xfId="5270" xr:uid="{00000000-0005-0000-0000-0000646C0000}"/>
    <cellStyle name="표준 180 6" xfId="26989" xr:uid="{00000000-0005-0000-0000-0000656C0000}"/>
    <cellStyle name="표준 181" xfId="3349" xr:uid="{00000000-0005-0000-0000-0000666C0000}"/>
    <cellStyle name="표준 181 2" xfId="3887" xr:uid="{00000000-0005-0000-0000-0000676C0000}"/>
    <cellStyle name="표준 181 3" xfId="4393" xr:uid="{00000000-0005-0000-0000-0000686C0000}"/>
    <cellStyle name="표준 181 3 2" xfId="5272" xr:uid="{00000000-0005-0000-0000-0000696C0000}"/>
    <cellStyle name="표준 181 4" xfId="26990" xr:uid="{00000000-0005-0000-0000-00006A6C0000}"/>
    <cellStyle name="표준 182" xfId="3450" xr:uid="{00000000-0005-0000-0000-00006B6C0000}"/>
    <cellStyle name="표준 182 2" xfId="3888" xr:uid="{00000000-0005-0000-0000-00006C6C0000}"/>
    <cellStyle name="표준 182 3" xfId="4394" xr:uid="{00000000-0005-0000-0000-00006D6C0000}"/>
    <cellStyle name="표준 182 3 2" xfId="5273" xr:uid="{00000000-0005-0000-0000-00006E6C0000}"/>
    <cellStyle name="표준 182 4" xfId="26991" xr:uid="{00000000-0005-0000-0000-00006F6C0000}"/>
    <cellStyle name="표준 183" xfId="3451" xr:uid="{00000000-0005-0000-0000-0000706C0000}"/>
    <cellStyle name="표준 183 2" xfId="3889" xr:uid="{00000000-0005-0000-0000-0000716C0000}"/>
    <cellStyle name="표준 183 3" xfId="4395" xr:uid="{00000000-0005-0000-0000-0000726C0000}"/>
    <cellStyle name="표준 183 3 2" xfId="5274" xr:uid="{00000000-0005-0000-0000-0000736C0000}"/>
    <cellStyle name="표준 183 4" xfId="26992" xr:uid="{00000000-0005-0000-0000-0000746C0000}"/>
    <cellStyle name="표준 184" xfId="3452" xr:uid="{00000000-0005-0000-0000-0000756C0000}"/>
    <cellStyle name="표준 184 2" xfId="3890" xr:uid="{00000000-0005-0000-0000-0000766C0000}"/>
    <cellStyle name="표준 184 3" xfId="4396" xr:uid="{00000000-0005-0000-0000-0000776C0000}"/>
    <cellStyle name="표준 184 3 2" xfId="5275" xr:uid="{00000000-0005-0000-0000-0000786C0000}"/>
    <cellStyle name="표준 184 4" xfId="26993" xr:uid="{00000000-0005-0000-0000-0000796C0000}"/>
    <cellStyle name="표준 185" xfId="3453" xr:uid="{00000000-0005-0000-0000-00007A6C0000}"/>
    <cellStyle name="표준 185 2" xfId="3891" xr:uid="{00000000-0005-0000-0000-00007B6C0000}"/>
    <cellStyle name="표준 185 3" xfId="4397" xr:uid="{00000000-0005-0000-0000-00007C6C0000}"/>
    <cellStyle name="표준 185 3 2" xfId="5276" xr:uid="{00000000-0005-0000-0000-00007D6C0000}"/>
    <cellStyle name="표준 185 4" xfId="26994" xr:uid="{00000000-0005-0000-0000-00007E6C0000}"/>
    <cellStyle name="표준 186" xfId="3892" xr:uid="{00000000-0005-0000-0000-00007F6C0000}"/>
    <cellStyle name="표준 186 2" xfId="4398" xr:uid="{00000000-0005-0000-0000-0000806C0000}"/>
    <cellStyle name="표준 186 2 2" xfId="5277" xr:uid="{00000000-0005-0000-0000-0000816C0000}"/>
    <cellStyle name="표준 186 3" xfId="26995" xr:uid="{00000000-0005-0000-0000-0000826C0000}"/>
    <cellStyle name="표준 187" xfId="3893" xr:uid="{00000000-0005-0000-0000-0000836C0000}"/>
    <cellStyle name="표준 187 2" xfId="4399" xr:uid="{00000000-0005-0000-0000-0000846C0000}"/>
    <cellStyle name="표준 187 2 2" xfId="5278" xr:uid="{00000000-0005-0000-0000-0000856C0000}"/>
    <cellStyle name="표준 187 3" xfId="26996" xr:uid="{00000000-0005-0000-0000-0000866C0000}"/>
    <cellStyle name="표준 188" xfId="3894" xr:uid="{00000000-0005-0000-0000-0000876C0000}"/>
    <cellStyle name="표준 188 2" xfId="4400" xr:uid="{00000000-0005-0000-0000-0000886C0000}"/>
    <cellStyle name="표준 188 2 2" xfId="5279" xr:uid="{00000000-0005-0000-0000-0000896C0000}"/>
    <cellStyle name="표준 188 3" xfId="26997" xr:uid="{00000000-0005-0000-0000-00008A6C0000}"/>
    <cellStyle name="표준 189" xfId="4287" xr:uid="{00000000-0005-0000-0000-00008B6C0000}"/>
    <cellStyle name="표준 189 2" xfId="4401" xr:uid="{00000000-0005-0000-0000-00008C6C0000}"/>
    <cellStyle name="표준 189 2 2" xfId="5280" xr:uid="{00000000-0005-0000-0000-00008D6C0000}"/>
    <cellStyle name="표준 189 3" xfId="4405" xr:uid="{00000000-0005-0000-0000-00008E6C0000}"/>
    <cellStyle name="표준 189 4" xfId="5245" xr:uid="{00000000-0005-0000-0000-00008F6C0000}"/>
    <cellStyle name="표준 189 5" xfId="5436" xr:uid="{00000000-0005-0000-0000-0000906C0000}"/>
    <cellStyle name="표준 19" xfId="84" xr:uid="{00000000-0005-0000-0000-0000916C0000}"/>
    <cellStyle name="표준 19 10" xfId="16400" xr:uid="{00000000-0005-0000-0000-0000926C0000}"/>
    <cellStyle name="표준 19 10 2" xfId="26999" xr:uid="{00000000-0005-0000-0000-0000936C0000}"/>
    <cellStyle name="표준 19 10 3" xfId="26998" xr:uid="{00000000-0005-0000-0000-0000946C0000}"/>
    <cellStyle name="표준 19 10_통합전산망" xfId="27000" xr:uid="{00000000-0005-0000-0000-0000956C0000}"/>
    <cellStyle name="표준 19 100" xfId="27001" xr:uid="{00000000-0005-0000-0000-0000966C0000}"/>
    <cellStyle name="표준 19 101" xfId="27002" xr:uid="{00000000-0005-0000-0000-0000976C0000}"/>
    <cellStyle name="표준 19 102" xfId="27003" xr:uid="{00000000-0005-0000-0000-0000986C0000}"/>
    <cellStyle name="표준 19 103" xfId="27004" xr:uid="{00000000-0005-0000-0000-0000996C0000}"/>
    <cellStyle name="표준 19 104" xfId="27005" xr:uid="{00000000-0005-0000-0000-00009A6C0000}"/>
    <cellStyle name="표준 19 105" xfId="27006" xr:uid="{00000000-0005-0000-0000-00009B6C0000}"/>
    <cellStyle name="표준 19 106" xfId="27007" xr:uid="{00000000-0005-0000-0000-00009C6C0000}"/>
    <cellStyle name="표준 19 107" xfId="27008" xr:uid="{00000000-0005-0000-0000-00009D6C0000}"/>
    <cellStyle name="표준 19 108" xfId="27009" xr:uid="{00000000-0005-0000-0000-00009E6C0000}"/>
    <cellStyle name="표준 19 109" xfId="27010" xr:uid="{00000000-0005-0000-0000-00009F6C0000}"/>
    <cellStyle name="표준 19 11" xfId="16401" xr:uid="{00000000-0005-0000-0000-0000A06C0000}"/>
    <cellStyle name="표준 19 11 2" xfId="27012" xr:uid="{00000000-0005-0000-0000-0000A16C0000}"/>
    <cellStyle name="표준 19 11 3" xfId="27011" xr:uid="{00000000-0005-0000-0000-0000A26C0000}"/>
    <cellStyle name="표준 19 11_통합전산망" xfId="27013" xr:uid="{00000000-0005-0000-0000-0000A36C0000}"/>
    <cellStyle name="표준 19 110" xfId="27014" xr:uid="{00000000-0005-0000-0000-0000A46C0000}"/>
    <cellStyle name="표준 19 111" xfId="27015" xr:uid="{00000000-0005-0000-0000-0000A56C0000}"/>
    <cellStyle name="표준 19 112" xfId="27016" xr:uid="{00000000-0005-0000-0000-0000A66C0000}"/>
    <cellStyle name="표준 19 113" xfId="27017" xr:uid="{00000000-0005-0000-0000-0000A76C0000}"/>
    <cellStyle name="표준 19 114" xfId="27018" xr:uid="{00000000-0005-0000-0000-0000A86C0000}"/>
    <cellStyle name="표준 19 115" xfId="27019" xr:uid="{00000000-0005-0000-0000-0000A96C0000}"/>
    <cellStyle name="표준 19 116" xfId="27020" xr:uid="{00000000-0005-0000-0000-0000AA6C0000}"/>
    <cellStyle name="표준 19 117" xfId="27021" xr:uid="{00000000-0005-0000-0000-0000AB6C0000}"/>
    <cellStyle name="표준 19 118" xfId="27022" xr:uid="{00000000-0005-0000-0000-0000AC6C0000}"/>
    <cellStyle name="표준 19 119" xfId="27023" xr:uid="{00000000-0005-0000-0000-0000AD6C0000}"/>
    <cellStyle name="표준 19 12" xfId="16402" xr:uid="{00000000-0005-0000-0000-0000AE6C0000}"/>
    <cellStyle name="표준 19 12 2" xfId="27025" xr:uid="{00000000-0005-0000-0000-0000AF6C0000}"/>
    <cellStyle name="표준 19 12 3" xfId="27024" xr:uid="{00000000-0005-0000-0000-0000B06C0000}"/>
    <cellStyle name="표준 19 12_통합전산망" xfId="27026" xr:uid="{00000000-0005-0000-0000-0000B16C0000}"/>
    <cellStyle name="표준 19 120" xfId="27027" xr:uid="{00000000-0005-0000-0000-0000B26C0000}"/>
    <cellStyle name="표준 19 121" xfId="27028" xr:uid="{00000000-0005-0000-0000-0000B36C0000}"/>
    <cellStyle name="표준 19 122" xfId="27029" xr:uid="{00000000-0005-0000-0000-0000B46C0000}"/>
    <cellStyle name="표준 19 123" xfId="27030" xr:uid="{00000000-0005-0000-0000-0000B56C0000}"/>
    <cellStyle name="표준 19 124" xfId="27031" xr:uid="{00000000-0005-0000-0000-0000B66C0000}"/>
    <cellStyle name="표준 19 125" xfId="27032" xr:uid="{00000000-0005-0000-0000-0000B76C0000}"/>
    <cellStyle name="표준 19 126" xfId="27033" xr:uid="{00000000-0005-0000-0000-0000B86C0000}"/>
    <cellStyle name="표준 19 127" xfId="27034" xr:uid="{00000000-0005-0000-0000-0000B96C0000}"/>
    <cellStyle name="표준 19 128" xfId="27035" xr:uid="{00000000-0005-0000-0000-0000BA6C0000}"/>
    <cellStyle name="표준 19 129" xfId="27036" xr:uid="{00000000-0005-0000-0000-0000BB6C0000}"/>
    <cellStyle name="표준 19 13" xfId="16403" xr:uid="{00000000-0005-0000-0000-0000BC6C0000}"/>
    <cellStyle name="표준 19 13 2" xfId="27038" xr:uid="{00000000-0005-0000-0000-0000BD6C0000}"/>
    <cellStyle name="표준 19 13 3" xfId="27037" xr:uid="{00000000-0005-0000-0000-0000BE6C0000}"/>
    <cellStyle name="표준 19 13_통합전산망" xfId="27039" xr:uid="{00000000-0005-0000-0000-0000BF6C0000}"/>
    <cellStyle name="표준 19 130" xfId="27040" xr:uid="{00000000-0005-0000-0000-0000C06C0000}"/>
    <cellStyle name="표준 19 131" xfId="27041" xr:uid="{00000000-0005-0000-0000-0000C16C0000}"/>
    <cellStyle name="표준 19 132" xfId="27042" xr:uid="{00000000-0005-0000-0000-0000C26C0000}"/>
    <cellStyle name="표준 19 133" xfId="27043" xr:uid="{00000000-0005-0000-0000-0000C36C0000}"/>
    <cellStyle name="표준 19 134" xfId="27044" xr:uid="{00000000-0005-0000-0000-0000C46C0000}"/>
    <cellStyle name="표준 19 135" xfId="27045" xr:uid="{00000000-0005-0000-0000-0000C56C0000}"/>
    <cellStyle name="표준 19 136" xfId="27046" xr:uid="{00000000-0005-0000-0000-0000C66C0000}"/>
    <cellStyle name="표준 19 137" xfId="27047" xr:uid="{00000000-0005-0000-0000-0000C76C0000}"/>
    <cellStyle name="표준 19 138" xfId="27048" xr:uid="{00000000-0005-0000-0000-0000C86C0000}"/>
    <cellStyle name="표준 19 139" xfId="27049" xr:uid="{00000000-0005-0000-0000-0000C96C0000}"/>
    <cellStyle name="표준 19 14" xfId="16404" xr:uid="{00000000-0005-0000-0000-0000CA6C0000}"/>
    <cellStyle name="표준 19 14 2" xfId="27051" xr:uid="{00000000-0005-0000-0000-0000CB6C0000}"/>
    <cellStyle name="표준 19 14 3" xfId="27050" xr:uid="{00000000-0005-0000-0000-0000CC6C0000}"/>
    <cellStyle name="표준 19 14_통합전산망" xfId="27052" xr:uid="{00000000-0005-0000-0000-0000CD6C0000}"/>
    <cellStyle name="표준 19 140" xfId="27053" xr:uid="{00000000-0005-0000-0000-0000CE6C0000}"/>
    <cellStyle name="표준 19 141" xfId="27054" xr:uid="{00000000-0005-0000-0000-0000CF6C0000}"/>
    <cellStyle name="표준 19 142" xfId="27055" xr:uid="{00000000-0005-0000-0000-0000D06C0000}"/>
    <cellStyle name="표준 19 143" xfId="27056" xr:uid="{00000000-0005-0000-0000-0000D16C0000}"/>
    <cellStyle name="표준 19 144" xfId="27057" xr:uid="{00000000-0005-0000-0000-0000D26C0000}"/>
    <cellStyle name="표준 19 145" xfId="27058" xr:uid="{00000000-0005-0000-0000-0000D36C0000}"/>
    <cellStyle name="표준 19 146" xfId="27059" xr:uid="{00000000-0005-0000-0000-0000D46C0000}"/>
    <cellStyle name="표준 19 147" xfId="27060" xr:uid="{00000000-0005-0000-0000-0000D56C0000}"/>
    <cellStyle name="표준 19 148" xfId="27061" xr:uid="{00000000-0005-0000-0000-0000D66C0000}"/>
    <cellStyle name="표준 19 149" xfId="27062" xr:uid="{00000000-0005-0000-0000-0000D76C0000}"/>
    <cellStyle name="표준 19 15" xfId="16405" xr:uid="{00000000-0005-0000-0000-0000D86C0000}"/>
    <cellStyle name="표준 19 15 2" xfId="27064" xr:uid="{00000000-0005-0000-0000-0000D96C0000}"/>
    <cellStyle name="표준 19 15 3" xfId="27063" xr:uid="{00000000-0005-0000-0000-0000DA6C0000}"/>
    <cellStyle name="표준 19 15_통합전산망" xfId="27065" xr:uid="{00000000-0005-0000-0000-0000DB6C0000}"/>
    <cellStyle name="표준 19 150" xfId="27066" xr:uid="{00000000-0005-0000-0000-0000DC6C0000}"/>
    <cellStyle name="표준 19 151" xfId="27067" xr:uid="{00000000-0005-0000-0000-0000DD6C0000}"/>
    <cellStyle name="표준 19 152" xfId="27068" xr:uid="{00000000-0005-0000-0000-0000DE6C0000}"/>
    <cellStyle name="표준 19 153" xfId="27069" xr:uid="{00000000-0005-0000-0000-0000DF6C0000}"/>
    <cellStyle name="표준 19 154" xfId="27070" xr:uid="{00000000-0005-0000-0000-0000E06C0000}"/>
    <cellStyle name="표준 19 155" xfId="27071" xr:uid="{00000000-0005-0000-0000-0000E16C0000}"/>
    <cellStyle name="표준 19 156" xfId="27072" xr:uid="{00000000-0005-0000-0000-0000E26C0000}"/>
    <cellStyle name="표준 19 157" xfId="27073" xr:uid="{00000000-0005-0000-0000-0000E36C0000}"/>
    <cellStyle name="표준 19 158" xfId="27074" xr:uid="{00000000-0005-0000-0000-0000E46C0000}"/>
    <cellStyle name="표준 19 159" xfId="27075" xr:uid="{00000000-0005-0000-0000-0000E56C0000}"/>
    <cellStyle name="표준 19 16" xfId="16406" xr:uid="{00000000-0005-0000-0000-0000E66C0000}"/>
    <cellStyle name="표준 19 16 2" xfId="27077" xr:uid="{00000000-0005-0000-0000-0000E76C0000}"/>
    <cellStyle name="표준 19 16 3" xfId="27076" xr:uid="{00000000-0005-0000-0000-0000E86C0000}"/>
    <cellStyle name="표준 19 16_통합전산망" xfId="27078" xr:uid="{00000000-0005-0000-0000-0000E96C0000}"/>
    <cellStyle name="표준 19 160" xfId="27079" xr:uid="{00000000-0005-0000-0000-0000EA6C0000}"/>
    <cellStyle name="표준 19 161" xfId="27080" xr:uid="{00000000-0005-0000-0000-0000EB6C0000}"/>
    <cellStyle name="표준 19 162" xfId="27081" xr:uid="{00000000-0005-0000-0000-0000EC6C0000}"/>
    <cellStyle name="표준 19 163" xfId="27082" xr:uid="{00000000-0005-0000-0000-0000ED6C0000}"/>
    <cellStyle name="표준 19 164" xfId="27083" xr:uid="{00000000-0005-0000-0000-0000EE6C0000}"/>
    <cellStyle name="표준 19 165" xfId="27084" xr:uid="{00000000-0005-0000-0000-0000EF6C0000}"/>
    <cellStyle name="표준 19 166" xfId="27085" xr:uid="{00000000-0005-0000-0000-0000F06C0000}"/>
    <cellStyle name="표준 19 167" xfId="27086" xr:uid="{00000000-0005-0000-0000-0000F16C0000}"/>
    <cellStyle name="표준 19 168" xfId="27087" xr:uid="{00000000-0005-0000-0000-0000F26C0000}"/>
    <cellStyle name="표준 19 169" xfId="27088" xr:uid="{00000000-0005-0000-0000-0000F36C0000}"/>
    <cellStyle name="표준 19 17" xfId="16407" xr:uid="{00000000-0005-0000-0000-0000F46C0000}"/>
    <cellStyle name="표준 19 17 2" xfId="27090" xr:uid="{00000000-0005-0000-0000-0000F56C0000}"/>
    <cellStyle name="표준 19 17 3" xfId="27089" xr:uid="{00000000-0005-0000-0000-0000F66C0000}"/>
    <cellStyle name="표준 19 17_통합전산망" xfId="27091" xr:uid="{00000000-0005-0000-0000-0000F76C0000}"/>
    <cellStyle name="표준 19 170" xfId="27092" xr:uid="{00000000-0005-0000-0000-0000F86C0000}"/>
    <cellStyle name="표준 19 171" xfId="27093" xr:uid="{00000000-0005-0000-0000-0000F96C0000}"/>
    <cellStyle name="표준 19 172" xfId="27094" xr:uid="{00000000-0005-0000-0000-0000FA6C0000}"/>
    <cellStyle name="표준 19 173" xfId="27095" xr:uid="{00000000-0005-0000-0000-0000FB6C0000}"/>
    <cellStyle name="표준 19 174" xfId="27096" xr:uid="{00000000-0005-0000-0000-0000FC6C0000}"/>
    <cellStyle name="표준 19 175" xfId="27097" xr:uid="{00000000-0005-0000-0000-0000FD6C0000}"/>
    <cellStyle name="표준 19 176" xfId="27098" xr:uid="{00000000-0005-0000-0000-0000FE6C0000}"/>
    <cellStyle name="표준 19 177" xfId="27099" xr:uid="{00000000-0005-0000-0000-0000FF6C0000}"/>
    <cellStyle name="표준 19 178" xfId="27100" xr:uid="{00000000-0005-0000-0000-0000006D0000}"/>
    <cellStyle name="표준 19 179" xfId="27101" xr:uid="{00000000-0005-0000-0000-0000016D0000}"/>
    <cellStyle name="표준 19 18" xfId="16408" xr:uid="{00000000-0005-0000-0000-0000026D0000}"/>
    <cellStyle name="표준 19 18 2" xfId="27103" xr:uid="{00000000-0005-0000-0000-0000036D0000}"/>
    <cellStyle name="표준 19 18 3" xfId="27102" xr:uid="{00000000-0005-0000-0000-0000046D0000}"/>
    <cellStyle name="표준 19 18_통합전산망" xfId="27104" xr:uid="{00000000-0005-0000-0000-0000056D0000}"/>
    <cellStyle name="표준 19 180" xfId="27105" xr:uid="{00000000-0005-0000-0000-0000066D0000}"/>
    <cellStyle name="표준 19 181" xfId="27106" xr:uid="{00000000-0005-0000-0000-0000076D0000}"/>
    <cellStyle name="표준 19 182" xfId="27107" xr:uid="{00000000-0005-0000-0000-0000086D0000}"/>
    <cellStyle name="표준 19 183" xfId="27108" xr:uid="{00000000-0005-0000-0000-0000096D0000}"/>
    <cellStyle name="표준 19 184" xfId="27109" xr:uid="{00000000-0005-0000-0000-00000A6D0000}"/>
    <cellStyle name="표준 19 185" xfId="27110" xr:uid="{00000000-0005-0000-0000-00000B6D0000}"/>
    <cellStyle name="표준 19 186" xfId="20077" xr:uid="{00000000-0005-0000-0000-00000C6D0000}"/>
    <cellStyle name="표준 19 187" xfId="32971" xr:uid="{00000000-0005-0000-0000-00000D6D0000}"/>
    <cellStyle name="표준 19 188" xfId="33036" xr:uid="{00000000-0005-0000-0000-00000E6D0000}"/>
    <cellStyle name="표준 19 189" xfId="33614" xr:uid="{00000000-0005-0000-0000-00000F6D0000}"/>
    <cellStyle name="표준 19 19" xfId="16409" xr:uid="{00000000-0005-0000-0000-0000106D0000}"/>
    <cellStyle name="표준 19 19 2" xfId="27112" xr:uid="{00000000-0005-0000-0000-0000116D0000}"/>
    <cellStyle name="표준 19 19 3" xfId="27111" xr:uid="{00000000-0005-0000-0000-0000126D0000}"/>
    <cellStyle name="표준 19 19_통합전산망" xfId="27113" xr:uid="{00000000-0005-0000-0000-0000136D0000}"/>
    <cellStyle name="표준 19 190" xfId="38863" xr:uid="{00000000-0005-0000-0000-0000146D0000}"/>
    <cellStyle name="표준 19 191" xfId="39513" xr:uid="{00000000-0005-0000-0000-0000156D0000}"/>
    <cellStyle name="표준 19 192" xfId="40154" xr:uid="{00000000-0005-0000-0000-000053030000}"/>
    <cellStyle name="표준 19 193" xfId="40216" xr:uid="{00000000-0005-0000-0000-000053030000}"/>
    <cellStyle name="표준 19 194" xfId="40243" xr:uid="{00000000-0005-0000-0000-000053030000}"/>
    <cellStyle name="표준 19 195" xfId="40420" xr:uid="{00000000-0005-0000-0000-000058030000}"/>
    <cellStyle name="표준 19 196" xfId="40604" xr:uid="{00000000-0005-0000-0000-000058030000}"/>
    <cellStyle name="표준 19 197" xfId="40676" xr:uid="{00000000-0005-0000-0000-000058030000}"/>
    <cellStyle name="표준 19 198" xfId="40685" xr:uid="{00000000-0005-0000-0000-000058030000}"/>
    <cellStyle name="표준 19 199" xfId="40698" xr:uid="{00000000-0005-0000-0000-00002D090000}"/>
    <cellStyle name="표준 19 2" xfId="1577" xr:uid="{00000000-0005-0000-0000-0000166D0000}"/>
    <cellStyle name="표준 19 2 2" xfId="7797" xr:uid="{00000000-0005-0000-0000-0000176D0000}"/>
    <cellStyle name="표준 19 2 2 2" xfId="27115" xr:uid="{00000000-0005-0000-0000-0000186D0000}"/>
    <cellStyle name="표준 19 2 3" xfId="27114" xr:uid="{00000000-0005-0000-0000-0000196D0000}"/>
    <cellStyle name="표준 19 2_통합전산망" xfId="27116" xr:uid="{00000000-0005-0000-0000-00001A6D0000}"/>
    <cellStyle name="표준 19 20" xfId="16410" xr:uid="{00000000-0005-0000-0000-00001B6D0000}"/>
    <cellStyle name="표준 19 20 2" xfId="27118" xr:uid="{00000000-0005-0000-0000-00001C6D0000}"/>
    <cellStyle name="표준 19 20 3" xfId="27117" xr:uid="{00000000-0005-0000-0000-00001D6D0000}"/>
    <cellStyle name="표준 19 20_통합전산망" xfId="27119" xr:uid="{00000000-0005-0000-0000-00001E6D0000}"/>
    <cellStyle name="표준 19 200" xfId="41508" xr:uid="{00000000-0005-0000-0000-00002D090000}"/>
    <cellStyle name="표준 19 201" xfId="39805" xr:uid="{00000000-0005-0000-0000-00002D090000}"/>
    <cellStyle name="표준 19 202" xfId="41338" xr:uid="{00000000-0005-0000-0000-000085030000}"/>
    <cellStyle name="표준 19 203" xfId="39543" xr:uid="{00000000-0005-0000-0000-000085030000}"/>
    <cellStyle name="표준 19 204" xfId="41057" xr:uid="{00000000-0005-0000-0000-000085030000}"/>
    <cellStyle name="표준 19 205" xfId="41663" xr:uid="{00000000-0005-0000-0000-000085030000}"/>
    <cellStyle name="표준 19 206" xfId="41218" xr:uid="{00000000-0005-0000-0000-0000ED240000}"/>
    <cellStyle name="표준 19 207" xfId="46596" xr:uid="{00000000-0005-0000-0000-0000ED240000}"/>
    <cellStyle name="표준 19 208" xfId="47170" xr:uid="{00000000-0005-0000-0000-000085030000}"/>
    <cellStyle name="표준 19 209" xfId="47216" xr:uid="{00000000-0005-0000-0000-000085030000}"/>
    <cellStyle name="표준 19 21" xfId="16411" xr:uid="{00000000-0005-0000-0000-00001F6D0000}"/>
    <cellStyle name="표준 19 21 2" xfId="27121" xr:uid="{00000000-0005-0000-0000-0000206D0000}"/>
    <cellStyle name="표준 19 21 3" xfId="27120" xr:uid="{00000000-0005-0000-0000-0000216D0000}"/>
    <cellStyle name="표준 19 21_통합전산망" xfId="27122" xr:uid="{00000000-0005-0000-0000-0000226D0000}"/>
    <cellStyle name="표준 19 210" xfId="47221" xr:uid="{00000000-0005-0000-0000-000085030000}"/>
    <cellStyle name="표준 19 211" xfId="47291" xr:uid="{00000000-0005-0000-0000-000085030000}"/>
    <cellStyle name="표준 19 22" xfId="16412" xr:uid="{00000000-0005-0000-0000-0000236D0000}"/>
    <cellStyle name="표준 19 22 2" xfId="27124" xr:uid="{00000000-0005-0000-0000-0000246D0000}"/>
    <cellStyle name="표준 19 22 3" xfId="27123" xr:uid="{00000000-0005-0000-0000-0000256D0000}"/>
    <cellStyle name="표준 19 22_통합전산망" xfId="27125" xr:uid="{00000000-0005-0000-0000-0000266D0000}"/>
    <cellStyle name="표준 19 23" xfId="16413" xr:uid="{00000000-0005-0000-0000-0000276D0000}"/>
    <cellStyle name="표준 19 23 2" xfId="27127" xr:uid="{00000000-0005-0000-0000-0000286D0000}"/>
    <cellStyle name="표준 19 23 3" xfId="27126" xr:uid="{00000000-0005-0000-0000-0000296D0000}"/>
    <cellStyle name="표준 19 23_통합전산망" xfId="27128" xr:uid="{00000000-0005-0000-0000-00002A6D0000}"/>
    <cellStyle name="표준 19 24" xfId="16414" xr:uid="{00000000-0005-0000-0000-00002B6D0000}"/>
    <cellStyle name="표준 19 24 2" xfId="27130" xr:uid="{00000000-0005-0000-0000-00002C6D0000}"/>
    <cellStyle name="표준 19 24 3" xfId="27129" xr:uid="{00000000-0005-0000-0000-00002D6D0000}"/>
    <cellStyle name="표준 19 24_통합전산망" xfId="27131" xr:uid="{00000000-0005-0000-0000-00002E6D0000}"/>
    <cellStyle name="표준 19 25" xfId="16415" xr:uid="{00000000-0005-0000-0000-00002F6D0000}"/>
    <cellStyle name="표준 19 25 2" xfId="27133" xr:uid="{00000000-0005-0000-0000-0000306D0000}"/>
    <cellStyle name="표준 19 25 3" xfId="27132" xr:uid="{00000000-0005-0000-0000-0000316D0000}"/>
    <cellStyle name="표준 19 25_통합전산망" xfId="27134" xr:uid="{00000000-0005-0000-0000-0000326D0000}"/>
    <cellStyle name="표준 19 26" xfId="16416" xr:uid="{00000000-0005-0000-0000-0000336D0000}"/>
    <cellStyle name="표준 19 26 2" xfId="27136" xr:uid="{00000000-0005-0000-0000-0000346D0000}"/>
    <cellStyle name="표준 19 26 3" xfId="27135" xr:uid="{00000000-0005-0000-0000-0000356D0000}"/>
    <cellStyle name="표준 19 26_통합전산망" xfId="27137" xr:uid="{00000000-0005-0000-0000-0000366D0000}"/>
    <cellStyle name="표준 19 27" xfId="16417" xr:uid="{00000000-0005-0000-0000-0000376D0000}"/>
    <cellStyle name="표준 19 27 2" xfId="27139" xr:uid="{00000000-0005-0000-0000-0000386D0000}"/>
    <cellStyle name="표준 19 27 3" xfId="27138" xr:uid="{00000000-0005-0000-0000-0000396D0000}"/>
    <cellStyle name="표준 19 27_통합전산망" xfId="27140" xr:uid="{00000000-0005-0000-0000-00003A6D0000}"/>
    <cellStyle name="표준 19 28" xfId="16418" xr:uid="{00000000-0005-0000-0000-00003B6D0000}"/>
    <cellStyle name="표준 19 28 2" xfId="27142" xr:uid="{00000000-0005-0000-0000-00003C6D0000}"/>
    <cellStyle name="표준 19 28 3" xfId="27141" xr:uid="{00000000-0005-0000-0000-00003D6D0000}"/>
    <cellStyle name="표준 19 28_통합전산망" xfId="27143" xr:uid="{00000000-0005-0000-0000-00003E6D0000}"/>
    <cellStyle name="표준 19 29" xfId="16419" xr:uid="{00000000-0005-0000-0000-00003F6D0000}"/>
    <cellStyle name="표준 19 29 2" xfId="27145" xr:uid="{00000000-0005-0000-0000-0000406D0000}"/>
    <cellStyle name="표준 19 29 3" xfId="27144" xr:uid="{00000000-0005-0000-0000-0000416D0000}"/>
    <cellStyle name="표준 19 29_통합전산망" xfId="27146" xr:uid="{00000000-0005-0000-0000-0000426D0000}"/>
    <cellStyle name="표준 19 3" xfId="7798" xr:uid="{00000000-0005-0000-0000-0000436D0000}"/>
    <cellStyle name="표준 19 3 2" xfId="27148" xr:uid="{00000000-0005-0000-0000-0000446D0000}"/>
    <cellStyle name="표준 19 3 3" xfId="27147" xr:uid="{00000000-0005-0000-0000-0000456D0000}"/>
    <cellStyle name="표준 19 3_통합전산망" xfId="27149" xr:uid="{00000000-0005-0000-0000-0000466D0000}"/>
    <cellStyle name="표준 19 30" xfId="16420" xr:uid="{00000000-0005-0000-0000-0000476D0000}"/>
    <cellStyle name="표준 19 30 2" xfId="27151" xr:uid="{00000000-0005-0000-0000-0000486D0000}"/>
    <cellStyle name="표준 19 30 3" xfId="27150" xr:uid="{00000000-0005-0000-0000-0000496D0000}"/>
    <cellStyle name="표준 19 30_통합전산망" xfId="27152" xr:uid="{00000000-0005-0000-0000-00004A6D0000}"/>
    <cellStyle name="표준 19 31" xfId="16421" xr:uid="{00000000-0005-0000-0000-00004B6D0000}"/>
    <cellStyle name="표준 19 31 2" xfId="27154" xr:uid="{00000000-0005-0000-0000-00004C6D0000}"/>
    <cellStyle name="표준 19 31 3" xfId="27153" xr:uid="{00000000-0005-0000-0000-00004D6D0000}"/>
    <cellStyle name="표준 19 31_통합전산망" xfId="27155" xr:uid="{00000000-0005-0000-0000-00004E6D0000}"/>
    <cellStyle name="표준 19 32" xfId="16422" xr:uid="{00000000-0005-0000-0000-00004F6D0000}"/>
    <cellStyle name="표준 19 32 2" xfId="27157" xr:uid="{00000000-0005-0000-0000-0000506D0000}"/>
    <cellStyle name="표준 19 32 3" xfId="27156" xr:uid="{00000000-0005-0000-0000-0000516D0000}"/>
    <cellStyle name="표준 19 32_통합전산망" xfId="27158" xr:uid="{00000000-0005-0000-0000-0000526D0000}"/>
    <cellStyle name="표준 19 33" xfId="16423" xr:uid="{00000000-0005-0000-0000-0000536D0000}"/>
    <cellStyle name="표준 19 33 2" xfId="27160" xr:uid="{00000000-0005-0000-0000-0000546D0000}"/>
    <cellStyle name="표준 19 33 3" xfId="27159" xr:uid="{00000000-0005-0000-0000-0000556D0000}"/>
    <cellStyle name="표준 19 33_통합전산망" xfId="27161" xr:uid="{00000000-0005-0000-0000-0000566D0000}"/>
    <cellStyle name="표준 19 34" xfId="16424" xr:uid="{00000000-0005-0000-0000-0000576D0000}"/>
    <cellStyle name="표준 19 34 2" xfId="27163" xr:uid="{00000000-0005-0000-0000-0000586D0000}"/>
    <cellStyle name="표준 19 34 3" xfId="27162" xr:uid="{00000000-0005-0000-0000-0000596D0000}"/>
    <cellStyle name="표준 19 34_통합전산망" xfId="27164" xr:uid="{00000000-0005-0000-0000-00005A6D0000}"/>
    <cellStyle name="표준 19 35" xfId="16425" xr:uid="{00000000-0005-0000-0000-00005B6D0000}"/>
    <cellStyle name="표준 19 35 2" xfId="27166" xr:uid="{00000000-0005-0000-0000-00005C6D0000}"/>
    <cellStyle name="표준 19 35 3" xfId="27165" xr:uid="{00000000-0005-0000-0000-00005D6D0000}"/>
    <cellStyle name="표준 19 35_통합전산망" xfId="27167" xr:uid="{00000000-0005-0000-0000-00005E6D0000}"/>
    <cellStyle name="표준 19 36" xfId="16426" xr:uid="{00000000-0005-0000-0000-00005F6D0000}"/>
    <cellStyle name="표준 19 36 2" xfId="27169" xr:uid="{00000000-0005-0000-0000-0000606D0000}"/>
    <cellStyle name="표준 19 36 3" xfId="27168" xr:uid="{00000000-0005-0000-0000-0000616D0000}"/>
    <cellStyle name="표준 19 36_통합전산망" xfId="27170" xr:uid="{00000000-0005-0000-0000-0000626D0000}"/>
    <cellStyle name="표준 19 37" xfId="16427" xr:uid="{00000000-0005-0000-0000-0000636D0000}"/>
    <cellStyle name="표준 19 37 2" xfId="27172" xr:uid="{00000000-0005-0000-0000-0000646D0000}"/>
    <cellStyle name="표준 19 37 3" xfId="27171" xr:uid="{00000000-0005-0000-0000-0000656D0000}"/>
    <cellStyle name="표준 19 37_통합전산망" xfId="27173" xr:uid="{00000000-0005-0000-0000-0000666D0000}"/>
    <cellStyle name="표준 19 38" xfId="16428" xr:uid="{00000000-0005-0000-0000-0000676D0000}"/>
    <cellStyle name="표준 19 38 2" xfId="27175" xr:uid="{00000000-0005-0000-0000-0000686D0000}"/>
    <cellStyle name="표준 19 38 3" xfId="27174" xr:uid="{00000000-0005-0000-0000-0000696D0000}"/>
    <cellStyle name="표준 19 38_통합전산망" xfId="27176" xr:uid="{00000000-0005-0000-0000-00006A6D0000}"/>
    <cellStyle name="표준 19 39" xfId="16429" xr:uid="{00000000-0005-0000-0000-00006B6D0000}"/>
    <cellStyle name="표준 19 39 2" xfId="27178" xr:uid="{00000000-0005-0000-0000-00006C6D0000}"/>
    <cellStyle name="표준 19 39 3" xfId="27177" xr:uid="{00000000-0005-0000-0000-00006D6D0000}"/>
    <cellStyle name="표준 19 39_통합전산망" xfId="27179" xr:uid="{00000000-0005-0000-0000-00006E6D0000}"/>
    <cellStyle name="표준 19 4" xfId="7796" xr:uid="{00000000-0005-0000-0000-00006F6D0000}"/>
    <cellStyle name="표준 19 4 2" xfId="27181" xr:uid="{00000000-0005-0000-0000-0000706D0000}"/>
    <cellStyle name="표준 19 4 3" xfId="27180" xr:uid="{00000000-0005-0000-0000-0000716D0000}"/>
    <cellStyle name="표준 19 4_통합전산망" xfId="27182" xr:uid="{00000000-0005-0000-0000-0000726D0000}"/>
    <cellStyle name="표준 19 40" xfId="16430" xr:uid="{00000000-0005-0000-0000-0000736D0000}"/>
    <cellStyle name="표준 19 40 2" xfId="27184" xr:uid="{00000000-0005-0000-0000-0000746D0000}"/>
    <cellStyle name="표준 19 40 3" xfId="27183" xr:uid="{00000000-0005-0000-0000-0000756D0000}"/>
    <cellStyle name="표준 19 40_통합전산망" xfId="27185" xr:uid="{00000000-0005-0000-0000-0000766D0000}"/>
    <cellStyle name="표준 19 41" xfId="16431" xr:uid="{00000000-0005-0000-0000-0000776D0000}"/>
    <cellStyle name="표준 19 41 2" xfId="27187" xr:uid="{00000000-0005-0000-0000-0000786D0000}"/>
    <cellStyle name="표준 19 41 3" xfId="27186" xr:uid="{00000000-0005-0000-0000-0000796D0000}"/>
    <cellStyle name="표준 19 41_통합전산망" xfId="27188" xr:uid="{00000000-0005-0000-0000-00007A6D0000}"/>
    <cellStyle name="표준 19 42" xfId="16432" xr:uid="{00000000-0005-0000-0000-00007B6D0000}"/>
    <cellStyle name="표준 19 42 2" xfId="27190" xr:uid="{00000000-0005-0000-0000-00007C6D0000}"/>
    <cellStyle name="표준 19 42 3" xfId="27189" xr:uid="{00000000-0005-0000-0000-00007D6D0000}"/>
    <cellStyle name="표준 19 42_통합전산망" xfId="27191" xr:uid="{00000000-0005-0000-0000-00007E6D0000}"/>
    <cellStyle name="표준 19 43" xfId="16433" xr:uid="{00000000-0005-0000-0000-00007F6D0000}"/>
    <cellStyle name="표준 19 43 2" xfId="27193" xr:uid="{00000000-0005-0000-0000-0000806D0000}"/>
    <cellStyle name="표준 19 43 3" xfId="27192" xr:uid="{00000000-0005-0000-0000-0000816D0000}"/>
    <cellStyle name="표준 19 43_통합전산망" xfId="27194" xr:uid="{00000000-0005-0000-0000-0000826D0000}"/>
    <cellStyle name="표준 19 44" xfId="16434" xr:uid="{00000000-0005-0000-0000-0000836D0000}"/>
    <cellStyle name="표준 19 44 2" xfId="27196" xr:uid="{00000000-0005-0000-0000-0000846D0000}"/>
    <cellStyle name="표준 19 44 3" xfId="27195" xr:uid="{00000000-0005-0000-0000-0000856D0000}"/>
    <cellStyle name="표준 19 44_통합전산망" xfId="27197" xr:uid="{00000000-0005-0000-0000-0000866D0000}"/>
    <cellStyle name="표준 19 45" xfId="16435" xr:uid="{00000000-0005-0000-0000-0000876D0000}"/>
    <cellStyle name="표준 19 45 2" xfId="27199" xr:uid="{00000000-0005-0000-0000-0000886D0000}"/>
    <cellStyle name="표준 19 45 3" xfId="27198" xr:uid="{00000000-0005-0000-0000-0000896D0000}"/>
    <cellStyle name="표준 19 45_통합전산망" xfId="27200" xr:uid="{00000000-0005-0000-0000-00008A6D0000}"/>
    <cellStyle name="표준 19 46" xfId="27201" xr:uid="{00000000-0005-0000-0000-00008B6D0000}"/>
    <cellStyle name="표준 19 47" xfId="27202" xr:uid="{00000000-0005-0000-0000-00008C6D0000}"/>
    <cellStyle name="표준 19 48" xfId="27203" xr:uid="{00000000-0005-0000-0000-00008D6D0000}"/>
    <cellStyle name="표준 19 49" xfId="27204" xr:uid="{00000000-0005-0000-0000-00008E6D0000}"/>
    <cellStyle name="표준 19 5" xfId="6864" xr:uid="{00000000-0005-0000-0000-00008F6D0000}"/>
    <cellStyle name="표준 19 5 2" xfId="16436" xr:uid="{00000000-0005-0000-0000-0000906D0000}"/>
    <cellStyle name="표준 19 5 3" xfId="27205" xr:uid="{00000000-0005-0000-0000-0000916D0000}"/>
    <cellStyle name="표준 19 5_통합전산망" xfId="27206" xr:uid="{00000000-0005-0000-0000-0000926D0000}"/>
    <cellStyle name="표준 19 50" xfId="27207" xr:uid="{00000000-0005-0000-0000-0000936D0000}"/>
    <cellStyle name="표준 19 51" xfId="27208" xr:uid="{00000000-0005-0000-0000-0000946D0000}"/>
    <cellStyle name="표준 19 52" xfId="27209" xr:uid="{00000000-0005-0000-0000-0000956D0000}"/>
    <cellStyle name="표준 19 53" xfId="27210" xr:uid="{00000000-0005-0000-0000-0000966D0000}"/>
    <cellStyle name="표준 19 54" xfId="27211" xr:uid="{00000000-0005-0000-0000-0000976D0000}"/>
    <cellStyle name="표준 19 55" xfId="27212" xr:uid="{00000000-0005-0000-0000-0000986D0000}"/>
    <cellStyle name="표준 19 56" xfId="27213" xr:uid="{00000000-0005-0000-0000-0000996D0000}"/>
    <cellStyle name="표준 19 57" xfId="27214" xr:uid="{00000000-0005-0000-0000-00009A6D0000}"/>
    <cellStyle name="표준 19 58" xfId="27215" xr:uid="{00000000-0005-0000-0000-00009B6D0000}"/>
    <cellStyle name="표준 19 59" xfId="27216" xr:uid="{00000000-0005-0000-0000-00009C6D0000}"/>
    <cellStyle name="표준 19 6" xfId="9178" xr:uid="{00000000-0005-0000-0000-00009D6D0000}"/>
    <cellStyle name="표준 19 6 2" xfId="16437" xr:uid="{00000000-0005-0000-0000-00009E6D0000}"/>
    <cellStyle name="표준 19 6 3" xfId="27217" xr:uid="{00000000-0005-0000-0000-00009F6D0000}"/>
    <cellStyle name="표준 19 6_통합전산망" xfId="27218" xr:uid="{00000000-0005-0000-0000-0000A06D0000}"/>
    <cellStyle name="표준 19 60" xfId="27219" xr:uid="{00000000-0005-0000-0000-0000A16D0000}"/>
    <cellStyle name="표준 19 61" xfId="27220" xr:uid="{00000000-0005-0000-0000-0000A26D0000}"/>
    <cellStyle name="표준 19 62" xfId="27221" xr:uid="{00000000-0005-0000-0000-0000A36D0000}"/>
    <cellStyle name="표준 19 63" xfId="27222" xr:uid="{00000000-0005-0000-0000-0000A46D0000}"/>
    <cellStyle name="표준 19 64" xfId="27223" xr:uid="{00000000-0005-0000-0000-0000A56D0000}"/>
    <cellStyle name="표준 19 65" xfId="27224" xr:uid="{00000000-0005-0000-0000-0000A66D0000}"/>
    <cellStyle name="표준 19 66" xfId="27225" xr:uid="{00000000-0005-0000-0000-0000A76D0000}"/>
    <cellStyle name="표준 19 67" xfId="27226" xr:uid="{00000000-0005-0000-0000-0000A86D0000}"/>
    <cellStyle name="표준 19 68" xfId="27227" xr:uid="{00000000-0005-0000-0000-0000A96D0000}"/>
    <cellStyle name="표준 19 69" xfId="27228" xr:uid="{00000000-0005-0000-0000-0000AA6D0000}"/>
    <cellStyle name="표준 19 7" xfId="16438" xr:uid="{00000000-0005-0000-0000-0000AB6D0000}"/>
    <cellStyle name="표준 19 7 2" xfId="27230" xr:uid="{00000000-0005-0000-0000-0000AC6D0000}"/>
    <cellStyle name="표준 19 7 3" xfId="27229" xr:uid="{00000000-0005-0000-0000-0000AD6D0000}"/>
    <cellStyle name="표준 19 7_통합전산망" xfId="27231" xr:uid="{00000000-0005-0000-0000-0000AE6D0000}"/>
    <cellStyle name="표준 19 70" xfId="27232" xr:uid="{00000000-0005-0000-0000-0000AF6D0000}"/>
    <cellStyle name="표준 19 71" xfId="27233" xr:uid="{00000000-0005-0000-0000-0000B06D0000}"/>
    <cellStyle name="표준 19 72" xfId="27234" xr:uid="{00000000-0005-0000-0000-0000B16D0000}"/>
    <cellStyle name="표준 19 73" xfId="27235" xr:uid="{00000000-0005-0000-0000-0000B26D0000}"/>
    <cellStyle name="표준 19 74" xfId="27236" xr:uid="{00000000-0005-0000-0000-0000B36D0000}"/>
    <cellStyle name="표준 19 75" xfId="27237" xr:uid="{00000000-0005-0000-0000-0000B46D0000}"/>
    <cellStyle name="표준 19 76" xfId="27238" xr:uid="{00000000-0005-0000-0000-0000B56D0000}"/>
    <cellStyle name="표준 19 77" xfId="27239" xr:uid="{00000000-0005-0000-0000-0000B66D0000}"/>
    <cellStyle name="표준 19 78" xfId="27240" xr:uid="{00000000-0005-0000-0000-0000B76D0000}"/>
    <cellStyle name="표준 19 79" xfId="27241" xr:uid="{00000000-0005-0000-0000-0000B86D0000}"/>
    <cellStyle name="표준 19 8" xfId="16439" xr:uid="{00000000-0005-0000-0000-0000B96D0000}"/>
    <cellStyle name="표준 19 8 2" xfId="27243" xr:uid="{00000000-0005-0000-0000-0000BA6D0000}"/>
    <cellStyle name="표준 19 8 3" xfId="27242" xr:uid="{00000000-0005-0000-0000-0000BB6D0000}"/>
    <cellStyle name="표준 19 8_통합전산망" xfId="27244" xr:uid="{00000000-0005-0000-0000-0000BC6D0000}"/>
    <cellStyle name="표준 19 80" xfId="27245" xr:uid="{00000000-0005-0000-0000-0000BD6D0000}"/>
    <cellStyle name="표준 19 81" xfId="27246" xr:uid="{00000000-0005-0000-0000-0000BE6D0000}"/>
    <cellStyle name="표준 19 82" xfId="27247" xr:uid="{00000000-0005-0000-0000-0000BF6D0000}"/>
    <cellStyle name="표준 19 83" xfId="27248" xr:uid="{00000000-0005-0000-0000-0000C06D0000}"/>
    <cellStyle name="표준 19 84" xfId="27249" xr:uid="{00000000-0005-0000-0000-0000C16D0000}"/>
    <cellStyle name="표준 19 85" xfId="27250" xr:uid="{00000000-0005-0000-0000-0000C26D0000}"/>
    <cellStyle name="표준 19 86" xfId="27251" xr:uid="{00000000-0005-0000-0000-0000C36D0000}"/>
    <cellStyle name="표준 19 87" xfId="27252" xr:uid="{00000000-0005-0000-0000-0000C46D0000}"/>
    <cellStyle name="표준 19 88" xfId="27253" xr:uid="{00000000-0005-0000-0000-0000C56D0000}"/>
    <cellStyle name="표준 19 89" xfId="27254" xr:uid="{00000000-0005-0000-0000-0000C66D0000}"/>
    <cellStyle name="표준 19 9" xfId="16440" xr:uid="{00000000-0005-0000-0000-0000C76D0000}"/>
    <cellStyle name="표준 19 9 2" xfId="27256" xr:uid="{00000000-0005-0000-0000-0000C86D0000}"/>
    <cellStyle name="표준 19 9 3" xfId="27255" xr:uid="{00000000-0005-0000-0000-0000C96D0000}"/>
    <cellStyle name="표준 19 9_통합전산망" xfId="27257" xr:uid="{00000000-0005-0000-0000-0000CA6D0000}"/>
    <cellStyle name="표준 19 90" xfId="27258" xr:uid="{00000000-0005-0000-0000-0000CB6D0000}"/>
    <cellStyle name="표준 19 91" xfId="27259" xr:uid="{00000000-0005-0000-0000-0000CC6D0000}"/>
    <cellStyle name="표준 19 92" xfId="27260" xr:uid="{00000000-0005-0000-0000-0000CD6D0000}"/>
    <cellStyle name="표준 19 93" xfId="27261" xr:uid="{00000000-0005-0000-0000-0000CE6D0000}"/>
    <cellStyle name="표준 19 94" xfId="27262" xr:uid="{00000000-0005-0000-0000-0000CF6D0000}"/>
    <cellStyle name="표준 19 95" xfId="27263" xr:uid="{00000000-0005-0000-0000-0000D06D0000}"/>
    <cellStyle name="표준 19 96" xfId="27264" xr:uid="{00000000-0005-0000-0000-0000D16D0000}"/>
    <cellStyle name="표준 19 97" xfId="27265" xr:uid="{00000000-0005-0000-0000-0000D26D0000}"/>
    <cellStyle name="표준 19 98" xfId="27266" xr:uid="{00000000-0005-0000-0000-0000D36D0000}"/>
    <cellStyle name="표준 19 99" xfId="27267" xr:uid="{00000000-0005-0000-0000-0000D46D0000}"/>
    <cellStyle name="표준 190" xfId="4402" xr:uid="{00000000-0005-0000-0000-0000D56D0000}"/>
    <cellStyle name="표준 190 2" xfId="4406" xr:uid="{00000000-0005-0000-0000-0000D66D0000}"/>
    <cellStyle name="표준 190 3" xfId="27268" xr:uid="{00000000-0005-0000-0000-0000D76D0000}"/>
    <cellStyle name="표준 191" xfId="4403" xr:uid="{00000000-0005-0000-0000-0000D86D0000}"/>
    <cellStyle name="표준 191 2" xfId="4407" xr:uid="{00000000-0005-0000-0000-0000D96D0000}"/>
    <cellStyle name="표준 191 3" xfId="27269" xr:uid="{00000000-0005-0000-0000-0000DA6D0000}"/>
    <cellStyle name="표준 192" xfId="4408" xr:uid="{00000000-0005-0000-0000-0000DB6D0000}"/>
    <cellStyle name="표준 192 2" xfId="27270" xr:uid="{00000000-0005-0000-0000-0000DC6D0000}"/>
    <cellStyle name="표준 193" xfId="4409" xr:uid="{00000000-0005-0000-0000-0000DD6D0000}"/>
    <cellStyle name="표준 193 2" xfId="27271" xr:uid="{00000000-0005-0000-0000-0000DE6D0000}"/>
    <cellStyle name="표준 194" xfId="4410" xr:uid="{00000000-0005-0000-0000-0000DF6D0000}"/>
    <cellStyle name="표준 194 2" xfId="27272" xr:uid="{00000000-0005-0000-0000-0000E06D0000}"/>
    <cellStyle name="표준 195" xfId="4414" xr:uid="{00000000-0005-0000-0000-0000E16D0000}"/>
    <cellStyle name="표준 195 2" xfId="27273" xr:uid="{00000000-0005-0000-0000-0000E26D0000}"/>
    <cellStyle name="표준 196" xfId="4411" xr:uid="{00000000-0005-0000-0000-0000E36D0000}"/>
    <cellStyle name="표준 196 2" xfId="27274" xr:uid="{00000000-0005-0000-0000-0000E46D0000}"/>
    <cellStyle name="표준 197" xfId="4412" xr:uid="{00000000-0005-0000-0000-0000E56D0000}"/>
    <cellStyle name="표준 197 2" xfId="27275" xr:uid="{00000000-0005-0000-0000-0000E66D0000}"/>
    <cellStyle name="표준 198" xfId="4413" xr:uid="{00000000-0005-0000-0000-0000E76D0000}"/>
    <cellStyle name="표준 198 2" xfId="27276" xr:uid="{00000000-0005-0000-0000-0000E86D0000}"/>
    <cellStyle name="표준 199" xfId="4415" xr:uid="{00000000-0005-0000-0000-0000E96D0000}"/>
    <cellStyle name="표준 199 2" xfId="27277" xr:uid="{00000000-0005-0000-0000-0000EA6D0000}"/>
    <cellStyle name="표준 2" xfId="45" xr:uid="{00000000-0005-0000-0000-0000EB6D0000}"/>
    <cellStyle name="표준 2 10" xfId="5665" xr:uid="{00000000-0005-0000-0000-0000EC6D0000}"/>
    <cellStyle name="표준 2 10 2" xfId="6413" xr:uid="{00000000-0005-0000-0000-0000ED6D0000}"/>
    <cellStyle name="표준 2 10 2 2" xfId="7800" xr:uid="{00000000-0005-0000-0000-0000EE6D0000}"/>
    <cellStyle name="표준 2 10 2 3" xfId="9083" xr:uid="{00000000-0005-0000-0000-0000EF6D0000}"/>
    <cellStyle name="표준 2 10 3" xfId="6412" xr:uid="{00000000-0005-0000-0000-0000F06D0000}"/>
    <cellStyle name="표준 2 10 3 2" xfId="7802" xr:uid="{00000000-0005-0000-0000-0000F16D0000}"/>
    <cellStyle name="표준 2 10 3 3" xfId="7801" xr:uid="{00000000-0005-0000-0000-0000F26D0000}"/>
    <cellStyle name="표준 2 10 3 4" xfId="9246" xr:uid="{00000000-0005-0000-0000-0000F36D0000}"/>
    <cellStyle name="표준 2 100" xfId="27278" xr:uid="{00000000-0005-0000-0000-0000F46D0000}"/>
    <cellStyle name="표준 2 101" xfId="27279" xr:uid="{00000000-0005-0000-0000-0000F56D0000}"/>
    <cellStyle name="표준 2 102" xfId="27280" xr:uid="{00000000-0005-0000-0000-0000F66D0000}"/>
    <cellStyle name="표준 2 103" xfId="19503" xr:uid="{00000000-0005-0000-0000-0000F76D0000}"/>
    <cellStyle name="표준 2 11" xfId="5662" xr:uid="{00000000-0005-0000-0000-0000F86D0000}"/>
    <cellStyle name="표준 2 11 2" xfId="6415" xr:uid="{00000000-0005-0000-0000-0000F96D0000}"/>
    <cellStyle name="표준 2 11 2 2" xfId="7803" xr:uid="{00000000-0005-0000-0000-0000FA6D0000}"/>
    <cellStyle name="표준 2 11 2 3" xfId="8512" xr:uid="{00000000-0005-0000-0000-0000FB6D0000}"/>
    <cellStyle name="표준 2 11 3" xfId="6414" xr:uid="{00000000-0005-0000-0000-0000FC6D0000}"/>
    <cellStyle name="표준 2 11 3 2" xfId="7805" xr:uid="{00000000-0005-0000-0000-0000FD6D0000}"/>
    <cellStyle name="표준 2 11 3 3" xfId="7804" xr:uid="{00000000-0005-0000-0000-0000FE6D0000}"/>
    <cellStyle name="표준 2 11 3 4" xfId="9082" xr:uid="{00000000-0005-0000-0000-0000FF6D0000}"/>
    <cellStyle name="표준 2 110" xfId="6416" xr:uid="{00000000-0005-0000-0000-0000006E0000}"/>
    <cellStyle name="표준 2 110 2" xfId="7806" xr:uid="{00000000-0005-0000-0000-0000016E0000}"/>
    <cellStyle name="표준 2 110 3" xfId="8303" xr:uid="{00000000-0005-0000-0000-0000026E0000}"/>
    <cellStyle name="표준 2 12" xfId="5660" xr:uid="{00000000-0005-0000-0000-0000036E0000}"/>
    <cellStyle name="표준 2 12 2" xfId="6418" xr:uid="{00000000-0005-0000-0000-0000046E0000}"/>
    <cellStyle name="표준 2 12 2 2" xfId="7807" xr:uid="{00000000-0005-0000-0000-0000056E0000}"/>
    <cellStyle name="표준 2 12 2 3" xfId="9084" xr:uid="{00000000-0005-0000-0000-0000066E0000}"/>
    <cellStyle name="표준 2 12 3" xfId="6417" xr:uid="{00000000-0005-0000-0000-0000076E0000}"/>
    <cellStyle name="표준 2 12 3 2" xfId="7809" xr:uid="{00000000-0005-0000-0000-0000086E0000}"/>
    <cellStyle name="표준 2 12 3 3" xfId="7808" xr:uid="{00000000-0005-0000-0000-0000096E0000}"/>
    <cellStyle name="표준 2 12 3 4" xfId="8514" xr:uid="{00000000-0005-0000-0000-00000A6E0000}"/>
    <cellStyle name="표준 2 13" xfId="5656" xr:uid="{00000000-0005-0000-0000-00000B6E0000}"/>
    <cellStyle name="표준 2 13 2" xfId="6420" xr:uid="{00000000-0005-0000-0000-00000C6E0000}"/>
    <cellStyle name="표준 2 13 2 2" xfId="7810" xr:uid="{00000000-0005-0000-0000-00000D6E0000}"/>
    <cellStyle name="표준 2 13 2 3" xfId="8501" xr:uid="{00000000-0005-0000-0000-00000E6E0000}"/>
    <cellStyle name="표준 2 13 3" xfId="6419" xr:uid="{00000000-0005-0000-0000-00000F6E0000}"/>
    <cellStyle name="표준 2 13 3 2" xfId="7812" xr:uid="{00000000-0005-0000-0000-0000106E0000}"/>
    <cellStyle name="표준 2 13 3 3" xfId="7811" xr:uid="{00000000-0005-0000-0000-0000116E0000}"/>
    <cellStyle name="표준 2 13 3 4" xfId="9079" xr:uid="{00000000-0005-0000-0000-0000126E0000}"/>
    <cellStyle name="표준 2 14" xfId="5654" xr:uid="{00000000-0005-0000-0000-0000136E0000}"/>
    <cellStyle name="표준 2 14 2" xfId="6422" xr:uid="{00000000-0005-0000-0000-0000146E0000}"/>
    <cellStyle name="표준 2 14 2 2" xfId="7813" xr:uid="{00000000-0005-0000-0000-0000156E0000}"/>
    <cellStyle name="표준 2 14 2 3" xfId="8626" xr:uid="{00000000-0005-0000-0000-0000166E0000}"/>
    <cellStyle name="표준 2 14 3" xfId="6421" xr:uid="{00000000-0005-0000-0000-0000176E0000}"/>
    <cellStyle name="표준 2 14 3 2" xfId="7815" xr:uid="{00000000-0005-0000-0000-0000186E0000}"/>
    <cellStyle name="표준 2 14 3 3" xfId="7814" xr:uid="{00000000-0005-0000-0000-0000196E0000}"/>
    <cellStyle name="표준 2 14 3 4" xfId="9073" xr:uid="{00000000-0005-0000-0000-00001A6E0000}"/>
    <cellStyle name="표준 2 15" xfId="5651" xr:uid="{00000000-0005-0000-0000-00001B6E0000}"/>
    <cellStyle name="표준 2 15 2" xfId="6424" xr:uid="{00000000-0005-0000-0000-00001C6E0000}"/>
    <cellStyle name="표준 2 15 2 2" xfId="7816" xr:uid="{00000000-0005-0000-0000-00001D6E0000}"/>
    <cellStyle name="표준 2 15 2 3" xfId="8515" xr:uid="{00000000-0005-0000-0000-00001E6E0000}"/>
    <cellStyle name="표준 2 15 3" xfId="6423" xr:uid="{00000000-0005-0000-0000-00001F6E0000}"/>
    <cellStyle name="표준 2 15 3 2" xfId="7818" xr:uid="{00000000-0005-0000-0000-0000206E0000}"/>
    <cellStyle name="표준 2 15 3 3" xfId="7817" xr:uid="{00000000-0005-0000-0000-0000216E0000}"/>
    <cellStyle name="표준 2 15 3 4" xfId="8517" xr:uid="{00000000-0005-0000-0000-0000226E0000}"/>
    <cellStyle name="표준 2 16" xfId="5648" xr:uid="{00000000-0005-0000-0000-0000236E0000}"/>
    <cellStyle name="표준 2 16 2" xfId="6425" xr:uid="{00000000-0005-0000-0000-0000246E0000}"/>
    <cellStyle name="표준 2 16 2 2" xfId="7820" xr:uid="{00000000-0005-0000-0000-0000256E0000}"/>
    <cellStyle name="표준 2 16 2 2 2" xfId="19049" xr:uid="{00000000-0005-0000-0000-0000266E0000}"/>
    <cellStyle name="표준 2 16 2 3" xfId="7819" xr:uid="{00000000-0005-0000-0000-0000276E0000}"/>
    <cellStyle name="표준 2 16 2 4" xfId="8516" xr:uid="{00000000-0005-0000-0000-0000286E0000}"/>
    <cellStyle name="표준 2 16 3" xfId="7821" xr:uid="{00000000-0005-0000-0000-0000296E0000}"/>
    <cellStyle name="표준 2 16 3 2" xfId="19050" xr:uid="{00000000-0005-0000-0000-00002A6E0000}"/>
    <cellStyle name="표준 2 16 4" xfId="9205" xr:uid="{00000000-0005-0000-0000-00002B6E0000}"/>
    <cellStyle name="표준 2 17" xfId="5645" xr:uid="{00000000-0005-0000-0000-00002C6E0000}"/>
    <cellStyle name="표준 2 17 2" xfId="6427" xr:uid="{00000000-0005-0000-0000-00002D6E0000}"/>
    <cellStyle name="표준 2 17 2 2" xfId="7822" xr:uid="{00000000-0005-0000-0000-00002E6E0000}"/>
    <cellStyle name="표준 2 17 2 3" xfId="8518" xr:uid="{00000000-0005-0000-0000-00002F6E0000}"/>
    <cellStyle name="표준 2 17 3" xfId="6426" xr:uid="{00000000-0005-0000-0000-0000306E0000}"/>
    <cellStyle name="표준 2 17 3 2" xfId="7824" xr:uid="{00000000-0005-0000-0000-0000316E0000}"/>
    <cellStyle name="표준 2 17 3 3" xfId="7823" xr:uid="{00000000-0005-0000-0000-0000326E0000}"/>
    <cellStyle name="표준 2 17 3 4" xfId="9245" xr:uid="{00000000-0005-0000-0000-0000336E0000}"/>
    <cellStyle name="표준 2 18" xfId="5642" xr:uid="{00000000-0005-0000-0000-0000346E0000}"/>
    <cellStyle name="표준 2 18 2" xfId="6429" xr:uid="{00000000-0005-0000-0000-0000356E0000}"/>
    <cellStyle name="표준 2 18 2 2" xfId="7825" xr:uid="{00000000-0005-0000-0000-0000366E0000}"/>
    <cellStyle name="표준 2 18 2 3" xfId="9087" xr:uid="{00000000-0005-0000-0000-0000376E0000}"/>
    <cellStyle name="표준 2 18 3" xfId="6428" xr:uid="{00000000-0005-0000-0000-0000386E0000}"/>
    <cellStyle name="표준 2 18 3 2" xfId="7827" xr:uid="{00000000-0005-0000-0000-0000396E0000}"/>
    <cellStyle name="표준 2 18 3 3" xfId="7826" xr:uid="{00000000-0005-0000-0000-00003A6E0000}"/>
    <cellStyle name="표준 2 18 3 4" xfId="9342" xr:uid="{00000000-0005-0000-0000-00003B6E0000}"/>
    <cellStyle name="표준 2 19" xfId="5639" xr:uid="{00000000-0005-0000-0000-00003C6E0000}"/>
    <cellStyle name="표준 2 19 2" xfId="6431" xr:uid="{00000000-0005-0000-0000-00003D6E0000}"/>
    <cellStyle name="표준 2 19 2 2" xfId="7828" xr:uid="{00000000-0005-0000-0000-00003E6E0000}"/>
    <cellStyle name="표준 2 19 2 3" xfId="9482" xr:uid="{00000000-0005-0000-0000-00003F6E0000}"/>
    <cellStyle name="표준 2 19 3" xfId="6430" xr:uid="{00000000-0005-0000-0000-0000406E0000}"/>
    <cellStyle name="표준 2 19 3 2" xfId="7830" xr:uid="{00000000-0005-0000-0000-0000416E0000}"/>
    <cellStyle name="표준 2 19 3 3" xfId="7829" xr:uid="{00000000-0005-0000-0000-0000426E0000}"/>
    <cellStyle name="표준 2 19 3 4" xfId="9086" xr:uid="{00000000-0005-0000-0000-0000436E0000}"/>
    <cellStyle name="표준 2 2" xfId="48" xr:uid="{00000000-0005-0000-0000-0000446E0000}"/>
    <cellStyle name="표준 2 2 10" xfId="5666" xr:uid="{00000000-0005-0000-0000-0000456E0000}"/>
    <cellStyle name="표준 2 2 10 2" xfId="6434" xr:uid="{00000000-0005-0000-0000-0000466E0000}"/>
    <cellStyle name="표준 2 2 10 2 2" xfId="7832" xr:uid="{00000000-0005-0000-0000-0000476E0000}"/>
    <cellStyle name="표준 2 2 10 2 3" xfId="9089" xr:uid="{00000000-0005-0000-0000-0000486E0000}"/>
    <cellStyle name="표준 2 2 10 3" xfId="6433" xr:uid="{00000000-0005-0000-0000-0000496E0000}"/>
    <cellStyle name="표준 2 2 10 3 2" xfId="7834" xr:uid="{00000000-0005-0000-0000-00004A6E0000}"/>
    <cellStyle name="표준 2 2 10 3 3" xfId="7833" xr:uid="{00000000-0005-0000-0000-00004B6E0000}"/>
    <cellStyle name="표준 2 2 10 3 4" xfId="9088" xr:uid="{00000000-0005-0000-0000-00004C6E0000}"/>
    <cellStyle name="표준 2 2 10 4" xfId="7835" xr:uid="{00000000-0005-0000-0000-00004D6E0000}"/>
    <cellStyle name="표준 2 2 10 4 2" xfId="19048" xr:uid="{00000000-0005-0000-0000-00004E6E0000}"/>
    <cellStyle name="표준 2 2 10 5" xfId="8371" xr:uid="{00000000-0005-0000-0000-00004F6E0000}"/>
    <cellStyle name="표준 2 2 10_통합전산망" xfId="27281" xr:uid="{00000000-0005-0000-0000-0000506E0000}"/>
    <cellStyle name="표준 2 2 100" xfId="5767" xr:uid="{00000000-0005-0000-0000-0000516E0000}"/>
    <cellStyle name="표준 2 2 100 2" xfId="8804" xr:uid="{00000000-0005-0000-0000-0000526E0000}"/>
    <cellStyle name="표준 2 2 100 2 2" xfId="27282" xr:uid="{00000000-0005-0000-0000-0000536E0000}"/>
    <cellStyle name="표준 2 2 101" xfId="6432" xr:uid="{00000000-0005-0000-0000-0000546E0000}"/>
    <cellStyle name="표준 2 2 101 2" xfId="8299" xr:uid="{00000000-0005-0000-0000-0000556E0000}"/>
    <cellStyle name="표준 2 2 101 2 2" xfId="27283" xr:uid="{00000000-0005-0000-0000-0000566E0000}"/>
    <cellStyle name="표준 2 2 102" xfId="7831" xr:uid="{00000000-0005-0000-0000-0000576E0000}"/>
    <cellStyle name="표준 2 2 102 2" xfId="27284" xr:uid="{00000000-0005-0000-0000-0000586E0000}"/>
    <cellStyle name="표준 2 2 103" xfId="5619" xr:uid="{00000000-0005-0000-0000-0000596E0000}"/>
    <cellStyle name="표준 2 2 103 2" xfId="27285" xr:uid="{00000000-0005-0000-0000-00005A6E0000}"/>
    <cellStyle name="표준 2 2 104" xfId="27286" xr:uid="{00000000-0005-0000-0000-00005B6E0000}"/>
    <cellStyle name="표준 2 2 105" xfId="27287" xr:uid="{00000000-0005-0000-0000-00005C6E0000}"/>
    <cellStyle name="표준 2 2 106" xfId="27288" xr:uid="{00000000-0005-0000-0000-00005D6E0000}"/>
    <cellStyle name="표준 2 2 107" xfId="27289" xr:uid="{00000000-0005-0000-0000-00005E6E0000}"/>
    <cellStyle name="표준 2 2 108" xfId="27290" xr:uid="{00000000-0005-0000-0000-00005F6E0000}"/>
    <cellStyle name="표준 2 2 109" xfId="27291" xr:uid="{00000000-0005-0000-0000-0000606E0000}"/>
    <cellStyle name="표준 2 2 11" xfId="5663" xr:uid="{00000000-0005-0000-0000-0000616E0000}"/>
    <cellStyle name="표준 2 2 11 2" xfId="6436" xr:uid="{00000000-0005-0000-0000-0000626E0000}"/>
    <cellStyle name="표준 2 2 11 2 2" xfId="7836" xr:uid="{00000000-0005-0000-0000-0000636E0000}"/>
    <cellStyle name="표준 2 2 11 2 3" xfId="8688" xr:uid="{00000000-0005-0000-0000-0000646E0000}"/>
    <cellStyle name="표준 2 2 11 3" xfId="6435" xr:uid="{00000000-0005-0000-0000-0000656E0000}"/>
    <cellStyle name="표준 2 2 11 3 2" xfId="7838" xr:uid="{00000000-0005-0000-0000-0000666E0000}"/>
    <cellStyle name="표준 2 2 11 3 3" xfId="7837" xr:uid="{00000000-0005-0000-0000-0000676E0000}"/>
    <cellStyle name="표준 2 2 11 3 4" xfId="8519" xr:uid="{00000000-0005-0000-0000-0000686E0000}"/>
    <cellStyle name="표준 2 2 11 4" xfId="7839" xr:uid="{00000000-0005-0000-0000-0000696E0000}"/>
    <cellStyle name="표준 2 2 11 4 2" xfId="18299" xr:uid="{00000000-0005-0000-0000-00006A6E0000}"/>
    <cellStyle name="표준 2 2 11 5" xfId="8369" xr:uid="{00000000-0005-0000-0000-00006B6E0000}"/>
    <cellStyle name="표준 2 2 11_통합전산망" xfId="27292" xr:uid="{00000000-0005-0000-0000-00006C6E0000}"/>
    <cellStyle name="표준 2 2 110" xfId="27293" xr:uid="{00000000-0005-0000-0000-00006D6E0000}"/>
    <cellStyle name="표준 2 2 111" xfId="27294" xr:uid="{00000000-0005-0000-0000-00006E6E0000}"/>
    <cellStyle name="표준 2 2 112" xfId="27295" xr:uid="{00000000-0005-0000-0000-00006F6E0000}"/>
    <cellStyle name="표준 2 2 113" xfId="27296" xr:uid="{00000000-0005-0000-0000-0000706E0000}"/>
    <cellStyle name="표준 2 2 114" xfId="27297" xr:uid="{00000000-0005-0000-0000-0000716E0000}"/>
    <cellStyle name="표준 2 2 115" xfId="27298" xr:uid="{00000000-0005-0000-0000-0000726E0000}"/>
    <cellStyle name="표준 2 2 116" xfId="27299" xr:uid="{00000000-0005-0000-0000-0000736E0000}"/>
    <cellStyle name="표준 2 2 117" xfId="27300" xr:uid="{00000000-0005-0000-0000-0000746E0000}"/>
    <cellStyle name="표준 2 2 118" xfId="27301" xr:uid="{00000000-0005-0000-0000-0000756E0000}"/>
    <cellStyle name="표준 2 2 119" xfId="27302" xr:uid="{00000000-0005-0000-0000-0000766E0000}"/>
    <cellStyle name="표준 2 2 12" xfId="5682" xr:uid="{00000000-0005-0000-0000-0000776E0000}"/>
    <cellStyle name="표준 2 2 12 2" xfId="6438" xr:uid="{00000000-0005-0000-0000-0000786E0000}"/>
    <cellStyle name="표준 2 2 12 2 2" xfId="7840" xr:uid="{00000000-0005-0000-0000-0000796E0000}"/>
    <cellStyle name="표준 2 2 12 2 3" xfId="9343" xr:uid="{00000000-0005-0000-0000-00007A6E0000}"/>
    <cellStyle name="표준 2 2 12 3" xfId="6437" xr:uid="{00000000-0005-0000-0000-00007B6E0000}"/>
    <cellStyle name="표준 2 2 12 3 2" xfId="7842" xr:uid="{00000000-0005-0000-0000-00007C6E0000}"/>
    <cellStyle name="표준 2 2 12 3 3" xfId="7841" xr:uid="{00000000-0005-0000-0000-00007D6E0000}"/>
    <cellStyle name="표준 2 2 12 3 4" xfId="8853" xr:uid="{00000000-0005-0000-0000-00007E6E0000}"/>
    <cellStyle name="표준 2 2 12 4" xfId="7843" xr:uid="{00000000-0005-0000-0000-00007F6E0000}"/>
    <cellStyle name="표준 2 2 12 4 2" xfId="19046" xr:uid="{00000000-0005-0000-0000-0000806E0000}"/>
    <cellStyle name="표준 2 2 12 5" xfId="9252" xr:uid="{00000000-0005-0000-0000-0000816E0000}"/>
    <cellStyle name="표준 2 2 12_통합전산망" xfId="27303" xr:uid="{00000000-0005-0000-0000-0000826E0000}"/>
    <cellStyle name="표준 2 2 120" xfId="27304" xr:uid="{00000000-0005-0000-0000-0000836E0000}"/>
    <cellStyle name="표준 2 2 121" xfId="27305" xr:uid="{00000000-0005-0000-0000-0000846E0000}"/>
    <cellStyle name="표준 2 2 122" xfId="27306" xr:uid="{00000000-0005-0000-0000-0000856E0000}"/>
    <cellStyle name="표준 2 2 123" xfId="27307" xr:uid="{00000000-0005-0000-0000-0000866E0000}"/>
    <cellStyle name="표준 2 2 124" xfId="27308" xr:uid="{00000000-0005-0000-0000-0000876E0000}"/>
    <cellStyle name="표준 2 2 125" xfId="27309" xr:uid="{00000000-0005-0000-0000-0000886E0000}"/>
    <cellStyle name="표준 2 2 126" xfId="27310" xr:uid="{00000000-0005-0000-0000-0000896E0000}"/>
    <cellStyle name="표준 2 2 127" xfId="27311" xr:uid="{00000000-0005-0000-0000-00008A6E0000}"/>
    <cellStyle name="표준 2 2 128" xfId="27312" xr:uid="{00000000-0005-0000-0000-00008B6E0000}"/>
    <cellStyle name="표준 2 2 129" xfId="27313" xr:uid="{00000000-0005-0000-0000-00008C6E0000}"/>
    <cellStyle name="표준 2 2 13" xfId="5655" xr:uid="{00000000-0005-0000-0000-00008D6E0000}"/>
    <cellStyle name="표준 2 2 13 2" xfId="6440" xr:uid="{00000000-0005-0000-0000-00008E6E0000}"/>
    <cellStyle name="표준 2 2 13 2 2" xfId="7844" xr:uid="{00000000-0005-0000-0000-00008F6E0000}"/>
    <cellStyle name="표준 2 2 13 2 3" xfId="8521" xr:uid="{00000000-0005-0000-0000-0000906E0000}"/>
    <cellStyle name="표준 2 2 13 3" xfId="6439" xr:uid="{00000000-0005-0000-0000-0000916E0000}"/>
    <cellStyle name="표준 2 2 13 3 2" xfId="7846" xr:uid="{00000000-0005-0000-0000-0000926E0000}"/>
    <cellStyle name="표준 2 2 13 3 3" xfId="7845" xr:uid="{00000000-0005-0000-0000-0000936E0000}"/>
    <cellStyle name="표준 2 2 13 3 4" xfId="9090" xr:uid="{00000000-0005-0000-0000-0000946E0000}"/>
    <cellStyle name="표준 2 2 13 4" xfId="7847" xr:uid="{00000000-0005-0000-0000-0000956E0000}"/>
    <cellStyle name="표준 2 2 13 4 2" xfId="19482" xr:uid="{00000000-0005-0000-0000-0000966E0000}"/>
    <cellStyle name="표준 2 2 13 5" xfId="9480" xr:uid="{00000000-0005-0000-0000-0000976E0000}"/>
    <cellStyle name="표준 2 2 13_통합전산망" xfId="27314" xr:uid="{00000000-0005-0000-0000-0000986E0000}"/>
    <cellStyle name="표준 2 2 130" xfId="27315" xr:uid="{00000000-0005-0000-0000-0000996E0000}"/>
    <cellStyle name="표준 2 2 131" xfId="27316" xr:uid="{00000000-0005-0000-0000-00009A6E0000}"/>
    <cellStyle name="표준 2 2 132" xfId="27317" xr:uid="{00000000-0005-0000-0000-00009B6E0000}"/>
    <cellStyle name="표준 2 2 133" xfId="27318" xr:uid="{00000000-0005-0000-0000-00009C6E0000}"/>
    <cellStyle name="표준 2 2 134" xfId="27319" xr:uid="{00000000-0005-0000-0000-00009D6E0000}"/>
    <cellStyle name="표준 2 2 135" xfId="27320" xr:uid="{00000000-0005-0000-0000-00009E6E0000}"/>
    <cellStyle name="표준 2 2 136" xfId="27321" xr:uid="{00000000-0005-0000-0000-00009F6E0000}"/>
    <cellStyle name="표준 2 2 137" xfId="27322" xr:uid="{00000000-0005-0000-0000-0000A06E0000}"/>
    <cellStyle name="표준 2 2 138" xfId="27323" xr:uid="{00000000-0005-0000-0000-0000A16E0000}"/>
    <cellStyle name="표준 2 2 139" xfId="27324" xr:uid="{00000000-0005-0000-0000-0000A26E0000}"/>
    <cellStyle name="표준 2 2 14" xfId="5659" xr:uid="{00000000-0005-0000-0000-0000A36E0000}"/>
    <cellStyle name="표준 2 2 14 2" xfId="6442" xr:uid="{00000000-0005-0000-0000-0000A46E0000}"/>
    <cellStyle name="표준 2 2 14 2 2" xfId="7848" xr:uid="{00000000-0005-0000-0000-0000A56E0000}"/>
    <cellStyle name="표준 2 2 14 2 3" xfId="9345" xr:uid="{00000000-0005-0000-0000-0000A66E0000}"/>
    <cellStyle name="표준 2 2 14 3" xfId="6441" xr:uid="{00000000-0005-0000-0000-0000A76E0000}"/>
    <cellStyle name="표준 2 2 14 3 2" xfId="7850" xr:uid="{00000000-0005-0000-0000-0000A86E0000}"/>
    <cellStyle name="표준 2 2 14 3 3" xfId="7849" xr:uid="{00000000-0005-0000-0000-0000A96E0000}"/>
    <cellStyle name="표준 2 2 14 3 4" xfId="8520" xr:uid="{00000000-0005-0000-0000-0000AA6E0000}"/>
    <cellStyle name="표준 2 2 14 4" xfId="7851" xr:uid="{00000000-0005-0000-0000-0000AB6E0000}"/>
    <cellStyle name="표준 2 2 14 4 2" xfId="19271" xr:uid="{00000000-0005-0000-0000-0000AC6E0000}"/>
    <cellStyle name="표준 2 2 14 5" xfId="8366" xr:uid="{00000000-0005-0000-0000-0000AD6E0000}"/>
    <cellStyle name="표준 2 2 14_통합전산망" xfId="27325" xr:uid="{00000000-0005-0000-0000-0000AE6E0000}"/>
    <cellStyle name="표준 2 2 140" xfId="27326" xr:uid="{00000000-0005-0000-0000-0000AF6E0000}"/>
    <cellStyle name="표준 2 2 141" xfId="27327" xr:uid="{00000000-0005-0000-0000-0000B06E0000}"/>
    <cellStyle name="표준 2 2 142" xfId="27328" xr:uid="{00000000-0005-0000-0000-0000B16E0000}"/>
    <cellStyle name="표준 2 2 143" xfId="27329" xr:uid="{00000000-0005-0000-0000-0000B26E0000}"/>
    <cellStyle name="표준 2 2 144" xfId="27330" xr:uid="{00000000-0005-0000-0000-0000B36E0000}"/>
    <cellStyle name="표준 2 2 145" xfId="27331" xr:uid="{00000000-0005-0000-0000-0000B46E0000}"/>
    <cellStyle name="표준 2 2 146" xfId="27332" xr:uid="{00000000-0005-0000-0000-0000B56E0000}"/>
    <cellStyle name="표준 2 2 147" xfId="27333" xr:uid="{00000000-0005-0000-0000-0000B66E0000}"/>
    <cellStyle name="표준 2 2 148" xfId="27334" xr:uid="{00000000-0005-0000-0000-0000B76E0000}"/>
    <cellStyle name="표준 2 2 149" xfId="27335" xr:uid="{00000000-0005-0000-0000-0000B86E0000}"/>
    <cellStyle name="표준 2 2 15" xfId="5652" xr:uid="{00000000-0005-0000-0000-0000B96E0000}"/>
    <cellStyle name="표준 2 2 15 2" xfId="6444" xr:uid="{00000000-0005-0000-0000-0000BA6E0000}"/>
    <cellStyle name="표준 2 2 15 2 2" xfId="7852" xr:uid="{00000000-0005-0000-0000-0000BB6E0000}"/>
    <cellStyle name="표준 2 2 15 2 3" xfId="8687" xr:uid="{00000000-0005-0000-0000-0000BC6E0000}"/>
    <cellStyle name="표준 2 2 15 3" xfId="6443" xr:uid="{00000000-0005-0000-0000-0000BD6E0000}"/>
    <cellStyle name="표준 2 2 15 3 2" xfId="7854" xr:uid="{00000000-0005-0000-0000-0000BE6E0000}"/>
    <cellStyle name="표준 2 2 15 3 3" xfId="7853" xr:uid="{00000000-0005-0000-0000-0000BF6E0000}"/>
    <cellStyle name="표준 2 2 15 3 4" xfId="9091" xr:uid="{00000000-0005-0000-0000-0000C06E0000}"/>
    <cellStyle name="표준 2 2 15 4" xfId="7855" xr:uid="{00000000-0005-0000-0000-0000C16E0000}"/>
    <cellStyle name="표준 2 2 15 4 2" xfId="19009" xr:uid="{00000000-0005-0000-0000-0000C26E0000}"/>
    <cellStyle name="표준 2 2 15 5" xfId="9202" xr:uid="{00000000-0005-0000-0000-0000C36E0000}"/>
    <cellStyle name="표준 2 2 15_통합전산망" xfId="27336" xr:uid="{00000000-0005-0000-0000-0000C46E0000}"/>
    <cellStyle name="표준 2 2 150" xfId="27337" xr:uid="{00000000-0005-0000-0000-0000C56E0000}"/>
    <cellStyle name="표준 2 2 151" xfId="27338" xr:uid="{00000000-0005-0000-0000-0000C66E0000}"/>
    <cellStyle name="표준 2 2 152" xfId="27339" xr:uid="{00000000-0005-0000-0000-0000C76E0000}"/>
    <cellStyle name="표준 2 2 153" xfId="27340" xr:uid="{00000000-0005-0000-0000-0000C86E0000}"/>
    <cellStyle name="표준 2 2 154" xfId="27341" xr:uid="{00000000-0005-0000-0000-0000C96E0000}"/>
    <cellStyle name="표준 2 2 155" xfId="27342" xr:uid="{00000000-0005-0000-0000-0000CA6E0000}"/>
    <cellStyle name="표준 2 2 156" xfId="27343" xr:uid="{00000000-0005-0000-0000-0000CB6E0000}"/>
    <cellStyle name="표준 2 2 157" xfId="27344" xr:uid="{00000000-0005-0000-0000-0000CC6E0000}"/>
    <cellStyle name="표준 2 2 158" xfId="27345" xr:uid="{00000000-0005-0000-0000-0000CD6E0000}"/>
    <cellStyle name="표준 2 2 159" xfId="27346" xr:uid="{00000000-0005-0000-0000-0000CE6E0000}"/>
    <cellStyle name="표준 2 2 16" xfId="5649" xr:uid="{00000000-0005-0000-0000-0000CF6E0000}"/>
    <cellStyle name="표준 2 2 16 2" xfId="6446" xr:uid="{00000000-0005-0000-0000-0000D06E0000}"/>
    <cellStyle name="표준 2 2 16 2 2" xfId="7856" xr:uid="{00000000-0005-0000-0000-0000D16E0000}"/>
    <cellStyle name="표준 2 2 16 2 3" xfId="9458" xr:uid="{00000000-0005-0000-0000-0000D26E0000}"/>
    <cellStyle name="표준 2 2 16 3" xfId="6445" xr:uid="{00000000-0005-0000-0000-0000D36E0000}"/>
    <cellStyle name="표준 2 2 16 3 2" xfId="7858" xr:uid="{00000000-0005-0000-0000-0000D46E0000}"/>
    <cellStyle name="표준 2 2 16 3 3" xfId="7857" xr:uid="{00000000-0005-0000-0000-0000D56E0000}"/>
    <cellStyle name="표준 2 2 16 3 4" xfId="8727" xr:uid="{00000000-0005-0000-0000-0000D66E0000}"/>
    <cellStyle name="표준 2 2 16 4" xfId="7859" xr:uid="{00000000-0005-0000-0000-0000D76E0000}"/>
    <cellStyle name="표준 2 2 16 4 2" xfId="19011" xr:uid="{00000000-0005-0000-0000-0000D86E0000}"/>
    <cellStyle name="표준 2 2 16 5" xfId="9481" xr:uid="{00000000-0005-0000-0000-0000D96E0000}"/>
    <cellStyle name="표준 2 2 16_통합전산망" xfId="27347" xr:uid="{00000000-0005-0000-0000-0000DA6E0000}"/>
    <cellStyle name="표준 2 2 160" xfId="27348" xr:uid="{00000000-0005-0000-0000-0000DB6E0000}"/>
    <cellStyle name="표준 2 2 161" xfId="27349" xr:uid="{00000000-0005-0000-0000-0000DC6E0000}"/>
    <cellStyle name="표준 2 2 162" xfId="27350" xr:uid="{00000000-0005-0000-0000-0000DD6E0000}"/>
    <cellStyle name="표준 2 2 163" xfId="27351" xr:uid="{00000000-0005-0000-0000-0000DE6E0000}"/>
    <cellStyle name="표준 2 2 164" xfId="27352" xr:uid="{00000000-0005-0000-0000-0000DF6E0000}"/>
    <cellStyle name="표준 2 2 165" xfId="27353" xr:uid="{00000000-0005-0000-0000-0000E06E0000}"/>
    <cellStyle name="표준 2 2 166" xfId="27354" xr:uid="{00000000-0005-0000-0000-0000E16E0000}"/>
    <cellStyle name="표준 2 2 167" xfId="27355" xr:uid="{00000000-0005-0000-0000-0000E26E0000}"/>
    <cellStyle name="표준 2 2 168" xfId="27356" xr:uid="{00000000-0005-0000-0000-0000E36E0000}"/>
    <cellStyle name="표준 2 2 169" xfId="27357" xr:uid="{00000000-0005-0000-0000-0000E46E0000}"/>
    <cellStyle name="표준 2 2 17" xfId="5646" xr:uid="{00000000-0005-0000-0000-0000E56E0000}"/>
    <cellStyle name="표준 2 2 17 2" xfId="6448" xr:uid="{00000000-0005-0000-0000-0000E66E0000}"/>
    <cellStyle name="표준 2 2 17 2 2" xfId="7860" xr:uid="{00000000-0005-0000-0000-0000E76E0000}"/>
    <cellStyle name="표준 2 2 17 2 3" xfId="9344" xr:uid="{00000000-0005-0000-0000-0000E86E0000}"/>
    <cellStyle name="표준 2 2 17 3" xfId="6447" xr:uid="{00000000-0005-0000-0000-0000E96E0000}"/>
    <cellStyle name="표준 2 2 17 3 2" xfId="7862" xr:uid="{00000000-0005-0000-0000-0000EA6E0000}"/>
    <cellStyle name="표준 2 2 17 3 3" xfId="7861" xr:uid="{00000000-0005-0000-0000-0000EB6E0000}"/>
    <cellStyle name="표준 2 2 17 3 4" xfId="9092" xr:uid="{00000000-0005-0000-0000-0000EC6E0000}"/>
    <cellStyle name="표준 2 2 17 4" xfId="7863" xr:uid="{00000000-0005-0000-0000-0000ED6E0000}"/>
    <cellStyle name="표준 2 2 17 4 2" xfId="18477" xr:uid="{00000000-0005-0000-0000-0000EE6E0000}"/>
    <cellStyle name="표준 2 2 17 5" xfId="8783" xr:uid="{00000000-0005-0000-0000-0000EF6E0000}"/>
    <cellStyle name="표준 2 2 17_통합전산망" xfId="27358" xr:uid="{00000000-0005-0000-0000-0000F06E0000}"/>
    <cellStyle name="표준 2 2 170" xfId="27359" xr:uid="{00000000-0005-0000-0000-0000F16E0000}"/>
    <cellStyle name="표준 2 2 171" xfId="27360" xr:uid="{00000000-0005-0000-0000-0000F26E0000}"/>
    <cellStyle name="표준 2 2 172" xfId="27361" xr:uid="{00000000-0005-0000-0000-0000F36E0000}"/>
    <cellStyle name="표준 2 2 173" xfId="27362" xr:uid="{00000000-0005-0000-0000-0000F46E0000}"/>
    <cellStyle name="표준 2 2 174" xfId="27363" xr:uid="{00000000-0005-0000-0000-0000F56E0000}"/>
    <cellStyle name="표준 2 2 175" xfId="27364" xr:uid="{00000000-0005-0000-0000-0000F66E0000}"/>
    <cellStyle name="표준 2 2 176" xfId="18300" xr:uid="{00000000-0005-0000-0000-0000F76E0000}"/>
    <cellStyle name="표준 2 2 18" xfId="5643" xr:uid="{00000000-0005-0000-0000-0000F86E0000}"/>
    <cellStyle name="표준 2 2 18 2" xfId="6450" xr:uid="{00000000-0005-0000-0000-0000F96E0000}"/>
    <cellStyle name="표준 2 2 18 2 2" xfId="7864" xr:uid="{00000000-0005-0000-0000-0000FA6E0000}"/>
    <cellStyle name="표준 2 2 18 2 3" xfId="8690" xr:uid="{00000000-0005-0000-0000-0000FB6E0000}"/>
    <cellStyle name="표준 2 2 18 3" xfId="6449" xr:uid="{00000000-0005-0000-0000-0000FC6E0000}"/>
    <cellStyle name="표준 2 2 18 3 2" xfId="7866" xr:uid="{00000000-0005-0000-0000-0000FD6E0000}"/>
    <cellStyle name="표준 2 2 18 3 3" xfId="7865" xr:uid="{00000000-0005-0000-0000-0000FE6E0000}"/>
    <cellStyle name="표준 2 2 18 3 4" xfId="8298" xr:uid="{00000000-0005-0000-0000-0000FF6E0000}"/>
    <cellStyle name="표준 2 2 18 4" xfId="7867" xr:uid="{00000000-0005-0000-0000-0000006F0000}"/>
    <cellStyle name="표준 2 2 18 4 2" xfId="19010" xr:uid="{00000000-0005-0000-0000-0000016F0000}"/>
    <cellStyle name="표준 2 2 18 5" xfId="8646" xr:uid="{00000000-0005-0000-0000-0000026F0000}"/>
    <cellStyle name="표준 2 2 18_통합전산망" xfId="27365" xr:uid="{00000000-0005-0000-0000-0000036F0000}"/>
    <cellStyle name="표준 2 2 19" xfId="5640" xr:uid="{00000000-0005-0000-0000-0000046F0000}"/>
    <cellStyle name="표준 2 2 19 2" xfId="6452" xr:uid="{00000000-0005-0000-0000-0000056F0000}"/>
    <cellStyle name="표준 2 2 19 2 2" xfId="7868" xr:uid="{00000000-0005-0000-0000-0000066F0000}"/>
    <cellStyle name="표준 2 2 19 2 3" xfId="8616" xr:uid="{00000000-0005-0000-0000-0000076F0000}"/>
    <cellStyle name="표준 2 2 19 3" xfId="6451" xr:uid="{00000000-0005-0000-0000-0000086F0000}"/>
    <cellStyle name="표준 2 2 19 3 2" xfId="7870" xr:uid="{00000000-0005-0000-0000-0000096F0000}"/>
    <cellStyle name="표준 2 2 19 3 3" xfId="7869" xr:uid="{00000000-0005-0000-0000-00000A6F0000}"/>
    <cellStyle name="표준 2 2 19 3 4" xfId="8358" xr:uid="{00000000-0005-0000-0000-00000B6F0000}"/>
    <cellStyle name="표준 2 2 19 4" xfId="7871" xr:uid="{00000000-0005-0000-0000-00000C6F0000}"/>
    <cellStyle name="표준 2 2 19 4 2" xfId="18277" xr:uid="{00000000-0005-0000-0000-00000D6F0000}"/>
    <cellStyle name="표준 2 2 19 5" xfId="8920" xr:uid="{00000000-0005-0000-0000-00000E6F0000}"/>
    <cellStyle name="표준 2 2 19_통합전산망" xfId="27366" xr:uid="{00000000-0005-0000-0000-00000F6F0000}"/>
    <cellStyle name="표준 2 2 2" xfId="57" xr:uid="{00000000-0005-0000-0000-0000106F0000}"/>
    <cellStyle name="표준 2 2 2 10" xfId="6454" xr:uid="{00000000-0005-0000-0000-0000116F0000}"/>
    <cellStyle name="표준 2 2 2 10 2" xfId="7872" xr:uid="{00000000-0005-0000-0000-0000126F0000}"/>
    <cellStyle name="표준 2 2 2 10 3" xfId="9110" xr:uid="{00000000-0005-0000-0000-0000136F0000}"/>
    <cellStyle name="표준 2 2 2 11" xfId="6455" xr:uid="{00000000-0005-0000-0000-0000146F0000}"/>
    <cellStyle name="표준 2 2 2 11 2" xfId="7873" xr:uid="{00000000-0005-0000-0000-0000156F0000}"/>
    <cellStyle name="표준 2 2 2 11 3" xfId="9355" xr:uid="{00000000-0005-0000-0000-0000166F0000}"/>
    <cellStyle name="표준 2 2 2 12" xfId="6456" xr:uid="{00000000-0005-0000-0000-0000176F0000}"/>
    <cellStyle name="표준 2 2 2 12 2" xfId="7874" xr:uid="{00000000-0005-0000-0000-0000186F0000}"/>
    <cellStyle name="표준 2 2 2 12 3" xfId="9093" xr:uid="{00000000-0005-0000-0000-0000196F0000}"/>
    <cellStyle name="표준 2 2 2 13" xfId="6457" xr:uid="{00000000-0005-0000-0000-00001A6F0000}"/>
    <cellStyle name="표준 2 2 2 13 2" xfId="7875" xr:uid="{00000000-0005-0000-0000-00001B6F0000}"/>
    <cellStyle name="표준 2 2 2 13 3" xfId="8522" xr:uid="{00000000-0005-0000-0000-00001C6F0000}"/>
    <cellStyle name="표준 2 2 2 14" xfId="6458" xr:uid="{00000000-0005-0000-0000-00001D6F0000}"/>
    <cellStyle name="표준 2 2 2 14 2" xfId="7876" xr:uid="{00000000-0005-0000-0000-00001E6F0000}"/>
    <cellStyle name="표준 2 2 2 14 3" xfId="8799" xr:uid="{00000000-0005-0000-0000-00001F6F0000}"/>
    <cellStyle name="표준 2 2 2 15" xfId="6459" xr:uid="{00000000-0005-0000-0000-0000206F0000}"/>
    <cellStyle name="표준 2 2 2 15 2" xfId="7877" xr:uid="{00000000-0005-0000-0000-0000216F0000}"/>
    <cellStyle name="표준 2 2 2 15 3" xfId="9098" xr:uid="{00000000-0005-0000-0000-0000226F0000}"/>
    <cellStyle name="표준 2 2 2 16" xfId="6460" xr:uid="{00000000-0005-0000-0000-0000236F0000}"/>
    <cellStyle name="표준 2 2 2 16 2" xfId="7878" xr:uid="{00000000-0005-0000-0000-0000246F0000}"/>
    <cellStyle name="표준 2 2 2 16 3" xfId="9094" xr:uid="{00000000-0005-0000-0000-0000256F0000}"/>
    <cellStyle name="표준 2 2 2 17" xfId="6461" xr:uid="{00000000-0005-0000-0000-0000266F0000}"/>
    <cellStyle name="표준 2 2 2 17 2" xfId="7879" xr:uid="{00000000-0005-0000-0000-0000276F0000}"/>
    <cellStyle name="표준 2 2 2 17 3" xfId="8629" xr:uid="{00000000-0005-0000-0000-0000286F0000}"/>
    <cellStyle name="표준 2 2 2 18" xfId="6462" xr:uid="{00000000-0005-0000-0000-0000296F0000}"/>
    <cellStyle name="표준 2 2 2 18 2" xfId="7880" xr:uid="{00000000-0005-0000-0000-00002A6F0000}"/>
    <cellStyle name="표준 2 2 2 18 3" xfId="8780" xr:uid="{00000000-0005-0000-0000-00002B6F0000}"/>
    <cellStyle name="표준 2 2 2 19" xfId="6463" xr:uid="{00000000-0005-0000-0000-00002C6F0000}"/>
    <cellStyle name="표준 2 2 2 19 2" xfId="7881" xr:uid="{00000000-0005-0000-0000-00002D6F0000}"/>
    <cellStyle name="표준 2 2 2 19 3" xfId="8798" xr:uid="{00000000-0005-0000-0000-00002E6F0000}"/>
    <cellStyle name="표준 2 2 2 2" xfId="90" xr:uid="{00000000-0005-0000-0000-00002F6F0000}"/>
    <cellStyle name="표준 2 2 2 2 10" xfId="6465" xr:uid="{00000000-0005-0000-0000-0000306F0000}"/>
    <cellStyle name="표준 2 2 2 2 10 2" xfId="7882" xr:uid="{00000000-0005-0000-0000-0000316F0000}"/>
    <cellStyle name="표준 2 2 2 2 10 3" xfId="9228" xr:uid="{00000000-0005-0000-0000-0000326F0000}"/>
    <cellStyle name="표준 2 2 2 2 11" xfId="6466" xr:uid="{00000000-0005-0000-0000-0000336F0000}"/>
    <cellStyle name="표준 2 2 2 2 11 2" xfId="7883" xr:uid="{00000000-0005-0000-0000-0000346F0000}"/>
    <cellStyle name="표준 2 2 2 2 11 3" xfId="9096" xr:uid="{00000000-0005-0000-0000-0000356F0000}"/>
    <cellStyle name="표준 2 2 2 2 12" xfId="6467" xr:uid="{00000000-0005-0000-0000-0000366F0000}"/>
    <cellStyle name="표준 2 2 2 2 12 2" xfId="7884" xr:uid="{00000000-0005-0000-0000-0000376F0000}"/>
    <cellStyle name="표준 2 2 2 2 12 3" xfId="8827" xr:uid="{00000000-0005-0000-0000-0000386F0000}"/>
    <cellStyle name="표준 2 2 2 2 13" xfId="6468" xr:uid="{00000000-0005-0000-0000-0000396F0000}"/>
    <cellStyle name="표준 2 2 2 2 13 2" xfId="7885" xr:uid="{00000000-0005-0000-0000-00003A6F0000}"/>
    <cellStyle name="표준 2 2 2 2 13 3" xfId="8689" xr:uid="{00000000-0005-0000-0000-00003B6F0000}"/>
    <cellStyle name="표준 2 2 2 2 14" xfId="6469" xr:uid="{00000000-0005-0000-0000-00003C6F0000}"/>
    <cellStyle name="표준 2 2 2 2 14 2" xfId="7886" xr:uid="{00000000-0005-0000-0000-00003D6F0000}"/>
    <cellStyle name="표준 2 2 2 2 14 3" xfId="8630" xr:uid="{00000000-0005-0000-0000-00003E6F0000}"/>
    <cellStyle name="표준 2 2 2 2 15" xfId="6470" xr:uid="{00000000-0005-0000-0000-00003F6F0000}"/>
    <cellStyle name="표준 2 2 2 2 15 2" xfId="7887" xr:uid="{00000000-0005-0000-0000-0000406F0000}"/>
    <cellStyle name="표준 2 2 2 2 15 3" xfId="9097" xr:uid="{00000000-0005-0000-0000-0000416F0000}"/>
    <cellStyle name="표준 2 2 2 2 16" xfId="6471" xr:uid="{00000000-0005-0000-0000-0000426F0000}"/>
    <cellStyle name="표준 2 2 2 2 16 2" xfId="7888" xr:uid="{00000000-0005-0000-0000-0000436F0000}"/>
    <cellStyle name="표준 2 2 2 2 16 3" xfId="9211" xr:uid="{00000000-0005-0000-0000-0000446F0000}"/>
    <cellStyle name="표준 2 2 2 2 17" xfId="6472" xr:uid="{00000000-0005-0000-0000-0000456F0000}"/>
    <cellStyle name="표준 2 2 2 2 17 2" xfId="7889" xr:uid="{00000000-0005-0000-0000-0000466F0000}"/>
    <cellStyle name="표준 2 2 2 2 17 3" xfId="9348" xr:uid="{00000000-0005-0000-0000-0000476F0000}"/>
    <cellStyle name="표준 2 2 2 2 18" xfId="6473" xr:uid="{00000000-0005-0000-0000-0000486F0000}"/>
    <cellStyle name="표준 2 2 2 2 18 2" xfId="7890" xr:uid="{00000000-0005-0000-0000-0000496F0000}"/>
    <cellStyle name="표준 2 2 2 2 18 3" xfId="8906" xr:uid="{00000000-0005-0000-0000-00004A6F0000}"/>
    <cellStyle name="표준 2 2 2 2 19" xfId="6474" xr:uid="{00000000-0005-0000-0000-00004B6F0000}"/>
    <cellStyle name="표준 2 2 2 2 19 2" xfId="7891" xr:uid="{00000000-0005-0000-0000-00004C6F0000}"/>
    <cellStyle name="표준 2 2 2 2 19 3" xfId="9461" xr:uid="{00000000-0005-0000-0000-00004D6F0000}"/>
    <cellStyle name="표준 2 2 2 2 2" xfId="1578" xr:uid="{00000000-0005-0000-0000-00004E6F0000}"/>
    <cellStyle name="표준 2 2 2 2 2 2" xfId="6476" xr:uid="{00000000-0005-0000-0000-00004F6F0000}"/>
    <cellStyle name="표준 2 2 2 2 2 2 2" xfId="6477" xr:uid="{00000000-0005-0000-0000-0000506F0000}"/>
    <cellStyle name="표준 2 2 2 2 2 2 2 2" xfId="6478" xr:uid="{00000000-0005-0000-0000-0000516F0000}"/>
    <cellStyle name="표준 2 2 2 2 2 2 2 2 2" xfId="6479" xr:uid="{00000000-0005-0000-0000-0000526F0000}"/>
    <cellStyle name="표준 2 2 2 2 2 2 2 2 2 2" xfId="7892" xr:uid="{00000000-0005-0000-0000-0000536F0000}"/>
    <cellStyle name="표준 2 2 2 2 2 2 2 2 2 3" xfId="9210" xr:uid="{00000000-0005-0000-0000-0000546F0000}"/>
    <cellStyle name="표준 2 2 2 2 2 2 2 2 3" xfId="7893" xr:uid="{00000000-0005-0000-0000-0000556F0000}"/>
    <cellStyle name="표준 2 2 2 2 2 2 2 2 4" xfId="8513" xr:uid="{00000000-0005-0000-0000-0000566F0000}"/>
    <cellStyle name="표준 2 2 2 2 2 2 2 3" xfId="7894" xr:uid="{00000000-0005-0000-0000-0000576F0000}"/>
    <cellStyle name="표준 2 2 2 2 2 2 2 4" xfId="9229" xr:uid="{00000000-0005-0000-0000-0000586F0000}"/>
    <cellStyle name="표준 2 2 2 2 2 2 3" xfId="6480" xr:uid="{00000000-0005-0000-0000-0000596F0000}"/>
    <cellStyle name="표준 2 2 2 2 2 2 3 2" xfId="7895" xr:uid="{00000000-0005-0000-0000-00005A6F0000}"/>
    <cellStyle name="표준 2 2 2 2 2 2 3 3" xfId="9347" xr:uid="{00000000-0005-0000-0000-00005B6F0000}"/>
    <cellStyle name="표준 2 2 2 2 2 2 4" xfId="7896" xr:uid="{00000000-0005-0000-0000-00005C6F0000}"/>
    <cellStyle name="표준 2 2 2 2 2 2 5" xfId="9485" xr:uid="{00000000-0005-0000-0000-00005D6F0000}"/>
    <cellStyle name="표준 2 2 2 2 2 3" xfId="6481" xr:uid="{00000000-0005-0000-0000-00005E6F0000}"/>
    <cellStyle name="표준 2 2 2 2 2 3 2" xfId="6482" xr:uid="{00000000-0005-0000-0000-00005F6F0000}"/>
    <cellStyle name="표준 2 2 2 2 2 3 2 2" xfId="7897" xr:uid="{00000000-0005-0000-0000-0000606F0000}"/>
    <cellStyle name="표준 2 2 2 2 2 3 2 3" xfId="9226" xr:uid="{00000000-0005-0000-0000-0000616F0000}"/>
    <cellStyle name="표준 2 2 2 2 2 3 3" xfId="7898" xr:uid="{00000000-0005-0000-0000-0000626F0000}"/>
    <cellStyle name="표준 2 2 2 2 2 3 4" xfId="8297" xr:uid="{00000000-0005-0000-0000-0000636F0000}"/>
    <cellStyle name="표준 2 2 2 2 2 4" xfId="7899" xr:uid="{00000000-0005-0000-0000-0000646F0000}"/>
    <cellStyle name="표준 2 2 2 2 2 5" xfId="6475" xr:uid="{00000000-0005-0000-0000-0000656F0000}"/>
    <cellStyle name="표준 2 2 2 2 2 6" xfId="9099" xr:uid="{00000000-0005-0000-0000-0000666F0000}"/>
    <cellStyle name="표준 2 2 2 2 20" xfId="6483" xr:uid="{00000000-0005-0000-0000-0000676F0000}"/>
    <cellStyle name="표준 2 2 2 2 20 2" xfId="7900" xr:uid="{00000000-0005-0000-0000-0000686F0000}"/>
    <cellStyle name="표준 2 2 2 2 20 3" xfId="8527" xr:uid="{00000000-0005-0000-0000-0000696F0000}"/>
    <cellStyle name="표준 2 2 2 2 21" xfId="6484" xr:uid="{00000000-0005-0000-0000-00006A6F0000}"/>
    <cellStyle name="표준 2 2 2 2 21 2" xfId="7901" xr:uid="{00000000-0005-0000-0000-00006B6F0000}"/>
    <cellStyle name="표준 2 2 2 2 21 3" xfId="8797" xr:uid="{00000000-0005-0000-0000-00006C6F0000}"/>
    <cellStyle name="표준 2 2 2 2 22" xfId="6485" xr:uid="{00000000-0005-0000-0000-00006D6F0000}"/>
    <cellStyle name="표준 2 2 2 2 22 2" xfId="7902" xr:uid="{00000000-0005-0000-0000-00006E6F0000}"/>
    <cellStyle name="표준 2 2 2 2 22 3" xfId="9230" xr:uid="{00000000-0005-0000-0000-00006F6F0000}"/>
    <cellStyle name="표준 2 2 2 2 23" xfId="6486" xr:uid="{00000000-0005-0000-0000-0000706F0000}"/>
    <cellStyle name="표준 2 2 2 2 23 2" xfId="7903" xr:uid="{00000000-0005-0000-0000-0000716F0000}"/>
    <cellStyle name="표준 2 2 2 2 23 3" xfId="8529" xr:uid="{00000000-0005-0000-0000-0000726F0000}"/>
    <cellStyle name="표준 2 2 2 2 24" xfId="6487" xr:uid="{00000000-0005-0000-0000-0000736F0000}"/>
    <cellStyle name="표준 2 2 2 2 24 2" xfId="7904" xr:uid="{00000000-0005-0000-0000-0000746F0000}"/>
    <cellStyle name="표준 2 2 2 2 24 3" xfId="9484" xr:uid="{00000000-0005-0000-0000-0000756F0000}"/>
    <cellStyle name="표준 2 2 2 2 25" xfId="6488" xr:uid="{00000000-0005-0000-0000-0000766F0000}"/>
    <cellStyle name="표준 2 2 2 2 25 2" xfId="7905" xr:uid="{00000000-0005-0000-0000-0000776F0000}"/>
    <cellStyle name="표준 2 2 2 2 25 3" xfId="8692" xr:uid="{00000000-0005-0000-0000-0000786F0000}"/>
    <cellStyle name="표준 2 2 2 2 26" xfId="6489" xr:uid="{00000000-0005-0000-0000-0000796F0000}"/>
    <cellStyle name="표준 2 2 2 2 26 2" xfId="7906" xr:uid="{00000000-0005-0000-0000-00007A6F0000}"/>
    <cellStyle name="표준 2 2 2 2 26 3" xfId="9349" xr:uid="{00000000-0005-0000-0000-00007B6F0000}"/>
    <cellStyle name="표준 2 2 2 2 27" xfId="6490" xr:uid="{00000000-0005-0000-0000-00007C6F0000}"/>
    <cellStyle name="표준 2 2 2 2 27 2" xfId="7907" xr:uid="{00000000-0005-0000-0000-00007D6F0000}"/>
    <cellStyle name="표준 2 2 2 2 27 3" xfId="8691" xr:uid="{00000000-0005-0000-0000-00007E6F0000}"/>
    <cellStyle name="표준 2 2 2 2 28" xfId="6491" xr:uid="{00000000-0005-0000-0000-00007F6F0000}"/>
    <cellStyle name="표준 2 2 2 2 28 2" xfId="6492" xr:uid="{00000000-0005-0000-0000-0000806F0000}"/>
    <cellStyle name="표준 2 2 2 2 28 2 2" xfId="7908" xr:uid="{00000000-0005-0000-0000-0000816F0000}"/>
    <cellStyle name="표준 2 2 2 2 28 2 3" xfId="9243" xr:uid="{00000000-0005-0000-0000-0000826F0000}"/>
    <cellStyle name="표준 2 2 2 2 28 3" xfId="7909" xr:uid="{00000000-0005-0000-0000-0000836F0000}"/>
    <cellStyle name="표준 2 2 2 2 28 4" xfId="8531" xr:uid="{00000000-0005-0000-0000-0000846F0000}"/>
    <cellStyle name="표준 2 2 2 2 29" xfId="6493" xr:uid="{00000000-0005-0000-0000-0000856F0000}"/>
    <cellStyle name="표준 2 2 2 2 29 2" xfId="7910" xr:uid="{00000000-0005-0000-0000-0000866F0000}"/>
    <cellStyle name="표준 2 2 2 2 29 3" xfId="9102" xr:uid="{00000000-0005-0000-0000-0000876F0000}"/>
    <cellStyle name="표준 2 2 2 2 3" xfId="6494" xr:uid="{00000000-0005-0000-0000-0000886F0000}"/>
    <cellStyle name="표준 2 2 2 2 3 2" xfId="7911" xr:uid="{00000000-0005-0000-0000-0000896F0000}"/>
    <cellStyle name="표준 2 2 2 2 3 3" xfId="9238" xr:uid="{00000000-0005-0000-0000-00008A6F0000}"/>
    <cellStyle name="표준 2 2 2 2 30" xfId="6464" xr:uid="{00000000-0005-0000-0000-00008B6F0000}"/>
    <cellStyle name="표준 2 2 2 2 30 2" xfId="7913" xr:uid="{00000000-0005-0000-0000-00008C6F0000}"/>
    <cellStyle name="표준 2 2 2 2 30 2 2" xfId="24488" xr:uid="{00000000-0005-0000-0000-00008D6F0000}"/>
    <cellStyle name="표준 2 2 2 2 30 3" xfId="7912" xr:uid="{00000000-0005-0000-0000-00008E6F0000}"/>
    <cellStyle name="표준 2 2 2 2 30 4" xfId="9346" xr:uid="{00000000-0005-0000-0000-00008F6F0000}"/>
    <cellStyle name="표준 2 2 2 2 31" xfId="5687" xr:uid="{00000000-0005-0000-0000-0000906F0000}"/>
    <cellStyle name="표준 2 2 2 2 4" xfId="6495" xr:uid="{00000000-0005-0000-0000-0000916F0000}"/>
    <cellStyle name="표준 2 2 2 2 4 2" xfId="7914" xr:uid="{00000000-0005-0000-0000-0000926F0000}"/>
    <cellStyle name="표준 2 2 2 2 4 3" xfId="8532" xr:uid="{00000000-0005-0000-0000-0000936F0000}"/>
    <cellStyle name="표준 2 2 2 2 5" xfId="6496" xr:uid="{00000000-0005-0000-0000-0000946F0000}"/>
    <cellStyle name="표준 2 2 2 2 5 2" xfId="7915" xr:uid="{00000000-0005-0000-0000-0000956F0000}"/>
    <cellStyle name="표준 2 2 2 2 5 3" xfId="8833" xr:uid="{00000000-0005-0000-0000-0000966F0000}"/>
    <cellStyle name="표준 2 2 2 2 6" xfId="6497" xr:uid="{00000000-0005-0000-0000-0000976F0000}"/>
    <cellStyle name="표준 2 2 2 2 6 2" xfId="7916" xr:uid="{00000000-0005-0000-0000-0000986F0000}"/>
    <cellStyle name="표준 2 2 2 2 6 3" xfId="9105" xr:uid="{00000000-0005-0000-0000-0000996F0000}"/>
    <cellStyle name="표준 2 2 2 2 7" xfId="6498" xr:uid="{00000000-0005-0000-0000-00009A6F0000}"/>
    <cellStyle name="표준 2 2 2 2 7 2" xfId="7917" xr:uid="{00000000-0005-0000-0000-00009B6F0000}"/>
    <cellStyle name="표준 2 2 2 2 7 3" xfId="9221" xr:uid="{00000000-0005-0000-0000-00009C6F0000}"/>
    <cellStyle name="표준 2 2 2 2 8" xfId="6499" xr:uid="{00000000-0005-0000-0000-00009D6F0000}"/>
    <cellStyle name="표준 2 2 2 2 8 2" xfId="7918" xr:uid="{00000000-0005-0000-0000-00009E6F0000}"/>
    <cellStyle name="표준 2 2 2 2 8 3" xfId="8534" xr:uid="{00000000-0005-0000-0000-00009F6F0000}"/>
    <cellStyle name="표준 2 2 2 2 9" xfId="6500" xr:uid="{00000000-0005-0000-0000-0000A06F0000}"/>
    <cellStyle name="표준 2 2 2 2 9 2" xfId="7919" xr:uid="{00000000-0005-0000-0000-0000A16F0000}"/>
    <cellStyle name="표준 2 2 2 2 9 3" xfId="9223" xr:uid="{00000000-0005-0000-0000-0000A26F0000}"/>
    <cellStyle name="표준 2 2 2 20" xfId="6501" xr:uid="{00000000-0005-0000-0000-0000A36F0000}"/>
    <cellStyle name="표준 2 2 2 20 2" xfId="7920" xr:uid="{00000000-0005-0000-0000-0000A46F0000}"/>
    <cellStyle name="표준 2 2 2 20 3" xfId="9107" xr:uid="{00000000-0005-0000-0000-0000A56F0000}"/>
    <cellStyle name="표준 2 2 2 21" xfId="6502" xr:uid="{00000000-0005-0000-0000-0000A66F0000}"/>
    <cellStyle name="표준 2 2 2 21 2" xfId="7921" xr:uid="{00000000-0005-0000-0000-0000A76F0000}"/>
    <cellStyle name="표준 2 2 2 21 3" xfId="9212" xr:uid="{00000000-0005-0000-0000-0000A86F0000}"/>
    <cellStyle name="표준 2 2 2 22" xfId="6503" xr:uid="{00000000-0005-0000-0000-0000A96F0000}"/>
    <cellStyle name="표준 2 2 2 22 2" xfId="7922" xr:uid="{00000000-0005-0000-0000-0000AA6F0000}"/>
    <cellStyle name="표준 2 2 2 22 3" xfId="8832" xr:uid="{00000000-0005-0000-0000-0000AB6F0000}"/>
    <cellStyle name="표준 2 2 2 23" xfId="6504" xr:uid="{00000000-0005-0000-0000-0000AC6F0000}"/>
    <cellStyle name="표준 2 2 2 23 2" xfId="7923" xr:uid="{00000000-0005-0000-0000-0000AD6F0000}"/>
    <cellStyle name="표준 2 2 2 23 3" xfId="9108" xr:uid="{00000000-0005-0000-0000-0000AE6F0000}"/>
    <cellStyle name="표준 2 2 2 24" xfId="6505" xr:uid="{00000000-0005-0000-0000-0000AF6F0000}"/>
    <cellStyle name="표준 2 2 2 24 2" xfId="7924" xr:uid="{00000000-0005-0000-0000-0000B06F0000}"/>
    <cellStyle name="표준 2 2 2 24 3" xfId="8621" xr:uid="{00000000-0005-0000-0000-0000B16F0000}"/>
    <cellStyle name="표준 2 2 2 25" xfId="6506" xr:uid="{00000000-0005-0000-0000-0000B26F0000}"/>
    <cellStyle name="표준 2 2 2 25 2" xfId="7925" xr:uid="{00000000-0005-0000-0000-0000B36F0000}"/>
    <cellStyle name="표준 2 2 2 25 3" xfId="9351" xr:uid="{00000000-0005-0000-0000-0000B46F0000}"/>
    <cellStyle name="표준 2 2 2 26" xfId="6507" xr:uid="{00000000-0005-0000-0000-0000B56F0000}"/>
    <cellStyle name="표준 2 2 2 26 2" xfId="7926" xr:uid="{00000000-0005-0000-0000-0000B66F0000}"/>
    <cellStyle name="표준 2 2 2 26 3" xfId="9350" xr:uid="{00000000-0005-0000-0000-0000B76F0000}"/>
    <cellStyle name="표준 2 2 2 27" xfId="6508" xr:uid="{00000000-0005-0000-0000-0000B86F0000}"/>
    <cellStyle name="표준 2 2 2 27 2" xfId="7927" xr:uid="{00000000-0005-0000-0000-0000B96F0000}"/>
    <cellStyle name="표준 2 2 2 27 3" xfId="8625" xr:uid="{00000000-0005-0000-0000-0000BA6F0000}"/>
    <cellStyle name="표준 2 2 2 28" xfId="6509" xr:uid="{00000000-0005-0000-0000-0000BB6F0000}"/>
    <cellStyle name="표준 2 2 2 28 2" xfId="6510" xr:uid="{00000000-0005-0000-0000-0000BC6F0000}"/>
    <cellStyle name="표준 2 2 2 28 2 2" xfId="7928" xr:uid="{00000000-0005-0000-0000-0000BD6F0000}"/>
    <cellStyle name="표준 2 2 2 28 2 3" xfId="9213" xr:uid="{00000000-0005-0000-0000-0000BE6F0000}"/>
    <cellStyle name="표준 2 2 2 28 3" xfId="7929" xr:uid="{00000000-0005-0000-0000-0000BF6F0000}"/>
    <cellStyle name="표준 2 2 2 28 4" xfId="8782" xr:uid="{00000000-0005-0000-0000-0000C06F0000}"/>
    <cellStyle name="표준 2 2 2 29" xfId="6511" xr:uid="{00000000-0005-0000-0000-0000C16F0000}"/>
    <cellStyle name="표준 2 2 2 29 2" xfId="7930" xr:uid="{00000000-0005-0000-0000-0000C26F0000}"/>
    <cellStyle name="표준 2 2 2 29 3" xfId="9231" xr:uid="{00000000-0005-0000-0000-0000C36F0000}"/>
    <cellStyle name="표준 2 2 2 3" xfId="1579" xr:uid="{00000000-0005-0000-0000-0000C46F0000}"/>
    <cellStyle name="표준 2 2 2 3 2" xfId="6512" xr:uid="{00000000-0005-0000-0000-0000C56F0000}"/>
    <cellStyle name="표준 2 2 2 3 2 2" xfId="7932" xr:uid="{00000000-0005-0000-0000-0000C66F0000}"/>
    <cellStyle name="표준 2 2 2 3 2 3" xfId="7931" xr:uid="{00000000-0005-0000-0000-0000C76F0000}"/>
    <cellStyle name="표준 2 2 2 3 2 4" xfId="9111" xr:uid="{00000000-0005-0000-0000-0000C86F0000}"/>
    <cellStyle name="표준 2 2 2 3 3" xfId="5766" xr:uid="{00000000-0005-0000-0000-0000C96F0000}"/>
    <cellStyle name="표준 2 2 2 30" xfId="6513" xr:uid="{00000000-0005-0000-0000-0000CA6F0000}"/>
    <cellStyle name="표준 2 2 2 30 2" xfId="7933" xr:uid="{00000000-0005-0000-0000-0000CB6F0000}"/>
    <cellStyle name="표준 2 2 2 30 3" xfId="8829" xr:uid="{00000000-0005-0000-0000-0000CC6F0000}"/>
    <cellStyle name="표준 2 2 2 31" xfId="6453" xr:uid="{00000000-0005-0000-0000-0000CD6F0000}"/>
    <cellStyle name="표준 2 2 2 31 2" xfId="7935" xr:uid="{00000000-0005-0000-0000-0000CE6F0000}"/>
    <cellStyle name="표준 2 2 2 31 2 2" xfId="24487" xr:uid="{00000000-0005-0000-0000-0000CF6F0000}"/>
    <cellStyle name="표준 2 2 2 31 3" xfId="7934" xr:uid="{00000000-0005-0000-0000-0000D06F0000}"/>
    <cellStyle name="표준 2 2 2 31 4" xfId="8909" xr:uid="{00000000-0005-0000-0000-0000D16F0000}"/>
    <cellStyle name="표준 2 2 2 32" xfId="5688" xr:uid="{00000000-0005-0000-0000-0000D26F0000}"/>
    <cellStyle name="표준 2 2 2 4" xfId="6514" xr:uid="{00000000-0005-0000-0000-0000D36F0000}"/>
    <cellStyle name="표준 2 2 2 4 2" xfId="7936" xr:uid="{00000000-0005-0000-0000-0000D46F0000}"/>
    <cellStyle name="표준 2 2 2 4 3" xfId="9232" xr:uid="{00000000-0005-0000-0000-0000D56F0000}"/>
    <cellStyle name="표준 2 2 2 5" xfId="6515" xr:uid="{00000000-0005-0000-0000-0000D66F0000}"/>
    <cellStyle name="표준 2 2 2 5 2" xfId="7937" xr:uid="{00000000-0005-0000-0000-0000D76F0000}"/>
    <cellStyle name="표준 2 2 2 5 3" xfId="9112" xr:uid="{00000000-0005-0000-0000-0000D86F0000}"/>
    <cellStyle name="표준 2 2 2 6" xfId="6516" xr:uid="{00000000-0005-0000-0000-0000D96F0000}"/>
    <cellStyle name="표준 2 2 2 6 2" xfId="7938" xr:uid="{00000000-0005-0000-0000-0000DA6F0000}"/>
    <cellStyle name="표준 2 2 2 6 3" xfId="8622" xr:uid="{00000000-0005-0000-0000-0000DB6F0000}"/>
    <cellStyle name="표준 2 2 2 7" xfId="6517" xr:uid="{00000000-0005-0000-0000-0000DC6F0000}"/>
    <cellStyle name="표준 2 2 2 7 2" xfId="7939" xr:uid="{00000000-0005-0000-0000-0000DD6F0000}"/>
    <cellStyle name="표준 2 2 2 7 3" xfId="8291" xr:uid="{00000000-0005-0000-0000-0000DE6F0000}"/>
    <cellStyle name="표준 2 2 2 8" xfId="6518" xr:uid="{00000000-0005-0000-0000-0000DF6F0000}"/>
    <cellStyle name="표준 2 2 2 8 2" xfId="7940" xr:uid="{00000000-0005-0000-0000-0000E06F0000}"/>
    <cellStyle name="표준 2 2 2 8 3" xfId="8313" xr:uid="{00000000-0005-0000-0000-0000E16F0000}"/>
    <cellStyle name="표준 2 2 2 9" xfId="6519" xr:uid="{00000000-0005-0000-0000-0000E26F0000}"/>
    <cellStyle name="표준 2 2 2 9 2" xfId="7941" xr:uid="{00000000-0005-0000-0000-0000E36F0000}"/>
    <cellStyle name="표준 2 2 2 9 3" xfId="8695" xr:uid="{00000000-0005-0000-0000-0000E46F0000}"/>
    <cellStyle name="표준 2 2 2_통합전산망" xfId="27367" xr:uid="{00000000-0005-0000-0000-0000E56F0000}"/>
    <cellStyle name="표준 2 2 20" xfId="5637" xr:uid="{00000000-0005-0000-0000-0000E66F0000}"/>
    <cellStyle name="표준 2 2 20 2" xfId="6521" xr:uid="{00000000-0005-0000-0000-0000E76F0000}"/>
    <cellStyle name="표준 2 2 20 2 2" xfId="7942" xr:uid="{00000000-0005-0000-0000-0000E86F0000}"/>
    <cellStyle name="표준 2 2 20 2 3" xfId="9239" xr:uid="{00000000-0005-0000-0000-0000E96F0000}"/>
    <cellStyle name="표준 2 2 20 3" xfId="6520" xr:uid="{00000000-0005-0000-0000-0000EA6F0000}"/>
    <cellStyle name="표준 2 2 20 3 2" xfId="7944" xr:uid="{00000000-0005-0000-0000-0000EB6F0000}"/>
    <cellStyle name="표준 2 2 20 3 3" xfId="7943" xr:uid="{00000000-0005-0000-0000-0000EC6F0000}"/>
    <cellStyle name="표준 2 2 20 3 4" xfId="9113" xr:uid="{00000000-0005-0000-0000-0000ED6F0000}"/>
    <cellStyle name="표준 2 2 20 4" xfId="7945" xr:uid="{00000000-0005-0000-0000-0000EE6F0000}"/>
    <cellStyle name="표준 2 2 20 4 2" xfId="18269" xr:uid="{00000000-0005-0000-0000-0000EF6F0000}"/>
    <cellStyle name="표준 2 2 20 5" xfId="9250" xr:uid="{00000000-0005-0000-0000-0000F06F0000}"/>
    <cellStyle name="표준 2 2 20_통합전산망" xfId="27368" xr:uid="{00000000-0005-0000-0000-0000F16F0000}"/>
    <cellStyle name="표준 2 2 21" xfId="5634" xr:uid="{00000000-0005-0000-0000-0000F26F0000}"/>
    <cellStyle name="표준 2 2 21 2" xfId="6523" xr:uid="{00000000-0005-0000-0000-0000F36F0000}"/>
    <cellStyle name="표준 2 2 21 2 2" xfId="7946" xr:uid="{00000000-0005-0000-0000-0000F46F0000}"/>
    <cellStyle name="표준 2 2 21 2 3" xfId="8694" xr:uid="{00000000-0005-0000-0000-0000F56F0000}"/>
    <cellStyle name="표준 2 2 21 3" xfId="6522" xr:uid="{00000000-0005-0000-0000-0000F66F0000}"/>
    <cellStyle name="표준 2 2 21 3 2" xfId="7948" xr:uid="{00000000-0005-0000-0000-0000F76F0000}"/>
    <cellStyle name="표준 2 2 21 3 3" xfId="7947" xr:uid="{00000000-0005-0000-0000-0000F86F0000}"/>
    <cellStyle name="표준 2 2 21 3 4" xfId="9353" xr:uid="{00000000-0005-0000-0000-0000F96F0000}"/>
    <cellStyle name="표준 2 2 21 4" xfId="7949" xr:uid="{00000000-0005-0000-0000-0000FA6F0000}"/>
    <cellStyle name="표준 2 2 21 4 2" xfId="19008" xr:uid="{00000000-0005-0000-0000-0000FB6F0000}"/>
    <cellStyle name="표준 2 2 21 5" xfId="9207" xr:uid="{00000000-0005-0000-0000-0000FC6F0000}"/>
    <cellStyle name="표준 2 2 21_통합전산망" xfId="27369" xr:uid="{00000000-0005-0000-0000-0000FD6F0000}"/>
    <cellStyle name="표준 2 2 22" xfId="5631" xr:uid="{00000000-0005-0000-0000-0000FE6F0000}"/>
    <cellStyle name="표준 2 2 22 2" xfId="6525" xr:uid="{00000000-0005-0000-0000-0000FF6F0000}"/>
    <cellStyle name="표준 2 2 22 2 2" xfId="7950" xr:uid="{00000000-0005-0000-0000-000000700000}"/>
    <cellStyle name="표준 2 2 22 2 3" xfId="8526" xr:uid="{00000000-0005-0000-0000-000001700000}"/>
    <cellStyle name="표준 2 2 22 3" xfId="6524" xr:uid="{00000000-0005-0000-0000-000002700000}"/>
    <cellStyle name="표준 2 2 22 3 2" xfId="7952" xr:uid="{00000000-0005-0000-0000-000003700000}"/>
    <cellStyle name="표준 2 2 22 3 3" xfId="7951" xr:uid="{00000000-0005-0000-0000-000004700000}"/>
    <cellStyle name="표준 2 2 22 3 4" xfId="9197" xr:uid="{00000000-0005-0000-0000-000005700000}"/>
    <cellStyle name="표준 2 2 22 4" xfId="7953" xr:uid="{00000000-0005-0000-0000-000006700000}"/>
    <cellStyle name="표준 2 2 22 4 2" xfId="18276" xr:uid="{00000000-0005-0000-0000-000007700000}"/>
    <cellStyle name="표준 2 2 22 5" xfId="8918" xr:uid="{00000000-0005-0000-0000-000008700000}"/>
    <cellStyle name="표준 2 2 22_통합전산망" xfId="27370" xr:uid="{00000000-0005-0000-0000-000009700000}"/>
    <cellStyle name="표준 2 2 23" xfId="5628" xr:uid="{00000000-0005-0000-0000-00000A700000}"/>
    <cellStyle name="표준 2 2 23 2" xfId="6527" xr:uid="{00000000-0005-0000-0000-00000B700000}"/>
    <cellStyle name="표준 2 2 23 2 2" xfId="7954" xr:uid="{00000000-0005-0000-0000-00000C700000}"/>
    <cellStyle name="표준 2 2 23 2 3" xfId="9120" xr:uid="{00000000-0005-0000-0000-00000D700000}"/>
    <cellStyle name="표준 2 2 23 3" xfId="6526" xr:uid="{00000000-0005-0000-0000-00000E700000}"/>
    <cellStyle name="표준 2 2 23 3 2" xfId="7956" xr:uid="{00000000-0005-0000-0000-00000F700000}"/>
    <cellStyle name="표준 2 2 23 3 3" xfId="7955" xr:uid="{00000000-0005-0000-0000-000010700000}"/>
    <cellStyle name="표준 2 2 23 3 4" xfId="9354" xr:uid="{00000000-0005-0000-0000-000011700000}"/>
    <cellStyle name="표준 2 2 23 4" xfId="7957" xr:uid="{00000000-0005-0000-0000-000012700000}"/>
    <cellStyle name="표준 2 2 23 4 2" xfId="18275" xr:uid="{00000000-0005-0000-0000-000013700000}"/>
    <cellStyle name="표준 2 2 23 5" xfId="9204" xr:uid="{00000000-0005-0000-0000-000014700000}"/>
    <cellStyle name="표준 2 2 23_통합전산망" xfId="27371" xr:uid="{00000000-0005-0000-0000-000015700000}"/>
    <cellStyle name="표준 2 2 24" xfId="5690" xr:uid="{00000000-0005-0000-0000-000016700000}"/>
    <cellStyle name="표준 2 2 24 2" xfId="6529" xr:uid="{00000000-0005-0000-0000-000017700000}"/>
    <cellStyle name="표준 2 2 24 2 2" xfId="7958" xr:uid="{00000000-0005-0000-0000-000018700000}"/>
    <cellStyle name="표준 2 2 24 2 3" xfId="8543" xr:uid="{00000000-0005-0000-0000-000019700000}"/>
    <cellStyle name="표준 2 2 24 3" xfId="6528" xr:uid="{00000000-0005-0000-0000-00001A700000}"/>
    <cellStyle name="표준 2 2 24 3 2" xfId="7960" xr:uid="{00000000-0005-0000-0000-00001B700000}"/>
    <cellStyle name="표준 2 2 24 3 3" xfId="7959" xr:uid="{00000000-0005-0000-0000-00001C700000}"/>
    <cellStyle name="표준 2 2 24 3 4" xfId="9358" xr:uid="{00000000-0005-0000-0000-00001D700000}"/>
    <cellStyle name="표준 2 2 24 4" xfId="7961" xr:uid="{00000000-0005-0000-0000-00001E700000}"/>
    <cellStyle name="표준 2 2 24 4 2" xfId="18274" xr:uid="{00000000-0005-0000-0000-00001F700000}"/>
    <cellStyle name="표준 2 2 24 5" xfId="8376" xr:uid="{00000000-0005-0000-0000-000020700000}"/>
    <cellStyle name="표준 2 2 24_통합전산망" xfId="27372" xr:uid="{00000000-0005-0000-0000-000021700000}"/>
    <cellStyle name="표준 2 2 25" xfId="5691" xr:uid="{00000000-0005-0000-0000-000022700000}"/>
    <cellStyle name="표준 2 2 25 2" xfId="6531" xr:uid="{00000000-0005-0000-0000-000023700000}"/>
    <cellStyle name="표준 2 2 25 2 2" xfId="7962" xr:uid="{00000000-0005-0000-0000-000024700000}"/>
    <cellStyle name="표준 2 2 25 2 3" xfId="8540" xr:uid="{00000000-0005-0000-0000-000025700000}"/>
    <cellStyle name="표준 2 2 25 3" xfId="6530" xr:uid="{00000000-0005-0000-0000-000026700000}"/>
    <cellStyle name="표준 2 2 25 3 2" xfId="7964" xr:uid="{00000000-0005-0000-0000-000027700000}"/>
    <cellStyle name="표준 2 2 25 3 3" xfId="7963" xr:uid="{00000000-0005-0000-0000-000028700000}"/>
    <cellStyle name="표준 2 2 25 3 4" xfId="9100" xr:uid="{00000000-0005-0000-0000-000029700000}"/>
    <cellStyle name="표준 2 2 25 4" xfId="7965" xr:uid="{00000000-0005-0000-0000-00002A700000}"/>
    <cellStyle name="표준 2 2 25 4 2" xfId="19007" xr:uid="{00000000-0005-0000-0000-00002B700000}"/>
    <cellStyle name="표준 2 2 25 5" xfId="9253" xr:uid="{00000000-0005-0000-0000-00002C700000}"/>
    <cellStyle name="표준 2 2 25_통합전산망" xfId="27373" xr:uid="{00000000-0005-0000-0000-00002D700000}"/>
    <cellStyle name="표준 2 2 26" xfId="5692" xr:uid="{00000000-0005-0000-0000-00002E700000}"/>
    <cellStyle name="표준 2 2 26 2" xfId="6533" xr:uid="{00000000-0005-0000-0000-00002F700000}"/>
    <cellStyle name="표준 2 2 26 2 2" xfId="7966" xr:uid="{00000000-0005-0000-0000-000030700000}"/>
    <cellStyle name="표준 2 2 26 2 3" xfId="8541" xr:uid="{00000000-0005-0000-0000-000031700000}"/>
    <cellStyle name="표준 2 2 26 3" xfId="6532" xr:uid="{00000000-0005-0000-0000-000032700000}"/>
    <cellStyle name="표준 2 2 26 3 2" xfId="7968" xr:uid="{00000000-0005-0000-0000-000033700000}"/>
    <cellStyle name="표준 2 2 26 3 3" xfId="7967" xr:uid="{00000000-0005-0000-0000-000034700000}"/>
    <cellStyle name="표준 2 2 26 3 4" xfId="9356" xr:uid="{00000000-0005-0000-0000-000035700000}"/>
    <cellStyle name="표준 2 2 26 4" xfId="7969" xr:uid="{00000000-0005-0000-0000-000036700000}"/>
    <cellStyle name="표준 2 2 26 4 2" xfId="18273" xr:uid="{00000000-0005-0000-0000-000037700000}"/>
    <cellStyle name="표준 2 2 26 5" xfId="9249" xr:uid="{00000000-0005-0000-0000-000038700000}"/>
    <cellStyle name="표준 2 2 26_통합전산망" xfId="27374" xr:uid="{00000000-0005-0000-0000-000039700000}"/>
    <cellStyle name="표준 2 2 27" xfId="5693" xr:uid="{00000000-0005-0000-0000-00003A700000}"/>
    <cellStyle name="표준 2 2 27 2" xfId="6535" xr:uid="{00000000-0005-0000-0000-00003B700000}"/>
    <cellStyle name="표준 2 2 27 2 2" xfId="7970" xr:uid="{00000000-0005-0000-0000-00003C700000}"/>
    <cellStyle name="표준 2 2 27 2 3" xfId="8542" xr:uid="{00000000-0005-0000-0000-00003D700000}"/>
    <cellStyle name="표준 2 2 27 3" xfId="6534" xr:uid="{00000000-0005-0000-0000-00003E700000}"/>
    <cellStyle name="표준 2 2 27 3 2" xfId="7972" xr:uid="{00000000-0005-0000-0000-00003F700000}"/>
    <cellStyle name="표준 2 2 27 3 3" xfId="7971" xr:uid="{00000000-0005-0000-0000-000040700000}"/>
    <cellStyle name="표준 2 2 27 3 4" xfId="8321" xr:uid="{00000000-0005-0000-0000-000041700000}"/>
    <cellStyle name="표준 2 2 27 4" xfId="7973" xr:uid="{00000000-0005-0000-0000-000042700000}"/>
    <cellStyle name="표준 2 2 27 4 2" xfId="19006" xr:uid="{00000000-0005-0000-0000-000043700000}"/>
    <cellStyle name="표준 2 2 27 5" xfId="8865" xr:uid="{00000000-0005-0000-0000-000044700000}"/>
    <cellStyle name="표준 2 2 27_통합전산망" xfId="27375" xr:uid="{00000000-0005-0000-0000-000045700000}"/>
    <cellStyle name="표준 2 2 28" xfId="5694" xr:uid="{00000000-0005-0000-0000-000046700000}"/>
    <cellStyle name="표준 2 2 28 2" xfId="6537" xr:uid="{00000000-0005-0000-0000-000047700000}"/>
    <cellStyle name="표준 2 2 28 2 2" xfId="7974" xr:uid="{00000000-0005-0000-0000-000048700000}"/>
    <cellStyle name="표준 2 2 28 2 3" xfId="9463" xr:uid="{00000000-0005-0000-0000-000049700000}"/>
    <cellStyle name="표준 2 2 28 3" xfId="6536" xr:uid="{00000000-0005-0000-0000-00004A700000}"/>
    <cellStyle name="표준 2 2 28 3 2" xfId="7976" xr:uid="{00000000-0005-0000-0000-00004B700000}"/>
    <cellStyle name="표준 2 2 28 3 3" xfId="7975" xr:uid="{00000000-0005-0000-0000-00004C700000}"/>
    <cellStyle name="표준 2 2 28 3 4" xfId="8693" xr:uid="{00000000-0005-0000-0000-00004D700000}"/>
    <cellStyle name="표준 2 2 28 4" xfId="7977" xr:uid="{00000000-0005-0000-0000-00004E700000}"/>
    <cellStyle name="표준 2 2 28 4 2" xfId="18272" xr:uid="{00000000-0005-0000-0000-00004F700000}"/>
    <cellStyle name="표준 2 2 28 5" xfId="8368" xr:uid="{00000000-0005-0000-0000-000050700000}"/>
    <cellStyle name="표준 2 2 28_통합전산망" xfId="27376" xr:uid="{00000000-0005-0000-0000-000051700000}"/>
    <cellStyle name="표준 2 2 29" xfId="5695" xr:uid="{00000000-0005-0000-0000-000052700000}"/>
    <cellStyle name="표준 2 2 29 2" xfId="6539" xr:uid="{00000000-0005-0000-0000-000053700000}"/>
    <cellStyle name="표준 2 2 29 2 2" xfId="7978" xr:uid="{00000000-0005-0000-0000-000054700000}"/>
    <cellStyle name="표준 2 2 29 2 3" xfId="9116" xr:uid="{00000000-0005-0000-0000-000055700000}"/>
    <cellStyle name="표준 2 2 29 3" xfId="6538" xr:uid="{00000000-0005-0000-0000-000056700000}"/>
    <cellStyle name="표준 2 2 29 3 2" xfId="7980" xr:uid="{00000000-0005-0000-0000-000057700000}"/>
    <cellStyle name="표준 2 2 29 3 3" xfId="7979" xr:uid="{00000000-0005-0000-0000-000058700000}"/>
    <cellStyle name="표준 2 2 29 3 4" xfId="8544" xr:uid="{00000000-0005-0000-0000-000059700000}"/>
    <cellStyle name="표준 2 2 29 4" xfId="7981" xr:uid="{00000000-0005-0000-0000-00005A700000}"/>
    <cellStyle name="표준 2 2 29 4 2" xfId="19005" xr:uid="{00000000-0005-0000-0000-00005B700000}"/>
    <cellStyle name="표준 2 2 29 5" xfId="8619" xr:uid="{00000000-0005-0000-0000-00005C700000}"/>
    <cellStyle name="표준 2 2 29_통합전산망" xfId="27377" xr:uid="{00000000-0005-0000-0000-00005D700000}"/>
    <cellStyle name="표준 2 2 3" xfId="65" xr:uid="{00000000-0005-0000-0000-00005E700000}"/>
    <cellStyle name="표준 2 2 3 2" xfId="264" xr:uid="{00000000-0005-0000-0000-00005F700000}"/>
    <cellStyle name="표준 2 2 3 2 2" xfId="7982" xr:uid="{00000000-0005-0000-0000-000060700000}"/>
    <cellStyle name="표준 2 2 3 2 3" xfId="6541" xr:uid="{00000000-0005-0000-0000-000061700000}"/>
    <cellStyle name="표준 2 2 3 2 4" xfId="9117" xr:uid="{00000000-0005-0000-0000-000062700000}"/>
    <cellStyle name="표준 2 2 3 3" xfId="1581" xr:uid="{00000000-0005-0000-0000-000063700000}"/>
    <cellStyle name="표준 2 2 3 3 2" xfId="7984" xr:uid="{00000000-0005-0000-0000-000064700000}"/>
    <cellStyle name="표준 2 2 3 3 2 2" xfId="24489" xr:uid="{00000000-0005-0000-0000-000065700000}"/>
    <cellStyle name="표준 2 2 3 3 3" xfId="7983" xr:uid="{00000000-0005-0000-0000-000066700000}"/>
    <cellStyle name="표준 2 2 3 3 4" xfId="6540" xr:uid="{00000000-0005-0000-0000-000067700000}"/>
    <cellStyle name="표준 2 2 3 3 5" xfId="9352" xr:uid="{00000000-0005-0000-0000-000068700000}"/>
    <cellStyle name="표준 2 2 3 4" xfId="1580" xr:uid="{00000000-0005-0000-0000-000069700000}"/>
    <cellStyle name="표준 2 2 3 4 2" xfId="7985" xr:uid="{00000000-0005-0000-0000-00006A700000}"/>
    <cellStyle name="표준 2 2 3 4 3" xfId="19004" xr:uid="{00000000-0005-0000-0000-00006B700000}"/>
    <cellStyle name="표준 2 2 3 5" xfId="3895" xr:uid="{00000000-0005-0000-0000-00006C700000}"/>
    <cellStyle name="표준 2 2 3 6" xfId="4825" xr:uid="{00000000-0005-0000-0000-00006D700000}"/>
    <cellStyle name="표준 2 2 3 7" xfId="5683" xr:uid="{00000000-0005-0000-0000-00006E700000}"/>
    <cellStyle name="표준 2 2 3 8" xfId="8375" xr:uid="{00000000-0005-0000-0000-00006F700000}"/>
    <cellStyle name="표준 2 2 3_통합전산망" xfId="27378" xr:uid="{00000000-0005-0000-0000-000070700000}"/>
    <cellStyle name="표준 2 2 30" xfId="5696" xr:uid="{00000000-0005-0000-0000-000071700000}"/>
    <cellStyle name="표준 2 2 30 2" xfId="6543" xr:uid="{00000000-0005-0000-0000-000072700000}"/>
    <cellStyle name="표준 2 2 30 2 2" xfId="7986" xr:uid="{00000000-0005-0000-0000-000073700000}"/>
    <cellStyle name="표준 2 2 30 2 3" xfId="8310" xr:uid="{00000000-0005-0000-0000-000074700000}"/>
    <cellStyle name="표준 2 2 30 3" xfId="6542" xr:uid="{00000000-0005-0000-0000-000075700000}"/>
    <cellStyle name="표준 2 2 30 3 2" xfId="7988" xr:uid="{00000000-0005-0000-0000-000076700000}"/>
    <cellStyle name="표준 2 2 30 3 3" xfId="7987" xr:uid="{00000000-0005-0000-0000-000077700000}"/>
    <cellStyle name="표준 2 2 30 3 4" xfId="9118" xr:uid="{00000000-0005-0000-0000-000078700000}"/>
    <cellStyle name="표준 2 2 30 4" xfId="7989" xr:uid="{00000000-0005-0000-0000-000079700000}"/>
    <cellStyle name="표준 2 2 30 4 2" xfId="19003" xr:uid="{00000000-0005-0000-0000-00007A700000}"/>
    <cellStyle name="표준 2 2 30 5" xfId="9260" xr:uid="{00000000-0005-0000-0000-00007B700000}"/>
    <cellStyle name="표준 2 2 30_통합전산망" xfId="27379" xr:uid="{00000000-0005-0000-0000-00007C700000}"/>
    <cellStyle name="표준 2 2 31" xfId="5697" xr:uid="{00000000-0005-0000-0000-00007D700000}"/>
    <cellStyle name="표준 2 2 31 2" xfId="6545" xr:uid="{00000000-0005-0000-0000-00007E700000}"/>
    <cellStyle name="표준 2 2 31 2 2" xfId="7990" xr:uid="{00000000-0005-0000-0000-00007F700000}"/>
    <cellStyle name="표준 2 2 31 2 3" xfId="8545" xr:uid="{00000000-0005-0000-0000-000080700000}"/>
    <cellStyle name="표준 2 2 31 3" xfId="6544" xr:uid="{00000000-0005-0000-0000-000081700000}"/>
    <cellStyle name="표준 2 2 31 3 2" xfId="7992" xr:uid="{00000000-0005-0000-0000-000082700000}"/>
    <cellStyle name="표준 2 2 31 3 3" xfId="7991" xr:uid="{00000000-0005-0000-0000-000083700000}"/>
    <cellStyle name="표준 2 2 31 3 4" xfId="8697" xr:uid="{00000000-0005-0000-0000-000084700000}"/>
    <cellStyle name="표준 2 2 31 4" xfId="7993" xr:uid="{00000000-0005-0000-0000-000085700000}"/>
    <cellStyle name="표준 2 2 31 4 2" xfId="18271" xr:uid="{00000000-0005-0000-0000-000086700000}"/>
    <cellStyle name="표준 2 2 31 5" xfId="9454" xr:uid="{00000000-0005-0000-0000-000087700000}"/>
    <cellStyle name="표준 2 2 31_통합전산망" xfId="27380" xr:uid="{00000000-0005-0000-0000-000088700000}"/>
    <cellStyle name="표준 2 2 32" xfId="5698" xr:uid="{00000000-0005-0000-0000-000089700000}"/>
    <cellStyle name="표준 2 2 32 2" xfId="6547" xr:uid="{00000000-0005-0000-0000-00008A700000}"/>
    <cellStyle name="표준 2 2 32 2 2" xfId="7994" xr:uid="{00000000-0005-0000-0000-00008B700000}"/>
    <cellStyle name="표준 2 2 32 2 3" xfId="9357" xr:uid="{00000000-0005-0000-0000-00008C700000}"/>
    <cellStyle name="표준 2 2 32 3" xfId="6546" xr:uid="{00000000-0005-0000-0000-00008D700000}"/>
    <cellStyle name="표준 2 2 32 3 2" xfId="7996" xr:uid="{00000000-0005-0000-0000-00008E700000}"/>
    <cellStyle name="표준 2 2 32 3 3" xfId="7995" xr:uid="{00000000-0005-0000-0000-00008F700000}"/>
    <cellStyle name="표준 2 2 32 3 4" xfId="9119" xr:uid="{00000000-0005-0000-0000-000090700000}"/>
    <cellStyle name="표준 2 2 32 4" xfId="7997" xr:uid="{00000000-0005-0000-0000-000091700000}"/>
    <cellStyle name="표준 2 2 32 4 2" xfId="18270" xr:uid="{00000000-0005-0000-0000-000092700000}"/>
    <cellStyle name="표준 2 2 32 5" xfId="9455" xr:uid="{00000000-0005-0000-0000-000093700000}"/>
    <cellStyle name="표준 2 2 32_통합전산망" xfId="27381" xr:uid="{00000000-0005-0000-0000-000094700000}"/>
    <cellStyle name="표준 2 2 33" xfId="5699" xr:uid="{00000000-0005-0000-0000-000095700000}"/>
    <cellStyle name="표준 2 2 33 2" xfId="6549" xr:uid="{00000000-0005-0000-0000-000096700000}"/>
    <cellStyle name="표준 2 2 33 2 2" xfId="7998" xr:uid="{00000000-0005-0000-0000-000097700000}"/>
    <cellStyle name="표준 2 2 33 2 3" xfId="9359" xr:uid="{00000000-0005-0000-0000-000098700000}"/>
    <cellStyle name="표준 2 2 33 3" xfId="6548" xr:uid="{00000000-0005-0000-0000-000099700000}"/>
    <cellStyle name="표준 2 2 33 3 2" xfId="8000" xr:uid="{00000000-0005-0000-0000-00009A700000}"/>
    <cellStyle name="표준 2 2 33 3 3" xfId="7999" xr:uid="{00000000-0005-0000-0000-00009B700000}"/>
    <cellStyle name="표준 2 2 33 3 4" xfId="8696" xr:uid="{00000000-0005-0000-0000-00009C700000}"/>
    <cellStyle name="표준 2 2 33 4" xfId="8001" xr:uid="{00000000-0005-0000-0000-00009D700000}"/>
    <cellStyle name="표준 2 2 33 4 2" xfId="19002" xr:uid="{00000000-0005-0000-0000-00009E700000}"/>
    <cellStyle name="표준 2 2 33 5" xfId="8752" xr:uid="{00000000-0005-0000-0000-00009F700000}"/>
    <cellStyle name="표준 2 2 33_통합전산망" xfId="27382" xr:uid="{00000000-0005-0000-0000-0000A0700000}"/>
    <cellStyle name="표준 2 2 34" xfId="5700" xr:uid="{00000000-0005-0000-0000-0000A1700000}"/>
    <cellStyle name="표준 2 2 34 2" xfId="6551" xr:uid="{00000000-0005-0000-0000-0000A2700000}"/>
    <cellStyle name="표준 2 2 34 2 2" xfId="8002" xr:uid="{00000000-0005-0000-0000-0000A3700000}"/>
    <cellStyle name="표준 2 2 34 2 3" xfId="8714" xr:uid="{00000000-0005-0000-0000-0000A4700000}"/>
    <cellStyle name="표준 2 2 34 3" xfId="6550" xr:uid="{00000000-0005-0000-0000-0000A5700000}"/>
    <cellStyle name="표준 2 2 34 3 2" xfId="8004" xr:uid="{00000000-0005-0000-0000-0000A6700000}"/>
    <cellStyle name="표준 2 2 34 3 3" xfId="8003" xr:uid="{00000000-0005-0000-0000-0000A7700000}"/>
    <cellStyle name="표준 2 2 34 3 4" xfId="9148" xr:uid="{00000000-0005-0000-0000-0000A8700000}"/>
    <cellStyle name="표준 2 2 34 4" xfId="8005" xr:uid="{00000000-0005-0000-0000-0000A9700000}"/>
    <cellStyle name="표준 2 2 34 4 2" xfId="19001" xr:uid="{00000000-0005-0000-0000-0000AA700000}"/>
    <cellStyle name="표준 2 2 34 5" xfId="8852" xr:uid="{00000000-0005-0000-0000-0000AB700000}"/>
    <cellStyle name="표준 2 2 34_통합전산망" xfId="27383" xr:uid="{00000000-0005-0000-0000-0000AC700000}"/>
    <cellStyle name="표준 2 2 35" xfId="5701" xr:uid="{00000000-0005-0000-0000-0000AD700000}"/>
    <cellStyle name="표준 2 2 35 2" xfId="6553" xr:uid="{00000000-0005-0000-0000-0000AE700000}"/>
    <cellStyle name="표준 2 2 35 2 2" xfId="8006" xr:uid="{00000000-0005-0000-0000-0000AF700000}"/>
    <cellStyle name="표준 2 2 35 3" xfId="6552" xr:uid="{00000000-0005-0000-0000-0000B0700000}"/>
    <cellStyle name="표준 2 2 35 3 2" xfId="8008" xr:uid="{00000000-0005-0000-0000-0000B1700000}"/>
    <cellStyle name="표준 2 2 35 3 3" xfId="8007" xr:uid="{00000000-0005-0000-0000-0000B2700000}"/>
    <cellStyle name="표준 2 2 35 3 4" xfId="8546" xr:uid="{00000000-0005-0000-0000-0000B3700000}"/>
    <cellStyle name="표준 2 2 36" xfId="5702" xr:uid="{00000000-0005-0000-0000-0000B4700000}"/>
    <cellStyle name="표준 2 2 36 2" xfId="6554" xr:uid="{00000000-0005-0000-0000-0000B5700000}"/>
    <cellStyle name="표준 2 2 36 2 2" xfId="8010" xr:uid="{00000000-0005-0000-0000-0000B6700000}"/>
    <cellStyle name="표준 2 2 36 2 3" xfId="8009" xr:uid="{00000000-0005-0000-0000-0000B7700000}"/>
    <cellStyle name="표준 2 2 36 3" xfId="8011" xr:uid="{00000000-0005-0000-0000-0000B8700000}"/>
    <cellStyle name="표준 2 2 36 4" xfId="8928" xr:uid="{00000000-0005-0000-0000-0000B9700000}"/>
    <cellStyle name="표준 2 2 37" xfId="5703" xr:uid="{00000000-0005-0000-0000-0000BA700000}"/>
    <cellStyle name="표준 2 2 37 2" xfId="6555" xr:uid="{00000000-0005-0000-0000-0000BB700000}"/>
    <cellStyle name="표준 2 2 37 2 2" xfId="8013" xr:uid="{00000000-0005-0000-0000-0000BC700000}"/>
    <cellStyle name="표준 2 2 37 2 3" xfId="8012" xr:uid="{00000000-0005-0000-0000-0000BD700000}"/>
    <cellStyle name="표준 2 2 37 2 4" xfId="9123" xr:uid="{00000000-0005-0000-0000-0000BE700000}"/>
    <cellStyle name="표준 2 2 37 3" xfId="8014" xr:uid="{00000000-0005-0000-0000-0000BF700000}"/>
    <cellStyle name="표준 2 2 37 3 2" xfId="19000" xr:uid="{00000000-0005-0000-0000-0000C0700000}"/>
    <cellStyle name="표준 2 2 37 4" xfId="8377" xr:uid="{00000000-0005-0000-0000-0000C1700000}"/>
    <cellStyle name="표준 2 2 38" xfId="5704" xr:uid="{00000000-0005-0000-0000-0000C2700000}"/>
    <cellStyle name="표준 2 2 38 2" xfId="8016" xr:uid="{00000000-0005-0000-0000-0000C3700000}"/>
    <cellStyle name="표준 2 2 38 2 2" xfId="24486" xr:uid="{00000000-0005-0000-0000-0000C4700000}"/>
    <cellStyle name="표준 2 2 38 3" xfId="8015" xr:uid="{00000000-0005-0000-0000-0000C5700000}"/>
    <cellStyle name="표준 2 2 38 4" xfId="8652" xr:uid="{00000000-0005-0000-0000-0000C6700000}"/>
    <cellStyle name="표준 2 2 39" xfId="5705" xr:uid="{00000000-0005-0000-0000-0000C7700000}"/>
    <cellStyle name="표준 2 2 39 2" xfId="8929" xr:uid="{00000000-0005-0000-0000-0000C8700000}"/>
    <cellStyle name="표준 2 2 39 2 2" xfId="27384" xr:uid="{00000000-0005-0000-0000-0000C9700000}"/>
    <cellStyle name="표준 2 2 4" xfId="1582" xr:uid="{00000000-0005-0000-0000-0000CA700000}"/>
    <cellStyle name="표준 2 2 4 2" xfId="6557" xr:uid="{00000000-0005-0000-0000-0000CB700000}"/>
    <cellStyle name="표준 2 2 4 2 2" xfId="8017" xr:uid="{00000000-0005-0000-0000-0000CC700000}"/>
    <cellStyle name="표준 2 2 4 2 3" xfId="9122" xr:uid="{00000000-0005-0000-0000-0000CD700000}"/>
    <cellStyle name="표준 2 2 4 3" xfId="6556" xr:uid="{00000000-0005-0000-0000-0000CE700000}"/>
    <cellStyle name="표준 2 2 4 3 2" xfId="8019" xr:uid="{00000000-0005-0000-0000-0000CF700000}"/>
    <cellStyle name="표준 2 2 4 3 3" xfId="8018" xr:uid="{00000000-0005-0000-0000-0000D0700000}"/>
    <cellStyle name="표준 2 2 4 3 4" xfId="9121" xr:uid="{00000000-0005-0000-0000-0000D1700000}"/>
    <cellStyle name="표준 2 2 4 4" xfId="8020" xr:uid="{00000000-0005-0000-0000-0000D2700000}"/>
    <cellStyle name="표준 2 2 4 4 2" xfId="18999" xr:uid="{00000000-0005-0000-0000-0000D3700000}"/>
    <cellStyle name="표준 2 2 4 5" xfId="5681" xr:uid="{00000000-0005-0000-0000-0000D4700000}"/>
    <cellStyle name="표준 2 2 4 6" xfId="8374" xr:uid="{00000000-0005-0000-0000-0000D5700000}"/>
    <cellStyle name="표준 2 2 4_통합전산망" xfId="27385" xr:uid="{00000000-0005-0000-0000-0000D6700000}"/>
    <cellStyle name="표준 2 2 40" xfId="5706" xr:uid="{00000000-0005-0000-0000-0000D7700000}"/>
    <cellStyle name="표준 2 2 40 2" xfId="8930" xr:uid="{00000000-0005-0000-0000-0000D8700000}"/>
    <cellStyle name="표준 2 2 40 2 2" xfId="27386" xr:uid="{00000000-0005-0000-0000-0000D9700000}"/>
    <cellStyle name="표준 2 2 41" xfId="5707" xr:uid="{00000000-0005-0000-0000-0000DA700000}"/>
    <cellStyle name="표준 2 2 41 2" xfId="9255" xr:uid="{00000000-0005-0000-0000-0000DB700000}"/>
    <cellStyle name="표준 2 2 41 2 2" xfId="27387" xr:uid="{00000000-0005-0000-0000-0000DC700000}"/>
    <cellStyle name="표준 2 2 42" xfId="5708" xr:uid="{00000000-0005-0000-0000-0000DD700000}"/>
    <cellStyle name="표준 2 2 42 2" xfId="8378" xr:uid="{00000000-0005-0000-0000-0000DE700000}"/>
    <cellStyle name="표준 2 2 42 2 2" xfId="27388" xr:uid="{00000000-0005-0000-0000-0000DF700000}"/>
    <cellStyle name="표준 2 2 43" xfId="5709" xr:uid="{00000000-0005-0000-0000-0000E0700000}"/>
    <cellStyle name="표준 2 2 43 2" xfId="9254" xr:uid="{00000000-0005-0000-0000-0000E1700000}"/>
    <cellStyle name="표준 2 2 43 2 2" xfId="27389" xr:uid="{00000000-0005-0000-0000-0000E2700000}"/>
    <cellStyle name="표준 2 2 44" xfId="5710" xr:uid="{00000000-0005-0000-0000-0000E3700000}"/>
    <cellStyle name="표준 2 2 44 2" xfId="8624" xr:uid="{00000000-0005-0000-0000-0000E4700000}"/>
    <cellStyle name="표준 2 2 44 2 2" xfId="27390" xr:uid="{00000000-0005-0000-0000-0000E5700000}"/>
    <cellStyle name="표준 2 2 45" xfId="5711" xr:uid="{00000000-0005-0000-0000-0000E6700000}"/>
    <cellStyle name="표준 2 2 45 2" xfId="8932" xr:uid="{00000000-0005-0000-0000-0000E7700000}"/>
    <cellStyle name="표준 2 2 45 2 2" xfId="27391" xr:uid="{00000000-0005-0000-0000-0000E8700000}"/>
    <cellStyle name="표준 2 2 46" xfId="5712" xr:uid="{00000000-0005-0000-0000-0000E9700000}"/>
    <cellStyle name="표준 2 2 46 2" xfId="8933" xr:uid="{00000000-0005-0000-0000-0000EA700000}"/>
    <cellStyle name="표준 2 2 46 2 2" xfId="27392" xr:uid="{00000000-0005-0000-0000-0000EB700000}"/>
    <cellStyle name="표준 2 2 47" xfId="5713" xr:uid="{00000000-0005-0000-0000-0000EC700000}"/>
    <cellStyle name="표준 2 2 47 2" xfId="9220" xr:uid="{00000000-0005-0000-0000-0000ED700000}"/>
    <cellStyle name="표준 2 2 47 2 2" xfId="27393" xr:uid="{00000000-0005-0000-0000-0000EE700000}"/>
    <cellStyle name="표준 2 2 48" xfId="5714" xr:uid="{00000000-0005-0000-0000-0000EF700000}"/>
    <cellStyle name="표준 2 2 48 2" xfId="8769" xr:uid="{00000000-0005-0000-0000-0000F0700000}"/>
    <cellStyle name="표준 2 2 48 2 2" xfId="27394" xr:uid="{00000000-0005-0000-0000-0000F1700000}"/>
    <cellStyle name="표준 2 2 49" xfId="5715" xr:uid="{00000000-0005-0000-0000-0000F2700000}"/>
    <cellStyle name="표준 2 2 49 2" xfId="8379" xr:uid="{00000000-0005-0000-0000-0000F3700000}"/>
    <cellStyle name="표준 2 2 49 2 2" xfId="27395" xr:uid="{00000000-0005-0000-0000-0000F4700000}"/>
    <cellStyle name="표준 2 2 5" xfId="5420" xr:uid="{00000000-0005-0000-0000-0000F5700000}"/>
    <cellStyle name="표준 2 2 5 2" xfId="6558" xr:uid="{00000000-0005-0000-0000-0000F6700000}"/>
    <cellStyle name="표준 2 2 5 2 2" xfId="8022" xr:uid="{00000000-0005-0000-0000-0000F7700000}"/>
    <cellStyle name="표준 2 2 5 2 2 2" xfId="27396" xr:uid="{00000000-0005-0000-0000-0000F8700000}"/>
    <cellStyle name="표준 2 2 5 2 3" xfId="8021" xr:uid="{00000000-0005-0000-0000-0000F9700000}"/>
    <cellStyle name="표준 2 2 5 3" xfId="8023" xr:uid="{00000000-0005-0000-0000-0000FA700000}"/>
    <cellStyle name="표준 2 2 5 4" xfId="5685" xr:uid="{00000000-0005-0000-0000-0000FB700000}"/>
    <cellStyle name="표준 2 2 5 5" xfId="8873" xr:uid="{00000000-0005-0000-0000-0000FC700000}"/>
    <cellStyle name="표준 2 2 5_통합전산망" xfId="27397" xr:uid="{00000000-0005-0000-0000-0000FD700000}"/>
    <cellStyle name="표준 2 2 50" xfId="5716" xr:uid="{00000000-0005-0000-0000-0000FE700000}"/>
    <cellStyle name="표준 2 2 50 2" xfId="8648" xr:uid="{00000000-0005-0000-0000-0000FF700000}"/>
    <cellStyle name="표준 2 2 50 2 2" xfId="27398" xr:uid="{00000000-0005-0000-0000-000000710000}"/>
    <cellStyle name="표준 2 2 51" xfId="5717" xr:uid="{00000000-0005-0000-0000-000001710000}"/>
    <cellStyle name="표준 2 2 51 2" xfId="8649" xr:uid="{00000000-0005-0000-0000-000002710000}"/>
    <cellStyle name="표준 2 2 51 2 2" xfId="27399" xr:uid="{00000000-0005-0000-0000-000003710000}"/>
    <cellStyle name="표준 2 2 52" xfId="5718" xr:uid="{00000000-0005-0000-0000-000004710000}"/>
    <cellStyle name="표준 2 2 52 2" xfId="8935" xr:uid="{00000000-0005-0000-0000-000005710000}"/>
    <cellStyle name="표준 2 2 52 2 2" xfId="27400" xr:uid="{00000000-0005-0000-0000-000006710000}"/>
    <cellStyle name="표준 2 2 53" xfId="5719" xr:uid="{00000000-0005-0000-0000-000007710000}"/>
    <cellStyle name="표준 2 2 53 2" xfId="8380" xr:uid="{00000000-0005-0000-0000-000008710000}"/>
    <cellStyle name="표준 2 2 53 2 2" xfId="27401" xr:uid="{00000000-0005-0000-0000-000009710000}"/>
    <cellStyle name="표준 2 2 54" xfId="5720" xr:uid="{00000000-0005-0000-0000-00000A710000}"/>
    <cellStyle name="표준 2 2 54 2" xfId="8936" xr:uid="{00000000-0005-0000-0000-00000B710000}"/>
    <cellStyle name="표준 2 2 54 2 2" xfId="27402" xr:uid="{00000000-0005-0000-0000-00000C710000}"/>
    <cellStyle name="표준 2 2 55" xfId="5721" xr:uid="{00000000-0005-0000-0000-00000D710000}"/>
    <cellStyle name="표준 2 2 55 2" xfId="8650" xr:uid="{00000000-0005-0000-0000-00000E710000}"/>
    <cellStyle name="표준 2 2 55 2 2" xfId="27403" xr:uid="{00000000-0005-0000-0000-00000F710000}"/>
    <cellStyle name="표준 2 2 56" xfId="5722" xr:uid="{00000000-0005-0000-0000-000010710000}"/>
    <cellStyle name="표준 2 2 56 2" xfId="9257" xr:uid="{00000000-0005-0000-0000-000011710000}"/>
    <cellStyle name="표준 2 2 56 2 2" xfId="27404" xr:uid="{00000000-0005-0000-0000-000012710000}"/>
    <cellStyle name="표준 2 2 57" xfId="5723" xr:uid="{00000000-0005-0000-0000-000013710000}"/>
    <cellStyle name="표준 2 2 57 2" xfId="9258" xr:uid="{00000000-0005-0000-0000-000014710000}"/>
    <cellStyle name="표준 2 2 57 2 2" xfId="27405" xr:uid="{00000000-0005-0000-0000-000015710000}"/>
    <cellStyle name="표준 2 2 58" xfId="5724" xr:uid="{00000000-0005-0000-0000-000016710000}"/>
    <cellStyle name="표준 2 2 58 2" xfId="8651" xr:uid="{00000000-0005-0000-0000-000017710000}"/>
    <cellStyle name="표준 2 2 58 2 2" xfId="27406" xr:uid="{00000000-0005-0000-0000-000018710000}"/>
    <cellStyle name="표준 2 2 59" xfId="5725" xr:uid="{00000000-0005-0000-0000-000019710000}"/>
    <cellStyle name="표준 2 2 59 2" xfId="8856" xr:uid="{00000000-0005-0000-0000-00001A710000}"/>
    <cellStyle name="표준 2 2 59 2 2" xfId="27407" xr:uid="{00000000-0005-0000-0000-00001B710000}"/>
    <cellStyle name="표준 2 2 6" xfId="5499" xr:uid="{00000000-0005-0000-0000-00001C710000}"/>
    <cellStyle name="표준 2 2 6 2" xfId="6559" xr:uid="{00000000-0005-0000-0000-00001D710000}"/>
    <cellStyle name="표준 2 2 6 2 2" xfId="8025" xr:uid="{00000000-0005-0000-0000-00001E710000}"/>
    <cellStyle name="표준 2 2 6 2 2 2" xfId="27408" xr:uid="{00000000-0005-0000-0000-00001F710000}"/>
    <cellStyle name="표준 2 2 6 2 3" xfId="8024" xr:uid="{00000000-0005-0000-0000-000020710000}"/>
    <cellStyle name="표준 2 2 6 3" xfId="8026" xr:uid="{00000000-0005-0000-0000-000021710000}"/>
    <cellStyle name="표준 2 2 6 4" xfId="5678" xr:uid="{00000000-0005-0000-0000-000022710000}"/>
    <cellStyle name="표준 2 2 6 5" xfId="9251" xr:uid="{00000000-0005-0000-0000-000023710000}"/>
    <cellStyle name="표준 2 2 6_통합전산망" xfId="27409" xr:uid="{00000000-0005-0000-0000-000024710000}"/>
    <cellStyle name="표준 2 2 60" xfId="5726" xr:uid="{00000000-0005-0000-0000-000025710000}"/>
    <cellStyle name="표준 2 2 60 2" xfId="8751" xr:uid="{00000000-0005-0000-0000-000026710000}"/>
    <cellStyle name="표준 2 2 60 2 2" xfId="27410" xr:uid="{00000000-0005-0000-0000-000027710000}"/>
    <cellStyle name="표준 2 2 61" xfId="5727" xr:uid="{00000000-0005-0000-0000-000028710000}"/>
    <cellStyle name="표준 2 2 61 2" xfId="9450" xr:uid="{00000000-0005-0000-0000-000029710000}"/>
    <cellStyle name="표준 2 2 61 2 2" xfId="27411" xr:uid="{00000000-0005-0000-0000-00002A710000}"/>
    <cellStyle name="표준 2 2 62" xfId="5728" xr:uid="{00000000-0005-0000-0000-00002B710000}"/>
    <cellStyle name="표준 2 2 62 2" xfId="8750" xr:uid="{00000000-0005-0000-0000-00002C710000}"/>
    <cellStyle name="표준 2 2 62 2 2" xfId="27412" xr:uid="{00000000-0005-0000-0000-00002D710000}"/>
    <cellStyle name="표준 2 2 63" xfId="5729" xr:uid="{00000000-0005-0000-0000-00002E710000}"/>
    <cellStyle name="표준 2 2 63 2" xfId="9447" xr:uid="{00000000-0005-0000-0000-00002F710000}"/>
    <cellStyle name="표준 2 2 63 2 2" xfId="27413" xr:uid="{00000000-0005-0000-0000-000030710000}"/>
    <cellStyle name="표준 2 2 64" xfId="5730" xr:uid="{00000000-0005-0000-0000-000031710000}"/>
    <cellStyle name="표준 2 2 64 2" xfId="9491" xr:uid="{00000000-0005-0000-0000-000032710000}"/>
    <cellStyle name="표준 2 2 64 2 2" xfId="27414" xr:uid="{00000000-0005-0000-0000-000033710000}"/>
    <cellStyle name="표준 2 2 65" xfId="5731" xr:uid="{00000000-0005-0000-0000-000034710000}"/>
    <cellStyle name="표준 2 2 65 2" xfId="8937" xr:uid="{00000000-0005-0000-0000-000035710000}"/>
    <cellStyle name="표준 2 2 65 2 2" xfId="27415" xr:uid="{00000000-0005-0000-0000-000036710000}"/>
    <cellStyle name="표준 2 2 66" xfId="5732" xr:uid="{00000000-0005-0000-0000-000037710000}"/>
    <cellStyle name="표준 2 2 66 2" xfId="8934" xr:uid="{00000000-0005-0000-0000-000038710000}"/>
    <cellStyle name="표준 2 2 66 2 2" xfId="27416" xr:uid="{00000000-0005-0000-0000-000039710000}"/>
    <cellStyle name="표준 2 2 67" xfId="5733" xr:uid="{00000000-0005-0000-0000-00003A710000}"/>
    <cellStyle name="표준 2 2 67 2" xfId="8938" xr:uid="{00000000-0005-0000-0000-00003B710000}"/>
    <cellStyle name="표준 2 2 67 2 2" xfId="27417" xr:uid="{00000000-0005-0000-0000-00003C710000}"/>
    <cellStyle name="표준 2 2 68" xfId="5734" xr:uid="{00000000-0005-0000-0000-00003D710000}"/>
    <cellStyle name="표준 2 2 68 2" xfId="9259" xr:uid="{00000000-0005-0000-0000-00003E710000}"/>
    <cellStyle name="표준 2 2 68 2 2" xfId="27418" xr:uid="{00000000-0005-0000-0000-00003F710000}"/>
    <cellStyle name="표준 2 2 69" xfId="5735" xr:uid="{00000000-0005-0000-0000-000040710000}"/>
    <cellStyle name="표준 2 2 69 2" xfId="9490" xr:uid="{00000000-0005-0000-0000-000041710000}"/>
    <cellStyle name="표준 2 2 69 2 2" xfId="27419" xr:uid="{00000000-0005-0000-0000-000042710000}"/>
    <cellStyle name="표준 2 2 7" xfId="5675" xr:uid="{00000000-0005-0000-0000-000043710000}"/>
    <cellStyle name="표준 2 2 7 2" xfId="6560" xr:uid="{00000000-0005-0000-0000-000044710000}"/>
    <cellStyle name="표준 2 2 7 2 2" xfId="8028" xr:uid="{00000000-0005-0000-0000-000045710000}"/>
    <cellStyle name="표준 2 2 7 2 2 2" xfId="27420" xr:uid="{00000000-0005-0000-0000-000046710000}"/>
    <cellStyle name="표준 2 2 7 2 3" xfId="8027" xr:uid="{00000000-0005-0000-0000-000047710000}"/>
    <cellStyle name="표준 2 2 7 3" xfId="8029" xr:uid="{00000000-0005-0000-0000-000048710000}"/>
    <cellStyle name="표준 2 2 7 4" xfId="8925" xr:uid="{00000000-0005-0000-0000-000049710000}"/>
    <cellStyle name="표준 2 2 7_통합전산망" xfId="27421" xr:uid="{00000000-0005-0000-0000-00004A710000}"/>
    <cellStyle name="표준 2 2 70" xfId="5736" xr:uid="{00000000-0005-0000-0000-00004B710000}"/>
    <cellStyle name="표준 2 2 70 2" xfId="9445" xr:uid="{00000000-0005-0000-0000-00004C710000}"/>
    <cellStyle name="표준 2 2 70 2 2" xfId="27422" xr:uid="{00000000-0005-0000-0000-00004D710000}"/>
    <cellStyle name="표준 2 2 71" xfId="5737" xr:uid="{00000000-0005-0000-0000-00004E710000}"/>
    <cellStyle name="표준 2 2 71 2" xfId="8324" xr:uid="{00000000-0005-0000-0000-00004F710000}"/>
    <cellStyle name="표준 2 2 71 2 2" xfId="27423" xr:uid="{00000000-0005-0000-0000-000050710000}"/>
    <cellStyle name="표준 2 2 72" xfId="5738" xr:uid="{00000000-0005-0000-0000-000051710000}"/>
    <cellStyle name="표준 2 2 72 2" xfId="9471" xr:uid="{00000000-0005-0000-0000-000052710000}"/>
    <cellStyle name="표준 2 2 72 2 2" xfId="27424" xr:uid="{00000000-0005-0000-0000-000053710000}"/>
    <cellStyle name="표준 2 2 73" xfId="5739" xr:uid="{00000000-0005-0000-0000-000054710000}"/>
    <cellStyle name="표준 2 2 73 2" xfId="9470" xr:uid="{00000000-0005-0000-0000-000055710000}"/>
    <cellStyle name="표준 2 2 73 2 2" xfId="27425" xr:uid="{00000000-0005-0000-0000-000056710000}"/>
    <cellStyle name="표준 2 2 74" xfId="5740" xr:uid="{00000000-0005-0000-0000-000057710000}"/>
    <cellStyle name="표준 2 2 74 2" xfId="9456" xr:uid="{00000000-0005-0000-0000-000058710000}"/>
    <cellStyle name="표준 2 2 74 2 2" xfId="27426" xr:uid="{00000000-0005-0000-0000-000059710000}"/>
    <cellStyle name="표준 2 2 75" xfId="5741" xr:uid="{00000000-0005-0000-0000-00005A710000}"/>
    <cellStyle name="표준 2 2 75 2" xfId="8382" xr:uid="{00000000-0005-0000-0000-00005B710000}"/>
    <cellStyle name="표준 2 2 75 2 2" xfId="27427" xr:uid="{00000000-0005-0000-0000-00005C710000}"/>
    <cellStyle name="표준 2 2 76" xfId="5742" xr:uid="{00000000-0005-0000-0000-00005D710000}"/>
    <cellStyle name="표준 2 2 76 2" xfId="8923" xr:uid="{00000000-0005-0000-0000-00005E710000}"/>
    <cellStyle name="표준 2 2 76 2 2" xfId="27428" xr:uid="{00000000-0005-0000-0000-00005F710000}"/>
    <cellStyle name="표준 2 2 77" xfId="5743" xr:uid="{00000000-0005-0000-0000-000060710000}"/>
    <cellStyle name="표준 2 2 77 2" xfId="9242" xr:uid="{00000000-0005-0000-0000-000061710000}"/>
    <cellStyle name="표준 2 2 77 2 2" xfId="27429" xr:uid="{00000000-0005-0000-0000-000062710000}"/>
    <cellStyle name="표준 2 2 78" xfId="5744" xr:uid="{00000000-0005-0000-0000-000063710000}"/>
    <cellStyle name="표준 2 2 78 2" xfId="8384" xr:uid="{00000000-0005-0000-0000-000064710000}"/>
    <cellStyle name="표준 2 2 78 2 2" xfId="27430" xr:uid="{00000000-0005-0000-0000-000065710000}"/>
    <cellStyle name="표준 2 2 79" xfId="5745" xr:uid="{00000000-0005-0000-0000-000066710000}"/>
    <cellStyle name="표준 2 2 79 2" xfId="8383" xr:uid="{00000000-0005-0000-0000-000067710000}"/>
    <cellStyle name="표준 2 2 79 2 2" xfId="27431" xr:uid="{00000000-0005-0000-0000-000068710000}"/>
    <cellStyle name="표준 2 2 8" xfId="5672" xr:uid="{00000000-0005-0000-0000-000069710000}"/>
    <cellStyle name="표준 2 2 8 2" xfId="6561" xr:uid="{00000000-0005-0000-0000-00006A710000}"/>
    <cellStyle name="표준 2 2 8 2 2" xfId="8031" xr:uid="{00000000-0005-0000-0000-00006B710000}"/>
    <cellStyle name="표준 2 2 8 2 2 2" xfId="27432" xr:uid="{00000000-0005-0000-0000-00006C710000}"/>
    <cellStyle name="표준 2 2 8 2 3" xfId="8030" xr:uid="{00000000-0005-0000-0000-00006D710000}"/>
    <cellStyle name="표준 2 2 8 3" xfId="8032" xr:uid="{00000000-0005-0000-0000-00006E710000}"/>
    <cellStyle name="표준 2 2 8 4" xfId="8373" xr:uid="{00000000-0005-0000-0000-00006F710000}"/>
    <cellStyle name="표준 2 2 8_통합전산망" xfId="27433" xr:uid="{00000000-0005-0000-0000-000070710000}"/>
    <cellStyle name="표준 2 2 80" xfId="5746" xr:uid="{00000000-0005-0000-0000-000071710000}"/>
    <cellStyle name="표준 2 2 80 2" xfId="8641" xr:uid="{00000000-0005-0000-0000-000072710000}"/>
    <cellStyle name="표준 2 2 80 2 2" xfId="27434" xr:uid="{00000000-0005-0000-0000-000073710000}"/>
    <cellStyle name="표준 2 2 81" xfId="5747" xr:uid="{00000000-0005-0000-0000-000074710000}"/>
    <cellStyle name="표준 2 2 81 2" xfId="8386" xr:uid="{00000000-0005-0000-0000-000075710000}"/>
    <cellStyle name="표준 2 2 81 2 2" xfId="27435" xr:uid="{00000000-0005-0000-0000-000076710000}"/>
    <cellStyle name="표준 2 2 82" xfId="5749" xr:uid="{00000000-0005-0000-0000-000077710000}"/>
    <cellStyle name="표준 2 2 82 2" xfId="9244" xr:uid="{00000000-0005-0000-0000-000078710000}"/>
    <cellStyle name="표준 2 2 82 2 2" xfId="27436" xr:uid="{00000000-0005-0000-0000-000079710000}"/>
    <cellStyle name="표준 2 2 83" xfId="5750" xr:uid="{00000000-0005-0000-0000-00007A710000}"/>
    <cellStyle name="표준 2 2 83 2" xfId="8940" xr:uid="{00000000-0005-0000-0000-00007B710000}"/>
    <cellStyle name="표준 2 2 83 2 2" xfId="27437" xr:uid="{00000000-0005-0000-0000-00007C710000}"/>
    <cellStyle name="표준 2 2 84" xfId="5748" xr:uid="{00000000-0005-0000-0000-00007D710000}"/>
    <cellStyle name="표준 2 2 84 2" xfId="8385" xr:uid="{00000000-0005-0000-0000-00007E710000}"/>
    <cellStyle name="표준 2 2 84 2 2" xfId="27438" xr:uid="{00000000-0005-0000-0000-00007F710000}"/>
    <cellStyle name="표준 2 2 85" xfId="5752" xr:uid="{00000000-0005-0000-0000-000080710000}"/>
    <cellStyle name="표준 2 2 85 2" xfId="9460" xr:uid="{00000000-0005-0000-0000-000081710000}"/>
    <cellStyle name="표준 2 2 85 2 2" xfId="27439" xr:uid="{00000000-0005-0000-0000-000082710000}"/>
    <cellStyle name="표준 2 2 86" xfId="5753" xr:uid="{00000000-0005-0000-0000-000083710000}"/>
    <cellStyle name="표준 2 2 86 2" xfId="8642" xr:uid="{00000000-0005-0000-0000-000084710000}"/>
    <cellStyle name="표준 2 2 86 2 2" xfId="27440" xr:uid="{00000000-0005-0000-0000-000085710000}"/>
    <cellStyle name="표준 2 2 87" xfId="5754" xr:uid="{00000000-0005-0000-0000-000086710000}"/>
    <cellStyle name="표준 2 2 87 2" xfId="8941" xr:uid="{00000000-0005-0000-0000-000087710000}"/>
    <cellStyle name="표준 2 2 87 2 2" xfId="27441" xr:uid="{00000000-0005-0000-0000-000088710000}"/>
    <cellStyle name="표준 2 2 88" xfId="5755" xr:uid="{00000000-0005-0000-0000-000089710000}"/>
    <cellStyle name="표준 2 2 88 2" xfId="8387" xr:uid="{00000000-0005-0000-0000-00008A710000}"/>
    <cellStyle name="표준 2 2 88 2 2" xfId="27442" xr:uid="{00000000-0005-0000-0000-00008B710000}"/>
    <cellStyle name="표준 2 2 89" xfId="5756" xr:uid="{00000000-0005-0000-0000-00008C710000}"/>
    <cellStyle name="표준 2 2 89 2" xfId="9227" xr:uid="{00000000-0005-0000-0000-00008D710000}"/>
    <cellStyle name="표준 2 2 89 2 2" xfId="27443" xr:uid="{00000000-0005-0000-0000-00008E710000}"/>
    <cellStyle name="표준 2 2 9" xfId="5669" xr:uid="{00000000-0005-0000-0000-00008F710000}"/>
    <cellStyle name="표준 2 2 9 2" xfId="6563" xr:uid="{00000000-0005-0000-0000-000090710000}"/>
    <cellStyle name="표준 2 2 9 2 2" xfId="8033" xr:uid="{00000000-0005-0000-0000-000091710000}"/>
    <cellStyle name="표준 2 2 9 2 3" xfId="8907" xr:uid="{00000000-0005-0000-0000-000092710000}"/>
    <cellStyle name="표준 2 2 9 3" xfId="6562" xr:uid="{00000000-0005-0000-0000-000093710000}"/>
    <cellStyle name="표준 2 2 9 3 2" xfId="8035" xr:uid="{00000000-0005-0000-0000-000094710000}"/>
    <cellStyle name="표준 2 2 9 3 3" xfId="8034" xr:uid="{00000000-0005-0000-0000-000095710000}"/>
    <cellStyle name="표준 2 2 9 3 4" xfId="8699" xr:uid="{00000000-0005-0000-0000-000096710000}"/>
    <cellStyle name="표준 2 2 9 4" xfId="8036" xr:uid="{00000000-0005-0000-0000-000097710000}"/>
    <cellStyle name="표준 2 2 9 4 2" xfId="18998" xr:uid="{00000000-0005-0000-0000-000098710000}"/>
    <cellStyle name="표준 2 2 9 5" xfId="8372" xr:uid="{00000000-0005-0000-0000-000099710000}"/>
    <cellStyle name="표준 2 2 9_통합전산망" xfId="27444" xr:uid="{00000000-0005-0000-0000-00009A710000}"/>
    <cellStyle name="표준 2 2 90" xfId="5757" xr:uid="{00000000-0005-0000-0000-00009B710000}"/>
    <cellStyle name="표준 2 2 90 2" xfId="8943" xr:uid="{00000000-0005-0000-0000-00009C710000}"/>
    <cellStyle name="표준 2 2 90 2 2" xfId="27445" xr:uid="{00000000-0005-0000-0000-00009D710000}"/>
    <cellStyle name="표준 2 2 91" xfId="5758" xr:uid="{00000000-0005-0000-0000-00009E710000}"/>
    <cellStyle name="표준 2 2 91 2" xfId="8942" xr:uid="{00000000-0005-0000-0000-00009F710000}"/>
    <cellStyle name="표준 2 2 91 2 2" xfId="27446" xr:uid="{00000000-0005-0000-0000-0000A0710000}"/>
    <cellStyle name="표준 2 2 92" xfId="5759" xr:uid="{00000000-0005-0000-0000-0000A1710000}"/>
    <cellStyle name="표준 2 2 92 2" xfId="8644" xr:uid="{00000000-0005-0000-0000-0000A2710000}"/>
    <cellStyle name="표준 2 2 92 2 2" xfId="27447" xr:uid="{00000000-0005-0000-0000-0000A3710000}"/>
    <cellStyle name="표준 2 2 93" xfId="5760" xr:uid="{00000000-0005-0000-0000-0000A4710000}"/>
    <cellStyle name="표준 2 2 93 2" xfId="8944" xr:uid="{00000000-0005-0000-0000-0000A5710000}"/>
    <cellStyle name="표준 2 2 93 2 2" xfId="27448" xr:uid="{00000000-0005-0000-0000-0000A6710000}"/>
    <cellStyle name="표준 2 2 94" xfId="5761" xr:uid="{00000000-0005-0000-0000-0000A7710000}"/>
    <cellStyle name="표준 2 2 94 2" xfId="8388" xr:uid="{00000000-0005-0000-0000-0000A8710000}"/>
    <cellStyle name="표준 2 2 94 2 2" xfId="27449" xr:uid="{00000000-0005-0000-0000-0000A9710000}"/>
    <cellStyle name="표준 2 2 95" xfId="5751" xr:uid="{00000000-0005-0000-0000-0000AA710000}"/>
    <cellStyle name="표준 2 2 95 2" xfId="8653" xr:uid="{00000000-0005-0000-0000-0000AB710000}"/>
    <cellStyle name="표준 2 2 95 2 2" xfId="27450" xr:uid="{00000000-0005-0000-0000-0000AC710000}"/>
    <cellStyle name="표준 2 2 96" xfId="5762" xr:uid="{00000000-0005-0000-0000-0000AD710000}"/>
    <cellStyle name="표준 2 2 96 2" xfId="8628" xr:uid="{00000000-0005-0000-0000-0000AE710000}"/>
    <cellStyle name="표준 2 2 96 2 2" xfId="27451" xr:uid="{00000000-0005-0000-0000-0000AF710000}"/>
    <cellStyle name="표준 2 2 97" xfId="5763" xr:uid="{00000000-0005-0000-0000-0000B0710000}"/>
    <cellStyle name="표준 2 2 97 2" xfId="9208" xr:uid="{00000000-0005-0000-0000-0000B1710000}"/>
    <cellStyle name="표준 2 2 97 2 2" xfId="27452" xr:uid="{00000000-0005-0000-0000-0000B2710000}"/>
    <cellStyle name="표준 2 2 98" xfId="5764" xr:uid="{00000000-0005-0000-0000-0000B3710000}"/>
    <cellStyle name="표준 2 2 98 2" xfId="8945" xr:uid="{00000000-0005-0000-0000-0000B4710000}"/>
    <cellStyle name="표준 2 2 98 2 2" xfId="27453" xr:uid="{00000000-0005-0000-0000-0000B5710000}"/>
    <cellStyle name="표준 2 2 99" xfId="5765" xr:uid="{00000000-0005-0000-0000-0000B6710000}"/>
    <cellStyle name="표준 2 2 99 2" xfId="8389" xr:uid="{00000000-0005-0000-0000-0000B7710000}"/>
    <cellStyle name="표준 2 2 99 2 2" xfId="27454" xr:uid="{00000000-0005-0000-0000-0000B8710000}"/>
    <cellStyle name="표준 2 2_1정선" xfId="16441" xr:uid="{00000000-0005-0000-0000-0000B9710000}"/>
    <cellStyle name="표준 2 20" xfId="5636" xr:uid="{00000000-0005-0000-0000-0000BA710000}"/>
    <cellStyle name="표준 2 20 2" xfId="6565" xr:uid="{00000000-0005-0000-0000-0000BB710000}"/>
    <cellStyle name="표준 2 20 2 2" xfId="8037" xr:uid="{00000000-0005-0000-0000-0000BC710000}"/>
    <cellStyle name="표준 2 20 2 3" xfId="9360" xr:uid="{00000000-0005-0000-0000-0000BD710000}"/>
    <cellStyle name="표준 2 20 3" xfId="6564" xr:uid="{00000000-0005-0000-0000-0000BE710000}"/>
    <cellStyle name="표준 2 20 3 2" xfId="8039" xr:uid="{00000000-0005-0000-0000-0000BF710000}"/>
    <cellStyle name="표준 2 20 3 3" xfId="8038" xr:uid="{00000000-0005-0000-0000-0000C0710000}"/>
    <cellStyle name="표준 2 20 3 4" xfId="8547" xr:uid="{00000000-0005-0000-0000-0000C1710000}"/>
    <cellStyle name="표준 2 21" xfId="5633" xr:uid="{00000000-0005-0000-0000-0000C2710000}"/>
    <cellStyle name="표준 2 21 2" xfId="6567" xr:uid="{00000000-0005-0000-0000-0000C3710000}"/>
    <cellStyle name="표준 2 21 2 2" xfId="8040" xr:uid="{00000000-0005-0000-0000-0000C4710000}"/>
    <cellStyle name="표준 2 21 2 3" xfId="8698" xr:uid="{00000000-0005-0000-0000-0000C5710000}"/>
    <cellStyle name="표준 2 21 3" xfId="6566" xr:uid="{00000000-0005-0000-0000-0000C6710000}"/>
    <cellStyle name="표준 2 21 3 2" xfId="8042" xr:uid="{00000000-0005-0000-0000-0000C7710000}"/>
    <cellStyle name="표준 2 21 3 3" xfId="8041" xr:uid="{00000000-0005-0000-0000-0000C8710000}"/>
    <cellStyle name="표준 2 21 3 4" xfId="9125" xr:uid="{00000000-0005-0000-0000-0000C9710000}"/>
    <cellStyle name="표준 2 22" xfId="5630" xr:uid="{00000000-0005-0000-0000-0000CA710000}"/>
    <cellStyle name="표준 2 22 2" xfId="6569" xr:uid="{00000000-0005-0000-0000-0000CB710000}"/>
    <cellStyle name="표준 2 22 2 2" xfId="8043" xr:uid="{00000000-0005-0000-0000-0000CC710000}"/>
    <cellStyle name="표준 2 22 2 3" xfId="9362" xr:uid="{00000000-0005-0000-0000-0000CD710000}"/>
    <cellStyle name="표준 2 22 3" xfId="6568" xr:uid="{00000000-0005-0000-0000-0000CE710000}"/>
    <cellStyle name="표준 2 22 3 2" xfId="8045" xr:uid="{00000000-0005-0000-0000-0000CF710000}"/>
    <cellStyle name="표준 2 22 3 3" xfId="8044" xr:uid="{00000000-0005-0000-0000-0000D0710000}"/>
    <cellStyle name="표준 2 22 3 4" xfId="8548" xr:uid="{00000000-0005-0000-0000-0000D1710000}"/>
    <cellStyle name="표준 2 23" xfId="5627" xr:uid="{00000000-0005-0000-0000-0000D2710000}"/>
    <cellStyle name="표준 2 23 2" xfId="6571" xr:uid="{00000000-0005-0000-0000-0000D3710000}"/>
    <cellStyle name="표준 2 23 2 2" xfId="8046" xr:uid="{00000000-0005-0000-0000-0000D4710000}"/>
    <cellStyle name="표준 2 23 2 3" xfId="8758" xr:uid="{00000000-0005-0000-0000-0000D5710000}"/>
    <cellStyle name="표준 2 23 3" xfId="6570" xr:uid="{00000000-0005-0000-0000-0000D6710000}"/>
    <cellStyle name="표준 2 23 3 2" xfId="8048" xr:uid="{00000000-0005-0000-0000-0000D7710000}"/>
    <cellStyle name="표준 2 23 3 3" xfId="8047" xr:uid="{00000000-0005-0000-0000-0000D8710000}"/>
    <cellStyle name="표준 2 23 3 4" xfId="9361" xr:uid="{00000000-0005-0000-0000-0000D9710000}"/>
    <cellStyle name="표준 2 24" xfId="6572" xr:uid="{00000000-0005-0000-0000-0000DA710000}"/>
    <cellStyle name="표준 2 24 2" xfId="6573" xr:uid="{00000000-0005-0000-0000-0000DB710000}"/>
    <cellStyle name="표준 2 24 2 2" xfId="8049" xr:uid="{00000000-0005-0000-0000-0000DC710000}"/>
    <cellStyle name="표준 2 24 2 3" xfId="9124" xr:uid="{00000000-0005-0000-0000-0000DD710000}"/>
    <cellStyle name="표준 2 24 3" xfId="8050" xr:uid="{00000000-0005-0000-0000-0000DE710000}"/>
    <cellStyle name="표준 2 24 4" xfId="9370" xr:uid="{00000000-0005-0000-0000-0000DF710000}"/>
    <cellStyle name="표준 2 25" xfId="6574" xr:uid="{00000000-0005-0000-0000-0000E0710000}"/>
    <cellStyle name="표준 2 25 2" xfId="6575" xr:uid="{00000000-0005-0000-0000-0000E1710000}"/>
    <cellStyle name="표준 2 25 2 2" xfId="8051" xr:uid="{00000000-0005-0000-0000-0000E2710000}"/>
    <cellStyle name="표준 2 25 2 3" xfId="8549" xr:uid="{00000000-0005-0000-0000-0000E3710000}"/>
    <cellStyle name="표준 2 25 3" xfId="8052" xr:uid="{00000000-0005-0000-0000-0000E4710000}"/>
    <cellStyle name="표준 2 25 4" xfId="9126" xr:uid="{00000000-0005-0000-0000-0000E5710000}"/>
    <cellStyle name="표준 2 25_통합전산망" xfId="27455" xr:uid="{00000000-0005-0000-0000-0000E6710000}"/>
    <cellStyle name="표준 2 26" xfId="6576" xr:uid="{00000000-0005-0000-0000-0000E7710000}"/>
    <cellStyle name="표준 2 26 2" xfId="6577" xr:uid="{00000000-0005-0000-0000-0000E8710000}"/>
    <cellStyle name="표준 2 26 2 2" xfId="8053" xr:uid="{00000000-0005-0000-0000-0000E9710000}"/>
    <cellStyle name="표준 2 26 2 3" xfId="9127" xr:uid="{00000000-0005-0000-0000-0000EA710000}"/>
    <cellStyle name="표준 2 26 3" xfId="8054" xr:uid="{00000000-0005-0000-0000-0000EB710000}"/>
    <cellStyle name="표준 2 26 4" xfId="9363" xr:uid="{00000000-0005-0000-0000-0000EC710000}"/>
    <cellStyle name="표준 2 26_통합전산망" xfId="27456" xr:uid="{00000000-0005-0000-0000-0000ED710000}"/>
    <cellStyle name="표준 2 27" xfId="6578" xr:uid="{00000000-0005-0000-0000-0000EE710000}"/>
    <cellStyle name="표준 2 27 2" xfId="6579" xr:uid="{00000000-0005-0000-0000-0000EF710000}"/>
    <cellStyle name="표준 2 27 2 2" xfId="8055" xr:uid="{00000000-0005-0000-0000-0000F0710000}"/>
    <cellStyle name="표준 2 27 2 3" xfId="9128" xr:uid="{00000000-0005-0000-0000-0000F1710000}"/>
    <cellStyle name="표준 2 27 3" xfId="8056" xr:uid="{00000000-0005-0000-0000-0000F2710000}"/>
    <cellStyle name="표준 2 27 4" xfId="8305" xr:uid="{00000000-0005-0000-0000-0000F3710000}"/>
    <cellStyle name="표준 2 27_통합전산망" xfId="27457" xr:uid="{00000000-0005-0000-0000-0000F4710000}"/>
    <cellStyle name="표준 2 28" xfId="6580" xr:uid="{00000000-0005-0000-0000-0000F5710000}"/>
    <cellStyle name="표준 2 28 2" xfId="6581" xr:uid="{00000000-0005-0000-0000-0000F6710000}"/>
    <cellStyle name="표준 2 28 2 2" xfId="8057" xr:uid="{00000000-0005-0000-0000-0000F7710000}"/>
    <cellStyle name="표준 2 28 2 3" xfId="8903" xr:uid="{00000000-0005-0000-0000-0000F8710000}"/>
    <cellStyle name="표준 2 28 3" xfId="8058" xr:uid="{00000000-0005-0000-0000-0000F9710000}"/>
    <cellStyle name="표준 2 28 4" xfId="8701" xr:uid="{00000000-0005-0000-0000-0000FA710000}"/>
    <cellStyle name="표준 2 28_통합전산망" xfId="27458" xr:uid="{00000000-0005-0000-0000-0000FB710000}"/>
    <cellStyle name="표준 2 29" xfId="6582" xr:uid="{00000000-0005-0000-0000-0000FC710000}"/>
    <cellStyle name="표준 2 29 2" xfId="6583" xr:uid="{00000000-0005-0000-0000-0000FD710000}"/>
    <cellStyle name="표준 2 29 2 2" xfId="8059" xr:uid="{00000000-0005-0000-0000-0000FE710000}"/>
    <cellStyle name="표준 2 29 2 3" xfId="9115" xr:uid="{00000000-0005-0000-0000-0000FF710000}"/>
    <cellStyle name="표준 2 29 3" xfId="8060" xr:uid="{00000000-0005-0000-0000-000000720000}"/>
    <cellStyle name="표준 2 29 4" xfId="8539" xr:uid="{00000000-0005-0000-0000-000001720000}"/>
    <cellStyle name="표준 2 29_통합전산망" xfId="27459" xr:uid="{00000000-0005-0000-0000-000002720000}"/>
    <cellStyle name="표준 2 3" xfId="50" xr:uid="{00000000-0005-0000-0000-000003720000}"/>
    <cellStyle name="표준 2 3 2" xfId="70" xr:uid="{00000000-0005-0000-0000-000004720000}"/>
    <cellStyle name="표준 2 3 2 2" xfId="1583" xr:uid="{00000000-0005-0000-0000-000005720000}"/>
    <cellStyle name="표준 2 3 2 2 2" xfId="8061" xr:uid="{00000000-0005-0000-0000-000006720000}"/>
    <cellStyle name="표준 2 3 2 2 3" xfId="24492" xr:uid="{00000000-0005-0000-0000-000007720000}"/>
    <cellStyle name="표준 2 3 2 3" xfId="6585" xr:uid="{00000000-0005-0000-0000-000008720000}"/>
    <cellStyle name="표준 2 3 2 3 2" xfId="24491" xr:uid="{00000000-0005-0000-0000-000009720000}"/>
    <cellStyle name="표준 2 3 3" xfId="1584" xr:uid="{00000000-0005-0000-0000-00000A720000}"/>
    <cellStyle name="표준 2 3 3 2" xfId="8062" xr:uid="{00000000-0005-0000-0000-00000B720000}"/>
    <cellStyle name="표준 2 3 3 2 2" xfId="24493" xr:uid="{00000000-0005-0000-0000-00000C720000}"/>
    <cellStyle name="표준 2 3 3 3" xfId="6586" xr:uid="{00000000-0005-0000-0000-00000D720000}"/>
    <cellStyle name="표준 2 3 3 3 2" xfId="18997" xr:uid="{00000000-0005-0000-0000-00000E720000}"/>
    <cellStyle name="표준 2 3 3 4" xfId="9129" xr:uid="{00000000-0005-0000-0000-00000F720000}"/>
    <cellStyle name="표준 2 3 4" xfId="6584" xr:uid="{00000000-0005-0000-0000-000010720000}"/>
    <cellStyle name="표준 2 3 4 2" xfId="8064" xr:uid="{00000000-0005-0000-0000-000011720000}"/>
    <cellStyle name="표준 2 3 4 2 2" xfId="24490" xr:uid="{00000000-0005-0000-0000-000012720000}"/>
    <cellStyle name="표준 2 3 4 3" xfId="8063" xr:uid="{00000000-0005-0000-0000-000013720000}"/>
    <cellStyle name="표준 2 3 4 4" xfId="9364" xr:uid="{00000000-0005-0000-0000-000014720000}"/>
    <cellStyle name="표준 2 3 5" xfId="8065" xr:uid="{00000000-0005-0000-0000-000015720000}"/>
    <cellStyle name="표준 2 3 6" xfId="5684" xr:uid="{00000000-0005-0000-0000-000016720000}"/>
    <cellStyle name="표준 2 30" xfId="6587" xr:uid="{00000000-0005-0000-0000-000017720000}"/>
    <cellStyle name="표준 2 30 2" xfId="6588" xr:uid="{00000000-0005-0000-0000-000018720000}"/>
    <cellStyle name="표준 2 30 2 2" xfId="8066" xr:uid="{00000000-0005-0000-0000-000019720000}"/>
    <cellStyle name="표준 2 30 2 3" xfId="9366" xr:uid="{00000000-0005-0000-0000-00001A720000}"/>
    <cellStyle name="표준 2 30 3" xfId="8067" xr:uid="{00000000-0005-0000-0000-00001B720000}"/>
    <cellStyle name="표준 2 30 4" xfId="8700" xr:uid="{00000000-0005-0000-0000-00001C720000}"/>
    <cellStyle name="표준 2 30_통합전산망" xfId="27460" xr:uid="{00000000-0005-0000-0000-00001D720000}"/>
    <cellStyle name="표준 2 31" xfId="6589" xr:uid="{00000000-0005-0000-0000-00001E720000}"/>
    <cellStyle name="표준 2 31 2" xfId="6590" xr:uid="{00000000-0005-0000-0000-00001F720000}"/>
    <cellStyle name="표준 2 31 2 2" xfId="8068" xr:uid="{00000000-0005-0000-0000-000020720000}"/>
    <cellStyle name="표준 2 31 2 3" xfId="8755" xr:uid="{00000000-0005-0000-0000-000021720000}"/>
    <cellStyle name="표준 2 31 3" xfId="8069" xr:uid="{00000000-0005-0000-0000-000022720000}"/>
    <cellStyle name="표준 2 31 4" xfId="8754" xr:uid="{00000000-0005-0000-0000-000023720000}"/>
    <cellStyle name="표준 2 31_통합전산망" xfId="27461" xr:uid="{00000000-0005-0000-0000-000024720000}"/>
    <cellStyle name="표준 2 32" xfId="6591" xr:uid="{00000000-0005-0000-0000-000025720000}"/>
    <cellStyle name="표준 2 32 2" xfId="6592" xr:uid="{00000000-0005-0000-0000-000026720000}"/>
    <cellStyle name="표준 2 32 2 2" xfId="8070" xr:uid="{00000000-0005-0000-0000-000027720000}"/>
    <cellStyle name="표준 2 32 2 3" xfId="8756" xr:uid="{00000000-0005-0000-0000-000028720000}"/>
    <cellStyle name="표준 2 32 3" xfId="8071" xr:uid="{00000000-0005-0000-0000-000029720000}"/>
    <cellStyle name="표준 2 32 4" xfId="9365" xr:uid="{00000000-0005-0000-0000-00002A720000}"/>
    <cellStyle name="표준 2 32_통합전산망" xfId="27462" xr:uid="{00000000-0005-0000-0000-00002B720000}"/>
    <cellStyle name="표준 2 33" xfId="6593" xr:uid="{00000000-0005-0000-0000-00002C720000}"/>
    <cellStyle name="표준 2 33 2" xfId="6594" xr:uid="{00000000-0005-0000-0000-00002D720000}"/>
    <cellStyle name="표준 2 33 2 2" xfId="8072" xr:uid="{00000000-0005-0000-0000-00002E720000}"/>
    <cellStyle name="표준 2 33 3" xfId="6595" xr:uid="{00000000-0005-0000-0000-00002F720000}"/>
    <cellStyle name="표준 2 33 3 2" xfId="8073" xr:uid="{00000000-0005-0000-0000-000030720000}"/>
    <cellStyle name="표준 2 33 3 3" xfId="9367" xr:uid="{00000000-0005-0000-0000-000031720000}"/>
    <cellStyle name="표준 2 33 4" xfId="8074" xr:uid="{00000000-0005-0000-0000-000032720000}"/>
    <cellStyle name="표준 2 33 5" xfId="8757" xr:uid="{00000000-0005-0000-0000-000033720000}"/>
    <cellStyle name="표준 2 33_통합전산망" xfId="27463" xr:uid="{00000000-0005-0000-0000-000034720000}"/>
    <cellStyle name="표준 2 34" xfId="6596" xr:uid="{00000000-0005-0000-0000-000035720000}"/>
    <cellStyle name="표준 2 34 2" xfId="8075" xr:uid="{00000000-0005-0000-0000-000036720000}"/>
    <cellStyle name="표준 2 34 2 2" xfId="27464" xr:uid="{00000000-0005-0000-0000-000037720000}"/>
    <cellStyle name="표준 2 34_통합전산망" xfId="27465" xr:uid="{00000000-0005-0000-0000-000038720000}"/>
    <cellStyle name="표준 2 35" xfId="6411" xr:uid="{00000000-0005-0000-0000-000039720000}"/>
    <cellStyle name="표준 2 35 2" xfId="8077" xr:uid="{00000000-0005-0000-0000-00003A720000}"/>
    <cellStyle name="표준 2 35 2 2" xfId="27466" xr:uid="{00000000-0005-0000-0000-00003B720000}"/>
    <cellStyle name="표준 2 35 3" xfId="8076" xr:uid="{00000000-0005-0000-0000-00003C720000}"/>
    <cellStyle name="표준 2 35 3 2" xfId="18476" xr:uid="{00000000-0005-0000-0000-00003D720000}"/>
    <cellStyle name="표준 2 35 4" xfId="9081" xr:uid="{00000000-0005-0000-0000-00003E720000}"/>
    <cellStyle name="표준 2 35_통합전산망" xfId="27467" xr:uid="{00000000-0005-0000-0000-00003F720000}"/>
    <cellStyle name="표준 2 36" xfId="8078" xr:uid="{00000000-0005-0000-0000-000040720000}"/>
    <cellStyle name="표준 2 36 2" xfId="16442" xr:uid="{00000000-0005-0000-0000-000041720000}"/>
    <cellStyle name="표준 2 36 2 2" xfId="27468" xr:uid="{00000000-0005-0000-0000-000042720000}"/>
    <cellStyle name="표준 2 36_통합전산망" xfId="27469" xr:uid="{00000000-0005-0000-0000-000043720000}"/>
    <cellStyle name="표준 2 37" xfId="8079" xr:uid="{00000000-0005-0000-0000-000044720000}"/>
    <cellStyle name="표준 2 37 2" xfId="16443" xr:uid="{00000000-0005-0000-0000-000045720000}"/>
    <cellStyle name="표준 2 37 2 2" xfId="27470" xr:uid="{00000000-0005-0000-0000-000046720000}"/>
    <cellStyle name="표준 2 37_통합전산망" xfId="27471" xr:uid="{00000000-0005-0000-0000-000047720000}"/>
    <cellStyle name="표준 2 38" xfId="8080" xr:uid="{00000000-0005-0000-0000-000048720000}"/>
    <cellStyle name="표준 2 38 2" xfId="27472" xr:uid="{00000000-0005-0000-0000-000049720000}"/>
    <cellStyle name="표준 2 38 3" xfId="24485" xr:uid="{00000000-0005-0000-0000-00004A720000}"/>
    <cellStyle name="표준 2 38_통합전산망" xfId="27473" xr:uid="{00000000-0005-0000-0000-00004B720000}"/>
    <cellStyle name="표준 2 39" xfId="8081" xr:uid="{00000000-0005-0000-0000-00004C720000}"/>
    <cellStyle name="표준 2 39 2" xfId="27475" xr:uid="{00000000-0005-0000-0000-00004D720000}"/>
    <cellStyle name="표준 2 39 3" xfId="27474" xr:uid="{00000000-0005-0000-0000-00004E720000}"/>
    <cellStyle name="표준 2 39_통합전산망" xfId="27476" xr:uid="{00000000-0005-0000-0000-00004F720000}"/>
    <cellStyle name="표준 2 4" xfId="93" xr:uid="{00000000-0005-0000-0000-000050720000}"/>
    <cellStyle name="표준 2 4 2" xfId="1585" xr:uid="{00000000-0005-0000-0000-000051720000}"/>
    <cellStyle name="표준 2 4 2 2" xfId="8082" xr:uid="{00000000-0005-0000-0000-000052720000}"/>
    <cellStyle name="표준 2 4 2 3" xfId="6598" xr:uid="{00000000-0005-0000-0000-000053720000}"/>
    <cellStyle name="표준 2 4 2 4" xfId="9368" xr:uid="{00000000-0005-0000-0000-000054720000}"/>
    <cellStyle name="표준 2 4 3" xfId="6597" xr:uid="{00000000-0005-0000-0000-000055720000}"/>
    <cellStyle name="표준 2 4 3 2" xfId="8084" xr:uid="{00000000-0005-0000-0000-000056720000}"/>
    <cellStyle name="표준 2 4 3 2 2" xfId="24494" xr:uid="{00000000-0005-0000-0000-000057720000}"/>
    <cellStyle name="표준 2 4 3 3" xfId="8083" xr:uid="{00000000-0005-0000-0000-000058720000}"/>
    <cellStyle name="표준 2 4 3 4" xfId="8703" xr:uid="{00000000-0005-0000-0000-000059720000}"/>
    <cellStyle name="표준 2 4 4" xfId="5689" xr:uid="{00000000-0005-0000-0000-00005A720000}"/>
    <cellStyle name="표준 2 4 4 2" xfId="19501" xr:uid="{00000000-0005-0000-0000-00005B720000}"/>
    <cellStyle name="표준 2 40" xfId="7799" xr:uid="{00000000-0005-0000-0000-00005C720000}"/>
    <cellStyle name="표준 2 40 2" xfId="27478" xr:uid="{00000000-0005-0000-0000-00005D720000}"/>
    <cellStyle name="표준 2 40 3" xfId="27477" xr:uid="{00000000-0005-0000-0000-00005E720000}"/>
    <cellStyle name="표준 2 40_통합전산망" xfId="27479" xr:uid="{00000000-0005-0000-0000-00005F720000}"/>
    <cellStyle name="표준 2 41" xfId="8219" xr:uid="{00000000-0005-0000-0000-000060720000}"/>
    <cellStyle name="표준 2 41 2" xfId="27481" xr:uid="{00000000-0005-0000-0000-000061720000}"/>
    <cellStyle name="표준 2 41 3" xfId="27480" xr:uid="{00000000-0005-0000-0000-000062720000}"/>
    <cellStyle name="표준 2 41_통합전산망" xfId="27482" xr:uid="{00000000-0005-0000-0000-000063720000}"/>
    <cellStyle name="표준 2 42" xfId="7267" xr:uid="{00000000-0005-0000-0000-000064720000}"/>
    <cellStyle name="표준 2 42 2" xfId="27484" xr:uid="{00000000-0005-0000-0000-000065720000}"/>
    <cellStyle name="표준 2 42 3" xfId="27483" xr:uid="{00000000-0005-0000-0000-000066720000}"/>
    <cellStyle name="표준 2 42_통합전산망" xfId="27485" xr:uid="{00000000-0005-0000-0000-000067720000}"/>
    <cellStyle name="표준 2 43" xfId="8220" xr:uid="{00000000-0005-0000-0000-000068720000}"/>
    <cellStyle name="표준 2 43 2" xfId="27487" xr:uid="{00000000-0005-0000-0000-000069720000}"/>
    <cellStyle name="표준 2 43 3" xfId="27486" xr:uid="{00000000-0005-0000-0000-00006A720000}"/>
    <cellStyle name="표준 2 43_통합전산망" xfId="27488" xr:uid="{00000000-0005-0000-0000-00006B720000}"/>
    <cellStyle name="표준 2 44" xfId="7283" xr:uid="{00000000-0005-0000-0000-00006C720000}"/>
    <cellStyle name="표준 2 44 2" xfId="27490" xr:uid="{00000000-0005-0000-0000-00006D720000}"/>
    <cellStyle name="표준 2 44 3" xfId="27489" xr:uid="{00000000-0005-0000-0000-00006E720000}"/>
    <cellStyle name="표준 2 44_통합전산망" xfId="27491" xr:uid="{00000000-0005-0000-0000-00006F720000}"/>
    <cellStyle name="표준 2 45" xfId="8221" xr:uid="{00000000-0005-0000-0000-000070720000}"/>
    <cellStyle name="표준 2 45 2" xfId="27493" xr:uid="{00000000-0005-0000-0000-000071720000}"/>
    <cellStyle name="표준 2 45 3" xfId="27492" xr:uid="{00000000-0005-0000-0000-000072720000}"/>
    <cellStyle name="표준 2 45_통합전산망" xfId="27494" xr:uid="{00000000-0005-0000-0000-000073720000}"/>
    <cellStyle name="표준 2 46" xfId="7284" xr:uid="{00000000-0005-0000-0000-000074720000}"/>
    <cellStyle name="표준 2 46 2" xfId="27496" xr:uid="{00000000-0005-0000-0000-000075720000}"/>
    <cellStyle name="표준 2 46 3" xfId="27495" xr:uid="{00000000-0005-0000-0000-000076720000}"/>
    <cellStyle name="표준 2 46_통합전산망" xfId="27497" xr:uid="{00000000-0005-0000-0000-000077720000}"/>
    <cellStyle name="표준 2 47" xfId="8222" xr:uid="{00000000-0005-0000-0000-000078720000}"/>
    <cellStyle name="표준 2 47 2" xfId="27499" xr:uid="{00000000-0005-0000-0000-000079720000}"/>
    <cellStyle name="표준 2 47 3" xfId="27498" xr:uid="{00000000-0005-0000-0000-00007A720000}"/>
    <cellStyle name="표준 2 47_통합전산망" xfId="27500" xr:uid="{00000000-0005-0000-0000-00007B720000}"/>
    <cellStyle name="표준 2 48" xfId="7332" xr:uid="{00000000-0005-0000-0000-00007C720000}"/>
    <cellStyle name="표준 2 48 2" xfId="27502" xr:uid="{00000000-0005-0000-0000-00007D720000}"/>
    <cellStyle name="표준 2 48 3" xfId="27501" xr:uid="{00000000-0005-0000-0000-00007E720000}"/>
    <cellStyle name="표준 2 48_통합전산망" xfId="27503" xr:uid="{00000000-0005-0000-0000-00007F720000}"/>
    <cellStyle name="표준 2 49" xfId="8218" xr:uid="{00000000-0005-0000-0000-000080720000}"/>
    <cellStyle name="표준 2 49 2" xfId="27505" xr:uid="{00000000-0005-0000-0000-000081720000}"/>
    <cellStyle name="표준 2 49 3" xfId="27504" xr:uid="{00000000-0005-0000-0000-000082720000}"/>
    <cellStyle name="표준 2 49_통합전산망" xfId="27506" xr:uid="{00000000-0005-0000-0000-000083720000}"/>
    <cellStyle name="표준 2 5" xfId="87" xr:uid="{00000000-0005-0000-0000-000084720000}"/>
    <cellStyle name="표준 2 5 2" xfId="1586" xr:uid="{00000000-0005-0000-0000-000085720000}"/>
    <cellStyle name="표준 2 5 2 2" xfId="8085" xr:uid="{00000000-0005-0000-0000-000086720000}"/>
    <cellStyle name="표준 2 5 2 3" xfId="6600" xr:uid="{00000000-0005-0000-0000-000087720000}"/>
    <cellStyle name="표준 2 5 2 4" xfId="8910" xr:uid="{00000000-0005-0000-0000-000088720000}"/>
    <cellStyle name="표준 2 5 3" xfId="6599" xr:uid="{00000000-0005-0000-0000-000089720000}"/>
    <cellStyle name="표준 2 5 3 2" xfId="8087" xr:uid="{00000000-0005-0000-0000-00008A720000}"/>
    <cellStyle name="표준 2 5 3 2 2" xfId="24495" xr:uid="{00000000-0005-0000-0000-00008B720000}"/>
    <cellStyle name="표준 2 5 3 3" xfId="8086" xr:uid="{00000000-0005-0000-0000-00008C720000}"/>
    <cellStyle name="표준 2 5 3 4" xfId="8702" xr:uid="{00000000-0005-0000-0000-00008D720000}"/>
    <cellStyle name="표준 2 5 4" xfId="5680" xr:uid="{00000000-0005-0000-0000-00008E720000}"/>
    <cellStyle name="표준 2 5_통합전산망" xfId="27507" xr:uid="{00000000-0005-0000-0000-00008F720000}"/>
    <cellStyle name="표준 2 50" xfId="8287" xr:uid="{00000000-0005-0000-0000-000090720000}"/>
    <cellStyle name="표준 2 50 2" xfId="27509" xr:uid="{00000000-0005-0000-0000-000091720000}"/>
    <cellStyle name="표준 2 50 3" xfId="27508" xr:uid="{00000000-0005-0000-0000-000092720000}"/>
    <cellStyle name="표준 2 50_통합전산망" xfId="27510" xr:uid="{00000000-0005-0000-0000-000093720000}"/>
    <cellStyle name="표준 2 51" xfId="8236" xr:uid="{00000000-0005-0000-0000-000094720000}"/>
    <cellStyle name="표준 2 51 2" xfId="27512" xr:uid="{00000000-0005-0000-0000-000095720000}"/>
    <cellStyle name="표준 2 51 3" xfId="27511" xr:uid="{00000000-0005-0000-0000-000096720000}"/>
    <cellStyle name="표준 2 51_통합전산망" xfId="27513" xr:uid="{00000000-0005-0000-0000-000097720000}"/>
    <cellStyle name="표준 2 52" xfId="5618" xr:uid="{00000000-0005-0000-0000-000098720000}"/>
    <cellStyle name="표준 2 52 2" xfId="16444" xr:uid="{00000000-0005-0000-0000-000099720000}"/>
    <cellStyle name="표준 2 52 3" xfId="27514" xr:uid="{00000000-0005-0000-0000-00009A720000}"/>
    <cellStyle name="표준 2 52_통합전산망" xfId="27515" xr:uid="{00000000-0005-0000-0000-00009B720000}"/>
    <cellStyle name="표준 2 53" xfId="16445" xr:uid="{00000000-0005-0000-0000-00009C720000}"/>
    <cellStyle name="표준 2 53 2" xfId="27517" xr:uid="{00000000-0005-0000-0000-00009D720000}"/>
    <cellStyle name="표준 2 53 3" xfId="27516" xr:uid="{00000000-0005-0000-0000-00009E720000}"/>
    <cellStyle name="표준 2 53_통합전산망" xfId="27518" xr:uid="{00000000-0005-0000-0000-00009F720000}"/>
    <cellStyle name="표준 2 54" xfId="16446" xr:uid="{00000000-0005-0000-0000-0000A0720000}"/>
    <cellStyle name="표준 2 54 2" xfId="27520" xr:uid="{00000000-0005-0000-0000-0000A1720000}"/>
    <cellStyle name="표준 2 54 3" xfId="27519" xr:uid="{00000000-0005-0000-0000-0000A2720000}"/>
    <cellStyle name="표준 2 54_통합전산망" xfId="27521" xr:uid="{00000000-0005-0000-0000-0000A3720000}"/>
    <cellStyle name="표준 2 55" xfId="16447" xr:uid="{00000000-0005-0000-0000-0000A4720000}"/>
    <cellStyle name="표준 2 55 2" xfId="27523" xr:uid="{00000000-0005-0000-0000-0000A5720000}"/>
    <cellStyle name="표준 2 55 3" xfId="27522" xr:uid="{00000000-0005-0000-0000-0000A6720000}"/>
    <cellStyle name="표준 2 55_통합전산망" xfId="27524" xr:uid="{00000000-0005-0000-0000-0000A7720000}"/>
    <cellStyle name="표준 2 56" xfId="16448" xr:uid="{00000000-0005-0000-0000-0000A8720000}"/>
    <cellStyle name="표준 2 56 2" xfId="27526" xr:uid="{00000000-0005-0000-0000-0000A9720000}"/>
    <cellStyle name="표준 2 56 3" xfId="27525" xr:uid="{00000000-0005-0000-0000-0000AA720000}"/>
    <cellStyle name="표준 2 56_통합전산망" xfId="27527" xr:uid="{00000000-0005-0000-0000-0000AB720000}"/>
    <cellStyle name="표준 2 57" xfId="16449" xr:uid="{00000000-0005-0000-0000-0000AC720000}"/>
    <cellStyle name="표준 2 57 2" xfId="16450" xr:uid="{00000000-0005-0000-0000-0000AD720000}"/>
    <cellStyle name="표준 2 57 3" xfId="27528" xr:uid="{00000000-0005-0000-0000-0000AE720000}"/>
    <cellStyle name="표준 2 58" xfId="16451" xr:uid="{00000000-0005-0000-0000-0000AF720000}"/>
    <cellStyle name="표준 2 58 2" xfId="27529" xr:uid="{00000000-0005-0000-0000-0000B0720000}"/>
    <cellStyle name="표준 2 59" xfId="16452" xr:uid="{00000000-0005-0000-0000-0000B1720000}"/>
    <cellStyle name="표준 2 59 2" xfId="27530" xr:uid="{00000000-0005-0000-0000-0000B2720000}"/>
    <cellStyle name="표준 2 6" xfId="89" xr:uid="{00000000-0005-0000-0000-0000B3720000}"/>
    <cellStyle name="표준 2 6 2" xfId="1587" xr:uid="{00000000-0005-0000-0000-0000B4720000}"/>
    <cellStyle name="표준 2 6 2 2" xfId="8089" xr:uid="{00000000-0005-0000-0000-0000B5720000}"/>
    <cellStyle name="표준 2 6 2 2 2" xfId="24496" xr:uid="{00000000-0005-0000-0000-0000B6720000}"/>
    <cellStyle name="표준 2 6 2 3" xfId="8088" xr:uid="{00000000-0005-0000-0000-0000B7720000}"/>
    <cellStyle name="표준 2 6 2 4" xfId="6601" xr:uid="{00000000-0005-0000-0000-0000B8720000}"/>
    <cellStyle name="표준 2 6 3" xfId="8090" xr:uid="{00000000-0005-0000-0000-0000B9720000}"/>
    <cellStyle name="표준 2 6 4" xfId="5677" xr:uid="{00000000-0005-0000-0000-0000BA720000}"/>
    <cellStyle name="표준 2 6 5" xfId="8926" xr:uid="{00000000-0005-0000-0000-0000BB720000}"/>
    <cellStyle name="표준 2 60" xfId="16453" xr:uid="{00000000-0005-0000-0000-0000BC720000}"/>
    <cellStyle name="표준 2 60 2" xfId="27531" xr:uid="{00000000-0005-0000-0000-0000BD720000}"/>
    <cellStyle name="표준 2 61" xfId="16454" xr:uid="{00000000-0005-0000-0000-0000BE720000}"/>
    <cellStyle name="표준 2 61 2" xfId="27532" xr:uid="{00000000-0005-0000-0000-0000BF720000}"/>
    <cellStyle name="표준 2 62" xfId="16455" xr:uid="{00000000-0005-0000-0000-0000C0720000}"/>
    <cellStyle name="표준 2 62 2" xfId="27533" xr:uid="{00000000-0005-0000-0000-0000C1720000}"/>
    <cellStyle name="표준 2 63" xfId="16456" xr:uid="{00000000-0005-0000-0000-0000C2720000}"/>
    <cellStyle name="표준 2 63 2" xfId="27534" xr:uid="{00000000-0005-0000-0000-0000C3720000}"/>
    <cellStyle name="표준 2 64" xfId="16457" xr:uid="{00000000-0005-0000-0000-0000C4720000}"/>
    <cellStyle name="표준 2 64 2" xfId="27535" xr:uid="{00000000-0005-0000-0000-0000C5720000}"/>
    <cellStyle name="표준 2 65" xfId="16458" xr:uid="{00000000-0005-0000-0000-0000C6720000}"/>
    <cellStyle name="표준 2 65 2" xfId="27536" xr:uid="{00000000-0005-0000-0000-0000C7720000}"/>
    <cellStyle name="표준 2 66" xfId="16459" xr:uid="{00000000-0005-0000-0000-0000C8720000}"/>
    <cellStyle name="표준 2 66 2" xfId="27537" xr:uid="{00000000-0005-0000-0000-0000C9720000}"/>
    <cellStyle name="표준 2 67" xfId="16460" xr:uid="{00000000-0005-0000-0000-0000CA720000}"/>
    <cellStyle name="표준 2 67 2" xfId="27538" xr:uid="{00000000-0005-0000-0000-0000CB720000}"/>
    <cellStyle name="표준 2 68" xfId="16461" xr:uid="{00000000-0005-0000-0000-0000CC720000}"/>
    <cellStyle name="표준 2 68 2" xfId="27539" xr:uid="{00000000-0005-0000-0000-0000CD720000}"/>
    <cellStyle name="표준 2 69" xfId="16462" xr:uid="{00000000-0005-0000-0000-0000CE720000}"/>
    <cellStyle name="표준 2 69 2" xfId="27540" xr:uid="{00000000-0005-0000-0000-0000CF720000}"/>
    <cellStyle name="표준 2 7" xfId="1588" xr:uid="{00000000-0005-0000-0000-0000D0720000}"/>
    <cellStyle name="표준 2 7 2" xfId="6603" xr:uid="{00000000-0005-0000-0000-0000D1720000}"/>
    <cellStyle name="표준 2 7 2 2" xfId="8091" xr:uid="{00000000-0005-0000-0000-0000D2720000}"/>
    <cellStyle name="표준 2 7 2 2 2" xfId="24498" xr:uid="{00000000-0005-0000-0000-0000D3720000}"/>
    <cellStyle name="표준 2 7 2 3" xfId="9134" xr:uid="{00000000-0005-0000-0000-0000D4720000}"/>
    <cellStyle name="표준 2 7 2 3 2" xfId="18469" xr:uid="{00000000-0005-0000-0000-0000D5720000}"/>
    <cellStyle name="표준 2 7 3" xfId="6602" xr:uid="{00000000-0005-0000-0000-0000D6720000}"/>
    <cellStyle name="표준 2 7 3 2" xfId="8093" xr:uid="{00000000-0005-0000-0000-0000D7720000}"/>
    <cellStyle name="표준 2 7 3 2 2" xfId="24497" xr:uid="{00000000-0005-0000-0000-0000D8720000}"/>
    <cellStyle name="표준 2 7 3 3" xfId="8092" xr:uid="{00000000-0005-0000-0000-0000D9720000}"/>
    <cellStyle name="표준 2 7 3 4" xfId="8911" xr:uid="{00000000-0005-0000-0000-0000DA720000}"/>
    <cellStyle name="표준 2 7 4" xfId="5674" xr:uid="{00000000-0005-0000-0000-0000DB720000}"/>
    <cellStyle name="표준 2 70" xfId="16463" xr:uid="{00000000-0005-0000-0000-0000DC720000}"/>
    <cellStyle name="표준 2 70 2" xfId="27541" xr:uid="{00000000-0005-0000-0000-0000DD720000}"/>
    <cellStyle name="표준 2 71" xfId="27542" xr:uid="{00000000-0005-0000-0000-0000DE720000}"/>
    <cellStyle name="표준 2 72" xfId="27543" xr:uid="{00000000-0005-0000-0000-0000DF720000}"/>
    <cellStyle name="표준 2 73" xfId="27544" xr:uid="{00000000-0005-0000-0000-0000E0720000}"/>
    <cellStyle name="표준 2 74" xfId="27545" xr:uid="{00000000-0005-0000-0000-0000E1720000}"/>
    <cellStyle name="표준 2 75" xfId="27546" xr:uid="{00000000-0005-0000-0000-0000E2720000}"/>
    <cellStyle name="표준 2 76" xfId="27547" xr:uid="{00000000-0005-0000-0000-0000E3720000}"/>
    <cellStyle name="표준 2 77" xfId="27548" xr:uid="{00000000-0005-0000-0000-0000E4720000}"/>
    <cellStyle name="표준 2 78" xfId="27549" xr:uid="{00000000-0005-0000-0000-0000E5720000}"/>
    <cellStyle name="표준 2 79" xfId="27550" xr:uid="{00000000-0005-0000-0000-0000E6720000}"/>
    <cellStyle name="표준 2 8" xfId="5492" xr:uid="{00000000-0005-0000-0000-0000E7720000}"/>
    <cellStyle name="표준 2 8 2" xfId="6605" xr:uid="{00000000-0005-0000-0000-0000E8720000}"/>
    <cellStyle name="표준 2 8 2 2" xfId="8094" xr:uid="{00000000-0005-0000-0000-0000E9720000}"/>
    <cellStyle name="표준 2 8 2 3" xfId="8760" xr:uid="{00000000-0005-0000-0000-0000EA720000}"/>
    <cellStyle name="표준 2 8 3" xfId="6604" xr:uid="{00000000-0005-0000-0000-0000EB720000}"/>
    <cellStyle name="표준 2 8 3 2" xfId="8096" xr:uid="{00000000-0005-0000-0000-0000EC720000}"/>
    <cellStyle name="표준 2 8 3 2 2" xfId="24499" xr:uid="{00000000-0005-0000-0000-0000ED720000}"/>
    <cellStyle name="표준 2 8 3 3" xfId="8095" xr:uid="{00000000-0005-0000-0000-0000EE720000}"/>
    <cellStyle name="표준 2 8 3 4" xfId="9379" xr:uid="{00000000-0005-0000-0000-0000EF720000}"/>
    <cellStyle name="표준 2 8 4" xfId="5671" xr:uid="{00000000-0005-0000-0000-0000F0720000}"/>
    <cellStyle name="표준 2 80" xfId="27551" xr:uid="{00000000-0005-0000-0000-0000F1720000}"/>
    <cellStyle name="표준 2 81" xfId="27552" xr:uid="{00000000-0005-0000-0000-0000F2720000}"/>
    <cellStyle name="표준 2 82" xfId="27553" xr:uid="{00000000-0005-0000-0000-0000F3720000}"/>
    <cellStyle name="표준 2 83" xfId="27554" xr:uid="{00000000-0005-0000-0000-0000F4720000}"/>
    <cellStyle name="표준 2 84" xfId="27555" xr:uid="{00000000-0005-0000-0000-0000F5720000}"/>
    <cellStyle name="표준 2 85" xfId="27556" xr:uid="{00000000-0005-0000-0000-0000F6720000}"/>
    <cellStyle name="표준 2 86" xfId="27557" xr:uid="{00000000-0005-0000-0000-0000F7720000}"/>
    <cellStyle name="표준 2 87" xfId="27558" xr:uid="{00000000-0005-0000-0000-0000F8720000}"/>
    <cellStyle name="표준 2 88" xfId="27559" xr:uid="{00000000-0005-0000-0000-0000F9720000}"/>
    <cellStyle name="표준 2 89" xfId="27560" xr:uid="{00000000-0005-0000-0000-0000FA720000}"/>
    <cellStyle name="표준 2 9" xfId="5668" xr:uid="{00000000-0005-0000-0000-0000FB720000}"/>
    <cellStyle name="표준 2 9 2" xfId="6607" xr:uid="{00000000-0005-0000-0000-0000FC720000}"/>
    <cellStyle name="표준 2 9 2 2" xfId="8097" xr:uid="{00000000-0005-0000-0000-0000FD720000}"/>
    <cellStyle name="표준 2 9 2 3" xfId="8826" xr:uid="{00000000-0005-0000-0000-0000FE720000}"/>
    <cellStyle name="표준 2 9 3" xfId="6606" xr:uid="{00000000-0005-0000-0000-0000FF720000}"/>
    <cellStyle name="표준 2 9 3 2" xfId="8099" xr:uid="{00000000-0005-0000-0000-000000730000}"/>
    <cellStyle name="표준 2 9 3 3" xfId="8098" xr:uid="{00000000-0005-0000-0000-000001730000}"/>
    <cellStyle name="표준 2 9 3 4" xfId="8759" xr:uid="{00000000-0005-0000-0000-000002730000}"/>
    <cellStyle name="표준 2 90" xfId="27561" xr:uid="{00000000-0005-0000-0000-000003730000}"/>
    <cellStyle name="표준 2 91" xfId="27562" xr:uid="{00000000-0005-0000-0000-000004730000}"/>
    <cellStyle name="표준 2 92" xfId="27563" xr:uid="{00000000-0005-0000-0000-000005730000}"/>
    <cellStyle name="표준 2 93" xfId="27564" xr:uid="{00000000-0005-0000-0000-000006730000}"/>
    <cellStyle name="표준 2 94" xfId="27565" xr:uid="{00000000-0005-0000-0000-000007730000}"/>
    <cellStyle name="표준 2 95" xfId="27566" xr:uid="{00000000-0005-0000-0000-000008730000}"/>
    <cellStyle name="표준 2 96" xfId="6608" xr:uid="{00000000-0005-0000-0000-000009730000}"/>
    <cellStyle name="표준 2 96 2" xfId="8100" xr:uid="{00000000-0005-0000-0000-00000A730000}"/>
    <cellStyle name="표준 2 97" xfId="27567" xr:uid="{00000000-0005-0000-0000-00000B730000}"/>
    <cellStyle name="표준 2 98" xfId="27568" xr:uid="{00000000-0005-0000-0000-00000C730000}"/>
    <cellStyle name="표준 2 99" xfId="27569" xr:uid="{00000000-0005-0000-0000-00000D730000}"/>
    <cellStyle name="표준 2_100727_LDCC_%ec%a0%9c%ec%95%88%ec%97%90_%eb%8c%80%ed%95%9c_eB_%ec%a1%b0%ec%a0%95_%ec%95%88(1)" xfId="16464" xr:uid="{00000000-0005-0000-0000-00000E730000}"/>
    <cellStyle name="표준 20" xfId="88" xr:uid="{00000000-0005-0000-0000-00000F730000}"/>
    <cellStyle name="표준 20 10" xfId="16465" xr:uid="{00000000-0005-0000-0000-000010730000}"/>
    <cellStyle name="표준 20 10 2" xfId="27572" xr:uid="{00000000-0005-0000-0000-000011730000}"/>
    <cellStyle name="표준 20 10 3" xfId="27571" xr:uid="{00000000-0005-0000-0000-000012730000}"/>
    <cellStyle name="표준 20 10_통합전산망" xfId="27573" xr:uid="{00000000-0005-0000-0000-000013730000}"/>
    <cellStyle name="표준 20 11" xfId="16466" xr:uid="{00000000-0005-0000-0000-000014730000}"/>
    <cellStyle name="표준 20 11 2" xfId="27575" xr:uid="{00000000-0005-0000-0000-000015730000}"/>
    <cellStyle name="표준 20 11 3" xfId="27574" xr:uid="{00000000-0005-0000-0000-000016730000}"/>
    <cellStyle name="표준 20 11_통합전산망" xfId="27576" xr:uid="{00000000-0005-0000-0000-000017730000}"/>
    <cellStyle name="표준 20 12" xfId="16467" xr:uid="{00000000-0005-0000-0000-000018730000}"/>
    <cellStyle name="표준 20 12 2" xfId="27578" xr:uid="{00000000-0005-0000-0000-000019730000}"/>
    <cellStyle name="표준 20 12 3" xfId="27577" xr:uid="{00000000-0005-0000-0000-00001A730000}"/>
    <cellStyle name="표준 20 12_통합전산망" xfId="27579" xr:uid="{00000000-0005-0000-0000-00001B730000}"/>
    <cellStyle name="표준 20 13" xfId="16468" xr:uid="{00000000-0005-0000-0000-00001C730000}"/>
    <cellStyle name="표준 20 13 2" xfId="27581" xr:uid="{00000000-0005-0000-0000-00001D730000}"/>
    <cellStyle name="표준 20 13 3" xfId="27580" xr:uid="{00000000-0005-0000-0000-00001E730000}"/>
    <cellStyle name="표준 20 13_통합전산망" xfId="27582" xr:uid="{00000000-0005-0000-0000-00001F730000}"/>
    <cellStyle name="표준 20 14" xfId="16469" xr:uid="{00000000-0005-0000-0000-000020730000}"/>
    <cellStyle name="표준 20 14 2" xfId="27584" xr:uid="{00000000-0005-0000-0000-000021730000}"/>
    <cellStyle name="표준 20 14 3" xfId="27583" xr:uid="{00000000-0005-0000-0000-000022730000}"/>
    <cellStyle name="표준 20 14_통합전산망" xfId="27585" xr:uid="{00000000-0005-0000-0000-000023730000}"/>
    <cellStyle name="표준 20 15" xfId="16470" xr:uid="{00000000-0005-0000-0000-000024730000}"/>
    <cellStyle name="표준 20 15 2" xfId="27587" xr:uid="{00000000-0005-0000-0000-000025730000}"/>
    <cellStyle name="표준 20 15 3" xfId="27586" xr:uid="{00000000-0005-0000-0000-000026730000}"/>
    <cellStyle name="표준 20 15_통합전산망" xfId="27588" xr:uid="{00000000-0005-0000-0000-000027730000}"/>
    <cellStyle name="표준 20 16" xfId="16471" xr:uid="{00000000-0005-0000-0000-000028730000}"/>
    <cellStyle name="표준 20 16 2" xfId="27590" xr:uid="{00000000-0005-0000-0000-000029730000}"/>
    <cellStyle name="표준 20 16 3" xfId="27589" xr:uid="{00000000-0005-0000-0000-00002A730000}"/>
    <cellStyle name="표준 20 16_통합전산망" xfId="27591" xr:uid="{00000000-0005-0000-0000-00002B730000}"/>
    <cellStyle name="표준 20 17" xfId="16472" xr:uid="{00000000-0005-0000-0000-00002C730000}"/>
    <cellStyle name="표준 20 17 2" xfId="27593" xr:uid="{00000000-0005-0000-0000-00002D730000}"/>
    <cellStyle name="표준 20 17 3" xfId="27592" xr:uid="{00000000-0005-0000-0000-00002E730000}"/>
    <cellStyle name="표준 20 17_통합전산망" xfId="27594" xr:uid="{00000000-0005-0000-0000-00002F730000}"/>
    <cellStyle name="표준 20 18" xfId="16473" xr:uid="{00000000-0005-0000-0000-000030730000}"/>
    <cellStyle name="표준 20 18 2" xfId="27596" xr:uid="{00000000-0005-0000-0000-000031730000}"/>
    <cellStyle name="표준 20 18 3" xfId="27595" xr:uid="{00000000-0005-0000-0000-000032730000}"/>
    <cellStyle name="표준 20 18_통합전산망" xfId="27597" xr:uid="{00000000-0005-0000-0000-000033730000}"/>
    <cellStyle name="표준 20 19" xfId="16474" xr:uid="{00000000-0005-0000-0000-000034730000}"/>
    <cellStyle name="표준 20 19 2" xfId="27599" xr:uid="{00000000-0005-0000-0000-000035730000}"/>
    <cellStyle name="표준 20 19 3" xfId="27598" xr:uid="{00000000-0005-0000-0000-000036730000}"/>
    <cellStyle name="표준 20 19_통합전산망" xfId="27600" xr:uid="{00000000-0005-0000-0000-000037730000}"/>
    <cellStyle name="표준 20 2" xfId="96" xr:uid="{00000000-0005-0000-0000-000038730000}"/>
    <cellStyle name="표준 20 2 2" xfId="1589" xr:uid="{00000000-0005-0000-0000-000039730000}"/>
    <cellStyle name="표준 20 2 2 2" xfId="27602" xr:uid="{00000000-0005-0000-0000-00003A730000}"/>
    <cellStyle name="표준 20 2 3" xfId="8101" xr:uid="{00000000-0005-0000-0000-00003B730000}"/>
    <cellStyle name="표준 20 2 4" xfId="27601" xr:uid="{00000000-0005-0000-0000-00003C730000}"/>
    <cellStyle name="표준 20 2_통합전산망" xfId="27603" xr:uid="{00000000-0005-0000-0000-00003D730000}"/>
    <cellStyle name="표준 20 20" xfId="16475" xr:uid="{00000000-0005-0000-0000-00003E730000}"/>
    <cellStyle name="표준 20 20 2" xfId="27605" xr:uid="{00000000-0005-0000-0000-00003F730000}"/>
    <cellStyle name="표준 20 20 3" xfId="27604" xr:uid="{00000000-0005-0000-0000-000040730000}"/>
    <cellStyle name="표준 20 20_통합전산망" xfId="27606" xr:uid="{00000000-0005-0000-0000-000041730000}"/>
    <cellStyle name="표준 20 21" xfId="16476" xr:uid="{00000000-0005-0000-0000-000042730000}"/>
    <cellStyle name="표준 20 21 2" xfId="27608" xr:uid="{00000000-0005-0000-0000-000043730000}"/>
    <cellStyle name="표준 20 21 3" xfId="27607" xr:uid="{00000000-0005-0000-0000-000044730000}"/>
    <cellStyle name="표준 20 21_통합전산망" xfId="27609" xr:uid="{00000000-0005-0000-0000-000045730000}"/>
    <cellStyle name="표준 20 22" xfId="16477" xr:uid="{00000000-0005-0000-0000-000046730000}"/>
    <cellStyle name="표준 20 22 2" xfId="27611" xr:uid="{00000000-0005-0000-0000-000047730000}"/>
    <cellStyle name="표준 20 22 3" xfId="27610" xr:uid="{00000000-0005-0000-0000-000048730000}"/>
    <cellStyle name="표준 20 22_통합전산망" xfId="27612" xr:uid="{00000000-0005-0000-0000-000049730000}"/>
    <cellStyle name="표준 20 23" xfId="16478" xr:uid="{00000000-0005-0000-0000-00004A730000}"/>
    <cellStyle name="표준 20 23 2" xfId="27614" xr:uid="{00000000-0005-0000-0000-00004B730000}"/>
    <cellStyle name="표준 20 23 3" xfId="27613" xr:uid="{00000000-0005-0000-0000-00004C730000}"/>
    <cellStyle name="표준 20 23_통합전산망" xfId="27615" xr:uid="{00000000-0005-0000-0000-00004D730000}"/>
    <cellStyle name="표준 20 24" xfId="16479" xr:uid="{00000000-0005-0000-0000-00004E730000}"/>
    <cellStyle name="표준 20 24 2" xfId="27617" xr:uid="{00000000-0005-0000-0000-00004F730000}"/>
    <cellStyle name="표준 20 24 3" xfId="27616" xr:uid="{00000000-0005-0000-0000-000050730000}"/>
    <cellStyle name="표준 20 24_통합전산망" xfId="27618" xr:uid="{00000000-0005-0000-0000-000051730000}"/>
    <cellStyle name="표준 20 25" xfId="16480" xr:uid="{00000000-0005-0000-0000-000052730000}"/>
    <cellStyle name="표준 20 25 2" xfId="27620" xr:uid="{00000000-0005-0000-0000-000053730000}"/>
    <cellStyle name="표준 20 25 3" xfId="27619" xr:uid="{00000000-0005-0000-0000-000054730000}"/>
    <cellStyle name="표준 20 25_통합전산망" xfId="27621" xr:uid="{00000000-0005-0000-0000-000055730000}"/>
    <cellStyle name="표준 20 26" xfId="16481" xr:uid="{00000000-0005-0000-0000-000056730000}"/>
    <cellStyle name="표준 20 26 2" xfId="27623" xr:uid="{00000000-0005-0000-0000-000057730000}"/>
    <cellStyle name="표준 20 26 3" xfId="27622" xr:uid="{00000000-0005-0000-0000-000058730000}"/>
    <cellStyle name="표준 20 26_통합전산망" xfId="27624" xr:uid="{00000000-0005-0000-0000-000059730000}"/>
    <cellStyle name="표준 20 27" xfId="16482" xr:uid="{00000000-0005-0000-0000-00005A730000}"/>
    <cellStyle name="표준 20 27 2" xfId="27626" xr:uid="{00000000-0005-0000-0000-00005B730000}"/>
    <cellStyle name="표준 20 27 3" xfId="27625" xr:uid="{00000000-0005-0000-0000-00005C730000}"/>
    <cellStyle name="표준 20 27_통합전산망" xfId="27627" xr:uid="{00000000-0005-0000-0000-00005D730000}"/>
    <cellStyle name="표준 20 28" xfId="16483" xr:uid="{00000000-0005-0000-0000-00005E730000}"/>
    <cellStyle name="표준 20 28 2" xfId="27629" xr:uid="{00000000-0005-0000-0000-00005F730000}"/>
    <cellStyle name="표준 20 28 3" xfId="27628" xr:uid="{00000000-0005-0000-0000-000060730000}"/>
    <cellStyle name="표준 20 28_통합전산망" xfId="27630" xr:uid="{00000000-0005-0000-0000-000061730000}"/>
    <cellStyle name="표준 20 29" xfId="16484" xr:uid="{00000000-0005-0000-0000-000062730000}"/>
    <cellStyle name="표준 20 29 2" xfId="27632" xr:uid="{00000000-0005-0000-0000-000063730000}"/>
    <cellStyle name="표준 20 29 3" xfId="27631" xr:uid="{00000000-0005-0000-0000-000064730000}"/>
    <cellStyle name="표준 20 29_통합전산망" xfId="27633" xr:uid="{00000000-0005-0000-0000-000065730000}"/>
    <cellStyle name="표준 20 3" xfId="98" xr:uid="{00000000-0005-0000-0000-000066730000}"/>
    <cellStyle name="표준 20 3 2" xfId="8102" xr:uid="{00000000-0005-0000-0000-000067730000}"/>
    <cellStyle name="표준 20 3 2 2" xfId="27635" xr:uid="{00000000-0005-0000-0000-000068730000}"/>
    <cellStyle name="표준 20 3 3" xfId="27634" xr:uid="{00000000-0005-0000-0000-000069730000}"/>
    <cellStyle name="표준 20 3_통합전산망" xfId="27636" xr:uid="{00000000-0005-0000-0000-00006A730000}"/>
    <cellStyle name="표준 20 30" xfId="16485" xr:uid="{00000000-0005-0000-0000-00006B730000}"/>
    <cellStyle name="표준 20 30 2" xfId="27638" xr:uid="{00000000-0005-0000-0000-00006C730000}"/>
    <cellStyle name="표준 20 30 3" xfId="27637" xr:uid="{00000000-0005-0000-0000-00006D730000}"/>
    <cellStyle name="표준 20 30_통합전산망" xfId="27639" xr:uid="{00000000-0005-0000-0000-00006E730000}"/>
    <cellStyle name="표준 20 31" xfId="16486" xr:uid="{00000000-0005-0000-0000-00006F730000}"/>
    <cellStyle name="표준 20 31 2" xfId="27641" xr:uid="{00000000-0005-0000-0000-000070730000}"/>
    <cellStyle name="표준 20 31 3" xfId="27640" xr:uid="{00000000-0005-0000-0000-000071730000}"/>
    <cellStyle name="표준 20 31_통합전산망" xfId="27642" xr:uid="{00000000-0005-0000-0000-000072730000}"/>
    <cellStyle name="표준 20 32" xfId="16487" xr:uid="{00000000-0005-0000-0000-000073730000}"/>
    <cellStyle name="표준 20 32 2" xfId="27644" xr:uid="{00000000-0005-0000-0000-000074730000}"/>
    <cellStyle name="표준 20 32 3" xfId="27643" xr:uid="{00000000-0005-0000-0000-000075730000}"/>
    <cellStyle name="표준 20 32_통합전산망" xfId="27645" xr:uid="{00000000-0005-0000-0000-000076730000}"/>
    <cellStyle name="표준 20 33" xfId="16488" xr:uid="{00000000-0005-0000-0000-000077730000}"/>
    <cellStyle name="표준 20 33 2" xfId="27647" xr:uid="{00000000-0005-0000-0000-000078730000}"/>
    <cellStyle name="표준 20 33 3" xfId="27646" xr:uid="{00000000-0005-0000-0000-000079730000}"/>
    <cellStyle name="표준 20 33_통합전산망" xfId="27648" xr:uid="{00000000-0005-0000-0000-00007A730000}"/>
    <cellStyle name="표준 20 34" xfId="16489" xr:uid="{00000000-0005-0000-0000-00007B730000}"/>
    <cellStyle name="표준 20 34 2" xfId="27650" xr:uid="{00000000-0005-0000-0000-00007C730000}"/>
    <cellStyle name="표준 20 34 3" xfId="27649" xr:uid="{00000000-0005-0000-0000-00007D730000}"/>
    <cellStyle name="표준 20 34_통합전산망" xfId="27651" xr:uid="{00000000-0005-0000-0000-00007E730000}"/>
    <cellStyle name="표준 20 35" xfId="16490" xr:uid="{00000000-0005-0000-0000-00007F730000}"/>
    <cellStyle name="표준 20 35 2" xfId="27653" xr:uid="{00000000-0005-0000-0000-000080730000}"/>
    <cellStyle name="표준 20 35 3" xfId="27652" xr:uid="{00000000-0005-0000-0000-000081730000}"/>
    <cellStyle name="표준 20 35_통합전산망" xfId="27654" xr:uid="{00000000-0005-0000-0000-000082730000}"/>
    <cellStyle name="표준 20 36" xfId="16491" xr:uid="{00000000-0005-0000-0000-000083730000}"/>
    <cellStyle name="표준 20 36 2" xfId="27656" xr:uid="{00000000-0005-0000-0000-000084730000}"/>
    <cellStyle name="표준 20 36 3" xfId="27655" xr:uid="{00000000-0005-0000-0000-000085730000}"/>
    <cellStyle name="표준 20 36_통합전산망" xfId="27657" xr:uid="{00000000-0005-0000-0000-000086730000}"/>
    <cellStyle name="표준 20 37" xfId="16492" xr:uid="{00000000-0005-0000-0000-000087730000}"/>
    <cellStyle name="표준 20 37 2" xfId="27659" xr:uid="{00000000-0005-0000-0000-000088730000}"/>
    <cellStyle name="표준 20 37 3" xfId="27658" xr:uid="{00000000-0005-0000-0000-000089730000}"/>
    <cellStyle name="표준 20 37_통합전산망" xfId="27660" xr:uid="{00000000-0005-0000-0000-00008A730000}"/>
    <cellStyle name="표준 20 38" xfId="16493" xr:uid="{00000000-0005-0000-0000-00008B730000}"/>
    <cellStyle name="표준 20 38 2" xfId="27662" xr:uid="{00000000-0005-0000-0000-00008C730000}"/>
    <cellStyle name="표준 20 38 3" xfId="27661" xr:uid="{00000000-0005-0000-0000-00008D730000}"/>
    <cellStyle name="표준 20 38_통합전산망" xfId="27663" xr:uid="{00000000-0005-0000-0000-00008E730000}"/>
    <cellStyle name="표준 20 39" xfId="16494" xr:uid="{00000000-0005-0000-0000-00008F730000}"/>
    <cellStyle name="표준 20 39 2" xfId="27665" xr:uid="{00000000-0005-0000-0000-000090730000}"/>
    <cellStyle name="표준 20 39 3" xfId="27664" xr:uid="{00000000-0005-0000-0000-000091730000}"/>
    <cellStyle name="표준 20 39_통합전산망" xfId="27666" xr:uid="{00000000-0005-0000-0000-000092730000}"/>
    <cellStyle name="표준 20 4" xfId="3896" xr:uid="{00000000-0005-0000-0000-000093730000}"/>
    <cellStyle name="표준 20 4 2" xfId="27668" xr:uid="{00000000-0005-0000-0000-000094730000}"/>
    <cellStyle name="표준 20 4 3" xfId="27667" xr:uid="{00000000-0005-0000-0000-000095730000}"/>
    <cellStyle name="표준 20 4_통합전산망" xfId="27669" xr:uid="{00000000-0005-0000-0000-000096730000}"/>
    <cellStyle name="표준 20 40" xfId="16495" xr:uid="{00000000-0005-0000-0000-000097730000}"/>
    <cellStyle name="표준 20 40 2" xfId="27671" xr:uid="{00000000-0005-0000-0000-000098730000}"/>
    <cellStyle name="표준 20 40 3" xfId="27670" xr:uid="{00000000-0005-0000-0000-000099730000}"/>
    <cellStyle name="표준 20 40_통합전산망" xfId="27672" xr:uid="{00000000-0005-0000-0000-00009A730000}"/>
    <cellStyle name="표준 20 41" xfId="16496" xr:uid="{00000000-0005-0000-0000-00009B730000}"/>
    <cellStyle name="표준 20 41 2" xfId="27674" xr:uid="{00000000-0005-0000-0000-00009C730000}"/>
    <cellStyle name="표준 20 41 3" xfId="27673" xr:uid="{00000000-0005-0000-0000-00009D730000}"/>
    <cellStyle name="표준 20 41_통합전산망" xfId="27675" xr:uid="{00000000-0005-0000-0000-00009E730000}"/>
    <cellStyle name="표준 20 42" xfId="16497" xr:uid="{00000000-0005-0000-0000-00009F730000}"/>
    <cellStyle name="표준 20 42 2" xfId="27677" xr:uid="{00000000-0005-0000-0000-0000A0730000}"/>
    <cellStyle name="표준 20 42 3" xfId="27676" xr:uid="{00000000-0005-0000-0000-0000A1730000}"/>
    <cellStyle name="표준 20 42_통합전산망" xfId="27678" xr:uid="{00000000-0005-0000-0000-0000A2730000}"/>
    <cellStyle name="표준 20 43" xfId="16498" xr:uid="{00000000-0005-0000-0000-0000A3730000}"/>
    <cellStyle name="표준 20 43 2" xfId="27680" xr:uid="{00000000-0005-0000-0000-0000A4730000}"/>
    <cellStyle name="표준 20 43 3" xfId="27679" xr:uid="{00000000-0005-0000-0000-0000A5730000}"/>
    <cellStyle name="표준 20 43_통합전산망" xfId="27681" xr:uid="{00000000-0005-0000-0000-0000A6730000}"/>
    <cellStyle name="표준 20 44" xfId="16499" xr:uid="{00000000-0005-0000-0000-0000A7730000}"/>
    <cellStyle name="표준 20 44 2" xfId="27683" xr:uid="{00000000-0005-0000-0000-0000A8730000}"/>
    <cellStyle name="표준 20 44 3" xfId="27682" xr:uid="{00000000-0005-0000-0000-0000A9730000}"/>
    <cellStyle name="표준 20 44_통합전산망" xfId="27684" xr:uid="{00000000-0005-0000-0000-0000AA730000}"/>
    <cellStyle name="표준 20 45" xfId="16500" xr:uid="{00000000-0005-0000-0000-0000AB730000}"/>
    <cellStyle name="표준 20 45 2" xfId="27686" xr:uid="{00000000-0005-0000-0000-0000AC730000}"/>
    <cellStyle name="표준 20 45 3" xfId="27685" xr:uid="{00000000-0005-0000-0000-0000AD730000}"/>
    <cellStyle name="표준 20 45_통합전산망" xfId="27687" xr:uid="{00000000-0005-0000-0000-0000AE730000}"/>
    <cellStyle name="표준 20 46" xfId="27570" xr:uid="{00000000-0005-0000-0000-0000AF730000}"/>
    <cellStyle name="표준 20 47" xfId="40438" xr:uid="{00000000-0005-0000-0000-0000ED0B0000}"/>
    <cellStyle name="표준 20 48" xfId="41523" xr:uid="{00000000-0005-0000-0000-0000ED0B0000}"/>
    <cellStyle name="표준 20 49" xfId="39897" xr:uid="{00000000-0005-0000-0000-0000ED0B0000}"/>
    <cellStyle name="표준 20 5" xfId="4830" xr:uid="{00000000-0005-0000-0000-0000B0730000}"/>
    <cellStyle name="표준 20 5 2" xfId="16501" xr:uid="{00000000-0005-0000-0000-0000B1730000}"/>
    <cellStyle name="표준 20 5 3" xfId="27688" xr:uid="{00000000-0005-0000-0000-0000B2730000}"/>
    <cellStyle name="표준 20 5_통합전산망" xfId="27689" xr:uid="{00000000-0005-0000-0000-0000B3730000}"/>
    <cellStyle name="표준 20 6" xfId="5423" xr:uid="{00000000-0005-0000-0000-0000B4730000}"/>
    <cellStyle name="표준 20 6 2" xfId="16502" xr:uid="{00000000-0005-0000-0000-0000B5730000}"/>
    <cellStyle name="표준 20 6 3" xfId="27690" xr:uid="{00000000-0005-0000-0000-0000B6730000}"/>
    <cellStyle name="표준 20 6_통합전산망" xfId="27691" xr:uid="{00000000-0005-0000-0000-0000B7730000}"/>
    <cellStyle name="표준 20 7" xfId="6781" xr:uid="{00000000-0005-0000-0000-0000B8730000}"/>
    <cellStyle name="표준 20 7 2" xfId="16503" xr:uid="{00000000-0005-0000-0000-0000B9730000}"/>
    <cellStyle name="표준 20 7 3" xfId="27692" xr:uid="{00000000-0005-0000-0000-0000BA730000}"/>
    <cellStyle name="표준 20 7_통합전산망" xfId="27693" xr:uid="{00000000-0005-0000-0000-0000BB730000}"/>
    <cellStyle name="표준 20 8" xfId="16504" xr:uid="{00000000-0005-0000-0000-0000BC730000}"/>
    <cellStyle name="표준 20 8 2" xfId="27695" xr:uid="{00000000-0005-0000-0000-0000BD730000}"/>
    <cellStyle name="표준 20 8 3" xfId="27694" xr:uid="{00000000-0005-0000-0000-0000BE730000}"/>
    <cellStyle name="표준 20 8_통합전산망" xfId="27696" xr:uid="{00000000-0005-0000-0000-0000BF730000}"/>
    <cellStyle name="표준 20 9" xfId="16505" xr:uid="{00000000-0005-0000-0000-0000C0730000}"/>
    <cellStyle name="표준 20 9 2" xfId="27698" xr:uid="{00000000-0005-0000-0000-0000C1730000}"/>
    <cellStyle name="표준 20 9 3" xfId="27697" xr:uid="{00000000-0005-0000-0000-0000C2730000}"/>
    <cellStyle name="표준 20 9_통합전산망" xfId="27699" xr:uid="{00000000-0005-0000-0000-0000C3730000}"/>
    <cellStyle name="표준 200" xfId="4416" xr:uid="{00000000-0005-0000-0000-0000C4730000}"/>
    <cellStyle name="표준 200 2" xfId="27700" xr:uid="{00000000-0005-0000-0000-0000C5730000}"/>
    <cellStyle name="표준 201" xfId="4417" xr:uid="{00000000-0005-0000-0000-0000C6730000}"/>
    <cellStyle name="표준 201 2" xfId="27701" xr:uid="{00000000-0005-0000-0000-0000C7730000}"/>
    <cellStyle name="표준 202" xfId="4418" xr:uid="{00000000-0005-0000-0000-0000C8730000}"/>
    <cellStyle name="표준 202 2" xfId="27702" xr:uid="{00000000-0005-0000-0000-0000C9730000}"/>
    <cellStyle name="표준 203" xfId="4419" xr:uid="{00000000-0005-0000-0000-0000CA730000}"/>
    <cellStyle name="표준 203 2" xfId="27703" xr:uid="{00000000-0005-0000-0000-0000CB730000}"/>
    <cellStyle name="표준 204" xfId="4420" xr:uid="{00000000-0005-0000-0000-0000CC730000}"/>
    <cellStyle name="표준 204 2" xfId="27704" xr:uid="{00000000-0005-0000-0000-0000CD730000}"/>
    <cellStyle name="표준 205" xfId="4422" xr:uid="{00000000-0005-0000-0000-0000CE730000}"/>
    <cellStyle name="표준 205 2" xfId="27705" xr:uid="{00000000-0005-0000-0000-0000CF730000}"/>
    <cellStyle name="표준 206" xfId="4425" xr:uid="{00000000-0005-0000-0000-0000D0730000}"/>
    <cellStyle name="표준 206 2" xfId="27706" xr:uid="{00000000-0005-0000-0000-0000D1730000}"/>
    <cellStyle name="표준 207" xfId="4404" xr:uid="{00000000-0005-0000-0000-0000D2730000}"/>
    <cellStyle name="표준 207 2" xfId="4426" xr:uid="{00000000-0005-0000-0000-0000D3730000}"/>
    <cellStyle name="표준 207 2 2" xfId="4482" xr:uid="{00000000-0005-0000-0000-0000D4730000}"/>
    <cellStyle name="표준 207 3" xfId="4555" xr:uid="{00000000-0005-0000-0000-0000D5730000}"/>
    <cellStyle name="표준 207 3 2" xfId="4636" xr:uid="{00000000-0005-0000-0000-0000D6730000}"/>
    <cellStyle name="표준 207 3 3" xfId="4717" xr:uid="{00000000-0005-0000-0000-0000D7730000}"/>
    <cellStyle name="표준 207 3 3 2" xfId="5355" xr:uid="{00000000-0005-0000-0000-0000D8730000}"/>
    <cellStyle name="표준 207 4" xfId="27707" xr:uid="{00000000-0005-0000-0000-0000D9730000}"/>
    <cellStyle name="표준 208" xfId="4423" xr:uid="{00000000-0005-0000-0000-0000DA730000}"/>
    <cellStyle name="표준 208 2" xfId="27708" xr:uid="{00000000-0005-0000-0000-0000DB730000}"/>
    <cellStyle name="표준 209" xfId="4424" xr:uid="{00000000-0005-0000-0000-0000DC730000}"/>
    <cellStyle name="표준 209 2" xfId="27709" xr:uid="{00000000-0005-0000-0000-0000DD730000}"/>
    <cellStyle name="표준 21" xfId="92" xr:uid="{00000000-0005-0000-0000-0000DE730000}"/>
    <cellStyle name="표준 21 10" xfId="16506" xr:uid="{00000000-0005-0000-0000-0000DF730000}"/>
    <cellStyle name="표준 21 10 2" xfId="27712" xr:uid="{00000000-0005-0000-0000-0000E0730000}"/>
    <cellStyle name="표준 21 10 3" xfId="27711" xr:uid="{00000000-0005-0000-0000-0000E1730000}"/>
    <cellStyle name="표준 21 10_통합전산망" xfId="27713" xr:uid="{00000000-0005-0000-0000-0000E2730000}"/>
    <cellStyle name="표준 21 11" xfId="16507" xr:uid="{00000000-0005-0000-0000-0000E3730000}"/>
    <cellStyle name="표준 21 11 2" xfId="27715" xr:uid="{00000000-0005-0000-0000-0000E4730000}"/>
    <cellStyle name="표준 21 11 3" xfId="27714" xr:uid="{00000000-0005-0000-0000-0000E5730000}"/>
    <cellStyle name="표준 21 11_통합전산망" xfId="27716" xr:uid="{00000000-0005-0000-0000-0000E6730000}"/>
    <cellStyle name="표준 21 12" xfId="16508" xr:uid="{00000000-0005-0000-0000-0000E7730000}"/>
    <cellStyle name="표준 21 12 2" xfId="27718" xr:uid="{00000000-0005-0000-0000-0000E8730000}"/>
    <cellStyle name="표준 21 12 3" xfId="27717" xr:uid="{00000000-0005-0000-0000-0000E9730000}"/>
    <cellStyle name="표준 21 12_통합전산망" xfId="27719" xr:uid="{00000000-0005-0000-0000-0000EA730000}"/>
    <cellStyle name="표준 21 13" xfId="16509" xr:uid="{00000000-0005-0000-0000-0000EB730000}"/>
    <cellStyle name="표준 21 13 2" xfId="27721" xr:uid="{00000000-0005-0000-0000-0000EC730000}"/>
    <cellStyle name="표준 21 13 3" xfId="27720" xr:uid="{00000000-0005-0000-0000-0000ED730000}"/>
    <cellStyle name="표준 21 13_통합전산망" xfId="27722" xr:uid="{00000000-0005-0000-0000-0000EE730000}"/>
    <cellStyle name="표준 21 14" xfId="16510" xr:uid="{00000000-0005-0000-0000-0000EF730000}"/>
    <cellStyle name="표준 21 14 2" xfId="27724" xr:uid="{00000000-0005-0000-0000-0000F0730000}"/>
    <cellStyle name="표준 21 14 3" xfId="27723" xr:uid="{00000000-0005-0000-0000-0000F1730000}"/>
    <cellStyle name="표준 21 14_통합전산망" xfId="27725" xr:uid="{00000000-0005-0000-0000-0000F2730000}"/>
    <cellStyle name="표준 21 15" xfId="16511" xr:uid="{00000000-0005-0000-0000-0000F3730000}"/>
    <cellStyle name="표준 21 15 2" xfId="27727" xr:uid="{00000000-0005-0000-0000-0000F4730000}"/>
    <cellStyle name="표준 21 15 3" xfId="27726" xr:uid="{00000000-0005-0000-0000-0000F5730000}"/>
    <cellStyle name="표준 21 15_통합전산망" xfId="27728" xr:uid="{00000000-0005-0000-0000-0000F6730000}"/>
    <cellStyle name="표준 21 16" xfId="16512" xr:uid="{00000000-0005-0000-0000-0000F7730000}"/>
    <cellStyle name="표준 21 16 2" xfId="27730" xr:uid="{00000000-0005-0000-0000-0000F8730000}"/>
    <cellStyle name="표준 21 16 3" xfId="27729" xr:uid="{00000000-0005-0000-0000-0000F9730000}"/>
    <cellStyle name="표준 21 16_통합전산망" xfId="27731" xr:uid="{00000000-0005-0000-0000-0000FA730000}"/>
    <cellStyle name="표준 21 17" xfId="16513" xr:uid="{00000000-0005-0000-0000-0000FB730000}"/>
    <cellStyle name="표준 21 17 2" xfId="27733" xr:uid="{00000000-0005-0000-0000-0000FC730000}"/>
    <cellStyle name="표준 21 17 3" xfId="27732" xr:uid="{00000000-0005-0000-0000-0000FD730000}"/>
    <cellStyle name="표준 21 17_통합전산망" xfId="27734" xr:uid="{00000000-0005-0000-0000-0000FE730000}"/>
    <cellStyle name="표준 21 18" xfId="16514" xr:uid="{00000000-0005-0000-0000-0000FF730000}"/>
    <cellStyle name="표준 21 18 2" xfId="27736" xr:uid="{00000000-0005-0000-0000-000000740000}"/>
    <cellStyle name="표준 21 18 3" xfId="27735" xr:uid="{00000000-0005-0000-0000-000001740000}"/>
    <cellStyle name="표준 21 18_통합전산망" xfId="27737" xr:uid="{00000000-0005-0000-0000-000002740000}"/>
    <cellStyle name="표준 21 19" xfId="16515" xr:uid="{00000000-0005-0000-0000-000003740000}"/>
    <cellStyle name="표준 21 19 2" xfId="27739" xr:uid="{00000000-0005-0000-0000-000004740000}"/>
    <cellStyle name="표준 21 19 3" xfId="27738" xr:uid="{00000000-0005-0000-0000-000005740000}"/>
    <cellStyle name="표준 21 19_통합전산망" xfId="27740" xr:uid="{00000000-0005-0000-0000-000006740000}"/>
    <cellStyle name="표준 21 2" xfId="1590" xr:uid="{00000000-0005-0000-0000-000007740000}"/>
    <cellStyle name="표준 21 2 2" xfId="16516" xr:uid="{00000000-0005-0000-0000-000008740000}"/>
    <cellStyle name="표준 21 2 3" xfId="27741" xr:uid="{00000000-0005-0000-0000-000009740000}"/>
    <cellStyle name="표준 21 2_통합전산망" xfId="27742" xr:uid="{00000000-0005-0000-0000-00000A740000}"/>
    <cellStyle name="표준 21 20" xfId="16517" xr:uid="{00000000-0005-0000-0000-00000B740000}"/>
    <cellStyle name="표준 21 20 2" xfId="27744" xr:uid="{00000000-0005-0000-0000-00000C740000}"/>
    <cellStyle name="표준 21 20 3" xfId="27743" xr:uid="{00000000-0005-0000-0000-00000D740000}"/>
    <cellStyle name="표준 21 20_통합전산망" xfId="27745" xr:uid="{00000000-0005-0000-0000-00000E740000}"/>
    <cellStyle name="표준 21 21" xfId="16518" xr:uid="{00000000-0005-0000-0000-00000F740000}"/>
    <cellStyle name="표준 21 21 2" xfId="27747" xr:uid="{00000000-0005-0000-0000-000010740000}"/>
    <cellStyle name="표준 21 21 3" xfId="27746" xr:uid="{00000000-0005-0000-0000-000011740000}"/>
    <cellStyle name="표준 21 21_통합전산망" xfId="27748" xr:uid="{00000000-0005-0000-0000-000012740000}"/>
    <cellStyle name="표준 21 22" xfId="16519" xr:uid="{00000000-0005-0000-0000-000013740000}"/>
    <cellStyle name="표준 21 22 2" xfId="27750" xr:uid="{00000000-0005-0000-0000-000014740000}"/>
    <cellStyle name="표준 21 22 3" xfId="27749" xr:uid="{00000000-0005-0000-0000-000015740000}"/>
    <cellStyle name="표준 21 22_통합전산망" xfId="27751" xr:uid="{00000000-0005-0000-0000-000016740000}"/>
    <cellStyle name="표준 21 23" xfId="16520" xr:uid="{00000000-0005-0000-0000-000017740000}"/>
    <cellStyle name="표준 21 23 2" xfId="27753" xr:uid="{00000000-0005-0000-0000-000018740000}"/>
    <cellStyle name="표준 21 23 3" xfId="27752" xr:uid="{00000000-0005-0000-0000-000019740000}"/>
    <cellStyle name="표준 21 23_통합전산망" xfId="27754" xr:uid="{00000000-0005-0000-0000-00001A740000}"/>
    <cellStyle name="표준 21 24" xfId="16521" xr:uid="{00000000-0005-0000-0000-00001B740000}"/>
    <cellStyle name="표준 21 24 2" xfId="27756" xr:uid="{00000000-0005-0000-0000-00001C740000}"/>
    <cellStyle name="표준 21 24 3" xfId="27755" xr:uid="{00000000-0005-0000-0000-00001D740000}"/>
    <cellStyle name="표준 21 24_통합전산망" xfId="27757" xr:uid="{00000000-0005-0000-0000-00001E740000}"/>
    <cellStyle name="표준 21 25" xfId="16522" xr:uid="{00000000-0005-0000-0000-00001F740000}"/>
    <cellStyle name="표준 21 25 2" xfId="27759" xr:uid="{00000000-0005-0000-0000-000020740000}"/>
    <cellStyle name="표준 21 25 3" xfId="27758" xr:uid="{00000000-0005-0000-0000-000021740000}"/>
    <cellStyle name="표준 21 25_통합전산망" xfId="27760" xr:uid="{00000000-0005-0000-0000-000022740000}"/>
    <cellStyle name="표준 21 26" xfId="16523" xr:uid="{00000000-0005-0000-0000-000023740000}"/>
    <cellStyle name="표준 21 26 2" xfId="27762" xr:uid="{00000000-0005-0000-0000-000024740000}"/>
    <cellStyle name="표준 21 26 3" xfId="27761" xr:uid="{00000000-0005-0000-0000-000025740000}"/>
    <cellStyle name="표준 21 26_통합전산망" xfId="27763" xr:uid="{00000000-0005-0000-0000-000026740000}"/>
    <cellStyle name="표준 21 27" xfId="16524" xr:uid="{00000000-0005-0000-0000-000027740000}"/>
    <cellStyle name="표준 21 27 2" xfId="27765" xr:uid="{00000000-0005-0000-0000-000028740000}"/>
    <cellStyle name="표준 21 27 3" xfId="27764" xr:uid="{00000000-0005-0000-0000-000029740000}"/>
    <cellStyle name="표준 21 27_통합전산망" xfId="27766" xr:uid="{00000000-0005-0000-0000-00002A740000}"/>
    <cellStyle name="표준 21 28" xfId="16525" xr:uid="{00000000-0005-0000-0000-00002B740000}"/>
    <cellStyle name="표준 21 28 2" xfId="27768" xr:uid="{00000000-0005-0000-0000-00002C740000}"/>
    <cellStyle name="표준 21 28 3" xfId="27767" xr:uid="{00000000-0005-0000-0000-00002D740000}"/>
    <cellStyle name="표준 21 28_통합전산망" xfId="27769" xr:uid="{00000000-0005-0000-0000-00002E740000}"/>
    <cellStyle name="표준 21 29" xfId="16526" xr:uid="{00000000-0005-0000-0000-00002F740000}"/>
    <cellStyle name="표준 21 29 2" xfId="27771" xr:uid="{00000000-0005-0000-0000-000030740000}"/>
    <cellStyle name="표준 21 29 3" xfId="27770" xr:uid="{00000000-0005-0000-0000-000031740000}"/>
    <cellStyle name="표준 21 29_통합전산망" xfId="27772" xr:uid="{00000000-0005-0000-0000-000032740000}"/>
    <cellStyle name="표준 21 3" xfId="6862" xr:uid="{00000000-0005-0000-0000-000033740000}"/>
    <cellStyle name="표준 21 3 2" xfId="16527" xr:uid="{00000000-0005-0000-0000-000034740000}"/>
    <cellStyle name="표준 21 3 3" xfId="27773" xr:uid="{00000000-0005-0000-0000-000035740000}"/>
    <cellStyle name="표준 21 3_통합전산망" xfId="27774" xr:uid="{00000000-0005-0000-0000-000036740000}"/>
    <cellStyle name="표준 21 30" xfId="16528" xr:uid="{00000000-0005-0000-0000-000037740000}"/>
    <cellStyle name="표준 21 30 2" xfId="27776" xr:uid="{00000000-0005-0000-0000-000038740000}"/>
    <cellStyle name="표준 21 30 3" xfId="27775" xr:uid="{00000000-0005-0000-0000-000039740000}"/>
    <cellStyle name="표준 21 30_통합전산망" xfId="27777" xr:uid="{00000000-0005-0000-0000-00003A740000}"/>
    <cellStyle name="표준 21 31" xfId="16529" xr:uid="{00000000-0005-0000-0000-00003B740000}"/>
    <cellStyle name="표준 21 31 2" xfId="27779" xr:uid="{00000000-0005-0000-0000-00003C740000}"/>
    <cellStyle name="표준 21 31 3" xfId="27778" xr:uid="{00000000-0005-0000-0000-00003D740000}"/>
    <cellStyle name="표준 21 31_통합전산망" xfId="27780" xr:uid="{00000000-0005-0000-0000-00003E740000}"/>
    <cellStyle name="표준 21 32" xfId="16530" xr:uid="{00000000-0005-0000-0000-00003F740000}"/>
    <cellStyle name="표준 21 32 2" xfId="27782" xr:uid="{00000000-0005-0000-0000-000040740000}"/>
    <cellStyle name="표준 21 32 3" xfId="27781" xr:uid="{00000000-0005-0000-0000-000041740000}"/>
    <cellStyle name="표준 21 32_통합전산망" xfId="27783" xr:uid="{00000000-0005-0000-0000-000042740000}"/>
    <cellStyle name="표준 21 33" xfId="16531" xr:uid="{00000000-0005-0000-0000-000043740000}"/>
    <cellStyle name="표준 21 33 2" xfId="27785" xr:uid="{00000000-0005-0000-0000-000044740000}"/>
    <cellStyle name="표준 21 33 3" xfId="27784" xr:uid="{00000000-0005-0000-0000-000045740000}"/>
    <cellStyle name="표준 21 33_통합전산망" xfId="27786" xr:uid="{00000000-0005-0000-0000-000046740000}"/>
    <cellStyle name="표준 21 34" xfId="16532" xr:uid="{00000000-0005-0000-0000-000047740000}"/>
    <cellStyle name="표준 21 34 2" xfId="27788" xr:uid="{00000000-0005-0000-0000-000048740000}"/>
    <cellStyle name="표준 21 34 3" xfId="27787" xr:uid="{00000000-0005-0000-0000-000049740000}"/>
    <cellStyle name="표준 21 34_통합전산망" xfId="27789" xr:uid="{00000000-0005-0000-0000-00004A740000}"/>
    <cellStyle name="표준 21 35" xfId="16533" xr:uid="{00000000-0005-0000-0000-00004B740000}"/>
    <cellStyle name="표준 21 35 2" xfId="27791" xr:uid="{00000000-0005-0000-0000-00004C740000}"/>
    <cellStyle name="표준 21 35 3" xfId="27790" xr:uid="{00000000-0005-0000-0000-00004D740000}"/>
    <cellStyle name="표준 21 35_통합전산망" xfId="27792" xr:uid="{00000000-0005-0000-0000-00004E740000}"/>
    <cellStyle name="표준 21 36" xfId="16534" xr:uid="{00000000-0005-0000-0000-00004F740000}"/>
    <cellStyle name="표준 21 36 2" xfId="27794" xr:uid="{00000000-0005-0000-0000-000050740000}"/>
    <cellStyle name="표준 21 36 3" xfId="27793" xr:uid="{00000000-0005-0000-0000-000051740000}"/>
    <cellStyle name="표준 21 36_통합전산망" xfId="27795" xr:uid="{00000000-0005-0000-0000-000052740000}"/>
    <cellStyle name="표준 21 37" xfId="16535" xr:uid="{00000000-0005-0000-0000-000053740000}"/>
    <cellStyle name="표준 21 37 2" xfId="27797" xr:uid="{00000000-0005-0000-0000-000054740000}"/>
    <cellStyle name="표준 21 37 3" xfId="27796" xr:uid="{00000000-0005-0000-0000-000055740000}"/>
    <cellStyle name="표준 21 37_통합전산망" xfId="27798" xr:uid="{00000000-0005-0000-0000-000056740000}"/>
    <cellStyle name="표준 21 38" xfId="16536" xr:uid="{00000000-0005-0000-0000-000057740000}"/>
    <cellStyle name="표준 21 38 2" xfId="27800" xr:uid="{00000000-0005-0000-0000-000058740000}"/>
    <cellStyle name="표준 21 38 3" xfId="27799" xr:uid="{00000000-0005-0000-0000-000059740000}"/>
    <cellStyle name="표준 21 38_통합전산망" xfId="27801" xr:uid="{00000000-0005-0000-0000-00005A740000}"/>
    <cellStyle name="표준 21 39" xfId="16537" xr:uid="{00000000-0005-0000-0000-00005B740000}"/>
    <cellStyle name="표준 21 39 2" xfId="27803" xr:uid="{00000000-0005-0000-0000-00005C740000}"/>
    <cellStyle name="표준 21 39 3" xfId="27802" xr:uid="{00000000-0005-0000-0000-00005D740000}"/>
    <cellStyle name="표준 21 39_통합전산망" xfId="27804" xr:uid="{00000000-0005-0000-0000-00005E740000}"/>
    <cellStyle name="표준 21 4" xfId="8596" xr:uid="{00000000-0005-0000-0000-00005F740000}"/>
    <cellStyle name="표준 21 4 2" xfId="16538" xr:uid="{00000000-0005-0000-0000-000060740000}"/>
    <cellStyle name="표준 21 4 3" xfId="27805" xr:uid="{00000000-0005-0000-0000-000061740000}"/>
    <cellStyle name="표준 21 4_통합전산망" xfId="27806" xr:uid="{00000000-0005-0000-0000-000062740000}"/>
    <cellStyle name="표준 21 40" xfId="16539" xr:uid="{00000000-0005-0000-0000-000063740000}"/>
    <cellStyle name="표준 21 40 2" xfId="27808" xr:uid="{00000000-0005-0000-0000-000064740000}"/>
    <cellStyle name="표준 21 40 3" xfId="27807" xr:uid="{00000000-0005-0000-0000-000065740000}"/>
    <cellStyle name="표준 21 40_통합전산망" xfId="27809" xr:uid="{00000000-0005-0000-0000-000066740000}"/>
    <cellStyle name="표준 21 41" xfId="16540" xr:uid="{00000000-0005-0000-0000-000067740000}"/>
    <cellStyle name="표준 21 41 2" xfId="27811" xr:uid="{00000000-0005-0000-0000-000068740000}"/>
    <cellStyle name="표준 21 41 3" xfId="27810" xr:uid="{00000000-0005-0000-0000-000069740000}"/>
    <cellStyle name="표준 21 41_통합전산망" xfId="27812" xr:uid="{00000000-0005-0000-0000-00006A740000}"/>
    <cellStyle name="표준 21 42" xfId="16541" xr:uid="{00000000-0005-0000-0000-00006B740000}"/>
    <cellStyle name="표준 21 42 2" xfId="27814" xr:uid="{00000000-0005-0000-0000-00006C740000}"/>
    <cellStyle name="표준 21 42 3" xfId="27813" xr:uid="{00000000-0005-0000-0000-00006D740000}"/>
    <cellStyle name="표준 21 42_통합전산망" xfId="27815" xr:uid="{00000000-0005-0000-0000-00006E740000}"/>
    <cellStyle name="표준 21 43" xfId="16542" xr:uid="{00000000-0005-0000-0000-00006F740000}"/>
    <cellStyle name="표준 21 43 2" xfId="27817" xr:uid="{00000000-0005-0000-0000-000070740000}"/>
    <cellStyle name="표준 21 43 3" xfId="27816" xr:uid="{00000000-0005-0000-0000-000071740000}"/>
    <cellStyle name="표준 21 43_통합전산망" xfId="27818" xr:uid="{00000000-0005-0000-0000-000072740000}"/>
    <cellStyle name="표준 21 44" xfId="16543" xr:uid="{00000000-0005-0000-0000-000073740000}"/>
    <cellStyle name="표준 21 44 2" xfId="27820" xr:uid="{00000000-0005-0000-0000-000074740000}"/>
    <cellStyle name="표준 21 44 3" xfId="27819" xr:uid="{00000000-0005-0000-0000-000075740000}"/>
    <cellStyle name="표준 21 44_통합전산망" xfId="27821" xr:uid="{00000000-0005-0000-0000-000076740000}"/>
    <cellStyle name="표준 21 45" xfId="16544" xr:uid="{00000000-0005-0000-0000-000077740000}"/>
    <cellStyle name="표준 21 45 2" xfId="27823" xr:uid="{00000000-0005-0000-0000-000078740000}"/>
    <cellStyle name="표준 21 45 3" xfId="27822" xr:uid="{00000000-0005-0000-0000-000079740000}"/>
    <cellStyle name="표준 21 45_통합전산망" xfId="27824" xr:uid="{00000000-0005-0000-0000-00007A740000}"/>
    <cellStyle name="표준 21 46" xfId="27710" xr:uid="{00000000-0005-0000-0000-00007B740000}"/>
    <cellStyle name="표준 21 47" xfId="20078" xr:uid="{00000000-0005-0000-0000-00007C740000}"/>
    <cellStyle name="표준 21 48" xfId="32969" xr:uid="{00000000-0005-0000-0000-00007D740000}"/>
    <cellStyle name="표준 21 49" xfId="33034" xr:uid="{00000000-0005-0000-0000-00007E740000}"/>
    <cellStyle name="표준 21 5" xfId="16545" xr:uid="{00000000-0005-0000-0000-00007F740000}"/>
    <cellStyle name="표준 21 5 2" xfId="27826" xr:uid="{00000000-0005-0000-0000-000080740000}"/>
    <cellStyle name="표준 21 5 3" xfId="27825" xr:uid="{00000000-0005-0000-0000-000081740000}"/>
    <cellStyle name="표준 21 5_통합전산망" xfId="27827" xr:uid="{00000000-0005-0000-0000-000082740000}"/>
    <cellStyle name="표준 21 50" xfId="33612" xr:uid="{00000000-0005-0000-0000-000083740000}"/>
    <cellStyle name="표준 21 51" xfId="38865" xr:uid="{00000000-0005-0000-0000-000084740000}"/>
    <cellStyle name="표준 21 52" xfId="39511" xr:uid="{00000000-0005-0000-0000-000085740000}"/>
    <cellStyle name="표준 21 53" xfId="40152" xr:uid="{00000000-0005-0000-0000-000099040000}"/>
    <cellStyle name="표준 21 54" xfId="40214" xr:uid="{00000000-0005-0000-0000-000099040000}"/>
    <cellStyle name="표준 21 55" xfId="40241" xr:uid="{00000000-0005-0000-0000-000099040000}"/>
    <cellStyle name="표준 21 56" xfId="40418" xr:uid="{00000000-0005-0000-0000-00009E040000}"/>
    <cellStyle name="표준 21 57" xfId="40602" xr:uid="{00000000-0005-0000-0000-00009E040000}"/>
    <cellStyle name="표준 21 58" xfId="40674" xr:uid="{00000000-0005-0000-0000-00009E040000}"/>
    <cellStyle name="표준 21 59" xfId="40683" xr:uid="{00000000-0005-0000-0000-00009E040000}"/>
    <cellStyle name="표준 21 6" xfId="16546" xr:uid="{00000000-0005-0000-0000-000086740000}"/>
    <cellStyle name="표준 21 6 2" xfId="27829" xr:uid="{00000000-0005-0000-0000-000087740000}"/>
    <cellStyle name="표준 21 6 3" xfId="27828" xr:uid="{00000000-0005-0000-0000-000088740000}"/>
    <cellStyle name="표준 21 6_통합전산망" xfId="27830" xr:uid="{00000000-0005-0000-0000-000089740000}"/>
    <cellStyle name="표준 21 60" xfId="40696" xr:uid="{00000000-0005-0000-0000-00001A0C0000}"/>
    <cellStyle name="표준 21 61" xfId="41098" xr:uid="{00000000-0005-0000-0000-00001A0C0000}"/>
    <cellStyle name="표준 21 62" xfId="40188" xr:uid="{00000000-0005-0000-0000-00001A0C0000}"/>
    <cellStyle name="표준 21 63" xfId="41634" xr:uid="{00000000-0005-0000-0000-0000CB040000}"/>
    <cellStyle name="표준 21 64" xfId="40883" xr:uid="{00000000-0005-0000-0000-0000CB040000}"/>
    <cellStyle name="표준 21 65" xfId="41835" xr:uid="{00000000-0005-0000-0000-0000CB040000}"/>
    <cellStyle name="표준 21 66" xfId="41089" xr:uid="{00000000-0005-0000-0000-0000CB040000}"/>
    <cellStyle name="표준 21 67" xfId="41001" xr:uid="{00000000-0005-0000-0000-0000B9290000}"/>
    <cellStyle name="표준 21 68" xfId="46598" xr:uid="{00000000-0005-0000-0000-0000B9290000}"/>
    <cellStyle name="표준 21 69" xfId="47168" xr:uid="{00000000-0005-0000-0000-0000CB040000}"/>
    <cellStyle name="표준 21 7" xfId="16547" xr:uid="{00000000-0005-0000-0000-00008A740000}"/>
    <cellStyle name="표준 21 7 2" xfId="27832" xr:uid="{00000000-0005-0000-0000-00008B740000}"/>
    <cellStyle name="표준 21 7 3" xfId="27831" xr:uid="{00000000-0005-0000-0000-00008C740000}"/>
    <cellStyle name="표준 21 7_통합전산망" xfId="27833" xr:uid="{00000000-0005-0000-0000-00008D740000}"/>
    <cellStyle name="표준 21 70" xfId="47214" xr:uid="{00000000-0005-0000-0000-0000CB040000}"/>
    <cellStyle name="표준 21 71" xfId="46722" xr:uid="{00000000-0005-0000-0000-0000CB040000}"/>
    <cellStyle name="표준 21 72" xfId="47289" xr:uid="{00000000-0005-0000-0000-0000CB040000}"/>
    <cellStyle name="표준 21 8" xfId="16548" xr:uid="{00000000-0005-0000-0000-00008E740000}"/>
    <cellStyle name="표준 21 8 2" xfId="27835" xr:uid="{00000000-0005-0000-0000-00008F740000}"/>
    <cellStyle name="표준 21 8 3" xfId="27834" xr:uid="{00000000-0005-0000-0000-000090740000}"/>
    <cellStyle name="표준 21 8_통합전산망" xfId="27836" xr:uid="{00000000-0005-0000-0000-000091740000}"/>
    <cellStyle name="표준 21 9" xfId="16549" xr:uid="{00000000-0005-0000-0000-000092740000}"/>
    <cellStyle name="표준 21 9 2" xfId="27838" xr:uid="{00000000-0005-0000-0000-000093740000}"/>
    <cellStyle name="표준 21 9 3" xfId="27837" xr:uid="{00000000-0005-0000-0000-000094740000}"/>
    <cellStyle name="표준 21 9_통합전산망" xfId="27839" xr:uid="{00000000-0005-0000-0000-000095740000}"/>
    <cellStyle name="표준 210" xfId="4421" xr:uid="{00000000-0005-0000-0000-000096740000}"/>
    <cellStyle name="표준 210 2" xfId="27840" xr:uid="{00000000-0005-0000-0000-000097740000}"/>
    <cellStyle name="표준 211" xfId="4427" xr:uid="{00000000-0005-0000-0000-000098740000}"/>
    <cellStyle name="표준 211 2" xfId="4501" xr:uid="{00000000-0005-0000-0000-000099740000}"/>
    <cellStyle name="표준 211 3" xfId="4483" xr:uid="{00000000-0005-0000-0000-00009A740000}"/>
    <cellStyle name="표준 211 3 2" xfId="4556" xr:uid="{00000000-0005-0000-0000-00009B740000}"/>
    <cellStyle name="표준 211 3 2 2" xfId="4787" xr:uid="{00000000-0005-0000-0000-00009C740000}"/>
    <cellStyle name="표준 211 3 3" xfId="4718" xr:uid="{00000000-0005-0000-0000-00009D740000}"/>
    <cellStyle name="표준 211 3 3 2" xfId="5356" xr:uid="{00000000-0005-0000-0000-00009E740000}"/>
    <cellStyle name="표준 211 4" xfId="27841" xr:uid="{00000000-0005-0000-0000-00009F740000}"/>
    <cellStyle name="표준 212" xfId="4428" xr:uid="{00000000-0005-0000-0000-0000A0740000}"/>
    <cellStyle name="표준 212 2" xfId="4502" xr:uid="{00000000-0005-0000-0000-0000A1740000}"/>
    <cellStyle name="표준 212 3" xfId="4484" xr:uid="{00000000-0005-0000-0000-0000A2740000}"/>
    <cellStyle name="표준 212 3 2" xfId="4557" xr:uid="{00000000-0005-0000-0000-0000A3740000}"/>
    <cellStyle name="표준 212 3 2 2" xfId="4788" xr:uid="{00000000-0005-0000-0000-0000A4740000}"/>
    <cellStyle name="표준 212 3 3" xfId="4719" xr:uid="{00000000-0005-0000-0000-0000A5740000}"/>
    <cellStyle name="표준 212 3 3 2" xfId="5357" xr:uid="{00000000-0005-0000-0000-0000A6740000}"/>
    <cellStyle name="표준 212 4" xfId="27842" xr:uid="{00000000-0005-0000-0000-0000A7740000}"/>
    <cellStyle name="표준 213" xfId="4429" xr:uid="{00000000-0005-0000-0000-0000A8740000}"/>
    <cellStyle name="표준 213 2" xfId="4503" xr:uid="{00000000-0005-0000-0000-0000A9740000}"/>
    <cellStyle name="표준 213 3" xfId="4485" xr:uid="{00000000-0005-0000-0000-0000AA740000}"/>
    <cellStyle name="표준 213 3 2" xfId="4558" xr:uid="{00000000-0005-0000-0000-0000AB740000}"/>
    <cellStyle name="표준 213 3 2 2" xfId="4789" xr:uid="{00000000-0005-0000-0000-0000AC740000}"/>
    <cellStyle name="표준 213 3 3" xfId="4720" xr:uid="{00000000-0005-0000-0000-0000AD740000}"/>
    <cellStyle name="표준 213 3 3 2" xfId="5358" xr:uid="{00000000-0005-0000-0000-0000AE740000}"/>
    <cellStyle name="표준 213 4" xfId="27843" xr:uid="{00000000-0005-0000-0000-0000AF740000}"/>
    <cellStyle name="표준 214" xfId="4469" xr:uid="{00000000-0005-0000-0000-0000B0740000}"/>
    <cellStyle name="표준 214 2" xfId="4506" xr:uid="{00000000-0005-0000-0000-0000B1740000}"/>
    <cellStyle name="표준 214 3" xfId="4488" xr:uid="{00000000-0005-0000-0000-0000B2740000}"/>
    <cellStyle name="표준 214 3 2" xfId="4561" xr:uid="{00000000-0005-0000-0000-0000B3740000}"/>
    <cellStyle name="표준 214 3 2 2" xfId="4792" xr:uid="{00000000-0005-0000-0000-0000B4740000}"/>
    <cellStyle name="표준 214 3 3" xfId="4723" xr:uid="{00000000-0005-0000-0000-0000B5740000}"/>
    <cellStyle name="표준 214 3 3 2" xfId="5361" xr:uid="{00000000-0005-0000-0000-0000B6740000}"/>
    <cellStyle name="표준 214 4" xfId="27844" xr:uid="{00000000-0005-0000-0000-0000B7740000}"/>
    <cellStyle name="표준 215" xfId="4430" xr:uid="{00000000-0005-0000-0000-0000B8740000}"/>
    <cellStyle name="표준 215 2" xfId="4504" xr:uid="{00000000-0005-0000-0000-0000B9740000}"/>
    <cellStyle name="표준 215 3" xfId="4486" xr:uid="{00000000-0005-0000-0000-0000BA740000}"/>
    <cellStyle name="표준 215 3 2" xfId="4559" xr:uid="{00000000-0005-0000-0000-0000BB740000}"/>
    <cellStyle name="표준 215 3 2 2" xfId="4790" xr:uid="{00000000-0005-0000-0000-0000BC740000}"/>
    <cellStyle name="표준 215 3 3" xfId="4721" xr:uid="{00000000-0005-0000-0000-0000BD740000}"/>
    <cellStyle name="표준 215 3 3 2" xfId="5359" xr:uid="{00000000-0005-0000-0000-0000BE740000}"/>
    <cellStyle name="표준 215 4" xfId="27845" xr:uid="{00000000-0005-0000-0000-0000BF740000}"/>
    <cellStyle name="표준 216" xfId="4431" xr:uid="{00000000-0005-0000-0000-0000C0740000}"/>
    <cellStyle name="표준 216 2" xfId="4505" xr:uid="{00000000-0005-0000-0000-0000C1740000}"/>
    <cellStyle name="표준 216 3" xfId="4487" xr:uid="{00000000-0005-0000-0000-0000C2740000}"/>
    <cellStyle name="표준 216 3 2" xfId="4560" xr:uid="{00000000-0005-0000-0000-0000C3740000}"/>
    <cellStyle name="표준 216 3 2 2" xfId="4791" xr:uid="{00000000-0005-0000-0000-0000C4740000}"/>
    <cellStyle name="표준 216 3 3" xfId="4722" xr:uid="{00000000-0005-0000-0000-0000C5740000}"/>
    <cellStyle name="표준 216 3 3 2" xfId="5360" xr:uid="{00000000-0005-0000-0000-0000C6740000}"/>
    <cellStyle name="표준 216 4" xfId="27846" xr:uid="{00000000-0005-0000-0000-0000C7740000}"/>
    <cellStyle name="표준 217" xfId="4470" xr:uid="{00000000-0005-0000-0000-0000C8740000}"/>
    <cellStyle name="표준 217 2" xfId="4507" xr:uid="{00000000-0005-0000-0000-0000C9740000}"/>
    <cellStyle name="표준 217 3" xfId="4489" xr:uid="{00000000-0005-0000-0000-0000CA740000}"/>
    <cellStyle name="표준 217 3 2" xfId="4562" xr:uid="{00000000-0005-0000-0000-0000CB740000}"/>
    <cellStyle name="표준 217 3 2 2" xfId="4793" xr:uid="{00000000-0005-0000-0000-0000CC740000}"/>
    <cellStyle name="표준 217 3 3" xfId="4724" xr:uid="{00000000-0005-0000-0000-0000CD740000}"/>
    <cellStyle name="표준 217 3 3 2" xfId="5362" xr:uid="{00000000-0005-0000-0000-0000CE740000}"/>
    <cellStyle name="표준 217 4" xfId="27847" xr:uid="{00000000-0005-0000-0000-0000CF740000}"/>
    <cellStyle name="표준 218" xfId="4471" xr:uid="{00000000-0005-0000-0000-0000D0740000}"/>
    <cellStyle name="표준 218 2" xfId="4508" xr:uid="{00000000-0005-0000-0000-0000D1740000}"/>
    <cellStyle name="표준 218 3" xfId="4490" xr:uid="{00000000-0005-0000-0000-0000D2740000}"/>
    <cellStyle name="표준 218 3 2" xfId="4563" xr:uid="{00000000-0005-0000-0000-0000D3740000}"/>
    <cellStyle name="표준 218 3 2 2" xfId="4794" xr:uid="{00000000-0005-0000-0000-0000D4740000}"/>
    <cellStyle name="표준 218 3 3" xfId="4725" xr:uid="{00000000-0005-0000-0000-0000D5740000}"/>
    <cellStyle name="표준 218 3 3 2" xfId="5363" xr:uid="{00000000-0005-0000-0000-0000D6740000}"/>
    <cellStyle name="표준 218 4" xfId="27848" xr:uid="{00000000-0005-0000-0000-0000D7740000}"/>
    <cellStyle name="표준 219" xfId="4472" xr:uid="{00000000-0005-0000-0000-0000D8740000}"/>
    <cellStyle name="표준 219 2" xfId="4509" xr:uid="{00000000-0005-0000-0000-0000D9740000}"/>
    <cellStyle name="표준 219 3" xfId="4491" xr:uid="{00000000-0005-0000-0000-0000DA740000}"/>
    <cellStyle name="표준 219 3 2" xfId="4564" xr:uid="{00000000-0005-0000-0000-0000DB740000}"/>
    <cellStyle name="표준 219 3 2 2" xfId="4795" xr:uid="{00000000-0005-0000-0000-0000DC740000}"/>
    <cellStyle name="표준 219 3 3" xfId="4726" xr:uid="{00000000-0005-0000-0000-0000DD740000}"/>
    <cellStyle name="표준 219 3 3 2" xfId="5364" xr:uid="{00000000-0005-0000-0000-0000DE740000}"/>
    <cellStyle name="표준 219 4" xfId="27849" xr:uid="{00000000-0005-0000-0000-0000DF740000}"/>
    <cellStyle name="표준 22" xfId="91" xr:uid="{00000000-0005-0000-0000-0000E0740000}"/>
    <cellStyle name="표준 22 10" xfId="16550" xr:uid="{00000000-0005-0000-0000-0000E1740000}"/>
    <cellStyle name="표준 22 10 2" xfId="27852" xr:uid="{00000000-0005-0000-0000-0000E2740000}"/>
    <cellStyle name="표준 22 10 3" xfId="27851" xr:uid="{00000000-0005-0000-0000-0000E3740000}"/>
    <cellStyle name="표준 22 10_통합전산망" xfId="27853" xr:uid="{00000000-0005-0000-0000-0000E4740000}"/>
    <cellStyle name="표준 22 11" xfId="16551" xr:uid="{00000000-0005-0000-0000-0000E5740000}"/>
    <cellStyle name="표준 22 11 2" xfId="27855" xr:uid="{00000000-0005-0000-0000-0000E6740000}"/>
    <cellStyle name="표준 22 11 3" xfId="27854" xr:uid="{00000000-0005-0000-0000-0000E7740000}"/>
    <cellStyle name="표준 22 11_통합전산망" xfId="27856" xr:uid="{00000000-0005-0000-0000-0000E8740000}"/>
    <cellStyle name="표준 22 12" xfId="16552" xr:uid="{00000000-0005-0000-0000-0000E9740000}"/>
    <cellStyle name="표준 22 12 2" xfId="27858" xr:uid="{00000000-0005-0000-0000-0000EA740000}"/>
    <cellStyle name="표준 22 12 3" xfId="27857" xr:uid="{00000000-0005-0000-0000-0000EB740000}"/>
    <cellStyle name="표준 22 12_통합전산망" xfId="27859" xr:uid="{00000000-0005-0000-0000-0000EC740000}"/>
    <cellStyle name="표준 22 13" xfId="16553" xr:uid="{00000000-0005-0000-0000-0000ED740000}"/>
    <cellStyle name="표준 22 13 2" xfId="27861" xr:uid="{00000000-0005-0000-0000-0000EE740000}"/>
    <cellStyle name="표준 22 13 3" xfId="27860" xr:uid="{00000000-0005-0000-0000-0000EF740000}"/>
    <cellStyle name="표준 22 13_통합전산망" xfId="27862" xr:uid="{00000000-0005-0000-0000-0000F0740000}"/>
    <cellStyle name="표준 22 14" xfId="16554" xr:uid="{00000000-0005-0000-0000-0000F1740000}"/>
    <cellStyle name="표준 22 14 2" xfId="27864" xr:uid="{00000000-0005-0000-0000-0000F2740000}"/>
    <cellStyle name="표준 22 14 3" xfId="27863" xr:uid="{00000000-0005-0000-0000-0000F3740000}"/>
    <cellStyle name="표준 22 14_통합전산망" xfId="27865" xr:uid="{00000000-0005-0000-0000-0000F4740000}"/>
    <cellStyle name="표준 22 15" xfId="16555" xr:uid="{00000000-0005-0000-0000-0000F5740000}"/>
    <cellStyle name="표준 22 15 2" xfId="27867" xr:uid="{00000000-0005-0000-0000-0000F6740000}"/>
    <cellStyle name="표준 22 15 3" xfId="27866" xr:uid="{00000000-0005-0000-0000-0000F7740000}"/>
    <cellStyle name="표준 22 15_통합전산망" xfId="27868" xr:uid="{00000000-0005-0000-0000-0000F8740000}"/>
    <cellStyle name="표준 22 16" xfId="16556" xr:uid="{00000000-0005-0000-0000-0000F9740000}"/>
    <cellStyle name="표준 22 16 2" xfId="27870" xr:uid="{00000000-0005-0000-0000-0000FA740000}"/>
    <cellStyle name="표준 22 16 3" xfId="27869" xr:uid="{00000000-0005-0000-0000-0000FB740000}"/>
    <cellStyle name="표준 22 16_통합전산망" xfId="27871" xr:uid="{00000000-0005-0000-0000-0000FC740000}"/>
    <cellStyle name="표준 22 17" xfId="16557" xr:uid="{00000000-0005-0000-0000-0000FD740000}"/>
    <cellStyle name="표준 22 17 2" xfId="27873" xr:uid="{00000000-0005-0000-0000-0000FE740000}"/>
    <cellStyle name="표준 22 17 3" xfId="27872" xr:uid="{00000000-0005-0000-0000-0000FF740000}"/>
    <cellStyle name="표준 22 17_통합전산망" xfId="27874" xr:uid="{00000000-0005-0000-0000-000000750000}"/>
    <cellStyle name="표준 22 18" xfId="16558" xr:uid="{00000000-0005-0000-0000-000001750000}"/>
    <cellStyle name="표준 22 18 2" xfId="27876" xr:uid="{00000000-0005-0000-0000-000002750000}"/>
    <cellStyle name="표준 22 18 3" xfId="27875" xr:uid="{00000000-0005-0000-0000-000003750000}"/>
    <cellStyle name="표준 22 18_통합전산망" xfId="27877" xr:uid="{00000000-0005-0000-0000-000004750000}"/>
    <cellStyle name="표준 22 19" xfId="16559" xr:uid="{00000000-0005-0000-0000-000005750000}"/>
    <cellStyle name="표준 22 19 2" xfId="27879" xr:uid="{00000000-0005-0000-0000-000006750000}"/>
    <cellStyle name="표준 22 19 3" xfId="27878" xr:uid="{00000000-0005-0000-0000-000007750000}"/>
    <cellStyle name="표준 22 19_통합전산망" xfId="27880" xr:uid="{00000000-0005-0000-0000-000008750000}"/>
    <cellStyle name="표준 22 2" xfId="1591" xr:uid="{00000000-0005-0000-0000-000009750000}"/>
    <cellStyle name="표준 22 2 2" xfId="8104" xr:uid="{00000000-0005-0000-0000-00000A750000}"/>
    <cellStyle name="표준 22 2 2 2" xfId="27882" xr:uid="{00000000-0005-0000-0000-00000B750000}"/>
    <cellStyle name="표준 22 2 3" xfId="27881" xr:uid="{00000000-0005-0000-0000-00000C750000}"/>
    <cellStyle name="표준 22 2_통합전산망" xfId="27883" xr:uid="{00000000-0005-0000-0000-00000D750000}"/>
    <cellStyle name="표준 22 20" xfId="16560" xr:uid="{00000000-0005-0000-0000-00000E750000}"/>
    <cellStyle name="표준 22 20 2" xfId="27885" xr:uid="{00000000-0005-0000-0000-00000F750000}"/>
    <cellStyle name="표준 22 20 3" xfId="27884" xr:uid="{00000000-0005-0000-0000-000010750000}"/>
    <cellStyle name="표준 22 20_통합전산망" xfId="27886" xr:uid="{00000000-0005-0000-0000-000011750000}"/>
    <cellStyle name="표준 22 21" xfId="16561" xr:uid="{00000000-0005-0000-0000-000012750000}"/>
    <cellStyle name="표준 22 21 2" xfId="27888" xr:uid="{00000000-0005-0000-0000-000013750000}"/>
    <cellStyle name="표준 22 21 3" xfId="27887" xr:uid="{00000000-0005-0000-0000-000014750000}"/>
    <cellStyle name="표준 22 21_통합전산망" xfId="27889" xr:uid="{00000000-0005-0000-0000-000015750000}"/>
    <cellStyle name="표준 22 22" xfId="16562" xr:uid="{00000000-0005-0000-0000-000016750000}"/>
    <cellStyle name="표준 22 22 2" xfId="27891" xr:uid="{00000000-0005-0000-0000-000017750000}"/>
    <cellStyle name="표준 22 22 3" xfId="27890" xr:uid="{00000000-0005-0000-0000-000018750000}"/>
    <cellStyle name="표준 22 22_통합전산망" xfId="27892" xr:uid="{00000000-0005-0000-0000-000019750000}"/>
    <cellStyle name="표준 22 23" xfId="16563" xr:uid="{00000000-0005-0000-0000-00001A750000}"/>
    <cellStyle name="표준 22 23 2" xfId="27894" xr:uid="{00000000-0005-0000-0000-00001B750000}"/>
    <cellStyle name="표준 22 23 3" xfId="27893" xr:uid="{00000000-0005-0000-0000-00001C750000}"/>
    <cellStyle name="표준 22 23_통합전산망" xfId="27895" xr:uid="{00000000-0005-0000-0000-00001D750000}"/>
    <cellStyle name="표준 22 24" xfId="16564" xr:uid="{00000000-0005-0000-0000-00001E750000}"/>
    <cellStyle name="표준 22 24 2" xfId="27897" xr:uid="{00000000-0005-0000-0000-00001F750000}"/>
    <cellStyle name="표준 22 24 3" xfId="27896" xr:uid="{00000000-0005-0000-0000-000020750000}"/>
    <cellStyle name="표준 22 24_통합전산망" xfId="27898" xr:uid="{00000000-0005-0000-0000-000021750000}"/>
    <cellStyle name="표준 22 25" xfId="16565" xr:uid="{00000000-0005-0000-0000-000022750000}"/>
    <cellStyle name="표준 22 25 2" xfId="27900" xr:uid="{00000000-0005-0000-0000-000023750000}"/>
    <cellStyle name="표준 22 25 3" xfId="27899" xr:uid="{00000000-0005-0000-0000-000024750000}"/>
    <cellStyle name="표준 22 25_통합전산망" xfId="27901" xr:uid="{00000000-0005-0000-0000-000025750000}"/>
    <cellStyle name="표준 22 26" xfId="16566" xr:uid="{00000000-0005-0000-0000-000026750000}"/>
    <cellStyle name="표준 22 26 2" xfId="27903" xr:uid="{00000000-0005-0000-0000-000027750000}"/>
    <cellStyle name="표준 22 26 3" xfId="27902" xr:uid="{00000000-0005-0000-0000-000028750000}"/>
    <cellStyle name="표준 22 26_통합전산망" xfId="27904" xr:uid="{00000000-0005-0000-0000-000029750000}"/>
    <cellStyle name="표준 22 27" xfId="16567" xr:uid="{00000000-0005-0000-0000-00002A750000}"/>
    <cellStyle name="표준 22 27 2" xfId="27906" xr:uid="{00000000-0005-0000-0000-00002B750000}"/>
    <cellStyle name="표준 22 27 3" xfId="27905" xr:uid="{00000000-0005-0000-0000-00002C750000}"/>
    <cellStyle name="표준 22 27_통합전산망" xfId="27907" xr:uid="{00000000-0005-0000-0000-00002D750000}"/>
    <cellStyle name="표준 22 28" xfId="16568" xr:uid="{00000000-0005-0000-0000-00002E750000}"/>
    <cellStyle name="표준 22 28 2" xfId="27909" xr:uid="{00000000-0005-0000-0000-00002F750000}"/>
    <cellStyle name="표준 22 28 3" xfId="27908" xr:uid="{00000000-0005-0000-0000-000030750000}"/>
    <cellStyle name="표준 22 28_통합전산망" xfId="27910" xr:uid="{00000000-0005-0000-0000-000031750000}"/>
    <cellStyle name="표준 22 29" xfId="16569" xr:uid="{00000000-0005-0000-0000-000032750000}"/>
    <cellStyle name="표준 22 29 2" xfId="27912" xr:uid="{00000000-0005-0000-0000-000033750000}"/>
    <cellStyle name="표준 22 29 3" xfId="27911" xr:uid="{00000000-0005-0000-0000-000034750000}"/>
    <cellStyle name="표준 22 29_통합전산망" xfId="27913" xr:uid="{00000000-0005-0000-0000-000035750000}"/>
    <cellStyle name="표준 22 3" xfId="8103" xr:uid="{00000000-0005-0000-0000-000036750000}"/>
    <cellStyle name="표준 22 3 2" xfId="27915" xr:uid="{00000000-0005-0000-0000-000037750000}"/>
    <cellStyle name="표준 22 3 3" xfId="27914" xr:uid="{00000000-0005-0000-0000-000038750000}"/>
    <cellStyle name="표준 22 3_통합전산망" xfId="27916" xr:uid="{00000000-0005-0000-0000-000039750000}"/>
    <cellStyle name="표준 22 30" xfId="16570" xr:uid="{00000000-0005-0000-0000-00003A750000}"/>
    <cellStyle name="표준 22 30 2" xfId="27918" xr:uid="{00000000-0005-0000-0000-00003B750000}"/>
    <cellStyle name="표준 22 30 3" xfId="27917" xr:uid="{00000000-0005-0000-0000-00003C750000}"/>
    <cellStyle name="표준 22 30_통합전산망" xfId="27919" xr:uid="{00000000-0005-0000-0000-00003D750000}"/>
    <cellStyle name="표준 22 31" xfId="16571" xr:uid="{00000000-0005-0000-0000-00003E750000}"/>
    <cellStyle name="표준 22 31 2" xfId="27921" xr:uid="{00000000-0005-0000-0000-00003F750000}"/>
    <cellStyle name="표준 22 31 3" xfId="27920" xr:uid="{00000000-0005-0000-0000-000040750000}"/>
    <cellStyle name="표준 22 31_통합전산망" xfId="27922" xr:uid="{00000000-0005-0000-0000-000041750000}"/>
    <cellStyle name="표준 22 32" xfId="16572" xr:uid="{00000000-0005-0000-0000-000042750000}"/>
    <cellStyle name="표준 22 32 2" xfId="27924" xr:uid="{00000000-0005-0000-0000-000043750000}"/>
    <cellStyle name="표준 22 32 3" xfId="27923" xr:uid="{00000000-0005-0000-0000-000044750000}"/>
    <cellStyle name="표준 22 32_통합전산망" xfId="27925" xr:uid="{00000000-0005-0000-0000-000045750000}"/>
    <cellStyle name="표준 22 33" xfId="16573" xr:uid="{00000000-0005-0000-0000-000046750000}"/>
    <cellStyle name="표준 22 33 2" xfId="27927" xr:uid="{00000000-0005-0000-0000-000047750000}"/>
    <cellStyle name="표준 22 33 3" xfId="27926" xr:uid="{00000000-0005-0000-0000-000048750000}"/>
    <cellStyle name="표준 22 33_통합전산망" xfId="27928" xr:uid="{00000000-0005-0000-0000-000049750000}"/>
    <cellStyle name="표준 22 34" xfId="16574" xr:uid="{00000000-0005-0000-0000-00004A750000}"/>
    <cellStyle name="표준 22 34 2" xfId="27930" xr:uid="{00000000-0005-0000-0000-00004B750000}"/>
    <cellStyle name="표준 22 34 3" xfId="27929" xr:uid="{00000000-0005-0000-0000-00004C750000}"/>
    <cellStyle name="표준 22 34_통합전산망" xfId="27931" xr:uid="{00000000-0005-0000-0000-00004D750000}"/>
    <cellStyle name="표준 22 35" xfId="16575" xr:uid="{00000000-0005-0000-0000-00004E750000}"/>
    <cellStyle name="표준 22 35 2" xfId="27933" xr:uid="{00000000-0005-0000-0000-00004F750000}"/>
    <cellStyle name="표준 22 35 3" xfId="27932" xr:uid="{00000000-0005-0000-0000-000050750000}"/>
    <cellStyle name="표준 22 35_통합전산망" xfId="27934" xr:uid="{00000000-0005-0000-0000-000051750000}"/>
    <cellStyle name="표준 22 36" xfId="16576" xr:uid="{00000000-0005-0000-0000-000052750000}"/>
    <cellStyle name="표준 22 36 2" xfId="27936" xr:uid="{00000000-0005-0000-0000-000053750000}"/>
    <cellStyle name="표준 22 36 3" xfId="27935" xr:uid="{00000000-0005-0000-0000-000054750000}"/>
    <cellStyle name="표준 22 36_통합전산망" xfId="27937" xr:uid="{00000000-0005-0000-0000-000055750000}"/>
    <cellStyle name="표준 22 37" xfId="16577" xr:uid="{00000000-0005-0000-0000-000056750000}"/>
    <cellStyle name="표준 22 37 2" xfId="27939" xr:uid="{00000000-0005-0000-0000-000057750000}"/>
    <cellStyle name="표준 22 37 3" xfId="27938" xr:uid="{00000000-0005-0000-0000-000058750000}"/>
    <cellStyle name="표준 22 37_통합전산망" xfId="27940" xr:uid="{00000000-0005-0000-0000-000059750000}"/>
    <cellStyle name="표준 22 38" xfId="16578" xr:uid="{00000000-0005-0000-0000-00005A750000}"/>
    <cellStyle name="표준 22 38 2" xfId="27942" xr:uid="{00000000-0005-0000-0000-00005B750000}"/>
    <cellStyle name="표준 22 38 3" xfId="27941" xr:uid="{00000000-0005-0000-0000-00005C750000}"/>
    <cellStyle name="표준 22 38_통합전산망" xfId="27943" xr:uid="{00000000-0005-0000-0000-00005D750000}"/>
    <cellStyle name="표준 22 39" xfId="16579" xr:uid="{00000000-0005-0000-0000-00005E750000}"/>
    <cellStyle name="표준 22 39 2" xfId="27945" xr:uid="{00000000-0005-0000-0000-00005F750000}"/>
    <cellStyle name="표준 22 39 3" xfId="27944" xr:uid="{00000000-0005-0000-0000-000060750000}"/>
    <cellStyle name="표준 22 39_통합전산망" xfId="27946" xr:uid="{00000000-0005-0000-0000-000061750000}"/>
    <cellStyle name="표준 22 4" xfId="6780" xr:uid="{00000000-0005-0000-0000-000062750000}"/>
    <cellStyle name="표준 22 4 2" xfId="16580" xr:uid="{00000000-0005-0000-0000-000063750000}"/>
    <cellStyle name="표준 22 4 3" xfId="27947" xr:uid="{00000000-0005-0000-0000-000064750000}"/>
    <cellStyle name="표준 22 4_통합전산망" xfId="27948" xr:uid="{00000000-0005-0000-0000-000065750000}"/>
    <cellStyle name="표준 22 40" xfId="16581" xr:uid="{00000000-0005-0000-0000-000066750000}"/>
    <cellStyle name="표준 22 40 2" xfId="27950" xr:uid="{00000000-0005-0000-0000-000067750000}"/>
    <cellStyle name="표준 22 40 3" xfId="27949" xr:uid="{00000000-0005-0000-0000-000068750000}"/>
    <cellStyle name="표준 22 40_통합전산망" xfId="27951" xr:uid="{00000000-0005-0000-0000-000069750000}"/>
    <cellStyle name="표준 22 41" xfId="16582" xr:uid="{00000000-0005-0000-0000-00006A750000}"/>
    <cellStyle name="표준 22 41 2" xfId="27953" xr:uid="{00000000-0005-0000-0000-00006B750000}"/>
    <cellStyle name="표준 22 41 3" xfId="27952" xr:uid="{00000000-0005-0000-0000-00006C750000}"/>
    <cellStyle name="표준 22 41_통합전산망" xfId="27954" xr:uid="{00000000-0005-0000-0000-00006D750000}"/>
    <cellStyle name="표준 22 42" xfId="16583" xr:uid="{00000000-0005-0000-0000-00006E750000}"/>
    <cellStyle name="표준 22 42 2" xfId="27956" xr:uid="{00000000-0005-0000-0000-00006F750000}"/>
    <cellStyle name="표준 22 42 3" xfId="27955" xr:uid="{00000000-0005-0000-0000-000070750000}"/>
    <cellStyle name="표준 22 42_통합전산망" xfId="27957" xr:uid="{00000000-0005-0000-0000-000071750000}"/>
    <cellStyle name="표준 22 43" xfId="16584" xr:uid="{00000000-0005-0000-0000-000072750000}"/>
    <cellStyle name="표준 22 43 2" xfId="27959" xr:uid="{00000000-0005-0000-0000-000073750000}"/>
    <cellStyle name="표준 22 43 3" xfId="27958" xr:uid="{00000000-0005-0000-0000-000074750000}"/>
    <cellStyle name="표준 22 43_통합전산망" xfId="27960" xr:uid="{00000000-0005-0000-0000-000075750000}"/>
    <cellStyle name="표준 22 44" xfId="16585" xr:uid="{00000000-0005-0000-0000-000076750000}"/>
    <cellStyle name="표준 22 44 2" xfId="27962" xr:uid="{00000000-0005-0000-0000-000077750000}"/>
    <cellStyle name="표준 22 44 3" xfId="27961" xr:uid="{00000000-0005-0000-0000-000078750000}"/>
    <cellStyle name="표준 22 44_통합전산망" xfId="27963" xr:uid="{00000000-0005-0000-0000-000079750000}"/>
    <cellStyle name="표준 22 45" xfId="16586" xr:uid="{00000000-0005-0000-0000-00007A750000}"/>
    <cellStyle name="표준 22 45 2" xfId="27965" xr:uid="{00000000-0005-0000-0000-00007B750000}"/>
    <cellStyle name="표준 22 45 3" xfId="27964" xr:uid="{00000000-0005-0000-0000-00007C750000}"/>
    <cellStyle name="표준 22 45_통합전산망" xfId="27966" xr:uid="{00000000-0005-0000-0000-00007D750000}"/>
    <cellStyle name="표준 22 46" xfId="27850" xr:uid="{00000000-0005-0000-0000-00007E750000}"/>
    <cellStyle name="표준 22 47" xfId="19335" xr:uid="{00000000-0005-0000-0000-00007F750000}"/>
    <cellStyle name="표준 22 48" xfId="32899" xr:uid="{00000000-0005-0000-0000-000080750000}"/>
    <cellStyle name="표준 22 49" xfId="33030" xr:uid="{00000000-0005-0000-0000-000081750000}"/>
    <cellStyle name="표준 22 5" xfId="9215" xr:uid="{00000000-0005-0000-0000-000082750000}"/>
    <cellStyle name="표준 22 5 2" xfId="16587" xr:uid="{00000000-0005-0000-0000-000083750000}"/>
    <cellStyle name="표준 22 5 3" xfId="27967" xr:uid="{00000000-0005-0000-0000-000084750000}"/>
    <cellStyle name="표준 22 5_통합전산망" xfId="27968" xr:uid="{00000000-0005-0000-0000-000085750000}"/>
    <cellStyle name="표준 22 50" xfId="33541" xr:uid="{00000000-0005-0000-0000-000086750000}"/>
    <cellStyle name="표준 22 51" xfId="38935" xr:uid="{00000000-0005-0000-0000-000087750000}"/>
    <cellStyle name="표준 22 52" xfId="39441" xr:uid="{00000000-0005-0000-0000-000088750000}"/>
    <cellStyle name="표준 22 53" xfId="40118" xr:uid="{00000000-0005-0000-0000-00009A040000}"/>
    <cellStyle name="표준 22 54" xfId="40172" xr:uid="{00000000-0005-0000-0000-00009A040000}"/>
    <cellStyle name="표준 22 55" xfId="39563" xr:uid="{00000000-0005-0000-0000-00009A040000}"/>
    <cellStyle name="표준 22 56" xfId="40345" xr:uid="{00000000-0005-0000-0000-00009F040000}"/>
    <cellStyle name="표준 22 57" xfId="40526" xr:uid="{00000000-0005-0000-0000-00009F040000}"/>
    <cellStyle name="표준 22 58" xfId="40655" xr:uid="{00000000-0005-0000-0000-00009F040000}"/>
    <cellStyle name="표준 22 59" xfId="39735" xr:uid="{00000000-0005-0000-0000-00009F040000}"/>
    <cellStyle name="표준 22 6" xfId="16588" xr:uid="{00000000-0005-0000-0000-000089750000}"/>
    <cellStyle name="표준 22 6 2" xfId="27970" xr:uid="{00000000-0005-0000-0000-00008A750000}"/>
    <cellStyle name="표준 22 6 3" xfId="27969" xr:uid="{00000000-0005-0000-0000-00008B750000}"/>
    <cellStyle name="표준 22 6_통합전산망" xfId="27971" xr:uid="{00000000-0005-0000-0000-00008C750000}"/>
    <cellStyle name="표준 22 60" xfId="39674" xr:uid="{00000000-0005-0000-0000-0000470C0000}"/>
    <cellStyle name="표준 22 61" xfId="41524" xr:uid="{00000000-0005-0000-0000-0000470C0000}"/>
    <cellStyle name="표준 22 62" xfId="40765" xr:uid="{00000000-0005-0000-0000-0000470C0000}"/>
    <cellStyle name="표준 22 63" xfId="40203" xr:uid="{00000000-0005-0000-0000-0000CC040000}"/>
    <cellStyle name="표준 22 64" xfId="41739" xr:uid="{00000000-0005-0000-0000-0000CC040000}"/>
    <cellStyle name="표준 22 65" xfId="41673" xr:uid="{00000000-0005-0000-0000-0000CC040000}"/>
    <cellStyle name="표준 22 66" xfId="41421" xr:uid="{00000000-0005-0000-0000-0000CC040000}"/>
    <cellStyle name="표준 22 67" xfId="41783" xr:uid="{00000000-0005-0000-0000-0000492A0000}"/>
    <cellStyle name="표준 22 68" xfId="46602" xr:uid="{00000000-0005-0000-0000-0000492A0000}"/>
    <cellStyle name="표준 22 69" xfId="47098" xr:uid="{00000000-0005-0000-0000-0000CC040000}"/>
    <cellStyle name="표준 22 7" xfId="16589" xr:uid="{00000000-0005-0000-0000-00008D750000}"/>
    <cellStyle name="표준 22 7 2" xfId="27973" xr:uid="{00000000-0005-0000-0000-00008E750000}"/>
    <cellStyle name="표준 22 7 3" xfId="27972" xr:uid="{00000000-0005-0000-0000-00008F750000}"/>
    <cellStyle name="표준 22 7_통합전산망" xfId="27974" xr:uid="{00000000-0005-0000-0000-000090750000}"/>
    <cellStyle name="표준 22 70" xfId="47202" xr:uid="{00000000-0005-0000-0000-0000CC040000}"/>
    <cellStyle name="표준 22 71" xfId="46956" xr:uid="{00000000-0005-0000-0000-0000CC040000}"/>
    <cellStyle name="표준 22 72" xfId="47285" xr:uid="{00000000-0005-0000-0000-0000CC040000}"/>
    <cellStyle name="표준 22 8" xfId="16590" xr:uid="{00000000-0005-0000-0000-000091750000}"/>
    <cellStyle name="표준 22 8 2" xfId="27976" xr:uid="{00000000-0005-0000-0000-000092750000}"/>
    <cellStyle name="표준 22 8 3" xfId="27975" xr:uid="{00000000-0005-0000-0000-000093750000}"/>
    <cellStyle name="표준 22 8_통합전산망" xfId="27977" xr:uid="{00000000-0005-0000-0000-000094750000}"/>
    <cellStyle name="표준 22 9" xfId="16591" xr:uid="{00000000-0005-0000-0000-000095750000}"/>
    <cellStyle name="표준 22 9 2" xfId="27979" xr:uid="{00000000-0005-0000-0000-000096750000}"/>
    <cellStyle name="표준 22 9 3" xfId="27978" xr:uid="{00000000-0005-0000-0000-000097750000}"/>
    <cellStyle name="표준 22 9_통합전산망" xfId="27980" xr:uid="{00000000-0005-0000-0000-000098750000}"/>
    <cellStyle name="표준 220" xfId="4473" xr:uid="{00000000-0005-0000-0000-000099750000}"/>
    <cellStyle name="표준 220 2" xfId="4510" xr:uid="{00000000-0005-0000-0000-00009A750000}"/>
    <cellStyle name="표준 220 3" xfId="4492" xr:uid="{00000000-0005-0000-0000-00009B750000}"/>
    <cellStyle name="표준 220 3 2" xfId="4565" xr:uid="{00000000-0005-0000-0000-00009C750000}"/>
    <cellStyle name="표준 220 3 2 2" xfId="4796" xr:uid="{00000000-0005-0000-0000-00009D750000}"/>
    <cellStyle name="표준 220 3 3" xfId="4727" xr:uid="{00000000-0005-0000-0000-00009E750000}"/>
    <cellStyle name="표준 220 3 3 2" xfId="5365" xr:uid="{00000000-0005-0000-0000-00009F750000}"/>
    <cellStyle name="표준 220 4" xfId="27981" xr:uid="{00000000-0005-0000-0000-0000A0750000}"/>
    <cellStyle name="표준 221" xfId="4474" xr:uid="{00000000-0005-0000-0000-0000A1750000}"/>
    <cellStyle name="표준 221 2" xfId="4511" xr:uid="{00000000-0005-0000-0000-0000A2750000}"/>
    <cellStyle name="표준 221 3" xfId="4493" xr:uid="{00000000-0005-0000-0000-0000A3750000}"/>
    <cellStyle name="표준 221 3 2" xfId="4566" xr:uid="{00000000-0005-0000-0000-0000A4750000}"/>
    <cellStyle name="표준 221 3 2 2" xfId="4797" xr:uid="{00000000-0005-0000-0000-0000A5750000}"/>
    <cellStyle name="표준 221 3 3" xfId="4728" xr:uid="{00000000-0005-0000-0000-0000A6750000}"/>
    <cellStyle name="표준 221 3 3 2" xfId="5366" xr:uid="{00000000-0005-0000-0000-0000A7750000}"/>
    <cellStyle name="표준 221 4" xfId="27982" xr:uid="{00000000-0005-0000-0000-0000A8750000}"/>
    <cellStyle name="표준 222" xfId="4475" xr:uid="{00000000-0005-0000-0000-0000A9750000}"/>
    <cellStyle name="표준 222 2" xfId="4512" xr:uid="{00000000-0005-0000-0000-0000AA750000}"/>
    <cellStyle name="표준 222 3" xfId="4494" xr:uid="{00000000-0005-0000-0000-0000AB750000}"/>
    <cellStyle name="표준 222 3 2" xfId="4567" xr:uid="{00000000-0005-0000-0000-0000AC750000}"/>
    <cellStyle name="표준 222 3 2 2" xfId="4798" xr:uid="{00000000-0005-0000-0000-0000AD750000}"/>
    <cellStyle name="표준 222 3 3" xfId="4729" xr:uid="{00000000-0005-0000-0000-0000AE750000}"/>
    <cellStyle name="표준 222 3 3 2" xfId="5367" xr:uid="{00000000-0005-0000-0000-0000AF750000}"/>
    <cellStyle name="표준 222 4" xfId="27983" xr:uid="{00000000-0005-0000-0000-0000B0750000}"/>
    <cellStyle name="표준 223" xfId="4476" xr:uid="{00000000-0005-0000-0000-0000B1750000}"/>
    <cellStyle name="표준 223 2" xfId="4513" xr:uid="{00000000-0005-0000-0000-0000B2750000}"/>
    <cellStyle name="표준 223 3" xfId="4495" xr:uid="{00000000-0005-0000-0000-0000B3750000}"/>
    <cellStyle name="표준 223 3 2" xfId="4568" xr:uid="{00000000-0005-0000-0000-0000B4750000}"/>
    <cellStyle name="표준 223 3 2 2" xfId="4799" xr:uid="{00000000-0005-0000-0000-0000B5750000}"/>
    <cellStyle name="표준 223 3 3" xfId="4730" xr:uid="{00000000-0005-0000-0000-0000B6750000}"/>
    <cellStyle name="표준 223 3 3 2" xfId="5368" xr:uid="{00000000-0005-0000-0000-0000B7750000}"/>
    <cellStyle name="표준 223 4" xfId="27984" xr:uid="{00000000-0005-0000-0000-0000B8750000}"/>
    <cellStyle name="표준 224" xfId="4477" xr:uid="{00000000-0005-0000-0000-0000B9750000}"/>
    <cellStyle name="표준 224 2" xfId="4514" xr:uid="{00000000-0005-0000-0000-0000BA750000}"/>
    <cellStyle name="표준 224 3" xfId="4496" xr:uid="{00000000-0005-0000-0000-0000BB750000}"/>
    <cellStyle name="표준 224 3 2" xfId="4569" xr:uid="{00000000-0005-0000-0000-0000BC750000}"/>
    <cellStyle name="표준 224 3 2 2" xfId="4800" xr:uid="{00000000-0005-0000-0000-0000BD750000}"/>
    <cellStyle name="표준 224 3 3" xfId="4731" xr:uid="{00000000-0005-0000-0000-0000BE750000}"/>
    <cellStyle name="표준 224 3 3 2" xfId="5369" xr:uid="{00000000-0005-0000-0000-0000BF750000}"/>
    <cellStyle name="표준 224 4" xfId="27985" xr:uid="{00000000-0005-0000-0000-0000C0750000}"/>
    <cellStyle name="표준 225" xfId="4478" xr:uid="{00000000-0005-0000-0000-0000C1750000}"/>
    <cellStyle name="표준 225 2" xfId="4515" xr:uid="{00000000-0005-0000-0000-0000C2750000}"/>
    <cellStyle name="표준 225 3" xfId="4497" xr:uid="{00000000-0005-0000-0000-0000C3750000}"/>
    <cellStyle name="표준 225 3 2" xfId="4570" xr:uid="{00000000-0005-0000-0000-0000C4750000}"/>
    <cellStyle name="표준 225 3 2 2" xfId="4801" xr:uid="{00000000-0005-0000-0000-0000C5750000}"/>
    <cellStyle name="표준 225 3 3" xfId="4732" xr:uid="{00000000-0005-0000-0000-0000C6750000}"/>
    <cellStyle name="표준 225 3 3 2" xfId="5370" xr:uid="{00000000-0005-0000-0000-0000C7750000}"/>
    <cellStyle name="표준 225 4" xfId="27986" xr:uid="{00000000-0005-0000-0000-0000C8750000}"/>
    <cellStyle name="표준 226" xfId="4479" xr:uid="{00000000-0005-0000-0000-0000C9750000}"/>
    <cellStyle name="표준 226 2" xfId="4516" xr:uid="{00000000-0005-0000-0000-0000CA750000}"/>
    <cellStyle name="표준 226 3" xfId="4498" xr:uid="{00000000-0005-0000-0000-0000CB750000}"/>
    <cellStyle name="표준 226 3 2" xfId="4571" xr:uid="{00000000-0005-0000-0000-0000CC750000}"/>
    <cellStyle name="표준 226 3 2 2" xfId="4802" xr:uid="{00000000-0005-0000-0000-0000CD750000}"/>
    <cellStyle name="표준 226 3 3" xfId="4733" xr:uid="{00000000-0005-0000-0000-0000CE750000}"/>
    <cellStyle name="표준 226 3 3 2" xfId="5371" xr:uid="{00000000-0005-0000-0000-0000CF750000}"/>
    <cellStyle name="표준 226 4" xfId="27987" xr:uid="{00000000-0005-0000-0000-0000D0750000}"/>
    <cellStyle name="표준 227" xfId="4480" xr:uid="{00000000-0005-0000-0000-0000D1750000}"/>
    <cellStyle name="표준 227 2" xfId="4517" xr:uid="{00000000-0005-0000-0000-0000D2750000}"/>
    <cellStyle name="표준 227 3" xfId="4499" xr:uid="{00000000-0005-0000-0000-0000D3750000}"/>
    <cellStyle name="표준 227 3 2" xfId="4572" xr:uid="{00000000-0005-0000-0000-0000D4750000}"/>
    <cellStyle name="표준 227 3 2 2" xfId="4803" xr:uid="{00000000-0005-0000-0000-0000D5750000}"/>
    <cellStyle name="표준 227 3 3" xfId="4734" xr:uid="{00000000-0005-0000-0000-0000D6750000}"/>
    <cellStyle name="표준 227 3 3 2" xfId="5372" xr:uid="{00000000-0005-0000-0000-0000D7750000}"/>
    <cellStyle name="표준 227 4" xfId="27988" xr:uid="{00000000-0005-0000-0000-0000D8750000}"/>
    <cellStyle name="표준 228" xfId="4481" xr:uid="{00000000-0005-0000-0000-0000D9750000}"/>
    <cellStyle name="표준 228 2" xfId="4518" xr:uid="{00000000-0005-0000-0000-0000DA750000}"/>
    <cellStyle name="표준 228 3" xfId="4500" xr:uid="{00000000-0005-0000-0000-0000DB750000}"/>
    <cellStyle name="표준 228 3 2" xfId="4573" xr:uid="{00000000-0005-0000-0000-0000DC750000}"/>
    <cellStyle name="표준 228 3 2 2" xfId="4804" xr:uid="{00000000-0005-0000-0000-0000DD750000}"/>
    <cellStyle name="표준 228 3 3" xfId="4735" xr:uid="{00000000-0005-0000-0000-0000DE750000}"/>
    <cellStyle name="표준 228 3 3 2" xfId="5373" xr:uid="{00000000-0005-0000-0000-0000DF750000}"/>
    <cellStyle name="표준 228 4" xfId="27989" xr:uid="{00000000-0005-0000-0000-0000E0750000}"/>
    <cellStyle name="표준 229" xfId="4519" xr:uid="{00000000-0005-0000-0000-0000E1750000}"/>
    <cellStyle name="표준 229 2" xfId="4525" xr:uid="{00000000-0005-0000-0000-0000E2750000}"/>
    <cellStyle name="표준 229 2 2" xfId="4670" xr:uid="{00000000-0005-0000-0000-0000E3750000}"/>
    <cellStyle name="표준 229 3" xfId="4574" xr:uid="{00000000-0005-0000-0000-0000E4750000}"/>
    <cellStyle name="표준 229 3 2" xfId="4637" xr:uid="{00000000-0005-0000-0000-0000E5750000}"/>
    <cellStyle name="표준 229 3 3" xfId="4736" xr:uid="{00000000-0005-0000-0000-0000E6750000}"/>
    <cellStyle name="표준 229 3 3 2" xfId="5374" xr:uid="{00000000-0005-0000-0000-0000E7750000}"/>
    <cellStyle name="표준 229 4" xfId="27990" xr:uid="{00000000-0005-0000-0000-0000E8750000}"/>
    <cellStyle name="표준 23" xfId="95" xr:uid="{00000000-0005-0000-0000-0000E9750000}"/>
    <cellStyle name="표준 23 10" xfId="16592" xr:uid="{00000000-0005-0000-0000-0000EA750000}"/>
    <cellStyle name="표준 23 10 2" xfId="27993" xr:uid="{00000000-0005-0000-0000-0000EB750000}"/>
    <cellStyle name="표준 23 10 3" xfId="27992" xr:uid="{00000000-0005-0000-0000-0000EC750000}"/>
    <cellStyle name="표준 23 10_통합전산망" xfId="27994" xr:uid="{00000000-0005-0000-0000-0000ED750000}"/>
    <cellStyle name="표준 23 11" xfId="16593" xr:uid="{00000000-0005-0000-0000-0000EE750000}"/>
    <cellStyle name="표준 23 11 2" xfId="27996" xr:uid="{00000000-0005-0000-0000-0000EF750000}"/>
    <cellStyle name="표준 23 11 3" xfId="27995" xr:uid="{00000000-0005-0000-0000-0000F0750000}"/>
    <cellStyle name="표준 23 11_통합전산망" xfId="27997" xr:uid="{00000000-0005-0000-0000-0000F1750000}"/>
    <cellStyle name="표준 23 12" xfId="16594" xr:uid="{00000000-0005-0000-0000-0000F2750000}"/>
    <cellStyle name="표준 23 12 2" xfId="27999" xr:uid="{00000000-0005-0000-0000-0000F3750000}"/>
    <cellStyle name="표준 23 12 3" xfId="27998" xr:uid="{00000000-0005-0000-0000-0000F4750000}"/>
    <cellStyle name="표준 23 12_통합전산망" xfId="28000" xr:uid="{00000000-0005-0000-0000-0000F5750000}"/>
    <cellStyle name="표준 23 13" xfId="16595" xr:uid="{00000000-0005-0000-0000-0000F6750000}"/>
    <cellStyle name="표준 23 13 2" xfId="28002" xr:uid="{00000000-0005-0000-0000-0000F7750000}"/>
    <cellStyle name="표준 23 13 3" xfId="28001" xr:uid="{00000000-0005-0000-0000-0000F8750000}"/>
    <cellStyle name="표준 23 13_통합전산망" xfId="28003" xr:uid="{00000000-0005-0000-0000-0000F9750000}"/>
    <cellStyle name="표준 23 14" xfId="16596" xr:uid="{00000000-0005-0000-0000-0000FA750000}"/>
    <cellStyle name="표준 23 14 2" xfId="28005" xr:uid="{00000000-0005-0000-0000-0000FB750000}"/>
    <cellStyle name="표준 23 14 3" xfId="28004" xr:uid="{00000000-0005-0000-0000-0000FC750000}"/>
    <cellStyle name="표준 23 14_통합전산망" xfId="28006" xr:uid="{00000000-0005-0000-0000-0000FD750000}"/>
    <cellStyle name="표준 23 15" xfId="16597" xr:uid="{00000000-0005-0000-0000-0000FE750000}"/>
    <cellStyle name="표준 23 15 2" xfId="28008" xr:uid="{00000000-0005-0000-0000-0000FF750000}"/>
    <cellStyle name="표준 23 15 3" xfId="28007" xr:uid="{00000000-0005-0000-0000-000000760000}"/>
    <cellStyle name="표준 23 15_통합전산망" xfId="28009" xr:uid="{00000000-0005-0000-0000-000001760000}"/>
    <cellStyle name="표준 23 16" xfId="16598" xr:uid="{00000000-0005-0000-0000-000002760000}"/>
    <cellStyle name="표준 23 16 2" xfId="28011" xr:uid="{00000000-0005-0000-0000-000003760000}"/>
    <cellStyle name="표준 23 16 3" xfId="28010" xr:uid="{00000000-0005-0000-0000-000004760000}"/>
    <cellStyle name="표준 23 16_통합전산망" xfId="28012" xr:uid="{00000000-0005-0000-0000-000005760000}"/>
    <cellStyle name="표준 23 17" xfId="16599" xr:uid="{00000000-0005-0000-0000-000006760000}"/>
    <cellStyle name="표준 23 17 2" xfId="28014" xr:uid="{00000000-0005-0000-0000-000007760000}"/>
    <cellStyle name="표준 23 17 3" xfId="28013" xr:uid="{00000000-0005-0000-0000-000008760000}"/>
    <cellStyle name="표준 23 17_통합전산망" xfId="28015" xr:uid="{00000000-0005-0000-0000-000009760000}"/>
    <cellStyle name="표준 23 18" xfId="16600" xr:uid="{00000000-0005-0000-0000-00000A760000}"/>
    <cellStyle name="표준 23 18 2" xfId="28017" xr:uid="{00000000-0005-0000-0000-00000B760000}"/>
    <cellStyle name="표준 23 18 3" xfId="28016" xr:uid="{00000000-0005-0000-0000-00000C760000}"/>
    <cellStyle name="표준 23 18_통합전산망" xfId="28018" xr:uid="{00000000-0005-0000-0000-00000D760000}"/>
    <cellStyle name="표준 23 19" xfId="16601" xr:uid="{00000000-0005-0000-0000-00000E760000}"/>
    <cellStyle name="표준 23 19 2" xfId="28020" xr:uid="{00000000-0005-0000-0000-00000F760000}"/>
    <cellStyle name="표준 23 19 3" xfId="28019" xr:uid="{00000000-0005-0000-0000-000010760000}"/>
    <cellStyle name="표준 23 19_통합전산망" xfId="28021" xr:uid="{00000000-0005-0000-0000-000011760000}"/>
    <cellStyle name="표준 23 2" xfId="1592" xr:uid="{00000000-0005-0000-0000-000012760000}"/>
    <cellStyle name="표준 23 2 2" xfId="8106" xr:uid="{00000000-0005-0000-0000-000013760000}"/>
    <cellStyle name="표준 23 2 2 2" xfId="28023" xr:uid="{00000000-0005-0000-0000-000014760000}"/>
    <cellStyle name="표준 23 2 3" xfId="28022" xr:uid="{00000000-0005-0000-0000-000015760000}"/>
    <cellStyle name="표준 23 2_통합전산망" xfId="28024" xr:uid="{00000000-0005-0000-0000-000016760000}"/>
    <cellStyle name="표준 23 20" xfId="16602" xr:uid="{00000000-0005-0000-0000-000017760000}"/>
    <cellStyle name="표준 23 20 2" xfId="28026" xr:uid="{00000000-0005-0000-0000-000018760000}"/>
    <cellStyle name="표준 23 20 3" xfId="28025" xr:uid="{00000000-0005-0000-0000-000019760000}"/>
    <cellStyle name="표준 23 20_통합전산망" xfId="28027" xr:uid="{00000000-0005-0000-0000-00001A760000}"/>
    <cellStyle name="표준 23 21" xfId="16603" xr:uid="{00000000-0005-0000-0000-00001B760000}"/>
    <cellStyle name="표준 23 21 2" xfId="28029" xr:uid="{00000000-0005-0000-0000-00001C760000}"/>
    <cellStyle name="표준 23 21 3" xfId="28028" xr:uid="{00000000-0005-0000-0000-00001D760000}"/>
    <cellStyle name="표준 23 21_통합전산망" xfId="28030" xr:uid="{00000000-0005-0000-0000-00001E760000}"/>
    <cellStyle name="표준 23 22" xfId="16604" xr:uid="{00000000-0005-0000-0000-00001F760000}"/>
    <cellStyle name="표준 23 22 2" xfId="28032" xr:uid="{00000000-0005-0000-0000-000020760000}"/>
    <cellStyle name="표준 23 22 3" xfId="28031" xr:uid="{00000000-0005-0000-0000-000021760000}"/>
    <cellStyle name="표준 23 22_통합전산망" xfId="28033" xr:uid="{00000000-0005-0000-0000-000022760000}"/>
    <cellStyle name="표준 23 23" xfId="16605" xr:uid="{00000000-0005-0000-0000-000023760000}"/>
    <cellStyle name="표준 23 23 2" xfId="28035" xr:uid="{00000000-0005-0000-0000-000024760000}"/>
    <cellStyle name="표준 23 23 3" xfId="28034" xr:uid="{00000000-0005-0000-0000-000025760000}"/>
    <cellStyle name="표준 23 23_통합전산망" xfId="28036" xr:uid="{00000000-0005-0000-0000-000026760000}"/>
    <cellStyle name="표준 23 24" xfId="16606" xr:uid="{00000000-0005-0000-0000-000027760000}"/>
    <cellStyle name="표준 23 24 2" xfId="28038" xr:uid="{00000000-0005-0000-0000-000028760000}"/>
    <cellStyle name="표준 23 24 3" xfId="28037" xr:uid="{00000000-0005-0000-0000-000029760000}"/>
    <cellStyle name="표준 23 24_통합전산망" xfId="28039" xr:uid="{00000000-0005-0000-0000-00002A760000}"/>
    <cellStyle name="표준 23 25" xfId="16607" xr:uid="{00000000-0005-0000-0000-00002B760000}"/>
    <cellStyle name="표준 23 25 2" xfId="28041" xr:uid="{00000000-0005-0000-0000-00002C760000}"/>
    <cellStyle name="표준 23 25 3" xfId="28040" xr:uid="{00000000-0005-0000-0000-00002D760000}"/>
    <cellStyle name="표준 23 25_통합전산망" xfId="28042" xr:uid="{00000000-0005-0000-0000-00002E760000}"/>
    <cellStyle name="표준 23 26" xfId="16608" xr:uid="{00000000-0005-0000-0000-00002F760000}"/>
    <cellStyle name="표준 23 26 2" xfId="28044" xr:uid="{00000000-0005-0000-0000-000030760000}"/>
    <cellStyle name="표준 23 26 3" xfId="28043" xr:uid="{00000000-0005-0000-0000-000031760000}"/>
    <cellStyle name="표준 23 26_통합전산망" xfId="28045" xr:uid="{00000000-0005-0000-0000-000032760000}"/>
    <cellStyle name="표준 23 27" xfId="16609" xr:uid="{00000000-0005-0000-0000-000033760000}"/>
    <cellStyle name="표준 23 27 2" xfId="28047" xr:uid="{00000000-0005-0000-0000-000034760000}"/>
    <cellStyle name="표준 23 27 3" xfId="28046" xr:uid="{00000000-0005-0000-0000-000035760000}"/>
    <cellStyle name="표준 23 27_통합전산망" xfId="28048" xr:uid="{00000000-0005-0000-0000-000036760000}"/>
    <cellStyle name="표준 23 28" xfId="16610" xr:uid="{00000000-0005-0000-0000-000037760000}"/>
    <cellStyle name="표준 23 28 2" xfId="28050" xr:uid="{00000000-0005-0000-0000-000038760000}"/>
    <cellStyle name="표준 23 28 3" xfId="28049" xr:uid="{00000000-0005-0000-0000-000039760000}"/>
    <cellStyle name="표준 23 28_통합전산망" xfId="28051" xr:uid="{00000000-0005-0000-0000-00003A760000}"/>
    <cellStyle name="표준 23 29" xfId="16611" xr:uid="{00000000-0005-0000-0000-00003B760000}"/>
    <cellStyle name="표준 23 29 2" xfId="28053" xr:uid="{00000000-0005-0000-0000-00003C760000}"/>
    <cellStyle name="표준 23 29 3" xfId="28052" xr:uid="{00000000-0005-0000-0000-00003D760000}"/>
    <cellStyle name="표준 23 29_통합전산망" xfId="28054" xr:uid="{00000000-0005-0000-0000-00003E760000}"/>
    <cellStyle name="표준 23 3" xfId="8105" xr:uid="{00000000-0005-0000-0000-00003F760000}"/>
    <cellStyle name="표준 23 3 2" xfId="28056" xr:uid="{00000000-0005-0000-0000-000040760000}"/>
    <cellStyle name="표준 23 3 3" xfId="28055" xr:uid="{00000000-0005-0000-0000-000041760000}"/>
    <cellStyle name="표준 23 3_통합전산망" xfId="28057" xr:uid="{00000000-0005-0000-0000-000042760000}"/>
    <cellStyle name="표준 23 30" xfId="16612" xr:uid="{00000000-0005-0000-0000-000043760000}"/>
    <cellStyle name="표준 23 30 2" xfId="28059" xr:uid="{00000000-0005-0000-0000-000044760000}"/>
    <cellStyle name="표준 23 30 3" xfId="28058" xr:uid="{00000000-0005-0000-0000-000045760000}"/>
    <cellStyle name="표준 23 30_통합전산망" xfId="28060" xr:uid="{00000000-0005-0000-0000-000046760000}"/>
    <cellStyle name="표준 23 31" xfId="16613" xr:uid="{00000000-0005-0000-0000-000047760000}"/>
    <cellStyle name="표준 23 31 2" xfId="28062" xr:uid="{00000000-0005-0000-0000-000048760000}"/>
    <cellStyle name="표준 23 31 3" xfId="28061" xr:uid="{00000000-0005-0000-0000-000049760000}"/>
    <cellStyle name="표준 23 31_통합전산망" xfId="28063" xr:uid="{00000000-0005-0000-0000-00004A760000}"/>
    <cellStyle name="표준 23 32" xfId="16614" xr:uid="{00000000-0005-0000-0000-00004B760000}"/>
    <cellStyle name="표준 23 32 2" xfId="28065" xr:uid="{00000000-0005-0000-0000-00004C760000}"/>
    <cellStyle name="표준 23 32 3" xfId="28064" xr:uid="{00000000-0005-0000-0000-00004D760000}"/>
    <cellStyle name="표준 23 32_통합전산망" xfId="28066" xr:uid="{00000000-0005-0000-0000-00004E760000}"/>
    <cellStyle name="표준 23 33" xfId="16615" xr:uid="{00000000-0005-0000-0000-00004F760000}"/>
    <cellStyle name="표준 23 33 2" xfId="28068" xr:uid="{00000000-0005-0000-0000-000050760000}"/>
    <cellStyle name="표준 23 33 3" xfId="28067" xr:uid="{00000000-0005-0000-0000-000051760000}"/>
    <cellStyle name="표준 23 33_통합전산망" xfId="28069" xr:uid="{00000000-0005-0000-0000-000052760000}"/>
    <cellStyle name="표준 23 34" xfId="16616" xr:uid="{00000000-0005-0000-0000-000053760000}"/>
    <cellStyle name="표준 23 34 2" xfId="28071" xr:uid="{00000000-0005-0000-0000-000054760000}"/>
    <cellStyle name="표준 23 34 3" xfId="28070" xr:uid="{00000000-0005-0000-0000-000055760000}"/>
    <cellStyle name="표준 23 34_통합전산망" xfId="28072" xr:uid="{00000000-0005-0000-0000-000056760000}"/>
    <cellStyle name="표준 23 35" xfId="16617" xr:uid="{00000000-0005-0000-0000-000057760000}"/>
    <cellStyle name="표준 23 35 2" xfId="28074" xr:uid="{00000000-0005-0000-0000-000058760000}"/>
    <cellStyle name="표준 23 35 3" xfId="28073" xr:uid="{00000000-0005-0000-0000-000059760000}"/>
    <cellStyle name="표준 23 35_통합전산망" xfId="28075" xr:uid="{00000000-0005-0000-0000-00005A760000}"/>
    <cellStyle name="표준 23 36" xfId="16618" xr:uid="{00000000-0005-0000-0000-00005B760000}"/>
    <cellStyle name="표준 23 36 2" xfId="28077" xr:uid="{00000000-0005-0000-0000-00005C760000}"/>
    <cellStyle name="표준 23 36 3" xfId="28076" xr:uid="{00000000-0005-0000-0000-00005D760000}"/>
    <cellStyle name="표준 23 36_통합전산망" xfId="28078" xr:uid="{00000000-0005-0000-0000-00005E760000}"/>
    <cellStyle name="표준 23 37" xfId="16619" xr:uid="{00000000-0005-0000-0000-00005F760000}"/>
    <cellStyle name="표준 23 37 2" xfId="28080" xr:uid="{00000000-0005-0000-0000-000060760000}"/>
    <cellStyle name="표준 23 37 3" xfId="28079" xr:uid="{00000000-0005-0000-0000-000061760000}"/>
    <cellStyle name="표준 23 37_통합전산망" xfId="28081" xr:uid="{00000000-0005-0000-0000-000062760000}"/>
    <cellStyle name="표준 23 38" xfId="16620" xr:uid="{00000000-0005-0000-0000-000063760000}"/>
    <cellStyle name="표준 23 38 2" xfId="28083" xr:uid="{00000000-0005-0000-0000-000064760000}"/>
    <cellStyle name="표준 23 38 3" xfId="28082" xr:uid="{00000000-0005-0000-0000-000065760000}"/>
    <cellStyle name="표준 23 38_통합전산망" xfId="28084" xr:uid="{00000000-0005-0000-0000-000066760000}"/>
    <cellStyle name="표준 23 39" xfId="16621" xr:uid="{00000000-0005-0000-0000-000067760000}"/>
    <cellStyle name="표준 23 39 2" xfId="28086" xr:uid="{00000000-0005-0000-0000-000068760000}"/>
    <cellStyle name="표준 23 39 3" xfId="28085" xr:uid="{00000000-0005-0000-0000-000069760000}"/>
    <cellStyle name="표준 23 39_통합전산망" xfId="28087" xr:uid="{00000000-0005-0000-0000-00006A760000}"/>
    <cellStyle name="표준 23 4" xfId="6661" xr:uid="{00000000-0005-0000-0000-00006B760000}"/>
    <cellStyle name="표준 23 4 2" xfId="16622" xr:uid="{00000000-0005-0000-0000-00006C760000}"/>
    <cellStyle name="표준 23 4 3" xfId="28088" xr:uid="{00000000-0005-0000-0000-00006D760000}"/>
    <cellStyle name="표준 23 4_통합전산망" xfId="28089" xr:uid="{00000000-0005-0000-0000-00006E760000}"/>
    <cellStyle name="표준 23 40" xfId="16623" xr:uid="{00000000-0005-0000-0000-00006F760000}"/>
    <cellStyle name="표준 23 40 2" xfId="28091" xr:uid="{00000000-0005-0000-0000-000070760000}"/>
    <cellStyle name="표준 23 40 3" xfId="28090" xr:uid="{00000000-0005-0000-0000-000071760000}"/>
    <cellStyle name="표준 23 40_통합전산망" xfId="28092" xr:uid="{00000000-0005-0000-0000-000072760000}"/>
    <cellStyle name="표준 23 41" xfId="16624" xr:uid="{00000000-0005-0000-0000-000073760000}"/>
    <cellStyle name="표준 23 41 2" xfId="28094" xr:uid="{00000000-0005-0000-0000-000074760000}"/>
    <cellStyle name="표준 23 41 3" xfId="28093" xr:uid="{00000000-0005-0000-0000-000075760000}"/>
    <cellStyle name="표준 23 41_통합전산망" xfId="28095" xr:uid="{00000000-0005-0000-0000-000076760000}"/>
    <cellStyle name="표준 23 42" xfId="16625" xr:uid="{00000000-0005-0000-0000-000077760000}"/>
    <cellStyle name="표준 23 42 2" xfId="28097" xr:uid="{00000000-0005-0000-0000-000078760000}"/>
    <cellStyle name="표준 23 42 3" xfId="28096" xr:uid="{00000000-0005-0000-0000-000079760000}"/>
    <cellStyle name="표준 23 42_통합전산망" xfId="28098" xr:uid="{00000000-0005-0000-0000-00007A760000}"/>
    <cellStyle name="표준 23 43" xfId="16626" xr:uid="{00000000-0005-0000-0000-00007B760000}"/>
    <cellStyle name="표준 23 43 2" xfId="28100" xr:uid="{00000000-0005-0000-0000-00007C760000}"/>
    <cellStyle name="표준 23 43 3" xfId="28099" xr:uid="{00000000-0005-0000-0000-00007D760000}"/>
    <cellStyle name="표준 23 43_통합전산망" xfId="28101" xr:uid="{00000000-0005-0000-0000-00007E760000}"/>
    <cellStyle name="표준 23 44" xfId="16627" xr:uid="{00000000-0005-0000-0000-00007F760000}"/>
    <cellStyle name="표준 23 44 2" xfId="28103" xr:uid="{00000000-0005-0000-0000-000080760000}"/>
    <cellStyle name="표준 23 44 3" xfId="28102" xr:uid="{00000000-0005-0000-0000-000081760000}"/>
    <cellStyle name="표준 23 44_통합전산망" xfId="28104" xr:uid="{00000000-0005-0000-0000-000082760000}"/>
    <cellStyle name="표준 23 45" xfId="16628" xr:uid="{00000000-0005-0000-0000-000083760000}"/>
    <cellStyle name="표준 23 45 2" xfId="28106" xr:uid="{00000000-0005-0000-0000-000084760000}"/>
    <cellStyle name="표준 23 45 3" xfId="28105" xr:uid="{00000000-0005-0000-0000-000085760000}"/>
    <cellStyle name="표준 23 45_통합전산망" xfId="28107" xr:uid="{00000000-0005-0000-0000-000086760000}"/>
    <cellStyle name="표준 23 46" xfId="27991" xr:uid="{00000000-0005-0000-0000-000087760000}"/>
    <cellStyle name="표준 23 47" xfId="19787" xr:uid="{00000000-0005-0000-0000-000088760000}"/>
    <cellStyle name="표준 23 48" xfId="32819" xr:uid="{00000000-0005-0000-0000-000089760000}"/>
    <cellStyle name="표준 23 49" xfId="33023" xr:uid="{00000000-0005-0000-0000-00008A760000}"/>
    <cellStyle name="표준 23 5" xfId="9136" xr:uid="{00000000-0005-0000-0000-00008B760000}"/>
    <cellStyle name="표준 23 5 2" xfId="16629" xr:uid="{00000000-0005-0000-0000-00008C760000}"/>
    <cellStyle name="표준 23 5 3" xfId="28108" xr:uid="{00000000-0005-0000-0000-00008D760000}"/>
    <cellStyle name="표준 23 5_통합전산망" xfId="28109" xr:uid="{00000000-0005-0000-0000-00008E760000}"/>
    <cellStyle name="표준 23 50" xfId="33461" xr:uid="{00000000-0005-0000-0000-00008F760000}"/>
    <cellStyle name="표준 23 51" xfId="39014" xr:uid="{00000000-0005-0000-0000-000090760000}"/>
    <cellStyle name="표준 23 52" xfId="39361" xr:uid="{00000000-0005-0000-0000-000091760000}"/>
    <cellStyle name="표준 23 53" xfId="40077" xr:uid="{00000000-0005-0000-0000-00009B040000}"/>
    <cellStyle name="표준 23 54" xfId="39691" xr:uid="{00000000-0005-0000-0000-00009B040000}"/>
    <cellStyle name="표준 23 55" xfId="39555" xr:uid="{00000000-0005-0000-0000-00009B040000}"/>
    <cellStyle name="표준 23 56" xfId="40256" xr:uid="{00000000-0005-0000-0000-0000A0040000}"/>
    <cellStyle name="표준 23 57" xfId="40436" xr:uid="{00000000-0005-0000-0000-0000A0040000}"/>
    <cellStyle name="표준 23 58" xfId="40619" xr:uid="{00000000-0005-0000-0000-0000A0040000}"/>
    <cellStyle name="표준 23 59" xfId="40057" xr:uid="{00000000-0005-0000-0000-0000A0040000}"/>
    <cellStyle name="표준 23 6" xfId="16630" xr:uid="{00000000-0005-0000-0000-000092760000}"/>
    <cellStyle name="표준 23 6 2" xfId="28111" xr:uid="{00000000-0005-0000-0000-000093760000}"/>
    <cellStyle name="표준 23 6 3" xfId="28110" xr:uid="{00000000-0005-0000-0000-000094760000}"/>
    <cellStyle name="표준 23 6_통합전산망" xfId="28112" xr:uid="{00000000-0005-0000-0000-000095760000}"/>
    <cellStyle name="표준 23 60" xfId="40044" xr:uid="{00000000-0005-0000-0000-0000740C0000}"/>
    <cellStyle name="표준 23 61" xfId="41537" xr:uid="{00000000-0005-0000-0000-0000740C0000}"/>
    <cellStyle name="표준 23 62" xfId="40763" xr:uid="{00000000-0005-0000-0000-0000740C0000}"/>
    <cellStyle name="표준 23 63" xfId="40650" xr:uid="{00000000-0005-0000-0000-0000CD040000}"/>
    <cellStyle name="표준 23 64" xfId="41722" xr:uid="{00000000-0005-0000-0000-0000CD040000}"/>
    <cellStyle name="표준 23 65" xfId="41677" xr:uid="{00000000-0005-0000-0000-0000CD040000}"/>
    <cellStyle name="표준 23 66" xfId="41212" xr:uid="{00000000-0005-0000-0000-0000CD040000}"/>
    <cellStyle name="표준 23 67" xfId="41659" xr:uid="{00000000-0005-0000-0000-0000D92A0000}"/>
    <cellStyle name="표준 23 68" xfId="44348" xr:uid="{00000000-0005-0000-0000-0000D92A0000}"/>
    <cellStyle name="표준 23 69" xfId="47015" xr:uid="{00000000-0005-0000-0000-0000CD040000}"/>
    <cellStyle name="표준 23 7" xfId="16631" xr:uid="{00000000-0005-0000-0000-000096760000}"/>
    <cellStyle name="표준 23 7 2" xfId="28114" xr:uid="{00000000-0005-0000-0000-000097760000}"/>
    <cellStyle name="표준 23 7 3" xfId="28113" xr:uid="{00000000-0005-0000-0000-000098760000}"/>
    <cellStyle name="표준 23 7_통합전산망" xfId="28115" xr:uid="{00000000-0005-0000-0000-000099760000}"/>
    <cellStyle name="표준 23 70" xfId="47183" xr:uid="{00000000-0005-0000-0000-0000CD040000}"/>
    <cellStyle name="표준 23 71" xfId="46897" xr:uid="{00000000-0005-0000-0000-0000CD040000}"/>
    <cellStyle name="표준 23 72" xfId="47278" xr:uid="{00000000-0005-0000-0000-0000CD040000}"/>
    <cellStyle name="표준 23 8" xfId="16632" xr:uid="{00000000-0005-0000-0000-00009A760000}"/>
    <cellStyle name="표준 23 8 2" xfId="28117" xr:uid="{00000000-0005-0000-0000-00009B760000}"/>
    <cellStyle name="표준 23 8 3" xfId="28116" xr:uid="{00000000-0005-0000-0000-00009C760000}"/>
    <cellStyle name="표준 23 8_통합전산망" xfId="28118" xr:uid="{00000000-0005-0000-0000-00009D760000}"/>
    <cellStyle name="표준 23 9" xfId="16633" xr:uid="{00000000-0005-0000-0000-00009E760000}"/>
    <cellStyle name="표준 23 9 2" xfId="28120" xr:uid="{00000000-0005-0000-0000-00009F760000}"/>
    <cellStyle name="표준 23 9 3" xfId="28119" xr:uid="{00000000-0005-0000-0000-0000A0760000}"/>
    <cellStyle name="표준 23 9_통합전산망" xfId="28121" xr:uid="{00000000-0005-0000-0000-0000A1760000}"/>
    <cellStyle name="표준 230" xfId="4520" xr:uid="{00000000-0005-0000-0000-0000A2760000}"/>
    <cellStyle name="표준 230 2" xfId="4526" xr:uid="{00000000-0005-0000-0000-0000A3760000}"/>
    <cellStyle name="표준 230 2 2" xfId="4671" xr:uid="{00000000-0005-0000-0000-0000A4760000}"/>
    <cellStyle name="표준 230 3" xfId="4575" xr:uid="{00000000-0005-0000-0000-0000A5760000}"/>
    <cellStyle name="표준 230 3 2" xfId="4638" xr:uid="{00000000-0005-0000-0000-0000A6760000}"/>
    <cellStyle name="표준 230 3 3" xfId="4737" xr:uid="{00000000-0005-0000-0000-0000A7760000}"/>
    <cellStyle name="표준 230 3 3 2" xfId="5375" xr:uid="{00000000-0005-0000-0000-0000A8760000}"/>
    <cellStyle name="표준 230 4" xfId="28122" xr:uid="{00000000-0005-0000-0000-0000A9760000}"/>
    <cellStyle name="표준 231" xfId="4521" xr:uid="{00000000-0005-0000-0000-0000AA760000}"/>
    <cellStyle name="표준 231 2" xfId="4527" xr:uid="{00000000-0005-0000-0000-0000AB760000}"/>
    <cellStyle name="표준 231 2 2" xfId="4672" xr:uid="{00000000-0005-0000-0000-0000AC760000}"/>
    <cellStyle name="표준 231 3" xfId="4576" xr:uid="{00000000-0005-0000-0000-0000AD760000}"/>
    <cellStyle name="표준 231 3 2" xfId="4639" xr:uid="{00000000-0005-0000-0000-0000AE760000}"/>
    <cellStyle name="표준 231 3 3" xfId="4738" xr:uid="{00000000-0005-0000-0000-0000AF760000}"/>
    <cellStyle name="표준 231 3 3 2" xfId="5376" xr:uid="{00000000-0005-0000-0000-0000B0760000}"/>
    <cellStyle name="표준 231 4" xfId="28123" xr:uid="{00000000-0005-0000-0000-0000B1760000}"/>
    <cellStyle name="표준 232" xfId="4522" xr:uid="{00000000-0005-0000-0000-0000B2760000}"/>
    <cellStyle name="표준 232 2" xfId="4528" xr:uid="{00000000-0005-0000-0000-0000B3760000}"/>
    <cellStyle name="표준 232 2 2" xfId="4673" xr:uid="{00000000-0005-0000-0000-0000B4760000}"/>
    <cellStyle name="표준 232 3" xfId="4577" xr:uid="{00000000-0005-0000-0000-0000B5760000}"/>
    <cellStyle name="표준 232 3 2" xfId="4640" xr:uid="{00000000-0005-0000-0000-0000B6760000}"/>
    <cellStyle name="표준 232 3 3" xfId="4739" xr:uid="{00000000-0005-0000-0000-0000B7760000}"/>
    <cellStyle name="표준 232 3 3 2" xfId="5377" xr:uid="{00000000-0005-0000-0000-0000B8760000}"/>
    <cellStyle name="표준 232 4" xfId="28124" xr:uid="{00000000-0005-0000-0000-0000B9760000}"/>
    <cellStyle name="표준 233" xfId="4523" xr:uid="{00000000-0005-0000-0000-0000BA760000}"/>
    <cellStyle name="표준 233 2" xfId="4529" xr:uid="{00000000-0005-0000-0000-0000BB760000}"/>
    <cellStyle name="표준 233 2 2" xfId="4674" xr:uid="{00000000-0005-0000-0000-0000BC760000}"/>
    <cellStyle name="표준 233 3" xfId="4578" xr:uid="{00000000-0005-0000-0000-0000BD760000}"/>
    <cellStyle name="표준 233 3 2" xfId="4641" xr:uid="{00000000-0005-0000-0000-0000BE760000}"/>
    <cellStyle name="표준 233 3 3" xfId="4740" xr:uid="{00000000-0005-0000-0000-0000BF760000}"/>
    <cellStyle name="표준 233 3 3 2" xfId="5378" xr:uid="{00000000-0005-0000-0000-0000C0760000}"/>
    <cellStyle name="표준 233 4" xfId="28125" xr:uid="{00000000-0005-0000-0000-0000C1760000}"/>
    <cellStyle name="표준 234" xfId="4524" xr:uid="{00000000-0005-0000-0000-0000C2760000}"/>
    <cellStyle name="표준 234 2" xfId="4530" xr:uid="{00000000-0005-0000-0000-0000C3760000}"/>
    <cellStyle name="표준 234 2 2" xfId="4675" xr:uid="{00000000-0005-0000-0000-0000C4760000}"/>
    <cellStyle name="표준 234 3" xfId="4579" xr:uid="{00000000-0005-0000-0000-0000C5760000}"/>
    <cellStyle name="표준 234 3 2" xfId="4642" xr:uid="{00000000-0005-0000-0000-0000C6760000}"/>
    <cellStyle name="표준 234 3 3" xfId="4741" xr:uid="{00000000-0005-0000-0000-0000C7760000}"/>
    <cellStyle name="표준 234 3 3 2" xfId="5379" xr:uid="{00000000-0005-0000-0000-0000C8760000}"/>
    <cellStyle name="표준 234 4" xfId="28126" xr:uid="{00000000-0005-0000-0000-0000C9760000}"/>
    <cellStyle name="표준 235" xfId="4531" xr:uid="{00000000-0005-0000-0000-0000CA760000}"/>
    <cellStyle name="표준 235 2" xfId="4537" xr:uid="{00000000-0005-0000-0000-0000CB760000}"/>
    <cellStyle name="표준 235 3" xfId="4580" xr:uid="{00000000-0005-0000-0000-0000CC760000}"/>
    <cellStyle name="표준 235 3 2" xfId="4643" xr:uid="{00000000-0005-0000-0000-0000CD760000}"/>
    <cellStyle name="표준 235 3 3" xfId="4742" xr:uid="{00000000-0005-0000-0000-0000CE760000}"/>
    <cellStyle name="표준 235 3 3 2" xfId="5380" xr:uid="{00000000-0005-0000-0000-0000CF760000}"/>
    <cellStyle name="표준 235 4" xfId="28127" xr:uid="{00000000-0005-0000-0000-0000D0760000}"/>
    <cellStyle name="표준 236" xfId="4532" xr:uid="{00000000-0005-0000-0000-0000D1760000}"/>
    <cellStyle name="표준 236 2" xfId="4538" xr:uid="{00000000-0005-0000-0000-0000D2760000}"/>
    <cellStyle name="표준 236 3" xfId="4581" xr:uid="{00000000-0005-0000-0000-0000D3760000}"/>
    <cellStyle name="표준 236 3 2" xfId="4644" xr:uid="{00000000-0005-0000-0000-0000D4760000}"/>
    <cellStyle name="표준 236 3 3" xfId="4743" xr:uid="{00000000-0005-0000-0000-0000D5760000}"/>
    <cellStyle name="표준 236 3 3 2" xfId="5381" xr:uid="{00000000-0005-0000-0000-0000D6760000}"/>
    <cellStyle name="표준 236 4" xfId="28128" xr:uid="{00000000-0005-0000-0000-0000D7760000}"/>
    <cellStyle name="표준 237" xfId="4533" xr:uid="{00000000-0005-0000-0000-0000D8760000}"/>
    <cellStyle name="표준 237 2" xfId="4539" xr:uid="{00000000-0005-0000-0000-0000D9760000}"/>
    <cellStyle name="표준 237 3" xfId="4582" xr:uid="{00000000-0005-0000-0000-0000DA760000}"/>
    <cellStyle name="표준 237 3 2" xfId="4645" xr:uid="{00000000-0005-0000-0000-0000DB760000}"/>
    <cellStyle name="표준 237 3 3" xfId="4744" xr:uid="{00000000-0005-0000-0000-0000DC760000}"/>
    <cellStyle name="표준 237 3 3 2" xfId="5382" xr:uid="{00000000-0005-0000-0000-0000DD760000}"/>
    <cellStyle name="표준 237 4" xfId="28129" xr:uid="{00000000-0005-0000-0000-0000DE760000}"/>
    <cellStyle name="표준 238" xfId="4534" xr:uid="{00000000-0005-0000-0000-0000DF760000}"/>
    <cellStyle name="표준 238 2" xfId="4540" xr:uid="{00000000-0005-0000-0000-0000E0760000}"/>
    <cellStyle name="표준 238 3" xfId="4583" xr:uid="{00000000-0005-0000-0000-0000E1760000}"/>
    <cellStyle name="표준 238 3 2" xfId="4646" xr:uid="{00000000-0005-0000-0000-0000E2760000}"/>
    <cellStyle name="표준 238 3 3" xfId="4745" xr:uid="{00000000-0005-0000-0000-0000E3760000}"/>
    <cellStyle name="표준 238 3 3 2" xfId="5383" xr:uid="{00000000-0005-0000-0000-0000E4760000}"/>
    <cellStyle name="표준 238 4" xfId="28130" xr:uid="{00000000-0005-0000-0000-0000E5760000}"/>
    <cellStyle name="표준 239" xfId="4535" xr:uid="{00000000-0005-0000-0000-0000E6760000}"/>
    <cellStyle name="표준 239 2" xfId="4541" xr:uid="{00000000-0005-0000-0000-0000E7760000}"/>
    <cellStyle name="표준 239 3" xfId="4584" xr:uid="{00000000-0005-0000-0000-0000E8760000}"/>
    <cellStyle name="표준 239 3 2" xfId="4647" xr:uid="{00000000-0005-0000-0000-0000E9760000}"/>
    <cellStyle name="표준 239 3 3" xfId="4746" xr:uid="{00000000-0005-0000-0000-0000EA760000}"/>
    <cellStyle name="표준 239 3 3 2" xfId="5384" xr:uid="{00000000-0005-0000-0000-0000EB760000}"/>
    <cellStyle name="표준 239 4" xfId="28131" xr:uid="{00000000-0005-0000-0000-0000EC760000}"/>
    <cellStyle name="표준 24" xfId="94" xr:uid="{00000000-0005-0000-0000-0000ED760000}"/>
    <cellStyle name="표준 24 10" xfId="16634" xr:uid="{00000000-0005-0000-0000-0000EE760000}"/>
    <cellStyle name="표준 24 10 2" xfId="28134" xr:uid="{00000000-0005-0000-0000-0000EF760000}"/>
    <cellStyle name="표준 24 10 3" xfId="28133" xr:uid="{00000000-0005-0000-0000-0000F0760000}"/>
    <cellStyle name="표준 24 10_통합전산망" xfId="28135" xr:uid="{00000000-0005-0000-0000-0000F1760000}"/>
    <cellStyle name="표준 24 11" xfId="16635" xr:uid="{00000000-0005-0000-0000-0000F2760000}"/>
    <cellStyle name="표준 24 11 2" xfId="28137" xr:uid="{00000000-0005-0000-0000-0000F3760000}"/>
    <cellStyle name="표준 24 11 3" xfId="28136" xr:uid="{00000000-0005-0000-0000-0000F4760000}"/>
    <cellStyle name="표준 24 11_통합전산망" xfId="28138" xr:uid="{00000000-0005-0000-0000-0000F5760000}"/>
    <cellStyle name="표준 24 12" xfId="16636" xr:uid="{00000000-0005-0000-0000-0000F6760000}"/>
    <cellStyle name="표준 24 12 2" xfId="28140" xr:uid="{00000000-0005-0000-0000-0000F7760000}"/>
    <cellStyle name="표준 24 12 3" xfId="28139" xr:uid="{00000000-0005-0000-0000-0000F8760000}"/>
    <cellStyle name="표준 24 12_통합전산망" xfId="28141" xr:uid="{00000000-0005-0000-0000-0000F9760000}"/>
    <cellStyle name="표준 24 13" xfId="16637" xr:uid="{00000000-0005-0000-0000-0000FA760000}"/>
    <cellStyle name="표준 24 13 2" xfId="28143" xr:uid="{00000000-0005-0000-0000-0000FB760000}"/>
    <cellStyle name="표준 24 13 3" xfId="28142" xr:uid="{00000000-0005-0000-0000-0000FC760000}"/>
    <cellStyle name="표준 24 13_통합전산망" xfId="28144" xr:uid="{00000000-0005-0000-0000-0000FD760000}"/>
    <cellStyle name="표준 24 14" xfId="16638" xr:uid="{00000000-0005-0000-0000-0000FE760000}"/>
    <cellStyle name="표준 24 14 2" xfId="28146" xr:uid="{00000000-0005-0000-0000-0000FF760000}"/>
    <cellStyle name="표준 24 14 3" xfId="28145" xr:uid="{00000000-0005-0000-0000-000000770000}"/>
    <cellStyle name="표준 24 14_통합전산망" xfId="28147" xr:uid="{00000000-0005-0000-0000-000001770000}"/>
    <cellStyle name="표준 24 15" xfId="16639" xr:uid="{00000000-0005-0000-0000-000002770000}"/>
    <cellStyle name="표준 24 15 2" xfId="28149" xr:uid="{00000000-0005-0000-0000-000003770000}"/>
    <cellStyle name="표준 24 15 3" xfId="28148" xr:uid="{00000000-0005-0000-0000-000004770000}"/>
    <cellStyle name="표준 24 15_통합전산망" xfId="28150" xr:uid="{00000000-0005-0000-0000-000005770000}"/>
    <cellStyle name="표준 24 16" xfId="16640" xr:uid="{00000000-0005-0000-0000-000006770000}"/>
    <cellStyle name="표준 24 16 2" xfId="28152" xr:uid="{00000000-0005-0000-0000-000007770000}"/>
    <cellStyle name="표준 24 16 3" xfId="28151" xr:uid="{00000000-0005-0000-0000-000008770000}"/>
    <cellStyle name="표준 24 16_통합전산망" xfId="28153" xr:uid="{00000000-0005-0000-0000-000009770000}"/>
    <cellStyle name="표준 24 17" xfId="16641" xr:uid="{00000000-0005-0000-0000-00000A770000}"/>
    <cellStyle name="표준 24 17 2" xfId="28155" xr:uid="{00000000-0005-0000-0000-00000B770000}"/>
    <cellStyle name="표준 24 17 3" xfId="28154" xr:uid="{00000000-0005-0000-0000-00000C770000}"/>
    <cellStyle name="표준 24 17_통합전산망" xfId="28156" xr:uid="{00000000-0005-0000-0000-00000D770000}"/>
    <cellStyle name="표준 24 18" xfId="16642" xr:uid="{00000000-0005-0000-0000-00000E770000}"/>
    <cellStyle name="표준 24 18 2" xfId="28158" xr:uid="{00000000-0005-0000-0000-00000F770000}"/>
    <cellStyle name="표준 24 18 3" xfId="28157" xr:uid="{00000000-0005-0000-0000-000010770000}"/>
    <cellStyle name="표준 24 18_통합전산망" xfId="28159" xr:uid="{00000000-0005-0000-0000-000011770000}"/>
    <cellStyle name="표준 24 19" xfId="16643" xr:uid="{00000000-0005-0000-0000-000012770000}"/>
    <cellStyle name="표준 24 19 2" xfId="28161" xr:uid="{00000000-0005-0000-0000-000013770000}"/>
    <cellStyle name="표준 24 19 3" xfId="28160" xr:uid="{00000000-0005-0000-0000-000014770000}"/>
    <cellStyle name="표준 24 19_통합전산망" xfId="28162" xr:uid="{00000000-0005-0000-0000-000015770000}"/>
    <cellStyle name="표준 24 2" xfId="1593" xr:uid="{00000000-0005-0000-0000-000016770000}"/>
    <cellStyle name="표준 24 2 2" xfId="8108" xr:uid="{00000000-0005-0000-0000-000017770000}"/>
    <cellStyle name="표준 24 2 2 2" xfId="28164" xr:uid="{00000000-0005-0000-0000-000018770000}"/>
    <cellStyle name="표준 24 2 3" xfId="28163" xr:uid="{00000000-0005-0000-0000-000019770000}"/>
    <cellStyle name="표준 24 2_통합전산망" xfId="28165" xr:uid="{00000000-0005-0000-0000-00001A770000}"/>
    <cellStyle name="표준 24 20" xfId="16644" xr:uid="{00000000-0005-0000-0000-00001B770000}"/>
    <cellStyle name="표준 24 20 2" xfId="28167" xr:uid="{00000000-0005-0000-0000-00001C770000}"/>
    <cellStyle name="표준 24 20 3" xfId="28166" xr:uid="{00000000-0005-0000-0000-00001D770000}"/>
    <cellStyle name="표준 24 20_통합전산망" xfId="28168" xr:uid="{00000000-0005-0000-0000-00001E770000}"/>
    <cellStyle name="표준 24 21" xfId="16645" xr:uid="{00000000-0005-0000-0000-00001F770000}"/>
    <cellStyle name="표준 24 21 2" xfId="28170" xr:uid="{00000000-0005-0000-0000-000020770000}"/>
    <cellStyle name="표준 24 21 3" xfId="28169" xr:uid="{00000000-0005-0000-0000-000021770000}"/>
    <cellStyle name="표준 24 21_통합전산망" xfId="28171" xr:uid="{00000000-0005-0000-0000-000022770000}"/>
    <cellStyle name="표준 24 22" xfId="16646" xr:uid="{00000000-0005-0000-0000-000023770000}"/>
    <cellStyle name="표준 24 22 2" xfId="28173" xr:uid="{00000000-0005-0000-0000-000024770000}"/>
    <cellStyle name="표준 24 22 3" xfId="28172" xr:uid="{00000000-0005-0000-0000-000025770000}"/>
    <cellStyle name="표준 24 22_통합전산망" xfId="28174" xr:uid="{00000000-0005-0000-0000-000026770000}"/>
    <cellStyle name="표준 24 23" xfId="16647" xr:uid="{00000000-0005-0000-0000-000027770000}"/>
    <cellStyle name="표준 24 23 2" xfId="28176" xr:uid="{00000000-0005-0000-0000-000028770000}"/>
    <cellStyle name="표준 24 23 3" xfId="28175" xr:uid="{00000000-0005-0000-0000-000029770000}"/>
    <cellStyle name="표준 24 23_통합전산망" xfId="28177" xr:uid="{00000000-0005-0000-0000-00002A770000}"/>
    <cellStyle name="표준 24 24" xfId="16648" xr:uid="{00000000-0005-0000-0000-00002B770000}"/>
    <cellStyle name="표준 24 24 2" xfId="28179" xr:uid="{00000000-0005-0000-0000-00002C770000}"/>
    <cellStyle name="표준 24 24 3" xfId="28178" xr:uid="{00000000-0005-0000-0000-00002D770000}"/>
    <cellStyle name="표준 24 24_통합전산망" xfId="28180" xr:uid="{00000000-0005-0000-0000-00002E770000}"/>
    <cellStyle name="표준 24 25" xfId="16649" xr:uid="{00000000-0005-0000-0000-00002F770000}"/>
    <cellStyle name="표준 24 25 2" xfId="28182" xr:uid="{00000000-0005-0000-0000-000030770000}"/>
    <cellStyle name="표준 24 25 3" xfId="28181" xr:uid="{00000000-0005-0000-0000-000031770000}"/>
    <cellStyle name="표준 24 25_통합전산망" xfId="28183" xr:uid="{00000000-0005-0000-0000-000032770000}"/>
    <cellStyle name="표준 24 26" xfId="16650" xr:uid="{00000000-0005-0000-0000-000033770000}"/>
    <cellStyle name="표준 24 26 2" xfId="28185" xr:uid="{00000000-0005-0000-0000-000034770000}"/>
    <cellStyle name="표준 24 26 3" xfId="28184" xr:uid="{00000000-0005-0000-0000-000035770000}"/>
    <cellStyle name="표준 24 26_통합전산망" xfId="28186" xr:uid="{00000000-0005-0000-0000-000036770000}"/>
    <cellStyle name="표준 24 27" xfId="16651" xr:uid="{00000000-0005-0000-0000-000037770000}"/>
    <cellStyle name="표준 24 27 2" xfId="28188" xr:uid="{00000000-0005-0000-0000-000038770000}"/>
    <cellStyle name="표준 24 27 3" xfId="28187" xr:uid="{00000000-0005-0000-0000-000039770000}"/>
    <cellStyle name="표준 24 27_통합전산망" xfId="28189" xr:uid="{00000000-0005-0000-0000-00003A770000}"/>
    <cellStyle name="표준 24 28" xfId="16652" xr:uid="{00000000-0005-0000-0000-00003B770000}"/>
    <cellStyle name="표준 24 28 2" xfId="28191" xr:uid="{00000000-0005-0000-0000-00003C770000}"/>
    <cellStyle name="표준 24 28 3" xfId="28190" xr:uid="{00000000-0005-0000-0000-00003D770000}"/>
    <cellStyle name="표준 24 28_통합전산망" xfId="28192" xr:uid="{00000000-0005-0000-0000-00003E770000}"/>
    <cellStyle name="표준 24 29" xfId="16653" xr:uid="{00000000-0005-0000-0000-00003F770000}"/>
    <cellStyle name="표준 24 29 2" xfId="28194" xr:uid="{00000000-0005-0000-0000-000040770000}"/>
    <cellStyle name="표준 24 29 3" xfId="28193" xr:uid="{00000000-0005-0000-0000-000041770000}"/>
    <cellStyle name="표준 24 29_통합전산망" xfId="28195" xr:uid="{00000000-0005-0000-0000-000042770000}"/>
    <cellStyle name="표준 24 3" xfId="8107" xr:uid="{00000000-0005-0000-0000-000043770000}"/>
    <cellStyle name="표준 24 3 2" xfId="28197" xr:uid="{00000000-0005-0000-0000-000044770000}"/>
    <cellStyle name="표준 24 3 3" xfId="28196" xr:uid="{00000000-0005-0000-0000-000045770000}"/>
    <cellStyle name="표준 24 3_통합전산망" xfId="28198" xr:uid="{00000000-0005-0000-0000-000046770000}"/>
    <cellStyle name="표준 24 30" xfId="16654" xr:uid="{00000000-0005-0000-0000-000047770000}"/>
    <cellStyle name="표준 24 30 2" xfId="28200" xr:uid="{00000000-0005-0000-0000-000048770000}"/>
    <cellStyle name="표준 24 30 3" xfId="28199" xr:uid="{00000000-0005-0000-0000-000049770000}"/>
    <cellStyle name="표준 24 30_통합전산망" xfId="28201" xr:uid="{00000000-0005-0000-0000-00004A770000}"/>
    <cellStyle name="표준 24 31" xfId="16655" xr:uid="{00000000-0005-0000-0000-00004B770000}"/>
    <cellStyle name="표준 24 31 2" xfId="28203" xr:uid="{00000000-0005-0000-0000-00004C770000}"/>
    <cellStyle name="표준 24 31 3" xfId="28202" xr:uid="{00000000-0005-0000-0000-00004D770000}"/>
    <cellStyle name="표준 24 31_통합전산망" xfId="28204" xr:uid="{00000000-0005-0000-0000-00004E770000}"/>
    <cellStyle name="표준 24 32" xfId="16656" xr:uid="{00000000-0005-0000-0000-00004F770000}"/>
    <cellStyle name="표준 24 32 2" xfId="28206" xr:uid="{00000000-0005-0000-0000-000050770000}"/>
    <cellStyle name="표준 24 32 3" xfId="28205" xr:uid="{00000000-0005-0000-0000-000051770000}"/>
    <cellStyle name="표준 24 32_통합전산망" xfId="28207" xr:uid="{00000000-0005-0000-0000-000052770000}"/>
    <cellStyle name="표준 24 33" xfId="16657" xr:uid="{00000000-0005-0000-0000-000053770000}"/>
    <cellStyle name="표준 24 33 2" xfId="28209" xr:uid="{00000000-0005-0000-0000-000054770000}"/>
    <cellStyle name="표준 24 33 3" xfId="28208" xr:uid="{00000000-0005-0000-0000-000055770000}"/>
    <cellStyle name="표준 24 33_통합전산망" xfId="28210" xr:uid="{00000000-0005-0000-0000-000056770000}"/>
    <cellStyle name="표준 24 34" xfId="16658" xr:uid="{00000000-0005-0000-0000-000057770000}"/>
    <cellStyle name="표준 24 34 2" xfId="28212" xr:uid="{00000000-0005-0000-0000-000058770000}"/>
    <cellStyle name="표준 24 34 3" xfId="28211" xr:uid="{00000000-0005-0000-0000-000059770000}"/>
    <cellStyle name="표준 24 34_통합전산망" xfId="28213" xr:uid="{00000000-0005-0000-0000-00005A770000}"/>
    <cellStyle name="표준 24 35" xfId="28132" xr:uid="{00000000-0005-0000-0000-00005B770000}"/>
    <cellStyle name="표준 24 36" xfId="17868" xr:uid="{00000000-0005-0000-0000-00005C770000}"/>
    <cellStyle name="표준 24 37" xfId="32898" xr:uid="{00000000-0005-0000-0000-00005D770000}"/>
    <cellStyle name="표준 24 38" xfId="33029" xr:uid="{00000000-0005-0000-0000-00005E770000}"/>
    <cellStyle name="표준 24 39" xfId="33540" xr:uid="{00000000-0005-0000-0000-00005F770000}"/>
    <cellStyle name="표준 24 4" xfId="6779" xr:uid="{00000000-0005-0000-0000-000060770000}"/>
    <cellStyle name="표준 24 4 2" xfId="16659" xr:uid="{00000000-0005-0000-0000-000061770000}"/>
    <cellStyle name="표준 24 4 3" xfId="28214" xr:uid="{00000000-0005-0000-0000-000062770000}"/>
    <cellStyle name="표준 24 4_통합전산망" xfId="28215" xr:uid="{00000000-0005-0000-0000-000063770000}"/>
    <cellStyle name="표준 24 40" xfId="38936" xr:uid="{00000000-0005-0000-0000-000064770000}"/>
    <cellStyle name="표준 24 41" xfId="39440" xr:uid="{00000000-0005-0000-0000-000065770000}"/>
    <cellStyle name="표준 24 42" xfId="40117" xr:uid="{00000000-0005-0000-0000-00009C040000}"/>
    <cellStyle name="표준 24 43" xfId="40171" xr:uid="{00000000-0005-0000-0000-00009C040000}"/>
    <cellStyle name="표준 24 44" xfId="40008" xr:uid="{00000000-0005-0000-0000-00009C040000}"/>
    <cellStyle name="표준 24 45" xfId="40344" xr:uid="{00000000-0005-0000-0000-0000A1040000}"/>
    <cellStyle name="표준 24 46" xfId="40525" xr:uid="{00000000-0005-0000-0000-0000A1040000}"/>
    <cellStyle name="표준 24 47" xfId="40654" xr:uid="{00000000-0005-0000-0000-0000A1040000}"/>
    <cellStyle name="표준 24 48" xfId="39899" xr:uid="{00000000-0005-0000-0000-0000A1040000}"/>
    <cellStyle name="표준 24 49" xfId="40043" xr:uid="{00000000-0005-0000-0000-0000A10C0000}"/>
    <cellStyle name="표준 24 5" xfId="9156" xr:uid="{00000000-0005-0000-0000-000066770000}"/>
    <cellStyle name="표준 24 5 2" xfId="16660" xr:uid="{00000000-0005-0000-0000-000067770000}"/>
    <cellStyle name="표준 24 5 3" xfId="28216" xr:uid="{00000000-0005-0000-0000-000068770000}"/>
    <cellStyle name="표준 24 5_통합전산망" xfId="28217" xr:uid="{00000000-0005-0000-0000-000069770000}"/>
    <cellStyle name="표준 24 50" xfId="41525" xr:uid="{00000000-0005-0000-0000-0000A10C0000}"/>
    <cellStyle name="표준 24 51" xfId="40681" xr:uid="{00000000-0005-0000-0000-0000A10C0000}"/>
    <cellStyle name="표준 24 52" xfId="41646" xr:uid="{00000000-0005-0000-0000-0000CE040000}"/>
    <cellStyle name="표준 24 53" xfId="41080" xr:uid="{00000000-0005-0000-0000-0000CE040000}"/>
    <cellStyle name="표준 24 54" xfId="41536" xr:uid="{00000000-0005-0000-0000-0000CE040000}"/>
    <cellStyle name="표준 24 55" xfId="40260" xr:uid="{00000000-0005-0000-0000-0000CE040000}"/>
    <cellStyle name="표준 24 56" xfId="40748" xr:uid="{00000000-0005-0000-0000-0000692B0000}"/>
    <cellStyle name="표준 24 57" xfId="46603" xr:uid="{00000000-0005-0000-0000-0000692B0000}"/>
    <cellStyle name="표준 24 58" xfId="47097" xr:uid="{00000000-0005-0000-0000-0000CE040000}"/>
    <cellStyle name="표준 24 59" xfId="47201" xr:uid="{00000000-0005-0000-0000-0000CE040000}"/>
    <cellStyle name="표준 24 6" xfId="16661" xr:uid="{00000000-0005-0000-0000-00006A770000}"/>
    <cellStyle name="표준 24 6 2" xfId="28219" xr:uid="{00000000-0005-0000-0000-00006B770000}"/>
    <cellStyle name="표준 24 6 3" xfId="28218" xr:uid="{00000000-0005-0000-0000-00006C770000}"/>
    <cellStyle name="표준 24 6_통합전산망" xfId="28220" xr:uid="{00000000-0005-0000-0000-00006D770000}"/>
    <cellStyle name="표준 24 60" xfId="47185" xr:uid="{00000000-0005-0000-0000-0000CE040000}"/>
    <cellStyle name="표준 24 61" xfId="47284" xr:uid="{00000000-0005-0000-0000-0000CE040000}"/>
    <cellStyle name="표준 24 7" xfId="16662" xr:uid="{00000000-0005-0000-0000-00006E770000}"/>
    <cellStyle name="표준 24 7 2" xfId="28222" xr:uid="{00000000-0005-0000-0000-00006F770000}"/>
    <cellStyle name="표준 24 7 3" xfId="28221" xr:uid="{00000000-0005-0000-0000-000070770000}"/>
    <cellStyle name="표준 24 7_통합전산망" xfId="28223" xr:uid="{00000000-0005-0000-0000-000071770000}"/>
    <cellStyle name="표준 24 8" xfId="16663" xr:uid="{00000000-0005-0000-0000-000072770000}"/>
    <cellStyle name="표준 24 8 2" xfId="28225" xr:uid="{00000000-0005-0000-0000-000073770000}"/>
    <cellStyle name="표준 24 8 3" xfId="28224" xr:uid="{00000000-0005-0000-0000-000074770000}"/>
    <cellStyle name="표준 24 8_통합전산망" xfId="28226" xr:uid="{00000000-0005-0000-0000-000075770000}"/>
    <cellStyle name="표준 24 9" xfId="16664" xr:uid="{00000000-0005-0000-0000-000076770000}"/>
    <cellStyle name="표준 24 9 2" xfId="28228" xr:uid="{00000000-0005-0000-0000-000077770000}"/>
    <cellStyle name="표준 24 9 3" xfId="28227" xr:uid="{00000000-0005-0000-0000-000078770000}"/>
    <cellStyle name="표준 24 9_통합전산망" xfId="28229" xr:uid="{00000000-0005-0000-0000-000079770000}"/>
    <cellStyle name="표준 240" xfId="4536" xr:uid="{00000000-0005-0000-0000-00007A770000}"/>
    <cellStyle name="표준 240 2" xfId="4542" xr:uid="{00000000-0005-0000-0000-00007B770000}"/>
    <cellStyle name="표준 240 3" xfId="4585" xr:uid="{00000000-0005-0000-0000-00007C770000}"/>
    <cellStyle name="표준 240 3 2" xfId="4648" xr:uid="{00000000-0005-0000-0000-00007D770000}"/>
    <cellStyle name="표준 240 3 3" xfId="4747" xr:uid="{00000000-0005-0000-0000-00007E770000}"/>
    <cellStyle name="표준 240 3 3 2" xfId="5385" xr:uid="{00000000-0005-0000-0000-00007F770000}"/>
    <cellStyle name="표준 240 4" xfId="28230" xr:uid="{00000000-0005-0000-0000-000080770000}"/>
    <cellStyle name="표준 241" xfId="4543" xr:uid="{00000000-0005-0000-0000-000081770000}"/>
    <cellStyle name="표준 241 2" xfId="4586" xr:uid="{00000000-0005-0000-0000-000082770000}"/>
    <cellStyle name="표준 241 2 2" xfId="4649" xr:uid="{00000000-0005-0000-0000-000083770000}"/>
    <cellStyle name="표준 241 2 3" xfId="4748" xr:uid="{00000000-0005-0000-0000-000084770000}"/>
    <cellStyle name="표준 241 2 3 2" xfId="5386" xr:uid="{00000000-0005-0000-0000-000085770000}"/>
    <cellStyle name="표준 241 3" xfId="28231" xr:uid="{00000000-0005-0000-0000-000086770000}"/>
    <cellStyle name="표준 242" xfId="4544" xr:uid="{00000000-0005-0000-0000-000087770000}"/>
    <cellStyle name="표준 242 2" xfId="4587" xr:uid="{00000000-0005-0000-0000-000088770000}"/>
    <cellStyle name="표준 242 2 2" xfId="4650" xr:uid="{00000000-0005-0000-0000-000089770000}"/>
    <cellStyle name="표준 242 2 3" xfId="4749" xr:uid="{00000000-0005-0000-0000-00008A770000}"/>
    <cellStyle name="표준 242 2 3 2" xfId="5387" xr:uid="{00000000-0005-0000-0000-00008B770000}"/>
    <cellStyle name="표준 242 3" xfId="28232" xr:uid="{00000000-0005-0000-0000-00008C770000}"/>
    <cellStyle name="표준 243" xfId="4545" xr:uid="{00000000-0005-0000-0000-00008D770000}"/>
    <cellStyle name="표준 243 2" xfId="4588" xr:uid="{00000000-0005-0000-0000-00008E770000}"/>
    <cellStyle name="표준 243 2 2" xfId="4651" xr:uid="{00000000-0005-0000-0000-00008F770000}"/>
    <cellStyle name="표준 243 2 3" xfId="4750" xr:uid="{00000000-0005-0000-0000-000090770000}"/>
    <cellStyle name="표준 243 2 3 2" xfId="5388" xr:uid="{00000000-0005-0000-0000-000091770000}"/>
    <cellStyle name="표준 243 3" xfId="28233" xr:uid="{00000000-0005-0000-0000-000092770000}"/>
    <cellStyle name="표준 244" xfId="4546" xr:uid="{00000000-0005-0000-0000-000093770000}"/>
    <cellStyle name="표준 244 2" xfId="4589" xr:uid="{00000000-0005-0000-0000-000094770000}"/>
    <cellStyle name="표준 244 2 2" xfId="4652" xr:uid="{00000000-0005-0000-0000-000095770000}"/>
    <cellStyle name="표준 244 2 3" xfId="4751" xr:uid="{00000000-0005-0000-0000-000096770000}"/>
    <cellStyle name="표준 244 2 3 2" xfId="5389" xr:uid="{00000000-0005-0000-0000-000097770000}"/>
    <cellStyle name="표준 244 3" xfId="28234" xr:uid="{00000000-0005-0000-0000-000098770000}"/>
    <cellStyle name="표준 245" xfId="4547" xr:uid="{00000000-0005-0000-0000-000099770000}"/>
    <cellStyle name="표준 245 2" xfId="4590" xr:uid="{00000000-0005-0000-0000-00009A770000}"/>
    <cellStyle name="표준 245 2 2" xfId="4653" xr:uid="{00000000-0005-0000-0000-00009B770000}"/>
    <cellStyle name="표준 245 2 3" xfId="4752" xr:uid="{00000000-0005-0000-0000-00009C770000}"/>
    <cellStyle name="표준 245 2 3 2" xfId="5390" xr:uid="{00000000-0005-0000-0000-00009D770000}"/>
    <cellStyle name="표준 245 3" xfId="28235" xr:uid="{00000000-0005-0000-0000-00009E770000}"/>
    <cellStyle name="표준 246" xfId="4548" xr:uid="{00000000-0005-0000-0000-00009F770000}"/>
    <cellStyle name="표준 246 2" xfId="4591" xr:uid="{00000000-0005-0000-0000-0000A0770000}"/>
    <cellStyle name="표준 246 2 2" xfId="4654" xr:uid="{00000000-0005-0000-0000-0000A1770000}"/>
    <cellStyle name="표준 246 2 3" xfId="4753" xr:uid="{00000000-0005-0000-0000-0000A2770000}"/>
    <cellStyle name="표준 246 2 3 2" xfId="5391" xr:uid="{00000000-0005-0000-0000-0000A3770000}"/>
    <cellStyle name="표준 246 3" xfId="28236" xr:uid="{00000000-0005-0000-0000-0000A4770000}"/>
    <cellStyle name="표준 247" xfId="4549" xr:uid="{00000000-0005-0000-0000-0000A5770000}"/>
    <cellStyle name="표준 247 2" xfId="4592" xr:uid="{00000000-0005-0000-0000-0000A6770000}"/>
    <cellStyle name="표준 247 2 2" xfId="4655" xr:uid="{00000000-0005-0000-0000-0000A7770000}"/>
    <cellStyle name="표준 247 2 3" xfId="4754" xr:uid="{00000000-0005-0000-0000-0000A8770000}"/>
    <cellStyle name="표준 247 2 3 2" xfId="5392" xr:uid="{00000000-0005-0000-0000-0000A9770000}"/>
    <cellStyle name="표준 247 3" xfId="28237" xr:uid="{00000000-0005-0000-0000-0000AA770000}"/>
    <cellStyle name="표준 248" xfId="4550" xr:uid="{00000000-0005-0000-0000-0000AB770000}"/>
    <cellStyle name="표준 248 2" xfId="4593" xr:uid="{00000000-0005-0000-0000-0000AC770000}"/>
    <cellStyle name="표준 248 2 2" xfId="4656" xr:uid="{00000000-0005-0000-0000-0000AD770000}"/>
    <cellStyle name="표준 248 2 3" xfId="4755" xr:uid="{00000000-0005-0000-0000-0000AE770000}"/>
    <cellStyle name="표준 248 2 3 2" xfId="5393" xr:uid="{00000000-0005-0000-0000-0000AF770000}"/>
    <cellStyle name="표준 248 3" xfId="28238" xr:uid="{00000000-0005-0000-0000-0000B0770000}"/>
    <cellStyle name="표준 249" xfId="4551" xr:uid="{00000000-0005-0000-0000-0000B1770000}"/>
    <cellStyle name="표준 249 2" xfId="4594" xr:uid="{00000000-0005-0000-0000-0000B2770000}"/>
    <cellStyle name="표준 249 2 2" xfId="4657" xr:uid="{00000000-0005-0000-0000-0000B3770000}"/>
    <cellStyle name="표준 249 2 3" xfId="4756" xr:uid="{00000000-0005-0000-0000-0000B4770000}"/>
    <cellStyle name="표준 249 2 3 2" xfId="5394" xr:uid="{00000000-0005-0000-0000-0000B5770000}"/>
    <cellStyle name="표준 249 3" xfId="28239" xr:uid="{00000000-0005-0000-0000-0000B6770000}"/>
    <cellStyle name="표준 25" xfId="86" xr:uid="{00000000-0005-0000-0000-0000B7770000}"/>
    <cellStyle name="표준 25 10" xfId="16665" xr:uid="{00000000-0005-0000-0000-0000B8770000}"/>
    <cellStyle name="표준 25 10 2" xfId="28242" xr:uid="{00000000-0005-0000-0000-0000B9770000}"/>
    <cellStyle name="표준 25 10 3" xfId="28241" xr:uid="{00000000-0005-0000-0000-0000BA770000}"/>
    <cellStyle name="표준 25 10_통합전산망" xfId="28243" xr:uid="{00000000-0005-0000-0000-0000BB770000}"/>
    <cellStyle name="표준 25 11" xfId="16666" xr:uid="{00000000-0005-0000-0000-0000BC770000}"/>
    <cellStyle name="표준 25 11 2" xfId="28245" xr:uid="{00000000-0005-0000-0000-0000BD770000}"/>
    <cellStyle name="표준 25 11 3" xfId="28244" xr:uid="{00000000-0005-0000-0000-0000BE770000}"/>
    <cellStyle name="표준 25 11_통합전산망" xfId="28246" xr:uid="{00000000-0005-0000-0000-0000BF770000}"/>
    <cellStyle name="표준 25 12" xfId="16667" xr:uid="{00000000-0005-0000-0000-0000C0770000}"/>
    <cellStyle name="표준 25 12 2" xfId="28248" xr:uid="{00000000-0005-0000-0000-0000C1770000}"/>
    <cellStyle name="표준 25 12 3" xfId="28247" xr:uid="{00000000-0005-0000-0000-0000C2770000}"/>
    <cellStyle name="표준 25 12_통합전산망" xfId="28249" xr:uid="{00000000-0005-0000-0000-0000C3770000}"/>
    <cellStyle name="표준 25 13" xfId="16668" xr:uid="{00000000-0005-0000-0000-0000C4770000}"/>
    <cellStyle name="표준 25 13 2" xfId="28251" xr:uid="{00000000-0005-0000-0000-0000C5770000}"/>
    <cellStyle name="표준 25 13 3" xfId="28250" xr:uid="{00000000-0005-0000-0000-0000C6770000}"/>
    <cellStyle name="표준 25 13_통합전산망" xfId="28252" xr:uid="{00000000-0005-0000-0000-0000C7770000}"/>
    <cellStyle name="표준 25 14" xfId="16669" xr:uid="{00000000-0005-0000-0000-0000C8770000}"/>
    <cellStyle name="표준 25 14 2" xfId="28254" xr:uid="{00000000-0005-0000-0000-0000C9770000}"/>
    <cellStyle name="표준 25 14 3" xfId="28253" xr:uid="{00000000-0005-0000-0000-0000CA770000}"/>
    <cellStyle name="표준 25 14_통합전산망" xfId="28255" xr:uid="{00000000-0005-0000-0000-0000CB770000}"/>
    <cellStyle name="표준 25 15" xfId="16670" xr:uid="{00000000-0005-0000-0000-0000CC770000}"/>
    <cellStyle name="표준 25 15 2" xfId="28257" xr:uid="{00000000-0005-0000-0000-0000CD770000}"/>
    <cellStyle name="표준 25 15 3" xfId="28256" xr:uid="{00000000-0005-0000-0000-0000CE770000}"/>
    <cellStyle name="표준 25 15_통합전산망" xfId="28258" xr:uid="{00000000-0005-0000-0000-0000CF770000}"/>
    <cellStyle name="표준 25 16" xfId="16671" xr:uid="{00000000-0005-0000-0000-0000D0770000}"/>
    <cellStyle name="표준 25 16 2" xfId="28260" xr:uid="{00000000-0005-0000-0000-0000D1770000}"/>
    <cellStyle name="표준 25 16 3" xfId="28259" xr:uid="{00000000-0005-0000-0000-0000D2770000}"/>
    <cellStyle name="표준 25 16_통합전산망" xfId="28261" xr:uid="{00000000-0005-0000-0000-0000D3770000}"/>
    <cellStyle name="표준 25 17" xfId="16672" xr:uid="{00000000-0005-0000-0000-0000D4770000}"/>
    <cellStyle name="표준 25 17 2" xfId="28263" xr:uid="{00000000-0005-0000-0000-0000D5770000}"/>
    <cellStyle name="표준 25 17 3" xfId="28262" xr:uid="{00000000-0005-0000-0000-0000D6770000}"/>
    <cellStyle name="표준 25 17_통합전산망" xfId="28264" xr:uid="{00000000-0005-0000-0000-0000D7770000}"/>
    <cellStyle name="표준 25 18" xfId="16673" xr:uid="{00000000-0005-0000-0000-0000D8770000}"/>
    <cellStyle name="표준 25 18 2" xfId="28266" xr:uid="{00000000-0005-0000-0000-0000D9770000}"/>
    <cellStyle name="표준 25 18 3" xfId="28265" xr:uid="{00000000-0005-0000-0000-0000DA770000}"/>
    <cellStyle name="표준 25 18_통합전산망" xfId="28267" xr:uid="{00000000-0005-0000-0000-0000DB770000}"/>
    <cellStyle name="표준 25 19" xfId="16674" xr:uid="{00000000-0005-0000-0000-0000DC770000}"/>
    <cellStyle name="표준 25 19 2" xfId="28269" xr:uid="{00000000-0005-0000-0000-0000DD770000}"/>
    <cellStyle name="표준 25 19 3" xfId="28268" xr:uid="{00000000-0005-0000-0000-0000DE770000}"/>
    <cellStyle name="표준 25 19_통합전산망" xfId="28270" xr:uid="{00000000-0005-0000-0000-0000DF770000}"/>
    <cellStyle name="표준 25 2" xfId="1594" xr:uid="{00000000-0005-0000-0000-0000E0770000}"/>
    <cellStyle name="표준 25 2 2" xfId="4778" xr:uid="{00000000-0005-0000-0000-0000E1770000}"/>
    <cellStyle name="표준 25 2 2 2" xfId="4814" xr:uid="{00000000-0005-0000-0000-0000E2770000}"/>
    <cellStyle name="표준 25 2 2 3" xfId="28272" xr:uid="{00000000-0005-0000-0000-0000E3770000}"/>
    <cellStyle name="표준 25 2 3" xfId="16675" xr:uid="{00000000-0005-0000-0000-0000E4770000}"/>
    <cellStyle name="표준 25 2 4" xfId="28271" xr:uid="{00000000-0005-0000-0000-0000E5770000}"/>
    <cellStyle name="표준 25 2_통합전산망" xfId="28273" xr:uid="{00000000-0005-0000-0000-0000E6770000}"/>
    <cellStyle name="표준 25 20" xfId="16676" xr:uid="{00000000-0005-0000-0000-0000E7770000}"/>
    <cellStyle name="표준 25 20 2" xfId="28275" xr:uid="{00000000-0005-0000-0000-0000E8770000}"/>
    <cellStyle name="표준 25 20 3" xfId="28274" xr:uid="{00000000-0005-0000-0000-0000E9770000}"/>
    <cellStyle name="표준 25 20_통합전산망" xfId="28276" xr:uid="{00000000-0005-0000-0000-0000EA770000}"/>
    <cellStyle name="표준 25 21" xfId="16677" xr:uid="{00000000-0005-0000-0000-0000EB770000}"/>
    <cellStyle name="표준 25 21 2" xfId="28278" xr:uid="{00000000-0005-0000-0000-0000EC770000}"/>
    <cellStyle name="표준 25 21 3" xfId="28277" xr:uid="{00000000-0005-0000-0000-0000ED770000}"/>
    <cellStyle name="표준 25 21_통합전산망" xfId="28279" xr:uid="{00000000-0005-0000-0000-0000EE770000}"/>
    <cellStyle name="표준 25 22" xfId="16678" xr:uid="{00000000-0005-0000-0000-0000EF770000}"/>
    <cellStyle name="표준 25 22 2" xfId="28281" xr:uid="{00000000-0005-0000-0000-0000F0770000}"/>
    <cellStyle name="표준 25 22 3" xfId="28280" xr:uid="{00000000-0005-0000-0000-0000F1770000}"/>
    <cellStyle name="표준 25 22_통합전산망" xfId="28282" xr:uid="{00000000-0005-0000-0000-0000F2770000}"/>
    <cellStyle name="표준 25 23" xfId="16679" xr:uid="{00000000-0005-0000-0000-0000F3770000}"/>
    <cellStyle name="표준 25 23 2" xfId="28284" xr:uid="{00000000-0005-0000-0000-0000F4770000}"/>
    <cellStyle name="표준 25 23 3" xfId="28283" xr:uid="{00000000-0005-0000-0000-0000F5770000}"/>
    <cellStyle name="표준 25 23_통합전산망" xfId="28285" xr:uid="{00000000-0005-0000-0000-0000F6770000}"/>
    <cellStyle name="표준 25 24" xfId="16680" xr:uid="{00000000-0005-0000-0000-0000F7770000}"/>
    <cellStyle name="표준 25 24 2" xfId="28287" xr:uid="{00000000-0005-0000-0000-0000F8770000}"/>
    <cellStyle name="표준 25 24 3" xfId="28286" xr:uid="{00000000-0005-0000-0000-0000F9770000}"/>
    <cellStyle name="표준 25 24_통합전산망" xfId="28288" xr:uid="{00000000-0005-0000-0000-0000FA770000}"/>
    <cellStyle name="표준 25 25" xfId="16681" xr:uid="{00000000-0005-0000-0000-0000FB770000}"/>
    <cellStyle name="표준 25 25 2" xfId="28290" xr:uid="{00000000-0005-0000-0000-0000FC770000}"/>
    <cellStyle name="표준 25 25 3" xfId="28289" xr:uid="{00000000-0005-0000-0000-0000FD770000}"/>
    <cellStyle name="표준 25 25_통합전산망" xfId="28291" xr:uid="{00000000-0005-0000-0000-0000FE770000}"/>
    <cellStyle name="표준 25 26" xfId="16682" xr:uid="{00000000-0005-0000-0000-0000FF770000}"/>
    <cellStyle name="표준 25 26 2" xfId="28293" xr:uid="{00000000-0005-0000-0000-000000780000}"/>
    <cellStyle name="표준 25 26 3" xfId="28292" xr:uid="{00000000-0005-0000-0000-000001780000}"/>
    <cellStyle name="표준 25 26_통합전산망" xfId="28294" xr:uid="{00000000-0005-0000-0000-000002780000}"/>
    <cellStyle name="표준 25 27" xfId="16683" xr:uid="{00000000-0005-0000-0000-000003780000}"/>
    <cellStyle name="표준 25 27 2" xfId="28296" xr:uid="{00000000-0005-0000-0000-000004780000}"/>
    <cellStyle name="표준 25 27 3" xfId="28295" xr:uid="{00000000-0005-0000-0000-000005780000}"/>
    <cellStyle name="표준 25 27_통합전산망" xfId="28297" xr:uid="{00000000-0005-0000-0000-000006780000}"/>
    <cellStyle name="표준 25 28" xfId="16684" xr:uid="{00000000-0005-0000-0000-000007780000}"/>
    <cellStyle name="표준 25 28 2" xfId="28299" xr:uid="{00000000-0005-0000-0000-000008780000}"/>
    <cellStyle name="표준 25 28 3" xfId="28298" xr:uid="{00000000-0005-0000-0000-000009780000}"/>
    <cellStyle name="표준 25 28_통합전산망" xfId="28300" xr:uid="{00000000-0005-0000-0000-00000A780000}"/>
    <cellStyle name="표준 25 29" xfId="16685" xr:uid="{00000000-0005-0000-0000-00000B780000}"/>
    <cellStyle name="표준 25 29 2" xfId="28302" xr:uid="{00000000-0005-0000-0000-00000C780000}"/>
    <cellStyle name="표준 25 29 3" xfId="28301" xr:uid="{00000000-0005-0000-0000-00000D780000}"/>
    <cellStyle name="표준 25 29_통합전산망" xfId="28303" xr:uid="{00000000-0005-0000-0000-00000E780000}"/>
    <cellStyle name="표준 25 3" xfId="6668" xr:uid="{00000000-0005-0000-0000-00000F780000}"/>
    <cellStyle name="표준 25 3 2" xfId="16686" xr:uid="{00000000-0005-0000-0000-000010780000}"/>
    <cellStyle name="표준 25 3 3" xfId="28304" xr:uid="{00000000-0005-0000-0000-000011780000}"/>
    <cellStyle name="표준 25 3_통합전산망" xfId="28305" xr:uid="{00000000-0005-0000-0000-000012780000}"/>
    <cellStyle name="표준 25 30" xfId="16687" xr:uid="{00000000-0005-0000-0000-000013780000}"/>
    <cellStyle name="표준 25 30 2" xfId="28307" xr:uid="{00000000-0005-0000-0000-000014780000}"/>
    <cellStyle name="표준 25 30 3" xfId="28306" xr:uid="{00000000-0005-0000-0000-000015780000}"/>
    <cellStyle name="표준 25 30_통합전산망" xfId="28308" xr:uid="{00000000-0005-0000-0000-000016780000}"/>
    <cellStyle name="표준 25 31" xfId="16688" xr:uid="{00000000-0005-0000-0000-000017780000}"/>
    <cellStyle name="표준 25 31 2" xfId="28310" xr:uid="{00000000-0005-0000-0000-000018780000}"/>
    <cellStyle name="표준 25 31 3" xfId="28309" xr:uid="{00000000-0005-0000-0000-000019780000}"/>
    <cellStyle name="표준 25 31_통합전산망" xfId="28311" xr:uid="{00000000-0005-0000-0000-00001A780000}"/>
    <cellStyle name="표준 25 32" xfId="16689" xr:uid="{00000000-0005-0000-0000-00001B780000}"/>
    <cellStyle name="표준 25 32 2" xfId="28313" xr:uid="{00000000-0005-0000-0000-00001C780000}"/>
    <cellStyle name="표준 25 32 3" xfId="28312" xr:uid="{00000000-0005-0000-0000-00001D780000}"/>
    <cellStyle name="표준 25 32_통합전산망" xfId="28314" xr:uid="{00000000-0005-0000-0000-00001E780000}"/>
    <cellStyle name="표준 25 33" xfId="16690" xr:uid="{00000000-0005-0000-0000-00001F780000}"/>
    <cellStyle name="표준 25 33 2" xfId="28316" xr:uid="{00000000-0005-0000-0000-000020780000}"/>
    <cellStyle name="표준 25 33 3" xfId="28315" xr:uid="{00000000-0005-0000-0000-000021780000}"/>
    <cellStyle name="표준 25 33_통합전산망" xfId="28317" xr:uid="{00000000-0005-0000-0000-000022780000}"/>
    <cellStyle name="표준 25 34" xfId="16691" xr:uid="{00000000-0005-0000-0000-000023780000}"/>
    <cellStyle name="표준 25 34 2" xfId="28319" xr:uid="{00000000-0005-0000-0000-000024780000}"/>
    <cellStyle name="표준 25 34 3" xfId="28318" xr:uid="{00000000-0005-0000-0000-000025780000}"/>
    <cellStyle name="표준 25 34_통합전산망" xfId="28320" xr:uid="{00000000-0005-0000-0000-000026780000}"/>
    <cellStyle name="표준 25 35" xfId="28240" xr:uid="{00000000-0005-0000-0000-000027780000}"/>
    <cellStyle name="표준 25 36" xfId="18360" xr:uid="{00000000-0005-0000-0000-000028780000}"/>
    <cellStyle name="표준 25 37" xfId="32820" xr:uid="{00000000-0005-0000-0000-000029780000}"/>
    <cellStyle name="표준 25 38" xfId="33024" xr:uid="{00000000-0005-0000-0000-00002A780000}"/>
    <cellStyle name="표준 25 39" xfId="33462" xr:uid="{00000000-0005-0000-0000-00002B780000}"/>
    <cellStyle name="표준 25 4" xfId="9137" xr:uid="{00000000-0005-0000-0000-00002C780000}"/>
    <cellStyle name="표준 25 4 2" xfId="16692" xr:uid="{00000000-0005-0000-0000-00002D780000}"/>
    <cellStyle name="표준 25 4 3" xfId="28321" xr:uid="{00000000-0005-0000-0000-00002E780000}"/>
    <cellStyle name="표준 25 4_통합전산망" xfId="28322" xr:uid="{00000000-0005-0000-0000-00002F780000}"/>
    <cellStyle name="표준 25 40" xfId="39013" xr:uid="{00000000-0005-0000-0000-000030780000}"/>
    <cellStyle name="표준 25 41" xfId="39362" xr:uid="{00000000-0005-0000-0000-000031780000}"/>
    <cellStyle name="표준 25 42" xfId="40079" xr:uid="{00000000-0005-0000-0000-00009D040000}"/>
    <cellStyle name="표준 25 43" xfId="39686" xr:uid="{00000000-0005-0000-0000-00009D040000}"/>
    <cellStyle name="표준 25 44" xfId="39931" xr:uid="{00000000-0005-0000-0000-00009D040000}"/>
    <cellStyle name="표준 25 45" xfId="40258" xr:uid="{00000000-0005-0000-0000-0000A2040000}"/>
    <cellStyle name="표준 25 46" xfId="40439" xr:uid="{00000000-0005-0000-0000-0000A2040000}"/>
    <cellStyle name="표준 25 47" xfId="40622" xr:uid="{00000000-0005-0000-0000-0000A2040000}"/>
    <cellStyle name="표준 25 48" xfId="40147" xr:uid="{00000000-0005-0000-0000-0000A2040000}"/>
    <cellStyle name="표준 25 49" xfId="39607" xr:uid="{00000000-0005-0000-0000-0000C30C0000}"/>
    <cellStyle name="표준 25 5" xfId="16693" xr:uid="{00000000-0005-0000-0000-000032780000}"/>
    <cellStyle name="표준 25 5 2" xfId="28324" xr:uid="{00000000-0005-0000-0000-000033780000}"/>
    <cellStyle name="표준 25 5 3" xfId="28323" xr:uid="{00000000-0005-0000-0000-000034780000}"/>
    <cellStyle name="표준 25 5_통합전산망" xfId="28325" xr:uid="{00000000-0005-0000-0000-000035780000}"/>
    <cellStyle name="표준 25 50" xfId="41103" xr:uid="{00000000-0005-0000-0000-0000C30C0000}"/>
    <cellStyle name="표준 25 51" xfId="40764" xr:uid="{00000000-0005-0000-0000-0000C30C0000}"/>
    <cellStyle name="표준 25 52" xfId="41650" xr:uid="{00000000-0005-0000-0000-0000CF040000}"/>
    <cellStyle name="표준 25 53" xfId="41723" xr:uid="{00000000-0005-0000-0000-0000CF040000}"/>
    <cellStyle name="표준 25 54" xfId="41852" xr:uid="{00000000-0005-0000-0000-0000CF040000}"/>
    <cellStyle name="표준 25 55" xfId="41216" xr:uid="{00000000-0005-0000-0000-0000CF040000}"/>
    <cellStyle name="표준 25 56" xfId="41070" xr:uid="{00000000-0005-0000-0000-0000D82B0000}"/>
    <cellStyle name="표준 25 57" xfId="46607" xr:uid="{00000000-0005-0000-0000-0000D82B0000}"/>
    <cellStyle name="표준 25 58" xfId="47016" xr:uid="{00000000-0005-0000-0000-0000CF040000}"/>
    <cellStyle name="표준 25 59" xfId="47188" xr:uid="{00000000-0005-0000-0000-0000CF040000}"/>
    <cellStyle name="표준 25 6" xfId="16694" xr:uid="{00000000-0005-0000-0000-000036780000}"/>
    <cellStyle name="표준 25 6 2" xfId="28327" xr:uid="{00000000-0005-0000-0000-000037780000}"/>
    <cellStyle name="표준 25 6 3" xfId="28326" xr:uid="{00000000-0005-0000-0000-000038780000}"/>
    <cellStyle name="표준 25 6_통합전산망" xfId="28328" xr:uid="{00000000-0005-0000-0000-000039780000}"/>
    <cellStyle name="표준 25 60" xfId="46898" xr:uid="{00000000-0005-0000-0000-0000CF040000}"/>
    <cellStyle name="표준 25 61" xfId="47279" xr:uid="{00000000-0005-0000-0000-0000CF040000}"/>
    <cellStyle name="표준 25 7" xfId="16695" xr:uid="{00000000-0005-0000-0000-00003A780000}"/>
    <cellStyle name="표준 25 7 2" xfId="28330" xr:uid="{00000000-0005-0000-0000-00003B780000}"/>
    <cellStyle name="표준 25 7 3" xfId="28329" xr:uid="{00000000-0005-0000-0000-00003C780000}"/>
    <cellStyle name="표준 25 7_통합전산망" xfId="28331" xr:uid="{00000000-0005-0000-0000-00003D780000}"/>
    <cellStyle name="표준 25 8" xfId="16696" xr:uid="{00000000-0005-0000-0000-00003E780000}"/>
    <cellStyle name="표준 25 8 2" xfId="28333" xr:uid="{00000000-0005-0000-0000-00003F780000}"/>
    <cellStyle name="표준 25 8 3" xfId="28332" xr:uid="{00000000-0005-0000-0000-000040780000}"/>
    <cellStyle name="표준 25 8_통합전산망" xfId="28334" xr:uid="{00000000-0005-0000-0000-000041780000}"/>
    <cellStyle name="표준 25 9" xfId="16697" xr:uid="{00000000-0005-0000-0000-000042780000}"/>
    <cellStyle name="표준 25 9 2" xfId="28336" xr:uid="{00000000-0005-0000-0000-000043780000}"/>
    <cellStyle name="표준 25 9 3" xfId="28335" xr:uid="{00000000-0005-0000-0000-000044780000}"/>
    <cellStyle name="표준 25 9_통합전산망" xfId="28337" xr:uid="{00000000-0005-0000-0000-000045780000}"/>
    <cellStyle name="표준 250" xfId="4552" xr:uid="{00000000-0005-0000-0000-000046780000}"/>
    <cellStyle name="표준 250 2" xfId="4595" xr:uid="{00000000-0005-0000-0000-000047780000}"/>
    <cellStyle name="표준 250 2 2" xfId="4658" xr:uid="{00000000-0005-0000-0000-000048780000}"/>
    <cellStyle name="표준 250 2 3" xfId="4757" xr:uid="{00000000-0005-0000-0000-000049780000}"/>
    <cellStyle name="표준 250 2 3 2" xfId="5395" xr:uid="{00000000-0005-0000-0000-00004A780000}"/>
    <cellStyle name="표준 250 3" xfId="28338" xr:uid="{00000000-0005-0000-0000-00004B780000}"/>
    <cellStyle name="표준 251" xfId="4553" xr:uid="{00000000-0005-0000-0000-00004C780000}"/>
    <cellStyle name="표준 251 2" xfId="4596" xr:uid="{00000000-0005-0000-0000-00004D780000}"/>
    <cellStyle name="표준 251 2 2" xfId="4659" xr:uid="{00000000-0005-0000-0000-00004E780000}"/>
    <cellStyle name="표준 251 2 3" xfId="4758" xr:uid="{00000000-0005-0000-0000-00004F780000}"/>
    <cellStyle name="표준 251 2 3 2" xfId="5396" xr:uid="{00000000-0005-0000-0000-000050780000}"/>
    <cellStyle name="표준 251 3" xfId="28339" xr:uid="{00000000-0005-0000-0000-000051780000}"/>
    <cellStyle name="표준 252" xfId="4554" xr:uid="{00000000-0005-0000-0000-000052780000}"/>
    <cellStyle name="표준 252 2" xfId="4597" xr:uid="{00000000-0005-0000-0000-000053780000}"/>
    <cellStyle name="표준 252 2 2" xfId="4660" xr:uid="{00000000-0005-0000-0000-000054780000}"/>
    <cellStyle name="표준 252 2 3" xfId="4759" xr:uid="{00000000-0005-0000-0000-000055780000}"/>
    <cellStyle name="표준 252 2 3 2" xfId="5397" xr:uid="{00000000-0005-0000-0000-000056780000}"/>
    <cellStyle name="표준 252 3" xfId="28340" xr:uid="{00000000-0005-0000-0000-000057780000}"/>
    <cellStyle name="표준 253" xfId="4663" xr:uid="{00000000-0005-0000-0000-000058780000}"/>
    <cellStyle name="표준 253 2" xfId="4665" xr:uid="{00000000-0005-0000-0000-000059780000}"/>
    <cellStyle name="표준 253 2 2" xfId="4667" xr:uid="{00000000-0005-0000-0000-00005A780000}"/>
    <cellStyle name="표준 253 2 2 2" xfId="4805" xr:uid="{00000000-0005-0000-0000-00005B780000}"/>
    <cellStyle name="표준 253 2 3" xfId="4761" xr:uid="{00000000-0005-0000-0000-00005C780000}"/>
    <cellStyle name="표준 253 2 3 2" xfId="5399" xr:uid="{00000000-0005-0000-0000-00005D780000}"/>
    <cellStyle name="표준 253 3" xfId="28341" xr:uid="{00000000-0005-0000-0000-00005E780000}"/>
    <cellStyle name="표준 254" xfId="4598" xr:uid="{00000000-0005-0000-0000-00005F780000}"/>
    <cellStyle name="표준 254 2" xfId="4662" xr:uid="{00000000-0005-0000-0000-000060780000}"/>
    <cellStyle name="표준 254 3" xfId="4661" xr:uid="{00000000-0005-0000-0000-000061780000}"/>
    <cellStyle name="표준 254 4" xfId="4760" xr:uid="{00000000-0005-0000-0000-000062780000}"/>
    <cellStyle name="표준 254 4 2" xfId="5398" xr:uid="{00000000-0005-0000-0000-000063780000}"/>
    <cellStyle name="표준 254 5" xfId="28342" xr:uid="{00000000-0005-0000-0000-000064780000}"/>
    <cellStyle name="표준 255" xfId="4664" xr:uid="{00000000-0005-0000-0000-000065780000}"/>
    <cellStyle name="표준 255 2" xfId="4666" xr:uid="{00000000-0005-0000-0000-000066780000}"/>
    <cellStyle name="표준 255 2 2" xfId="4668" xr:uid="{00000000-0005-0000-0000-000067780000}"/>
    <cellStyle name="표준 255 2 2 2" xfId="4806" xr:uid="{00000000-0005-0000-0000-000068780000}"/>
    <cellStyle name="표준 255 2 3" xfId="4762" xr:uid="{00000000-0005-0000-0000-000069780000}"/>
    <cellStyle name="표준 255 2 3 2" xfId="5400" xr:uid="{00000000-0005-0000-0000-00006A780000}"/>
    <cellStyle name="표준 255 3" xfId="28343" xr:uid="{00000000-0005-0000-0000-00006B780000}"/>
    <cellStyle name="표준 256" xfId="4669" xr:uid="{00000000-0005-0000-0000-00006C780000}"/>
    <cellStyle name="표준 256 2" xfId="5438" xr:uid="{00000000-0005-0000-0000-00006D780000}"/>
    <cellStyle name="표준 256 3" xfId="5479" xr:uid="{00000000-0005-0000-0000-00006E780000}"/>
    <cellStyle name="표준 256 3 2" xfId="5480" xr:uid="{00000000-0005-0000-0000-00006F780000}"/>
    <cellStyle name="표준 256 3 3" xfId="5485" xr:uid="{00000000-0005-0000-0000-000070780000}"/>
    <cellStyle name="표준 256 3 3 2" xfId="5490" xr:uid="{00000000-0005-0000-0000-000071780000}"/>
    <cellStyle name="표준 256 3 4" xfId="5535" xr:uid="{00000000-0005-0000-0000-000072780000}"/>
    <cellStyle name="표준 256 4" xfId="5486" xr:uid="{00000000-0005-0000-0000-000073780000}"/>
    <cellStyle name="표준 256 4 2" xfId="5487" xr:uid="{00000000-0005-0000-0000-000074780000}"/>
    <cellStyle name="표준 256 4 3" xfId="5491" xr:uid="{00000000-0005-0000-0000-000075780000}"/>
    <cellStyle name="표준 256 4 3 2" xfId="5524" xr:uid="{00000000-0005-0000-0000-000076780000}"/>
    <cellStyle name="표준 256 4 3 2 2" xfId="5569" xr:uid="{00000000-0005-0000-0000-000077780000}"/>
    <cellStyle name="표준 256 4 3 2 3" xfId="5562" xr:uid="{00000000-0005-0000-0000-000078780000}"/>
    <cellStyle name="표준 256 4 3 3" xfId="5536" xr:uid="{00000000-0005-0000-0000-000079780000}"/>
    <cellStyle name="표준 256 5" xfId="5525" xr:uid="{00000000-0005-0000-0000-00007A780000}"/>
    <cellStyle name="표준 256 5 2" xfId="5538" xr:uid="{00000000-0005-0000-0000-00007B780000}"/>
    <cellStyle name="표준 256 5 3" xfId="5537" xr:uid="{00000000-0005-0000-0000-00007C780000}"/>
    <cellStyle name="표준 256 6" xfId="5528" xr:uid="{00000000-0005-0000-0000-00007D780000}"/>
    <cellStyle name="표준 256 6 2" xfId="5531" xr:uid="{00000000-0005-0000-0000-00007E780000}"/>
    <cellStyle name="표준 256 6 2 2" xfId="5542" xr:uid="{00000000-0005-0000-0000-00007F780000}"/>
    <cellStyle name="표준 256 6 3" xfId="5541" xr:uid="{00000000-0005-0000-0000-000080780000}"/>
    <cellStyle name="표준 256 7" xfId="28344" xr:uid="{00000000-0005-0000-0000-000081780000}"/>
    <cellStyle name="표준 257" xfId="4785" xr:uid="{00000000-0005-0000-0000-000082780000}"/>
    <cellStyle name="표준 257 2" xfId="5526" xr:uid="{00000000-0005-0000-0000-000083780000}"/>
    <cellStyle name="표준 257 2 2" xfId="5540" xr:uid="{00000000-0005-0000-0000-000084780000}"/>
    <cellStyle name="표준 257 3" xfId="5527" xr:uid="{00000000-0005-0000-0000-000085780000}"/>
    <cellStyle name="표준 257 4" xfId="5530" xr:uid="{00000000-0005-0000-0000-000086780000}"/>
    <cellStyle name="표준 257 4 2" xfId="5539" xr:uid="{00000000-0005-0000-0000-000087780000}"/>
    <cellStyle name="표준 257 5" xfId="5545" xr:uid="{00000000-0005-0000-0000-000088780000}"/>
    <cellStyle name="표준 257 5 2" xfId="5546" xr:uid="{00000000-0005-0000-0000-000089780000}"/>
    <cellStyle name="표준 257 5 2 2" xfId="5556" xr:uid="{00000000-0005-0000-0000-00008A780000}"/>
    <cellStyle name="표준 257 5 3" xfId="5549" xr:uid="{00000000-0005-0000-0000-00008B780000}"/>
    <cellStyle name="표준 257 5 3 2" xfId="5572" xr:uid="{00000000-0005-0000-0000-00008C780000}"/>
    <cellStyle name="표준 257 5 3 3" xfId="5565" xr:uid="{00000000-0005-0000-0000-00008D780000}"/>
    <cellStyle name="표준 257 5 4" xfId="5551" xr:uid="{00000000-0005-0000-0000-00008E780000}"/>
    <cellStyle name="표준 257 5 4 2" xfId="5574" xr:uid="{00000000-0005-0000-0000-00008F780000}"/>
    <cellStyle name="표준 257 5 4 3" xfId="5567" xr:uid="{00000000-0005-0000-0000-000090780000}"/>
    <cellStyle name="표준 257 6" xfId="28345" xr:uid="{00000000-0005-0000-0000-000091780000}"/>
    <cellStyle name="표준 258" xfId="5408" xr:uid="{00000000-0005-0000-0000-000092780000}"/>
    <cellStyle name="표준 258 2" xfId="5532" xr:uid="{00000000-0005-0000-0000-000093780000}"/>
    <cellStyle name="표준 258 3" xfId="5533" xr:uid="{00000000-0005-0000-0000-000094780000}"/>
    <cellStyle name="표준 258 3 2" xfId="5543" xr:uid="{00000000-0005-0000-0000-000095780000}"/>
    <cellStyle name="표준 258 4" xfId="28346" xr:uid="{00000000-0005-0000-0000-000096780000}"/>
    <cellStyle name="표준 259" xfId="5437" xr:uid="{00000000-0005-0000-0000-000097780000}"/>
    <cellStyle name="표준 259 2" xfId="5481" xr:uid="{00000000-0005-0000-0000-000098780000}"/>
    <cellStyle name="표준 259 3" xfId="5544" xr:uid="{00000000-0005-0000-0000-000099780000}"/>
    <cellStyle name="표준 259 3 2" xfId="5570" xr:uid="{00000000-0005-0000-0000-00009A780000}"/>
    <cellStyle name="표준 259 3 3" xfId="5563" xr:uid="{00000000-0005-0000-0000-00009B780000}"/>
    <cellStyle name="표준 259 4" xfId="5548" xr:uid="{00000000-0005-0000-0000-00009C780000}"/>
    <cellStyle name="표준 259 4 2" xfId="5571" xr:uid="{00000000-0005-0000-0000-00009D780000}"/>
    <cellStyle name="표준 259 4 3" xfId="5564" xr:uid="{00000000-0005-0000-0000-00009E780000}"/>
    <cellStyle name="표준 259 5" xfId="5550" xr:uid="{00000000-0005-0000-0000-00009F780000}"/>
    <cellStyle name="표준 259 5 2" xfId="5573" xr:uid="{00000000-0005-0000-0000-0000A0780000}"/>
    <cellStyle name="표준 259 5 3" xfId="5566" xr:uid="{00000000-0005-0000-0000-0000A1780000}"/>
    <cellStyle name="표준 259 6" xfId="28347" xr:uid="{00000000-0005-0000-0000-0000A2780000}"/>
    <cellStyle name="표준 26" xfId="99" xr:uid="{00000000-0005-0000-0000-0000A3780000}"/>
    <cellStyle name="표준 26 10" xfId="6764" xr:uid="{00000000-0005-0000-0000-0000A4780000}"/>
    <cellStyle name="표준 26 10 2" xfId="16698" xr:uid="{00000000-0005-0000-0000-0000A5780000}"/>
    <cellStyle name="표준 26 10 3" xfId="28348" xr:uid="{00000000-0005-0000-0000-0000A6780000}"/>
    <cellStyle name="표준 26 10_통합전산망" xfId="28349" xr:uid="{00000000-0005-0000-0000-0000A7780000}"/>
    <cellStyle name="표준 26 11" xfId="16699" xr:uid="{00000000-0005-0000-0000-0000A8780000}"/>
    <cellStyle name="표준 26 11 2" xfId="28351" xr:uid="{00000000-0005-0000-0000-0000A9780000}"/>
    <cellStyle name="표준 26 11 3" xfId="28350" xr:uid="{00000000-0005-0000-0000-0000AA780000}"/>
    <cellStyle name="표준 26 11_통합전산망" xfId="28352" xr:uid="{00000000-0005-0000-0000-0000AB780000}"/>
    <cellStyle name="표준 26 12" xfId="16700" xr:uid="{00000000-0005-0000-0000-0000AC780000}"/>
    <cellStyle name="표준 26 12 2" xfId="28354" xr:uid="{00000000-0005-0000-0000-0000AD780000}"/>
    <cellStyle name="표준 26 12 3" xfId="28353" xr:uid="{00000000-0005-0000-0000-0000AE780000}"/>
    <cellStyle name="표준 26 12_통합전산망" xfId="28355" xr:uid="{00000000-0005-0000-0000-0000AF780000}"/>
    <cellStyle name="표준 26 13" xfId="16701" xr:uid="{00000000-0005-0000-0000-0000B0780000}"/>
    <cellStyle name="표준 26 13 2" xfId="28357" xr:uid="{00000000-0005-0000-0000-0000B1780000}"/>
    <cellStyle name="표준 26 13 3" xfId="28356" xr:uid="{00000000-0005-0000-0000-0000B2780000}"/>
    <cellStyle name="표준 26 13_통합전산망" xfId="28358" xr:uid="{00000000-0005-0000-0000-0000B3780000}"/>
    <cellStyle name="표준 26 14" xfId="16702" xr:uid="{00000000-0005-0000-0000-0000B4780000}"/>
    <cellStyle name="표준 26 14 2" xfId="28360" xr:uid="{00000000-0005-0000-0000-0000B5780000}"/>
    <cellStyle name="표준 26 14 3" xfId="28359" xr:uid="{00000000-0005-0000-0000-0000B6780000}"/>
    <cellStyle name="표준 26 14_통합전산망" xfId="28361" xr:uid="{00000000-0005-0000-0000-0000B7780000}"/>
    <cellStyle name="표준 26 15" xfId="16703" xr:uid="{00000000-0005-0000-0000-0000B8780000}"/>
    <cellStyle name="표준 26 15 2" xfId="28363" xr:uid="{00000000-0005-0000-0000-0000B9780000}"/>
    <cellStyle name="표준 26 15 3" xfId="28362" xr:uid="{00000000-0005-0000-0000-0000BA780000}"/>
    <cellStyle name="표준 26 15_통합전산망" xfId="28364" xr:uid="{00000000-0005-0000-0000-0000BB780000}"/>
    <cellStyle name="표준 26 16" xfId="16704" xr:uid="{00000000-0005-0000-0000-0000BC780000}"/>
    <cellStyle name="표준 26 16 2" xfId="28366" xr:uid="{00000000-0005-0000-0000-0000BD780000}"/>
    <cellStyle name="표준 26 16 3" xfId="28365" xr:uid="{00000000-0005-0000-0000-0000BE780000}"/>
    <cellStyle name="표준 26 16_통합전산망" xfId="28367" xr:uid="{00000000-0005-0000-0000-0000BF780000}"/>
    <cellStyle name="표준 26 17" xfId="16705" xr:uid="{00000000-0005-0000-0000-0000C0780000}"/>
    <cellStyle name="표준 26 17 2" xfId="28369" xr:uid="{00000000-0005-0000-0000-0000C1780000}"/>
    <cellStyle name="표준 26 17 3" xfId="28368" xr:uid="{00000000-0005-0000-0000-0000C2780000}"/>
    <cellStyle name="표준 26 17_통합전산망" xfId="28370" xr:uid="{00000000-0005-0000-0000-0000C3780000}"/>
    <cellStyle name="표준 26 18" xfId="16706" xr:uid="{00000000-0005-0000-0000-0000C4780000}"/>
    <cellStyle name="표준 26 18 2" xfId="28372" xr:uid="{00000000-0005-0000-0000-0000C5780000}"/>
    <cellStyle name="표준 26 18 3" xfId="28371" xr:uid="{00000000-0005-0000-0000-0000C6780000}"/>
    <cellStyle name="표준 26 18_통합전산망" xfId="28373" xr:uid="{00000000-0005-0000-0000-0000C7780000}"/>
    <cellStyle name="표준 26 19" xfId="16707" xr:uid="{00000000-0005-0000-0000-0000C8780000}"/>
    <cellStyle name="표준 26 19 2" xfId="28375" xr:uid="{00000000-0005-0000-0000-0000C9780000}"/>
    <cellStyle name="표준 26 19 3" xfId="28374" xr:uid="{00000000-0005-0000-0000-0000CA780000}"/>
    <cellStyle name="표준 26 19_통합전산망" xfId="28376" xr:uid="{00000000-0005-0000-0000-0000CB780000}"/>
    <cellStyle name="표준 26 2" xfId="100" xr:uid="{00000000-0005-0000-0000-0000CC780000}"/>
    <cellStyle name="표준 26 2 2" xfId="97" xr:uid="{00000000-0005-0000-0000-0000CD780000}"/>
    <cellStyle name="표준 26 2 2 2" xfId="1595" xr:uid="{00000000-0005-0000-0000-0000CE780000}"/>
    <cellStyle name="표준 26 2 2 3" xfId="8109" xr:uid="{00000000-0005-0000-0000-0000CF780000}"/>
    <cellStyle name="표준 26 2 2 4" xfId="28377" xr:uid="{00000000-0005-0000-0000-0000D0780000}"/>
    <cellStyle name="표준 26 2 3" xfId="1596" xr:uid="{00000000-0005-0000-0000-0000D1780000}"/>
    <cellStyle name="표준 26 2 3 2" xfId="18474" xr:uid="{00000000-0005-0000-0000-0000D2780000}"/>
    <cellStyle name="표준 26 2 4" xfId="6609" xr:uid="{00000000-0005-0000-0000-0000D3780000}"/>
    <cellStyle name="표준 26 2 5" xfId="8761" xr:uid="{00000000-0005-0000-0000-0000D4780000}"/>
    <cellStyle name="표준 26 2_통합전산망" xfId="28378" xr:uid="{00000000-0005-0000-0000-0000D5780000}"/>
    <cellStyle name="표준 26 20" xfId="16708" xr:uid="{00000000-0005-0000-0000-0000D6780000}"/>
    <cellStyle name="표준 26 20 2" xfId="28380" xr:uid="{00000000-0005-0000-0000-0000D7780000}"/>
    <cellStyle name="표준 26 20 3" xfId="28379" xr:uid="{00000000-0005-0000-0000-0000D8780000}"/>
    <cellStyle name="표준 26 20_통합전산망" xfId="28381" xr:uid="{00000000-0005-0000-0000-0000D9780000}"/>
    <cellStyle name="표준 26 21" xfId="16709" xr:uid="{00000000-0005-0000-0000-0000DA780000}"/>
    <cellStyle name="표준 26 21 2" xfId="28383" xr:uid="{00000000-0005-0000-0000-0000DB780000}"/>
    <cellStyle name="표준 26 21 3" xfId="28382" xr:uid="{00000000-0005-0000-0000-0000DC780000}"/>
    <cellStyle name="표준 26 21_통합전산망" xfId="28384" xr:uid="{00000000-0005-0000-0000-0000DD780000}"/>
    <cellStyle name="표준 26 22" xfId="16710" xr:uid="{00000000-0005-0000-0000-0000DE780000}"/>
    <cellStyle name="표준 26 22 2" xfId="28386" xr:uid="{00000000-0005-0000-0000-0000DF780000}"/>
    <cellStyle name="표준 26 22 3" xfId="28385" xr:uid="{00000000-0005-0000-0000-0000E0780000}"/>
    <cellStyle name="표준 26 22_통합전산망" xfId="28387" xr:uid="{00000000-0005-0000-0000-0000E1780000}"/>
    <cellStyle name="표준 26 23" xfId="16711" xr:uid="{00000000-0005-0000-0000-0000E2780000}"/>
    <cellStyle name="표준 26 23 2" xfId="28389" xr:uid="{00000000-0005-0000-0000-0000E3780000}"/>
    <cellStyle name="표준 26 23 3" xfId="28388" xr:uid="{00000000-0005-0000-0000-0000E4780000}"/>
    <cellStyle name="표준 26 23_통합전산망" xfId="28390" xr:uid="{00000000-0005-0000-0000-0000E5780000}"/>
    <cellStyle name="표준 26 24" xfId="16712" xr:uid="{00000000-0005-0000-0000-0000E6780000}"/>
    <cellStyle name="표준 26 24 2" xfId="28392" xr:uid="{00000000-0005-0000-0000-0000E7780000}"/>
    <cellStyle name="표준 26 24 3" xfId="28391" xr:uid="{00000000-0005-0000-0000-0000E8780000}"/>
    <cellStyle name="표준 26 24_통합전산망" xfId="28393" xr:uid="{00000000-0005-0000-0000-0000E9780000}"/>
    <cellStyle name="표준 26 25" xfId="16713" xr:uid="{00000000-0005-0000-0000-0000EA780000}"/>
    <cellStyle name="표준 26 25 2" xfId="28395" xr:uid="{00000000-0005-0000-0000-0000EB780000}"/>
    <cellStyle name="표준 26 25 3" xfId="28394" xr:uid="{00000000-0005-0000-0000-0000EC780000}"/>
    <cellStyle name="표준 26 25_통합전산망" xfId="28396" xr:uid="{00000000-0005-0000-0000-0000ED780000}"/>
    <cellStyle name="표준 26 26" xfId="16714" xr:uid="{00000000-0005-0000-0000-0000EE780000}"/>
    <cellStyle name="표준 26 26 2" xfId="28398" xr:uid="{00000000-0005-0000-0000-0000EF780000}"/>
    <cellStyle name="표준 26 26 3" xfId="28397" xr:uid="{00000000-0005-0000-0000-0000F0780000}"/>
    <cellStyle name="표준 26 26_통합전산망" xfId="28399" xr:uid="{00000000-0005-0000-0000-0000F1780000}"/>
    <cellStyle name="표준 26 27" xfId="16715" xr:uid="{00000000-0005-0000-0000-0000F2780000}"/>
    <cellStyle name="표준 26 27 2" xfId="28401" xr:uid="{00000000-0005-0000-0000-0000F3780000}"/>
    <cellStyle name="표준 26 27 3" xfId="28400" xr:uid="{00000000-0005-0000-0000-0000F4780000}"/>
    <cellStyle name="표준 26 27_통합전산망" xfId="28402" xr:uid="{00000000-0005-0000-0000-0000F5780000}"/>
    <cellStyle name="표준 26 28" xfId="16716" xr:uid="{00000000-0005-0000-0000-0000F6780000}"/>
    <cellStyle name="표준 26 28 2" xfId="28404" xr:uid="{00000000-0005-0000-0000-0000F7780000}"/>
    <cellStyle name="표준 26 28 3" xfId="28403" xr:uid="{00000000-0005-0000-0000-0000F8780000}"/>
    <cellStyle name="표준 26 28_통합전산망" xfId="28405" xr:uid="{00000000-0005-0000-0000-0000F9780000}"/>
    <cellStyle name="표준 26 29" xfId="16717" xr:uid="{00000000-0005-0000-0000-0000FA780000}"/>
    <cellStyle name="표준 26 29 2" xfId="28407" xr:uid="{00000000-0005-0000-0000-0000FB780000}"/>
    <cellStyle name="표준 26 29 3" xfId="28406" xr:uid="{00000000-0005-0000-0000-0000FC780000}"/>
    <cellStyle name="표준 26 29_통합전산망" xfId="28408" xr:uid="{00000000-0005-0000-0000-0000FD780000}"/>
    <cellStyle name="표준 26 3" xfId="113" xr:uid="{00000000-0005-0000-0000-0000FE780000}"/>
    <cellStyle name="표준 26 3 2" xfId="1597" xr:uid="{00000000-0005-0000-0000-0000FF780000}"/>
    <cellStyle name="표준 26 3 2 2" xfId="28410" xr:uid="{00000000-0005-0000-0000-000000790000}"/>
    <cellStyle name="표준 26 3 3" xfId="16718" xr:uid="{00000000-0005-0000-0000-000001790000}"/>
    <cellStyle name="표준 26 3 4" xfId="28409" xr:uid="{00000000-0005-0000-0000-000002790000}"/>
    <cellStyle name="표준 26 3_통합전산망" xfId="28411" xr:uid="{00000000-0005-0000-0000-000003790000}"/>
    <cellStyle name="표준 26 30" xfId="16719" xr:uid="{00000000-0005-0000-0000-000004790000}"/>
    <cellStyle name="표준 26 30 2" xfId="28413" xr:uid="{00000000-0005-0000-0000-000005790000}"/>
    <cellStyle name="표준 26 30 3" xfId="28412" xr:uid="{00000000-0005-0000-0000-000006790000}"/>
    <cellStyle name="표준 26 30_통합전산망" xfId="28414" xr:uid="{00000000-0005-0000-0000-000007790000}"/>
    <cellStyle name="표준 26 31" xfId="16720" xr:uid="{00000000-0005-0000-0000-000008790000}"/>
    <cellStyle name="표준 26 31 2" xfId="28416" xr:uid="{00000000-0005-0000-0000-000009790000}"/>
    <cellStyle name="표준 26 31 3" xfId="28415" xr:uid="{00000000-0005-0000-0000-00000A790000}"/>
    <cellStyle name="표준 26 31_통합전산망" xfId="28417" xr:uid="{00000000-0005-0000-0000-00000B790000}"/>
    <cellStyle name="표준 26 32" xfId="16721" xr:uid="{00000000-0005-0000-0000-00000C790000}"/>
    <cellStyle name="표준 26 32 2" xfId="28419" xr:uid="{00000000-0005-0000-0000-00000D790000}"/>
    <cellStyle name="표준 26 32 3" xfId="28418" xr:uid="{00000000-0005-0000-0000-00000E790000}"/>
    <cellStyle name="표준 26 32_통합전산망" xfId="28420" xr:uid="{00000000-0005-0000-0000-00000F790000}"/>
    <cellStyle name="표준 26 33" xfId="16722" xr:uid="{00000000-0005-0000-0000-000010790000}"/>
    <cellStyle name="표준 26 33 2" xfId="28422" xr:uid="{00000000-0005-0000-0000-000011790000}"/>
    <cellStyle name="표준 26 33 3" xfId="28421" xr:uid="{00000000-0005-0000-0000-000012790000}"/>
    <cellStyle name="표준 26 33_통합전산망" xfId="28423" xr:uid="{00000000-0005-0000-0000-000013790000}"/>
    <cellStyle name="표준 26 34" xfId="16723" xr:uid="{00000000-0005-0000-0000-000014790000}"/>
    <cellStyle name="표준 26 34 2" xfId="28425" xr:uid="{00000000-0005-0000-0000-000015790000}"/>
    <cellStyle name="표준 26 34 3" xfId="28424" xr:uid="{00000000-0005-0000-0000-000016790000}"/>
    <cellStyle name="표준 26 34_통합전산망" xfId="28426" xr:uid="{00000000-0005-0000-0000-000017790000}"/>
    <cellStyle name="표준 26 4" xfId="126" xr:uid="{00000000-0005-0000-0000-000018790000}"/>
    <cellStyle name="표준 26 4 2" xfId="358" xr:uid="{00000000-0005-0000-0000-000019790000}"/>
    <cellStyle name="표준 26 4 2 2" xfId="28428" xr:uid="{00000000-0005-0000-0000-00001A790000}"/>
    <cellStyle name="표준 26 4 3" xfId="3897" xr:uid="{00000000-0005-0000-0000-00001B790000}"/>
    <cellStyle name="표준 26 4 4" xfId="4832" xr:uid="{00000000-0005-0000-0000-00001C790000}"/>
    <cellStyle name="표준 26 4 5" xfId="5410" xr:uid="{00000000-0005-0000-0000-00001D790000}"/>
    <cellStyle name="표준 26 4 6" xfId="16724" xr:uid="{00000000-0005-0000-0000-00001E790000}"/>
    <cellStyle name="표준 26 4 7" xfId="28427" xr:uid="{00000000-0005-0000-0000-00001F790000}"/>
    <cellStyle name="표준 26 4_통합전산망" xfId="28429" xr:uid="{00000000-0005-0000-0000-000020790000}"/>
    <cellStyle name="표준 26 5" xfId="361" xr:uid="{00000000-0005-0000-0000-000021790000}"/>
    <cellStyle name="표준 26 5 2" xfId="1598" xr:uid="{00000000-0005-0000-0000-000022790000}"/>
    <cellStyle name="표준 26 5 2 2" xfId="28431" xr:uid="{00000000-0005-0000-0000-000023790000}"/>
    <cellStyle name="표준 26 5 3" xfId="16725" xr:uid="{00000000-0005-0000-0000-000024790000}"/>
    <cellStyle name="표준 26 5 4" xfId="28430" xr:uid="{00000000-0005-0000-0000-000025790000}"/>
    <cellStyle name="표준 26 5_통합전산망" xfId="28432" xr:uid="{00000000-0005-0000-0000-000026790000}"/>
    <cellStyle name="표준 26 6" xfId="3898" xr:uid="{00000000-0005-0000-0000-000027790000}"/>
    <cellStyle name="표준 26 6 2" xfId="4679" xr:uid="{00000000-0005-0000-0000-000028790000}"/>
    <cellStyle name="표준 26 6 2 2" xfId="28434" xr:uid="{00000000-0005-0000-0000-000029790000}"/>
    <cellStyle name="표준 26 6 3" xfId="4779" xr:uid="{00000000-0005-0000-0000-00002A790000}"/>
    <cellStyle name="표준 26 6 3 2" xfId="5406" xr:uid="{00000000-0005-0000-0000-00002B790000}"/>
    <cellStyle name="표준 26 6 4" xfId="5244" xr:uid="{00000000-0005-0000-0000-00002C790000}"/>
    <cellStyle name="표준 26 6 5" xfId="5435" xr:uid="{00000000-0005-0000-0000-00002D790000}"/>
    <cellStyle name="표준 26 6 6" xfId="16726" xr:uid="{00000000-0005-0000-0000-00002E790000}"/>
    <cellStyle name="표준 26 6 7" xfId="28433" xr:uid="{00000000-0005-0000-0000-00002F790000}"/>
    <cellStyle name="표준 26 6_통합전산망" xfId="28435" xr:uid="{00000000-0005-0000-0000-000030790000}"/>
    <cellStyle name="표준 26 7" xfId="4831" xr:uid="{00000000-0005-0000-0000-000031790000}"/>
    <cellStyle name="표준 26 7 2" xfId="5442" xr:uid="{00000000-0005-0000-0000-000032790000}"/>
    <cellStyle name="표준 26 7 2 2" xfId="28437" xr:uid="{00000000-0005-0000-0000-000033790000}"/>
    <cellStyle name="표준 26 7 3" xfId="16727" xr:uid="{00000000-0005-0000-0000-000034790000}"/>
    <cellStyle name="표준 26 7 4" xfId="28436" xr:uid="{00000000-0005-0000-0000-000035790000}"/>
    <cellStyle name="표준 26 7_통합전산망" xfId="28438" xr:uid="{00000000-0005-0000-0000-000036790000}"/>
    <cellStyle name="표준 26 8" xfId="5417" xr:uid="{00000000-0005-0000-0000-000037790000}"/>
    <cellStyle name="표준 26 8 2" xfId="5454" xr:uid="{00000000-0005-0000-0000-000038790000}"/>
    <cellStyle name="표준 26 8 2 2" xfId="28440" xr:uid="{00000000-0005-0000-0000-000039790000}"/>
    <cellStyle name="표준 26 8 3" xfId="16728" xr:uid="{00000000-0005-0000-0000-00003A790000}"/>
    <cellStyle name="표준 26 8 4" xfId="28439" xr:uid="{00000000-0005-0000-0000-00003B790000}"/>
    <cellStyle name="표준 26 8_통합전산망" xfId="28441" xr:uid="{00000000-0005-0000-0000-00003C790000}"/>
    <cellStyle name="표준 26 9" xfId="5441" xr:uid="{00000000-0005-0000-0000-00003D790000}"/>
    <cellStyle name="표준 26 9 2" xfId="16729" xr:uid="{00000000-0005-0000-0000-00003E790000}"/>
    <cellStyle name="표준 26 9 3" xfId="28442" xr:uid="{00000000-0005-0000-0000-00003F790000}"/>
    <cellStyle name="표준 26 9_통합전산망" xfId="28443" xr:uid="{00000000-0005-0000-0000-000040790000}"/>
    <cellStyle name="표준 260" xfId="5529" xr:uid="{00000000-0005-0000-0000-000041790000}"/>
    <cellStyle name="표준 260 2" xfId="5552" xr:uid="{00000000-0005-0000-0000-000042790000}"/>
    <cellStyle name="표준 260 2 2" xfId="5557" xr:uid="{00000000-0005-0000-0000-000043790000}"/>
    <cellStyle name="표준 260 3" xfId="5553" xr:uid="{00000000-0005-0000-0000-000044790000}"/>
    <cellStyle name="표준 260 4" xfId="28444" xr:uid="{00000000-0005-0000-0000-000045790000}"/>
    <cellStyle name="표준 261" xfId="5554" xr:uid="{00000000-0005-0000-0000-000046790000}"/>
    <cellStyle name="표준 261 2" xfId="5558" xr:uid="{00000000-0005-0000-0000-000047790000}"/>
    <cellStyle name="표준 261 3" xfId="5555" xr:uid="{00000000-0005-0000-0000-000048790000}"/>
    <cellStyle name="표준 261 4" xfId="28445" xr:uid="{00000000-0005-0000-0000-000049790000}"/>
    <cellStyle name="표준 262" xfId="5559" xr:uid="{00000000-0005-0000-0000-00004A790000}"/>
    <cellStyle name="표준 262 2" xfId="5560" xr:uid="{00000000-0005-0000-0000-00004B790000}"/>
    <cellStyle name="표준 262 2 2" xfId="5568" xr:uid="{00000000-0005-0000-0000-00004C790000}"/>
    <cellStyle name="표준 262 2 3" xfId="5580" xr:uid="{00000000-0005-0000-0000-00004D790000}"/>
    <cellStyle name="표준 262 2 3 2" xfId="5594" xr:uid="{00000000-0005-0000-0000-00004E790000}"/>
    <cellStyle name="표준 262 3" xfId="5561" xr:uid="{00000000-0005-0000-0000-00004F790000}"/>
    <cellStyle name="표준 262 4" xfId="28446" xr:uid="{00000000-0005-0000-0000-000050790000}"/>
    <cellStyle name="표준 263" xfId="5575" xr:uid="{00000000-0005-0000-0000-000051790000}"/>
    <cellStyle name="표준 263 2" xfId="5576" xr:uid="{00000000-0005-0000-0000-000052790000}"/>
    <cellStyle name="표준 263 3" xfId="5577" xr:uid="{00000000-0005-0000-0000-000053790000}"/>
    <cellStyle name="표준 263 3 2" xfId="5582" xr:uid="{00000000-0005-0000-0000-000054790000}"/>
    <cellStyle name="표준 263 3 2 2" xfId="5595" xr:uid="{00000000-0005-0000-0000-000055790000}"/>
    <cellStyle name="표준 263 3 3" xfId="5584" xr:uid="{00000000-0005-0000-0000-000056790000}"/>
    <cellStyle name="표준 263 3 3 2" xfId="5597" xr:uid="{00000000-0005-0000-0000-000057790000}"/>
    <cellStyle name="표준 263 3 4" xfId="5585" xr:uid="{00000000-0005-0000-0000-000058790000}"/>
    <cellStyle name="표준 263 3 4 2" xfId="5598" xr:uid="{00000000-0005-0000-0000-000059790000}"/>
    <cellStyle name="표준 263 3 5" xfId="5581" xr:uid="{00000000-0005-0000-0000-00005A790000}"/>
    <cellStyle name="표준 263 4" xfId="5583" xr:uid="{00000000-0005-0000-0000-00005B790000}"/>
    <cellStyle name="표준 263 4 2" xfId="5596" xr:uid="{00000000-0005-0000-0000-00005C790000}"/>
    <cellStyle name="표준 263 5" xfId="28447" xr:uid="{00000000-0005-0000-0000-00005D790000}"/>
    <cellStyle name="표준 264" xfId="5578" xr:uid="{00000000-0005-0000-0000-00005E790000}"/>
    <cellStyle name="표준 264 2" xfId="5587" xr:uid="{00000000-0005-0000-0000-00005F790000}"/>
    <cellStyle name="표준 264 3" xfId="5586" xr:uid="{00000000-0005-0000-0000-000060790000}"/>
    <cellStyle name="표준 264 4" xfId="5591" xr:uid="{00000000-0005-0000-0000-000061790000}"/>
    <cellStyle name="표준 264 4 2" xfId="5600" xr:uid="{00000000-0005-0000-0000-000062790000}"/>
    <cellStyle name="표준 264 5" xfId="5592" xr:uid="{00000000-0005-0000-0000-000063790000}"/>
    <cellStyle name="표준 264 5 2" xfId="5602" xr:uid="{00000000-0005-0000-0000-000064790000}"/>
    <cellStyle name="표준 264 5 3" xfId="5603" xr:uid="{00000000-0005-0000-0000-000065790000}"/>
    <cellStyle name="표준 264 5 3 2" xfId="5606" xr:uid="{00000000-0005-0000-0000-000066790000}"/>
    <cellStyle name="표준 264 5 3 3" xfId="5605" xr:uid="{00000000-0005-0000-0000-000067790000}"/>
    <cellStyle name="표준 264 5 4" xfId="5601" xr:uid="{00000000-0005-0000-0000-000068790000}"/>
    <cellStyle name="표준 264 6" xfId="28448" xr:uid="{00000000-0005-0000-0000-000069790000}"/>
    <cellStyle name="표준 265" xfId="5579" xr:uid="{00000000-0005-0000-0000-00006A790000}"/>
    <cellStyle name="표준 265 2" xfId="5589" xr:uid="{00000000-0005-0000-0000-00006B790000}"/>
    <cellStyle name="표준 265 3" xfId="5590" xr:uid="{00000000-0005-0000-0000-00006C790000}"/>
    <cellStyle name="표준 265 3 2" xfId="5599" xr:uid="{00000000-0005-0000-0000-00006D790000}"/>
    <cellStyle name="표준 265 3 3" xfId="5593" xr:uid="{00000000-0005-0000-0000-00006E790000}"/>
    <cellStyle name="표준 265 4" xfId="5588" xr:uid="{00000000-0005-0000-0000-00006F790000}"/>
    <cellStyle name="표준 265 5" xfId="5608" xr:uid="{00000000-0005-0000-0000-000070790000}"/>
    <cellStyle name="표준 265 6" xfId="5610" xr:uid="{00000000-0005-0000-0000-000071790000}"/>
    <cellStyle name="표준 265 7" xfId="28449" xr:uid="{00000000-0005-0000-0000-000072790000}"/>
    <cellStyle name="표준 266" xfId="5604" xr:uid="{00000000-0005-0000-0000-000073790000}"/>
    <cellStyle name="표준 266 2" xfId="5607" xr:uid="{00000000-0005-0000-0000-000074790000}"/>
    <cellStyle name="표준 266 3" xfId="28450" xr:uid="{00000000-0005-0000-0000-000075790000}"/>
    <cellStyle name="표준 267" xfId="5609" xr:uid="{00000000-0005-0000-0000-000076790000}"/>
    <cellStyle name="표준 267 2" xfId="28451" xr:uid="{00000000-0005-0000-0000-000077790000}"/>
    <cellStyle name="표준 268" xfId="5613" xr:uid="{00000000-0005-0000-0000-000078790000}"/>
    <cellStyle name="표준 268 2" xfId="28452" xr:uid="{00000000-0005-0000-0000-000079790000}"/>
    <cellStyle name="표준 269" xfId="5617" xr:uid="{00000000-0005-0000-0000-00007A790000}"/>
    <cellStyle name="표준 269 2" xfId="28453" xr:uid="{00000000-0005-0000-0000-00007B790000}"/>
    <cellStyle name="표준 27" xfId="101" xr:uid="{00000000-0005-0000-0000-00007C790000}"/>
    <cellStyle name="표준 27 10" xfId="6674" xr:uid="{00000000-0005-0000-0000-00007D790000}"/>
    <cellStyle name="표준 27 10 2" xfId="16730" xr:uid="{00000000-0005-0000-0000-00007E790000}"/>
    <cellStyle name="표준 27 10 3" xfId="28454" xr:uid="{00000000-0005-0000-0000-00007F790000}"/>
    <cellStyle name="표준 27 10_통합전산망" xfId="28455" xr:uid="{00000000-0005-0000-0000-000080790000}"/>
    <cellStyle name="표준 27 11" xfId="9380" xr:uid="{00000000-0005-0000-0000-000081790000}"/>
    <cellStyle name="표준 27 11 2" xfId="16731" xr:uid="{00000000-0005-0000-0000-000082790000}"/>
    <cellStyle name="표준 27 11 3" xfId="28456" xr:uid="{00000000-0005-0000-0000-000083790000}"/>
    <cellStyle name="표준 27 11_통합전산망" xfId="28457" xr:uid="{00000000-0005-0000-0000-000084790000}"/>
    <cellStyle name="표준 27 12" xfId="16732" xr:uid="{00000000-0005-0000-0000-000085790000}"/>
    <cellStyle name="표준 27 12 2" xfId="28459" xr:uid="{00000000-0005-0000-0000-000086790000}"/>
    <cellStyle name="표준 27 12 3" xfId="28458" xr:uid="{00000000-0005-0000-0000-000087790000}"/>
    <cellStyle name="표준 27 12_통합전산망" xfId="28460" xr:uid="{00000000-0005-0000-0000-000088790000}"/>
    <cellStyle name="표준 27 13" xfId="16733" xr:uid="{00000000-0005-0000-0000-000089790000}"/>
    <cellStyle name="표준 27 13 2" xfId="28462" xr:uid="{00000000-0005-0000-0000-00008A790000}"/>
    <cellStyle name="표준 27 13 3" xfId="28461" xr:uid="{00000000-0005-0000-0000-00008B790000}"/>
    <cellStyle name="표준 27 13_통합전산망" xfId="28463" xr:uid="{00000000-0005-0000-0000-00008C790000}"/>
    <cellStyle name="표준 27 14" xfId="16734" xr:uid="{00000000-0005-0000-0000-00008D790000}"/>
    <cellStyle name="표준 27 14 2" xfId="28465" xr:uid="{00000000-0005-0000-0000-00008E790000}"/>
    <cellStyle name="표준 27 14 3" xfId="28464" xr:uid="{00000000-0005-0000-0000-00008F790000}"/>
    <cellStyle name="표준 27 14_통합전산망" xfId="28466" xr:uid="{00000000-0005-0000-0000-000090790000}"/>
    <cellStyle name="표준 27 15" xfId="16735" xr:uid="{00000000-0005-0000-0000-000091790000}"/>
    <cellStyle name="표준 27 15 2" xfId="28468" xr:uid="{00000000-0005-0000-0000-000092790000}"/>
    <cellStyle name="표준 27 15 3" xfId="28467" xr:uid="{00000000-0005-0000-0000-000093790000}"/>
    <cellStyle name="표준 27 15_통합전산망" xfId="28469" xr:uid="{00000000-0005-0000-0000-000094790000}"/>
    <cellStyle name="표준 27 16" xfId="16736" xr:uid="{00000000-0005-0000-0000-000095790000}"/>
    <cellStyle name="표준 27 16 2" xfId="28471" xr:uid="{00000000-0005-0000-0000-000096790000}"/>
    <cellStyle name="표준 27 16 3" xfId="28470" xr:uid="{00000000-0005-0000-0000-000097790000}"/>
    <cellStyle name="표준 27 16_통합전산망" xfId="28472" xr:uid="{00000000-0005-0000-0000-000098790000}"/>
    <cellStyle name="표준 27 17" xfId="16737" xr:uid="{00000000-0005-0000-0000-000099790000}"/>
    <cellStyle name="표준 27 17 2" xfId="28474" xr:uid="{00000000-0005-0000-0000-00009A790000}"/>
    <cellStyle name="표준 27 17 3" xfId="28473" xr:uid="{00000000-0005-0000-0000-00009B790000}"/>
    <cellStyle name="표준 27 17_통합전산망" xfId="28475" xr:uid="{00000000-0005-0000-0000-00009C790000}"/>
    <cellStyle name="표준 27 18" xfId="16738" xr:uid="{00000000-0005-0000-0000-00009D790000}"/>
    <cellStyle name="표준 27 18 2" xfId="28477" xr:uid="{00000000-0005-0000-0000-00009E790000}"/>
    <cellStyle name="표준 27 18 3" xfId="28476" xr:uid="{00000000-0005-0000-0000-00009F790000}"/>
    <cellStyle name="표준 27 18_통합전산망" xfId="28478" xr:uid="{00000000-0005-0000-0000-0000A0790000}"/>
    <cellStyle name="표준 27 19" xfId="16739" xr:uid="{00000000-0005-0000-0000-0000A1790000}"/>
    <cellStyle name="표준 27 19 2" xfId="28480" xr:uid="{00000000-0005-0000-0000-0000A2790000}"/>
    <cellStyle name="표준 27 19 3" xfId="28479" xr:uid="{00000000-0005-0000-0000-0000A3790000}"/>
    <cellStyle name="표준 27 19_통합전산망" xfId="28481" xr:uid="{00000000-0005-0000-0000-0000A4790000}"/>
    <cellStyle name="표준 27 2" xfId="114" xr:uid="{00000000-0005-0000-0000-0000A5790000}"/>
    <cellStyle name="표준 27 2 2" xfId="1599" xr:uid="{00000000-0005-0000-0000-0000A6790000}"/>
    <cellStyle name="표준 27 2 2 2" xfId="28483" xr:uid="{00000000-0005-0000-0000-0000A7790000}"/>
    <cellStyle name="표준 27 2 3" xfId="8111" xr:uid="{00000000-0005-0000-0000-0000A8790000}"/>
    <cellStyle name="표준 27 2 4" xfId="28482" xr:uid="{00000000-0005-0000-0000-0000A9790000}"/>
    <cellStyle name="표준 27 2_통합전산망" xfId="28484" xr:uid="{00000000-0005-0000-0000-0000AA790000}"/>
    <cellStyle name="표준 27 20" xfId="16740" xr:uid="{00000000-0005-0000-0000-0000AB790000}"/>
    <cellStyle name="표준 27 20 2" xfId="28486" xr:uid="{00000000-0005-0000-0000-0000AC790000}"/>
    <cellStyle name="표준 27 20 3" xfId="28485" xr:uid="{00000000-0005-0000-0000-0000AD790000}"/>
    <cellStyle name="표준 27 20_통합전산망" xfId="28487" xr:uid="{00000000-0005-0000-0000-0000AE790000}"/>
    <cellStyle name="표준 27 21" xfId="16741" xr:uid="{00000000-0005-0000-0000-0000AF790000}"/>
    <cellStyle name="표준 27 21 2" xfId="28489" xr:uid="{00000000-0005-0000-0000-0000B0790000}"/>
    <cellStyle name="표준 27 21 3" xfId="28488" xr:uid="{00000000-0005-0000-0000-0000B1790000}"/>
    <cellStyle name="표준 27 21_통합전산망" xfId="28490" xr:uid="{00000000-0005-0000-0000-0000B2790000}"/>
    <cellStyle name="표준 27 22" xfId="16742" xr:uid="{00000000-0005-0000-0000-0000B3790000}"/>
    <cellStyle name="표준 27 22 2" xfId="28492" xr:uid="{00000000-0005-0000-0000-0000B4790000}"/>
    <cellStyle name="표준 27 22 3" xfId="28491" xr:uid="{00000000-0005-0000-0000-0000B5790000}"/>
    <cellStyle name="표준 27 22_통합전산망" xfId="28493" xr:uid="{00000000-0005-0000-0000-0000B6790000}"/>
    <cellStyle name="표준 27 23" xfId="16743" xr:uid="{00000000-0005-0000-0000-0000B7790000}"/>
    <cellStyle name="표준 27 23 2" xfId="28495" xr:uid="{00000000-0005-0000-0000-0000B8790000}"/>
    <cellStyle name="표준 27 23 3" xfId="28494" xr:uid="{00000000-0005-0000-0000-0000B9790000}"/>
    <cellStyle name="표준 27 23_통합전산망" xfId="28496" xr:uid="{00000000-0005-0000-0000-0000BA790000}"/>
    <cellStyle name="표준 27 24" xfId="16744" xr:uid="{00000000-0005-0000-0000-0000BB790000}"/>
    <cellStyle name="표준 27 24 2" xfId="28498" xr:uid="{00000000-0005-0000-0000-0000BC790000}"/>
    <cellStyle name="표준 27 24 3" xfId="28497" xr:uid="{00000000-0005-0000-0000-0000BD790000}"/>
    <cellStyle name="표준 27 24_통합전산망" xfId="28499" xr:uid="{00000000-0005-0000-0000-0000BE790000}"/>
    <cellStyle name="표준 27 25" xfId="16745" xr:uid="{00000000-0005-0000-0000-0000BF790000}"/>
    <cellStyle name="표준 27 25 2" xfId="28501" xr:uid="{00000000-0005-0000-0000-0000C0790000}"/>
    <cellStyle name="표준 27 25 3" xfId="28500" xr:uid="{00000000-0005-0000-0000-0000C1790000}"/>
    <cellStyle name="표준 27 25_통합전산망" xfId="28502" xr:uid="{00000000-0005-0000-0000-0000C2790000}"/>
    <cellStyle name="표준 27 26" xfId="16746" xr:uid="{00000000-0005-0000-0000-0000C3790000}"/>
    <cellStyle name="표준 27 26 2" xfId="28504" xr:uid="{00000000-0005-0000-0000-0000C4790000}"/>
    <cellStyle name="표준 27 26 3" xfId="28503" xr:uid="{00000000-0005-0000-0000-0000C5790000}"/>
    <cellStyle name="표준 27 26_통합전산망" xfId="28505" xr:uid="{00000000-0005-0000-0000-0000C6790000}"/>
    <cellStyle name="표준 27 27" xfId="16747" xr:uid="{00000000-0005-0000-0000-0000C7790000}"/>
    <cellStyle name="표준 27 27 2" xfId="28507" xr:uid="{00000000-0005-0000-0000-0000C8790000}"/>
    <cellStyle name="표준 27 27 3" xfId="28506" xr:uid="{00000000-0005-0000-0000-0000C9790000}"/>
    <cellStyle name="표준 27 27_통합전산망" xfId="28508" xr:uid="{00000000-0005-0000-0000-0000CA790000}"/>
    <cellStyle name="표준 27 28" xfId="16748" xr:uid="{00000000-0005-0000-0000-0000CB790000}"/>
    <cellStyle name="표준 27 28 2" xfId="28510" xr:uid="{00000000-0005-0000-0000-0000CC790000}"/>
    <cellStyle name="표준 27 28 3" xfId="28509" xr:uid="{00000000-0005-0000-0000-0000CD790000}"/>
    <cellStyle name="표준 27 28_통합전산망" xfId="28511" xr:uid="{00000000-0005-0000-0000-0000CE790000}"/>
    <cellStyle name="표준 27 29" xfId="16749" xr:uid="{00000000-0005-0000-0000-0000CF790000}"/>
    <cellStyle name="표준 27 29 2" xfId="28513" xr:uid="{00000000-0005-0000-0000-0000D0790000}"/>
    <cellStyle name="표준 27 29 3" xfId="28512" xr:uid="{00000000-0005-0000-0000-0000D1790000}"/>
    <cellStyle name="표준 27 29_통합전산망" xfId="28514" xr:uid="{00000000-0005-0000-0000-0000D2790000}"/>
    <cellStyle name="표준 27 3" xfId="349" xr:uid="{00000000-0005-0000-0000-0000D3790000}"/>
    <cellStyle name="표준 27 3 2" xfId="1600" xr:uid="{00000000-0005-0000-0000-0000D4790000}"/>
    <cellStyle name="표준 27 3 2 2" xfId="28516" xr:uid="{00000000-0005-0000-0000-0000D5790000}"/>
    <cellStyle name="표준 27 3 3" xfId="8110" xr:uid="{00000000-0005-0000-0000-0000D6790000}"/>
    <cellStyle name="표준 27 3 4" xfId="28515" xr:uid="{00000000-0005-0000-0000-0000D7790000}"/>
    <cellStyle name="표준 27 3_통합전산망" xfId="28517" xr:uid="{00000000-0005-0000-0000-0000D8790000}"/>
    <cellStyle name="표준 27 30" xfId="16750" xr:uid="{00000000-0005-0000-0000-0000D9790000}"/>
    <cellStyle name="표준 27 30 2" xfId="28519" xr:uid="{00000000-0005-0000-0000-0000DA790000}"/>
    <cellStyle name="표준 27 30 3" xfId="28518" xr:uid="{00000000-0005-0000-0000-0000DB790000}"/>
    <cellStyle name="표준 27 30_통합전산망" xfId="28520" xr:uid="{00000000-0005-0000-0000-0000DC790000}"/>
    <cellStyle name="표준 27 31" xfId="16751" xr:uid="{00000000-0005-0000-0000-0000DD790000}"/>
    <cellStyle name="표준 27 31 2" xfId="28522" xr:uid="{00000000-0005-0000-0000-0000DE790000}"/>
    <cellStyle name="표준 27 31 3" xfId="28521" xr:uid="{00000000-0005-0000-0000-0000DF790000}"/>
    <cellStyle name="표준 27 31_통합전산망" xfId="28523" xr:uid="{00000000-0005-0000-0000-0000E0790000}"/>
    <cellStyle name="표준 27 32" xfId="16752" xr:uid="{00000000-0005-0000-0000-0000E1790000}"/>
    <cellStyle name="표준 27 32 2" xfId="28525" xr:uid="{00000000-0005-0000-0000-0000E2790000}"/>
    <cellStyle name="표준 27 32 3" xfId="28524" xr:uid="{00000000-0005-0000-0000-0000E3790000}"/>
    <cellStyle name="표준 27 32_통합전산망" xfId="28526" xr:uid="{00000000-0005-0000-0000-0000E4790000}"/>
    <cellStyle name="표준 27 33" xfId="16753" xr:uid="{00000000-0005-0000-0000-0000E5790000}"/>
    <cellStyle name="표준 27 33 2" xfId="28528" xr:uid="{00000000-0005-0000-0000-0000E6790000}"/>
    <cellStyle name="표준 27 33 3" xfId="28527" xr:uid="{00000000-0005-0000-0000-0000E7790000}"/>
    <cellStyle name="표준 27 33_통합전산망" xfId="28529" xr:uid="{00000000-0005-0000-0000-0000E8790000}"/>
    <cellStyle name="표준 27 34" xfId="16754" xr:uid="{00000000-0005-0000-0000-0000E9790000}"/>
    <cellStyle name="표준 27 34 2" xfId="28531" xr:uid="{00000000-0005-0000-0000-0000EA790000}"/>
    <cellStyle name="표준 27 34 3" xfId="28530" xr:uid="{00000000-0005-0000-0000-0000EB790000}"/>
    <cellStyle name="표준 27 34_통합전산망" xfId="28532" xr:uid="{00000000-0005-0000-0000-0000EC790000}"/>
    <cellStyle name="표준 27 35" xfId="18325" xr:uid="{00000000-0005-0000-0000-0000ED790000}"/>
    <cellStyle name="표준 27 36" xfId="32822" xr:uid="{00000000-0005-0000-0000-0000EE790000}"/>
    <cellStyle name="표준 27 37" xfId="33025" xr:uid="{00000000-0005-0000-0000-0000EF790000}"/>
    <cellStyle name="표준 27 38" xfId="33464" xr:uid="{00000000-0005-0000-0000-0000F0790000}"/>
    <cellStyle name="표준 27 39" xfId="39011" xr:uid="{00000000-0005-0000-0000-0000F1790000}"/>
    <cellStyle name="표준 27 4" xfId="330" xr:uid="{00000000-0005-0000-0000-0000F2790000}"/>
    <cellStyle name="표준 27 4 2" xfId="1601" xr:uid="{00000000-0005-0000-0000-0000F3790000}"/>
    <cellStyle name="표준 27 4 2 2" xfId="28534" xr:uid="{00000000-0005-0000-0000-0000F4790000}"/>
    <cellStyle name="표준 27 4 3" xfId="16755" xr:uid="{00000000-0005-0000-0000-0000F5790000}"/>
    <cellStyle name="표준 27 4 4" xfId="28533" xr:uid="{00000000-0005-0000-0000-0000F6790000}"/>
    <cellStyle name="표준 27 4_통합전산망" xfId="28535" xr:uid="{00000000-0005-0000-0000-0000F7790000}"/>
    <cellStyle name="표준 27 40" xfId="39364" xr:uid="{00000000-0005-0000-0000-0000F8790000}"/>
    <cellStyle name="표준 27 41" xfId="40084" xr:uid="{00000000-0005-0000-0000-0000A0040000}"/>
    <cellStyle name="표준 27 42" xfId="39683" xr:uid="{00000000-0005-0000-0000-0000A0040000}"/>
    <cellStyle name="표준 27 43" xfId="39542" xr:uid="{00000000-0005-0000-0000-0000A0040000}"/>
    <cellStyle name="표준 27 44" xfId="40261" xr:uid="{00000000-0005-0000-0000-0000A5040000}"/>
    <cellStyle name="표준 27 45" xfId="40442" xr:uid="{00000000-0005-0000-0000-0000A5040000}"/>
    <cellStyle name="표준 27 46" xfId="40624" xr:uid="{00000000-0005-0000-0000-0000A5040000}"/>
    <cellStyle name="표준 27 47" xfId="39704" xr:uid="{00000000-0005-0000-0000-0000A5040000}"/>
    <cellStyle name="표준 27 48" xfId="41658" xr:uid="{00000000-0005-0000-0000-0000D2040000}"/>
    <cellStyle name="표준 27 49" xfId="41725" xr:uid="{00000000-0005-0000-0000-0000D2040000}"/>
    <cellStyle name="표준 27 5" xfId="328" xr:uid="{00000000-0005-0000-0000-0000F9790000}"/>
    <cellStyle name="표준 27 5 2" xfId="1602" xr:uid="{00000000-0005-0000-0000-0000FA790000}"/>
    <cellStyle name="표준 27 5 2 2" xfId="28537" xr:uid="{00000000-0005-0000-0000-0000FB790000}"/>
    <cellStyle name="표준 27 5 3" xfId="16756" xr:uid="{00000000-0005-0000-0000-0000FC790000}"/>
    <cellStyle name="표준 27 5 4" xfId="28536" xr:uid="{00000000-0005-0000-0000-0000FD790000}"/>
    <cellStyle name="표준 27 5_통합전산망" xfId="28538" xr:uid="{00000000-0005-0000-0000-0000FE790000}"/>
    <cellStyle name="표준 27 50" xfId="39915" xr:uid="{00000000-0005-0000-0000-0000D2040000}"/>
    <cellStyle name="표준 27 51" xfId="39884" xr:uid="{00000000-0005-0000-0000-0000D2040000}"/>
    <cellStyle name="표준 27 52" xfId="39711" xr:uid="{00000000-0005-0000-0000-0000B62C0000}"/>
    <cellStyle name="표준 27 53" xfId="46606" xr:uid="{00000000-0005-0000-0000-0000B62C0000}"/>
    <cellStyle name="표준 27 54" xfId="47018" xr:uid="{00000000-0005-0000-0000-0000D2040000}"/>
    <cellStyle name="표준 27 55" xfId="47192" xr:uid="{00000000-0005-0000-0000-0000D2040000}"/>
    <cellStyle name="표준 27 56" xfId="46899" xr:uid="{00000000-0005-0000-0000-0000D2040000}"/>
    <cellStyle name="표준 27 57" xfId="47280" xr:uid="{00000000-0005-0000-0000-0000D2040000}"/>
    <cellStyle name="표준 27 6" xfId="1603" xr:uid="{00000000-0005-0000-0000-0000FF790000}"/>
    <cellStyle name="표준 27 6 2" xfId="4776" xr:uid="{00000000-0005-0000-0000-0000007A0000}"/>
    <cellStyle name="표준 27 6 2 2" xfId="4781" xr:uid="{00000000-0005-0000-0000-0000017A0000}"/>
    <cellStyle name="표준 27 6 2 3" xfId="28540" xr:uid="{00000000-0005-0000-0000-0000027A0000}"/>
    <cellStyle name="표준 27 6 3" xfId="16757" xr:uid="{00000000-0005-0000-0000-0000037A0000}"/>
    <cellStyle name="표준 27 6 4" xfId="28539" xr:uid="{00000000-0005-0000-0000-0000047A0000}"/>
    <cellStyle name="표준 27 6_통합전산망" xfId="28541" xr:uid="{00000000-0005-0000-0000-0000057A0000}"/>
    <cellStyle name="표준 27 7" xfId="5443" xr:uid="{00000000-0005-0000-0000-0000067A0000}"/>
    <cellStyle name="표준 27 7 2" xfId="16758" xr:uid="{00000000-0005-0000-0000-0000077A0000}"/>
    <cellStyle name="표준 27 7 3" xfId="28542" xr:uid="{00000000-0005-0000-0000-0000087A0000}"/>
    <cellStyle name="표준 27 7_통합전산망" xfId="28543" xr:uid="{00000000-0005-0000-0000-0000097A0000}"/>
    <cellStyle name="표준 27 8" xfId="5455" xr:uid="{00000000-0005-0000-0000-00000A7A0000}"/>
    <cellStyle name="표준 27 8 2" xfId="16759" xr:uid="{00000000-0005-0000-0000-00000B7A0000}"/>
    <cellStyle name="표준 27 8 3" xfId="28544" xr:uid="{00000000-0005-0000-0000-00000C7A0000}"/>
    <cellStyle name="표준 27 8_통합전산망" xfId="28545" xr:uid="{00000000-0005-0000-0000-00000D7A0000}"/>
    <cellStyle name="표준 27 9" xfId="5440" xr:uid="{00000000-0005-0000-0000-00000E7A0000}"/>
    <cellStyle name="표준 27 9 2" xfId="16760" xr:uid="{00000000-0005-0000-0000-00000F7A0000}"/>
    <cellStyle name="표준 27 9 3" xfId="28546" xr:uid="{00000000-0005-0000-0000-0000107A0000}"/>
    <cellStyle name="표준 27 9_통합전산망" xfId="28547" xr:uid="{00000000-0005-0000-0000-0000117A0000}"/>
    <cellStyle name="표준 270" xfId="28548" xr:uid="{00000000-0005-0000-0000-0000127A0000}"/>
    <cellStyle name="표준 271" xfId="28549" xr:uid="{00000000-0005-0000-0000-0000137A0000}"/>
    <cellStyle name="표준 272" xfId="28550" xr:uid="{00000000-0005-0000-0000-0000147A0000}"/>
    <cellStyle name="표준 273" xfId="28551" xr:uid="{00000000-0005-0000-0000-0000157A0000}"/>
    <cellStyle name="표준 274" xfId="28552" xr:uid="{00000000-0005-0000-0000-0000167A0000}"/>
    <cellStyle name="표준 275" xfId="28553" xr:uid="{00000000-0005-0000-0000-0000177A0000}"/>
    <cellStyle name="표준 276" xfId="28554" xr:uid="{00000000-0005-0000-0000-0000187A0000}"/>
    <cellStyle name="표준 277" xfId="28555" xr:uid="{00000000-0005-0000-0000-0000197A0000}"/>
    <cellStyle name="표준 278" xfId="28556" xr:uid="{00000000-0005-0000-0000-00001A7A0000}"/>
    <cellStyle name="표준 279" xfId="28557" xr:uid="{00000000-0005-0000-0000-00001B7A0000}"/>
    <cellStyle name="표준 28" xfId="102" xr:uid="{00000000-0005-0000-0000-00001C7A0000}"/>
    <cellStyle name="표준 28 10" xfId="6730" xr:uid="{00000000-0005-0000-0000-00001D7A0000}"/>
    <cellStyle name="표준 28 10 2" xfId="16761" xr:uid="{00000000-0005-0000-0000-00001E7A0000}"/>
    <cellStyle name="표준 28 10 3" xfId="28559" xr:uid="{00000000-0005-0000-0000-00001F7A0000}"/>
    <cellStyle name="표준 28 10_통합전산망" xfId="28560" xr:uid="{00000000-0005-0000-0000-0000207A0000}"/>
    <cellStyle name="표준 28 11" xfId="8566" xr:uid="{00000000-0005-0000-0000-0000217A0000}"/>
    <cellStyle name="표준 28 11 2" xfId="16762" xr:uid="{00000000-0005-0000-0000-0000227A0000}"/>
    <cellStyle name="표준 28 11 3" xfId="28561" xr:uid="{00000000-0005-0000-0000-0000237A0000}"/>
    <cellStyle name="표준 28 11_통합전산망" xfId="28562" xr:uid="{00000000-0005-0000-0000-0000247A0000}"/>
    <cellStyle name="표준 28 12" xfId="16763" xr:uid="{00000000-0005-0000-0000-0000257A0000}"/>
    <cellStyle name="표준 28 12 2" xfId="28564" xr:uid="{00000000-0005-0000-0000-0000267A0000}"/>
    <cellStyle name="표준 28 12 3" xfId="28563" xr:uid="{00000000-0005-0000-0000-0000277A0000}"/>
    <cellStyle name="표준 28 12_통합전산망" xfId="28565" xr:uid="{00000000-0005-0000-0000-0000287A0000}"/>
    <cellStyle name="표준 28 13" xfId="16764" xr:uid="{00000000-0005-0000-0000-0000297A0000}"/>
    <cellStyle name="표준 28 13 2" xfId="28567" xr:uid="{00000000-0005-0000-0000-00002A7A0000}"/>
    <cellStyle name="표준 28 13 3" xfId="28566" xr:uid="{00000000-0005-0000-0000-00002B7A0000}"/>
    <cellStyle name="표준 28 13_통합전산망" xfId="28568" xr:uid="{00000000-0005-0000-0000-00002C7A0000}"/>
    <cellStyle name="표준 28 14" xfId="16765" xr:uid="{00000000-0005-0000-0000-00002D7A0000}"/>
    <cellStyle name="표준 28 14 2" xfId="28570" xr:uid="{00000000-0005-0000-0000-00002E7A0000}"/>
    <cellStyle name="표준 28 14 3" xfId="28569" xr:uid="{00000000-0005-0000-0000-00002F7A0000}"/>
    <cellStyle name="표준 28 14_통합전산망" xfId="28571" xr:uid="{00000000-0005-0000-0000-0000307A0000}"/>
    <cellStyle name="표준 28 15" xfId="16766" xr:uid="{00000000-0005-0000-0000-0000317A0000}"/>
    <cellStyle name="표준 28 15 2" xfId="28573" xr:uid="{00000000-0005-0000-0000-0000327A0000}"/>
    <cellStyle name="표준 28 15 3" xfId="28572" xr:uid="{00000000-0005-0000-0000-0000337A0000}"/>
    <cellStyle name="표준 28 15_통합전산망" xfId="28574" xr:uid="{00000000-0005-0000-0000-0000347A0000}"/>
    <cellStyle name="표준 28 16" xfId="16767" xr:uid="{00000000-0005-0000-0000-0000357A0000}"/>
    <cellStyle name="표준 28 16 2" xfId="28576" xr:uid="{00000000-0005-0000-0000-0000367A0000}"/>
    <cellStyle name="표준 28 16 3" xfId="28575" xr:uid="{00000000-0005-0000-0000-0000377A0000}"/>
    <cellStyle name="표준 28 16_통합전산망" xfId="28577" xr:uid="{00000000-0005-0000-0000-0000387A0000}"/>
    <cellStyle name="표준 28 17" xfId="16768" xr:uid="{00000000-0005-0000-0000-0000397A0000}"/>
    <cellStyle name="표준 28 17 2" xfId="28579" xr:uid="{00000000-0005-0000-0000-00003A7A0000}"/>
    <cellStyle name="표준 28 17 3" xfId="28578" xr:uid="{00000000-0005-0000-0000-00003B7A0000}"/>
    <cellStyle name="표준 28 17_통합전산망" xfId="28580" xr:uid="{00000000-0005-0000-0000-00003C7A0000}"/>
    <cellStyle name="표준 28 18" xfId="16769" xr:uid="{00000000-0005-0000-0000-00003D7A0000}"/>
    <cellStyle name="표준 28 18 2" xfId="28582" xr:uid="{00000000-0005-0000-0000-00003E7A0000}"/>
    <cellStyle name="표준 28 18 3" xfId="28581" xr:uid="{00000000-0005-0000-0000-00003F7A0000}"/>
    <cellStyle name="표준 28 18_통합전산망" xfId="28583" xr:uid="{00000000-0005-0000-0000-0000407A0000}"/>
    <cellStyle name="표준 28 19" xfId="16770" xr:uid="{00000000-0005-0000-0000-0000417A0000}"/>
    <cellStyle name="표준 28 19 2" xfId="28585" xr:uid="{00000000-0005-0000-0000-0000427A0000}"/>
    <cellStyle name="표준 28 19 3" xfId="28584" xr:uid="{00000000-0005-0000-0000-0000437A0000}"/>
    <cellStyle name="표준 28 19_통합전산망" xfId="28586" xr:uid="{00000000-0005-0000-0000-0000447A0000}"/>
    <cellStyle name="표준 28 2" xfId="115" xr:uid="{00000000-0005-0000-0000-0000457A0000}"/>
    <cellStyle name="표준 28 2 2" xfId="1604" xr:uid="{00000000-0005-0000-0000-0000467A0000}"/>
    <cellStyle name="표준 28 2 2 2" xfId="28588" xr:uid="{00000000-0005-0000-0000-0000477A0000}"/>
    <cellStyle name="표준 28 2 3" xfId="8113" xr:uid="{00000000-0005-0000-0000-0000487A0000}"/>
    <cellStyle name="표준 28 2 4" xfId="28587" xr:uid="{00000000-0005-0000-0000-0000497A0000}"/>
    <cellStyle name="표준 28 2_통합전산망" xfId="28589" xr:uid="{00000000-0005-0000-0000-00004A7A0000}"/>
    <cellStyle name="표준 28 20" xfId="16771" xr:uid="{00000000-0005-0000-0000-00004B7A0000}"/>
    <cellStyle name="표준 28 20 2" xfId="28591" xr:uid="{00000000-0005-0000-0000-00004C7A0000}"/>
    <cellStyle name="표준 28 20 3" xfId="28590" xr:uid="{00000000-0005-0000-0000-00004D7A0000}"/>
    <cellStyle name="표준 28 20_통합전산망" xfId="28592" xr:uid="{00000000-0005-0000-0000-00004E7A0000}"/>
    <cellStyle name="표준 28 21" xfId="16772" xr:uid="{00000000-0005-0000-0000-00004F7A0000}"/>
    <cellStyle name="표준 28 21 2" xfId="28594" xr:uid="{00000000-0005-0000-0000-0000507A0000}"/>
    <cellStyle name="표준 28 21 3" xfId="28593" xr:uid="{00000000-0005-0000-0000-0000517A0000}"/>
    <cellStyle name="표준 28 21_통합전산망" xfId="28595" xr:uid="{00000000-0005-0000-0000-0000527A0000}"/>
    <cellStyle name="표준 28 22" xfId="16773" xr:uid="{00000000-0005-0000-0000-0000537A0000}"/>
    <cellStyle name="표준 28 22 2" xfId="28597" xr:uid="{00000000-0005-0000-0000-0000547A0000}"/>
    <cellStyle name="표준 28 22 3" xfId="28596" xr:uid="{00000000-0005-0000-0000-0000557A0000}"/>
    <cellStyle name="표준 28 22_통합전산망" xfId="28598" xr:uid="{00000000-0005-0000-0000-0000567A0000}"/>
    <cellStyle name="표준 28 23" xfId="16774" xr:uid="{00000000-0005-0000-0000-0000577A0000}"/>
    <cellStyle name="표준 28 23 2" xfId="28600" xr:uid="{00000000-0005-0000-0000-0000587A0000}"/>
    <cellStyle name="표준 28 23 3" xfId="28599" xr:uid="{00000000-0005-0000-0000-0000597A0000}"/>
    <cellStyle name="표준 28 23_통합전산망" xfId="28601" xr:uid="{00000000-0005-0000-0000-00005A7A0000}"/>
    <cellStyle name="표준 28 24" xfId="16775" xr:uid="{00000000-0005-0000-0000-00005B7A0000}"/>
    <cellStyle name="표준 28 24 2" xfId="28603" xr:uid="{00000000-0005-0000-0000-00005C7A0000}"/>
    <cellStyle name="표준 28 24 3" xfId="28602" xr:uid="{00000000-0005-0000-0000-00005D7A0000}"/>
    <cellStyle name="표준 28 24_통합전산망" xfId="28604" xr:uid="{00000000-0005-0000-0000-00005E7A0000}"/>
    <cellStyle name="표준 28 25" xfId="16776" xr:uid="{00000000-0005-0000-0000-00005F7A0000}"/>
    <cellStyle name="표준 28 25 2" xfId="28606" xr:uid="{00000000-0005-0000-0000-0000607A0000}"/>
    <cellStyle name="표준 28 25 3" xfId="28605" xr:uid="{00000000-0005-0000-0000-0000617A0000}"/>
    <cellStyle name="표준 28 25_통합전산망" xfId="28607" xr:uid="{00000000-0005-0000-0000-0000627A0000}"/>
    <cellStyle name="표준 28 26" xfId="16777" xr:uid="{00000000-0005-0000-0000-0000637A0000}"/>
    <cellStyle name="표준 28 26 2" xfId="28609" xr:uid="{00000000-0005-0000-0000-0000647A0000}"/>
    <cellStyle name="표준 28 26 3" xfId="28608" xr:uid="{00000000-0005-0000-0000-0000657A0000}"/>
    <cellStyle name="표준 28 26_통합전산망" xfId="28610" xr:uid="{00000000-0005-0000-0000-0000667A0000}"/>
    <cellStyle name="표준 28 27" xfId="16778" xr:uid="{00000000-0005-0000-0000-0000677A0000}"/>
    <cellStyle name="표준 28 27 2" xfId="28612" xr:uid="{00000000-0005-0000-0000-0000687A0000}"/>
    <cellStyle name="표준 28 27 3" xfId="28611" xr:uid="{00000000-0005-0000-0000-0000697A0000}"/>
    <cellStyle name="표준 28 27_통합전산망" xfId="28613" xr:uid="{00000000-0005-0000-0000-00006A7A0000}"/>
    <cellStyle name="표준 28 28" xfId="16779" xr:uid="{00000000-0005-0000-0000-00006B7A0000}"/>
    <cellStyle name="표준 28 28 2" xfId="28615" xr:uid="{00000000-0005-0000-0000-00006C7A0000}"/>
    <cellStyle name="표준 28 28 3" xfId="28614" xr:uid="{00000000-0005-0000-0000-00006D7A0000}"/>
    <cellStyle name="표준 28 28_통합전산망" xfId="28616" xr:uid="{00000000-0005-0000-0000-00006E7A0000}"/>
    <cellStyle name="표준 28 29" xfId="16780" xr:uid="{00000000-0005-0000-0000-00006F7A0000}"/>
    <cellStyle name="표준 28 29 2" xfId="28618" xr:uid="{00000000-0005-0000-0000-0000707A0000}"/>
    <cellStyle name="표준 28 29 3" xfId="28617" xr:uid="{00000000-0005-0000-0000-0000717A0000}"/>
    <cellStyle name="표준 28 29_통합전산망" xfId="28619" xr:uid="{00000000-0005-0000-0000-0000727A0000}"/>
    <cellStyle name="표준 28 3" xfId="348" xr:uid="{00000000-0005-0000-0000-0000737A0000}"/>
    <cellStyle name="표준 28 3 2" xfId="1605" xr:uid="{00000000-0005-0000-0000-0000747A0000}"/>
    <cellStyle name="표준 28 3 2 2" xfId="28621" xr:uid="{00000000-0005-0000-0000-0000757A0000}"/>
    <cellStyle name="표준 28 3 3" xfId="8112" xr:uid="{00000000-0005-0000-0000-0000767A0000}"/>
    <cellStyle name="표준 28 3 4" xfId="28620" xr:uid="{00000000-0005-0000-0000-0000777A0000}"/>
    <cellStyle name="표준 28 3_통합전산망" xfId="28622" xr:uid="{00000000-0005-0000-0000-0000787A0000}"/>
    <cellStyle name="표준 28 30" xfId="16781" xr:uid="{00000000-0005-0000-0000-0000797A0000}"/>
    <cellStyle name="표준 28 30 2" xfId="28624" xr:uid="{00000000-0005-0000-0000-00007A7A0000}"/>
    <cellStyle name="표준 28 30 3" xfId="28623" xr:uid="{00000000-0005-0000-0000-00007B7A0000}"/>
    <cellStyle name="표준 28 30_통합전산망" xfId="28625" xr:uid="{00000000-0005-0000-0000-00007C7A0000}"/>
    <cellStyle name="표준 28 31" xfId="16782" xr:uid="{00000000-0005-0000-0000-00007D7A0000}"/>
    <cellStyle name="표준 28 31 2" xfId="28627" xr:uid="{00000000-0005-0000-0000-00007E7A0000}"/>
    <cellStyle name="표준 28 31 3" xfId="28626" xr:uid="{00000000-0005-0000-0000-00007F7A0000}"/>
    <cellStyle name="표준 28 31_통합전산망" xfId="28628" xr:uid="{00000000-0005-0000-0000-0000807A0000}"/>
    <cellStyle name="표준 28 32" xfId="16783" xr:uid="{00000000-0005-0000-0000-0000817A0000}"/>
    <cellStyle name="표준 28 32 2" xfId="28630" xr:uid="{00000000-0005-0000-0000-0000827A0000}"/>
    <cellStyle name="표준 28 32 3" xfId="28629" xr:uid="{00000000-0005-0000-0000-0000837A0000}"/>
    <cellStyle name="표준 28 32_통합전산망" xfId="28631" xr:uid="{00000000-0005-0000-0000-0000847A0000}"/>
    <cellStyle name="표준 28 33" xfId="16784" xr:uid="{00000000-0005-0000-0000-0000857A0000}"/>
    <cellStyle name="표준 28 33 2" xfId="28633" xr:uid="{00000000-0005-0000-0000-0000867A0000}"/>
    <cellStyle name="표준 28 33 3" xfId="28632" xr:uid="{00000000-0005-0000-0000-0000877A0000}"/>
    <cellStyle name="표준 28 33_통합전산망" xfId="28634" xr:uid="{00000000-0005-0000-0000-0000887A0000}"/>
    <cellStyle name="표준 28 34" xfId="16785" xr:uid="{00000000-0005-0000-0000-0000897A0000}"/>
    <cellStyle name="표준 28 34 2" xfId="28636" xr:uid="{00000000-0005-0000-0000-00008A7A0000}"/>
    <cellStyle name="표준 28 34 3" xfId="28635" xr:uid="{00000000-0005-0000-0000-00008B7A0000}"/>
    <cellStyle name="표준 28 34_통합전산망" xfId="28637" xr:uid="{00000000-0005-0000-0000-00008C7A0000}"/>
    <cellStyle name="표준 28 35" xfId="28558" xr:uid="{00000000-0005-0000-0000-00008D7A0000}"/>
    <cellStyle name="표준 28 36" xfId="20146" xr:uid="{00000000-0005-0000-0000-00008E7A0000}"/>
    <cellStyle name="표준 28 37" xfId="32860" xr:uid="{00000000-0005-0000-0000-00008F7A0000}"/>
    <cellStyle name="표준 28 38" xfId="33028" xr:uid="{00000000-0005-0000-0000-0000907A0000}"/>
    <cellStyle name="표준 28 39" xfId="33502" xr:uid="{00000000-0005-0000-0000-0000917A0000}"/>
    <cellStyle name="표준 28 4" xfId="331" xr:uid="{00000000-0005-0000-0000-0000927A0000}"/>
    <cellStyle name="표준 28 4 2" xfId="1606" xr:uid="{00000000-0005-0000-0000-0000937A0000}"/>
    <cellStyle name="표준 28 4 2 2" xfId="28639" xr:uid="{00000000-0005-0000-0000-0000947A0000}"/>
    <cellStyle name="표준 28 4 3" xfId="16786" xr:uid="{00000000-0005-0000-0000-0000957A0000}"/>
    <cellStyle name="표준 28 4 4" xfId="28638" xr:uid="{00000000-0005-0000-0000-0000967A0000}"/>
    <cellStyle name="표준 28 4_통합전산망" xfId="28640" xr:uid="{00000000-0005-0000-0000-0000977A0000}"/>
    <cellStyle name="표준 28 40" xfId="38974" xr:uid="{00000000-0005-0000-0000-0000987A0000}"/>
    <cellStyle name="표준 28 41" xfId="39402" xr:uid="{00000000-0005-0000-0000-0000997A0000}"/>
    <cellStyle name="표준 28 42" xfId="40105" xr:uid="{00000000-0005-0000-0000-0000A1040000}"/>
    <cellStyle name="표준 28 43" xfId="39657" xr:uid="{00000000-0005-0000-0000-0000A1040000}"/>
    <cellStyle name="표준 28 44" xfId="39976" xr:uid="{00000000-0005-0000-0000-0000A1040000}"/>
    <cellStyle name="표준 28 45" xfId="40303" xr:uid="{00000000-0005-0000-0000-0000A6040000}"/>
    <cellStyle name="표준 28 46" xfId="40485" xr:uid="{00000000-0005-0000-0000-0000A6040000}"/>
    <cellStyle name="표준 28 47" xfId="40636" xr:uid="{00000000-0005-0000-0000-0000A6040000}"/>
    <cellStyle name="표준 28 48" xfId="39891" xr:uid="{00000000-0005-0000-0000-0000A6040000}"/>
    <cellStyle name="표준 28 49" xfId="40048" xr:uid="{00000000-0005-0000-0000-0000D3040000}"/>
    <cellStyle name="표준 28 5" xfId="354" xr:uid="{00000000-0005-0000-0000-00009A7A0000}"/>
    <cellStyle name="표준 28 5 2" xfId="1607" xr:uid="{00000000-0005-0000-0000-00009B7A0000}"/>
    <cellStyle name="표준 28 5 2 2" xfId="28642" xr:uid="{00000000-0005-0000-0000-00009C7A0000}"/>
    <cellStyle name="표준 28 5 3" xfId="16787" xr:uid="{00000000-0005-0000-0000-00009D7A0000}"/>
    <cellStyle name="표준 28 5 4" xfId="28641" xr:uid="{00000000-0005-0000-0000-00009E7A0000}"/>
    <cellStyle name="표준 28 5_통합전산망" xfId="28643" xr:uid="{00000000-0005-0000-0000-00009F7A0000}"/>
    <cellStyle name="표준 28 50" xfId="41479" xr:uid="{00000000-0005-0000-0000-0000D3040000}"/>
    <cellStyle name="표준 28 51" xfId="41672" xr:uid="{00000000-0005-0000-0000-0000D3040000}"/>
    <cellStyle name="표준 28 52" xfId="41446" xr:uid="{00000000-0005-0000-0000-0000D3040000}"/>
    <cellStyle name="표준 28 53" xfId="41769" xr:uid="{00000000-0005-0000-0000-0000242D0000}"/>
    <cellStyle name="표준 28 54" xfId="46604" xr:uid="{00000000-0005-0000-0000-0000242D0000}"/>
    <cellStyle name="표준 28 55" xfId="47058" xr:uid="{00000000-0005-0000-0000-0000D3040000}"/>
    <cellStyle name="표준 28 56" xfId="47198" xr:uid="{00000000-0005-0000-0000-0000D3040000}"/>
    <cellStyle name="표준 28 57" xfId="46923" xr:uid="{00000000-0005-0000-0000-0000D3040000}"/>
    <cellStyle name="표준 28 58" xfId="47283" xr:uid="{00000000-0005-0000-0000-0000D3040000}"/>
    <cellStyle name="표준 28 6" xfId="1608" xr:uid="{00000000-0005-0000-0000-0000A07A0000}"/>
    <cellStyle name="표준 28 6 2" xfId="4780" xr:uid="{00000000-0005-0000-0000-0000A17A0000}"/>
    <cellStyle name="표준 28 6 2 2" xfId="4782" xr:uid="{00000000-0005-0000-0000-0000A27A0000}"/>
    <cellStyle name="표준 28 6 2 3" xfId="28645" xr:uid="{00000000-0005-0000-0000-0000A37A0000}"/>
    <cellStyle name="표준 28 6 3" xfId="16788" xr:uid="{00000000-0005-0000-0000-0000A47A0000}"/>
    <cellStyle name="표준 28 6 4" xfId="28644" xr:uid="{00000000-0005-0000-0000-0000A57A0000}"/>
    <cellStyle name="표준 28 6_통합전산망" xfId="28646" xr:uid="{00000000-0005-0000-0000-0000A67A0000}"/>
    <cellStyle name="표준 28 7" xfId="5444" xr:uid="{00000000-0005-0000-0000-0000A77A0000}"/>
    <cellStyle name="표준 28 7 2" xfId="16789" xr:uid="{00000000-0005-0000-0000-0000A87A0000}"/>
    <cellStyle name="표준 28 7 3" xfId="28647" xr:uid="{00000000-0005-0000-0000-0000A97A0000}"/>
    <cellStyle name="표준 28 7_통합전산망" xfId="28648" xr:uid="{00000000-0005-0000-0000-0000AA7A0000}"/>
    <cellStyle name="표준 28 8" xfId="5456" xr:uid="{00000000-0005-0000-0000-0000AB7A0000}"/>
    <cellStyle name="표준 28 8 2" xfId="16790" xr:uid="{00000000-0005-0000-0000-0000AC7A0000}"/>
    <cellStyle name="표준 28 8 3" xfId="28649" xr:uid="{00000000-0005-0000-0000-0000AD7A0000}"/>
    <cellStyle name="표준 28 8_통합전산망" xfId="28650" xr:uid="{00000000-0005-0000-0000-0000AE7A0000}"/>
    <cellStyle name="표준 28 9" xfId="5466" xr:uid="{00000000-0005-0000-0000-0000AF7A0000}"/>
    <cellStyle name="표준 28 9 2" xfId="16791" xr:uid="{00000000-0005-0000-0000-0000B07A0000}"/>
    <cellStyle name="표준 28 9 3" xfId="28651" xr:uid="{00000000-0005-0000-0000-0000B17A0000}"/>
    <cellStyle name="표준 28 9_통합전산망" xfId="28652" xr:uid="{00000000-0005-0000-0000-0000B27A0000}"/>
    <cellStyle name="표준 280" xfId="28653" xr:uid="{00000000-0005-0000-0000-0000B37A0000}"/>
    <cellStyle name="표준 281" xfId="28654" xr:uid="{00000000-0005-0000-0000-0000B47A0000}"/>
    <cellStyle name="표준 282" xfId="28655" xr:uid="{00000000-0005-0000-0000-0000B57A0000}"/>
    <cellStyle name="표준 283" xfId="28656" xr:uid="{00000000-0005-0000-0000-0000B67A0000}"/>
    <cellStyle name="표준 284" xfId="28657" xr:uid="{00000000-0005-0000-0000-0000B77A0000}"/>
    <cellStyle name="표준 285" xfId="28658" xr:uid="{00000000-0005-0000-0000-0000B87A0000}"/>
    <cellStyle name="표준 286" xfId="28659" xr:uid="{00000000-0005-0000-0000-0000B97A0000}"/>
    <cellStyle name="표준 287" xfId="28660" xr:uid="{00000000-0005-0000-0000-0000BA7A0000}"/>
    <cellStyle name="표준 288" xfId="28661" xr:uid="{00000000-0005-0000-0000-0000BB7A0000}"/>
    <cellStyle name="표준 289" xfId="28662" xr:uid="{00000000-0005-0000-0000-0000BC7A0000}"/>
    <cellStyle name="표준 29" xfId="103" xr:uid="{00000000-0005-0000-0000-0000BD7A0000}"/>
    <cellStyle name="표준 29 10" xfId="6682" xr:uid="{00000000-0005-0000-0000-0000BE7A0000}"/>
    <cellStyle name="표준 29 10 2" xfId="16792" xr:uid="{00000000-0005-0000-0000-0000BF7A0000}"/>
    <cellStyle name="표준 29 10 3" xfId="28663" xr:uid="{00000000-0005-0000-0000-0000C07A0000}"/>
    <cellStyle name="표준 29 10_통합전산망" xfId="28664" xr:uid="{00000000-0005-0000-0000-0000C17A0000}"/>
    <cellStyle name="표준 29 11" xfId="9382" xr:uid="{00000000-0005-0000-0000-0000C27A0000}"/>
    <cellStyle name="표준 29 11 2" xfId="16793" xr:uid="{00000000-0005-0000-0000-0000C37A0000}"/>
    <cellStyle name="표준 29 11 3" xfId="28665" xr:uid="{00000000-0005-0000-0000-0000C47A0000}"/>
    <cellStyle name="표준 29 11_통합전산망" xfId="28666" xr:uid="{00000000-0005-0000-0000-0000C57A0000}"/>
    <cellStyle name="표준 29 12" xfId="16794" xr:uid="{00000000-0005-0000-0000-0000C67A0000}"/>
    <cellStyle name="표준 29 12 2" xfId="28668" xr:uid="{00000000-0005-0000-0000-0000C77A0000}"/>
    <cellStyle name="표준 29 12 3" xfId="28667" xr:uid="{00000000-0005-0000-0000-0000C87A0000}"/>
    <cellStyle name="표준 29 12_통합전산망" xfId="28669" xr:uid="{00000000-0005-0000-0000-0000C97A0000}"/>
    <cellStyle name="표준 29 13" xfId="16795" xr:uid="{00000000-0005-0000-0000-0000CA7A0000}"/>
    <cellStyle name="표준 29 13 2" xfId="28671" xr:uid="{00000000-0005-0000-0000-0000CB7A0000}"/>
    <cellStyle name="표준 29 13 3" xfId="28670" xr:uid="{00000000-0005-0000-0000-0000CC7A0000}"/>
    <cellStyle name="표준 29 13_통합전산망" xfId="28672" xr:uid="{00000000-0005-0000-0000-0000CD7A0000}"/>
    <cellStyle name="표준 29 14" xfId="16796" xr:uid="{00000000-0005-0000-0000-0000CE7A0000}"/>
    <cellStyle name="표준 29 14 2" xfId="28674" xr:uid="{00000000-0005-0000-0000-0000CF7A0000}"/>
    <cellStyle name="표준 29 14 3" xfId="28673" xr:uid="{00000000-0005-0000-0000-0000D07A0000}"/>
    <cellStyle name="표준 29 14_통합전산망" xfId="28675" xr:uid="{00000000-0005-0000-0000-0000D17A0000}"/>
    <cellStyle name="표준 29 15" xfId="16797" xr:uid="{00000000-0005-0000-0000-0000D27A0000}"/>
    <cellStyle name="표준 29 15 2" xfId="28677" xr:uid="{00000000-0005-0000-0000-0000D37A0000}"/>
    <cellStyle name="표준 29 15 3" xfId="28676" xr:uid="{00000000-0005-0000-0000-0000D47A0000}"/>
    <cellStyle name="표준 29 15_통합전산망" xfId="28678" xr:uid="{00000000-0005-0000-0000-0000D57A0000}"/>
    <cellStyle name="표준 29 16" xfId="16798" xr:uid="{00000000-0005-0000-0000-0000D67A0000}"/>
    <cellStyle name="표준 29 16 2" xfId="28680" xr:uid="{00000000-0005-0000-0000-0000D77A0000}"/>
    <cellStyle name="표준 29 16 3" xfId="28679" xr:uid="{00000000-0005-0000-0000-0000D87A0000}"/>
    <cellStyle name="표준 29 16_통합전산망" xfId="28681" xr:uid="{00000000-0005-0000-0000-0000D97A0000}"/>
    <cellStyle name="표준 29 17" xfId="16799" xr:uid="{00000000-0005-0000-0000-0000DA7A0000}"/>
    <cellStyle name="표준 29 17 2" xfId="28683" xr:uid="{00000000-0005-0000-0000-0000DB7A0000}"/>
    <cellStyle name="표준 29 17 3" xfId="28682" xr:uid="{00000000-0005-0000-0000-0000DC7A0000}"/>
    <cellStyle name="표준 29 17_통합전산망" xfId="28684" xr:uid="{00000000-0005-0000-0000-0000DD7A0000}"/>
    <cellStyle name="표준 29 18" xfId="16800" xr:uid="{00000000-0005-0000-0000-0000DE7A0000}"/>
    <cellStyle name="표준 29 18 2" xfId="28686" xr:uid="{00000000-0005-0000-0000-0000DF7A0000}"/>
    <cellStyle name="표준 29 18 3" xfId="28685" xr:uid="{00000000-0005-0000-0000-0000E07A0000}"/>
    <cellStyle name="표준 29 18_통합전산망" xfId="28687" xr:uid="{00000000-0005-0000-0000-0000E17A0000}"/>
    <cellStyle name="표준 29 19" xfId="16801" xr:uid="{00000000-0005-0000-0000-0000E27A0000}"/>
    <cellStyle name="표준 29 19 2" xfId="28689" xr:uid="{00000000-0005-0000-0000-0000E37A0000}"/>
    <cellStyle name="표준 29 19 3" xfId="28688" xr:uid="{00000000-0005-0000-0000-0000E47A0000}"/>
    <cellStyle name="표준 29 19_통합전산망" xfId="28690" xr:uid="{00000000-0005-0000-0000-0000E57A0000}"/>
    <cellStyle name="표준 29 2" xfId="116" xr:uid="{00000000-0005-0000-0000-0000E67A0000}"/>
    <cellStyle name="표준 29 2 2" xfId="1609" xr:uid="{00000000-0005-0000-0000-0000E77A0000}"/>
    <cellStyle name="표준 29 2 2 2" xfId="28692" xr:uid="{00000000-0005-0000-0000-0000E87A0000}"/>
    <cellStyle name="표준 29 2 3" xfId="8115" xr:uid="{00000000-0005-0000-0000-0000E97A0000}"/>
    <cellStyle name="표준 29 2 4" xfId="28691" xr:uid="{00000000-0005-0000-0000-0000EA7A0000}"/>
    <cellStyle name="표준 29 2_통합전산망" xfId="28693" xr:uid="{00000000-0005-0000-0000-0000EB7A0000}"/>
    <cellStyle name="표준 29 20" xfId="16802" xr:uid="{00000000-0005-0000-0000-0000EC7A0000}"/>
    <cellStyle name="표준 29 20 2" xfId="28695" xr:uid="{00000000-0005-0000-0000-0000ED7A0000}"/>
    <cellStyle name="표준 29 20 3" xfId="28694" xr:uid="{00000000-0005-0000-0000-0000EE7A0000}"/>
    <cellStyle name="표준 29 20_통합전산망" xfId="28696" xr:uid="{00000000-0005-0000-0000-0000EF7A0000}"/>
    <cellStyle name="표준 29 21" xfId="16803" xr:uid="{00000000-0005-0000-0000-0000F07A0000}"/>
    <cellStyle name="표준 29 21 2" xfId="28698" xr:uid="{00000000-0005-0000-0000-0000F17A0000}"/>
    <cellStyle name="표준 29 21 3" xfId="28697" xr:uid="{00000000-0005-0000-0000-0000F27A0000}"/>
    <cellStyle name="표준 29 21_통합전산망" xfId="28699" xr:uid="{00000000-0005-0000-0000-0000F37A0000}"/>
    <cellStyle name="표준 29 22" xfId="16804" xr:uid="{00000000-0005-0000-0000-0000F47A0000}"/>
    <cellStyle name="표준 29 22 2" xfId="28701" xr:uid="{00000000-0005-0000-0000-0000F57A0000}"/>
    <cellStyle name="표준 29 22 3" xfId="28700" xr:uid="{00000000-0005-0000-0000-0000F67A0000}"/>
    <cellStyle name="표준 29 22_통합전산망" xfId="28702" xr:uid="{00000000-0005-0000-0000-0000F77A0000}"/>
    <cellStyle name="표준 29 23" xfId="16805" xr:uid="{00000000-0005-0000-0000-0000F87A0000}"/>
    <cellStyle name="표준 29 23 2" xfId="28704" xr:uid="{00000000-0005-0000-0000-0000F97A0000}"/>
    <cellStyle name="표준 29 23 3" xfId="28703" xr:uid="{00000000-0005-0000-0000-0000FA7A0000}"/>
    <cellStyle name="표준 29 23_통합전산망" xfId="28705" xr:uid="{00000000-0005-0000-0000-0000FB7A0000}"/>
    <cellStyle name="표준 29 24" xfId="16806" xr:uid="{00000000-0005-0000-0000-0000FC7A0000}"/>
    <cellStyle name="표준 29 24 2" xfId="28707" xr:uid="{00000000-0005-0000-0000-0000FD7A0000}"/>
    <cellStyle name="표준 29 24 3" xfId="28706" xr:uid="{00000000-0005-0000-0000-0000FE7A0000}"/>
    <cellStyle name="표준 29 24_통합전산망" xfId="28708" xr:uid="{00000000-0005-0000-0000-0000FF7A0000}"/>
    <cellStyle name="표준 29 25" xfId="16807" xr:uid="{00000000-0005-0000-0000-0000007B0000}"/>
    <cellStyle name="표준 29 25 2" xfId="28710" xr:uid="{00000000-0005-0000-0000-0000017B0000}"/>
    <cellStyle name="표준 29 25 3" xfId="28709" xr:uid="{00000000-0005-0000-0000-0000027B0000}"/>
    <cellStyle name="표준 29 25_통합전산망" xfId="28711" xr:uid="{00000000-0005-0000-0000-0000037B0000}"/>
    <cellStyle name="표준 29 26" xfId="16808" xr:uid="{00000000-0005-0000-0000-0000047B0000}"/>
    <cellStyle name="표준 29 26 2" xfId="28713" xr:uid="{00000000-0005-0000-0000-0000057B0000}"/>
    <cellStyle name="표준 29 26 3" xfId="28712" xr:uid="{00000000-0005-0000-0000-0000067B0000}"/>
    <cellStyle name="표준 29 26_통합전산망" xfId="28714" xr:uid="{00000000-0005-0000-0000-0000077B0000}"/>
    <cellStyle name="표준 29 27" xfId="16809" xr:uid="{00000000-0005-0000-0000-0000087B0000}"/>
    <cellStyle name="표준 29 27 2" xfId="28716" xr:uid="{00000000-0005-0000-0000-0000097B0000}"/>
    <cellStyle name="표준 29 27 3" xfId="28715" xr:uid="{00000000-0005-0000-0000-00000A7B0000}"/>
    <cellStyle name="표준 29 27_통합전산망" xfId="28717" xr:uid="{00000000-0005-0000-0000-00000B7B0000}"/>
    <cellStyle name="표준 29 28" xfId="16810" xr:uid="{00000000-0005-0000-0000-00000C7B0000}"/>
    <cellStyle name="표준 29 28 2" xfId="28719" xr:uid="{00000000-0005-0000-0000-00000D7B0000}"/>
    <cellStyle name="표준 29 28 3" xfId="28718" xr:uid="{00000000-0005-0000-0000-00000E7B0000}"/>
    <cellStyle name="표준 29 28_통합전산망" xfId="28720" xr:uid="{00000000-0005-0000-0000-00000F7B0000}"/>
    <cellStyle name="표준 29 29" xfId="16811" xr:uid="{00000000-0005-0000-0000-0000107B0000}"/>
    <cellStyle name="표준 29 29 2" xfId="28722" xr:uid="{00000000-0005-0000-0000-0000117B0000}"/>
    <cellStyle name="표준 29 29 3" xfId="28721" xr:uid="{00000000-0005-0000-0000-0000127B0000}"/>
    <cellStyle name="표준 29 29_통합전산망" xfId="28723" xr:uid="{00000000-0005-0000-0000-0000137B0000}"/>
    <cellStyle name="표준 29 3" xfId="347" xr:uid="{00000000-0005-0000-0000-0000147B0000}"/>
    <cellStyle name="표준 29 3 2" xfId="1610" xr:uid="{00000000-0005-0000-0000-0000157B0000}"/>
    <cellStyle name="표준 29 3 2 2" xfId="28725" xr:uid="{00000000-0005-0000-0000-0000167B0000}"/>
    <cellStyle name="표준 29 3 3" xfId="8114" xr:uid="{00000000-0005-0000-0000-0000177B0000}"/>
    <cellStyle name="표준 29 3 4" xfId="28724" xr:uid="{00000000-0005-0000-0000-0000187B0000}"/>
    <cellStyle name="표준 29 3_통합전산망" xfId="28726" xr:uid="{00000000-0005-0000-0000-0000197B0000}"/>
    <cellStyle name="표준 29 30" xfId="16812" xr:uid="{00000000-0005-0000-0000-00001A7B0000}"/>
    <cellStyle name="표준 29 30 2" xfId="28728" xr:uid="{00000000-0005-0000-0000-00001B7B0000}"/>
    <cellStyle name="표준 29 30 3" xfId="28727" xr:uid="{00000000-0005-0000-0000-00001C7B0000}"/>
    <cellStyle name="표준 29 30_통합전산망" xfId="28729" xr:uid="{00000000-0005-0000-0000-00001D7B0000}"/>
    <cellStyle name="표준 29 31" xfId="16813" xr:uid="{00000000-0005-0000-0000-00001E7B0000}"/>
    <cellStyle name="표준 29 31 2" xfId="28731" xr:uid="{00000000-0005-0000-0000-00001F7B0000}"/>
    <cellStyle name="표준 29 31 3" xfId="28730" xr:uid="{00000000-0005-0000-0000-0000207B0000}"/>
    <cellStyle name="표준 29 31_통합전산망" xfId="28732" xr:uid="{00000000-0005-0000-0000-0000217B0000}"/>
    <cellStyle name="표준 29 32" xfId="16814" xr:uid="{00000000-0005-0000-0000-0000227B0000}"/>
    <cellStyle name="표준 29 32 2" xfId="28734" xr:uid="{00000000-0005-0000-0000-0000237B0000}"/>
    <cellStyle name="표준 29 32 3" xfId="28733" xr:uid="{00000000-0005-0000-0000-0000247B0000}"/>
    <cellStyle name="표준 29 32_통합전산망" xfId="28735" xr:uid="{00000000-0005-0000-0000-0000257B0000}"/>
    <cellStyle name="표준 29 33" xfId="16815" xr:uid="{00000000-0005-0000-0000-0000267B0000}"/>
    <cellStyle name="표준 29 33 2" xfId="28737" xr:uid="{00000000-0005-0000-0000-0000277B0000}"/>
    <cellStyle name="표준 29 33 3" xfId="28736" xr:uid="{00000000-0005-0000-0000-0000287B0000}"/>
    <cellStyle name="표준 29 33_통합전산망" xfId="28738" xr:uid="{00000000-0005-0000-0000-0000297B0000}"/>
    <cellStyle name="표준 29 34" xfId="16816" xr:uid="{00000000-0005-0000-0000-00002A7B0000}"/>
    <cellStyle name="표준 29 34 2" xfId="28740" xr:uid="{00000000-0005-0000-0000-00002B7B0000}"/>
    <cellStyle name="표준 29 34 3" xfId="28739" xr:uid="{00000000-0005-0000-0000-00002C7B0000}"/>
    <cellStyle name="표준 29 34_통합전산망" xfId="28741" xr:uid="{00000000-0005-0000-0000-00002D7B0000}"/>
    <cellStyle name="표준 29 35" xfId="18326" xr:uid="{00000000-0005-0000-0000-00002E7B0000}"/>
    <cellStyle name="표준 29 36" xfId="32825" xr:uid="{00000000-0005-0000-0000-00002F7B0000}"/>
    <cellStyle name="표준 29 37" xfId="33026" xr:uid="{00000000-0005-0000-0000-0000307B0000}"/>
    <cellStyle name="표준 29 38" xfId="33467" xr:uid="{00000000-0005-0000-0000-0000317B0000}"/>
    <cellStyle name="표준 29 39" xfId="39008" xr:uid="{00000000-0005-0000-0000-0000327B0000}"/>
    <cellStyle name="표준 29 4" xfId="332" xr:uid="{00000000-0005-0000-0000-0000337B0000}"/>
    <cellStyle name="표준 29 4 2" xfId="1611" xr:uid="{00000000-0005-0000-0000-0000347B0000}"/>
    <cellStyle name="표준 29 4 2 2" xfId="28743" xr:uid="{00000000-0005-0000-0000-0000357B0000}"/>
    <cellStyle name="표준 29 4 3" xfId="16817" xr:uid="{00000000-0005-0000-0000-0000367B0000}"/>
    <cellStyle name="표준 29 4 4" xfId="28742" xr:uid="{00000000-0005-0000-0000-0000377B0000}"/>
    <cellStyle name="표준 29 4_통합전산망" xfId="28744" xr:uid="{00000000-0005-0000-0000-0000387B0000}"/>
    <cellStyle name="표준 29 40" xfId="39367" xr:uid="{00000000-0005-0000-0000-0000397B0000}"/>
    <cellStyle name="표준 29 41" xfId="40087" xr:uid="{00000000-0005-0000-0000-0000A2040000}"/>
    <cellStyle name="표준 29 42" xfId="39681" xr:uid="{00000000-0005-0000-0000-0000A2040000}"/>
    <cellStyle name="표준 29 43" xfId="39937" xr:uid="{00000000-0005-0000-0000-0000A2040000}"/>
    <cellStyle name="표준 29 44" xfId="40265" xr:uid="{00000000-0005-0000-0000-0000A7040000}"/>
    <cellStyle name="표준 29 45" xfId="40447" xr:uid="{00000000-0005-0000-0000-0000A7040000}"/>
    <cellStyle name="표준 29 46" xfId="40627" xr:uid="{00000000-0005-0000-0000-0000A7040000}"/>
    <cellStyle name="표준 29 47" xfId="39882" xr:uid="{00000000-0005-0000-0000-0000A7040000}"/>
    <cellStyle name="표준 29 48" xfId="41779" xr:uid="{00000000-0005-0000-0000-0000D4040000}"/>
    <cellStyle name="표준 29 49" xfId="41467" xr:uid="{00000000-0005-0000-0000-0000D4040000}"/>
    <cellStyle name="표준 29 5" xfId="353" xr:uid="{00000000-0005-0000-0000-00003A7B0000}"/>
    <cellStyle name="표준 29 5 2" xfId="1612" xr:uid="{00000000-0005-0000-0000-00003B7B0000}"/>
    <cellStyle name="표준 29 5 2 2" xfId="28746" xr:uid="{00000000-0005-0000-0000-00003C7B0000}"/>
    <cellStyle name="표준 29 5 3" xfId="16818" xr:uid="{00000000-0005-0000-0000-00003D7B0000}"/>
    <cellStyle name="표준 29 5 4" xfId="28745" xr:uid="{00000000-0005-0000-0000-00003E7B0000}"/>
    <cellStyle name="표준 29 5_통합전산망" xfId="28747" xr:uid="{00000000-0005-0000-0000-00003F7B0000}"/>
    <cellStyle name="표준 29 50" xfId="41593" xr:uid="{00000000-0005-0000-0000-0000D4040000}"/>
    <cellStyle name="표준 29 51" xfId="41708" xr:uid="{00000000-0005-0000-0000-0000D4040000}"/>
    <cellStyle name="표준 29 52" xfId="41488" xr:uid="{00000000-0005-0000-0000-0000932D0000}"/>
    <cellStyle name="표준 29 53" xfId="46605" xr:uid="{00000000-0005-0000-0000-0000932D0000}"/>
    <cellStyle name="표준 29 54" xfId="47022" xr:uid="{00000000-0005-0000-0000-0000D4040000}"/>
    <cellStyle name="표준 29 55" xfId="47193" xr:uid="{00000000-0005-0000-0000-0000D4040000}"/>
    <cellStyle name="표준 29 56" xfId="46708" xr:uid="{00000000-0005-0000-0000-0000D4040000}"/>
    <cellStyle name="표준 29 57" xfId="47281" xr:uid="{00000000-0005-0000-0000-0000D4040000}"/>
    <cellStyle name="표준 29 6" xfId="1613" xr:uid="{00000000-0005-0000-0000-0000407B0000}"/>
    <cellStyle name="표준 29 6 2" xfId="4775" xr:uid="{00000000-0005-0000-0000-0000417B0000}"/>
    <cellStyle name="표준 29 6 2 2" xfId="4783" xr:uid="{00000000-0005-0000-0000-0000427B0000}"/>
    <cellStyle name="표준 29 6 2 3" xfId="28749" xr:uid="{00000000-0005-0000-0000-0000437B0000}"/>
    <cellStyle name="표준 29 6 3" xfId="16819" xr:uid="{00000000-0005-0000-0000-0000447B0000}"/>
    <cellStyle name="표준 29 6 4" xfId="28748" xr:uid="{00000000-0005-0000-0000-0000457B0000}"/>
    <cellStyle name="표준 29 6_통합전산망" xfId="28750" xr:uid="{00000000-0005-0000-0000-0000467B0000}"/>
    <cellStyle name="표준 29 7" xfId="5445" xr:uid="{00000000-0005-0000-0000-0000477B0000}"/>
    <cellStyle name="표준 29 7 2" xfId="16820" xr:uid="{00000000-0005-0000-0000-0000487B0000}"/>
    <cellStyle name="표준 29 7 3" xfId="28751" xr:uid="{00000000-0005-0000-0000-0000497B0000}"/>
    <cellStyle name="표준 29 7_통합전산망" xfId="28752" xr:uid="{00000000-0005-0000-0000-00004A7B0000}"/>
    <cellStyle name="표준 29 8" xfId="5457" xr:uid="{00000000-0005-0000-0000-00004B7B0000}"/>
    <cellStyle name="표준 29 8 2" xfId="16821" xr:uid="{00000000-0005-0000-0000-00004C7B0000}"/>
    <cellStyle name="표준 29 8 3" xfId="28753" xr:uid="{00000000-0005-0000-0000-00004D7B0000}"/>
    <cellStyle name="표준 29 8_통합전산망" xfId="28754" xr:uid="{00000000-0005-0000-0000-00004E7B0000}"/>
    <cellStyle name="표준 29 9" xfId="5467" xr:uid="{00000000-0005-0000-0000-00004F7B0000}"/>
    <cellStyle name="표준 29 9 2" xfId="16822" xr:uid="{00000000-0005-0000-0000-0000507B0000}"/>
    <cellStyle name="표준 29 9 3" xfId="28755" xr:uid="{00000000-0005-0000-0000-0000517B0000}"/>
    <cellStyle name="표준 29 9_통합전산망" xfId="28756" xr:uid="{00000000-0005-0000-0000-0000527B0000}"/>
    <cellStyle name="표준 290" xfId="28757" xr:uid="{00000000-0005-0000-0000-0000537B0000}"/>
    <cellStyle name="표준 291" xfId="28758" xr:uid="{00000000-0005-0000-0000-0000547B0000}"/>
    <cellStyle name="표준 292" xfId="28759" xr:uid="{00000000-0005-0000-0000-0000557B0000}"/>
    <cellStyle name="표준 293" xfId="28760" xr:uid="{00000000-0005-0000-0000-0000567B0000}"/>
    <cellStyle name="표준 294" xfId="28761" xr:uid="{00000000-0005-0000-0000-0000577B0000}"/>
    <cellStyle name="표준 295" xfId="28762" xr:uid="{00000000-0005-0000-0000-0000587B0000}"/>
    <cellStyle name="표준 296" xfId="28763" xr:uid="{00000000-0005-0000-0000-0000597B0000}"/>
    <cellStyle name="표준 297" xfId="28764" xr:uid="{00000000-0005-0000-0000-00005A7B0000}"/>
    <cellStyle name="표준 298" xfId="28765" xr:uid="{00000000-0005-0000-0000-00005B7B0000}"/>
    <cellStyle name="표준 299" xfId="28766" xr:uid="{00000000-0005-0000-0000-00005C7B0000}"/>
    <cellStyle name="표준 3" xfId="46" xr:uid="{00000000-0005-0000-0000-00005D7B0000}"/>
    <cellStyle name="표준 3 10" xfId="5658" xr:uid="{00000000-0005-0000-0000-00005E7B0000}"/>
    <cellStyle name="표준 3 10 2" xfId="8725" xr:uid="{00000000-0005-0000-0000-00005F7B0000}"/>
    <cellStyle name="표준 3 10 2 2" xfId="28767" xr:uid="{00000000-0005-0000-0000-0000607B0000}"/>
    <cellStyle name="표준 3 100" xfId="16823" xr:uid="{00000000-0005-0000-0000-0000617B0000}"/>
    <cellStyle name="표준 3 11" xfId="5657" xr:uid="{00000000-0005-0000-0000-0000627B0000}"/>
    <cellStyle name="표준 3 11 2" xfId="8849" xr:uid="{00000000-0005-0000-0000-0000637B0000}"/>
    <cellStyle name="표준 3 11 2 2" xfId="28768" xr:uid="{00000000-0005-0000-0000-0000647B0000}"/>
    <cellStyle name="표준 3 12" xfId="5653" xr:uid="{00000000-0005-0000-0000-0000657B0000}"/>
    <cellStyle name="표준 3 12 2" xfId="8922" xr:uid="{00000000-0005-0000-0000-0000667B0000}"/>
    <cellStyle name="표준 3 12 2 2" xfId="28769" xr:uid="{00000000-0005-0000-0000-0000677B0000}"/>
    <cellStyle name="표준 3 13" xfId="5650" xr:uid="{00000000-0005-0000-0000-0000687B0000}"/>
    <cellStyle name="표준 3 13 2" xfId="8921" xr:uid="{00000000-0005-0000-0000-0000697B0000}"/>
    <cellStyle name="표준 3 13 2 2" xfId="28770" xr:uid="{00000000-0005-0000-0000-00006A7B0000}"/>
    <cellStyle name="표준 3 14" xfId="5647" xr:uid="{00000000-0005-0000-0000-00006B7B0000}"/>
    <cellStyle name="표준 3 14 2" xfId="6611" xr:uid="{00000000-0005-0000-0000-00006C7B0000}"/>
    <cellStyle name="표준 3 14 2 2" xfId="8118" xr:uid="{00000000-0005-0000-0000-00006D7B0000}"/>
    <cellStyle name="표준 3 14 2 3" xfId="8117" xr:uid="{00000000-0005-0000-0000-00006E7B0000}"/>
    <cellStyle name="표준 3 14 2 4" xfId="9369" xr:uid="{00000000-0005-0000-0000-00006F7B0000}"/>
    <cellStyle name="표준 3 14 3" xfId="8119" xr:uid="{00000000-0005-0000-0000-0000707B0000}"/>
    <cellStyle name="표준 3 14 3 2" xfId="18436" xr:uid="{00000000-0005-0000-0000-0000717B0000}"/>
    <cellStyle name="표준 3 14 4" xfId="9206" xr:uid="{00000000-0005-0000-0000-0000727B0000}"/>
    <cellStyle name="표준 3 15" xfId="5644" xr:uid="{00000000-0005-0000-0000-0000737B0000}"/>
    <cellStyle name="표준 3 15 2" xfId="8728" xr:uid="{00000000-0005-0000-0000-0000747B0000}"/>
    <cellStyle name="표준 3 15 2 2" xfId="28771" xr:uid="{00000000-0005-0000-0000-0000757B0000}"/>
    <cellStyle name="표준 3 16" xfId="5641" xr:uid="{00000000-0005-0000-0000-0000767B0000}"/>
    <cellStyle name="표준 3 16 2" xfId="8803" xr:uid="{00000000-0005-0000-0000-0000777B0000}"/>
    <cellStyle name="표준 3 16 2 2" xfId="28772" xr:uid="{00000000-0005-0000-0000-0000787B0000}"/>
    <cellStyle name="표준 3 17" xfId="5638" xr:uid="{00000000-0005-0000-0000-0000797B0000}"/>
    <cellStyle name="표준 3 17 2" xfId="8367" xr:uid="{00000000-0005-0000-0000-00007A7B0000}"/>
    <cellStyle name="표준 3 17 2 2" xfId="28773" xr:uid="{00000000-0005-0000-0000-00007B7B0000}"/>
    <cellStyle name="표준 3 18" xfId="5635" xr:uid="{00000000-0005-0000-0000-00007C7B0000}"/>
    <cellStyle name="표준 3 18 2" xfId="8919" xr:uid="{00000000-0005-0000-0000-00007D7B0000}"/>
    <cellStyle name="표준 3 18 2 2" xfId="28774" xr:uid="{00000000-0005-0000-0000-00007E7B0000}"/>
    <cellStyle name="표준 3 19" xfId="5632" xr:uid="{00000000-0005-0000-0000-00007F7B0000}"/>
    <cellStyle name="표준 3 19 2" xfId="8768" xr:uid="{00000000-0005-0000-0000-0000807B0000}"/>
    <cellStyle name="표준 3 19 2 2" xfId="28775" xr:uid="{00000000-0005-0000-0000-0000817B0000}"/>
    <cellStyle name="표준 3 2" xfId="52" xr:uid="{00000000-0005-0000-0000-0000827B0000}"/>
    <cellStyle name="표준 3 2 2" xfId="58" xr:uid="{00000000-0005-0000-0000-0000837B0000}"/>
    <cellStyle name="표준 3 2 2 2" xfId="265" xr:uid="{00000000-0005-0000-0000-0000847B0000}"/>
    <cellStyle name="표준 3 2 2 2 2" xfId="6615" xr:uid="{00000000-0005-0000-0000-0000857B0000}"/>
    <cellStyle name="표준 3 2 2 2 2 2" xfId="6616" xr:uid="{00000000-0005-0000-0000-0000867B0000}"/>
    <cellStyle name="표준 3 2 2 2 2 2 2" xfId="8121" xr:uid="{00000000-0005-0000-0000-0000877B0000}"/>
    <cellStyle name="표준 3 2 2 2 2 2 2 2" xfId="24505" xr:uid="{00000000-0005-0000-0000-0000887B0000}"/>
    <cellStyle name="표준 3 2 2 2 2 2 3" xfId="9462" xr:uid="{00000000-0005-0000-0000-0000897B0000}"/>
    <cellStyle name="표준 3 2 2 2 2 2 3 2" xfId="24504" xr:uid="{00000000-0005-0000-0000-00008A7B0000}"/>
    <cellStyle name="표준 3 2 2 2 2 2 4" xfId="18266" xr:uid="{00000000-0005-0000-0000-00008B7B0000}"/>
    <cellStyle name="표준 3 2 2 2 2 3" xfId="8122" xr:uid="{00000000-0005-0000-0000-00008C7B0000}"/>
    <cellStyle name="표준 3 2 2 2 2 3 2" xfId="24506" xr:uid="{00000000-0005-0000-0000-00008D7B0000}"/>
    <cellStyle name="표준 3 2 2 2 2 4" xfId="8302" xr:uid="{00000000-0005-0000-0000-00008E7B0000}"/>
    <cellStyle name="표준 3 2 2 2 2 4 2" xfId="24503" xr:uid="{00000000-0005-0000-0000-00008F7B0000}"/>
    <cellStyle name="표준 3 2 2 2 2 5" xfId="18267" xr:uid="{00000000-0005-0000-0000-0000907B0000}"/>
    <cellStyle name="표준 3 2 2 2 3" xfId="8123" xr:uid="{00000000-0005-0000-0000-0000917B0000}"/>
    <cellStyle name="표준 3 2 2 2 3 2" xfId="24508" xr:uid="{00000000-0005-0000-0000-0000927B0000}"/>
    <cellStyle name="표준 3 2 2 2 3 3" xfId="24507" xr:uid="{00000000-0005-0000-0000-0000937B0000}"/>
    <cellStyle name="표준 3 2 2 2 4" xfId="6614" xr:uid="{00000000-0005-0000-0000-0000947B0000}"/>
    <cellStyle name="표준 3 2 2 2 4 2" xfId="24509" xr:uid="{00000000-0005-0000-0000-0000957B0000}"/>
    <cellStyle name="표준 3 2 2 2 5" xfId="8763" xr:uid="{00000000-0005-0000-0000-0000967B0000}"/>
    <cellStyle name="표준 3 2 2 2 5 2" xfId="24502" xr:uid="{00000000-0005-0000-0000-0000977B0000}"/>
    <cellStyle name="표준 3 2 2 2 6" xfId="18268" xr:uid="{00000000-0005-0000-0000-0000987B0000}"/>
    <cellStyle name="표준 3 2 2 3" xfId="1616" xr:uid="{00000000-0005-0000-0000-0000997B0000}"/>
    <cellStyle name="표준 3 2 2 3 2" xfId="6618" xr:uid="{00000000-0005-0000-0000-00009A7B0000}"/>
    <cellStyle name="표준 3 2 2 3 2 2" xfId="8124" xr:uid="{00000000-0005-0000-0000-00009B7B0000}"/>
    <cellStyle name="표준 3 2 2 3 2 2 2" xfId="24511" xr:uid="{00000000-0005-0000-0000-00009C7B0000}"/>
    <cellStyle name="표준 3 2 2 3 2 3" xfId="9475" xr:uid="{00000000-0005-0000-0000-00009D7B0000}"/>
    <cellStyle name="표준 3 2 2 3 2 3 2" xfId="18989" xr:uid="{00000000-0005-0000-0000-00009E7B0000}"/>
    <cellStyle name="표준 3 2 2 3 3" xfId="8125" xr:uid="{00000000-0005-0000-0000-00009F7B0000}"/>
    <cellStyle name="표준 3 2 2 3 3 2" xfId="24510" xr:uid="{00000000-0005-0000-0000-0000A07B0000}"/>
    <cellStyle name="표준 3 2 2 3 4" xfId="6617" xr:uid="{00000000-0005-0000-0000-0000A17B0000}"/>
    <cellStyle name="표준 3 2 2 3 4 2" xfId="18433" xr:uid="{00000000-0005-0000-0000-0000A27B0000}"/>
    <cellStyle name="표준 3 2 2 3 5" xfId="9132" xr:uid="{00000000-0005-0000-0000-0000A37B0000}"/>
    <cellStyle name="표준 3 2 2 4" xfId="1617" xr:uid="{00000000-0005-0000-0000-0000A47B0000}"/>
    <cellStyle name="표준 3 2 2 4 2" xfId="8126" xr:uid="{00000000-0005-0000-0000-0000A57B0000}"/>
    <cellStyle name="표준 3 2 2 4 2 2" xfId="24512" xr:uid="{00000000-0005-0000-0000-0000A67B0000}"/>
    <cellStyle name="표준 3 2 2 4 3" xfId="6619" xr:uid="{00000000-0005-0000-0000-0000A77B0000}"/>
    <cellStyle name="표준 3 2 2 4 3 2" xfId="18472" xr:uid="{00000000-0005-0000-0000-0000A87B0000}"/>
    <cellStyle name="표준 3 2 2 4 4" xfId="8705" xr:uid="{00000000-0005-0000-0000-0000A97B0000}"/>
    <cellStyle name="표준 3 2 2 5" xfId="1615" xr:uid="{00000000-0005-0000-0000-0000AA7B0000}"/>
    <cellStyle name="표준 3 2 2 5 2" xfId="8127" xr:uid="{00000000-0005-0000-0000-0000AB7B0000}"/>
    <cellStyle name="표준 3 2 2 5 3" xfId="24501" xr:uid="{00000000-0005-0000-0000-0000AC7B0000}"/>
    <cellStyle name="표준 3 2 2 6" xfId="3899" xr:uid="{00000000-0005-0000-0000-0000AD7B0000}"/>
    <cellStyle name="표준 3 2 2 6 2" xfId="18475" xr:uid="{00000000-0005-0000-0000-0000AE7B0000}"/>
    <cellStyle name="표준 3 2 2 7" xfId="4824" xr:uid="{00000000-0005-0000-0000-0000AF7B0000}"/>
    <cellStyle name="표준 3 2 2 8" xfId="6613" xr:uid="{00000000-0005-0000-0000-0000B07B0000}"/>
    <cellStyle name="표준 3 2 2 9" xfId="9371" xr:uid="{00000000-0005-0000-0000-0000B17B0000}"/>
    <cellStyle name="표준 3 2 3" xfId="64" xr:uid="{00000000-0005-0000-0000-0000B27B0000}"/>
    <cellStyle name="표준 3 2 3 2" xfId="1618" xr:uid="{00000000-0005-0000-0000-0000B37B0000}"/>
    <cellStyle name="표준 3 2 3 2 2" xfId="8128" xr:uid="{00000000-0005-0000-0000-0000B47B0000}"/>
    <cellStyle name="표준 3 2 3 2 2 2" xfId="24515" xr:uid="{00000000-0005-0000-0000-0000B57B0000}"/>
    <cellStyle name="표준 3 2 3 2 3" xfId="6621" xr:uid="{00000000-0005-0000-0000-0000B67B0000}"/>
    <cellStyle name="표준 3 2 3 2 3 2" xfId="24514" xr:uid="{00000000-0005-0000-0000-0000B77B0000}"/>
    <cellStyle name="표준 3 2 3 2 4" xfId="9131" xr:uid="{00000000-0005-0000-0000-0000B87B0000}"/>
    <cellStyle name="표준 3 2 3 2 4 2" xfId="18987" xr:uid="{00000000-0005-0000-0000-0000B97B0000}"/>
    <cellStyle name="표준 3 2 3 3" xfId="6622" xr:uid="{00000000-0005-0000-0000-0000BA7B0000}"/>
    <cellStyle name="표준 3 2 3 3 2" xfId="8129" xr:uid="{00000000-0005-0000-0000-0000BB7B0000}"/>
    <cellStyle name="표준 3 2 3 3 2 2" xfId="24516" xr:uid="{00000000-0005-0000-0000-0000BC7B0000}"/>
    <cellStyle name="표준 3 2 3 3 3" xfId="9474" xr:uid="{00000000-0005-0000-0000-0000BD7B0000}"/>
    <cellStyle name="표준 3 2 3 3 3 2" xfId="18473" xr:uid="{00000000-0005-0000-0000-0000BE7B0000}"/>
    <cellStyle name="표준 3 2 3 4" xfId="8130" xr:uid="{00000000-0005-0000-0000-0000BF7B0000}"/>
    <cellStyle name="표준 3 2 3 4 2" xfId="24513" xr:uid="{00000000-0005-0000-0000-0000C07B0000}"/>
    <cellStyle name="표준 3 2 3 5" xfId="6620" xr:uid="{00000000-0005-0000-0000-0000C17B0000}"/>
    <cellStyle name="표준 3 2 3 5 2" xfId="18434" xr:uid="{00000000-0005-0000-0000-0000C27B0000}"/>
    <cellStyle name="표준 3 2 3 6" xfId="9372" xr:uid="{00000000-0005-0000-0000-0000C37B0000}"/>
    <cellStyle name="표준 3 2 4" xfId="1614" xr:uid="{00000000-0005-0000-0000-0000C47B0000}"/>
    <cellStyle name="표준 3 2 4 2" xfId="8132" xr:uid="{00000000-0005-0000-0000-0000C57B0000}"/>
    <cellStyle name="표준 3 2 4 2 2" xfId="24518" xr:uid="{00000000-0005-0000-0000-0000C67B0000}"/>
    <cellStyle name="표준 3 2 4 3" xfId="8131" xr:uid="{00000000-0005-0000-0000-0000C77B0000}"/>
    <cellStyle name="표준 3 2 4 3 2" xfId="24517" xr:uid="{00000000-0005-0000-0000-0000C87B0000}"/>
    <cellStyle name="표준 3 2 4 4" xfId="6612" xr:uid="{00000000-0005-0000-0000-0000C97B0000}"/>
    <cellStyle name="표준 3 2 4 5" xfId="9130" xr:uid="{00000000-0005-0000-0000-0000CA7B0000}"/>
    <cellStyle name="표준 3 2 5" xfId="3900" xr:uid="{00000000-0005-0000-0000-0000CB7B0000}"/>
    <cellStyle name="표준 3 2 5 2" xfId="8120" xr:uid="{00000000-0005-0000-0000-0000CC7B0000}"/>
    <cellStyle name="표준 3 2 5 3" xfId="24519" xr:uid="{00000000-0005-0000-0000-0000CD7B0000}"/>
    <cellStyle name="표준 3 2 6" xfId="3901" xr:uid="{00000000-0005-0000-0000-0000CE7B0000}"/>
    <cellStyle name="표준 3 2 6 2" xfId="24500" xr:uid="{00000000-0005-0000-0000-0000CF7B0000}"/>
    <cellStyle name="표준 3 2 7" xfId="4821" xr:uid="{00000000-0005-0000-0000-0000D07B0000}"/>
    <cellStyle name="표준 3 2 7 2" xfId="18991" xr:uid="{00000000-0005-0000-0000-0000D17B0000}"/>
    <cellStyle name="표준 3 2 8" xfId="5416" xr:uid="{00000000-0005-0000-0000-0000D27B0000}"/>
    <cellStyle name="표준 3 2 9" xfId="5686" xr:uid="{00000000-0005-0000-0000-0000D37B0000}"/>
    <cellStyle name="표준 3 2_1정선" xfId="16824" xr:uid="{00000000-0005-0000-0000-0000D47B0000}"/>
    <cellStyle name="표준 3 20" xfId="5629" xr:uid="{00000000-0005-0000-0000-0000D57B0000}"/>
    <cellStyle name="표준 3 20 2" xfId="9248" xr:uid="{00000000-0005-0000-0000-0000D67B0000}"/>
    <cellStyle name="표준 3 20 2 2" xfId="28776" xr:uid="{00000000-0005-0000-0000-0000D77B0000}"/>
    <cellStyle name="표준 3 21" xfId="5626" xr:uid="{00000000-0005-0000-0000-0000D87B0000}"/>
    <cellStyle name="표준 3 21 2" xfId="8795" xr:uid="{00000000-0005-0000-0000-0000D97B0000}"/>
    <cellStyle name="표준 3 21 2 2" xfId="28777" xr:uid="{00000000-0005-0000-0000-0000DA7B0000}"/>
    <cellStyle name="표준 3 22" xfId="5625" xr:uid="{00000000-0005-0000-0000-0000DB7B0000}"/>
    <cellStyle name="표준 3 22 2" xfId="9203" xr:uid="{00000000-0005-0000-0000-0000DC7B0000}"/>
    <cellStyle name="표준 3 22 2 2" xfId="28778" xr:uid="{00000000-0005-0000-0000-0000DD7B0000}"/>
    <cellStyle name="표준 3 23" xfId="5624" xr:uid="{00000000-0005-0000-0000-0000DE7B0000}"/>
    <cellStyle name="표준 3 23 2" xfId="9479" xr:uid="{00000000-0005-0000-0000-0000DF7B0000}"/>
    <cellStyle name="표준 3 23 2 2" xfId="28779" xr:uid="{00000000-0005-0000-0000-0000E07B0000}"/>
    <cellStyle name="표준 3 24" xfId="6610" xr:uid="{00000000-0005-0000-0000-0000E17B0000}"/>
    <cellStyle name="표준 3 24 2" xfId="8762" xr:uid="{00000000-0005-0000-0000-0000E27B0000}"/>
    <cellStyle name="표준 3 24 2 2" xfId="28780" xr:uid="{00000000-0005-0000-0000-0000E37B0000}"/>
    <cellStyle name="표준 3 25" xfId="6867" xr:uid="{00000000-0005-0000-0000-0000E47B0000}"/>
    <cellStyle name="표준 3 25 2" xfId="28781" xr:uid="{00000000-0005-0000-0000-0000E57B0000}"/>
    <cellStyle name="표준 3 26" xfId="8116" xr:uid="{00000000-0005-0000-0000-0000E67B0000}"/>
    <cellStyle name="표준 3 26 2" xfId="28782" xr:uid="{00000000-0005-0000-0000-0000E77B0000}"/>
    <cellStyle name="표준 3 27" xfId="5622" xr:uid="{00000000-0005-0000-0000-0000E87B0000}"/>
    <cellStyle name="표준 3 27 2" xfId="16825" xr:uid="{00000000-0005-0000-0000-0000E97B0000}"/>
    <cellStyle name="표준 3 28" xfId="16826" xr:uid="{00000000-0005-0000-0000-0000EA7B0000}"/>
    <cellStyle name="표준 3 29" xfId="16827" xr:uid="{00000000-0005-0000-0000-0000EB7B0000}"/>
    <cellStyle name="표준 3 29 2" xfId="28784" xr:uid="{00000000-0005-0000-0000-0000EC7B0000}"/>
    <cellStyle name="표준 3 29 3" xfId="28783" xr:uid="{00000000-0005-0000-0000-0000ED7B0000}"/>
    <cellStyle name="표준 3 29_통합전산망" xfId="28785" xr:uid="{00000000-0005-0000-0000-0000EE7B0000}"/>
    <cellStyle name="표준 3 3" xfId="55" xr:uid="{00000000-0005-0000-0000-0000EF7B0000}"/>
    <cellStyle name="표준 3 3 2" xfId="71" xr:uid="{00000000-0005-0000-0000-0000F07B0000}"/>
    <cellStyle name="표준 3 3 2 2" xfId="6625" xr:uid="{00000000-0005-0000-0000-0000F17B0000}"/>
    <cellStyle name="표준 3 3 2 2 2" xfId="8133" xr:uid="{00000000-0005-0000-0000-0000F27B0000}"/>
    <cellStyle name="표준 3 3 2 2 3" xfId="9373" xr:uid="{00000000-0005-0000-0000-0000F37B0000}"/>
    <cellStyle name="표준 3 3 2 3" xfId="8134" xr:uid="{00000000-0005-0000-0000-0000F47B0000}"/>
    <cellStyle name="표준 3 3 2 3 2" xfId="24521" xr:uid="{00000000-0005-0000-0000-0000F57B0000}"/>
    <cellStyle name="표준 3 3 2 4" xfId="6624" xr:uid="{00000000-0005-0000-0000-0000F67B0000}"/>
    <cellStyle name="표준 3 3 2 4 2" xfId="18985" xr:uid="{00000000-0005-0000-0000-0000F77B0000}"/>
    <cellStyle name="표준 3 3 2 5" xfId="9374" xr:uid="{00000000-0005-0000-0000-0000F87B0000}"/>
    <cellStyle name="표준 3 3 3" xfId="3902" xr:uid="{00000000-0005-0000-0000-0000F97B0000}"/>
    <cellStyle name="표준 3 3 3 2" xfId="8136" xr:uid="{00000000-0005-0000-0000-0000FA7B0000}"/>
    <cellStyle name="표준 3 3 3 2 2" xfId="24524" xr:uid="{00000000-0005-0000-0000-0000FB7B0000}"/>
    <cellStyle name="표준 3 3 3 2 3" xfId="24523" xr:uid="{00000000-0005-0000-0000-0000FC7B0000}"/>
    <cellStyle name="표준 3 3 3 3" xfId="8135" xr:uid="{00000000-0005-0000-0000-0000FD7B0000}"/>
    <cellStyle name="표준 3 3 3 3 2" xfId="24525" xr:uid="{00000000-0005-0000-0000-0000FE7B0000}"/>
    <cellStyle name="표준 3 3 3 4" xfId="6623" xr:uid="{00000000-0005-0000-0000-0000FF7B0000}"/>
    <cellStyle name="표준 3 3 3 4 2" xfId="24522" xr:uid="{00000000-0005-0000-0000-0000007C0000}"/>
    <cellStyle name="표준 3 3 3 5" xfId="8704" xr:uid="{00000000-0005-0000-0000-0000017C0000}"/>
    <cellStyle name="표준 3 3 4" xfId="4822" xr:uid="{00000000-0005-0000-0000-0000027C0000}"/>
    <cellStyle name="표준 3 3 4 2" xfId="24527" xr:uid="{00000000-0005-0000-0000-0000037C0000}"/>
    <cellStyle name="표준 3 3 4 3" xfId="24526" xr:uid="{00000000-0005-0000-0000-0000047C0000}"/>
    <cellStyle name="표준 3 3 5" xfId="5679" xr:uid="{00000000-0005-0000-0000-0000057C0000}"/>
    <cellStyle name="표준 3 3 5 2" xfId="24528" xr:uid="{00000000-0005-0000-0000-0000067C0000}"/>
    <cellStyle name="표준 3 3 6" xfId="24520" xr:uid="{00000000-0005-0000-0000-0000077C0000}"/>
    <cellStyle name="표준 3 3 7" xfId="18435" xr:uid="{00000000-0005-0000-0000-0000087C0000}"/>
    <cellStyle name="표준 3 30" xfId="16828" xr:uid="{00000000-0005-0000-0000-0000097C0000}"/>
    <cellStyle name="표준 3 31" xfId="16829" xr:uid="{00000000-0005-0000-0000-00000A7C0000}"/>
    <cellStyle name="표준 3 32" xfId="16830" xr:uid="{00000000-0005-0000-0000-00000B7C0000}"/>
    <cellStyle name="표준 3 33" xfId="16831" xr:uid="{00000000-0005-0000-0000-00000C7C0000}"/>
    <cellStyle name="표준 3 34" xfId="16832" xr:uid="{00000000-0005-0000-0000-00000D7C0000}"/>
    <cellStyle name="표준 3 35" xfId="16833" xr:uid="{00000000-0005-0000-0000-00000E7C0000}"/>
    <cellStyle name="표준 3 36" xfId="16834" xr:uid="{00000000-0005-0000-0000-00000F7C0000}"/>
    <cellStyle name="표준 3 37" xfId="16835" xr:uid="{00000000-0005-0000-0000-0000107C0000}"/>
    <cellStyle name="표준 3 38" xfId="16836" xr:uid="{00000000-0005-0000-0000-0000117C0000}"/>
    <cellStyle name="표준 3 39" xfId="16837" xr:uid="{00000000-0005-0000-0000-0000127C0000}"/>
    <cellStyle name="표준 3 4" xfId="1619" xr:uid="{00000000-0005-0000-0000-0000137C0000}"/>
    <cellStyle name="표준 3 4 2" xfId="2807" xr:uid="{00000000-0005-0000-0000-0000147C0000}"/>
    <cellStyle name="표준 3 4 2 2" xfId="3903" xr:uid="{00000000-0005-0000-0000-0000157C0000}"/>
    <cellStyle name="표준 3 4 2 2 2" xfId="8137" xr:uid="{00000000-0005-0000-0000-0000167C0000}"/>
    <cellStyle name="표준 3 4 2 2 3" xfId="24531" xr:uid="{00000000-0005-0000-0000-0000177C0000}"/>
    <cellStyle name="표준 3 4 2 3" xfId="6627" xr:uid="{00000000-0005-0000-0000-0000187C0000}"/>
    <cellStyle name="표준 3 4 2 3 2" xfId="24530" xr:uid="{00000000-0005-0000-0000-0000197C0000}"/>
    <cellStyle name="표준 3 4 2 4" xfId="9476" xr:uid="{00000000-0005-0000-0000-00001A7C0000}"/>
    <cellStyle name="표준 3 4 2 4 2" xfId="18264" xr:uid="{00000000-0005-0000-0000-00001B7C0000}"/>
    <cellStyle name="표준 3 4 3" xfId="2943" xr:uid="{00000000-0005-0000-0000-00001C7C0000}"/>
    <cellStyle name="표준 3 4 3 2" xfId="3904" xr:uid="{00000000-0005-0000-0000-00001D7C0000}"/>
    <cellStyle name="표준 3 4 3 2 2" xfId="8139" xr:uid="{00000000-0005-0000-0000-00001E7C0000}"/>
    <cellStyle name="표준 3 4 3 2 3" xfId="24532" xr:uid="{00000000-0005-0000-0000-00001F7C0000}"/>
    <cellStyle name="표준 3 4 3 3" xfId="8138" xr:uid="{00000000-0005-0000-0000-0000207C0000}"/>
    <cellStyle name="표준 3 4 3 4" xfId="6626" xr:uid="{00000000-0005-0000-0000-0000217C0000}"/>
    <cellStyle name="표준 3 4 3 5" xfId="8818" xr:uid="{00000000-0005-0000-0000-0000227C0000}"/>
    <cellStyle name="표준 3 4 4" xfId="5036" xr:uid="{00000000-0005-0000-0000-0000237C0000}"/>
    <cellStyle name="표준 3 4 4 2" xfId="24529" xr:uid="{00000000-0005-0000-0000-0000247C0000}"/>
    <cellStyle name="표준 3 4 5" xfId="5676" xr:uid="{00000000-0005-0000-0000-0000257C0000}"/>
    <cellStyle name="표준 3 4 5 2" xfId="18265" xr:uid="{00000000-0005-0000-0000-0000267C0000}"/>
    <cellStyle name="표준 3 40" xfId="16838" xr:uid="{00000000-0005-0000-0000-0000277C0000}"/>
    <cellStyle name="표준 3 41" xfId="16839" xr:uid="{00000000-0005-0000-0000-0000287C0000}"/>
    <cellStyle name="표준 3 42" xfId="16840" xr:uid="{00000000-0005-0000-0000-0000297C0000}"/>
    <cellStyle name="표준 3 43" xfId="16841" xr:uid="{00000000-0005-0000-0000-00002A7C0000}"/>
    <cellStyle name="표준 3 44" xfId="16842" xr:uid="{00000000-0005-0000-0000-00002B7C0000}"/>
    <cellStyle name="표준 3 45" xfId="16843" xr:uid="{00000000-0005-0000-0000-00002C7C0000}"/>
    <cellStyle name="표준 3 46" xfId="16844" xr:uid="{00000000-0005-0000-0000-00002D7C0000}"/>
    <cellStyle name="표준 3 47" xfId="16845" xr:uid="{00000000-0005-0000-0000-00002E7C0000}"/>
    <cellStyle name="표준 3 48" xfId="16846" xr:uid="{00000000-0005-0000-0000-00002F7C0000}"/>
    <cellStyle name="표준 3 49" xfId="16847" xr:uid="{00000000-0005-0000-0000-0000307C0000}"/>
    <cellStyle name="표준 3 5" xfId="4676" xr:uid="{00000000-0005-0000-0000-0000317C0000}"/>
    <cellStyle name="표준 3 5 2" xfId="4763" xr:uid="{00000000-0005-0000-0000-0000327C0000}"/>
    <cellStyle name="표준 3 5 2 2" xfId="4807" xr:uid="{00000000-0005-0000-0000-0000337C0000}"/>
    <cellStyle name="표준 3 5 2 2 2" xfId="8141" xr:uid="{00000000-0005-0000-0000-0000347C0000}"/>
    <cellStyle name="표준 3 5 2 2 3" xfId="24534" xr:uid="{00000000-0005-0000-0000-0000357C0000}"/>
    <cellStyle name="표준 3 5 2 3" xfId="8140" xr:uid="{00000000-0005-0000-0000-0000367C0000}"/>
    <cellStyle name="표준 3 5 2 4" xfId="6628" xr:uid="{00000000-0005-0000-0000-0000377C0000}"/>
    <cellStyle name="표준 3 5 2 5" xfId="9473" xr:uid="{00000000-0005-0000-0000-0000387C0000}"/>
    <cellStyle name="표준 3 5 3" xfId="8142" xr:uid="{00000000-0005-0000-0000-0000397C0000}"/>
    <cellStyle name="표준 3 5 3 2" xfId="24533" xr:uid="{00000000-0005-0000-0000-00003A7C0000}"/>
    <cellStyle name="표준 3 5 4" xfId="5673" xr:uid="{00000000-0005-0000-0000-00003B7C0000}"/>
    <cellStyle name="표준 3 5 4 2" xfId="18263" xr:uid="{00000000-0005-0000-0000-00003C7C0000}"/>
    <cellStyle name="표준 3 5 5" xfId="8924" xr:uid="{00000000-0005-0000-0000-00003D7C0000}"/>
    <cellStyle name="표준 3 50" xfId="16848" xr:uid="{00000000-0005-0000-0000-00003E7C0000}"/>
    <cellStyle name="표준 3 51" xfId="16849" xr:uid="{00000000-0005-0000-0000-00003F7C0000}"/>
    <cellStyle name="표준 3 52" xfId="16850" xr:uid="{00000000-0005-0000-0000-0000407C0000}"/>
    <cellStyle name="표준 3 53" xfId="16851" xr:uid="{00000000-0005-0000-0000-0000417C0000}"/>
    <cellStyle name="표준 3 54" xfId="16852" xr:uid="{00000000-0005-0000-0000-0000427C0000}"/>
    <cellStyle name="표준 3 54 2" xfId="28787" xr:uid="{00000000-0005-0000-0000-0000437C0000}"/>
    <cellStyle name="표준 3 54 3" xfId="28786" xr:uid="{00000000-0005-0000-0000-0000447C0000}"/>
    <cellStyle name="표준 3 54_통합전산망" xfId="28788" xr:uid="{00000000-0005-0000-0000-0000457C0000}"/>
    <cellStyle name="표준 3 55" xfId="16853" xr:uid="{00000000-0005-0000-0000-0000467C0000}"/>
    <cellStyle name="표준 3 55 2" xfId="28790" xr:uid="{00000000-0005-0000-0000-0000477C0000}"/>
    <cellStyle name="표준 3 55 3" xfId="28789" xr:uid="{00000000-0005-0000-0000-0000487C0000}"/>
    <cellStyle name="표준 3 55_통합전산망" xfId="28791" xr:uid="{00000000-0005-0000-0000-0000497C0000}"/>
    <cellStyle name="표준 3 56" xfId="16854" xr:uid="{00000000-0005-0000-0000-00004A7C0000}"/>
    <cellStyle name="표준 3 56 2" xfId="28793" xr:uid="{00000000-0005-0000-0000-00004B7C0000}"/>
    <cellStyle name="표준 3 56 3" xfId="28792" xr:uid="{00000000-0005-0000-0000-00004C7C0000}"/>
    <cellStyle name="표준 3 56_통합전산망" xfId="28794" xr:uid="{00000000-0005-0000-0000-00004D7C0000}"/>
    <cellStyle name="표준 3 57" xfId="16855" xr:uid="{00000000-0005-0000-0000-00004E7C0000}"/>
    <cellStyle name="표준 3 57 2" xfId="28796" xr:uid="{00000000-0005-0000-0000-00004F7C0000}"/>
    <cellStyle name="표준 3 57 3" xfId="28795" xr:uid="{00000000-0005-0000-0000-0000507C0000}"/>
    <cellStyle name="표준 3 57_통합전산망" xfId="28797" xr:uid="{00000000-0005-0000-0000-0000517C0000}"/>
    <cellStyle name="표준 3 58" xfId="16856" xr:uid="{00000000-0005-0000-0000-0000527C0000}"/>
    <cellStyle name="표준 3 58 2" xfId="28799" xr:uid="{00000000-0005-0000-0000-0000537C0000}"/>
    <cellStyle name="표준 3 58 3" xfId="28798" xr:uid="{00000000-0005-0000-0000-0000547C0000}"/>
    <cellStyle name="표준 3 58_통합전산망" xfId="28800" xr:uid="{00000000-0005-0000-0000-0000557C0000}"/>
    <cellStyle name="표준 3 59" xfId="16857" xr:uid="{00000000-0005-0000-0000-0000567C0000}"/>
    <cellStyle name="표준 3 59 2" xfId="28802" xr:uid="{00000000-0005-0000-0000-0000577C0000}"/>
    <cellStyle name="표준 3 59 3" xfId="28801" xr:uid="{00000000-0005-0000-0000-0000587C0000}"/>
    <cellStyle name="표준 3 59_통합전산망" xfId="28803" xr:uid="{00000000-0005-0000-0000-0000597C0000}"/>
    <cellStyle name="표준 3 6" xfId="5612" xr:uid="{00000000-0005-0000-0000-00005A7C0000}"/>
    <cellStyle name="표준 3 6 2" xfId="8144" xr:uid="{00000000-0005-0000-0000-00005B7C0000}"/>
    <cellStyle name="표준 3 6 2 2" xfId="24535" xr:uid="{00000000-0005-0000-0000-00005C7C0000}"/>
    <cellStyle name="표준 3 6 3" xfId="8143" xr:uid="{00000000-0005-0000-0000-00005D7C0000}"/>
    <cellStyle name="표준 3 6 4" xfId="5670" xr:uid="{00000000-0005-0000-0000-00005E7C0000}"/>
    <cellStyle name="표준 3 60" xfId="16858" xr:uid="{00000000-0005-0000-0000-00005F7C0000}"/>
    <cellStyle name="표준 3 60 2" xfId="28805" xr:uid="{00000000-0005-0000-0000-0000607C0000}"/>
    <cellStyle name="표준 3 60 3" xfId="28804" xr:uid="{00000000-0005-0000-0000-0000617C0000}"/>
    <cellStyle name="표준 3 60_통합전산망" xfId="28806" xr:uid="{00000000-0005-0000-0000-0000627C0000}"/>
    <cellStyle name="표준 3 61" xfId="16859" xr:uid="{00000000-0005-0000-0000-0000637C0000}"/>
    <cellStyle name="표준 3 61 2" xfId="28808" xr:uid="{00000000-0005-0000-0000-0000647C0000}"/>
    <cellStyle name="표준 3 61 3" xfId="28807" xr:uid="{00000000-0005-0000-0000-0000657C0000}"/>
    <cellStyle name="표준 3 61_통합전산망" xfId="28809" xr:uid="{00000000-0005-0000-0000-0000667C0000}"/>
    <cellStyle name="표준 3 62" xfId="16860" xr:uid="{00000000-0005-0000-0000-0000677C0000}"/>
    <cellStyle name="표준 3 62 2" xfId="28811" xr:uid="{00000000-0005-0000-0000-0000687C0000}"/>
    <cellStyle name="표준 3 62 3" xfId="28810" xr:uid="{00000000-0005-0000-0000-0000697C0000}"/>
    <cellStyle name="표준 3 62_통합전산망" xfId="28812" xr:uid="{00000000-0005-0000-0000-00006A7C0000}"/>
    <cellStyle name="표준 3 63" xfId="16861" xr:uid="{00000000-0005-0000-0000-00006B7C0000}"/>
    <cellStyle name="표준 3 63 2" xfId="28814" xr:uid="{00000000-0005-0000-0000-00006C7C0000}"/>
    <cellStyle name="표준 3 63 3" xfId="28813" xr:uid="{00000000-0005-0000-0000-00006D7C0000}"/>
    <cellStyle name="표준 3 63_통합전산망" xfId="28815" xr:uid="{00000000-0005-0000-0000-00006E7C0000}"/>
    <cellStyle name="표준 3 64" xfId="16862" xr:uid="{00000000-0005-0000-0000-00006F7C0000}"/>
    <cellStyle name="표준 3 65" xfId="16863" xr:uid="{00000000-0005-0000-0000-0000707C0000}"/>
    <cellStyle name="표준 3 66" xfId="16864" xr:uid="{00000000-0005-0000-0000-0000717C0000}"/>
    <cellStyle name="표준 3 67" xfId="16865" xr:uid="{00000000-0005-0000-0000-0000727C0000}"/>
    <cellStyle name="표준 3 68" xfId="16866" xr:uid="{00000000-0005-0000-0000-0000737C0000}"/>
    <cellStyle name="표준 3 69" xfId="16867" xr:uid="{00000000-0005-0000-0000-0000747C0000}"/>
    <cellStyle name="표준 3 7" xfId="5667" xr:uid="{00000000-0005-0000-0000-0000757C0000}"/>
    <cellStyle name="표준 3 7 2" xfId="8146" xr:uid="{00000000-0005-0000-0000-0000767C0000}"/>
    <cellStyle name="표준 3 7 2 2" xfId="18255" xr:uid="{00000000-0005-0000-0000-0000777C0000}"/>
    <cellStyle name="표준 3 7 3" xfId="8145" xr:uid="{00000000-0005-0000-0000-0000787C0000}"/>
    <cellStyle name="표준 3 7 4" xfId="8370" xr:uid="{00000000-0005-0000-0000-0000797C0000}"/>
    <cellStyle name="표준 3 70" xfId="16868" xr:uid="{00000000-0005-0000-0000-00007A7C0000}"/>
    <cellStyle name="표준 3 71" xfId="16869" xr:uid="{00000000-0005-0000-0000-00007B7C0000}"/>
    <cellStyle name="표준 3 72" xfId="16870" xr:uid="{00000000-0005-0000-0000-00007C7C0000}"/>
    <cellStyle name="표준 3 73" xfId="16871" xr:uid="{00000000-0005-0000-0000-00007D7C0000}"/>
    <cellStyle name="표준 3 74" xfId="16872" xr:uid="{00000000-0005-0000-0000-00007E7C0000}"/>
    <cellStyle name="표준 3 75" xfId="16873" xr:uid="{00000000-0005-0000-0000-00007F7C0000}"/>
    <cellStyle name="표준 3 76" xfId="16874" xr:uid="{00000000-0005-0000-0000-0000807C0000}"/>
    <cellStyle name="표준 3 77" xfId="16875" xr:uid="{00000000-0005-0000-0000-0000817C0000}"/>
    <cellStyle name="표준 3 78" xfId="16876" xr:uid="{00000000-0005-0000-0000-0000827C0000}"/>
    <cellStyle name="표준 3 79" xfId="16877" xr:uid="{00000000-0005-0000-0000-0000837C0000}"/>
    <cellStyle name="표준 3 8" xfId="5664" xr:uid="{00000000-0005-0000-0000-0000847C0000}"/>
    <cellStyle name="표준 3 8 2" xfId="8148" xr:uid="{00000000-0005-0000-0000-0000857C0000}"/>
    <cellStyle name="표준 3 8 2 2" xfId="28816" xr:uid="{00000000-0005-0000-0000-0000867C0000}"/>
    <cellStyle name="표준 3 8 3" xfId="8147" xr:uid="{00000000-0005-0000-0000-0000877C0000}"/>
    <cellStyle name="표준 3 8 4" xfId="8916" xr:uid="{00000000-0005-0000-0000-0000887C0000}"/>
    <cellStyle name="표준 3 80" xfId="16878" xr:uid="{00000000-0005-0000-0000-0000897C0000}"/>
    <cellStyle name="표준 3 81" xfId="16879" xr:uid="{00000000-0005-0000-0000-00008A7C0000}"/>
    <cellStyle name="표준 3 82" xfId="16880" xr:uid="{00000000-0005-0000-0000-00008B7C0000}"/>
    <cellStyle name="표준 3 83" xfId="16881" xr:uid="{00000000-0005-0000-0000-00008C7C0000}"/>
    <cellStyle name="표준 3 84" xfId="16882" xr:uid="{00000000-0005-0000-0000-00008D7C0000}"/>
    <cellStyle name="표준 3 85" xfId="16883" xr:uid="{00000000-0005-0000-0000-00008E7C0000}"/>
    <cellStyle name="표준 3 86" xfId="16884" xr:uid="{00000000-0005-0000-0000-00008F7C0000}"/>
    <cellStyle name="표준 3 87" xfId="16885" xr:uid="{00000000-0005-0000-0000-0000907C0000}"/>
    <cellStyle name="표준 3 88" xfId="16886" xr:uid="{00000000-0005-0000-0000-0000917C0000}"/>
    <cellStyle name="표준 3 89" xfId="16887" xr:uid="{00000000-0005-0000-0000-0000927C0000}"/>
    <cellStyle name="표준 3 9" xfId="5661" xr:uid="{00000000-0005-0000-0000-0000937C0000}"/>
    <cellStyle name="표준 3 9 2" xfId="8150" xr:uid="{00000000-0005-0000-0000-0000947C0000}"/>
    <cellStyle name="표준 3 9 2 2" xfId="28817" xr:uid="{00000000-0005-0000-0000-0000957C0000}"/>
    <cellStyle name="표준 3 9 3" xfId="8149" xr:uid="{00000000-0005-0000-0000-0000967C0000}"/>
    <cellStyle name="표준 3 9 4" xfId="9209" xr:uid="{00000000-0005-0000-0000-0000977C0000}"/>
    <cellStyle name="표준 3 90" xfId="16888" xr:uid="{00000000-0005-0000-0000-0000987C0000}"/>
    <cellStyle name="표준 3 91" xfId="16889" xr:uid="{00000000-0005-0000-0000-0000997C0000}"/>
    <cellStyle name="표준 3 92" xfId="16890" xr:uid="{00000000-0005-0000-0000-00009A7C0000}"/>
    <cellStyle name="표준 3 93" xfId="16891" xr:uid="{00000000-0005-0000-0000-00009B7C0000}"/>
    <cellStyle name="표준 3 94" xfId="16892" xr:uid="{00000000-0005-0000-0000-00009C7C0000}"/>
    <cellStyle name="표준 3 95" xfId="16893" xr:uid="{00000000-0005-0000-0000-00009D7C0000}"/>
    <cellStyle name="표준 3 96" xfId="16894" xr:uid="{00000000-0005-0000-0000-00009E7C0000}"/>
    <cellStyle name="표준 3 97" xfId="16895" xr:uid="{00000000-0005-0000-0000-00009F7C0000}"/>
    <cellStyle name="표준 3 98" xfId="16896" xr:uid="{00000000-0005-0000-0000-0000A07C0000}"/>
    <cellStyle name="표준 3 98 2" xfId="19502" xr:uid="{00000000-0005-0000-0000-0000A17C0000}"/>
    <cellStyle name="표준 3 99" xfId="16897" xr:uid="{00000000-0005-0000-0000-0000A27C0000}"/>
    <cellStyle name="표준 3_1정선" xfId="16898" xr:uid="{00000000-0005-0000-0000-0000A37C0000}"/>
    <cellStyle name="표준 30" xfId="104" xr:uid="{00000000-0005-0000-0000-0000A47C0000}"/>
    <cellStyle name="표준 30 10" xfId="6863" xr:uid="{00000000-0005-0000-0000-0000A57C0000}"/>
    <cellStyle name="표준 30 10 2" xfId="16899" xr:uid="{00000000-0005-0000-0000-0000A67C0000}"/>
    <cellStyle name="표준 30 10 3" xfId="28818" xr:uid="{00000000-0005-0000-0000-0000A77C0000}"/>
    <cellStyle name="표준 30 10_통합전산망" xfId="28819" xr:uid="{00000000-0005-0000-0000-0000A87C0000}"/>
    <cellStyle name="표준 30 11" xfId="9241" xr:uid="{00000000-0005-0000-0000-0000A97C0000}"/>
    <cellStyle name="표준 30 11 2" xfId="16900" xr:uid="{00000000-0005-0000-0000-0000AA7C0000}"/>
    <cellStyle name="표준 30 11 3" xfId="28820" xr:uid="{00000000-0005-0000-0000-0000AB7C0000}"/>
    <cellStyle name="표준 30 11_통합전산망" xfId="28821" xr:uid="{00000000-0005-0000-0000-0000AC7C0000}"/>
    <cellStyle name="표준 30 12" xfId="16901" xr:uid="{00000000-0005-0000-0000-0000AD7C0000}"/>
    <cellStyle name="표준 30 12 2" xfId="28823" xr:uid="{00000000-0005-0000-0000-0000AE7C0000}"/>
    <cellStyle name="표준 30 12 3" xfId="28822" xr:uid="{00000000-0005-0000-0000-0000AF7C0000}"/>
    <cellStyle name="표준 30 12_통합전산망" xfId="28824" xr:uid="{00000000-0005-0000-0000-0000B07C0000}"/>
    <cellStyle name="표준 30 13" xfId="16902" xr:uid="{00000000-0005-0000-0000-0000B17C0000}"/>
    <cellStyle name="표준 30 13 2" xfId="28826" xr:uid="{00000000-0005-0000-0000-0000B27C0000}"/>
    <cellStyle name="표준 30 13 3" xfId="28825" xr:uid="{00000000-0005-0000-0000-0000B37C0000}"/>
    <cellStyle name="표준 30 13_통합전산망" xfId="28827" xr:uid="{00000000-0005-0000-0000-0000B47C0000}"/>
    <cellStyle name="표준 30 14" xfId="16903" xr:uid="{00000000-0005-0000-0000-0000B57C0000}"/>
    <cellStyle name="표준 30 14 2" xfId="28829" xr:uid="{00000000-0005-0000-0000-0000B67C0000}"/>
    <cellStyle name="표준 30 14 3" xfId="28828" xr:uid="{00000000-0005-0000-0000-0000B77C0000}"/>
    <cellStyle name="표준 30 14_통합전산망" xfId="28830" xr:uid="{00000000-0005-0000-0000-0000B87C0000}"/>
    <cellStyle name="표준 30 15" xfId="16904" xr:uid="{00000000-0005-0000-0000-0000B97C0000}"/>
    <cellStyle name="표준 30 15 2" xfId="28832" xr:uid="{00000000-0005-0000-0000-0000BA7C0000}"/>
    <cellStyle name="표준 30 15 3" xfId="28831" xr:uid="{00000000-0005-0000-0000-0000BB7C0000}"/>
    <cellStyle name="표준 30 15_통합전산망" xfId="28833" xr:uid="{00000000-0005-0000-0000-0000BC7C0000}"/>
    <cellStyle name="표준 30 16" xfId="16905" xr:uid="{00000000-0005-0000-0000-0000BD7C0000}"/>
    <cellStyle name="표준 30 16 2" xfId="28835" xr:uid="{00000000-0005-0000-0000-0000BE7C0000}"/>
    <cellStyle name="표준 30 16 3" xfId="28834" xr:uid="{00000000-0005-0000-0000-0000BF7C0000}"/>
    <cellStyle name="표준 30 16_통합전산망" xfId="28836" xr:uid="{00000000-0005-0000-0000-0000C07C0000}"/>
    <cellStyle name="표준 30 17" xfId="16906" xr:uid="{00000000-0005-0000-0000-0000C17C0000}"/>
    <cellStyle name="표준 30 17 2" xfId="28838" xr:uid="{00000000-0005-0000-0000-0000C27C0000}"/>
    <cellStyle name="표준 30 17 3" xfId="28837" xr:uid="{00000000-0005-0000-0000-0000C37C0000}"/>
    <cellStyle name="표준 30 17_통합전산망" xfId="28839" xr:uid="{00000000-0005-0000-0000-0000C47C0000}"/>
    <cellStyle name="표준 30 18" xfId="16907" xr:uid="{00000000-0005-0000-0000-0000C57C0000}"/>
    <cellStyle name="표준 30 18 2" xfId="28841" xr:uid="{00000000-0005-0000-0000-0000C67C0000}"/>
    <cellStyle name="표준 30 18 3" xfId="28840" xr:uid="{00000000-0005-0000-0000-0000C77C0000}"/>
    <cellStyle name="표준 30 18_통합전산망" xfId="28842" xr:uid="{00000000-0005-0000-0000-0000C87C0000}"/>
    <cellStyle name="표준 30 19" xfId="16908" xr:uid="{00000000-0005-0000-0000-0000C97C0000}"/>
    <cellStyle name="표준 30 19 2" xfId="28844" xr:uid="{00000000-0005-0000-0000-0000CA7C0000}"/>
    <cellStyle name="표준 30 19 3" xfId="28843" xr:uid="{00000000-0005-0000-0000-0000CB7C0000}"/>
    <cellStyle name="표준 30 19_통합전산망" xfId="28845" xr:uid="{00000000-0005-0000-0000-0000CC7C0000}"/>
    <cellStyle name="표준 30 2" xfId="117" xr:uid="{00000000-0005-0000-0000-0000CD7C0000}"/>
    <cellStyle name="표준 30 2 2" xfId="1620" xr:uid="{00000000-0005-0000-0000-0000CE7C0000}"/>
    <cellStyle name="표준 30 2 2 2" xfId="28847" xr:uid="{00000000-0005-0000-0000-0000CF7C0000}"/>
    <cellStyle name="표준 30 2 3" xfId="6872" xr:uid="{00000000-0005-0000-0000-0000D07C0000}"/>
    <cellStyle name="표준 30 2 4" xfId="28846" xr:uid="{00000000-0005-0000-0000-0000D17C0000}"/>
    <cellStyle name="표준 30 2_통합전산망" xfId="28848" xr:uid="{00000000-0005-0000-0000-0000D27C0000}"/>
    <cellStyle name="표준 30 20" xfId="16909" xr:uid="{00000000-0005-0000-0000-0000D37C0000}"/>
    <cellStyle name="표준 30 20 2" xfId="28850" xr:uid="{00000000-0005-0000-0000-0000D47C0000}"/>
    <cellStyle name="표준 30 20 3" xfId="28849" xr:uid="{00000000-0005-0000-0000-0000D57C0000}"/>
    <cellStyle name="표준 30 20_통합전산망" xfId="28851" xr:uid="{00000000-0005-0000-0000-0000D67C0000}"/>
    <cellStyle name="표준 30 21" xfId="16910" xr:uid="{00000000-0005-0000-0000-0000D77C0000}"/>
    <cellStyle name="표준 30 21 2" xfId="28853" xr:uid="{00000000-0005-0000-0000-0000D87C0000}"/>
    <cellStyle name="표준 30 21 3" xfId="28852" xr:uid="{00000000-0005-0000-0000-0000D97C0000}"/>
    <cellStyle name="표준 30 21_통합전산망" xfId="28854" xr:uid="{00000000-0005-0000-0000-0000DA7C0000}"/>
    <cellStyle name="표준 30 22" xfId="16911" xr:uid="{00000000-0005-0000-0000-0000DB7C0000}"/>
    <cellStyle name="표준 30 22 2" xfId="28856" xr:uid="{00000000-0005-0000-0000-0000DC7C0000}"/>
    <cellStyle name="표준 30 22 3" xfId="28855" xr:uid="{00000000-0005-0000-0000-0000DD7C0000}"/>
    <cellStyle name="표준 30 22_통합전산망" xfId="28857" xr:uid="{00000000-0005-0000-0000-0000DE7C0000}"/>
    <cellStyle name="표준 30 23" xfId="16912" xr:uid="{00000000-0005-0000-0000-0000DF7C0000}"/>
    <cellStyle name="표준 30 23 2" xfId="28859" xr:uid="{00000000-0005-0000-0000-0000E07C0000}"/>
    <cellStyle name="표준 30 23 3" xfId="28858" xr:uid="{00000000-0005-0000-0000-0000E17C0000}"/>
    <cellStyle name="표준 30 23_통합전산망" xfId="28860" xr:uid="{00000000-0005-0000-0000-0000E27C0000}"/>
    <cellStyle name="표준 30 24" xfId="16913" xr:uid="{00000000-0005-0000-0000-0000E37C0000}"/>
    <cellStyle name="표준 30 24 2" xfId="28862" xr:uid="{00000000-0005-0000-0000-0000E47C0000}"/>
    <cellStyle name="표준 30 24 3" xfId="28861" xr:uid="{00000000-0005-0000-0000-0000E57C0000}"/>
    <cellStyle name="표준 30 24_통합전산망" xfId="28863" xr:uid="{00000000-0005-0000-0000-0000E67C0000}"/>
    <cellStyle name="표준 30 25" xfId="16914" xr:uid="{00000000-0005-0000-0000-0000E77C0000}"/>
    <cellStyle name="표준 30 25 2" xfId="28865" xr:uid="{00000000-0005-0000-0000-0000E87C0000}"/>
    <cellStyle name="표준 30 25 3" xfId="28864" xr:uid="{00000000-0005-0000-0000-0000E97C0000}"/>
    <cellStyle name="표준 30 25_통합전산망" xfId="28866" xr:uid="{00000000-0005-0000-0000-0000EA7C0000}"/>
    <cellStyle name="표준 30 26" xfId="16915" xr:uid="{00000000-0005-0000-0000-0000EB7C0000}"/>
    <cellStyle name="표준 30 26 2" xfId="28868" xr:uid="{00000000-0005-0000-0000-0000EC7C0000}"/>
    <cellStyle name="표준 30 26 3" xfId="28867" xr:uid="{00000000-0005-0000-0000-0000ED7C0000}"/>
    <cellStyle name="표준 30 26_통합전산망" xfId="28869" xr:uid="{00000000-0005-0000-0000-0000EE7C0000}"/>
    <cellStyle name="표준 30 27" xfId="16916" xr:uid="{00000000-0005-0000-0000-0000EF7C0000}"/>
    <cellStyle name="표준 30 27 2" xfId="28871" xr:uid="{00000000-0005-0000-0000-0000F07C0000}"/>
    <cellStyle name="표준 30 27 3" xfId="28870" xr:uid="{00000000-0005-0000-0000-0000F17C0000}"/>
    <cellStyle name="표준 30 27_통합전산망" xfId="28872" xr:uid="{00000000-0005-0000-0000-0000F27C0000}"/>
    <cellStyle name="표준 30 28" xfId="16917" xr:uid="{00000000-0005-0000-0000-0000F37C0000}"/>
    <cellStyle name="표준 30 28 2" xfId="28874" xr:uid="{00000000-0005-0000-0000-0000F47C0000}"/>
    <cellStyle name="표준 30 28 3" xfId="28873" xr:uid="{00000000-0005-0000-0000-0000F57C0000}"/>
    <cellStyle name="표준 30 28_통합전산망" xfId="28875" xr:uid="{00000000-0005-0000-0000-0000F67C0000}"/>
    <cellStyle name="표준 30 29" xfId="16918" xr:uid="{00000000-0005-0000-0000-0000F77C0000}"/>
    <cellStyle name="표준 30 29 2" xfId="28877" xr:uid="{00000000-0005-0000-0000-0000F87C0000}"/>
    <cellStyle name="표준 30 29 3" xfId="28876" xr:uid="{00000000-0005-0000-0000-0000F97C0000}"/>
    <cellStyle name="표준 30 29_통합전산망" xfId="28878" xr:uid="{00000000-0005-0000-0000-0000FA7C0000}"/>
    <cellStyle name="표준 30 3" xfId="346" xr:uid="{00000000-0005-0000-0000-0000FB7C0000}"/>
    <cellStyle name="표준 30 3 2" xfId="1621" xr:uid="{00000000-0005-0000-0000-0000FC7C0000}"/>
    <cellStyle name="표준 30 3 2 2" xfId="28880" xr:uid="{00000000-0005-0000-0000-0000FD7C0000}"/>
    <cellStyle name="표준 30 3 3" xfId="8151" xr:uid="{00000000-0005-0000-0000-0000FE7C0000}"/>
    <cellStyle name="표준 30 3 4" xfId="28879" xr:uid="{00000000-0005-0000-0000-0000FF7C0000}"/>
    <cellStyle name="표준 30 3_통합전산망" xfId="28881" xr:uid="{00000000-0005-0000-0000-0000007D0000}"/>
    <cellStyle name="표준 30 30" xfId="16919" xr:uid="{00000000-0005-0000-0000-0000017D0000}"/>
    <cellStyle name="표준 30 30 2" xfId="28883" xr:uid="{00000000-0005-0000-0000-0000027D0000}"/>
    <cellStyle name="표준 30 30 3" xfId="28882" xr:uid="{00000000-0005-0000-0000-0000037D0000}"/>
    <cellStyle name="표준 30 30_통합전산망" xfId="28884" xr:uid="{00000000-0005-0000-0000-0000047D0000}"/>
    <cellStyle name="표준 30 31" xfId="16920" xr:uid="{00000000-0005-0000-0000-0000057D0000}"/>
    <cellStyle name="표준 30 31 2" xfId="28886" xr:uid="{00000000-0005-0000-0000-0000067D0000}"/>
    <cellStyle name="표준 30 31 3" xfId="28885" xr:uid="{00000000-0005-0000-0000-0000077D0000}"/>
    <cellStyle name="표준 30 31_통합전산망" xfId="28887" xr:uid="{00000000-0005-0000-0000-0000087D0000}"/>
    <cellStyle name="표준 30 32" xfId="16921" xr:uid="{00000000-0005-0000-0000-0000097D0000}"/>
    <cellStyle name="표준 30 32 2" xfId="28889" xr:uid="{00000000-0005-0000-0000-00000A7D0000}"/>
    <cellStyle name="표준 30 32 3" xfId="28888" xr:uid="{00000000-0005-0000-0000-00000B7D0000}"/>
    <cellStyle name="표준 30 32_통합전산망" xfId="28890" xr:uid="{00000000-0005-0000-0000-00000C7D0000}"/>
    <cellStyle name="표준 30 33" xfId="16922" xr:uid="{00000000-0005-0000-0000-00000D7D0000}"/>
    <cellStyle name="표준 30 33 2" xfId="28892" xr:uid="{00000000-0005-0000-0000-00000E7D0000}"/>
    <cellStyle name="표준 30 33 3" xfId="28891" xr:uid="{00000000-0005-0000-0000-00000F7D0000}"/>
    <cellStyle name="표준 30 33_통합전산망" xfId="28893" xr:uid="{00000000-0005-0000-0000-0000107D0000}"/>
    <cellStyle name="표준 30 34" xfId="16923" xr:uid="{00000000-0005-0000-0000-0000117D0000}"/>
    <cellStyle name="표준 30 34 2" xfId="28895" xr:uid="{00000000-0005-0000-0000-0000127D0000}"/>
    <cellStyle name="표준 30 34 3" xfId="28894" xr:uid="{00000000-0005-0000-0000-0000137D0000}"/>
    <cellStyle name="표준 30 34_통합전산망" xfId="28896" xr:uid="{00000000-0005-0000-0000-0000147D0000}"/>
    <cellStyle name="표준 30 35" xfId="18430" xr:uid="{00000000-0005-0000-0000-0000157D0000}"/>
    <cellStyle name="표준 30 36" xfId="19822" xr:uid="{00000000-0005-0000-0000-0000167D0000}"/>
    <cellStyle name="표준 30 37" xfId="32970" xr:uid="{00000000-0005-0000-0000-0000177D0000}"/>
    <cellStyle name="표준 30 38" xfId="33035" xr:uid="{00000000-0005-0000-0000-0000187D0000}"/>
    <cellStyle name="표준 30 39" xfId="33613" xr:uid="{00000000-0005-0000-0000-0000197D0000}"/>
    <cellStyle name="표준 30 4" xfId="333" xr:uid="{00000000-0005-0000-0000-00001A7D0000}"/>
    <cellStyle name="표준 30 4 2" xfId="1622" xr:uid="{00000000-0005-0000-0000-00001B7D0000}"/>
    <cellStyle name="표준 30 4 2 2" xfId="28898" xr:uid="{00000000-0005-0000-0000-00001C7D0000}"/>
    <cellStyle name="표준 30 4 3" xfId="16924" xr:uid="{00000000-0005-0000-0000-00001D7D0000}"/>
    <cellStyle name="표준 30 4 4" xfId="28897" xr:uid="{00000000-0005-0000-0000-00001E7D0000}"/>
    <cellStyle name="표준 30 4_통합전산망" xfId="28899" xr:uid="{00000000-0005-0000-0000-00001F7D0000}"/>
    <cellStyle name="표준 30 40" xfId="38864" xr:uid="{00000000-0005-0000-0000-0000207D0000}"/>
    <cellStyle name="표준 30 41" xfId="39512" xr:uid="{00000000-0005-0000-0000-0000217D0000}"/>
    <cellStyle name="표준 30 42" xfId="40153" xr:uid="{00000000-0005-0000-0000-0000CE040000}"/>
    <cellStyle name="표준 30 43" xfId="40215" xr:uid="{00000000-0005-0000-0000-0000CE040000}"/>
    <cellStyle name="표준 30 44" xfId="40242" xr:uid="{00000000-0005-0000-0000-0000CE040000}"/>
    <cellStyle name="표준 30 45" xfId="40419" xr:uid="{00000000-0005-0000-0000-0000D3040000}"/>
    <cellStyle name="표준 30 46" xfId="40603" xr:uid="{00000000-0005-0000-0000-0000D3040000}"/>
    <cellStyle name="표준 30 47" xfId="40675" xr:uid="{00000000-0005-0000-0000-0000D3040000}"/>
    <cellStyle name="표준 30 48" xfId="40684" xr:uid="{00000000-0005-0000-0000-0000D3040000}"/>
    <cellStyle name="표준 30 49" xfId="40036" xr:uid="{00000000-0005-0000-0000-000000050000}"/>
    <cellStyle name="표준 30 5" xfId="352" xr:uid="{00000000-0005-0000-0000-0000227D0000}"/>
    <cellStyle name="표준 30 5 2" xfId="1623" xr:uid="{00000000-0005-0000-0000-0000237D0000}"/>
    <cellStyle name="표준 30 5 2 2" xfId="28901" xr:uid="{00000000-0005-0000-0000-0000247D0000}"/>
    <cellStyle name="표준 30 5 3" xfId="16925" xr:uid="{00000000-0005-0000-0000-0000257D0000}"/>
    <cellStyle name="표준 30 5 4" xfId="28900" xr:uid="{00000000-0005-0000-0000-0000267D0000}"/>
    <cellStyle name="표준 30 5_통합전산망" xfId="28902" xr:uid="{00000000-0005-0000-0000-0000277D0000}"/>
    <cellStyle name="표준 30 50" xfId="39911" xr:uid="{00000000-0005-0000-0000-000000050000}"/>
    <cellStyle name="표준 30 51" xfId="41834" xr:uid="{00000000-0005-0000-0000-000000050000}"/>
    <cellStyle name="표준 30 52" xfId="41088" xr:uid="{00000000-0005-0000-0000-000000050000}"/>
    <cellStyle name="표준 30 53" xfId="41717" xr:uid="{00000000-0005-0000-0000-0000D32E0000}"/>
    <cellStyle name="표준 30 54" xfId="46597" xr:uid="{00000000-0005-0000-0000-0000D32E0000}"/>
    <cellStyle name="표준 30 55" xfId="47169" xr:uid="{00000000-0005-0000-0000-000000050000}"/>
    <cellStyle name="표준 30 56" xfId="47215" xr:uid="{00000000-0005-0000-0000-000000050000}"/>
    <cellStyle name="표준 30 57" xfId="47001" xr:uid="{00000000-0005-0000-0000-000000050000}"/>
    <cellStyle name="표준 30 58" xfId="47290" xr:uid="{00000000-0005-0000-0000-000000050000}"/>
    <cellStyle name="표준 30 6" xfId="1624" xr:uid="{00000000-0005-0000-0000-0000287D0000}"/>
    <cellStyle name="표준 30 6 2" xfId="4777" xr:uid="{00000000-0005-0000-0000-0000297D0000}"/>
    <cellStyle name="표준 30 6 2 2" xfId="4784" xr:uid="{00000000-0005-0000-0000-00002A7D0000}"/>
    <cellStyle name="표준 30 6 2 3" xfId="28904" xr:uid="{00000000-0005-0000-0000-00002B7D0000}"/>
    <cellStyle name="표준 30 6 3" xfId="16926" xr:uid="{00000000-0005-0000-0000-00002C7D0000}"/>
    <cellStyle name="표준 30 6 4" xfId="28903" xr:uid="{00000000-0005-0000-0000-00002D7D0000}"/>
    <cellStyle name="표준 30 6_통합전산망" xfId="28905" xr:uid="{00000000-0005-0000-0000-00002E7D0000}"/>
    <cellStyle name="표준 30 7" xfId="5446" xr:uid="{00000000-0005-0000-0000-00002F7D0000}"/>
    <cellStyle name="표준 30 7 2" xfId="16927" xr:uid="{00000000-0005-0000-0000-0000307D0000}"/>
    <cellStyle name="표준 30 7 3" xfId="28906" xr:uid="{00000000-0005-0000-0000-0000317D0000}"/>
    <cellStyle name="표준 30 7_통합전산망" xfId="28907" xr:uid="{00000000-0005-0000-0000-0000327D0000}"/>
    <cellStyle name="표준 30 8" xfId="5458" xr:uid="{00000000-0005-0000-0000-0000337D0000}"/>
    <cellStyle name="표준 30 8 2" xfId="16928" xr:uid="{00000000-0005-0000-0000-0000347D0000}"/>
    <cellStyle name="표준 30 8 3" xfId="28908" xr:uid="{00000000-0005-0000-0000-0000357D0000}"/>
    <cellStyle name="표준 30 8_통합전산망" xfId="28909" xr:uid="{00000000-0005-0000-0000-0000367D0000}"/>
    <cellStyle name="표준 30 9" xfId="5468" xr:uid="{00000000-0005-0000-0000-0000377D0000}"/>
    <cellStyle name="표준 30 9 2" xfId="16929" xr:uid="{00000000-0005-0000-0000-0000387D0000}"/>
    <cellStyle name="표준 30 9 3" xfId="28910" xr:uid="{00000000-0005-0000-0000-0000397D0000}"/>
    <cellStyle name="표준 30 9_통합전산망" xfId="28911" xr:uid="{00000000-0005-0000-0000-00003A7D0000}"/>
    <cellStyle name="표준 300" xfId="28912" xr:uid="{00000000-0005-0000-0000-00003B7D0000}"/>
    <cellStyle name="표준 301" xfId="28913" xr:uid="{00000000-0005-0000-0000-00003C7D0000}"/>
    <cellStyle name="표준 302" xfId="28914" xr:uid="{00000000-0005-0000-0000-00003D7D0000}"/>
    <cellStyle name="표준 303" xfId="28915" xr:uid="{00000000-0005-0000-0000-00003E7D0000}"/>
    <cellStyle name="표준 304" xfId="28916" xr:uid="{00000000-0005-0000-0000-00003F7D0000}"/>
    <cellStyle name="표준 305" xfId="28917" xr:uid="{00000000-0005-0000-0000-0000407D0000}"/>
    <cellStyle name="표준 306" xfId="28918" xr:uid="{00000000-0005-0000-0000-0000417D0000}"/>
    <cellStyle name="표준 307" xfId="28919" xr:uid="{00000000-0005-0000-0000-0000427D0000}"/>
    <cellStyle name="표준 308" xfId="28920" xr:uid="{00000000-0005-0000-0000-0000437D0000}"/>
    <cellStyle name="표준 309" xfId="28921" xr:uid="{00000000-0005-0000-0000-0000447D0000}"/>
    <cellStyle name="표준 31" xfId="105" xr:uid="{00000000-0005-0000-0000-0000457D0000}"/>
    <cellStyle name="표준 31 10" xfId="5611" xr:uid="{00000000-0005-0000-0000-0000467D0000}"/>
    <cellStyle name="표준 31 10 2" xfId="16930" xr:uid="{00000000-0005-0000-0000-0000477D0000}"/>
    <cellStyle name="표준 31 10 3" xfId="28922" xr:uid="{00000000-0005-0000-0000-0000487D0000}"/>
    <cellStyle name="표준 31 10_통합전산망" xfId="28923" xr:uid="{00000000-0005-0000-0000-0000497D0000}"/>
    <cellStyle name="표준 31 11" xfId="5786" xr:uid="{00000000-0005-0000-0000-00004A7D0000}"/>
    <cellStyle name="표준 31 11 2" xfId="16931" xr:uid="{00000000-0005-0000-0000-00004B7D0000}"/>
    <cellStyle name="표준 31 11 3" xfId="28924" xr:uid="{00000000-0005-0000-0000-00004C7D0000}"/>
    <cellStyle name="표준 31 11_통합전산망" xfId="28925" xr:uid="{00000000-0005-0000-0000-00004D7D0000}"/>
    <cellStyle name="표준 31 12" xfId="16932" xr:uid="{00000000-0005-0000-0000-00004E7D0000}"/>
    <cellStyle name="표준 31 12 2" xfId="28927" xr:uid="{00000000-0005-0000-0000-00004F7D0000}"/>
    <cellStyle name="표준 31 12 3" xfId="28926" xr:uid="{00000000-0005-0000-0000-0000507D0000}"/>
    <cellStyle name="표준 31 12_통합전산망" xfId="28928" xr:uid="{00000000-0005-0000-0000-0000517D0000}"/>
    <cellStyle name="표준 31 13" xfId="16933" xr:uid="{00000000-0005-0000-0000-0000527D0000}"/>
    <cellStyle name="표준 31 13 2" xfId="28930" xr:uid="{00000000-0005-0000-0000-0000537D0000}"/>
    <cellStyle name="표준 31 13 3" xfId="28929" xr:uid="{00000000-0005-0000-0000-0000547D0000}"/>
    <cellStyle name="표준 31 13_통합전산망" xfId="28931" xr:uid="{00000000-0005-0000-0000-0000557D0000}"/>
    <cellStyle name="표준 31 14" xfId="16934" xr:uid="{00000000-0005-0000-0000-0000567D0000}"/>
    <cellStyle name="표준 31 14 2" xfId="28933" xr:uid="{00000000-0005-0000-0000-0000577D0000}"/>
    <cellStyle name="표준 31 14 3" xfId="28932" xr:uid="{00000000-0005-0000-0000-0000587D0000}"/>
    <cellStyle name="표준 31 14_통합전산망" xfId="28934" xr:uid="{00000000-0005-0000-0000-0000597D0000}"/>
    <cellStyle name="표준 31 15" xfId="16935" xr:uid="{00000000-0005-0000-0000-00005A7D0000}"/>
    <cellStyle name="표준 31 15 2" xfId="28936" xr:uid="{00000000-0005-0000-0000-00005B7D0000}"/>
    <cellStyle name="표준 31 15 3" xfId="28935" xr:uid="{00000000-0005-0000-0000-00005C7D0000}"/>
    <cellStyle name="표준 31 15_통합전산망" xfId="28937" xr:uid="{00000000-0005-0000-0000-00005D7D0000}"/>
    <cellStyle name="표준 31 16" xfId="16936" xr:uid="{00000000-0005-0000-0000-00005E7D0000}"/>
    <cellStyle name="표준 31 16 2" xfId="28939" xr:uid="{00000000-0005-0000-0000-00005F7D0000}"/>
    <cellStyle name="표준 31 16 3" xfId="28938" xr:uid="{00000000-0005-0000-0000-0000607D0000}"/>
    <cellStyle name="표준 31 16_통합전산망" xfId="28940" xr:uid="{00000000-0005-0000-0000-0000617D0000}"/>
    <cellStyle name="표준 31 17" xfId="16937" xr:uid="{00000000-0005-0000-0000-0000627D0000}"/>
    <cellStyle name="표준 31 17 2" xfId="28942" xr:uid="{00000000-0005-0000-0000-0000637D0000}"/>
    <cellStyle name="표준 31 17 3" xfId="28941" xr:uid="{00000000-0005-0000-0000-0000647D0000}"/>
    <cellStyle name="표준 31 17_통합전산망" xfId="28943" xr:uid="{00000000-0005-0000-0000-0000657D0000}"/>
    <cellStyle name="표준 31 18" xfId="16938" xr:uid="{00000000-0005-0000-0000-0000667D0000}"/>
    <cellStyle name="표준 31 18 2" xfId="28945" xr:uid="{00000000-0005-0000-0000-0000677D0000}"/>
    <cellStyle name="표준 31 18 3" xfId="28944" xr:uid="{00000000-0005-0000-0000-0000687D0000}"/>
    <cellStyle name="표준 31 18_통합전산망" xfId="28946" xr:uid="{00000000-0005-0000-0000-0000697D0000}"/>
    <cellStyle name="표준 31 19" xfId="16939" xr:uid="{00000000-0005-0000-0000-00006A7D0000}"/>
    <cellStyle name="표준 31 19 2" xfId="28948" xr:uid="{00000000-0005-0000-0000-00006B7D0000}"/>
    <cellStyle name="표준 31 19 3" xfId="28947" xr:uid="{00000000-0005-0000-0000-00006C7D0000}"/>
    <cellStyle name="표준 31 19_통합전산망" xfId="28949" xr:uid="{00000000-0005-0000-0000-00006D7D0000}"/>
    <cellStyle name="표준 31 2" xfId="118" xr:uid="{00000000-0005-0000-0000-00006E7D0000}"/>
    <cellStyle name="표준 31 2 2" xfId="1625" xr:uid="{00000000-0005-0000-0000-00006F7D0000}"/>
    <cellStyle name="표준 31 2 2 2" xfId="28951" xr:uid="{00000000-0005-0000-0000-0000707D0000}"/>
    <cellStyle name="표준 31 2 3" xfId="16940" xr:uid="{00000000-0005-0000-0000-0000717D0000}"/>
    <cellStyle name="표준 31 2 4" xfId="28950" xr:uid="{00000000-0005-0000-0000-0000727D0000}"/>
    <cellStyle name="표준 31 2_통합전산망" xfId="28952" xr:uid="{00000000-0005-0000-0000-0000737D0000}"/>
    <cellStyle name="표준 31 20" xfId="16941" xr:uid="{00000000-0005-0000-0000-0000747D0000}"/>
    <cellStyle name="표준 31 20 2" xfId="28954" xr:uid="{00000000-0005-0000-0000-0000757D0000}"/>
    <cellStyle name="표준 31 20 3" xfId="28953" xr:uid="{00000000-0005-0000-0000-0000767D0000}"/>
    <cellStyle name="표준 31 20_통합전산망" xfId="28955" xr:uid="{00000000-0005-0000-0000-0000777D0000}"/>
    <cellStyle name="표준 31 21" xfId="16942" xr:uid="{00000000-0005-0000-0000-0000787D0000}"/>
    <cellStyle name="표준 31 21 2" xfId="28957" xr:uid="{00000000-0005-0000-0000-0000797D0000}"/>
    <cellStyle name="표준 31 21 3" xfId="28956" xr:uid="{00000000-0005-0000-0000-00007A7D0000}"/>
    <cellStyle name="표준 31 21_통합전산망" xfId="28958" xr:uid="{00000000-0005-0000-0000-00007B7D0000}"/>
    <cellStyle name="표준 31 22" xfId="16943" xr:uid="{00000000-0005-0000-0000-00007C7D0000}"/>
    <cellStyle name="표준 31 22 2" xfId="28960" xr:uid="{00000000-0005-0000-0000-00007D7D0000}"/>
    <cellStyle name="표준 31 22 3" xfId="28959" xr:uid="{00000000-0005-0000-0000-00007E7D0000}"/>
    <cellStyle name="표준 31 22_통합전산망" xfId="28961" xr:uid="{00000000-0005-0000-0000-00007F7D0000}"/>
    <cellStyle name="표준 31 23" xfId="16944" xr:uid="{00000000-0005-0000-0000-0000807D0000}"/>
    <cellStyle name="표준 31 23 2" xfId="28963" xr:uid="{00000000-0005-0000-0000-0000817D0000}"/>
    <cellStyle name="표준 31 23 3" xfId="28962" xr:uid="{00000000-0005-0000-0000-0000827D0000}"/>
    <cellStyle name="표준 31 23_통합전산망" xfId="28964" xr:uid="{00000000-0005-0000-0000-0000837D0000}"/>
    <cellStyle name="표준 31 24" xfId="16945" xr:uid="{00000000-0005-0000-0000-0000847D0000}"/>
    <cellStyle name="표준 31 24 2" xfId="28966" xr:uid="{00000000-0005-0000-0000-0000857D0000}"/>
    <cellStyle name="표준 31 24 3" xfId="28965" xr:uid="{00000000-0005-0000-0000-0000867D0000}"/>
    <cellStyle name="표준 31 24_통합전산망" xfId="28967" xr:uid="{00000000-0005-0000-0000-0000877D0000}"/>
    <cellStyle name="표준 31 25" xfId="16946" xr:uid="{00000000-0005-0000-0000-0000887D0000}"/>
    <cellStyle name="표준 31 25 2" xfId="28969" xr:uid="{00000000-0005-0000-0000-0000897D0000}"/>
    <cellStyle name="표준 31 25 3" xfId="28968" xr:uid="{00000000-0005-0000-0000-00008A7D0000}"/>
    <cellStyle name="표준 31 25_통합전산망" xfId="28970" xr:uid="{00000000-0005-0000-0000-00008B7D0000}"/>
    <cellStyle name="표준 31 26" xfId="16947" xr:uid="{00000000-0005-0000-0000-00008C7D0000}"/>
    <cellStyle name="표준 31 26 2" xfId="28972" xr:uid="{00000000-0005-0000-0000-00008D7D0000}"/>
    <cellStyle name="표준 31 26 3" xfId="28971" xr:uid="{00000000-0005-0000-0000-00008E7D0000}"/>
    <cellStyle name="표준 31 26_통합전산망" xfId="28973" xr:uid="{00000000-0005-0000-0000-00008F7D0000}"/>
    <cellStyle name="표준 31 27" xfId="16948" xr:uid="{00000000-0005-0000-0000-0000907D0000}"/>
    <cellStyle name="표준 31 27 2" xfId="28975" xr:uid="{00000000-0005-0000-0000-0000917D0000}"/>
    <cellStyle name="표준 31 27 3" xfId="28974" xr:uid="{00000000-0005-0000-0000-0000927D0000}"/>
    <cellStyle name="표준 31 27_통합전산망" xfId="28976" xr:uid="{00000000-0005-0000-0000-0000937D0000}"/>
    <cellStyle name="표준 31 28" xfId="16949" xr:uid="{00000000-0005-0000-0000-0000947D0000}"/>
    <cellStyle name="표준 31 28 2" xfId="28978" xr:uid="{00000000-0005-0000-0000-0000957D0000}"/>
    <cellStyle name="표준 31 28 3" xfId="28977" xr:uid="{00000000-0005-0000-0000-0000967D0000}"/>
    <cellStyle name="표준 31 28_통합전산망" xfId="28979" xr:uid="{00000000-0005-0000-0000-0000977D0000}"/>
    <cellStyle name="표준 31 29" xfId="16950" xr:uid="{00000000-0005-0000-0000-0000987D0000}"/>
    <cellStyle name="표준 31 29 2" xfId="28981" xr:uid="{00000000-0005-0000-0000-0000997D0000}"/>
    <cellStyle name="표준 31 29 3" xfId="28980" xr:uid="{00000000-0005-0000-0000-00009A7D0000}"/>
    <cellStyle name="표준 31 29_통합전산망" xfId="28982" xr:uid="{00000000-0005-0000-0000-00009B7D0000}"/>
    <cellStyle name="표준 31 3" xfId="327" xr:uid="{00000000-0005-0000-0000-00009C7D0000}"/>
    <cellStyle name="표준 31 3 2" xfId="1626" xr:uid="{00000000-0005-0000-0000-00009D7D0000}"/>
    <cellStyle name="표준 31 3 2 2" xfId="28984" xr:uid="{00000000-0005-0000-0000-00009E7D0000}"/>
    <cellStyle name="표준 31 3 3" xfId="16951" xr:uid="{00000000-0005-0000-0000-00009F7D0000}"/>
    <cellStyle name="표준 31 3 4" xfId="28983" xr:uid="{00000000-0005-0000-0000-0000A07D0000}"/>
    <cellStyle name="표준 31 3_통합전산망" xfId="28985" xr:uid="{00000000-0005-0000-0000-0000A17D0000}"/>
    <cellStyle name="표준 31 30" xfId="16952" xr:uid="{00000000-0005-0000-0000-0000A27D0000}"/>
    <cellStyle name="표준 31 30 2" xfId="28987" xr:uid="{00000000-0005-0000-0000-0000A37D0000}"/>
    <cellStyle name="표준 31 30 3" xfId="28986" xr:uid="{00000000-0005-0000-0000-0000A47D0000}"/>
    <cellStyle name="표준 31 30_통합전산망" xfId="28988" xr:uid="{00000000-0005-0000-0000-0000A57D0000}"/>
    <cellStyle name="표준 31 31" xfId="16953" xr:uid="{00000000-0005-0000-0000-0000A67D0000}"/>
    <cellStyle name="표준 31 31 2" xfId="28990" xr:uid="{00000000-0005-0000-0000-0000A77D0000}"/>
    <cellStyle name="표준 31 31 3" xfId="28989" xr:uid="{00000000-0005-0000-0000-0000A87D0000}"/>
    <cellStyle name="표준 31 31_통합전산망" xfId="28991" xr:uid="{00000000-0005-0000-0000-0000A97D0000}"/>
    <cellStyle name="표준 31 32" xfId="16954" xr:uid="{00000000-0005-0000-0000-0000AA7D0000}"/>
    <cellStyle name="표준 31 32 2" xfId="28993" xr:uid="{00000000-0005-0000-0000-0000AB7D0000}"/>
    <cellStyle name="표준 31 32 3" xfId="28992" xr:uid="{00000000-0005-0000-0000-0000AC7D0000}"/>
    <cellStyle name="표준 31 32_통합전산망" xfId="28994" xr:uid="{00000000-0005-0000-0000-0000AD7D0000}"/>
    <cellStyle name="표준 31 33" xfId="16955" xr:uid="{00000000-0005-0000-0000-0000AE7D0000}"/>
    <cellStyle name="표준 31 33 2" xfId="28996" xr:uid="{00000000-0005-0000-0000-0000AF7D0000}"/>
    <cellStyle name="표준 31 33 3" xfId="28995" xr:uid="{00000000-0005-0000-0000-0000B07D0000}"/>
    <cellStyle name="표준 31 33_통합전산망" xfId="28997" xr:uid="{00000000-0005-0000-0000-0000B17D0000}"/>
    <cellStyle name="표준 31 34" xfId="16956" xr:uid="{00000000-0005-0000-0000-0000B27D0000}"/>
    <cellStyle name="표준 31 34 2" xfId="28999" xr:uid="{00000000-0005-0000-0000-0000B37D0000}"/>
    <cellStyle name="표준 31 34 3" xfId="28998" xr:uid="{00000000-0005-0000-0000-0000B47D0000}"/>
    <cellStyle name="표준 31 34_통합전산망" xfId="29000" xr:uid="{00000000-0005-0000-0000-0000B57D0000}"/>
    <cellStyle name="표준 31 35" xfId="39741" xr:uid="{00000000-0005-0000-0000-00002A0E0000}"/>
    <cellStyle name="표준 31 36" xfId="41742" xr:uid="{00000000-0005-0000-0000-00002A0E0000}"/>
    <cellStyle name="표준 31 37" xfId="41767" xr:uid="{00000000-0005-0000-0000-00002A0E0000}"/>
    <cellStyle name="표준 31 4" xfId="356" xr:uid="{00000000-0005-0000-0000-0000B67D0000}"/>
    <cellStyle name="표준 31 4 2" xfId="1627" xr:uid="{00000000-0005-0000-0000-0000B77D0000}"/>
    <cellStyle name="표준 31 4 2 2" xfId="29002" xr:uid="{00000000-0005-0000-0000-0000B87D0000}"/>
    <cellStyle name="표준 31 4 3" xfId="16957" xr:uid="{00000000-0005-0000-0000-0000B97D0000}"/>
    <cellStyle name="표준 31 4 4" xfId="29001" xr:uid="{00000000-0005-0000-0000-0000BA7D0000}"/>
    <cellStyle name="표준 31 4_통합전산망" xfId="29003" xr:uid="{00000000-0005-0000-0000-0000BB7D0000}"/>
    <cellStyle name="표준 31 5" xfId="360" xr:uid="{00000000-0005-0000-0000-0000BC7D0000}"/>
    <cellStyle name="표준 31 5 2" xfId="1628" xr:uid="{00000000-0005-0000-0000-0000BD7D0000}"/>
    <cellStyle name="표준 31 5 2 2" xfId="29005" xr:uid="{00000000-0005-0000-0000-0000BE7D0000}"/>
    <cellStyle name="표준 31 5 3" xfId="16958" xr:uid="{00000000-0005-0000-0000-0000BF7D0000}"/>
    <cellStyle name="표준 31 5 4" xfId="29004" xr:uid="{00000000-0005-0000-0000-0000C07D0000}"/>
    <cellStyle name="표준 31 5_통합전산망" xfId="29006" xr:uid="{00000000-0005-0000-0000-0000C17D0000}"/>
    <cellStyle name="표준 31 6" xfId="1629" xr:uid="{00000000-0005-0000-0000-0000C27D0000}"/>
    <cellStyle name="표준 31 6 2" xfId="16959" xr:uid="{00000000-0005-0000-0000-0000C37D0000}"/>
    <cellStyle name="표준 31 6 3" xfId="29007" xr:uid="{00000000-0005-0000-0000-0000C47D0000}"/>
    <cellStyle name="표준 31 6_통합전산망" xfId="29008" xr:uid="{00000000-0005-0000-0000-0000C57D0000}"/>
    <cellStyle name="표준 31 7" xfId="5451" xr:uid="{00000000-0005-0000-0000-0000C67D0000}"/>
    <cellStyle name="표준 31 7 2" xfId="16960" xr:uid="{00000000-0005-0000-0000-0000C77D0000}"/>
    <cellStyle name="표준 31 7 3" xfId="29009" xr:uid="{00000000-0005-0000-0000-0000C87D0000}"/>
    <cellStyle name="표준 31 7_통합전산망" xfId="29010" xr:uid="{00000000-0005-0000-0000-0000C97D0000}"/>
    <cellStyle name="표준 31 8" xfId="5463" xr:uid="{00000000-0005-0000-0000-0000CA7D0000}"/>
    <cellStyle name="표준 31 8 2" xfId="16961" xr:uid="{00000000-0005-0000-0000-0000CB7D0000}"/>
    <cellStyle name="표준 31 8 3" xfId="29011" xr:uid="{00000000-0005-0000-0000-0000CC7D0000}"/>
    <cellStyle name="표준 31 8_통합전산망" xfId="29012" xr:uid="{00000000-0005-0000-0000-0000CD7D0000}"/>
    <cellStyle name="표준 31 9" xfId="5473" xr:uid="{00000000-0005-0000-0000-0000CE7D0000}"/>
    <cellStyle name="표준 31 9 2" xfId="16962" xr:uid="{00000000-0005-0000-0000-0000CF7D0000}"/>
    <cellStyle name="표준 31 9 3" xfId="29013" xr:uid="{00000000-0005-0000-0000-0000D07D0000}"/>
    <cellStyle name="표준 31 9_통합전산망" xfId="29014" xr:uid="{00000000-0005-0000-0000-0000D17D0000}"/>
    <cellStyle name="표준 310" xfId="29015" xr:uid="{00000000-0005-0000-0000-0000D27D0000}"/>
    <cellStyle name="표준 311" xfId="29016" xr:uid="{00000000-0005-0000-0000-0000D37D0000}"/>
    <cellStyle name="표준 312" xfId="29017" xr:uid="{00000000-0005-0000-0000-0000D47D0000}"/>
    <cellStyle name="표준 313" xfId="29018" xr:uid="{00000000-0005-0000-0000-0000D57D0000}"/>
    <cellStyle name="표준 314" xfId="29019" xr:uid="{00000000-0005-0000-0000-0000D67D0000}"/>
    <cellStyle name="표준 315" xfId="29020" xr:uid="{00000000-0005-0000-0000-0000D77D0000}"/>
    <cellStyle name="표준 316" xfId="29021" xr:uid="{00000000-0005-0000-0000-0000D87D0000}"/>
    <cellStyle name="표준 317" xfId="29022" xr:uid="{00000000-0005-0000-0000-0000D97D0000}"/>
    <cellStyle name="표준 318" xfId="29023" xr:uid="{00000000-0005-0000-0000-0000DA7D0000}"/>
    <cellStyle name="표준 319" xfId="29024" xr:uid="{00000000-0005-0000-0000-0000DB7D0000}"/>
    <cellStyle name="표준 32" xfId="106" xr:uid="{00000000-0005-0000-0000-0000DC7D0000}"/>
    <cellStyle name="표준 32 10" xfId="6871" xr:uid="{00000000-0005-0000-0000-0000DD7D0000}"/>
    <cellStyle name="표준 32 10 2" xfId="29026" xr:uid="{00000000-0005-0000-0000-0000DE7D0000}"/>
    <cellStyle name="표준 32 10 3" xfId="29025" xr:uid="{00000000-0005-0000-0000-0000DF7D0000}"/>
    <cellStyle name="표준 32 10_통합전산망" xfId="29027" xr:uid="{00000000-0005-0000-0000-0000E07D0000}"/>
    <cellStyle name="표준 32 11" xfId="16963" xr:uid="{00000000-0005-0000-0000-0000E17D0000}"/>
    <cellStyle name="표준 32 11 2" xfId="29029" xr:uid="{00000000-0005-0000-0000-0000E27D0000}"/>
    <cellStyle name="표준 32 11 3" xfId="29028" xr:uid="{00000000-0005-0000-0000-0000E37D0000}"/>
    <cellStyle name="표준 32 11_통합전산망" xfId="29030" xr:uid="{00000000-0005-0000-0000-0000E47D0000}"/>
    <cellStyle name="표준 32 12" xfId="16964" xr:uid="{00000000-0005-0000-0000-0000E57D0000}"/>
    <cellStyle name="표준 32 12 2" xfId="29032" xr:uid="{00000000-0005-0000-0000-0000E67D0000}"/>
    <cellStyle name="표준 32 12 3" xfId="29031" xr:uid="{00000000-0005-0000-0000-0000E77D0000}"/>
    <cellStyle name="표준 32 12_통합전산망" xfId="29033" xr:uid="{00000000-0005-0000-0000-0000E87D0000}"/>
    <cellStyle name="표준 32 13" xfId="16965" xr:uid="{00000000-0005-0000-0000-0000E97D0000}"/>
    <cellStyle name="표준 32 13 2" xfId="29035" xr:uid="{00000000-0005-0000-0000-0000EA7D0000}"/>
    <cellStyle name="표준 32 13 3" xfId="29034" xr:uid="{00000000-0005-0000-0000-0000EB7D0000}"/>
    <cellStyle name="표준 32 13_통합전산망" xfId="29036" xr:uid="{00000000-0005-0000-0000-0000EC7D0000}"/>
    <cellStyle name="표준 32 14" xfId="16966" xr:uid="{00000000-0005-0000-0000-0000ED7D0000}"/>
    <cellStyle name="표준 32 14 2" xfId="29038" xr:uid="{00000000-0005-0000-0000-0000EE7D0000}"/>
    <cellStyle name="표준 32 14 3" xfId="29037" xr:uid="{00000000-0005-0000-0000-0000EF7D0000}"/>
    <cellStyle name="표준 32 14_통합전산망" xfId="29039" xr:uid="{00000000-0005-0000-0000-0000F07D0000}"/>
    <cellStyle name="표준 32 15" xfId="16967" xr:uid="{00000000-0005-0000-0000-0000F17D0000}"/>
    <cellStyle name="표준 32 15 2" xfId="29041" xr:uid="{00000000-0005-0000-0000-0000F27D0000}"/>
    <cellStyle name="표준 32 15 3" xfId="29040" xr:uid="{00000000-0005-0000-0000-0000F37D0000}"/>
    <cellStyle name="표준 32 15_통합전산망" xfId="29042" xr:uid="{00000000-0005-0000-0000-0000F47D0000}"/>
    <cellStyle name="표준 32 16" xfId="16968" xr:uid="{00000000-0005-0000-0000-0000F57D0000}"/>
    <cellStyle name="표준 32 16 2" xfId="29044" xr:uid="{00000000-0005-0000-0000-0000F67D0000}"/>
    <cellStyle name="표준 32 16 3" xfId="29043" xr:uid="{00000000-0005-0000-0000-0000F77D0000}"/>
    <cellStyle name="표준 32 16_통합전산망" xfId="29045" xr:uid="{00000000-0005-0000-0000-0000F87D0000}"/>
    <cellStyle name="표준 32 17" xfId="16969" xr:uid="{00000000-0005-0000-0000-0000F97D0000}"/>
    <cellStyle name="표준 32 17 2" xfId="29047" xr:uid="{00000000-0005-0000-0000-0000FA7D0000}"/>
    <cellStyle name="표준 32 17 3" xfId="29046" xr:uid="{00000000-0005-0000-0000-0000FB7D0000}"/>
    <cellStyle name="표준 32 17_통합전산망" xfId="29048" xr:uid="{00000000-0005-0000-0000-0000FC7D0000}"/>
    <cellStyle name="표준 32 18" xfId="16970" xr:uid="{00000000-0005-0000-0000-0000FD7D0000}"/>
    <cellStyle name="표준 32 18 2" xfId="29050" xr:uid="{00000000-0005-0000-0000-0000FE7D0000}"/>
    <cellStyle name="표준 32 18 3" xfId="29049" xr:uid="{00000000-0005-0000-0000-0000FF7D0000}"/>
    <cellStyle name="표준 32 18_통합전산망" xfId="29051" xr:uid="{00000000-0005-0000-0000-0000007E0000}"/>
    <cellStyle name="표준 32 19" xfId="16971" xr:uid="{00000000-0005-0000-0000-0000017E0000}"/>
    <cellStyle name="표준 32 19 2" xfId="29053" xr:uid="{00000000-0005-0000-0000-0000027E0000}"/>
    <cellStyle name="표준 32 19 3" xfId="29052" xr:uid="{00000000-0005-0000-0000-0000037E0000}"/>
    <cellStyle name="표준 32 19_통합전산망" xfId="29054" xr:uid="{00000000-0005-0000-0000-0000047E0000}"/>
    <cellStyle name="표준 32 2" xfId="119" xr:uid="{00000000-0005-0000-0000-0000057E0000}"/>
    <cellStyle name="표준 32 2 2" xfId="1630" xr:uid="{00000000-0005-0000-0000-0000067E0000}"/>
    <cellStyle name="표준 32 2 2 2" xfId="29056" xr:uid="{00000000-0005-0000-0000-0000077E0000}"/>
    <cellStyle name="표준 32 2 3" xfId="8152" xr:uid="{00000000-0005-0000-0000-0000087E0000}"/>
    <cellStyle name="표준 32 2 4" xfId="29055" xr:uid="{00000000-0005-0000-0000-0000097E0000}"/>
    <cellStyle name="표준 32 2_통합전산망" xfId="29057" xr:uid="{00000000-0005-0000-0000-00000A7E0000}"/>
    <cellStyle name="표준 32 20" xfId="16972" xr:uid="{00000000-0005-0000-0000-00000B7E0000}"/>
    <cellStyle name="표준 32 20 2" xfId="29059" xr:uid="{00000000-0005-0000-0000-00000C7E0000}"/>
    <cellStyle name="표준 32 20 3" xfId="29058" xr:uid="{00000000-0005-0000-0000-00000D7E0000}"/>
    <cellStyle name="표준 32 20_통합전산망" xfId="29060" xr:uid="{00000000-0005-0000-0000-00000E7E0000}"/>
    <cellStyle name="표준 32 21" xfId="16973" xr:uid="{00000000-0005-0000-0000-00000F7E0000}"/>
    <cellStyle name="표준 32 21 2" xfId="29062" xr:uid="{00000000-0005-0000-0000-0000107E0000}"/>
    <cellStyle name="표준 32 21 3" xfId="29061" xr:uid="{00000000-0005-0000-0000-0000117E0000}"/>
    <cellStyle name="표준 32 21_통합전산망" xfId="29063" xr:uid="{00000000-0005-0000-0000-0000127E0000}"/>
    <cellStyle name="표준 32 22" xfId="16974" xr:uid="{00000000-0005-0000-0000-0000137E0000}"/>
    <cellStyle name="표준 32 22 2" xfId="29065" xr:uid="{00000000-0005-0000-0000-0000147E0000}"/>
    <cellStyle name="표준 32 22 3" xfId="29064" xr:uid="{00000000-0005-0000-0000-0000157E0000}"/>
    <cellStyle name="표준 32 22_통합전산망" xfId="29066" xr:uid="{00000000-0005-0000-0000-0000167E0000}"/>
    <cellStyle name="표준 32 23" xfId="16975" xr:uid="{00000000-0005-0000-0000-0000177E0000}"/>
    <cellStyle name="표준 32 23 2" xfId="29068" xr:uid="{00000000-0005-0000-0000-0000187E0000}"/>
    <cellStyle name="표준 32 23 3" xfId="29067" xr:uid="{00000000-0005-0000-0000-0000197E0000}"/>
    <cellStyle name="표준 32 23_통합전산망" xfId="29069" xr:uid="{00000000-0005-0000-0000-00001A7E0000}"/>
    <cellStyle name="표준 32 24" xfId="16976" xr:uid="{00000000-0005-0000-0000-00001B7E0000}"/>
    <cellStyle name="표준 32 24 2" xfId="29071" xr:uid="{00000000-0005-0000-0000-00001C7E0000}"/>
    <cellStyle name="표준 32 24 3" xfId="29070" xr:uid="{00000000-0005-0000-0000-00001D7E0000}"/>
    <cellStyle name="표준 32 24_통합전산망" xfId="29072" xr:uid="{00000000-0005-0000-0000-00001E7E0000}"/>
    <cellStyle name="표준 32 25" xfId="16977" xr:uid="{00000000-0005-0000-0000-00001F7E0000}"/>
    <cellStyle name="표준 32 25 2" xfId="29074" xr:uid="{00000000-0005-0000-0000-0000207E0000}"/>
    <cellStyle name="표준 32 25 3" xfId="29073" xr:uid="{00000000-0005-0000-0000-0000217E0000}"/>
    <cellStyle name="표준 32 25_통합전산망" xfId="29075" xr:uid="{00000000-0005-0000-0000-0000227E0000}"/>
    <cellStyle name="표준 32 26" xfId="16978" xr:uid="{00000000-0005-0000-0000-0000237E0000}"/>
    <cellStyle name="표준 32 26 2" xfId="29077" xr:uid="{00000000-0005-0000-0000-0000247E0000}"/>
    <cellStyle name="표준 32 26 3" xfId="29076" xr:uid="{00000000-0005-0000-0000-0000257E0000}"/>
    <cellStyle name="표준 32 26_통합전산망" xfId="29078" xr:uid="{00000000-0005-0000-0000-0000267E0000}"/>
    <cellStyle name="표준 32 27" xfId="16979" xr:uid="{00000000-0005-0000-0000-0000277E0000}"/>
    <cellStyle name="표준 32 27 2" xfId="29080" xr:uid="{00000000-0005-0000-0000-0000287E0000}"/>
    <cellStyle name="표준 32 27 3" xfId="29079" xr:uid="{00000000-0005-0000-0000-0000297E0000}"/>
    <cellStyle name="표준 32 27_통합전산망" xfId="29081" xr:uid="{00000000-0005-0000-0000-00002A7E0000}"/>
    <cellStyle name="표준 32 28" xfId="16980" xr:uid="{00000000-0005-0000-0000-00002B7E0000}"/>
    <cellStyle name="표준 32 28 2" xfId="29083" xr:uid="{00000000-0005-0000-0000-00002C7E0000}"/>
    <cellStyle name="표준 32 28 3" xfId="29082" xr:uid="{00000000-0005-0000-0000-00002D7E0000}"/>
    <cellStyle name="표준 32 28_통합전산망" xfId="29084" xr:uid="{00000000-0005-0000-0000-00002E7E0000}"/>
    <cellStyle name="표준 32 29" xfId="16981" xr:uid="{00000000-0005-0000-0000-00002F7E0000}"/>
    <cellStyle name="표준 32 29 2" xfId="29086" xr:uid="{00000000-0005-0000-0000-0000307E0000}"/>
    <cellStyle name="표준 32 29 3" xfId="29085" xr:uid="{00000000-0005-0000-0000-0000317E0000}"/>
    <cellStyle name="표준 32 29_통합전산망" xfId="29087" xr:uid="{00000000-0005-0000-0000-0000327E0000}"/>
    <cellStyle name="표준 32 3" xfId="345" xr:uid="{00000000-0005-0000-0000-0000337E0000}"/>
    <cellStyle name="표준 32 3 2" xfId="1631" xr:uid="{00000000-0005-0000-0000-0000347E0000}"/>
    <cellStyle name="표준 32 3 2 2" xfId="14833" xr:uid="{00000000-0005-0000-0000-0000357E0000}"/>
    <cellStyle name="표준 32 3 2 3" xfId="29089" xr:uid="{00000000-0005-0000-0000-0000367E0000}"/>
    <cellStyle name="표준 32 3 3" xfId="6887" xr:uid="{00000000-0005-0000-0000-0000377E0000}"/>
    <cellStyle name="표준 32 3 4" xfId="14850" xr:uid="{00000000-0005-0000-0000-0000387E0000}"/>
    <cellStyle name="표준 32 3 5" xfId="14859" xr:uid="{00000000-0005-0000-0000-0000397E0000}"/>
    <cellStyle name="표준 32 3 6" xfId="14868" xr:uid="{00000000-0005-0000-0000-00003A7E0000}"/>
    <cellStyle name="표준 32 3 7" xfId="15887" xr:uid="{00000000-0005-0000-0000-00003B7E0000}"/>
    <cellStyle name="표준 32 3 8" xfId="15894" xr:uid="{00000000-0005-0000-0000-00003C7E0000}"/>
    <cellStyle name="표준 32 3 9" xfId="29088" xr:uid="{00000000-0005-0000-0000-00003D7E0000}"/>
    <cellStyle name="표준 32 3_통합전산망" xfId="29090" xr:uid="{00000000-0005-0000-0000-00003E7E0000}"/>
    <cellStyle name="표준 32 30" xfId="16982" xr:uid="{00000000-0005-0000-0000-00003F7E0000}"/>
    <cellStyle name="표준 32 30 2" xfId="29092" xr:uid="{00000000-0005-0000-0000-0000407E0000}"/>
    <cellStyle name="표준 32 30 3" xfId="29091" xr:uid="{00000000-0005-0000-0000-0000417E0000}"/>
    <cellStyle name="표준 32 30_통합전산망" xfId="29093" xr:uid="{00000000-0005-0000-0000-0000427E0000}"/>
    <cellStyle name="표준 32 31" xfId="16983" xr:uid="{00000000-0005-0000-0000-0000437E0000}"/>
    <cellStyle name="표준 32 31 2" xfId="29095" xr:uid="{00000000-0005-0000-0000-0000447E0000}"/>
    <cellStyle name="표준 32 31 3" xfId="29094" xr:uid="{00000000-0005-0000-0000-0000457E0000}"/>
    <cellStyle name="표준 32 31_통합전산망" xfId="29096" xr:uid="{00000000-0005-0000-0000-0000467E0000}"/>
    <cellStyle name="표준 32 32" xfId="16984" xr:uid="{00000000-0005-0000-0000-0000477E0000}"/>
    <cellStyle name="표준 32 32 2" xfId="29098" xr:uid="{00000000-0005-0000-0000-0000487E0000}"/>
    <cellStyle name="표준 32 32 3" xfId="29097" xr:uid="{00000000-0005-0000-0000-0000497E0000}"/>
    <cellStyle name="표준 32 32_통합전산망" xfId="29099" xr:uid="{00000000-0005-0000-0000-00004A7E0000}"/>
    <cellStyle name="표준 32 33" xfId="16985" xr:uid="{00000000-0005-0000-0000-00004B7E0000}"/>
    <cellStyle name="표준 32 33 2" xfId="29101" xr:uid="{00000000-0005-0000-0000-00004C7E0000}"/>
    <cellStyle name="표준 32 33 3" xfId="29100" xr:uid="{00000000-0005-0000-0000-00004D7E0000}"/>
    <cellStyle name="표준 32 33_통합전산망" xfId="29102" xr:uid="{00000000-0005-0000-0000-00004E7E0000}"/>
    <cellStyle name="표준 32 34" xfId="16986" xr:uid="{00000000-0005-0000-0000-00004F7E0000}"/>
    <cellStyle name="표준 32 34 2" xfId="29104" xr:uid="{00000000-0005-0000-0000-0000507E0000}"/>
    <cellStyle name="표준 32 34 3" xfId="29103" xr:uid="{00000000-0005-0000-0000-0000517E0000}"/>
    <cellStyle name="표준 32 34_통합전산망" xfId="29105" xr:uid="{00000000-0005-0000-0000-0000527E0000}"/>
    <cellStyle name="표준 32 4" xfId="334" xr:uid="{00000000-0005-0000-0000-0000537E0000}"/>
    <cellStyle name="표준 32 4 2" xfId="1632" xr:uid="{00000000-0005-0000-0000-0000547E0000}"/>
    <cellStyle name="표준 32 4 2 2" xfId="29107" xr:uid="{00000000-0005-0000-0000-0000557E0000}"/>
    <cellStyle name="표준 32 4 3" xfId="14831" xr:uid="{00000000-0005-0000-0000-0000567E0000}"/>
    <cellStyle name="표준 32 4 4" xfId="29106" xr:uid="{00000000-0005-0000-0000-0000577E0000}"/>
    <cellStyle name="표준 32 4_통합전산망" xfId="29108" xr:uid="{00000000-0005-0000-0000-0000587E0000}"/>
    <cellStyle name="표준 32 5" xfId="351" xr:uid="{00000000-0005-0000-0000-0000597E0000}"/>
    <cellStyle name="표준 32 5 2" xfId="1633" xr:uid="{00000000-0005-0000-0000-00005A7E0000}"/>
    <cellStyle name="표준 32 5 2 2" xfId="29110" xr:uid="{00000000-0005-0000-0000-00005B7E0000}"/>
    <cellStyle name="표준 32 5 3" xfId="14840" xr:uid="{00000000-0005-0000-0000-00005C7E0000}"/>
    <cellStyle name="표준 32 5 4" xfId="29109" xr:uid="{00000000-0005-0000-0000-00005D7E0000}"/>
    <cellStyle name="표준 32 5_통합전산망" xfId="29111" xr:uid="{00000000-0005-0000-0000-00005E7E0000}"/>
    <cellStyle name="표준 32 6" xfId="1634" xr:uid="{00000000-0005-0000-0000-00005F7E0000}"/>
    <cellStyle name="표준 32 6 2" xfId="14848" xr:uid="{00000000-0005-0000-0000-0000607E0000}"/>
    <cellStyle name="표준 32 6 2 2" xfId="29113" xr:uid="{00000000-0005-0000-0000-0000617E0000}"/>
    <cellStyle name="표준 32 6 3" xfId="29112" xr:uid="{00000000-0005-0000-0000-0000627E0000}"/>
    <cellStyle name="표준 32 6_통합전산망" xfId="29114" xr:uid="{00000000-0005-0000-0000-0000637E0000}"/>
    <cellStyle name="표준 32 7" xfId="5447" xr:uid="{00000000-0005-0000-0000-0000647E0000}"/>
    <cellStyle name="표준 32 7 2" xfId="14857" xr:uid="{00000000-0005-0000-0000-0000657E0000}"/>
    <cellStyle name="표준 32 7 2 2" xfId="29116" xr:uid="{00000000-0005-0000-0000-0000667E0000}"/>
    <cellStyle name="표준 32 7 3" xfId="29115" xr:uid="{00000000-0005-0000-0000-0000677E0000}"/>
    <cellStyle name="표준 32 7_통합전산망" xfId="29117" xr:uid="{00000000-0005-0000-0000-0000687E0000}"/>
    <cellStyle name="표준 32 8" xfId="5459" xr:uid="{00000000-0005-0000-0000-0000697E0000}"/>
    <cellStyle name="표준 32 8 2" xfId="14866" xr:uid="{00000000-0005-0000-0000-00006A7E0000}"/>
    <cellStyle name="표준 32 8 2 2" xfId="29119" xr:uid="{00000000-0005-0000-0000-00006B7E0000}"/>
    <cellStyle name="표준 32 8 3" xfId="29118" xr:uid="{00000000-0005-0000-0000-00006C7E0000}"/>
    <cellStyle name="표준 32 8_통합전산망" xfId="29120" xr:uid="{00000000-0005-0000-0000-00006D7E0000}"/>
    <cellStyle name="표준 32 9" xfId="5469" xr:uid="{00000000-0005-0000-0000-00006E7E0000}"/>
    <cellStyle name="표준 32 9 2" xfId="15885" xr:uid="{00000000-0005-0000-0000-00006F7E0000}"/>
    <cellStyle name="표준 32 9 2 2" xfId="29122" xr:uid="{00000000-0005-0000-0000-0000707E0000}"/>
    <cellStyle name="표준 32 9 3" xfId="29121" xr:uid="{00000000-0005-0000-0000-0000717E0000}"/>
    <cellStyle name="표준 32 9_통합전산망" xfId="29123" xr:uid="{00000000-0005-0000-0000-0000727E0000}"/>
    <cellStyle name="표준 320" xfId="29124" xr:uid="{00000000-0005-0000-0000-0000737E0000}"/>
    <cellStyle name="표준 321" xfId="29125" xr:uid="{00000000-0005-0000-0000-0000747E0000}"/>
    <cellStyle name="표준 322" xfId="29126" xr:uid="{00000000-0005-0000-0000-0000757E0000}"/>
    <cellStyle name="표준 323" xfId="29127" xr:uid="{00000000-0005-0000-0000-0000767E0000}"/>
    <cellStyle name="표준 324" xfId="29128" xr:uid="{00000000-0005-0000-0000-0000777E0000}"/>
    <cellStyle name="표준 325" xfId="29129" xr:uid="{00000000-0005-0000-0000-0000787E0000}"/>
    <cellStyle name="표준 326" xfId="29130" xr:uid="{00000000-0005-0000-0000-0000797E0000}"/>
    <cellStyle name="표준 327" xfId="29131" xr:uid="{00000000-0005-0000-0000-00007A7E0000}"/>
    <cellStyle name="표준 328" xfId="29132" xr:uid="{00000000-0005-0000-0000-00007B7E0000}"/>
    <cellStyle name="표준 329" xfId="29133" xr:uid="{00000000-0005-0000-0000-00007C7E0000}"/>
    <cellStyle name="표준 33" xfId="127" xr:uid="{00000000-0005-0000-0000-00007D7E0000}"/>
    <cellStyle name="표준 33 10" xfId="1129" xr:uid="{00000000-0005-0000-0000-00007E7E0000}"/>
    <cellStyle name="표준 33 10 2" xfId="1130" xr:uid="{00000000-0005-0000-0000-00007F7E0000}"/>
    <cellStyle name="표준 33 10 2 2" xfId="1635" xr:uid="{00000000-0005-0000-0000-0000807E0000}"/>
    <cellStyle name="표준 33 10 2 3" xfId="29136" xr:uid="{00000000-0005-0000-0000-0000817E0000}"/>
    <cellStyle name="표준 33 10 3" xfId="1636" xr:uid="{00000000-0005-0000-0000-0000827E0000}"/>
    <cellStyle name="표준 33 10 4" xfId="15893" xr:uid="{00000000-0005-0000-0000-0000837E0000}"/>
    <cellStyle name="표준 33 10 5" xfId="29135" xr:uid="{00000000-0005-0000-0000-0000847E0000}"/>
    <cellStyle name="표준 33 10_통합전산망" xfId="29137" xr:uid="{00000000-0005-0000-0000-0000857E0000}"/>
    <cellStyle name="표준 33 11" xfId="1056" xr:uid="{00000000-0005-0000-0000-0000867E0000}"/>
    <cellStyle name="표준 33 11 2" xfId="2456" xr:uid="{00000000-0005-0000-0000-0000877E0000}"/>
    <cellStyle name="표준 33 11 2 2" xfId="29139" xr:uid="{00000000-0005-0000-0000-0000887E0000}"/>
    <cellStyle name="표준 33 11 3" xfId="3905" xr:uid="{00000000-0005-0000-0000-0000897E0000}"/>
    <cellStyle name="표준 33 11 4" xfId="16987" xr:uid="{00000000-0005-0000-0000-00008A7E0000}"/>
    <cellStyle name="표준 33 11 5" xfId="29138" xr:uid="{00000000-0005-0000-0000-00008B7E0000}"/>
    <cellStyle name="표준 33 11_통합전산망" xfId="29140" xr:uid="{00000000-0005-0000-0000-00008C7E0000}"/>
    <cellStyle name="표준 33 12" xfId="2579" xr:uid="{00000000-0005-0000-0000-00008D7E0000}"/>
    <cellStyle name="표준 33 12 2" xfId="3906" xr:uid="{00000000-0005-0000-0000-00008E7E0000}"/>
    <cellStyle name="표준 33 12 2 2" xfId="29142" xr:uid="{00000000-0005-0000-0000-00008F7E0000}"/>
    <cellStyle name="표준 33 12 3" xfId="16988" xr:uid="{00000000-0005-0000-0000-0000907E0000}"/>
    <cellStyle name="표준 33 12 4" xfId="29141" xr:uid="{00000000-0005-0000-0000-0000917E0000}"/>
    <cellStyle name="표준 33 12_통합전산망" xfId="29143" xr:uid="{00000000-0005-0000-0000-0000927E0000}"/>
    <cellStyle name="표준 33 13" xfId="2617" xr:uid="{00000000-0005-0000-0000-0000937E0000}"/>
    <cellStyle name="표준 33 13 2" xfId="2763" xr:uid="{00000000-0005-0000-0000-0000947E0000}"/>
    <cellStyle name="표준 33 13 2 2" xfId="29145" xr:uid="{00000000-0005-0000-0000-0000957E0000}"/>
    <cellStyle name="표준 33 13 3" xfId="3907" xr:uid="{00000000-0005-0000-0000-0000967E0000}"/>
    <cellStyle name="표준 33 13 4" xfId="16989" xr:uid="{00000000-0005-0000-0000-0000977E0000}"/>
    <cellStyle name="표준 33 13 5" xfId="29144" xr:uid="{00000000-0005-0000-0000-0000987E0000}"/>
    <cellStyle name="표준 33 13_통합전산망" xfId="29146" xr:uid="{00000000-0005-0000-0000-0000997E0000}"/>
    <cellStyle name="표준 33 14" xfId="2801" xr:uid="{00000000-0005-0000-0000-00009A7E0000}"/>
    <cellStyle name="표준 33 14 2" xfId="3908" xr:uid="{00000000-0005-0000-0000-00009B7E0000}"/>
    <cellStyle name="표준 33 14 2 2" xfId="29148" xr:uid="{00000000-0005-0000-0000-00009C7E0000}"/>
    <cellStyle name="표준 33 14 3" xfId="3909" xr:uid="{00000000-0005-0000-0000-00009D7E0000}"/>
    <cellStyle name="표준 33 14 4" xfId="3910" xr:uid="{00000000-0005-0000-0000-00009E7E0000}"/>
    <cellStyle name="표준 33 14 5" xfId="16990" xr:uid="{00000000-0005-0000-0000-00009F7E0000}"/>
    <cellStyle name="표준 33 14 6" xfId="29147" xr:uid="{00000000-0005-0000-0000-0000A07E0000}"/>
    <cellStyle name="표준 33 14_통합전산망" xfId="29149" xr:uid="{00000000-0005-0000-0000-0000A17E0000}"/>
    <cellStyle name="표준 33 15" xfId="2945" xr:uid="{00000000-0005-0000-0000-0000A27E0000}"/>
    <cellStyle name="표준 33 15 2" xfId="3101" xr:uid="{00000000-0005-0000-0000-0000A37E0000}"/>
    <cellStyle name="표준 33 15 2 2" xfId="29151" xr:uid="{00000000-0005-0000-0000-0000A47E0000}"/>
    <cellStyle name="표준 33 15 3" xfId="3911" xr:uid="{00000000-0005-0000-0000-0000A57E0000}"/>
    <cellStyle name="표준 33 15 4" xfId="16991" xr:uid="{00000000-0005-0000-0000-0000A67E0000}"/>
    <cellStyle name="표준 33 15 5" xfId="29150" xr:uid="{00000000-0005-0000-0000-0000A77E0000}"/>
    <cellStyle name="표준 33 15_통합전산망" xfId="29152" xr:uid="{00000000-0005-0000-0000-0000A87E0000}"/>
    <cellStyle name="표준 33 16" xfId="3139" xr:uid="{00000000-0005-0000-0000-0000A97E0000}"/>
    <cellStyle name="표준 33 16 2" xfId="3311" xr:uid="{00000000-0005-0000-0000-0000AA7E0000}"/>
    <cellStyle name="표준 33 16 2 2" xfId="29154" xr:uid="{00000000-0005-0000-0000-0000AB7E0000}"/>
    <cellStyle name="표준 33 16 3" xfId="3912" xr:uid="{00000000-0005-0000-0000-0000AC7E0000}"/>
    <cellStyle name="표준 33 16 4" xfId="16992" xr:uid="{00000000-0005-0000-0000-0000AD7E0000}"/>
    <cellStyle name="표준 33 16 5" xfId="29153" xr:uid="{00000000-0005-0000-0000-0000AE7E0000}"/>
    <cellStyle name="표준 33 16_통합전산망" xfId="29155" xr:uid="{00000000-0005-0000-0000-0000AF7E0000}"/>
    <cellStyle name="표준 33 17" xfId="3400" xr:uid="{00000000-0005-0000-0000-0000B07E0000}"/>
    <cellStyle name="표준 33 17 2" xfId="3913" xr:uid="{00000000-0005-0000-0000-0000B17E0000}"/>
    <cellStyle name="표준 33 17 2 2" xfId="29157" xr:uid="{00000000-0005-0000-0000-0000B27E0000}"/>
    <cellStyle name="표준 33 17 3" xfId="4433" xr:uid="{00000000-0005-0000-0000-0000B37E0000}"/>
    <cellStyle name="표준 33 17 3 2" xfId="5282" xr:uid="{00000000-0005-0000-0000-0000B47E0000}"/>
    <cellStyle name="표준 33 17 4" xfId="16993" xr:uid="{00000000-0005-0000-0000-0000B57E0000}"/>
    <cellStyle name="표준 33 17 5" xfId="29156" xr:uid="{00000000-0005-0000-0000-0000B67E0000}"/>
    <cellStyle name="표준 33 17_통합전산망" xfId="29158" xr:uid="{00000000-0005-0000-0000-0000B77E0000}"/>
    <cellStyle name="표준 33 18" xfId="4320" xr:uid="{00000000-0005-0000-0000-0000B87E0000}"/>
    <cellStyle name="표준 33 18 2" xfId="4600" xr:uid="{00000000-0005-0000-0000-0000B97E0000}"/>
    <cellStyle name="표준 33 18 2 2" xfId="29160" xr:uid="{00000000-0005-0000-0000-0000BA7E0000}"/>
    <cellStyle name="표준 33 18 3" xfId="4681" xr:uid="{00000000-0005-0000-0000-0000BB7E0000}"/>
    <cellStyle name="표준 33 18 3 2" xfId="5319" xr:uid="{00000000-0005-0000-0000-0000BC7E0000}"/>
    <cellStyle name="표준 33 18 4" xfId="16994" xr:uid="{00000000-0005-0000-0000-0000BD7E0000}"/>
    <cellStyle name="표준 33 18 5" xfId="29159" xr:uid="{00000000-0005-0000-0000-0000BE7E0000}"/>
    <cellStyle name="표준 33 18_통합전산망" xfId="29161" xr:uid="{00000000-0005-0000-0000-0000BF7E0000}"/>
    <cellStyle name="표준 33 19" xfId="4833" xr:uid="{00000000-0005-0000-0000-0000C07E0000}"/>
    <cellStyle name="표준 33 19 2" xfId="16995" xr:uid="{00000000-0005-0000-0000-0000C17E0000}"/>
    <cellStyle name="표준 33 19 3" xfId="29162" xr:uid="{00000000-0005-0000-0000-0000C27E0000}"/>
    <cellStyle name="표준 33 19_통합전산망" xfId="29163" xr:uid="{00000000-0005-0000-0000-0000C37E0000}"/>
    <cellStyle name="표준 33 2" xfId="129" xr:uid="{00000000-0005-0000-0000-0000C47E0000}"/>
    <cellStyle name="표준 33 2 2" xfId="1637" xr:uid="{00000000-0005-0000-0000-0000C57E0000}"/>
    <cellStyle name="표준 33 2 2 2" xfId="29165" xr:uid="{00000000-0005-0000-0000-0000C67E0000}"/>
    <cellStyle name="표준 33 2 3" xfId="8153" xr:uid="{00000000-0005-0000-0000-0000C77E0000}"/>
    <cellStyle name="표준 33 2 4" xfId="29164" xr:uid="{00000000-0005-0000-0000-0000C87E0000}"/>
    <cellStyle name="표준 33 2_통합전산망" xfId="29166" xr:uid="{00000000-0005-0000-0000-0000C97E0000}"/>
    <cellStyle name="표준 33 20" xfId="5414" xr:uid="{00000000-0005-0000-0000-0000CA7E0000}"/>
    <cellStyle name="표준 33 20 2" xfId="16996" xr:uid="{00000000-0005-0000-0000-0000CB7E0000}"/>
    <cellStyle name="표준 33 20 3" xfId="29167" xr:uid="{00000000-0005-0000-0000-0000CC7E0000}"/>
    <cellStyle name="표준 33 20_통합전산망" xfId="29168" xr:uid="{00000000-0005-0000-0000-0000CD7E0000}"/>
    <cellStyle name="표준 33 21" xfId="16997" xr:uid="{00000000-0005-0000-0000-0000CE7E0000}"/>
    <cellStyle name="표준 33 21 2" xfId="29170" xr:uid="{00000000-0005-0000-0000-0000CF7E0000}"/>
    <cellStyle name="표준 33 21 3" xfId="29169" xr:uid="{00000000-0005-0000-0000-0000D07E0000}"/>
    <cellStyle name="표준 33 21_통합전산망" xfId="29171" xr:uid="{00000000-0005-0000-0000-0000D17E0000}"/>
    <cellStyle name="표준 33 22" xfId="16998" xr:uid="{00000000-0005-0000-0000-0000D27E0000}"/>
    <cellStyle name="표준 33 22 2" xfId="29173" xr:uid="{00000000-0005-0000-0000-0000D37E0000}"/>
    <cellStyle name="표준 33 22 3" xfId="29172" xr:uid="{00000000-0005-0000-0000-0000D47E0000}"/>
    <cellStyle name="표준 33 22_통합전산망" xfId="29174" xr:uid="{00000000-0005-0000-0000-0000D57E0000}"/>
    <cellStyle name="표준 33 23" xfId="16999" xr:uid="{00000000-0005-0000-0000-0000D67E0000}"/>
    <cellStyle name="표준 33 23 2" xfId="29176" xr:uid="{00000000-0005-0000-0000-0000D77E0000}"/>
    <cellStyle name="표준 33 23 3" xfId="29175" xr:uid="{00000000-0005-0000-0000-0000D87E0000}"/>
    <cellStyle name="표준 33 23_통합전산망" xfId="29177" xr:uid="{00000000-0005-0000-0000-0000D97E0000}"/>
    <cellStyle name="표준 33 24" xfId="17000" xr:uid="{00000000-0005-0000-0000-0000DA7E0000}"/>
    <cellStyle name="표준 33 24 2" xfId="29179" xr:uid="{00000000-0005-0000-0000-0000DB7E0000}"/>
    <cellStyle name="표준 33 24 3" xfId="29178" xr:uid="{00000000-0005-0000-0000-0000DC7E0000}"/>
    <cellStyle name="표준 33 24_통합전산망" xfId="29180" xr:uid="{00000000-0005-0000-0000-0000DD7E0000}"/>
    <cellStyle name="표준 33 25" xfId="17001" xr:uid="{00000000-0005-0000-0000-0000DE7E0000}"/>
    <cellStyle name="표준 33 25 2" xfId="29182" xr:uid="{00000000-0005-0000-0000-0000DF7E0000}"/>
    <cellStyle name="표준 33 25 3" xfId="29181" xr:uid="{00000000-0005-0000-0000-0000E07E0000}"/>
    <cellStyle name="표준 33 25_통합전산망" xfId="29183" xr:uid="{00000000-0005-0000-0000-0000E17E0000}"/>
    <cellStyle name="표준 33 26" xfId="17002" xr:uid="{00000000-0005-0000-0000-0000E27E0000}"/>
    <cellStyle name="표준 33 26 2" xfId="29185" xr:uid="{00000000-0005-0000-0000-0000E37E0000}"/>
    <cellStyle name="표준 33 26 3" xfId="29184" xr:uid="{00000000-0005-0000-0000-0000E47E0000}"/>
    <cellStyle name="표준 33 26_통합전산망" xfId="29186" xr:uid="{00000000-0005-0000-0000-0000E57E0000}"/>
    <cellStyle name="표준 33 27" xfId="17003" xr:uid="{00000000-0005-0000-0000-0000E67E0000}"/>
    <cellStyle name="표준 33 27 2" xfId="29188" xr:uid="{00000000-0005-0000-0000-0000E77E0000}"/>
    <cellStyle name="표준 33 27 3" xfId="29187" xr:uid="{00000000-0005-0000-0000-0000E87E0000}"/>
    <cellStyle name="표준 33 27_통합전산망" xfId="29189" xr:uid="{00000000-0005-0000-0000-0000E97E0000}"/>
    <cellStyle name="표준 33 28" xfId="17004" xr:uid="{00000000-0005-0000-0000-0000EA7E0000}"/>
    <cellStyle name="표준 33 28 2" xfId="29191" xr:uid="{00000000-0005-0000-0000-0000EB7E0000}"/>
    <cellStyle name="표준 33 28 3" xfId="29190" xr:uid="{00000000-0005-0000-0000-0000EC7E0000}"/>
    <cellStyle name="표준 33 28_통합전산망" xfId="29192" xr:uid="{00000000-0005-0000-0000-0000ED7E0000}"/>
    <cellStyle name="표준 33 29" xfId="17005" xr:uid="{00000000-0005-0000-0000-0000EE7E0000}"/>
    <cellStyle name="표준 33 29 2" xfId="29194" xr:uid="{00000000-0005-0000-0000-0000EF7E0000}"/>
    <cellStyle name="표준 33 29 3" xfId="29193" xr:uid="{00000000-0005-0000-0000-0000F07E0000}"/>
    <cellStyle name="표준 33 29_통합전산망" xfId="29195" xr:uid="{00000000-0005-0000-0000-0000F17E0000}"/>
    <cellStyle name="표준 33 3" xfId="137" xr:uid="{00000000-0005-0000-0000-0000F27E0000}"/>
    <cellStyle name="표준 33 3 2" xfId="147" xr:uid="{00000000-0005-0000-0000-0000F37E0000}"/>
    <cellStyle name="표준 33 3 2 2" xfId="1638" xr:uid="{00000000-0005-0000-0000-0000F47E0000}"/>
    <cellStyle name="표준 33 3 2 3" xfId="14834" xr:uid="{00000000-0005-0000-0000-0000F57E0000}"/>
    <cellStyle name="표준 33 3 2 4" xfId="29197" xr:uid="{00000000-0005-0000-0000-0000F67E0000}"/>
    <cellStyle name="표준 33 3 3" xfId="1639" xr:uid="{00000000-0005-0000-0000-0000F77E0000}"/>
    <cellStyle name="표준 33 3 3 2" xfId="14842" xr:uid="{00000000-0005-0000-0000-0000F87E0000}"/>
    <cellStyle name="표준 33 3 4" xfId="3914" xr:uid="{00000000-0005-0000-0000-0000F97E0000}"/>
    <cellStyle name="표준 33 3 4 2" xfId="14851" xr:uid="{00000000-0005-0000-0000-0000FA7E0000}"/>
    <cellStyle name="표준 33 3 5" xfId="4836" xr:uid="{00000000-0005-0000-0000-0000FB7E0000}"/>
    <cellStyle name="표준 33 3 5 2" xfId="14860" xr:uid="{00000000-0005-0000-0000-0000FC7E0000}"/>
    <cellStyle name="표준 33 3 6" xfId="6888" xr:uid="{00000000-0005-0000-0000-0000FD7E0000}"/>
    <cellStyle name="표준 33 3 7" xfId="15888" xr:uid="{00000000-0005-0000-0000-0000FE7E0000}"/>
    <cellStyle name="표준 33 3 8" xfId="15895" xr:uid="{00000000-0005-0000-0000-0000FF7E0000}"/>
    <cellStyle name="표준 33 3 9" xfId="29196" xr:uid="{00000000-0005-0000-0000-0000007F0000}"/>
    <cellStyle name="표준 33 3_통합전산망" xfId="29198" xr:uid="{00000000-0005-0000-0000-0000017F0000}"/>
    <cellStyle name="표준 33 30" xfId="17006" xr:uid="{00000000-0005-0000-0000-0000027F0000}"/>
    <cellStyle name="표준 33 30 2" xfId="29200" xr:uid="{00000000-0005-0000-0000-0000037F0000}"/>
    <cellStyle name="표준 33 30 3" xfId="29199" xr:uid="{00000000-0005-0000-0000-0000047F0000}"/>
    <cellStyle name="표준 33 30_통합전산망" xfId="29201" xr:uid="{00000000-0005-0000-0000-0000057F0000}"/>
    <cellStyle name="표준 33 31" xfId="17007" xr:uid="{00000000-0005-0000-0000-0000067F0000}"/>
    <cellStyle name="표준 33 31 2" xfId="29203" xr:uid="{00000000-0005-0000-0000-0000077F0000}"/>
    <cellStyle name="표준 33 31 3" xfId="29202" xr:uid="{00000000-0005-0000-0000-0000087F0000}"/>
    <cellStyle name="표준 33 31_통합전산망" xfId="29204" xr:uid="{00000000-0005-0000-0000-0000097F0000}"/>
    <cellStyle name="표준 33 32" xfId="17008" xr:uid="{00000000-0005-0000-0000-00000A7F0000}"/>
    <cellStyle name="표준 33 32 2" xfId="29206" xr:uid="{00000000-0005-0000-0000-00000B7F0000}"/>
    <cellStyle name="표준 33 32 3" xfId="29205" xr:uid="{00000000-0005-0000-0000-00000C7F0000}"/>
    <cellStyle name="표준 33 32_통합전산망" xfId="29207" xr:uid="{00000000-0005-0000-0000-00000D7F0000}"/>
    <cellStyle name="표준 33 33" xfId="17009" xr:uid="{00000000-0005-0000-0000-00000E7F0000}"/>
    <cellStyle name="표준 33 33 2" xfId="29209" xr:uid="{00000000-0005-0000-0000-00000F7F0000}"/>
    <cellStyle name="표준 33 33 3" xfId="29208" xr:uid="{00000000-0005-0000-0000-0000107F0000}"/>
    <cellStyle name="표준 33 33_통합전산망" xfId="29210" xr:uid="{00000000-0005-0000-0000-0000117F0000}"/>
    <cellStyle name="표준 33 34" xfId="17010" xr:uid="{00000000-0005-0000-0000-0000127F0000}"/>
    <cellStyle name="표준 33 34 2" xfId="29212" xr:uid="{00000000-0005-0000-0000-0000137F0000}"/>
    <cellStyle name="표준 33 34 3" xfId="29211" xr:uid="{00000000-0005-0000-0000-0000147F0000}"/>
    <cellStyle name="표준 33 34_통합전산망" xfId="29213" xr:uid="{00000000-0005-0000-0000-0000157F0000}"/>
    <cellStyle name="표준 33 35" xfId="29214" xr:uid="{00000000-0005-0000-0000-0000167F0000}"/>
    <cellStyle name="표준 33 36" xfId="29134" xr:uid="{00000000-0005-0000-0000-0000177F0000}"/>
    <cellStyle name="표준 33 4" xfId="176" xr:uid="{00000000-0005-0000-0000-0000187F0000}"/>
    <cellStyle name="표준 33 4 2" xfId="1131" xr:uid="{00000000-0005-0000-0000-0000197F0000}"/>
    <cellStyle name="표준 33 4 2 2" xfId="1640" xr:uid="{00000000-0005-0000-0000-00001A7F0000}"/>
    <cellStyle name="표준 33 4 2 3" xfId="29216" xr:uid="{00000000-0005-0000-0000-00001B7F0000}"/>
    <cellStyle name="표준 33 4 3" xfId="1641" xr:uid="{00000000-0005-0000-0000-00001C7F0000}"/>
    <cellStyle name="표준 33 4 4" xfId="14832" xr:uid="{00000000-0005-0000-0000-00001D7F0000}"/>
    <cellStyle name="표준 33 4 5" xfId="29215" xr:uid="{00000000-0005-0000-0000-00001E7F0000}"/>
    <cellStyle name="표준 33 4_통합전산망" xfId="29217" xr:uid="{00000000-0005-0000-0000-00001F7F0000}"/>
    <cellStyle name="표준 33 5" xfId="226" xr:uid="{00000000-0005-0000-0000-0000207F0000}"/>
    <cellStyle name="표준 33 5 2" xfId="208" xr:uid="{00000000-0005-0000-0000-0000217F0000}"/>
    <cellStyle name="표준 33 5 2 2" xfId="1642" xr:uid="{00000000-0005-0000-0000-0000227F0000}"/>
    <cellStyle name="표준 33 5 2 3" xfId="29219" xr:uid="{00000000-0005-0000-0000-0000237F0000}"/>
    <cellStyle name="표준 33 5 3" xfId="1643" xr:uid="{00000000-0005-0000-0000-0000247F0000}"/>
    <cellStyle name="표준 33 5 4" xfId="14841" xr:uid="{00000000-0005-0000-0000-0000257F0000}"/>
    <cellStyle name="표준 33 5 5" xfId="29218" xr:uid="{00000000-0005-0000-0000-0000267F0000}"/>
    <cellStyle name="표준 33 5_통합전산망" xfId="29220" xr:uid="{00000000-0005-0000-0000-0000277F0000}"/>
    <cellStyle name="표준 33 6" xfId="468" xr:uid="{00000000-0005-0000-0000-0000287F0000}"/>
    <cellStyle name="표준 33 6 2" xfId="449" xr:uid="{00000000-0005-0000-0000-0000297F0000}"/>
    <cellStyle name="표준 33 6 2 2" xfId="1644" xr:uid="{00000000-0005-0000-0000-00002A7F0000}"/>
    <cellStyle name="표준 33 6 2 3" xfId="29222" xr:uid="{00000000-0005-0000-0000-00002B7F0000}"/>
    <cellStyle name="표준 33 6 3" xfId="1645" xr:uid="{00000000-0005-0000-0000-00002C7F0000}"/>
    <cellStyle name="표준 33 6 4" xfId="14849" xr:uid="{00000000-0005-0000-0000-00002D7F0000}"/>
    <cellStyle name="표준 33 6 5" xfId="29221" xr:uid="{00000000-0005-0000-0000-00002E7F0000}"/>
    <cellStyle name="표준 33 6_통합전산망" xfId="29223" xr:uid="{00000000-0005-0000-0000-00002F7F0000}"/>
    <cellStyle name="표준 33 7" xfId="690" xr:uid="{00000000-0005-0000-0000-0000307F0000}"/>
    <cellStyle name="표준 33 7 2" xfId="1132" xr:uid="{00000000-0005-0000-0000-0000317F0000}"/>
    <cellStyle name="표준 33 7 2 2" xfId="1646" xr:uid="{00000000-0005-0000-0000-0000327F0000}"/>
    <cellStyle name="표준 33 7 2 3" xfId="29225" xr:uid="{00000000-0005-0000-0000-0000337F0000}"/>
    <cellStyle name="표준 33 7 3" xfId="1647" xr:uid="{00000000-0005-0000-0000-0000347F0000}"/>
    <cellStyle name="표준 33 7 4" xfId="14858" xr:uid="{00000000-0005-0000-0000-0000357F0000}"/>
    <cellStyle name="표준 33 7 5" xfId="29224" xr:uid="{00000000-0005-0000-0000-0000367F0000}"/>
    <cellStyle name="표준 33 7_통합전산망" xfId="29226" xr:uid="{00000000-0005-0000-0000-0000377F0000}"/>
    <cellStyle name="표준 33 8" xfId="834" xr:uid="{00000000-0005-0000-0000-0000387F0000}"/>
    <cellStyle name="표준 33 8 2" xfId="1133" xr:uid="{00000000-0005-0000-0000-0000397F0000}"/>
    <cellStyle name="표준 33 8 2 2" xfId="1648" xr:uid="{00000000-0005-0000-0000-00003A7F0000}"/>
    <cellStyle name="표준 33 8 2 3" xfId="29228" xr:uid="{00000000-0005-0000-0000-00003B7F0000}"/>
    <cellStyle name="표준 33 8 3" xfId="1649" xr:uid="{00000000-0005-0000-0000-00003C7F0000}"/>
    <cellStyle name="표준 33 8 4" xfId="14867" xr:uid="{00000000-0005-0000-0000-00003D7F0000}"/>
    <cellStyle name="표준 33 8 5" xfId="29227" xr:uid="{00000000-0005-0000-0000-00003E7F0000}"/>
    <cellStyle name="표준 33 8_통합전산망" xfId="29229" xr:uid="{00000000-0005-0000-0000-00003F7F0000}"/>
    <cellStyle name="표준 33 9" xfId="909" xr:uid="{00000000-0005-0000-0000-0000407F0000}"/>
    <cellStyle name="표준 33 9 2" xfId="1135" xr:uid="{00000000-0005-0000-0000-0000417F0000}"/>
    <cellStyle name="표준 33 9 2 2" xfId="1650" xr:uid="{00000000-0005-0000-0000-0000427F0000}"/>
    <cellStyle name="표준 33 9 2 3" xfId="29231" xr:uid="{00000000-0005-0000-0000-0000437F0000}"/>
    <cellStyle name="표준 33 9 3" xfId="1651" xr:uid="{00000000-0005-0000-0000-0000447F0000}"/>
    <cellStyle name="표준 33 9 3 2" xfId="1652" xr:uid="{00000000-0005-0000-0000-0000457F0000}"/>
    <cellStyle name="표준 33 9 4" xfId="1653" xr:uid="{00000000-0005-0000-0000-0000467F0000}"/>
    <cellStyle name="표준 33 9 5" xfId="1134" xr:uid="{00000000-0005-0000-0000-0000477F0000}"/>
    <cellStyle name="표준 33 9 6" xfId="3915" xr:uid="{00000000-0005-0000-0000-0000487F0000}"/>
    <cellStyle name="표준 33 9 7" xfId="15886" xr:uid="{00000000-0005-0000-0000-0000497F0000}"/>
    <cellStyle name="표준 33 9 8" xfId="29230" xr:uid="{00000000-0005-0000-0000-00004A7F0000}"/>
    <cellStyle name="표준 33 9_통합전산망" xfId="29232" xr:uid="{00000000-0005-0000-0000-00004B7F0000}"/>
    <cellStyle name="표준 33_통합전산망" xfId="29233" xr:uid="{00000000-0005-0000-0000-00004C7F0000}"/>
    <cellStyle name="표준 330" xfId="29234" xr:uid="{00000000-0005-0000-0000-00004D7F0000}"/>
    <cellStyle name="표준 331" xfId="29235" xr:uid="{00000000-0005-0000-0000-00004E7F0000}"/>
    <cellStyle name="표준 332" xfId="29236" xr:uid="{00000000-0005-0000-0000-00004F7F0000}"/>
    <cellStyle name="표준 333" xfId="29237" xr:uid="{00000000-0005-0000-0000-0000507F0000}"/>
    <cellStyle name="표준 334" xfId="29238" xr:uid="{00000000-0005-0000-0000-0000517F0000}"/>
    <cellStyle name="표준 335" xfId="29239" xr:uid="{00000000-0005-0000-0000-0000527F0000}"/>
    <cellStyle name="표준 336" xfId="29240" xr:uid="{00000000-0005-0000-0000-0000537F0000}"/>
    <cellStyle name="표준 337" xfId="29241" xr:uid="{00000000-0005-0000-0000-0000547F0000}"/>
    <cellStyle name="표준 338" xfId="29242" xr:uid="{00000000-0005-0000-0000-0000557F0000}"/>
    <cellStyle name="표준 339" xfId="29243" xr:uid="{00000000-0005-0000-0000-0000567F0000}"/>
    <cellStyle name="표준 34" xfId="107" xr:uid="{00000000-0005-0000-0000-0000577F0000}"/>
    <cellStyle name="표준 34 10" xfId="6874" xr:uid="{00000000-0005-0000-0000-0000587F0000}"/>
    <cellStyle name="표준 34 10 2" xfId="17011" xr:uid="{00000000-0005-0000-0000-0000597F0000}"/>
    <cellStyle name="표준 34 10 3" xfId="29245" xr:uid="{00000000-0005-0000-0000-00005A7F0000}"/>
    <cellStyle name="표준 34 10_통합전산망" xfId="29246" xr:uid="{00000000-0005-0000-0000-00005B7F0000}"/>
    <cellStyle name="표준 34 11" xfId="17012" xr:uid="{00000000-0005-0000-0000-00005C7F0000}"/>
    <cellStyle name="표준 34 11 2" xfId="29248" xr:uid="{00000000-0005-0000-0000-00005D7F0000}"/>
    <cellStyle name="표준 34 11 3" xfId="29247" xr:uid="{00000000-0005-0000-0000-00005E7F0000}"/>
    <cellStyle name="표준 34 11_통합전산망" xfId="29249" xr:uid="{00000000-0005-0000-0000-00005F7F0000}"/>
    <cellStyle name="표준 34 12" xfId="17013" xr:uid="{00000000-0005-0000-0000-0000607F0000}"/>
    <cellStyle name="표준 34 12 2" xfId="29251" xr:uid="{00000000-0005-0000-0000-0000617F0000}"/>
    <cellStyle name="표준 34 12 3" xfId="29250" xr:uid="{00000000-0005-0000-0000-0000627F0000}"/>
    <cellStyle name="표준 34 12_통합전산망" xfId="29252" xr:uid="{00000000-0005-0000-0000-0000637F0000}"/>
    <cellStyle name="표준 34 13" xfId="17014" xr:uid="{00000000-0005-0000-0000-0000647F0000}"/>
    <cellStyle name="표준 34 13 2" xfId="29254" xr:uid="{00000000-0005-0000-0000-0000657F0000}"/>
    <cellStyle name="표준 34 13 3" xfId="29253" xr:uid="{00000000-0005-0000-0000-0000667F0000}"/>
    <cellStyle name="표준 34 13_통합전산망" xfId="29255" xr:uid="{00000000-0005-0000-0000-0000677F0000}"/>
    <cellStyle name="표준 34 14" xfId="17015" xr:uid="{00000000-0005-0000-0000-0000687F0000}"/>
    <cellStyle name="표준 34 14 2" xfId="29257" xr:uid="{00000000-0005-0000-0000-0000697F0000}"/>
    <cellStyle name="표준 34 14 3" xfId="29256" xr:uid="{00000000-0005-0000-0000-00006A7F0000}"/>
    <cellStyle name="표준 34 14_통합전산망" xfId="29258" xr:uid="{00000000-0005-0000-0000-00006B7F0000}"/>
    <cellStyle name="표준 34 15" xfId="17016" xr:uid="{00000000-0005-0000-0000-00006C7F0000}"/>
    <cellStyle name="표준 34 15 2" xfId="29260" xr:uid="{00000000-0005-0000-0000-00006D7F0000}"/>
    <cellStyle name="표준 34 15 3" xfId="29259" xr:uid="{00000000-0005-0000-0000-00006E7F0000}"/>
    <cellStyle name="표준 34 15_통합전산망" xfId="29261" xr:uid="{00000000-0005-0000-0000-00006F7F0000}"/>
    <cellStyle name="표준 34 16" xfId="17017" xr:uid="{00000000-0005-0000-0000-0000707F0000}"/>
    <cellStyle name="표준 34 16 2" xfId="29263" xr:uid="{00000000-0005-0000-0000-0000717F0000}"/>
    <cellStyle name="표준 34 16 3" xfId="29262" xr:uid="{00000000-0005-0000-0000-0000727F0000}"/>
    <cellStyle name="표준 34 16_통합전산망" xfId="29264" xr:uid="{00000000-0005-0000-0000-0000737F0000}"/>
    <cellStyle name="표준 34 17" xfId="17018" xr:uid="{00000000-0005-0000-0000-0000747F0000}"/>
    <cellStyle name="표준 34 17 2" xfId="29266" xr:uid="{00000000-0005-0000-0000-0000757F0000}"/>
    <cellStyle name="표준 34 17 3" xfId="29265" xr:uid="{00000000-0005-0000-0000-0000767F0000}"/>
    <cellStyle name="표준 34 17_통합전산망" xfId="29267" xr:uid="{00000000-0005-0000-0000-0000777F0000}"/>
    <cellStyle name="표준 34 18" xfId="17019" xr:uid="{00000000-0005-0000-0000-0000787F0000}"/>
    <cellStyle name="표준 34 18 2" xfId="29269" xr:uid="{00000000-0005-0000-0000-0000797F0000}"/>
    <cellStyle name="표준 34 18 3" xfId="29268" xr:uid="{00000000-0005-0000-0000-00007A7F0000}"/>
    <cellStyle name="표준 34 18_통합전산망" xfId="29270" xr:uid="{00000000-0005-0000-0000-00007B7F0000}"/>
    <cellStyle name="표준 34 19" xfId="17020" xr:uid="{00000000-0005-0000-0000-00007C7F0000}"/>
    <cellStyle name="표준 34 19 2" xfId="29272" xr:uid="{00000000-0005-0000-0000-00007D7F0000}"/>
    <cellStyle name="표준 34 19 3" xfId="29271" xr:uid="{00000000-0005-0000-0000-00007E7F0000}"/>
    <cellStyle name="표준 34 19_통합전산망" xfId="29273" xr:uid="{00000000-0005-0000-0000-00007F7F0000}"/>
    <cellStyle name="표준 34 2" xfId="120" xr:uid="{00000000-0005-0000-0000-0000807F0000}"/>
    <cellStyle name="표준 34 2 2" xfId="1654" xr:uid="{00000000-0005-0000-0000-0000817F0000}"/>
    <cellStyle name="표준 34 2 2 2" xfId="29275" xr:uid="{00000000-0005-0000-0000-0000827F0000}"/>
    <cellStyle name="표준 34 2 3" xfId="8154" xr:uid="{00000000-0005-0000-0000-0000837F0000}"/>
    <cellStyle name="표준 34 2 4" xfId="29274" xr:uid="{00000000-0005-0000-0000-0000847F0000}"/>
    <cellStyle name="표준 34 2_통합전산망" xfId="29276" xr:uid="{00000000-0005-0000-0000-0000857F0000}"/>
    <cellStyle name="표준 34 20" xfId="17021" xr:uid="{00000000-0005-0000-0000-0000867F0000}"/>
    <cellStyle name="표준 34 20 2" xfId="29278" xr:uid="{00000000-0005-0000-0000-0000877F0000}"/>
    <cellStyle name="표준 34 20 3" xfId="29277" xr:uid="{00000000-0005-0000-0000-0000887F0000}"/>
    <cellStyle name="표준 34 20_통합전산망" xfId="29279" xr:uid="{00000000-0005-0000-0000-0000897F0000}"/>
    <cellStyle name="표준 34 21" xfId="17022" xr:uid="{00000000-0005-0000-0000-00008A7F0000}"/>
    <cellStyle name="표준 34 21 2" xfId="29281" xr:uid="{00000000-0005-0000-0000-00008B7F0000}"/>
    <cellStyle name="표준 34 21 3" xfId="29280" xr:uid="{00000000-0005-0000-0000-00008C7F0000}"/>
    <cellStyle name="표준 34 21_통합전산망" xfId="29282" xr:uid="{00000000-0005-0000-0000-00008D7F0000}"/>
    <cellStyle name="표준 34 22" xfId="17023" xr:uid="{00000000-0005-0000-0000-00008E7F0000}"/>
    <cellStyle name="표준 34 22 2" xfId="29284" xr:uid="{00000000-0005-0000-0000-00008F7F0000}"/>
    <cellStyle name="표준 34 22 3" xfId="29283" xr:uid="{00000000-0005-0000-0000-0000907F0000}"/>
    <cellStyle name="표준 34 22_통합전산망" xfId="29285" xr:uid="{00000000-0005-0000-0000-0000917F0000}"/>
    <cellStyle name="표준 34 23" xfId="17024" xr:uid="{00000000-0005-0000-0000-0000927F0000}"/>
    <cellStyle name="표준 34 23 2" xfId="29287" xr:uid="{00000000-0005-0000-0000-0000937F0000}"/>
    <cellStyle name="표준 34 23 3" xfId="29286" xr:uid="{00000000-0005-0000-0000-0000947F0000}"/>
    <cellStyle name="표준 34 23_통합전산망" xfId="29288" xr:uid="{00000000-0005-0000-0000-0000957F0000}"/>
    <cellStyle name="표준 34 24" xfId="17025" xr:uid="{00000000-0005-0000-0000-0000967F0000}"/>
    <cellStyle name="표준 34 24 2" xfId="29290" xr:uid="{00000000-0005-0000-0000-0000977F0000}"/>
    <cellStyle name="표준 34 24 3" xfId="29289" xr:uid="{00000000-0005-0000-0000-0000987F0000}"/>
    <cellStyle name="표준 34 24_통합전산망" xfId="29291" xr:uid="{00000000-0005-0000-0000-0000997F0000}"/>
    <cellStyle name="표준 34 25" xfId="17026" xr:uid="{00000000-0005-0000-0000-00009A7F0000}"/>
    <cellStyle name="표준 34 25 2" xfId="29293" xr:uid="{00000000-0005-0000-0000-00009B7F0000}"/>
    <cellStyle name="표준 34 25 3" xfId="29292" xr:uid="{00000000-0005-0000-0000-00009C7F0000}"/>
    <cellStyle name="표준 34 25_통합전산망" xfId="29294" xr:uid="{00000000-0005-0000-0000-00009D7F0000}"/>
    <cellStyle name="표준 34 26" xfId="17027" xr:uid="{00000000-0005-0000-0000-00009E7F0000}"/>
    <cellStyle name="표준 34 26 2" xfId="29296" xr:uid="{00000000-0005-0000-0000-00009F7F0000}"/>
    <cellStyle name="표준 34 26 3" xfId="29295" xr:uid="{00000000-0005-0000-0000-0000A07F0000}"/>
    <cellStyle name="표준 34 26_통합전산망" xfId="29297" xr:uid="{00000000-0005-0000-0000-0000A17F0000}"/>
    <cellStyle name="표준 34 27" xfId="17028" xr:uid="{00000000-0005-0000-0000-0000A27F0000}"/>
    <cellStyle name="표준 34 27 2" xfId="29299" xr:uid="{00000000-0005-0000-0000-0000A37F0000}"/>
    <cellStyle name="표준 34 27 3" xfId="29298" xr:uid="{00000000-0005-0000-0000-0000A47F0000}"/>
    <cellStyle name="표준 34 27_통합전산망" xfId="29300" xr:uid="{00000000-0005-0000-0000-0000A57F0000}"/>
    <cellStyle name="표준 34 28" xfId="17029" xr:uid="{00000000-0005-0000-0000-0000A67F0000}"/>
    <cellStyle name="표준 34 28 2" xfId="29302" xr:uid="{00000000-0005-0000-0000-0000A77F0000}"/>
    <cellStyle name="표준 34 28 3" xfId="29301" xr:uid="{00000000-0005-0000-0000-0000A87F0000}"/>
    <cellStyle name="표준 34 28_통합전산망" xfId="29303" xr:uid="{00000000-0005-0000-0000-0000A97F0000}"/>
    <cellStyle name="표준 34 29" xfId="17030" xr:uid="{00000000-0005-0000-0000-0000AA7F0000}"/>
    <cellStyle name="표준 34 29 2" xfId="29305" xr:uid="{00000000-0005-0000-0000-0000AB7F0000}"/>
    <cellStyle name="표준 34 29 3" xfId="29304" xr:uid="{00000000-0005-0000-0000-0000AC7F0000}"/>
    <cellStyle name="표준 34 29_통합전산망" xfId="29306" xr:uid="{00000000-0005-0000-0000-0000AD7F0000}"/>
    <cellStyle name="표준 34 3" xfId="344" xr:uid="{00000000-0005-0000-0000-0000AE7F0000}"/>
    <cellStyle name="표준 34 3 2" xfId="1655" xr:uid="{00000000-0005-0000-0000-0000AF7F0000}"/>
    <cellStyle name="표준 34 3 2 2" xfId="29308" xr:uid="{00000000-0005-0000-0000-0000B07F0000}"/>
    <cellStyle name="표준 34 3 3" xfId="17031" xr:uid="{00000000-0005-0000-0000-0000B17F0000}"/>
    <cellStyle name="표준 34 3 4" xfId="29307" xr:uid="{00000000-0005-0000-0000-0000B27F0000}"/>
    <cellStyle name="표준 34 3_통합전산망" xfId="29309" xr:uid="{00000000-0005-0000-0000-0000B37F0000}"/>
    <cellStyle name="표준 34 30" xfId="17032" xr:uid="{00000000-0005-0000-0000-0000B47F0000}"/>
    <cellStyle name="표준 34 30 2" xfId="29311" xr:uid="{00000000-0005-0000-0000-0000B57F0000}"/>
    <cellStyle name="표준 34 30 3" xfId="29310" xr:uid="{00000000-0005-0000-0000-0000B67F0000}"/>
    <cellStyle name="표준 34 30_통합전산망" xfId="29312" xr:uid="{00000000-0005-0000-0000-0000B77F0000}"/>
    <cellStyle name="표준 34 31" xfId="17033" xr:uid="{00000000-0005-0000-0000-0000B87F0000}"/>
    <cellStyle name="표준 34 31 2" xfId="29314" xr:uid="{00000000-0005-0000-0000-0000B97F0000}"/>
    <cellStyle name="표준 34 31 3" xfId="29313" xr:uid="{00000000-0005-0000-0000-0000BA7F0000}"/>
    <cellStyle name="표준 34 31_통합전산망" xfId="29315" xr:uid="{00000000-0005-0000-0000-0000BB7F0000}"/>
    <cellStyle name="표준 34 32" xfId="17034" xr:uid="{00000000-0005-0000-0000-0000BC7F0000}"/>
    <cellStyle name="표준 34 32 2" xfId="29317" xr:uid="{00000000-0005-0000-0000-0000BD7F0000}"/>
    <cellStyle name="표준 34 32 3" xfId="29316" xr:uid="{00000000-0005-0000-0000-0000BE7F0000}"/>
    <cellStyle name="표준 34 32_통합전산망" xfId="29318" xr:uid="{00000000-0005-0000-0000-0000BF7F0000}"/>
    <cellStyle name="표준 34 33" xfId="17035" xr:uid="{00000000-0005-0000-0000-0000C07F0000}"/>
    <cellStyle name="표준 34 33 2" xfId="29320" xr:uid="{00000000-0005-0000-0000-0000C17F0000}"/>
    <cellStyle name="표준 34 33 3" xfId="29319" xr:uid="{00000000-0005-0000-0000-0000C27F0000}"/>
    <cellStyle name="표준 34 33_통합전산망" xfId="29321" xr:uid="{00000000-0005-0000-0000-0000C37F0000}"/>
    <cellStyle name="표준 34 34" xfId="17036" xr:uid="{00000000-0005-0000-0000-0000C47F0000}"/>
    <cellStyle name="표준 34 34 2" xfId="29323" xr:uid="{00000000-0005-0000-0000-0000C57F0000}"/>
    <cellStyle name="표준 34 34 3" xfId="29322" xr:uid="{00000000-0005-0000-0000-0000C67F0000}"/>
    <cellStyle name="표준 34 34_통합전산망" xfId="29324" xr:uid="{00000000-0005-0000-0000-0000C77F0000}"/>
    <cellStyle name="표준 34 35" xfId="29325" xr:uid="{00000000-0005-0000-0000-0000C87F0000}"/>
    <cellStyle name="표준 34 36" xfId="29244" xr:uid="{00000000-0005-0000-0000-0000C97F0000}"/>
    <cellStyle name="표준 34 4" xfId="335" xr:uid="{00000000-0005-0000-0000-0000CA7F0000}"/>
    <cellStyle name="표준 34 4 2" xfId="1656" xr:uid="{00000000-0005-0000-0000-0000CB7F0000}"/>
    <cellStyle name="표준 34 4 2 2" xfId="29327" xr:uid="{00000000-0005-0000-0000-0000CC7F0000}"/>
    <cellStyle name="표준 34 4 3" xfId="17037" xr:uid="{00000000-0005-0000-0000-0000CD7F0000}"/>
    <cellStyle name="표준 34 4 4" xfId="29326" xr:uid="{00000000-0005-0000-0000-0000CE7F0000}"/>
    <cellStyle name="표준 34 4_통합전산망" xfId="29328" xr:uid="{00000000-0005-0000-0000-0000CF7F0000}"/>
    <cellStyle name="표준 34 5" xfId="350" xr:uid="{00000000-0005-0000-0000-0000D07F0000}"/>
    <cellStyle name="표준 34 5 2" xfId="1657" xr:uid="{00000000-0005-0000-0000-0000D17F0000}"/>
    <cellStyle name="표준 34 5 2 2" xfId="29330" xr:uid="{00000000-0005-0000-0000-0000D27F0000}"/>
    <cellStyle name="표준 34 5 3" xfId="17038" xr:uid="{00000000-0005-0000-0000-0000D37F0000}"/>
    <cellStyle name="표준 34 5 4" xfId="29329" xr:uid="{00000000-0005-0000-0000-0000D47F0000}"/>
    <cellStyle name="표준 34 5_통합전산망" xfId="29331" xr:uid="{00000000-0005-0000-0000-0000D57F0000}"/>
    <cellStyle name="표준 34 6" xfId="1658" xr:uid="{00000000-0005-0000-0000-0000D67F0000}"/>
    <cellStyle name="표준 34 6 2" xfId="17039" xr:uid="{00000000-0005-0000-0000-0000D77F0000}"/>
    <cellStyle name="표준 34 6 3" xfId="29332" xr:uid="{00000000-0005-0000-0000-0000D87F0000}"/>
    <cellStyle name="표준 34 6_통합전산망" xfId="29333" xr:uid="{00000000-0005-0000-0000-0000D97F0000}"/>
    <cellStyle name="표준 34 7" xfId="5448" xr:uid="{00000000-0005-0000-0000-0000DA7F0000}"/>
    <cellStyle name="표준 34 7 2" xfId="17040" xr:uid="{00000000-0005-0000-0000-0000DB7F0000}"/>
    <cellStyle name="표준 34 7 3" xfId="29334" xr:uid="{00000000-0005-0000-0000-0000DC7F0000}"/>
    <cellStyle name="표준 34 7_통합전산망" xfId="29335" xr:uid="{00000000-0005-0000-0000-0000DD7F0000}"/>
    <cellStyle name="표준 34 8" xfId="5460" xr:uid="{00000000-0005-0000-0000-0000DE7F0000}"/>
    <cellStyle name="표준 34 8 2" xfId="17041" xr:uid="{00000000-0005-0000-0000-0000DF7F0000}"/>
    <cellStyle name="표준 34 8 3" xfId="29336" xr:uid="{00000000-0005-0000-0000-0000E07F0000}"/>
    <cellStyle name="표준 34 8_통합전산망" xfId="29337" xr:uid="{00000000-0005-0000-0000-0000E17F0000}"/>
    <cellStyle name="표준 34 9" xfId="5470" xr:uid="{00000000-0005-0000-0000-0000E27F0000}"/>
    <cellStyle name="표준 34 9 2" xfId="17042" xr:uid="{00000000-0005-0000-0000-0000E37F0000}"/>
    <cellStyle name="표준 34 9 3" xfId="29338" xr:uid="{00000000-0005-0000-0000-0000E47F0000}"/>
    <cellStyle name="표준 34 9_통합전산망" xfId="29339" xr:uid="{00000000-0005-0000-0000-0000E57F0000}"/>
    <cellStyle name="표준 34_통합전산망" xfId="29340" xr:uid="{00000000-0005-0000-0000-0000E67F0000}"/>
    <cellStyle name="표준 340" xfId="29341" xr:uid="{00000000-0005-0000-0000-0000E77F0000}"/>
    <cellStyle name="표준 341" xfId="29342" xr:uid="{00000000-0005-0000-0000-0000E87F0000}"/>
    <cellStyle name="표준 342" xfId="29343" xr:uid="{00000000-0005-0000-0000-0000E97F0000}"/>
    <cellStyle name="표준 343" xfId="29344" xr:uid="{00000000-0005-0000-0000-0000EA7F0000}"/>
    <cellStyle name="표준 344" xfId="29345" xr:uid="{00000000-0005-0000-0000-0000EB7F0000}"/>
    <cellStyle name="표준 345" xfId="29346" xr:uid="{00000000-0005-0000-0000-0000EC7F0000}"/>
    <cellStyle name="표준 346" xfId="29347" xr:uid="{00000000-0005-0000-0000-0000ED7F0000}"/>
    <cellStyle name="표준 347" xfId="29348" xr:uid="{00000000-0005-0000-0000-0000EE7F0000}"/>
    <cellStyle name="표준 348" xfId="29349" xr:uid="{00000000-0005-0000-0000-0000EF7F0000}"/>
    <cellStyle name="표준 349" xfId="29350" xr:uid="{00000000-0005-0000-0000-0000F07F0000}"/>
    <cellStyle name="표준 35" xfId="108" xr:uid="{00000000-0005-0000-0000-0000F17F0000}"/>
    <cellStyle name="표준 35 10" xfId="6875" xr:uid="{00000000-0005-0000-0000-0000F27F0000}"/>
    <cellStyle name="표준 35 10 2" xfId="17043" xr:uid="{00000000-0005-0000-0000-0000F37F0000}"/>
    <cellStyle name="표준 35 10 3" xfId="29352" xr:uid="{00000000-0005-0000-0000-0000F47F0000}"/>
    <cellStyle name="표준 35 10_통합전산망" xfId="29353" xr:uid="{00000000-0005-0000-0000-0000F57F0000}"/>
    <cellStyle name="표준 35 11" xfId="17044" xr:uid="{00000000-0005-0000-0000-0000F67F0000}"/>
    <cellStyle name="표준 35 11 2" xfId="29355" xr:uid="{00000000-0005-0000-0000-0000F77F0000}"/>
    <cellStyle name="표준 35 11 3" xfId="29354" xr:uid="{00000000-0005-0000-0000-0000F87F0000}"/>
    <cellStyle name="표준 35 11_통합전산망" xfId="29356" xr:uid="{00000000-0005-0000-0000-0000F97F0000}"/>
    <cellStyle name="표준 35 12" xfId="17045" xr:uid="{00000000-0005-0000-0000-0000FA7F0000}"/>
    <cellStyle name="표준 35 12 2" xfId="29358" xr:uid="{00000000-0005-0000-0000-0000FB7F0000}"/>
    <cellStyle name="표준 35 12 3" xfId="29357" xr:uid="{00000000-0005-0000-0000-0000FC7F0000}"/>
    <cellStyle name="표준 35 12_통합전산망" xfId="29359" xr:uid="{00000000-0005-0000-0000-0000FD7F0000}"/>
    <cellStyle name="표준 35 13" xfId="17046" xr:uid="{00000000-0005-0000-0000-0000FE7F0000}"/>
    <cellStyle name="표준 35 13 2" xfId="29361" xr:uid="{00000000-0005-0000-0000-0000FF7F0000}"/>
    <cellStyle name="표준 35 13 3" xfId="29360" xr:uid="{00000000-0005-0000-0000-000000800000}"/>
    <cellStyle name="표준 35 13_통합전산망" xfId="29362" xr:uid="{00000000-0005-0000-0000-000001800000}"/>
    <cellStyle name="표준 35 14" xfId="17047" xr:uid="{00000000-0005-0000-0000-000002800000}"/>
    <cellStyle name="표준 35 14 2" xfId="29364" xr:uid="{00000000-0005-0000-0000-000003800000}"/>
    <cellStyle name="표준 35 14 3" xfId="29363" xr:uid="{00000000-0005-0000-0000-000004800000}"/>
    <cellStyle name="표준 35 14_통합전산망" xfId="29365" xr:uid="{00000000-0005-0000-0000-000005800000}"/>
    <cellStyle name="표준 35 15" xfId="17048" xr:uid="{00000000-0005-0000-0000-000006800000}"/>
    <cellStyle name="표준 35 15 2" xfId="29367" xr:uid="{00000000-0005-0000-0000-000007800000}"/>
    <cellStyle name="표준 35 15 3" xfId="29366" xr:uid="{00000000-0005-0000-0000-000008800000}"/>
    <cellStyle name="표준 35 15_통합전산망" xfId="29368" xr:uid="{00000000-0005-0000-0000-000009800000}"/>
    <cellStyle name="표준 35 16" xfId="17049" xr:uid="{00000000-0005-0000-0000-00000A800000}"/>
    <cellStyle name="표준 35 16 2" xfId="29370" xr:uid="{00000000-0005-0000-0000-00000B800000}"/>
    <cellStyle name="표준 35 16 3" xfId="29369" xr:uid="{00000000-0005-0000-0000-00000C800000}"/>
    <cellStyle name="표준 35 16_통합전산망" xfId="29371" xr:uid="{00000000-0005-0000-0000-00000D800000}"/>
    <cellStyle name="표준 35 17" xfId="17050" xr:uid="{00000000-0005-0000-0000-00000E800000}"/>
    <cellStyle name="표준 35 17 2" xfId="29373" xr:uid="{00000000-0005-0000-0000-00000F800000}"/>
    <cellStyle name="표준 35 17 3" xfId="29372" xr:uid="{00000000-0005-0000-0000-000010800000}"/>
    <cellStyle name="표준 35 17_통합전산망" xfId="29374" xr:uid="{00000000-0005-0000-0000-000011800000}"/>
    <cellStyle name="표준 35 18" xfId="17051" xr:uid="{00000000-0005-0000-0000-000012800000}"/>
    <cellStyle name="표준 35 18 2" xfId="29376" xr:uid="{00000000-0005-0000-0000-000013800000}"/>
    <cellStyle name="표준 35 18 3" xfId="29375" xr:uid="{00000000-0005-0000-0000-000014800000}"/>
    <cellStyle name="표준 35 18_통합전산망" xfId="29377" xr:uid="{00000000-0005-0000-0000-000015800000}"/>
    <cellStyle name="표준 35 19" xfId="17052" xr:uid="{00000000-0005-0000-0000-000016800000}"/>
    <cellStyle name="표준 35 19 2" xfId="29379" xr:uid="{00000000-0005-0000-0000-000017800000}"/>
    <cellStyle name="표준 35 19 3" xfId="29378" xr:uid="{00000000-0005-0000-0000-000018800000}"/>
    <cellStyle name="표준 35 19_통합전산망" xfId="29380" xr:uid="{00000000-0005-0000-0000-000019800000}"/>
    <cellStyle name="표준 35 2" xfId="121" xr:uid="{00000000-0005-0000-0000-00001A800000}"/>
    <cellStyle name="표준 35 2 2" xfId="1659" xr:uid="{00000000-0005-0000-0000-00001B800000}"/>
    <cellStyle name="표준 35 2 2 2" xfId="29382" xr:uid="{00000000-0005-0000-0000-00001C800000}"/>
    <cellStyle name="표준 35 2 3" xfId="17053" xr:uid="{00000000-0005-0000-0000-00001D800000}"/>
    <cellStyle name="표준 35 2 4" xfId="29381" xr:uid="{00000000-0005-0000-0000-00001E800000}"/>
    <cellStyle name="표준 35 2_통합전산망" xfId="29383" xr:uid="{00000000-0005-0000-0000-00001F800000}"/>
    <cellStyle name="표준 35 20" xfId="17054" xr:uid="{00000000-0005-0000-0000-000020800000}"/>
    <cellStyle name="표준 35 20 2" xfId="29385" xr:uid="{00000000-0005-0000-0000-000021800000}"/>
    <cellStyle name="표준 35 20 3" xfId="29384" xr:uid="{00000000-0005-0000-0000-000022800000}"/>
    <cellStyle name="표준 35 20_통합전산망" xfId="29386" xr:uid="{00000000-0005-0000-0000-000023800000}"/>
    <cellStyle name="표준 35 21" xfId="17055" xr:uid="{00000000-0005-0000-0000-000024800000}"/>
    <cellStyle name="표준 35 21 2" xfId="29388" xr:uid="{00000000-0005-0000-0000-000025800000}"/>
    <cellStyle name="표준 35 21 3" xfId="29387" xr:uid="{00000000-0005-0000-0000-000026800000}"/>
    <cellStyle name="표준 35 21_통합전산망" xfId="29389" xr:uid="{00000000-0005-0000-0000-000027800000}"/>
    <cellStyle name="표준 35 22" xfId="17056" xr:uid="{00000000-0005-0000-0000-000028800000}"/>
    <cellStyle name="표준 35 22 2" xfId="29391" xr:uid="{00000000-0005-0000-0000-000029800000}"/>
    <cellStyle name="표준 35 22 3" xfId="29390" xr:uid="{00000000-0005-0000-0000-00002A800000}"/>
    <cellStyle name="표준 35 22_통합전산망" xfId="29392" xr:uid="{00000000-0005-0000-0000-00002B800000}"/>
    <cellStyle name="표준 35 23" xfId="17057" xr:uid="{00000000-0005-0000-0000-00002C800000}"/>
    <cellStyle name="표준 35 23 2" xfId="29394" xr:uid="{00000000-0005-0000-0000-00002D800000}"/>
    <cellStyle name="표준 35 23 3" xfId="29393" xr:uid="{00000000-0005-0000-0000-00002E800000}"/>
    <cellStyle name="표준 35 23_통합전산망" xfId="29395" xr:uid="{00000000-0005-0000-0000-00002F800000}"/>
    <cellStyle name="표준 35 24" xfId="17058" xr:uid="{00000000-0005-0000-0000-000030800000}"/>
    <cellStyle name="표준 35 24 2" xfId="29397" xr:uid="{00000000-0005-0000-0000-000031800000}"/>
    <cellStyle name="표준 35 24 3" xfId="29396" xr:uid="{00000000-0005-0000-0000-000032800000}"/>
    <cellStyle name="표준 35 24_통합전산망" xfId="29398" xr:uid="{00000000-0005-0000-0000-000033800000}"/>
    <cellStyle name="표준 35 25" xfId="17059" xr:uid="{00000000-0005-0000-0000-000034800000}"/>
    <cellStyle name="표준 35 25 2" xfId="29400" xr:uid="{00000000-0005-0000-0000-000035800000}"/>
    <cellStyle name="표준 35 25 3" xfId="29399" xr:uid="{00000000-0005-0000-0000-000036800000}"/>
    <cellStyle name="표준 35 25_통합전산망" xfId="29401" xr:uid="{00000000-0005-0000-0000-000037800000}"/>
    <cellStyle name="표준 35 26" xfId="17060" xr:uid="{00000000-0005-0000-0000-000038800000}"/>
    <cellStyle name="표준 35 26 2" xfId="29403" xr:uid="{00000000-0005-0000-0000-000039800000}"/>
    <cellStyle name="표준 35 26 3" xfId="29402" xr:uid="{00000000-0005-0000-0000-00003A800000}"/>
    <cellStyle name="표준 35 26_통합전산망" xfId="29404" xr:uid="{00000000-0005-0000-0000-00003B800000}"/>
    <cellStyle name="표준 35 27" xfId="17061" xr:uid="{00000000-0005-0000-0000-00003C800000}"/>
    <cellStyle name="표준 35 27 2" xfId="29406" xr:uid="{00000000-0005-0000-0000-00003D800000}"/>
    <cellStyle name="표준 35 27 3" xfId="29405" xr:uid="{00000000-0005-0000-0000-00003E800000}"/>
    <cellStyle name="표준 35 27_통합전산망" xfId="29407" xr:uid="{00000000-0005-0000-0000-00003F800000}"/>
    <cellStyle name="표준 35 28" xfId="17062" xr:uid="{00000000-0005-0000-0000-000040800000}"/>
    <cellStyle name="표준 35 28 2" xfId="29409" xr:uid="{00000000-0005-0000-0000-000041800000}"/>
    <cellStyle name="표준 35 28 3" xfId="29408" xr:uid="{00000000-0005-0000-0000-000042800000}"/>
    <cellStyle name="표준 35 28_통합전산망" xfId="29410" xr:uid="{00000000-0005-0000-0000-000043800000}"/>
    <cellStyle name="표준 35 29" xfId="17063" xr:uid="{00000000-0005-0000-0000-000044800000}"/>
    <cellStyle name="표준 35 29 2" xfId="29412" xr:uid="{00000000-0005-0000-0000-000045800000}"/>
    <cellStyle name="표준 35 29 3" xfId="29411" xr:uid="{00000000-0005-0000-0000-000046800000}"/>
    <cellStyle name="표준 35 29_통합전산망" xfId="29413" xr:uid="{00000000-0005-0000-0000-000047800000}"/>
    <cellStyle name="표준 35 3" xfId="343" xr:uid="{00000000-0005-0000-0000-000048800000}"/>
    <cellStyle name="표준 35 3 2" xfId="1660" xr:uid="{00000000-0005-0000-0000-000049800000}"/>
    <cellStyle name="표준 35 3 2 2" xfId="29415" xr:uid="{00000000-0005-0000-0000-00004A800000}"/>
    <cellStyle name="표준 35 3 3" xfId="17064" xr:uid="{00000000-0005-0000-0000-00004B800000}"/>
    <cellStyle name="표준 35 3 4" xfId="29414" xr:uid="{00000000-0005-0000-0000-00004C800000}"/>
    <cellStyle name="표준 35 3_통합전산망" xfId="29416" xr:uid="{00000000-0005-0000-0000-00004D800000}"/>
    <cellStyle name="표준 35 30" xfId="17065" xr:uid="{00000000-0005-0000-0000-00004E800000}"/>
    <cellStyle name="표준 35 30 2" xfId="29418" xr:uid="{00000000-0005-0000-0000-00004F800000}"/>
    <cellStyle name="표준 35 30 3" xfId="29417" xr:uid="{00000000-0005-0000-0000-000050800000}"/>
    <cellStyle name="표준 35 30_통합전산망" xfId="29419" xr:uid="{00000000-0005-0000-0000-000051800000}"/>
    <cellStyle name="표준 35 31" xfId="17066" xr:uid="{00000000-0005-0000-0000-000052800000}"/>
    <cellStyle name="표준 35 31 2" xfId="29421" xr:uid="{00000000-0005-0000-0000-000053800000}"/>
    <cellStyle name="표준 35 31 3" xfId="29420" xr:uid="{00000000-0005-0000-0000-000054800000}"/>
    <cellStyle name="표준 35 31_통합전산망" xfId="29422" xr:uid="{00000000-0005-0000-0000-000055800000}"/>
    <cellStyle name="표준 35 32" xfId="17067" xr:uid="{00000000-0005-0000-0000-000056800000}"/>
    <cellStyle name="표준 35 32 2" xfId="29424" xr:uid="{00000000-0005-0000-0000-000057800000}"/>
    <cellStyle name="표준 35 32 3" xfId="29423" xr:uid="{00000000-0005-0000-0000-000058800000}"/>
    <cellStyle name="표준 35 32_통합전산망" xfId="29425" xr:uid="{00000000-0005-0000-0000-000059800000}"/>
    <cellStyle name="표준 35 33" xfId="17068" xr:uid="{00000000-0005-0000-0000-00005A800000}"/>
    <cellStyle name="표준 35 33 2" xfId="29427" xr:uid="{00000000-0005-0000-0000-00005B800000}"/>
    <cellStyle name="표준 35 33 3" xfId="29426" xr:uid="{00000000-0005-0000-0000-00005C800000}"/>
    <cellStyle name="표준 35 33_통합전산망" xfId="29428" xr:uid="{00000000-0005-0000-0000-00005D800000}"/>
    <cellStyle name="표준 35 34" xfId="17069" xr:uid="{00000000-0005-0000-0000-00005E800000}"/>
    <cellStyle name="표준 35 34 2" xfId="29430" xr:uid="{00000000-0005-0000-0000-00005F800000}"/>
    <cellStyle name="표준 35 34 3" xfId="29429" xr:uid="{00000000-0005-0000-0000-000060800000}"/>
    <cellStyle name="표준 35 34_통합전산망" xfId="29431" xr:uid="{00000000-0005-0000-0000-000061800000}"/>
    <cellStyle name="표준 35 35" xfId="29432" xr:uid="{00000000-0005-0000-0000-000062800000}"/>
    <cellStyle name="표준 35 36" xfId="29351" xr:uid="{00000000-0005-0000-0000-000063800000}"/>
    <cellStyle name="표준 35 4" xfId="326" xr:uid="{00000000-0005-0000-0000-000064800000}"/>
    <cellStyle name="표준 35 4 2" xfId="1661" xr:uid="{00000000-0005-0000-0000-000065800000}"/>
    <cellStyle name="표준 35 4 2 2" xfId="29434" xr:uid="{00000000-0005-0000-0000-000066800000}"/>
    <cellStyle name="표준 35 4 3" xfId="17070" xr:uid="{00000000-0005-0000-0000-000067800000}"/>
    <cellStyle name="표준 35 4 4" xfId="29433" xr:uid="{00000000-0005-0000-0000-000068800000}"/>
    <cellStyle name="표준 35 4_통합전산망" xfId="29435" xr:uid="{00000000-0005-0000-0000-000069800000}"/>
    <cellStyle name="표준 35 5" xfId="357" xr:uid="{00000000-0005-0000-0000-00006A800000}"/>
    <cellStyle name="표준 35 5 2" xfId="1662" xr:uid="{00000000-0005-0000-0000-00006B800000}"/>
    <cellStyle name="표준 35 5 2 2" xfId="29437" xr:uid="{00000000-0005-0000-0000-00006C800000}"/>
    <cellStyle name="표준 35 5 3" xfId="17071" xr:uid="{00000000-0005-0000-0000-00006D800000}"/>
    <cellStyle name="표준 35 5 4" xfId="29436" xr:uid="{00000000-0005-0000-0000-00006E800000}"/>
    <cellStyle name="표준 35 5_통합전산망" xfId="29438" xr:uid="{00000000-0005-0000-0000-00006F800000}"/>
    <cellStyle name="표준 35 6" xfId="1663" xr:uid="{00000000-0005-0000-0000-000070800000}"/>
    <cellStyle name="표준 35 6 2" xfId="17072" xr:uid="{00000000-0005-0000-0000-000071800000}"/>
    <cellStyle name="표준 35 6 3" xfId="29439" xr:uid="{00000000-0005-0000-0000-000072800000}"/>
    <cellStyle name="표준 35 6_통합전산망" xfId="29440" xr:uid="{00000000-0005-0000-0000-000073800000}"/>
    <cellStyle name="표준 35 7" xfId="5449" xr:uid="{00000000-0005-0000-0000-000074800000}"/>
    <cellStyle name="표준 35 7 2" xfId="17073" xr:uid="{00000000-0005-0000-0000-000075800000}"/>
    <cellStyle name="표준 35 7 3" xfId="29441" xr:uid="{00000000-0005-0000-0000-000076800000}"/>
    <cellStyle name="표준 35 7_통합전산망" xfId="29442" xr:uid="{00000000-0005-0000-0000-000077800000}"/>
    <cellStyle name="표준 35 8" xfId="5461" xr:uid="{00000000-0005-0000-0000-000078800000}"/>
    <cellStyle name="표준 35 8 2" xfId="17074" xr:uid="{00000000-0005-0000-0000-000079800000}"/>
    <cellStyle name="표준 35 8 3" xfId="29443" xr:uid="{00000000-0005-0000-0000-00007A800000}"/>
    <cellStyle name="표준 35 8_통합전산망" xfId="29444" xr:uid="{00000000-0005-0000-0000-00007B800000}"/>
    <cellStyle name="표준 35 9" xfId="5471" xr:uid="{00000000-0005-0000-0000-00007C800000}"/>
    <cellStyle name="표준 35 9 2" xfId="17075" xr:uid="{00000000-0005-0000-0000-00007D800000}"/>
    <cellStyle name="표준 35 9 3" xfId="29445" xr:uid="{00000000-0005-0000-0000-00007E800000}"/>
    <cellStyle name="표준 35 9_통합전산망" xfId="29446" xr:uid="{00000000-0005-0000-0000-00007F800000}"/>
    <cellStyle name="표준 35_통합전산망" xfId="29447" xr:uid="{00000000-0005-0000-0000-000080800000}"/>
    <cellStyle name="표준 350" xfId="29448" xr:uid="{00000000-0005-0000-0000-000081800000}"/>
    <cellStyle name="표준 351" xfId="29449" xr:uid="{00000000-0005-0000-0000-000082800000}"/>
    <cellStyle name="표준 352" xfId="29450" xr:uid="{00000000-0005-0000-0000-000083800000}"/>
    <cellStyle name="표준 353" xfId="29451" xr:uid="{00000000-0005-0000-0000-000084800000}"/>
    <cellStyle name="표준 354" xfId="29452" xr:uid="{00000000-0005-0000-0000-000085800000}"/>
    <cellStyle name="표준 355" xfId="29453" xr:uid="{00000000-0005-0000-0000-000086800000}"/>
    <cellStyle name="표준 356" xfId="29454" xr:uid="{00000000-0005-0000-0000-000087800000}"/>
    <cellStyle name="표준 357" xfId="29455" xr:uid="{00000000-0005-0000-0000-000088800000}"/>
    <cellStyle name="표준 358" xfId="29456" xr:uid="{00000000-0005-0000-0000-000089800000}"/>
    <cellStyle name="표준 359" xfId="29457" xr:uid="{00000000-0005-0000-0000-00008A800000}"/>
    <cellStyle name="표준 36" xfId="109" xr:uid="{00000000-0005-0000-0000-00008B800000}"/>
    <cellStyle name="표준 36 10" xfId="6876" xr:uid="{00000000-0005-0000-0000-00008C800000}"/>
    <cellStyle name="표준 36 10 2" xfId="17076" xr:uid="{00000000-0005-0000-0000-00008D800000}"/>
    <cellStyle name="표준 36 10 3" xfId="29459" xr:uid="{00000000-0005-0000-0000-00008E800000}"/>
    <cellStyle name="표준 36 10_통합전산망" xfId="29460" xr:uid="{00000000-0005-0000-0000-00008F800000}"/>
    <cellStyle name="표준 36 11" xfId="17077" xr:uid="{00000000-0005-0000-0000-000090800000}"/>
    <cellStyle name="표준 36 11 2" xfId="29462" xr:uid="{00000000-0005-0000-0000-000091800000}"/>
    <cellStyle name="표준 36 11 3" xfId="29461" xr:uid="{00000000-0005-0000-0000-000092800000}"/>
    <cellStyle name="표준 36 11_통합전산망" xfId="29463" xr:uid="{00000000-0005-0000-0000-000093800000}"/>
    <cellStyle name="표준 36 12" xfId="17078" xr:uid="{00000000-0005-0000-0000-000094800000}"/>
    <cellStyle name="표준 36 12 2" xfId="29465" xr:uid="{00000000-0005-0000-0000-000095800000}"/>
    <cellStyle name="표준 36 12 3" xfId="29464" xr:uid="{00000000-0005-0000-0000-000096800000}"/>
    <cellStyle name="표준 36 12_통합전산망" xfId="29466" xr:uid="{00000000-0005-0000-0000-000097800000}"/>
    <cellStyle name="표준 36 13" xfId="17079" xr:uid="{00000000-0005-0000-0000-000098800000}"/>
    <cellStyle name="표준 36 13 2" xfId="29468" xr:uid="{00000000-0005-0000-0000-000099800000}"/>
    <cellStyle name="표준 36 13 3" xfId="29467" xr:uid="{00000000-0005-0000-0000-00009A800000}"/>
    <cellStyle name="표준 36 13_통합전산망" xfId="29469" xr:uid="{00000000-0005-0000-0000-00009B800000}"/>
    <cellStyle name="표준 36 14" xfId="17080" xr:uid="{00000000-0005-0000-0000-00009C800000}"/>
    <cellStyle name="표준 36 14 2" xfId="29471" xr:uid="{00000000-0005-0000-0000-00009D800000}"/>
    <cellStyle name="표준 36 14 3" xfId="29470" xr:uid="{00000000-0005-0000-0000-00009E800000}"/>
    <cellStyle name="표준 36 14_통합전산망" xfId="29472" xr:uid="{00000000-0005-0000-0000-00009F800000}"/>
    <cellStyle name="표준 36 15" xfId="17081" xr:uid="{00000000-0005-0000-0000-0000A0800000}"/>
    <cellStyle name="표준 36 15 2" xfId="29474" xr:uid="{00000000-0005-0000-0000-0000A1800000}"/>
    <cellStyle name="표준 36 15 3" xfId="29473" xr:uid="{00000000-0005-0000-0000-0000A2800000}"/>
    <cellStyle name="표준 36 15_통합전산망" xfId="29475" xr:uid="{00000000-0005-0000-0000-0000A3800000}"/>
    <cellStyle name="표준 36 16" xfId="17082" xr:uid="{00000000-0005-0000-0000-0000A4800000}"/>
    <cellStyle name="표준 36 16 2" xfId="29477" xr:uid="{00000000-0005-0000-0000-0000A5800000}"/>
    <cellStyle name="표준 36 16 3" xfId="29476" xr:uid="{00000000-0005-0000-0000-0000A6800000}"/>
    <cellStyle name="표준 36 16_통합전산망" xfId="29478" xr:uid="{00000000-0005-0000-0000-0000A7800000}"/>
    <cellStyle name="표준 36 17" xfId="17083" xr:uid="{00000000-0005-0000-0000-0000A8800000}"/>
    <cellStyle name="표준 36 17 2" xfId="29480" xr:uid="{00000000-0005-0000-0000-0000A9800000}"/>
    <cellStyle name="표준 36 17 3" xfId="29479" xr:uid="{00000000-0005-0000-0000-0000AA800000}"/>
    <cellStyle name="표준 36 17_통합전산망" xfId="29481" xr:uid="{00000000-0005-0000-0000-0000AB800000}"/>
    <cellStyle name="표준 36 18" xfId="17084" xr:uid="{00000000-0005-0000-0000-0000AC800000}"/>
    <cellStyle name="표준 36 18 2" xfId="29483" xr:uid="{00000000-0005-0000-0000-0000AD800000}"/>
    <cellStyle name="표준 36 18 3" xfId="29482" xr:uid="{00000000-0005-0000-0000-0000AE800000}"/>
    <cellStyle name="표준 36 18_통합전산망" xfId="29484" xr:uid="{00000000-0005-0000-0000-0000AF800000}"/>
    <cellStyle name="표준 36 19" xfId="17085" xr:uid="{00000000-0005-0000-0000-0000B0800000}"/>
    <cellStyle name="표준 36 19 2" xfId="29486" xr:uid="{00000000-0005-0000-0000-0000B1800000}"/>
    <cellStyle name="표준 36 19 3" xfId="29485" xr:uid="{00000000-0005-0000-0000-0000B2800000}"/>
    <cellStyle name="표준 36 19_통합전산망" xfId="29487" xr:uid="{00000000-0005-0000-0000-0000B3800000}"/>
    <cellStyle name="표준 36 2" xfId="122" xr:uid="{00000000-0005-0000-0000-0000B4800000}"/>
    <cellStyle name="표준 36 2 2" xfId="1664" xr:uid="{00000000-0005-0000-0000-0000B5800000}"/>
    <cellStyle name="표준 36 2 2 2" xfId="29489" xr:uid="{00000000-0005-0000-0000-0000B6800000}"/>
    <cellStyle name="표준 36 2 3" xfId="17086" xr:uid="{00000000-0005-0000-0000-0000B7800000}"/>
    <cellStyle name="표준 36 2 4" xfId="29488" xr:uid="{00000000-0005-0000-0000-0000B8800000}"/>
    <cellStyle name="표준 36 2_통합전산망" xfId="29490" xr:uid="{00000000-0005-0000-0000-0000B9800000}"/>
    <cellStyle name="표준 36 20" xfId="17087" xr:uid="{00000000-0005-0000-0000-0000BA800000}"/>
    <cellStyle name="표준 36 20 2" xfId="29492" xr:uid="{00000000-0005-0000-0000-0000BB800000}"/>
    <cellStyle name="표준 36 20 3" xfId="29491" xr:uid="{00000000-0005-0000-0000-0000BC800000}"/>
    <cellStyle name="표준 36 20_통합전산망" xfId="29493" xr:uid="{00000000-0005-0000-0000-0000BD800000}"/>
    <cellStyle name="표준 36 21" xfId="17088" xr:uid="{00000000-0005-0000-0000-0000BE800000}"/>
    <cellStyle name="표준 36 21 2" xfId="29495" xr:uid="{00000000-0005-0000-0000-0000BF800000}"/>
    <cellStyle name="표준 36 21 3" xfId="29494" xr:uid="{00000000-0005-0000-0000-0000C0800000}"/>
    <cellStyle name="표준 36 21_통합전산망" xfId="29496" xr:uid="{00000000-0005-0000-0000-0000C1800000}"/>
    <cellStyle name="표준 36 22" xfId="17089" xr:uid="{00000000-0005-0000-0000-0000C2800000}"/>
    <cellStyle name="표준 36 22 2" xfId="29498" xr:uid="{00000000-0005-0000-0000-0000C3800000}"/>
    <cellStyle name="표준 36 22 3" xfId="29497" xr:uid="{00000000-0005-0000-0000-0000C4800000}"/>
    <cellStyle name="표준 36 22_통합전산망" xfId="29499" xr:uid="{00000000-0005-0000-0000-0000C5800000}"/>
    <cellStyle name="표준 36 23" xfId="17090" xr:uid="{00000000-0005-0000-0000-0000C6800000}"/>
    <cellStyle name="표준 36 23 2" xfId="29501" xr:uid="{00000000-0005-0000-0000-0000C7800000}"/>
    <cellStyle name="표준 36 23 3" xfId="29500" xr:uid="{00000000-0005-0000-0000-0000C8800000}"/>
    <cellStyle name="표준 36 23_통합전산망" xfId="29502" xr:uid="{00000000-0005-0000-0000-0000C9800000}"/>
    <cellStyle name="표준 36 24" xfId="17091" xr:uid="{00000000-0005-0000-0000-0000CA800000}"/>
    <cellStyle name="표준 36 24 2" xfId="29504" xr:uid="{00000000-0005-0000-0000-0000CB800000}"/>
    <cellStyle name="표준 36 24 3" xfId="29503" xr:uid="{00000000-0005-0000-0000-0000CC800000}"/>
    <cellStyle name="표준 36 24_통합전산망" xfId="29505" xr:uid="{00000000-0005-0000-0000-0000CD800000}"/>
    <cellStyle name="표준 36 25" xfId="17092" xr:uid="{00000000-0005-0000-0000-0000CE800000}"/>
    <cellStyle name="표준 36 25 2" xfId="29507" xr:uid="{00000000-0005-0000-0000-0000CF800000}"/>
    <cellStyle name="표준 36 25 3" xfId="29506" xr:uid="{00000000-0005-0000-0000-0000D0800000}"/>
    <cellStyle name="표준 36 25_통합전산망" xfId="29508" xr:uid="{00000000-0005-0000-0000-0000D1800000}"/>
    <cellStyle name="표준 36 26" xfId="17093" xr:uid="{00000000-0005-0000-0000-0000D2800000}"/>
    <cellStyle name="표준 36 26 2" xfId="29510" xr:uid="{00000000-0005-0000-0000-0000D3800000}"/>
    <cellStyle name="표준 36 26 3" xfId="29509" xr:uid="{00000000-0005-0000-0000-0000D4800000}"/>
    <cellStyle name="표준 36 26_통합전산망" xfId="29511" xr:uid="{00000000-0005-0000-0000-0000D5800000}"/>
    <cellStyle name="표준 36 27" xfId="17094" xr:uid="{00000000-0005-0000-0000-0000D6800000}"/>
    <cellStyle name="표준 36 27 2" xfId="29513" xr:uid="{00000000-0005-0000-0000-0000D7800000}"/>
    <cellStyle name="표준 36 27 3" xfId="29512" xr:uid="{00000000-0005-0000-0000-0000D8800000}"/>
    <cellStyle name="표준 36 27_통합전산망" xfId="29514" xr:uid="{00000000-0005-0000-0000-0000D9800000}"/>
    <cellStyle name="표준 36 28" xfId="17095" xr:uid="{00000000-0005-0000-0000-0000DA800000}"/>
    <cellStyle name="표준 36 28 2" xfId="29516" xr:uid="{00000000-0005-0000-0000-0000DB800000}"/>
    <cellStyle name="표준 36 28 3" xfId="29515" xr:uid="{00000000-0005-0000-0000-0000DC800000}"/>
    <cellStyle name="표준 36 28_통합전산망" xfId="29517" xr:uid="{00000000-0005-0000-0000-0000DD800000}"/>
    <cellStyle name="표준 36 29" xfId="17096" xr:uid="{00000000-0005-0000-0000-0000DE800000}"/>
    <cellStyle name="표준 36 29 2" xfId="29519" xr:uid="{00000000-0005-0000-0000-0000DF800000}"/>
    <cellStyle name="표준 36 29 3" xfId="29518" xr:uid="{00000000-0005-0000-0000-0000E0800000}"/>
    <cellStyle name="표준 36 29_통합전산망" xfId="29520" xr:uid="{00000000-0005-0000-0000-0000E1800000}"/>
    <cellStyle name="표준 36 3" xfId="342" xr:uid="{00000000-0005-0000-0000-0000E2800000}"/>
    <cellStyle name="표준 36 3 2" xfId="1665" xr:uid="{00000000-0005-0000-0000-0000E3800000}"/>
    <cellStyle name="표준 36 3 2 2" xfId="29522" xr:uid="{00000000-0005-0000-0000-0000E4800000}"/>
    <cellStyle name="표준 36 3 3" xfId="17097" xr:uid="{00000000-0005-0000-0000-0000E5800000}"/>
    <cellStyle name="표준 36 3 4" xfId="29521" xr:uid="{00000000-0005-0000-0000-0000E6800000}"/>
    <cellStyle name="표준 36 3_통합전산망" xfId="29523" xr:uid="{00000000-0005-0000-0000-0000E7800000}"/>
    <cellStyle name="표준 36 30" xfId="17098" xr:uid="{00000000-0005-0000-0000-0000E8800000}"/>
    <cellStyle name="표준 36 30 2" xfId="29525" xr:uid="{00000000-0005-0000-0000-0000E9800000}"/>
    <cellStyle name="표준 36 30 3" xfId="29524" xr:uid="{00000000-0005-0000-0000-0000EA800000}"/>
    <cellStyle name="표준 36 30_통합전산망" xfId="29526" xr:uid="{00000000-0005-0000-0000-0000EB800000}"/>
    <cellStyle name="표준 36 31" xfId="17099" xr:uid="{00000000-0005-0000-0000-0000EC800000}"/>
    <cellStyle name="표준 36 31 2" xfId="29528" xr:uid="{00000000-0005-0000-0000-0000ED800000}"/>
    <cellStyle name="표준 36 31 3" xfId="29527" xr:uid="{00000000-0005-0000-0000-0000EE800000}"/>
    <cellStyle name="표준 36 31_통합전산망" xfId="29529" xr:uid="{00000000-0005-0000-0000-0000EF800000}"/>
    <cellStyle name="표준 36 32" xfId="17100" xr:uid="{00000000-0005-0000-0000-0000F0800000}"/>
    <cellStyle name="표준 36 32 2" xfId="29531" xr:uid="{00000000-0005-0000-0000-0000F1800000}"/>
    <cellStyle name="표준 36 32 3" xfId="29530" xr:uid="{00000000-0005-0000-0000-0000F2800000}"/>
    <cellStyle name="표준 36 32_통합전산망" xfId="29532" xr:uid="{00000000-0005-0000-0000-0000F3800000}"/>
    <cellStyle name="표준 36 33" xfId="17101" xr:uid="{00000000-0005-0000-0000-0000F4800000}"/>
    <cellStyle name="표준 36 33 2" xfId="29534" xr:uid="{00000000-0005-0000-0000-0000F5800000}"/>
    <cellStyle name="표준 36 33 3" xfId="29533" xr:uid="{00000000-0005-0000-0000-0000F6800000}"/>
    <cellStyle name="표준 36 33_통합전산망" xfId="29535" xr:uid="{00000000-0005-0000-0000-0000F7800000}"/>
    <cellStyle name="표준 36 34" xfId="17102" xr:uid="{00000000-0005-0000-0000-0000F8800000}"/>
    <cellStyle name="표준 36 34 2" xfId="29537" xr:uid="{00000000-0005-0000-0000-0000F9800000}"/>
    <cellStyle name="표준 36 34 3" xfId="29536" xr:uid="{00000000-0005-0000-0000-0000FA800000}"/>
    <cellStyle name="표준 36 34_통합전산망" xfId="29538" xr:uid="{00000000-0005-0000-0000-0000FB800000}"/>
    <cellStyle name="표준 36 35" xfId="29539" xr:uid="{00000000-0005-0000-0000-0000FC800000}"/>
    <cellStyle name="표준 36 36" xfId="29458" xr:uid="{00000000-0005-0000-0000-0000FD800000}"/>
    <cellStyle name="표준 36 4" xfId="359" xr:uid="{00000000-0005-0000-0000-0000FE800000}"/>
    <cellStyle name="표준 36 4 2" xfId="1666" xr:uid="{00000000-0005-0000-0000-0000FF800000}"/>
    <cellStyle name="표준 36 4 2 2" xfId="29541" xr:uid="{00000000-0005-0000-0000-000000810000}"/>
    <cellStyle name="표준 36 4 3" xfId="17103" xr:uid="{00000000-0005-0000-0000-000001810000}"/>
    <cellStyle name="표준 36 4 4" xfId="29540" xr:uid="{00000000-0005-0000-0000-000002810000}"/>
    <cellStyle name="표준 36 4_통합전산망" xfId="29542" xr:uid="{00000000-0005-0000-0000-000003810000}"/>
    <cellStyle name="표준 36 5" xfId="362" xr:uid="{00000000-0005-0000-0000-000004810000}"/>
    <cellStyle name="표준 36 5 2" xfId="1667" xr:uid="{00000000-0005-0000-0000-000005810000}"/>
    <cellStyle name="표준 36 5 2 2" xfId="29544" xr:uid="{00000000-0005-0000-0000-000006810000}"/>
    <cellStyle name="표준 36 5 3" xfId="17104" xr:uid="{00000000-0005-0000-0000-000007810000}"/>
    <cellStyle name="표준 36 5 4" xfId="29543" xr:uid="{00000000-0005-0000-0000-000008810000}"/>
    <cellStyle name="표준 36 5_통합전산망" xfId="29545" xr:uid="{00000000-0005-0000-0000-000009810000}"/>
    <cellStyle name="표준 36 6" xfId="1668" xr:uid="{00000000-0005-0000-0000-00000A810000}"/>
    <cellStyle name="표준 36 6 2" xfId="17105" xr:uid="{00000000-0005-0000-0000-00000B810000}"/>
    <cellStyle name="표준 36 6 3" xfId="29546" xr:uid="{00000000-0005-0000-0000-00000C810000}"/>
    <cellStyle name="표준 36 6_통합전산망" xfId="29547" xr:uid="{00000000-0005-0000-0000-00000D810000}"/>
    <cellStyle name="표준 36 7" xfId="5452" xr:uid="{00000000-0005-0000-0000-00000E810000}"/>
    <cellStyle name="표준 36 7 2" xfId="17106" xr:uid="{00000000-0005-0000-0000-00000F810000}"/>
    <cellStyle name="표준 36 7 3" xfId="29548" xr:uid="{00000000-0005-0000-0000-000010810000}"/>
    <cellStyle name="표준 36 7_통합전산망" xfId="29549" xr:uid="{00000000-0005-0000-0000-000011810000}"/>
    <cellStyle name="표준 36 8" xfId="5464" xr:uid="{00000000-0005-0000-0000-000012810000}"/>
    <cellStyle name="표준 36 8 2" xfId="17107" xr:uid="{00000000-0005-0000-0000-000013810000}"/>
    <cellStyle name="표준 36 8 3" xfId="29550" xr:uid="{00000000-0005-0000-0000-000014810000}"/>
    <cellStyle name="표준 36 8_통합전산망" xfId="29551" xr:uid="{00000000-0005-0000-0000-000015810000}"/>
    <cellStyle name="표준 36 9" xfId="5474" xr:uid="{00000000-0005-0000-0000-000016810000}"/>
    <cellStyle name="표준 36 9 2" xfId="17108" xr:uid="{00000000-0005-0000-0000-000017810000}"/>
    <cellStyle name="표준 36 9 3" xfId="29552" xr:uid="{00000000-0005-0000-0000-000018810000}"/>
    <cellStyle name="표준 36 9_통합전산망" xfId="29553" xr:uid="{00000000-0005-0000-0000-000019810000}"/>
    <cellStyle name="표준 36_통합전산망" xfId="29554" xr:uid="{00000000-0005-0000-0000-00001A810000}"/>
    <cellStyle name="표준 360" xfId="29555" xr:uid="{00000000-0005-0000-0000-00001B810000}"/>
    <cellStyle name="표준 361" xfId="29556" xr:uid="{00000000-0005-0000-0000-00001C810000}"/>
    <cellStyle name="표준 362" xfId="29557" xr:uid="{00000000-0005-0000-0000-00001D810000}"/>
    <cellStyle name="표준 363" xfId="29558" xr:uid="{00000000-0005-0000-0000-00001E810000}"/>
    <cellStyle name="표준 364" xfId="29559" xr:uid="{00000000-0005-0000-0000-00001F810000}"/>
    <cellStyle name="표준 365" xfId="29560" xr:uid="{00000000-0005-0000-0000-000020810000}"/>
    <cellStyle name="표준 366" xfId="29561" xr:uid="{00000000-0005-0000-0000-000021810000}"/>
    <cellStyle name="표준 367" xfId="29562" xr:uid="{00000000-0005-0000-0000-000022810000}"/>
    <cellStyle name="표준 368" xfId="29563" xr:uid="{00000000-0005-0000-0000-000023810000}"/>
    <cellStyle name="표준 369" xfId="29564" xr:uid="{00000000-0005-0000-0000-000024810000}"/>
    <cellStyle name="표준 37" xfId="110" xr:uid="{00000000-0005-0000-0000-000025810000}"/>
    <cellStyle name="표준 37 10" xfId="6877" xr:uid="{00000000-0005-0000-0000-000026810000}"/>
    <cellStyle name="표준 37 10 2" xfId="17109" xr:uid="{00000000-0005-0000-0000-000027810000}"/>
    <cellStyle name="표준 37 10 3" xfId="29565" xr:uid="{00000000-0005-0000-0000-000028810000}"/>
    <cellStyle name="표준 37 10_통합전산망" xfId="29566" xr:uid="{00000000-0005-0000-0000-000029810000}"/>
    <cellStyle name="표준 37 11" xfId="17110" xr:uid="{00000000-0005-0000-0000-00002A810000}"/>
    <cellStyle name="표준 37 11 2" xfId="29568" xr:uid="{00000000-0005-0000-0000-00002B810000}"/>
    <cellStyle name="표준 37 11 3" xfId="29567" xr:uid="{00000000-0005-0000-0000-00002C810000}"/>
    <cellStyle name="표준 37 11_통합전산망" xfId="29569" xr:uid="{00000000-0005-0000-0000-00002D810000}"/>
    <cellStyle name="표준 37 12" xfId="17111" xr:uid="{00000000-0005-0000-0000-00002E810000}"/>
    <cellStyle name="표준 37 12 2" xfId="29571" xr:uid="{00000000-0005-0000-0000-00002F810000}"/>
    <cellStyle name="표준 37 12 3" xfId="29570" xr:uid="{00000000-0005-0000-0000-000030810000}"/>
    <cellStyle name="표준 37 12_통합전산망" xfId="29572" xr:uid="{00000000-0005-0000-0000-000031810000}"/>
    <cellStyle name="표준 37 13" xfId="17112" xr:uid="{00000000-0005-0000-0000-000032810000}"/>
    <cellStyle name="표준 37 13 2" xfId="29574" xr:uid="{00000000-0005-0000-0000-000033810000}"/>
    <cellStyle name="표준 37 13 3" xfId="29573" xr:uid="{00000000-0005-0000-0000-000034810000}"/>
    <cellStyle name="표준 37 13_통합전산망" xfId="29575" xr:uid="{00000000-0005-0000-0000-000035810000}"/>
    <cellStyle name="표준 37 14" xfId="17113" xr:uid="{00000000-0005-0000-0000-000036810000}"/>
    <cellStyle name="표준 37 14 2" xfId="29577" xr:uid="{00000000-0005-0000-0000-000037810000}"/>
    <cellStyle name="표준 37 14 3" xfId="29576" xr:uid="{00000000-0005-0000-0000-000038810000}"/>
    <cellStyle name="표준 37 14_통합전산망" xfId="29578" xr:uid="{00000000-0005-0000-0000-000039810000}"/>
    <cellStyle name="표준 37 15" xfId="17114" xr:uid="{00000000-0005-0000-0000-00003A810000}"/>
    <cellStyle name="표준 37 15 2" xfId="29580" xr:uid="{00000000-0005-0000-0000-00003B810000}"/>
    <cellStyle name="표준 37 15 3" xfId="29579" xr:uid="{00000000-0005-0000-0000-00003C810000}"/>
    <cellStyle name="표준 37 15_통합전산망" xfId="29581" xr:uid="{00000000-0005-0000-0000-00003D810000}"/>
    <cellStyle name="표준 37 16" xfId="17115" xr:uid="{00000000-0005-0000-0000-00003E810000}"/>
    <cellStyle name="표준 37 16 2" xfId="29583" xr:uid="{00000000-0005-0000-0000-00003F810000}"/>
    <cellStyle name="표준 37 16 3" xfId="29582" xr:uid="{00000000-0005-0000-0000-000040810000}"/>
    <cellStyle name="표준 37 16_통합전산망" xfId="29584" xr:uid="{00000000-0005-0000-0000-000041810000}"/>
    <cellStyle name="표준 37 17" xfId="17116" xr:uid="{00000000-0005-0000-0000-000042810000}"/>
    <cellStyle name="표준 37 17 2" xfId="29586" xr:uid="{00000000-0005-0000-0000-000043810000}"/>
    <cellStyle name="표준 37 17 3" xfId="29585" xr:uid="{00000000-0005-0000-0000-000044810000}"/>
    <cellStyle name="표준 37 17_통합전산망" xfId="29587" xr:uid="{00000000-0005-0000-0000-000045810000}"/>
    <cellStyle name="표준 37 18" xfId="17117" xr:uid="{00000000-0005-0000-0000-000046810000}"/>
    <cellStyle name="표준 37 18 2" xfId="29589" xr:uid="{00000000-0005-0000-0000-000047810000}"/>
    <cellStyle name="표준 37 18 3" xfId="29588" xr:uid="{00000000-0005-0000-0000-000048810000}"/>
    <cellStyle name="표준 37 18_통합전산망" xfId="29590" xr:uid="{00000000-0005-0000-0000-000049810000}"/>
    <cellStyle name="표준 37 19" xfId="17118" xr:uid="{00000000-0005-0000-0000-00004A810000}"/>
    <cellStyle name="표준 37 19 2" xfId="29592" xr:uid="{00000000-0005-0000-0000-00004B810000}"/>
    <cellStyle name="표준 37 19 3" xfId="29591" xr:uid="{00000000-0005-0000-0000-00004C810000}"/>
    <cellStyle name="표준 37 19_통합전산망" xfId="29593" xr:uid="{00000000-0005-0000-0000-00004D810000}"/>
    <cellStyle name="표준 37 2" xfId="123" xr:uid="{00000000-0005-0000-0000-00004E810000}"/>
    <cellStyle name="표준 37 2 2" xfId="1669" xr:uid="{00000000-0005-0000-0000-00004F810000}"/>
    <cellStyle name="표준 37 2 2 2" xfId="29595" xr:uid="{00000000-0005-0000-0000-000050810000}"/>
    <cellStyle name="표준 37 2 3" xfId="17119" xr:uid="{00000000-0005-0000-0000-000051810000}"/>
    <cellStyle name="표준 37 2 4" xfId="29594" xr:uid="{00000000-0005-0000-0000-000052810000}"/>
    <cellStyle name="표준 37 2_통합전산망" xfId="29596" xr:uid="{00000000-0005-0000-0000-000053810000}"/>
    <cellStyle name="표준 37 20" xfId="17120" xr:uid="{00000000-0005-0000-0000-000054810000}"/>
    <cellStyle name="표준 37 20 2" xfId="29598" xr:uid="{00000000-0005-0000-0000-000055810000}"/>
    <cellStyle name="표준 37 20 3" xfId="29597" xr:uid="{00000000-0005-0000-0000-000056810000}"/>
    <cellStyle name="표준 37 20_통합전산망" xfId="29599" xr:uid="{00000000-0005-0000-0000-000057810000}"/>
    <cellStyle name="표준 37 21" xfId="17121" xr:uid="{00000000-0005-0000-0000-000058810000}"/>
    <cellStyle name="표준 37 21 2" xfId="29601" xr:uid="{00000000-0005-0000-0000-000059810000}"/>
    <cellStyle name="표준 37 21 3" xfId="29600" xr:uid="{00000000-0005-0000-0000-00005A810000}"/>
    <cellStyle name="표준 37 21_통합전산망" xfId="29602" xr:uid="{00000000-0005-0000-0000-00005B810000}"/>
    <cellStyle name="표준 37 22" xfId="17122" xr:uid="{00000000-0005-0000-0000-00005C810000}"/>
    <cellStyle name="표준 37 22 2" xfId="29604" xr:uid="{00000000-0005-0000-0000-00005D810000}"/>
    <cellStyle name="표준 37 22 3" xfId="29603" xr:uid="{00000000-0005-0000-0000-00005E810000}"/>
    <cellStyle name="표준 37 22_통합전산망" xfId="29605" xr:uid="{00000000-0005-0000-0000-00005F810000}"/>
    <cellStyle name="표준 37 23" xfId="17123" xr:uid="{00000000-0005-0000-0000-000060810000}"/>
    <cellStyle name="표준 37 23 2" xfId="29607" xr:uid="{00000000-0005-0000-0000-000061810000}"/>
    <cellStyle name="표준 37 23 3" xfId="29606" xr:uid="{00000000-0005-0000-0000-000062810000}"/>
    <cellStyle name="표준 37 23_통합전산망" xfId="29608" xr:uid="{00000000-0005-0000-0000-000063810000}"/>
    <cellStyle name="표준 37 24" xfId="17124" xr:uid="{00000000-0005-0000-0000-000064810000}"/>
    <cellStyle name="표준 37 24 2" xfId="29610" xr:uid="{00000000-0005-0000-0000-000065810000}"/>
    <cellStyle name="표준 37 24 3" xfId="29609" xr:uid="{00000000-0005-0000-0000-000066810000}"/>
    <cellStyle name="표준 37 24_통합전산망" xfId="29611" xr:uid="{00000000-0005-0000-0000-000067810000}"/>
    <cellStyle name="표준 37 25" xfId="17125" xr:uid="{00000000-0005-0000-0000-000068810000}"/>
    <cellStyle name="표준 37 25 2" xfId="29613" xr:uid="{00000000-0005-0000-0000-000069810000}"/>
    <cellStyle name="표준 37 25 3" xfId="29612" xr:uid="{00000000-0005-0000-0000-00006A810000}"/>
    <cellStyle name="표준 37 25_통합전산망" xfId="29614" xr:uid="{00000000-0005-0000-0000-00006B810000}"/>
    <cellStyle name="표준 37 26" xfId="17126" xr:uid="{00000000-0005-0000-0000-00006C810000}"/>
    <cellStyle name="표준 37 26 2" xfId="29616" xr:uid="{00000000-0005-0000-0000-00006D810000}"/>
    <cellStyle name="표준 37 26 3" xfId="29615" xr:uid="{00000000-0005-0000-0000-00006E810000}"/>
    <cellStyle name="표준 37 26_통합전산망" xfId="29617" xr:uid="{00000000-0005-0000-0000-00006F810000}"/>
    <cellStyle name="표준 37 27" xfId="17127" xr:uid="{00000000-0005-0000-0000-000070810000}"/>
    <cellStyle name="표준 37 27 2" xfId="29619" xr:uid="{00000000-0005-0000-0000-000071810000}"/>
    <cellStyle name="표준 37 27 3" xfId="29618" xr:uid="{00000000-0005-0000-0000-000072810000}"/>
    <cellStyle name="표준 37 27_통합전산망" xfId="29620" xr:uid="{00000000-0005-0000-0000-000073810000}"/>
    <cellStyle name="표준 37 28" xfId="17128" xr:uid="{00000000-0005-0000-0000-000074810000}"/>
    <cellStyle name="표준 37 28 2" xfId="29622" xr:uid="{00000000-0005-0000-0000-000075810000}"/>
    <cellStyle name="표준 37 28 3" xfId="29621" xr:uid="{00000000-0005-0000-0000-000076810000}"/>
    <cellStyle name="표준 37 28_통합전산망" xfId="29623" xr:uid="{00000000-0005-0000-0000-000077810000}"/>
    <cellStyle name="표준 37 29" xfId="17129" xr:uid="{00000000-0005-0000-0000-000078810000}"/>
    <cellStyle name="표준 37 29 2" xfId="29625" xr:uid="{00000000-0005-0000-0000-000079810000}"/>
    <cellStyle name="표준 37 29 3" xfId="29624" xr:uid="{00000000-0005-0000-0000-00007A810000}"/>
    <cellStyle name="표준 37 29_통합전산망" xfId="29626" xr:uid="{00000000-0005-0000-0000-00007B810000}"/>
    <cellStyle name="표준 37 3" xfId="341" xr:uid="{00000000-0005-0000-0000-00007C810000}"/>
    <cellStyle name="표준 37 3 2" xfId="1670" xr:uid="{00000000-0005-0000-0000-00007D810000}"/>
    <cellStyle name="표준 37 3 2 2" xfId="29628" xr:uid="{00000000-0005-0000-0000-00007E810000}"/>
    <cellStyle name="표준 37 3 3" xfId="17130" xr:uid="{00000000-0005-0000-0000-00007F810000}"/>
    <cellStyle name="표준 37 3 4" xfId="29627" xr:uid="{00000000-0005-0000-0000-000080810000}"/>
    <cellStyle name="표준 37 3_통합전산망" xfId="29629" xr:uid="{00000000-0005-0000-0000-000081810000}"/>
    <cellStyle name="표준 37 30" xfId="17131" xr:uid="{00000000-0005-0000-0000-000082810000}"/>
    <cellStyle name="표준 37 30 2" xfId="29631" xr:uid="{00000000-0005-0000-0000-000083810000}"/>
    <cellStyle name="표준 37 30 3" xfId="29630" xr:uid="{00000000-0005-0000-0000-000084810000}"/>
    <cellStyle name="표준 37 30_통합전산망" xfId="29632" xr:uid="{00000000-0005-0000-0000-000085810000}"/>
    <cellStyle name="표준 37 31" xfId="17132" xr:uid="{00000000-0005-0000-0000-000086810000}"/>
    <cellStyle name="표준 37 31 2" xfId="29634" xr:uid="{00000000-0005-0000-0000-000087810000}"/>
    <cellStyle name="표준 37 31 3" xfId="29633" xr:uid="{00000000-0005-0000-0000-000088810000}"/>
    <cellStyle name="표준 37 31_통합전산망" xfId="29635" xr:uid="{00000000-0005-0000-0000-000089810000}"/>
    <cellStyle name="표준 37 32" xfId="17133" xr:uid="{00000000-0005-0000-0000-00008A810000}"/>
    <cellStyle name="표준 37 32 2" xfId="29637" xr:uid="{00000000-0005-0000-0000-00008B810000}"/>
    <cellStyle name="표준 37 32 3" xfId="29636" xr:uid="{00000000-0005-0000-0000-00008C810000}"/>
    <cellStyle name="표준 37 32_통합전산망" xfId="29638" xr:uid="{00000000-0005-0000-0000-00008D810000}"/>
    <cellStyle name="표준 37 33" xfId="17134" xr:uid="{00000000-0005-0000-0000-00008E810000}"/>
    <cellStyle name="표준 37 33 2" xfId="29640" xr:uid="{00000000-0005-0000-0000-00008F810000}"/>
    <cellStyle name="표준 37 33 3" xfId="29639" xr:uid="{00000000-0005-0000-0000-000090810000}"/>
    <cellStyle name="표준 37 33_통합전산망" xfId="29641" xr:uid="{00000000-0005-0000-0000-000091810000}"/>
    <cellStyle name="표준 37 34" xfId="17135" xr:uid="{00000000-0005-0000-0000-000092810000}"/>
    <cellStyle name="표준 37 34 2" xfId="29643" xr:uid="{00000000-0005-0000-0000-000093810000}"/>
    <cellStyle name="표준 37 34 3" xfId="29642" xr:uid="{00000000-0005-0000-0000-000094810000}"/>
    <cellStyle name="표준 37 34_통합전산망" xfId="29644" xr:uid="{00000000-0005-0000-0000-000095810000}"/>
    <cellStyle name="표준 37 35" xfId="18983" xr:uid="{00000000-0005-0000-0000-000096810000}"/>
    <cellStyle name="표준 37 36" xfId="34061" xr:uid="{00000000-0005-0000-0000-000097810000}"/>
    <cellStyle name="표준 37 37" xfId="39089" xr:uid="{00000000-0005-0000-0000-000098810000}"/>
    <cellStyle name="표준 37 38" xfId="40700" xr:uid="{00000000-0005-0000-0000-0000DE310000}"/>
    <cellStyle name="표준 37 39" xfId="46330" xr:uid="{00000000-0005-0000-0000-0000DE310000}"/>
    <cellStyle name="표준 37 4" xfId="336" xr:uid="{00000000-0005-0000-0000-000099810000}"/>
    <cellStyle name="표준 37 4 2" xfId="1671" xr:uid="{00000000-0005-0000-0000-00009A810000}"/>
    <cellStyle name="표준 37 4 2 2" xfId="29646" xr:uid="{00000000-0005-0000-0000-00009B810000}"/>
    <cellStyle name="표준 37 4 3" xfId="17136" xr:uid="{00000000-0005-0000-0000-00009C810000}"/>
    <cellStyle name="표준 37 4 4" xfId="29645" xr:uid="{00000000-0005-0000-0000-00009D810000}"/>
    <cellStyle name="표준 37 4_통합전산망" xfId="29647" xr:uid="{00000000-0005-0000-0000-00009E810000}"/>
    <cellStyle name="표준 37 5" xfId="339" xr:uid="{00000000-0005-0000-0000-00009F810000}"/>
    <cellStyle name="표준 37 5 2" xfId="1672" xr:uid="{00000000-0005-0000-0000-0000A0810000}"/>
    <cellStyle name="표준 37 5 2 2" xfId="29649" xr:uid="{00000000-0005-0000-0000-0000A1810000}"/>
    <cellStyle name="표준 37 5 3" xfId="17137" xr:uid="{00000000-0005-0000-0000-0000A2810000}"/>
    <cellStyle name="표준 37 5 4" xfId="29648" xr:uid="{00000000-0005-0000-0000-0000A3810000}"/>
    <cellStyle name="표준 37 5_통합전산망" xfId="29650" xr:uid="{00000000-0005-0000-0000-0000A4810000}"/>
    <cellStyle name="표준 37 6" xfId="1673" xr:uid="{00000000-0005-0000-0000-0000A5810000}"/>
    <cellStyle name="표준 37 6 2" xfId="17138" xr:uid="{00000000-0005-0000-0000-0000A6810000}"/>
    <cellStyle name="표준 37 6 3" xfId="29651" xr:uid="{00000000-0005-0000-0000-0000A7810000}"/>
    <cellStyle name="표준 37 6_통합전산망" xfId="29652" xr:uid="{00000000-0005-0000-0000-0000A8810000}"/>
    <cellStyle name="표준 37 7" xfId="5450" xr:uid="{00000000-0005-0000-0000-0000A9810000}"/>
    <cellStyle name="표준 37 7 2" xfId="17139" xr:uid="{00000000-0005-0000-0000-0000AA810000}"/>
    <cellStyle name="표준 37 7 3" xfId="29653" xr:uid="{00000000-0005-0000-0000-0000AB810000}"/>
    <cellStyle name="표준 37 7_통합전산망" xfId="29654" xr:uid="{00000000-0005-0000-0000-0000AC810000}"/>
    <cellStyle name="표준 37 8" xfId="5462" xr:uid="{00000000-0005-0000-0000-0000AD810000}"/>
    <cellStyle name="표준 37 8 2" xfId="17140" xr:uid="{00000000-0005-0000-0000-0000AE810000}"/>
    <cellStyle name="표준 37 8 3" xfId="29655" xr:uid="{00000000-0005-0000-0000-0000AF810000}"/>
    <cellStyle name="표준 37 8_통합전산망" xfId="29656" xr:uid="{00000000-0005-0000-0000-0000B0810000}"/>
    <cellStyle name="표준 37 9" xfId="5472" xr:uid="{00000000-0005-0000-0000-0000B1810000}"/>
    <cellStyle name="표준 37 9 2" xfId="17141" xr:uid="{00000000-0005-0000-0000-0000B2810000}"/>
    <cellStyle name="표준 37 9 3" xfId="29657" xr:uid="{00000000-0005-0000-0000-0000B3810000}"/>
    <cellStyle name="표준 37 9_통합전산망" xfId="29658" xr:uid="{00000000-0005-0000-0000-0000B4810000}"/>
    <cellStyle name="표준 370" xfId="29659" xr:uid="{00000000-0005-0000-0000-0000B5810000}"/>
    <cellStyle name="표준 371" xfId="29660" xr:uid="{00000000-0005-0000-0000-0000B6810000}"/>
    <cellStyle name="표준 372" xfId="29661" xr:uid="{00000000-0005-0000-0000-0000B7810000}"/>
    <cellStyle name="표준 373" xfId="29662" xr:uid="{00000000-0005-0000-0000-0000B8810000}"/>
    <cellStyle name="표준 374" xfId="29663" xr:uid="{00000000-0005-0000-0000-0000B9810000}"/>
    <cellStyle name="표준 375" xfId="29664" xr:uid="{00000000-0005-0000-0000-0000BA810000}"/>
    <cellStyle name="표준 376" xfId="29665" xr:uid="{00000000-0005-0000-0000-0000BB810000}"/>
    <cellStyle name="표준 377" xfId="29666" xr:uid="{00000000-0005-0000-0000-0000BC810000}"/>
    <cellStyle name="표준 378" xfId="29667" xr:uid="{00000000-0005-0000-0000-0000BD810000}"/>
    <cellStyle name="표준 379" xfId="29668" xr:uid="{00000000-0005-0000-0000-0000BE810000}"/>
    <cellStyle name="표준 38" xfId="111" xr:uid="{00000000-0005-0000-0000-0000BF810000}"/>
    <cellStyle name="표준 38 10" xfId="6878" xr:uid="{00000000-0005-0000-0000-0000C0810000}"/>
    <cellStyle name="표준 38 10 2" xfId="17142" xr:uid="{00000000-0005-0000-0000-0000C1810000}"/>
    <cellStyle name="표준 38 10 3" xfId="29669" xr:uid="{00000000-0005-0000-0000-0000C2810000}"/>
    <cellStyle name="표준 38 10_통합전산망" xfId="29670" xr:uid="{00000000-0005-0000-0000-0000C3810000}"/>
    <cellStyle name="표준 38 11" xfId="17143" xr:uid="{00000000-0005-0000-0000-0000C4810000}"/>
    <cellStyle name="표준 38 11 2" xfId="29672" xr:uid="{00000000-0005-0000-0000-0000C5810000}"/>
    <cellStyle name="표준 38 11 3" xfId="29671" xr:uid="{00000000-0005-0000-0000-0000C6810000}"/>
    <cellStyle name="표준 38 11_통합전산망" xfId="29673" xr:uid="{00000000-0005-0000-0000-0000C7810000}"/>
    <cellStyle name="표준 38 12" xfId="17144" xr:uid="{00000000-0005-0000-0000-0000C8810000}"/>
    <cellStyle name="표준 38 12 2" xfId="29675" xr:uid="{00000000-0005-0000-0000-0000C9810000}"/>
    <cellStyle name="표준 38 12 3" xfId="29674" xr:uid="{00000000-0005-0000-0000-0000CA810000}"/>
    <cellStyle name="표준 38 12_통합전산망" xfId="29676" xr:uid="{00000000-0005-0000-0000-0000CB810000}"/>
    <cellStyle name="표준 38 13" xfId="17145" xr:uid="{00000000-0005-0000-0000-0000CC810000}"/>
    <cellStyle name="표준 38 13 2" xfId="29678" xr:uid="{00000000-0005-0000-0000-0000CD810000}"/>
    <cellStyle name="표준 38 13 3" xfId="29677" xr:uid="{00000000-0005-0000-0000-0000CE810000}"/>
    <cellStyle name="표준 38 13_통합전산망" xfId="29679" xr:uid="{00000000-0005-0000-0000-0000CF810000}"/>
    <cellStyle name="표준 38 14" xfId="17146" xr:uid="{00000000-0005-0000-0000-0000D0810000}"/>
    <cellStyle name="표준 38 14 2" xfId="29681" xr:uid="{00000000-0005-0000-0000-0000D1810000}"/>
    <cellStyle name="표준 38 14 3" xfId="29680" xr:uid="{00000000-0005-0000-0000-0000D2810000}"/>
    <cellStyle name="표준 38 14_통합전산망" xfId="29682" xr:uid="{00000000-0005-0000-0000-0000D3810000}"/>
    <cellStyle name="표준 38 15" xfId="17147" xr:uid="{00000000-0005-0000-0000-0000D4810000}"/>
    <cellStyle name="표준 38 15 2" xfId="29684" xr:uid="{00000000-0005-0000-0000-0000D5810000}"/>
    <cellStyle name="표준 38 15 3" xfId="29683" xr:uid="{00000000-0005-0000-0000-0000D6810000}"/>
    <cellStyle name="표준 38 15_통합전산망" xfId="29685" xr:uid="{00000000-0005-0000-0000-0000D7810000}"/>
    <cellStyle name="표준 38 16" xfId="17148" xr:uid="{00000000-0005-0000-0000-0000D8810000}"/>
    <cellStyle name="표준 38 16 2" xfId="29687" xr:uid="{00000000-0005-0000-0000-0000D9810000}"/>
    <cellStyle name="표준 38 16 3" xfId="29686" xr:uid="{00000000-0005-0000-0000-0000DA810000}"/>
    <cellStyle name="표준 38 16_통합전산망" xfId="29688" xr:uid="{00000000-0005-0000-0000-0000DB810000}"/>
    <cellStyle name="표준 38 17" xfId="17149" xr:uid="{00000000-0005-0000-0000-0000DC810000}"/>
    <cellStyle name="표준 38 17 2" xfId="29690" xr:uid="{00000000-0005-0000-0000-0000DD810000}"/>
    <cellStyle name="표준 38 17 3" xfId="29689" xr:uid="{00000000-0005-0000-0000-0000DE810000}"/>
    <cellStyle name="표준 38 17_통합전산망" xfId="29691" xr:uid="{00000000-0005-0000-0000-0000DF810000}"/>
    <cellStyle name="표준 38 18" xfId="17150" xr:uid="{00000000-0005-0000-0000-0000E0810000}"/>
    <cellStyle name="표준 38 18 2" xfId="29693" xr:uid="{00000000-0005-0000-0000-0000E1810000}"/>
    <cellStyle name="표준 38 18 3" xfId="29692" xr:uid="{00000000-0005-0000-0000-0000E2810000}"/>
    <cellStyle name="표준 38 18_통합전산망" xfId="29694" xr:uid="{00000000-0005-0000-0000-0000E3810000}"/>
    <cellStyle name="표준 38 19" xfId="17151" xr:uid="{00000000-0005-0000-0000-0000E4810000}"/>
    <cellStyle name="표준 38 19 2" xfId="29696" xr:uid="{00000000-0005-0000-0000-0000E5810000}"/>
    <cellStyle name="표준 38 19 3" xfId="29695" xr:uid="{00000000-0005-0000-0000-0000E6810000}"/>
    <cellStyle name="표준 38 19_통합전산망" xfId="29697" xr:uid="{00000000-0005-0000-0000-0000E7810000}"/>
    <cellStyle name="표준 38 2" xfId="124" xr:uid="{00000000-0005-0000-0000-0000E8810000}"/>
    <cellStyle name="표준 38 2 2" xfId="1674" xr:uid="{00000000-0005-0000-0000-0000E9810000}"/>
    <cellStyle name="표준 38 2 2 2" xfId="29699" xr:uid="{00000000-0005-0000-0000-0000EA810000}"/>
    <cellStyle name="표준 38 2 3" xfId="17152" xr:uid="{00000000-0005-0000-0000-0000EB810000}"/>
    <cellStyle name="표준 38 2 4" xfId="29698" xr:uid="{00000000-0005-0000-0000-0000EC810000}"/>
    <cellStyle name="표준 38 2_통합전산망" xfId="29700" xr:uid="{00000000-0005-0000-0000-0000ED810000}"/>
    <cellStyle name="표준 38 20" xfId="17153" xr:uid="{00000000-0005-0000-0000-0000EE810000}"/>
    <cellStyle name="표준 38 20 2" xfId="29702" xr:uid="{00000000-0005-0000-0000-0000EF810000}"/>
    <cellStyle name="표준 38 20 3" xfId="29701" xr:uid="{00000000-0005-0000-0000-0000F0810000}"/>
    <cellStyle name="표준 38 20_통합전산망" xfId="29703" xr:uid="{00000000-0005-0000-0000-0000F1810000}"/>
    <cellStyle name="표준 38 21" xfId="17154" xr:uid="{00000000-0005-0000-0000-0000F2810000}"/>
    <cellStyle name="표준 38 21 2" xfId="29705" xr:uid="{00000000-0005-0000-0000-0000F3810000}"/>
    <cellStyle name="표준 38 21 3" xfId="29704" xr:uid="{00000000-0005-0000-0000-0000F4810000}"/>
    <cellStyle name="표준 38 21_통합전산망" xfId="29706" xr:uid="{00000000-0005-0000-0000-0000F5810000}"/>
    <cellStyle name="표준 38 22" xfId="17155" xr:uid="{00000000-0005-0000-0000-0000F6810000}"/>
    <cellStyle name="표준 38 22 2" xfId="29708" xr:uid="{00000000-0005-0000-0000-0000F7810000}"/>
    <cellStyle name="표준 38 22 3" xfId="29707" xr:uid="{00000000-0005-0000-0000-0000F8810000}"/>
    <cellStyle name="표준 38 22_통합전산망" xfId="29709" xr:uid="{00000000-0005-0000-0000-0000F9810000}"/>
    <cellStyle name="표준 38 23" xfId="17156" xr:uid="{00000000-0005-0000-0000-0000FA810000}"/>
    <cellStyle name="표준 38 23 2" xfId="29711" xr:uid="{00000000-0005-0000-0000-0000FB810000}"/>
    <cellStyle name="표준 38 23 3" xfId="29710" xr:uid="{00000000-0005-0000-0000-0000FC810000}"/>
    <cellStyle name="표준 38 23_통합전산망" xfId="29712" xr:uid="{00000000-0005-0000-0000-0000FD810000}"/>
    <cellStyle name="표준 38 24" xfId="17157" xr:uid="{00000000-0005-0000-0000-0000FE810000}"/>
    <cellStyle name="표준 38 24 2" xfId="29714" xr:uid="{00000000-0005-0000-0000-0000FF810000}"/>
    <cellStyle name="표준 38 24 3" xfId="29713" xr:uid="{00000000-0005-0000-0000-000000820000}"/>
    <cellStyle name="표준 38 24_통합전산망" xfId="29715" xr:uid="{00000000-0005-0000-0000-000001820000}"/>
    <cellStyle name="표준 38 25" xfId="17158" xr:uid="{00000000-0005-0000-0000-000002820000}"/>
    <cellStyle name="표준 38 25 2" xfId="29717" xr:uid="{00000000-0005-0000-0000-000003820000}"/>
    <cellStyle name="표준 38 25 3" xfId="29716" xr:uid="{00000000-0005-0000-0000-000004820000}"/>
    <cellStyle name="표준 38 25_통합전산망" xfId="29718" xr:uid="{00000000-0005-0000-0000-000005820000}"/>
    <cellStyle name="표준 38 26" xfId="17159" xr:uid="{00000000-0005-0000-0000-000006820000}"/>
    <cellStyle name="표준 38 26 2" xfId="29720" xr:uid="{00000000-0005-0000-0000-000007820000}"/>
    <cellStyle name="표준 38 26 3" xfId="29719" xr:uid="{00000000-0005-0000-0000-000008820000}"/>
    <cellStyle name="표준 38 26_통합전산망" xfId="29721" xr:uid="{00000000-0005-0000-0000-000009820000}"/>
    <cellStyle name="표준 38 27" xfId="17160" xr:uid="{00000000-0005-0000-0000-00000A820000}"/>
    <cellStyle name="표준 38 27 2" xfId="29723" xr:uid="{00000000-0005-0000-0000-00000B820000}"/>
    <cellStyle name="표준 38 27 3" xfId="29722" xr:uid="{00000000-0005-0000-0000-00000C820000}"/>
    <cellStyle name="표준 38 27_통합전산망" xfId="29724" xr:uid="{00000000-0005-0000-0000-00000D820000}"/>
    <cellStyle name="표준 38 28" xfId="17161" xr:uid="{00000000-0005-0000-0000-00000E820000}"/>
    <cellStyle name="표준 38 28 2" xfId="29726" xr:uid="{00000000-0005-0000-0000-00000F820000}"/>
    <cellStyle name="표준 38 28 3" xfId="29725" xr:uid="{00000000-0005-0000-0000-000010820000}"/>
    <cellStyle name="표준 38 28_통합전산망" xfId="29727" xr:uid="{00000000-0005-0000-0000-000011820000}"/>
    <cellStyle name="표준 38 29" xfId="17162" xr:uid="{00000000-0005-0000-0000-000012820000}"/>
    <cellStyle name="표준 38 29 2" xfId="29729" xr:uid="{00000000-0005-0000-0000-000013820000}"/>
    <cellStyle name="표준 38 29 3" xfId="29728" xr:uid="{00000000-0005-0000-0000-000014820000}"/>
    <cellStyle name="표준 38 29_통합전산망" xfId="29730" xr:uid="{00000000-0005-0000-0000-000015820000}"/>
    <cellStyle name="표준 38 3" xfId="340" xr:uid="{00000000-0005-0000-0000-000016820000}"/>
    <cellStyle name="표준 38 3 2" xfId="1675" xr:uid="{00000000-0005-0000-0000-000017820000}"/>
    <cellStyle name="표준 38 3 2 2" xfId="29732" xr:uid="{00000000-0005-0000-0000-000018820000}"/>
    <cellStyle name="표준 38 3 3" xfId="17163" xr:uid="{00000000-0005-0000-0000-000019820000}"/>
    <cellStyle name="표준 38 3 4" xfId="29731" xr:uid="{00000000-0005-0000-0000-00001A820000}"/>
    <cellStyle name="표준 38 3_통합전산망" xfId="29733" xr:uid="{00000000-0005-0000-0000-00001B820000}"/>
    <cellStyle name="표준 38 30" xfId="17164" xr:uid="{00000000-0005-0000-0000-00001C820000}"/>
    <cellStyle name="표준 38 30 2" xfId="29735" xr:uid="{00000000-0005-0000-0000-00001D820000}"/>
    <cellStyle name="표준 38 30 3" xfId="29734" xr:uid="{00000000-0005-0000-0000-00001E820000}"/>
    <cellStyle name="표준 38 30_통합전산망" xfId="29736" xr:uid="{00000000-0005-0000-0000-00001F820000}"/>
    <cellStyle name="표준 38 31" xfId="17165" xr:uid="{00000000-0005-0000-0000-000020820000}"/>
    <cellStyle name="표준 38 31 2" xfId="29738" xr:uid="{00000000-0005-0000-0000-000021820000}"/>
    <cellStyle name="표준 38 31 3" xfId="29737" xr:uid="{00000000-0005-0000-0000-000022820000}"/>
    <cellStyle name="표준 38 31_통합전산망" xfId="29739" xr:uid="{00000000-0005-0000-0000-000023820000}"/>
    <cellStyle name="표준 38 32" xfId="17166" xr:uid="{00000000-0005-0000-0000-000024820000}"/>
    <cellStyle name="표준 38 32 2" xfId="29741" xr:uid="{00000000-0005-0000-0000-000025820000}"/>
    <cellStyle name="표준 38 32 3" xfId="29740" xr:uid="{00000000-0005-0000-0000-000026820000}"/>
    <cellStyle name="표준 38 32_통합전산망" xfId="29742" xr:uid="{00000000-0005-0000-0000-000027820000}"/>
    <cellStyle name="표준 38 33" xfId="17167" xr:uid="{00000000-0005-0000-0000-000028820000}"/>
    <cellStyle name="표준 38 33 2" xfId="29744" xr:uid="{00000000-0005-0000-0000-000029820000}"/>
    <cellStyle name="표준 38 33 3" xfId="29743" xr:uid="{00000000-0005-0000-0000-00002A820000}"/>
    <cellStyle name="표준 38 33_통합전산망" xfId="29745" xr:uid="{00000000-0005-0000-0000-00002B820000}"/>
    <cellStyle name="표준 38 34" xfId="17168" xr:uid="{00000000-0005-0000-0000-00002C820000}"/>
    <cellStyle name="표준 38 34 2" xfId="29747" xr:uid="{00000000-0005-0000-0000-00002D820000}"/>
    <cellStyle name="표준 38 34 3" xfId="29746" xr:uid="{00000000-0005-0000-0000-00002E820000}"/>
    <cellStyle name="표준 38 34_통합전산망" xfId="29748" xr:uid="{00000000-0005-0000-0000-00002F820000}"/>
    <cellStyle name="표준 38 35" xfId="17169" xr:uid="{00000000-0005-0000-0000-000030820000}"/>
    <cellStyle name="표준 38 35 2" xfId="29749" xr:uid="{00000000-0005-0000-0000-000031820000}"/>
    <cellStyle name="표준 38 36" xfId="34062" xr:uid="{00000000-0005-0000-0000-000032820000}"/>
    <cellStyle name="표준 38 37" xfId="39088" xr:uid="{00000000-0005-0000-0000-000033820000}"/>
    <cellStyle name="표준 38 38" xfId="41360" xr:uid="{00000000-0005-0000-0000-00004C320000}"/>
    <cellStyle name="표준 38 39" xfId="46329" xr:uid="{00000000-0005-0000-0000-00004C320000}"/>
    <cellStyle name="표준 38 4" xfId="337" xr:uid="{00000000-0005-0000-0000-000034820000}"/>
    <cellStyle name="표준 38 4 2" xfId="1676" xr:uid="{00000000-0005-0000-0000-000035820000}"/>
    <cellStyle name="표준 38 4 2 2" xfId="29751" xr:uid="{00000000-0005-0000-0000-000036820000}"/>
    <cellStyle name="표준 38 4 3" xfId="17170" xr:uid="{00000000-0005-0000-0000-000037820000}"/>
    <cellStyle name="표준 38 4 4" xfId="29750" xr:uid="{00000000-0005-0000-0000-000038820000}"/>
    <cellStyle name="표준 38 4_통합전산망" xfId="29752" xr:uid="{00000000-0005-0000-0000-000039820000}"/>
    <cellStyle name="표준 38 5" xfId="338" xr:uid="{00000000-0005-0000-0000-00003A820000}"/>
    <cellStyle name="표준 38 5 2" xfId="1677" xr:uid="{00000000-0005-0000-0000-00003B820000}"/>
    <cellStyle name="표준 38 5 2 2" xfId="29754" xr:uid="{00000000-0005-0000-0000-00003C820000}"/>
    <cellStyle name="표준 38 5 3" xfId="17171" xr:uid="{00000000-0005-0000-0000-00003D820000}"/>
    <cellStyle name="표준 38 5 4" xfId="29753" xr:uid="{00000000-0005-0000-0000-00003E820000}"/>
    <cellStyle name="표준 38 5_통합전산망" xfId="29755" xr:uid="{00000000-0005-0000-0000-00003F820000}"/>
    <cellStyle name="표준 38 6" xfId="1678" xr:uid="{00000000-0005-0000-0000-000040820000}"/>
    <cellStyle name="표준 38 6 2" xfId="17172" xr:uid="{00000000-0005-0000-0000-000041820000}"/>
    <cellStyle name="표준 38 6 3" xfId="29756" xr:uid="{00000000-0005-0000-0000-000042820000}"/>
    <cellStyle name="표준 38 6_통합전산망" xfId="29757" xr:uid="{00000000-0005-0000-0000-000043820000}"/>
    <cellStyle name="표준 38 7" xfId="5453" xr:uid="{00000000-0005-0000-0000-000044820000}"/>
    <cellStyle name="표준 38 7 2" xfId="17173" xr:uid="{00000000-0005-0000-0000-000045820000}"/>
    <cellStyle name="표준 38 7 3" xfId="29758" xr:uid="{00000000-0005-0000-0000-000046820000}"/>
    <cellStyle name="표준 38 7_통합전산망" xfId="29759" xr:uid="{00000000-0005-0000-0000-000047820000}"/>
    <cellStyle name="표준 38 8" xfId="5465" xr:uid="{00000000-0005-0000-0000-000048820000}"/>
    <cellStyle name="표준 38 8 2" xfId="17174" xr:uid="{00000000-0005-0000-0000-000049820000}"/>
    <cellStyle name="표준 38 8 3" xfId="29760" xr:uid="{00000000-0005-0000-0000-00004A820000}"/>
    <cellStyle name="표준 38 8_통합전산망" xfId="29761" xr:uid="{00000000-0005-0000-0000-00004B820000}"/>
    <cellStyle name="표준 38 9" xfId="5475" xr:uid="{00000000-0005-0000-0000-00004C820000}"/>
    <cellStyle name="표준 38 9 2" xfId="17175" xr:uid="{00000000-0005-0000-0000-00004D820000}"/>
    <cellStyle name="표준 38 9 3" xfId="29762" xr:uid="{00000000-0005-0000-0000-00004E820000}"/>
    <cellStyle name="표준 38 9_통합전산망" xfId="29763" xr:uid="{00000000-0005-0000-0000-00004F820000}"/>
    <cellStyle name="표준 38_통합전산망" xfId="29764" xr:uid="{00000000-0005-0000-0000-000050820000}"/>
    <cellStyle name="표준 380" xfId="29765" xr:uid="{00000000-0005-0000-0000-000051820000}"/>
    <cellStyle name="표준 381" xfId="29766" xr:uid="{00000000-0005-0000-0000-000052820000}"/>
    <cellStyle name="표준 382" xfId="29767" xr:uid="{00000000-0005-0000-0000-000053820000}"/>
    <cellStyle name="표준 383" xfId="29768" xr:uid="{00000000-0005-0000-0000-000054820000}"/>
    <cellStyle name="표준 384" xfId="29769" xr:uid="{00000000-0005-0000-0000-000055820000}"/>
    <cellStyle name="표준 385" xfId="29770" xr:uid="{00000000-0005-0000-0000-000056820000}"/>
    <cellStyle name="표준 386" xfId="29771" xr:uid="{00000000-0005-0000-0000-000057820000}"/>
    <cellStyle name="표준 387" xfId="29772" xr:uid="{00000000-0005-0000-0000-000058820000}"/>
    <cellStyle name="표준 388" xfId="29773" xr:uid="{00000000-0005-0000-0000-000059820000}"/>
    <cellStyle name="표준 389" xfId="29774" xr:uid="{00000000-0005-0000-0000-00005A820000}"/>
    <cellStyle name="표준 39" xfId="130" xr:uid="{00000000-0005-0000-0000-00005B820000}"/>
    <cellStyle name="표준 39 10" xfId="1679" xr:uid="{00000000-0005-0000-0000-00005C820000}"/>
    <cellStyle name="표준 39 10 2" xfId="1257" xr:uid="{00000000-0005-0000-0000-00005D820000}"/>
    <cellStyle name="표준 39 10 2 2" xfId="29777" xr:uid="{00000000-0005-0000-0000-00005E820000}"/>
    <cellStyle name="표준 39 10 3" xfId="1060" xr:uid="{00000000-0005-0000-0000-00005F820000}"/>
    <cellStyle name="표준 39 10 3 2" xfId="3917" xr:uid="{00000000-0005-0000-0000-000060820000}"/>
    <cellStyle name="표준 39 10 3 3" xfId="3916" xr:uid="{00000000-0005-0000-0000-000061820000}"/>
    <cellStyle name="표준 39 10 4" xfId="17176" xr:uid="{00000000-0005-0000-0000-000062820000}"/>
    <cellStyle name="표준 39 10 5" xfId="29776" xr:uid="{00000000-0005-0000-0000-000063820000}"/>
    <cellStyle name="표준 39 10_통합전산망" xfId="29778" xr:uid="{00000000-0005-0000-0000-000064820000}"/>
    <cellStyle name="표준 39 11" xfId="2580" xr:uid="{00000000-0005-0000-0000-000065820000}"/>
    <cellStyle name="표준 39 11 2" xfId="3918" xr:uid="{00000000-0005-0000-0000-000066820000}"/>
    <cellStyle name="표준 39 11 2 2" xfId="29780" xr:uid="{00000000-0005-0000-0000-000067820000}"/>
    <cellStyle name="표준 39 11 3" xfId="17177" xr:uid="{00000000-0005-0000-0000-000068820000}"/>
    <cellStyle name="표준 39 11 4" xfId="29779" xr:uid="{00000000-0005-0000-0000-000069820000}"/>
    <cellStyle name="표준 39 11_통합전산망" xfId="29781" xr:uid="{00000000-0005-0000-0000-00006A820000}"/>
    <cellStyle name="표준 39 12" xfId="2652" xr:uid="{00000000-0005-0000-0000-00006B820000}"/>
    <cellStyle name="표준 39 12 2" xfId="2764" xr:uid="{00000000-0005-0000-0000-00006C820000}"/>
    <cellStyle name="표준 39 12 2 2" xfId="29783" xr:uid="{00000000-0005-0000-0000-00006D820000}"/>
    <cellStyle name="표준 39 12 3" xfId="3919" xr:uid="{00000000-0005-0000-0000-00006E820000}"/>
    <cellStyle name="표준 39 12 4" xfId="17178" xr:uid="{00000000-0005-0000-0000-00006F820000}"/>
    <cellStyle name="표준 39 12 5" xfId="29782" xr:uid="{00000000-0005-0000-0000-000070820000}"/>
    <cellStyle name="표준 39 12_통합전산망" xfId="29784" xr:uid="{00000000-0005-0000-0000-000071820000}"/>
    <cellStyle name="표준 39 13" xfId="2838" xr:uid="{00000000-0005-0000-0000-000072820000}"/>
    <cellStyle name="표준 39 13 2" xfId="3920" xr:uid="{00000000-0005-0000-0000-000073820000}"/>
    <cellStyle name="표준 39 13 2 2" xfId="29786" xr:uid="{00000000-0005-0000-0000-000074820000}"/>
    <cellStyle name="표준 39 13 3" xfId="3921" xr:uid="{00000000-0005-0000-0000-000075820000}"/>
    <cellStyle name="표준 39 13 4" xfId="17179" xr:uid="{00000000-0005-0000-0000-000076820000}"/>
    <cellStyle name="표준 39 13 5" xfId="29785" xr:uid="{00000000-0005-0000-0000-000077820000}"/>
    <cellStyle name="표준 39 13_통합전산망" xfId="29787" xr:uid="{00000000-0005-0000-0000-000078820000}"/>
    <cellStyle name="표준 39 14" xfId="2980" xr:uid="{00000000-0005-0000-0000-000079820000}"/>
    <cellStyle name="표준 39 14 2" xfId="3102" xr:uid="{00000000-0005-0000-0000-00007A820000}"/>
    <cellStyle name="표준 39 14 2 2" xfId="29789" xr:uid="{00000000-0005-0000-0000-00007B820000}"/>
    <cellStyle name="표준 39 14 3" xfId="3922" xr:uid="{00000000-0005-0000-0000-00007C820000}"/>
    <cellStyle name="표준 39 14 4" xfId="17180" xr:uid="{00000000-0005-0000-0000-00007D820000}"/>
    <cellStyle name="표준 39 14 5" xfId="29788" xr:uid="{00000000-0005-0000-0000-00007E820000}"/>
    <cellStyle name="표준 39 14_통합전산망" xfId="29790" xr:uid="{00000000-0005-0000-0000-00007F820000}"/>
    <cellStyle name="표준 39 15" xfId="3174" xr:uid="{00000000-0005-0000-0000-000080820000}"/>
    <cellStyle name="표준 39 15 2" xfId="3312" xr:uid="{00000000-0005-0000-0000-000081820000}"/>
    <cellStyle name="표준 39 15 2 2" xfId="29792" xr:uid="{00000000-0005-0000-0000-000082820000}"/>
    <cellStyle name="표준 39 15 3" xfId="3923" xr:uid="{00000000-0005-0000-0000-000083820000}"/>
    <cellStyle name="표준 39 15 4" xfId="17181" xr:uid="{00000000-0005-0000-0000-000084820000}"/>
    <cellStyle name="표준 39 15 5" xfId="29791" xr:uid="{00000000-0005-0000-0000-000085820000}"/>
    <cellStyle name="표준 39 15_통합전산망" xfId="29793" xr:uid="{00000000-0005-0000-0000-000086820000}"/>
    <cellStyle name="표준 39 16" xfId="3395" xr:uid="{00000000-0005-0000-0000-000087820000}"/>
    <cellStyle name="표준 39 16 2" xfId="3924" xr:uid="{00000000-0005-0000-0000-000088820000}"/>
    <cellStyle name="표준 39 16 2 2" xfId="29795" xr:uid="{00000000-0005-0000-0000-000089820000}"/>
    <cellStyle name="표준 39 16 3" xfId="4468" xr:uid="{00000000-0005-0000-0000-00008A820000}"/>
    <cellStyle name="표준 39 16 3 2" xfId="5317" xr:uid="{00000000-0005-0000-0000-00008B820000}"/>
    <cellStyle name="표준 39 16 4" xfId="17182" xr:uid="{00000000-0005-0000-0000-00008C820000}"/>
    <cellStyle name="표준 39 16 5" xfId="29794" xr:uid="{00000000-0005-0000-0000-00008D820000}"/>
    <cellStyle name="표준 39 16_통합전산망" xfId="29796" xr:uid="{00000000-0005-0000-0000-00008E820000}"/>
    <cellStyle name="표준 39 17" xfId="4366" xr:uid="{00000000-0005-0000-0000-00008F820000}"/>
    <cellStyle name="표준 39 17 2" xfId="4635" xr:uid="{00000000-0005-0000-0000-000090820000}"/>
    <cellStyle name="표준 39 17 2 2" xfId="29798" xr:uid="{00000000-0005-0000-0000-000091820000}"/>
    <cellStyle name="표준 39 17 3" xfId="4716" xr:uid="{00000000-0005-0000-0000-000092820000}"/>
    <cellStyle name="표준 39 17 3 2" xfId="5354" xr:uid="{00000000-0005-0000-0000-000093820000}"/>
    <cellStyle name="표준 39 17 4" xfId="17183" xr:uid="{00000000-0005-0000-0000-000094820000}"/>
    <cellStyle name="표준 39 17 5" xfId="29797" xr:uid="{00000000-0005-0000-0000-000095820000}"/>
    <cellStyle name="표준 39 17_통합전산망" xfId="29799" xr:uid="{00000000-0005-0000-0000-000096820000}"/>
    <cellStyle name="표준 39 18" xfId="6879" xr:uid="{00000000-0005-0000-0000-000097820000}"/>
    <cellStyle name="표준 39 18 2" xfId="17184" xr:uid="{00000000-0005-0000-0000-000098820000}"/>
    <cellStyle name="표준 39 18 3" xfId="29800" xr:uid="{00000000-0005-0000-0000-000099820000}"/>
    <cellStyle name="표준 39 18_통합전산망" xfId="29801" xr:uid="{00000000-0005-0000-0000-00009A820000}"/>
    <cellStyle name="표준 39 19" xfId="17185" xr:uid="{00000000-0005-0000-0000-00009B820000}"/>
    <cellStyle name="표준 39 19 2" xfId="29803" xr:uid="{00000000-0005-0000-0000-00009C820000}"/>
    <cellStyle name="표준 39 19 3" xfId="29802" xr:uid="{00000000-0005-0000-0000-00009D820000}"/>
    <cellStyle name="표준 39 19_통합전산망" xfId="29804" xr:uid="{00000000-0005-0000-0000-00009E820000}"/>
    <cellStyle name="표준 39 2" xfId="148" xr:uid="{00000000-0005-0000-0000-00009F820000}"/>
    <cellStyle name="표준 39 2 2" xfId="1136" xr:uid="{00000000-0005-0000-0000-0000A0820000}"/>
    <cellStyle name="표준 39 2 2 2" xfId="1680" xr:uid="{00000000-0005-0000-0000-0000A1820000}"/>
    <cellStyle name="표준 39 2 2 3" xfId="29806" xr:uid="{00000000-0005-0000-0000-0000A2820000}"/>
    <cellStyle name="표준 39 2 3" xfId="1681" xr:uid="{00000000-0005-0000-0000-0000A3820000}"/>
    <cellStyle name="표준 39 2 4" xfId="17186" xr:uid="{00000000-0005-0000-0000-0000A4820000}"/>
    <cellStyle name="표준 39 2 5" xfId="29805" xr:uid="{00000000-0005-0000-0000-0000A5820000}"/>
    <cellStyle name="표준 39 2_통합전산망" xfId="29807" xr:uid="{00000000-0005-0000-0000-0000A6820000}"/>
    <cellStyle name="표준 39 20" xfId="17187" xr:uid="{00000000-0005-0000-0000-0000A7820000}"/>
    <cellStyle name="표준 39 20 2" xfId="29809" xr:uid="{00000000-0005-0000-0000-0000A8820000}"/>
    <cellStyle name="표준 39 20 3" xfId="29808" xr:uid="{00000000-0005-0000-0000-0000A9820000}"/>
    <cellStyle name="표준 39 20_통합전산망" xfId="29810" xr:uid="{00000000-0005-0000-0000-0000AA820000}"/>
    <cellStyle name="표준 39 21" xfId="17188" xr:uid="{00000000-0005-0000-0000-0000AB820000}"/>
    <cellStyle name="표준 39 21 2" xfId="29812" xr:uid="{00000000-0005-0000-0000-0000AC820000}"/>
    <cellStyle name="표준 39 21 3" xfId="29811" xr:uid="{00000000-0005-0000-0000-0000AD820000}"/>
    <cellStyle name="표준 39 21_통합전산망" xfId="29813" xr:uid="{00000000-0005-0000-0000-0000AE820000}"/>
    <cellStyle name="표준 39 22" xfId="17189" xr:uid="{00000000-0005-0000-0000-0000AF820000}"/>
    <cellStyle name="표준 39 22 2" xfId="29815" xr:uid="{00000000-0005-0000-0000-0000B0820000}"/>
    <cellStyle name="표준 39 22 3" xfId="29814" xr:uid="{00000000-0005-0000-0000-0000B1820000}"/>
    <cellStyle name="표준 39 22_통합전산망" xfId="29816" xr:uid="{00000000-0005-0000-0000-0000B2820000}"/>
    <cellStyle name="표준 39 23" xfId="17190" xr:uid="{00000000-0005-0000-0000-0000B3820000}"/>
    <cellStyle name="표준 39 23 2" xfId="29818" xr:uid="{00000000-0005-0000-0000-0000B4820000}"/>
    <cellStyle name="표준 39 23 3" xfId="29817" xr:uid="{00000000-0005-0000-0000-0000B5820000}"/>
    <cellStyle name="표준 39 23_통합전산망" xfId="29819" xr:uid="{00000000-0005-0000-0000-0000B6820000}"/>
    <cellStyle name="표준 39 24" xfId="17191" xr:uid="{00000000-0005-0000-0000-0000B7820000}"/>
    <cellStyle name="표준 39 24 2" xfId="29821" xr:uid="{00000000-0005-0000-0000-0000B8820000}"/>
    <cellStyle name="표준 39 24 3" xfId="29820" xr:uid="{00000000-0005-0000-0000-0000B9820000}"/>
    <cellStyle name="표준 39 24_통합전산망" xfId="29822" xr:uid="{00000000-0005-0000-0000-0000BA820000}"/>
    <cellStyle name="표준 39 25" xfId="17192" xr:uid="{00000000-0005-0000-0000-0000BB820000}"/>
    <cellStyle name="표준 39 25 2" xfId="29824" xr:uid="{00000000-0005-0000-0000-0000BC820000}"/>
    <cellStyle name="표준 39 25 3" xfId="29823" xr:uid="{00000000-0005-0000-0000-0000BD820000}"/>
    <cellStyle name="표준 39 25_통합전산망" xfId="29825" xr:uid="{00000000-0005-0000-0000-0000BE820000}"/>
    <cellStyle name="표준 39 26" xfId="17193" xr:uid="{00000000-0005-0000-0000-0000BF820000}"/>
    <cellStyle name="표준 39 26 2" xfId="29827" xr:uid="{00000000-0005-0000-0000-0000C0820000}"/>
    <cellStyle name="표준 39 26 3" xfId="29826" xr:uid="{00000000-0005-0000-0000-0000C1820000}"/>
    <cellStyle name="표준 39 26_통합전산망" xfId="29828" xr:uid="{00000000-0005-0000-0000-0000C2820000}"/>
    <cellStyle name="표준 39 27" xfId="17194" xr:uid="{00000000-0005-0000-0000-0000C3820000}"/>
    <cellStyle name="표준 39 27 2" xfId="29830" xr:uid="{00000000-0005-0000-0000-0000C4820000}"/>
    <cellStyle name="표준 39 27 3" xfId="29829" xr:uid="{00000000-0005-0000-0000-0000C5820000}"/>
    <cellStyle name="표준 39 27_통합전산망" xfId="29831" xr:uid="{00000000-0005-0000-0000-0000C6820000}"/>
    <cellStyle name="표준 39 28" xfId="17195" xr:uid="{00000000-0005-0000-0000-0000C7820000}"/>
    <cellStyle name="표준 39 28 2" xfId="29833" xr:uid="{00000000-0005-0000-0000-0000C8820000}"/>
    <cellStyle name="표준 39 28 3" xfId="29832" xr:uid="{00000000-0005-0000-0000-0000C9820000}"/>
    <cellStyle name="표준 39 28_통합전산망" xfId="29834" xr:uid="{00000000-0005-0000-0000-0000CA820000}"/>
    <cellStyle name="표준 39 29" xfId="17196" xr:uid="{00000000-0005-0000-0000-0000CB820000}"/>
    <cellStyle name="표준 39 29 2" xfId="29836" xr:uid="{00000000-0005-0000-0000-0000CC820000}"/>
    <cellStyle name="표준 39 29 3" xfId="29835" xr:uid="{00000000-0005-0000-0000-0000CD820000}"/>
    <cellStyle name="표준 39 29_통합전산망" xfId="29837" xr:uid="{00000000-0005-0000-0000-0000CE820000}"/>
    <cellStyle name="표준 39 3" xfId="177" xr:uid="{00000000-0005-0000-0000-0000CF820000}"/>
    <cellStyle name="표준 39 3 2" xfId="1137" xr:uid="{00000000-0005-0000-0000-0000D0820000}"/>
    <cellStyle name="표준 39 3 2 2" xfId="1682" xr:uid="{00000000-0005-0000-0000-0000D1820000}"/>
    <cellStyle name="표준 39 3 2 3" xfId="29839" xr:uid="{00000000-0005-0000-0000-0000D2820000}"/>
    <cellStyle name="표준 39 3 3" xfId="1683" xr:uid="{00000000-0005-0000-0000-0000D3820000}"/>
    <cellStyle name="표준 39 3 4" xfId="17197" xr:uid="{00000000-0005-0000-0000-0000D4820000}"/>
    <cellStyle name="표준 39 3 5" xfId="29838" xr:uid="{00000000-0005-0000-0000-0000D5820000}"/>
    <cellStyle name="표준 39 3_통합전산망" xfId="29840" xr:uid="{00000000-0005-0000-0000-0000D6820000}"/>
    <cellStyle name="표준 39 30" xfId="17198" xr:uid="{00000000-0005-0000-0000-0000D7820000}"/>
    <cellStyle name="표준 39 30 2" xfId="29842" xr:uid="{00000000-0005-0000-0000-0000D8820000}"/>
    <cellStyle name="표준 39 30 3" xfId="29841" xr:uid="{00000000-0005-0000-0000-0000D9820000}"/>
    <cellStyle name="표준 39 30_통합전산망" xfId="29843" xr:uid="{00000000-0005-0000-0000-0000DA820000}"/>
    <cellStyle name="표준 39 31" xfId="17199" xr:uid="{00000000-0005-0000-0000-0000DB820000}"/>
    <cellStyle name="표준 39 31 2" xfId="29845" xr:uid="{00000000-0005-0000-0000-0000DC820000}"/>
    <cellStyle name="표준 39 31 3" xfId="29844" xr:uid="{00000000-0005-0000-0000-0000DD820000}"/>
    <cellStyle name="표준 39 31_통합전산망" xfId="29846" xr:uid="{00000000-0005-0000-0000-0000DE820000}"/>
    <cellStyle name="표준 39 32" xfId="17200" xr:uid="{00000000-0005-0000-0000-0000DF820000}"/>
    <cellStyle name="표준 39 32 2" xfId="29848" xr:uid="{00000000-0005-0000-0000-0000E0820000}"/>
    <cellStyle name="표준 39 32 3" xfId="29847" xr:uid="{00000000-0005-0000-0000-0000E1820000}"/>
    <cellStyle name="표준 39 32_통합전산망" xfId="29849" xr:uid="{00000000-0005-0000-0000-0000E2820000}"/>
    <cellStyle name="표준 39 33" xfId="17201" xr:uid="{00000000-0005-0000-0000-0000E3820000}"/>
    <cellStyle name="표준 39 33 2" xfId="29851" xr:uid="{00000000-0005-0000-0000-0000E4820000}"/>
    <cellStyle name="표준 39 33 3" xfId="29850" xr:uid="{00000000-0005-0000-0000-0000E5820000}"/>
    <cellStyle name="표준 39 33_통합전산망" xfId="29852" xr:uid="{00000000-0005-0000-0000-0000E6820000}"/>
    <cellStyle name="표준 39 34" xfId="17202" xr:uid="{00000000-0005-0000-0000-0000E7820000}"/>
    <cellStyle name="표준 39 34 2" xfId="29854" xr:uid="{00000000-0005-0000-0000-0000E8820000}"/>
    <cellStyle name="표준 39 34 3" xfId="29853" xr:uid="{00000000-0005-0000-0000-0000E9820000}"/>
    <cellStyle name="표준 39 34_통합전산망" xfId="29855" xr:uid="{00000000-0005-0000-0000-0000EA820000}"/>
    <cellStyle name="표준 39 35" xfId="29856" xr:uid="{00000000-0005-0000-0000-0000EB820000}"/>
    <cellStyle name="표준 39 36" xfId="29775" xr:uid="{00000000-0005-0000-0000-0000EC820000}"/>
    <cellStyle name="표준 39 37" xfId="40704" xr:uid="{00000000-0005-0000-0000-0000490F0000}"/>
    <cellStyle name="표준 39 38" xfId="41503" xr:uid="{00000000-0005-0000-0000-0000490F0000}"/>
    <cellStyle name="표준 39 39" xfId="40178" xr:uid="{00000000-0005-0000-0000-0000490F0000}"/>
    <cellStyle name="표준 39 4" xfId="227" xr:uid="{00000000-0005-0000-0000-0000ED820000}"/>
    <cellStyle name="표준 39 4 2" xfId="382" xr:uid="{00000000-0005-0000-0000-0000EE820000}"/>
    <cellStyle name="표준 39 4 2 2" xfId="1684" xr:uid="{00000000-0005-0000-0000-0000EF820000}"/>
    <cellStyle name="표준 39 4 2 3" xfId="29858" xr:uid="{00000000-0005-0000-0000-0000F0820000}"/>
    <cellStyle name="표준 39 4 3" xfId="1685" xr:uid="{00000000-0005-0000-0000-0000F1820000}"/>
    <cellStyle name="표준 39 4 4" xfId="17203" xr:uid="{00000000-0005-0000-0000-0000F2820000}"/>
    <cellStyle name="표준 39 4 5" xfId="29857" xr:uid="{00000000-0005-0000-0000-0000F3820000}"/>
    <cellStyle name="표준 39 4_통합전산망" xfId="29859" xr:uid="{00000000-0005-0000-0000-0000F4820000}"/>
    <cellStyle name="표준 39 5" xfId="469" xr:uid="{00000000-0005-0000-0000-0000F5820000}"/>
    <cellStyle name="표준 39 5 2" xfId="450" xr:uid="{00000000-0005-0000-0000-0000F6820000}"/>
    <cellStyle name="표준 39 5 2 2" xfId="1686" xr:uid="{00000000-0005-0000-0000-0000F7820000}"/>
    <cellStyle name="표준 39 5 2 3" xfId="29861" xr:uid="{00000000-0005-0000-0000-0000F8820000}"/>
    <cellStyle name="표준 39 5 3" xfId="1687" xr:uid="{00000000-0005-0000-0000-0000F9820000}"/>
    <cellStyle name="표준 39 5 4" xfId="17204" xr:uid="{00000000-0005-0000-0000-0000FA820000}"/>
    <cellStyle name="표준 39 5 5" xfId="29860" xr:uid="{00000000-0005-0000-0000-0000FB820000}"/>
    <cellStyle name="표준 39 5_통합전산망" xfId="29862" xr:uid="{00000000-0005-0000-0000-0000FC820000}"/>
    <cellStyle name="표준 39 6" xfId="686" xr:uid="{00000000-0005-0000-0000-0000FD820000}"/>
    <cellStyle name="표준 39 6 2" xfId="1138" xr:uid="{00000000-0005-0000-0000-0000FE820000}"/>
    <cellStyle name="표준 39 6 2 2" xfId="1688" xr:uid="{00000000-0005-0000-0000-0000FF820000}"/>
    <cellStyle name="표준 39 6 2 3" xfId="29864" xr:uid="{00000000-0005-0000-0000-000000830000}"/>
    <cellStyle name="표준 39 6 3" xfId="1689" xr:uid="{00000000-0005-0000-0000-000001830000}"/>
    <cellStyle name="표준 39 6 4" xfId="17205" xr:uid="{00000000-0005-0000-0000-000002830000}"/>
    <cellStyle name="표준 39 6 5" xfId="29863" xr:uid="{00000000-0005-0000-0000-000003830000}"/>
    <cellStyle name="표준 39 6_통합전산망" xfId="29865" xr:uid="{00000000-0005-0000-0000-000004830000}"/>
    <cellStyle name="표준 39 7" xfId="835" xr:uid="{00000000-0005-0000-0000-000005830000}"/>
    <cellStyle name="표준 39 7 2" xfId="1139" xr:uid="{00000000-0005-0000-0000-000006830000}"/>
    <cellStyle name="표준 39 7 2 2" xfId="1690" xr:uid="{00000000-0005-0000-0000-000007830000}"/>
    <cellStyle name="표준 39 7 2 3" xfId="29867" xr:uid="{00000000-0005-0000-0000-000008830000}"/>
    <cellStyle name="표준 39 7 3" xfId="1691" xr:uid="{00000000-0005-0000-0000-000009830000}"/>
    <cellStyle name="표준 39 7 4" xfId="17206" xr:uid="{00000000-0005-0000-0000-00000A830000}"/>
    <cellStyle name="표준 39 7 5" xfId="29866" xr:uid="{00000000-0005-0000-0000-00000B830000}"/>
    <cellStyle name="표준 39 7_통합전산망" xfId="29868" xr:uid="{00000000-0005-0000-0000-00000C830000}"/>
    <cellStyle name="표준 39 8" xfId="905" xr:uid="{00000000-0005-0000-0000-00000D830000}"/>
    <cellStyle name="표준 39 8 2" xfId="1141" xr:uid="{00000000-0005-0000-0000-00000E830000}"/>
    <cellStyle name="표준 39 8 2 2" xfId="1692" xr:uid="{00000000-0005-0000-0000-00000F830000}"/>
    <cellStyle name="표준 39 8 2 3" xfId="29870" xr:uid="{00000000-0005-0000-0000-000010830000}"/>
    <cellStyle name="표준 39 8 3" xfId="1693" xr:uid="{00000000-0005-0000-0000-000011830000}"/>
    <cellStyle name="표준 39 8 3 2" xfId="1694" xr:uid="{00000000-0005-0000-0000-000012830000}"/>
    <cellStyle name="표준 39 8 4" xfId="1695" xr:uid="{00000000-0005-0000-0000-000013830000}"/>
    <cellStyle name="표준 39 8 5" xfId="1140" xr:uid="{00000000-0005-0000-0000-000014830000}"/>
    <cellStyle name="표준 39 8 6" xfId="3925" xr:uid="{00000000-0005-0000-0000-000015830000}"/>
    <cellStyle name="표준 39 8 7" xfId="17207" xr:uid="{00000000-0005-0000-0000-000016830000}"/>
    <cellStyle name="표준 39 8 8" xfId="29869" xr:uid="{00000000-0005-0000-0000-000017830000}"/>
    <cellStyle name="표준 39 8_통합전산망" xfId="29871" xr:uid="{00000000-0005-0000-0000-000018830000}"/>
    <cellStyle name="표준 39 9" xfId="1142" xr:uid="{00000000-0005-0000-0000-000019830000}"/>
    <cellStyle name="표준 39 9 2" xfId="1143" xr:uid="{00000000-0005-0000-0000-00001A830000}"/>
    <cellStyle name="표준 39 9 2 2" xfId="1696" xr:uid="{00000000-0005-0000-0000-00001B830000}"/>
    <cellStyle name="표준 39 9 2 3" xfId="29873" xr:uid="{00000000-0005-0000-0000-00001C830000}"/>
    <cellStyle name="표준 39 9 3" xfId="1697" xr:uid="{00000000-0005-0000-0000-00001D830000}"/>
    <cellStyle name="표준 39 9 4" xfId="17208" xr:uid="{00000000-0005-0000-0000-00001E830000}"/>
    <cellStyle name="표준 39 9 5" xfId="29872" xr:uid="{00000000-0005-0000-0000-00001F830000}"/>
    <cellStyle name="표준 39 9_통합전산망" xfId="29874" xr:uid="{00000000-0005-0000-0000-000020830000}"/>
    <cellStyle name="표준 39_통합전산망" xfId="29875" xr:uid="{00000000-0005-0000-0000-000021830000}"/>
    <cellStyle name="표준 390" xfId="29876" xr:uid="{00000000-0005-0000-0000-000022830000}"/>
    <cellStyle name="표준 391" xfId="29877" xr:uid="{00000000-0005-0000-0000-000023830000}"/>
    <cellStyle name="표준 392" xfId="29878" xr:uid="{00000000-0005-0000-0000-000024830000}"/>
    <cellStyle name="표준 393" xfId="29879" xr:uid="{00000000-0005-0000-0000-000025830000}"/>
    <cellStyle name="표준 394" xfId="29880" xr:uid="{00000000-0005-0000-0000-000026830000}"/>
    <cellStyle name="표준 395" xfId="29881" xr:uid="{00000000-0005-0000-0000-000027830000}"/>
    <cellStyle name="표준 396" xfId="29882" xr:uid="{00000000-0005-0000-0000-000028830000}"/>
    <cellStyle name="표준 397" xfId="29883" xr:uid="{00000000-0005-0000-0000-000029830000}"/>
    <cellStyle name="표준 398" xfId="29884" xr:uid="{00000000-0005-0000-0000-00002A830000}"/>
    <cellStyle name="표준 399" xfId="29885" xr:uid="{00000000-0005-0000-0000-00002B830000}"/>
    <cellStyle name="표준 4" xfId="47" xr:uid="{00000000-0005-0000-0000-00002C830000}"/>
    <cellStyle name="표준 4 10" xfId="17209" xr:uid="{00000000-0005-0000-0000-00002D830000}"/>
    <cellStyle name="표준 4 10 2" xfId="29887" xr:uid="{00000000-0005-0000-0000-00002E830000}"/>
    <cellStyle name="표준 4 10 3" xfId="29886" xr:uid="{00000000-0005-0000-0000-00002F830000}"/>
    <cellStyle name="표준 4 10_통합전산망" xfId="29888" xr:uid="{00000000-0005-0000-0000-000030830000}"/>
    <cellStyle name="표준 4 100" xfId="29889" xr:uid="{00000000-0005-0000-0000-000031830000}"/>
    <cellStyle name="표준 4 101" xfId="29890" xr:uid="{00000000-0005-0000-0000-000032830000}"/>
    <cellStyle name="표준 4 102" xfId="29891" xr:uid="{00000000-0005-0000-0000-000033830000}"/>
    <cellStyle name="표준 4 103" xfId="29892" xr:uid="{00000000-0005-0000-0000-000034830000}"/>
    <cellStyle name="표준 4 104" xfId="29893" xr:uid="{00000000-0005-0000-0000-000035830000}"/>
    <cellStyle name="표준 4 105" xfId="29894" xr:uid="{00000000-0005-0000-0000-000036830000}"/>
    <cellStyle name="표준 4 106" xfId="29895" xr:uid="{00000000-0005-0000-0000-000037830000}"/>
    <cellStyle name="표준 4 107" xfId="29896" xr:uid="{00000000-0005-0000-0000-000038830000}"/>
    <cellStyle name="표준 4 108" xfId="29897" xr:uid="{00000000-0005-0000-0000-000039830000}"/>
    <cellStyle name="표준 4 109" xfId="29898" xr:uid="{00000000-0005-0000-0000-00003A830000}"/>
    <cellStyle name="표준 4 11" xfId="6630" xr:uid="{00000000-0005-0000-0000-00003B830000}"/>
    <cellStyle name="표준 4 11 2" xfId="8155" xr:uid="{00000000-0005-0000-0000-00003C830000}"/>
    <cellStyle name="표준 4 11 2 2" xfId="29899" xr:uid="{00000000-0005-0000-0000-00003D830000}"/>
    <cellStyle name="표준 4 11 3" xfId="8550" xr:uid="{00000000-0005-0000-0000-00003E830000}"/>
    <cellStyle name="표준 4 11 3 2" xfId="18981" xr:uid="{00000000-0005-0000-0000-00003F830000}"/>
    <cellStyle name="표준 4 11_통합전산망" xfId="29900" xr:uid="{00000000-0005-0000-0000-000040830000}"/>
    <cellStyle name="표준 4 110" xfId="29901" xr:uid="{00000000-0005-0000-0000-000041830000}"/>
    <cellStyle name="표준 4 111" xfId="29902" xr:uid="{00000000-0005-0000-0000-000042830000}"/>
    <cellStyle name="표준 4 112" xfId="29903" xr:uid="{00000000-0005-0000-0000-000043830000}"/>
    <cellStyle name="표준 4 113" xfId="29904" xr:uid="{00000000-0005-0000-0000-000044830000}"/>
    <cellStyle name="표준 4 114" xfId="29905" xr:uid="{00000000-0005-0000-0000-000045830000}"/>
    <cellStyle name="표준 4 115" xfId="29906" xr:uid="{00000000-0005-0000-0000-000046830000}"/>
    <cellStyle name="표준 4 116" xfId="29907" xr:uid="{00000000-0005-0000-0000-000047830000}"/>
    <cellStyle name="표준 4 117" xfId="29908" xr:uid="{00000000-0005-0000-0000-000048830000}"/>
    <cellStyle name="표준 4 118" xfId="29909" xr:uid="{00000000-0005-0000-0000-000049830000}"/>
    <cellStyle name="표준 4 119" xfId="29910" xr:uid="{00000000-0005-0000-0000-00004A830000}"/>
    <cellStyle name="표준 4 12" xfId="17210" xr:uid="{00000000-0005-0000-0000-00004B830000}"/>
    <cellStyle name="표준 4 12 2" xfId="29912" xr:uid="{00000000-0005-0000-0000-00004C830000}"/>
    <cellStyle name="표준 4 12 3" xfId="29911" xr:uid="{00000000-0005-0000-0000-00004D830000}"/>
    <cellStyle name="표준 4 12_통합전산망" xfId="29913" xr:uid="{00000000-0005-0000-0000-00004E830000}"/>
    <cellStyle name="표준 4 120" xfId="29914" xr:uid="{00000000-0005-0000-0000-00004F830000}"/>
    <cellStyle name="표준 4 121" xfId="29915" xr:uid="{00000000-0005-0000-0000-000050830000}"/>
    <cellStyle name="표준 4 122" xfId="29916" xr:uid="{00000000-0005-0000-0000-000051830000}"/>
    <cellStyle name="표준 4 123" xfId="29917" xr:uid="{00000000-0005-0000-0000-000052830000}"/>
    <cellStyle name="표준 4 124" xfId="29918" xr:uid="{00000000-0005-0000-0000-000053830000}"/>
    <cellStyle name="표준 4 125" xfId="29919" xr:uid="{00000000-0005-0000-0000-000054830000}"/>
    <cellStyle name="표준 4 126" xfId="29920" xr:uid="{00000000-0005-0000-0000-000055830000}"/>
    <cellStyle name="표준 4 127" xfId="29921" xr:uid="{00000000-0005-0000-0000-000056830000}"/>
    <cellStyle name="표준 4 128" xfId="29922" xr:uid="{00000000-0005-0000-0000-000057830000}"/>
    <cellStyle name="표준 4 129" xfId="29923" xr:uid="{00000000-0005-0000-0000-000058830000}"/>
    <cellStyle name="표준 4 13" xfId="17211" xr:uid="{00000000-0005-0000-0000-000059830000}"/>
    <cellStyle name="표준 4 13 2" xfId="29924" xr:uid="{00000000-0005-0000-0000-00005A830000}"/>
    <cellStyle name="표준 4 130" xfId="29925" xr:uid="{00000000-0005-0000-0000-00005B830000}"/>
    <cellStyle name="표준 4 131" xfId="29926" xr:uid="{00000000-0005-0000-0000-00005C830000}"/>
    <cellStyle name="표준 4 132" xfId="29927" xr:uid="{00000000-0005-0000-0000-00005D830000}"/>
    <cellStyle name="표준 4 133" xfId="29928" xr:uid="{00000000-0005-0000-0000-00005E830000}"/>
    <cellStyle name="표준 4 134" xfId="29929" xr:uid="{00000000-0005-0000-0000-00005F830000}"/>
    <cellStyle name="표준 4 135" xfId="29930" xr:uid="{00000000-0005-0000-0000-000060830000}"/>
    <cellStyle name="표준 4 136" xfId="29931" xr:uid="{00000000-0005-0000-0000-000061830000}"/>
    <cellStyle name="표준 4 137" xfId="29932" xr:uid="{00000000-0005-0000-0000-000062830000}"/>
    <cellStyle name="표준 4 138" xfId="29933" xr:uid="{00000000-0005-0000-0000-000063830000}"/>
    <cellStyle name="표준 4 139" xfId="29934" xr:uid="{00000000-0005-0000-0000-000064830000}"/>
    <cellStyle name="표준 4 14" xfId="17212" xr:uid="{00000000-0005-0000-0000-000065830000}"/>
    <cellStyle name="표준 4 14 2" xfId="29935" xr:uid="{00000000-0005-0000-0000-000066830000}"/>
    <cellStyle name="표준 4 140" xfId="29936" xr:uid="{00000000-0005-0000-0000-000067830000}"/>
    <cellStyle name="표준 4 141" xfId="29937" xr:uid="{00000000-0005-0000-0000-000068830000}"/>
    <cellStyle name="표준 4 142" xfId="29938" xr:uid="{00000000-0005-0000-0000-000069830000}"/>
    <cellStyle name="표준 4 143" xfId="29939" xr:uid="{00000000-0005-0000-0000-00006A830000}"/>
    <cellStyle name="표준 4 144" xfId="29940" xr:uid="{00000000-0005-0000-0000-00006B830000}"/>
    <cellStyle name="표준 4 145" xfId="29941" xr:uid="{00000000-0005-0000-0000-00006C830000}"/>
    <cellStyle name="표준 4 146" xfId="29942" xr:uid="{00000000-0005-0000-0000-00006D830000}"/>
    <cellStyle name="표준 4 147" xfId="29943" xr:uid="{00000000-0005-0000-0000-00006E830000}"/>
    <cellStyle name="표준 4 148" xfId="29944" xr:uid="{00000000-0005-0000-0000-00006F830000}"/>
    <cellStyle name="표준 4 149" xfId="29945" xr:uid="{00000000-0005-0000-0000-000070830000}"/>
    <cellStyle name="표준 4 15" xfId="29946" xr:uid="{00000000-0005-0000-0000-000071830000}"/>
    <cellStyle name="표준 4 150" xfId="29947" xr:uid="{00000000-0005-0000-0000-000072830000}"/>
    <cellStyle name="표준 4 151" xfId="29948" xr:uid="{00000000-0005-0000-0000-000073830000}"/>
    <cellStyle name="표준 4 152" xfId="29949" xr:uid="{00000000-0005-0000-0000-000074830000}"/>
    <cellStyle name="표준 4 153" xfId="29950" xr:uid="{00000000-0005-0000-0000-000075830000}"/>
    <cellStyle name="표준 4 154" xfId="18432" xr:uid="{00000000-0005-0000-0000-000076830000}"/>
    <cellStyle name="표준 4 155" xfId="20129" xr:uid="{00000000-0005-0000-0000-000077830000}"/>
    <cellStyle name="표준 4 156" xfId="32713" xr:uid="{00000000-0005-0000-0000-000078830000}"/>
    <cellStyle name="표준 4 157" xfId="32976" xr:uid="{00000000-0005-0000-0000-000079830000}"/>
    <cellStyle name="표준 4 158" xfId="33161" xr:uid="{00000000-0005-0000-0000-00007A830000}"/>
    <cellStyle name="표준 4 159" xfId="39086" xr:uid="{00000000-0005-0000-0000-00007B830000}"/>
    <cellStyle name="표준 4 16" xfId="29951" xr:uid="{00000000-0005-0000-0000-00007C830000}"/>
    <cellStyle name="표준 4 160" xfId="39254" xr:uid="{00000000-0005-0000-0000-00007D830000}"/>
    <cellStyle name="표준 4 161" xfId="39626" xr:uid="{00000000-0005-0000-0000-0000D0040000}"/>
    <cellStyle name="표준 4 162" xfId="39602" xr:uid="{00000000-0005-0000-0000-0000D0040000}"/>
    <cellStyle name="표준 4 163" xfId="39619" xr:uid="{00000000-0005-0000-0000-0000D0040000}"/>
    <cellStyle name="표준 4 164" xfId="39606" xr:uid="{00000000-0005-0000-0000-0000D5040000}"/>
    <cellStyle name="표준 4 165" xfId="39545" xr:uid="{00000000-0005-0000-0000-0000D5040000}"/>
    <cellStyle name="표준 4 166" xfId="40060" xr:uid="{00000000-0005-0000-0000-0000D5040000}"/>
    <cellStyle name="표준 4 167" xfId="40067" xr:uid="{00000000-0005-0000-0000-0000D5040000}"/>
    <cellStyle name="표준 4 168" xfId="39904" xr:uid="{00000000-0005-0000-0000-00006B0F0000}"/>
    <cellStyle name="표준 4 169" xfId="40708" xr:uid="{00000000-0005-0000-0000-00006B0F0000}"/>
    <cellStyle name="표준 4 17" xfId="29952" xr:uid="{00000000-0005-0000-0000-00007E830000}"/>
    <cellStyle name="표준 4 170" xfId="40690" xr:uid="{00000000-0005-0000-0000-00006B0F0000}"/>
    <cellStyle name="표준 4 171" xfId="41592" xr:uid="{00000000-0005-0000-0000-000002050000}"/>
    <cellStyle name="표준 4 172" xfId="41823" xr:uid="{00000000-0005-0000-0000-000002050000}"/>
    <cellStyle name="표준 4 173" xfId="41595" xr:uid="{00000000-0005-0000-0000-000002050000}"/>
    <cellStyle name="표준 4 174" xfId="41843" xr:uid="{00000000-0005-0000-0000-000002050000}"/>
    <cellStyle name="표준 4 175" xfId="41851" xr:uid="{00000000-0005-0000-0000-00002C330000}"/>
    <cellStyle name="표준 4 176" xfId="44349" xr:uid="{00000000-0005-0000-0000-00002C330000}"/>
    <cellStyle name="표준 4 177" xfId="46761" xr:uid="{00000000-0005-0000-0000-000002050000}"/>
    <cellStyle name="표준 4 178" xfId="46754" xr:uid="{00000000-0005-0000-0000-000002050000}"/>
    <cellStyle name="표준 4 179" xfId="46756" xr:uid="{00000000-0005-0000-0000-000002050000}"/>
    <cellStyle name="표준 4 18" xfId="29953" xr:uid="{00000000-0005-0000-0000-00007F830000}"/>
    <cellStyle name="표준 4 180" xfId="47231" xr:uid="{00000000-0005-0000-0000-000002050000}"/>
    <cellStyle name="표준 4 19" xfId="29954" xr:uid="{00000000-0005-0000-0000-000080830000}"/>
    <cellStyle name="표준 4 2" xfId="59" xr:uid="{00000000-0005-0000-0000-000081830000}"/>
    <cellStyle name="표준 4 2 2" xfId="72" xr:uid="{00000000-0005-0000-0000-000082830000}"/>
    <cellStyle name="표준 4 2 2 2" xfId="266" xr:uid="{00000000-0005-0000-0000-000083830000}"/>
    <cellStyle name="표준 4 2 2 2 2" xfId="24540" xr:uid="{00000000-0005-0000-0000-000084830000}"/>
    <cellStyle name="표준 4 2 2 2 2 2" xfId="24541" xr:uid="{00000000-0005-0000-0000-000085830000}"/>
    <cellStyle name="표준 4 2 2 2 3" xfId="24542" xr:uid="{00000000-0005-0000-0000-000086830000}"/>
    <cellStyle name="표준 4 2 2 2 4" xfId="24539" xr:uid="{00000000-0005-0000-0000-000087830000}"/>
    <cellStyle name="표준 4 2 2 3" xfId="1699" xr:uid="{00000000-0005-0000-0000-000088830000}"/>
    <cellStyle name="표준 4 2 2 3 2" xfId="24544" xr:uid="{00000000-0005-0000-0000-000089830000}"/>
    <cellStyle name="표준 4 2 2 3 2 2" xfId="24545" xr:uid="{00000000-0005-0000-0000-00008A830000}"/>
    <cellStyle name="표준 4 2 2 3 3" xfId="24546" xr:uid="{00000000-0005-0000-0000-00008B830000}"/>
    <cellStyle name="표준 4 2 2 3 4" xfId="24543" xr:uid="{00000000-0005-0000-0000-00008C830000}"/>
    <cellStyle name="표준 4 2 2 4" xfId="1698" xr:uid="{00000000-0005-0000-0000-00008D830000}"/>
    <cellStyle name="표준 4 2 2 4 2" xfId="24548" xr:uid="{00000000-0005-0000-0000-00008E830000}"/>
    <cellStyle name="표준 4 2 2 4 3" xfId="24547" xr:uid="{00000000-0005-0000-0000-00008F830000}"/>
    <cellStyle name="표준 4 2 2 5" xfId="3926" xr:uid="{00000000-0005-0000-0000-000090830000}"/>
    <cellStyle name="표준 4 2 2 5 2" xfId="24549" xr:uid="{00000000-0005-0000-0000-000091830000}"/>
    <cellStyle name="표준 4 2 2 6" xfId="4826" xr:uid="{00000000-0005-0000-0000-000092830000}"/>
    <cellStyle name="표준 4 2 2 7" xfId="8156" xr:uid="{00000000-0005-0000-0000-000093830000}"/>
    <cellStyle name="표준 4 2 2 8" xfId="24538" xr:uid="{00000000-0005-0000-0000-000094830000}"/>
    <cellStyle name="표준 4 2 3" xfId="1700" xr:uid="{00000000-0005-0000-0000-000095830000}"/>
    <cellStyle name="표준 4 2 3 2" xfId="17214" xr:uid="{00000000-0005-0000-0000-000096830000}"/>
    <cellStyle name="표준 4 2 3 2 2" xfId="24552" xr:uid="{00000000-0005-0000-0000-000097830000}"/>
    <cellStyle name="표준 4 2 3 2 3" xfId="24551" xr:uid="{00000000-0005-0000-0000-000098830000}"/>
    <cellStyle name="표준 4 2 3 3" xfId="17213" xr:uid="{00000000-0005-0000-0000-000099830000}"/>
    <cellStyle name="표준 4 2 3 3 2" xfId="24553" xr:uid="{00000000-0005-0000-0000-00009A830000}"/>
    <cellStyle name="표준 4 2 3 4" xfId="24550" xr:uid="{00000000-0005-0000-0000-00009B830000}"/>
    <cellStyle name="표준 4 2 4" xfId="5421" xr:uid="{00000000-0005-0000-0000-00009C830000}"/>
    <cellStyle name="표준 4 2 4 2" xfId="24555" xr:uid="{00000000-0005-0000-0000-00009D830000}"/>
    <cellStyle name="표준 4 2 4 2 2" xfId="24556" xr:uid="{00000000-0005-0000-0000-00009E830000}"/>
    <cellStyle name="표준 4 2 4 3" xfId="24557" xr:uid="{00000000-0005-0000-0000-00009F830000}"/>
    <cellStyle name="표준 4 2 4 4" xfId="24554" xr:uid="{00000000-0005-0000-0000-0000A0830000}"/>
    <cellStyle name="표준 4 2 5" xfId="6631" xr:uid="{00000000-0005-0000-0000-0000A1830000}"/>
    <cellStyle name="표준 4 2 5 2" xfId="24537" xr:uid="{00000000-0005-0000-0000-0000A2830000}"/>
    <cellStyle name="표준 4 2 6" xfId="8551" xr:uid="{00000000-0005-0000-0000-0000A3830000}"/>
    <cellStyle name="표준 4 2 6 2" xfId="18471" xr:uid="{00000000-0005-0000-0000-0000A4830000}"/>
    <cellStyle name="표준 4 2_통합전산망" xfId="29955" xr:uid="{00000000-0005-0000-0000-0000A5830000}"/>
    <cellStyle name="표준 4 20" xfId="29956" xr:uid="{00000000-0005-0000-0000-0000A6830000}"/>
    <cellStyle name="표준 4 21" xfId="29957" xr:uid="{00000000-0005-0000-0000-0000A7830000}"/>
    <cellStyle name="표준 4 22" xfId="29958" xr:uid="{00000000-0005-0000-0000-0000A8830000}"/>
    <cellStyle name="표준 4 23" xfId="29959" xr:uid="{00000000-0005-0000-0000-0000A9830000}"/>
    <cellStyle name="표준 4 24" xfId="29960" xr:uid="{00000000-0005-0000-0000-0000AA830000}"/>
    <cellStyle name="표준 4 25" xfId="29961" xr:uid="{00000000-0005-0000-0000-0000AB830000}"/>
    <cellStyle name="표준 4 26" xfId="29962" xr:uid="{00000000-0005-0000-0000-0000AC830000}"/>
    <cellStyle name="표준 4 27" xfId="29963" xr:uid="{00000000-0005-0000-0000-0000AD830000}"/>
    <cellStyle name="표준 4 28" xfId="29964" xr:uid="{00000000-0005-0000-0000-0000AE830000}"/>
    <cellStyle name="표준 4 29" xfId="29965" xr:uid="{00000000-0005-0000-0000-0000AF830000}"/>
    <cellStyle name="표준 4 3" xfId="53" xr:uid="{00000000-0005-0000-0000-0000B0830000}"/>
    <cellStyle name="표준 4 3 2" xfId="1701" xr:uid="{00000000-0005-0000-0000-0000B1830000}"/>
    <cellStyle name="표준 4 3 2 2" xfId="8157" xr:uid="{00000000-0005-0000-0000-0000B2830000}"/>
    <cellStyle name="표준 4 3 2 3" xfId="24559" xr:uid="{00000000-0005-0000-0000-0000B3830000}"/>
    <cellStyle name="표준 4 3 3" xfId="3927" xr:uid="{00000000-0005-0000-0000-0000B4830000}"/>
    <cellStyle name="표준 4 3 3 2" xfId="24561" xr:uid="{00000000-0005-0000-0000-0000B5830000}"/>
    <cellStyle name="표준 4 3 3 2 2" xfId="24562" xr:uid="{00000000-0005-0000-0000-0000B6830000}"/>
    <cellStyle name="표준 4 3 3 3" xfId="24563" xr:uid="{00000000-0005-0000-0000-0000B7830000}"/>
    <cellStyle name="표준 4 3 3 4" xfId="24560" xr:uid="{00000000-0005-0000-0000-0000B8830000}"/>
    <cellStyle name="표준 4 3 4" xfId="3928" xr:uid="{00000000-0005-0000-0000-0000B9830000}"/>
    <cellStyle name="표준 4 3 4 2" xfId="24565" xr:uid="{00000000-0005-0000-0000-0000BA830000}"/>
    <cellStyle name="표준 4 3 4 3" xfId="24564" xr:uid="{00000000-0005-0000-0000-0000BB830000}"/>
    <cellStyle name="표준 4 3 5" xfId="6632" xr:uid="{00000000-0005-0000-0000-0000BC830000}"/>
    <cellStyle name="표준 4 3 5 2" xfId="24566" xr:uid="{00000000-0005-0000-0000-0000BD830000}"/>
    <cellStyle name="표준 4 3 6" xfId="9375" xr:uid="{00000000-0005-0000-0000-0000BE830000}"/>
    <cellStyle name="표준 4 3 6 2" xfId="24558" xr:uid="{00000000-0005-0000-0000-0000BF830000}"/>
    <cellStyle name="표준 4 3 7" xfId="18262" xr:uid="{00000000-0005-0000-0000-0000C0830000}"/>
    <cellStyle name="표준 4 3_통합전산망" xfId="29966" xr:uid="{00000000-0005-0000-0000-0000C1830000}"/>
    <cellStyle name="표준 4 30" xfId="29967" xr:uid="{00000000-0005-0000-0000-0000C2830000}"/>
    <cellStyle name="표준 4 31" xfId="29968" xr:uid="{00000000-0005-0000-0000-0000C3830000}"/>
    <cellStyle name="표준 4 32" xfId="29969" xr:uid="{00000000-0005-0000-0000-0000C4830000}"/>
    <cellStyle name="표준 4 33" xfId="29970" xr:uid="{00000000-0005-0000-0000-0000C5830000}"/>
    <cellStyle name="표준 4 34" xfId="29971" xr:uid="{00000000-0005-0000-0000-0000C6830000}"/>
    <cellStyle name="표준 4 35" xfId="29972" xr:uid="{00000000-0005-0000-0000-0000C7830000}"/>
    <cellStyle name="표준 4 36" xfId="29973" xr:uid="{00000000-0005-0000-0000-0000C8830000}"/>
    <cellStyle name="표준 4 37" xfId="29974" xr:uid="{00000000-0005-0000-0000-0000C9830000}"/>
    <cellStyle name="표준 4 38" xfId="29975" xr:uid="{00000000-0005-0000-0000-0000CA830000}"/>
    <cellStyle name="표준 4 39" xfId="29976" xr:uid="{00000000-0005-0000-0000-0000CB830000}"/>
    <cellStyle name="표준 4 4" xfId="1702" xr:uid="{00000000-0005-0000-0000-0000CC830000}"/>
    <cellStyle name="표준 4 4 2" xfId="4765" xr:uid="{00000000-0005-0000-0000-0000CD830000}"/>
    <cellStyle name="표준 4 4 2 2" xfId="4808" xr:uid="{00000000-0005-0000-0000-0000CE830000}"/>
    <cellStyle name="표준 4 4 2 2 2" xfId="24569" xr:uid="{00000000-0005-0000-0000-0000CF830000}"/>
    <cellStyle name="표준 4 4 2 3" xfId="8159" xr:uid="{00000000-0005-0000-0000-0000D0830000}"/>
    <cellStyle name="표준 4 4 2 4" xfId="24568" xr:uid="{00000000-0005-0000-0000-0000D1830000}"/>
    <cellStyle name="표준 4 4 3" xfId="8158" xr:uid="{00000000-0005-0000-0000-0000D2830000}"/>
    <cellStyle name="표준 4 4 3 2" xfId="24570" xr:uid="{00000000-0005-0000-0000-0000D3830000}"/>
    <cellStyle name="표준 4 4 4" xfId="6629" xr:uid="{00000000-0005-0000-0000-0000D4830000}"/>
    <cellStyle name="표준 4 4 4 2" xfId="24567" xr:uid="{00000000-0005-0000-0000-0000D5830000}"/>
    <cellStyle name="표준 4 4 5" xfId="8764" xr:uid="{00000000-0005-0000-0000-0000D6830000}"/>
    <cellStyle name="표준 4 4 5 2" xfId="18431" xr:uid="{00000000-0005-0000-0000-0000D7830000}"/>
    <cellStyle name="표준 4 4_통합전산망" xfId="29977" xr:uid="{00000000-0005-0000-0000-0000D8830000}"/>
    <cellStyle name="표준 4 40" xfId="29978" xr:uid="{00000000-0005-0000-0000-0000D9830000}"/>
    <cellStyle name="표준 4 41" xfId="29979" xr:uid="{00000000-0005-0000-0000-0000DA830000}"/>
    <cellStyle name="표준 4 42" xfId="29980" xr:uid="{00000000-0005-0000-0000-0000DB830000}"/>
    <cellStyle name="표준 4 43" xfId="29981" xr:uid="{00000000-0005-0000-0000-0000DC830000}"/>
    <cellStyle name="표준 4 44" xfId="29982" xr:uid="{00000000-0005-0000-0000-0000DD830000}"/>
    <cellStyle name="표준 4 45" xfId="29983" xr:uid="{00000000-0005-0000-0000-0000DE830000}"/>
    <cellStyle name="표준 4 46" xfId="29984" xr:uid="{00000000-0005-0000-0000-0000DF830000}"/>
    <cellStyle name="표준 4 47" xfId="29985" xr:uid="{00000000-0005-0000-0000-0000E0830000}"/>
    <cellStyle name="표준 4 48" xfId="29986" xr:uid="{00000000-0005-0000-0000-0000E1830000}"/>
    <cellStyle name="표준 4 49" xfId="29987" xr:uid="{00000000-0005-0000-0000-0000E2830000}"/>
    <cellStyle name="표준 4 5" xfId="6873" xr:uid="{00000000-0005-0000-0000-0000E3830000}"/>
    <cellStyle name="표준 4 5 2" xfId="8161" xr:uid="{00000000-0005-0000-0000-0000E4830000}"/>
    <cellStyle name="표준 4 5 2 2" xfId="29988" xr:uid="{00000000-0005-0000-0000-0000E5830000}"/>
    <cellStyle name="표준 4 5 3" xfId="8160" xr:uid="{00000000-0005-0000-0000-0000E6830000}"/>
    <cellStyle name="표준 4 5 4" xfId="24536" xr:uid="{00000000-0005-0000-0000-0000E7830000}"/>
    <cellStyle name="표준 4 5_통합전산망" xfId="29989" xr:uid="{00000000-0005-0000-0000-0000E8830000}"/>
    <cellStyle name="표준 4 50" xfId="29990" xr:uid="{00000000-0005-0000-0000-0000E9830000}"/>
    <cellStyle name="표준 4 51" xfId="29991" xr:uid="{00000000-0005-0000-0000-0000EA830000}"/>
    <cellStyle name="표준 4 52" xfId="29992" xr:uid="{00000000-0005-0000-0000-0000EB830000}"/>
    <cellStyle name="표준 4 53" xfId="29993" xr:uid="{00000000-0005-0000-0000-0000EC830000}"/>
    <cellStyle name="표준 4 54" xfId="29994" xr:uid="{00000000-0005-0000-0000-0000ED830000}"/>
    <cellStyle name="표준 4 55" xfId="29995" xr:uid="{00000000-0005-0000-0000-0000EE830000}"/>
    <cellStyle name="표준 4 56" xfId="29996" xr:uid="{00000000-0005-0000-0000-0000EF830000}"/>
    <cellStyle name="표준 4 57" xfId="29997" xr:uid="{00000000-0005-0000-0000-0000F0830000}"/>
    <cellStyle name="표준 4 58" xfId="29998" xr:uid="{00000000-0005-0000-0000-0000F1830000}"/>
    <cellStyle name="표준 4 59" xfId="29999" xr:uid="{00000000-0005-0000-0000-0000F2830000}"/>
    <cellStyle name="표준 4 6" xfId="8162" xr:uid="{00000000-0005-0000-0000-0000F3830000}"/>
    <cellStyle name="표준 4 6 2" xfId="30001" xr:uid="{00000000-0005-0000-0000-0000F4830000}"/>
    <cellStyle name="표준 4 6 3" xfId="30000" xr:uid="{00000000-0005-0000-0000-0000F5830000}"/>
    <cellStyle name="표준 4 6_통합전산망" xfId="30002" xr:uid="{00000000-0005-0000-0000-0000F6830000}"/>
    <cellStyle name="표준 4 60" xfId="30003" xr:uid="{00000000-0005-0000-0000-0000F7830000}"/>
    <cellStyle name="표준 4 61" xfId="30004" xr:uid="{00000000-0005-0000-0000-0000F8830000}"/>
    <cellStyle name="표준 4 62" xfId="30005" xr:uid="{00000000-0005-0000-0000-0000F9830000}"/>
    <cellStyle name="표준 4 63" xfId="30006" xr:uid="{00000000-0005-0000-0000-0000FA830000}"/>
    <cellStyle name="표준 4 64" xfId="30007" xr:uid="{00000000-0005-0000-0000-0000FB830000}"/>
    <cellStyle name="표준 4 65" xfId="30008" xr:uid="{00000000-0005-0000-0000-0000FC830000}"/>
    <cellStyle name="표준 4 66" xfId="30009" xr:uid="{00000000-0005-0000-0000-0000FD830000}"/>
    <cellStyle name="표준 4 67" xfId="30010" xr:uid="{00000000-0005-0000-0000-0000FE830000}"/>
    <cellStyle name="표준 4 68" xfId="30011" xr:uid="{00000000-0005-0000-0000-0000FF830000}"/>
    <cellStyle name="표준 4 69" xfId="30012" xr:uid="{00000000-0005-0000-0000-000000840000}"/>
    <cellStyle name="표준 4 7" xfId="8163" xr:uid="{00000000-0005-0000-0000-000001840000}"/>
    <cellStyle name="표준 4 7 2" xfId="30014" xr:uid="{00000000-0005-0000-0000-000002840000}"/>
    <cellStyle name="표준 4 7 3" xfId="30013" xr:uid="{00000000-0005-0000-0000-000003840000}"/>
    <cellStyle name="표준 4 7_통합전산망" xfId="30015" xr:uid="{00000000-0005-0000-0000-000004840000}"/>
    <cellStyle name="표준 4 70" xfId="30016" xr:uid="{00000000-0005-0000-0000-000005840000}"/>
    <cellStyle name="표준 4 71" xfId="30017" xr:uid="{00000000-0005-0000-0000-000006840000}"/>
    <cellStyle name="표준 4 72" xfId="30018" xr:uid="{00000000-0005-0000-0000-000007840000}"/>
    <cellStyle name="표준 4 73" xfId="30019" xr:uid="{00000000-0005-0000-0000-000008840000}"/>
    <cellStyle name="표준 4 74" xfId="30020" xr:uid="{00000000-0005-0000-0000-000009840000}"/>
    <cellStyle name="표준 4 75" xfId="30021" xr:uid="{00000000-0005-0000-0000-00000A840000}"/>
    <cellStyle name="표준 4 76" xfId="30022" xr:uid="{00000000-0005-0000-0000-00000B840000}"/>
    <cellStyle name="표준 4 77" xfId="30023" xr:uid="{00000000-0005-0000-0000-00000C840000}"/>
    <cellStyle name="표준 4 78" xfId="30024" xr:uid="{00000000-0005-0000-0000-00000D840000}"/>
    <cellStyle name="표준 4 79" xfId="30025" xr:uid="{00000000-0005-0000-0000-00000E840000}"/>
    <cellStyle name="표준 4 8" xfId="5768" xr:uid="{00000000-0005-0000-0000-00000F840000}"/>
    <cellStyle name="표준 4 8 2" xfId="17215" xr:uid="{00000000-0005-0000-0000-000010840000}"/>
    <cellStyle name="표준 4 8 3" xfId="30026" xr:uid="{00000000-0005-0000-0000-000011840000}"/>
    <cellStyle name="표준 4 8_통합전산망" xfId="30027" xr:uid="{00000000-0005-0000-0000-000012840000}"/>
    <cellStyle name="표준 4 80" xfId="30028" xr:uid="{00000000-0005-0000-0000-000013840000}"/>
    <cellStyle name="표준 4 81" xfId="30029" xr:uid="{00000000-0005-0000-0000-000014840000}"/>
    <cellStyle name="표준 4 82" xfId="30030" xr:uid="{00000000-0005-0000-0000-000015840000}"/>
    <cellStyle name="표준 4 83" xfId="30031" xr:uid="{00000000-0005-0000-0000-000016840000}"/>
    <cellStyle name="표준 4 84" xfId="30032" xr:uid="{00000000-0005-0000-0000-000017840000}"/>
    <cellStyle name="표준 4 85" xfId="30033" xr:uid="{00000000-0005-0000-0000-000018840000}"/>
    <cellStyle name="표준 4 86" xfId="30034" xr:uid="{00000000-0005-0000-0000-000019840000}"/>
    <cellStyle name="표준 4 87" xfId="30035" xr:uid="{00000000-0005-0000-0000-00001A840000}"/>
    <cellStyle name="표준 4 88" xfId="30036" xr:uid="{00000000-0005-0000-0000-00001B840000}"/>
    <cellStyle name="표준 4 89" xfId="30037" xr:uid="{00000000-0005-0000-0000-00001C840000}"/>
    <cellStyle name="표준 4 9" xfId="17216" xr:uid="{00000000-0005-0000-0000-00001D840000}"/>
    <cellStyle name="표준 4 9 2" xfId="30039" xr:uid="{00000000-0005-0000-0000-00001E840000}"/>
    <cellStyle name="표준 4 9 3" xfId="30038" xr:uid="{00000000-0005-0000-0000-00001F840000}"/>
    <cellStyle name="표준 4 9_통합전산망" xfId="30040" xr:uid="{00000000-0005-0000-0000-000020840000}"/>
    <cellStyle name="표준 4 90" xfId="30041" xr:uid="{00000000-0005-0000-0000-000021840000}"/>
    <cellStyle name="표준 4 91" xfId="30042" xr:uid="{00000000-0005-0000-0000-000022840000}"/>
    <cellStyle name="표준 4 92" xfId="30043" xr:uid="{00000000-0005-0000-0000-000023840000}"/>
    <cellStyle name="표준 4 93" xfId="30044" xr:uid="{00000000-0005-0000-0000-000024840000}"/>
    <cellStyle name="표준 4 94" xfId="30045" xr:uid="{00000000-0005-0000-0000-000025840000}"/>
    <cellStyle name="표준 4 95" xfId="30046" xr:uid="{00000000-0005-0000-0000-000026840000}"/>
    <cellStyle name="표준 4 96" xfId="30047" xr:uid="{00000000-0005-0000-0000-000027840000}"/>
    <cellStyle name="표준 4 97" xfId="30048" xr:uid="{00000000-0005-0000-0000-000028840000}"/>
    <cellStyle name="표준 4 98" xfId="30049" xr:uid="{00000000-0005-0000-0000-000029840000}"/>
    <cellStyle name="표준 4 99" xfId="30050" xr:uid="{00000000-0005-0000-0000-00002A840000}"/>
    <cellStyle name="표준 4_1충북지사" xfId="17217" xr:uid="{00000000-0005-0000-0000-00002B840000}"/>
    <cellStyle name="표준 40" xfId="131" xr:uid="{00000000-0005-0000-0000-00002C840000}"/>
    <cellStyle name="표준 40 10" xfId="1703" xr:uid="{00000000-0005-0000-0000-00002D840000}"/>
    <cellStyle name="표준 40 10 2" xfId="2471" xr:uid="{00000000-0005-0000-0000-00002E840000}"/>
    <cellStyle name="표준 40 10 2 2" xfId="30052" xr:uid="{00000000-0005-0000-0000-00002F840000}"/>
    <cellStyle name="표준 40 10 3" xfId="2429" xr:uid="{00000000-0005-0000-0000-000030840000}"/>
    <cellStyle name="표준 40 10 3 2" xfId="3930" xr:uid="{00000000-0005-0000-0000-000031840000}"/>
    <cellStyle name="표준 40 10 3 3" xfId="3929" xr:uid="{00000000-0005-0000-0000-000032840000}"/>
    <cellStyle name="표준 40 10 4" xfId="17218" xr:uid="{00000000-0005-0000-0000-000033840000}"/>
    <cellStyle name="표준 40 10 5" xfId="30051" xr:uid="{00000000-0005-0000-0000-000034840000}"/>
    <cellStyle name="표준 40 10_통합전산망" xfId="30053" xr:uid="{00000000-0005-0000-0000-000035840000}"/>
    <cellStyle name="표준 40 11" xfId="2581" xr:uid="{00000000-0005-0000-0000-000036840000}"/>
    <cellStyle name="표준 40 11 2" xfId="3931" xr:uid="{00000000-0005-0000-0000-000037840000}"/>
    <cellStyle name="표준 40 11 2 2" xfId="30055" xr:uid="{00000000-0005-0000-0000-000038840000}"/>
    <cellStyle name="표준 40 11 3" xfId="17219" xr:uid="{00000000-0005-0000-0000-000039840000}"/>
    <cellStyle name="표준 40 11 4" xfId="30054" xr:uid="{00000000-0005-0000-0000-00003A840000}"/>
    <cellStyle name="표준 40 11_통합전산망" xfId="30056" xr:uid="{00000000-0005-0000-0000-00003B840000}"/>
    <cellStyle name="표준 40 12" xfId="2623" xr:uid="{00000000-0005-0000-0000-00003C840000}"/>
    <cellStyle name="표준 40 12 2" xfId="2765" xr:uid="{00000000-0005-0000-0000-00003D840000}"/>
    <cellStyle name="표준 40 12 2 2" xfId="30058" xr:uid="{00000000-0005-0000-0000-00003E840000}"/>
    <cellStyle name="표준 40 12 3" xfId="3932" xr:uid="{00000000-0005-0000-0000-00003F840000}"/>
    <cellStyle name="표준 40 12 4" xfId="17220" xr:uid="{00000000-0005-0000-0000-000040840000}"/>
    <cellStyle name="표준 40 12 5" xfId="30057" xr:uid="{00000000-0005-0000-0000-000041840000}"/>
    <cellStyle name="표준 40 12_통합전산망" xfId="30059" xr:uid="{00000000-0005-0000-0000-000042840000}"/>
    <cellStyle name="표준 40 13" xfId="2808" xr:uid="{00000000-0005-0000-0000-000043840000}"/>
    <cellStyle name="표준 40 13 2" xfId="3933" xr:uid="{00000000-0005-0000-0000-000044840000}"/>
    <cellStyle name="표준 40 13 2 2" xfId="30061" xr:uid="{00000000-0005-0000-0000-000045840000}"/>
    <cellStyle name="표준 40 13 3" xfId="3934" xr:uid="{00000000-0005-0000-0000-000046840000}"/>
    <cellStyle name="표준 40 13 4" xfId="17221" xr:uid="{00000000-0005-0000-0000-000047840000}"/>
    <cellStyle name="표준 40 13 5" xfId="30060" xr:uid="{00000000-0005-0000-0000-000048840000}"/>
    <cellStyle name="표준 40 13_통합전산망" xfId="30062" xr:uid="{00000000-0005-0000-0000-000049840000}"/>
    <cellStyle name="표준 40 14" xfId="2951" xr:uid="{00000000-0005-0000-0000-00004A840000}"/>
    <cellStyle name="표준 40 14 2" xfId="3103" xr:uid="{00000000-0005-0000-0000-00004B840000}"/>
    <cellStyle name="표준 40 14 2 2" xfId="30064" xr:uid="{00000000-0005-0000-0000-00004C840000}"/>
    <cellStyle name="표준 40 14 3" xfId="3935" xr:uid="{00000000-0005-0000-0000-00004D840000}"/>
    <cellStyle name="표준 40 14 4" xfId="17222" xr:uid="{00000000-0005-0000-0000-00004E840000}"/>
    <cellStyle name="표준 40 14 5" xfId="30063" xr:uid="{00000000-0005-0000-0000-00004F840000}"/>
    <cellStyle name="표준 40 14_통합전산망" xfId="30065" xr:uid="{00000000-0005-0000-0000-000050840000}"/>
    <cellStyle name="표준 40 15" xfId="3145" xr:uid="{00000000-0005-0000-0000-000051840000}"/>
    <cellStyle name="표준 40 15 2" xfId="3313" xr:uid="{00000000-0005-0000-0000-000052840000}"/>
    <cellStyle name="표준 40 15 2 2" xfId="30067" xr:uid="{00000000-0005-0000-0000-000053840000}"/>
    <cellStyle name="표준 40 15 3" xfId="3936" xr:uid="{00000000-0005-0000-0000-000054840000}"/>
    <cellStyle name="표준 40 15 4" xfId="17223" xr:uid="{00000000-0005-0000-0000-000055840000}"/>
    <cellStyle name="표준 40 15 5" xfId="30066" xr:uid="{00000000-0005-0000-0000-000056840000}"/>
    <cellStyle name="표준 40 15_통합전산망" xfId="30068" xr:uid="{00000000-0005-0000-0000-000057840000}"/>
    <cellStyle name="표준 40 16" xfId="3425" xr:uid="{00000000-0005-0000-0000-000058840000}"/>
    <cellStyle name="표준 40 16 2" xfId="3937" xr:uid="{00000000-0005-0000-0000-000059840000}"/>
    <cellStyle name="표준 40 16 2 2" xfId="30070" xr:uid="{00000000-0005-0000-0000-00005A840000}"/>
    <cellStyle name="표준 40 16 3" xfId="4439" xr:uid="{00000000-0005-0000-0000-00005B840000}"/>
    <cellStyle name="표준 40 16 3 2" xfId="5288" xr:uid="{00000000-0005-0000-0000-00005C840000}"/>
    <cellStyle name="표준 40 16 4" xfId="17224" xr:uid="{00000000-0005-0000-0000-00005D840000}"/>
    <cellStyle name="표준 40 16 5" xfId="30069" xr:uid="{00000000-0005-0000-0000-00005E840000}"/>
    <cellStyle name="표준 40 16_통합전산망" xfId="30071" xr:uid="{00000000-0005-0000-0000-00005F840000}"/>
    <cellStyle name="표준 40 17" xfId="4314" xr:uid="{00000000-0005-0000-0000-000060840000}"/>
    <cellStyle name="표준 40 17 2" xfId="4606" xr:uid="{00000000-0005-0000-0000-000061840000}"/>
    <cellStyle name="표준 40 17 2 2" xfId="30073" xr:uid="{00000000-0005-0000-0000-000062840000}"/>
    <cellStyle name="표준 40 17 3" xfId="4687" xr:uid="{00000000-0005-0000-0000-000063840000}"/>
    <cellStyle name="표준 40 17 3 2" xfId="5325" xr:uid="{00000000-0005-0000-0000-000064840000}"/>
    <cellStyle name="표준 40 17 4" xfId="17225" xr:uid="{00000000-0005-0000-0000-000065840000}"/>
    <cellStyle name="표준 40 17 5" xfId="30072" xr:uid="{00000000-0005-0000-0000-000066840000}"/>
    <cellStyle name="표준 40 17_통합전산망" xfId="30074" xr:uid="{00000000-0005-0000-0000-000067840000}"/>
    <cellStyle name="표준 40 18" xfId="6880" xr:uid="{00000000-0005-0000-0000-000068840000}"/>
    <cellStyle name="표준 40 18 2" xfId="17226" xr:uid="{00000000-0005-0000-0000-000069840000}"/>
    <cellStyle name="표준 40 18 3" xfId="30075" xr:uid="{00000000-0005-0000-0000-00006A840000}"/>
    <cellStyle name="표준 40 18_통합전산망" xfId="30076" xr:uid="{00000000-0005-0000-0000-00006B840000}"/>
    <cellStyle name="표준 40 19" xfId="17227" xr:uid="{00000000-0005-0000-0000-00006C840000}"/>
    <cellStyle name="표준 40 19 2" xfId="30078" xr:uid="{00000000-0005-0000-0000-00006D840000}"/>
    <cellStyle name="표준 40 19 3" xfId="30077" xr:uid="{00000000-0005-0000-0000-00006E840000}"/>
    <cellStyle name="표준 40 19_통합전산망" xfId="30079" xr:uid="{00000000-0005-0000-0000-00006F840000}"/>
    <cellStyle name="표준 40 2" xfId="149" xr:uid="{00000000-0005-0000-0000-000070840000}"/>
    <cellStyle name="표준 40 2 2" xfId="1144" xr:uid="{00000000-0005-0000-0000-000071840000}"/>
    <cellStyle name="표준 40 2 2 2" xfId="1704" xr:uid="{00000000-0005-0000-0000-000072840000}"/>
    <cellStyle name="표준 40 2 2 3" xfId="30081" xr:uid="{00000000-0005-0000-0000-000073840000}"/>
    <cellStyle name="표준 40 2 3" xfId="1705" xr:uid="{00000000-0005-0000-0000-000074840000}"/>
    <cellStyle name="표준 40 2 4" xfId="17228" xr:uid="{00000000-0005-0000-0000-000075840000}"/>
    <cellStyle name="표준 40 2 5" xfId="30080" xr:uid="{00000000-0005-0000-0000-000076840000}"/>
    <cellStyle name="표준 40 2_통합전산망" xfId="30082" xr:uid="{00000000-0005-0000-0000-000077840000}"/>
    <cellStyle name="표준 40 20" xfId="17229" xr:uid="{00000000-0005-0000-0000-000078840000}"/>
    <cellStyle name="표준 40 20 2" xfId="30084" xr:uid="{00000000-0005-0000-0000-000079840000}"/>
    <cellStyle name="표준 40 20 3" xfId="30083" xr:uid="{00000000-0005-0000-0000-00007A840000}"/>
    <cellStyle name="표준 40 20_통합전산망" xfId="30085" xr:uid="{00000000-0005-0000-0000-00007B840000}"/>
    <cellStyle name="표준 40 21" xfId="17230" xr:uid="{00000000-0005-0000-0000-00007C840000}"/>
    <cellStyle name="표준 40 21 2" xfId="30087" xr:uid="{00000000-0005-0000-0000-00007D840000}"/>
    <cellStyle name="표준 40 21 3" xfId="30086" xr:uid="{00000000-0005-0000-0000-00007E840000}"/>
    <cellStyle name="표준 40 21_통합전산망" xfId="30088" xr:uid="{00000000-0005-0000-0000-00007F840000}"/>
    <cellStyle name="표준 40 22" xfId="17231" xr:uid="{00000000-0005-0000-0000-000080840000}"/>
    <cellStyle name="표준 40 22 2" xfId="30090" xr:uid="{00000000-0005-0000-0000-000081840000}"/>
    <cellStyle name="표준 40 22 3" xfId="30089" xr:uid="{00000000-0005-0000-0000-000082840000}"/>
    <cellStyle name="표준 40 22_통합전산망" xfId="30091" xr:uid="{00000000-0005-0000-0000-000083840000}"/>
    <cellStyle name="표준 40 23" xfId="17232" xr:uid="{00000000-0005-0000-0000-000084840000}"/>
    <cellStyle name="표준 40 23 2" xfId="30093" xr:uid="{00000000-0005-0000-0000-000085840000}"/>
    <cellStyle name="표준 40 23 3" xfId="30092" xr:uid="{00000000-0005-0000-0000-000086840000}"/>
    <cellStyle name="표준 40 23_통합전산망" xfId="30094" xr:uid="{00000000-0005-0000-0000-000087840000}"/>
    <cellStyle name="표준 40 24" xfId="17233" xr:uid="{00000000-0005-0000-0000-000088840000}"/>
    <cellStyle name="표준 40 24 2" xfId="30096" xr:uid="{00000000-0005-0000-0000-000089840000}"/>
    <cellStyle name="표준 40 24 3" xfId="30095" xr:uid="{00000000-0005-0000-0000-00008A840000}"/>
    <cellStyle name="표준 40 24_통합전산망" xfId="30097" xr:uid="{00000000-0005-0000-0000-00008B840000}"/>
    <cellStyle name="표준 40 25" xfId="17234" xr:uid="{00000000-0005-0000-0000-00008C840000}"/>
    <cellStyle name="표준 40 25 2" xfId="30099" xr:uid="{00000000-0005-0000-0000-00008D840000}"/>
    <cellStyle name="표준 40 25 3" xfId="30098" xr:uid="{00000000-0005-0000-0000-00008E840000}"/>
    <cellStyle name="표준 40 25_통합전산망" xfId="30100" xr:uid="{00000000-0005-0000-0000-00008F840000}"/>
    <cellStyle name="표준 40 26" xfId="17235" xr:uid="{00000000-0005-0000-0000-000090840000}"/>
    <cellStyle name="표준 40 26 2" xfId="30102" xr:uid="{00000000-0005-0000-0000-000091840000}"/>
    <cellStyle name="표준 40 26 3" xfId="30101" xr:uid="{00000000-0005-0000-0000-000092840000}"/>
    <cellStyle name="표준 40 26_통합전산망" xfId="30103" xr:uid="{00000000-0005-0000-0000-000093840000}"/>
    <cellStyle name="표준 40 27" xfId="17236" xr:uid="{00000000-0005-0000-0000-000094840000}"/>
    <cellStyle name="표준 40 27 2" xfId="30105" xr:uid="{00000000-0005-0000-0000-000095840000}"/>
    <cellStyle name="표준 40 27 3" xfId="30104" xr:uid="{00000000-0005-0000-0000-000096840000}"/>
    <cellStyle name="표준 40 27_통합전산망" xfId="30106" xr:uid="{00000000-0005-0000-0000-000097840000}"/>
    <cellStyle name="표준 40 28" xfId="17237" xr:uid="{00000000-0005-0000-0000-000098840000}"/>
    <cellStyle name="표준 40 28 2" xfId="30108" xr:uid="{00000000-0005-0000-0000-000099840000}"/>
    <cellStyle name="표준 40 28 3" xfId="30107" xr:uid="{00000000-0005-0000-0000-00009A840000}"/>
    <cellStyle name="표준 40 28_통합전산망" xfId="30109" xr:uid="{00000000-0005-0000-0000-00009B840000}"/>
    <cellStyle name="표준 40 29" xfId="17238" xr:uid="{00000000-0005-0000-0000-00009C840000}"/>
    <cellStyle name="표준 40 29 2" xfId="30111" xr:uid="{00000000-0005-0000-0000-00009D840000}"/>
    <cellStyle name="표준 40 29 3" xfId="30110" xr:uid="{00000000-0005-0000-0000-00009E840000}"/>
    <cellStyle name="표준 40 29_통합전산망" xfId="30112" xr:uid="{00000000-0005-0000-0000-00009F840000}"/>
    <cellStyle name="표준 40 3" xfId="178" xr:uid="{00000000-0005-0000-0000-0000A0840000}"/>
    <cellStyle name="표준 40 3 2" xfId="1145" xr:uid="{00000000-0005-0000-0000-0000A1840000}"/>
    <cellStyle name="표준 40 3 2 2" xfId="1706" xr:uid="{00000000-0005-0000-0000-0000A2840000}"/>
    <cellStyle name="표준 40 3 2 3" xfId="30114" xr:uid="{00000000-0005-0000-0000-0000A3840000}"/>
    <cellStyle name="표준 40 3 3" xfId="1707" xr:uid="{00000000-0005-0000-0000-0000A4840000}"/>
    <cellStyle name="표준 40 3 4" xfId="17239" xr:uid="{00000000-0005-0000-0000-0000A5840000}"/>
    <cellStyle name="표준 40 3 5" xfId="30113" xr:uid="{00000000-0005-0000-0000-0000A6840000}"/>
    <cellStyle name="표준 40 3_통합전산망" xfId="30115" xr:uid="{00000000-0005-0000-0000-0000A7840000}"/>
    <cellStyle name="표준 40 30" xfId="17240" xr:uid="{00000000-0005-0000-0000-0000A8840000}"/>
    <cellStyle name="표준 40 30 2" xfId="30117" xr:uid="{00000000-0005-0000-0000-0000A9840000}"/>
    <cellStyle name="표준 40 30 3" xfId="30116" xr:uid="{00000000-0005-0000-0000-0000AA840000}"/>
    <cellStyle name="표준 40 30_통합전산망" xfId="30118" xr:uid="{00000000-0005-0000-0000-0000AB840000}"/>
    <cellStyle name="표준 40 31" xfId="17241" xr:uid="{00000000-0005-0000-0000-0000AC840000}"/>
    <cellStyle name="표준 40 31 2" xfId="30120" xr:uid="{00000000-0005-0000-0000-0000AD840000}"/>
    <cellStyle name="표준 40 31 3" xfId="30119" xr:uid="{00000000-0005-0000-0000-0000AE840000}"/>
    <cellStyle name="표준 40 31_통합전산망" xfId="30121" xr:uid="{00000000-0005-0000-0000-0000AF840000}"/>
    <cellStyle name="표준 40 32" xfId="17242" xr:uid="{00000000-0005-0000-0000-0000B0840000}"/>
    <cellStyle name="표준 40 32 2" xfId="30123" xr:uid="{00000000-0005-0000-0000-0000B1840000}"/>
    <cellStyle name="표준 40 32 3" xfId="30122" xr:uid="{00000000-0005-0000-0000-0000B2840000}"/>
    <cellStyle name="표준 40 32_통합전산망" xfId="30124" xr:uid="{00000000-0005-0000-0000-0000B3840000}"/>
    <cellStyle name="표준 40 33" xfId="17243" xr:uid="{00000000-0005-0000-0000-0000B4840000}"/>
    <cellStyle name="표준 40 33 2" xfId="30126" xr:uid="{00000000-0005-0000-0000-0000B5840000}"/>
    <cellStyle name="표준 40 33 3" xfId="30125" xr:uid="{00000000-0005-0000-0000-0000B6840000}"/>
    <cellStyle name="표준 40 33_통합전산망" xfId="30127" xr:uid="{00000000-0005-0000-0000-0000B7840000}"/>
    <cellStyle name="표준 40 34" xfId="17244" xr:uid="{00000000-0005-0000-0000-0000B8840000}"/>
    <cellStyle name="표준 40 34 2" xfId="30129" xr:uid="{00000000-0005-0000-0000-0000B9840000}"/>
    <cellStyle name="표준 40 34 3" xfId="30128" xr:uid="{00000000-0005-0000-0000-0000BA840000}"/>
    <cellStyle name="표준 40 34_통합전산망" xfId="30130" xr:uid="{00000000-0005-0000-0000-0000BB840000}"/>
    <cellStyle name="표준 40 35" xfId="17245" xr:uid="{00000000-0005-0000-0000-0000BC840000}"/>
    <cellStyle name="표준 40 35 2" xfId="30131" xr:uid="{00000000-0005-0000-0000-0000BD840000}"/>
    <cellStyle name="표준 40 36" xfId="34063" xr:uid="{00000000-0005-0000-0000-0000BE840000}"/>
    <cellStyle name="표준 40 37" xfId="38594" xr:uid="{00000000-0005-0000-0000-0000BF840000}"/>
    <cellStyle name="표준 40 38" xfId="40705" xr:uid="{00000000-0005-0000-0000-0000830F0000}"/>
    <cellStyle name="표준 40 39" xfId="41502" xr:uid="{00000000-0005-0000-0000-0000830F0000}"/>
    <cellStyle name="표준 40 4" xfId="228" xr:uid="{00000000-0005-0000-0000-0000C0840000}"/>
    <cellStyle name="표준 40 4 2" xfId="209" xr:uid="{00000000-0005-0000-0000-0000C1840000}"/>
    <cellStyle name="표준 40 4 2 2" xfId="1708" xr:uid="{00000000-0005-0000-0000-0000C2840000}"/>
    <cellStyle name="표준 40 4 2 3" xfId="30133" xr:uid="{00000000-0005-0000-0000-0000C3840000}"/>
    <cellStyle name="표준 40 4 3" xfId="1709" xr:uid="{00000000-0005-0000-0000-0000C4840000}"/>
    <cellStyle name="표준 40 4 4" xfId="17246" xr:uid="{00000000-0005-0000-0000-0000C5840000}"/>
    <cellStyle name="표준 40 4 5" xfId="30132" xr:uid="{00000000-0005-0000-0000-0000C6840000}"/>
    <cellStyle name="표준 40 4_통합전산망" xfId="30134" xr:uid="{00000000-0005-0000-0000-0000C7840000}"/>
    <cellStyle name="표준 40 40" xfId="40774" xr:uid="{00000000-0005-0000-0000-0000830F0000}"/>
    <cellStyle name="표준 40 41" xfId="40992" xr:uid="{00000000-0005-0000-0000-000000340000}"/>
    <cellStyle name="표준 40 42" xfId="46328" xr:uid="{00000000-0005-0000-0000-000000340000}"/>
    <cellStyle name="표준 40 5" xfId="470" xr:uid="{00000000-0005-0000-0000-0000C8840000}"/>
    <cellStyle name="표준 40 5 2" xfId="451" xr:uid="{00000000-0005-0000-0000-0000C9840000}"/>
    <cellStyle name="표준 40 5 2 2" xfId="1710" xr:uid="{00000000-0005-0000-0000-0000CA840000}"/>
    <cellStyle name="표준 40 5 2 3" xfId="30136" xr:uid="{00000000-0005-0000-0000-0000CB840000}"/>
    <cellStyle name="표준 40 5 3" xfId="1711" xr:uid="{00000000-0005-0000-0000-0000CC840000}"/>
    <cellStyle name="표준 40 5 4" xfId="17247" xr:uid="{00000000-0005-0000-0000-0000CD840000}"/>
    <cellStyle name="표준 40 5 5" xfId="30135" xr:uid="{00000000-0005-0000-0000-0000CE840000}"/>
    <cellStyle name="표준 40 5_통합전산망" xfId="30137" xr:uid="{00000000-0005-0000-0000-0000CF840000}"/>
    <cellStyle name="표준 40 6" xfId="675" xr:uid="{00000000-0005-0000-0000-0000D0840000}"/>
    <cellStyle name="표준 40 6 2" xfId="1146" xr:uid="{00000000-0005-0000-0000-0000D1840000}"/>
    <cellStyle name="표준 40 6 2 2" xfId="1712" xr:uid="{00000000-0005-0000-0000-0000D2840000}"/>
    <cellStyle name="표준 40 6 2 3" xfId="30139" xr:uid="{00000000-0005-0000-0000-0000D3840000}"/>
    <cellStyle name="표준 40 6 3" xfId="1713" xr:uid="{00000000-0005-0000-0000-0000D4840000}"/>
    <cellStyle name="표준 40 6 4" xfId="17248" xr:uid="{00000000-0005-0000-0000-0000D5840000}"/>
    <cellStyle name="표준 40 6 5" xfId="30138" xr:uid="{00000000-0005-0000-0000-0000D6840000}"/>
    <cellStyle name="표준 40 6_통합전산망" xfId="30140" xr:uid="{00000000-0005-0000-0000-0000D7840000}"/>
    <cellStyle name="표준 40 7" xfId="836" xr:uid="{00000000-0005-0000-0000-0000D8840000}"/>
    <cellStyle name="표준 40 7 2" xfId="1147" xr:uid="{00000000-0005-0000-0000-0000D9840000}"/>
    <cellStyle name="표준 40 7 2 2" xfId="1714" xr:uid="{00000000-0005-0000-0000-0000DA840000}"/>
    <cellStyle name="표준 40 7 2 3" xfId="30142" xr:uid="{00000000-0005-0000-0000-0000DB840000}"/>
    <cellStyle name="표준 40 7 3" xfId="1715" xr:uid="{00000000-0005-0000-0000-0000DC840000}"/>
    <cellStyle name="표준 40 7 4" xfId="17249" xr:uid="{00000000-0005-0000-0000-0000DD840000}"/>
    <cellStyle name="표준 40 7 5" xfId="30141" xr:uid="{00000000-0005-0000-0000-0000DE840000}"/>
    <cellStyle name="표준 40 7_통합전산망" xfId="30143" xr:uid="{00000000-0005-0000-0000-0000DF840000}"/>
    <cellStyle name="표준 40 8" xfId="893" xr:uid="{00000000-0005-0000-0000-0000E0840000}"/>
    <cellStyle name="표준 40 8 2" xfId="1149" xr:uid="{00000000-0005-0000-0000-0000E1840000}"/>
    <cellStyle name="표준 40 8 2 2" xfId="1716" xr:uid="{00000000-0005-0000-0000-0000E2840000}"/>
    <cellStyle name="표준 40 8 2 3" xfId="30145" xr:uid="{00000000-0005-0000-0000-0000E3840000}"/>
    <cellStyle name="표준 40 8 3" xfId="1717" xr:uid="{00000000-0005-0000-0000-0000E4840000}"/>
    <cellStyle name="표준 40 8 3 2" xfId="1718" xr:uid="{00000000-0005-0000-0000-0000E5840000}"/>
    <cellStyle name="표준 40 8 4" xfId="1719" xr:uid="{00000000-0005-0000-0000-0000E6840000}"/>
    <cellStyle name="표준 40 8 5" xfId="1148" xr:uid="{00000000-0005-0000-0000-0000E7840000}"/>
    <cellStyle name="표준 40 8 6" xfId="3938" xr:uid="{00000000-0005-0000-0000-0000E8840000}"/>
    <cellStyle name="표준 40 8 7" xfId="17250" xr:uid="{00000000-0005-0000-0000-0000E9840000}"/>
    <cellStyle name="표준 40 8 8" xfId="30144" xr:uid="{00000000-0005-0000-0000-0000EA840000}"/>
    <cellStyle name="표준 40 8_통합전산망" xfId="30146" xr:uid="{00000000-0005-0000-0000-0000EB840000}"/>
    <cellStyle name="표준 40 9" xfId="1150" xr:uid="{00000000-0005-0000-0000-0000EC840000}"/>
    <cellStyle name="표준 40 9 2" xfId="1151" xr:uid="{00000000-0005-0000-0000-0000ED840000}"/>
    <cellStyle name="표준 40 9 2 2" xfId="1720" xr:uid="{00000000-0005-0000-0000-0000EE840000}"/>
    <cellStyle name="표준 40 9 2 3" xfId="30148" xr:uid="{00000000-0005-0000-0000-0000EF840000}"/>
    <cellStyle name="표준 40 9 3" xfId="1721" xr:uid="{00000000-0005-0000-0000-0000F0840000}"/>
    <cellStyle name="표준 40 9 4" xfId="17251" xr:uid="{00000000-0005-0000-0000-0000F1840000}"/>
    <cellStyle name="표준 40 9 5" xfId="30147" xr:uid="{00000000-0005-0000-0000-0000F2840000}"/>
    <cellStyle name="표준 40 9_통합전산망" xfId="30149" xr:uid="{00000000-0005-0000-0000-0000F3840000}"/>
    <cellStyle name="표준 40_통합전산망" xfId="30150" xr:uid="{00000000-0005-0000-0000-0000F4840000}"/>
    <cellStyle name="표준 400" xfId="30151" xr:uid="{00000000-0005-0000-0000-0000F5840000}"/>
    <cellStyle name="표준 401" xfId="30152" xr:uid="{00000000-0005-0000-0000-0000F6840000}"/>
    <cellStyle name="표준 402" xfId="30153" xr:uid="{00000000-0005-0000-0000-0000F7840000}"/>
    <cellStyle name="표준 403" xfId="30154" xr:uid="{00000000-0005-0000-0000-0000F8840000}"/>
    <cellStyle name="표준 404" xfId="30155" xr:uid="{00000000-0005-0000-0000-0000F9840000}"/>
    <cellStyle name="표준 405" xfId="30156" xr:uid="{00000000-0005-0000-0000-0000FA840000}"/>
    <cellStyle name="표준 406" xfId="30157" xr:uid="{00000000-0005-0000-0000-0000FB840000}"/>
    <cellStyle name="표준 407" xfId="30158" xr:uid="{00000000-0005-0000-0000-0000FC840000}"/>
    <cellStyle name="표준 408" xfId="30159" xr:uid="{00000000-0005-0000-0000-0000FD840000}"/>
    <cellStyle name="표준 409" xfId="30160" xr:uid="{00000000-0005-0000-0000-0000FE840000}"/>
    <cellStyle name="표준 41" xfId="132" xr:uid="{00000000-0005-0000-0000-0000FF840000}"/>
    <cellStyle name="표준 41 10" xfId="1722" xr:uid="{00000000-0005-0000-0000-000000850000}"/>
    <cellStyle name="표준 41 10 2" xfId="2435" xr:uid="{00000000-0005-0000-0000-000001850000}"/>
    <cellStyle name="표준 41 10 2 2" xfId="30163" xr:uid="{00000000-0005-0000-0000-000002850000}"/>
    <cellStyle name="표준 41 10 3" xfId="2484" xr:uid="{00000000-0005-0000-0000-000003850000}"/>
    <cellStyle name="표준 41 10 3 2" xfId="3940" xr:uid="{00000000-0005-0000-0000-000004850000}"/>
    <cellStyle name="표준 41 10 3 3" xfId="3939" xr:uid="{00000000-0005-0000-0000-000005850000}"/>
    <cellStyle name="표준 41 10 4" xfId="17252" xr:uid="{00000000-0005-0000-0000-000006850000}"/>
    <cellStyle name="표준 41 10 5" xfId="30162" xr:uid="{00000000-0005-0000-0000-000007850000}"/>
    <cellStyle name="표준 41 10_통합전산망" xfId="30164" xr:uid="{00000000-0005-0000-0000-000008850000}"/>
    <cellStyle name="표준 41 11" xfId="2582" xr:uid="{00000000-0005-0000-0000-000009850000}"/>
    <cellStyle name="표준 41 11 2" xfId="3941" xr:uid="{00000000-0005-0000-0000-00000A850000}"/>
    <cellStyle name="표준 41 11 2 2" xfId="30166" xr:uid="{00000000-0005-0000-0000-00000B850000}"/>
    <cellStyle name="표준 41 11 3" xfId="17253" xr:uid="{00000000-0005-0000-0000-00000C850000}"/>
    <cellStyle name="표준 41 11 4" xfId="30165" xr:uid="{00000000-0005-0000-0000-00000D850000}"/>
    <cellStyle name="표준 41 11_통합전산망" xfId="30167" xr:uid="{00000000-0005-0000-0000-00000E850000}"/>
    <cellStyle name="표준 41 12" xfId="2624" xr:uid="{00000000-0005-0000-0000-00000F850000}"/>
    <cellStyle name="표준 41 12 2" xfId="2766" xr:uid="{00000000-0005-0000-0000-000010850000}"/>
    <cellStyle name="표준 41 12 2 2" xfId="30169" xr:uid="{00000000-0005-0000-0000-000011850000}"/>
    <cellStyle name="표준 41 12 3" xfId="3942" xr:uid="{00000000-0005-0000-0000-000012850000}"/>
    <cellStyle name="표준 41 12 4" xfId="17254" xr:uid="{00000000-0005-0000-0000-000013850000}"/>
    <cellStyle name="표준 41 12 5" xfId="30168" xr:uid="{00000000-0005-0000-0000-000014850000}"/>
    <cellStyle name="표준 41 12_통합전산망" xfId="30170" xr:uid="{00000000-0005-0000-0000-000015850000}"/>
    <cellStyle name="표준 41 13" xfId="2809" xr:uid="{00000000-0005-0000-0000-000016850000}"/>
    <cellStyle name="표준 41 13 2" xfId="3943" xr:uid="{00000000-0005-0000-0000-000017850000}"/>
    <cellStyle name="표준 41 13 2 2" xfId="30172" xr:uid="{00000000-0005-0000-0000-000018850000}"/>
    <cellStyle name="표준 41 13 3" xfId="3944" xr:uid="{00000000-0005-0000-0000-000019850000}"/>
    <cellStyle name="표준 41 13 4" xfId="17255" xr:uid="{00000000-0005-0000-0000-00001A850000}"/>
    <cellStyle name="표준 41 13 5" xfId="30171" xr:uid="{00000000-0005-0000-0000-00001B850000}"/>
    <cellStyle name="표준 41 13_통합전산망" xfId="30173" xr:uid="{00000000-0005-0000-0000-00001C850000}"/>
    <cellStyle name="표준 41 14" xfId="2952" xr:uid="{00000000-0005-0000-0000-00001D850000}"/>
    <cellStyle name="표준 41 14 2" xfId="3104" xr:uid="{00000000-0005-0000-0000-00001E850000}"/>
    <cellStyle name="표준 41 14 2 2" xfId="30175" xr:uid="{00000000-0005-0000-0000-00001F850000}"/>
    <cellStyle name="표준 41 14 3" xfId="3945" xr:uid="{00000000-0005-0000-0000-000020850000}"/>
    <cellStyle name="표준 41 14 4" xfId="17256" xr:uid="{00000000-0005-0000-0000-000021850000}"/>
    <cellStyle name="표준 41 14 5" xfId="30174" xr:uid="{00000000-0005-0000-0000-000022850000}"/>
    <cellStyle name="표준 41 14_통합전산망" xfId="30176" xr:uid="{00000000-0005-0000-0000-000023850000}"/>
    <cellStyle name="표준 41 15" xfId="3146" xr:uid="{00000000-0005-0000-0000-000024850000}"/>
    <cellStyle name="표준 41 15 2" xfId="3314" xr:uid="{00000000-0005-0000-0000-000025850000}"/>
    <cellStyle name="표준 41 15 2 2" xfId="30178" xr:uid="{00000000-0005-0000-0000-000026850000}"/>
    <cellStyle name="표준 41 15 3" xfId="3946" xr:uid="{00000000-0005-0000-0000-000027850000}"/>
    <cellStyle name="표준 41 15 4" xfId="17257" xr:uid="{00000000-0005-0000-0000-000028850000}"/>
    <cellStyle name="표준 41 15 5" xfId="30177" xr:uid="{00000000-0005-0000-0000-000029850000}"/>
    <cellStyle name="표준 41 15_통합전산망" xfId="30179" xr:uid="{00000000-0005-0000-0000-00002A850000}"/>
    <cellStyle name="표준 41 16" xfId="3396" xr:uid="{00000000-0005-0000-0000-00002B850000}"/>
    <cellStyle name="표준 41 16 2" xfId="3947" xr:uid="{00000000-0005-0000-0000-00002C850000}"/>
    <cellStyle name="표준 41 16 2 2" xfId="30181" xr:uid="{00000000-0005-0000-0000-00002D850000}"/>
    <cellStyle name="표준 41 16 3" xfId="4440" xr:uid="{00000000-0005-0000-0000-00002E850000}"/>
    <cellStyle name="표준 41 16 3 2" xfId="5289" xr:uid="{00000000-0005-0000-0000-00002F850000}"/>
    <cellStyle name="표준 41 16 4" xfId="17258" xr:uid="{00000000-0005-0000-0000-000030850000}"/>
    <cellStyle name="표준 41 16 5" xfId="30180" xr:uid="{00000000-0005-0000-0000-000031850000}"/>
    <cellStyle name="표준 41 16_통합전산망" xfId="30182" xr:uid="{00000000-0005-0000-0000-000032850000}"/>
    <cellStyle name="표준 41 17" xfId="4313" xr:uid="{00000000-0005-0000-0000-000033850000}"/>
    <cellStyle name="표준 41 17 2" xfId="4607" xr:uid="{00000000-0005-0000-0000-000034850000}"/>
    <cellStyle name="표준 41 17 2 2" xfId="30184" xr:uid="{00000000-0005-0000-0000-000035850000}"/>
    <cellStyle name="표준 41 17 3" xfId="4688" xr:uid="{00000000-0005-0000-0000-000036850000}"/>
    <cellStyle name="표준 41 17 3 2" xfId="5326" xr:uid="{00000000-0005-0000-0000-000037850000}"/>
    <cellStyle name="표준 41 17 4" xfId="17259" xr:uid="{00000000-0005-0000-0000-000038850000}"/>
    <cellStyle name="표준 41 17 5" xfId="30183" xr:uid="{00000000-0005-0000-0000-000039850000}"/>
    <cellStyle name="표준 41 17_통합전산망" xfId="30185" xr:uid="{00000000-0005-0000-0000-00003A850000}"/>
    <cellStyle name="표준 41 18" xfId="6881" xr:uid="{00000000-0005-0000-0000-00003B850000}"/>
    <cellStyle name="표준 41 18 2" xfId="17260" xr:uid="{00000000-0005-0000-0000-00003C850000}"/>
    <cellStyle name="표준 41 18 3" xfId="30186" xr:uid="{00000000-0005-0000-0000-00003D850000}"/>
    <cellStyle name="표준 41 18_통합전산망" xfId="30187" xr:uid="{00000000-0005-0000-0000-00003E850000}"/>
    <cellStyle name="표준 41 19" xfId="17261" xr:uid="{00000000-0005-0000-0000-00003F850000}"/>
    <cellStyle name="표준 41 19 2" xfId="30189" xr:uid="{00000000-0005-0000-0000-000040850000}"/>
    <cellStyle name="표준 41 19 3" xfId="30188" xr:uid="{00000000-0005-0000-0000-000041850000}"/>
    <cellStyle name="표준 41 19_통합전산망" xfId="30190" xr:uid="{00000000-0005-0000-0000-000042850000}"/>
    <cellStyle name="표준 41 2" xfId="150" xr:uid="{00000000-0005-0000-0000-000043850000}"/>
    <cellStyle name="표준 41 2 2" xfId="1152" xr:uid="{00000000-0005-0000-0000-000044850000}"/>
    <cellStyle name="표준 41 2 2 2" xfId="1723" xr:uid="{00000000-0005-0000-0000-000045850000}"/>
    <cellStyle name="표준 41 2 2 3" xfId="30192" xr:uid="{00000000-0005-0000-0000-000046850000}"/>
    <cellStyle name="표준 41 2 3" xfId="1724" xr:uid="{00000000-0005-0000-0000-000047850000}"/>
    <cellStyle name="표준 41 2 4" xfId="17262" xr:uid="{00000000-0005-0000-0000-000048850000}"/>
    <cellStyle name="표준 41 2 5" xfId="30191" xr:uid="{00000000-0005-0000-0000-000049850000}"/>
    <cellStyle name="표준 41 2_통합전산망" xfId="30193" xr:uid="{00000000-0005-0000-0000-00004A850000}"/>
    <cellStyle name="표준 41 20" xfId="17263" xr:uid="{00000000-0005-0000-0000-00004B850000}"/>
    <cellStyle name="표준 41 20 2" xfId="30195" xr:uid="{00000000-0005-0000-0000-00004C850000}"/>
    <cellStyle name="표준 41 20 3" xfId="30194" xr:uid="{00000000-0005-0000-0000-00004D850000}"/>
    <cellStyle name="표준 41 20_통합전산망" xfId="30196" xr:uid="{00000000-0005-0000-0000-00004E850000}"/>
    <cellStyle name="표준 41 21" xfId="17264" xr:uid="{00000000-0005-0000-0000-00004F850000}"/>
    <cellStyle name="표준 41 21 2" xfId="30198" xr:uid="{00000000-0005-0000-0000-000050850000}"/>
    <cellStyle name="표준 41 21 3" xfId="30197" xr:uid="{00000000-0005-0000-0000-000051850000}"/>
    <cellStyle name="표준 41 21_통합전산망" xfId="30199" xr:uid="{00000000-0005-0000-0000-000052850000}"/>
    <cellStyle name="표준 41 22" xfId="17265" xr:uid="{00000000-0005-0000-0000-000053850000}"/>
    <cellStyle name="표준 41 22 2" xfId="30201" xr:uid="{00000000-0005-0000-0000-000054850000}"/>
    <cellStyle name="표준 41 22 3" xfId="30200" xr:uid="{00000000-0005-0000-0000-000055850000}"/>
    <cellStyle name="표준 41 22_통합전산망" xfId="30202" xr:uid="{00000000-0005-0000-0000-000056850000}"/>
    <cellStyle name="표준 41 23" xfId="17266" xr:uid="{00000000-0005-0000-0000-000057850000}"/>
    <cellStyle name="표준 41 23 2" xfId="30204" xr:uid="{00000000-0005-0000-0000-000058850000}"/>
    <cellStyle name="표준 41 23 3" xfId="30203" xr:uid="{00000000-0005-0000-0000-000059850000}"/>
    <cellStyle name="표준 41 23_통합전산망" xfId="30205" xr:uid="{00000000-0005-0000-0000-00005A850000}"/>
    <cellStyle name="표준 41 24" xfId="17267" xr:uid="{00000000-0005-0000-0000-00005B850000}"/>
    <cellStyle name="표준 41 24 2" xfId="30207" xr:uid="{00000000-0005-0000-0000-00005C850000}"/>
    <cellStyle name="표준 41 24 3" xfId="30206" xr:uid="{00000000-0005-0000-0000-00005D850000}"/>
    <cellStyle name="표준 41 24_통합전산망" xfId="30208" xr:uid="{00000000-0005-0000-0000-00005E850000}"/>
    <cellStyle name="표준 41 25" xfId="17268" xr:uid="{00000000-0005-0000-0000-00005F850000}"/>
    <cellStyle name="표준 41 25 2" xfId="30210" xr:uid="{00000000-0005-0000-0000-000060850000}"/>
    <cellStyle name="표준 41 25 3" xfId="30209" xr:uid="{00000000-0005-0000-0000-000061850000}"/>
    <cellStyle name="표준 41 25_통합전산망" xfId="30211" xr:uid="{00000000-0005-0000-0000-000062850000}"/>
    <cellStyle name="표준 41 26" xfId="17269" xr:uid="{00000000-0005-0000-0000-000063850000}"/>
    <cellStyle name="표준 41 26 2" xfId="30213" xr:uid="{00000000-0005-0000-0000-000064850000}"/>
    <cellStyle name="표준 41 26 3" xfId="30212" xr:uid="{00000000-0005-0000-0000-000065850000}"/>
    <cellStyle name="표준 41 26_통합전산망" xfId="30214" xr:uid="{00000000-0005-0000-0000-000066850000}"/>
    <cellStyle name="표준 41 27" xfId="17270" xr:uid="{00000000-0005-0000-0000-000067850000}"/>
    <cellStyle name="표준 41 27 2" xfId="30216" xr:uid="{00000000-0005-0000-0000-000068850000}"/>
    <cellStyle name="표준 41 27 3" xfId="30215" xr:uid="{00000000-0005-0000-0000-000069850000}"/>
    <cellStyle name="표준 41 27_통합전산망" xfId="30217" xr:uid="{00000000-0005-0000-0000-00006A850000}"/>
    <cellStyle name="표준 41 28" xfId="17271" xr:uid="{00000000-0005-0000-0000-00006B850000}"/>
    <cellStyle name="표준 41 28 2" xfId="30219" xr:uid="{00000000-0005-0000-0000-00006C850000}"/>
    <cellStyle name="표준 41 28 3" xfId="30218" xr:uid="{00000000-0005-0000-0000-00006D850000}"/>
    <cellStyle name="표준 41 28_통합전산망" xfId="30220" xr:uid="{00000000-0005-0000-0000-00006E850000}"/>
    <cellStyle name="표준 41 29" xfId="17272" xr:uid="{00000000-0005-0000-0000-00006F850000}"/>
    <cellStyle name="표준 41 29 2" xfId="30222" xr:uid="{00000000-0005-0000-0000-000070850000}"/>
    <cellStyle name="표준 41 29 3" xfId="30221" xr:uid="{00000000-0005-0000-0000-000071850000}"/>
    <cellStyle name="표준 41 29_통합전산망" xfId="30223" xr:uid="{00000000-0005-0000-0000-000072850000}"/>
    <cellStyle name="표준 41 3" xfId="179" xr:uid="{00000000-0005-0000-0000-000073850000}"/>
    <cellStyle name="표준 41 3 2" xfId="1153" xr:uid="{00000000-0005-0000-0000-000074850000}"/>
    <cellStyle name="표준 41 3 2 2" xfId="1725" xr:uid="{00000000-0005-0000-0000-000075850000}"/>
    <cellStyle name="표준 41 3 2 3" xfId="30225" xr:uid="{00000000-0005-0000-0000-000076850000}"/>
    <cellStyle name="표준 41 3 3" xfId="1726" xr:uid="{00000000-0005-0000-0000-000077850000}"/>
    <cellStyle name="표준 41 3 4" xfId="17273" xr:uid="{00000000-0005-0000-0000-000078850000}"/>
    <cellStyle name="표준 41 3 5" xfId="30224" xr:uid="{00000000-0005-0000-0000-000079850000}"/>
    <cellStyle name="표준 41 3_통합전산망" xfId="30226" xr:uid="{00000000-0005-0000-0000-00007A850000}"/>
    <cellStyle name="표준 41 30" xfId="17274" xr:uid="{00000000-0005-0000-0000-00007B850000}"/>
    <cellStyle name="표준 41 30 2" xfId="30228" xr:uid="{00000000-0005-0000-0000-00007C850000}"/>
    <cellStyle name="표준 41 30 3" xfId="30227" xr:uid="{00000000-0005-0000-0000-00007D850000}"/>
    <cellStyle name="표준 41 30_통합전산망" xfId="30229" xr:uid="{00000000-0005-0000-0000-00007E850000}"/>
    <cellStyle name="표준 41 31" xfId="17275" xr:uid="{00000000-0005-0000-0000-00007F850000}"/>
    <cellStyle name="표준 41 31 2" xfId="30231" xr:uid="{00000000-0005-0000-0000-000080850000}"/>
    <cellStyle name="표준 41 31 3" xfId="30230" xr:uid="{00000000-0005-0000-0000-000081850000}"/>
    <cellStyle name="표준 41 31_통합전산망" xfId="30232" xr:uid="{00000000-0005-0000-0000-000082850000}"/>
    <cellStyle name="표준 41 32" xfId="17276" xr:uid="{00000000-0005-0000-0000-000083850000}"/>
    <cellStyle name="표준 41 32 2" xfId="30234" xr:uid="{00000000-0005-0000-0000-000084850000}"/>
    <cellStyle name="표준 41 32 3" xfId="30233" xr:uid="{00000000-0005-0000-0000-000085850000}"/>
    <cellStyle name="표준 41 32_통합전산망" xfId="30235" xr:uid="{00000000-0005-0000-0000-000086850000}"/>
    <cellStyle name="표준 41 33" xfId="17277" xr:uid="{00000000-0005-0000-0000-000087850000}"/>
    <cellStyle name="표준 41 33 2" xfId="30237" xr:uid="{00000000-0005-0000-0000-000088850000}"/>
    <cellStyle name="표준 41 33 3" xfId="30236" xr:uid="{00000000-0005-0000-0000-000089850000}"/>
    <cellStyle name="표준 41 33_통합전산망" xfId="30238" xr:uid="{00000000-0005-0000-0000-00008A850000}"/>
    <cellStyle name="표준 41 34" xfId="17278" xr:uid="{00000000-0005-0000-0000-00008B850000}"/>
    <cellStyle name="표준 41 34 2" xfId="30240" xr:uid="{00000000-0005-0000-0000-00008C850000}"/>
    <cellStyle name="표준 41 34 3" xfId="30239" xr:uid="{00000000-0005-0000-0000-00008D850000}"/>
    <cellStyle name="표준 41 34_통합전산망" xfId="30241" xr:uid="{00000000-0005-0000-0000-00008E850000}"/>
    <cellStyle name="표준 41 35" xfId="30161" xr:uid="{00000000-0005-0000-0000-00008F850000}"/>
    <cellStyle name="표준 41 36" xfId="38589" xr:uid="{00000000-0005-0000-0000-000090850000}"/>
    <cellStyle name="표준 41 37" xfId="39170" xr:uid="{00000000-0005-0000-0000-000091850000}"/>
    <cellStyle name="표준 41 38" xfId="40706" xr:uid="{00000000-0005-0000-0000-0000A60F0000}"/>
    <cellStyle name="표준 41 39" xfId="41501" xr:uid="{00000000-0005-0000-0000-0000A60F0000}"/>
    <cellStyle name="표준 41 4" xfId="229" xr:uid="{00000000-0005-0000-0000-000092850000}"/>
    <cellStyle name="표준 41 4 2" xfId="210" xr:uid="{00000000-0005-0000-0000-000093850000}"/>
    <cellStyle name="표준 41 4 2 2" xfId="1727" xr:uid="{00000000-0005-0000-0000-000094850000}"/>
    <cellStyle name="표준 41 4 2 3" xfId="30243" xr:uid="{00000000-0005-0000-0000-000095850000}"/>
    <cellStyle name="표준 41 4 3" xfId="1728" xr:uid="{00000000-0005-0000-0000-000096850000}"/>
    <cellStyle name="표준 41 4 4" xfId="17279" xr:uid="{00000000-0005-0000-0000-000097850000}"/>
    <cellStyle name="표준 41 4 5" xfId="30242" xr:uid="{00000000-0005-0000-0000-000098850000}"/>
    <cellStyle name="표준 41 4_통합전산망" xfId="30244" xr:uid="{00000000-0005-0000-0000-000099850000}"/>
    <cellStyle name="표준 41 40" xfId="40775" xr:uid="{00000000-0005-0000-0000-0000A60F0000}"/>
    <cellStyle name="표준 41 41" xfId="46326" xr:uid="{00000000-0005-0000-0000-000070340000}"/>
    <cellStyle name="표준 41 42" xfId="46705" xr:uid="{00000000-0005-0000-0000-000070340000}"/>
    <cellStyle name="표준 41 5" xfId="471" xr:uid="{00000000-0005-0000-0000-00009A850000}"/>
    <cellStyle name="표준 41 5 2" xfId="583" xr:uid="{00000000-0005-0000-0000-00009B850000}"/>
    <cellStyle name="표준 41 5 2 2" xfId="1729" xr:uid="{00000000-0005-0000-0000-00009C850000}"/>
    <cellStyle name="표준 41 5 2 3" xfId="30246" xr:uid="{00000000-0005-0000-0000-00009D850000}"/>
    <cellStyle name="표준 41 5 3" xfId="1730" xr:uid="{00000000-0005-0000-0000-00009E850000}"/>
    <cellStyle name="표준 41 5 4" xfId="17280" xr:uid="{00000000-0005-0000-0000-00009F850000}"/>
    <cellStyle name="표준 41 5 5" xfId="30245" xr:uid="{00000000-0005-0000-0000-0000A0850000}"/>
    <cellStyle name="표준 41 5_통합전산망" xfId="30247" xr:uid="{00000000-0005-0000-0000-0000A1850000}"/>
    <cellStyle name="표준 41 6" xfId="676" xr:uid="{00000000-0005-0000-0000-0000A2850000}"/>
    <cellStyle name="표준 41 6 2" xfId="1154" xr:uid="{00000000-0005-0000-0000-0000A3850000}"/>
    <cellStyle name="표준 41 6 2 2" xfId="1731" xr:uid="{00000000-0005-0000-0000-0000A4850000}"/>
    <cellStyle name="표준 41 6 2 3" xfId="30249" xr:uid="{00000000-0005-0000-0000-0000A5850000}"/>
    <cellStyle name="표준 41 6 3" xfId="1732" xr:uid="{00000000-0005-0000-0000-0000A6850000}"/>
    <cellStyle name="표준 41 6 4" xfId="17281" xr:uid="{00000000-0005-0000-0000-0000A7850000}"/>
    <cellStyle name="표준 41 6 5" xfId="30248" xr:uid="{00000000-0005-0000-0000-0000A8850000}"/>
    <cellStyle name="표준 41 6_통합전산망" xfId="30250" xr:uid="{00000000-0005-0000-0000-0000A9850000}"/>
    <cellStyle name="표준 41 7" xfId="837" xr:uid="{00000000-0005-0000-0000-0000AA850000}"/>
    <cellStyle name="표준 41 7 2" xfId="1155" xr:uid="{00000000-0005-0000-0000-0000AB850000}"/>
    <cellStyle name="표준 41 7 2 2" xfId="1733" xr:uid="{00000000-0005-0000-0000-0000AC850000}"/>
    <cellStyle name="표준 41 7 2 3" xfId="30252" xr:uid="{00000000-0005-0000-0000-0000AD850000}"/>
    <cellStyle name="표준 41 7 3" xfId="1734" xr:uid="{00000000-0005-0000-0000-0000AE850000}"/>
    <cellStyle name="표준 41 7 4" xfId="17282" xr:uid="{00000000-0005-0000-0000-0000AF850000}"/>
    <cellStyle name="표준 41 7 5" xfId="30251" xr:uid="{00000000-0005-0000-0000-0000B0850000}"/>
    <cellStyle name="표준 41 7_통합전산망" xfId="30253" xr:uid="{00000000-0005-0000-0000-0000B1850000}"/>
    <cellStyle name="표준 41 8" xfId="894" xr:uid="{00000000-0005-0000-0000-0000B2850000}"/>
    <cellStyle name="표준 41 8 2" xfId="1157" xr:uid="{00000000-0005-0000-0000-0000B3850000}"/>
    <cellStyle name="표준 41 8 2 2" xfId="1735" xr:uid="{00000000-0005-0000-0000-0000B4850000}"/>
    <cellStyle name="표준 41 8 2 3" xfId="30255" xr:uid="{00000000-0005-0000-0000-0000B5850000}"/>
    <cellStyle name="표준 41 8 3" xfId="1736" xr:uid="{00000000-0005-0000-0000-0000B6850000}"/>
    <cellStyle name="표준 41 8 3 2" xfId="1737" xr:uid="{00000000-0005-0000-0000-0000B7850000}"/>
    <cellStyle name="표준 41 8 4" xfId="1738" xr:uid="{00000000-0005-0000-0000-0000B8850000}"/>
    <cellStyle name="표준 41 8 5" xfId="1156" xr:uid="{00000000-0005-0000-0000-0000B9850000}"/>
    <cellStyle name="표준 41 8 6" xfId="3948" xr:uid="{00000000-0005-0000-0000-0000BA850000}"/>
    <cellStyle name="표준 41 8 7" xfId="17283" xr:uid="{00000000-0005-0000-0000-0000BB850000}"/>
    <cellStyle name="표준 41 8 8" xfId="30254" xr:uid="{00000000-0005-0000-0000-0000BC850000}"/>
    <cellStyle name="표준 41 8_통합전산망" xfId="30256" xr:uid="{00000000-0005-0000-0000-0000BD850000}"/>
    <cellStyle name="표준 41 9" xfId="1158" xr:uid="{00000000-0005-0000-0000-0000BE850000}"/>
    <cellStyle name="표준 41 9 2" xfId="1159" xr:uid="{00000000-0005-0000-0000-0000BF850000}"/>
    <cellStyle name="표준 41 9 2 2" xfId="1739" xr:uid="{00000000-0005-0000-0000-0000C0850000}"/>
    <cellStyle name="표준 41 9 2 3" xfId="30258" xr:uid="{00000000-0005-0000-0000-0000C1850000}"/>
    <cellStyle name="표준 41 9 3" xfId="1740" xr:uid="{00000000-0005-0000-0000-0000C2850000}"/>
    <cellStyle name="표준 41 9 4" xfId="17284" xr:uid="{00000000-0005-0000-0000-0000C3850000}"/>
    <cellStyle name="표준 41 9 5" xfId="30257" xr:uid="{00000000-0005-0000-0000-0000C4850000}"/>
    <cellStyle name="표준 41 9_통합전산망" xfId="30259" xr:uid="{00000000-0005-0000-0000-0000C5850000}"/>
    <cellStyle name="표준 410" xfId="30260" xr:uid="{00000000-0005-0000-0000-0000C6850000}"/>
    <cellStyle name="표준 411" xfId="30261" xr:uid="{00000000-0005-0000-0000-0000C7850000}"/>
    <cellStyle name="표준 412" xfId="30262" xr:uid="{00000000-0005-0000-0000-0000C8850000}"/>
    <cellStyle name="표준 413" xfId="30263" xr:uid="{00000000-0005-0000-0000-0000C9850000}"/>
    <cellStyle name="표준 414" xfId="30264" xr:uid="{00000000-0005-0000-0000-0000CA850000}"/>
    <cellStyle name="표준 415" xfId="30265" xr:uid="{00000000-0005-0000-0000-0000CB850000}"/>
    <cellStyle name="표준 416" xfId="30266" xr:uid="{00000000-0005-0000-0000-0000CC850000}"/>
    <cellStyle name="표준 417" xfId="30267" xr:uid="{00000000-0005-0000-0000-0000CD850000}"/>
    <cellStyle name="표준 418" xfId="30268" xr:uid="{00000000-0005-0000-0000-0000CE850000}"/>
    <cellStyle name="표준 419" xfId="30269" xr:uid="{00000000-0005-0000-0000-0000CF850000}"/>
    <cellStyle name="표준 42" xfId="133" xr:uid="{00000000-0005-0000-0000-0000D0850000}"/>
    <cellStyle name="표준 42 10" xfId="1741" xr:uid="{00000000-0005-0000-0000-0000D1850000}"/>
    <cellStyle name="표준 42 10 2" xfId="1495" xr:uid="{00000000-0005-0000-0000-0000D2850000}"/>
    <cellStyle name="표준 42 10 2 2" xfId="30272" xr:uid="{00000000-0005-0000-0000-0000D3850000}"/>
    <cellStyle name="표준 42 10 3" xfId="2468" xr:uid="{00000000-0005-0000-0000-0000D4850000}"/>
    <cellStyle name="표준 42 10 3 2" xfId="3950" xr:uid="{00000000-0005-0000-0000-0000D5850000}"/>
    <cellStyle name="표준 42 10 3 3" xfId="3949" xr:uid="{00000000-0005-0000-0000-0000D6850000}"/>
    <cellStyle name="표준 42 10 4" xfId="17285" xr:uid="{00000000-0005-0000-0000-0000D7850000}"/>
    <cellStyle name="표준 42 10 5" xfId="30271" xr:uid="{00000000-0005-0000-0000-0000D8850000}"/>
    <cellStyle name="표준 42 10_통합전산망" xfId="30273" xr:uid="{00000000-0005-0000-0000-0000D9850000}"/>
    <cellStyle name="표준 42 11" xfId="2583" xr:uid="{00000000-0005-0000-0000-0000DA850000}"/>
    <cellStyle name="표준 42 11 2" xfId="3951" xr:uid="{00000000-0005-0000-0000-0000DB850000}"/>
    <cellStyle name="표준 42 11 2 2" xfId="30275" xr:uid="{00000000-0005-0000-0000-0000DC850000}"/>
    <cellStyle name="표준 42 11 3" xfId="17286" xr:uid="{00000000-0005-0000-0000-0000DD850000}"/>
    <cellStyle name="표준 42 11 4" xfId="30274" xr:uid="{00000000-0005-0000-0000-0000DE850000}"/>
    <cellStyle name="표준 42 11_통합전산망" xfId="30276" xr:uid="{00000000-0005-0000-0000-0000DF850000}"/>
    <cellStyle name="표준 42 12" xfId="2695" xr:uid="{00000000-0005-0000-0000-0000E0850000}"/>
    <cellStyle name="표준 42 12 2" xfId="2767" xr:uid="{00000000-0005-0000-0000-0000E1850000}"/>
    <cellStyle name="표준 42 12 2 2" xfId="30278" xr:uid="{00000000-0005-0000-0000-0000E2850000}"/>
    <cellStyle name="표준 42 12 3" xfId="3952" xr:uid="{00000000-0005-0000-0000-0000E3850000}"/>
    <cellStyle name="표준 42 12 4" xfId="17287" xr:uid="{00000000-0005-0000-0000-0000E4850000}"/>
    <cellStyle name="표준 42 12 5" xfId="30277" xr:uid="{00000000-0005-0000-0000-0000E5850000}"/>
    <cellStyle name="표준 42 12_통합전산망" xfId="30279" xr:uid="{00000000-0005-0000-0000-0000E6850000}"/>
    <cellStyle name="표준 42 13" xfId="2881" xr:uid="{00000000-0005-0000-0000-0000E7850000}"/>
    <cellStyle name="표준 42 13 2" xfId="3953" xr:uid="{00000000-0005-0000-0000-0000E8850000}"/>
    <cellStyle name="표준 42 13 2 2" xfId="30281" xr:uid="{00000000-0005-0000-0000-0000E9850000}"/>
    <cellStyle name="표준 42 13 3" xfId="3954" xr:uid="{00000000-0005-0000-0000-0000EA850000}"/>
    <cellStyle name="표준 42 13 4" xfId="17288" xr:uid="{00000000-0005-0000-0000-0000EB850000}"/>
    <cellStyle name="표준 42 13 5" xfId="30280" xr:uid="{00000000-0005-0000-0000-0000EC850000}"/>
    <cellStyle name="표준 42 13_통합전산망" xfId="30282" xr:uid="{00000000-0005-0000-0000-0000ED850000}"/>
    <cellStyle name="표준 42 14" xfId="3023" xr:uid="{00000000-0005-0000-0000-0000EE850000}"/>
    <cellStyle name="표준 42 14 2" xfId="3105" xr:uid="{00000000-0005-0000-0000-0000EF850000}"/>
    <cellStyle name="표준 42 14 2 2" xfId="30284" xr:uid="{00000000-0005-0000-0000-0000F0850000}"/>
    <cellStyle name="표준 42 14 3" xfId="3955" xr:uid="{00000000-0005-0000-0000-0000F1850000}"/>
    <cellStyle name="표준 42 14 4" xfId="17289" xr:uid="{00000000-0005-0000-0000-0000F2850000}"/>
    <cellStyle name="표준 42 14 5" xfId="30283" xr:uid="{00000000-0005-0000-0000-0000F3850000}"/>
    <cellStyle name="표준 42 14_통합전산망" xfId="30285" xr:uid="{00000000-0005-0000-0000-0000F4850000}"/>
    <cellStyle name="표준 42 15" xfId="3217" xr:uid="{00000000-0005-0000-0000-0000F5850000}"/>
    <cellStyle name="표준 42 15 2" xfId="3315" xr:uid="{00000000-0005-0000-0000-0000F6850000}"/>
    <cellStyle name="표준 42 15 2 2" xfId="30287" xr:uid="{00000000-0005-0000-0000-0000F7850000}"/>
    <cellStyle name="표준 42 15 3" xfId="3956" xr:uid="{00000000-0005-0000-0000-0000F8850000}"/>
    <cellStyle name="표준 42 15 4" xfId="17290" xr:uid="{00000000-0005-0000-0000-0000F9850000}"/>
    <cellStyle name="표준 42 15 5" xfId="30286" xr:uid="{00000000-0005-0000-0000-0000FA850000}"/>
    <cellStyle name="표준 42 15_통합전산망" xfId="30288" xr:uid="{00000000-0005-0000-0000-0000FB850000}"/>
    <cellStyle name="표준 42 16" xfId="3399" xr:uid="{00000000-0005-0000-0000-0000FC850000}"/>
    <cellStyle name="표준 42 16 2" xfId="3957" xr:uid="{00000000-0005-0000-0000-0000FD850000}"/>
    <cellStyle name="표준 42 16 2 2" xfId="30290" xr:uid="{00000000-0005-0000-0000-0000FE850000}"/>
    <cellStyle name="표준 42 16 3" xfId="4432" xr:uid="{00000000-0005-0000-0000-0000FF850000}"/>
    <cellStyle name="표준 42 16 3 2" xfId="5281" xr:uid="{00000000-0005-0000-0000-000000860000}"/>
    <cellStyle name="표준 42 16 4" xfId="17291" xr:uid="{00000000-0005-0000-0000-000001860000}"/>
    <cellStyle name="표준 42 16 5" xfId="30289" xr:uid="{00000000-0005-0000-0000-000002860000}"/>
    <cellStyle name="표준 42 16_통합전산망" xfId="30291" xr:uid="{00000000-0005-0000-0000-000003860000}"/>
    <cellStyle name="표준 42 17" xfId="4291" xr:uid="{00000000-0005-0000-0000-000004860000}"/>
    <cellStyle name="표준 42 17 2" xfId="4599" xr:uid="{00000000-0005-0000-0000-000005860000}"/>
    <cellStyle name="표준 42 17 2 2" xfId="30293" xr:uid="{00000000-0005-0000-0000-000006860000}"/>
    <cellStyle name="표준 42 17 3" xfId="4680" xr:uid="{00000000-0005-0000-0000-000007860000}"/>
    <cellStyle name="표준 42 17 3 2" xfId="5318" xr:uid="{00000000-0005-0000-0000-000008860000}"/>
    <cellStyle name="표준 42 17 4" xfId="17292" xr:uid="{00000000-0005-0000-0000-000009860000}"/>
    <cellStyle name="표준 42 17 5" xfId="30292" xr:uid="{00000000-0005-0000-0000-00000A860000}"/>
    <cellStyle name="표준 42 17_통합전산망" xfId="30294" xr:uid="{00000000-0005-0000-0000-00000B860000}"/>
    <cellStyle name="표준 42 18" xfId="6882" xr:uid="{00000000-0005-0000-0000-00000C860000}"/>
    <cellStyle name="표준 42 18 2" xfId="17293" xr:uid="{00000000-0005-0000-0000-00000D860000}"/>
    <cellStyle name="표준 42 18 3" xfId="30295" xr:uid="{00000000-0005-0000-0000-00000E860000}"/>
    <cellStyle name="표준 42 18_통합전산망" xfId="30296" xr:uid="{00000000-0005-0000-0000-00000F860000}"/>
    <cellStyle name="표준 42 19" xfId="17294" xr:uid="{00000000-0005-0000-0000-000010860000}"/>
    <cellStyle name="표준 42 19 2" xfId="30298" xr:uid="{00000000-0005-0000-0000-000011860000}"/>
    <cellStyle name="표준 42 19 3" xfId="30297" xr:uid="{00000000-0005-0000-0000-000012860000}"/>
    <cellStyle name="표준 42 19_통합전산망" xfId="30299" xr:uid="{00000000-0005-0000-0000-000013860000}"/>
    <cellStyle name="표준 42 2" xfId="151" xr:uid="{00000000-0005-0000-0000-000014860000}"/>
    <cellStyle name="표준 42 2 2" xfId="1160" xr:uid="{00000000-0005-0000-0000-000015860000}"/>
    <cellStyle name="표준 42 2 2 2" xfId="1742" xr:uid="{00000000-0005-0000-0000-000016860000}"/>
    <cellStyle name="표준 42 2 2 3" xfId="30301" xr:uid="{00000000-0005-0000-0000-000017860000}"/>
    <cellStyle name="표준 42 2 3" xfId="1743" xr:uid="{00000000-0005-0000-0000-000018860000}"/>
    <cellStyle name="표준 42 2 4" xfId="17295" xr:uid="{00000000-0005-0000-0000-000019860000}"/>
    <cellStyle name="표준 42 2 5" xfId="30300" xr:uid="{00000000-0005-0000-0000-00001A860000}"/>
    <cellStyle name="표준 42 2_통합전산망" xfId="30302" xr:uid="{00000000-0005-0000-0000-00001B860000}"/>
    <cellStyle name="표준 42 20" xfId="17296" xr:uid="{00000000-0005-0000-0000-00001C860000}"/>
    <cellStyle name="표준 42 20 2" xfId="30304" xr:uid="{00000000-0005-0000-0000-00001D860000}"/>
    <cellStyle name="표준 42 20 3" xfId="30303" xr:uid="{00000000-0005-0000-0000-00001E860000}"/>
    <cellStyle name="표준 42 20_통합전산망" xfId="30305" xr:uid="{00000000-0005-0000-0000-00001F860000}"/>
    <cellStyle name="표준 42 21" xfId="17297" xr:uid="{00000000-0005-0000-0000-000020860000}"/>
    <cellStyle name="표준 42 21 2" xfId="30307" xr:uid="{00000000-0005-0000-0000-000021860000}"/>
    <cellStyle name="표준 42 21 3" xfId="30306" xr:uid="{00000000-0005-0000-0000-000022860000}"/>
    <cellStyle name="표준 42 21_통합전산망" xfId="30308" xr:uid="{00000000-0005-0000-0000-000023860000}"/>
    <cellStyle name="표준 42 22" xfId="17298" xr:uid="{00000000-0005-0000-0000-000024860000}"/>
    <cellStyle name="표준 42 22 2" xfId="30310" xr:uid="{00000000-0005-0000-0000-000025860000}"/>
    <cellStyle name="표준 42 22 3" xfId="30309" xr:uid="{00000000-0005-0000-0000-000026860000}"/>
    <cellStyle name="표준 42 22_통합전산망" xfId="30311" xr:uid="{00000000-0005-0000-0000-000027860000}"/>
    <cellStyle name="표준 42 23" xfId="17299" xr:uid="{00000000-0005-0000-0000-000028860000}"/>
    <cellStyle name="표준 42 23 2" xfId="30313" xr:uid="{00000000-0005-0000-0000-000029860000}"/>
    <cellStyle name="표준 42 23 3" xfId="30312" xr:uid="{00000000-0005-0000-0000-00002A860000}"/>
    <cellStyle name="표준 42 23_통합전산망" xfId="30314" xr:uid="{00000000-0005-0000-0000-00002B860000}"/>
    <cellStyle name="표준 42 24" xfId="17300" xr:uid="{00000000-0005-0000-0000-00002C860000}"/>
    <cellStyle name="표준 42 24 2" xfId="30316" xr:uid="{00000000-0005-0000-0000-00002D860000}"/>
    <cellStyle name="표준 42 24 3" xfId="30315" xr:uid="{00000000-0005-0000-0000-00002E860000}"/>
    <cellStyle name="표준 42 24_통합전산망" xfId="30317" xr:uid="{00000000-0005-0000-0000-00002F860000}"/>
    <cellStyle name="표준 42 25" xfId="17301" xr:uid="{00000000-0005-0000-0000-000030860000}"/>
    <cellStyle name="표준 42 25 2" xfId="30319" xr:uid="{00000000-0005-0000-0000-000031860000}"/>
    <cellStyle name="표준 42 25 3" xfId="30318" xr:uid="{00000000-0005-0000-0000-000032860000}"/>
    <cellStyle name="표준 42 25_통합전산망" xfId="30320" xr:uid="{00000000-0005-0000-0000-000033860000}"/>
    <cellStyle name="표준 42 26" xfId="17302" xr:uid="{00000000-0005-0000-0000-000034860000}"/>
    <cellStyle name="표준 42 26 2" xfId="30322" xr:uid="{00000000-0005-0000-0000-000035860000}"/>
    <cellStyle name="표준 42 26 3" xfId="30321" xr:uid="{00000000-0005-0000-0000-000036860000}"/>
    <cellStyle name="표준 42 26_통합전산망" xfId="30323" xr:uid="{00000000-0005-0000-0000-000037860000}"/>
    <cellStyle name="표준 42 27" xfId="17303" xr:uid="{00000000-0005-0000-0000-000038860000}"/>
    <cellStyle name="표준 42 27 2" xfId="30325" xr:uid="{00000000-0005-0000-0000-000039860000}"/>
    <cellStyle name="표준 42 27 3" xfId="30324" xr:uid="{00000000-0005-0000-0000-00003A860000}"/>
    <cellStyle name="표준 42 27_통합전산망" xfId="30326" xr:uid="{00000000-0005-0000-0000-00003B860000}"/>
    <cellStyle name="표준 42 28" xfId="17304" xr:uid="{00000000-0005-0000-0000-00003C860000}"/>
    <cellStyle name="표준 42 28 2" xfId="30328" xr:uid="{00000000-0005-0000-0000-00003D860000}"/>
    <cellStyle name="표준 42 28 3" xfId="30327" xr:uid="{00000000-0005-0000-0000-00003E860000}"/>
    <cellStyle name="표준 42 28_통합전산망" xfId="30329" xr:uid="{00000000-0005-0000-0000-00003F860000}"/>
    <cellStyle name="표준 42 29" xfId="17305" xr:uid="{00000000-0005-0000-0000-000040860000}"/>
    <cellStyle name="표준 42 29 2" xfId="30331" xr:uid="{00000000-0005-0000-0000-000041860000}"/>
    <cellStyle name="표준 42 29 3" xfId="30330" xr:uid="{00000000-0005-0000-0000-000042860000}"/>
    <cellStyle name="표준 42 29_통합전산망" xfId="30332" xr:uid="{00000000-0005-0000-0000-000043860000}"/>
    <cellStyle name="표준 42 3" xfId="180" xr:uid="{00000000-0005-0000-0000-000044860000}"/>
    <cellStyle name="표준 42 3 2" xfId="1161" xr:uid="{00000000-0005-0000-0000-000045860000}"/>
    <cellStyle name="표준 42 3 2 2" xfId="1744" xr:uid="{00000000-0005-0000-0000-000046860000}"/>
    <cellStyle name="표준 42 3 2 3" xfId="30334" xr:uid="{00000000-0005-0000-0000-000047860000}"/>
    <cellStyle name="표준 42 3 3" xfId="1745" xr:uid="{00000000-0005-0000-0000-000048860000}"/>
    <cellStyle name="표준 42 3 4" xfId="17306" xr:uid="{00000000-0005-0000-0000-000049860000}"/>
    <cellStyle name="표준 42 3 5" xfId="30333" xr:uid="{00000000-0005-0000-0000-00004A860000}"/>
    <cellStyle name="표준 42 3_통합전산망" xfId="30335" xr:uid="{00000000-0005-0000-0000-00004B860000}"/>
    <cellStyle name="표준 42 30" xfId="17307" xr:uid="{00000000-0005-0000-0000-00004C860000}"/>
    <cellStyle name="표준 42 30 2" xfId="30337" xr:uid="{00000000-0005-0000-0000-00004D860000}"/>
    <cellStyle name="표준 42 30 3" xfId="30336" xr:uid="{00000000-0005-0000-0000-00004E860000}"/>
    <cellStyle name="표준 42 30_통합전산망" xfId="30338" xr:uid="{00000000-0005-0000-0000-00004F860000}"/>
    <cellStyle name="표준 42 31" xfId="17308" xr:uid="{00000000-0005-0000-0000-000050860000}"/>
    <cellStyle name="표준 42 31 2" xfId="30340" xr:uid="{00000000-0005-0000-0000-000051860000}"/>
    <cellStyle name="표준 42 31 3" xfId="30339" xr:uid="{00000000-0005-0000-0000-000052860000}"/>
    <cellStyle name="표준 42 31_통합전산망" xfId="30341" xr:uid="{00000000-0005-0000-0000-000053860000}"/>
    <cellStyle name="표준 42 32" xfId="17309" xr:uid="{00000000-0005-0000-0000-000054860000}"/>
    <cellStyle name="표준 42 32 2" xfId="30343" xr:uid="{00000000-0005-0000-0000-000055860000}"/>
    <cellStyle name="표준 42 32 3" xfId="30342" xr:uid="{00000000-0005-0000-0000-000056860000}"/>
    <cellStyle name="표준 42 32_통합전산망" xfId="30344" xr:uid="{00000000-0005-0000-0000-000057860000}"/>
    <cellStyle name="표준 42 33" xfId="17310" xr:uid="{00000000-0005-0000-0000-000058860000}"/>
    <cellStyle name="표준 42 33 2" xfId="30346" xr:uid="{00000000-0005-0000-0000-000059860000}"/>
    <cellStyle name="표준 42 33 3" xfId="30345" xr:uid="{00000000-0005-0000-0000-00005A860000}"/>
    <cellStyle name="표준 42 33_통합전산망" xfId="30347" xr:uid="{00000000-0005-0000-0000-00005B860000}"/>
    <cellStyle name="표준 42 34" xfId="17311" xr:uid="{00000000-0005-0000-0000-00005C860000}"/>
    <cellStyle name="표준 42 34 2" xfId="30349" xr:uid="{00000000-0005-0000-0000-00005D860000}"/>
    <cellStyle name="표준 42 34 3" xfId="30348" xr:uid="{00000000-0005-0000-0000-00005E860000}"/>
    <cellStyle name="표준 42 34_통합전산망" xfId="30350" xr:uid="{00000000-0005-0000-0000-00005F860000}"/>
    <cellStyle name="표준 42 35" xfId="30351" xr:uid="{00000000-0005-0000-0000-000060860000}"/>
    <cellStyle name="표준 42 36" xfId="30270" xr:uid="{00000000-0005-0000-0000-000061860000}"/>
    <cellStyle name="표준 42 37" xfId="40707" xr:uid="{00000000-0005-0000-0000-0000C80F0000}"/>
    <cellStyle name="표준 42 38" xfId="41500" xr:uid="{00000000-0005-0000-0000-0000C80F0000}"/>
    <cellStyle name="표준 42 39" xfId="39972" xr:uid="{00000000-0005-0000-0000-0000C80F0000}"/>
    <cellStyle name="표준 42 4" xfId="230" xr:uid="{00000000-0005-0000-0000-000062860000}"/>
    <cellStyle name="표준 42 4 2" xfId="211" xr:uid="{00000000-0005-0000-0000-000063860000}"/>
    <cellStyle name="표준 42 4 2 2" xfId="1746" xr:uid="{00000000-0005-0000-0000-000064860000}"/>
    <cellStyle name="표준 42 4 2 3" xfId="30353" xr:uid="{00000000-0005-0000-0000-000065860000}"/>
    <cellStyle name="표준 42 4 3" xfId="1747" xr:uid="{00000000-0005-0000-0000-000066860000}"/>
    <cellStyle name="표준 42 4 4" xfId="17312" xr:uid="{00000000-0005-0000-0000-000067860000}"/>
    <cellStyle name="표준 42 4 5" xfId="30352" xr:uid="{00000000-0005-0000-0000-000068860000}"/>
    <cellStyle name="표준 42 4_통합전산망" xfId="30354" xr:uid="{00000000-0005-0000-0000-000069860000}"/>
    <cellStyle name="표준 42 5" xfId="472" xr:uid="{00000000-0005-0000-0000-00006A860000}"/>
    <cellStyle name="표준 42 5 2" xfId="582" xr:uid="{00000000-0005-0000-0000-00006B860000}"/>
    <cellStyle name="표준 42 5 2 2" xfId="1748" xr:uid="{00000000-0005-0000-0000-00006C860000}"/>
    <cellStyle name="표준 42 5 2 3" xfId="30356" xr:uid="{00000000-0005-0000-0000-00006D860000}"/>
    <cellStyle name="표준 42 5 3" xfId="1749" xr:uid="{00000000-0005-0000-0000-00006E860000}"/>
    <cellStyle name="표준 42 5 4" xfId="17313" xr:uid="{00000000-0005-0000-0000-00006F860000}"/>
    <cellStyle name="표준 42 5 5" xfId="30355" xr:uid="{00000000-0005-0000-0000-000070860000}"/>
    <cellStyle name="표준 42 5_통합전산망" xfId="30357" xr:uid="{00000000-0005-0000-0000-000071860000}"/>
    <cellStyle name="표준 42 6" xfId="668" xr:uid="{00000000-0005-0000-0000-000072860000}"/>
    <cellStyle name="표준 42 6 2" xfId="1162" xr:uid="{00000000-0005-0000-0000-000073860000}"/>
    <cellStyle name="표준 42 6 2 2" xfId="1750" xr:uid="{00000000-0005-0000-0000-000074860000}"/>
    <cellStyle name="표준 42 6 2 3" xfId="30359" xr:uid="{00000000-0005-0000-0000-000075860000}"/>
    <cellStyle name="표준 42 6 3" xfId="1751" xr:uid="{00000000-0005-0000-0000-000076860000}"/>
    <cellStyle name="표준 42 6 4" xfId="17314" xr:uid="{00000000-0005-0000-0000-000077860000}"/>
    <cellStyle name="표준 42 6 5" xfId="30358" xr:uid="{00000000-0005-0000-0000-000078860000}"/>
    <cellStyle name="표준 42 6_통합전산망" xfId="30360" xr:uid="{00000000-0005-0000-0000-000079860000}"/>
    <cellStyle name="표준 42 7" xfId="838" xr:uid="{00000000-0005-0000-0000-00007A860000}"/>
    <cellStyle name="표준 42 7 2" xfId="1163" xr:uid="{00000000-0005-0000-0000-00007B860000}"/>
    <cellStyle name="표준 42 7 2 2" xfId="1752" xr:uid="{00000000-0005-0000-0000-00007C860000}"/>
    <cellStyle name="표준 42 7 2 3" xfId="30362" xr:uid="{00000000-0005-0000-0000-00007D860000}"/>
    <cellStyle name="표준 42 7 3" xfId="1753" xr:uid="{00000000-0005-0000-0000-00007E860000}"/>
    <cellStyle name="표준 42 7 4" xfId="17315" xr:uid="{00000000-0005-0000-0000-00007F860000}"/>
    <cellStyle name="표준 42 7 5" xfId="30361" xr:uid="{00000000-0005-0000-0000-000080860000}"/>
    <cellStyle name="표준 42 7_통합전산망" xfId="30363" xr:uid="{00000000-0005-0000-0000-000081860000}"/>
    <cellStyle name="표준 42 8" xfId="886" xr:uid="{00000000-0005-0000-0000-000082860000}"/>
    <cellStyle name="표준 42 8 2" xfId="1165" xr:uid="{00000000-0005-0000-0000-000083860000}"/>
    <cellStyle name="표준 42 8 2 2" xfId="1754" xr:uid="{00000000-0005-0000-0000-000084860000}"/>
    <cellStyle name="표준 42 8 2 3" xfId="30365" xr:uid="{00000000-0005-0000-0000-000085860000}"/>
    <cellStyle name="표준 42 8 3" xfId="1755" xr:uid="{00000000-0005-0000-0000-000086860000}"/>
    <cellStyle name="표준 42 8 3 2" xfId="1756" xr:uid="{00000000-0005-0000-0000-000087860000}"/>
    <cellStyle name="표준 42 8 4" xfId="1757" xr:uid="{00000000-0005-0000-0000-000088860000}"/>
    <cellStyle name="표준 42 8 5" xfId="1164" xr:uid="{00000000-0005-0000-0000-000089860000}"/>
    <cellStyle name="표준 42 8 6" xfId="3958" xr:uid="{00000000-0005-0000-0000-00008A860000}"/>
    <cellStyle name="표준 42 8 7" xfId="17316" xr:uid="{00000000-0005-0000-0000-00008B860000}"/>
    <cellStyle name="표준 42 8 8" xfId="30364" xr:uid="{00000000-0005-0000-0000-00008C860000}"/>
    <cellStyle name="표준 42 8_통합전산망" xfId="30366" xr:uid="{00000000-0005-0000-0000-00008D860000}"/>
    <cellStyle name="표준 42 9" xfId="1166" xr:uid="{00000000-0005-0000-0000-00008E860000}"/>
    <cellStyle name="표준 42 9 2" xfId="1167" xr:uid="{00000000-0005-0000-0000-00008F860000}"/>
    <cellStyle name="표준 42 9 2 2" xfId="1758" xr:uid="{00000000-0005-0000-0000-000090860000}"/>
    <cellStyle name="표준 42 9 2 3" xfId="30368" xr:uid="{00000000-0005-0000-0000-000091860000}"/>
    <cellStyle name="표준 42 9 3" xfId="1759" xr:uid="{00000000-0005-0000-0000-000092860000}"/>
    <cellStyle name="표준 42 9 4" xfId="17317" xr:uid="{00000000-0005-0000-0000-000093860000}"/>
    <cellStyle name="표준 42 9 5" xfId="30367" xr:uid="{00000000-0005-0000-0000-000094860000}"/>
    <cellStyle name="표준 42 9_통합전산망" xfId="30369" xr:uid="{00000000-0005-0000-0000-000095860000}"/>
    <cellStyle name="표준 42_통합전산망" xfId="30370" xr:uid="{00000000-0005-0000-0000-000096860000}"/>
    <cellStyle name="표준 420" xfId="30371" xr:uid="{00000000-0005-0000-0000-000097860000}"/>
    <cellStyle name="표준 421" xfId="30372" xr:uid="{00000000-0005-0000-0000-000098860000}"/>
    <cellStyle name="표준 422" xfId="30373" xr:uid="{00000000-0005-0000-0000-000099860000}"/>
    <cellStyle name="표준 423" xfId="30374" xr:uid="{00000000-0005-0000-0000-00009A860000}"/>
    <cellStyle name="표준 424" xfId="24623" xr:uid="{00000000-0005-0000-0000-00009B860000}"/>
    <cellStyle name="표준 425" xfId="24624" xr:uid="{00000000-0005-0000-0000-00009C860000}"/>
    <cellStyle name="표준 426" xfId="32605" xr:uid="{00000000-0005-0000-0000-00009D860000}"/>
    <cellStyle name="표준 427" xfId="32606" xr:uid="{00000000-0005-0000-0000-00009E860000}"/>
    <cellStyle name="표준 428" xfId="32607" xr:uid="{00000000-0005-0000-0000-00009F860000}"/>
    <cellStyle name="표준 429" xfId="32608" xr:uid="{00000000-0005-0000-0000-0000A0860000}"/>
    <cellStyle name="표준 43" xfId="134" xr:uid="{00000000-0005-0000-0000-0000A1860000}"/>
    <cellStyle name="표준 43 10" xfId="1760" xr:uid="{00000000-0005-0000-0000-0000A2860000}"/>
    <cellStyle name="표준 43 10 2" xfId="1070" xr:uid="{00000000-0005-0000-0000-0000A3860000}"/>
    <cellStyle name="표준 43 10 2 2" xfId="30377" xr:uid="{00000000-0005-0000-0000-0000A4860000}"/>
    <cellStyle name="표준 43 10 3" xfId="1057" xr:uid="{00000000-0005-0000-0000-0000A5860000}"/>
    <cellStyle name="표준 43 10 3 2" xfId="3960" xr:uid="{00000000-0005-0000-0000-0000A6860000}"/>
    <cellStyle name="표준 43 10 3 3" xfId="3959" xr:uid="{00000000-0005-0000-0000-0000A7860000}"/>
    <cellStyle name="표준 43 10 4" xfId="17318" xr:uid="{00000000-0005-0000-0000-0000A8860000}"/>
    <cellStyle name="표준 43 10 5" xfId="30376" xr:uid="{00000000-0005-0000-0000-0000A9860000}"/>
    <cellStyle name="표준 43 10_통합전산망" xfId="30378" xr:uid="{00000000-0005-0000-0000-0000AA860000}"/>
    <cellStyle name="표준 43 11" xfId="2584" xr:uid="{00000000-0005-0000-0000-0000AB860000}"/>
    <cellStyle name="표준 43 11 2" xfId="3961" xr:uid="{00000000-0005-0000-0000-0000AC860000}"/>
    <cellStyle name="표준 43 11 2 2" xfId="30380" xr:uid="{00000000-0005-0000-0000-0000AD860000}"/>
    <cellStyle name="표준 43 11 3" xfId="17319" xr:uid="{00000000-0005-0000-0000-0000AE860000}"/>
    <cellStyle name="표준 43 11 4" xfId="30379" xr:uid="{00000000-0005-0000-0000-0000AF860000}"/>
    <cellStyle name="표준 43 11_통합전산망" xfId="30381" xr:uid="{00000000-0005-0000-0000-0000B0860000}"/>
    <cellStyle name="표준 43 12" xfId="2650" xr:uid="{00000000-0005-0000-0000-0000B1860000}"/>
    <cellStyle name="표준 43 12 2" xfId="2768" xr:uid="{00000000-0005-0000-0000-0000B2860000}"/>
    <cellStyle name="표준 43 12 2 2" xfId="30383" xr:uid="{00000000-0005-0000-0000-0000B3860000}"/>
    <cellStyle name="표준 43 12 3" xfId="3962" xr:uid="{00000000-0005-0000-0000-0000B4860000}"/>
    <cellStyle name="표준 43 12 4" xfId="17320" xr:uid="{00000000-0005-0000-0000-0000B5860000}"/>
    <cellStyle name="표준 43 12 5" xfId="30382" xr:uid="{00000000-0005-0000-0000-0000B6860000}"/>
    <cellStyle name="표준 43 12_통합전산망" xfId="30384" xr:uid="{00000000-0005-0000-0000-0000B7860000}"/>
    <cellStyle name="표준 43 13" xfId="2836" xr:uid="{00000000-0005-0000-0000-0000B8860000}"/>
    <cellStyle name="표준 43 13 2" xfId="3963" xr:uid="{00000000-0005-0000-0000-0000B9860000}"/>
    <cellStyle name="표준 43 13 2 2" xfId="30386" xr:uid="{00000000-0005-0000-0000-0000BA860000}"/>
    <cellStyle name="표준 43 13 3" xfId="3964" xr:uid="{00000000-0005-0000-0000-0000BB860000}"/>
    <cellStyle name="표준 43 13 4" xfId="17321" xr:uid="{00000000-0005-0000-0000-0000BC860000}"/>
    <cellStyle name="표준 43 13 5" xfId="30385" xr:uid="{00000000-0005-0000-0000-0000BD860000}"/>
    <cellStyle name="표준 43 13_통합전산망" xfId="30387" xr:uid="{00000000-0005-0000-0000-0000BE860000}"/>
    <cellStyle name="표준 43 14" xfId="2978" xr:uid="{00000000-0005-0000-0000-0000BF860000}"/>
    <cellStyle name="표준 43 14 2" xfId="3106" xr:uid="{00000000-0005-0000-0000-0000C0860000}"/>
    <cellStyle name="표준 43 14 2 2" xfId="30389" xr:uid="{00000000-0005-0000-0000-0000C1860000}"/>
    <cellStyle name="표준 43 14 3" xfId="3965" xr:uid="{00000000-0005-0000-0000-0000C2860000}"/>
    <cellStyle name="표준 43 14 4" xfId="17322" xr:uid="{00000000-0005-0000-0000-0000C3860000}"/>
    <cellStyle name="표준 43 14 5" xfId="30388" xr:uid="{00000000-0005-0000-0000-0000C4860000}"/>
    <cellStyle name="표준 43 14_통합전산망" xfId="30390" xr:uid="{00000000-0005-0000-0000-0000C5860000}"/>
    <cellStyle name="표준 43 15" xfId="3172" xr:uid="{00000000-0005-0000-0000-0000C6860000}"/>
    <cellStyle name="표준 43 15 2" xfId="3316" xr:uid="{00000000-0005-0000-0000-0000C7860000}"/>
    <cellStyle name="표준 43 15 2 2" xfId="30392" xr:uid="{00000000-0005-0000-0000-0000C8860000}"/>
    <cellStyle name="표준 43 15 3" xfId="3966" xr:uid="{00000000-0005-0000-0000-0000C9860000}"/>
    <cellStyle name="표준 43 15 4" xfId="17323" xr:uid="{00000000-0005-0000-0000-0000CA860000}"/>
    <cellStyle name="표준 43 15 5" xfId="30391" xr:uid="{00000000-0005-0000-0000-0000CB860000}"/>
    <cellStyle name="표준 43 15_통합전산망" xfId="30393" xr:uid="{00000000-0005-0000-0000-0000CC860000}"/>
    <cellStyle name="표준 43 16" xfId="3393" xr:uid="{00000000-0005-0000-0000-0000CD860000}"/>
    <cellStyle name="표준 43 16 2" xfId="3967" xr:uid="{00000000-0005-0000-0000-0000CE860000}"/>
    <cellStyle name="표준 43 16 2 2" xfId="30395" xr:uid="{00000000-0005-0000-0000-0000CF860000}"/>
    <cellStyle name="표준 43 16 3" xfId="4466" xr:uid="{00000000-0005-0000-0000-0000D0860000}"/>
    <cellStyle name="표준 43 16 3 2" xfId="5315" xr:uid="{00000000-0005-0000-0000-0000D1860000}"/>
    <cellStyle name="표준 43 16 4" xfId="17324" xr:uid="{00000000-0005-0000-0000-0000D2860000}"/>
    <cellStyle name="표준 43 16 5" xfId="30394" xr:uid="{00000000-0005-0000-0000-0000D3860000}"/>
    <cellStyle name="표준 43 16_통합전산망" xfId="30396" xr:uid="{00000000-0005-0000-0000-0000D4860000}"/>
    <cellStyle name="표준 43 17" xfId="4292" xr:uid="{00000000-0005-0000-0000-0000D5860000}"/>
    <cellStyle name="표준 43 17 2" xfId="4633" xr:uid="{00000000-0005-0000-0000-0000D6860000}"/>
    <cellStyle name="표준 43 17 2 2" xfId="30398" xr:uid="{00000000-0005-0000-0000-0000D7860000}"/>
    <cellStyle name="표준 43 17 3" xfId="4714" xr:uid="{00000000-0005-0000-0000-0000D8860000}"/>
    <cellStyle name="표준 43 17 3 2" xfId="5352" xr:uid="{00000000-0005-0000-0000-0000D9860000}"/>
    <cellStyle name="표준 43 17 4" xfId="17325" xr:uid="{00000000-0005-0000-0000-0000DA860000}"/>
    <cellStyle name="표준 43 17 5" xfId="30397" xr:uid="{00000000-0005-0000-0000-0000DB860000}"/>
    <cellStyle name="표준 43 17_통합전산망" xfId="30399" xr:uid="{00000000-0005-0000-0000-0000DC860000}"/>
    <cellStyle name="표준 43 18" xfId="6884" xr:uid="{00000000-0005-0000-0000-0000DD860000}"/>
    <cellStyle name="표준 43 18 2" xfId="17326" xr:uid="{00000000-0005-0000-0000-0000DE860000}"/>
    <cellStyle name="표준 43 18 3" xfId="30400" xr:uid="{00000000-0005-0000-0000-0000DF860000}"/>
    <cellStyle name="표준 43 18_통합전산망" xfId="30401" xr:uid="{00000000-0005-0000-0000-0000E0860000}"/>
    <cellStyle name="표준 43 19" xfId="17327" xr:uid="{00000000-0005-0000-0000-0000E1860000}"/>
    <cellStyle name="표준 43 19 2" xfId="30403" xr:uid="{00000000-0005-0000-0000-0000E2860000}"/>
    <cellStyle name="표준 43 19 3" xfId="30402" xr:uid="{00000000-0005-0000-0000-0000E3860000}"/>
    <cellStyle name="표준 43 19_통합전산망" xfId="30404" xr:uid="{00000000-0005-0000-0000-0000E4860000}"/>
    <cellStyle name="표준 43 2" xfId="152" xr:uid="{00000000-0005-0000-0000-0000E5860000}"/>
    <cellStyle name="표준 43 2 2" xfId="1168" xr:uid="{00000000-0005-0000-0000-0000E6860000}"/>
    <cellStyle name="표준 43 2 2 2" xfId="1761" xr:uid="{00000000-0005-0000-0000-0000E7860000}"/>
    <cellStyle name="표준 43 2 2 3" xfId="30406" xr:uid="{00000000-0005-0000-0000-0000E8860000}"/>
    <cellStyle name="표준 43 2 3" xfId="1762" xr:uid="{00000000-0005-0000-0000-0000E9860000}"/>
    <cellStyle name="표준 43 2 4" xfId="17328" xr:uid="{00000000-0005-0000-0000-0000EA860000}"/>
    <cellStyle name="표준 43 2 5" xfId="30405" xr:uid="{00000000-0005-0000-0000-0000EB860000}"/>
    <cellStyle name="표준 43 2_통합전산망" xfId="30407" xr:uid="{00000000-0005-0000-0000-0000EC860000}"/>
    <cellStyle name="표준 43 20" xfId="17329" xr:uid="{00000000-0005-0000-0000-0000ED860000}"/>
    <cellStyle name="표준 43 20 2" xfId="30409" xr:uid="{00000000-0005-0000-0000-0000EE860000}"/>
    <cellStyle name="표준 43 20 3" xfId="30408" xr:uid="{00000000-0005-0000-0000-0000EF860000}"/>
    <cellStyle name="표준 43 20_통합전산망" xfId="30410" xr:uid="{00000000-0005-0000-0000-0000F0860000}"/>
    <cellStyle name="표준 43 21" xfId="17330" xr:uid="{00000000-0005-0000-0000-0000F1860000}"/>
    <cellStyle name="표준 43 21 2" xfId="30412" xr:uid="{00000000-0005-0000-0000-0000F2860000}"/>
    <cellStyle name="표준 43 21 3" xfId="30411" xr:uid="{00000000-0005-0000-0000-0000F3860000}"/>
    <cellStyle name="표준 43 21_통합전산망" xfId="30413" xr:uid="{00000000-0005-0000-0000-0000F4860000}"/>
    <cellStyle name="표준 43 22" xfId="17331" xr:uid="{00000000-0005-0000-0000-0000F5860000}"/>
    <cellStyle name="표준 43 22 2" xfId="30415" xr:uid="{00000000-0005-0000-0000-0000F6860000}"/>
    <cellStyle name="표준 43 22 3" xfId="30414" xr:uid="{00000000-0005-0000-0000-0000F7860000}"/>
    <cellStyle name="표준 43 22_통합전산망" xfId="30416" xr:uid="{00000000-0005-0000-0000-0000F8860000}"/>
    <cellStyle name="표준 43 23" xfId="17332" xr:uid="{00000000-0005-0000-0000-0000F9860000}"/>
    <cellStyle name="표준 43 23 2" xfId="30418" xr:uid="{00000000-0005-0000-0000-0000FA860000}"/>
    <cellStyle name="표준 43 23 3" xfId="30417" xr:uid="{00000000-0005-0000-0000-0000FB860000}"/>
    <cellStyle name="표준 43 23_통합전산망" xfId="30419" xr:uid="{00000000-0005-0000-0000-0000FC860000}"/>
    <cellStyle name="표준 43 24" xfId="17333" xr:uid="{00000000-0005-0000-0000-0000FD860000}"/>
    <cellStyle name="표준 43 24 2" xfId="30421" xr:uid="{00000000-0005-0000-0000-0000FE860000}"/>
    <cellStyle name="표준 43 24 3" xfId="30420" xr:uid="{00000000-0005-0000-0000-0000FF860000}"/>
    <cellStyle name="표준 43 24_통합전산망" xfId="30422" xr:uid="{00000000-0005-0000-0000-000000870000}"/>
    <cellStyle name="표준 43 25" xfId="17334" xr:uid="{00000000-0005-0000-0000-000001870000}"/>
    <cellStyle name="표준 43 25 2" xfId="30424" xr:uid="{00000000-0005-0000-0000-000002870000}"/>
    <cellStyle name="표준 43 25 3" xfId="30423" xr:uid="{00000000-0005-0000-0000-000003870000}"/>
    <cellStyle name="표준 43 25_통합전산망" xfId="30425" xr:uid="{00000000-0005-0000-0000-000004870000}"/>
    <cellStyle name="표준 43 26" xfId="17335" xr:uid="{00000000-0005-0000-0000-000005870000}"/>
    <cellStyle name="표준 43 26 2" xfId="30427" xr:uid="{00000000-0005-0000-0000-000006870000}"/>
    <cellStyle name="표준 43 26 3" xfId="30426" xr:uid="{00000000-0005-0000-0000-000007870000}"/>
    <cellStyle name="표준 43 26_통합전산망" xfId="30428" xr:uid="{00000000-0005-0000-0000-000008870000}"/>
    <cellStyle name="표준 43 27" xfId="17336" xr:uid="{00000000-0005-0000-0000-000009870000}"/>
    <cellStyle name="표준 43 27 2" xfId="30430" xr:uid="{00000000-0005-0000-0000-00000A870000}"/>
    <cellStyle name="표준 43 27 3" xfId="30429" xr:uid="{00000000-0005-0000-0000-00000B870000}"/>
    <cellStyle name="표준 43 27_통합전산망" xfId="30431" xr:uid="{00000000-0005-0000-0000-00000C870000}"/>
    <cellStyle name="표준 43 28" xfId="17337" xr:uid="{00000000-0005-0000-0000-00000D870000}"/>
    <cellStyle name="표준 43 28 2" xfId="30433" xr:uid="{00000000-0005-0000-0000-00000E870000}"/>
    <cellStyle name="표준 43 28 3" xfId="30432" xr:uid="{00000000-0005-0000-0000-00000F870000}"/>
    <cellStyle name="표준 43 28_통합전산망" xfId="30434" xr:uid="{00000000-0005-0000-0000-000010870000}"/>
    <cellStyle name="표준 43 29" xfId="17338" xr:uid="{00000000-0005-0000-0000-000011870000}"/>
    <cellStyle name="표준 43 29 2" xfId="30436" xr:uid="{00000000-0005-0000-0000-000012870000}"/>
    <cellStyle name="표준 43 29 3" xfId="30435" xr:uid="{00000000-0005-0000-0000-000013870000}"/>
    <cellStyle name="표준 43 29_통합전산망" xfId="30437" xr:uid="{00000000-0005-0000-0000-000014870000}"/>
    <cellStyle name="표준 43 3" xfId="181" xr:uid="{00000000-0005-0000-0000-000015870000}"/>
    <cellStyle name="표준 43 3 2" xfId="1169" xr:uid="{00000000-0005-0000-0000-000016870000}"/>
    <cellStyle name="표준 43 3 2 2" xfId="1763" xr:uid="{00000000-0005-0000-0000-000017870000}"/>
    <cellStyle name="표준 43 3 2 3" xfId="30439" xr:uid="{00000000-0005-0000-0000-000018870000}"/>
    <cellStyle name="표준 43 3 3" xfId="1764" xr:uid="{00000000-0005-0000-0000-000019870000}"/>
    <cellStyle name="표준 43 3 4" xfId="17339" xr:uid="{00000000-0005-0000-0000-00001A870000}"/>
    <cellStyle name="표준 43 3 5" xfId="30438" xr:uid="{00000000-0005-0000-0000-00001B870000}"/>
    <cellStyle name="표준 43 3_통합전산망" xfId="30440" xr:uid="{00000000-0005-0000-0000-00001C870000}"/>
    <cellStyle name="표준 43 30" xfId="17340" xr:uid="{00000000-0005-0000-0000-00001D870000}"/>
    <cellStyle name="표준 43 30 2" xfId="30442" xr:uid="{00000000-0005-0000-0000-00001E870000}"/>
    <cellStyle name="표준 43 30 3" xfId="30441" xr:uid="{00000000-0005-0000-0000-00001F870000}"/>
    <cellStyle name="표준 43 30_통합전산망" xfId="30443" xr:uid="{00000000-0005-0000-0000-000020870000}"/>
    <cellStyle name="표준 43 31" xfId="17341" xr:uid="{00000000-0005-0000-0000-000021870000}"/>
    <cellStyle name="표준 43 31 2" xfId="30445" xr:uid="{00000000-0005-0000-0000-000022870000}"/>
    <cellStyle name="표준 43 31 3" xfId="30444" xr:uid="{00000000-0005-0000-0000-000023870000}"/>
    <cellStyle name="표준 43 31_통합전산망" xfId="30446" xr:uid="{00000000-0005-0000-0000-000024870000}"/>
    <cellStyle name="표준 43 32" xfId="17342" xr:uid="{00000000-0005-0000-0000-000025870000}"/>
    <cellStyle name="표준 43 32 2" xfId="30448" xr:uid="{00000000-0005-0000-0000-000026870000}"/>
    <cellStyle name="표준 43 32 3" xfId="30447" xr:uid="{00000000-0005-0000-0000-000027870000}"/>
    <cellStyle name="표준 43 32_통합전산망" xfId="30449" xr:uid="{00000000-0005-0000-0000-000028870000}"/>
    <cellStyle name="표준 43 33" xfId="17343" xr:uid="{00000000-0005-0000-0000-000029870000}"/>
    <cellStyle name="표준 43 33 2" xfId="30451" xr:uid="{00000000-0005-0000-0000-00002A870000}"/>
    <cellStyle name="표준 43 33 3" xfId="30450" xr:uid="{00000000-0005-0000-0000-00002B870000}"/>
    <cellStyle name="표준 43 33_통합전산망" xfId="30452" xr:uid="{00000000-0005-0000-0000-00002C870000}"/>
    <cellStyle name="표준 43 34" xfId="17344" xr:uid="{00000000-0005-0000-0000-00002D870000}"/>
    <cellStyle name="표준 43 34 2" xfId="30454" xr:uid="{00000000-0005-0000-0000-00002E870000}"/>
    <cellStyle name="표준 43 34 3" xfId="30453" xr:uid="{00000000-0005-0000-0000-00002F870000}"/>
    <cellStyle name="표준 43 34_통합전산망" xfId="30455" xr:uid="{00000000-0005-0000-0000-000030870000}"/>
    <cellStyle name="표준 43 35" xfId="30375" xr:uid="{00000000-0005-0000-0000-000031870000}"/>
    <cellStyle name="표준 43 36" xfId="38590" xr:uid="{00000000-0005-0000-0000-000032870000}"/>
    <cellStyle name="표준 43 37" xfId="39171" xr:uid="{00000000-0005-0000-0000-000033870000}"/>
    <cellStyle name="표준 43 38" xfId="40709" xr:uid="{00000000-0005-0000-0000-0000EA0F0000}"/>
    <cellStyle name="표준 43 39" xfId="41498" xr:uid="{00000000-0005-0000-0000-0000EA0F0000}"/>
    <cellStyle name="표준 43 4" xfId="231" xr:uid="{00000000-0005-0000-0000-000034870000}"/>
    <cellStyle name="표준 43 4 2" xfId="383" xr:uid="{00000000-0005-0000-0000-000035870000}"/>
    <cellStyle name="표준 43 4 2 2" xfId="1765" xr:uid="{00000000-0005-0000-0000-000036870000}"/>
    <cellStyle name="표준 43 4 2 3" xfId="30457" xr:uid="{00000000-0005-0000-0000-000037870000}"/>
    <cellStyle name="표준 43 4 3" xfId="1766" xr:uid="{00000000-0005-0000-0000-000038870000}"/>
    <cellStyle name="표준 43 4 4" xfId="17345" xr:uid="{00000000-0005-0000-0000-000039870000}"/>
    <cellStyle name="표준 43 4 5" xfId="30456" xr:uid="{00000000-0005-0000-0000-00003A870000}"/>
    <cellStyle name="표준 43 4_통합전산망" xfId="30458" xr:uid="{00000000-0005-0000-0000-00003B870000}"/>
    <cellStyle name="표준 43 40" xfId="40776" xr:uid="{00000000-0005-0000-0000-0000EA0F0000}"/>
    <cellStyle name="표준 43 41" xfId="46327" xr:uid="{00000000-0005-0000-0000-00004E350000}"/>
    <cellStyle name="표준 43 42" xfId="46706" xr:uid="{00000000-0005-0000-0000-00004E350000}"/>
    <cellStyle name="표준 43 5" xfId="473" xr:uid="{00000000-0005-0000-0000-00003C870000}"/>
    <cellStyle name="표준 43 5 2" xfId="581" xr:uid="{00000000-0005-0000-0000-00003D870000}"/>
    <cellStyle name="표준 43 5 2 2" xfId="1767" xr:uid="{00000000-0005-0000-0000-00003E870000}"/>
    <cellStyle name="표준 43 5 2 3" xfId="30460" xr:uid="{00000000-0005-0000-0000-00003F870000}"/>
    <cellStyle name="표준 43 5 3" xfId="1768" xr:uid="{00000000-0005-0000-0000-000040870000}"/>
    <cellStyle name="표준 43 5 4" xfId="17346" xr:uid="{00000000-0005-0000-0000-000041870000}"/>
    <cellStyle name="표준 43 5 5" xfId="30459" xr:uid="{00000000-0005-0000-0000-000042870000}"/>
    <cellStyle name="표준 43 5_통합전산망" xfId="30461" xr:uid="{00000000-0005-0000-0000-000043870000}"/>
    <cellStyle name="표준 43 6" xfId="666" xr:uid="{00000000-0005-0000-0000-000044870000}"/>
    <cellStyle name="표준 43 6 2" xfId="1170" xr:uid="{00000000-0005-0000-0000-000045870000}"/>
    <cellStyle name="표준 43 6 2 2" xfId="1769" xr:uid="{00000000-0005-0000-0000-000046870000}"/>
    <cellStyle name="표준 43 6 2 3" xfId="30463" xr:uid="{00000000-0005-0000-0000-000047870000}"/>
    <cellStyle name="표준 43 6 3" xfId="1770" xr:uid="{00000000-0005-0000-0000-000048870000}"/>
    <cellStyle name="표준 43 6 4" xfId="17347" xr:uid="{00000000-0005-0000-0000-000049870000}"/>
    <cellStyle name="표준 43 6 5" xfId="30462" xr:uid="{00000000-0005-0000-0000-00004A870000}"/>
    <cellStyle name="표준 43 6_통합전산망" xfId="30464" xr:uid="{00000000-0005-0000-0000-00004B870000}"/>
    <cellStyle name="표준 43 7" xfId="839" xr:uid="{00000000-0005-0000-0000-00004C870000}"/>
    <cellStyle name="표준 43 7 2" xfId="1171" xr:uid="{00000000-0005-0000-0000-00004D870000}"/>
    <cellStyle name="표준 43 7 2 2" xfId="1771" xr:uid="{00000000-0005-0000-0000-00004E870000}"/>
    <cellStyle name="표준 43 7 2 3" xfId="30466" xr:uid="{00000000-0005-0000-0000-00004F870000}"/>
    <cellStyle name="표준 43 7 3" xfId="1772" xr:uid="{00000000-0005-0000-0000-000050870000}"/>
    <cellStyle name="표준 43 7 4" xfId="17348" xr:uid="{00000000-0005-0000-0000-000051870000}"/>
    <cellStyle name="표준 43 7 5" xfId="30465" xr:uid="{00000000-0005-0000-0000-000052870000}"/>
    <cellStyle name="표준 43 7_통합전산망" xfId="30467" xr:uid="{00000000-0005-0000-0000-000053870000}"/>
    <cellStyle name="표준 43 8" xfId="884" xr:uid="{00000000-0005-0000-0000-000054870000}"/>
    <cellStyle name="표준 43 8 2" xfId="1173" xr:uid="{00000000-0005-0000-0000-000055870000}"/>
    <cellStyle name="표준 43 8 2 2" xfId="1773" xr:uid="{00000000-0005-0000-0000-000056870000}"/>
    <cellStyle name="표준 43 8 2 3" xfId="30469" xr:uid="{00000000-0005-0000-0000-000057870000}"/>
    <cellStyle name="표준 43 8 3" xfId="1774" xr:uid="{00000000-0005-0000-0000-000058870000}"/>
    <cellStyle name="표준 43 8 3 2" xfId="1775" xr:uid="{00000000-0005-0000-0000-000059870000}"/>
    <cellStyle name="표준 43 8 4" xfId="1776" xr:uid="{00000000-0005-0000-0000-00005A870000}"/>
    <cellStyle name="표준 43 8 5" xfId="1172" xr:uid="{00000000-0005-0000-0000-00005B870000}"/>
    <cellStyle name="표준 43 8 6" xfId="3968" xr:uid="{00000000-0005-0000-0000-00005C870000}"/>
    <cellStyle name="표준 43 8 7" xfId="17349" xr:uid="{00000000-0005-0000-0000-00005D870000}"/>
    <cellStyle name="표준 43 8 8" xfId="30468" xr:uid="{00000000-0005-0000-0000-00005E870000}"/>
    <cellStyle name="표준 43 8_통합전산망" xfId="30470" xr:uid="{00000000-0005-0000-0000-00005F870000}"/>
    <cellStyle name="표준 43 9" xfId="1174" xr:uid="{00000000-0005-0000-0000-000060870000}"/>
    <cellStyle name="표준 43 9 2" xfId="1175" xr:uid="{00000000-0005-0000-0000-000061870000}"/>
    <cellStyle name="표준 43 9 2 2" xfId="1777" xr:uid="{00000000-0005-0000-0000-000062870000}"/>
    <cellStyle name="표준 43 9 2 3" xfId="30472" xr:uid="{00000000-0005-0000-0000-000063870000}"/>
    <cellStyle name="표준 43 9 3" xfId="1778" xr:uid="{00000000-0005-0000-0000-000064870000}"/>
    <cellStyle name="표준 43 9 4" xfId="17350" xr:uid="{00000000-0005-0000-0000-000065870000}"/>
    <cellStyle name="표준 43 9 5" xfId="30471" xr:uid="{00000000-0005-0000-0000-000066870000}"/>
    <cellStyle name="표준 43 9_통합전산망" xfId="30473" xr:uid="{00000000-0005-0000-0000-000067870000}"/>
    <cellStyle name="표준 430" xfId="32609" xr:uid="{00000000-0005-0000-0000-000068870000}"/>
    <cellStyle name="표준 431" xfId="32610" xr:uid="{00000000-0005-0000-0000-000069870000}"/>
    <cellStyle name="표준 432" xfId="32611" xr:uid="{00000000-0005-0000-0000-00006A870000}"/>
    <cellStyle name="표준 433" xfId="32612" xr:uid="{00000000-0005-0000-0000-00006B870000}"/>
    <cellStyle name="표준 434" xfId="32613" xr:uid="{00000000-0005-0000-0000-00006C870000}"/>
    <cellStyle name="표준 435" xfId="32614" xr:uid="{00000000-0005-0000-0000-00006D870000}"/>
    <cellStyle name="표준 436" xfId="32615" xr:uid="{00000000-0005-0000-0000-00006E870000}"/>
    <cellStyle name="표준 437" xfId="32616" xr:uid="{00000000-0005-0000-0000-00006F870000}"/>
    <cellStyle name="표준 438" xfId="32617" xr:uid="{00000000-0005-0000-0000-000070870000}"/>
    <cellStyle name="표준 439" xfId="32618" xr:uid="{00000000-0005-0000-0000-000071870000}"/>
    <cellStyle name="표준 44" xfId="138" xr:uid="{00000000-0005-0000-0000-000072870000}"/>
    <cellStyle name="표준 44 10" xfId="1176" xr:uid="{00000000-0005-0000-0000-000073870000}"/>
    <cellStyle name="표준 44 10 2" xfId="1177" xr:uid="{00000000-0005-0000-0000-000074870000}"/>
    <cellStyle name="표준 44 10 2 2" xfId="1779" xr:uid="{00000000-0005-0000-0000-000075870000}"/>
    <cellStyle name="표준 44 10 3" xfId="1780" xr:uid="{00000000-0005-0000-0000-000076870000}"/>
    <cellStyle name="표준 44 11" xfId="1219" xr:uid="{00000000-0005-0000-0000-000077870000}"/>
    <cellStyle name="표준 44 11 2" xfId="2412" xr:uid="{00000000-0005-0000-0000-000078870000}"/>
    <cellStyle name="표준 44 11 3" xfId="3969" xr:uid="{00000000-0005-0000-0000-000079870000}"/>
    <cellStyle name="표준 44 12" xfId="2585" xr:uid="{00000000-0005-0000-0000-00007A870000}"/>
    <cellStyle name="표준 44 12 2" xfId="3970" xr:uid="{00000000-0005-0000-0000-00007B870000}"/>
    <cellStyle name="표준 44 13" xfId="2625" xr:uid="{00000000-0005-0000-0000-00007C870000}"/>
    <cellStyle name="표준 44 13 2" xfId="2769" xr:uid="{00000000-0005-0000-0000-00007D870000}"/>
    <cellStyle name="표준 44 13 3" xfId="3971" xr:uid="{00000000-0005-0000-0000-00007E870000}"/>
    <cellStyle name="표준 44 14" xfId="2810" xr:uid="{00000000-0005-0000-0000-00007F870000}"/>
    <cellStyle name="표준 44 14 2" xfId="3972" xr:uid="{00000000-0005-0000-0000-000080870000}"/>
    <cellStyle name="표준 44 14 3" xfId="3973" xr:uid="{00000000-0005-0000-0000-000081870000}"/>
    <cellStyle name="표준 44 15" xfId="2953" xr:uid="{00000000-0005-0000-0000-000082870000}"/>
    <cellStyle name="표준 44 15 2" xfId="3107" xr:uid="{00000000-0005-0000-0000-000083870000}"/>
    <cellStyle name="표준 44 15 3" xfId="3974" xr:uid="{00000000-0005-0000-0000-000084870000}"/>
    <cellStyle name="표준 44 16" xfId="3147" xr:uid="{00000000-0005-0000-0000-000085870000}"/>
    <cellStyle name="표준 44 16 2" xfId="3317" xr:uid="{00000000-0005-0000-0000-000086870000}"/>
    <cellStyle name="표준 44 16 3" xfId="3975" xr:uid="{00000000-0005-0000-0000-000087870000}"/>
    <cellStyle name="표준 44 17" xfId="3398" xr:uid="{00000000-0005-0000-0000-000088870000}"/>
    <cellStyle name="표준 44 17 2" xfId="3976" xr:uid="{00000000-0005-0000-0000-000089870000}"/>
    <cellStyle name="표준 44 17 3" xfId="4441" xr:uid="{00000000-0005-0000-0000-00008A870000}"/>
    <cellStyle name="표준 44 17 3 2" xfId="5290" xr:uid="{00000000-0005-0000-0000-00008B870000}"/>
    <cellStyle name="표준 44 18" xfId="4323" xr:uid="{00000000-0005-0000-0000-00008C870000}"/>
    <cellStyle name="표준 44 18 2" xfId="4608" xr:uid="{00000000-0005-0000-0000-00008D870000}"/>
    <cellStyle name="표준 44 18 3" xfId="4689" xr:uid="{00000000-0005-0000-0000-00008E870000}"/>
    <cellStyle name="표준 44 18 3 2" xfId="5327" xr:uid="{00000000-0005-0000-0000-00008F870000}"/>
    <cellStyle name="표준 44 19" xfId="5411" xr:uid="{00000000-0005-0000-0000-000090870000}"/>
    <cellStyle name="표준 44 2" xfId="139" xr:uid="{00000000-0005-0000-0000-000091870000}"/>
    <cellStyle name="표준 44 2 2" xfId="1781" xr:uid="{00000000-0005-0000-0000-000092870000}"/>
    <cellStyle name="표준 44 2 3" xfId="14838" xr:uid="{00000000-0005-0000-0000-000093870000}"/>
    <cellStyle name="표준 44 20" xfId="6891" xr:uid="{00000000-0005-0000-0000-000094870000}"/>
    <cellStyle name="표준 44 3" xfId="153" xr:uid="{00000000-0005-0000-0000-000095870000}"/>
    <cellStyle name="표준 44 3 2" xfId="1178" xr:uid="{00000000-0005-0000-0000-000096870000}"/>
    <cellStyle name="표준 44 3 2 2" xfId="1782" xr:uid="{00000000-0005-0000-0000-000097870000}"/>
    <cellStyle name="표준 44 3 3" xfId="1783" xr:uid="{00000000-0005-0000-0000-000098870000}"/>
    <cellStyle name="표준 44 3 4" xfId="14846" xr:uid="{00000000-0005-0000-0000-000099870000}"/>
    <cellStyle name="표준 44 4" xfId="182" xr:uid="{00000000-0005-0000-0000-00009A870000}"/>
    <cellStyle name="표준 44 4 2" xfId="1179" xr:uid="{00000000-0005-0000-0000-00009B870000}"/>
    <cellStyle name="표준 44 4 2 2" xfId="1784" xr:uid="{00000000-0005-0000-0000-00009C870000}"/>
    <cellStyle name="표준 44 4 3" xfId="1785" xr:uid="{00000000-0005-0000-0000-00009D870000}"/>
    <cellStyle name="표준 44 4 4" xfId="14855" xr:uid="{00000000-0005-0000-0000-00009E870000}"/>
    <cellStyle name="표준 44 5" xfId="232" xr:uid="{00000000-0005-0000-0000-00009F870000}"/>
    <cellStyle name="표준 44 5 2" xfId="212" xr:uid="{00000000-0005-0000-0000-0000A0870000}"/>
    <cellStyle name="표준 44 5 2 2" xfId="1786" xr:uid="{00000000-0005-0000-0000-0000A1870000}"/>
    <cellStyle name="표준 44 5 3" xfId="1787" xr:uid="{00000000-0005-0000-0000-0000A2870000}"/>
    <cellStyle name="표준 44 5 4" xfId="14864" xr:uid="{00000000-0005-0000-0000-0000A3870000}"/>
    <cellStyle name="표준 44 6" xfId="474" xr:uid="{00000000-0005-0000-0000-0000A4870000}"/>
    <cellStyle name="표준 44 6 2" xfId="580" xr:uid="{00000000-0005-0000-0000-0000A5870000}"/>
    <cellStyle name="표준 44 6 2 2" xfId="1788" xr:uid="{00000000-0005-0000-0000-0000A6870000}"/>
    <cellStyle name="표준 44 6 3" xfId="1789" xr:uid="{00000000-0005-0000-0000-0000A7870000}"/>
    <cellStyle name="표준 44 6 4" xfId="14873" xr:uid="{00000000-0005-0000-0000-0000A8870000}"/>
    <cellStyle name="표준 44 7" xfId="665" xr:uid="{00000000-0005-0000-0000-0000A9870000}"/>
    <cellStyle name="표준 44 7 2" xfId="1180" xr:uid="{00000000-0005-0000-0000-0000AA870000}"/>
    <cellStyle name="표준 44 7 2 2" xfId="1790" xr:uid="{00000000-0005-0000-0000-0000AB870000}"/>
    <cellStyle name="표준 44 7 3" xfId="1791" xr:uid="{00000000-0005-0000-0000-0000AC870000}"/>
    <cellStyle name="표준 44 7 4" xfId="15892" xr:uid="{00000000-0005-0000-0000-0000AD870000}"/>
    <cellStyle name="표준 44 8" xfId="840" xr:uid="{00000000-0005-0000-0000-0000AE870000}"/>
    <cellStyle name="표준 44 8 2" xfId="1181" xr:uid="{00000000-0005-0000-0000-0000AF870000}"/>
    <cellStyle name="표준 44 8 2 2" xfId="1792" xr:uid="{00000000-0005-0000-0000-0000B0870000}"/>
    <cellStyle name="표준 44 8 3" xfId="1793" xr:uid="{00000000-0005-0000-0000-0000B1870000}"/>
    <cellStyle name="표준 44 8 4" xfId="15899" xr:uid="{00000000-0005-0000-0000-0000B2870000}"/>
    <cellStyle name="표준 44 9" xfId="883" xr:uid="{00000000-0005-0000-0000-0000B3870000}"/>
    <cellStyle name="표준 44 9 2" xfId="1183" xr:uid="{00000000-0005-0000-0000-0000B4870000}"/>
    <cellStyle name="표준 44 9 2 2" xfId="1794" xr:uid="{00000000-0005-0000-0000-0000B5870000}"/>
    <cellStyle name="표준 44 9 3" xfId="1795" xr:uid="{00000000-0005-0000-0000-0000B6870000}"/>
    <cellStyle name="표준 44 9 3 2" xfId="1796" xr:uid="{00000000-0005-0000-0000-0000B7870000}"/>
    <cellStyle name="표준 44 9 4" xfId="1797" xr:uid="{00000000-0005-0000-0000-0000B8870000}"/>
    <cellStyle name="표준 44 9 5" xfId="1182" xr:uid="{00000000-0005-0000-0000-0000B9870000}"/>
    <cellStyle name="표준 44 9 6" xfId="3977" xr:uid="{00000000-0005-0000-0000-0000BA870000}"/>
    <cellStyle name="표준 440" xfId="32619" xr:uid="{00000000-0005-0000-0000-0000BB870000}"/>
    <cellStyle name="표준 441" xfId="32620" xr:uid="{00000000-0005-0000-0000-0000BC870000}"/>
    <cellStyle name="표준 442" xfId="32621" xr:uid="{00000000-0005-0000-0000-0000BD870000}"/>
    <cellStyle name="표준 443" xfId="32622" xr:uid="{00000000-0005-0000-0000-0000BE870000}"/>
    <cellStyle name="표준 444" xfId="32623" xr:uid="{00000000-0005-0000-0000-0000BF870000}"/>
    <cellStyle name="표준 445" xfId="32624" xr:uid="{00000000-0005-0000-0000-0000C0870000}"/>
    <cellStyle name="표준 446" xfId="32625" xr:uid="{00000000-0005-0000-0000-0000C1870000}"/>
    <cellStyle name="표준 447" xfId="32626" xr:uid="{00000000-0005-0000-0000-0000C2870000}"/>
    <cellStyle name="표준 448" xfId="32627" xr:uid="{00000000-0005-0000-0000-0000C3870000}"/>
    <cellStyle name="표준 449" xfId="39522" xr:uid="{00000000-0005-0000-0000-0000689A0000}"/>
    <cellStyle name="표준 45" xfId="140" xr:uid="{00000000-0005-0000-0000-0000C4870000}"/>
    <cellStyle name="표준 45 10" xfId="1798" xr:uid="{00000000-0005-0000-0000-0000C5870000}"/>
    <cellStyle name="표준 45 10 2" xfId="2453" xr:uid="{00000000-0005-0000-0000-0000C6870000}"/>
    <cellStyle name="표준 45 10 2 2" xfId="30476" xr:uid="{00000000-0005-0000-0000-0000C7870000}"/>
    <cellStyle name="표준 45 10 3" xfId="2476" xr:uid="{00000000-0005-0000-0000-0000C8870000}"/>
    <cellStyle name="표준 45 10 3 2" xfId="3979" xr:uid="{00000000-0005-0000-0000-0000C9870000}"/>
    <cellStyle name="표준 45 10 3 3" xfId="3978" xr:uid="{00000000-0005-0000-0000-0000CA870000}"/>
    <cellStyle name="표준 45 10 4" xfId="17351" xr:uid="{00000000-0005-0000-0000-0000CB870000}"/>
    <cellStyle name="표준 45 10 5" xfId="30475" xr:uid="{00000000-0005-0000-0000-0000CC870000}"/>
    <cellStyle name="표준 45 10_통합전산망" xfId="30477" xr:uid="{00000000-0005-0000-0000-0000CD870000}"/>
    <cellStyle name="표준 45 11" xfId="2586" xr:uid="{00000000-0005-0000-0000-0000CE870000}"/>
    <cellStyle name="표준 45 11 2" xfId="3980" xr:uid="{00000000-0005-0000-0000-0000CF870000}"/>
    <cellStyle name="표준 45 11 2 2" xfId="30479" xr:uid="{00000000-0005-0000-0000-0000D0870000}"/>
    <cellStyle name="표준 45 11 3" xfId="17352" xr:uid="{00000000-0005-0000-0000-0000D1870000}"/>
    <cellStyle name="표준 45 11 4" xfId="30478" xr:uid="{00000000-0005-0000-0000-0000D2870000}"/>
    <cellStyle name="표준 45 11_통합전산망" xfId="30480" xr:uid="{00000000-0005-0000-0000-0000D3870000}"/>
    <cellStyle name="표준 45 12" xfId="2627" xr:uid="{00000000-0005-0000-0000-0000D4870000}"/>
    <cellStyle name="표준 45 12 2" xfId="2770" xr:uid="{00000000-0005-0000-0000-0000D5870000}"/>
    <cellStyle name="표준 45 12 2 2" xfId="30482" xr:uid="{00000000-0005-0000-0000-0000D6870000}"/>
    <cellStyle name="표준 45 12 3" xfId="3981" xr:uid="{00000000-0005-0000-0000-0000D7870000}"/>
    <cellStyle name="표준 45 12 4" xfId="17353" xr:uid="{00000000-0005-0000-0000-0000D8870000}"/>
    <cellStyle name="표준 45 12 5" xfId="30481" xr:uid="{00000000-0005-0000-0000-0000D9870000}"/>
    <cellStyle name="표준 45 12_통합전산망" xfId="30483" xr:uid="{00000000-0005-0000-0000-0000DA870000}"/>
    <cellStyle name="표준 45 13" xfId="2812" xr:uid="{00000000-0005-0000-0000-0000DB870000}"/>
    <cellStyle name="표준 45 13 2" xfId="3982" xr:uid="{00000000-0005-0000-0000-0000DC870000}"/>
    <cellStyle name="표준 45 13 2 2" xfId="30485" xr:uid="{00000000-0005-0000-0000-0000DD870000}"/>
    <cellStyle name="표준 45 13 3" xfId="3983" xr:uid="{00000000-0005-0000-0000-0000DE870000}"/>
    <cellStyle name="표준 45 13 4" xfId="17354" xr:uid="{00000000-0005-0000-0000-0000DF870000}"/>
    <cellStyle name="표준 45 13 5" xfId="30484" xr:uid="{00000000-0005-0000-0000-0000E0870000}"/>
    <cellStyle name="표준 45 13_통합전산망" xfId="30486" xr:uid="{00000000-0005-0000-0000-0000E1870000}"/>
    <cellStyle name="표준 45 14" xfId="2955" xr:uid="{00000000-0005-0000-0000-0000E2870000}"/>
    <cellStyle name="표준 45 14 2" xfId="3108" xr:uid="{00000000-0005-0000-0000-0000E3870000}"/>
    <cellStyle name="표준 45 14 2 2" xfId="30488" xr:uid="{00000000-0005-0000-0000-0000E4870000}"/>
    <cellStyle name="표준 45 14 3" xfId="3984" xr:uid="{00000000-0005-0000-0000-0000E5870000}"/>
    <cellStyle name="표준 45 14 4" xfId="17355" xr:uid="{00000000-0005-0000-0000-0000E6870000}"/>
    <cellStyle name="표준 45 14 5" xfId="30487" xr:uid="{00000000-0005-0000-0000-0000E7870000}"/>
    <cellStyle name="표준 45 14_통합전산망" xfId="30489" xr:uid="{00000000-0005-0000-0000-0000E8870000}"/>
    <cellStyle name="표준 45 15" xfId="3149" xr:uid="{00000000-0005-0000-0000-0000E9870000}"/>
    <cellStyle name="표준 45 15 2" xfId="3318" xr:uid="{00000000-0005-0000-0000-0000EA870000}"/>
    <cellStyle name="표준 45 15 2 2" xfId="30491" xr:uid="{00000000-0005-0000-0000-0000EB870000}"/>
    <cellStyle name="표준 45 15 3" xfId="3985" xr:uid="{00000000-0005-0000-0000-0000EC870000}"/>
    <cellStyle name="표준 45 15 4" xfId="17356" xr:uid="{00000000-0005-0000-0000-0000ED870000}"/>
    <cellStyle name="표준 45 15 5" xfId="30490" xr:uid="{00000000-0005-0000-0000-0000EE870000}"/>
    <cellStyle name="표준 45 15_통합전산망" xfId="30492" xr:uid="{00000000-0005-0000-0000-0000EF870000}"/>
    <cellStyle name="표준 45 16" xfId="3392" xr:uid="{00000000-0005-0000-0000-0000F0870000}"/>
    <cellStyle name="표준 45 16 2" xfId="3986" xr:uid="{00000000-0005-0000-0000-0000F1870000}"/>
    <cellStyle name="표준 45 16 2 2" xfId="30494" xr:uid="{00000000-0005-0000-0000-0000F2870000}"/>
    <cellStyle name="표준 45 16 3" xfId="4443" xr:uid="{00000000-0005-0000-0000-0000F3870000}"/>
    <cellStyle name="표준 45 16 3 2" xfId="5292" xr:uid="{00000000-0005-0000-0000-0000F4870000}"/>
    <cellStyle name="표준 45 16 4" xfId="17357" xr:uid="{00000000-0005-0000-0000-0000F5870000}"/>
    <cellStyle name="표준 45 16 5" xfId="30493" xr:uid="{00000000-0005-0000-0000-0000F6870000}"/>
    <cellStyle name="표준 45 16_통합전산망" xfId="30495" xr:uid="{00000000-0005-0000-0000-0000F7870000}"/>
    <cellStyle name="표준 45 17" xfId="4312" xr:uid="{00000000-0005-0000-0000-0000F8870000}"/>
    <cellStyle name="표준 45 17 2" xfId="4610" xr:uid="{00000000-0005-0000-0000-0000F9870000}"/>
    <cellStyle name="표준 45 17 2 2" xfId="30497" xr:uid="{00000000-0005-0000-0000-0000FA870000}"/>
    <cellStyle name="표준 45 17 3" xfId="4691" xr:uid="{00000000-0005-0000-0000-0000FB870000}"/>
    <cellStyle name="표준 45 17 3 2" xfId="5329" xr:uid="{00000000-0005-0000-0000-0000FC870000}"/>
    <cellStyle name="표준 45 17 4" xfId="17358" xr:uid="{00000000-0005-0000-0000-0000FD870000}"/>
    <cellStyle name="표준 45 17 5" xfId="30496" xr:uid="{00000000-0005-0000-0000-0000FE870000}"/>
    <cellStyle name="표준 45 17_통합전산망" xfId="30498" xr:uid="{00000000-0005-0000-0000-0000FF870000}"/>
    <cellStyle name="표준 45 18" xfId="4816" xr:uid="{00000000-0005-0000-0000-000000880000}"/>
    <cellStyle name="표준 45 18 2" xfId="17359" xr:uid="{00000000-0005-0000-0000-000001880000}"/>
    <cellStyle name="표준 45 18 3" xfId="30499" xr:uid="{00000000-0005-0000-0000-000002880000}"/>
    <cellStyle name="표준 45 18_통합전산망" xfId="30500" xr:uid="{00000000-0005-0000-0000-000003880000}"/>
    <cellStyle name="표준 45 19" xfId="17360" xr:uid="{00000000-0005-0000-0000-000004880000}"/>
    <cellStyle name="표준 45 19 2" xfId="30502" xr:uid="{00000000-0005-0000-0000-000005880000}"/>
    <cellStyle name="표준 45 19 3" xfId="30501" xr:uid="{00000000-0005-0000-0000-000006880000}"/>
    <cellStyle name="표준 45 19_통합전산망" xfId="30503" xr:uid="{00000000-0005-0000-0000-000007880000}"/>
    <cellStyle name="표준 45 2" xfId="154" xr:uid="{00000000-0005-0000-0000-000008880000}"/>
    <cellStyle name="표준 45 2 2" xfId="1184" xr:uid="{00000000-0005-0000-0000-000009880000}"/>
    <cellStyle name="표준 45 2 2 2" xfId="1799" xr:uid="{00000000-0005-0000-0000-00000A880000}"/>
    <cellStyle name="표준 45 2 2 3" xfId="30505" xr:uid="{00000000-0005-0000-0000-00000B880000}"/>
    <cellStyle name="표준 45 2 3" xfId="1800" xr:uid="{00000000-0005-0000-0000-00000C880000}"/>
    <cellStyle name="표준 45 2 4" xfId="14837" xr:uid="{00000000-0005-0000-0000-00000D880000}"/>
    <cellStyle name="표준 45 2 5" xfId="30504" xr:uid="{00000000-0005-0000-0000-00000E880000}"/>
    <cellStyle name="표준 45 2_통합전산망" xfId="30506" xr:uid="{00000000-0005-0000-0000-00000F880000}"/>
    <cellStyle name="표준 45 20" xfId="17361" xr:uid="{00000000-0005-0000-0000-000010880000}"/>
    <cellStyle name="표준 45 20 2" xfId="30508" xr:uid="{00000000-0005-0000-0000-000011880000}"/>
    <cellStyle name="표준 45 20 3" xfId="30507" xr:uid="{00000000-0005-0000-0000-000012880000}"/>
    <cellStyle name="표준 45 20_통합전산망" xfId="30509" xr:uid="{00000000-0005-0000-0000-000013880000}"/>
    <cellStyle name="표준 45 21" xfId="17362" xr:uid="{00000000-0005-0000-0000-000014880000}"/>
    <cellStyle name="표준 45 21 2" xfId="30511" xr:uid="{00000000-0005-0000-0000-000015880000}"/>
    <cellStyle name="표준 45 21 3" xfId="30510" xr:uid="{00000000-0005-0000-0000-000016880000}"/>
    <cellStyle name="표준 45 21_통합전산망" xfId="30512" xr:uid="{00000000-0005-0000-0000-000017880000}"/>
    <cellStyle name="표준 45 22" xfId="17363" xr:uid="{00000000-0005-0000-0000-000018880000}"/>
    <cellStyle name="표준 45 22 2" xfId="30514" xr:uid="{00000000-0005-0000-0000-000019880000}"/>
    <cellStyle name="표준 45 22 3" xfId="30513" xr:uid="{00000000-0005-0000-0000-00001A880000}"/>
    <cellStyle name="표준 45 22_통합전산망" xfId="30515" xr:uid="{00000000-0005-0000-0000-00001B880000}"/>
    <cellStyle name="표준 45 23" xfId="17364" xr:uid="{00000000-0005-0000-0000-00001C880000}"/>
    <cellStyle name="표준 45 23 2" xfId="30517" xr:uid="{00000000-0005-0000-0000-00001D880000}"/>
    <cellStyle name="표준 45 23 3" xfId="30516" xr:uid="{00000000-0005-0000-0000-00001E880000}"/>
    <cellStyle name="표준 45 23_통합전산망" xfId="30518" xr:uid="{00000000-0005-0000-0000-00001F880000}"/>
    <cellStyle name="표준 45 24" xfId="17365" xr:uid="{00000000-0005-0000-0000-000020880000}"/>
    <cellStyle name="표준 45 24 2" xfId="30520" xr:uid="{00000000-0005-0000-0000-000021880000}"/>
    <cellStyle name="표준 45 24 3" xfId="30519" xr:uid="{00000000-0005-0000-0000-000022880000}"/>
    <cellStyle name="표준 45 24_통합전산망" xfId="30521" xr:uid="{00000000-0005-0000-0000-000023880000}"/>
    <cellStyle name="표준 45 25" xfId="17366" xr:uid="{00000000-0005-0000-0000-000024880000}"/>
    <cellStyle name="표준 45 25 2" xfId="30523" xr:uid="{00000000-0005-0000-0000-000025880000}"/>
    <cellStyle name="표준 45 25 3" xfId="30522" xr:uid="{00000000-0005-0000-0000-000026880000}"/>
    <cellStyle name="표준 45 25_통합전산망" xfId="30524" xr:uid="{00000000-0005-0000-0000-000027880000}"/>
    <cellStyle name="표준 45 26" xfId="17367" xr:uid="{00000000-0005-0000-0000-000028880000}"/>
    <cellStyle name="표준 45 26 2" xfId="30526" xr:uid="{00000000-0005-0000-0000-000029880000}"/>
    <cellStyle name="표준 45 26 3" xfId="30525" xr:uid="{00000000-0005-0000-0000-00002A880000}"/>
    <cellStyle name="표준 45 26_통합전산망" xfId="30527" xr:uid="{00000000-0005-0000-0000-00002B880000}"/>
    <cellStyle name="표준 45 27" xfId="17368" xr:uid="{00000000-0005-0000-0000-00002C880000}"/>
    <cellStyle name="표준 45 27 2" xfId="30529" xr:uid="{00000000-0005-0000-0000-00002D880000}"/>
    <cellStyle name="표준 45 27 3" xfId="30528" xr:uid="{00000000-0005-0000-0000-00002E880000}"/>
    <cellStyle name="표준 45 27_통합전산망" xfId="30530" xr:uid="{00000000-0005-0000-0000-00002F880000}"/>
    <cellStyle name="표준 45 28" xfId="17369" xr:uid="{00000000-0005-0000-0000-000030880000}"/>
    <cellStyle name="표준 45 28 2" xfId="30532" xr:uid="{00000000-0005-0000-0000-000031880000}"/>
    <cellStyle name="표준 45 28 3" xfId="30531" xr:uid="{00000000-0005-0000-0000-000032880000}"/>
    <cellStyle name="표준 45 28_통합전산망" xfId="30533" xr:uid="{00000000-0005-0000-0000-000033880000}"/>
    <cellStyle name="표준 45 29" xfId="17370" xr:uid="{00000000-0005-0000-0000-000034880000}"/>
    <cellStyle name="표준 45 29 2" xfId="30535" xr:uid="{00000000-0005-0000-0000-000035880000}"/>
    <cellStyle name="표준 45 29 3" xfId="30534" xr:uid="{00000000-0005-0000-0000-000036880000}"/>
    <cellStyle name="표준 45 29_통합전산망" xfId="30536" xr:uid="{00000000-0005-0000-0000-000037880000}"/>
    <cellStyle name="표준 45 3" xfId="183" xr:uid="{00000000-0005-0000-0000-000038880000}"/>
    <cellStyle name="표준 45 3 2" xfId="1185" xr:uid="{00000000-0005-0000-0000-000039880000}"/>
    <cellStyle name="표준 45 3 2 2" xfId="1801" xr:uid="{00000000-0005-0000-0000-00003A880000}"/>
    <cellStyle name="표준 45 3 2 3" xfId="30538" xr:uid="{00000000-0005-0000-0000-00003B880000}"/>
    <cellStyle name="표준 45 3 3" xfId="1802" xr:uid="{00000000-0005-0000-0000-00003C880000}"/>
    <cellStyle name="표준 45 3 4" xfId="14845" xr:uid="{00000000-0005-0000-0000-00003D880000}"/>
    <cellStyle name="표준 45 3 5" xfId="30537" xr:uid="{00000000-0005-0000-0000-00003E880000}"/>
    <cellStyle name="표준 45 3_통합전산망" xfId="30539" xr:uid="{00000000-0005-0000-0000-00003F880000}"/>
    <cellStyle name="표준 45 30" xfId="17371" xr:uid="{00000000-0005-0000-0000-000040880000}"/>
    <cellStyle name="표준 45 30 2" xfId="30541" xr:uid="{00000000-0005-0000-0000-000041880000}"/>
    <cellStyle name="표준 45 30 3" xfId="30540" xr:uid="{00000000-0005-0000-0000-000042880000}"/>
    <cellStyle name="표준 45 30_통합전산망" xfId="30542" xr:uid="{00000000-0005-0000-0000-000043880000}"/>
    <cellStyle name="표준 45 31" xfId="17372" xr:uid="{00000000-0005-0000-0000-000044880000}"/>
    <cellStyle name="표준 45 31 2" xfId="30544" xr:uid="{00000000-0005-0000-0000-000045880000}"/>
    <cellStyle name="표준 45 31 3" xfId="30543" xr:uid="{00000000-0005-0000-0000-000046880000}"/>
    <cellStyle name="표준 45 31_통합전산망" xfId="30545" xr:uid="{00000000-0005-0000-0000-000047880000}"/>
    <cellStyle name="표준 45 32" xfId="17373" xr:uid="{00000000-0005-0000-0000-000048880000}"/>
    <cellStyle name="표준 45 32 2" xfId="30547" xr:uid="{00000000-0005-0000-0000-000049880000}"/>
    <cellStyle name="표준 45 32 3" xfId="30546" xr:uid="{00000000-0005-0000-0000-00004A880000}"/>
    <cellStyle name="표준 45 32_통합전산망" xfId="30548" xr:uid="{00000000-0005-0000-0000-00004B880000}"/>
    <cellStyle name="표준 45 33" xfId="17374" xr:uid="{00000000-0005-0000-0000-00004C880000}"/>
    <cellStyle name="표준 45 33 2" xfId="30550" xr:uid="{00000000-0005-0000-0000-00004D880000}"/>
    <cellStyle name="표준 45 33 3" xfId="30549" xr:uid="{00000000-0005-0000-0000-00004E880000}"/>
    <cellStyle name="표준 45 33_통합전산망" xfId="30551" xr:uid="{00000000-0005-0000-0000-00004F880000}"/>
    <cellStyle name="표준 45 34" xfId="17375" xr:uid="{00000000-0005-0000-0000-000050880000}"/>
    <cellStyle name="표준 45 34 2" xfId="30553" xr:uid="{00000000-0005-0000-0000-000051880000}"/>
    <cellStyle name="표준 45 34 3" xfId="30552" xr:uid="{00000000-0005-0000-0000-000052880000}"/>
    <cellStyle name="표준 45 34_통합전산망" xfId="30554" xr:uid="{00000000-0005-0000-0000-000053880000}"/>
    <cellStyle name="표준 45 35" xfId="30555" xr:uid="{00000000-0005-0000-0000-000054880000}"/>
    <cellStyle name="표준 45 36" xfId="30474" xr:uid="{00000000-0005-0000-0000-000055880000}"/>
    <cellStyle name="표준 45 37" xfId="40714" xr:uid="{00000000-0005-0000-0000-000014100000}"/>
    <cellStyle name="표준 45 38" xfId="41494" xr:uid="{00000000-0005-0000-0000-000014100000}"/>
    <cellStyle name="표준 45 39" xfId="40778" xr:uid="{00000000-0005-0000-0000-000014100000}"/>
    <cellStyle name="표준 45 4" xfId="233" xr:uid="{00000000-0005-0000-0000-000056880000}"/>
    <cellStyle name="표준 45 4 2" xfId="213" xr:uid="{00000000-0005-0000-0000-000057880000}"/>
    <cellStyle name="표준 45 4 2 2" xfId="1803" xr:uid="{00000000-0005-0000-0000-000058880000}"/>
    <cellStyle name="표준 45 4 2 3" xfId="30557" xr:uid="{00000000-0005-0000-0000-000059880000}"/>
    <cellStyle name="표준 45 4 3" xfId="1804" xr:uid="{00000000-0005-0000-0000-00005A880000}"/>
    <cellStyle name="표준 45 4 4" xfId="14854" xr:uid="{00000000-0005-0000-0000-00005B880000}"/>
    <cellStyle name="표준 45 4 5" xfId="30556" xr:uid="{00000000-0005-0000-0000-00005C880000}"/>
    <cellStyle name="표준 45 4_통합전산망" xfId="30558" xr:uid="{00000000-0005-0000-0000-00005D880000}"/>
    <cellStyle name="표준 45 5" xfId="475" xr:uid="{00000000-0005-0000-0000-00005E880000}"/>
    <cellStyle name="표준 45 5 2" xfId="579" xr:uid="{00000000-0005-0000-0000-00005F880000}"/>
    <cellStyle name="표준 45 5 2 2" xfId="1805" xr:uid="{00000000-0005-0000-0000-000060880000}"/>
    <cellStyle name="표준 45 5 2 3" xfId="30560" xr:uid="{00000000-0005-0000-0000-000061880000}"/>
    <cellStyle name="표준 45 5 3" xfId="1806" xr:uid="{00000000-0005-0000-0000-000062880000}"/>
    <cellStyle name="표준 45 5 4" xfId="14863" xr:uid="{00000000-0005-0000-0000-000063880000}"/>
    <cellStyle name="표준 45 5 5" xfId="30559" xr:uid="{00000000-0005-0000-0000-000064880000}"/>
    <cellStyle name="표준 45 5_통합전산망" xfId="30561" xr:uid="{00000000-0005-0000-0000-000065880000}"/>
    <cellStyle name="표준 45 6" xfId="660" xr:uid="{00000000-0005-0000-0000-000066880000}"/>
    <cellStyle name="표준 45 6 2" xfId="1186" xr:uid="{00000000-0005-0000-0000-000067880000}"/>
    <cellStyle name="표준 45 6 2 2" xfId="1807" xr:uid="{00000000-0005-0000-0000-000068880000}"/>
    <cellStyle name="표준 45 6 2 3" xfId="30563" xr:uid="{00000000-0005-0000-0000-000069880000}"/>
    <cellStyle name="표준 45 6 3" xfId="1808" xr:uid="{00000000-0005-0000-0000-00006A880000}"/>
    <cellStyle name="표준 45 6 4" xfId="14872" xr:uid="{00000000-0005-0000-0000-00006B880000}"/>
    <cellStyle name="표준 45 6 5" xfId="30562" xr:uid="{00000000-0005-0000-0000-00006C880000}"/>
    <cellStyle name="표준 45 6_통합전산망" xfId="30564" xr:uid="{00000000-0005-0000-0000-00006D880000}"/>
    <cellStyle name="표준 45 7" xfId="841" xr:uid="{00000000-0005-0000-0000-00006E880000}"/>
    <cellStyle name="표준 45 7 2" xfId="1187" xr:uid="{00000000-0005-0000-0000-00006F880000}"/>
    <cellStyle name="표준 45 7 2 2" xfId="1809" xr:uid="{00000000-0005-0000-0000-000070880000}"/>
    <cellStyle name="표준 45 7 2 3" xfId="30566" xr:uid="{00000000-0005-0000-0000-000071880000}"/>
    <cellStyle name="표준 45 7 3" xfId="1810" xr:uid="{00000000-0005-0000-0000-000072880000}"/>
    <cellStyle name="표준 45 7 4" xfId="15891" xr:uid="{00000000-0005-0000-0000-000073880000}"/>
    <cellStyle name="표준 45 7 5" xfId="30565" xr:uid="{00000000-0005-0000-0000-000074880000}"/>
    <cellStyle name="표준 45 7_통합전산망" xfId="30567" xr:uid="{00000000-0005-0000-0000-000075880000}"/>
    <cellStyle name="표준 45 8" xfId="878" xr:uid="{00000000-0005-0000-0000-000076880000}"/>
    <cellStyle name="표준 45 8 2" xfId="1189" xr:uid="{00000000-0005-0000-0000-000077880000}"/>
    <cellStyle name="표준 45 8 2 2" xfId="1811" xr:uid="{00000000-0005-0000-0000-000078880000}"/>
    <cellStyle name="표준 45 8 2 3" xfId="30569" xr:uid="{00000000-0005-0000-0000-000079880000}"/>
    <cellStyle name="표준 45 8 3" xfId="1812" xr:uid="{00000000-0005-0000-0000-00007A880000}"/>
    <cellStyle name="표준 45 8 3 2" xfId="1813" xr:uid="{00000000-0005-0000-0000-00007B880000}"/>
    <cellStyle name="표준 45 8 4" xfId="1814" xr:uid="{00000000-0005-0000-0000-00007C880000}"/>
    <cellStyle name="표준 45 8 5" xfId="1188" xr:uid="{00000000-0005-0000-0000-00007D880000}"/>
    <cellStyle name="표준 45 8 6" xfId="3987" xr:uid="{00000000-0005-0000-0000-00007E880000}"/>
    <cellStyle name="표준 45 8 7" xfId="15898" xr:uid="{00000000-0005-0000-0000-00007F880000}"/>
    <cellStyle name="표준 45 8 8" xfId="30568" xr:uid="{00000000-0005-0000-0000-000080880000}"/>
    <cellStyle name="표준 45 8_통합전산망" xfId="30570" xr:uid="{00000000-0005-0000-0000-000081880000}"/>
    <cellStyle name="표준 45 9" xfId="1190" xr:uid="{00000000-0005-0000-0000-000082880000}"/>
    <cellStyle name="표준 45 9 2" xfId="1191" xr:uid="{00000000-0005-0000-0000-000083880000}"/>
    <cellStyle name="표준 45 9 2 2" xfId="1815" xr:uid="{00000000-0005-0000-0000-000084880000}"/>
    <cellStyle name="표준 45 9 2 3" xfId="30572" xr:uid="{00000000-0005-0000-0000-000085880000}"/>
    <cellStyle name="표준 45 9 3" xfId="1816" xr:uid="{00000000-0005-0000-0000-000086880000}"/>
    <cellStyle name="표준 45 9 4" xfId="17376" xr:uid="{00000000-0005-0000-0000-000087880000}"/>
    <cellStyle name="표준 45 9 5" xfId="30571" xr:uid="{00000000-0005-0000-0000-000088880000}"/>
    <cellStyle name="표준 45 9_통합전산망" xfId="30573" xr:uid="{00000000-0005-0000-0000-000089880000}"/>
    <cellStyle name="표준 45_통합전산망" xfId="30574" xr:uid="{00000000-0005-0000-0000-00008A880000}"/>
    <cellStyle name="표준 450" xfId="39524" xr:uid="{00000000-0005-0000-0000-00006A9A0000}"/>
    <cellStyle name="표준 451" xfId="39526" xr:uid="{00000000-0005-0000-0000-00006B9A0000}"/>
    <cellStyle name="표준 452" xfId="39710" xr:uid="{00000000-0005-0000-0000-0000649F0000}"/>
    <cellStyle name="표준 453" xfId="41124" xr:uid="{00000000-0005-0000-0000-00001AA00000}"/>
    <cellStyle name="표준 454" xfId="41344" xr:uid="{00000000-0005-0000-0000-000040A00000}"/>
    <cellStyle name="표준 46" xfId="141" xr:uid="{00000000-0005-0000-0000-00008B880000}"/>
    <cellStyle name="표준 46 10" xfId="1817" xr:uid="{00000000-0005-0000-0000-00008C880000}"/>
    <cellStyle name="표준 46 10 2" xfId="2455" xr:uid="{00000000-0005-0000-0000-00008D880000}"/>
    <cellStyle name="표준 46 10 2 2" xfId="30577" xr:uid="{00000000-0005-0000-0000-00008E880000}"/>
    <cellStyle name="표준 46 10 3" xfId="2483" xr:uid="{00000000-0005-0000-0000-00008F880000}"/>
    <cellStyle name="표준 46 10 3 2" xfId="3989" xr:uid="{00000000-0005-0000-0000-000090880000}"/>
    <cellStyle name="표준 46 10 3 3" xfId="3988" xr:uid="{00000000-0005-0000-0000-000091880000}"/>
    <cellStyle name="표준 46 10 4" xfId="17377" xr:uid="{00000000-0005-0000-0000-000092880000}"/>
    <cellStyle name="표준 46 10 5" xfId="30576" xr:uid="{00000000-0005-0000-0000-000093880000}"/>
    <cellStyle name="표준 46 10_통합전산망" xfId="30578" xr:uid="{00000000-0005-0000-0000-000094880000}"/>
    <cellStyle name="표준 46 11" xfId="2587" xr:uid="{00000000-0005-0000-0000-000095880000}"/>
    <cellStyle name="표준 46 11 2" xfId="3990" xr:uid="{00000000-0005-0000-0000-000096880000}"/>
    <cellStyle name="표준 46 11 2 2" xfId="30580" xr:uid="{00000000-0005-0000-0000-000097880000}"/>
    <cellStyle name="표준 46 11 3" xfId="17378" xr:uid="{00000000-0005-0000-0000-000098880000}"/>
    <cellStyle name="표준 46 11 4" xfId="30579" xr:uid="{00000000-0005-0000-0000-000099880000}"/>
    <cellStyle name="표준 46 11_통합전산망" xfId="30581" xr:uid="{00000000-0005-0000-0000-00009A880000}"/>
    <cellStyle name="표준 46 12" xfId="2628" xr:uid="{00000000-0005-0000-0000-00009B880000}"/>
    <cellStyle name="표준 46 12 2" xfId="2771" xr:uid="{00000000-0005-0000-0000-00009C880000}"/>
    <cellStyle name="표준 46 12 2 2" xfId="30583" xr:uid="{00000000-0005-0000-0000-00009D880000}"/>
    <cellStyle name="표준 46 12 3" xfId="3991" xr:uid="{00000000-0005-0000-0000-00009E880000}"/>
    <cellStyle name="표준 46 12 4" xfId="17379" xr:uid="{00000000-0005-0000-0000-00009F880000}"/>
    <cellStyle name="표준 46 12 5" xfId="30582" xr:uid="{00000000-0005-0000-0000-0000A0880000}"/>
    <cellStyle name="표준 46 12_통합전산망" xfId="30584" xr:uid="{00000000-0005-0000-0000-0000A1880000}"/>
    <cellStyle name="표준 46 13" xfId="2813" xr:uid="{00000000-0005-0000-0000-0000A2880000}"/>
    <cellStyle name="표준 46 13 2" xfId="3992" xr:uid="{00000000-0005-0000-0000-0000A3880000}"/>
    <cellStyle name="표준 46 13 2 2" xfId="30586" xr:uid="{00000000-0005-0000-0000-0000A4880000}"/>
    <cellStyle name="표준 46 13 3" xfId="3993" xr:uid="{00000000-0005-0000-0000-0000A5880000}"/>
    <cellStyle name="표준 46 13 4" xfId="17380" xr:uid="{00000000-0005-0000-0000-0000A6880000}"/>
    <cellStyle name="표준 46 13 5" xfId="30585" xr:uid="{00000000-0005-0000-0000-0000A7880000}"/>
    <cellStyle name="표준 46 13_통합전산망" xfId="30587" xr:uid="{00000000-0005-0000-0000-0000A8880000}"/>
    <cellStyle name="표준 46 14" xfId="2956" xr:uid="{00000000-0005-0000-0000-0000A9880000}"/>
    <cellStyle name="표준 46 14 2" xfId="3109" xr:uid="{00000000-0005-0000-0000-0000AA880000}"/>
    <cellStyle name="표준 46 14 2 2" xfId="30589" xr:uid="{00000000-0005-0000-0000-0000AB880000}"/>
    <cellStyle name="표준 46 14 3" xfId="3994" xr:uid="{00000000-0005-0000-0000-0000AC880000}"/>
    <cellStyle name="표준 46 14 4" xfId="17381" xr:uid="{00000000-0005-0000-0000-0000AD880000}"/>
    <cellStyle name="표준 46 14 5" xfId="30588" xr:uid="{00000000-0005-0000-0000-0000AE880000}"/>
    <cellStyle name="표준 46 14_통합전산망" xfId="30590" xr:uid="{00000000-0005-0000-0000-0000AF880000}"/>
    <cellStyle name="표준 46 15" xfId="3150" xr:uid="{00000000-0005-0000-0000-0000B0880000}"/>
    <cellStyle name="표준 46 15 2" xfId="3319" xr:uid="{00000000-0005-0000-0000-0000B1880000}"/>
    <cellStyle name="표준 46 15 2 2" xfId="30592" xr:uid="{00000000-0005-0000-0000-0000B2880000}"/>
    <cellStyle name="표준 46 15 3" xfId="3995" xr:uid="{00000000-0005-0000-0000-0000B3880000}"/>
    <cellStyle name="표준 46 15 4" xfId="17382" xr:uid="{00000000-0005-0000-0000-0000B4880000}"/>
    <cellStyle name="표준 46 15 5" xfId="30591" xr:uid="{00000000-0005-0000-0000-0000B5880000}"/>
    <cellStyle name="표준 46 15_통합전산망" xfId="30593" xr:uid="{00000000-0005-0000-0000-0000B6880000}"/>
    <cellStyle name="표준 46 16" xfId="3394" xr:uid="{00000000-0005-0000-0000-0000B7880000}"/>
    <cellStyle name="표준 46 16 2" xfId="3996" xr:uid="{00000000-0005-0000-0000-0000B8880000}"/>
    <cellStyle name="표준 46 16 2 2" xfId="30595" xr:uid="{00000000-0005-0000-0000-0000B9880000}"/>
    <cellStyle name="표준 46 16 3" xfId="4444" xr:uid="{00000000-0005-0000-0000-0000BA880000}"/>
    <cellStyle name="표준 46 16 3 2" xfId="5293" xr:uid="{00000000-0005-0000-0000-0000BB880000}"/>
    <cellStyle name="표준 46 16 4" xfId="17383" xr:uid="{00000000-0005-0000-0000-0000BC880000}"/>
    <cellStyle name="표준 46 16 5" xfId="30594" xr:uid="{00000000-0005-0000-0000-0000BD880000}"/>
    <cellStyle name="표준 46 16_통합전산망" xfId="30596" xr:uid="{00000000-0005-0000-0000-0000BE880000}"/>
    <cellStyle name="표준 46 17" xfId="4310" xr:uid="{00000000-0005-0000-0000-0000BF880000}"/>
    <cellStyle name="표준 46 17 2" xfId="4611" xr:uid="{00000000-0005-0000-0000-0000C0880000}"/>
    <cellStyle name="표준 46 17 2 2" xfId="30598" xr:uid="{00000000-0005-0000-0000-0000C1880000}"/>
    <cellStyle name="표준 46 17 3" xfId="4692" xr:uid="{00000000-0005-0000-0000-0000C2880000}"/>
    <cellStyle name="표준 46 17 3 2" xfId="5330" xr:uid="{00000000-0005-0000-0000-0000C3880000}"/>
    <cellStyle name="표준 46 17 4" xfId="17384" xr:uid="{00000000-0005-0000-0000-0000C4880000}"/>
    <cellStyle name="표준 46 17 5" xfId="30597" xr:uid="{00000000-0005-0000-0000-0000C5880000}"/>
    <cellStyle name="표준 46 17_통합전산망" xfId="30599" xr:uid="{00000000-0005-0000-0000-0000C6880000}"/>
    <cellStyle name="표준 46 18" xfId="6889" xr:uid="{00000000-0005-0000-0000-0000C7880000}"/>
    <cellStyle name="표준 46 18 2" xfId="17385" xr:uid="{00000000-0005-0000-0000-0000C8880000}"/>
    <cellStyle name="표준 46 18 3" xfId="30600" xr:uid="{00000000-0005-0000-0000-0000C9880000}"/>
    <cellStyle name="표준 46 18_통합전산망" xfId="30601" xr:uid="{00000000-0005-0000-0000-0000CA880000}"/>
    <cellStyle name="표준 46 19" xfId="17386" xr:uid="{00000000-0005-0000-0000-0000CB880000}"/>
    <cellStyle name="표준 46 19 2" xfId="30603" xr:uid="{00000000-0005-0000-0000-0000CC880000}"/>
    <cellStyle name="표준 46 19 3" xfId="30602" xr:uid="{00000000-0005-0000-0000-0000CD880000}"/>
    <cellStyle name="표준 46 19_통합전산망" xfId="30604" xr:uid="{00000000-0005-0000-0000-0000CE880000}"/>
    <cellStyle name="표준 46 2" xfId="155" xr:uid="{00000000-0005-0000-0000-0000CF880000}"/>
    <cellStyle name="표준 46 2 2" xfId="1192" xr:uid="{00000000-0005-0000-0000-0000D0880000}"/>
    <cellStyle name="표준 46 2 2 2" xfId="1818" xr:uid="{00000000-0005-0000-0000-0000D1880000}"/>
    <cellStyle name="표준 46 2 2 3" xfId="30606" xr:uid="{00000000-0005-0000-0000-0000D2880000}"/>
    <cellStyle name="표준 46 2 3" xfId="1819" xr:uid="{00000000-0005-0000-0000-0000D3880000}"/>
    <cellStyle name="표준 46 2 4" xfId="14835" xr:uid="{00000000-0005-0000-0000-0000D4880000}"/>
    <cellStyle name="표준 46 2 5" xfId="30605" xr:uid="{00000000-0005-0000-0000-0000D5880000}"/>
    <cellStyle name="표준 46 2_통합전산망" xfId="30607" xr:uid="{00000000-0005-0000-0000-0000D6880000}"/>
    <cellStyle name="표준 46 20" xfId="17387" xr:uid="{00000000-0005-0000-0000-0000D7880000}"/>
    <cellStyle name="표준 46 20 2" xfId="30609" xr:uid="{00000000-0005-0000-0000-0000D8880000}"/>
    <cellStyle name="표준 46 20 3" xfId="30608" xr:uid="{00000000-0005-0000-0000-0000D9880000}"/>
    <cellStyle name="표준 46 20_통합전산망" xfId="30610" xr:uid="{00000000-0005-0000-0000-0000DA880000}"/>
    <cellStyle name="표준 46 21" xfId="17388" xr:uid="{00000000-0005-0000-0000-0000DB880000}"/>
    <cellStyle name="표준 46 21 2" xfId="30612" xr:uid="{00000000-0005-0000-0000-0000DC880000}"/>
    <cellStyle name="표준 46 21 3" xfId="30611" xr:uid="{00000000-0005-0000-0000-0000DD880000}"/>
    <cellStyle name="표준 46 21_통합전산망" xfId="30613" xr:uid="{00000000-0005-0000-0000-0000DE880000}"/>
    <cellStyle name="표준 46 22" xfId="17389" xr:uid="{00000000-0005-0000-0000-0000DF880000}"/>
    <cellStyle name="표준 46 22 2" xfId="30615" xr:uid="{00000000-0005-0000-0000-0000E0880000}"/>
    <cellStyle name="표준 46 22 3" xfId="30614" xr:uid="{00000000-0005-0000-0000-0000E1880000}"/>
    <cellStyle name="표준 46 22_통합전산망" xfId="30616" xr:uid="{00000000-0005-0000-0000-0000E2880000}"/>
    <cellStyle name="표준 46 23" xfId="17390" xr:uid="{00000000-0005-0000-0000-0000E3880000}"/>
    <cellStyle name="표준 46 23 2" xfId="30618" xr:uid="{00000000-0005-0000-0000-0000E4880000}"/>
    <cellStyle name="표준 46 23 3" xfId="30617" xr:uid="{00000000-0005-0000-0000-0000E5880000}"/>
    <cellStyle name="표준 46 23_통합전산망" xfId="30619" xr:uid="{00000000-0005-0000-0000-0000E6880000}"/>
    <cellStyle name="표준 46 24" xfId="17391" xr:uid="{00000000-0005-0000-0000-0000E7880000}"/>
    <cellStyle name="표준 46 24 2" xfId="30621" xr:uid="{00000000-0005-0000-0000-0000E8880000}"/>
    <cellStyle name="표준 46 24 3" xfId="30620" xr:uid="{00000000-0005-0000-0000-0000E9880000}"/>
    <cellStyle name="표준 46 24_통합전산망" xfId="30622" xr:uid="{00000000-0005-0000-0000-0000EA880000}"/>
    <cellStyle name="표준 46 25" xfId="17392" xr:uid="{00000000-0005-0000-0000-0000EB880000}"/>
    <cellStyle name="표준 46 25 2" xfId="30624" xr:uid="{00000000-0005-0000-0000-0000EC880000}"/>
    <cellStyle name="표준 46 25 3" xfId="30623" xr:uid="{00000000-0005-0000-0000-0000ED880000}"/>
    <cellStyle name="표준 46 25_통합전산망" xfId="30625" xr:uid="{00000000-0005-0000-0000-0000EE880000}"/>
    <cellStyle name="표준 46 26" xfId="17393" xr:uid="{00000000-0005-0000-0000-0000EF880000}"/>
    <cellStyle name="표준 46 26 2" xfId="30627" xr:uid="{00000000-0005-0000-0000-0000F0880000}"/>
    <cellStyle name="표준 46 26 3" xfId="30626" xr:uid="{00000000-0005-0000-0000-0000F1880000}"/>
    <cellStyle name="표준 46 26_통합전산망" xfId="30628" xr:uid="{00000000-0005-0000-0000-0000F2880000}"/>
    <cellStyle name="표준 46 27" xfId="17394" xr:uid="{00000000-0005-0000-0000-0000F3880000}"/>
    <cellStyle name="표준 46 27 2" xfId="30630" xr:uid="{00000000-0005-0000-0000-0000F4880000}"/>
    <cellStyle name="표준 46 27 3" xfId="30629" xr:uid="{00000000-0005-0000-0000-0000F5880000}"/>
    <cellStyle name="표준 46 27_통합전산망" xfId="30631" xr:uid="{00000000-0005-0000-0000-0000F6880000}"/>
    <cellStyle name="표준 46 28" xfId="17395" xr:uid="{00000000-0005-0000-0000-0000F7880000}"/>
    <cellStyle name="표준 46 28 2" xfId="30633" xr:uid="{00000000-0005-0000-0000-0000F8880000}"/>
    <cellStyle name="표준 46 28 3" xfId="30632" xr:uid="{00000000-0005-0000-0000-0000F9880000}"/>
    <cellStyle name="표준 46 28_통합전산망" xfId="30634" xr:uid="{00000000-0005-0000-0000-0000FA880000}"/>
    <cellStyle name="표준 46 29" xfId="17396" xr:uid="{00000000-0005-0000-0000-0000FB880000}"/>
    <cellStyle name="표준 46 29 2" xfId="30636" xr:uid="{00000000-0005-0000-0000-0000FC880000}"/>
    <cellStyle name="표준 46 29 3" xfId="30635" xr:uid="{00000000-0005-0000-0000-0000FD880000}"/>
    <cellStyle name="표준 46 29_통합전산망" xfId="30637" xr:uid="{00000000-0005-0000-0000-0000FE880000}"/>
    <cellStyle name="표준 46 3" xfId="184" xr:uid="{00000000-0005-0000-0000-0000FF880000}"/>
    <cellStyle name="표준 46 3 2" xfId="1193" xr:uid="{00000000-0005-0000-0000-000000890000}"/>
    <cellStyle name="표준 46 3 2 2" xfId="1820" xr:uid="{00000000-0005-0000-0000-000001890000}"/>
    <cellStyle name="표준 46 3 2 3" xfId="30639" xr:uid="{00000000-0005-0000-0000-000002890000}"/>
    <cellStyle name="표준 46 3 3" xfId="1821" xr:uid="{00000000-0005-0000-0000-000003890000}"/>
    <cellStyle name="표준 46 3 4" xfId="14843" xr:uid="{00000000-0005-0000-0000-000004890000}"/>
    <cellStyle name="표준 46 3 5" xfId="30638" xr:uid="{00000000-0005-0000-0000-000005890000}"/>
    <cellStyle name="표준 46 3_통합전산망" xfId="30640" xr:uid="{00000000-0005-0000-0000-000006890000}"/>
    <cellStyle name="표준 46 30" xfId="17397" xr:uid="{00000000-0005-0000-0000-000007890000}"/>
    <cellStyle name="표준 46 30 2" xfId="30642" xr:uid="{00000000-0005-0000-0000-000008890000}"/>
    <cellStyle name="표준 46 30 3" xfId="30641" xr:uid="{00000000-0005-0000-0000-000009890000}"/>
    <cellStyle name="표준 46 30_통합전산망" xfId="30643" xr:uid="{00000000-0005-0000-0000-00000A890000}"/>
    <cellStyle name="표준 46 31" xfId="17398" xr:uid="{00000000-0005-0000-0000-00000B890000}"/>
    <cellStyle name="표준 46 31 2" xfId="30645" xr:uid="{00000000-0005-0000-0000-00000C890000}"/>
    <cellStyle name="표준 46 31 3" xfId="30644" xr:uid="{00000000-0005-0000-0000-00000D890000}"/>
    <cellStyle name="표준 46 31_통합전산망" xfId="30646" xr:uid="{00000000-0005-0000-0000-00000E890000}"/>
    <cellStyle name="표준 46 32" xfId="17399" xr:uid="{00000000-0005-0000-0000-00000F890000}"/>
    <cellStyle name="표준 46 32 2" xfId="30648" xr:uid="{00000000-0005-0000-0000-000010890000}"/>
    <cellStyle name="표준 46 32 3" xfId="30647" xr:uid="{00000000-0005-0000-0000-000011890000}"/>
    <cellStyle name="표준 46 32_통합전산망" xfId="30649" xr:uid="{00000000-0005-0000-0000-000012890000}"/>
    <cellStyle name="표준 46 33" xfId="17400" xr:uid="{00000000-0005-0000-0000-000013890000}"/>
    <cellStyle name="표준 46 33 2" xfId="30651" xr:uid="{00000000-0005-0000-0000-000014890000}"/>
    <cellStyle name="표준 46 33 3" xfId="30650" xr:uid="{00000000-0005-0000-0000-000015890000}"/>
    <cellStyle name="표준 46 33_통합전산망" xfId="30652" xr:uid="{00000000-0005-0000-0000-000016890000}"/>
    <cellStyle name="표준 46 34" xfId="17401" xr:uid="{00000000-0005-0000-0000-000017890000}"/>
    <cellStyle name="표준 46 34 2" xfId="30654" xr:uid="{00000000-0005-0000-0000-000018890000}"/>
    <cellStyle name="표준 46 34 3" xfId="30653" xr:uid="{00000000-0005-0000-0000-000019890000}"/>
    <cellStyle name="표준 46 34_통합전산망" xfId="30655" xr:uid="{00000000-0005-0000-0000-00001A890000}"/>
    <cellStyle name="표준 46 35" xfId="30656" xr:uid="{00000000-0005-0000-0000-00001B890000}"/>
    <cellStyle name="표준 46 36" xfId="30575" xr:uid="{00000000-0005-0000-0000-00001C890000}"/>
    <cellStyle name="표준 46 37" xfId="40712" xr:uid="{00000000-0005-0000-0000-000036100000}"/>
    <cellStyle name="표준 46 38" xfId="41496" xr:uid="{00000000-0005-0000-0000-000036100000}"/>
    <cellStyle name="표준 46 39" xfId="39921" xr:uid="{00000000-0005-0000-0000-000036100000}"/>
    <cellStyle name="표준 46 4" xfId="234" xr:uid="{00000000-0005-0000-0000-00001D890000}"/>
    <cellStyle name="표준 46 4 2" xfId="381" xr:uid="{00000000-0005-0000-0000-00001E890000}"/>
    <cellStyle name="표준 46 4 2 2" xfId="1822" xr:uid="{00000000-0005-0000-0000-00001F890000}"/>
    <cellStyle name="표준 46 4 2 3" xfId="30658" xr:uid="{00000000-0005-0000-0000-000020890000}"/>
    <cellStyle name="표준 46 4 3" xfId="1823" xr:uid="{00000000-0005-0000-0000-000021890000}"/>
    <cellStyle name="표준 46 4 4" xfId="14852" xr:uid="{00000000-0005-0000-0000-000022890000}"/>
    <cellStyle name="표준 46 4 5" xfId="30657" xr:uid="{00000000-0005-0000-0000-000023890000}"/>
    <cellStyle name="표준 46 4_통합전산망" xfId="30659" xr:uid="{00000000-0005-0000-0000-000024890000}"/>
    <cellStyle name="표준 46 5" xfId="476" xr:uid="{00000000-0005-0000-0000-000025890000}"/>
    <cellStyle name="표준 46 5 2" xfId="578" xr:uid="{00000000-0005-0000-0000-000026890000}"/>
    <cellStyle name="표준 46 5 2 2" xfId="1824" xr:uid="{00000000-0005-0000-0000-000027890000}"/>
    <cellStyle name="표준 46 5 2 3" xfId="30661" xr:uid="{00000000-0005-0000-0000-000028890000}"/>
    <cellStyle name="표준 46 5 3" xfId="1825" xr:uid="{00000000-0005-0000-0000-000029890000}"/>
    <cellStyle name="표준 46 5 4" xfId="14861" xr:uid="{00000000-0005-0000-0000-00002A890000}"/>
    <cellStyle name="표준 46 5 5" xfId="30660" xr:uid="{00000000-0005-0000-0000-00002B890000}"/>
    <cellStyle name="표준 46 5_통합전산망" xfId="30662" xr:uid="{00000000-0005-0000-0000-00002C890000}"/>
    <cellStyle name="표준 46 6" xfId="734" xr:uid="{00000000-0005-0000-0000-00002D890000}"/>
    <cellStyle name="표준 46 6 2" xfId="1194" xr:uid="{00000000-0005-0000-0000-00002E890000}"/>
    <cellStyle name="표준 46 6 2 2" xfId="1826" xr:uid="{00000000-0005-0000-0000-00002F890000}"/>
    <cellStyle name="표준 46 6 2 3" xfId="30664" xr:uid="{00000000-0005-0000-0000-000030890000}"/>
    <cellStyle name="표준 46 6 3" xfId="1827" xr:uid="{00000000-0005-0000-0000-000031890000}"/>
    <cellStyle name="표준 46 6 4" xfId="14870" xr:uid="{00000000-0005-0000-0000-000032890000}"/>
    <cellStyle name="표준 46 6 5" xfId="30663" xr:uid="{00000000-0005-0000-0000-000033890000}"/>
    <cellStyle name="표준 46 6_통합전산망" xfId="30665" xr:uid="{00000000-0005-0000-0000-000034890000}"/>
    <cellStyle name="표준 46 7" xfId="842" xr:uid="{00000000-0005-0000-0000-000035890000}"/>
    <cellStyle name="표준 46 7 2" xfId="1195" xr:uid="{00000000-0005-0000-0000-000036890000}"/>
    <cellStyle name="표준 46 7 2 2" xfId="1828" xr:uid="{00000000-0005-0000-0000-000037890000}"/>
    <cellStyle name="표준 46 7 2 3" xfId="30667" xr:uid="{00000000-0005-0000-0000-000038890000}"/>
    <cellStyle name="표준 46 7 3" xfId="1829" xr:uid="{00000000-0005-0000-0000-000039890000}"/>
    <cellStyle name="표준 46 7 4" xfId="15889" xr:uid="{00000000-0005-0000-0000-00003A890000}"/>
    <cellStyle name="표준 46 7 5" xfId="30666" xr:uid="{00000000-0005-0000-0000-00003B890000}"/>
    <cellStyle name="표준 46 7_통합전산망" xfId="30668" xr:uid="{00000000-0005-0000-0000-00003C890000}"/>
    <cellStyle name="표준 46 8" xfId="953" xr:uid="{00000000-0005-0000-0000-00003D890000}"/>
    <cellStyle name="표준 46 8 2" xfId="1197" xr:uid="{00000000-0005-0000-0000-00003E890000}"/>
    <cellStyle name="표준 46 8 2 2" xfId="1830" xr:uid="{00000000-0005-0000-0000-00003F890000}"/>
    <cellStyle name="표준 46 8 2 3" xfId="30670" xr:uid="{00000000-0005-0000-0000-000040890000}"/>
    <cellStyle name="표준 46 8 3" xfId="1831" xr:uid="{00000000-0005-0000-0000-000041890000}"/>
    <cellStyle name="표준 46 8 3 2" xfId="1832" xr:uid="{00000000-0005-0000-0000-000042890000}"/>
    <cellStyle name="표준 46 8 4" xfId="1833" xr:uid="{00000000-0005-0000-0000-000043890000}"/>
    <cellStyle name="표준 46 8 5" xfId="1196" xr:uid="{00000000-0005-0000-0000-000044890000}"/>
    <cellStyle name="표준 46 8 6" xfId="3997" xr:uid="{00000000-0005-0000-0000-000045890000}"/>
    <cellStyle name="표준 46 8 7" xfId="15896" xr:uid="{00000000-0005-0000-0000-000046890000}"/>
    <cellStyle name="표준 46 8 8" xfId="30669" xr:uid="{00000000-0005-0000-0000-000047890000}"/>
    <cellStyle name="표준 46 8_통합전산망" xfId="30671" xr:uid="{00000000-0005-0000-0000-000048890000}"/>
    <cellStyle name="표준 46 9" xfId="1198" xr:uid="{00000000-0005-0000-0000-000049890000}"/>
    <cellStyle name="표준 46 9 2" xfId="1199" xr:uid="{00000000-0005-0000-0000-00004A890000}"/>
    <cellStyle name="표준 46 9 2 2" xfId="1834" xr:uid="{00000000-0005-0000-0000-00004B890000}"/>
    <cellStyle name="표준 46 9 2 3" xfId="30673" xr:uid="{00000000-0005-0000-0000-00004C890000}"/>
    <cellStyle name="표준 46 9 3" xfId="1835" xr:uid="{00000000-0005-0000-0000-00004D890000}"/>
    <cellStyle name="표준 46 9 4" xfId="17402" xr:uid="{00000000-0005-0000-0000-00004E890000}"/>
    <cellStyle name="표준 46 9 5" xfId="30672" xr:uid="{00000000-0005-0000-0000-00004F890000}"/>
    <cellStyle name="표준 46 9_통합전산망" xfId="30674" xr:uid="{00000000-0005-0000-0000-000050890000}"/>
    <cellStyle name="표준 46_통합전산망" xfId="30675" xr:uid="{00000000-0005-0000-0000-000051890000}"/>
    <cellStyle name="표준 47" xfId="142" xr:uid="{00000000-0005-0000-0000-000052890000}"/>
    <cellStyle name="표준 47 10" xfId="1836" xr:uid="{00000000-0005-0000-0000-000053890000}"/>
    <cellStyle name="표준 47 10 2" xfId="1071" xr:uid="{00000000-0005-0000-0000-000054890000}"/>
    <cellStyle name="표준 47 10 2 2" xfId="30677" xr:uid="{00000000-0005-0000-0000-000055890000}"/>
    <cellStyle name="표준 47 10 3" xfId="2405" xr:uid="{00000000-0005-0000-0000-000056890000}"/>
    <cellStyle name="표준 47 10 3 2" xfId="3999" xr:uid="{00000000-0005-0000-0000-000057890000}"/>
    <cellStyle name="표준 47 10 3 3" xfId="3998" xr:uid="{00000000-0005-0000-0000-000058890000}"/>
    <cellStyle name="표준 47 10 4" xfId="17403" xr:uid="{00000000-0005-0000-0000-000059890000}"/>
    <cellStyle name="표준 47 10 5" xfId="30676" xr:uid="{00000000-0005-0000-0000-00005A890000}"/>
    <cellStyle name="표준 47 10_통합전산망" xfId="30678" xr:uid="{00000000-0005-0000-0000-00005B890000}"/>
    <cellStyle name="표준 47 11" xfId="2588" xr:uid="{00000000-0005-0000-0000-00005C890000}"/>
    <cellStyle name="표준 47 11 2" xfId="4000" xr:uid="{00000000-0005-0000-0000-00005D890000}"/>
    <cellStyle name="표준 47 11 2 2" xfId="30680" xr:uid="{00000000-0005-0000-0000-00005E890000}"/>
    <cellStyle name="표준 47 11 3" xfId="17404" xr:uid="{00000000-0005-0000-0000-00005F890000}"/>
    <cellStyle name="표준 47 11 4" xfId="30679" xr:uid="{00000000-0005-0000-0000-000060890000}"/>
    <cellStyle name="표준 47 11_통합전산망" xfId="30681" xr:uid="{00000000-0005-0000-0000-000061890000}"/>
    <cellStyle name="표준 47 12" xfId="2629" xr:uid="{00000000-0005-0000-0000-000062890000}"/>
    <cellStyle name="표준 47 12 2" xfId="2772" xr:uid="{00000000-0005-0000-0000-000063890000}"/>
    <cellStyle name="표준 47 12 2 2" xfId="30683" xr:uid="{00000000-0005-0000-0000-000064890000}"/>
    <cellStyle name="표준 47 12 3" xfId="4001" xr:uid="{00000000-0005-0000-0000-000065890000}"/>
    <cellStyle name="표준 47 12 4" xfId="17405" xr:uid="{00000000-0005-0000-0000-000066890000}"/>
    <cellStyle name="표준 47 12 5" xfId="30682" xr:uid="{00000000-0005-0000-0000-000067890000}"/>
    <cellStyle name="표준 47 12_통합전산망" xfId="30684" xr:uid="{00000000-0005-0000-0000-000068890000}"/>
    <cellStyle name="표준 47 13" xfId="2814" xr:uid="{00000000-0005-0000-0000-000069890000}"/>
    <cellStyle name="표준 47 13 2" xfId="4002" xr:uid="{00000000-0005-0000-0000-00006A890000}"/>
    <cellStyle name="표준 47 13 2 2" xfId="30686" xr:uid="{00000000-0005-0000-0000-00006B890000}"/>
    <cellStyle name="표준 47 13 3" xfId="4003" xr:uid="{00000000-0005-0000-0000-00006C890000}"/>
    <cellStyle name="표준 47 13 4" xfId="17406" xr:uid="{00000000-0005-0000-0000-00006D890000}"/>
    <cellStyle name="표준 47 13 5" xfId="30685" xr:uid="{00000000-0005-0000-0000-00006E890000}"/>
    <cellStyle name="표준 47 13_통합전산망" xfId="30687" xr:uid="{00000000-0005-0000-0000-00006F890000}"/>
    <cellStyle name="표준 47 14" xfId="2957" xr:uid="{00000000-0005-0000-0000-000070890000}"/>
    <cellStyle name="표준 47 14 2" xfId="3110" xr:uid="{00000000-0005-0000-0000-000071890000}"/>
    <cellStyle name="표준 47 14 2 2" xfId="30689" xr:uid="{00000000-0005-0000-0000-000072890000}"/>
    <cellStyle name="표준 47 14 3" xfId="4004" xr:uid="{00000000-0005-0000-0000-000073890000}"/>
    <cellStyle name="표준 47 14 4" xfId="17407" xr:uid="{00000000-0005-0000-0000-000074890000}"/>
    <cellStyle name="표준 47 14 5" xfId="30688" xr:uid="{00000000-0005-0000-0000-000075890000}"/>
    <cellStyle name="표준 47 14_통합전산망" xfId="30690" xr:uid="{00000000-0005-0000-0000-000076890000}"/>
    <cellStyle name="표준 47 15" xfId="3151" xr:uid="{00000000-0005-0000-0000-000077890000}"/>
    <cellStyle name="표준 47 15 2" xfId="3320" xr:uid="{00000000-0005-0000-0000-000078890000}"/>
    <cellStyle name="표준 47 15 2 2" xfId="30692" xr:uid="{00000000-0005-0000-0000-000079890000}"/>
    <cellStyle name="표준 47 15 3" xfId="4005" xr:uid="{00000000-0005-0000-0000-00007A890000}"/>
    <cellStyle name="표준 47 15 4" xfId="17408" xr:uid="{00000000-0005-0000-0000-00007B890000}"/>
    <cellStyle name="표준 47 15 5" xfId="30691" xr:uid="{00000000-0005-0000-0000-00007C890000}"/>
    <cellStyle name="표준 47 15_통합전산망" xfId="30693" xr:uid="{00000000-0005-0000-0000-00007D890000}"/>
    <cellStyle name="표준 47 16" xfId="3397" xr:uid="{00000000-0005-0000-0000-00007E890000}"/>
    <cellStyle name="표준 47 16 2" xfId="4006" xr:uid="{00000000-0005-0000-0000-00007F890000}"/>
    <cellStyle name="표준 47 16 2 2" xfId="30695" xr:uid="{00000000-0005-0000-0000-000080890000}"/>
    <cellStyle name="표준 47 16 3" xfId="4445" xr:uid="{00000000-0005-0000-0000-000081890000}"/>
    <cellStyle name="표준 47 16 3 2" xfId="5294" xr:uid="{00000000-0005-0000-0000-000082890000}"/>
    <cellStyle name="표준 47 16 4" xfId="17409" xr:uid="{00000000-0005-0000-0000-000083890000}"/>
    <cellStyle name="표준 47 16 5" xfId="30694" xr:uid="{00000000-0005-0000-0000-000084890000}"/>
    <cellStyle name="표준 47 16_통합전산망" xfId="30696" xr:uid="{00000000-0005-0000-0000-000085890000}"/>
    <cellStyle name="표준 47 17" xfId="4309" xr:uid="{00000000-0005-0000-0000-000086890000}"/>
    <cellStyle name="표준 47 17 2" xfId="4612" xr:uid="{00000000-0005-0000-0000-000087890000}"/>
    <cellStyle name="표준 47 17 2 2" xfId="30698" xr:uid="{00000000-0005-0000-0000-000088890000}"/>
    <cellStyle name="표준 47 17 3" xfId="4693" xr:uid="{00000000-0005-0000-0000-000089890000}"/>
    <cellStyle name="표준 47 17 3 2" xfId="5331" xr:uid="{00000000-0005-0000-0000-00008A890000}"/>
    <cellStyle name="표준 47 17 4" xfId="17410" xr:uid="{00000000-0005-0000-0000-00008B890000}"/>
    <cellStyle name="표준 47 17 5" xfId="30697" xr:uid="{00000000-0005-0000-0000-00008C890000}"/>
    <cellStyle name="표준 47 17_통합전산망" xfId="30699" xr:uid="{00000000-0005-0000-0000-00008D890000}"/>
    <cellStyle name="표준 47 18" xfId="6890" xr:uid="{00000000-0005-0000-0000-00008E890000}"/>
    <cellStyle name="표준 47 18 2" xfId="17411" xr:uid="{00000000-0005-0000-0000-00008F890000}"/>
    <cellStyle name="표준 47 18 3" xfId="30700" xr:uid="{00000000-0005-0000-0000-000090890000}"/>
    <cellStyle name="표준 47 18_통합전산망" xfId="30701" xr:uid="{00000000-0005-0000-0000-000091890000}"/>
    <cellStyle name="표준 47 19" xfId="17412" xr:uid="{00000000-0005-0000-0000-000092890000}"/>
    <cellStyle name="표준 47 19 2" xfId="30703" xr:uid="{00000000-0005-0000-0000-000093890000}"/>
    <cellStyle name="표준 47 19 3" xfId="30702" xr:uid="{00000000-0005-0000-0000-000094890000}"/>
    <cellStyle name="표준 47 19_통합전산망" xfId="30704" xr:uid="{00000000-0005-0000-0000-000095890000}"/>
    <cellStyle name="표준 47 2" xfId="156" xr:uid="{00000000-0005-0000-0000-000096890000}"/>
    <cellStyle name="표준 47 2 2" xfId="1200" xr:uid="{00000000-0005-0000-0000-000097890000}"/>
    <cellStyle name="표준 47 2 2 2" xfId="1837" xr:uid="{00000000-0005-0000-0000-000098890000}"/>
    <cellStyle name="표준 47 2 2 3" xfId="30706" xr:uid="{00000000-0005-0000-0000-000099890000}"/>
    <cellStyle name="표준 47 2 3" xfId="1838" xr:uid="{00000000-0005-0000-0000-00009A890000}"/>
    <cellStyle name="표준 47 2 4" xfId="14836" xr:uid="{00000000-0005-0000-0000-00009B890000}"/>
    <cellStyle name="표준 47 2 5" xfId="30705" xr:uid="{00000000-0005-0000-0000-00009C890000}"/>
    <cellStyle name="표준 47 2_통합전산망" xfId="30707" xr:uid="{00000000-0005-0000-0000-00009D890000}"/>
    <cellStyle name="표준 47 20" xfId="17413" xr:uid="{00000000-0005-0000-0000-00009E890000}"/>
    <cellStyle name="표준 47 20 2" xfId="30709" xr:uid="{00000000-0005-0000-0000-00009F890000}"/>
    <cellStyle name="표준 47 20 3" xfId="30708" xr:uid="{00000000-0005-0000-0000-0000A0890000}"/>
    <cellStyle name="표준 47 20_통합전산망" xfId="30710" xr:uid="{00000000-0005-0000-0000-0000A1890000}"/>
    <cellStyle name="표준 47 21" xfId="17414" xr:uid="{00000000-0005-0000-0000-0000A2890000}"/>
    <cellStyle name="표준 47 21 2" xfId="30712" xr:uid="{00000000-0005-0000-0000-0000A3890000}"/>
    <cellStyle name="표준 47 21 3" xfId="30711" xr:uid="{00000000-0005-0000-0000-0000A4890000}"/>
    <cellStyle name="표준 47 21_통합전산망" xfId="30713" xr:uid="{00000000-0005-0000-0000-0000A5890000}"/>
    <cellStyle name="표준 47 22" xfId="17415" xr:uid="{00000000-0005-0000-0000-0000A6890000}"/>
    <cellStyle name="표준 47 22 2" xfId="30715" xr:uid="{00000000-0005-0000-0000-0000A7890000}"/>
    <cellStyle name="표준 47 22 3" xfId="30714" xr:uid="{00000000-0005-0000-0000-0000A8890000}"/>
    <cellStyle name="표준 47 22_통합전산망" xfId="30716" xr:uid="{00000000-0005-0000-0000-0000A9890000}"/>
    <cellStyle name="표준 47 23" xfId="17416" xr:uid="{00000000-0005-0000-0000-0000AA890000}"/>
    <cellStyle name="표준 47 23 2" xfId="30718" xr:uid="{00000000-0005-0000-0000-0000AB890000}"/>
    <cellStyle name="표준 47 23 3" xfId="30717" xr:uid="{00000000-0005-0000-0000-0000AC890000}"/>
    <cellStyle name="표준 47 23_통합전산망" xfId="30719" xr:uid="{00000000-0005-0000-0000-0000AD890000}"/>
    <cellStyle name="표준 47 24" xfId="17417" xr:uid="{00000000-0005-0000-0000-0000AE890000}"/>
    <cellStyle name="표준 47 24 2" xfId="30721" xr:uid="{00000000-0005-0000-0000-0000AF890000}"/>
    <cellStyle name="표준 47 24 3" xfId="30720" xr:uid="{00000000-0005-0000-0000-0000B0890000}"/>
    <cellStyle name="표준 47 24_통합전산망" xfId="30722" xr:uid="{00000000-0005-0000-0000-0000B1890000}"/>
    <cellStyle name="표준 47 25" xfId="17418" xr:uid="{00000000-0005-0000-0000-0000B2890000}"/>
    <cellStyle name="표준 47 25 2" xfId="30724" xr:uid="{00000000-0005-0000-0000-0000B3890000}"/>
    <cellStyle name="표준 47 25 3" xfId="30723" xr:uid="{00000000-0005-0000-0000-0000B4890000}"/>
    <cellStyle name="표준 47 25_통합전산망" xfId="30725" xr:uid="{00000000-0005-0000-0000-0000B5890000}"/>
    <cellStyle name="표준 47 26" xfId="17419" xr:uid="{00000000-0005-0000-0000-0000B6890000}"/>
    <cellStyle name="표준 47 26 2" xfId="30727" xr:uid="{00000000-0005-0000-0000-0000B7890000}"/>
    <cellStyle name="표준 47 26 3" xfId="30726" xr:uid="{00000000-0005-0000-0000-0000B8890000}"/>
    <cellStyle name="표준 47 26_통합전산망" xfId="30728" xr:uid="{00000000-0005-0000-0000-0000B9890000}"/>
    <cellStyle name="표준 47 27" xfId="17420" xr:uid="{00000000-0005-0000-0000-0000BA890000}"/>
    <cellStyle name="표준 47 27 2" xfId="30730" xr:uid="{00000000-0005-0000-0000-0000BB890000}"/>
    <cellStyle name="표준 47 27 3" xfId="30729" xr:uid="{00000000-0005-0000-0000-0000BC890000}"/>
    <cellStyle name="표준 47 27_통합전산망" xfId="30731" xr:uid="{00000000-0005-0000-0000-0000BD890000}"/>
    <cellStyle name="표준 47 28" xfId="17421" xr:uid="{00000000-0005-0000-0000-0000BE890000}"/>
    <cellStyle name="표준 47 28 2" xfId="30733" xr:uid="{00000000-0005-0000-0000-0000BF890000}"/>
    <cellStyle name="표준 47 28 3" xfId="30732" xr:uid="{00000000-0005-0000-0000-0000C0890000}"/>
    <cellStyle name="표준 47 28_통합전산망" xfId="30734" xr:uid="{00000000-0005-0000-0000-0000C1890000}"/>
    <cellStyle name="표준 47 29" xfId="17422" xr:uid="{00000000-0005-0000-0000-0000C2890000}"/>
    <cellStyle name="표준 47 29 2" xfId="30736" xr:uid="{00000000-0005-0000-0000-0000C3890000}"/>
    <cellStyle name="표준 47 29 3" xfId="30735" xr:uid="{00000000-0005-0000-0000-0000C4890000}"/>
    <cellStyle name="표준 47 29_통합전산망" xfId="30737" xr:uid="{00000000-0005-0000-0000-0000C5890000}"/>
    <cellStyle name="표준 47 3" xfId="185" xr:uid="{00000000-0005-0000-0000-0000C6890000}"/>
    <cellStyle name="표준 47 3 2" xfId="1201" xr:uid="{00000000-0005-0000-0000-0000C7890000}"/>
    <cellStyle name="표준 47 3 2 2" xfId="1839" xr:uid="{00000000-0005-0000-0000-0000C8890000}"/>
    <cellStyle name="표준 47 3 2 3" xfId="30739" xr:uid="{00000000-0005-0000-0000-0000C9890000}"/>
    <cellStyle name="표준 47 3 3" xfId="1840" xr:uid="{00000000-0005-0000-0000-0000CA890000}"/>
    <cellStyle name="표준 47 3 4" xfId="14844" xr:uid="{00000000-0005-0000-0000-0000CB890000}"/>
    <cellStyle name="표준 47 3 5" xfId="30738" xr:uid="{00000000-0005-0000-0000-0000CC890000}"/>
    <cellStyle name="표준 47 3_통합전산망" xfId="30740" xr:uid="{00000000-0005-0000-0000-0000CD890000}"/>
    <cellStyle name="표준 47 30" xfId="17423" xr:uid="{00000000-0005-0000-0000-0000CE890000}"/>
    <cellStyle name="표준 47 30 2" xfId="30742" xr:uid="{00000000-0005-0000-0000-0000CF890000}"/>
    <cellStyle name="표준 47 30 3" xfId="30741" xr:uid="{00000000-0005-0000-0000-0000D0890000}"/>
    <cellStyle name="표준 47 30_통합전산망" xfId="30743" xr:uid="{00000000-0005-0000-0000-0000D1890000}"/>
    <cellStyle name="표준 47 31" xfId="17424" xr:uid="{00000000-0005-0000-0000-0000D2890000}"/>
    <cellStyle name="표준 47 31 2" xfId="30745" xr:uid="{00000000-0005-0000-0000-0000D3890000}"/>
    <cellStyle name="표준 47 31 3" xfId="30744" xr:uid="{00000000-0005-0000-0000-0000D4890000}"/>
    <cellStyle name="표준 47 31_통합전산망" xfId="30746" xr:uid="{00000000-0005-0000-0000-0000D5890000}"/>
    <cellStyle name="표준 47 32" xfId="17425" xr:uid="{00000000-0005-0000-0000-0000D6890000}"/>
    <cellStyle name="표준 47 32 2" xfId="30748" xr:uid="{00000000-0005-0000-0000-0000D7890000}"/>
    <cellStyle name="표준 47 32 3" xfId="30747" xr:uid="{00000000-0005-0000-0000-0000D8890000}"/>
    <cellStyle name="표준 47 32_통합전산망" xfId="30749" xr:uid="{00000000-0005-0000-0000-0000D9890000}"/>
    <cellStyle name="표준 47 33" xfId="17426" xr:uid="{00000000-0005-0000-0000-0000DA890000}"/>
    <cellStyle name="표준 47 33 2" xfId="30751" xr:uid="{00000000-0005-0000-0000-0000DB890000}"/>
    <cellStyle name="표준 47 33 3" xfId="30750" xr:uid="{00000000-0005-0000-0000-0000DC890000}"/>
    <cellStyle name="표준 47 33_통합전산망" xfId="30752" xr:uid="{00000000-0005-0000-0000-0000DD890000}"/>
    <cellStyle name="표준 47 34" xfId="17427" xr:uid="{00000000-0005-0000-0000-0000DE890000}"/>
    <cellStyle name="표준 47 34 2" xfId="30754" xr:uid="{00000000-0005-0000-0000-0000DF890000}"/>
    <cellStyle name="표준 47 34 3" xfId="30753" xr:uid="{00000000-0005-0000-0000-0000E0890000}"/>
    <cellStyle name="표준 47 34_통합전산망" xfId="30755" xr:uid="{00000000-0005-0000-0000-0000E1890000}"/>
    <cellStyle name="표준 47 35" xfId="38608" xr:uid="{00000000-0005-0000-0000-0000E2890000}"/>
    <cellStyle name="표준 47 36" xfId="39172" xr:uid="{00000000-0005-0000-0000-0000E3890000}"/>
    <cellStyle name="표준 47 37" xfId="40713" xr:uid="{00000000-0005-0000-0000-000058100000}"/>
    <cellStyle name="표준 47 38" xfId="41495" xr:uid="{00000000-0005-0000-0000-000058100000}"/>
    <cellStyle name="표준 47 39" xfId="40635" xr:uid="{00000000-0005-0000-0000-000058100000}"/>
    <cellStyle name="표준 47 4" xfId="235" xr:uid="{00000000-0005-0000-0000-0000E4890000}"/>
    <cellStyle name="표준 47 4 2" xfId="214" xr:uid="{00000000-0005-0000-0000-0000E5890000}"/>
    <cellStyle name="표준 47 4 2 2" xfId="1841" xr:uid="{00000000-0005-0000-0000-0000E6890000}"/>
    <cellStyle name="표준 47 4 2 3" xfId="30757" xr:uid="{00000000-0005-0000-0000-0000E7890000}"/>
    <cellStyle name="표준 47 4 3" xfId="1842" xr:uid="{00000000-0005-0000-0000-0000E8890000}"/>
    <cellStyle name="표준 47 4 4" xfId="14853" xr:uid="{00000000-0005-0000-0000-0000E9890000}"/>
    <cellStyle name="표준 47 4 5" xfId="30756" xr:uid="{00000000-0005-0000-0000-0000EA890000}"/>
    <cellStyle name="표준 47 4_통합전산망" xfId="30758" xr:uid="{00000000-0005-0000-0000-0000EB890000}"/>
    <cellStyle name="표준 47 40" xfId="46331" xr:uid="{00000000-0005-0000-0000-000092360000}"/>
    <cellStyle name="표준 47 41" xfId="46707" xr:uid="{00000000-0005-0000-0000-000092360000}"/>
    <cellStyle name="표준 47 5" xfId="477" xr:uid="{00000000-0005-0000-0000-0000EC890000}"/>
    <cellStyle name="표준 47 5 2" xfId="577" xr:uid="{00000000-0005-0000-0000-0000ED890000}"/>
    <cellStyle name="표준 47 5 2 2" xfId="1843" xr:uid="{00000000-0005-0000-0000-0000EE890000}"/>
    <cellStyle name="표준 47 5 2 3" xfId="30760" xr:uid="{00000000-0005-0000-0000-0000EF890000}"/>
    <cellStyle name="표준 47 5 3" xfId="1844" xr:uid="{00000000-0005-0000-0000-0000F0890000}"/>
    <cellStyle name="표준 47 5 4" xfId="14862" xr:uid="{00000000-0005-0000-0000-0000F1890000}"/>
    <cellStyle name="표준 47 5 5" xfId="30759" xr:uid="{00000000-0005-0000-0000-0000F2890000}"/>
    <cellStyle name="표준 47 5_통합전산망" xfId="30761" xr:uid="{00000000-0005-0000-0000-0000F3890000}"/>
    <cellStyle name="표준 47 6" xfId="677" xr:uid="{00000000-0005-0000-0000-0000F4890000}"/>
    <cellStyle name="표준 47 6 2" xfId="1202" xr:uid="{00000000-0005-0000-0000-0000F5890000}"/>
    <cellStyle name="표준 47 6 2 2" xfId="1845" xr:uid="{00000000-0005-0000-0000-0000F6890000}"/>
    <cellStyle name="표준 47 6 2 3" xfId="30763" xr:uid="{00000000-0005-0000-0000-0000F7890000}"/>
    <cellStyle name="표준 47 6 3" xfId="1846" xr:uid="{00000000-0005-0000-0000-0000F8890000}"/>
    <cellStyle name="표준 47 6 4" xfId="14871" xr:uid="{00000000-0005-0000-0000-0000F9890000}"/>
    <cellStyle name="표준 47 6 5" xfId="30762" xr:uid="{00000000-0005-0000-0000-0000FA890000}"/>
    <cellStyle name="표준 47 6_통합전산망" xfId="30764" xr:uid="{00000000-0005-0000-0000-0000FB890000}"/>
    <cellStyle name="표준 47 7" xfId="843" xr:uid="{00000000-0005-0000-0000-0000FC890000}"/>
    <cellStyle name="표준 47 7 2" xfId="1203" xr:uid="{00000000-0005-0000-0000-0000FD890000}"/>
    <cellStyle name="표준 47 7 2 2" xfId="1847" xr:uid="{00000000-0005-0000-0000-0000FE890000}"/>
    <cellStyle name="표준 47 7 2 3" xfId="30766" xr:uid="{00000000-0005-0000-0000-0000FF890000}"/>
    <cellStyle name="표준 47 7 3" xfId="1848" xr:uid="{00000000-0005-0000-0000-0000008A0000}"/>
    <cellStyle name="표준 47 7 4" xfId="15890" xr:uid="{00000000-0005-0000-0000-0000018A0000}"/>
    <cellStyle name="표준 47 7 5" xfId="30765" xr:uid="{00000000-0005-0000-0000-0000028A0000}"/>
    <cellStyle name="표준 47 7_통합전산망" xfId="30767" xr:uid="{00000000-0005-0000-0000-0000038A0000}"/>
    <cellStyle name="표준 47 8" xfId="895" xr:uid="{00000000-0005-0000-0000-0000048A0000}"/>
    <cellStyle name="표준 47 8 2" xfId="1205" xr:uid="{00000000-0005-0000-0000-0000058A0000}"/>
    <cellStyle name="표준 47 8 2 2" xfId="1849" xr:uid="{00000000-0005-0000-0000-0000068A0000}"/>
    <cellStyle name="표준 47 8 2 3" xfId="30769" xr:uid="{00000000-0005-0000-0000-0000078A0000}"/>
    <cellStyle name="표준 47 8 3" xfId="1850" xr:uid="{00000000-0005-0000-0000-0000088A0000}"/>
    <cellStyle name="표준 47 8 3 2" xfId="1851" xr:uid="{00000000-0005-0000-0000-0000098A0000}"/>
    <cellStyle name="표준 47 8 4" xfId="1852" xr:uid="{00000000-0005-0000-0000-00000A8A0000}"/>
    <cellStyle name="표준 47 8 5" xfId="1204" xr:uid="{00000000-0005-0000-0000-00000B8A0000}"/>
    <cellStyle name="표준 47 8 6" xfId="4007" xr:uid="{00000000-0005-0000-0000-00000C8A0000}"/>
    <cellStyle name="표준 47 8 7" xfId="15897" xr:uid="{00000000-0005-0000-0000-00000D8A0000}"/>
    <cellStyle name="표준 47 8 8" xfId="30768" xr:uid="{00000000-0005-0000-0000-00000E8A0000}"/>
    <cellStyle name="표준 47 8_통합전산망" xfId="30770" xr:uid="{00000000-0005-0000-0000-00000F8A0000}"/>
    <cellStyle name="표준 47 9" xfId="1206" xr:uid="{00000000-0005-0000-0000-0000108A0000}"/>
    <cellStyle name="표준 47 9 2" xfId="1207" xr:uid="{00000000-0005-0000-0000-0000118A0000}"/>
    <cellStyle name="표준 47 9 2 2" xfId="1853" xr:uid="{00000000-0005-0000-0000-0000128A0000}"/>
    <cellStyle name="표준 47 9 2 3" xfId="30772" xr:uid="{00000000-0005-0000-0000-0000138A0000}"/>
    <cellStyle name="표준 47 9 3" xfId="1854" xr:uid="{00000000-0005-0000-0000-0000148A0000}"/>
    <cellStyle name="표준 47 9 4" xfId="17428" xr:uid="{00000000-0005-0000-0000-0000158A0000}"/>
    <cellStyle name="표준 47 9 5" xfId="30771" xr:uid="{00000000-0005-0000-0000-0000168A0000}"/>
    <cellStyle name="표준 47 9_통합전산망" xfId="30773" xr:uid="{00000000-0005-0000-0000-0000178A0000}"/>
    <cellStyle name="표준 48" xfId="143" xr:uid="{00000000-0005-0000-0000-0000188A0000}"/>
    <cellStyle name="표준 48 10" xfId="1855" xr:uid="{00000000-0005-0000-0000-0000198A0000}"/>
    <cellStyle name="표준 48 10 2" xfId="2470" xr:uid="{00000000-0005-0000-0000-00001A8A0000}"/>
    <cellStyle name="표준 48 10 2 2" xfId="30775" xr:uid="{00000000-0005-0000-0000-00001B8A0000}"/>
    <cellStyle name="표준 48 10 3" xfId="2422" xr:uid="{00000000-0005-0000-0000-00001C8A0000}"/>
    <cellStyle name="표준 48 10 3 2" xfId="4009" xr:uid="{00000000-0005-0000-0000-00001D8A0000}"/>
    <cellStyle name="표준 48 10 3 3" xfId="4008" xr:uid="{00000000-0005-0000-0000-00001E8A0000}"/>
    <cellStyle name="표준 48 10 4" xfId="17429" xr:uid="{00000000-0005-0000-0000-00001F8A0000}"/>
    <cellStyle name="표준 48 10 5" xfId="30774" xr:uid="{00000000-0005-0000-0000-0000208A0000}"/>
    <cellStyle name="표준 48 10_통합전산망" xfId="30776" xr:uid="{00000000-0005-0000-0000-0000218A0000}"/>
    <cellStyle name="표준 48 11" xfId="2589" xr:uid="{00000000-0005-0000-0000-0000228A0000}"/>
    <cellStyle name="표준 48 11 2" xfId="4010" xr:uid="{00000000-0005-0000-0000-0000238A0000}"/>
    <cellStyle name="표준 48 11 2 2" xfId="30778" xr:uid="{00000000-0005-0000-0000-0000248A0000}"/>
    <cellStyle name="표준 48 11 3" xfId="17430" xr:uid="{00000000-0005-0000-0000-0000258A0000}"/>
    <cellStyle name="표준 48 11 4" xfId="30777" xr:uid="{00000000-0005-0000-0000-0000268A0000}"/>
    <cellStyle name="표준 48 11_통합전산망" xfId="30779" xr:uid="{00000000-0005-0000-0000-0000278A0000}"/>
    <cellStyle name="표준 48 12" xfId="2630" xr:uid="{00000000-0005-0000-0000-0000288A0000}"/>
    <cellStyle name="표준 48 12 2" xfId="2773" xr:uid="{00000000-0005-0000-0000-0000298A0000}"/>
    <cellStyle name="표준 48 12 2 2" xfId="30781" xr:uid="{00000000-0005-0000-0000-00002A8A0000}"/>
    <cellStyle name="표준 48 12 3" xfId="4011" xr:uid="{00000000-0005-0000-0000-00002B8A0000}"/>
    <cellStyle name="표준 48 12 4" xfId="17431" xr:uid="{00000000-0005-0000-0000-00002C8A0000}"/>
    <cellStyle name="표준 48 12 5" xfId="30780" xr:uid="{00000000-0005-0000-0000-00002D8A0000}"/>
    <cellStyle name="표준 48 12_통합전산망" xfId="30782" xr:uid="{00000000-0005-0000-0000-00002E8A0000}"/>
    <cellStyle name="표준 48 13" xfId="2815" xr:uid="{00000000-0005-0000-0000-00002F8A0000}"/>
    <cellStyle name="표준 48 13 2" xfId="4012" xr:uid="{00000000-0005-0000-0000-0000308A0000}"/>
    <cellStyle name="표준 48 13 2 2" xfId="30784" xr:uid="{00000000-0005-0000-0000-0000318A0000}"/>
    <cellStyle name="표준 48 13 3" xfId="4013" xr:uid="{00000000-0005-0000-0000-0000328A0000}"/>
    <cellStyle name="표준 48 13 4" xfId="17432" xr:uid="{00000000-0005-0000-0000-0000338A0000}"/>
    <cellStyle name="표준 48 13 5" xfId="30783" xr:uid="{00000000-0005-0000-0000-0000348A0000}"/>
    <cellStyle name="표준 48 13_통합전산망" xfId="30785" xr:uid="{00000000-0005-0000-0000-0000358A0000}"/>
    <cellStyle name="표준 48 14" xfId="2958" xr:uid="{00000000-0005-0000-0000-0000368A0000}"/>
    <cellStyle name="표준 48 14 2" xfId="3111" xr:uid="{00000000-0005-0000-0000-0000378A0000}"/>
    <cellStyle name="표준 48 14 2 2" xfId="30787" xr:uid="{00000000-0005-0000-0000-0000388A0000}"/>
    <cellStyle name="표준 48 14 3" xfId="4014" xr:uid="{00000000-0005-0000-0000-0000398A0000}"/>
    <cellStyle name="표준 48 14 4" xfId="17433" xr:uid="{00000000-0005-0000-0000-00003A8A0000}"/>
    <cellStyle name="표준 48 14 5" xfId="30786" xr:uid="{00000000-0005-0000-0000-00003B8A0000}"/>
    <cellStyle name="표준 48 14_통합전산망" xfId="30788" xr:uid="{00000000-0005-0000-0000-00003C8A0000}"/>
    <cellStyle name="표준 48 15" xfId="3152" xr:uid="{00000000-0005-0000-0000-00003D8A0000}"/>
    <cellStyle name="표준 48 15 2" xfId="3321" xr:uid="{00000000-0005-0000-0000-00003E8A0000}"/>
    <cellStyle name="표준 48 15 2 2" xfId="30790" xr:uid="{00000000-0005-0000-0000-00003F8A0000}"/>
    <cellStyle name="표준 48 15 3" xfId="4015" xr:uid="{00000000-0005-0000-0000-0000408A0000}"/>
    <cellStyle name="표준 48 15 4" xfId="17434" xr:uid="{00000000-0005-0000-0000-0000418A0000}"/>
    <cellStyle name="표준 48 15 5" xfId="30789" xr:uid="{00000000-0005-0000-0000-0000428A0000}"/>
    <cellStyle name="표준 48 15_통합전산망" xfId="30791" xr:uid="{00000000-0005-0000-0000-0000438A0000}"/>
    <cellStyle name="표준 48 16" xfId="3421" xr:uid="{00000000-0005-0000-0000-0000448A0000}"/>
    <cellStyle name="표준 48 16 2" xfId="4016" xr:uid="{00000000-0005-0000-0000-0000458A0000}"/>
    <cellStyle name="표준 48 16 2 2" xfId="30793" xr:uid="{00000000-0005-0000-0000-0000468A0000}"/>
    <cellStyle name="표준 48 16 3" xfId="4446" xr:uid="{00000000-0005-0000-0000-0000478A0000}"/>
    <cellStyle name="표준 48 16 3 2" xfId="5295" xr:uid="{00000000-0005-0000-0000-0000488A0000}"/>
    <cellStyle name="표준 48 16 4" xfId="17435" xr:uid="{00000000-0005-0000-0000-0000498A0000}"/>
    <cellStyle name="표준 48 16 5" xfId="30792" xr:uid="{00000000-0005-0000-0000-00004A8A0000}"/>
    <cellStyle name="표준 48 16_통합전산망" xfId="30794" xr:uid="{00000000-0005-0000-0000-00004B8A0000}"/>
    <cellStyle name="표준 48 17" xfId="4308" xr:uid="{00000000-0005-0000-0000-00004C8A0000}"/>
    <cellStyle name="표준 48 17 2" xfId="4613" xr:uid="{00000000-0005-0000-0000-00004D8A0000}"/>
    <cellStyle name="표준 48 17 2 2" xfId="30796" xr:uid="{00000000-0005-0000-0000-00004E8A0000}"/>
    <cellStyle name="표준 48 17 3" xfId="4694" xr:uid="{00000000-0005-0000-0000-00004F8A0000}"/>
    <cellStyle name="표준 48 17 3 2" xfId="5332" xr:uid="{00000000-0005-0000-0000-0000508A0000}"/>
    <cellStyle name="표준 48 17 4" xfId="17436" xr:uid="{00000000-0005-0000-0000-0000518A0000}"/>
    <cellStyle name="표준 48 17 5" xfId="30795" xr:uid="{00000000-0005-0000-0000-0000528A0000}"/>
    <cellStyle name="표준 48 17_통합전산망" xfId="30797" xr:uid="{00000000-0005-0000-0000-0000538A0000}"/>
    <cellStyle name="표준 48 18" xfId="6633" xr:uid="{00000000-0005-0000-0000-0000548A0000}"/>
    <cellStyle name="표준 48 18 2" xfId="17437" xr:uid="{00000000-0005-0000-0000-0000558A0000}"/>
    <cellStyle name="표준 48 18 3" xfId="30798" xr:uid="{00000000-0005-0000-0000-0000568A0000}"/>
    <cellStyle name="표준 48 18_통합전산망" xfId="30799" xr:uid="{00000000-0005-0000-0000-0000578A0000}"/>
    <cellStyle name="표준 48 19" xfId="8552" xr:uid="{00000000-0005-0000-0000-0000588A0000}"/>
    <cellStyle name="표준 48 19 2" xfId="17438" xr:uid="{00000000-0005-0000-0000-0000598A0000}"/>
    <cellStyle name="표준 48 19 3" xfId="30800" xr:uid="{00000000-0005-0000-0000-00005A8A0000}"/>
    <cellStyle name="표준 48 19_통합전산망" xfId="30801" xr:uid="{00000000-0005-0000-0000-00005B8A0000}"/>
    <cellStyle name="표준 48 2" xfId="157" xr:uid="{00000000-0005-0000-0000-00005C8A0000}"/>
    <cellStyle name="표준 48 2 2" xfId="1208" xr:uid="{00000000-0005-0000-0000-00005D8A0000}"/>
    <cellStyle name="표준 48 2 2 2" xfId="1856" xr:uid="{00000000-0005-0000-0000-00005E8A0000}"/>
    <cellStyle name="표준 48 2 2 3" xfId="30803" xr:uid="{00000000-0005-0000-0000-00005F8A0000}"/>
    <cellStyle name="표준 48 2 3" xfId="1857" xr:uid="{00000000-0005-0000-0000-0000608A0000}"/>
    <cellStyle name="표준 48 2 4" xfId="8164" xr:uid="{00000000-0005-0000-0000-0000618A0000}"/>
    <cellStyle name="표준 48 2 5" xfId="30802" xr:uid="{00000000-0005-0000-0000-0000628A0000}"/>
    <cellStyle name="표준 48 2_통합전산망" xfId="30804" xr:uid="{00000000-0005-0000-0000-0000638A0000}"/>
    <cellStyle name="표준 48 20" xfId="17439" xr:uid="{00000000-0005-0000-0000-0000648A0000}"/>
    <cellStyle name="표준 48 20 2" xfId="30806" xr:uid="{00000000-0005-0000-0000-0000658A0000}"/>
    <cellStyle name="표준 48 20 3" xfId="30805" xr:uid="{00000000-0005-0000-0000-0000668A0000}"/>
    <cellStyle name="표준 48 20_통합전산망" xfId="30807" xr:uid="{00000000-0005-0000-0000-0000678A0000}"/>
    <cellStyle name="표준 48 21" xfId="17440" xr:uid="{00000000-0005-0000-0000-0000688A0000}"/>
    <cellStyle name="표준 48 21 2" xfId="30809" xr:uid="{00000000-0005-0000-0000-0000698A0000}"/>
    <cellStyle name="표준 48 21 3" xfId="30808" xr:uid="{00000000-0005-0000-0000-00006A8A0000}"/>
    <cellStyle name="표준 48 21_통합전산망" xfId="30810" xr:uid="{00000000-0005-0000-0000-00006B8A0000}"/>
    <cellStyle name="표준 48 22" xfId="17441" xr:uid="{00000000-0005-0000-0000-00006C8A0000}"/>
    <cellStyle name="표준 48 22 2" xfId="30812" xr:uid="{00000000-0005-0000-0000-00006D8A0000}"/>
    <cellStyle name="표준 48 22 3" xfId="30811" xr:uid="{00000000-0005-0000-0000-00006E8A0000}"/>
    <cellStyle name="표준 48 22_통합전산망" xfId="30813" xr:uid="{00000000-0005-0000-0000-00006F8A0000}"/>
    <cellStyle name="표준 48 23" xfId="17442" xr:uid="{00000000-0005-0000-0000-0000708A0000}"/>
    <cellStyle name="표준 48 23 2" xfId="30815" xr:uid="{00000000-0005-0000-0000-0000718A0000}"/>
    <cellStyle name="표준 48 23 3" xfId="30814" xr:uid="{00000000-0005-0000-0000-0000728A0000}"/>
    <cellStyle name="표준 48 23_통합전산망" xfId="30816" xr:uid="{00000000-0005-0000-0000-0000738A0000}"/>
    <cellStyle name="표준 48 24" xfId="17443" xr:uid="{00000000-0005-0000-0000-0000748A0000}"/>
    <cellStyle name="표준 48 24 2" xfId="30818" xr:uid="{00000000-0005-0000-0000-0000758A0000}"/>
    <cellStyle name="표준 48 24 3" xfId="30817" xr:uid="{00000000-0005-0000-0000-0000768A0000}"/>
    <cellStyle name="표준 48 24_통합전산망" xfId="30819" xr:uid="{00000000-0005-0000-0000-0000778A0000}"/>
    <cellStyle name="표준 48 25" xfId="17444" xr:uid="{00000000-0005-0000-0000-0000788A0000}"/>
    <cellStyle name="표준 48 25 2" xfId="30821" xr:uid="{00000000-0005-0000-0000-0000798A0000}"/>
    <cellStyle name="표준 48 25 3" xfId="30820" xr:uid="{00000000-0005-0000-0000-00007A8A0000}"/>
    <cellStyle name="표준 48 25_통합전산망" xfId="30822" xr:uid="{00000000-0005-0000-0000-00007B8A0000}"/>
    <cellStyle name="표준 48 26" xfId="17445" xr:uid="{00000000-0005-0000-0000-00007C8A0000}"/>
    <cellStyle name="표준 48 26 2" xfId="30824" xr:uid="{00000000-0005-0000-0000-00007D8A0000}"/>
    <cellStyle name="표준 48 26 3" xfId="30823" xr:uid="{00000000-0005-0000-0000-00007E8A0000}"/>
    <cellStyle name="표준 48 26_통합전산망" xfId="30825" xr:uid="{00000000-0005-0000-0000-00007F8A0000}"/>
    <cellStyle name="표준 48 27" xfId="17446" xr:uid="{00000000-0005-0000-0000-0000808A0000}"/>
    <cellStyle name="표준 48 27 2" xfId="30827" xr:uid="{00000000-0005-0000-0000-0000818A0000}"/>
    <cellStyle name="표준 48 27 3" xfId="30826" xr:uid="{00000000-0005-0000-0000-0000828A0000}"/>
    <cellStyle name="표준 48 27_통합전산망" xfId="30828" xr:uid="{00000000-0005-0000-0000-0000838A0000}"/>
    <cellStyle name="표준 48 28" xfId="17447" xr:uid="{00000000-0005-0000-0000-0000848A0000}"/>
    <cellStyle name="표준 48 28 2" xfId="30830" xr:uid="{00000000-0005-0000-0000-0000858A0000}"/>
    <cellStyle name="표준 48 28 3" xfId="30829" xr:uid="{00000000-0005-0000-0000-0000868A0000}"/>
    <cellStyle name="표준 48 28_통합전산망" xfId="30831" xr:uid="{00000000-0005-0000-0000-0000878A0000}"/>
    <cellStyle name="표준 48 29" xfId="17448" xr:uid="{00000000-0005-0000-0000-0000888A0000}"/>
    <cellStyle name="표준 48 29 2" xfId="30833" xr:uid="{00000000-0005-0000-0000-0000898A0000}"/>
    <cellStyle name="표준 48 29 3" xfId="30832" xr:uid="{00000000-0005-0000-0000-00008A8A0000}"/>
    <cellStyle name="표준 48 29_통합전산망" xfId="30834" xr:uid="{00000000-0005-0000-0000-00008B8A0000}"/>
    <cellStyle name="표준 48 3" xfId="186" xr:uid="{00000000-0005-0000-0000-00008C8A0000}"/>
    <cellStyle name="표준 48 3 2" xfId="1209" xr:uid="{00000000-0005-0000-0000-00008D8A0000}"/>
    <cellStyle name="표준 48 3 2 2" xfId="1858" xr:uid="{00000000-0005-0000-0000-00008E8A0000}"/>
    <cellStyle name="표준 48 3 2 3" xfId="30836" xr:uid="{00000000-0005-0000-0000-00008F8A0000}"/>
    <cellStyle name="표준 48 3 3" xfId="1859" xr:uid="{00000000-0005-0000-0000-0000908A0000}"/>
    <cellStyle name="표준 48 3 4" xfId="17449" xr:uid="{00000000-0005-0000-0000-0000918A0000}"/>
    <cellStyle name="표준 48 3 5" xfId="30835" xr:uid="{00000000-0005-0000-0000-0000928A0000}"/>
    <cellStyle name="표준 48 3_통합전산망" xfId="30837" xr:uid="{00000000-0005-0000-0000-0000938A0000}"/>
    <cellStyle name="표준 48 30" xfId="17450" xr:uid="{00000000-0005-0000-0000-0000948A0000}"/>
    <cellStyle name="표준 48 30 2" xfId="30839" xr:uid="{00000000-0005-0000-0000-0000958A0000}"/>
    <cellStyle name="표준 48 30 3" xfId="30838" xr:uid="{00000000-0005-0000-0000-0000968A0000}"/>
    <cellStyle name="표준 48 30_통합전산망" xfId="30840" xr:uid="{00000000-0005-0000-0000-0000978A0000}"/>
    <cellStyle name="표준 48 31" xfId="17451" xr:uid="{00000000-0005-0000-0000-0000988A0000}"/>
    <cellStyle name="표준 48 31 2" xfId="30842" xr:uid="{00000000-0005-0000-0000-0000998A0000}"/>
    <cellStyle name="표준 48 31 3" xfId="30841" xr:uid="{00000000-0005-0000-0000-00009A8A0000}"/>
    <cellStyle name="표준 48 31_통합전산망" xfId="30843" xr:uid="{00000000-0005-0000-0000-00009B8A0000}"/>
    <cellStyle name="표준 48 32" xfId="17452" xr:uid="{00000000-0005-0000-0000-00009C8A0000}"/>
    <cellStyle name="표준 48 32 2" xfId="30845" xr:uid="{00000000-0005-0000-0000-00009D8A0000}"/>
    <cellStyle name="표준 48 32 3" xfId="30844" xr:uid="{00000000-0005-0000-0000-00009E8A0000}"/>
    <cellStyle name="표준 48 32_통합전산망" xfId="30846" xr:uid="{00000000-0005-0000-0000-00009F8A0000}"/>
    <cellStyle name="표준 48 33" xfId="17453" xr:uid="{00000000-0005-0000-0000-0000A08A0000}"/>
    <cellStyle name="표준 48 33 2" xfId="30848" xr:uid="{00000000-0005-0000-0000-0000A18A0000}"/>
    <cellStyle name="표준 48 33 3" xfId="30847" xr:uid="{00000000-0005-0000-0000-0000A28A0000}"/>
    <cellStyle name="표준 48 33_통합전산망" xfId="30849" xr:uid="{00000000-0005-0000-0000-0000A38A0000}"/>
    <cellStyle name="표준 48 34" xfId="17454" xr:uid="{00000000-0005-0000-0000-0000A48A0000}"/>
    <cellStyle name="표준 48 34 2" xfId="30851" xr:uid="{00000000-0005-0000-0000-0000A58A0000}"/>
    <cellStyle name="표준 48 34 3" xfId="30850" xr:uid="{00000000-0005-0000-0000-0000A68A0000}"/>
    <cellStyle name="표준 48 34_통합전산망" xfId="30852" xr:uid="{00000000-0005-0000-0000-0000A78A0000}"/>
    <cellStyle name="표준 48 35" xfId="17455" xr:uid="{00000000-0005-0000-0000-0000A88A0000}"/>
    <cellStyle name="표준 48 35 2" xfId="30853" xr:uid="{00000000-0005-0000-0000-0000A98A0000}"/>
    <cellStyle name="표준 48 36" xfId="18470" xr:uid="{00000000-0005-0000-0000-0000AA8A0000}"/>
    <cellStyle name="표준 48 37" xfId="18357" xr:uid="{00000000-0005-0000-0000-0000AB8A0000}"/>
    <cellStyle name="표준 48 38" xfId="32815" xr:uid="{00000000-0005-0000-0000-0000AC8A0000}"/>
    <cellStyle name="표준 48 39" xfId="33018" xr:uid="{00000000-0005-0000-0000-0000AD8A0000}"/>
    <cellStyle name="표준 48 4" xfId="236" xr:uid="{00000000-0005-0000-0000-0000AE8A0000}"/>
    <cellStyle name="표준 48 4 2" xfId="215" xr:uid="{00000000-0005-0000-0000-0000AF8A0000}"/>
    <cellStyle name="표준 48 4 2 2" xfId="1860" xr:uid="{00000000-0005-0000-0000-0000B08A0000}"/>
    <cellStyle name="표준 48 4 2 3" xfId="30855" xr:uid="{00000000-0005-0000-0000-0000B18A0000}"/>
    <cellStyle name="표준 48 4 3" xfId="1861" xr:uid="{00000000-0005-0000-0000-0000B28A0000}"/>
    <cellStyle name="표준 48 4 4" xfId="17456" xr:uid="{00000000-0005-0000-0000-0000B38A0000}"/>
    <cellStyle name="표준 48 4 5" xfId="30854" xr:uid="{00000000-0005-0000-0000-0000B48A0000}"/>
    <cellStyle name="표준 48 4_통합전산망" xfId="30856" xr:uid="{00000000-0005-0000-0000-0000B58A0000}"/>
    <cellStyle name="표준 48 40" xfId="33457" xr:uid="{00000000-0005-0000-0000-0000B68A0000}"/>
    <cellStyle name="표준 48 41" xfId="36554" xr:uid="{00000000-0005-0000-0000-0000B78A0000}"/>
    <cellStyle name="표준 48 42" xfId="39356" xr:uid="{00000000-0005-0000-0000-0000B88A0000}"/>
    <cellStyle name="표준 48 43" xfId="40065" xr:uid="{00000000-0005-0000-0000-0000D6040000}"/>
    <cellStyle name="표준 48 44" xfId="39707" xr:uid="{00000000-0005-0000-0000-0000D6040000}"/>
    <cellStyle name="표준 48 45" xfId="39924" xr:uid="{00000000-0005-0000-0000-0000D6040000}"/>
    <cellStyle name="표준 48 46" xfId="40248" xr:uid="{00000000-0005-0000-0000-0000DB040000}"/>
    <cellStyle name="표준 48 47" xfId="40426" xr:uid="{00000000-0005-0000-0000-0000DB040000}"/>
    <cellStyle name="표준 48 48" xfId="40609" xr:uid="{00000000-0005-0000-0000-0000DB040000}"/>
    <cellStyle name="표준 48 49" xfId="39660" xr:uid="{00000000-0005-0000-0000-0000DB040000}"/>
    <cellStyle name="표준 48 5" xfId="478" xr:uid="{00000000-0005-0000-0000-0000B98A0000}"/>
    <cellStyle name="표준 48 5 2" xfId="576" xr:uid="{00000000-0005-0000-0000-0000BA8A0000}"/>
    <cellStyle name="표준 48 5 2 2" xfId="1862" xr:uid="{00000000-0005-0000-0000-0000BB8A0000}"/>
    <cellStyle name="표준 48 5 2 3" xfId="30858" xr:uid="{00000000-0005-0000-0000-0000BC8A0000}"/>
    <cellStyle name="표준 48 5 3" xfId="1863" xr:uid="{00000000-0005-0000-0000-0000BD8A0000}"/>
    <cellStyle name="표준 48 5 4" xfId="17457" xr:uid="{00000000-0005-0000-0000-0000BE8A0000}"/>
    <cellStyle name="표준 48 5 5" xfId="30857" xr:uid="{00000000-0005-0000-0000-0000BF8A0000}"/>
    <cellStyle name="표준 48 5_통합전산망" xfId="30859" xr:uid="{00000000-0005-0000-0000-0000C08A0000}"/>
    <cellStyle name="표준 48 50" xfId="39726" xr:uid="{00000000-0005-0000-0000-00007A100000}"/>
    <cellStyle name="표준 48 51" xfId="41105" xr:uid="{00000000-0005-0000-0000-00007A100000}"/>
    <cellStyle name="표준 48 52" xfId="40757" xr:uid="{00000000-0005-0000-0000-00007A100000}"/>
    <cellStyle name="표준 48 53" xfId="40169" xr:uid="{00000000-0005-0000-0000-000008050000}"/>
    <cellStyle name="표준 48 54" xfId="41462" xr:uid="{00000000-0005-0000-0000-000008050000}"/>
    <cellStyle name="표준 48 55" xfId="41631" xr:uid="{00000000-0005-0000-0000-000008050000}"/>
    <cellStyle name="표준 48 56" xfId="41118" xr:uid="{00000000-0005-0000-0000-000008050000}"/>
    <cellStyle name="표준 48 57" xfId="41785" xr:uid="{00000000-0005-0000-0000-0000F6360000}"/>
    <cellStyle name="표준 48 58" xfId="46613" xr:uid="{00000000-0005-0000-0000-0000F6360000}"/>
    <cellStyle name="표준 48 59" xfId="47006" xr:uid="{00000000-0005-0000-0000-000008050000}"/>
    <cellStyle name="표준 48 6" xfId="679" xr:uid="{00000000-0005-0000-0000-0000C18A0000}"/>
    <cellStyle name="표준 48 6 2" xfId="1210" xr:uid="{00000000-0005-0000-0000-0000C28A0000}"/>
    <cellStyle name="표준 48 6 2 2" xfId="1864" xr:uid="{00000000-0005-0000-0000-0000C38A0000}"/>
    <cellStyle name="표준 48 6 2 3" xfId="30861" xr:uid="{00000000-0005-0000-0000-0000C48A0000}"/>
    <cellStyle name="표준 48 6 3" xfId="1865" xr:uid="{00000000-0005-0000-0000-0000C58A0000}"/>
    <cellStyle name="표준 48 6 4" xfId="17458" xr:uid="{00000000-0005-0000-0000-0000C68A0000}"/>
    <cellStyle name="표준 48 6 5" xfId="30860" xr:uid="{00000000-0005-0000-0000-0000C78A0000}"/>
    <cellStyle name="표준 48 6_통합전산망" xfId="30862" xr:uid="{00000000-0005-0000-0000-0000C88A0000}"/>
    <cellStyle name="표준 48 60" xfId="47175" xr:uid="{00000000-0005-0000-0000-000008050000}"/>
    <cellStyle name="표준 48 61" xfId="47084" xr:uid="{00000000-0005-0000-0000-000008050000}"/>
    <cellStyle name="표준 48 62" xfId="47273" xr:uid="{00000000-0005-0000-0000-000008050000}"/>
    <cellStyle name="표준 48 7" xfId="844" xr:uid="{00000000-0005-0000-0000-0000C98A0000}"/>
    <cellStyle name="표준 48 7 2" xfId="1211" xr:uid="{00000000-0005-0000-0000-0000CA8A0000}"/>
    <cellStyle name="표준 48 7 2 2" xfId="1866" xr:uid="{00000000-0005-0000-0000-0000CB8A0000}"/>
    <cellStyle name="표준 48 7 2 3" xfId="30864" xr:uid="{00000000-0005-0000-0000-0000CC8A0000}"/>
    <cellStyle name="표준 48 7 3" xfId="1867" xr:uid="{00000000-0005-0000-0000-0000CD8A0000}"/>
    <cellStyle name="표준 48 7 4" xfId="17459" xr:uid="{00000000-0005-0000-0000-0000CE8A0000}"/>
    <cellStyle name="표준 48 7 5" xfId="30863" xr:uid="{00000000-0005-0000-0000-0000CF8A0000}"/>
    <cellStyle name="표준 48 7_통합전산망" xfId="30865" xr:uid="{00000000-0005-0000-0000-0000D08A0000}"/>
    <cellStyle name="표준 48 8" xfId="897" xr:uid="{00000000-0005-0000-0000-0000D18A0000}"/>
    <cellStyle name="표준 48 8 2" xfId="1213" xr:uid="{00000000-0005-0000-0000-0000D28A0000}"/>
    <cellStyle name="표준 48 8 2 2" xfId="1868" xr:uid="{00000000-0005-0000-0000-0000D38A0000}"/>
    <cellStyle name="표준 48 8 2 3" xfId="30867" xr:uid="{00000000-0005-0000-0000-0000D48A0000}"/>
    <cellStyle name="표준 48 8 3" xfId="1869" xr:uid="{00000000-0005-0000-0000-0000D58A0000}"/>
    <cellStyle name="표준 48 8 3 2" xfId="1870" xr:uid="{00000000-0005-0000-0000-0000D68A0000}"/>
    <cellStyle name="표준 48 8 4" xfId="1871" xr:uid="{00000000-0005-0000-0000-0000D78A0000}"/>
    <cellStyle name="표준 48 8 5" xfId="1212" xr:uid="{00000000-0005-0000-0000-0000D88A0000}"/>
    <cellStyle name="표준 48 8 6" xfId="4017" xr:uid="{00000000-0005-0000-0000-0000D98A0000}"/>
    <cellStyle name="표준 48 8 7" xfId="17460" xr:uid="{00000000-0005-0000-0000-0000DA8A0000}"/>
    <cellStyle name="표준 48 8 8" xfId="30866" xr:uid="{00000000-0005-0000-0000-0000DB8A0000}"/>
    <cellStyle name="표준 48 8_통합전산망" xfId="30868" xr:uid="{00000000-0005-0000-0000-0000DC8A0000}"/>
    <cellStyle name="표준 48 9" xfId="1214" xr:uid="{00000000-0005-0000-0000-0000DD8A0000}"/>
    <cellStyle name="표준 48 9 2" xfId="1215" xr:uid="{00000000-0005-0000-0000-0000DE8A0000}"/>
    <cellStyle name="표준 48 9 2 2" xfId="1872" xr:uid="{00000000-0005-0000-0000-0000DF8A0000}"/>
    <cellStyle name="표준 48 9 2 3" xfId="30870" xr:uid="{00000000-0005-0000-0000-0000E08A0000}"/>
    <cellStyle name="표준 48 9 3" xfId="1873" xr:uid="{00000000-0005-0000-0000-0000E18A0000}"/>
    <cellStyle name="표준 48 9 4" xfId="17461" xr:uid="{00000000-0005-0000-0000-0000E28A0000}"/>
    <cellStyle name="표준 48 9 5" xfId="30869" xr:uid="{00000000-0005-0000-0000-0000E38A0000}"/>
    <cellStyle name="표준 48 9_통합전산망" xfId="30871" xr:uid="{00000000-0005-0000-0000-0000E48A0000}"/>
    <cellStyle name="표준 48_통합전산망" xfId="30872" xr:uid="{00000000-0005-0000-0000-0000E58A0000}"/>
    <cellStyle name="표준 49" xfId="144" xr:uid="{00000000-0005-0000-0000-0000E68A0000}"/>
    <cellStyle name="표준 49 10" xfId="1874" xr:uid="{00000000-0005-0000-0000-0000E78A0000}"/>
    <cellStyle name="표준 49 10 2" xfId="1252" xr:uid="{00000000-0005-0000-0000-0000E88A0000}"/>
    <cellStyle name="표준 49 10 2 2" xfId="30874" xr:uid="{00000000-0005-0000-0000-0000E98A0000}"/>
    <cellStyle name="표준 49 10 3" xfId="1221" xr:uid="{00000000-0005-0000-0000-0000EA8A0000}"/>
    <cellStyle name="표준 49 10 3 2" xfId="4019" xr:uid="{00000000-0005-0000-0000-0000EB8A0000}"/>
    <cellStyle name="표준 49 10 3 3" xfId="4018" xr:uid="{00000000-0005-0000-0000-0000EC8A0000}"/>
    <cellStyle name="표준 49 10 4" xfId="17462" xr:uid="{00000000-0005-0000-0000-0000ED8A0000}"/>
    <cellStyle name="표준 49 10 5" xfId="30873" xr:uid="{00000000-0005-0000-0000-0000EE8A0000}"/>
    <cellStyle name="표준 49 10_통합전산망" xfId="30875" xr:uid="{00000000-0005-0000-0000-0000EF8A0000}"/>
    <cellStyle name="표준 49 11" xfId="2590" xr:uid="{00000000-0005-0000-0000-0000F08A0000}"/>
    <cellStyle name="표준 49 11 2" xfId="4020" xr:uid="{00000000-0005-0000-0000-0000F18A0000}"/>
    <cellStyle name="표준 49 11 2 2" xfId="30877" xr:uid="{00000000-0005-0000-0000-0000F28A0000}"/>
    <cellStyle name="표준 49 11 3" xfId="17463" xr:uid="{00000000-0005-0000-0000-0000F38A0000}"/>
    <cellStyle name="표준 49 11 4" xfId="30876" xr:uid="{00000000-0005-0000-0000-0000F48A0000}"/>
    <cellStyle name="표준 49 11_통합전산망" xfId="30878" xr:uid="{00000000-0005-0000-0000-0000F58A0000}"/>
    <cellStyle name="표준 49 12" xfId="2631" xr:uid="{00000000-0005-0000-0000-0000F68A0000}"/>
    <cellStyle name="표준 49 12 2" xfId="2774" xr:uid="{00000000-0005-0000-0000-0000F78A0000}"/>
    <cellStyle name="표준 49 12 2 2" xfId="30880" xr:uid="{00000000-0005-0000-0000-0000F88A0000}"/>
    <cellStyle name="표준 49 12 3" xfId="4021" xr:uid="{00000000-0005-0000-0000-0000F98A0000}"/>
    <cellStyle name="표준 49 12 4" xfId="17464" xr:uid="{00000000-0005-0000-0000-0000FA8A0000}"/>
    <cellStyle name="표준 49 12 5" xfId="30879" xr:uid="{00000000-0005-0000-0000-0000FB8A0000}"/>
    <cellStyle name="표준 49 12_통합전산망" xfId="30881" xr:uid="{00000000-0005-0000-0000-0000FC8A0000}"/>
    <cellStyle name="표준 49 13" xfId="2816" xr:uid="{00000000-0005-0000-0000-0000FD8A0000}"/>
    <cellStyle name="표준 49 13 2" xfId="4022" xr:uid="{00000000-0005-0000-0000-0000FE8A0000}"/>
    <cellStyle name="표준 49 13 2 2" xfId="30883" xr:uid="{00000000-0005-0000-0000-0000FF8A0000}"/>
    <cellStyle name="표준 49 13 3" xfId="4023" xr:uid="{00000000-0005-0000-0000-0000008B0000}"/>
    <cellStyle name="표준 49 13 4" xfId="17465" xr:uid="{00000000-0005-0000-0000-0000018B0000}"/>
    <cellStyle name="표준 49 13 5" xfId="30882" xr:uid="{00000000-0005-0000-0000-0000028B0000}"/>
    <cellStyle name="표준 49 13_통합전산망" xfId="30884" xr:uid="{00000000-0005-0000-0000-0000038B0000}"/>
    <cellStyle name="표준 49 14" xfId="2959" xr:uid="{00000000-0005-0000-0000-0000048B0000}"/>
    <cellStyle name="표준 49 14 2" xfId="3112" xr:uid="{00000000-0005-0000-0000-0000058B0000}"/>
    <cellStyle name="표준 49 14 2 2" xfId="30886" xr:uid="{00000000-0005-0000-0000-0000068B0000}"/>
    <cellStyle name="표준 49 14 3" xfId="4024" xr:uid="{00000000-0005-0000-0000-0000078B0000}"/>
    <cellStyle name="표준 49 14 4" xfId="17466" xr:uid="{00000000-0005-0000-0000-0000088B0000}"/>
    <cellStyle name="표준 49 14 5" xfId="30885" xr:uid="{00000000-0005-0000-0000-0000098B0000}"/>
    <cellStyle name="표준 49 14_통합전산망" xfId="30887" xr:uid="{00000000-0005-0000-0000-00000A8B0000}"/>
    <cellStyle name="표준 49 15" xfId="3153" xr:uid="{00000000-0005-0000-0000-00000B8B0000}"/>
    <cellStyle name="표준 49 15 2" xfId="3322" xr:uid="{00000000-0005-0000-0000-00000C8B0000}"/>
    <cellStyle name="표준 49 15 2 2" xfId="30889" xr:uid="{00000000-0005-0000-0000-00000D8B0000}"/>
    <cellStyle name="표준 49 15 3" xfId="4025" xr:uid="{00000000-0005-0000-0000-00000E8B0000}"/>
    <cellStyle name="표준 49 15 4" xfId="17467" xr:uid="{00000000-0005-0000-0000-00000F8B0000}"/>
    <cellStyle name="표준 49 15 5" xfId="30888" xr:uid="{00000000-0005-0000-0000-0000108B0000}"/>
    <cellStyle name="표준 49 15_통합전산망" xfId="30890" xr:uid="{00000000-0005-0000-0000-0000118B0000}"/>
    <cellStyle name="표준 49 16" xfId="3417" xr:uid="{00000000-0005-0000-0000-0000128B0000}"/>
    <cellStyle name="표준 49 16 2" xfId="4026" xr:uid="{00000000-0005-0000-0000-0000138B0000}"/>
    <cellStyle name="표준 49 16 2 2" xfId="30892" xr:uid="{00000000-0005-0000-0000-0000148B0000}"/>
    <cellStyle name="표준 49 16 3" xfId="4447" xr:uid="{00000000-0005-0000-0000-0000158B0000}"/>
    <cellStyle name="표준 49 16 3 2" xfId="5296" xr:uid="{00000000-0005-0000-0000-0000168B0000}"/>
    <cellStyle name="표준 49 16 4" xfId="17468" xr:uid="{00000000-0005-0000-0000-0000178B0000}"/>
    <cellStyle name="표준 49 16 5" xfId="30891" xr:uid="{00000000-0005-0000-0000-0000188B0000}"/>
    <cellStyle name="표준 49 16_통합전산망" xfId="30893" xr:uid="{00000000-0005-0000-0000-0000198B0000}"/>
    <cellStyle name="표준 49 17" xfId="4307" xr:uid="{00000000-0005-0000-0000-00001A8B0000}"/>
    <cellStyle name="표준 49 17 2" xfId="4614" xr:uid="{00000000-0005-0000-0000-00001B8B0000}"/>
    <cellStyle name="표준 49 17 2 2" xfId="30895" xr:uid="{00000000-0005-0000-0000-00001C8B0000}"/>
    <cellStyle name="표준 49 17 3" xfId="4695" xr:uid="{00000000-0005-0000-0000-00001D8B0000}"/>
    <cellStyle name="표준 49 17 3 2" xfId="5333" xr:uid="{00000000-0005-0000-0000-00001E8B0000}"/>
    <cellStyle name="표준 49 17 4" xfId="17469" xr:uid="{00000000-0005-0000-0000-00001F8B0000}"/>
    <cellStyle name="표준 49 17 5" xfId="30894" xr:uid="{00000000-0005-0000-0000-0000208B0000}"/>
    <cellStyle name="표준 49 17_통합전산망" xfId="30896" xr:uid="{00000000-0005-0000-0000-0000218B0000}"/>
    <cellStyle name="표준 49 18" xfId="6634" xr:uid="{00000000-0005-0000-0000-0000228B0000}"/>
    <cellStyle name="표준 49 18 2" xfId="17470" xr:uid="{00000000-0005-0000-0000-0000238B0000}"/>
    <cellStyle name="표준 49 18 3" xfId="30897" xr:uid="{00000000-0005-0000-0000-0000248B0000}"/>
    <cellStyle name="표준 49 18_통합전산망" xfId="30898" xr:uid="{00000000-0005-0000-0000-0000258B0000}"/>
    <cellStyle name="표준 49 19" xfId="8553" xr:uid="{00000000-0005-0000-0000-0000268B0000}"/>
    <cellStyle name="표준 49 19 2" xfId="17471" xr:uid="{00000000-0005-0000-0000-0000278B0000}"/>
    <cellStyle name="표준 49 19 3" xfId="30899" xr:uid="{00000000-0005-0000-0000-0000288B0000}"/>
    <cellStyle name="표준 49 19_통합전산망" xfId="30900" xr:uid="{00000000-0005-0000-0000-0000298B0000}"/>
    <cellStyle name="표준 49 2" xfId="158" xr:uid="{00000000-0005-0000-0000-00002A8B0000}"/>
    <cellStyle name="표준 49 2 2" xfId="1216" xr:uid="{00000000-0005-0000-0000-00002B8B0000}"/>
    <cellStyle name="표준 49 2 2 2" xfId="1875" xr:uid="{00000000-0005-0000-0000-00002C8B0000}"/>
    <cellStyle name="표준 49 2 2 3" xfId="30902" xr:uid="{00000000-0005-0000-0000-00002D8B0000}"/>
    <cellStyle name="표준 49 2 3" xfId="1876" xr:uid="{00000000-0005-0000-0000-00002E8B0000}"/>
    <cellStyle name="표준 49 2 4" xfId="8165" xr:uid="{00000000-0005-0000-0000-00002F8B0000}"/>
    <cellStyle name="표준 49 2 5" xfId="30901" xr:uid="{00000000-0005-0000-0000-0000308B0000}"/>
    <cellStyle name="표준 49 2_통합전산망" xfId="30903" xr:uid="{00000000-0005-0000-0000-0000318B0000}"/>
    <cellStyle name="표준 49 20" xfId="17472" xr:uid="{00000000-0005-0000-0000-0000328B0000}"/>
    <cellStyle name="표준 49 20 2" xfId="30905" xr:uid="{00000000-0005-0000-0000-0000338B0000}"/>
    <cellStyle name="표준 49 20 3" xfId="30904" xr:uid="{00000000-0005-0000-0000-0000348B0000}"/>
    <cellStyle name="표준 49 20_통합전산망" xfId="30906" xr:uid="{00000000-0005-0000-0000-0000358B0000}"/>
    <cellStyle name="표준 49 21" xfId="17473" xr:uid="{00000000-0005-0000-0000-0000368B0000}"/>
    <cellStyle name="표준 49 21 2" xfId="30908" xr:uid="{00000000-0005-0000-0000-0000378B0000}"/>
    <cellStyle name="표준 49 21 3" xfId="30907" xr:uid="{00000000-0005-0000-0000-0000388B0000}"/>
    <cellStyle name="표준 49 21_통합전산망" xfId="30909" xr:uid="{00000000-0005-0000-0000-0000398B0000}"/>
    <cellStyle name="표준 49 22" xfId="17474" xr:uid="{00000000-0005-0000-0000-00003A8B0000}"/>
    <cellStyle name="표준 49 22 2" xfId="30911" xr:uid="{00000000-0005-0000-0000-00003B8B0000}"/>
    <cellStyle name="표준 49 22 3" xfId="30910" xr:uid="{00000000-0005-0000-0000-00003C8B0000}"/>
    <cellStyle name="표준 49 22_통합전산망" xfId="30912" xr:uid="{00000000-0005-0000-0000-00003D8B0000}"/>
    <cellStyle name="표준 49 23" xfId="17475" xr:uid="{00000000-0005-0000-0000-00003E8B0000}"/>
    <cellStyle name="표준 49 23 2" xfId="30914" xr:uid="{00000000-0005-0000-0000-00003F8B0000}"/>
    <cellStyle name="표준 49 23 3" xfId="30913" xr:uid="{00000000-0005-0000-0000-0000408B0000}"/>
    <cellStyle name="표준 49 23_통합전산망" xfId="30915" xr:uid="{00000000-0005-0000-0000-0000418B0000}"/>
    <cellStyle name="표준 49 24" xfId="17476" xr:uid="{00000000-0005-0000-0000-0000428B0000}"/>
    <cellStyle name="표준 49 24 2" xfId="30917" xr:uid="{00000000-0005-0000-0000-0000438B0000}"/>
    <cellStyle name="표준 49 24 3" xfId="30916" xr:uid="{00000000-0005-0000-0000-0000448B0000}"/>
    <cellStyle name="표준 49 24_통합전산망" xfId="30918" xr:uid="{00000000-0005-0000-0000-0000458B0000}"/>
    <cellStyle name="표준 49 25" xfId="17477" xr:uid="{00000000-0005-0000-0000-0000468B0000}"/>
    <cellStyle name="표준 49 25 2" xfId="30920" xr:uid="{00000000-0005-0000-0000-0000478B0000}"/>
    <cellStyle name="표준 49 25 3" xfId="30919" xr:uid="{00000000-0005-0000-0000-0000488B0000}"/>
    <cellStyle name="표준 49 25_통합전산망" xfId="30921" xr:uid="{00000000-0005-0000-0000-0000498B0000}"/>
    <cellStyle name="표준 49 26" xfId="17478" xr:uid="{00000000-0005-0000-0000-00004A8B0000}"/>
    <cellStyle name="표준 49 26 2" xfId="30923" xr:uid="{00000000-0005-0000-0000-00004B8B0000}"/>
    <cellStyle name="표준 49 26 3" xfId="30922" xr:uid="{00000000-0005-0000-0000-00004C8B0000}"/>
    <cellStyle name="표준 49 26_통합전산망" xfId="30924" xr:uid="{00000000-0005-0000-0000-00004D8B0000}"/>
    <cellStyle name="표준 49 27" xfId="17479" xr:uid="{00000000-0005-0000-0000-00004E8B0000}"/>
    <cellStyle name="표준 49 27 2" xfId="30926" xr:uid="{00000000-0005-0000-0000-00004F8B0000}"/>
    <cellStyle name="표준 49 27 3" xfId="30925" xr:uid="{00000000-0005-0000-0000-0000508B0000}"/>
    <cellStyle name="표준 49 27_통합전산망" xfId="30927" xr:uid="{00000000-0005-0000-0000-0000518B0000}"/>
    <cellStyle name="표준 49 28" xfId="17480" xr:uid="{00000000-0005-0000-0000-0000528B0000}"/>
    <cellStyle name="표준 49 28 2" xfId="30929" xr:uid="{00000000-0005-0000-0000-0000538B0000}"/>
    <cellStyle name="표준 49 28 3" xfId="30928" xr:uid="{00000000-0005-0000-0000-0000548B0000}"/>
    <cellStyle name="표준 49 28_통합전산망" xfId="30930" xr:uid="{00000000-0005-0000-0000-0000558B0000}"/>
    <cellStyle name="표준 49 29" xfId="17481" xr:uid="{00000000-0005-0000-0000-0000568B0000}"/>
    <cellStyle name="표준 49 29 2" xfId="30932" xr:uid="{00000000-0005-0000-0000-0000578B0000}"/>
    <cellStyle name="표준 49 29 3" xfId="30931" xr:uid="{00000000-0005-0000-0000-0000588B0000}"/>
    <cellStyle name="표준 49 29_통합전산망" xfId="30933" xr:uid="{00000000-0005-0000-0000-0000598B0000}"/>
    <cellStyle name="표준 49 3" xfId="187" xr:uid="{00000000-0005-0000-0000-00005A8B0000}"/>
    <cellStyle name="표준 49 3 2" xfId="1217" xr:uid="{00000000-0005-0000-0000-00005B8B0000}"/>
    <cellStyle name="표준 49 3 2 2" xfId="1877" xr:uid="{00000000-0005-0000-0000-00005C8B0000}"/>
    <cellStyle name="표준 49 3 2 3" xfId="30935" xr:uid="{00000000-0005-0000-0000-00005D8B0000}"/>
    <cellStyle name="표준 49 3 3" xfId="1878" xr:uid="{00000000-0005-0000-0000-00005E8B0000}"/>
    <cellStyle name="표준 49 3 4" xfId="17482" xr:uid="{00000000-0005-0000-0000-00005F8B0000}"/>
    <cellStyle name="표준 49 3 5" xfId="30934" xr:uid="{00000000-0005-0000-0000-0000608B0000}"/>
    <cellStyle name="표준 49 3_통합전산망" xfId="30936" xr:uid="{00000000-0005-0000-0000-0000618B0000}"/>
    <cellStyle name="표준 49 30" xfId="17483" xr:uid="{00000000-0005-0000-0000-0000628B0000}"/>
    <cellStyle name="표준 49 30 2" xfId="30938" xr:uid="{00000000-0005-0000-0000-0000638B0000}"/>
    <cellStyle name="표준 49 30 3" xfId="30937" xr:uid="{00000000-0005-0000-0000-0000648B0000}"/>
    <cellStyle name="표준 49 30_통합전산망" xfId="30939" xr:uid="{00000000-0005-0000-0000-0000658B0000}"/>
    <cellStyle name="표준 49 31" xfId="17484" xr:uid="{00000000-0005-0000-0000-0000668B0000}"/>
    <cellStyle name="표준 49 31 2" xfId="30941" xr:uid="{00000000-0005-0000-0000-0000678B0000}"/>
    <cellStyle name="표준 49 31 3" xfId="30940" xr:uid="{00000000-0005-0000-0000-0000688B0000}"/>
    <cellStyle name="표준 49 31_통합전산망" xfId="30942" xr:uid="{00000000-0005-0000-0000-0000698B0000}"/>
    <cellStyle name="표준 49 32" xfId="17485" xr:uid="{00000000-0005-0000-0000-00006A8B0000}"/>
    <cellStyle name="표준 49 32 2" xfId="30944" xr:uid="{00000000-0005-0000-0000-00006B8B0000}"/>
    <cellStyle name="표준 49 32 3" xfId="30943" xr:uid="{00000000-0005-0000-0000-00006C8B0000}"/>
    <cellStyle name="표준 49 32_통합전산망" xfId="30945" xr:uid="{00000000-0005-0000-0000-00006D8B0000}"/>
    <cellStyle name="표준 49 33" xfId="17486" xr:uid="{00000000-0005-0000-0000-00006E8B0000}"/>
    <cellStyle name="표준 49 33 2" xfId="30947" xr:uid="{00000000-0005-0000-0000-00006F8B0000}"/>
    <cellStyle name="표준 49 33 3" xfId="30946" xr:uid="{00000000-0005-0000-0000-0000708B0000}"/>
    <cellStyle name="표준 49 33_통합전산망" xfId="30948" xr:uid="{00000000-0005-0000-0000-0000718B0000}"/>
    <cellStyle name="표준 49 34" xfId="17487" xr:uid="{00000000-0005-0000-0000-0000728B0000}"/>
    <cellStyle name="표준 49 34 2" xfId="30950" xr:uid="{00000000-0005-0000-0000-0000738B0000}"/>
    <cellStyle name="표준 49 34 3" xfId="30949" xr:uid="{00000000-0005-0000-0000-0000748B0000}"/>
    <cellStyle name="표준 49 34_통합전산망" xfId="30951" xr:uid="{00000000-0005-0000-0000-0000758B0000}"/>
    <cellStyle name="표준 49 35" xfId="17488" xr:uid="{00000000-0005-0000-0000-0000768B0000}"/>
    <cellStyle name="표준 49 35 2" xfId="30952" xr:uid="{00000000-0005-0000-0000-0000778B0000}"/>
    <cellStyle name="표준 49 36" xfId="18261" xr:uid="{00000000-0005-0000-0000-0000788B0000}"/>
    <cellStyle name="표준 49 37" xfId="19785" xr:uid="{00000000-0005-0000-0000-0000798B0000}"/>
    <cellStyle name="표준 49 38" xfId="32816" xr:uid="{00000000-0005-0000-0000-00007A8B0000}"/>
    <cellStyle name="표준 49 39" xfId="33019" xr:uid="{00000000-0005-0000-0000-00007B8B0000}"/>
    <cellStyle name="표준 49 4" xfId="237" xr:uid="{00000000-0005-0000-0000-00007C8B0000}"/>
    <cellStyle name="표준 49 4 2" xfId="216" xr:uid="{00000000-0005-0000-0000-00007D8B0000}"/>
    <cellStyle name="표준 49 4 2 2" xfId="1879" xr:uid="{00000000-0005-0000-0000-00007E8B0000}"/>
    <cellStyle name="표준 49 4 2 3" xfId="30954" xr:uid="{00000000-0005-0000-0000-00007F8B0000}"/>
    <cellStyle name="표준 49 4 3" xfId="1880" xr:uid="{00000000-0005-0000-0000-0000808B0000}"/>
    <cellStyle name="표준 49 4 4" xfId="17489" xr:uid="{00000000-0005-0000-0000-0000818B0000}"/>
    <cellStyle name="표준 49 4 5" xfId="30953" xr:uid="{00000000-0005-0000-0000-0000828B0000}"/>
    <cellStyle name="표준 49 4_통합전산망" xfId="30955" xr:uid="{00000000-0005-0000-0000-0000838B0000}"/>
    <cellStyle name="표준 49 40" xfId="33458" xr:uid="{00000000-0005-0000-0000-0000848B0000}"/>
    <cellStyle name="표준 49 41" xfId="36553" xr:uid="{00000000-0005-0000-0000-0000858B0000}"/>
    <cellStyle name="표준 49 42" xfId="39357" xr:uid="{00000000-0005-0000-0000-0000868B0000}"/>
    <cellStyle name="표준 49 43" xfId="40066" xr:uid="{00000000-0005-0000-0000-0000D7040000}"/>
    <cellStyle name="표준 49 44" xfId="39706" xr:uid="{00000000-0005-0000-0000-0000D7040000}"/>
    <cellStyle name="표준 49 45" xfId="39548" xr:uid="{00000000-0005-0000-0000-0000D7040000}"/>
    <cellStyle name="표준 49 46" xfId="40249" xr:uid="{00000000-0005-0000-0000-0000DC040000}"/>
    <cellStyle name="표준 49 47" xfId="40427" xr:uid="{00000000-0005-0000-0000-0000DC040000}"/>
    <cellStyle name="표준 49 48" xfId="40610" xr:uid="{00000000-0005-0000-0000-0000DC040000}"/>
    <cellStyle name="표준 49 49" xfId="39925" xr:uid="{00000000-0005-0000-0000-0000DC040000}"/>
    <cellStyle name="표준 49 5" xfId="479" xr:uid="{00000000-0005-0000-0000-0000878B0000}"/>
    <cellStyle name="표준 49 5 2" xfId="575" xr:uid="{00000000-0005-0000-0000-0000888B0000}"/>
    <cellStyle name="표준 49 5 2 2" xfId="1881" xr:uid="{00000000-0005-0000-0000-0000898B0000}"/>
    <cellStyle name="표준 49 5 2 3" xfId="30957" xr:uid="{00000000-0005-0000-0000-00008A8B0000}"/>
    <cellStyle name="표준 49 5 3" xfId="1882" xr:uid="{00000000-0005-0000-0000-00008B8B0000}"/>
    <cellStyle name="표준 49 5 4" xfId="17490" xr:uid="{00000000-0005-0000-0000-00008C8B0000}"/>
    <cellStyle name="표준 49 5 5" xfId="30956" xr:uid="{00000000-0005-0000-0000-00008D8B0000}"/>
    <cellStyle name="표준 49 5_통합전산망" xfId="30958" xr:uid="{00000000-0005-0000-0000-00008E8B0000}"/>
    <cellStyle name="표준 49 50" xfId="39714" xr:uid="{00000000-0005-0000-0000-00009D100000}"/>
    <cellStyle name="표준 49 51" xfId="41106" xr:uid="{00000000-0005-0000-0000-00009D100000}"/>
    <cellStyle name="표준 49 52" xfId="40758" xr:uid="{00000000-0005-0000-0000-00009D100000}"/>
    <cellStyle name="표준 49 53" xfId="41204" xr:uid="{00000000-0005-0000-0000-000009050000}"/>
    <cellStyle name="표준 49 54" xfId="41514" xr:uid="{00000000-0005-0000-0000-000009050000}"/>
    <cellStyle name="표준 49 55" xfId="41075" xr:uid="{00000000-0005-0000-0000-000009050000}"/>
    <cellStyle name="표준 49 56" xfId="41795" xr:uid="{00000000-0005-0000-0000-000009050000}"/>
    <cellStyle name="표준 49 57" xfId="40950" xr:uid="{00000000-0005-0000-0000-00005D370000}"/>
    <cellStyle name="표준 49 58" xfId="46612" xr:uid="{00000000-0005-0000-0000-00005D370000}"/>
    <cellStyle name="표준 49 59" xfId="47007" xr:uid="{00000000-0005-0000-0000-000009050000}"/>
    <cellStyle name="표준 49 6" xfId="680" xr:uid="{00000000-0005-0000-0000-00008F8B0000}"/>
    <cellStyle name="표준 49 6 2" xfId="1220" xr:uid="{00000000-0005-0000-0000-0000908B0000}"/>
    <cellStyle name="표준 49 6 2 2" xfId="1883" xr:uid="{00000000-0005-0000-0000-0000918B0000}"/>
    <cellStyle name="표준 49 6 2 3" xfId="30960" xr:uid="{00000000-0005-0000-0000-0000928B0000}"/>
    <cellStyle name="표준 49 6 3" xfId="1884" xr:uid="{00000000-0005-0000-0000-0000938B0000}"/>
    <cellStyle name="표준 49 6 4" xfId="17491" xr:uid="{00000000-0005-0000-0000-0000948B0000}"/>
    <cellStyle name="표준 49 6 5" xfId="30959" xr:uid="{00000000-0005-0000-0000-0000958B0000}"/>
    <cellStyle name="표준 49 6_통합전산망" xfId="30961" xr:uid="{00000000-0005-0000-0000-0000968B0000}"/>
    <cellStyle name="표준 49 60" xfId="47176" xr:uid="{00000000-0005-0000-0000-000009050000}"/>
    <cellStyle name="표준 49 61" xfId="46881" xr:uid="{00000000-0005-0000-0000-000009050000}"/>
    <cellStyle name="표준 49 62" xfId="47274" xr:uid="{00000000-0005-0000-0000-000009050000}"/>
    <cellStyle name="표준 49 7" xfId="845" xr:uid="{00000000-0005-0000-0000-0000978B0000}"/>
    <cellStyle name="표준 49 7 2" xfId="1222" xr:uid="{00000000-0005-0000-0000-0000988B0000}"/>
    <cellStyle name="표준 49 7 2 2" xfId="1885" xr:uid="{00000000-0005-0000-0000-0000998B0000}"/>
    <cellStyle name="표준 49 7 2 3" xfId="30963" xr:uid="{00000000-0005-0000-0000-00009A8B0000}"/>
    <cellStyle name="표준 49 7 3" xfId="1886" xr:uid="{00000000-0005-0000-0000-00009B8B0000}"/>
    <cellStyle name="표준 49 7 4" xfId="17492" xr:uid="{00000000-0005-0000-0000-00009C8B0000}"/>
    <cellStyle name="표준 49 7 5" xfId="30962" xr:uid="{00000000-0005-0000-0000-00009D8B0000}"/>
    <cellStyle name="표준 49 7_통합전산망" xfId="30964" xr:uid="{00000000-0005-0000-0000-00009E8B0000}"/>
    <cellStyle name="표준 49 8" xfId="898" xr:uid="{00000000-0005-0000-0000-00009F8B0000}"/>
    <cellStyle name="표준 49 8 2" xfId="1224" xr:uid="{00000000-0005-0000-0000-0000A08B0000}"/>
    <cellStyle name="표준 49 8 2 2" xfId="1887" xr:uid="{00000000-0005-0000-0000-0000A18B0000}"/>
    <cellStyle name="표준 49 8 2 3" xfId="30966" xr:uid="{00000000-0005-0000-0000-0000A28B0000}"/>
    <cellStyle name="표준 49 8 3" xfId="1888" xr:uid="{00000000-0005-0000-0000-0000A38B0000}"/>
    <cellStyle name="표준 49 8 3 2" xfId="1889" xr:uid="{00000000-0005-0000-0000-0000A48B0000}"/>
    <cellStyle name="표준 49 8 4" xfId="1890" xr:uid="{00000000-0005-0000-0000-0000A58B0000}"/>
    <cellStyle name="표준 49 8 5" xfId="1223" xr:uid="{00000000-0005-0000-0000-0000A68B0000}"/>
    <cellStyle name="표준 49 8 6" xfId="4027" xr:uid="{00000000-0005-0000-0000-0000A78B0000}"/>
    <cellStyle name="표준 49 8 7" xfId="17493" xr:uid="{00000000-0005-0000-0000-0000A88B0000}"/>
    <cellStyle name="표준 49 8 8" xfId="30965" xr:uid="{00000000-0005-0000-0000-0000A98B0000}"/>
    <cellStyle name="표준 49 8_통합전산망" xfId="30967" xr:uid="{00000000-0005-0000-0000-0000AA8B0000}"/>
    <cellStyle name="표준 49 9" xfId="1225" xr:uid="{00000000-0005-0000-0000-0000AB8B0000}"/>
    <cellStyle name="표준 49 9 2" xfId="1226" xr:uid="{00000000-0005-0000-0000-0000AC8B0000}"/>
    <cellStyle name="표준 49 9 2 2" xfId="1891" xr:uid="{00000000-0005-0000-0000-0000AD8B0000}"/>
    <cellStyle name="표준 49 9 2 3" xfId="30969" xr:uid="{00000000-0005-0000-0000-0000AE8B0000}"/>
    <cellStyle name="표준 49 9 3" xfId="1892" xr:uid="{00000000-0005-0000-0000-0000AF8B0000}"/>
    <cellStyle name="표준 49 9 4" xfId="17494" xr:uid="{00000000-0005-0000-0000-0000B08B0000}"/>
    <cellStyle name="표준 49 9 5" xfId="30968" xr:uid="{00000000-0005-0000-0000-0000B18B0000}"/>
    <cellStyle name="표준 49 9_통합전산망" xfId="30970" xr:uid="{00000000-0005-0000-0000-0000B28B0000}"/>
    <cellStyle name="표준 49_통합전산망" xfId="30971" xr:uid="{00000000-0005-0000-0000-0000B38B0000}"/>
    <cellStyle name="표준 5" xfId="49" xr:uid="{00000000-0005-0000-0000-0000B48B0000}"/>
    <cellStyle name="표준 5 10" xfId="17495" xr:uid="{00000000-0005-0000-0000-0000B58B0000}"/>
    <cellStyle name="표준 5 10 2" xfId="30973" xr:uid="{00000000-0005-0000-0000-0000B68B0000}"/>
    <cellStyle name="표준 5 10 3" xfId="30972" xr:uid="{00000000-0005-0000-0000-0000B78B0000}"/>
    <cellStyle name="표준 5 10_통합전산망" xfId="30974" xr:uid="{00000000-0005-0000-0000-0000B88B0000}"/>
    <cellStyle name="표준 5 100" xfId="30975" xr:uid="{00000000-0005-0000-0000-0000B98B0000}"/>
    <cellStyle name="표준 5 101" xfId="30976" xr:uid="{00000000-0005-0000-0000-0000BA8B0000}"/>
    <cellStyle name="표준 5 102" xfId="30977" xr:uid="{00000000-0005-0000-0000-0000BB8B0000}"/>
    <cellStyle name="표준 5 103" xfId="30978" xr:uid="{00000000-0005-0000-0000-0000BC8B0000}"/>
    <cellStyle name="표준 5 104" xfId="30979" xr:uid="{00000000-0005-0000-0000-0000BD8B0000}"/>
    <cellStyle name="표준 5 105" xfId="30980" xr:uid="{00000000-0005-0000-0000-0000BE8B0000}"/>
    <cellStyle name="표준 5 106" xfId="30981" xr:uid="{00000000-0005-0000-0000-0000BF8B0000}"/>
    <cellStyle name="표준 5 107" xfId="30982" xr:uid="{00000000-0005-0000-0000-0000C08B0000}"/>
    <cellStyle name="표준 5 108" xfId="30983" xr:uid="{00000000-0005-0000-0000-0000C18B0000}"/>
    <cellStyle name="표준 5 109" xfId="30984" xr:uid="{00000000-0005-0000-0000-0000C28B0000}"/>
    <cellStyle name="표준 5 11" xfId="17496" xr:uid="{00000000-0005-0000-0000-0000C38B0000}"/>
    <cellStyle name="표준 5 11 2" xfId="30986" xr:uid="{00000000-0005-0000-0000-0000C48B0000}"/>
    <cellStyle name="표준 5 11 3" xfId="30985" xr:uid="{00000000-0005-0000-0000-0000C58B0000}"/>
    <cellStyle name="표준 5 11_통합전산망" xfId="30987" xr:uid="{00000000-0005-0000-0000-0000C68B0000}"/>
    <cellStyle name="표준 5 110" xfId="30988" xr:uid="{00000000-0005-0000-0000-0000C78B0000}"/>
    <cellStyle name="표준 5 111" xfId="30989" xr:uid="{00000000-0005-0000-0000-0000C88B0000}"/>
    <cellStyle name="표준 5 112" xfId="30990" xr:uid="{00000000-0005-0000-0000-0000C98B0000}"/>
    <cellStyle name="표준 5 113" xfId="30991" xr:uid="{00000000-0005-0000-0000-0000CA8B0000}"/>
    <cellStyle name="표준 5 114" xfId="30992" xr:uid="{00000000-0005-0000-0000-0000CB8B0000}"/>
    <cellStyle name="표준 5 115" xfId="30993" xr:uid="{00000000-0005-0000-0000-0000CC8B0000}"/>
    <cellStyle name="표준 5 116" xfId="30994" xr:uid="{00000000-0005-0000-0000-0000CD8B0000}"/>
    <cellStyle name="표준 5 117" xfId="30995" xr:uid="{00000000-0005-0000-0000-0000CE8B0000}"/>
    <cellStyle name="표준 5 118" xfId="30996" xr:uid="{00000000-0005-0000-0000-0000CF8B0000}"/>
    <cellStyle name="표준 5 119" xfId="30997" xr:uid="{00000000-0005-0000-0000-0000D08B0000}"/>
    <cellStyle name="표준 5 12" xfId="17497" xr:uid="{00000000-0005-0000-0000-0000D18B0000}"/>
    <cellStyle name="표준 5 12 2" xfId="30999" xr:uid="{00000000-0005-0000-0000-0000D28B0000}"/>
    <cellStyle name="표준 5 12 3" xfId="30998" xr:uid="{00000000-0005-0000-0000-0000D38B0000}"/>
    <cellStyle name="표준 5 12_통합전산망" xfId="31000" xr:uid="{00000000-0005-0000-0000-0000D48B0000}"/>
    <cellStyle name="표준 5 120" xfId="31001" xr:uid="{00000000-0005-0000-0000-0000D58B0000}"/>
    <cellStyle name="표준 5 121" xfId="31002" xr:uid="{00000000-0005-0000-0000-0000D68B0000}"/>
    <cellStyle name="표준 5 122" xfId="31003" xr:uid="{00000000-0005-0000-0000-0000D78B0000}"/>
    <cellStyle name="표준 5 123" xfId="31004" xr:uid="{00000000-0005-0000-0000-0000D88B0000}"/>
    <cellStyle name="표준 5 124" xfId="31005" xr:uid="{00000000-0005-0000-0000-0000D98B0000}"/>
    <cellStyle name="표준 5 125" xfId="31006" xr:uid="{00000000-0005-0000-0000-0000DA8B0000}"/>
    <cellStyle name="표준 5 126" xfId="31007" xr:uid="{00000000-0005-0000-0000-0000DB8B0000}"/>
    <cellStyle name="표준 5 127" xfId="31008" xr:uid="{00000000-0005-0000-0000-0000DC8B0000}"/>
    <cellStyle name="표준 5 128" xfId="31009" xr:uid="{00000000-0005-0000-0000-0000DD8B0000}"/>
    <cellStyle name="표준 5 129" xfId="31010" xr:uid="{00000000-0005-0000-0000-0000DE8B0000}"/>
    <cellStyle name="표준 5 13" xfId="17498" xr:uid="{00000000-0005-0000-0000-0000DF8B0000}"/>
    <cellStyle name="표준 5 13 2" xfId="31012" xr:uid="{00000000-0005-0000-0000-0000E08B0000}"/>
    <cellStyle name="표준 5 13 3" xfId="31011" xr:uid="{00000000-0005-0000-0000-0000E18B0000}"/>
    <cellStyle name="표준 5 13_통합전산망" xfId="31013" xr:uid="{00000000-0005-0000-0000-0000E28B0000}"/>
    <cellStyle name="표준 5 130" xfId="31014" xr:uid="{00000000-0005-0000-0000-0000E38B0000}"/>
    <cellStyle name="표준 5 131" xfId="31015" xr:uid="{00000000-0005-0000-0000-0000E48B0000}"/>
    <cellStyle name="표준 5 132" xfId="31016" xr:uid="{00000000-0005-0000-0000-0000E58B0000}"/>
    <cellStyle name="표준 5 133" xfId="31017" xr:uid="{00000000-0005-0000-0000-0000E68B0000}"/>
    <cellStyle name="표준 5 134" xfId="31018" xr:uid="{00000000-0005-0000-0000-0000E78B0000}"/>
    <cellStyle name="표준 5 135" xfId="31019" xr:uid="{00000000-0005-0000-0000-0000E88B0000}"/>
    <cellStyle name="표준 5 136" xfId="31020" xr:uid="{00000000-0005-0000-0000-0000E98B0000}"/>
    <cellStyle name="표준 5 137" xfId="31021" xr:uid="{00000000-0005-0000-0000-0000EA8B0000}"/>
    <cellStyle name="표준 5 138" xfId="31022" xr:uid="{00000000-0005-0000-0000-0000EB8B0000}"/>
    <cellStyle name="표준 5 139" xfId="31023" xr:uid="{00000000-0005-0000-0000-0000EC8B0000}"/>
    <cellStyle name="표준 5 14" xfId="17499" xr:uid="{00000000-0005-0000-0000-0000ED8B0000}"/>
    <cellStyle name="표준 5 14 2" xfId="31025" xr:uid="{00000000-0005-0000-0000-0000EE8B0000}"/>
    <cellStyle name="표준 5 14 3" xfId="31024" xr:uid="{00000000-0005-0000-0000-0000EF8B0000}"/>
    <cellStyle name="표준 5 14_통합전산망" xfId="31026" xr:uid="{00000000-0005-0000-0000-0000F08B0000}"/>
    <cellStyle name="표준 5 140" xfId="31027" xr:uid="{00000000-0005-0000-0000-0000F18B0000}"/>
    <cellStyle name="표준 5 141" xfId="31028" xr:uid="{00000000-0005-0000-0000-0000F28B0000}"/>
    <cellStyle name="표준 5 142" xfId="31029" xr:uid="{00000000-0005-0000-0000-0000F38B0000}"/>
    <cellStyle name="표준 5 143" xfId="31030" xr:uid="{00000000-0005-0000-0000-0000F48B0000}"/>
    <cellStyle name="표준 5 144" xfId="31031" xr:uid="{00000000-0005-0000-0000-0000F58B0000}"/>
    <cellStyle name="표준 5 145" xfId="31032" xr:uid="{00000000-0005-0000-0000-0000F68B0000}"/>
    <cellStyle name="표준 5 146" xfId="31033" xr:uid="{00000000-0005-0000-0000-0000F78B0000}"/>
    <cellStyle name="표준 5 147" xfId="31034" xr:uid="{00000000-0005-0000-0000-0000F88B0000}"/>
    <cellStyle name="표준 5 148" xfId="31035" xr:uid="{00000000-0005-0000-0000-0000F98B0000}"/>
    <cellStyle name="표준 5 149" xfId="31036" xr:uid="{00000000-0005-0000-0000-0000FA8B0000}"/>
    <cellStyle name="표준 5 15" xfId="17500" xr:uid="{00000000-0005-0000-0000-0000FB8B0000}"/>
    <cellStyle name="표준 5 15 2" xfId="31038" xr:uid="{00000000-0005-0000-0000-0000FC8B0000}"/>
    <cellStyle name="표준 5 15 3" xfId="31037" xr:uid="{00000000-0005-0000-0000-0000FD8B0000}"/>
    <cellStyle name="표준 5 15_통합전산망" xfId="31039" xr:uid="{00000000-0005-0000-0000-0000FE8B0000}"/>
    <cellStyle name="표준 5 150" xfId="31040" xr:uid="{00000000-0005-0000-0000-0000FF8B0000}"/>
    <cellStyle name="표준 5 151" xfId="31041" xr:uid="{00000000-0005-0000-0000-0000008C0000}"/>
    <cellStyle name="표준 5 152" xfId="31042" xr:uid="{00000000-0005-0000-0000-0000018C0000}"/>
    <cellStyle name="표준 5 153" xfId="31043" xr:uid="{00000000-0005-0000-0000-0000028C0000}"/>
    <cellStyle name="표준 5 154" xfId="31044" xr:uid="{00000000-0005-0000-0000-0000038C0000}"/>
    <cellStyle name="표준 5 155" xfId="31045" xr:uid="{00000000-0005-0000-0000-0000048C0000}"/>
    <cellStyle name="표준 5 156" xfId="31046" xr:uid="{00000000-0005-0000-0000-0000058C0000}"/>
    <cellStyle name="표준 5 157" xfId="31047" xr:uid="{00000000-0005-0000-0000-0000068C0000}"/>
    <cellStyle name="표준 5 158" xfId="31048" xr:uid="{00000000-0005-0000-0000-0000078C0000}"/>
    <cellStyle name="표준 5 159" xfId="31049" xr:uid="{00000000-0005-0000-0000-0000088C0000}"/>
    <cellStyle name="표준 5 16" xfId="17501" xr:uid="{00000000-0005-0000-0000-0000098C0000}"/>
    <cellStyle name="표준 5 16 2" xfId="31051" xr:uid="{00000000-0005-0000-0000-00000A8C0000}"/>
    <cellStyle name="표준 5 16 3" xfId="31050" xr:uid="{00000000-0005-0000-0000-00000B8C0000}"/>
    <cellStyle name="표준 5 16_통합전산망" xfId="31052" xr:uid="{00000000-0005-0000-0000-00000C8C0000}"/>
    <cellStyle name="표준 5 160" xfId="31053" xr:uid="{00000000-0005-0000-0000-00000D8C0000}"/>
    <cellStyle name="표준 5 161" xfId="31054" xr:uid="{00000000-0005-0000-0000-00000E8C0000}"/>
    <cellStyle name="표준 5 162" xfId="31055" xr:uid="{00000000-0005-0000-0000-00000F8C0000}"/>
    <cellStyle name="표준 5 163" xfId="31056" xr:uid="{00000000-0005-0000-0000-0000108C0000}"/>
    <cellStyle name="표준 5 164" xfId="31057" xr:uid="{00000000-0005-0000-0000-0000118C0000}"/>
    <cellStyle name="표준 5 165" xfId="31058" xr:uid="{00000000-0005-0000-0000-0000128C0000}"/>
    <cellStyle name="표준 5 166" xfId="31059" xr:uid="{00000000-0005-0000-0000-0000138C0000}"/>
    <cellStyle name="표준 5 167" xfId="31060" xr:uid="{00000000-0005-0000-0000-0000148C0000}"/>
    <cellStyle name="표준 5 168" xfId="31061" xr:uid="{00000000-0005-0000-0000-0000158C0000}"/>
    <cellStyle name="표준 5 169" xfId="31062" xr:uid="{00000000-0005-0000-0000-0000168C0000}"/>
    <cellStyle name="표준 5 17" xfId="17502" xr:uid="{00000000-0005-0000-0000-0000178C0000}"/>
    <cellStyle name="표준 5 17 2" xfId="31064" xr:uid="{00000000-0005-0000-0000-0000188C0000}"/>
    <cellStyle name="표준 5 17 3" xfId="31063" xr:uid="{00000000-0005-0000-0000-0000198C0000}"/>
    <cellStyle name="표준 5 17_통합전산망" xfId="31065" xr:uid="{00000000-0005-0000-0000-00001A8C0000}"/>
    <cellStyle name="표준 5 170" xfId="31066" xr:uid="{00000000-0005-0000-0000-00001B8C0000}"/>
    <cellStyle name="표준 5 171" xfId="31067" xr:uid="{00000000-0005-0000-0000-00001C8C0000}"/>
    <cellStyle name="표준 5 172" xfId="31068" xr:uid="{00000000-0005-0000-0000-00001D8C0000}"/>
    <cellStyle name="표준 5 173" xfId="31069" xr:uid="{00000000-0005-0000-0000-00001E8C0000}"/>
    <cellStyle name="표준 5 174" xfId="31070" xr:uid="{00000000-0005-0000-0000-00001F8C0000}"/>
    <cellStyle name="표준 5 175" xfId="31071" xr:uid="{00000000-0005-0000-0000-0000208C0000}"/>
    <cellStyle name="표준 5 176" xfId="31072" xr:uid="{00000000-0005-0000-0000-0000218C0000}"/>
    <cellStyle name="표준 5 177" xfId="31073" xr:uid="{00000000-0005-0000-0000-0000228C0000}"/>
    <cellStyle name="표준 5 178" xfId="31074" xr:uid="{00000000-0005-0000-0000-0000238C0000}"/>
    <cellStyle name="표준 5 179" xfId="31075" xr:uid="{00000000-0005-0000-0000-0000248C0000}"/>
    <cellStyle name="표준 5 18" xfId="17503" xr:uid="{00000000-0005-0000-0000-0000258C0000}"/>
    <cellStyle name="표준 5 18 2" xfId="31077" xr:uid="{00000000-0005-0000-0000-0000268C0000}"/>
    <cellStyle name="표준 5 18 3" xfId="31076" xr:uid="{00000000-0005-0000-0000-0000278C0000}"/>
    <cellStyle name="표준 5 18_통합전산망" xfId="31078" xr:uid="{00000000-0005-0000-0000-0000288C0000}"/>
    <cellStyle name="표준 5 180" xfId="31079" xr:uid="{00000000-0005-0000-0000-0000298C0000}"/>
    <cellStyle name="표준 5 181" xfId="31080" xr:uid="{00000000-0005-0000-0000-00002A8C0000}"/>
    <cellStyle name="표준 5 182" xfId="31081" xr:uid="{00000000-0005-0000-0000-00002B8C0000}"/>
    <cellStyle name="표준 5 183" xfId="31082" xr:uid="{00000000-0005-0000-0000-00002C8C0000}"/>
    <cellStyle name="표준 5 184" xfId="31083" xr:uid="{00000000-0005-0000-0000-00002D8C0000}"/>
    <cellStyle name="표준 5 185" xfId="31084" xr:uid="{00000000-0005-0000-0000-00002E8C0000}"/>
    <cellStyle name="표준 5 186" xfId="31085" xr:uid="{00000000-0005-0000-0000-00002F8C0000}"/>
    <cellStyle name="표준 5 187" xfId="18260" xr:uid="{00000000-0005-0000-0000-0000308C0000}"/>
    <cellStyle name="표준 5 188" xfId="19912" xr:uid="{00000000-0005-0000-0000-0000318C0000}"/>
    <cellStyle name="표준 5 189" xfId="32714" xr:uid="{00000000-0005-0000-0000-0000328C0000}"/>
    <cellStyle name="표준 5 19" xfId="17504" xr:uid="{00000000-0005-0000-0000-0000338C0000}"/>
    <cellStyle name="표준 5 19 2" xfId="31087" xr:uid="{00000000-0005-0000-0000-0000348C0000}"/>
    <cellStyle name="표준 5 19 3" xfId="31086" xr:uid="{00000000-0005-0000-0000-0000358C0000}"/>
    <cellStyle name="표준 5 19_통합전산망" xfId="31088" xr:uid="{00000000-0005-0000-0000-0000368C0000}"/>
    <cellStyle name="표준 5 190" xfId="32977" xr:uid="{00000000-0005-0000-0000-0000378C0000}"/>
    <cellStyle name="표준 5 191" xfId="33162" xr:uid="{00000000-0005-0000-0000-0000388C0000}"/>
    <cellStyle name="표준 5 192" xfId="39085" xr:uid="{00000000-0005-0000-0000-0000398C0000}"/>
    <cellStyle name="표준 5 193" xfId="39255" xr:uid="{00000000-0005-0000-0000-00003A8C0000}"/>
    <cellStyle name="표준 5 194" xfId="39627" xr:uid="{00000000-0005-0000-0000-0000D8040000}"/>
    <cellStyle name="표준 5 195" xfId="40035" xr:uid="{00000000-0005-0000-0000-0000D8040000}"/>
    <cellStyle name="표준 5 196" xfId="39620" xr:uid="{00000000-0005-0000-0000-0000D8040000}"/>
    <cellStyle name="표준 5 197" xfId="39605" xr:uid="{00000000-0005-0000-0000-0000DD040000}"/>
    <cellStyle name="표준 5 198" xfId="40038" xr:uid="{00000000-0005-0000-0000-0000DD040000}"/>
    <cellStyle name="표준 5 199" xfId="39609" xr:uid="{00000000-0005-0000-0000-0000DD040000}"/>
    <cellStyle name="표준 5 2" xfId="60" xr:uid="{00000000-0005-0000-0000-00003B8C0000}"/>
    <cellStyle name="표준 5 2 2" xfId="73" xr:uid="{00000000-0005-0000-0000-00003C8C0000}"/>
    <cellStyle name="표준 5 2 2 2" xfId="1894" xr:uid="{00000000-0005-0000-0000-00003D8C0000}"/>
    <cellStyle name="표준 5 2 2 2 2" xfId="24573" xr:uid="{00000000-0005-0000-0000-00003E8C0000}"/>
    <cellStyle name="표준 5 2 2 3" xfId="8167" xr:uid="{00000000-0005-0000-0000-00003F8C0000}"/>
    <cellStyle name="표준 5 2 2 4" xfId="24572" xr:uid="{00000000-0005-0000-0000-0000408C0000}"/>
    <cellStyle name="표준 5 2 3" xfId="1895" xr:uid="{00000000-0005-0000-0000-0000418C0000}"/>
    <cellStyle name="표준 5 2 3 2" xfId="8166" xr:uid="{00000000-0005-0000-0000-0000428C0000}"/>
    <cellStyle name="표준 5 2 3 3" xfId="24574" xr:uid="{00000000-0005-0000-0000-0000438C0000}"/>
    <cellStyle name="표준 5 2 4" xfId="6635" xr:uid="{00000000-0005-0000-0000-0000448C0000}"/>
    <cellStyle name="표준 5 2 4 2" xfId="24571" xr:uid="{00000000-0005-0000-0000-0000458C0000}"/>
    <cellStyle name="표준 5 2 5" xfId="8554" xr:uid="{00000000-0005-0000-0000-0000468C0000}"/>
    <cellStyle name="표준 5 2_통합전산망" xfId="31089" xr:uid="{00000000-0005-0000-0000-0000478C0000}"/>
    <cellStyle name="표준 5 20" xfId="17505" xr:uid="{00000000-0005-0000-0000-0000488C0000}"/>
    <cellStyle name="표준 5 20 2" xfId="31091" xr:uid="{00000000-0005-0000-0000-0000498C0000}"/>
    <cellStyle name="표준 5 20 3" xfId="31090" xr:uid="{00000000-0005-0000-0000-00004A8C0000}"/>
    <cellStyle name="표준 5 20_통합전산망" xfId="31092" xr:uid="{00000000-0005-0000-0000-00004B8C0000}"/>
    <cellStyle name="표준 5 200" xfId="39617" xr:uid="{00000000-0005-0000-0000-0000DD040000}"/>
    <cellStyle name="표준 5 201" xfId="39703" xr:uid="{00000000-0005-0000-0000-0000C0100000}"/>
    <cellStyle name="표준 5 202" xfId="41194" xr:uid="{00000000-0005-0000-0000-0000C0100000}"/>
    <cellStyle name="표준 5 203" xfId="40970" xr:uid="{00000000-0005-0000-0000-0000C0100000}"/>
    <cellStyle name="표준 5 204" xfId="40662" xr:uid="{00000000-0005-0000-0000-00000A050000}"/>
    <cellStyle name="표준 5 205" xfId="40759" xr:uid="{00000000-0005-0000-0000-00000A050000}"/>
    <cellStyle name="표준 5 206" xfId="41529" xr:uid="{00000000-0005-0000-0000-00000A050000}"/>
    <cellStyle name="표준 5 207" xfId="41819" xr:uid="{00000000-0005-0000-0000-00000A050000}"/>
    <cellStyle name="표준 5 208" xfId="41806" xr:uid="{00000000-0005-0000-0000-0000C4370000}"/>
    <cellStyle name="표준 5 209" xfId="44352" xr:uid="{00000000-0005-0000-0000-0000C4370000}"/>
    <cellStyle name="표준 5 21" xfId="17506" xr:uid="{00000000-0005-0000-0000-00004C8C0000}"/>
    <cellStyle name="표준 5 21 2" xfId="31094" xr:uid="{00000000-0005-0000-0000-00004D8C0000}"/>
    <cellStyle name="표준 5 21 3" xfId="31093" xr:uid="{00000000-0005-0000-0000-00004E8C0000}"/>
    <cellStyle name="표준 5 21_통합전산망" xfId="31095" xr:uid="{00000000-0005-0000-0000-00004F8C0000}"/>
    <cellStyle name="표준 5 210" xfId="46762" xr:uid="{00000000-0005-0000-0000-00000A050000}"/>
    <cellStyle name="표준 5 211" xfId="46753" xr:uid="{00000000-0005-0000-0000-00000A050000}"/>
    <cellStyle name="표준 5 212" xfId="46757" xr:uid="{00000000-0005-0000-0000-00000A050000}"/>
    <cellStyle name="표준 5 213" xfId="47232" xr:uid="{00000000-0005-0000-0000-00000A050000}"/>
    <cellStyle name="표준 5 22" xfId="17507" xr:uid="{00000000-0005-0000-0000-0000508C0000}"/>
    <cellStyle name="표준 5 22 2" xfId="31097" xr:uid="{00000000-0005-0000-0000-0000518C0000}"/>
    <cellStyle name="표준 5 22 3" xfId="31096" xr:uid="{00000000-0005-0000-0000-0000528C0000}"/>
    <cellStyle name="표준 5 22_통합전산망" xfId="31098" xr:uid="{00000000-0005-0000-0000-0000538C0000}"/>
    <cellStyle name="표준 5 23" xfId="17508" xr:uid="{00000000-0005-0000-0000-0000548C0000}"/>
    <cellStyle name="표준 5 23 2" xfId="31100" xr:uid="{00000000-0005-0000-0000-0000558C0000}"/>
    <cellStyle name="표준 5 23 3" xfId="31099" xr:uid="{00000000-0005-0000-0000-0000568C0000}"/>
    <cellStyle name="표준 5 23_통합전산망" xfId="31101" xr:uid="{00000000-0005-0000-0000-0000578C0000}"/>
    <cellStyle name="표준 5 24" xfId="17509" xr:uid="{00000000-0005-0000-0000-0000588C0000}"/>
    <cellStyle name="표준 5 24 2" xfId="31103" xr:uid="{00000000-0005-0000-0000-0000598C0000}"/>
    <cellStyle name="표준 5 24 3" xfId="31102" xr:uid="{00000000-0005-0000-0000-00005A8C0000}"/>
    <cellStyle name="표준 5 24_통합전산망" xfId="31104" xr:uid="{00000000-0005-0000-0000-00005B8C0000}"/>
    <cellStyle name="표준 5 25" xfId="17510" xr:uid="{00000000-0005-0000-0000-00005C8C0000}"/>
    <cellStyle name="표준 5 25 2" xfId="31106" xr:uid="{00000000-0005-0000-0000-00005D8C0000}"/>
    <cellStyle name="표준 5 25 3" xfId="31105" xr:uid="{00000000-0005-0000-0000-00005E8C0000}"/>
    <cellStyle name="표준 5 25_통합전산망" xfId="31107" xr:uid="{00000000-0005-0000-0000-00005F8C0000}"/>
    <cellStyle name="표준 5 26" xfId="17511" xr:uid="{00000000-0005-0000-0000-0000608C0000}"/>
    <cellStyle name="표준 5 26 2" xfId="31109" xr:uid="{00000000-0005-0000-0000-0000618C0000}"/>
    <cellStyle name="표준 5 26 3" xfId="31108" xr:uid="{00000000-0005-0000-0000-0000628C0000}"/>
    <cellStyle name="표준 5 26_통합전산망" xfId="31110" xr:uid="{00000000-0005-0000-0000-0000638C0000}"/>
    <cellStyle name="표준 5 27" xfId="17512" xr:uid="{00000000-0005-0000-0000-0000648C0000}"/>
    <cellStyle name="표준 5 27 2" xfId="31112" xr:uid="{00000000-0005-0000-0000-0000658C0000}"/>
    <cellStyle name="표준 5 27 3" xfId="31111" xr:uid="{00000000-0005-0000-0000-0000668C0000}"/>
    <cellStyle name="표준 5 27_통합전산망" xfId="31113" xr:uid="{00000000-0005-0000-0000-0000678C0000}"/>
    <cellStyle name="표준 5 28" xfId="17513" xr:uid="{00000000-0005-0000-0000-0000688C0000}"/>
    <cellStyle name="표준 5 28 2" xfId="31115" xr:uid="{00000000-0005-0000-0000-0000698C0000}"/>
    <cellStyle name="표준 5 28 3" xfId="31114" xr:uid="{00000000-0005-0000-0000-00006A8C0000}"/>
    <cellStyle name="표준 5 28_통합전산망" xfId="31116" xr:uid="{00000000-0005-0000-0000-00006B8C0000}"/>
    <cellStyle name="표준 5 29" xfId="17514" xr:uid="{00000000-0005-0000-0000-00006C8C0000}"/>
    <cellStyle name="표준 5 29 2" xfId="31118" xr:uid="{00000000-0005-0000-0000-00006D8C0000}"/>
    <cellStyle name="표준 5 29 3" xfId="31117" xr:uid="{00000000-0005-0000-0000-00006E8C0000}"/>
    <cellStyle name="표준 5 29_통합전산망" xfId="31119" xr:uid="{00000000-0005-0000-0000-00006F8C0000}"/>
    <cellStyle name="표준 5 3" xfId="63" xr:uid="{00000000-0005-0000-0000-0000708C0000}"/>
    <cellStyle name="표준 5 3 2" xfId="1897" xr:uid="{00000000-0005-0000-0000-0000718C0000}"/>
    <cellStyle name="표준 5 3 2 2" xfId="24577" xr:uid="{00000000-0005-0000-0000-0000728C0000}"/>
    <cellStyle name="표준 5 3 2 3" xfId="24576" xr:uid="{00000000-0005-0000-0000-0000738C0000}"/>
    <cellStyle name="표준 5 3 3" xfId="4766" xr:uid="{00000000-0005-0000-0000-0000748C0000}"/>
    <cellStyle name="표준 5 3 3 2" xfId="5402" xr:uid="{00000000-0005-0000-0000-0000758C0000}"/>
    <cellStyle name="표준 5 3 3 3" xfId="24578" xr:uid="{00000000-0005-0000-0000-0000768C0000}"/>
    <cellStyle name="표준 5 3 4" xfId="8168" xr:uid="{00000000-0005-0000-0000-0000778C0000}"/>
    <cellStyle name="표준 5 3 5" xfId="24575" xr:uid="{00000000-0005-0000-0000-0000788C0000}"/>
    <cellStyle name="표준 5 3_통합전산망" xfId="31120" xr:uid="{00000000-0005-0000-0000-0000798C0000}"/>
    <cellStyle name="표준 5 30" xfId="17515" xr:uid="{00000000-0005-0000-0000-00007A8C0000}"/>
    <cellStyle name="표준 5 30 2" xfId="31122" xr:uid="{00000000-0005-0000-0000-00007B8C0000}"/>
    <cellStyle name="표준 5 30 3" xfId="31121" xr:uid="{00000000-0005-0000-0000-00007C8C0000}"/>
    <cellStyle name="표준 5 30_통합전산망" xfId="31123" xr:uid="{00000000-0005-0000-0000-00007D8C0000}"/>
    <cellStyle name="표준 5 31" xfId="17516" xr:uid="{00000000-0005-0000-0000-00007E8C0000}"/>
    <cellStyle name="표준 5 31 2" xfId="31125" xr:uid="{00000000-0005-0000-0000-00007F8C0000}"/>
    <cellStyle name="표준 5 31 3" xfId="31124" xr:uid="{00000000-0005-0000-0000-0000808C0000}"/>
    <cellStyle name="표준 5 31_통합전산망" xfId="31126" xr:uid="{00000000-0005-0000-0000-0000818C0000}"/>
    <cellStyle name="표준 5 32" xfId="17517" xr:uid="{00000000-0005-0000-0000-0000828C0000}"/>
    <cellStyle name="표준 5 32 2" xfId="31128" xr:uid="{00000000-0005-0000-0000-0000838C0000}"/>
    <cellStyle name="표준 5 32 3" xfId="31127" xr:uid="{00000000-0005-0000-0000-0000848C0000}"/>
    <cellStyle name="표준 5 32_통합전산망" xfId="31129" xr:uid="{00000000-0005-0000-0000-0000858C0000}"/>
    <cellStyle name="표준 5 33" xfId="17518" xr:uid="{00000000-0005-0000-0000-0000868C0000}"/>
    <cellStyle name="표준 5 33 2" xfId="31131" xr:uid="{00000000-0005-0000-0000-0000878C0000}"/>
    <cellStyle name="표준 5 33 3" xfId="31130" xr:uid="{00000000-0005-0000-0000-0000888C0000}"/>
    <cellStyle name="표준 5 33_통합전산망" xfId="31132" xr:uid="{00000000-0005-0000-0000-0000898C0000}"/>
    <cellStyle name="표준 5 34" xfId="17519" xr:uid="{00000000-0005-0000-0000-00008A8C0000}"/>
    <cellStyle name="표준 5 34 2" xfId="31134" xr:uid="{00000000-0005-0000-0000-00008B8C0000}"/>
    <cellStyle name="표준 5 34 3" xfId="31133" xr:uid="{00000000-0005-0000-0000-00008C8C0000}"/>
    <cellStyle name="표준 5 34_통합전산망" xfId="31135" xr:uid="{00000000-0005-0000-0000-00008D8C0000}"/>
    <cellStyle name="표준 5 35" xfId="17520" xr:uid="{00000000-0005-0000-0000-00008E8C0000}"/>
    <cellStyle name="표준 5 35 2" xfId="31137" xr:uid="{00000000-0005-0000-0000-00008F8C0000}"/>
    <cellStyle name="표준 5 35 3" xfId="31136" xr:uid="{00000000-0005-0000-0000-0000908C0000}"/>
    <cellStyle name="표준 5 35_통합전산망" xfId="31138" xr:uid="{00000000-0005-0000-0000-0000918C0000}"/>
    <cellStyle name="표준 5 36" xfId="17521" xr:uid="{00000000-0005-0000-0000-0000928C0000}"/>
    <cellStyle name="표준 5 36 2" xfId="31140" xr:uid="{00000000-0005-0000-0000-0000938C0000}"/>
    <cellStyle name="표준 5 36 3" xfId="31139" xr:uid="{00000000-0005-0000-0000-0000948C0000}"/>
    <cellStyle name="표준 5 36_통합전산망" xfId="31141" xr:uid="{00000000-0005-0000-0000-0000958C0000}"/>
    <cellStyle name="표준 5 37" xfId="17522" xr:uid="{00000000-0005-0000-0000-0000968C0000}"/>
    <cellStyle name="표준 5 37 2" xfId="31143" xr:uid="{00000000-0005-0000-0000-0000978C0000}"/>
    <cellStyle name="표준 5 37 3" xfId="31142" xr:uid="{00000000-0005-0000-0000-0000988C0000}"/>
    <cellStyle name="표준 5 37_통합전산망" xfId="31144" xr:uid="{00000000-0005-0000-0000-0000998C0000}"/>
    <cellStyle name="표준 5 38" xfId="17523" xr:uid="{00000000-0005-0000-0000-00009A8C0000}"/>
    <cellStyle name="표준 5 38 2" xfId="31146" xr:uid="{00000000-0005-0000-0000-00009B8C0000}"/>
    <cellStyle name="표준 5 38 3" xfId="31145" xr:uid="{00000000-0005-0000-0000-00009C8C0000}"/>
    <cellStyle name="표준 5 38_통합전산망" xfId="31147" xr:uid="{00000000-0005-0000-0000-00009D8C0000}"/>
    <cellStyle name="표준 5 39" xfId="17524" xr:uid="{00000000-0005-0000-0000-00009E8C0000}"/>
    <cellStyle name="표준 5 39 2" xfId="31149" xr:uid="{00000000-0005-0000-0000-00009F8C0000}"/>
    <cellStyle name="표준 5 39 3" xfId="31148" xr:uid="{00000000-0005-0000-0000-0000A08C0000}"/>
    <cellStyle name="표준 5 39_통합전산망" xfId="31150" xr:uid="{00000000-0005-0000-0000-0000A18C0000}"/>
    <cellStyle name="표준 5 4" xfId="1898" xr:uid="{00000000-0005-0000-0000-0000A28C0000}"/>
    <cellStyle name="표준 5 4 2" xfId="17525" xr:uid="{00000000-0005-0000-0000-0000A38C0000}"/>
    <cellStyle name="표준 5 4_통합전산망" xfId="31152" xr:uid="{00000000-0005-0000-0000-0000A48C0000}"/>
    <cellStyle name="표준 5 40" xfId="17526" xr:uid="{00000000-0005-0000-0000-0000A58C0000}"/>
    <cellStyle name="표준 5 40 2" xfId="31154" xr:uid="{00000000-0005-0000-0000-0000A68C0000}"/>
    <cellStyle name="표준 5 40 3" xfId="31153" xr:uid="{00000000-0005-0000-0000-0000A78C0000}"/>
    <cellStyle name="표준 5 40_통합전산망" xfId="31155" xr:uid="{00000000-0005-0000-0000-0000A88C0000}"/>
    <cellStyle name="표준 5 41" xfId="17527" xr:uid="{00000000-0005-0000-0000-0000A98C0000}"/>
    <cellStyle name="표준 5 41 2" xfId="31157" xr:uid="{00000000-0005-0000-0000-0000AA8C0000}"/>
    <cellStyle name="표준 5 41 3" xfId="31156" xr:uid="{00000000-0005-0000-0000-0000AB8C0000}"/>
    <cellStyle name="표준 5 41_통합전산망" xfId="31158" xr:uid="{00000000-0005-0000-0000-0000AC8C0000}"/>
    <cellStyle name="표준 5 42" xfId="17528" xr:uid="{00000000-0005-0000-0000-0000AD8C0000}"/>
    <cellStyle name="표준 5 42 2" xfId="31160" xr:uid="{00000000-0005-0000-0000-0000AE8C0000}"/>
    <cellStyle name="표준 5 42 3" xfId="31159" xr:uid="{00000000-0005-0000-0000-0000AF8C0000}"/>
    <cellStyle name="표준 5 42_통합전산망" xfId="31161" xr:uid="{00000000-0005-0000-0000-0000B08C0000}"/>
    <cellStyle name="표준 5 43" xfId="17529" xr:uid="{00000000-0005-0000-0000-0000B18C0000}"/>
    <cellStyle name="표준 5 43 2" xfId="31163" xr:uid="{00000000-0005-0000-0000-0000B28C0000}"/>
    <cellStyle name="표준 5 43 3" xfId="31162" xr:uid="{00000000-0005-0000-0000-0000B38C0000}"/>
    <cellStyle name="표준 5 43_통합전산망" xfId="31164" xr:uid="{00000000-0005-0000-0000-0000B48C0000}"/>
    <cellStyle name="표준 5 44" xfId="17530" xr:uid="{00000000-0005-0000-0000-0000B58C0000}"/>
    <cellStyle name="표준 5 44 2" xfId="31166" xr:uid="{00000000-0005-0000-0000-0000B68C0000}"/>
    <cellStyle name="표준 5 44 3" xfId="31165" xr:uid="{00000000-0005-0000-0000-0000B78C0000}"/>
    <cellStyle name="표준 5 44_통합전산망" xfId="31167" xr:uid="{00000000-0005-0000-0000-0000B88C0000}"/>
    <cellStyle name="표준 5 45" xfId="17531" xr:uid="{00000000-0005-0000-0000-0000B98C0000}"/>
    <cellStyle name="표준 5 45 2" xfId="31169" xr:uid="{00000000-0005-0000-0000-0000BA8C0000}"/>
    <cellStyle name="표준 5 45 3" xfId="31168" xr:uid="{00000000-0005-0000-0000-0000BB8C0000}"/>
    <cellStyle name="표준 5 45_통합전산망" xfId="31170" xr:uid="{00000000-0005-0000-0000-0000BC8C0000}"/>
    <cellStyle name="표준 5 46" xfId="17532" xr:uid="{00000000-0005-0000-0000-0000BD8C0000}"/>
    <cellStyle name="표준 5 46 2" xfId="31171" xr:uid="{00000000-0005-0000-0000-0000BE8C0000}"/>
    <cellStyle name="표준 5 47" xfId="31172" xr:uid="{00000000-0005-0000-0000-0000BF8C0000}"/>
    <cellStyle name="표준 5 48" xfId="31173" xr:uid="{00000000-0005-0000-0000-0000C08C0000}"/>
    <cellStyle name="표준 5 49" xfId="31174" xr:uid="{00000000-0005-0000-0000-0000C18C0000}"/>
    <cellStyle name="표준 5 5" xfId="5494" xr:uid="{00000000-0005-0000-0000-0000C28C0000}"/>
    <cellStyle name="표준 5 5 2" xfId="17533" xr:uid="{00000000-0005-0000-0000-0000C38C0000}"/>
    <cellStyle name="표준 5 5 3" xfId="31175" xr:uid="{00000000-0005-0000-0000-0000C48C0000}"/>
    <cellStyle name="표준 5 5_통합전산망" xfId="31176" xr:uid="{00000000-0005-0000-0000-0000C58C0000}"/>
    <cellStyle name="표준 5 50" xfId="31177" xr:uid="{00000000-0005-0000-0000-0000C68C0000}"/>
    <cellStyle name="표준 5 51" xfId="31178" xr:uid="{00000000-0005-0000-0000-0000C78C0000}"/>
    <cellStyle name="표준 5 52" xfId="31179" xr:uid="{00000000-0005-0000-0000-0000C88C0000}"/>
    <cellStyle name="표준 5 53" xfId="31180" xr:uid="{00000000-0005-0000-0000-0000C98C0000}"/>
    <cellStyle name="표준 5 54" xfId="31181" xr:uid="{00000000-0005-0000-0000-0000CA8C0000}"/>
    <cellStyle name="표준 5 55" xfId="31182" xr:uid="{00000000-0005-0000-0000-0000CB8C0000}"/>
    <cellStyle name="표준 5 56" xfId="31183" xr:uid="{00000000-0005-0000-0000-0000CC8C0000}"/>
    <cellStyle name="표준 5 57" xfId="31184" xr:uid="{00000000-0005-0000-0000-0000CD8C0000}"/>
    <cellStyle name="표준 5 58" xfId="31185" xr:uid="{00000000-0005-0000-0000-0000CE8C0000}"/>
    <cellStyle name="표준 5 59" xfId="31186" xr:uid="{00000000-0005-0000-0000-0000CF8C0000}"/>
    <cellStyle name="표준 5 6" xfId="5769" xr:uid="{00000000-0005-0000-0000-0000D08C0000}"/>
    <cellStyle name="표준 5 6 2" xfId="17534" xr:uid="{00000000-0005-0000-0000-0000D18C0000}"/>
    <cellStyle name="표준 5 6 3" xfId="31187" xr:uid="{00000000-0005-0000-0000-0000D28C0000}"/>
    <cellStyle name="표준 5 6_통합전산망" xfId="31188" xr:uid="{00000000-0005-0000-0000-0000D38C0000}"/>
    <cellStyle name="표준 5 60" xfId="31189" xr:uid="{00000000-0005-0000-0000-0000D48C0000}"/>
    <cellStyle name="표준 5 61" xfId="31190" xr:uid="{00000000-0005-0000-0000-0000D58C0000}"/>
    <cellStyle name="표준 5 62" xfId="31191" xr:uid="{00000000-0005-0000-0000-0000D68C0000}"/>
    <cellStyle name="표준 5 63" xfId="31192" xr:uid="{00000000-0005-0000-0000-0000D78C0000}"/>
    <cellStyle name="표준 5 64" xfId="31193" xr:uid="{00000000-0005-0000-0000-0000D88C0000}"/>
    <cellStyle name="표준 5 65" xfId="31194" xr:uid="{00000000-0005-0000-0000-0000D98C0000}"/>
    <cellStyle name="표준 5 66" xfId="31195" xr:uid="{00000000-0005-0000-0000-0000DA8C0000}"/>
    <cellStyle name="표준 5 67" xfId="31196" xr:uid="{00000000-0005-0000-0000-0000DB8C0000}"/>
    <cellStyle name="표준 5 68" xfId="31197" xr:uid="{00000000-0005-0000-0000-0000DC8C0000}"/>
    <cellStyle name="표준 5 69" xfId="31198" xr:uid="{00000000-0005-0000-0000-0000DD8C0000}"/>
    <cellStyle name="표준 5 7" xfId="8390" xr:uid="{00000000-0005-0000-0000-0000DE8C0000}"/>
    <cellStyle name="표준 5 7 2" xfId="17535" xr:uid="{00000000-0005-0000-0000-0000DF8C0000}"/>
    <cellStyle name="표준 5 7 3" xfId="31199" xr:uid="{00000000-0005-0000-0000-0000E08C0000}"/>
    <cellStyle name="표준 5 7_통합전산망" xfId="31200" xr:uid="{00000000-0005-0000-0000-0000E18C0000}"/>
    <cellStyle name="표준 5 70" xfId="31201" xr:uid="{00000000-0005-0000-0000-0000E28C0000}"/>
    <cellStyle name="표준 5 71" xfId="31202" xr:uid="{00000000-0005-0000-0000-0000E38C0000}"/>
    <cellStyle name="표준 5 72" xfId="31203" xr:uid="{00000000-0005-0000-0000-0000E48C0000}"/>
    <cellStyle name="표준 5 73" xfId="31204" xr:uid="{00000000-0005-0000-0000-0000E58C0000}"/>
    <cellStyle name="표준 5 74" xfId="31205" xr:uid="{00000000-0005-0000-0000-0000E68C0000}"/>
    <cellStyle name="표준 5 75" xfId="31206" xr:uid="{00000000-0005-0000-0000-0000E78C0000}"/>
    <cellStyle name="표준 5 76" xfId="31207" xr:uid="{00000000-0005-0000-0000-0000E88C0000}"/>
    <cellStyle name="표준 5 77" xfId="31208" xr:uid="{00000000-0005-0000-0000-0000E98C0000}"/>
    <cellStyle name="표준 5 78" xfId="31209" xr:uid="{00000000-0005-0000-0000-0000EA8C0000}"/>
    <cellStyle name="표준 5 79" xfId="31210" xr:uid="{00000000-0005-0000-0000-0000EB8C0000}"/>
    <cellStyle name="표준 5 8" xfId="17536" xr:uid="{00000000-0005-0000-0000-0000EC8C0000}"/>
    <cellStyle name="표준 5 8 2" xfId="31212" xr:uid="{00000000-0005-0000-0000-0000ED8C0000}"/>
    <cellStyle name="표준 5 8 3" xfId="31211" xr:uid="{00000000-0005-0000-0000-0000EE8C0000}"/>
    <cellStyle name="표준 5 8_통합전산망" xfId="31213" xr:uid="{00000000-0005-0000-0000-0000EF8C0000}"/>
    <cellStyle name="표준 5 80" xfId="31214" xr:uid="{00000000-0005-0000-0000-0000F08C0000}"/>
    <cellStyle name="표준 5 81" xfId="31215" xr:uid="{00000000-0005-0000-0000-0000F18C0000}"/>
    <cellStyle name="표준 5 82" xfId="31216" xr:uid="{00000000-0005-0000-0000-0000F28C0000}"/>
    <cellStyle name="표준 5 83" xfId="31217" xr:uid="{00000000-0005-0000-0000-0000F38C0000}"/>
    <cellStyle name="표준 5 84" xfId="31218" xr:uid="{00000000-0005-0000-0000-0000F48C0000}"/>
    <cellStyle name="표준 5 85" xfId="31219" xr:uid="{00000000-0005-0000-0000-0000F58C0000}"/>
    <cellStyle name="표준 5 86" xfId="31220" xr:uid="{00000000-0005-0000-0000-0000F68C0000}"/>
    <cellStyle name="표준 5 87" xfId="31221" xr:uid="{00000000-0005-0000-0000-0000F78C0000}"/>
    <cellStyle name="표준 5 88" xfId="31222" xr:uid="{00000000-0005-0000-0000-0000F88C0000}"/>
    <cellStyle name="표준 5 89" xfId="31223" xr:uid="{00000000-0005-0000-0000-0000F98C0000}"/>
    <cellStyle name="표준 5 9" xfId="17537" xr:uid="{00000000-0005-0000-0000-0000FA8C0000}"/>
    <cellStyle name="표준 5 9 2" xfId="31225" xr:uid="{00000000-0005-0000-0000-0000FB8C0000}"/>
    <cellStyle name="표준 5 9 3" xfId="31224" xr:uid="{00000000-0005-0000-0000-0000FC8C0000}"/>
    <cellStyle name="표준 5 9_통합전산망" xfId="31226" xr:uid="{00000000-0005-0000-0000-0000FD8C0000}"/>
    <cellStyle name="표준 5 90" xfId="31227" xr:uid="{00000000-0005-0000-0000-0000FE8C0000}"/>
    <cellStyle name="표준 5 91" xfId="31228" xr:uid="{00000000-0005-0000-0000-0000FF8C0000}"/>
    <cellStyle name="표준 5 92" xfId="31229" xr:uid="{00000000-0005-0000-0000-0000008D0000}"/>
    <cellStyle name="표준 5 93" xfId="31230" xr:uid="{00000000-0005-0000-0000-0000018D0000}"/>
    <cellStyle name="표준 5 94" xfId="31231" xr:uid="{00000000-0005-0000-0000-0000028D0000}"/>
    <cellStyle name="표준 5 95" xfId="31232" xr:uid="{00000000-0005-0000-0000-0000038D0000}"/>
    <cellStyle name="표준 5 96" xfId="31233" xr:uid="{00000000-0005-0000-0000-0000048D0000}"/>
    <cellStyle name="표준 5 97" xfId="31234" xr:uid="{00000000-0005-0000-0000-0000058D0000}"/>
    <cellStyle name="표준 5 98" xfId="31235" xr:uid="{00000000-0005-0000-0000-0000068D0000}"/>
    <cellStyle name="표준 5 99" xfId="31236" xr:uid="{00000000-0005-0000-0000-0000078D0000}"/>
    <cellStyle name="표준 5_통합전산망" xfId="31237" xr:uid="{00000000-0005-0000-0000-0000088D0000}"/>
    <cellStyle name="표준 50" xfId="145" xr:uid="{00000000-0005-0000-0000-0000098D0000}"/>
    <cellStyle name="표준 50 10" xfId="1230" xr:uid="{00000000-0005-0000-0000-00000A8D0000}"/>
    <cellStyle name="표준 50 10 2" xfId="1231" xr:uid="{00000000-0005-0000-0000-00000B8D0000}"/>
    <cellStyle name="표준 50 10 2 2" xfId="1899" xr:uid="{00000000-0005-0000-0000-00000C8D0000}"/>
    <cellStyle name="표준 50 10 3" xfId="1900" xr:uid="{00000000-0005-0000-0000-00000D8D0000}"/>
    <cellStyle name="표준 50 11" xfId="1228" xr:uid="{00000000-0005-0000-0000-00000E8D0000}"/>
    <cellStyle name="표준 50 11 2" xfId="2409" xr:uid="{00000000-0005-0000-0000-00000F8D0000}"/>
    <cellStyle name="표준 50 11 3" xfId="4028" xr:uid="{00000000-0005-0000-0000-0000108D0000}"/>
    <cellStyle name="표준 50 12" xfId="2591" xr:uid="{00000000-0005-0000-0000-0000118D0000}"/>
    <cellStyle name="표준 50 12 2" xfId="4029" xr:uid="{00000000-0005-0000-0000-0000128D0000}"/>
    <cellStyle name="표준 50 13" xfId="2626" xr:uid="{00000000-0005-0000-0000-0000138D0000}"/>
    <cellStyle name="표준 50 13 2" xfId="2775" xr:uid="{00000000-0005-0000-0000-0000148D0000}"/>
    <cellStyle name="표준 50 13 3" xfId="4030" xr:uid="{00000000-0005-0000-0000-0000158D0000}"/>
    <cellStyle name="표준 50 14" xfId="2811" xr:uid="{00000000-0005-0000-0000-0000168D0000}"/>
    <cellStyle name="표준 50 14 2" xfId="4031" xr:uid="{00000000-0005-0000-0000-0000178D0000}"/>
    <cellStyle name="표준 50 14 3" xfId="4032" xr:uid="{00000000-0005-0000-0000-0000188D0000}"/>
    <cellStyle name="표준 50 14 4" xfId="4033" xr:uid="{00000000-0005-0000-0000-0000198D0000}"/>
    <cellStyle name="표준 50 15" xfId="2954" xr:uid="{00000000-0005-0000-0000-00001A8D0000}"/>
    <cellStyle name="표준 50 15 2" xfId="3113" xr:uid="{00000000-0005-0000-0000-00001B8D0000}"/>
    <cellStyle name="표준 50 15 3" xfId="4034" xr:uid="{00000000-0005-0000-0000-00001C8D0000}"/>
    <cellStyle name="표준 50 16" xfId="3148" xr:uid="{00000000-0005-0000-0000-00001D8D0000}"/>
    <cellStyle name="표준 50 16 2" xfId="3323" xr:uid="{00000000-0005-0000-0000-00001E8D0000}"/>
    <cellStyle name="표준 50 16 3" xfId="4035" xr:uid="{00000000-0005-0000-0000-00001F8D0000}"/>
    <cellStyle name="표준 50 17" xfId="3413" xr:uid="{00000000-0005-0000-0000-0000208D0000}"/>
    <cellStyle name="표준 50 17 2" xfId="4036" xr:uid="{00000000-0005-0000-0000-0000218D0000}"/>
    <cellStyle name="표준 50 17 3" xfId="4442" xr:uid="{00000000-0005-0000-0000-0000228D0000}"/>
    <cellStyle name="표준 50 17 3 2" xfId="5291" xr:uid="{00000000-0005-0000-0000-0000238D0000}"/>
    <cellStyle name="표준 50 18" xfId="4290" xr:uid="{00000000-0005-0000-0000-0000248D0000}"/>
    <cellStyle name="표준 50 18 2" xfId="4609" xr:uid="{00000000-0005-0000-0000-0000258D0000}"/>
    <cellStyle name="표준 50 18 3" xfId="4690" xr:uid="{00000000-0005-0000-0000-0000268D0000}"/>
    <cellStyle name="표준 50 18 3 2" xfId="5328" xr:uid="{00000000-0005-0000-0000-0000278D0000}"/>
    <cellStyle name="표준 50 19" xfId="4837" xr:uid="{00000000-0005-0000-0000-0000288D0000}"/>
    <cellStyle name="표준 50 2" xfId="159" xr:uid="{00000000-0005-0000-0000-0000298D0000}"/>
    <cellStyle name="표준 50 2 2" xfId="1233" xr:uid="{00000000-0005-0000-0000-00002A8D0000}"/>
    <cellStyle name="표준 50 2 2 2" xfId="1901" xr:uid="{00000000-0005-0000-0000-00002B8D0000}"/>
    <cellStyle name="표준 50 2 3" xfId="1902" xr:uid="{00000000-0005-0000-0000-00002C8D0000}"/>
    <cellStyle name="표준 50 2 4" xfId="31239" xr:uid="{00000000-0005-0000-0000-00002D8D0000}"/>
    <cellStyle name="표준 50 20" xfId="5412" xr:uid="{00000000-0005-0000-0000-00002E8D0000}"/>
    <cellStyle name="표준 50 21" xfId="6892" xr:uid="{00000000-0005-0000-0000-00002F8D0000}"/>
    <cellStyle name="표준 50 22" xfId="31238" xr:uid="{00000000-0005-0000-0000-0000308D0000}"/>
    <cellStyle name="표준 50 3" xfId="188" xr:uid="{00000000-0005-0000-0000-0000318D0000}"/>
    <cellStyle name="표준 50 3 2" xfId="1235" xr:uid="{00000000-0005-0000-0000-0000328D0000}"/>
    <cellStyle name="표준 50 3 2 2" xfId="1903" xr:uid="{00000000-0005-0000-0000-0000338D0000}"/>
    <cellStyle name="표준 50 3 3" xfId="1904" xr:uid="{00000000-0005-0000-0000-0000348D0000}"/>
    <cellStyle name="표준 50 4" xfId="173" xr:uid="{00000000-0005-0000-0000-0000358D0000}"/>
    <cellStyle name="표준 50 4 2" xfId="238" xr:uid="{00000000-0005-0000-0000-0000368D0000}"/>
    <cellStyle name="표준 50 4 2 2" xfId="1905" xr:uid="{00000000-0005-0000-0000-0000378D0000}"/>
    <cellStyle name="표준 50 4 2 3" xfId="1237" xr:uid="{00000000-0005-0000-0000-0000388D0000}"/>
    <cellStyle name="표준 50 4 3" xfId="393" xr:uid="{00000000-0005-0000-0000-0000398D0000}"/>
    <cellStyle name="표준 50 4 4" xfId="4037" xr:uid="{00000000-0005-0000-0000-00003A8D0000}"/>
    <cellStyle name="표준 50 4 5" xfId="4839" xr:uid="{00000000-0005-0000-0000-00003B8D0000}"/>
    <cellStyle name="표준 50 5" xfId="323" xr:uid="{00000000-0005-0000-0000-00003C8D0000}"/>
    <cellStyle name="표준 50 5 2" xfId="1907" xr:uid="{00000000-0005-0000-0000-00003D8D0000}"/>
    <cellStyle name="표준 50 6" xfId="480" xr:uid="{00000000-0005-0000-0000-00003E8D0000}"/>
    <cellStyle name="표준 50 6 2" xfId="452" xr:uid="{00000000-0005-0000-0000-00003F8D0000}"/>
    <cellStyle name="표준 50 6 2 2" xfId="1908" xr:uid="{00000000-0005-0000-0000-0000408D0000}"/>
    <cellStyle name="표준 50 6 3" xfId="1909" xr:uid="{00000000-0005-0000-0000-0000418D0000}"/>
    <cellStyle name="표준 50 7" xfId="661" xr:uid="{00000000-0005-0000-0000-0000428D0000}"/>
    <cellStyle name="표준 50 7 2" xfId="1242" xr:uid="{00000000-0005-0000-0000-0000438D0000}"/>
    <cellStyle name="표준 50 7 2 2" xfId="1910" xr:uid="{00000000-0005-0000-0000-0000448D0000}"/>
    <cellStyle name="표준 50 7 3" xfId="1911" xr:uid="{00000000-0005-0000-0000-0000458D0000}"/>
    <cellStyle name="표준 50 8" xfId="846" xr:uid="{00000000-0005-0000-0000-0000468D0000}"/>
    <cellStyle name="표준 50 8 2" xfId="1244" xr:uid="{00000000-0005-0000-0000-0000478D0000}"/>
    <cellStyle name="표준 50 8 2 2" xfId="1912" xr:uid="{00000000-0005-0000-0000-0000488D0000}"/>
    <cellStyle name="표준 50 8 3" xfId="1913" xr:uid="{00000000-0005-0000-0000-0000498D0000}"/>
    <cellStyle name="표준 50 9" xfId="879" xr:uid="{00000000-0005-0000-0000-00004A8D0000}"/>
    <cellStyle name="표준 50 9 2" xfId="1246" xr:uid="{00000000-0005-0000-0000-00004B8D0000}"/>
    <cellStyle name="표준 50 9 2 2" xfId="1914" xr:uid="{00000000-0005-0000-0000-00004C8D0000}"/>
    <cellStyle name="표준 50 9 3" xfId="1915" xr:uid="{00000000-0005-0000-0000-00004D8D0000}"/>
    <cellStyle name="표준 50 9 3 2" xfId="1916" xr:uid="{00000000-0005-0000-0000-00004E8D0000}"/>
    <cellStyle name="표준 50 9 4" xfId="1917" xr:uid="{00000000-0005-0000-0000-00004F8D0000}"/>
    <cellStyle name="표준 50 9 5" xfId="1245" xr:uid="{00000000-0005-0000-0000-0000508D0000}"/>
    <cellStyle name="표준 50 9 6" xfId="4038" xr:uid="{00000000-0005-0000-0000-0000518D0000}"/>
    <cellStyle name="표준 50_통합전산망" xfId="31240" xr:uid="{00000000-0005-0000-0000-0000528D0000}"/>
    <cellStyle name="표준 51" xfId="160" xr:uid="{00000000-0005-0000-0000-0000538D0000}"/>
    <cellStyle name="표준 51 10" xfId="1918" xr:uid="{00000000-0005-0000-0000-0000548D0000}"/>
    <cellStyle name="표준 51 10 2" xfId="1253" xr:uid="{00000000-0005-0000-0000-0000558D0000}"/>
    <cellStyle name="표준 51 10 2 2" xfId="31243" xr:uid="{00000000-0005-0000-0000-0000568D0000}"/>
    <cellStyle name="표준 51 10 3" xfId="2449" xr:uid="{00000000-0005-0000-0000-0000578D0000}"/>
    <cellStyle name="표준 51 10 3 2" xfId="4040" xr:uid="{00000000-0005-0000-0000-0000588D0000}"/>
    <cellStyle name="표준 51 10 3 3" xfId="4039" xr:uid="{00000000-0005-0000-0000-0000598D0000}"/>
    <cellStyle name="표준 51 10 4" xfId="17538" xr:uid="{00000000-0005-0000-0000-00005A8D0000}"/>
    <cellStyle name="표준 51 10 5" xfId="31242" xr:uid="{00000000-0005-0000-0000-00005B8D0000}"/>
    <cellStyle name="표준 51 10_통합전산망" xfId="31244" xr:uid="{00000000-0005-0000-0000-00005C8D0000}"/>
    <cellStyle name="표준 51 11" xfId="2592" xr:uid="{00000000-0005-0000-0000-00005D8D0000}"/>
    <cellStyle name="표준 51 11 2" xfId="4041" xr:uid="{00000000-0005-0000-0000-00005E8D0000}"/>
    <cellStyle name="표준 51 11 2 2" xfId="31246" xr:uid="{00000000-0005-0000-0000-00005F8D0000}"/>
    <cellStyle name="표준 51 11 3" xfId="17539" xr:uid="{00000000-0005-0000-0000-0000608D0000}"/>
    <cellStyle name="표준 51 11 4" xfId="31245" xr:uid="{00000000-0005-0000-0000-0000618D0000}"/>
    <cellStyle name="표준 51 11_통합전산망" xfId="31247" xr:uid="{00000000-0005-0000-0000-0000628D0000}"/>
    <cellStyle name="표준 51 12" xfId="2632" xr:uid="{00000000-0005-0000-0000-0000638D0000}"/>
    <cellStyle name="표준 51 12 2" xfId="2776" xr:uid="{00000000-0005-0000-0000-0000648D0000}"/>
    <cellStyle name="표준 51 12 2 2" xfId="31249" xr:uid="{00000000-0005-0000-0000-0000658D0000}"/>
    <cellStyle name="표준 51 12 3" xfId="4042" xr:uid="{00000000-0005-0000-0000-0000668D0000}"/>
    <cellStyle name="표준 51 12 4" xfId="17540" xr:uid="{00000000-0005-0000-0000-0000678D0000}"/>
    <cellStyle name="표준 51 12 5" xfId="31248" xr:uid="{00000000-0005-0000-0000-0000688D0000}"/>
    <cellStyle name="표준 51 12_통합전산망" xfId="31250" xr:uid="{00000000-0005-0000-0000-0000698D0000}"/>
    <cellStyle name="표준 51 13" xfId="2817" xr:uid="{00000000-0005-0000-0000-00006A8D0000}"/>
    <cellStyle name="표준 51 13 2" xfId="4043" xr:uid="{00000000-0005-0000-0000-00006B8D0000}"/>
    <cellStyle name="표준 51 13 2 2" xfId="31252" xr:uid="{00000000-0005-0000-0000-00006C8D0000}"/>
    <cellStyle name="표준 51 13 3" xfId="4044" xr:uid="{00000000-0005-0000-0000-00006D8D0000}"/>
    <cellStyle name="표준 51 13 4" xfId="17541" xr:uid="{00000000-0005-0000-0000-00006E8D0000}"/>
    <cellStyle name="표준 51 13 5" xfId="31251" xr:uid="{00000000-0005-0000-0000-00006F8D0000}"/>
    <cellStyle name="표준 51 13_통합전산망" xfId="31253" xr:uid="{00000000-0005-0000-0000-0000708D0000}"/>
    <cellStyle name="표준 51 14" xfId="2960" xr:uid="{00000000-0005-0000-0000-0000718D0000}"/>
    <cellStyle name="표준 51 14 2" xfId="3114" xr:uid="{00000000-0005-0000-0000-0000728D0000}"/>
    <cellStyle name="표준 51 14 2 2" xfId="31255" xr:uid="{00000000-0005-0000-0000-0000738D0000}"/>
    <cellStyle name="표준 51 14 3" xfId="4045" xr:uid="{00000000-0005-0000-0000-0000748D0000}"/>
    <cellStyle name="표준 51 14 4" xfId="17542" xr:uid="{00000000-0005-0000-0000-0000758D0000}"/>
    <cellStyle name="표준 51 14 5" xfId="31254" xr:uid="{00000000-0005-0000-0000-0000768D0000}"/>
    <cellStyle name="표준 51 14_통합전산망" xfId="31256" xr:uid="{00000000-0005-0000-0000-0000778D0000}"/>
    <cellStyle name="표준 51 15" xfId="3154" xr:uid="{00000000-0005-0000-0000-0000788D0000}"/>
    <cellStyle name="표준 51 15 2" xfId="3324" xr:uid="{00000000-0005-0000-0000-0000798D0000}"/>
    <cellStyle name="표준 51 15 2 2" xfId="31258" xr:uid="{00000000-0005-0000-0000-00007A8D0000}"/>
    <cellStyle name="표준 51 15 3" xfId="4046" xr:uid="{00000000-0005-0000-0000-00007B8D0000}"/>
    <cellStyle name="표준 51 15 4" xfId="17543" xr:uid="{00000000-0005-0000-0000-00007C8D0000}"/>
    <cellStyle name="표준 51 15 5" xfId="31257" xr:uid="{00000000-0005-0000-0000-00007D8D0000}"/>
    <cellStyle name="표준 51 15_통합전산망" xfId="31259" xr:uid="{00000000-0005-0000-0000-00007E8D0000}"/>
    <cellStyle name="표준 51 16" xfId="3409" xr:uid="{00000000-0005-0000-0000-00007F8D0000}"/>
    <cellStyle name="표준 51 16 2" xfId="4047" xr:uid="{00000000-0005-0000-0000-0000808D0000}"/>
    <cellStyle name="표준 51 16 2 2" xfId="31261" xr:uid="{00000000-0005-0000-0000-0000818D0000}"/>
    <cellStyle name="표준 51 16 3" xfId="4448" xr:uid="{00000000-0005-0000-0000-0000828D0000}"/>
    <cellStyle name="표준 51 16 3 2" xfId="5297" xr:uid="{00000000-0005-0000-0000-0000838D0000}"/>
    <cellStyle name="표준 51 16 4" xfId="17544" xr:uid="{00000000-0005-0000-0000-0000848D0000}"/>
    <cellStyle name="표준 51 16 5" xfId="31260" xr:uid="{00000000-0005-0000-0000-0000858D0000}"/>
    <cellStyle name="표준 51 16_통합전산망" xfId="31262" xr:uid="{00000000-0005-0000-0000-0000868D0000}"/>
    <cellStyle name="표준 51 17" xfId="4306" xr:uid="{00000000-0005-0000-0000-0000878D0000}"/>
    <cellStyle name="표준 51 17 2" xfId="4615" xr:uid="{00000000-0005-0000-0000-0000888D0000}"/>
    <cellStyle name="표준 51 17 2 2" xfId="31264" xr:uid="{00000000-0005-0000-0000-0000898D0000}"/>
    <cellStyle name="표준 51 17 3" xfId="4696" xr:uid="{00000000-0005-0000-0000-00008A8D0000}"/>
    <cellStyle name="표준 51 17 3 2" xfId="5334" xr:uid="{00000000-0005-0000-0000-00008B8D0000}"/>
    <cellStyle name="표준 51 17 4" xfId="17545" xr:uid="{00000000-0005-0000-0000-00008C8D0000}"/>
    <cellStyle name="표준 51 17 5" xfId="31263" xr:uid="{00000000-0005-0000-0000-00008D8D0000}"/>
    <cellStyle name="표준 51 17_통합전산망" xfId="31265" xr:uid="{00000000-0005-0000-0000-00008E8D0000}"/>
    <cellStyle name="표준 51 18" xfId="8185" xr:uid="{00000000-0005-0000-0000-00008F8D0000}"/>
    <cellStyle name="표준 51 18 2" xfId="17546" xr:uid="{00000000-0005-0000-0000-0000908D0000}"/>
    <cellStyle name="표준 51 18 3" xfId="31266" xr:uid="{00000000-0005-0000-0000-0000918D0000}"/>
    <cellStyle name="표준 51 18_통합전산망" xfId="31267" xr:uid="{00000000-0005-0000-0000-0000928D0000}"/>
    <cellStyle name="표준 51 19" xfId="17547" xr:uid="{00000000-0005-0000-0000-0000938D0000}"/>
    <cellStyle name="표준 51 19 2" xfId="31269" xr:uid="{00000000-0005-0000-0000-0000948D0000}"/>
    <cellStyle name="표준 51 19 3" xfId="31268" xr:uid="{00000000-0005-0000-0000-0000958D0000}"/>
    <cellStyle name="표준 51 19_통합전산망" xfId="31270" xr:uid="{00000000-0005-0000-0000-0000968D0000}"/>
    <cellStyle name="표준 51 2" xfId="189" xr:uid="{00000000-0005-0000-0000-0000978D0000}"/>
    <cellStyle name="표준 51 2 2" xfId="1249" xr:uid="{00000000-0005-0000-0000-0000988D0000}"/>
    <cellStyle name="표준 51 2 2 2" xfId="1919" xr:uid="{00000000-0005-0000-0000-0000998D0000}"/>
    <cellStyle name="표준 51 2 2 3" xfId="31272" xr:uid="{00000000-0005-0000-0000-00009A8D0000}"/>
    <cellStyle name="표준 51 2 3" xfId="1920" xr:uid="{00000000-0005-0000-0000-00009B8D0000}"/>
    <cellStyle name="표준 51 2 4" xfId="17548" xr:uid="{00000000-0005-0000-0000-00009C8D0000}"/>
    <cellStyle name="표준 51 2 5" xfId="31271" xr:uid="{00000000-0005-0000-0000-00009D8D0000}"/>
    <cellStyle name="표준 51 2_통합전산망" xfId="31273" xr:uid="{00000000-0005-0000-0000-00009E8D0000}"/>
    <cellStyle name="표준 51 20" xfId="17549" xr:uid="{00000000-0005-0000-0000-00009F8D0000}"/>
    <cellStyle name="표준 51 20 2" xfId="31275" xr:uid="{00000000-0005-0000-0000-0000A08D0000}"/>
    <cellStyle name="표준 51 20 3" xfId="31274" xr:uid="{00000000-0005-0000-0000-0000A18D0000}"/>
    <cellStyle name="표준 51 20_통합전산망" xfId="31276" xr:uid="{00000000-0005-0000-0000-0000A28D0000}"/>
    <cellStyle name="표준 51 21" xfId="17550" xr:uid="{00000000-0005-0000-0000-0000A38D0000}"/>
    <cellStyle name="표준 51 21 2" xfId="31278" xr:uid="{00000000-0005-0000-0000-0000A48D0000}"/>
    <cellStyle name="표준 51 21 3" xfId="31277" xr:uid="{00000000-0005-0000-0000-0000A58D0000}"/>
    <cellStyle name="표준 51 21_통합전산망" xfId="31279" xr:uid="{00000000-0005-0000-0000-0000A68D0000}"/>
    <cellStyle name="표준 51 22" xfId="17551" xr:uid="{00000000-0005-0000-0000-0000A78D0000}"/>
    <cellStyle name="표준 51 22 2" xfId="31281" xr:uid="{00000000-0005-0000-0000-0000A88D0000}"/>
    <cellStyle name="표준 51 22 3" xfId="31280" xr:uid="{00000000-0005-0000-0000-0000A98D0000}"/>
    <cellStyle name="표준 51 22_통합전산망" xfId="31282" xr:uid="{00000000-0005-0000-0000-0000AA8D0000}"/>
    <cellStyle name="표준 51 23" xfId="17552" xr:uid="{00000000-0005-0000-0000-0000AB8D0000}"/>
    <cellStyle name="표준 51 23 2" xfId="31284" xr:uid="{00000000-0005-0000-0000-0000AC8D0000}"/>
    <cellStyle name="표준 51 23 3" xfId="31283" xr:uid="{00000000-0005-0000-0000-0000AD8D0000}"/>
    <cellStyle name="표준 51 23_통합전산망" xfId="31285" xr:uid="{00000000-0005-0000-0000-0000AE8D0000}"/>
    <cellStyle name="표준 51 24" xfId="17553" xr:uid="{00000000-0005-0000-0000-0000AF8D0000}"/>
    <cellStyle name="표준 51 24 2" xfId="31287" xr:uid="{00000000-0005-0000-0000-0000B08D0000}"/>
    <cellStyle name="표준 51 24 3" xfId="31286" xr:uid="{00000000-0005-0000-0000-0000B18D0000}"/>
    <cellStyle name="표준 51 24_통합전산망" xfId="31288" xr:uid="{00000000-0005-0000-0000-0000B28D0000}"/>
    <cellStyle name="표준 51 25" xfId="17554" xr:uid="{00000000-0005-0000-0000-0000B38D0000}"/>
    <cellStyle name="표준 51 25 2" xfId="31290" xr:uid="{00000000-0005-0000-0000-0000B48D0000}"/>
    <cellStyle name="표준 51 25 3" xfId="31289" xr:uid="{00000000-0005-0000-0000-0000B58D0000}"/>
    <cellStyle name="표준 51 25_통합전산망" xfId="31291" xr:uid="{00000000-0005-0000-0000-0000B68D0000}"/>
    <cellStyle name="표준 51 26" xfId="17555" xr:uid="{00000000-0005-0000-0000-0000B78D0000}"/>
    <cellStyle name="표준 51 26 2" xfId="31293" xr:uid="{00000000-0005-0000-0000-0000B88D0000}"/>
    <cellStyle name="표준 51 26 3" xfId="31292" xr:uid="{00000000-0005-0000-0000-0000B98D0000}"/>
    <cellStyle name="표준 51 26_통합전산망" xfId="31294" xr:uid="{00000000-0005-0000-0000-0000BA8D0000}"/>
    <cellStyle name="표준 51 27" xfId="17556" xr:uid="{00000000-0005-0000-0000-0000BB8D0000}"/>
    <cellStyle name="표준 51 27 2" xfId="31296" xr:uid="{00000000-0005-0000-0000-0000BC8D0000}"/>
    <cellStyle name="표준 51 27 3" xfId="31295" xr:uid="{00000000-0005-0000-0000-0000BD8D0000}"/>
    <cellStyle name="표준 51 27_통합전산망" xfId="31297" xr:uid="{00000000-0005-0000-0000-0000BE8D0000}"/>
    <cellStyle name="표준 51 28" xfId="17557" xr:uid="{00000000-0005-0000-0000-0000BF8D0000}"/>
    <cellStyle name="표준 51 28 2" xfId="31299" xr:uid="{00000000-0005-0000-0000-0000C08D0000}"/>
    <cellStyle name="표준 51 28 3" xfId="31298" xr:uid="{00000000-0005-0000-0000-0000C18D0000}"/>
    <cellStyle name="표준 51 28_통합전산망" xfId="31300" xr:uid="{00000000-0005-0000-0000-0000C28D0000}"/>
    <cellStyle name="표준 51 29" xfId="17558" xr:uid="{00000000-0005-0000-0000-0000C38D0000}"/>
    <cellStyle name="표준 51 29 2" xfId="31302" xr:uid="{00000000-0005-0000-0000-0000C48D0000}"/>
    <cellStyle name="표준 51 29 3" xfId="31301" xr:uid="{00000000-0005-0000-0000-0000C58D0000}"/>
    <cellStyle name="표준 51 29_통합전산망" xfId="31303" xr:uid="{00000000-0005-0000-0000-0000C68D0000}"/>
    <cellStyle name="표준 51 3" xfId="239" xr:uid="{00000000-0005-0000-0000-0000C78D0000}"/>
    <cellStyle name="표준 51 3 2" xfId="392" xr:uid="{00000000-0005-0000-0000-0000C88D0000}"/>
    <cellStyle name="표준 51 3 2 2" xfId="1921" xr:uid="{00000000-0005-0000-0000-0000C98D0000}"/>
    <cellStyle name="표준 51 3 2 3" xfId="31305" xr:uid="{00000000-0005-0000-0000-0000CA8D0000}"/>
    <cellStyle name="표준 51 3 3" xfId="1922" xr:uid="{00000000-0005-0000-0000-0000CB8D0000}"/>
    <cellStyle name="표준 51 3 4" xfId="17559" xr:uid="{00000000-0005-0000-0000-0000CC8D0000}"/>
    <cellStyle name="표준 51 3 5" xfId="31304" xr:uid="{00000000-0005-0000-0000-0000CD8D0000}"/>
    <cellStyle name="표준 51 3_통합전산망" xfId="31306" xr:uid="{00000000-0005-0000-0000-0000CE8D0000}"/>
    <cellStyle name="표준 51 30" xfId="17560" xr:uid="{00000000-0005-0000-0000-0000CF8D0000}"/>
    <cellStyle name="표준 51 30 2" xfId="31308" xr:uid="{00000000-0005-0000-0000-0000D08D0000}"/>
    <cellStyle name="표준 51 30 3" xfId="31307" xr:uid="{00000000-0005-0000-0000-0000D18D0000}"/>
    <cellStyle name="표준 51 30_통합전산망" xfId="31309" xr:uid="{00000000-0005-0000-0000-0000D28D0000}"/>
    <cellStyle name="표준 51 31" xfId="17561" xr:uid="{00000000-0005-0000-0000-0000D38D0000}"/>
    <cellStyle name="표준 51 31 2" xfId="31311" xr:uid="{00000000-0005-0000-0000-0000D48D0000}"/>
    <cellStyle name="표준 51 31 3" xfId="31310" xr:uid="{00000000-0005-0000-0000-0000D58D0000}"/>
    <cellStyle name="표준 51 31_통합전산망" xfId="31312" xr:uid="{00000000-0005-0000-0000-0000D68D0000}"/>
    <cellStyle name="표준 51 32" xfId="17562" xr:uid="{00000000-0005-0000-0000-0000D78D0000}"/>
    <cellStyle name="표준 51 32 2" xfId="31314" xr:uid="{00000000-0005-0000-0000-0000D88D0000}"/>
    <cellStyle name="표준 51 32 3" xfId="31313" xr:uid="{00000000-0005-0000-0000-0000D98D0000}"/>
    <cellStyle name="표준 51 32_통합전산망" xfId="31315" xr:uid="{00000000-0005-0000-0000-0000DA8D0000}"/>
    <cellStyle name="표준 51 33" xfId="17563" xr:uid="{00000000-0005-0000-0000-0000DB8D0000}"/>
    <cellStyle name="표준 51 33 2" xfId="31317" xr:uid="{00000000-0005-0000-0000-0000DC8D0000}"/>
    <cellStyle name="표준 51 33 3" xfId="31316" xr:uid="{00000000-0005-0000-0000-0000DD8D0000}"/>
    <cellStyle name="표준 51 33_통합전산망" xfId="31318" xr:uid="{00000000-0005-0000-0000-0000DE8D0000}"/>
    <cellStyle name="표준 51 34" xfId="17564" xr:uid="{00000000-0005-0000-0000-0000DF8D0000}"/>
    <cellStyle name="표준 51 34 2" xfId="31320" xr:uid="{00000000-0005-0000-0000-0000E08D0000}"/>
    <cellStyle name="표준 51 34 3" xfId="31319" xr:uid="{00000000-0005-0000-0000-0000E18D0000}"/>
    <cellStyle name="표준 51 34_통합전산망" xfId="31321" xr:uid="{00000000-0005-0000-0000-0000E28D0000}"/>
    <cellStyle name="표준 51 35" xfId="31322" xr:uid="{00000000-0005-0000-0000-0000E38D0000}"/>
    <cellStyle name="표준 51 36" xfId="31241" xr:uid="{00000000-0005-0000-0000-0000E48D0000}"/>
    <cellStyle name="표준 51 37" xfId="41123" xr:uid="{00000000-0005-0000-0000-0000F1100000}"/>
    <cellStyle name="표준 51 38" xfId="40643" xr:uid="{00000000-0005-0000-0000-0000F1100000}"/>
    <cellStyle name="표준 51 39" xfId="40629" xr:uid="{00000000-0005-0000-0000-0000F1100000}"/>
    <cellStyle name="표준 51 4" xfId="370" xr:uid="{00000000-0005-0000-0000-0000E58D0000}"/>
    <cellStyle name="표준 51 4 2" xfId="1923" xr:uid="{00000000-0005-0000-0000-0000E68D0000}"/>
    <cellStyle name="표준 51 4 2 2" xfId="31324" xr:uid="{00000000-0005-0000-0000-0000E78D0000}"/>
    <cellStyle name="표준 51 4 3" xfId="17565" xr:uid="{00000000-0005-0000-0000-0000E88D0000}"/>
    <cellStyle name="표준 51 4 4" xfId="31323" xr:uid="{00000000-0005-0000-0000-0000E98D0000}"/>
    <cellStyle name="표준 51 4_통합전산망" xfId="31325" xr:uid="{00000000-0005-0000-0000-0000EA8D0000}"/>
    <cellStyle name="표준 51 5" xfId="481" xr:uid="{00000000-0005-0000-0000-0000EB8D0000}"/>
    <cellStyle name="표준 51 5 2" xfId="466" xr:uid="{00000000-0005-0000-0000-0000EC8D0000}"/>
    <cellStyle name="표준 51 5 2 2" xfId="1924" xr:uid="{00000000-0005-0000-0000-0000ED8D0000}"/>
    <cellStyle name="표준 51 5 2 3" xfId="31327" xr:uid="{00000000-0005-0000-0000-0000EE8D0000}"/>
    <cellStyle name="표준 51 5 3" xfId="1925" xr:uid="{00000000-0005-0000-0000-0000EF8D0000}"/>
    <cellStyle name="표준 51 5 4" xfId="17566" xr:uid="{00000000-0005-0000-0000-0000F08D0000}"/>
    <cellStyle name="표준 51 5 5" xfId="31326" xr:uid="{00000000-0005-0000-0000-0000F18D0000}"/>
    <cellStyle name="표준 51 5_통합전산망" xfId="31328" xr:uid="{00000000-0005-0000-0000-0000F28D0000}"/>
    <cellStyle name="표준 51 6" xfId="681" xr:uid="{00000000-0005-0000-0000-0000F38D0000}"/>
    <cellStyle name="표준 51 6 2" xfId="1256" xr:uid="{00000000-0005-0000-0000-0000F48D0000}"/>
    <cellStyle name="표준 51 6 2 2" xfId="1926" xr:uid="{00000000-0005-0000-0000-0000F58D0000}"/>
    <cellStyle name="표준 51 6 2 3" xfId="31330" xr:uid="{00000000-0005-0000-0000-0000F68D0000}"/>
    <cellStyle name="표준 51 6 3" xfId="1927" xr:uid="{00000000-0005-0000-0000-0000F78D0000}"/>
    <cellStyle name="표준 51 6 4" xfId="17567" xr:uid="{00000000-0005-0000-0000-0000F88D0000}"/>
    <cellStyle name="표준 51 6 5" xfId="31329" xr:uid="{00000000-0005-0000-0000-0000F98D0000}"/>
    <cellStyle name="표준 51 6_통합전산망" xfId="31331" xr:uid="{00000000-0005-0000-0000-0000FA8D0000}"/>
    <cellStyle name="표준 51 7" xfId="847" xr:uid="{00000000-0005-0000-0000-0000FB8D0000}"/>
    <cellStyle name="표준 51 7 2" xfId="1258" xr:uid="{00000000-0005-0000-0000-0000FC8D0000}"/>
    <cellStyle name="표준 51 7 2 2" xfId="1928" xr:uid="{00000000-0005-0000-0000-0000FD8D0000}"/>
    <cellStyle name="표준 51 7 2 3" xfId="31333" xr:uid="{00000000-0005-0000-0000-0000FE8D0000}"/>
    <cellStyle name="표준 51 7 3" xfId="1929" xr:uid="{00000000-0005-0000-0000-0000FF8D0000}"/>
    <cellStyle name="표준 51 7 4" xfId="17568" xr:uid="{00000000-0005-0000-0000-0000008E0000}"/>
    <cellStyle name="표준 51 7 5" xfId="31332" xr:uid="{00000000-0005-0000-0000-0000018E0000}"/>
    <cellStyle name="표준 51 7_통합전산망" xfId="31334" xr:uid="{00000000-0005-0000-0000-0000028E0000}"/>
    <cellStyle name="표준 51 8" xfId="899" xr:uid="{00000000-0005-0000-0000-0000038E0000}"/>
    <cellStyle name="표준 51 8 2" xfId="1260" xr:uid="{00000000-0005-0000-0000-0000048E0000}"/>
    <cellStyle name="표준 51 8 2 2" xfId="1930" xr:uid="{00000000-0005-0000-0000-0000058E0000}"/>
    <cellStyle name="표준 51 8 2 3" xfId="31336" xr:uid="{00000000-0005-0000-0000-0000068E0000}"/>
    <cellStyle name="표준 51 8 3" xfId="1931" xr:uid="{00000000-0005-0000-0000-0000078E0000}"/>
    <cellStyle name="표준 51 8 3 2" xfId="1932" xr:uid="{00000000-0005-0000-0000-0000088E0000}"/>
    <cellStyle name="표준 51 8 4" xfId="1933" xr:uid="{00000000-0005-0000-0000-0000098E0000}"/>
    <cellStyle name="표준 51 8 5" xfId="1259" xr:uid="{00000000-0005-0000-0000-00000A8E0000}"/>
    <cellStyle name="표준 51 8 6" xfId="4048" xr:uid="{00000000-0005-0000-0000-00000B8E0000}"/>
    <cellStyle name="표준 51 8 7" xfId="17569" xr:uid="{00000000-0005-0000-0000-00000C8E0000}"/>
    <cellStyle name="표준 51 8 8" xfId="31335" xr:uid="{00000000-0005-0000-0000-00000D8E0000}"/>
    <cellStyle name="표준 51 8_통합전산망" xfId="31337" xr:uid="{00000000-0005-0000-0000-00000E8E0000}"/>
    <cellStyle name="표준 51 9" xfId="1261" xr:uid="{00000000-0005-0000-0000-00000F8E0000}"/>
    <cellStyle name="표준 51 9 2" xfId="1262" xr:uid="{00000000-0005-0000-0000-0000108E0000}"/>
    <cellStyle name="표준 51 9 2 2" xfId="1934" xr:uid="{00000000-0005-0000-0000-0000118E0000}"/>
    <cellStyle name="표준 51 9 2 3" xfId="31339" xr:uid="{00000000-0005-0000-0000-0000128E0000}"/>
    <cellStyle name="표준 51 9 3" xfId="1935" xr:uid="{00000000-0005-0000-0000-0000138E0000}"/>
    <cellStyle name="표준 51 9 4" xfId="17570" xr:uid="{00000000-0005-0000-0000-0000148E0000}"/>
    <cellStyle name="표준 51 9 5" xfId="31338" xr:uid="{00000000-0005-0000-0000-0000158E0000}"/>
    <cellStyle name="표준 51 9_통합전산망" xfId="31340" xr:uid="{00000000-0005-0000-0000-0000168E0000}"/>
    <cellStyle name="표준 51_통합전산망" xfId="31341" xr:uid="{00000000-0005-0000-0000-0000178E0000}"/>
    <cellStyle name="표준 52" xfId="161" xr:uid="{00000000-0005-0000-0000-0000188E0000}"/>
    <cellStyle name="표준 52 10" xfId="1936" xr:uid="{00000000-0005-0000-0000-0000198E0000}"/>
    <cellStyle name="표준 52 10 2" xfId="1263" xr:uid="{00000000-0005-0000-0000-00001A8E0000}"/>
    <cellStyle name="표준 52 10 2 2" xfId="31344" xr:uid="{00000000-0005-0000-0000-00001B8E0000}"/>
    <cellStyle name="표준 52 10 3" xfId="2465" xr:uid="{00000000-0005-0000-0000-00001C8E0000}"/>
    <cellStyle name="표준 52 10 3 2" xfId="4050" xr:uid="{00000000-0005-0000-0000-00001D8E0000}"/>
    <cellStyle name="표준 52 10 3 3" xfId="4049" xr:uid="{00000000-0005-0000-0000-00001E8E0000}"/>
    <cellStyle name="표준 52 10 4" xfId="17571" xr:uid="{00000000-0005-0000-0000-00001F8E0000}"/>
    <cellStyle name="표준 52 10 5" xfId="31343" xr:uid="{00000000-0005-0000-0000-0000208E0000}"/>
    <cellStyle name="표준 52 10_통합전산망" xfId="31345" xr:uid="{00000000-0005-0000-0000-0000218E0000}"/>
    <cellStyle name="표준 52 11" xfId="2593" xr:uid="{00000000-0005-0000-0000-0000228E0000}"/>
    <cellStyle name="표준 52 11 2" xfId="4051" xr:uid="{00000000-0005-0000-0000-0000238E0000}"/>
    <cellStyle name="표준 52 11 2 2" xfId="31347" xr:uid="{00000000-0005-0000-0000-0000248E0000}"/>
    <cellStyle name="표준 52 11 3" xfId="17572" xr:uid="{00000000-0005-0000-0000-0000258E0000}"/>
    <cellStyle name="표준 52 11 4" xfId="31346" xr:uid="{00000000-0005-0000-0000-0000268E0000}"/>
    <cellStyle name="표준 52 11_통합전산망" xfId="31348" xr:uid="{00000000-0005-0000-0000-0000278E0000}"/>
    <cellStyle name="표준 52 12" xfId="2618" xr:uid="{00000000-0005-0000-0000-0000288E0000}"/>
    <cellStyle name="표준 52 12 2" xfId="2777" xr:uid="{00000000-0005-0000-0000-0000298E0000}"/>
    <cellStyle name="표준 52 12 2 2" xfId="31350" xr:uid="{00000000-0005-0000-0000-00002A8E0000}"/>
    <cellStyle name="표준 52 12 3" xfId="4052" xr:uid="{00000000-0005-0000-0000-00002B8E0000}"/>
    <cellStyle name="표준 52 12 4" xfId="17573" xr:uid="{00000000-0005-0000-0000-00002C8E0000}"/>
    <cellStyle name="표준 52 12 5" xfId="31349" xr:uid="{00000000-0005-0000-0000-00002D8E0000}"/>
    <cellStyle name="표준 52 12_통합전산망" xfId="31351" xr:uid="{00000000-0005-0000-0000-00002E8E0000}"/>
    <cellStyle name="표준 52 13" xfId="2802" xr:uid="{00000000-0005-0000-0000-00002F8E0000}"/>
    <cellStyle name="표준 52 13 2" xfId="4053" xr:uid="{00000000-0005-0000-0000-0000308E0000}"/>
    <cellStyle name="표준 52 13 2 2" xfId="31353" xr:uid="{00000000-0005-0000-0000-0000318E0000}"/>
    <cellStyle name="표준 52 13 3" xfId="4054" xr:uid="{00000000-0005-0000-0000-0000328E0000}"/>
    <cellStyle name="표준 52 13 4" xfId="17574" xr:uid="{00000000-0005-0000-0000-0000338E0000}"/>
    <cellStyle name="표준 52 13 5" xfId="31352" xr:uid="{00000000-0005-0000-0000-0000348E0000}"/>
    <cellStyle name="표준 52 13_통합전산망" xfId="31354" xr:uid="{00000000-0005-0000-0000-0000358E0000}"/>
    <cellStyle name="표준 52 14" xfId="2946" xr:uid="{00000000-0005-0000-0000-0000368E0000}"/>
    <cellStyle name="표준 52 14 2" xfId="3115" xr:uid="{00000000-0005-0000-0000-0000378E0000}"/>
    <cellStyle name="표준 52 14 2 2" xfId="31356" xr:uid="{00000000-0005-0000-0000-0000388E0000}"/>
    <cellStyle name="표준 52 14 3" xfId="4055" xr:uid="{00000000-0005-0000-0000-0000398E0000}"/>
    <cellStyle name="표준 52 14 4" xfId="17575" xr:uid="{00000000-0005-0000-0000-00003A8E0000}"/>
    <cellStyle name="표준 52 14 5" xfId="31355" xr:uid="{00000000-0005-0000-0000-00003B8E0000}"/>
    <cellStyle name="표준 52 14_통합전산망" xfId="31357" xr:uid="{00000000-0005-0000-0000-00003C8E0000}"/>
    <cellStyle name="표준 52 15" xfId="3140" xr:uid="{00000000-0005-0000-0000-00003D8E0000}"/>
    <cellStyle name="표준 52 15 2" xfId="3325" xr:uid="{00000000-0005-0000-0000-00003E8E0000}"/>
    <cellStyle name="표준 52 15 2 2" xfId="31359" xr:uid="{00000000-0005-0000-0000-00003F8E0000}"/>
    <cellStyle name="표준 52 15 3" xfId="4056" xr:uid="{00000000-0005-0000-0000-0000408E0000}"/>
    <cellStyle name="표준 52 15 4" xfId="17576" xr:uid="{00000000-0005-0000-0000-0000418E0000}"/>
    <cellStyle name="표준 52 15 5" xfId="31358" xr:uid="{00000000-0005-0000-0000-0000428E0000}"/>
    <cellStyle name="표준 52 15_통합전산망" xfId="31360" xr:uid="{00000000-0005-0000-0000-0000438E0000}"/>
    <cellStyle name="표준 52 16" xfId="3405" xr:uid="{00000000-0005-0000-0000-0000448E0000}"/>
    <cellStyle name="표준 52 16 2" xfId="4057" xr:uid="{00000000-0005-0000-0000-0000458E0000}"/>
    <cellStyle name="표준 52 16 2 2" xfId="31362" xr:uid="{00000000-0005-0000-0000-0000468E0000}"/>
    <cellStyle name="표준 52 16 3" xfId="4434" xr:uid="{00000000-0005-0000-0000-0000478E0000}"/>
    <cellStyle name="표준 52 16 3 2" xfId="5283" xr:uid="{00000000-0005-0000-0000-0000488E0000}"/>
    <cellStyle name="표준 52 16 4" xfId="17577" xr:uid="{00000000-0005-0000-0000-0000498E0000}"/>
    <cellStyle name="표준 52 16 5" xfId="31361" xr:uid="{00000000-0005-0000-0000-00004A8E0000}"/>
    <cellStyle name="표준 52 16_통합전산망" xfId="31363" xr:uid="{00000000-0005-0000-0000-00004B8E0000}"/>
    <cellStyle name="표준 52 17" xfId="4319" xr:uid="{00000000-0005-0000-0000-00004C8E0000}"/>
    <cellStyle name="표준 52 17 2" xfId="4601" xr:uid="{00000000-0005-0000-0000-00004D8E0000}"/>
    <cellStyle name="표준 52 17 2 2" xfId="31365" xr:uid="{00000000-0005-0000-0000-00004E8E0000}"/>
    <cellStyle name="표준 52 17 3" xfId="4682" xr:uid="{00000000-0005-0000-0000-00004F8E0000}"/>
    <cellStyle name="표준 52 17 3 2" xfId="5320" xr:uid="{00000000-0005-0000-0000-0000508E0000}"/>
    <cellStyle name="표준 52 17 4" xfId="17578" xr:uid="{00000000-0005-0000-0000-0000518E0000}"/>
    <cellStyle name="표준 52 17 5" xfId="31364" xr:uid="{00000000-0005-0000-0000-0000528E0000}"/>
    <cellStyle name="표준 52 17_통합전산망" xfId="31366" xr:uid="{00000000-0005-0000-0000-0000538E0000}"/>
    <cellStyle name="표준 52 18" xfId="8224" xr:uid="{00000000-0005-0000-0000-0000548E0000}"/>
    <cellStyle name="표준 52 18 2" xfId="17579" xr:uid="{00000000-0005-0000-0000-0000558E0000}"/>
    <cellStyle name="표준 52 18 3" xfId="31367" xr:uid="{00000000-0005-0000-0000-0000568E0000}"/>
    <cellStyle name="표준 52 18_통합전산망" xfId="31368" xr:uid="{00000000-0005-0000-0000-0000578E0000}"/>
    <cellStyle name="표준 52 19" xfId="17580" xr:uid="{00000000-0005-0000-0000-0000588E0000}"/>
    <cellStyle name="표준 52 19 2" xfId="31370" xr:uid="{00000000-0005-0000-0000-0000598E0000}"/>
    <cellStyle name="표준 52 19 3" xfId="31369" xr:uid="{00000000-0005-0000-0000-00005A8E0000}"/>
    <cellStyle name="표준 52 19_통합전산망" xfId="31371" xr:uid="{00000000-0005-0000-0000-00005B8E0000}"/>
    <cellStyle name="표준 52 2" xfId="190" xr:uid="{00000000-0005-0000-0000-00005C8E0000}"/>
    <cellStyle name="표준 52 2 2" xfId="1264" xr:uid="{00000000-0005-0000-0000-00005D8E0000}"/>
    <cellStyle name="표준 52 2 2 2" xfId="1937" xr:uid="{00000000-0005-0000-0000-00005E8E0000}"/>
    <cellStyle name="표준 52 2 2 3" xfId="31373" xr:uid="{00000000-0005-0000-0000-00005F8E0000}"/>
    <cellStyle name="표준 52 2 3" xfId="1938" xr:uid="{00000000-0005-0000-0000-0000608E0000}"/>
    <cellStyle name="표준 52 2 4" xfId="17581" xr:uid="{00000000-0005-0000-0000-0000618E0000}"/>
    <cellStyle name="표준 52 2 5" xfId="31372" xr:uid="{00000000-0005-0000-0000-0000628E0000}"/>
    <cellStyle name="표준 52 2_통합전산망" xfId="31374" xr:uid="{00000000-0005-0000-0000-0000638E0000}"/>
    <cellStyle name="표준 52 20" xfId="17582" xr:uid="{00000000-0005-0000-0000-0000648E0000}"/>
    <cellStyle name="표준 52 20 2" xfId="31376" xr:uid="{00000000-0005-0000-0000-0000658E0000}"/>
    <cellStyle name="표준 52 20 3" xfId="31375" xr:uid="{00000000-0005-0000-0000-0000668E0000}"/>
    <cellStyle name="표준 52 20_통합전산망" xfId="31377" xr:uid="{00000000-0005-0000-0000-0000678E0000}"/>
    <cellStyle name="표준 52 21" xfId="17583" xr:uid="{00000000-0005-0000-0000-0000688E0000}"/>
    <cellStyle name="표준 52 21 2" xfId="31379" xr:uid="{00000000-0005-0000-0000-0000698E0000}"/>
    <cellStyle name="표준 52 21 3" xfId="31378" xr:uid="{00000000-0005-0000-0000-00006A8E0000}"/>
    <cellStyle name="표준 52 21_통합전산망" xfId="31380" xr:uid="{00000000-0005-0000-0000-00006B8E0000}"/>
    <cellStyle name="표준 52 22" xfId="17584" xr:uid="{00000000-0005-0000-0000-00006C8E0000}"/>
    <cellStyle name="표준 52 22 2" xfId="31382" xr:uid="{00000000-0005-0000-0000-00006D8E0000}"/>
    <cellStyle name="표준 52 22 3" xfId="31381" xr:uid="{00000000-0005-0000-0000-00006E8E0000}"/>
    <cellStyle name="표준 52 22_통합전산망" xfId="31383" xr:uid="{00000000-0005-0000-0000-00006F8E0000}"/>
    <cellStyle name="표준 52 23" xfId="17585" xr:uid="{00000000-0005-0000-0000-0000708E0000}"/>
    <cellStyle name="표준 52 23 2" xfId="31385" xr:uid="{00000000-0005-0000-0000-0000718E0000}"/>
    <cellStyle name="표준 52 23 3" xfId="31384" xr:uid="{00000000-0005-0000-0000-0000728E0000}"/>
    <cellStyle name="표준 52 23_통합전산망" xfId="31386" xr:uid="{00000000-0005-0000-0000-0000738E0000}"/>
    <cellStyle name="표준 52 24" xfId="17586" xr:uid="{00000000-0005-0000-0000-0000748E0000}"/>
    <cellStyle name="표준 52 24 2" xfId="31388" xr:uid="{00000000-0005-0000-0000-0000758E0000}"/>
    <cellStyle name="표준 52 24 3" xfId="31387" xr:uid="{00000000-0005-0000-0000-0000768E0000}"/>
    <cellStyle name="표준 52 24_통합전산망" xfId="31389" xr:uid="{00000000-0005-0000-0000-0000778E0000}"/>
    <cellStyle name="표준 52 25" xfId="17587" xr:uid="{00000000-0005-0000-0000-0000788E0000}"/>
    <cellStyle name="표준 52 25 2" xfId="31391" xr:uid="{00000000-0005-0000-0000-0000798E0000}"/>
    <cellStyle name="표준 52 25 3" xfId="31390" xr:uid="{00000000-0005-0000-0000-00007A8E0000}"/>
    <cellStyle name="표준 52 25_통합전산망" xfId="31392" xr:uid="{00000000-0005-0000-0000-00007B8E0000}"/>
    <cellStyle name="표준 52 26" xfId="17588" xr:uid="{00000000-0005-0000-0000-00007C8E0000}"/>
    <cellStyle name="표준 52 26 2" xfId="31394" xr:uid="{00000000-0005-0000-0000-00007D8E0000}"/>
    <cellStyle name="표준 52 26 3" xfId="31393" xr:uid="{00000000-0005-0000-0000-00007E8E0000}"/>
    <cellStyle name="표준 52 26_통합전산망" xfId="31395" xr:uid="{00000000-0005-0000-0000-00007F8E0000}"/>
    <cellStyle name="표준 52 27" xfId="17589" xr:uid="{00000000-0005-0000-0000-0000808E0000}"/>
    <cellStyle name="표준 52 27 2" xfId="31397" xr:uid="{00000000-0005-0000-0000-0000818E0000}"/>
    <cellStyle name="표준 52 27 3" xfId="31396" xr:uid="{00000000-0005-0000-0000-0000828E0000}"/>
    <cellStyle name="표준 52 27_통합전산망" xfId="31398" xr:uid="{00000000-0005-0000-0000-0000838E0000}"/>
    <cellStyle name="표준 52 28" xfId="17590" xr:uid="{00000000-0005-0000-0000-0000848E0000}"/>
    <cellStyle name="표준 52 28 2" xfId="31400" xr:uid="{00000000-0005-0000-0000-0000858E0000}"/>
    <cellStyle name="표준 52 28 3" xfId="31399" xr:uid="{00000000-0005-0000-0000-0000868E0000}"/>
    <cellStyle name="표준 52 28_통합전산망" xfId="31401" xr:uid="{00000000-0005-0000-0000-0000878E0000}"/>
    <cellStyle name="표준 52 29" xfId="17591" xr:uid="{00000000-0005-0000-0000-0000888E0000}"/>
    <cellStyle name="표준 52 29 2" xfId="31403" xr:uid="{00000000-0005-0000-0000-0000898E0000}"/>
    <cellStyle name="표준 52 29 3" xfId="31402" xr:uid="{00000000-0005-0000-0000-00008A8E0000}"/>
    <cellStyle name="표준 52 29_통합전산망" xfId="31404" xr:uid="{00000000-0005-0000-0000-00008B8E0000}"/>
    <cellStyle name="표준 52 3" xfId="240" xr:uid="{00000000-0005-0000-0000-00008C8E0000}"/>
    <cellStyle name="표준 52 3 2" xfId="395" xr:uid="{00000000-0005-0000-0000-00008D8E0000}"/>
    <cellStyle name="표준 52 3 2 2" xfId="1939" xr:uid="{00000000-0005-0000-0000-00008E8E0000}"/>
    <cellStyle name="표준 52 3 2 3" xfId="31406" xr:uid="{00000000-0005-0000-0000-00008F8E0000}"/>
    <cellStyle name="표준 52 3 3" xfId="1940" xr:uid="{00000000-0005-0000-0000-0000908E0000}"/>
    <cellStyle name="표준 52 3 4" xfId="17592" xr:uid="{00000000-0005-0000-0000-0000918E0000}"/>
    <cellStyle name="표준 52 3 5" xfId="31405" xr:uid="{00000000-0005-0000-0000-0000928E0000}"/>
    <cellStyle name="표준 52 3_통합전산망" xfId="31407" xr:uid="{00000000-0005-0000-0000-0000938E0000}"/>
    <cellStyle name="표준 52 30" xfId="17593" xr:uid="{00000000-0005-0000-0000-0000948E0000}"/>
    <cellStyle name="표준 52 30 2" xfId="31409" xr:uid="{00000000-0005-0000-0000-0000958E0000}"/>
    <cellStyle name="표준 52 30 3" xfId="31408" xr:uid="{00000000-0005-0000-0000-0000968E0000}"/>
    <cellStyle name="표준 52 30_통합전산망" xfId="31410" xr:uid="{00000000-0005-0000-0000-0000978E0000}"/>
    <cellStyle name="표준 52 31" xfId="17594" xr:uid="{00000000-0005-0000-0000-0000988E0000}"/>
    <cellStyle name="표준 52 31 2" xfId="31412" xr:uid="{00000000-0005-0000-0000-0000998E0000}"/>
    <cellStyle name="표준 52 31 3" xfId="31411" xr:uid="{00000000-0005-0000-0000-00009A8E0000}"/>
    <cellStyle name="표준 52 31_통합전산망" xfId="31413" xr:uid="{00000000-0005-0000-0000-00009B8E0000}"/>
    <cellStyle name="표준 52 32" xfId="17595" xr:uid="{00000000-0005-0000-0000-00009C8E0000}"/>
    <cellStyle name="표준 52 32 2" xfId="31415" xr:uid="{00000000-0005-0000-0000-00009D8E0000}"/>
    <cellStyle name="표준 52 32 3" xfId="31414" xr:uid="{00000000-0005-0000-0000-00009E8E0000}"/>
    <cellStyle name="표준 52 32_통합전산망" xfId="31416" xr:uid="{00000000-0005-0000-0000-00009F8E0000}"/>
    <cellStyle name="표준 52 33" xfId="17596" xr:uid="{00000000-0005-0000-0000-0000A08E0000}"/>
    <cellStyle name="표준 52 33 2" xfId="31418" xr:uid="{00000000-0005-0000-0000-0000A18E0000}"/>
    <cellStyle name="표준 52 33 3" xfId="31417" xr:uid="{00000000-0005-0000-0000-0000A28E0000}"/>
    <cellStyle name="표준 52 33_통합전산망" xfId="31419" xr:uid="{00000000-0005-0000-0000-0000A38E0000}"/>
    <cellStyle name="표준 52 34" xfId="17597" xr:uid="{00000000-0005-0000-0000-0000A48E0000}"/>
    <cellStyle name="표준 52 34 2" xfId="31421" xr:uid="{00000000-0005-0000-0000-0000A58E0000}"/>
    <cellStyle name="표준 52 34 3" xfId="31420" xr:uid="{00000000-0005-0000-0000-0000A68E0000}"/>
    <cellStyle name="표준 52 34_통합전산망" xfId="31422" xr:uid="{00000000-0005-0000-0000-0000A78E0000}"/>
    <cellStyle name="표준 52 35" xfId="31423" xr:uid="{00000000-0005-0000-0000-0000A88E0000}"/>
    <cellStyle name="표준 52 36" xfId="31342" xr:uid="{00000000-0005-0000-0000-0000A98E0000}"/>
    <cellStyle name="표준 52 37" xfId="41137" xr:uid="{00000000-0005-0000-0000-000013110000}"/>
    <cellStyle name="표준 52 38" xfId="41337" xr:uid="{00000000-0005-0000-0000-000013110000}"/>
    <cellStyle name="표준 52 39" xfId="40638" xr:uid="{00000000-0005-0000-0000-000013110000}"/>
    <cellStyle name="표준 52 4" xfId="311" xr:uid="{00000000-0005-0000-0000-0000AA8E0000}"/>
    <cellStyle name="표준 52 4 2" xfId="1941" xr:uid="{00000000-0005-0000-0000-0000AB8E0000}"/>
    <cellStyle name="표준 52 4 2 2" xfId="31425" xr:uid="{00000000-0005-0000-0000-0000AC8E0000}"/>
    <cellStyle name="표준 52 4 3" xfId="17598" xr:uid="{00000000-0005-0000-0000-0000AD8E0000}"/>
    <cellStyle name="표준 52 4 4" xfId="31424" xr:uid="{00000000-0005-0000-0000-0000AE8E0000}"/>
    <cellStyle name="표준 52 4_통합전산망" xfId="31426" xr:uid="{00000000-0005-0000-0000-0000AF8E0000}"/>
    <cellStyle name="표준 52 5" xfId="482" xr:uid="{00000000-0005-0000-0000-0000B08E0000}"/>
    <cellStyle name="표준 52 5 2" xfId="571" xr:uid="{00000000-0005-0000-0000-0000B18E0000}"/>
    <cellStyle name="표준 52 5 2 2" xfId="1942" xr:uid="{00000000-0005-0000-0000-0000B28E0000}"/>
    <cellStyle name="표준 52 5 2 3" xfId="31428" xr:uid="{00000000-0005-0000-0000-0000B38E0000}"/>
    <cellStyle name="표준 52 5 3" xfId="1943" xr:uid="{00000000-0005-0000-0000-0000B48E0000}"/>
    <cellStyle name="표준 52 5 4" xfId="17599" xr:uid="{00000000-0005-0000-0000-0000B58E0000}"/>
    <cellStyle name="표준 52 5 5" xfId="31427" xr:uid="{00000000-0005-0000-0000-0000B68E0000}"/>
    <cellStyle name="표준 52 5_통합전산망" xfId="31429" xr:uid="{00000000-0005-0000-0000-0000B78E0000}"/>
    <cellStyle name="표준 52 6" xfId="689" xr:uid="{00000000-0005-0000-0000-0000B88E0000}"/>
    <cellStyle name="표준 52 6 2" xfId="1265" xr:uid="{00000000-0005-0000-0000-0000B98E0000}"/>
    <cellStyle name="표준 52 6 2 2" xfId="1944" xr:uid="{00000000-0005-0000-0000-0000BA8E0000}"/>
    <cellStyle name="표준 52 6 2 3" xfId="31431" xr:uid="{00000000-0005-0000-0000-0000BB8E0000}"/>
    <cellStyle name="표준 52 6 3" xfId="1945" xr:uid="{00000000-0005-0000-0000-0000BC8E0000}"/>
    <cellStyle name="표준 52 6 4" xfId="17600" xr:uid="{00000000-0005-0000-0000-0000BD8E0000}"/>
    <cellStyle name="표준 52 6 5" xfId="31430" xr:uid="{00000000-0005-0000-0000-0000BE8E0000}"/>
    <cellStyle name="표준 52 6_통합전산망" xfId="31432" xr:uid="{00000000-0005-0000-0000-0000BF8E0000}"/>
    <cellStyle name="표준 52 7" xfId="848" xr:uid="{00000000-0005-0000-0000-0000C08E0000}"/>
    <cellStyle name="표준 52 7 2" xfId="1266" xr:uid="{00000000-0005-0000-0000-0000C18E0000}"/>
    <cellStyle name="표준 52 7 2 2" xfId="1946" xr:uid="{00000000-0005-0000-0000-0000C28E0000}"/>
    <cellStyle name="표준 52 7 2 3" xfId="31434" xr:uid="{00000000-0005-0000-0000-0000C38E0000}"/>
    <cellStyle name="표준 52 7 3" xfId="1947" xr:uid="{00000000-0005-0000-0000-0000C48E0000}"/>
    <cellStyle name="표준 52 7 4" xfId="17601" xr:uid="{00000000-0005-0000-0000-0000C58E0000}"/>
    <cellStyle name="표준 52 7 5" xfId="31433" xr:uid="{00000000-0005-0000-0000-0000C68E0000}"/>
    <cellStyle name="표준 52 7_통합전산망" xfId="31435" xr:uid="{00000000-0005-0000-0000-0000C78E0000}"/>
    <cellStyle name="표준 52 8" xfId="908" xr:uid="{00000000-0005-0000-0000-0000C88E0000}"/>
    <cellStyle name="표준 52 8 2" xfId="1268" xr:uid="{00000000-0005-0000-0000-0000C98E0000}"/>
    <cellStyle name="표준 52 8 2 2" xfId="1948" xr:uid="{00000000-0005-0000-0000-0000CA8E0000}"/>
    <cellStyle name="표준 52 8 2 3" xfId="31437" xr:uid="{00000000-0005-0000-0000-0000CB8E0000}"/>
    <cellStyle name="표준 52 8 3" xfId="1949" xr:uid="{00000000-0005-0000-0000-0000CC8E0000}"/>
    <cellStyle name="표준 52 8 3 2" xfId="1950" xr:uid="{00000000-0005-0000-0000-0000CD8E0000}"/>
    <cellStyle name="표준 52 8 4" xfId="1951" xr:uid="{00000000-0005-0000-0000-0000CE8E0000}"/>
    <cellStyle name="표준 52 8 5" xfId="1267" xr:uid="{00000000-0005-0000-0000-0000CF8E0000}"/>
    <cellStyle name="표준 52 8 6" xfId="4058" xr:uid="{00000000-0005-0000-0000-0000D08E0000}"/>
    <cellStyle name="표준 52 8 7" xfId="17602" xr:uid="{00000000-0005-0000-0000-0000D18E0000}"/>
    <cellStyle name="표준 52 8 8" xfId="31436" xr:uid="{00000000-0005-0000-0000-0000D28E0000}"/>
    <cellStyle name="표준 52 8_통합전산망" xfId="31438" xr:uid="{00000000-0005-0000-0000-0000D38E0000}"/>
    <cellStyle name="표준 52 9" xfId="1269" xr:uid="{00000000-0005-0000-0000-0000D48E0000}"/>
    <cellStyle name="표준 52 9 2" xfId="1270" xr:uid="{00000000-0005-0000-0000-0000D58E0000}"/>
    <cellStyle name="표준 52 9 2 2" xfId="1952" xr:uid="{00000000-0005-0000-0000-0000D68E0000}"/>
    <cellStyle name="표준 52 9 2 3" xfId="31440" xr:uid="{00000000-0005-0000-0000-0000D78E0000}"/>
    <cellStyle name="표준 52 9 3" xfId="1953" xr:uid="{00000000-0005-0000-0000-0000D88E0000}"/>
    <cellStyle name="표준 52 9 4" xfId="17603" xr:uid="{00000000-0005-0000-0000-0000D98E0000}"/>
    <cellStyle name="표준 52 9 5" xfId="31439" xr:uid="{00000000-0005-0000-0000-0000DA8E0000}"/>
    <cellStyle name="표준 52 9_통합전산망" xfId="31441" xr:uid="{00000000-0005-0000-0000-0000DB8E0000}"/>
    <cellStyle name="표준 52_통합전산망" xfId="31442" xr:uid="{00000000-0005-0000-0000-0000DC8E0000}"/>
    <cellStyle name="표준 53" xfId="162" xr:uid="{00000000-0005-0000-0000-0000DD8E0000}"/>
    <cellStyle name="표준 53 10" xfId="1954" xr:uid="{00000000-0005-0000-0000-0000DE8E0000}"/>
    <cellStyle name="표준 53 10 2" xfId="2433" xr:uid="{00000000-0005-0000-0000-0000DF8E0000}"/>
    <cellStyle name="표준 53 10 3" xfId="2482" xr:uid="{00000000-0005-0000-0000-0000E08E0000}"/>
    <cellStyle name="표준 53 10 3 2" xfId="4060" xr:uid="{00000000-0005-0000-0000-0000E18E0000}"/>
    <cellStyle name="표준 53 10 3 3" xfId="4059" xr:uid="{00000000-0005-0000-0000-0000E28E0000}"/>
    <cellStyle name="표준 53 11" xfId="2594" xr:uid="{00000000-0005-0000-0000-0000E38E0000}"/>
    <cellStyle name="표준 53 11 2" xfId="4061" xr:uid="{00000000-0005-0000-0000-0000E48E0000}"/>
    <cellStyle name="표준 53 12" xfId="2633" xr:uid="{00000000-0005-0000-0000-0000E58E0000}"/>
    <cellStyle name="표준 53 12 2" xfId="2778" xr:uid="{00000000-0005-0000-0000-0000E68E0000}"/>
    <cellStyle name="표준 53 12 3" xfId="4062" xr:uid="{00000000-0005-0000-0000-0000E78E0000}"/>
    <cellStyle name="표준 53 13" xfId="2818" xr:uid="{00000000-0005-0000-0000-0000E88E0000}"/>
    <cellStyle name="표준 53 13 2" xfId="4063" xr:uid="{00000000-0005-0000-0000-0000E98E0000}"/>
    <cellStyle name="표준 53 13 3" xfId="4064" xr:uid="{00000000-0005-0000-0000-0000EA8E0000}"/>
    <cellStyle name="표준 53 14" xfId="2961" xr:uid="{00000000-0005-0000-0000-0000EB8E0000}"/>
    <cellStyle name="표준 53 14 2" xfId="3116" xr:uid="{00000000-0005-0000-0000-0000EC8E0000}"/>
    <cellStyle name="표준 53 14 3" xfId="4065" xr:uid="{00000000-0005-0000-0000-0000ED8E0000}"/>
    <cellStyle name="표준 53 15" xfId="3155" xr:uid="{00000000-0005-0000-0000-0000EE8E0000}"/>
    <cellStyle name="표준 53 15 2" xfId="3326" xr:uid="{00000000-0005-0000-0000-0000EF8E0000}"/>
    <cellStyle name="표준 53 15 3" xfId="4066" xr:uid="{00000000-0005-0000-0000-0000F08E0000}"/>
    <cellStyle name="표준 53 16" xfId="3401" xr:uid="{00000000-0005-0000-0000-0000F18E0000}"/>
    <cellStyle name="표준 53 16 2" xfId="4067" xr:uid="{00000000-0005-0000-0000-0000F28E0000}"/>
    <cellStyle name="표준 53 16 3" xfId="4449" xr:uid="{00000000-0005-0000-0000-0000F38E0000}"/>
    <cellStyle name="표준 53 16 3 2" xfId="5298" xr:uid="{00000000-0005-0000-0000-0000F48E0000}"/>
    <cellStyle name="표준 53 17" xfId="4311" xr:uid="{00000000-0005-0000-0000-0000F58E0000}"/>
    <cellStyle name="표준 53 17 2" xfId="4616" xr:uid="{00000000-0005-0000-0000-0000F68E0000}"/>
    <cellStyle name="표준 53 17 3" xfId="4697" xr:uid="{00000000-0005-0000-0000-0000F78E0000}"/>
    <cellStyle name="표준 53 17 3 2" xfId="5335" xr:uid="{00000000-0005-0000-0000-0000F88E0000}"/>
    <cellStyle name="표준 53 18" xfId="8225" xr:uid="{00000000-0005-0000-0000-0000F98E0000}"/>
    <cellStyle name="표준 53 19" xfId="31443" xr:uid="{00000000-0005-0000-0000-0000FA8E0000}"/>
    <cellStyle name="표준 53 2" xfId="191" xr:uid="{00000000-0005-0000-0000-0000FB8E0000}"/>
    <cellStyle name="표준 53 2 2" xfId="1271" xr:uid="{00000000-0005-0000-0000-0000FC8E0000}"/>
    <cellStyle name="표준 53 2 2 2" xfId="1955" xr:uid="{00000000-0005-0000-0000-0000FD8E0000}"/>
    <cellStyle name="표준 53 2 3" xfId="1956" xr:uid="{00000000-0005-0000-0000-0000FE8E0000}"/>
    <cellStyle name="표준 53 2 4" xfId="31444" xr:uid="{00000000-0005-0000-0000-0000FF8E0000}"/>
    <cellStyle name="표준 53 3" xfId="241" xr:uid="{00000000-0005-0000-0000-0000008F0000}"/>
    <cellStyle name="표준 53 3 2" xfId="217" xr:uid="{00000000-0005-0000-0000-0000018F0000}"/>
    <cellStyle name="표준 53 3 2 2" xfId="1957" xr:uid="{00000000-0005-0000-0000-0000028F0000}"/>
    <cellStyle name="표준 53 3 3" xfId="1958" xr:uid="{00000000-0005-0000-0000-0000038F0000}"/>
    <cellStyle name="표준 53 4" xfId="318" xr:uid="{00000000-0005-0000-0000-0000048F0000}"/>
    <cellStyle name="표준 53 4 2" xfId="1959" xr:uid="{00000000-0005-0000-0000-0000058F0000}"/>
    <cellStyle name="표준 53 5" xfId="483" xr:uid="{00000000-0005-0000-0000-0000068F0000}"/>
    <cellStyle name="표준 53 5 2" xfId="453" xr:uid="{00000000-0005-0000-0000-0000078F0000}"/>
    <cellStyle name="표준 53 5 2 2" xfId="1960" xr:uid="{00000000-0005-0000-0000-0000088F0000}"/>
    <cellStyle name="표준 53 5 3" xfId="1961" xr:uid="{00000000-0005-0000-0000-0000098F0000}"/>
    <cellStyle name="표준 53 6" xfId="688" xr:uid="{00000000-0005-0000-0000-00000A8F0000}"/>
    <cellStyle name="표준 53 6 2" xfId="1272" xr:uid="{00000000-0005-0000-0000-00000B8F0000}"/>
    <cellStyle name="표준 53 6 2 2" xfId="1962" xr:uid="{00000000-0005-0000-0000-00000C8F0000}"/>
    <cellStyle name="표준 53 6 3" xfId="1963" xr:uid="{00000000-0005-0000-0000-00000D8F0000}"/>
    <cellStyle name="표준 53 7" xfId="849" xr:uid="{00000000-0005-0000-0000-00000E8F0000}"/>
    <cellStyle name="표준 53 7 2" xfId="1273" xr:uid="{00000000-0005-0000-0000-00000F8F0000}"/>
    <cellStyle name="표준 53 7 2 2" xfId="1964" xr:uid="{00000000-0005-0000-0000-0000108F0000}"/>
    <cellStyle name="표준 53 7 3" xfId="1965" xr:uid="{00000000-0005-0000-0000-0000118F0000}"/>
    <cellStyle name="표준 53 8" xfId="907" xr:uid="{00000000-0005-0000-0000-0000128F0000}"/>
    <cellStyle name="표준 53 8 2" xfId="1275" xr:uid="{00000000-0005-0000-0000-0000138F0000}"/>
    <cellStyle name="표준 53 8 2 2" xfId="1966" xr:uid="{00000000-0005-0000-0000-0000148F0000}"/>
    <cellStyle name="표준 53 8 3" xfId="1967" xr:uid="{00000000-0005-0000-0000-0000158F0000}"/>
    <cellStyle name="표준 53 8 3 2" xfId="1968" xr:uid="{00000000-0005-0000-0000-0000168F0000}"/>
    <cellStyle name="표준 53 8 4" xfId="1969" xr:uid="{00000000-0005-0000-0000-0000178F0000}"/>
    <cellStyle name="표준 53 8 5" xfId="1274" xr:uid="{00000000-0005-0000-0000-0000188F0000}"/>
    <cellStyle name="표준 53 8 6" xfId="4068" xr:uid="{00000000-0005-0000-0000-0000198F0000}"/>
    <cellStyle name="표준 53 9" xfId="1276" xr:uid="{00000000-0005-0000-0000-00001A8F0000}"/>
    <cellStyle name="표준 53 9 2" xfId="1277" xr:uid="{00000000-0005-0000-0000-00001B8F0000}"/>
    <cellStyle name="표준 53 9 2 2" xfId="1970" xr:uid="{00000000-0005-0000-0000-00001C8F0000}"/>
    <cellStyle name="표준 53 9 3" xfId="1971" xr:uid="{00000000-0005-0000-0000-00001D8F0000}"/>
    <cellStyle name="표준 53_통합전산망" xfId="31445" xr:uid="{00000000-0005-0000-0000-00001E8F0000}"/>
    <cellStyle name="표준 54" xfId="163" xr:uid="{00000000-0005-0000-0000-00001F8F0000}"/>
    <cellStyle name="표준 54 10" xfId="1972" xr:uid="{00000000-0005-0000-0000-0000208F0000}"/>
    <cellStyle name="표준 54 10 2" xfId="1250" xr:uid="{00000000-0005-0000-0000-0000218F0000}"/>
    <cellStyle name="표준 54 10 3" xfId="1059" xr:uid="{00000000-0005-0000-0000-0000228F0000}"/>
    <cellStyle name="표준 54 10 3 2" xfId="4070" xr:uid="{00000000-0005-0000-0000-0000238F0000}"/>
    <cellStyle name="표준 54 10 3 3" xfId="4069" xr:uid="{00000000-0005-0000-0000-0000248F0000}"/>
    <cellStyle name="표준 54 11" xfId="2595" xr:uid="{00000000-0005-0000-0000-0000258F0000}"/>
    <cellStyle name="표준 54 11 2" xfId="4071" xr:uid="{00000000-0005-0000-0000-0000268F0000}"/>
    <cellStyle name="표준 54 12" xfId="2621" xr:uid="{00000000-0005-0000-0000-0000278F0000}"/>
    <cellStyle name="표준 54 12 2" xfId="2779" xr:uid="{00000000-0005-0000-0000-0000288F0000}"/>
    <cellStyle name="표준 54 12 3" xfId="4072" xr:uid="{00000000-0005-0000-0000-0000298F0000}"/>
    <cellStyle name="표준 54 13" xfId="2805" xr:uid="{00000000-0005-0000-0000-00002A8F0000}"/>
    <cellStyle name="표준 54 13 2" xfId="4073" xr:uid="{00000000-0005-0000-0000-00002B8F0000}"/>
    <cellStyle name="표준 54 13 3" xfId="4074" xr:uid="{00000000-0005-0000-0000-00002C8F0000}"/>
    <cellStyle name="표준 54 14" xfId="2949" xr:uid="{00000000-0005-0000-0000-00002D8F0000}"/>
    <cellStyle name="표준 54 14 2" xfId="3117" xr:uid="{00000000-0005-0000-0000-00002E8F0000}"/>
    <cellStyle name="표준 54 14 3" xfId="4075" xr:uid="{00000000-0005-0000-0000-00002F8F0000}"/>
    <cellStyle name="표준 54 15" xfId="3143" xr:uid="{00000000-0005-0000-0000-0000308F0000}"/>
    <cellStyle name="표준 54 15 2" xfId="3327" xr:uid="{00000000-0005-0000-0000-0000318F0000}"/>
    <cellStyle name="표준 54 15 3" xfId="4076" xr:uid="{00000000-0005-0000-0000-0000328F0000}"/>
    <cellStyle name="표준 54 16" xfId="3424" xr:uid="{00000000-0005-0000-0000-0000338F0000}"/>
    <cellStyle name="표준 54 16 2" xfId="4077" xr:uid="{00000000-0005-0000-0000-0000348F0000}"/>
    <cellStyle name="표준 54 16 3" xfId="4437" xr:uid="{00000000-0005-0000-0000-0000358F0000}"/>
    <cellStyle name="표준 54 16 3 2" xfId="5286" xr:uid="{00000000-0005-0000-0000-0000368F0000}"/>
    <cellStyle name="표준 54 17" xfId="4316" xr:uid="{00000000-0005-0000-0000-0000378F0000}"/>
    <cellStyle name="표준 54 17 2" xfId="4604" xr:uid="{00000000-0005-0000-0000-0000388F0000}"/>
    <cellStyle name="표준 54 17 3" xfId="4685" xr:uid="{00000000-0005-0000-0000-0000398F0000}"/>
    <cellStyle name="표준 54 17 3 2" xfId="5323" xr:uid="{00000000-0005-0000-0000-00003A8F0000}"/>
    <cellStyle name="표준 54 18" xfId="8226" xr:uid="{00000000-0005-0000-0000-00003B8F0000}"/>
    <cellStyle name="표준 54 19" xfId="31446" xr:uid="{00000000-0005-0000-0000-00003C8F0000}"/>
    <cellStyle name="표준 54 2" xfId="192" xr:uid="{00000000-0005-0000-0000-00003D8F0000}"/>
    <cellStyle name="표준 54 2 2" xfId="1278" xr:uid="{00000000-0005-0000-0000-00003E8F0000}"/>
    <cellStyle name="표준 54 2 2 2" xfId="1973" xr:uid="{00000000-0005-0000-0000-00003F8F0000}"/>
    <cellStyle name="표준 54 2 3" xfId="1974" xr:uid="{00000000-0005-0000-0000-0000408F0000}"/>
    <cellStyle name="표준 54 2 4" xfId="31447" xr:uid="{00000000-0005-0000-0000-0000418F0000}"/>
    <cellStyle name="표준 54 3" xfId="242" xr:uid="{00000000-0005-0000-0000-0000428F0000}"/>
    <cellStyle name="표준 54 3 2" xfId="218" xr:uid="{00000000-0005-0000-0000-0000438F0000}"/>
    <cellStyle name="표준 54 3 2 2" xfId="1975" xr:uid="{00000000-0005-0000-0000-0000448F0000}"/>
    <cellStyle name="표준 54 3 3" xfId="1976" xr:uid="{00000000-0005-0000-0000-0000458F0000}"/>
    <cellStyle name="표준 54 4" xfId="322" xr:uid="{00000000-0005-0000-0000-0000468F0000}"/>
    <cellStyle name="표준 54 4 2" xfId="1977" xr:uid="{00000000-0005-0000-0000-0000478F0000}"/>
    <cellStyle name="표준 54 5" xfId="484" xr:uid="{00000000-0005-0000-0000-0000488F0000}"/>
    <cellStyle name="표준 54 5 2" xfId="569" xr:uid="{00000000-0005-0000-0000-0000498F0000}"/>
    <cellStyle name="표준 54 5 2 2" xfId="1978" xr:uid="{00000000-0005-0000-0000-00004A8F0000}"/>
    <cellStyle name="표준 54 5 3" xfId="1979" xr:uid="{00000000-0005-0000-0000-00004B8F0000}"/>
    <cellStyle name="표준 54 6" xfId="674" xr:uid="{00000000-0005-0000-0000-00004C8F0000}"/>
    <cellStyle name="표준 54 6 2" xfId="1279" xr:uid="{00000000-0005-0000-0000-00004D8F0000}"/>
    <cellStyle name="표준 54 6 2 2" xfId="1980" xr:uid="{00000000-0005-0000-0000-00004E8F0000}"/>
    <cellStyle name="표준 54 6 3" xfId="1981" xr:uid="{00000000-0005-0000-0000-00004F8F0000}"/>
    <cellStyle name="표준 54 7" xfId="850" xr:uid="{00000000-0005-0000-0000-0000508F0000}"/>
    <cellStyle name="표준 54 7 2" xfId="1280" xr:uid="{00000000-0005-0000-0000-0000518F0000}"/>
    <cellStyle name="표준 54 7 2 2" xfId="1982" xr:uid="{00000000-0005-0000-0000-0000528F0000}"/>
    <cellStyle name="표준 54 7 3" xfId="1983" xr:uid="{00000000-0005-0000-0000-0000538F0000}"/>
    <cellStyle name="표준 54 8" xfId="892" xr:uid="{00000000-0005-0000-0000-0000548F0000}"/>
    <cellStyle name="표준 54 8 2" xfId="1282" xr:uid="{00000000-0005-0000-0000-0000558F0000}"/>
    <cellStyle name="표준 54 8 2 2" xfId="1984" xr:uid="{00000000-0005-0000-0000-0000568F0000}"/>
    <cellStyle name="표준 54 8 3" xfId="1985" xr:uid="{00000000-0005-0000-0000-0000578F0000}"/>
    <cellStyle name="표준 54 8 3 2" xfId="1986" xr:uid="{00000000-0005-0000-0000-0000588F0000}"/>
    <cellStyle name="표준 54 8 4" xfId="1987" xr:uid="{00000000-0005-0000-0000-0000598F0000}"/>
    <cellStyle name="표준 54 8 5" xfId="1281" xr:uid="{00000000-0005-0000-0000-00005A8F0000}"/>
    <cellStyle name="표준 54 8 6" xfId="4078" xr:uid="{00000000-0005-0000-0000-00005B8F0000}"/>
    <cellStyle name="표준 54 9" xfId="1283" xr:uid="{00000000-0005-0000-0000-00005C8F0000}"/>
    <cellStyle name="표준 54 9 2" xfId="1284" xr:uid="{00000000-0005-0000-0000-00005D8F0000}"/>
    <cellStyle name="표준 54 9 2 2" xfId="1988" xr:uid="{00000000-0005-0000-0000-00005E8F0000}"/>
    <cellStyle name="표준 54 9 3" xfId="1989" xr:uid="{00000000-0005-0000-0000-00005F8F0000}"/>
    <cellStyle name="표준 54_통합전산망" xfId="31448" xr:uid="{00000000-0005-0000-0000-0000608F0000}"/>
    <cellStyle name="표준 55" xfId="164" xr:uid="{00000000-0005-0000-0000-0000618F0000}"/>
    <cellStyle name="표준 55 10" xfId="1990" xr:uid="{00000000-0005-0000-0000-0000628F0000}"/>
    <cellStyle name="표준 55 10 2" xfId="2473" xr:uid="{00000000-0005-0000-0000-0000638F0000}"/>
    <cellStyle name="표준 55 10 3" xfId="1218" xr:uid="{00000000-0005-0000-0000-0000648F0000}"/>
    <cellStyle name="표준 55 10 3 2" xfId="4080" xr:uid="{00000000-0005-0000-0000-0000658F0000}"/>
    <cellStyle name="표준 55 10 3 3" xfId="4079" xr:uid="{00000000-0005-0000-0000-0000668F0000}"/>
    <cellStyle name="표준 55 11" xfId="2596" xr:uid="{00000000-0005-0000-0000-0000678F0000}"/>
    <cellStyle name="표준 55 11 2" xfId="4081" xr:uid="{00000000-0005-0000-0000-0000688F0000}"/>
    <cellStyle name="표준 55 12" xfId="2651" xr:uid="{00000000-0005-0000-0000-0000698F0000}"/>
    <cellStyle name="표준 55 12 2" xfId="2780" xr:uid="{00000000-0005-0000-0000-00006A8F0000}"/>
    <cellStyle name="표준 55 12 3" xfId="4082" xr:uid="{00000000-0005-0000-0000-00006B8F0000}"/>
    <cellStyle name="표준 55 13" xfId="2837" xr:uid="{00000000-0005-0000-0000-00006C8F0000}"/>
    <cellStyle name="표준 55 13 2" xfId="4083" xr:uid="{00000000-0005-0000-0000-00006D8F0000}"/>
    <cellStyle name="표준 55 13 3" xfId="4084" xr:uid="{00000000-0005-0000-0000-00006E8F0000}"/>
    <cellStyle name="표준 55 14" xfId="2979" xr:uid="{00000000-0005-0000-0000-00006F8F0000}"/>
    <cellStyle name="표준 55 14 2" xfId="3118" xr:uid="{00000000-0005-0000-0000-0000708F0000}"/>
    <cellStyle name="표준 55 14 3" xfId="4085" xr:uid="{00000000-0005-0000-0000-0000718F0000}"/>
    <cellStyle name="표준 55 15" xfId="3173" xr:uid="{00000000-0005-0000-0000-0000728F0000}"/>
    <cellStyle name="표준 55 15 2" xfId="3328" xr:uid="{00000000-0005-0000-0000-0000738F0000}"/>
    <cellStyle name="표준 55 15 3" xfId="4086" xr:uid="{00000000-0005-0000-0000-0000748F0000}"/>
    <cellStyle name="표준 55 16" xfId="3420" xr:uid="{00000000-0005-0000-0000-0000758F0000}"/>
    <cellStyle name="표준 55 16 2" xfId="4087" xr:uid="{00000000-0005-0000-0000-0000768F0000}"/>
    <cellStyle name="표준 55 16 3" xfId="4467" xr:uid="{00000000-0005-0000-0000-0000778F0000}"/>
    <cellStyle name="표준 55 16 3 2" xfId="5316" xr:uid="{00000000-0005-0000-0000-0000788F0000}"/>
    <cellStyle name="표준 55 17" xfId="4293" xr:uid="{00000000-0005-0000-0000-0000798F0000}"/>
    <cellStyle name="표준 55 17 2" xfId="4634" xr:uid="{00000000-0005-0000-0000-00007A8F0000}"/>
    <cellStyle name="표준 55 17 3" xfId="4715" xr:uid="{00000000-0005-0000-0000-00007B8F0000}"/>
    <cellStyle name="표준 55 17 3 2" xfId="5353" xr:uid="{00000000-0005-0000-0000-00007C8F0000}"/>
    <cellStyle name="표준 55 18" xfId="8227" xr:uid="{00000000-0005-0000-0000-00007D8F0000}"/>
    <cellStyle name="표준 55 19" xfId="31449" xr:uid="{00000000-0005-0000-0000-00007E8F0000}"/>
    <cellStyle name="표준 55 2" xfId="193" xr:uid="{00000000-0005-0000-0000-00007F8F0000}"/>
    <cellStyle name="표준 55 2 2" xfId="1285" xr:uid="{00000000-0005-0000-0000-0000808F0000}"/>
    <cellStyle name="표준 55 2 2 2" xfId="1991" xr:uid="{00000000-0005-0000-0000-0000818F0000}"/>
    <cellStyle name="표준 55 2 3" xfId="1992" xr:uid="{00000000-0005-0000-0000-0000828F0000}"/>
    <cellStyle name="표준 55 2 4" xfId="31450" xr:uid="{00000000-0005-0000-0000-0000838F0000}"/>
    <cellStyle name="표준 55 3" xfId="243" xr:uid="{00000000-0005-0000-0000-0000848F0000}"/>
    <cellStyle name="표준 55 3 2" xfId="394" xr:uid="{00000000-0005-0000-0000-0000858F0000}"/>
    <cellStyle name="표준 55 3 2 2" xfId="1993" xr:uid="{00000000-0005-0000-0000-0000868F0000}"/>
    <cellStyle name="표준 55 3 3" xfId="1994" xr:uid="{00000000-0005-0000-0000-0000878F0000}"/>
    <cellStyle name="표준 55 4" xfId="320" xr:uid="{00000000-0005-0000-0000-0000888F0000}"/>
    <cellStyle name="표준 55 4 2" xfId="1995" xr:uid="{00000000-0005-0000-0000-0000898F0000}"/>
    <cellStyle name="표준 55 5" xfId="485" xr:uid="{00000000-0005-0000-0000-00008A8F0000}"/>
    <cellStyle name="표준 55 5 2" xfId="454" xr:uid="{00000000-0005-0000-0000-00008B8F0000}"/>
    <cellStyle name="표준 55 5 2 2" xfId="1996" xr:uid="{00000000-0005-0000-0000-00008C8F0000}"/>
    <cellStyle name="표준 55 5 3" xfId="1997" xr:uid="{00000000-0005-0000-0000-00008D8F0000}"/>
    <cellStyle name="표준 55 6" xfId="664" xr:uid="{00000000-0005-0000-0000-00008E8F0000}"/>
    <cellStyle name="표준 55 6 2" xfId="1286" xr:uid="{00000000-0005-0000-0000-00008F8F0000}"/>
    <cellStyle name="표준 55 6 2 2" xfId="1998" xr:uid="{00000000-0005-0000-0000-0000908F0000}"/>
    <cellStyle name="표준 55 6 3" xfId="1999" xr:uid="{00000000-0005-0000-0000-0000918F0000}"/>
    <cellStyle name="표준 55 7" xfId="851" xr:uid="{00000000-0005-0000-0000-0000928F0000}"/>
    <cellStyle name="표준 55 7 2" xfId="1287" xr:uid="{00000000-0005-0000-0000-0000938F0000}"/>
    <cellStyle name="표준 55 7 2 2" xfId="2000" xr:uid="{00000000-0005-0000-0000-0000948F0000}"/>
    <cellStyle name="표준 55 7 3" xfId="2001" xr:uid="{00000000-0005-0000-0000-0000958F0000}"/>
    <cellStyle name="표준 55 8" xfId="882" xr:uid="{00000000-0005-0000-0000-0000968F0000}"/>
    <cellStyle name="표준 55 8 2" xfId="1289" xr:uid="{00000000-0005-0000-0000-0000978F0000}"/>
    <cellStyle name="표준 55 8 2 2" xfId="2002" xr:uid="{00000000-0005-0000-0000-0000988F0000}"/>
    <cellStyle name="표준 55 8 3" xfId="2003" xr:uid="{00000000-0005-0000-0000-0000998F0000}"/>
    <cellStyle name="표준 55 8 3 2" xfId="2004" xr:uid="{00000000-0005-0000-0000-00009A8F0000}"/>
    <cellStyle name="표준 55 8 4" xfId="2005" xr:uid="{00000000-0005-0000-0000-00009B8F0000}"/>
    <cellStyle name="표준 55 8 5" xfId="1288" xr:uid="{00000000-0005-0000-0000-00009C8F0000}"/>
    <cellStyle name="표준 55 8 6" xfId="4088" xr:uid="{00000000-0005-0000-0000-00009D8F0000}"/>
    <cellStyle name="표준 55 9" xfId="1290" xr:uid="{00000000-0005-0000-0000-00009E8F0000}"/>
    <cellStyle name="표준 55 9 2" xfId="1291" xr:uid="{00000000-0005-0000-0000-00009F8F0000}"/>
    <cellStyle name="표준 55 9 2 2" xfId="2006" xr:uid="{00000000-0005-0000-0000-0000A08F0000}"/>
    <cellStyle name="표준 55 9 3" xfId="2007" xr:uid="{00000000-0005-0000-0000-0000A18F0000}"/>
    <cellStyle name="표준 55_통합전산망" xfId="31451" xr:uid="{00000000-0005-0000-0000-0000A28F0000}"/>
    <cellStyle name="표준 56" xfId="165" xr:uid="{00000000-0005-0000-0000-0000A38F0000}"/>
    <cellStyle name="표준 56 10" xfId="2008" xr:uid="{00000000-0005-0000-0000-0000A48F0000}"/>
    <cellStyle name="표준 56 10 2" xfId="2469" xr:uid="{00000000-0005-0000-0000-0000A58F0000}"/>
    <cellStyle name="표준 56 10 3" xfId="1062" xr:uid="{00000000-0005-0000-0000-0000A68F0000}"/>
    <cellStyle name="표준 56 10 3 2" xfId="4090" xr:uid="{00000000-0005-0000-0000-0000A78F0000}"/>
    <cellStyle name="표준 56 10 3 3" xfId="4089" xr:uid="{00000000-0005-0000-0000-0000A88F0000}"/>
    <cellStyle name="표준 56 11" xfId="2597" xr:uid="{00000000-0005-0000-0000-0000A98F0000}"/>
    <cellStyle name="표준 56 11 2" xfId="4091" xr:uid="{00000000-0005-0000-0000-0000AA8F0000}"/>
    <cellStyle name="표준 56 12" xfId="2634" xr:uid="{00000000-0005-0000-0000-0000AB8F0000}"/>
    <cellStyle name="표준 56 12 2" xfId="2781" xr:uid="{00000000-0005-0000-0000-0000AC8F0000}"/>
    <cellStyle name="표준 56 12 3" xfId="4092" xr:uid="{00000000-0005-0000-0000-0000AD8F0000}"/>
    <cellStyle name="표준 56 13" xfId="2819" xr:uid="{00000000-0005-0000-0000-0000AE8F0000}"/>
    <cellStyle name="표준 56 13 2" xfId="4093" xr:uid="{00000000-0005-0000-0000-0000AF8F0000}"/>
    <cellStyle name="표준 56 13 3" xfId="4094" xr:uid="{00000000-0005-0000-0000-0000B08F0000}"/>
    <cellStyle name="표준 56 14" xfId="2962" xr:uid="{00000000-0005-0000-0000-0000B18F0000}"/>
    <cellStyle name="표준 56 14 2" xfId="3119" xr:uid="{00000000-0005-0000-0000-0000B28F0000}"/>
    <cellStyle name="표준 56 14 3" xfId="4095" xr:uid="{00000000-0005-0000-0000-0000B38F0000}"/>
    <cellStyle name="표준 56 15" xfId="3156" xr:uid="{00000000-0005-0000-0000-0000B48F0000}"/>
    <cellStyle name="표준 56 15 2" xfId="3329" xr:uid="{00000000-0005-0000-0000-0000B58F0000}"/>
    <cellStyle name="표준 56 15 3" xfId="4096" xr:uid="{00000000-0005-0000-0000-0000B68F0000}"/>
    <cellStyle name="표준 56 16" xfId="3416" xr:uid="{00000000-0005-0000-0000-0000B78F0000}"/>
    <cellStyle name="표준 56 16 2" xfId="4097" xr:uid="{00000000-0005-0000-0000-0000B88F0000}"/>
    <cellStyle name="표준 56 16 3" xfId="4450" xr:uid="{00000000-0005-0000-0000-0000B98F0000}"/>
    <cellStyle name="표준 56 16 3 2" xfId="5299" xr:uid="{00000000-0005-0000-0000-0000BA8F0000}"/>
    <cellStyle name="표준 56 17" xfId="4305" xr:uid="{00000000-0005-0000-0000-0000BB8F0000}"/>
    <cellStyle name="표준 56 17 2" xfId="4617" xr:uid="{00000000-0005-0000-0000-0000BC8F0000}"/>
    <cellStyle name="표준 56 17 3" xfId="4698" xr:uid="{00000000-0005-0000-0000-0000BD8F0000}"/>
    <cellStyle name="표준 56 17 3 2" xfId="5336" xr:uid="{00000000-0005-0000-0000-0000BE8F0000}"/>
    <cellStyle name="표준 56 18" xfId="8228" xr:uid="{00000000-0005-0000-0000-0000BF8F0000}"/>
    <cellStyle name="표준 56 19" xfId="31452" xr:uid="{00000000-0005-0000-0000-0000C08F0000}"/>
    <cellStyle name="표준 56 2" xfId="194" xr:uid="{00000000-0005-0000-0000-0000C18F0000}"/>
    <cellStyle name="표준 56 2 2" xfId="1292" xr:uid="{00000000-0005-0000-0000-0000C28F0000}"/>
    <cellStyle name="표준 56 2 2 2" xfId="2009" xr:uid="{00000000-0005-0000-0000-0000C38F0000}"/>
    <cellStyle name="표준 56 2 3" xfId="2010" xr:uid="{00000000-0005-0000-0000-0000C48F0000}"/>
    <cellStyle name="표준 56 2 4" xfId="31453" xr:uid="{00000000-0005-0000-0000-0000C58F0000}"/>
    <cellStyle name="표준 56 3" xfId="244" xr:uid="{00000000-0005-0000-0000-0000C68F0000}"/>
    <cellStyle name="표준 56 3 2" xfId="391" xr:uid="{00000000-0005-0000-0000-0000C78F0000}"/>
    <cellStyle name="표준 56 3 2 2" xfId="2011" xr:uid="{00000000-0005-0000-0000-0000C88F0000}"/>
    <cellStyle name="표준 56 3 3" xfId="2012" xr:uid="{00000000-0005-0000-0000-0000C98F0000}"/>
    <cellStyle name="표준 56 4" xfId="374" xr:uid="{00000000-0005-0000-0000-0000CA8F0000}"/>
    <cellStyle name="표준 56 4 2" xfId="2013" xr:uid="{00000000-0005-0000-0000-0000CB8F0000}"/>
    <cellStyle name="표준 56 5" xfId="486" xr:uid="{00000000-0005-0000-0000-0000CC8F0000}"/>
    <cellStyle name="표준 56 5 2" xfId="564" xr:uid="{00000000-0005-0000-0000-0000CD8F0000}"/>
    <cellStyle name="표준 56 5 2 2" xfId="2014" xr:uid="{00000000-0005-0000-0000-0000CE8F0000}"/>
    <cellStyle name="표준 56 5 3" xfId="2015" xr:uid="{00000000-0005-0000-0000-0000CF8F0000}"/>
    <cellStyle name="표준 56 6" xfId="682" xr:uid="{00000000-0005-0000-0000-0000D08F0000}"/>
    <cellStyle name="표준 56 6 2" xfId="1293" xr:uid="{00000000-0005-0000-0000-0000D18F0000}"/>
    <cellStyle name="표준 56 6 2 2" xfId="2016" xr:uid="{00000000-0005-0000-0000-0000D28F0000}"/>
    <cellStyle name="표준 56 6 3" xfId="2017" xr:uid="{00000000-0005-0000-0000-0000D38F0000}"/>
    <cellStyle name="표준 56 7" xfId="852" xr:uid="{00000000-0005-0000-0000-0000D48F0000}"/>
    <cellStyle name="표준 56 7 2" xfId="1294" xr:uid="{00000000-0005-0000-0000-0000D58F0000}"/>
    <cellStyle name="표준 56 7 2 2" xfId="2018" xr:uid="{00000000-0005-0000-0000-0000D68F0000}"/>
    <cellStyle name="표준 56 7 3" xfId="2019" xr:uid="{00000000-0005-0000-0000-0000D78F0000}"/>
    <cellStyle name="표준 56 8" xfId="900" xr:uid="{00000000-0005-0000-0000-0000D88F0000}"/>
    <cellStyle name="표준 56 8 2" xfId="1296" xr:uid="{00000000-0005-0000-0000-0000D98F0000}"/>
    <cellStyle name="표준 56 8 2 2" xfId="2020" xr:uid="{00000000-0005-0000-0000-0000DA8F0000}"/>
    <cellStyle name="표준 56 8 3" xfId="2021" xr:uid="{00000000-0005-0000-0000-0000DB8F0000}"/>
    <cellStyle name="표준 56 8 3 2" xfId="2022" xr:uid="{00000000-0005-0000-0000-0000DC8F0000}"/>
    <cellStyle name="표준 56 8 4" xfId="2023" xr:uid="{00000000-0005-0000-0000-0000DD8F0000}"/>
    <cellStyle name="표준 56 8 5" xfId="1295" xr:uid="{00000000-0005-0000-0000-0000DE8F0000}"/>
    <cellStyle name="표준 56 8 6" xfId="4098" xr:uid="{00000000-0005-0000-0000-0000DF8F0000}"/>
    <cellStyle name="표준 56 9" xfId="1297" xr:uid="{00000000-0005-0000-0000-0000E08F0000}"/>
    <cellStyle name="표준 56 9 2" xfId="1298" xr:uid="{00000000-0005-0000-0000-0000E18F0000}"/>
    <cellStyle name="표준 56 9 2 2" xfId="2024" xr:uid="{00000000-0005-0000-0000-0000E28F0000}"/>
    <cellStyle name="표준 56 9 3" xfId="2025" xr:uid="{00000000-0005-0000-0000-0000E38F0000}"/>
    <cellStyle name="표준 56_통합전산망" xfId="31454" xr:uid="{00000000-0005-0000-0000-0000E48F0000}"/>
    <cellStyle name="표준 57" xfId="166" xr:uid="{00000000-0005-0000-0000-0000E58F0000}"/>
    <cellStyle name="표준 57 10" xfId="2026" xr:uid="{00000000-0005-0000-0000-0000E68F0000}"/>
    <cellStyle name="표준 57 10 2" xfId="1248" xr:uid="{00000000-0005-0000-0000-0000E78F0000}"/>
    <cellStyle name="표준 57 10 3" xfId="2407" xr:uid="{00000000-0005-0000-0000-0000E88F0000}"/>
    <cellStyle name="표준 57 10 3 2" xfId="4100" xr:uid="{00000000-0005-0000-0000-0000E98F0000}"/>
    <cellStyle name="표준 57 10 3 3" xfId="4099" xr:uid="{00000000-0005-0000-0000-0000EA8F0000}"/>
    <cellStyle name="표준 57 11" xfId="2598" xr:uid="{00000000-0005-0000-0000-0000EB8F0000}"/>
    <cellStyle name="표준 57 11 2" xfId="4101" xr:uid="{00000000-0005-0000-0000-0000EC8F0000}"/>
    <cellStyle name="표준 57 12" xfId="2635" xr:uid="{00000000-0005-0000-0000-0000ED8F0000}"/>
    <cellStyle name="표준 57 12 2" xfId="2782" xr:uid="{00000000-0005-0000-0000-0000EE8F0000}"/>
    <cellStyle name="표준 57 12 3" xfId="4102" xr:uid="{00000000-0005-0000-0000-0000EF8F0000}"/>
    <cellStyle name="표준 57 13" xfId="2820" xr:uid="{00000000-0005-0000-0000-0000F08F0000}"/>
    <cellStyle name="표준 57 13 2" xfId="4103" xr:uid="{00000000-0005-0000-0000-0000F18F0000}"/>
    <cellStyle name="표준 57 13 3" xfId="4104" xr:uid="{00000000-0005-0000-0000-0000F28F0000}"/>
    <cellStyle name="표준 57 14" xfId="2963" xr:uid="{00000000-0005-0000-0000-0000F38F0000}"/>
    <cellStyle name="표준 57 14 2" xfId="3120" xr:uid="{00000000-0005-0000-0000-0000F48F0000}"/>
    <cellStyle name="표준 57 14 3" xfId="4105" xr:uid="{00000000-0005-0000-0000-0000F58F0000}"/>
    <cellStyle name="표준 57 15" xfId="3157" xr:uid="{00000000-0005-0000-0000-0000F68F0000}"/>
    <cellStyle name="표준 57 15 2" xfId="3330" xr:uid="{00000000-0005-0000-0000-0000F78F0000}"/>
    <cellStyle name="표준 57 15 3" xfId="4106" xr:uid="{00000000-0005-0000-0000-0000F88F0000}"/>
    <cellStyle name="표준 57 16" xfId="3412" xr:uid="{00000000-0005-0000-0000-0000F98F0000}"/>
    <cellStyle name="표준 57 16 2" xfId="4107" xr:uid="{00000000-0005-0000-0000-0000FA8F0000}"/>
    <cellStyle name="표준 57 16 3" xfId="4451" xr:uid="{00000000-0005-0000-0000-0000FB8F0000}"/>
    <cellStyle name="표준 57 16 3 2" xfId="5300" xr:uid="{00000000-0005-0000-0000-0000FC8F0000}"/>
    <cellStyle name="표준 57 17" xfId="4304" xr:uid="{00000000-0005-0000-0000-0000FD8F0000}"/>
    <cellStyle name="표준 57 17 2" xfId="4618" xr:uid="{00000000-0005-0000-0000-0000FE8F0000}"/>
    <cellStyle name="표준 57 17 3" xfId="4699" xr:uid="{00000000-0005-0000-0000-0000FF8F0000}"/>
    <cellStyle name="표준 57 17 3 2" xfId="5337" xr:uid="{00000000-0005-0000-0000-000000900000}"/>
    <cellStyle name="표준 57 18" xfId="8229" xr:uid="{00000000-0005-0000-0000-000001900000}"/>
    <cellStyle name="표준 57 19" xfId="31455" xr:uid="{00000000-0005-0000-0000-000002900000}"/>
    <cellStyle name="표준 57 2" xfId="195" xr:uid="{00000000-0005-0000-0000-000003900000}"/>
    <cellStyle name="표준 57 2 2" xfId="1299" xr:uid="{00000000-0005-0000-0000-000004900000}"/>
    <cellStyle name="표준 57 2 2 2" xfId="2027" xr:uid="{00000000-0005-0000-0000-000005900000}"/>
    <cellStyle name="표준 57 2 3" xfId="2028" xr:uid="{00000000-0005-0000-0000-000006900000}"/>
    <cellStyle name="표준 57 2 4" xfId="31456" xr:uid="{00000000-0005-0000-0000-000007900000}"/>
    <cellStyle name="표준 57 3" xfId="245" xr:uid="{00000000-0005-0000-0000-000008900000}"/>
    <cellStyle name="표준 57 3 2" xfId="396" xr:uid="{00000000-0005-0000-0000-000009900000}"/>
    <cellStyle name="표준 57 3 2 2" xfId="2029" xr:uid="{00000000-0005-0000-0000-00000A900000}"/>
    <cellStyle name="표준 57 3 3" xfId="2030" xr:uid="{00000000-0005-0000-0000-00000B900000}"/>
    <cellStyle name="표준 57 4" xfId="373" xr:uid="{00000000-0005-0000-0000-00000C900000}"/>
    <cellStyle name="표준 57 4 2" xfId="2031" xr:uid="{00000000-0005-0000-0000-00000D900000}"/>
    <cellStyle name="표준 57 5" xfId="487" xr:uid="{00000000-0005-0000-0000-00000E900000}"/>
    <cellStyle name="표준 57 5 2" xfId="455" xr:uid="{00000000-0005-0000-0000-00000F900000}"/>
    <cellStyle name="표준 57 5 2 2" xfId="2032" xr:uid="{00000000-0005-0000-0000-000010900000}"/>
    <cellStyle name="표준 57 5 3" xfId="2033" xr:uid="{00000000-0005-0000-0000-000011900000}"/>
    <cellStyle name="표준 57 6" xfId="692" xr:uid="{00000000-0005-0000-0000-000012900000}"/>
    <cellStyle name="표준 57 6 2" xfId="1300" xr:uid="{00000000-0005-0000-0000-000013900000}"/>
    <cellStyle name="표준 57 6 2 2" xfId="2034" xr:uid="{00000000-0005-0000-0000-000014900000}"/>
    <cellStyle name="표준 57 6 3" xfId="2035" xr:uid="{00000000-0005-0000-0000-000015900000}"/>
    <cellStyle name="표준 57 7" xfId="853" xr:uid="{00000000-0005-0000-0000-000016900000}"/>
    <cellStyle name="표준 57 7 2" xfId="1301" xr:uid="{00000000-0005-0000-0000-000017900000}"/>
    <cellStyle name="표준 57 7 2 2" xfId="2036" xr:uid="{00000000-0005-0000-0000-000018900000}"/>
    <cellStyle name="표준 57 7 3" xfId="2037" xr:uid="{00000000-0005-0000-0000-000019900000}"/>
    <cellStyle name="표준 57 8" xfId="911" xr:uid="{00000000-0005-0000-0000-00001A900000}"/>
    <cellStyle name="표준 57 8 2" xfId="1303" xr:uid="{00000000-0005-0000-0000-00001B900000}"/>
    <cellStyle name="표준 57 8 2 2" xfId="2038" xr:uid="{00000000-0005-0000-0000-00001C900000}"/>
    <cellStyle name="표준 57 8 3" xfId="2039" xr:uid="{00000000-0005-0000-0000-00001D900000}"/>
    <cellStyle name="표준 57 8 3 2" xfId="2040" xr:uid="{00000000-0005-0000-0000-00001E900000}"/>
    <cellStyle name="표준 57 8 4" xfId="2041" xr:uid="{00000000-0005-0000-0000-00001F900000}"/>
    <cellStyle name="표준 57 8 5" xfId="1302" xr:uid="{00000000-0005-0000-0000-000020900000}"/>
    <cellStyle name="표준 57 8 6" xfId="4108" xr:uid="{00000000-0005-0000-0000-000021900000}"/>
    <cellStyle name="표준 57 9" xfId="1304" xr:uid="{00000000-0005-0000-0000-000022900000}"/>
    <cellStyle name="표준 57 9 2" xfId="1305" xr:uid="{00000000-0005-0000-0000-000023900000}"/>
    <cellStyle name="표준 57 9 2 2" xfId="2042" xr:uid="{00000000-0005-0000-0000-000024900000}"/>
    <cellStyle name="표준 57 9 3" xfId="2043" xr:uid="{00000000-0005-0000-0000-000025900000}"/>
    <cellStyle name="표준 57_통합전산망" xfId="31457" xr:uid="{00000000-0005-0000-0000-000026900000}"/>
    <cellStyle name="표준 58" xfId="167" xr:uid="{00000000-0005-0000-0000-000027900000}"/>
    <cellStyle name="표준 58 10" xfId="2044" xr:uid="{00000000-0005-0000-0000-000028900000}"/>
    <cellStyle name="표준 58 10 2" xfId="2454" xr:uid="{00000000-0005-0000-0000-000029900000}"/>
    <cellStyle name="표준 58 10 3" xfId="2406" xr:uid="{00000000-0005-0000-0000-00002A900000}"/>
    <cellStyle name="표준 58 10 3 2" xfId="4110" xr:uid="{00000000-0005-0000-0000-00002B900000}"/>
    <cellStyle name="표준 58 10 3 3" xfId="4109" xr:uid="{00000000-0005-0000-0000-00002C900000}"/>
    <cellStyle name="표준 58 11" xfId="2599" xr:uid="{00000000-0005-0000-0000-00002D900000}"/>
    <cellStyle name="표준 58 11 2" xfId="4111" xr:uid="{00000000-0005-0000-0000-00002E900000}"/>
    <cellStyle name="표준 58 12" xfId="2636" xr:uid="{00000000-0005-0000-0000-00002F900000}"/>
    <cellStyle name="표준 58 12 2" xfId="2783" xr:uid="{00000000-0005-0000-0000-000030900000}"/>
    <cellStyle name="표준 58 12 3" xfId="4112" xr:uid="{00000000-0005-0000-0000-000031900000}"/>
    <cellStyle name="표준 58 13" xfId="2821" xr:uid="{00000000-0005-0000-0000-000032900000}"/>
    <cellStyle name="표준 58 13 2" xfId="4113" xr:uid="{00000000-0005-0000-0000-000033900000}"/>
    <cellStyle name="표준 58 13 3" xfId="4114" xr:uid="{00000000-0005-0000-0000-000034900000}"/>
    <cellStyle name="표준 58 14" xfId="2964" xr:uid="{00000000-0005-0000-0000-000035900000}"/>
    <cellStyle name="표준 58 14 2" xfId="3121" xr:uid="{00000000-0005-0000-0000-000036900000}"/>
    <cellStyle name="표준 58 14 3" xfId="4115" xr:uid="{00000000-0005-0000-0000-000037900000}"/>
    <cellStyle name="표준 58 15" xfId="3158" xr:uid="{00000000-0005-0000-0000-000038900000}"/>
    <cellStyle name="표준 58 15 2" xfId="3331" xr:uid="{00000000-0005-0000-0000-000039900000}"/>
    <cellStyle name="표준 58 15 3" xfId="4116" xr:uid="{00000000-0005-0000-0000-00003A900000}"/>
    <cellStyle name="표준 58 16" xfId="3408" xr:uid="{00000000-0005-0000-0000-00003B900000}"/>
    <cellStyle name="표준 58 16 2" xfId="4117" xr:uid="{00000000-0005-0000-0000-00003C900000}"/>
    <cellStyle name="표준 58 16 3" xfId="4452" xr:uid="{00000000-0005-0000-0000-00003D900000}"/>
    <cellStyle name="표준 58 16 3 2" xfId="5301" xr:uid="{00000000-0005-0000-0000-00003E900000}"/>
    <cellStyle name="표준 58 17" xfId="4303" xr:uid="{00000000-0005-0000-0000-00003F900000}"/>
    <cellStyle name="표준 58 17 2" xfId="4619" xr:uid="{00000000-0005-0000-0000-000040900000}"/>
    <cellStyle name="표준 58 17 3" xfId="4700" xr:uid="{00000000-0005-0000-0000-000041900000}"/>
    <cellStyle name="표준 58 17 3 2" xfId="5338" xr:uid="{00000000-0005-0000-0000-000042900000}"/>
    <cellStyle name="표준 58 18" xfId="8223" xr:uid="{00000000-0005-0000-0000-000043900000}"/>
    <cellStyle name="표준 58 19" xfId="31458" xr:uid="{00000000-0005-0000-0000-000044900000}"/>
    <cellStyle name="표준 58 2" xfId="196" xr:uid="{00000000-0005-0000-0000-000045900000}"/>
    <cellStyle name="표준 58 2 2" xfId="1306" xr:uid="{00000000-0005-0000-0000-000046900000}"/>
    <cellStyle name="표준 58 2 2 2" xfId="2045" xr:uid="{00000000-0005-0000-0000-000047900000}"/>
    <cellStyle name="표준 58 2 3" xfId="2046" xr:uid="{00000000-0005-0000-0000-000048900000}"/>
    <cellStyle name="표준 58 2 4" xfId="31459" xr:uid="{00000000-0005-0000-0000-000049900000}"/>
    <cellStyle name="표준 58 3" xfId="246" xr:uid="{00000000-0005-0000-0000-00004A900000}"/>
    <cellStyle name="표준 58 3 2" xfId="219" xr:uid="{00000000-0005-0000-0000-00004B900000}"/>
    <cellStyle name="표준 58 3 2 2" xfId="2047" xr:uid="{00000000-0005-0000-0000-00004C900000}"/>
    <cellStyle name="표준 58 3 3" xfId="2048" xr:uid="{00000000-0005-0000-0000-00004D900000}"/>
    <cellStyle name="표준 58 4" xfId="317" xr:uid="{00000000-0005-0000-0000-00004E900000}"/>
    <cellStyle name="표준 58 4 2" xfId="2049" xr:uid="{00000000-0005-0000-0000-00004F900000}"/>
    <cellStyle name="표준 58 5" xfId="488" xr:uid="{00000000-0005-0000-0000-000050900000}"/>
    <cellStyle name="표준 58 5 2" xfId="568" xr:uid="{00000000-0005-0000-0000-000051900000}"/>
    <cellStyle name="표준 58 5 2 2" xfId="2050" xr:uid="{00000000-0005-0000-0000-000052900000}"/>
    <cellStyle name="표준 58 5 3" xfId="2051" xr:uid="{00000000-0005-0000-0000-000053900000}"/>
    <cellStyle name="표준 58 6" xfId="691" xr:uid="{00000000-0005-0000-0000-000054900000}"/>
    <cellStyle name="표준 58 6 2" xfId="1307" xr:uid="{00000000-0005-0000-0000-000055900000}"/>
    <cellStyle name="표준 58 6 2 2" xfId="2052" xr:uid="{00000000-0005-0000-0000-000056900000}"/>
    <cellStyle name="표준 58 6 3" xfId="2053" xr:uid="{00000000-0005-0000-0000-000057900000}"/>
    <cellStyle name="표준 58 7" xfId="854" xr:uid="{00000000-0005-0000-0000-000058900000}"/>
    <cellStyle name="표준 58 7 2" xfId="1308" xr:uid="{00000000-0005-0000-0000-000059900000}"/>
    <cellStyle name="표준 58 7 2 2" xfId="2054" xr:uid="{00000000-0005-0000-0000-00005A900000}"/>
    <cellStyle name="표준 58 7 3" xfId="2055" xr:uid="{00000000-0005-0000-0000-00005B900000}"/>
    <cellStyle name="표준 58 8" xfId="910" xr:uid="{00000000-0005-0000-0000-00005C900000}"/>
    <cellStyle name="표준 58 8 2" xfId="1310" xr:uid="{00000000-0005-0000-0000-00005D900000}"/>
    <cellStyle name="표준 58 8 2 2" xfId="2056" xr:uid="{00000000-0005-0000-0000-00005E900000}"/>
    <cellStyle name="표준 58 8 3" xfId="2057" xr:uid="{00000000-0005-0000-0000-00005F900000}"/>
    <cellStyle name="표준 58 8 3 2" xfId="2058" xr:uid="{00000000-0005-0000-0000-000060900000}"/>
    <cellStyle name="표준 58 8 4" xfId="2059" xr:uid="{00000000-0005-0000-0000-000061900000}"/>
    <cellStyle name="표준 58 8 5" xfId="1309" xr:uid="{00000000-0005-0000-0000-000062900000}"/>
    <cellStyle name="표준 58 8 6" xfId="4118" xr:uid="{00000000-0005-0000-0000-000063900000}"/>
    <cellStyle name="표준 58 9" xfId="1311" xr:uid="{00000000-0005-0000-0000-000064900000}"/>
    <cellStyle name="표준 58 9 2" xfId="1312" xr:uid="{00000000-0005-0000-0000-000065900000}"/>
    <cellStyle name="표준 58 9 2 2" xfId="2060" xr:uid="{00000000-0005-0000-0000-000066900000}"/>
    <cellStyle name="표준 58 9 3" xfId="2061" xr:uid="{00000000-0005-0000-0000-000067900000}"/>
    <cellStyle name="표준 58_통합전산망" xfId="31460" xr:uid="{00000000-0005-0000-0000-000068900000}"/>
    <cellStyle name="표준 59" xfId="168" xr:uid="{00000000-0005-0000-0000-000069900000}"/>
    <cellStyle name="표준 59 10" xfId="2062" xr:uid="{00000000-0005-0000-0000-00006A900000}"/>
    <cellStyle name="표준 59 10 2" xfId="2397" xr:uid="{00000000-0005-0000-0000-00006B900000}"/>
    <cellStyle name="표준 59 10 3" xfId="2423" xr:uid="{00000000-0005-0000-0000-00006C900000}"/>
    <cellStyle name="표준 59 10 3 2" xfId="4120" xr:uid="{00000000-0005-0000-0000-00006D900000}"/>
    <cellStyle name="표준 59 10 3 3" xfId="4119" xr:uid="{00000000-0005-0000-0000-00006E900000}"/>
    <cellStyle name="표준 59 11" xfId="2600" xr:uid="{00000000-0005-0000-0000-00006F900000}"/>
    <cellStyle name="표준 59 11 2" xfId="4121" xr:uid="{00000000-0005-0000-0000-000070900000}"/>
    <cellStyle name="표준 59 12" xfId="2637" xr:uid="{00000000-0005-0000-0000-000071900000}"/>
    <cellStyle name="표준 59 12 2" xfId="2784" xr:uid="{00000000-0005-0000-0000-000072900000}"/>
    <cellStyle name="표준 59 12 3" xfId="4122" xr:uid="{00000000-0005-0000-0000-000073900000}"/>
    <cellStyle name="표준 59 13" xfId="2822" xr:uid="{00000000-0005-0000-0000-000074900000}"/>
    <cellStyle name="표준 59 13 2" xfId="4123" xr:uid="{00000000-0005-0000-0000-000075900000}"/>
    <cellStyle name="표준 59 13 3" xfId="4124" xr:uid="{00000000-0005-0000-0000-000076900000}"/>
    <cellStyle name="표준 59 14" xfId="2965" xr:uid="{00000000-0005-0000-0000-000077900000}"/>
    <cellStyle name="표준 59 14 2" xfId="3122" xr:uid="{00000000-0005-0000-0000-000078900000}"/>
    <cellStyle name="표준 59 14 3" xfId="4125" xr:uid="{00000000-0005-0000-0000-000079900000}"/>
    <cellStyle name="표준 59 15" xfId="3159" xr:uid="{00000000-0005-0000-0000-00007A900000}"/>
    <cellStyle name="표준 59 15 2" xfId="3332" xr:uid="{00000000-0005-0000-0000-00007B900000}"/>
    <cellStyle name="표준 59 15 3" xfId="4126" xr:uid="{00000000-0005-0000-0000-00007C900000}"/>
    <cellStyle name="표준 59 16" xfId="3404" xr:uid="{00000000-0005-0000-0000-00007D900000}"/>
    <cellStyle name="표준 59 16 2" xfId="4127" xr:uid="{00000000-0005-0000-0000-00007E900000}"/>
    <cellStyle name="표준 59 16 3" xfId="4453" xr:uid="{00000000-0005-0000-0000-00007F900000}"/>
    <cellStyle name="표준 59 16 3 2" xfId="5302" xr:uid="{00000000-0005-0000-0000-000080900000}"/>
    <cellStyle name="표준 59 17" xfId="4322" xr:uid="{00000000-0005-0000-0000-000081900000}"/>
    <cellStyle name="표준 59 17 2" xfId="4620" xr:uid="{00000000-0005-0000-0000-000082900000}"/>
    <cellStyle name="표준 59 17 3" xfId="4701" xr:uid="{00000000-0005-0000-0000-000083900000}"/>
    <cellStyle name="표준 59 17 3 2" xfId="5339" xr:uid="{00000000-0005-0000-0000-000084900000}"/>
    <cellStyle name="표준 59 18" xfId="8230" xr:uid="{00000000-0005-0000-0000-000085900000}"/>
    <cellStyle name="표준 59 19" xfId="31461" xr:uid="{00000000-0005-0000-0000-000086900000}"/>
    <cellStyle name="표준 59 2" xfId="197" xr:uid="{00000000-0005-0000-0000-000087900000}"/>
    <cellStyle name="표준 59 2 2" xfId="1313" xr:uid="{00000000-0005-0000-0000-000088900000}"/>
    <cellStyle name="표준 59 2 2 2" xfId="2063" xr:uid="{00000000-0005-0000-0000-000089900000}"/>
    <cellStyle name="표준 59 2 3" xfId="2064" xr:uid="{00000000-0005-0000-0000-00008A900000}"/>
    <cellStyle name="표준 59 2 4" xfId="31462" xr:uid="{00000000-0005-0000-0000-00008B900000}"/>
    <cellStyle name="표준 59 3" xfId="247" xr:uid="{00000000-0005-0000-0000-00008C900000}"/>
    <cellStyle name="표준 59 3 2" xfId="220" xr:uid="{00000000-0005-0000-0000-00008D900000}"/>
    <cellStyle name="표준 59 3 2 2" xfId="2065" xr:uid="{00000000-0005-0000-0000-00008E900000}"/>
    <cellStyle name="표준 59 3 3" xfId="2066" xr:uid="{00000000-0005-0000-0000-00008F900000}"/>
    <cellStyle name="표준 59 4" xfId="310" xr:uid="{00000000-0005-0000-0000-000090900000}"/>
    <cellStyle name="표준 59 4 2" xfId="2067" xr:uid="{00000000-0005-0000-0000-000091900000}"/>
    <cellStyle name="표준 59 5" xfId="489" xr:uid="{00000000-0005-0000-0000-000092900000}"/>
    <cellStyle name="표준 59 5 2" xfId="456" xr:uid="{00000000-0005-0000-0000-000093900000}"/>
    <cellStyle name="표준 59 5 2 2" xfId="2068" xr:uid="{00000000-0005-0000-0000-000094900000}"/>
    <cellStyle name="표준 59 5 3" xfId="2069" xr:uid="{00000000-0005-0000-0000-000095900000}"/>
    <cellStyle name="표준 59 6" xfId="670" xr:uid="{00000000-0005-0000-0000-000096900000}"/>
    <cellStyle name="표준 59 6 2" xfId="1314" xr:uid="{00000000-0005-0000-0000-000097900000}"/>
    <cellStyle name="표준 59 6 2 2" xfId="2070" xr:uid="{00000000-0005-0000-0000-000098900000}"/>
    <cellStyle name="표준 59 6 3" xfId="2071" xr:uid="{00000000-0005-0000-0000-000099900000}"/>
    <cellStyle name="표준 59 7" xfId="855" xr:uid="{00000000-0005-0000-0000-00009A900000}"/>
    <cellStyle name="표준 59 7 2" xfId="1315" xr:uid="{00000000-0005-0000-0000-00009B900000}"/>
    <cellStyle name="표준 59 7 2 2" xfId="2072" xr:uid="{00000000-0005-0000-0000-00009C900000}"/>
    <cellStyle name="표준 59 7 3" xfId="2073" xr:uid="{00000000-0005-0000-0000-00009D900000}"/>
    <cellStyle name="표준 59 8" xfId="888" xr:uid="{00000000-0005-0000-0000-00009E900000}"/>
    <cellStyle name="표준 59 8 2" xfId="1317" xr:uid="{00000000-0005-0000-0000-00009F900000}"/>
    <cellStyle name="표준 59 8 2 2" xfId="2074" xr:uid="{00000000-0005-0000-0000-0000A0900000}"/>
    <cellStyle name="표준 59 8 3" xfId="2075" xr:uid="{00000000-0005-0000-0000-0000A1900000}"/>
    <cellStyle name="표준 59 8 3 2" xfId="2076" xr:uid="{00000000-0005-0000-0000-0000A2900000}"/>
    <cellStyle name="표준 59 8 4" xfId="2077" xr:uid="{00000000-0005-0000-0000-0000A3900000}"/>
    <cellStyle name="표준 59 8 5" xfId="1316" xr:uid="{00000000-0005-0000-0000-0000A4900000}"/>
    <cellStyle name="표준 59 8 6" xfId="4128" xr:uid="{00000000-0005-0000-0000-0000A5900000}"/>
    <cellStyle name="표준 59 9" xfId="1318" xr:uid="{00000000-0005-0000-0000-0000A6900000}"/>
    <cellStyle name="표준 59 9 2" xfId="1319" xr:uid="{00000000-0005-0000-0000-0000A7900000}"/>
    <cellStyle name="표준 59 9 2 2" xfId="2078" xr:uid="{00000000-0005-0000-0000-0000A8900000}"/>
    <cellStyle name="표준 59 9 3" xfId="2079" xr:uid="{00000000-0005-0000-0000-0000A9900000}"/>
    <cellStyle name="표준 59_통합전산망" xfId="31463" xr:uid="{00000000-0005-0000-0000-0000AA900000}"/>
    <cellStyle name="표준 6" xfId="51" xr:uid="{00000000-0005-0000-0000-0000AB900000}"/>
    <cellStyle name="표준 6 10" xfId="17604" xr:uid="{00000000-0005-0000-0000-0000AC900000}"/>
    <cellStyle name="표준 6 10 2" xfId="31465" xr:uid="{00000000-0005-0000-0000-0000AD900000}"/>
    <cellStyle name="표준 6 10 3" xfId="31464" xr:uid="{00000000-0005-0000-0000-0000AE900000}"/>
    <cellStyle name="표준 6 10_통합전산망" xfId="31466" xr:uid="{00000000-0005-0000-0000-0000AF900000}"/>
    <cellStyle name="표준 6 100" xfId="31467" xr:uid="{00000000-0005-0000-0000-0000B0900000}"/>
    <cellStyle name="표준 6 101" xfId="31468" xr:uid="{00000000-0005-0000-0000-0000B1900000}"/>
    <cellStyle name="표준 6 102" xfId="31469" xr:uid="{00000000-0005-0000-0000-0000B2900000}"/>
    <cellStyle name="표준 6 103" xfId="31470" xr:uid="{00000000-0005-0000-0000-0000B3900000}"/>
    <cellStyle name="표준 6 104" xfId="31471" xr:uid="{00000000-0005-0000-0000-0000B4900000}"/>
    <cellStyle name="표준 6 105" xfId="31472" xr:uid="{00000000-0005-0000-0000-0000B5900000}"/>
    <cellStyle name="표준 6 106" xfId="31473" xr:uid="{00000000-0005-0000-0000-0000B6900000}"/>
    <cellStyle name="표준 6 107" xfId="31474" xr:uid="{00000000-0005-0000-0000-0000B7900000}"/>
    <cellStyle name="표준 6 108" xfId="31475" xr:uid="{00000000-0005-0000-0000-0000B8900000}"/>
    <cellStyle name="표준 6 109" xfId="31476" xr:uid="{00000000-0005-0000-0000-0000B9900000}"/>
    <cellStyle name="표준 6 11" xfId="17605" xr:uid="{00000000-0005-0000-0000-0000BA900000}"/>
    <cellStyle name="표준 6 11 2" xfId="31478" xr:uid="{00000000-0005-0000-0000-0000BB900000}"/>
    <cellStyle name="표준 6 11 3" xfId="31477" xr:uid="{00000000-0005-0000-0000-0000BC900000}"/>
    <cellStyle name="표준 6 11_통합전산망" xfId="31479" xr:uid="{00000000-0005-0000-0000-0000BD900000}"/>
    <cellStyle name="표준 6 110" xfId="31480" xr:uid="{00000000-0005-0000-0000-0000BE900000}"/>
    <cellStyle name="표준 6 111" xfId="31481" xr:uid="{00000000-0005-0000-0000-0000BF900000}"/>
    <cellStyle name="표준 6 112" xfId="31482" xr:uid="{00000000-0005-0000-0000-0000C0900000}"/>
    <cellStyle name="표준 6 113" xfId="31483" xr:uid="{00000000-0005-0000-0000-0000C1900000}"/>
    <cellStyle name="표준 6 114" xfId="31484" xr:uid="{00000000-0005-0000-0000-0000C2900000}"/>
    <cellStyle name="표준 6 115" xfId="31485" xr:uid="{00000000-0005-0000-0000-0000C3900000}"/>
    <cellStyle name="표준 6 116" xfId="31486" xr:uid="{00000000-0005-0000-0000-0000C4900000}"/>
    <cellStyle name="표준 6 117" xfId="31487" xr:uid="{00000000-0005-0000-0000-0000C5900000}"/>
    <cellStyle name="표준 6 118" xfId="31488" xr:uid="{00000000-0005-0000-0000-0000C6900000}"/>
    <cellStyle name="표준 6 119" xfId="31489" xr:uid="{00000000-0005-0000-0000-0000C7900000}"/>
    <cellStyle name="표준 6 12" xfId="17606" xr:uid="{00000000-0005-0000-0000-0000C8900000}"/>
    <cellStyle name="표준 6 12 2" xfId="31491" xr:uid="{00000000-0005-0000-0000-0000C9900000}"/>
    <cellStyle name="표준 6 12 3" xfId="31490" xr:uid="{00000000-0005-0000-0000-0000CA900000}"/>
    <cellStyle name="표준 6 12_통합전산망" xfId="31492" xr:uid="{00000000-0005-0000-0000-0000CB900000}"/>
    <cellStyle name="표준 6 120" xfId="31493" xr:uid="{00000000-0005-0000-0000-0000CC900000}"/>
    <cellStyle name="표준 6 121" xfId="31494" xr:uid="{00000000-0005-0000-0000-0000CD900000}"/>
    <cellStyle name="표준 6 122" xfId="31495" xr:uid="{00000000-0005-0000-0000-0000CE900000}"/>
    <cellStyle name="표준 6 123" xfId="31496" xr:uid="{00000000-0005-0000-0000-0000CF900000}"/>
    <cellStyle name="표준 6 124" xfId="31497" xr:uid="{00000000-0005-0000-0000-0000D0900000}"/>
    <cellStyle name="표준 6 125" xfId="31498" xr:uid="{00000000-0005-0000-0000-0000D1900000}"/>
    <cellStyle name="표준 6 126" xfId="31499" xr:uid="{00000000-0005-0000-0000-0000D2900000}"/>
    <cellStyle name="표준 6 127" xfId="31500" xr:uid="{00000000-0005-0000-0000-0000D3900000}"/>
    <cellStyle name="표준 6 128" xfId="31501" xr:uid="{00000000-0005-0000-0000-0000D4900000}"/>
    <cellStyle name="표준 6 129" xfId="31502" xr:uid="{00000000-0005-0000-0000-0000D5900000}"/>
    <cellStyle name="표준 6 13" xfId="17607" xr:uid="{00000000-0005-0000-0000-0000D6900000}"/>
    <cellStyle name="표준 6 13 2" xfId="31504" xr:uid="{00000000-0005-0000-0000-0000D7900000}"/>
    <cellStyle name="표준 6 13 3" xfId="31503" xr:uid="{00000000-0005-0000-0000-0000D8900000}"/>
    <cellStyle name="표준 6 13_통합전산망" xfId="31505" xr:uid="{00000000-0005-0000-0000-0000D9900000}"/>
    <cellStyle name="표준 6 130" xfId="31506" xr:uid="{00000000-0005-0000-0000-0000DA900000}"/>
    <cellStyle name="표준 6 131" xfId="31507" xr:uid="{00000000-0005-0000-0000-0000DB900000}"/>
    <cellStyle name="표준 6 132" xfId="31508" xr:uid="{00000000-0005-0000-0000-0000DC900000}"/>
    <cellStyle name="표준 6 133" xfId="31509" xr:uid="{00000000-0005-0000-0000-0000DD900000}"/>
    <cellStyle name="표준 6 134" xfId="31510" xr:uid="{00000000-0005-0000-0000-0000DE900000}"/>
    <cellStyle name="표준 6 135" xfId="31511" xr:uid="{00000000-0005-0000-0000-0000DF900000}"/>
    <cellStyle name="표준 6 136" xfId="31512" xr:uid="{00000000-0005-0000-0000-0000E0900000}"/>
    <cellStyle name="표준 6 137" xfId="31513" xr:uid="{00000000-0005-0000-0000-0000E1900000}"/>
    <cellStyle name="표준 6 138" xfId="31514" xr:uid="{00000000-0005-0000-0000-0000E2900000}"/>
    <cellStyle name="표준 6 139" xfId="31515" xr:uid="{00000000-0005-0000-0000-0000E3900000}"/>
    <cellStyle name="표준 6 14" xfId="17608" xr:uid="{00000000-0005-0000-0000-0000E4900000}"/>
    <cellStyle name="표준 6 14 2" xfId="31517" xr:uid="{00000000-0005-0000-0000-0000E5900000}"/>
    <cellStyle name="표준 6 14 3" xfId="31516" xr:uid="{00000000-0005-0000-0000-0000E6900000}"/>
    <cellStyle name="표준 6 14_통합전산망" xfId="31518" xr:uid="{00000000-0005-0000-0000-0000E7900000}"/>
    <cellStyle name="표준 6 140" xfId="31519" xr:uid="{00000000-0005-0000-0000-0000E8900000}"/>
    <cellStyle name="표준 6 141" xfId="31520" xr:uid="{00000000-0005-0000-0000-0000E9900000}"/>
    <cellStyle name="표준 6 142" xfId="31521" xr:uid="{00000000-0005-0000-0000-0000EA900000}"/>
    <cellStyle name="표준 6 143" xfId="31522" xr:uid="{00000000-0005-0000-0000-0000EB900000}"/>
    <cellStyle name="표준 6 144" xfId="31523" xr:uid="{00000000-0005-0000-0000-0000EC900000}"/>
    <cellStyle name="표준 6 145" xfId="31524" xr:uid="{00000000-0005-0000-0000-0000ED900000}"/>
    <cellStyle name="표준 6 146" xfId="31525" xr:uid="{00000000-0005-0000-0000-0000EE900000}"/>
    <cellStyle name="표준 6 147" xfId="31526" xr:uid="{00000000-0005-0000-0000-0000EF900000}"/>
    <cellStyle name="표준 6 148" xfId="31527" xr:uid="{00000000-0005-0000-0000-0000F0900000}"/>
    <cellStyle name="표준 6 149" xfId="31528" xr:uid="{00000000-0005-0000-0000-0000F1900000}"/>
    <cellStyle name="표준 6 15" xfId="17609" xr:uid="{00000000-0005-0000-0000-0000F2900000}"/>
    <cellStyle name="표준 6 15 2" xfId="31530" xr:uid="{00000000-0005-0000-0000-0000F3900000}"/>
    <cellStyle name="표준 6 15 3" xfId="31529" xr:uid="{00000000-0005-0000-0000-0000F4900000}"/>
    <cellStyle name="표준 6 15_통합전산망" xfId="31531" xr:uid="{00000000-0005-0000-0000-0000F5900000}"/>
    <cellStyle name="표준 6 150" xfId="31532" xr:uid="{00000000-0005-0000-0000-0000F6900000}"/>
    <cellStyle name="표준 6 151" xfId="31533" xr:uid="{00000000-0005-0000-0000-0000F7900000}"/>
    <cellStyle name="표준 6 152" xfId="31534" xr:uid="{00000000-0005-0000-0000-0000F8900000}"/>
    <cellStyle name="표준 6 153" xfId="31535" xr:uid="{00000000-0005-0000-0000-0000F9900000}"/>
    <cellStyle name="표준 6 154" xfId="31536" xr:uid="{00000000-0005-0000-0000-0000FA900000}"/>
    <cellStyle name="표준 6 155" xfId="31537" xr:uid="{00000000-0005-0000-0000-0000FB900000}"/>
    <cellStyle name="표준 6 156" xfId="31538" xr:uid="{00000000-0005-0000-0000-0000FC900000}"/>
    <cellStyle name="표준 6 157" xfId="31539" xr:uid="{00000000-0005-0000-0000-0000FD900000}"/>
    <cellStyle name="표준 6 158" xfId="31540" xr:uid="{00000000-0005-0000-0000-0000FE900000}"/>
    <cellStyle name="표준 6 159" xfId="31541" xr:uid="{00000000-0005-0000-0000-0000FF900000}"/>
    <cellStyle name="표준 6 16" xfId="17610" xr:uid="{00000000-0005-0000-0000-000000910000}"/>
    <cellStyle name="표준 6 16 2" xfId="31543" xr:uid="{00000000-0005-0000-0000-000001910000}"/>
    <cellStyle name="표준 6 16 3" xfId="31542" xr:uid="{00000000-0005-0000-0000-000002910000}"/>
    <cellStyle name="표준 6 16_통합전산망" xfId="31544" xr:uid="{00000000-0005-0000-0000-000003910000}"/>
    <cellStyle name="표준 6 160" xfId="31545" xr:uid="{00000000-0005-0000-0000-000004910000}"/>
    <cellStyle name="표준 6 161" xfId="31546" xr:uid="{00000000-0005-0000-0000-000005910000}"/>
    <cellStyle name="표준 6 162" xfId="31547" xr:uid="{00000000-0005-0000-0000-000006910000}"/>
    <cellStyle name="표준 6 163" xfId="31548" xr:uid="{00000000-0005-0000-0000-000007910000}"/>
    <cellStyle name="표준 6 164" xfId="31549" xr:uid="{00000000-0005-0000-0000-000008910000}"/>
    <cellStyle name="표준 6 165" xfId="31550" xr:uid="{00000000-0005-0000-0000-000009910000}"/>
    <cellStyle name="표준 6 166" xfId="31551" xr:uid="{00000000-0005-0000-0000-00000A910000}"/>
    <cellStyle name="표준 6 167" xfId="31552" xr:uid="{00000000-0005-0000-0000-00000B910000}"/>
    <cellStyle name="표준 6 168" xfId="31553" xr:uid="{00000000-0005-0000-0000-00000C910000}"/>
    <cellStyle name="표준 6 169" xfId="31554" xr:uid="{00000000-0005-0000-0000-00000D910000}"/>
    <cellStyle name="표준 6 17" xfId="17611" xr:uid="{00000000-0005-0000-0000-00000E910000}"/>
    <cellStyle name="표준 6 17 2" xfId="31556" xr:uid="{00000000-0005-0000-0000-00000F910000}"/>
    <cellStyle name="표준 6 17 3" xfId="31555" xr:uid="{00000000-0005-0000-0000-000010910000}"/>
    <cellStyle name="표준 6 17_통합전산망" xfId="31557" xr:uid="{00000000-0005-0000-0000-000011910000}"/>
    <cellStyle name="표준 6 170" xfId="31558" xr:uid="{00000000-0005-0000-0000-000012910000}"/>
    <cellStyle name="표준 6 171" xfId="31559" xr:uid="{00000000-0005-0000-0000-000013910000}"/>
    <cellStyle name="표준 6 172" xfId="31560" xr:uid="{00000000-0005-0000-0000-000014910000}"/>
    <cellStyle name="표준 6 173" xfId="31561" xr:uid="{00000000-0005-0000-0000-000015910000}"/>
    <cellStyle name="표준 6 174" xfId="31562" xr:uid="{00000000-0005-0000-0000-000016910000}"/>
    <cellStyle name="표준 6 175" xfId="31563" xr:uid="{00000000-0005-0000-0000-000017910000}"/>
    <cellStyle name="표준 6 176" xfId="31564" xr:uid="{00000000-0005-0000-0000-000018910000}"/>
    <cellStyle name="표준 6 177" xfId="31565" xr:uid="{00000000-0005-0000-0000-000019910000}"/>
    <cellStyle name="표준 6 178" xfId="31566" xr:uid="{00000000-0005-0000-0000-00001A910000}"/>
    <cellStyle name="표준 6 179" xfId="31567" xr:uid="{00000000-0005-0000-0000-00001B910000}"/>
    <cellStyle name="표준 6 18" xfId="17612" xr:uid="{00000000-0005-0000-0000-00001C910000}"/>
    <cellStyle name="표준 6 18 2" xfId="31569" xr:uid="{00000000-0005-0000-0000-00001D910000}"/>
    <cellStyle name="표준 6 18 3" xfId="31568" xr:uid="{00000000-0005-0000-0000-00001E910000}"/>
    <cellStyle name="표준 6 18_통합전산망" xfId="31570" xr:uid="{00000000-0005-0000-0000-00001F910000}"/>
    <cellStyle name="표준 6 180" xfId="31571" xr:uid="{00000000-0005-0000-0000-000020910000}"/>
    <cellStyle name="표준 6 181" xfId="31572" xr:uid="{00000000-0005-0000-0000-000021910000}"/>
    <cellStyle name="표준 6 182" xfId="31573" xr:uid="{00000000-0005-0000-0000-000022910000}"/>
    <cellStyle name="표준 6 183" xfId="31574" xr:uid="{00000000-0005-0000-0000-000023910000}"/>
    <cellStyle name="표준 6 184" xfId="31575" xr:uid="{00000000-0005-0000-0000-000024910000}"/>
    <cellStyle name="표준 6 185" xfId="31576" xr:uid="{00000000-0005-0000-0000-000025910000}"/>
    <cellStyle name="표준 6 186" xfId="31577" xr:uid="{00000000-0005-0000-0000-000026910000}"/>
    <cellStyle name="표준 6 187" xfId="18259" xr:uid="{00000000-0005-0000-0000-000027910000}"/>
    <cellStyle name="표준 6 188" xfId="20012" xr:uid="{00000000-0005-0000-0000-000028910000}"/>
    <cellStyle name="표준 6 189" xfId="32715" xr:uid="{00000000-0005-0000-0000-000029910000}"/>
    <cellStyle name="표준 6 19" xfId="17613" xr:uid="{00000000-0005-0000-0000-00002A910000}"/>
    <cellStyle name="표준 6 19 2" xfId="31579" xr:uid="{00000000-0005-0000-0000-00002B910000}"/>
    <cellStyle name="표준 6 19 3" xfId="31578" xr:uid="{00000000-0005-0000-0000-00002C910000}"/>
    <cellStyle name="표준 6 19_통합전산망" xfId="31580" xr:uid="{00000000-0005-0000-0000-00002D910000}"/>
    <cellStyle name="표준 6 190" xfId="32978" xr:uid="{00000000-0005-0000-0000-00002E910000}"/>
    <cellStyle name="표준 6 191" xfId="33163" xr:uid="{00000000-0005-0000-0000-00002F910000}"/>
    <cellStyle name="표준 6 192" xfId="39084" xr:uid="{00000000-0005-0000-0000-000030910000}"/>
    <cellStyle name="표준 6 193" xfId="39256" xr:uid="{00000000-0005-0000-0000-000031910000}"/>
    <cellStyle name="표준 6 194" xfId="39628" xr:uid="{00000000-0005-0000-0000-0000DA040000}"/>
    <cellStyle name="표준 6 195" xfId="39552" xr:uid="{00000000-0005-0000-0000-0000DA040000}"/>
    <cellStyle name="표준 6 196" xfId="39621" xr:uid="{00000000-0005-0000-0000-0000DA040000}"/>
    <cellStyle name="표준 6 197" xfId="39604" xr:uid="{00000000-0005-0000-0000-0000DF040000}"/>
    <cellStyle name="표준 6 198" xfId="40037" xr:uid="{00000000-0005-0000-0000-0000DF040000}"/>
    <cellStyle name="표준 6 199" xfId="39608" xr:uid="{00000000-0005-0000-0000-0000DF040000}"/>
    <cellStyle name="표준 6 2" xfId="54" xr:uid="{00000000-0005-0000-0000-000032910000}"/>
    <cellStyle name="표준 6 2 2" xfId="2080" xr:uid="{00000000-0005-0000-0000-000033910000}"/>
    <cellStyle name="표준 6 2 2 2" xfId="2081" xr:uid="{00000000-0005-0000-0000-000034910000}"/>
    <cellStyle name="표준 6 2 2 3" xfId="8170" xr:uid="{00000000-0005-0000-0000-000035910000}"/>
    <cellStyle name="표준 6 2 2 4" xfId="31581" xr:uid="{00000000-0005-0000-0000-000036910000}"/>
    <cellStyle name="표준 6 2 3" xfId="2082" xr:uid="{00000000-0005-0000-0000-000037910000}"/>
    <cellStyle name="표준 6 2 3 2" xfId="8169" xr:uid="{00000000-0005-0000-0000-000038910000}"/>
    <cellStyle name="표준 6 2 4" xfId="6636" xr:uid="{00000000-0005-0000-0000-000039910000}"/>
    <cellStyle name="표준 6 2 5" xfId="8707" xr:uid="{00000000-0005-0000-0000-00003A910000}"/>
    <cellStyle name="표준 6 2_통합전산망" xfId="31582" xr:uid="{00000000-0005-0000-0000-00003B910000}"/>
    <cellStyle name="표준 6 20" xfId="17614" xr:uid="{00000000-0005-0000-0000-00003C910000}"/>
    <cellStyle name="표준 6 20 2" xfId="31584" xr:uid="{00000000-0005-0000-0000-00003D910000}"/>
    <cellStyle name="표준 6 20 3" xfId="31583" xr:uid="{00000000-0005-0000-0000-00003E910000}"/>
    <cellStyle name="표준 6 20_통합전산망" xfId="31585" xr:uid="{00000000-0005-0000-0000-00003F910000}"/>
    <cellStyle name="표준 6 200" xfId="39549" xr:uid="{00000000-0005-0000-0000-0000DF040000}"/>
    <cellStyle name="표준 6 201" xfId="39551" xr:uid="{00000000-0005-0000-0000-00003C110000}"/>
    <cellStyle name="표준 6 202" xfId="41139" xr:uid="{00000000-0005-0000-0000-00003C110000}"/>
    <cellStyle name="표준 6 203" xfId="41497" xr:uid="{00000000-0005-0000-0000-00003C110000}"/>
    <cellStyle name="표준 6 204" xfId="40664" xr:uid="{00000000-0005-0000-0000-00000C050000}"/>
    <cellStyle name="표준 6 205" xfId="41128" xr:uid="{00000000-0005-0000-0000-00000C050000}"/>
    <cellStyle name="표준 6 206" xfId="40246" xr:uid="{00000000-0005-0000-0000-00000C050000}"/>
    <cellStyle name="표준 6 207" xfId="41820" xr:uid="{00000000-0005-0000-0000-00000C050000}"/>
    <cellStyle name="표준 6 208" xfId="41805" xr:uid="{00000000-0005-0000-0000-0000C1390000}"/>
    <cellStyle name="표준 6 209" xfId="44351" xr:uid="{00000000-0005-0000-0000-0000C1390000}"/>
    <cellStyle name="표준 6 21" xfId="17615" xr:uid="{00000000-0005-0000-0000-000040910000}"/>
    <cellStyle name="표준 6 21 2" xfId="31587" xr:uid="{00000000-0005-0000-0000-000041910000}"/>
    <cellStyle name="표준 6 21 3" xfId="31586" xr:uid="{00000000-0005-0000-0000-000042910000}"/>
    <cellStyle name="표준 6 21_통합전산망" xfId="31588" xr:uid="{00000000-0005-0000-0000-000043910000}"/>
    <cellStyle name="표준 6 210" xfId="46763" xr:uid="{00000000-0005-0000-0000-00000C050000}"/>
    <cellStyle name="표준 6 211" xfId="47003" xr:uid="{00000000-0005-0000-0000-00000C050000}"/>
    <cellStyle name="표준 6 212" xfId="46755" xr:uid="{00000000-0005-0000-0000-00000C050000}"/>
    <cellStyle name="표준 6 213" xfId="47233" xr:uid="{00000000-0005-0000-0000-00000C050000}"/>
    <cellStyle name="표준 6 22" xfId="17616" xr:uid="{00000000-0005-0000-0000-000044910000}"/>
    <cellStyle name="표준 6 22 2" xfId="31590" xr:uid="{00000000-0005-0000-0000-000045910000}"/>
    <cellStyle name="표준 6 22 3" xfId="31589" xr:uid="{00000000-0005-0000-0000-000046910000}"/>
    <cellStyle name="표준 6 22_통합전산망" xfId="31591" xr:uid="{00000000-0005-0000-0000-000047910000}"/>
    <cellStyle name="표준 6 23" xfId="17617" xr:uid="{00000000-0005-0000-0000-000048910000}"/>
    <cellStyle name="표준 6 23 2" xfId="31593" xr:uid="{00000000-0005-0000-0000-000049910000}"/>
    <cellStyle name="표준 6 23 3" xfId="31592" xr:uid="{00000000-0005-0000-0000-00004A910000}"/>
    <cellStyle name="표준 6 23_통합전산망" xfId="31594" xr:uid="{00000000-0005-0000-0000-00004B910000}"/>
    <cellStyle name="표준 6 24" xfId="17618" xr:uid="{00000000-0005-0000-0000-00004C910000}"/>
    <cellStyle name="표준 6 24 2" xfId="31596" xr:uid="{00000000-0005-0000-0000-00004D910000}"/>
    <cellStyle name="표준 6 24 3" xfId="31595" xr:uid="{00000000-0005-0000-0000-00004E910000}"/>
    <cellStyle name="표준 6 24_통합전산망" xfId="31597" xr:uid="{00000000-0005-0000-0000-00004F910000}"/>
    <cellStyle name="표준 6 25" xfId="17619" xr:uid="{00000000-0005-0000-0000-000050910000}"/>
    <cellStyle name="표준 6 25 2" xfId="31599" xr:uid="{00000000-0005-0000-0000-000051910000}"/>
    <cellStyle name="표준 6 25 3" xfId="31598" xr:uid="{00000000-0005-0000-0000-000052910000}"/>
    <cellStyle name="표준 6 25_통합전산망" xfId="31600" xr:uid="{00000000-0005-0000-0000-000053910000}"/>
    <cellStyle name="표준 6 26" xfId="17620" xr:uid="{00000000-0005-0000-0000-000054910000}"/>
    <cellStyle name="표준 6 26 2" xfId="31602" xr:uid="{00000000-0005-0000-0000-000055910000}"/>
    <cellStyle name="표준 6 26 3" xfId="31601" xr:uid="{00000000-0005-0000-0000-000056910000}"/>
    <cellStyle name="표준 6 26_통합전산망" xfId="31603" xr:uid="{00000000-0005-0000-0000-000057910000}"/>
    <cellStyle name="표준 6 27" xfId="17621" xr:uid="{00000000-0005-0000-0000-000058910000}"/>
    <cellStyle name="표준 6 27 2" xfId="31605" xr:uid="{00000000-0005-0000-0000-000059910000}"/>
    <cellStyle name="표준 6 27 3" xfId="31604" xr:uid="{00000000-0005-0000-0000-00005A910000}"/>
    <cellStyle name="표준 6 27_통합전산망" xfId="31606" xr:uid="{00000000-0005-0000-0000-00005B910000}"/>
    <cellStyle name="표준 6 28" xfId="17622" xr:uid="{00000000-0005-0000-0000-00005C910000}"/>
    <cellStyle name="표준 6 28 2" xfId="31608" xr:uid="{00000000-0005-0000-0000-00005D910000}"/>
    <cellStyle name="표준 6 28 3" xfId="31607" xr:uid="{00000000-0005-0000-0000-00005E910000}"/>
    <cellStyle name="표준 6 28_통합전산망" xfId="31609" xr:uid="{00000000-0005-0000-0000-00005F910000}"/>
    <cellStyle name="표준 6 29" xfId="17623" xr:uid="{00000000-0005-0000-0000-000060910000}"/>
    <cellStyle name="표준 6 29 2" xfId="31611" xr:uid="{00000000-0005-0000-0000-000061910000}"/>
    <cellStyle name="표준 6 29 3" xfId="31610" xr:uid="{00000000-0005-0000-0000-000062910000}"/>
    <cellStyle name="표준 6 29_통합전산망" xfId="31612" xr:uid="{00000000-0005-0000-0000-000063910000}"/>
    <cellStyle name="표준 6 3" xfId="2083" xr:uid="{00000000-0005-0000-0000-000064910000}"/>
    <cellStyle name="표준 6 3 2" xfId="2084" xr:uid="{00000000-0005-0000-0000-000065910000}"/>
    <cellStyle name="표준 6 3 2 2" xfId="24582" xr:uid="{00000000-0005-0000-0000-000066910000}"/>
    <cellStyle name="표준 6 3 2 3" xfId="24581" xr:uid="{00000000-0005-0000-0000-000067910000}"/>
    <cellStyle name="표준 6 3 3" xfId="4764" xr:uid="{00000000-0005-0000-0000-000068910000}"/>
    <cellStyle name="표준 6 3 3 2" xfId="5401" xr:uid="{00000000-0005-0000-0000-000069910000}"/>
    <cellStyle name="표준 6 3 3 3" xfId="24583" xr:uid="{00000000-0005-0000-0000-00006A910000}"/>
    <cellStyle name="표준 6 3 4" xfId="8171" xr:uid="{00000000-0005-0000-0000-00006B910000}"/>
    <cellStyle name="표준 6 3 5" xfId="24580" xr:uid="{00000000-0005-0000-0000-00006C910000}"/>
    <cellStyle name="표준 6 3_통합전산망" xfId="31613" xr:uid="{00000000-0005-0000-0000-00006D910000}"/>
    <cellStyle name="표준 6 30" xfId="17624" xr:uid="{00000000-0005-0000-0000-00006E910000}"/>
    <cellStyle name="표준 6 30 2" xfId="31615" xr:uid="{00000000-0005-0000-0000-00006F910000}"/>
    <cellStyle name="표준 6 30 3" xfId="31614" xr:uid="{00000000-0005-0000-0000-000070910000}"/>
    <cellStyle name="표준 6 30_통합전산망" xfId="31616" xr:uid="{00000000-0005-0000-0000-000071910000}"/>
    <cellStyle name="표준 6 31" xfId="17625" xr:uid="{00000000-0005-0000-0000-000072910000}"/>
    <cellStyle name="표준 6 31 2" xfId="31618" xr:uid="{00000000-0005-0000-0000-000073910000}"/>
    <cellStyle name="표준 6 31 3" xfId="31617" xr:uid="{00000000-0005-0000-0000-000074910000}"/>
    <cellStyle name="표준 6 31_통합전산망" xfId="31619" xr:uid="{00000000-0005-0000-0000-000075910000}"/>
    <cellStyle name="표준 6 32" xfId="17626" xr:uid="{00000000-0005-0000-0000-000076910000}"/>
    <cellStyle name="표준 6 32 2" xfId="31621" xr:uid="{00000000-0005-0000-0000-000077910000}"/>
    <cellStyle name="표준 6 32 3" xfId="31620" xr:uid="{00000000-0005-0000-0000-000078910000}"/>
    <cellStyle name="표준 6 32_통합전산망" xfId="31622" xr:uid="{00000000-0005-0000-0000-000079910000}"/>
    <cellStyle name="표준 6 33" xfId="17627" xr:uid="{00000000-0005-0000-0000-00007A910000}"/>
    <cellStyle name="표준 6 33 2" xfId="31624" xr:uid="{00000000-0005-0000-0000-00007B910000}"/>
    <cellStyle name="표준 6 33 3" xfId="31623" xr:uid="{00000000-0005-0000-0000-00007C910000}"/>
    <cellStyle name="표준 6 33_통합전산망" xfId="31625" xr:uid="{00000000-0005-0000-0000-00007D910000}"/>
    <cellStyle name="표준 6 34" xfId="17628" xr:uid="{00000000-0005-0000-0000-00007E910000}"/>
    <cellStyle name="표준 6 34 2" xfId="31627" xr:uid="{00000000-0005-0000-0000-00007F910000}"/>
    <cellStyle name="표준 6 34 3" xfId="31626" xr:uid="{00000000-0005-0000-0000-000080910000}"/>
    <cellStyle name="표준 6 34_통합전산망" xfId="31628" xr:uid="{00000000-0005-0000-0000-000081910000}"/>
    <cellStyle name="표준 6 35" xfId="17629" xr:uid="{00000000-0005-0000-0000-000082910000}"/>
    <cellStyle name="표준 6 35 2" xfId="31630" xr:uid="{00000000-0005-0000-0000-000083910000}"/>
    <cellStyle name="표준 6 35 3" xfId="31629" xr:uid="{00000000-0005-0000-0000-000084910000}"/>
    <cellStyle name="표준 6 35_통합전산망" xfId="31631" xr:uid="{00000000-0005-0000-0000-000085910000}"/>
    <cellStyle name="표준 6 36" xfId="17630" xr:uid="{00000000-0005-0000-0000-000086910000}"/>
    <cellStyle name="표준 6 36 2" xfId="31633" xr:uid="{00000000-0005-0000-0000-000087910000}"/>
    <cellStyle name="표준 6 36 3" xfId="31632" xr:uid="{00000000-0005-0000-0000-000088910000}"/>
    <cellStyle name="표준 6 36_통합전산망" xfId="31634" xr:uid="{00000000-0005-0000-0000-000089910000}"/>
    <cellStyle name="표준 6 37" xfId="17631" xr:uid="{00000000-0005-0000-0000-00008A910000}"/>
    <cellStyle name="표준 6 37 2" xfId="31636" xr:uid="{00000000-0005-0000-0000-00008B910000}"/>
    <cellStyle name="표준 6 37 3" xfId="31635" xr:uid="{00000000-0005-0000-0000-00008C910000}"/>
    <cellStyle name="표준 6 37_통합전산망" xfId="31637" xr:uid="{00000000-0005-0000-0000-00008D910000}"/>
    <cellStyle name="표준 6 38" xfId="17632" xr:uid="{00000000-0005-0000-0000-00008E910000}"/>
    <cellStyle name="표준 6 38 2" xfId="31639" xr:uid="{00000000-0005-0000-0000-00008F910000}"/>
    <cellStyle name="표준 6 38 3" xfId="31638" xr:uid="{00000000-0005-0000-0000-000090910000}"/>
    <cellStyle name="표준 6 38_통합전산망" xfId="31640" xr:uid="{00000000-0005-0000-0000-000091910000}"/>
    <cellStyle name="표준 6 39" xfId="17633" xr:uid="{00000000-0005-0000-0000-000092910000}"/>
    <cellStyle name="표준 6 39 2" xfId="31642" xr:uid="{00000000-0005-0000-0000-000093910000}"/>
    <cellStyle name="표준 6 39 3" xfId="31641" xr:uid="{00000000-0005-0000-0000-000094910000}"/>
    <cellStyle name="표준 6 39_통합전산망" xfId="31643" xr:uid="{00000000-0005-0000-0000-000095910000}"/>
    <cellStyle name="표준 6 4" xfId="2085" xr:uid="{00000000-0005-0000-0000-000096910000}"/>
    <cellStyle name="표준 6 4 2" xfId="17634" xr:uid="{00000000-0005-0000-0000-000097910000}"/>
    <cellStyle name="표준 6 4 3" xfId="24579" xr:uid="{00000000-0005-0000-0000-000098910000}"/>
    <cellStyle name="표준 6 4_통합전산망" xfId="31644" xr:uid="{00000000-0005-0000-0000-000099910000}"/>
    <cellStyle name="표준 6 40" xfId="17635" xr:uid="{00000000-0005-0000-0000-00009A910000}"/>
    <cellStyle name="표준 6 40 2" xfId="31646" xr:uid="{00000000-0005-0000-0000-00009B910000}"/>
    <cellStyle name="표준 6 40 3" xfId="31645" xr:uid="{00000000-0005-0000-0000-00009C910000}"/>
    <cellStyle name="표준 6 40_통합전산망" xfId="31647" xr:uid="{00000000-0005-0000-0000-00009D910000}"/>
    <cellStyle name="표준 6 41" xfId="17636" xr:uid="{00000000-0005-0000-0000-00009E910000}"/>
    <cellStyle name="표준 6 41 2" xfId="31649" xr:uid="{00000000-0005-0000-0000-00009F910000}"/>
    <cellStyle name="표준 6 41 3" xfId="31648" xr:uid="{00000000-0005-0000-0000-0000A0910000}"/>
    <cellStyle name="표준 6 41_통합전산망" xfId="31650" xr:uid="{00000000-0005-0000-0000-0000A1910000}"/>
    <cellStyle name="표준 6 42" xfId="17637" xr:uid="{00000000-0005-0000-0000-0000A2910000}"/>
    <cellStyle name="표준 6 42 2" xfId="31652" xr:uid="{00000000-0005-0000-0000-0000A3910000}"/>
    <cellStyle name="표준 6 42 3" xfId="31651" xr:uid="{00000000-0005-0000-0000-0000A4910000}"/>
    <cellStyle name="표준 6 42_통합전산망" xfId="31653" xr:uid="{00000000-0005-0000-0000-0000A5910000}"/>
    <cellStyle name="표준 6 43" xfId="17638" xr:uid="{00000000-0005-0000-0000-0000A6910000}"/>
    <cellStyle name="표준 6 43 2" xfId="31655" xr:uid="{00000000-0005-0000-0000-0000A7910000}"/>
    <cellStyle name="표준 6 43 3" xfId="31654" xr:uid="{00000000-0005-0000-0000-0000A8910000}"/>
    <cellStyle name="표준 6 43_통합전산망" xfId="31656" xr:uid="{00000000-0005-0000-0000-0000A9910000}"/>
    <cellStyle name="표준 6 44" xfId="17639" xr:uid="{00000000-0005-0000-0000-0000AA910000}"/>
    <cellStyle name="표준 6 44 2" xfId="31658" xr:uid="{00000000-0005-0000-0000-0000AB910000}"/>
    <cellStyle name="표준 6 44 3" xfId="31657" xr:uid="{00000000-0005-0000-0000-0000AC910000}"/>
    <cellStyle name="표준 6 44_통합전산망" xfId="31659" xr:uid="{00000000-0005-0000-0000-0000AD910000}"/>
    <cellStyle name="표준 6 45" xfId="17640" xr:uid="{00000000-0005-0000-0000-0000AE910000}"/>
    <cellStyle name="표준 6 45 2" xfId="31661" xr:uid="{00000000-0005-0000-0000-0000AF910000}"/>
    <cellStyle name="표준 6 45 3" xfId="31660" xr:uid="{00000000-0005-0000-0000-0000B0910000}"/>
    <cellStyle name="표준 6 45_통합전산망" xfId="31662" xr:uid="{00000000-0005-0000-0000-0000B1910000}"/>
    <cellStyle name="표준 6 46" xfId="31663" xr:uid="{00000000-0005-0000-0000-0000B2910000}"/>
    <cellStyle name="표준 6 47" xfId="31664" xr:uid="{00000000-0005-0000-0000-0000B3910000}"/>
    <cellStyle name="표준 6 48" xfId="31665" xr:uid="{00000000-0005-0000-0000-0000B4910000}"/>
    <cellStyle name="표준 6 49" xfId="31666" xr:uid="{00000000-0005-0000-0000-0000B5910000}"/>
    <cellStyle name="표준 6 5" xfId="5496" xr:uid="{00000000-0005-0000-0000-0000B6910000}"/>
    <cellStyle name="표준 6 5 2" xfId="17641" xr:uid="{00000000-0005-0000-0000-0000B7910000}"/>
    <cellStyle name="표준 6 5 3" xfId="31667" xr:uid="{00000000-0005-0000-0000-0000B8910000}"/>
    <cellStyle name="표준 6 5_통합전산망" xfId="31668" xr:uid="{00000000-0005-0000-0000-0000B9910000}"/>
    <cellStyle name="표준 6 50" xfId="31669" xr:uid="{00000000-0005-0000-0000-0000BA910000}"/>
    <cellStyle name="표준 6 51" xfId="31670" xr:uid="{00000000-0005-0000-0000-0000BB910000}"/>
    <cellStyle name="표준 6 52" xfId="31671" xr:uid="{00000000-0005-0000-0000-0000BC910000}"/>
    <cellStyle name="표준 6 53" xfId="31672" xr:uid="{00000000-0005-0000-0000-0000BD910000}"/>
    <cellStyle name="표준 6 54" xfId="31673" xr:uid="{00000000-0005-0000-0000-0000BE910000}"/>
    <cellStyle name="표준 6 55" xfId="31674" xr:uid="{00000000-0005-0000-0000-0000BF910000}"/>
    <cellStyle name="표준 6 56" xfId="31675" xr:uid="{00000000-0005-0000-0000-0000C0910000}"/>
    <cellStyle name="표준 6 57" xfId="31676" xr:uid="{00000000-0005-0000-0000-0000C1910000}"/>
    <cellStyle name="표준 6 58" xfId="31677" xr:uid="{00000000-0005-0000-0000-0000C2910000}"/>
    <cellStyle name="표준 6 59" xfId="31678" xr:uid="{00000000-0005-0000-0000-0000C3910000}"/>
    <cellStyle name="표준 6 6" xfId="5770" xr:uid="{00000000-0005-0000-0000-0000C4910000}"/>
    <cellStyle name="표준 6 6 2" xfId="17642" xr:uid="{00000000-0005-0000-0000-0000C5910000}"/>
    <cellStyle name="표준 6 6 3" xfId="31679" xr:uid="{00000000-0005-0000-0000-0000C6910000}"/>
    <cellStyle name="표준 6 6_통합전산망" xfId="31680" xr:uid="{00000000-0005-0000-0000-0000C7910000}"/>
    <cellStyle name="표준 6 60" xfId="31681" xr:uid="{00000000-0005-0000-0000-0000C8910000}"/>
    <cellStyle name="표준 6 61" xfId="31682" xr:uid="{00000000-0005-0000-0000-0000C9910000}"/>
    <cellStyle name="표준 6 62" xfId="31683" xr:uid="{00000000-0005-0000-0000-0000CA910000}"/>
    <cellStyle name="표준 6 63" xfId="31684" xr:uid="{00000000-0005-0000-0000-0000CB910000}"/>
    <cellStyle name="표준 6 64" xfId="31685" xr:uid="{00000000-0005-0000-0000-0000CC910000}"/>
    <cellStyle name="표준 6 65" xfId="31686" xr:uid="{00000000-0005-0000-0000-0000CD910000}"/>
    <cellStyle name="표준 6 66" xfId="31687" xr:uid="{00000000-0005-0000-0000-0000CE910000}"/>
    <cellStyle name="표준 6 67" xfId="31688" xr:uid="{00000000-0005-0000-0000-0000CF910000}"/>
    <cellStyle name="표준 6 68" xfId="31689" xr:uid="{00000000-0005-0000-0000-0000D0910000}"/>
    <cellStyle name="표준 6 69" xfId="31690" xr:uid="{00000000-0005-0000-0000-0000D1910000}"/>
    <cellStyle name="표준 6 7" xfId="9261" xr:uid="{00000000-0005-0000-0000-0000D2910000}"/>
    <cellStyle name="표준 6 7 2" xfId="17643" xr:uid="{00000000-0005-0000-0000-0000D3910000}"/>
    <cellStyle name="표준 6 7 3" xfId="31691" xr:uid="{00000000-0005-0000-0000-0000D4910000}"/>
    <cellStyle name="표준 6 7_통합전산망" xfId="31692" xr:uid="{00000000-0005-0000-0000-0000D5910000}"/>
    <cellStyle name="표준 6 70" xfId="31693" xr:uid="{00000000-0005-0000-0000-0000D6910000}"/>
    <cellStyle name="표준 6 71" xfId="31694" xr:uid="{00000000-0005-0000-0000-0000D7910000}"/>
    <cellStyle name="표준 6 72" xfId="31695" xr:uid="{00000000-0005-0000-0000-0000D8910000}"/>
    <cellStyle name="표준 6 73" xfId="31696" xr:uid="{00000000-0005-0000-0000-0000D9910000}"/>
    <cellStyle name="표준 6 74" xfId="31697" xr:uid="{00000000-0005-0000-0000-0000DA910000}"/>
    <cellStyle name="표준 6 75" xfId="31698" xr:uid="{00000000-0005-0000-0000-0000DB910000}"/>
    <cellStyle name="표준 6 76" xfId="31699" xr:uid="{00000000-0005-0000-0000-0000DC910000}"/>
    <cellStyle name="표준 6 77" xfId="31700" xr:uid="{00000000-0005-0000-0000-0000DD910000}"/>
    <cellStyle name="표준 6 78" xfId="31701" xr:uid="{00000000-0005-0000-0000-0000DE910000}"/>
    <cellStyle name="표준 6 79" xfId="31702" xr:uid="{00000000-0005-0000-0000-0000DF910000}"/>
    <cellStyle name="표준 6 8" xfId="17644" xr:uid="{00000000-0005-0000-0000-0000E0910000}"/>
    <cellStyle name="표준 6 8 2" xfId="31704" xr:uid="{00000000-0005-0000-0000-0000E1910000}"/>
    <cellStyle name="표준 6 8 3" xfId="31703" xr:uid="{00000000-0005-0000-0000-0000E2910000}"/>
    <cellStyle name="표준 6 8_통합전산망" xfId="31705" xr:uid="{00000000-0005-0000-0000-0000E3910000}"/>
    <cellStyle name="표준 6 80" xfId="31706" xr:uid="{00000000-0005-0000-0000-0000E4910000}"/>
    <cellStyle name="표준 6 81" xfId="31707" xr:uid="{00000000-0005-0000-0000-0000E5910000}"/>
    <cellStyle name="표준 6 82" xfId="31708" xr:uid="{00000000-0005-0000-0000-0000E6910000}"/>
    <cellStyle name="표준 6 83" xfId="31709" xr:uid="{00000000-0005-0000-0000-0000E7910000}"/>
    <cellStyle name="표준 6 84" xfId="31710" xr:uid="{00000000-0005-0000-0000-0000E8910000}"/>
    <cellStyle name="표준 6 85" xfId="31711" xr:uid="{00000000-0005-0000-0000-0000E9910000}"/>
    <cellStyle name="표준 6 86" xfId="31712" xr:uid="{00000000-0005-0000-0000-0000EA910000}"/>
    <cellStyle name="표준 6 87" xfId="31713" xr:uid="{00000000-0005-0000-0000-0000EB910000}"/>
    <cellStyle name="표준 6 88" xfId="31714" xr:uid="{00000000-0005-0000-0000-0000EC910000}"/>
    <cellStyle name="표준 6 89" xfId="31715" xr:uid="{00000000-0005-0000-0000-0000ED910000}"/>
    <cellStyle name="표준 6 9" xfId="17645" xr:uid="{00000000-0005-0000-0000-0000EE910000}"/>
    <cellStyle name="표준 6 9 2" xfId="31717" xr:uid="{00000000-0005-0000-0000-0000EF910000}"/>
    <cellStyle name="표준 6 9 3" xfId="31716" xr:uid="{00000000-0005-0000-0000-0000F0910000}"/>
    <cellStyle name="표준 6 9_통합전산망" xfId="31718" xr:uid="{00000000-0005-0000-0000-0000F1910000}"/>
    <cellStyle name="표준 6 90" xfId="31719" xr:uid="{00000000-0005-0000-0000-0000F2910000}"/>
    <cellStyle name="표준 6 91" xfId="31720" xr:uid="{00000000-0005-0000-0000-0000F3910000}"/>
    <cellStyle name="표준 6 92" xfId="31721" xr:uid="{00000000-0005-0000-0000-0000F4910000}"/>
    <cellStyle name="표준 6 93" xfId="31722" xr:uid="{00000000-0005-0000-0000-0000F5910000}"/>
    <cellStyle name="표준 6 94" xfId="31723" xr:uid="{00000000-0005-0000-0000-0000F6910000}"/>
    <cellStyle name="표준 6 95" xfId="31724" xr:uid="{00000000-0005-0000-0000-0000F7910000}"/>
    <cellStyle name="표준 6 96" xfId="31725" xr:uid="{00000000-0005-0000-0000-0000F8910000}"/>
    <cellStyle name="표준 6 97" xfId="31726" xr:uid="{00000000-0005-0000-0000-0000F9910000}"/>
    <cellStyle name="표준 6 98" xfId="31727" xr:uid="{00000000-0005-0000-0000-0000FA910000}"/>
    <cellStyle name="표준 6 99" xfId="31728" xr:uid="{00000000-0005-0000-0000-0000FB910000}"/>
    <cellStyle name="표준 6_메인버스단말기" xfId="17646" xr:uid="{00000000-0005-0000-0000-0000FC910000}"/>
    <cellStyle name="표준 60" xfId="169" xr:uid="{00000000-0005-0000-0000-0000FD910000}"/>
    <cellStyle name="표준 60 10" xfId="2086" xr:uid="{00000000-0005-0000-0000-0000FE910000}"/>
    <cellStyle name="표준 60 10 2" xfId="2394" xr:uid="{00000000-0005-0000-0000-0000FF910000}"/>
    <cellStyle name="표준 60 10 3" xfId="2404" xr:uid="{00000000-0005-0000-0000-000000920000}"/>
    <cellStyle name="표준 60 10 3 2" xfId="4130" xr:uid="{00000000-0005-0000-0000-000001920000}"/>
    <cellStyle name="표준 60 10 3 3" xfId="4129" xr:uid="{00000000-0005-0000-0000-000002920000}"/>
    <cellStyle name="표준 60 11" xfId="2601" xr:uid="{00000000-0005-0000-0000-000003920000}"/>
    <cellStyle name="표준 60 11 2" xfId="4131" xr:uid="{00000000-0005-0000-0000-000004920000}"/>
    <cellStyle name="표준 60 12" xfId="2638" xr:uid="{00000000-0005-0000-0000-000005920000}"/>
    <cellStyle name="표준 60 12 2" xfId="2785" xr:uid="{00000000-0005-0000-0000-000006920000}"/>
    <cellStyle name="표준 60 12 3" xfId="4132" xr:uid="{00000000-0005-0000-0000-000007920000}"/>
    <cellStyle name="표준 60 13" xfId="2823" xr:uid="{00000000-0005-0000-0000-000008920000}"/>
    <cellStyle name="표준 60 13 2" xfId="4133" xr:uid="{00000000-0005-0000-0000-000009920000}"/>
    <cellStyle name="표준 60 13 3" xfId="4134" xr:uid="{00000000-0005-0000-0000-00000A920000}"/>
    <cellStyle name="표준 60 14" xfId="2966" xr:uid="{00000000-0005-0000-0000-00000B920000}"/>
    <cellStyle name="표준 60 14 2" xfId="3123" xr:uid="{00000000-0005-0000-0000-00000C920000}"/>
    <cellStyle name="표준 60 14 3" xfId="4135" xr:uid="{00000000-0005-0000-0000-00000D920000}"/>
    <cellStyle name="표준 60 15" xfId="3160" xr:uid="{00000000-0005-0000-0000-00000E920000}"/>
    <cellStyle name="표준 60 15 2" xfId="3333" xr:uid="{00000000-0005-0000-0000-00000F920000}"/>
    <cellStyle name="표준 60 15 3" xfId="4136" xr:uid="{00000000-0005-0000-0000-000010920000}"/>
    <cellStyle name="표준 60 16" xfId="3423" xr:uid="{00000000-0005-0000-0000-000011920000}"/>
    <cellStyle name="표준 60 16 2" xfId="4137" xr:uid="{00000000-0005-0000-0000-000012920000}"/>
    <cellStyle name="표준 60 16 3" xfId="4454" xr:uid="{00000000-0005-0000-0000-000013920000}"/>
    <cellStyle name="표준 60 16 3 2" xfId="5303" xr:uid="{00000000-0005-0000-0000-000014920000}"/>
    <cellStyle name="표준 60 17" xfId="4289" xr:uid="{00000000-0005-0000-0000-000015920000}"/>
    <cellStyle name="표준 60 17 2" xfId="4621" xr:uid="{00000000-0005-0000-0000-000016920000}"/>
    <cellStyle name="표준 60 17 3" xfId="4702" xr:uid="{00000000-0005-0000-0000-000017920000}"/>
    <cellStyle name="표준 60 17 3 2" xfId="5340" xr:uid="{00000000-0005-0000-0000-000018920000}"/>
    <cellStyle name="표준 60 18" xfId="8231" xr:uid="{00000000-0005-0000-0000-000019920000}"/>
    <cellStyle name="표준 60 19" xfId="31729" xr:uid="{00000000-0005-0000-0000-00001A920000}"/>
    <cellStyle name="표준 60 2" xfId="198" xr:uid="{00000000-0005-0000-0000-00001B920000}"/>
    <cellStyle name="표준 60 2 2" xfId="1320" xr:uid="{00000000-0005-0000-0000-00001C920000}"/>
    <cellStyle name="표준 60 2 2 2" xfId="2087" xr:uid="{00000000-0005-0000-0000-00001D920000}"/>
    <cellStyle name="표준 60 2 3" xfId="2088" xr:uid="{00000000-0005-0000-0000-00001E920000}"/>
    <cellStyle name="표준 60 2 4" xfId="31730" xr:uid="{00000000-0005-0000-0000-00001F920000}"/>
    <cellStyle name="표준 60 3" xfId="248" xr:uid="{00000000-0005-0000-0000-000020920000}"/>
    <cellStyle name="표준 60 3 2" xfId="401" xr:uid="{00000000-0005-0000-0000-000021920000}"/>
    <cellStyle name="표준 60 3 2 2" xfId="2089" xr:uid="{00000000-0005-0000-0000-000022920000}"/>
    <cellStyle name="표준 60 3 3" xfId="2090" xr:uid="{00000000-0005-0000-0000-000023920000}"/>
    <cellStyle name="표준 60 4" xfId="316" xr:uid="{00000000-0005-0000-0000-000024920000}"/>
    <cellStyle name="표준 60 4 2" xfId="2091" xr:uid="{00000000-0005-0000-0000-000025920000}"/>
    <cellStyle name="표준 60 5" xfId="490" xr:uid="{00000000-0005-0000-0000-000026920000}"/>
    <cellStyle name="표준 60 5 2" xfId="567" xr:uid="{00000000-0005-0000-0000-000027920000}"/>
    <cellStyle name="표준 60 5 2 2" xfId="2092" xr:uid="{00000000-0005-0000-0000-000028920000}"/>
    <cellStyle name="표준 60 5 3" xfId="2093" xr:uid="{00000000-0005-0000-0000-000029920000}"/>
    <cellStyle name="표준 60 6" xfId="659" xr:uid="{00000000-0005-0000-0000-00002A920000}"/>
    <cellStyle name="표준 60 6 2" xfId="1321" xr:uid="{00000000-0005-0000-0000-00002B920000}"/>
    <cellStyle name="표준 60 6 2 2" xfId="2094" xr:uid="{00000000-0005-0000-0000-00002C920000}"/>
    <cellStyle name="표준 60 6 3" xfId="2095" xr:uid="{00000000-0005-0000-0000-00002D920000}"/>
    <cellStyle name="표준 60 7" xfId="856" xr:uid="{00000000-0005-0000-0000-00002E920000}"/>
    <cellStyle name="표준 60 7 2" xfId="1322" xr:uid="{00000000-0005-0000-0000-00002F920000}"/>
    <cellStyle name="표준 60 7 2 2" xfId="2096" xr:uid="{00000000-0005-0000-0000-000030920000}"/>
    <cellStyle name="표준 60 7 3" xfId="2097" xr:uid="{00000000-0005-0000-0000-000031920000}"/>
    <cellStyle name="표준 60 8" xfId="877" xr:uid="{00000000-0005-0000-0000-000032920000}"/>
    <cellStyle name="표준 60 8 2" xfId="1324" xr:uid="{00000000-0005-0000-0000-000033920000}"/>
    <cellStyle name="표준 60 8 2 2" xfId="2098" xr:uid="{00000000-0005-0000-0000-000034920000}"/>
    <cellStyle name="표준 60 8 3" xfId="2099" xr:uid="{00000000-0005-0000-0000-000035920000}"/>
    <cellStyle name="표준 60 8 3 2" xfId="2100" xr:uid="{00000000-0005-0000-0000-000036920000}"/>
    <cellStyle name="표준 60 8 4" xfId="2101" xr:uid="{00000000-0005-0000-0000-000037920000}"/>
    <cellStyle name="표준 60 8 5" xfId="1323" xr:uid="{00000000-0005-0000-0000-000038920000}"/>
    <cellStyle name="표준 60 8 6" xfId="4138" xr:uid="{00000000-0005-0000-0000-000039920000}"/>
    <cellStyle name="표준 60 9" xfId="1325" xr:uid="{00000000-0005-0000-0000-00003A920000}"/>
    <cellStyle name="표준 60 9 2" xfId="1326" xr:uid="{00000000-0005-0000-0000-00003B920000}"/>
    <cellStyle name="표준 60 9 2 2" xfId="2102" xr:uid="{00000000-0005-0000-0000-00003C920000}"/>
    <cellStyle name="표준 60 9 3" xfId="2103" xr:uid="{00000000-0005-0000-0000-00003D920000}"/>
    <cellStyle name="표준 60_통합전산망" xfId="31731" xr:uid="{00000000-0005-0000-0000-00003E920000}"/>
    <cellStyle name="표준 61" xfId="170" xr:uid="{00000000-0005-0000-0000-00003F920000}"/>
    <cellStyle name="표준 61 10" xfId="2104" xr:uid="{00000000-0005-0000-0000-000040920000}"/>
    <cellStyle name="표준 61 10 2" xfId="1072" xr:uid="{00000000-0005-0000-0000-000041920000}"/>
    <cellStyle name="표준 61 10 3" xfId="1063" xr:uid="{00000000-0005-0000-0000-000042920000}"/>
    <cellStyle name="표준 61 10 3 2" xfId="4140" xr:uid="{00000000-0005-0000-0000-000043920000}"/>
    <cellStyle name="표준 61 10 3 3" xfId="4139" xr:uid="{00000000-0005-0000-0000-000044920000}"/>
    <cellStyle name="표준 61 11" xfId="2602" xr:uid="{00000000-0005-0000-0000-000045920000}"/>
    <cellStyle name="표준 61 11 2" xfId="4141" xr:uid="{00000000-0005-0000-0000-000046920000}"/>
    <cellStyle name="표준 61 12" xfId="2639" xr:uid="{00000000-0005-0000-0000-000047920000}"/>
    <cellStyle name="표준 61 12 2" xfId="2786" xr:uid="{00000000-0005-0000-0000-000048920000}"/>
    <cellStyle name="표준 61 12 3" xfId="4142" xr:uid="{00000000-0005-0000-0000-000049920000}"/>
    <cellStyle name="표준 61 13" xfId="2824" xr:uid="{00000000-0005-0000-0000-00004A920000}"/>
    <cellStyle name="표준 61 13 2" xfId="4143" xr:uid="{00000000-0005-0000-0000-00004B920000}"/>
    <cellStyle name="표준 61 13 3" xfId="4144" xr:uid="{00000000-0005-0000-0000-00004C920000}"/>
    <cellStyle name="표준 61 14" xfId="2967" xr:uid="{00000000-0005-0000-0000-00004D920000}"/>
    <cellStyle name="표준 61 14 2" xfId="3124" xr:uid="{00000000-0005-0000-0000-00004E920000}"/>
    <cellStyle name="표준 61 14 3" xfId="4145" xr:uid="{00000000-0005-0000-0000-00004F920000}"/>
    <cellStyle name="표준 61 15" xfId="3161" xr:uid="{00000000-0005-0000-0000-000050920000}"/>
    <cellStyle name="표준 61 15 2" xfId="3334" xr:uid="{00000000-0005-0000-0000-000051920000}"/>
    <cellStyle name="표준 61 15 3" xfId="4146" xr:uid="{00000000-0005-0000-0000-000052920000}"/>
    <cellStyle name="표준 61 16" xfId="3419" xr:uid="{00000000-0005-0000-0000-000053920000}"/>
    <cellStyle name="표준 61 16 2" xfId="4147" xr:uid="{00000000-0005-0000-0000-000054920000}"/>
    <cellStyle name="표준 61 16 3" xfId="4455" xr:uid="{00000000-0005-0000-0000-000055920000}"/>
    <cellStyle name="표준 61 16 3 2" xfId="5304" xr:uid="{00000000-0005-0000-0000-000056920000}"/>
    <cellStyle name="표준 61 17" xfId="4302" xr:uid="{00000000-0005-0000-0000-000057920000}"/>
    <cellStyle name="표준 61 17 2" xfId="4622" xr:uid="{00000000-0005-0000-0000-000058920000}"/>
    <cellStyle name="표준 61 17 3" xfId="4703" xr:uid="{00000000-0005-0000-0000-000059920000}"/>
    <cellStyle name="표준 61 17 3 2" xfId="5341" xr:uid="{00000000-0005-0000-0000-00005A920000}"/>
    <cellStyle name="표준 61 18" xfId="8288" xr:uid="{00000000-0005-0000-0000-00005B920000}"/>
    <cellStyle name="표준 61 19" xfId="31732" xr:uid="{00000000-0005-0000-0000-00005C920000}"/>
    <cellStyle name="표준 61 2" xfId="199" xr:uid="{00000000-0005-0000-0000-00005D920000}"/>
    <cellStyle name="표준 61 2 2" xfId="1327" xr:uid="{00000000-0005-0000-0000-00005E920000}"/>
    <cellStyle name="표준 61 2 2 2" xfId="2105" xr:uid="{00000000-0005-0000-0000-00005F920000}"/>
    <cellStyle name="표준 61 2 3" xfId="2106" xr:uid="{00000000-0005-0000-0000-000060920000}"/>
    <cellStyle name="표준 61 2 4" xfId="31733" xr:uid="{00000000-0005-0000-0000-000061920000}"/>
    <cellStyle name="표준 61 3" xfId="249" xr:uid="{00000000-0005-0000-0000-000062920000}"/>
    <cellStyle name="표준 61 3 2" xfId="400" xr:uid="{00000000-0005-0000-0000-000063920000}"/>
    <cellStyle name="표준 61 3 2 2" xfId="2107" xr:uid="{00000000-0005-0000-0000-000064920000}"/>
    <cellStyle name="표준 61 3 3" xfId="2108" xr:uid="{00000000-0005-0000-0000-000065920000}"/>
    <cellStyle name="표준 61 4" xfId="372" xr:uid="{00000000-0005-0000-0000-000066920000}"/>
    <cellStyle name="표준 61 4 2" xfId="2109" xr:uid="{00000000-0005-0000-0000-000067920000}"/>
    <cellStyle name="표준 61 5" xfId="491" xr:uid="{00000000-0005-0000-0000-000068920000}"/>
    <cellStyle name="표준 61 5 2" xfId="457" xr:uid="{00000000-0005-0000-0000-000069920000}"/>
    <cellStyle name="표준 61 5 2 2" xfId="2110" xr:uid="{00000000-0005-0000-0000-00006A920000}"/>
    <cellStyle name="표준 61 5 3" xfId="2111" xr:uid="{00000000-0005-0000-0000-00006B920000}"/>
    <cellStyle name="표준 61 6" xfId="683" xr:uid="{00000000-0005-0000-0000-00006C920000}"/>
    <cellStyle name="표준 61 6 2" xfId="1328" xr:uid="{00000000-0005-0000-0000-00006D920000}"/>
    <cellStyle name="표준 61 6 2 2" xfId="2112" xr:uid="{00000000-0005-0000-0000-00006E920000}"/>
    <cellStyle name="표준 61 6 3" xfId="2113" xr:uid="{00000000-0005-0000-0000-00006F920000}"/>
    <cellStyle name="표준 61 7" xfId="857" xr:uid="{00000000-0005-0000-0000-000070920000}"/>
    <cellStyle name="표준 61 7 2" xfId="1329" xr:uid="{00000000-0005-0000-0000-000071920000}"/>
    <cellStyle name="표준 61 7 2 2" xfId="2114" xr:uid="{00000000-0005-0000-0000-000072920000}"/>
    <cellStyle name="표준 61 7 3" xfId="2115" xr:uid="{00000000-0005-0000-0000-000073920000}"/>
    <cellStyle name="표준 61 8" xfId="901" xr:uid="{00000000-0005-0000-0000-000074920000}"/>
    <cellStyle name="표준 61 8 2" xfId="1331" xr:uid="{00000000-0005-0000-0000-000075920000}"/>
    <cellStyle name="표준 61 8 2 2" xfId="2116" xr:uid="{00000000-0005-0000-0000-000076920000}"/>
    <cellStyle name="표준 61 8 3" xfId="2117" xr:uid="{00000000-0005-0000-0000-000077920000}"/>
    <cellStyle name="표준 61 8 3 2" xfId="2118" xr:uid="{00000000-0005-0000-0000-000078920000}"/>
    <cellStyle name="표준 61 8 4" xfId="2119" xr:uid="{00000000-0005-0000-0000-000079920000}"/>
    <cellStyle name="표준 61 8 5" xfId="1330" xr:uid="{00000000-0005-0000-0000-00007A920000}"/>
    <cellStyle name="표준 61 8 6" xfId="4148" xr:uid="{00000000-0005-0000-0000-00007B920000}"/>
    <cellStyle name="표준 61 9" xfId="1332" xr:uid="{00000000-0005-0000-0000-00007C920000}"/>
    <cellStyle name="표준 61 9 2" xfId="1333" xr:uid="{00000000-0005-0000-0000-00007D920000}"/>
    <cellStyle name="표준 61 9 2 2" xfId="2120" xr:uid="{00000000-0005-0000-0000-00007E920000}"/>
    <cellStyle name="표준 61 9 3" xfId="2121" xr:uid="{00000000-0005-0000-0000-00007F920000}"/>
    <cellStyle name="표준 61_통합전산망" xfId="31734" xr:uid="{00000000-0005-0000-0000-000080920000}"/>
    <cellStyle name="표준 62" xfId="171" xr:uid="{00000000-0005-0000-0000-000081920000}"/>
    <cellStyle name="표준 62 10" xfId="2122" xr:uid="{00000000-0005-0000-0000-000082920000}"/>
    <cellStyle name="표준 62 10 2" xfId="2474" xr:uid="{00000000-0005-0000-0000-000083920000}"/>
    <cellStyle name="표준 62 10 3" xfId="2485" xr:uid="{00000000-0005-0000-0000-000084920000}"/>
    <cellStyle name="표준 62 10 3 2" xfId="4150" xr:uid="{00000000-0005-0000-0000-000085920000}"/>
    <cellStyle name="표준 62 10 3 3" xfId="4149" xr:uid="{00000000-0005-0000-0000-000086920000}"/>
    <cellStyle name="표준 62 11" xfId="2603" xr:uid="{00000000-0005-0000-0000-000087920000}"/>
    <cellStyle name="표준 62 11 2" xfId="4151" xr:uid="{00000000-0005-0000-0000-000088920000}"/>
    <cellStyle name="표준 62 12" xfId="2640" xr:uid="{00000000-0005-0000-0000-000089920000}"/>
    <cellStyle name="표준 62 12 2" xfId="2787" xr:uid="{00000000-0005-0000-0000-00008A920000}"/>
    <cellStyle name="표준 62 12 3" xfId="4152" xr:uid="{00000000-0005-0000-0000-00008B920000}"/>
    <cellStyle name="표준 62 13" xfId="2825" xr:uid="{00000000-0005-0000-0000-00008C920000}"/>
    <cellStyle name="표준 62 13 2" xfId="4153" xr:uid="{00000000-0005-0000-0000-00008D920000}"/>
    <cellStyle name="표준 62 13 3" xfId="4154" xr:uid="{00000000-0005-0000-0000-00008E920000}"/>
    <cellStyle name="표준 62 14" xfId="2968" xr:uid="{00000000-0005-0000-0000-00008F920000}"/>
    <cellStyle name="표준 62 14 2" xfId="3125" xr:uid="{00000000-0005-0000-0000-000090920000}"/>
    <cellStyle name="표준 62 14 3" xfId="4155" xr:uid="{00000000-0005-0000-0000-000091920000}"/>
    <cellStyle name="표준 62 15" xfId="3162" xr:uid="{00000000-0005-0000-0000-000092920000}"/>
    <cellStyle name="표준 62 15 2" xfId="3335" xr:uid="{00000000-0005-0000-0000-000093920000}"/>
    <cellStyle name="표준 62 15 3" xfId="4156" xr:uid="{00000000-0005-0000-0000-000094920000}"/>
    <cellStyle name="표준 62 16" xfId="3415" xr:uid="{00000000-0005-0000-0000-000095920000}"/>
    <cellStyle name="표준 62 16 2" xfId="4157" xr:uid="{00000000-0005-0000-0000-000096920000}"/>
    <cellStyle name="표준 62 16 3" xfId="4456" xr:uid="{00000000-0005-0000-0000-000097920000}"/>
    <cellStyle name="표준 62 16 3 2" xfId="5305" xr:uid="{00000000-0005-0000-0000-000098920000}"/>
    <cellStyle name="표준 62 17" xfId="4301" xr:uid="{00000000-0005-0000-0000-000099920000}"/>
    <cellStyle name="표준 62 17 2" xfId="4623" xr:uid="{00000000-0005-0000-0000-00009A920000}"/>
    <cellStyle name="표준 62 17 3" xfId="4704" xr:uid="{00000000-0005-0000-0000-00009B920000}"/>
    <cellStyle name="표준 62 17 3 2" xfId="5342" xr:uid="{00000000-0005-0000-0000-00009C920000}"/>
    <cellStyle name="표준 62 18" xfId="6883" xr:uid="{00000000-0005-0000-0000-00009D920000}"/>
    <cellStyle name="표준 62 19" xfId="31735" xr:uid="{00000000-0005-0000-0000-00009E920000}"/>
    <cellStyle name="표준 62 2" xfId="200" xr:uid="{00000000-0005-0000-0000-00009F920000}"/>
    <cellStyle name="표준 62 2 2" xfId="1334" xr:uid="{00000000-0005-0000-0000-0000A0920000}"/>
    <cellStyle name="표준 62 2 2 2" xfId="2123" xr:uid="{00000000-0005-0000-0000-0000A1920000}"/>
    <cellStyle name="표준 62 2 3" xfId="2124" xr:uid="{00000000-0005-0000-0000-0000A2920000}"/>
    <cellStyle name="표준 62 2 4" xfId="31736" xr:uid="{00000000-0005-0000-0000-0000A3920000}"/>
    <cellStyle name="표준 62 3" xfId="250" xr:uid="{00000000-0005-0000-0000-0000A4920000}"/>
    <cellStyle name="표준 62 3 2" xfId="397" xr:uid="{00000000-0005-0000-0000-0000A5920000}"/>
    <cellStyle name="표준 62 3 2 2" xfId="2125" xr:uid="{00000000-0005-0000-0000-0000A6920000}"/>
    <cellStyle name="표준 62 3 3" xfId="2126" xr:uid="{00000000-0005-0000-0000-0000A7920000}"/>
    <cellStyle name="표준 62 4" xfId="313" xr:uid="{00000000-0005-0000-0000-0000A8920000}"/>
    <cellStyle name="표준 62 4 2" xfId="2127" xr:uid="{00000000-0005-0000-0000-0000A9920000}"/>
    <cellStyle name="표준 62 5" xfId="492" xr:uid="{00000000-0005-0000-0000-0000AA920000}"/>
    <cellStyle name="표준 62 5 2" xfId="566" xr:uid="{00000000-0005-0000-0000-0000AB920000}"/>
    <cellStyle name="표준 62 5 2 2" xfId="2128" xr:uid="{00000000-0005-0000-0000-0000AC920000}"/>
    <cellStyle name="표준 62 5 3" xfId="2129" xr:uid="{00000000-0005-0000-0000-0000AD920000}"/>
    <cellStyle name="표준 62 6" xfId="663" xr:uid="{00000000-0005-0000-0000-0000AE920000}"/>
    <cellStyle name="표준 62 6 2" xfId="1335" xr:uid="{00000000-0005-0000-0000-0000AF920000}"/>
    <cellStyle name="표준 62 6 2 2" xfId="2130" xr:uid="{00000000-0005-0000-0000-0000B0920000}"/>
    <cellStyle name="표준 62 6 3" xfId="2131" xr:uid="{00000000-0005-0000-0000-0000B1920000}"/>
    <cellStyle name="표준 62 7" xfId="858" xr:uid="{00000000-0005-0000-0000-0000B2920000}"/>
    <cellStyle name="표준 62 7 2" xfId="1336" xr:uid="{00000000-0005-0000-0000-0000B3920000}"/>
    <cellStyle name="표준 62 7 2 2" xfId="2132" xr:uid="{00000000-0005-0000-0000-0000B4920000}"/>
    <cellStyle name="표준 62 7 3" xfId="2133" xr:uid="{00000000-0005-0000-0000-0000B5920000}"/>
    <cellStyle name="표준 62 8" xfId="881" xr:uid="{00000000-0005-0000-0000-0000B6920000}"/>
    <cellStyle name="표준 62 8 2" xfId="1338" xr:uid="{00000000-0005-0000-0000-0000B7920000}"/>
    <cellStyle name="표준 62 8 2 2" xfId="2134" xr:uid="{00000000-0005-0000-0000-0000B8920000}"/>
    <cellStyle name="표준 62 8 3" xfId="2135" xr:uid="{00000000-0005-0000-0000-0000B9920000}"/>
    <cellStyle name="표준 62 8 3 2" xfId="2136" xr:uid="{00000000-0005-0000-0000-0000BA920000}"/>
    <cellStyle name="표준 62 8 4" xfId="2137" xr:uid="{00000000-0005-0000-0000-0000BB920000}"/>
    <cellStyle name="표준 62 8 5" xfId="1337" xr:uid="{00000000-0005-0000-0000-0000BC920000}"/>
    <cellStyle name="표준 62 8 6" xfId="4158" xr:uid="{00000000-0005-0000-0000-0000BD920000}"/>
    <cellStyle name="표준 62 9" xfId="1339" xr:uid="{00000000-0005-0000-0000-0000BE920000}"/>
    <cellStyle name="표준 62 9 2" xfId="1340" xr:uid="{00000000-0005-0000-0000-0000BF920000}"/>
    <cellStyle name="표준 62 9 2 2" xfId="2138" xr:uid="{00000000-0005-0000-0000-0000C0920000}"/>
    <cellStyle name="표준 62 9 3" xfId="2139" xr:uid="{00000000-0005-0000-0000-0000C1920000}"/>
    <cellStyle name="표준 62_통합전산망" xfId="31737" xr:uid="{00000000-0005-0000-0000-0000C2920000}"/>
    <cellStyle name="표준 63" xfId="174" xr:uid="{00000000-0005-0000-0000-0000C3920000}"/>
    <cellStyle name="표준 63 10" xfId="2450" xr:uid="{00000000-0005-0000-0000-0000C4920000}"/>
    <cellStyle name="표준 63 10 2" xfId="1254" xr:uid="{00000000-0005-0000-0000-0000C5920000}"/>
    <cellStyle name="표준 63 10 3" xfId="4159" xr:uid="{00000000-0005-0000-0000-0000C6920000}"/>
    <cellStyle name="표준 63 11" xfId="2604" xr:uid="{00000000-0005-0000-0000-0000C7920000}"/>
    <cellStyle name="표준 63 11 2" xfId="4160" xr:uid="{00000000-0005-0000-0000-0000C8920000}"/>
    <cellStyle name="표준 63 12" xfId="2641" xr:uid="{00000000-0005-0000-0000-0000C9920000}"/>
    <cellStyle name="표준 63 12 2" xfId="2788" xr:uid="{00000000-0005-0000-0000-0000CA920000}"/>
    <cellStyle name="표준 63 12 3" xfId="4161" xr:uid="{00000000-0005-0000-0000-0000CB920000}"/>
    <cellStyle name="표준 63 13" xfId="2826" xr:uid="{00000000-0005-0000-0000-0000CC920000}"/>
    <cellStyle name="표준 63 13 2" xfId="4162" xr:uid="{00000000-0005-0000-0000-0000CD920000}"/>
    <cellStyle name="표준 63 13 3" xfId="4163" xr:uid="{00000000-0005-0000-0000-0000CE920000}"/>
    <cellStyle name="표준 63 13 4" xfId="4164" xr:uid="{00000000-0005-0000-0000-0000CF920000}"/>
    <cellStyle name="표준 63 14" xfId="2969" xr:uid="{00000000-0005-0000-0000-0000D0920000}"/>
    <cellStyle name="표준 63 14 2" xfId="3126" xr:uid="{00000000-0005-0000-0000-0000D1920000}"/>
    <cellStyle name="표준 63 14 3" xfId="4165" xr:uid="{00000000-0005-0000-0000-0000D2920000}"/>
    <cellStyle name="표준 63 15" xfId="3163" xr:uid="{00000000-0005-0000-0000-0000D3920000}"/>
    <cellStyle name="표준 63 15 2" xfId="3336" xr:uid="{00000000-0005-0000-0000-0000D4920000}"/>
    <cellStyle name="표준 63 15 3" xfId="4166" xr:uid="{00000000-0005-0000-0000-0000D5920000}"/>
    <cellStyle name="표준 63 16" xfId="3411" xr:uid="{00000000-0005-0000-0000-0000D6920000}"/>
    <cellStyle name="표준 63 16 2" xfId="4167" xr:uid="{00000000-0005-0000-0000-0000D7920000}"/>
    <cellStyle name="표준 63 16 3" xfId="4457" xr:uid="{00000000-0005-0000-0000-0000D8920000}"/>
    <cellStyle name="표준 63 16 3 2" xfId="5306" xr:uid="{00000000-0005-0000-0000-0000D9920000}"/>
    <cellStyle name="표준 63 17" xfId="4300" xr:uid="{00000000-0005-0000-0000-0000DA920000}"/>
    <cellStyle name="표준 63 17 2" xfId="4624" xr:uid="{00000000-0005-0000-0000-0000DB920000}"/>
    <cellStyle name="표준 63 17 3" xfId="4705" xr:uid="{00000000-0005-0000-0000-0000DC920000}"/>
    <cellStyle name="표준 63 17 3 2" xfId="5343" xr:uid="{00000000-0005-0000-0000-0000DD920000}"/>
    <cellStyle name="표준 63 18" xfId="4840" xr:uid="{00000000-0005-0000-0000-0000DE920000}"/>
    <cellStyle name="표준 63 19" xfId="5418" xr:uid="{00000000-0005-0000-0000-0000DF920000}"/>
    <cellStyle name="표준 63 2" xfId="201" xr:uid="{00000000-0005-0000-0000-0000E0920000}"/>
    <cellStyle name="표준 63 2 2" xfId="1341" xr:uid="{00000000-0005-0000-0000-0000E1920000}"/>
    <cellStyle name="표준 63 2 2 2" xfId="2140" xr:uid="{00000000-0005-0000-0000-0000E2920000}"/>
    <cellStyle name="표준 63 2 3" xfId="2141" xr:uid="{00000000-0005-0000-0000-0000E3920000}"/>
    <cellStyle name="표준 63 2 4" xfId="31739" xr:uid="{00000000-0005-0000-0000-0000E4920000}"/>
    <cellStyle name="표준 63 20" xfId="6886" xr:uid="{00000000-0005-0000-0000-0000E5920000}"/>
    <cellStyle name="표준 63 21" xfId="31738" xr:uid="{00000000-0005-0000-0000-0000E6920000}"/>
    <cellStyle name="표준 63 3" xfId="251" xr:uid="{00000000-0005-0000-0000-0000E7920000}"/>
    <cellStyle name="표준 63 3 2" xfId="221" xr:uid="{00000000-0005-0000-0000-0000E8920000}"/>
    <cellStyle name="표준 63 3 2 2" xfId="2142" xr:uid="{00000000-0005-0000-0000-0000E9920000}"/>
    <cellStyle name="표준 63 3 3" xfId="2143" xr:uid="{00000000-0005-0000-0000-0000EA920000}"/>
    <cellStyle name="표준 63 4" xfId="368" xr:uid="{00000000-0005-0000-0000-0000EB920000}"/>
    <cellStyle name="표준 63 4 2" xfId="2144" xr:uid="{00000000-0005-0000-0000-0000EC920000}"/>
    <cellStyle name="표준 63 5" xfId="224" xr:uid="{00000000-0005-0000-0000-0000ED920000}"/>
    <cellStyle name="표준 63 5 2" xfId="493" xr:uid="{00000000-0005-0000-0000-0000EE920000}"/>
    <cellStyle name="표준 63 5 2 2" xfId="2145" xr:uid="{00000000-0005-0000-0000-0000EF920000}"/>
    <cellStyle name="표준 63 5 2 3" xfId="1342" xr:uid="{00000000-0005-0000-0000-0000F0920000}"/>
    <cellStyle name="표준 63 5 3" xfId="458" xr:uid="{00000000-0005-0000-0000-0000F1920000}"/>
    <cellStyle name="표준 63 5 4" xfId="4168" xr:uid="{00000000-0005-0000-0000-0000F2920000}"/>
    <cellStyle name="표준 63 5 5" xfId="4842" xr:uid="{00000000-0005-0000-0000-0000F3920000}"/>
    <cellStyle name="표준 63 6" xfId="678" xr:uid="{00000000-0005-0000-0000-0000F4920000}"/>
    <cellStyle name="표준 63 6 2" xfId="1343" xr:uid="{00000000-0005-0000-0000-0000F5920000}"/>
    <cellStyle name="표준 63 6 2 2" xfId="2146" xr:uid="{00000000-0005-0000-0000-0000F6920000}"/>
    <cellStyle name="표준 63 6 3" xfId="2147" xr:uid="{00000000-0005-0000-0000-0000F7920000}"/>
    <cellStyle name="표준 63 7" xfId="859" xr:uid="{00000000-0005-0000-0000-0000F8920000}"/>
    <cellStyle name="표준 63 7 2" xfId="1344" xr:uid="{00000000-0005-0000-0000-0000F9920000}"/>
    <cellStyle name="표준 63 7 2 2" xfId="2148" xr:uid="{00000000-0005-0000-0000-0000FA920000}"/>
    <cellStyle name="표준 63 7 3" xfId="2149" xr:uid="{00000000-0005-0000-0000-0000FB920000}"/>
    <cellStyle name="표준 63 8" xfId="896" xr:uid="{00000000-0005-0000-0000-0000FC920000}"/>
    <cellStyle name="표준 63 8 2" xfId="1346" xr:uid="{00000000-0005-0000-0000-0000FD920000}"/>
    <cellStyle name="표준 63 8 2 2" xfId="2150" xr:uid="{00000000-0005-0000-0000-0000FE920000}"/>
    <cellStyle name="표준 63 8 3" xfId="2151" xr:uid="{00000000-0005-0000-0000-0000FF920000}"/>
    <cellStyle name="표준 63 8 3 2" xfId="2152" xr:uid="{00000000-0005-0000-0000-000000930000}"/>
    <cellStyle name="표준 63 8 4" xfId="2153" xr:uid="{00000000-0005-0000-0000-000001930000}"/>
    <cellStyle name="표준 63 8 5" xfId="1345" xr:uid="{00000000-0005-0000-0000-000002930000}"/>
    <cellStyle name="표준 63 8 6" xfId="4169" xr:uid="{00000000-0005-0000-0000-000003930000}"/>
    <cellStyle name="표준 63 9" xfId="1347" xr:uid="{00000000-0005-0000-0000-000004930000}"/>
    <cellStyle name="표준 63 9 2" xfId="1348" xr:uid="{00000000-0005-0000-0000-000005930000}"/>
    <cellStyle name="표준 63 9 2 2" xfId="2154" xr:uid="{00000000-0005-0000-0000-000006930000}"/>
    <cellStyle name="표준 63 9 3" xfId="2155" xr:uid="{00000000-0005-0000-0000-000007930000}"/>
    <cellStyle name="표준 63_통합전산망" xfId="31740" xr:uid="{00000000-0005-0000-0000-000008930000}"/>
    <cellStyle name="표준 64" xfId="202" xr:uid="{00000000-0005-0000-0000-000009930000}"/>
    <cellStyle name="표준 64 10" xfId="2605" xr:uid="{00000000-0005-0000-0000-00000A930000}"/>
    <cellStyle name="표준 64 10 2" xfId="4170" xr:uid="{00000000-0005-0000-0000-00000B930000}"/>
    <cellStyle name="표준 64 11" xfId="2642" xr:uid="{00000000-0005-0000-0000-00000C930000}"/>
    <cellStyle name="표준 64 11 2" xfId="2789" xr:uid="{00000000-0005-0000-0000-00000D930000}"/>
    <cellStyle name="표준 64 11 3" xfId="4171" xr:uid="{00000000-0005-0000-0000-00000E930000}"/>
    <cellStyle name="표준 64 12" xfId="2827" xr:uid="{00000000-0005-0000-0000-00000F930000}"/>
    <cellStyle name="표준 64 12 2" xfId="4172" xr:uid="{00000000-0005-0000-0000-000010930000}"/>
    <cellStyle name="표준 64 12 3" xfId="4173" xr:uid="{00000000-0005-0000-0000-000011930000}"/>
    <cellStyle name="표준 64 13" xfId="2970" xr:uid="{00000000-0005-0000-0000-000012930000}"/>
    <cellStyle name="표준 64 13 2" xfId="3127" xr:uid="{00000000-0005-0000-0000-000013930000}"/>
    <cellStyle name="표준 64 13 3" xfId="4174" xr:uid="{00000000-0005-0000-0000-000014930000}"/>
    <cellStyle name="표준 64 14" xfId="3164" xr:uid="{00000000-0005-0000-0000-000015930000}"/>
    <cellStyle name="표준 64 14 2" xfId="3337" xr:uid="{00000000-0005-0000-0000-000016930000}"/>
    <cellStyle name="표준 64 14 3" xfId="4175" xr:uid="{00000000-0005-0000-0000-000017930000}"/>
    <cellStyle name="표준 64 15" xfId="3407" xr:uid="{00000000-0005-0000-0000-000018930000}"/>
    <cellStyle name="표준 64 15 2" xfId="4176" xr:uid="{00000000-0005-0000-0000-000019930000}"/>
    <cellStyle name="표준 64 15 3" xfId="4458" xr:uid="{00000000-0005-0000-0000-00001A930000}"/>
    <cellStyle name="표준 64 15 3 2" xfId="5307" xr:uid="{00000000-0005-0000-0000-00001B930000}"/>
    <cellStyle name="표준 64 16" xfId="4299" xr:uid="{00000000-0005-0000-0000-00001C930000}"/>
    <cellStyle name="표준 64 16 2" xfId="4625" xr:uid="{00000000-0005-0000-0000-00001D930000}"/>
    <cellStyle name="표준 64 16 3" xfId="4706" xr:uid="{00000000-0005-0000-0000-00001E930000}"/>
    <cellStyle name="표준 64 16 3 2" xfId="5344" xr:uid="{00000000-0005-0000-0000-00001F930000}"/>
    <cellStyle name="표준 64 17" xfId="8289" xr:uid="{00000000-0005-0000-0000-000020930000}"/>
    <cellStyle name="표준 64 18" xfId="31741" xr:uid="{00000000-0005-0000-0000-000021930000}"/>
    <cellStyle name="표준 64 2" xfId="252" xr:uid="{00000000-0005-0000-0000-000022930000}"/>
    <cellStyle name="표준 64 2 2" xfId="222" xr:uid="{00000000-0005-0000-0000-000023930000}"/>
    <cellStyle name="표준 64 2 2 2" xfId="2156" xr:uid="{00000000-0005-0000-0000-000024930000}"/>
    <cellStyle name="표준 64 2 3" xfId="2157" xr:uid="{00000000-0005-0000-0000-000025930000}"/>
    <cellStyle name="표준 64 2 4" xfId="31742" xr:uid="{00000000-0005-0000-0000-000026930000}"/>
    <cellStyle name="표준 64 3" xfId="314" xr:uid="{00000000-0005-0000-0000-000027930000}"/>
    <cellStyle name="표준 64 3 2" xfId="2158" xr:uid="{00000000-0005-0000-0000-000028930000}"/>
    <cellStyle name="표준 64 4" xfId="494" xr:uid="{00000000-0005-0000-0000-000029930000}"/>
    <cellStyle name="표준 64 4 2" xfId="565" xr:uid="{00000000-0005-0000-0000-00002A930000}"/>
    <cellStyle name="표준 64 4 2 2" xfId="2159" xr:uid="{00000000-0005-0000-0000-00002B930000}"/>
    <cellStyle name="표준 64 4 3" xfId="2160" xr:uid="{00000000-0005-0000-0000-00002C930000}"/>
    <cellStyle name="표준 64 5" xfId="667" xr:uid="{00000000-0005-0000-0000-00002D930000}"/>
    <cellStyle name="표준 64 5 2" xfId="1349" xr:uid="{00000000-0005-0000-0000-00002E930000}"/>
    <cellStyle name="표준 64 5 2 2" xfId="2161" xr:uid="{00000000-0005-0000-0000-00002F930000}"/>
    <cellStyle name="표준 64 5 3" xfId="2162" xr:uid="{00000000-0005-0000-0000-000030930000}"/>
    <cellStyle name="표준 64 6" xfId="860" xr:uid="{00000000-0005-0000-0000-000031930000}"/>
    <cellStyle name="표준 64 6 2" xfId="1350" xr:uid="{00000000-0005-0000-0000-000032930000}"/>
    <cellStyle name="표준 64 6 2 2" xfId="2163" xr:uid="{00000000-0005-0000-0000-000033930000}"/>
    <cellStyle name="표준 64 6 3" xfId="2164" xr:uid="{00000000-0005-0000-0000-000034930000}"/>
    <cellStyle name="표준 64 7" xfId="885" xr:uid="{00000000-0005-0000-0000-000035930000}"/>
    <cellStyle name="표준 64 7 2" xfId="1352" xr:uid="{00000000-0005-0000-0000-000036930000}"/>
    <cellStyle name="표준 64 7 2 2" xfId="2165" xr:uid="{00000000-0005-0000-0000-000037930000}"/>
    <cellStyle name="표준 64 7 3" xfId="2166" xr:uid="{00000000-0005-0000-0000-000038930000}"/>
    <cellStyle name="표준 64 7 3 2" xfId="2167" xr:uid="{00000000-0005-0000-0000-000039930000}"/>
    <cellStyle name="표준 64 7 4" xfId="2168" xr:uid="{00000000-0005-0000-0000-00003A930000}"/>
    <cellStyle name="표준 64 7 5" xfId="1351" xr:uid="{00000000-0005-0000-0000-00003B930000}"/>
    <cellStyle name="표준 64 7 6" xfId="4177" xr:uid="{00000000-0005-0000-0000-00003C930000}"/>
    <cellStyle name="표준 64 8" xfId="1353" xr:uid="{00000000-0005-0000-0000-00003D930000}"/>
    <cellStyle name="표준 64 8 2" xfId="1354" xr:uid="{00000000-0005-0000-0000-00003E930000}"/>
    <cellStyle name="표준 64 8 2 2" xfId="2169" xr:uid="{00000000-0005-0000-0000-00003F930000}"/>
    <cellStyle name="표준 64 8 3" xfId="2170" xr:uid="{00000000-0005-0000-0000-000040930000}"/>
    <cellStyle name="표준 64 9" xfId="2171" xr:uid="{00000000-0005-0000-0000-000041930000}"/>
    <cellStyle name="표준 64 9 2" xfId="1247" xr:uid="{00000000-0005-0000-0000-000042930000}"/>
    <cellStyle name="표준 64 9 3" xfId="2424" xr:uid="{00000000-0005-0000-0000-000043930000}"/>
    <cellStyle name="표준 64 9 3 2" xfId="4179" xr:uid="{00000000-0005-0000-0000-000044930000}"/>
    <cellStyle name="표준 64 9 3 3" xfId="4178" xr:uid="{00000000-0005-0000-0000-000045930000}"/>
    <cellStyle name="표준 64_통합전산망" xfId="31743" xr:uid="{00000000-0005-0000-0000-000046930000}"/>
    <cellStyle name="표준 65" xfId="203" xr:uid="{00000000-0005-0000-0000-000047930000}"/>
    <cellStyle name="표준 65 10" xfId="2606" xr:uid="{00000000-0005-0000-0000-000048930000}"/>
    <cellStyle name="표준 65 10 2" xfId="4180" xr:uid="{00000000-0005-0000-0000-000049930000}"/>
    <cellStyle name="표준 65 11" xfId="2619" xr:uid="{00000000-0005-0000-0000-00004A930000}"/>
    <cellStyle name="표준 65 11 2" xfId="2790" xr:uid="{00000000-0005-0000-0000-00004B930000}"/>
    <cellStyle name="표준 65 11 3" xfId="4181" xr:uid="{00000000-0005-0000-0000-00004C930000}"/>
    <cellStyle name="표준 65 12" xfId="2803" xr:uid="{00000000-0005-0000-0000-00004D930000}"/>
    <cellStyle name="표준 65 12 2" xfId="4182" xr:uid="{00000000-0005-0000-0000-00004E930000}"/>
    <cellStyle name="표준 65 12 3" xfId="4183" xr:uid="{00000000-0005-0000-0000-00004F930000}"/>
    <cellStyle name="표준 65 13" xfId="2947" xr:uid="{00000000-0005-0000-0000-000050930000}"/>
    <cellStyle name="표준 65 13 2" xfId="3128" xr:uid="{00000000-0005-0000-0000-000051930000}"/>
    <cellStyle name="표준 65 13 3" xfId="4184" xr:uid="{00000000-0005-0000-0000-000052930000}"/>
    <cellStyle name="표준 65 14" xfId="3141" xr:uid="{00000000-0005-0000-0000-000053930000}"/>
    <cellStyle name="표준 65 14 2" xfId="3338" xr:uid="{00000000-0005-0000-0000-000054930000}"/>
    <cellStyle name="표준 65 14 3" xfId="4185" xr:uid="{00000000-0005-0000-0000-000055930000}"/>
    <cellStyle name="표준 65 15" xfId="3403" xr:uid="{00000000-0005-0000-0000-000056930000}"/>
    <cellStyle name="표준 65 15 2" xfId="4186" xr:uid="{00000000-0005-0000-0000-000057930000}"/>
    <cellStyle name="표준 65 15 3" xfId="4435" xr:uid="{00000000-0005-0000-0000-000058930000}"/>
    <cellStyle name="표준 65 15 3 2" xfId="5284" xr:uid="{00000000-0005-0000-0000-000059930000}"/>
    <cellStyle name="표준 65 16" xfId="4318" xr:uid="{00000000-0005-0000-0000-00005A930000}"/>
    <cellStyle name="표준 65 16 2" xfId="4602" xr:uid="{00000000-0005-0000-0000-00005B930000}"/>
    <cellStyle name="표준 65 16 3" xfId="4683" xr:uid="{00000000-0005-0000-0000-00005C930000}"/>
    <cellStyle name="표준 65 16 3 2" xfId="5321" xr:uid="{00000000-0005-0000-0000-00005D930000}"/>
    <cellStyle name="표준 65 17" xfId="14830" xr:uid="{00000000-0005-0000-0000-00005E930000}"/>
    <cellStyle name="표준 65 18" xfId="31744" xr:uid="{00000000-0005-0000-0000-00005F930000}"/>
    <cellStyle name="표준 65 2" xfId="253" xr:uid="{00000000-0005-0000-0000-000060930000}"/>
    <cellStyle name="표준 65 2 2" xfId="399" xr:uid="{00000000-0005-0000-0000-000061930000}"/>
    <cellStyle name="표준 65 2 2 2" xfId="2172" xr:uid="{00000000-0005-0000-0000-000062930000}"/>
    <cellStyle name="표준 65 2 3" xfId="2173" xr:uid="{00000000-0005-0000-0000-000063930000}"/>
    <cellStyle name="표준 65 3" xfId="309" xr:uid="{00000000-0005-0000-0000-000064930000}"/>
    <cellStyle name="표준 65 3 2" xfId="2174" xr:uid="{00000000-0005-0000-0000-000065930000}"/>
    <cellStyle name="표준 65 4" xfId="495" xr:uid="{00000000-0005-0000-0000-000066930000}"/>
    <cellStyle name="표준 65 4 2" xfId="459" xr:uid="{00000000-0005-0000-0000-000067930000}"/>
    <cellStyle name="표준 65 4 2 2" xfId="2175" xr:uid="{00000000-0005-0000-0000-000068930000}"/>
    <cellStyle name="표준 65 4 3" xfId="2176" xr:uid="{00000000-0005-0000-0000-000069930000}"/>
    <cellStyle name="표준 65 5" xfId="672" xr:uid="{00000000-0005-0000-0000-00006A930000}"/>
    <cellStyle name="표준 65 5 2" xfId="1355" xr:uid="{00000000-0005-0000-0000-00006B930000}"/>
    <cellStyle name="표준 65 5 2 2" xfId="2177" xr:uid="{00000000-0005-0000-0000-00006C930000}"/>
    <cellStyle name="표준 65 5 3" xfId="2178" xr:uid="{00000000-0005-0000-0000-00006D930000}"/>
    <cellStyle name="표준 65 6" xfId="861" xr:uid="{00000000-0005-0000-0000-00006E930000}"/>
    <cellStyle name="표준 65 6 2" xfId="1356" xr:uid="{00000000-0005-0000-0000-00006F930000}"/>
    <cellStyle name="표준 65 6 2 2" xfId="2179" xr:uid="{00000000-0005-0000-0000-000070930000}"/>
    <cellStyle name="표준 65 6 3" xfId="2180" xr:uid="{00000000-0005-0000-0000-000071930000}"/>
    <cellStyle name="표준 65 7" xfId="890" xr:uid="{00000000-0005-0000-0000-000072930000}"/>
    <cellStyle name="표준 65 7 2" xfId="1358" xr:uid="{00000000-0005-0000-0000-000073930000}"/>
    <cellStyle name="표준 65 7 2 2" xfId="2181" xr:uid="{00000000-0005-0000-0000-000074930000}"/>
    <cellStyle name="표준 65 7 3" xfId="2182" xr:uid="{00000000-0005-0000-0000-000075930000}"/>
    <cellStyle name="표준 65 7 3 2" xfId="2183" xr:uid="{00000000-0005-0000-0000-000076930000}"/>
    <cellStyle name="표준 65 7 4" xfId="2184" xr:uid="{00000000-0005-0000-0000-000077930000}"/>
    <cellStyle name="표준 65 7 5" xfId="1357" xr:uid="{00000000-0005-0000-0000-000078930000}"/>
    <cellStyle name="표준 65 7 6" xfId="4187" xr:uid="{00000000-0005-0000-0000-000079930000}"/>
    <cellStyle name="표준 65 8" xfId="1359" xr:uid="{00000000-0005-0000-0000-00007A930000}"/>
    <cellStyle name="표준 65 8 2" xfId="1360" xr:uid="{00000000-0005-0000-0000-00007B930000}"/>
    <cellStyle name="표준 65 8 2 2" xfId="2185" xr:uid="{00000000-0005-0000-0000-00007C930000}"/>
    <cellStyle name="표준 65 8 3" xfId="2186" xr:uid="{00000000-0005-0000-0000-00007D930000}"/>
    <cellStyle name="표준 65 9" xfId="2187" xr:uid="{00000000-0005-0000-0000-00007E930000}"/>
    <cellStyle name="표준 65 9 2" xfId="2436" xr:uid="{00000000-0005-0000-0000-00007F930000}"/>
    <cellStyle name="표준 65 9 3" xfId="2430" xr:uid="{00000000-0005-0000-0000-000080930000}"/>
    <cellStyle name="표준 65 9 3 2" xfId="4189" xr:uid="{00000000-0005-0000-0000-000081930000}"/>
    <cellStyle name="표준 65 9 3 3" xfId="4188" xr:uid="{00000000-0005-0000-0000-000082930000}"/>
    <cellStyle name="표준 66" xfId="204" xr:uid="{00000000-0005-0000-0000-000083930000}"/>
    <cellStyle name="표준 66 10" xfId="2607" xr:uid="{00000000-0005-0000-0000-000084930000}"/>
    <cellStyle name="표준 66 10 2" xfId="4190" xr:uid="{00000000-0005-0000-0000-000085930000}"/>
    <cellStyle name="표준 66 11" xfId="2622" xr:uid="{00000000-0005-0000-0000-000086930000}"/>
    <cellStyle name="표준 66 11 2" xfId="2791" xr:uid="{00000000-0005-0000-0000-000087930000}"/>
    <cellStyle name="표준 66 11 3" xfId="4191" xr:uid="{00000000-0005-0000-0000-000088930000}"/>
    <cellStyle name="표준 66 12" xfId="2806" xr:uid="{00000000-0005-0000-0000-000089930000}"/>
    <cellStyle name="표준 66 12 2" xfId="4192" xr:uid="{00000000-0005-0000-0000-00008A930000}"/>
    <cellStyle name="표준 66 12 3" xfId="4193" xr:uid="{00000000-0005-0000-0000-00008B930000}"/>
    <cellStyle name="표준 66 13" xfId="2950" xr:uid="{00000000-0005-0000-0000-00008C930000}"/>
    <cellStyle name="표준 66 13 2" xfId="3129" xr:uid="{00000000-0005-0000-0000-00008D930000}"/>
    <cellStyle name="표준 66 13 3" xfId="4194" xr:uid="{00000000-0005-0000-0000-00008E930000}"/>
    <cellStyle name="표준 66 14" xfId="3144" xr:uid="{00000000-0005-0000-0000-00008F930000}"/>
    <cellStyle name="표준 66 14 2" xfId="3339" xr:uid="{00000000-0005-0000-0000-000090930000}"/>
    <cellStyle name="표준 66 14 3" xfId="4195" xr:uid="{00000000-0005-0000-0000-000091930000}"/>
    <cellStyle name="표준 66 15" xfId="3422" xr:uid="{00000000-0005-0000-0000-000092930000}"/>
    <cellStyle name="표준 66 15 2" xfId="4196" xr:uid="{00000000-0005-0000-0000-000093930000}"/>
    <cellStyle name="표준 66 15 3" xfId="4438" xr:uid="{00000000-0005-0000-0000-000094930000}"/>
    <cellStyle name="표준 66 15 3 2" xfId="5287" xr:uid="{00000000-0005-0000-0000-000095930000}"/>
    <cellStyle name="표준 66 16" xfId="4315" xr:uid="{00000000-0005-0000-0000-000096930000}"/>
    <cellStyle name="표준 66 16 2" xfId="4605" xr:uid="{00000000-0005-0000-0000-000097930000}"/>
    <cellStyle name="표준 66 16 3" xfId="4686" xr:uid="{00000000-0005-0000-0000-000098930000}"/>
    <cellStyle name="표준 66 16 3 2" xfId="5324" xr:uid="{00000000-0005-0000-0000-000099930000}"/>
    <cellStyle name="표준 66 17" xfId="14839" xr:uid="{00000000-0005-0000-0000-00009A930000}"/>
    <cellStyle name="표준 66 18" xfId="31745" xr:uid="{00000000-0005-0000-0000-00009B930000}"/>
    <cellStyle name="표준 66 2" xfId="254" xr:uid="{00000000-0005-0000-0000-00009C930000}"/>
    <cellStyle name="표준 66 2 2" xfId="390" xr:uid="{00000000-0005-0000-0000-00009D930000}"/>
    <cellStyle name="표준 66 2 2 2" xfId="2188" xr:uid="{00000000-0005-0000-0000-00009E930000}"/>
    <cellStyle name="표준 66 2 3" xfId="2189" xr:uid="{00000000-0005-0000-0000-00009F930000}"/>
    <cellStyle name="표준 66 2 4" xfId="31746" xr:uid="{00000000-0005-0000-0000-0000A0930000}"/>
    <cellStyle name="표준 66 3" xfId="371" xr:uid="{00000000-0005-0000-0000-0000A1930000}"/>
    <cellStyle name="표준 66 3 2" xfId="2190" xr:uid="{00000000-0005-0000-0000-0000A2930000}"/>
    <cellStyle name="표준 66 4" xfId="496" xr:uid="{00000000-0005-0000-0000-0000A3930000}"/>
    <cellStyle name="표준 66 4 2" xfId="570" xr:uid="{00000000-0005-0000-0000-0000A4930000}"/>
    <cellStyle name="표준 66 4 2 2" xfId="2191" xr:uid="{00000000-0005-0000-0000-0000A5930000}"/>
    <cellStyle name="표준 66 4 3" xfId="2192" xr:uid="{00000000-0005-0000-0000-0000A6930000}"/>
    <cellStyle name="표준 66 5" xfId="657" xr:uid="{00000000-0005-0000-0000-0000A7930000}"/>
    <cellStyle name="표준 66 5 2" xfId="1361" xr:uid="{00000000-0005-0000-0000-0000A8930000}"/>
    <cellStyle name="표준 66 5 2 2" xfId="2193" xr:uid="{00000000-0005-0000-0000-0000A9930000}"/>
    <cellStyle name="표준 66 5 3" xfId="2194" xr:uid="{00000000-0005-0000-0000-0000AA930000}"/>
    <cellStyle name="표준 66 6" xfId="862" xr:uid="{00000000-0005-0000-0000-0000AB930000}"/>
    <cellStyle name="표준 66 6 2" xfId="1362" xr:uid="{00000000-0005-0000-0000-0000AC930000}"/>
    <cellStyle name="표준 66 6 2 2" xfId="2195" xr:uid="{00000000-0005-0000-0000-0000AD930000}"/>
    <cellStyle name="표준 66 6 3" xfId="2196" xr:uid="{00000000-0005-0000-0000-0000AE930000}"/>
    <cellStyle name="표준 66 7" xfId="875" xr:uid="{00000000-0005-0000-0000-0000AF930000}"/>
    <cellStyle name="표준 66 7 2" xfId="1364" xr:uid="{00000000-0005-0000-0000-0000B0930000}"/>
    <cellStyle name="표준 66 7 2 2" xfId="2197" xr:uid="{00000000-0005-0000-0000-0000B1930000}"/>
    <cellStyle name="표준 66 7 3" xfId="2198" xr:uid="{00000000-0005-0000-0000-0000B2930000}"/>
    <cellStyle name="표준 66 7 3 2" xfId="2199" xr:uid="{00000000-0005-0000-0000-0000B3930000}"/>
    <cellStyle name="표준 66 7 4" xfId="2200" xr:uid="{00000000-0005-0000-0000-0000B4930000}"/>
    <cellStyle name="표준 66 7 5" xfId="1363" xr:uid="{00000000-0005-0000-0000-0000B5930000}"/>
    <cellStyle name="표준 66 7 6" xfId="4197" xr:uid="{00000000-0005-0000-0000-0000B6930000}"/>
    <cellStyle name="표준 66 8" xfId="1365" xr:uid="{00000000-0005-0000-0000-0000B7930000}"/>
    <cellStyle name="표준 66 8 2" xfId="1366" xr:uid="{00000000-0005-0000-0000-0000B8930000}"/>
    <cellStyle name="표준 66 8 2 2" xfId="2201" xr:uid="{00000000-0005-0000-0000-0000B9930000}"/>
    <cellStyle name="표준 66 8 3" xfId="2202" xr:uid="{00000000-0005-0000-0000-0000BA930000}"/>
    <cellStyle name="표준 66 9" xfId="2203" xr:uid="{00000000-0005-0000-0000-0000BB930000}"/>
    <cellStyle name="표준 66 9 2" xfId="1251" xr:uid="{00000000-0005-0000-0000-0000BC930000}"/>
    <cellStyle name="표준 66 9 3" xfId="2467" xr:uid="{00000000-0005-0000-0000-0000BD930000}"/>
    <cellStyle name="표준 66 9 3 2" xfId="4199" xr:uid="{00000000-0005-0000-0000-0000BE930000}"/>
    <cellStyle name="표준 66 9 3 3" xfId="4198" xr:uid="{00000000-0005-0000-0000-0000BF930000}"/>
    <cellStyle name="표준 66_통합전산망" xfId="31747" xr:uid="{00000000-0005-0000-0000-0000C0930000}"/>
    <cellStyle name="표준 67" xfId="205" xr:uid="{00000000-0005-0000-0000-0000C1930000}"/>
    <cellStyle name="표준 67 10" xfId="2608" xr:uid="{00000000-0005-0000-0000-0000C2930000}"/>
    <cellStyle name="표준 67 10 2" xfId="4200" xr:uid="{00000000-0005-0000-0000-0000C3930000}"/>
    <cellStyle name="표준 67 11" xfId="2620" xr:uid="{00000000-0005-0000-0000-0000C4930000}"/>
    <cellStyle name="표준 67 11 2" xfId="2792" xr:uid="{00000000-0005-0000-0000-0000C5930000}"/>
    <cellStyle name="표준 67 11 3" xfId="4201" xr:uid="{00000000-0005-0000-0000-0000C6930000}"/>
    <cellStyle name="표준 67 12" xfId="2804" xr:uid="{00000000-0005-0000-0000-0000C7930000}"/>
    <cellStyle name="표준 67 12 2" xfId="4202" xr:uid="{00000000-0005-0000-0000-0000C8930000}"/>
    <cellStyle name="표준 67 12 3" xfId="4203" xr:uid="{00000000-0005-0000-0000-0000C9930000}"/>
    <cellStyle name="표준 67 13" xfId="2948" xr:uid="{00000000-0005-0000-0000-0000CA930000}"/>
    <cellStyle name="표준 67 13 2" xfId="3130" xr:uid="{00000000-0005-0000-0000-0000CB930000}"/>
    <cellStyle name="표준 67 13 3" xfId="4204" xr:uid="{00000000-0005-0000-0000-0000CC930000}"/>
    <cellStyle name="표준 67 14" xfId="3142" xr:uid="{00000000-0005-0000-0000-0000CD930000}"/>
    <cellStyle name="표준 67 14 2" xfId="3340" xr:uid="{00000000-0005-0000-0000-0000CE930000}"/>
    <cellStyle name="표준 67 14 3" xfId="4205" xr:uid="{00000000-0005-0000-0000-0000CF930000}"/>
    <cellStyle name="표준 67 15" xfId="3418" xr:uid="{00000000-0005-0000-0000-0000D0930000}"/>
    <cellStyle name="표준 67 15 2" xfId="4206" xr:uid="{00000000-0005-0000-0000-0000D1930000}"/>
    <cellStyle name="표준 67 15 3" xfId="4436" xr:uid="{00000000-0005-0000-0000-0000D2930000}"/>
    <cellStyle name="표준 67 15 3 2" xfId="5285" xr:uid="{00000000-0005-0000-0000-0000D3930000}"/>
    <cellStyle name="표준 67 16" xfId="4317" xr:uid="{00000000-0005-0000-0000-0000D4930000}"/>
    <cellStyle name="표준 67 16 2" xfId="4603" xr:uid="{00000000-0005-0000-0000-0000D5930000}"/>
    <cellStyle name="표준 67 16 3" xfId="4684" xr:uid="{00000000-0005-0000-0000-0000D6930000}"/>
    <cellStyle name="표준 67 16 3 2" xfId="5322" xr:uid="{00000000-0005-0000-0000-0000D7930000}"/>
    <cellStyle name="표준 67 17" xfId="14847" xr:uid="{00000000-0005-0000-0000-0000D8930000}"/>
    <cellStyle name="표준 67 18" xfId="31748" xr:uid="{00000000-0005-0000-0000-0000D9930000}"/>
    <cellStyle name="표준 67 2" xfId="255" xr:uid="{00000000-0005-0000-0000-0000DA930000}"/>
    <cellStyle name="표준 67 2 2" xfId="398" xr:uid="{00000000-0005-0000-0000-0000DB930000}"/>
    <cellStyle name="표준 67 2 2 2" xfId="2204" xr:uid="{00000000-0005-0000-0000-0000DC930000}"/>
    <cellStyle name="표준 67 2 3" xfId="2205" xr:uid="{00000000-0005-0000-0000-0000DD930000}"/>
    <cellStyle name="표준 67 2 4" xfId="31749" xr:uid="{00000000-0005-0000-0000-0000DE930000}"/>
    <cellStyle name="표준 67 3" xfId="324" xr:uid="{00000000-0005-0000-0000-0000DF930000}"/>
    <cellStyle name="표준 67 3 2" xfId="2206" xr:uid="{00000000-0005-0000-0000-0000E0930000}"/>
    <cellStyle name="표준 67 4" xfId="497" xr:uid="{00000000-0005-0000-0000-0000E1930000}"/>
    <cellStyle name="표준 67 4 2" xfId="460" xr:uid="{00000000-0005-0000-0000-0000E2930000}"/>
    <cellStyle name="표준 67 4 2 2" xfId="2207" xr:uid="{00000000-0005-0000-0000-0000E3930000}"/>
    <cellStyle name="표준 67 4 3" xfId="2208" xr:uid="{00000000-0005-0000-0000-0000E4930000}"/>
    <cellStyle name="표준 67 5" xfId="673" xr:uid="{00000000-0005-0000-0000-0000E5930000}"/>
    <cellStyle name="표준 67 5 2" xfId="1367" xr:uid="{00000000-0005-0000-0000-0000E6930000}"/>
    <cellStyle name="표준 67 5 2 2" xfId="2209" xr:uid="{00000000-0005-0000-0000-0000E7930000}"/>
    <cellStyle name="표준 67 5 3" xfId="2210" xr:uid="{00000000-0005-0000-0000-0000E8930000}"/>
    <cellStyle name="표준 67 6" xfId="863" xr:uid="{00000000-0005-0000-0000-0000E9930000}"/>
    <cellStyle name="표준 67 6 2" xfId="1368" xr:uid="{00000000-0005-0000-0000-0000EA930000}"/>
    <cellStyle name="표준 67 6 2 2" xfId="2211" xr:uid="{00000000-0005-0000-0000-0000EB930000}"/>
    <cellStyle name="표준 67 6 3" xfId="2212" xr:uid="{00000000-0005-0000-0000-0000EC930000}"/>
    <cellStyle name="표준 67 7" xfId="891" xr:uid="{00000000-0005-0000-0000-0000ED930000}"/>
    <cellStyle name="표준 67 7 2" xfId="1370" xr:uid="{00000000-0005-0000-0000-0000EE930000}"/>
    <cellStyle name="표준 67 7 2 2" xfId="2213" xr:uid="{00000000-0005-0000-0000-0000EF930000}"/>
    <cellStyle name="표준 67 7 3" xfId="2214" xr:uid="{00000000-0005-0000-0000-0000F0930000}"/>
    <cellStyle name="표준 67 7 3 2" xfId="2215" xr:uid="{00000000-0005-0000-0000-0000F1930000}"/>
    <cellStyle name="표준 67 7 4" xfId="2216" xr:uid="{00000000-0005-0000-0000-0000F2930000}"/>
    <cellStyle name="표준 67 7 5" xfId="1369" xr:uid="{00000000-0005-0000-0000-0000F3930000}"/>
    <cellStyle name="표준 67 7 6" xfId="4207" xr:uid="{00000000-0005-0000-0000-0000F4930000}"/>
    <cellStyle name="표준 67 8" xfId="1371" xr:uid="{00000000-0005-0000-0000-0000F5930000}"/>
    <cellStyle name="표준 67 8 2" xfId="1372" xr:uid="{00000000-0005-0000-0000-0000F6930000}"/>
    <cellStyle name="표준 67 8 2 2" xfId="2217" xr:uid="{00000000-0005-0000-0000-0000F7930000}"/>
    <cellStyle name="표준 67 8 3" xfId="2218" xr:uid="{00000000-0005-0000-0000-0000F8930000}"/>
    <cellStyle name="표준 67 9" xfId="2219" xr:uid="{00000000-0005-0000-0000-0000F9930000}"/>
    <cellStyle name="표준 67 9 2" xfId="2472" xr:uid="{00000000-0005-0000-0000-0000FA930000}"/>
    <cellStyle name="표준 67 9 3" xfId="2451" xr:uid="{00000000-0005-0000-0000-0000FB930000}"/>
    <cellStyle name="표준 67 9 3 2" xfId="4209" xr:uid="{00000000-0005-0000-0000-0000FC930000}"/>
    <cellStyle name="표준 67 9 3 3" xfId="4208" xr:uid="{00000000-0005-0000-0000-0000FD930000}"/>
    <cellStyle name="표준 67_통합전산망" xfId="31750" xr:uid="{00000000-0005-0000-0000-0000FE930000}"/>
    <cellStyle name="표준 68" xfId="206" xr:uid="{00000000-0005-0000-0000-0000FF930000}"/>
    <cellStyle name="표준 68 10" xfId="2609" xr:uid="{00000000-0005-0000-0000-000000940000}"/>
    <cellStyle name="표준 68 10 2" xfId="4210" xr:uid="{00000000-0005-0000-0000-000001940000}"/>
    <cellStyle name="표준 68 11" xfId="2643" xr:uid="{00000000-0005-0000-0000-000002940000}"/>
    <cellStyle name="표준 68 11 2" xfId="2793" xr:uid="{00000000-0005-0000-0000-000003940000}"/>
    <cellStyle name="표준 68 11 3" xfId="4211" xr:uid="{00000000-0005-0000-0000-000004940000}"/>
    <cellStyle name="표준 68 12" xfId="2828" xr:uid="{00000000-0005-0000-0000-000005940000}"/>
    <cellStyle name="표준 68 12 2" xfId="4212" xr:uid="{00000000-0005-0000-0000-000006940000}"/>
    <cellStyle name="표준 68 12 3" xfId="4213" xr:uid="{00000000-0005-0000-0000-000007940000}"/>
    <cellStyle name="표준 68 13" xfId="2971" xr:uid="{00000000-0005-0000-0000-000008940000}"/>
    <cellStyle name="표준 68 13 2" xfId="3131" xr:uid="{00000000-0005-0000-0000-000009940000}"/>
    <cellStyle name="표준 68 13 3" xfId="4214" xr:uid="{00000000-0005-0000-0000-00000A940000}"/>
    <cellStyle name="표준 68 14" xfId="3165" xr:uid="{00000000-0005-0000-0000-00000B940000}"/>
    <cellStyle name="표준 68 14 2" xfId="3341" xr:uid="{00000000-0005-0000-0000-00000C940000}"/>
    <cellStyle name="표준 68 14 3" xfId="4215" xr:uid="{00000000-0005-0000-0000-00000D940000}"/>
    <cellStyle name="표준 68 15" xfId="3414" xr:uid="{00000000-0005-0000-0000-00000E940000}"/>
    <cellStyle name="표준 68 15 2" xfId="4216" xr:uid="{00000000-0005-0000-0000-00000F940000}"/>
    <cellStyle name="표준 68 15 3" xfId="4459" xr:uid="{00000000-0005-0000-0000-000010940000}"/>
    <cellStyle name="표준 68 15 3 2" xfId="5308" xr:uid="{00000000-0005-0000-0000-000011940000}"/>
    <cellStyle name="표준 68 16" xfId="4298" xr:uid="{00000000-0005-0000-0000-000012940000}"/>
    <cellStyle name="표준 68 16 2" xfId="4626" xr:uid="{00000000-0005-0000-0000-000013940000}"/>
    <cellStyle name="표준 68 16 3" xfId="4707" xr:uid="{00000000-0005-0000-0000-000014940000}"/>
    <cellStyle name="표준 68 16 3 2" xfId="5345" xr:uid="{00000000-0005-0000-0000-000015940000}"/>
    <cellStyle name="표준 68 17" xfId="14856" xr:uid="{00000000-0005-0000-0000-000016940000}"/>
    <cellStyle name="표준 68 18" xfId="31751" xr:uid="{00000000-0005-0000-0000-000017940000}"/>
    <cellStyle name="표준 68 2" xfId="256" xr:uid="{00000000-0005-0000-0000-000018940000}"/>
    <cellStyle name="표준 68 2 2" xfId="223" xr:uid="{00000000-0005-0000-0000-000019940000}"/>
    <cellStyle name="표준 68 2 2 2" xfId="2220" xr:uid="{00000000-0005-0000-0000-00001A940000}"/>
    <cellStyle name="표준 68 2 3" xfId="2221" xr:uid="{00000000-0005-0000-0000-00001B940000}"/>
    <cellStyle name="표준 68 2 4" xfId="31752" xr:uid="{00000000-0005-0000-0000-00001C940000}"/>
    <cellStyle name="표준 68 3" xfId="321" xr:uid="{00000000-0005-0000-0000-00001D940000}"/>
    <cellStyle name="표준 68 3 2" xfId="2222" xr:uid="{00000000-0005-0000-0000-00001E940000}"/>
    <cellStyle name="표준 68 4" xfId="498" xr:uid="{00000000-0005-0000-0000-00001F940000}"/>
    <cellStyle name="표준 68 4 2" xfId="573" xr:uid="{00000000-0005-0000-0000-000020940000}"/>
    <cellStyle name="표준 68 4 2 2" xfId="2223" xr:uid="{00000000-0005-0000-0000-000021940000}"/>
    <cellStyle name="표준 68 4 3" xfId="2224" xr:uid="{00000000-0005-0000-0000-000022940000}"/>
    <cellStyle name="표준 68 5" xfId="687" xr:uid="{00000000-0005-0000-0000-000023940000}"/>
    <cellStyle name="표준 68 5 2" xfId="1373" xr:uid="{00000000-0005-0000-0000-000024940000}"/>
    <cellStyle name="표준 68 5 2 2" xfId="2225" xr:uid="{00000000-0005-0000-0000-000025940000}"/>
    <cellStyle name="표준 68 5 3" xfId="2226" xr:uid="{00000000-0005-0000-0000-000026940000}"/>
    <cellStyle name="표준 68 6" xfId="864" xr:uid="{00000000-0005-0000-0000-000027940000}"/>
    <cellStyle name="표준 68 6 2" xfId="1374" xr:uid="{00000000-0005-0000-0000-000028940000}"/>
    <cellStyle name="표준 68 6 2 2" xfId="2227" xr:uid="{00000000-0005-0000-0000-000029940000}"/>
    <cellStyle name="표준 68 6 3" xfId="2228" xr:uid="{00000000-0005-0000-0000-00002A940000}"/>
    <cellStyle name="표준 68 7" xfId="906" xr:uid="{00000000-0005-0000-0000-00002B940000}"/>
    <cellStyle name="표준 68 7 2" xfId="1376" xr:uid="{00000000-0005-0000-0000-00002C940000}"/>
    <cellStyle name="표준 68 7 2 2" xfId="2229" xr:uid="{00000000-0005-0000-0000-00002D940000}"/>
    <cellStyle name="표준 68 7 3" xfId="2230" xr:uid="{00000000-0005-0000-0000-00002E940000}"/>
    <cellStyle name="표준 68 7 3 2" xfId="2231" xr:uid="{00000000-0005-0000-0000-00002F940000}"/>
    <cellStyle name="표준 68 7 4" xfId="2232" xr:uid="{00000000-0005-0000-0000-000030940000}"/>
    <cellStyle name="표준 68 7 5" xfId="1375" xr:uid="{00000000-0005-0000-0000-000031940000}"/>
    <cellStyle name="표준 68 7 6" xfId="4217" xr:uid="{00000000-0005-0000-0000-000032940000}"/>
    <cellStyle name="표준 68 8" xfId="1377" xr:uid="{00000000-0005-0000-0000-000033940000}"/>
    <cellStyle name="표준 68 8 2" xfId="1378" xr:uid="{00000000-0005-0000-0000-000034940000}"/>
    <cellStyle name="표준 68 8 2 2" xfId="2233" xr:uid="{00000000-0005-0000-0000-000035940000}"/>
    <cellStyle name="표준 68 8 3" xfId="2234" xr:uid="{00000000-0005-0000-0000-000036940000}"/>
    <cellStyle name="표준 68 9" xfId="2235" xr:uid="{00000000-0005-0000-0000-000037940000}"/>
    <cellStyle name="표준 68 9 2" xfId="2432" xr:uid="{00000000-0005-0000-0000-000038940000}"/>
    <cellStyle name="표준 68 9 3" xfId="2428" xr:uid="{00000000-0005-0000-0000-000039940000}"/>
    <cellStyle name="표준 68 9 3 2" xfId="4219" xr:uid="{00000000-0005-0000-0000-00003A940000}"/>
    <cellStyle name="표준 68 9 3 3" xfId="4218" xr:uid="{00000000-0005-0000-0000-00003B940000}"/>
    <cellStyle name="표준 68_통합전산망" xfId="31753" xr:uid="{00000000-0005-0000-0000-00003C940000}"/>
    <cellStyle name="표준 69" xfId="257" xr:uid="{00000000-0005-0000-0000-00003D940000}"/>
    <cellStyle name="표준 69 10" xfId="2644" xr:uid="{00000000-0005-0000-0000-00003E940000}"/>
    <cellStyle name="표준 69 10 2" xfId="2794" xr:uid="{00000000-0005-0000-0000-00003F940000}"/>
    <cellStyle name="표준 69 10 3" xfId="4220" xr:uid="{00000000-0005-0000-0000-000040940000}"/>
    <cellStyle name="표준 69 11" xfId="2829" xr:uid="{00000000-0005-0000-0000-000041940000}"/>
    <cellStyle name="표준 69 11 2" xfId="4221" xr:uid="{00000000-0005-0000-0000-000042940000}"/>
    <cellStyle name="표준 69 11 3" xfId="4222" xr:uid="{00000000-0005-0000-0000-000043940000}"/>
    <cellStyle name="표준 69 12" xfId="2972" xr:uid="{00000000-0005-0000-0000-000044940000}"/>
    <cellStyle name="표준 69 12 2" xfId="3132" xr:uid="{00000000-0005-0000-0000-000045940000}"/>
    <cellStyle name="표준 69 12 3" xfId="4223" xr:uid="{00000000-0005-0000-0000-000046940000}"/>
    <cellStyle name="표준 69 13" xfId="3166" xr:uid="{00000000-0005-0000-0000-000047940000}"/>
    <cellStyle name="표준 69 13 2" xfId="3342" xr:uid="{00000000-0005-0000-0000-000048940000}"/>
    <cellStyle name="표준 69 13 3" xfId="4224" xr:uid="{00000000-0005-0000-0000-000049940000}"/>
    <cellStyle name="표준 69 14" xfId="3410" xr:uid="{00000000-0005-0000-0000-00004A940000}"/>
    <cellStyle name="표준 69 14 2" xfId="4225" xr:uid="{00000000-0005-0000-0000-00004B940000}"/>
    <cellStyle name="표준 69 14 3" xfId="4460" xr:uid="{00000000-0005-0000-0000-00004C940000}"/>
    <cellStyle name="표준 69 14 3 2" xfId="5309" xr:uid="{00000000-0005-0000-0000-00004D940000}"/>
    <cellStyle name="표준 69 15" xfId="4297" xr:uid="{00000000-0005-0000-0000-00004E940000}"/>
    <cellStyle name="표준 69 15 2" xfId="4627" xr:uid="{00000000-0005-0000-0000-00004F940000}"/>
    <cellStyle name="표준 69 15 3" xfId="4708" xr:uid="{00000000-0005-0000-0000-000050940000}"/>
    <cellStyle name="표준 69 15 3 2" xfId="5346" xr:uid="{00000000-0005-0000-0000-000051940000}"/>
    <cellStyle name="표준 69 16" xfId="14865" xr:uid="{00000000-0005-0000-0000-000052940000}"/>
    <cellStyle name="표준 69 17" xfId="31754" xr:uid="{00000000-0005-0000-0000-000053940000}"/>
    <cellStyle name="표준 69 2" xfId="312" xr:uid="{00000000-0005-0000-0000-000054940000}"/>
    <cellStyle name="표준 69 2 2" xfId="2236" xr:uid="{00000000-0005-0000-0000-000055940000}"/>
    <cellStyle name="표준 69 2 3" xfId="31755" xr:uid="{00000000-0005-0000-0000-000056940000}"/>
    <cellStyle name="표준 69 3" xfId="499" xr:uid="{00000000-0005-0000-0000-000057940000}"/>
    <cellStyle name="표준 69 3 2" xfId="461" xr:uid="{00000000-0005-0000-0000-000058940000}"/>
    <cellStyle name="표준 69 3 2 2" xfId="2237" xr:uid="{00000000-0005-0000-0000-000059940000}"/>
    <cellStyle name="표준 69 3 3" xfId="2238" xr:uid="{00000000-0005-0000-0000-00005A940000}"/>
    <cellStyle name="표준 69 4" xfId="684" xr:uid="{00000000-0005-0000-0000-00005B940000}"/>
    <cellStyle name="표준 69 4 2" xfId="1379" xr:uid="{00000000-0005-0000-0000-00005C940000}"/>
    <cellStyle name="표준 69 4 2 2" xfId="2239" xr:uid="{00000000-0005-0000-0000-00005D940000}"/>
    <cellStyle name="표준 69 4 3" xfId="2240" xr:uid="{00000000-0005-0000-0000-00005E940000}"/>
    <cellStyle name="표준 69 5" xfId="865" xr:uid="{00000000-0005-0000-0000-00005F940000}"/>
    <cellStyle name="표준 69 5 2" xfId="1380" xr:uid="{00000000-0005-0000-0000-000060940000}"/>
    <cellStyle name="표준 69 5 2 2" xfId="2241" xr:uid="{00000000-0005-0000-0000-000061940000}"/>
    <cellStyle name="표준 69 5 3" xfId="2242" xr:uid="{00000000-0005-0000-0000-000062940000}"/>
    <cellStyle name="표준 69 6" xfId="902" xr:uid="{00000000-0005-0000-0000-000063940000}"/>
    <cellStyle name="표준 69 6 2" xfId="1382" xr:uid="{00000000-0005-0000-0000-000064940000}"/>
    <cellStyle name="표준 69 6 2 2" xfId="2243" xr:uid="{00000000-0005-0000-0000-000065940000}"/>
    <cellStyle name="표준 69 6 3" xfId="2244" xr:uid="{00000000-0005-0000-0000-000066940000}"/>
    <cellStyle name="표준 69 6 3 2" xfId="2245" xr:uid="{00000000-0005-0000-0000-000067940000}"/>
    <cellStyle name="표준 69 6 4" xfId="2246" xr:uid="{00000000-0005-0000-0000-000068940000}"/>
    <cellStyle name="표준 69 6 5" xfId="1381" xr:uid="{00000000-0005-0000-0000-000069940000}"/>
    <cellStyle name="표준 69 6 6" xfId="4226" xr:uid="{00000000-0005-0000-0000-00006A940000}"/>
    <cellStyle name="표준 69 7" xfId="1383" xr:uid="{00000000-0005-0000-0000-00006B940000}"/>
    <cellStyle name="표준 69 7 2" xfId="1384" xr:uid="{00000000-0005-0000-0000-00006C940000}"/>
    <cellStyle name="표준 69 7 2 2" xfId="2247" xr:uid="{00000000-0005-0000-0000-00006D940000}"/>
    <cellStyle name="표준 69 7 3" xfId="2248" xr:uid="{00000000-0005-0000-0000-00006E940000}"/>
    <cellStyle name="표준 69 8" xfId="2249" xr:uid="{00000000-0005-0000-0000-00006F940000}"/>
    <cellStyle name="표준 69 8 2" xfId="1255" xr:uid="{00000000-0005-0000-0000-000070940000}"/>
    <cellStyle name="표준 69 8 3" xfId="1227" xr:uid="{00000000-0005-0000-0000-000071940000}"/>
    <cellStyle name="표준 69 8 3 2" xfId="4228" xr:uid="{00000000-0005-0000-0000-000072940000}"/>
    <cellStyle name="표준 69 8 3 3" xfId="4227" xr:uid="{00000000-0005-0000-0000-000073940000}"/>
    <cellStyle name="표준 69 9" xfId="2610" xr:uid="{00000000-0005-0000-0000-000074940000}"/>
    <cellStyle name="표준 69 9 2" xfId="4229" xr:uid="{00000000-0005-0000-0000-000075940000}"/>
    <cellStyle name="표준 69_통합전산망" xfId="31756" xr:uid="{00000000-0005-0000-0000-000076940000}"/>
    <cellStyle name="표준 7" xfId="62" xr:uid="{00000000-0005-0000-0000-000077940000}"/>
    <cellStyle name="표준 7 10" xfId="17647" xr:uid="{00000000-0005-0000-0000-000078940000}"/>
    <cellStyle name="표준 7 10 2" xfId="31758" xr:uid="{00000000-0005-0000-0000-000079940000}"/>
    <cellStyle name="표준 7 10 3" xfId="31757" xr:uid="{00000000-0005-0000-0000-00007A940000}"/>
    <cellStyle name="표준 7 10_통합전산망" xfId="31759" xr:uid="{00000000-0005-0000-0000-00007B940000}"/>
    <cellStyle name="표준 7 100" xfId="31760" xr:uid="{00000000-0005-0000-0000-00007C940000}"/>
    <cellStyle name="표준 7 101" xfId="31761" xr:uid="{00000000-0005-0000-0000-00007D940000}"/>
    <cellStyle name="표준 7 102" xfId="31762" xr:uid="{00000000-0005-0000-0000-00007E940000}"/>
    <cellStyle name="표준 7 103" xfId="31763" xr:uid="{00000000-0005-0000-0000-00007F940000}"/>
    <cellStyle name="표준 7 104" xfId="31764" xr:uid="{00000000-0005-0000-0000-000080940000}"/>
    <cellStyle name="표준 7 105" xfId="31765" xr:uid="{00000000-0005-0000-0000-000081940000}"/>
    <cellStyle name="표준 7 106" xfId="31766" xr:uid="{00000000-0005-0000-0000-000082940000}"/>
    <cellStyle name="표준 7 107" xfId="31767" xr:uid="{00000000-0005-0000-0000-000083940000}"/>
    <cellStyle name="표준 7 108" xfId="31768" xr:uid="{00000000-0005-0000-0000-000084940000}"/>
    <cellStyle name="표준 7 109" xfId="31769" xr:uid="{00000000-0005-0000-0000-000085940000}"/>
    <cellStyle name="표준 7 11" xfId="17648" xr:uid="{00000000-0005-0000-0000-000086940000}"/>
    <cellStyle name="표준 7 11 2" xfId="31771" xr:uid="{00000000-0005-0000-0000-000087940000}"/>
    <cellStyle name="표준 7 11 3" xfId="31770" xr:uid="{00000000-0005-0000-0000-000088940000}"/>
    <cellStyle name="표준 7 11_통합전산망" xfId="31772" xr:uid="{00000000-0005-0000-0000-000089940000}"/>
    <cellStyle name="표준 7 110" xfId="31773" xr:uid="{00000000-0005-0000-0000-00008A940000}"/>
    <cellStyle name="표준 7 111" xfId="31774" xr:uid="{00000000-0005-0000-0000-00008B940000}"/>
    <cellStyle name="표준 7 112" xfId="31775" xr:uid="{00000000-0005-0000-0000-00008C940000}"/>
    <cellStyle name="표준 7 113" xfId="31776" xr:uid="{00000000-0005-0000-0000-00008D940000}"/>
    <cellStyle name="표준 7 114" xfId="31777" xr:uid="{00000000-0005-0000-0000-00008E940000}"/>
    <cellStyle name="표준 7 115" xfId="31778" xr:uid="{00000000-0005-0000-0000-00008F940000}"/>
    <cellStyle name="표준 7 116" xfId="31779" xr:uid="{00000000-0005-0000-0000-000090940000}"/>
    <cellStyle name="표준 7 117" xfId="31780" xr:uid="{00000000-0005-0000-0000-000091940000}"/>
    <cellStyle name="표준 7 118" xfId="31781" xr:uid="{00000000-0005-0000-0000-000092940000}"/>
    <cellStyle name="표준 7 119" xfId="31782" xr:uid="{00000000-0005-0000-0000-000093940000}"/>
    <cellStyle name="표준 7 12" xfId="17649" xr:uid="{00000000-0005-0000-0000-000094940000}"/>
    <cellStyle name="표준 7 12 2" xfId="31784" xr:uid="{00000000-0005-0000-0000-000095940000}"/>
    <cellStyle name="표준 7 12 3" xfId="31783" xr:uid="{00000000-0005-0000-0000-000096940000}"/>
    <cellStyle name="표준 7 12_통합전산망" xfId="31785" xr:uid="{00000000-0005-0000-0000-000097940000}"/>
    <cellStyle name="표준 7 120" xfId="31786" xr:uid="{00000000-0005-0000-0000-000098940000}"/>
    <cellStyle name="표준 7 121" xfId="31787" xr:uid="{00000000-0005-0000-0000-000099940000}"/>
    <cellStyle name="표준 7 122" xfId="31788" xr:uid="{00000000-0005-0000-0000-00009A940000}"/>
    <cellStyle name="표준 7 123" xfId="31789" xr:uid="{00000000-0005-0000-0000-00009B940000}"/>
    <cellStyle name="표준 7 124" xfId="31790" xr:uid="{00000000-0005-0000-0000-00009C940000}"/>
    <cellStyle name="표준 7 125" xfId="31791" xr:uid="{00000000-0005-0000-0000-00009D940000}"/>
    <cellStyle name="표준 7 126" xfId="31792" xr:uid="{00000000-0005-0000-0000-00009E940000}"/>
    <cellStyle name="표준 7 127" xfId="31793" xr:uid="{00000000-0005-0000-0000-00009F940000}"/>
    <cellStyle name="표준 7 128" xfId="31794" xr:uid="{00000000-0005-0000-0000-0000A0940000}"/>
    <cellStyle name="표준 7 129" xfId="31795" xr:uid="{00000000-0005-0000-0000-0000A1940000}"/>
    <cellStyle name="표준 7 13" xfId="17650" xr:uid="{00000000-0005-0000-0000-0000A2940000}"/>
    <cellStyle name="표준 7 13 2" xfId="31797" xr:uid="{00000000-0005-0000-0000-0000A3940000}"/>
    <cellStyle name="표준 7 13 3" xfId="31796" xr:uid="{00000000-0005-0000-0000-0000A4940000}"/>
    <cellStyle name="표준 7 13_통합전산망" xfId="31798" xr:uid="{00000000-0005-0000-0000-0000A5940000}"/>
    <cellStyle name="표준 7 130" xfId="31799" xr:uid="{00000000-0005-0000-0000-0000A6940000}"/>
    <cellStyle name="표준 7 131" xfId="31800" xr:uid="{00000000-0005-0000-0000-0000A7940000}"/>
    <cellStyle name="표준 7 132" xfId="31801" xr:uid="{00000000-0005-0000-0000-0000A8940000}"/>
    <cellStyle name="표준 7 133" xfId="31802" xr:uid="{00000000-0005-0000-0000-0000A9940000}"/>
    <cellStyle name="표준 7 134" xfId="31803" xr:uid="{00000000-0005-0000-0000-0000AA940000}"/>
    <cellStyle name="표준 7 135" xfId="31804" xr:uid="{00000000-0005-0000-0000-0000AB940000}"/>
    <cellStyle name="표준 7 136" xfId="31805" xr:uid="{00000000-0005-0000-0000-0000AC940000}"/>
    <cellStyle name="표준 7 137" xfId="31806" xr:uid="{00000000-0005-0000-0000-0000AD940000}"/>
    <cellStyle name="표준 7 138" xfId="31807" xr:uid="{00000000-0005-0000-0000-0000AE940000}"/>
    <cellStyle name="표준 7 139" xfId="31808" xr:uid="{00000000-0005-0000-0000-0000AF940000}"/>
    <cellStyle name="표준 7 14" xfId="17651" xr:uid="{00000000-0005-0000-0000-0000B0940000}"/>
    <cellStyle name="표준 7 14 2" xfId="31810" xr:uid="{00000000-0005-0000-0000-0000B1940000}"/>
    <cellStyle name="표준 7 14 3" xfId="31809" xr:uid="{00000000-0005-0000-0000-0000B2940000}"/>
    <cellStyle name="표준 7 14_통합전산망" xfId="31811" xr:uid="{00000000-0005-0000-0000-0000B3940000}"/>
    <cellStyle name="표준 7 140" xfId="31812" xr:uid="{00000000-0005-0000-0000-0000B4940000}"/>
    <cellStyle name="표준 7 141" xfId="31813" xr:uid="{00000000-0005-0000-0000-0000B5940000}"/>
    <cellStyle name="표준 7 142" xfId="31814" xr:uid="{00000000-0005-0000-0000-0000B6940000}"/>
    <cellStyle name="표준 7 143" xfId="31815" xr:uid="{00000000-0005-0000-0000-0000B7940000}"/>
    <cellStyle name="표준 7 144" xfId="31816" xr:uid="{00000000-0005-0000-0000-0000B8940000}"/>
    <cellStyle name="표준 7 145" xfId="31817" xr:uid="{00000000-0005-0000-0000-0000B9940000}"/>
    <cellStyle name="표준 7 146" xfId="31818" xr:uid="{00000000-0005-0000-0000-0000BA940000}"/>
    <cellStyle name="표준 7 147" xfId="31819" xr:uid="{00000000-0005-0000-0000-0000BB940000}"/>
    <cellStyle name="표준 7 148" xfId="31820" xr:uid="{00000000-0005-0000-0000-0000BC940000}"/>
    <cellStyle name="표준 7 149" xfId="31821" xr:uid="{00000000-0005-0000-0000-0000BD940000}"/>
    <cellStyle name="표준 7 15" xfId="17652" xr:uid="{00000000-0005-0000-0000-0000BE940000}"/>
    <cellStyle name="표준 7 15 2" xfId="31823" xr:uid="{00000000-0005-0000-0000-0000BF940000}"/>
    <cellStyle name="표준 7 15 3" xfId="31822" xr:uid="{00000000-0005-0000-0000-0000C0940000}"/>
    <cellStyle name="표준 7 15_통합전산망" xfId="31824" xr:uid="{00000000-0005-0000-0000-0000C1940000}"/>
    <cellStyle name="표준 7 150" xfId="31825" xr:uid="{00000000-0005-0000-0000-0000C2940000}"/>
    <cellStyle name="표준 7 151" xfId="31826" xr:uid="{00000000-0005-0000-0000-0000C3940000}"/>
    <cellStyle name="표준 7 152" xfId="31827" xr:uid="{00000000-0005-0000-0000-0000C4940000}"/>
    <cellStyle name="표준 7 153" xfId="31828" xr:uid="{00000000-0005-0000-0000-0000C5940000}"/>
    <cellStyle name="표준 7 154" xfId="31829" xr:uid="{00000000-0005-0000-0000-0000C6940000}"/>
    <cellStyle name="표준 7 155" xfId="31830" xr:uid="{00000000-0005-0000-0000-0000C7940000}"/>
    <cellStyle name="표준 7 156" xfId="31831" xr:uid="{00000000-0005-0000-0000-0000C8940000}"/>
    <cellStyle name="표준 7 157" xfId="31832" xr:uid="{00000000-0005-0000-0000-0000C9940000}"/>
    <cellStyle name="표준 7 158" xfId="31833" xr:uid="{00000000-0005-0000-0000-0000CA940000}"/>
    <cellStyle name="표준 7 159" xfId="31834" xr:uid="{00000000-0005-0000-0000-0000CB940000}"/>
    <cellStyle name="표준 7 16" xfId="17653" xr:uid="{00000000-0005-0000-0000-0000CC940000}"/>
    <cellStyle name="표준 7 16 2" xfId="31836" xr:uid="{00000000-0005-0000-0000-0000CD940000}"/>
    <cellStyle name="표준 7 16 3" xfId="31835" xr:uid="{00000000-0005-0000-0000-0000CE940000}"/>
    <cellStyle name="표준 7 16_통합전산망" xfId="31837" xr:uid="{00000000-0005-0000-0000-0000CF940000}"/>
    <cellStyle name="표준 7 160" xfId="31838" xr:uid="{00000000-0005-0000-0000-0000D0940000}"/>
    <cellStyle name="표준 7 161" xfId="31839" xr:uid="{00000000-0005-0000-0000-0000D1940000}"/>
    <cellStyle name="표준 7 162" xfId="31840" xr:uid="{00000000-0005-0000-0000-0000D2940000}"/>
    <cellStyle name="표준 7 163" xfId="31841" xr:uid="{00000000-0005-0000-0000-0000D3940000}"/>
    <cellStyle name="표준 7 164" xfId="31842" xr:uid="{00000000-0005-0000-0000-0000D4940000}"/>
    <cellStyle name="표준 7 165" xfId="31843" xr:uid="{00000000-0005-0000-0000-0000D5940000}"/>
    <cellStyle name="표준 7 166" xfId="31844" xr:uid="{00000000-0005-0000-0000-0000D6940000}"/>
    <cellStyle name="표준 7 167" xfId="31845" xr:uid="{00000000-0005-0000-0000-0000D7940000}"/>
    <cellStyle name="표준 7 168" xfId="31846" xr:uid="{00000000-0005-0000-0000-0000D8940000}"/>
    <cellStyle name="표준 7 169" xfId="31847" xr:uid="{00000000-0005-0000-0000-0000D9940000}"/>
    <cellStyle name="표준 7 17" xfId="17654" xr:uid="{00000000-0005-0000-0000-0000DA940000}"/>
    <cellStyle name="표준 7 17 2" xfId="31849" xr:uid="{00000000-0005-0000-0000-0000DB940000}"/>
    <cellStyle name="표준 7 17 3" xfId="31848" xr:uid="{00000000-0005-0000-0000-0000DC940000}"/>
    <cellStyle name="표준 7 17_통합전산망" xfId="31850" xr:uid="{00000000-0005-0000-0000-0000DD940000}"/>
    <cellStyle name="표준 7 170" xfId="31851" xr:uid="{00000000-0005-0000-0000-0000DE940000}"/>
    <cellStyle name="표준 7 171" xfId="31852" xr:uid="{00000000-0005-0000-0000-0000DF940000}"/>
    <cellStyle name="표준 7 172" xfId="31853" xr:uid="{00000000-0005-0000-0000-0000E0940000}"/>
    <cellStyle name="표준 7 173" xfId="31854" xr:uid="{00000000-0005-0000-0000-0000E1940000}"/>
    <cellStyle name="표준 7 174" xfId="31855" xr:uid="{00000000-0005-0000-0000-0000E2940000}"/>
    <cellStyle name="표준 7 175" xfId="31856" xr:uid="{00000000-0005-0000-0000-0000E3940000}"/>
    <cellStyle name="표준 7 176" xfId="31857" xr:uid="{00000000-0005-0000-0000-0000E4940000}"/>
    <cellStyle name="표준 7 177" xfId="31858" xr:uid="{00000000-0005-0000-0000-0000E5940000}"/>
    <cellStyle name="표준 7 178" xfId="31859" xr:uid="{00000000-0005-0000-0000-0000E6940000}"/>
    <cellStyle name="표준 7 179" xfId="31860" xr:uid="{00000000-0005-0000-0000-0000E7940000}"/>
    <cellStyle name="표준 7 18" xfId="17655" xr:uid="{00000000-0005-0000-0000-0000E8940000}"/>
    <cellStyle name="표준 7 18 2" xfId="31862" xr:uid="{00000000-0005-0000-0000-0000E9940000}"/>
    <cellStyle name="표준 7 18 3" xfId="31861" xr:uid="{00000000-0005-0000-0000-0000EA940000}"/>
    <cellStyle name="표준 7 18_통합전산망" xfId="31863" xr:uid="{00000000-0005-0000-0000-0000EB940000}"/>
    <cellStyle name="표준 7 180" xfId="31864" xr:uid="{00000000-0005-0000-0000-0000EC940000}"/>
    <cellStyle name="표준 7 181" xfId="31865" xr:uid="{00000000-0005-0000-0000-0000ED940000}"/>
    <cellStyle name="표준 7 182" xfId="31866" xr:uid="{00000000-0005-0000-0000-0000EE940000}"/>
    <cellStyle name="표준 7 183" xfId="31867" xr:uid="{00000000-0005-0000-0000-0000EF940000}"/>
    <cellStyle name="표준 7 184" xfId="31868" xr:uid="{00000000-0005-0000-0000-0000F0940000}"/>
    <cellStyle name="표준 7 185" xfId="31869" xr:uid="{00000000-0005-0000-0000-0000F1940000}"/>
    <cellStyle name="표준 7 186" xfId="31870" xr:uid="{00000000-0005-0000-0000-0000F2940000}"/>
    <cellStyle name="표준 7 187" xfId="19275" xr:uid="{00000000-0005-0000-0000-0000F3940000}"/>
    <cellStyle name="표준 7 188" xfId="20024" xr:uid="{00000000-0005-0000-0000-0000F4940000}"/>
    <cellStyle name="표준 7 189" xfId="32716" xr:uid="{00000000-0005-0000-0000-0000F5940000}"/>
    <cellStyle name="표준 7 19" xfId="17656" xr:uid="{00000000-0005-0000-0000-0000F6940000}"/>
    <cellStyle name="표준 7 19 2" xfId="31872" xr:uid="{00000000-0005-0000-0000-0000F7940000}"/>
    <cellStyle name="표준 7 19 3" xfId="31871" xr:uid="{00000000-0005-0000-0000-0000F8940000}"/>
    <cellStyle name="표준 7 19_통합전산망" xfId="31873" xr:uid="{00000000-0005-0000-0000-0000F9940000}"/>
    <cellStyle name="표준 7 190" xfId="32979" xr:uid="{00000000-0005-0000-0000-0000FA940000}"/>
    <cellStyle name="표준 7 191" xfId="33164" xr:uid="{00000000-0005-0000-0000-0000FB940000}"/>
    <cellStyle name="표준 7 192" xfId="39083" xr:uid="{00000000-0005-0000-0000-0000FC940000}"/>
    <cellStyle name="표준 7 193" xfId="39257" xr:uid="{00000000-0005-0000-0000-0000FD940000}"/>
    <cellStyle name="표준 7 194" xfId="39629" xr:uid="{00000000-0005-0000-0000-0000DC040000}"/>
    <cellStyle name="표준 7 195" xfId="39601" xr:uid="{00000000-0005-0000-0000-0000DC040000}"/>
    <cellStyle name="표준 7 196" xfId="39612" xr:uid="{00000000-0005-0000-0000-0000DC040000}"/>
    <cellStyle name="표준 7 197" xfId="39732" xr:uid="{00000000-0005-0000-0000-0000E1040000}"/>
    <cellStyle name="표준 7 198" xfId="39907" xr:uid="{00000000-0005-0000-0000-0000E1040000}"/>
    <cellStyle name="표준 7 199" xfId="39740" xr:uid="{00000000-0005-0000-0000-0000E1040000}"/>
    <cellStyle name="표준 7 2" xfId="61" xr:uid="{00000000-0005-0000-0000-0000FE940000}"/>
    <cellStyle name="표준 7 2 2" xfId="2250" xr:uid="{00000000-0005-0000-0000-0000FF940000}"/>
    <cellStyle name="표준 7 2 2 2" xfId="2251" xr:uid="{00000000-0005-0000-0000-000000950000}"/>
    <cellStyle name="표준 7 2 2 3" xfId="8172" xr:uid="{00000000-0005-0000-0000-000001950000}"/>
    <cellStyle name="표준 7 2 2 4" xfId="24585" xr:uid="{00000000-0005-0000-0000-000002950000}"/>
    <cellStyle name="표준 7 2 3" xfId="2252" xr:uid="{00000000-0005-0000-0000-000003950000}"/>
    <cellStyle name="표준 7 2 3 2" xfId="31874" xr:uid="{00000000-0005-0000-0000-000004950000}"/>
    <cellStyle name="표준 7 2 4" xfId="6638" xr:uid="{00000000-0005-0000-0000-000005950000}"/>
    <cellStyle name="표준 7 2 4 2" xfId="18978" xr:uid="{00000000-0005-0000-0000-000006950000}"/>
    <cellStyle name="표준 7 2 5" xfId="8706" xr:uid="{00000000-0005-0000-0000-000007950000}"/>
    <cellStyle name="표준 7 2_통합전산망" xfId="31875" xr:uid="{00000000-0005-0000-0000-000008950000}"/>
    <cellStyle name="표준 7 20" xfId="17657" xr:uid="{00000000-0005-0000-0000-000009950000}"/>
    <cellStyle name="표준 7 20 2" xfId="31877" xr:uid="{00000000-0005-0000-0000-00000A950000}"/>
    <cellStyle name="표준 7 20 3" xfId="31876" xr:uid="{00000000-0005-0000-0000-00000B950000}"/>
    <cellStyle name="표준 7 20_통합전산망" xfId="31878" xr:uid="{00000000-0005-0000-0000-00000C950000}"/>
    <cellStyle name="표준 7 200" xfId="39673" xr:uid="{00000000-0005-0000-0000-0000E1040000}"/>
    <cellStyle name="표준 7 201" xfId="39610" xr:uid="{00000000-0005-0000-0000-000076110000}"/>
    <cellStyle name="표준 7 202" xfId="41750" xr:uid="{00000000-0005-0000-0000-000076110000}"/>
    <cellStyle name="표준 7 203" xfId="41499" xr:uid="{00000000-0005-0000-0000-000076110000}"/>
    <cellStyle name="표준 7 204" xfId="41513" xr:uid="{00000000-0005-0000-0000-00000E050000}"/>
    <cellStyle name="표준 7 205" xfId="41824" xr:uid="{00000000-0005-0000-0000-00000E050000}"/>
    <cellStyle name="표준 7 206" xfId="41335" xr:uid="{00000000-0005-0000-0000-00000E050000}"/>
    <cellStyle name="표준 7 207" xfId="41454" xr:uid="{00000000-0005-0000-0000-00000E050000}"/>
    <cellStyle name="표준 7 208" xfId="41781" xr:uid="{00000000-0005-0000-0000-0000F43A0000}"/>
    <cellStyle name="표준 7 209" xfId="44350" xr:uid="{00000000-0005-0000-0000-0000F43A0000}"/>
    <cellStyle name="표준 7 21" xfId="17658" xr:uid="{00000000-0005-0000-0000-00000D950000}"/>
    <cellStyle name="표준 7 21 2" xfId="31880" xr:uid="{00000000-0005-0000-0000-00000E950000}"/>
    <cellStyle name="표준 7 21 3" xfId="31879" xr:uid="{00000000-0005-0000-0000-00000F950000}"/>
    <cellStyle name="표준 7 21_통합전산망" xfId="31881" xr:uid="{00000000-0005-0000-0000-000010950000}"/>
    <cellStyle name="표준 7 210" xfId="46764" xr:uid="{00000000-0005-0000-0000-00000E050000}"/>
    <cellStyle name="표준 7 211" xfId="46720" xr:uid="{00000000-0005-0000-0000-00000E050000}"/>
    <cellStyle name="표준 7 212" xfId="46758" xr:uid="{00000000-0005-0000-0000-00000E050000}"/>
    <cellStyle name="표준 7 213" xfId="47234" xr:uid="{00000000-0005-0000-0000-00000E050000}"/>
    <cellStyle name="표준 7 22" xfId="17659" xr:uid="{00000000-0005-0000-0000-000011950000}"/>
    <cellStyle name="표준 7 22 2" xfId="31883" xr:uid="{00000000-0005-0000-0000-000012950000}"/>
    <cellStyle name="표준 7 22 3" xfId="31882" xr:uid="{00000000-0005-0000-0000-000013950000}"/>
    <cellStyle name="표준 7 22_통합전산망" xfId="31884" xr:uid="{00000000-0005-0000-0000-000014950000}"/>
    <cellStyle name="표준 7 23" xfId="17660" xr:uid="{00000000-0005-0000-0000-000015950000}"/>
    <cellStyle name="표준 7 23 2" xfId="31886" xr:uid="{00000000-0005-0000-0000-000016950000}"/>
    <cellStyle name="표준 7 23 3" xfId="31885" xr:uid="{00000000-0005-0000-0000-000017950000}"/>
    <cellStyle name="표준 7 23_통합전산망" xfId="31887" xr:uid="{00000000-0005-0000-0000-000018950000}"/>
    <cellStyle name="표준 7 24" xfId="17661" xr:uid="{00000000-0005-0000-0000-000019950000}"/>
    <cellStyle name="표준 7 24 2" xfId="31889" xr:uid="{00000000-0005-0000-0000-00001A950000}"/>
    <cellStyle name="표준 7 24 3" xfId="31888" xr:uid="{00000000-0005-0000-0000-00001B950000}"/>
    <cellStyle name="표준 7 24_통합전산망" xfId="31890" xr:uid="{00000000-0005-0000-0000-00001C950000}"/>
    <cellStyle name="표준 7 25" xfId="17662" xr:uid="{00000000-0005-0000-0000-00001D950000}"/>
    <cellStyle name="표준 7 25 2" xfId="31892" xr:uid="{00000000-0005-0000-0000-00001E950000}"/>
    <cellStyle name="표준 7 25 3" xfId="31891" xr:uid="{00000000-0005-0000-0000-00001F950000}"/>
    <cellStyle name="표준 7 25_통합전산망" xfId="31893" xr:uid="{00000000-0005-0000-0000-000020950000}"/>
    <cellStyle name="표준 7 26" xfId="17663" xr:uid="{00000000-0005-0000-0000-000021950000}"/>
    <cellStyle name="표준 7 26 2" xfId="31895" xr:uid="{00000000-0005-0000-0000-000022950000}"/>
    <cellStyle name="표준 7 26 3" xfId="31894" xr:uid="{00000000-0005-0000-0000-000023950000}"/>
    <cellStyle name="표준 7 26_통합전산망" xfId="31896" xr:uid="{00000000-0005-0000-0000-000024950000}"/>
    <cellStyle name="표준 7 27" xfId="17664" xr:uid="{00000000-0005-0000-0000-000025950000}"/>
    <cellStyle name="표준 7 27 2" xfId="31898" xr:uid="{00000000-0005-0000-0000-000026950000}"/>
    <cellStyle name="표준 7 27 3" xfId="31897" xr:uid="{00000000-0005-0000-0000-000027950000}"/>
    <cellStyle name="표준 7 27_통합전산망" xfId="31899" xr:uid="{00000000-0005-0000-0000-000028950000}"/>
    <cellStyle name="표준 7 28" xfId="17665" xr:uid="{00000000-0005-0000-0000-000029950000}"/>
    <cellStyle name="표준 7 28 2" xfId="31901" xr:uid="{00000000-0005-0000-0000-00002A950000}"/>
    <cellStyle name="표준 7 28 3" xfId="31900" xr:uid="{00000000-0005-0000-0000-00002B950000}"/>
    <cellStyle name="표준 7 28_통합전산망" xfId="31902" xr:uid="{00000000-0005-0000-0000-00002C950000}"/>
    <cellStyle name="표준 7 29" xfId="17666" xr:uid="{00000000-0005-0000-0000-00002D950000}"/>
    <cellStyle name="표준 7 29 2" xfId="31904" xr:uid="{00000000-0005-0000-0000-00002E950000}"/>
    <cellStyle name="표준 7 29 3" xfId="31903" xr:uid="{00000000-0005-0000-0000-00002F950000}"/>
    <cellStyle name="표준 7 29_통합전산망" xfId="31905" xr:uid="{00000000-0005-0000-0000-000030950000}"/>
    <cellStyle name="표준 7 3" xfId="2253" xr:uid="{00000000-0005-0000-0000-000031950000}"/>
    <cellStyle name="표준 7 3 10" xfId="31906" xr:uid="{00000000-0005-0000-0000-000032950000}"/>
    <cellStyle name="표준 7 3 11" xfId="18258" xr:uid="{00000000-0005-0000-0000-000033950000}"/>
    <cellStyle name="표준 7 3 12" xfId="19222" xr:uid="{00000000-0005-0000-0000-000034950000}"/>
    <cellStyle name="표준 7 3 13" xfId="39532" xr:uid="{00000000-0005-0000-0000-00008D110000}"/>
    <cellStyle name="표준 7 3 2" xfId="2254" xr:uid="{00000000-0005-0000-0000-000035950000}"/>
    <cellStyle name="표준 7 3 2 10" xfId="31908" xr:uid="{00000000-0005-0000-0000-000036950000}"/>
    <cellStyle name="표준 7 3 2 11" xfId="31907" xr:uid="{00000000-0005-0000-0000-000037950000}"/>
    <cellStyle name="표준 7 3 2 2" xfId="8173" xr:uid="{00000000-0005-0000-0000-000038950000}"/>
    <cellStyle name="표준 7 3 2 2 2" xfId="31910" xr:uid="{00000000-0005-0000-0000-000039950000}"/>
    <cellStyle name="표준 7 3 2 2 2 2" xfId="31911" xr:uid="{00000000-0005-0000-0000-00003A950000}"/>
    <cellStyle name="표준 7 3 2 2 2 3" xfId="31912" xr:uid="{00000000-0005-0000-0000-00003B950000}"/>
    <cellStyle name="표준 7 3 2 2 3" xfId="31913" xr:uid="{00000000-0005-0000-0000-00003C950000}"/>
    <cellStyle name="표준 7 3 2 2 4" xfId="31914" xr:uid="{00000000-0005-0000-0000-00003D950000}"/>
    <cellStyle name="표준 7 3 2 2 5" xfId="31909" xr:uid="{00000000-0005-0000-0000-00003E950000}"/>
    <cellStyle name="표준 7 3 2 2_통합전산망" xfId="31915" xr:uid="{00000000-0005-0000-0000-00003F950000}"/>
    <cellStyle name="표준 7 3 2 3" xfId="31916" xr:uid="{00000000-0005-0000-0000-000040950000}"/>
    <cellStyle name="표준 7 3 2 3 2" xfId="31917" xr:uid="{00000000-0005-0000-0000-000041950000}"/>
    <cellStyle name="표준 7 3 2 3 3" xfId="31918" xr:uid="{00000000-0005-0000-0000-000042950000}"/>
    <cellStyle name="표준 7 3 2 4" xfId="31919" xr:uid="{00000000-0005-0000-0000-000043950000}"/>
    <cellStyle name="표준 7 3 2 5" xfId="31920" xr:uid="{00000000-0005-0000-0000-000044950000}"/>
    <cellStyle name="표준 7 3 2 6" xfId="31921" xr:uid="{00000000-0005-0000-0000-000045950000}"/>
    <cellStyle name="표준 7 3 2 7" xfId="31922" xr:uid="{00000000-0005-0000-0000-000046950000}"/>
    <cellStyle name="표준 7 3 2 8" xfId="31923" xr:uid="{00000000-0005-0000-0000-000047950000}"/>
    <cellStyle name="표준 7 3 2 9" xfId="31924" xr:uid="{00000000-0005-0000-0000-000048950000}"/>
    <cellStyle name="표준 7 3 3" xfId="4767" xr:uid="{00000000-0005-0000-0000-000049950000}"/>
    <cellStyle name="표준 7 3 3 2" xfId="5403" xr:uid="{00000000-0005-0000-0000-00004A950000}"/>
    <cellStyle name="표준 7 3 3 2 2" xfId="31927" xr:uid="{00000000-0005-0000-0000-00004B950000}"/>
    <cellStyle name="표준 7 3 3 2 3" xfId="31928" xr:uid="{00000000-0005-0000-0000-00004C950000}"/>
    <cellStyle name="표준 7 3 3 2 4" xfId="31926" xr:uid="{00000000-0005-0000-0000-00004D950000}"/>
    <cellStyle name="표준 7 3 3 3" xfId="31929" xr:uid="{00000000-0005-0000-0000-00004E950000}"/>
    <cellStyle name="표준 7 3 3 4" xfId="31930" xr:uid="{00000000-0005-0000-0000-00004F950000}"/>
    <cellStyle name="표준 7 3 3 5" xfId="31925" xr:uid="{00000000-0005-0000-0000-000050950000}"/>
    <cellStyle name="표준 7 3 3_통합전산망" xfId="31931" xr:uid="{00000000-0005-0000-0000-000051950000}"/>
    <cellStyle name="표준 7 3 4" xfId="6639" xr:uid="{00000000-0005-0000-0000-000052950000}"/>
    <cellStyle name="표준 7 3 4 2" xfId="31933" xr:uid="{00000000-0005-0000-0000-000053950000}"/>
    <cellStyle name="표준 7 3 4 2 2" xfId="31934" xr:uid="{00000000-0005-0000-0000-000054950000}"/>
    <cellStyle name="표준 7 3 4 2 3" xfId="31935" xr:uid="{00000000-0005-0000-0000-000055950000}"/>
    <cellStyle name="표준 7 3 4 3" xfId="31936" xr:uid="{00000000-0005-0000-0000-000056950000}"/>
    <cellStyle name="표준 7 3 4 4" xfId="31937" xr:uid="{00000000-0005-0000-0000-000057950000}"/>
    <cellStyle name="표준 7 3 4 5" xfId="31932" xr:uid="{00000000-0005-0000-0000-000058950000}"/>
    <cellStyle name="표준 7 3 4_통합전산망" xfId="31938" xr:uid="{00000000-0005-0000-0000-000059950000}"/>
    <cellStyle name="표준 7 3 5" xfId="9133" xr:uid="{00000000-0005-0000-0000-00005A950000}"/>
    <cellStyle name="표준 7 3 5 2" xfId="31940" xr:uid="{00000000-0005-0000-0000-00005B950000}"/>
    <cellStyle name="표준 7 3 5 3" xfId="31941" xr:uid="{00000000-0005-0000-0000-00005C950000}"/>
    <cellStyle name="표준 7 3 5 4" xfId="31939" xr:uid="{00000000-0005-0000-0000-00005D950000}"/>
    <cellStyle name="표준 7 3 6" xfId="31942" xr:uid="{00000000-0005-0000-0000-00005E950000}"/>
    <cellStyle name="표준 7 3 7" xfId="31943" xr:uid="{00000000-0005-0000-0000-00005F950000}"/>
    <cellStyle name="표준 7 3 8" xfId="31944" xr:uid="{00000000-0005-0000-0000-000060950000}"/>
    <cellStyle name="표준 7 3 9" xfId="31945" xr:uid="{00000000-0005-0000-0000-000061950000}"/>
    <cellStyle name="표준 7 3_통합전산망" xfId="31946" xr:uid="{00000000-0005-0000-0000-000062950000}"/>
    <cellStyle name="표준 7 30" xfId="17667" xr:uid="{00000000-0005-0000-0000-000063950000}"/>
    <cellStyle name="표준 7 30 2" xfId="31948" xr:uid="{00000000-0005-0000-0000-000064950000}"/>
    <cellStyle name="표준 7 30 3" xfId="31947" xr:uid="{00000000-0005-0000-0000-000065950000}"/>
    <cellStyle name="표준 7 30_통합전산망" xfId="31949" xr:uid="{00000000-0005-0000-0000-000066950000}"/>
    <cellStyle name="표준 7 31" xfId="17668" xr:uid="{00000000-0005-0000-0000-000067950000}"/>
    <cellStyle name="표준 7 31 2" xfId="31951" xr:uid="{00000000-0005-0000-0000-000068950000}"/>
    <cellStyle name="표준 7 31 3" xfId="31950" xr:uid="{00000000-0005-0000-0000-000069950000}"/>
    <cellStyle name="표준 7 31_통합전산망" xfId="31952" xr:uid="{00000000-0005-0000-0000-00006A950000}"/>
    <cellStyle name="표준 7 32" xfId="17669" xr:uid="{00000000-0005-0000-0000-00006B950000}"/>
    <cellStyle name="표준 7 32 2" xfId="31954" xr:uid="{00000000-0005-0000-0000-00006C950000}"/>
    <cellStyle name="표준 7 32 3" xfId="31953" xr:uid="{00000000-0005-0000-0000-00006D950000}"/>
    <cellStyle name="표준 7 32_통합전산망" xfId="31955" xr:uid="{00000000-0005-0000-0000-00006E950000}"/>
    <cellStyle name="표준 7 33" xfId="17670" xr:uid="{00000000-0005-0000-0000-00006F950000}"/>
    <cellStyle name="표준 7 33 2" xfId="31957" xr:uid="{00000000-0005-0000-0000-000070950000}"/>
    <cellStyle name="표준 7 33 3" xfId="31956" xr:uid="{00000000-0005-0000-0000-000071950000}"/>
    <cellStyle name="표준 7 33_통합전산망" xfId="31958" xr:uid="{00000000-0005-0000-0000-000072950000}"/>
    <cellStyle name="표준 7 34" xfId="17671" xr:uid="{00000000-0005-0000-0000-000073950000}"/>
    <cellStyle name="표준 7 34 2" xfId="31960" xr:uid="{00000000-0005-0000-0000-000074950000}"/>
    <cellStyle name="표준 7 34 3" xfId="31959" xr:uid="{00000000-0005-0000-0000-000075950000}"/>
    <cellStyle name="표준 7 34_통합전산망" xfId="31961" xr:uid="{00000000-0005-0000-0000-000076950000}"/>
    <cellStyle name="표준 7 35" xfId="17672" xr:uid="{00000000-0005-0000-0000-000077950000}"/>
    <cellStyle name="표준 7 35 2" xfId="31963" xr:uid="{00000000-0005-0000-0000-000078950000}"/>
    <cellStyle name="표준 7 35 3" xfId="31962" xr:uid="{00000000-0005-0000-0000-000079950000}"/>
    <cellStyle name="표준 7 35_통합전산망" xfId="31964" xr:uid="{00000000-0005-0000-0000-00007A950000}"/>
    <cellStyle name="표준 7 36" xfId="17673" xr:uid="{00000000-0005-0000-0000-00007B950000}"/>
    <cellStyle name="표준 7 36 2" xfId="31966" xr:uid="{00000000-0005-0000-0000-00007C950000}"/>
    <cellStyle name="표준 7 36 3" xfId="31965" xr:uid="{00000000-0005-0000-0000-00007D950000}"/>
    <cellStyle name="표준 7 36_통합전산망" xfId="31967" xr:uid="{00000000-0005-0000-0000-00007E950000}"/>
    <cellStyle name="표준 7 37" xfId="17674" xr:uid="{00000000-0005-0000-0000-00007F950000}"/>
    <cellStyle name="표준 7 37 2" xfId="31969" xr:uid="{00000000-0005-0000-0000-000080950000}"/>
    <cellStyle name="표준 7 37 3" xfId="31968" xr:uid="{00000000-0005-0000-0000-000081950000}"/>
    <cellStyle name="표준 7 37_통합전산망" xfId="31970" xr:uid="{00000000-0005-0000-0000-000082950000}"/>
    <cellStyle name="표준 7 38" xfId="17675" xr:uid="{00000000-0005-0000-0000-000083950000}"/>
    <cellStyle name="표준 7 38 2" xfId="31972" xr:uid="{00000000-0005-0000-0000-000084950000}"/>
    <cellStyle name="표준 7 38 3" xfId="31971" xr:uid="{00000000-0005-0000-0000-000085950000}"/>
    <cellStyle name="표준 7 38_통합전산망" xfId="31973" xr:uid="{00000000-0005-0000-0000-000086950000}"/>
    <cellStyle name="표준 7 39" xfId="17676" xr:uid="{00000000-0005-0000-0000-000087950000}"/>
    <cellStyle name="표준 7 39 2" xfId="31975" xr:uid="{00000000-0005-0000-0000-000088950000}"/>
    <cellStyle name="표준 7 39 3" xfId="31974" xr:uid="{00000000-0005-0000-0000-000089950000}"/>
    <cellStyle name="표준 7 39_통합전산망" xfId="31976" xr:uid="{00000000-0005-0000-0000-00008A950000}"/>
    <cellStyle name="표준 7 4" xfId="2255" xr:uid="{00000000-0005-0000-0000-00008B950000}"/>
    <cellStyle name="표준 7 4 2" xfId="8174" xr:uid="{00000000-0005-0000-0000-00008C950000}"/>
    <cellStyle name="표준 7 4 2 2" xfId="31977" xr:uid="{00000000-0005-0000-0000-00008D950000}"/>
    <cellStyle name="표준 7 4 2 2 2" xfId="31978" xr:uid="{00000000-0005-0000-0000-00008E950000}"/>
    <cellStyle name="표준 7 4 2 2 3" xfId="31979" xr:uid="{00000000-0005-0000-0000-00008F950000}"/>
    <cellStyle name="표준 7 4 2 3" xfId="31980" xr:uid="{00000000-0005-0000-0000-000090950000}"/>
    <cellStyle name="표준 7 4 2 4" xfId="31981" xr:uid="{00000000-0005-0000-0000-000091950000}"/>
    <cellStyle name="표준 7 4 2 5" xfId="24586" xr:uid="{00000000-0005-0000-0000-000092950000}"/>
    <cellStyle name="표준 7 4 3" xfId="6640" xr:uid="{00000000-0005-0000-0000-000093950000}"/>
    <cellStyle name="표준 7 4 3 2" xfId="31983" xr:uid="{00000000-0005-0000-0000-000094950000}"/>
    <cellStyle name="표준 7 4 3 3" xfId="31984" xr:uid="{00000000-0005-0000-0000-000095950000}"/>
    <cellStyle name="표준 7 4 3 4" xfId="31982" xr:uid="{00000000-0005-0000-0000-000096950000}"/>
    <cellStyle name="표준 7 4 4" xfId="9378" xr:uid="{00000000-0005-0000-0000-000097950000}"/>
    <cellStyle name="표준 7 4 4 2" xfId="31985" xr:uid="{00000000-0005-0000-0000-000098950000}"/>
    <cellStyle name="표준 7 4 5" xfId="31986" xr:uid="{00000000-0005-0000-0000-000099950000}"/>
    <cellStyle name="표준 7 4 6" xfId="18977" xr:uid="{00000000-0005-0000-0000-00009A950000}"/>
    <cellStyle name="표준 7 4_통합전산망" xfId="31987" xr:uid="{00000000-0005-0000-0000-00009B950000}"/>
    <cellStyle name="표준 7 40" xfId="17677" xr:uid="{00000000-0005-0000-0000-00009C950000}"/>
    <cellStyle name="표준 7 40 2" xfId="31989" xr:uid="{00000000-0005-0000-0000-00009D950000}"/>
    <cellStyle name="표준 7 40 3" xfId="31988" xr:uid="{00000000-0005-0000-0000-00009E950000}"/>
    <cellStyle name="표준 7 40_통합전산망" xfId="31990" xr:uid="{00000000-0005-0000-0000-00009F950000}"/>
    <cellStyle name="표준 7 41" xfId="17678" xr:uid="{00000000-0005-0000-0000-0000A0950000}"/>
    <cellStyle name="표준 7 41 2" xfId="31992" xr:uid="{00000000-0005-0000-0000-0000A1950000}"/>
    <cellStyle name="표준 7 41 3" xfId="31991" xr:uid="{00000000-0005-0000-0000-0000A2950000}"/>
    <cellStyle name="표준 7 41_통합전산망" xfId="31993" xr:uid="{00000000-0005-0000-0000-0000A3950000}"/>
    <cellStyle name="표준 7 42" xfId="17679" xr:uid="{00000000-0005-0000-0000-0000A4950000}"/>
    <cellStyle name="표준 7 42 2" xfId="31995" xr:uid="{00000000-0005-0000-0000-0000A5950000}"/>
    <cellStyle name="표준 7 42 3" xfId="31994" xr:uid="{00000000-0005-0000-0000-0000A6950000}"/>
    <cellStyle name="표준 7 42_통합전산망" xfId="31996" xr:uid="{00000000-0005-0000-0000-0000A7950000}"/>
    <cellStyle name="표준 7 43" xfId="17680" xr:uid="{00000000-0005-0000-0000-0000A8950000}"/>
    <cellStyle name="표준 7 43 2" xfId="31998" xr:uid="{00000000-0005-0000-0000-0000A9950000}"/>
    <cellStyle name="표준 7 43 3" xfId="31997" xr:uid="{00000000-0005-0000-0000-0000AA950000}"/>
    <cellStyle name="표준 7 43_통합전산망" xfId="31999" xr:uid="{00000000-0005-0000-0000-0000AB950000}"/>
    <cellStyle name="표준 7 44" xfId="17681" xr:uid="{00000000-0005-0000-0000-0000AC950000}"/>
    <cellStyle name="표준 7 44 2" xfId="32001" xr:uid="{00000000-0005-0000-0000-0000AD950000}"/>
    <cellStyle name="표준 7 44 3" xfId="32000" xr:uid="{00000000-0005-0000-0000-0000AE950000}"/>
    <cellStyle name="표준 7 44_통합전산망" xfId="32002" xr:uid="{00000000-0005-0000-0000-0000AF950000}"/>
    <cellStyle name="표준 7 45" xfId="17682" xr:uid="{00000000-0005-0000-0000-0000B0950000}"/>
    <cellStyle name="표준 7 45 2" xfId="32004" xr:uid="{00000000-0005-0000-0000-0000B1950000}"/>
    <cellStyle name="표준 7 45 3" xfId="32003" xr:uid="{00000000-0005-0000-0000-0000B2950000}"/>
    <cellStyle name="표준 7 45_통합전산망" xfId="32005" xr:uid="{00000000-0005-0000-0000-0000B3950000}"/>
    <cellStyle name="표준 7 46" xfId="32006" xr:uid="{00000000-0005-0000-0000-0000B4950000}"/>
    <cellStyle name="표준 7 47" xfId="32007" xr:uid="{00000000-0005-0000-0000-0000B5950000}"/>
    <cellStyle name="표준 7 48" xfId="32008" xr:uid="{00000000-0005-0000-0000-0000B6950000}"/>
    <cellStyle name="표준 7 49" xfId="32009" xr:uid="{00000000-0005-0000-0000-0000B7950000}"/>
    <cellStyle name="표준 7 5" xfId="5497" xr:uid="{00000000-0005-0000-0000-0000B8950000}"/>
    <cellStyle name="표준 7 5 2" xfId="8176" xr:uid="{00000000-0005-0000-0000-0000B9950000}"/>
    <cellStyle name="표준 7 5 2 2" xfId="32011" xr:uid="{00000000-0005-0000-0000-0000BA950000}"/>
    <cellStyle name="표준 7 5 2 3" xfId="32012" xr:uid="{00000000-0005-0000-0000-0000BB950000}"/>
    <cellStyle name="표준 7 5 2 4" xfId="32010" xr:uid="{00000000-0005-0000-0000-0000BC950000}"/>
    <cellStyle name="표준 7 5 3" xfId="8175" xr:uid="{00000000-0005-0000-0000-0000BD950000}"/>
    <cellStyle name="표준 7 5 3 2" xfId="32013" xr:uid="{00000000-0005-0000-0000-0000BE950000}"/>
    <cellStyle name="표준 7 5 4" xfId="6637" xr:uid="{00000000-0005-0000-0000-0000BF950000}"/>
    <cellStyle name="표준 7 5 4 2" xfId="32014" xr:uid="{00000000-0005-0000-0000-0000C0950000}"/>
    <cellStyle name="표준 7 5 5" xfId="9376" xr:uid="{00000000-0005-0000-0000-0000C1950000}"/>
    <cellStyle name="표준 7 5 5 2" xfId="24584" xr:uid="{00000000-0005-0000-0000-0000C2950000}"/>
    <cellStyle name="표준 7 5_통합전산망" xfId="32015" xr:uid="{00000000-0005-0000-0000-0000C3950000}"/>
    <cellStyle name="표준 7 50" xfId="32016" xr:uid="{00000000-0005-0000-0000-0000C4950000}"/>
    <cellStyle name="표준 7 51" xfId="32017" xr:uid="{00000000-0005-0000-0000-0000C5950000}"/>
    <cellStyle name="표준 7 52" xfId="32018" xr:uid="{00000000-0005-0000-0000-0000C6950000}"/>
    <cellStyle name="표준 7 53" xfId="32019" xr:uid="{00000000-0005-0000-0000-0000C7950000}"/>
    <cellStyle name="표준 7 54" xfId="32020" xr:uid="{00000000-0005-0000-0000-0000C8950000}"/>
    <cellStyle name="표준 7 55" xfId="32021" xr:uid="{00000000-0005-0000-0000-0000C9950000}"/>
    <cellStyle name="표준 7 56" xfId="32022" xr:uid="{00000000-0005-0000-0000-0000CA950000}"/>
    <cellStyle name="표준 7 57" xfId="32023" xr:uid="{00000000-0005-0000-0000-0000CB950000}"/>
    <cellStyle name="표준 7 58" xfId="32024" xr:uid="{00000000-0005-0000-0000-0000CC950000}"/>
    <cellStyle name="표준 7 59" xfId="32025" xr:uid="{00000000-0005-0000-0000-0000CD950000}"/>
    <cellStyle name="표준 7 6" xfId="5771" xr:uid="{00000000-0005-0000-0000-0000CE950000}"/>
    <cellStyle name="표준 7 6 2" xfId="17683" xr:uid="{00000000-0005-0000-0000-0000CF950000}"/>
    <cellStyle name="표준 7 6 2 2" xfId="32028" xr:uid="{00000000-0005-0000-0000-0000D0950000}"/>
    <cellStyle name="표준 7 6 2 3" xfId="32029" xr:uid="{00000000-0005-0000-0000-0000D1950000}"/>
    <cellStyle name="표준 7 6 2 4" xfId="32027" xr:uid="{00000000-0005-0000-0000-0000D2950000}"/>
    <cellStyle name="표준 7 6 3" xfId="32030" xr:uid="{00000000-0005-0000-0000-0000D3950000}"/>
    <cellStyle name="표준 7 6 4" xfId="32031" xr:uid="{00000000-0005-0000-0000-0000D4950000}"/>
    <cellStyle name="표준 7 6 5" xfId="32026" xr:uid="{00000000-0005-0000-0000-0000D5950000}"/>
    <cellStyle name="표준 7 6_통합전산망" xfId="32032" xr:uid="{00000000-0005-0000-0000-0000D6950000}"/>
    <cellStyle name="표준 7 60" xfId="32033" xr:uid="{00000000-0005-0000-0000-0000D7950000}"/>
    <cellStyle name="표준 7 61" xfId="32034" xr:uid="{00000000-0005-0000-0000-0000D8950000}"/>
    <cellStyle name="표준 7 62" xfId="32035" xr:uid="{00000000-0005-0000-0000-0000D9950000}"/>
    <cellStyle name="표준 7 63" xfId="32036" xr:uid="{00000000-0005-0000-0000-0000DA950000}"/>
    <cellStyle name="표준 7 64" xfId="32037" xr:uid="{00000000-0005-0000-0000-0000DB950000}"/>
    <cellStyle name="표준 7 65" xfId="32038" xr:uid="{00000000-0005-0000-0000-0000DC950000}"/>
    <cellStyle name="표준 7 66" xfId="32039" xr:uid="{00000000-0005-0000-0000-0000DD950000}"/>
    <cellStyle name="표준 7 67" xfId="32040" xr:uid="{00000000-0005-0000-0000-0000DE950000}"/>
    <cellStyle name="표준 7 68" xfId="32041" xr:uid="{00000000-0005-0000-0000-0000DF950000}"/>
    <cellStyle name="표준 7 69" xfId="32042" xr:uid="{00000000-0005-0000-0000-0000E0950000}"/>
    <cellStyle name="표준 7 7" xfId="17684" xr:uid="{00000000-0005-0000-0000-0000E1950000}"/>
    <cellStyle name="표준 7 7 2" xfId="32044" xr:uid="{00000000-0005-0000-0000-0000E2950000}"/>
    <cellStyle name="표준 7 7 3" xfId="32045" xr:uid="{00000000-0005-0000-0000-0000E3950000}"/>
    <cellStyle name="표준 7 7 4" xfId="32046" xr:uid="{00000000-0005-0000-0000-0000E4950000}"/>
    <cellStyle name="표준 7 7 5" xfId="32043" xr:uid="{00000000-0005-0000-0000-0000E5950000}"/>
    <cellStyle name="표준 7 7_통합전산망" xfId="32047" xr:uid="{00000000-0005-0000-0000-0000E6950000}"/>
    <cellStyle name="표준 7 70" xfId="32048" xr:uid="{00000000-0005-0000-0000-0000E7950000}"/>
    <cellStyle name="표준 7 71" xfId="32049" xr:uid="{00000000-0005-0000-0000-0000E8950000}"/>
    <cellStyle name="표준 7 72" xfId="32050" xr:uid="{00000000-0005-0000-0000-0000E9950000}"/>
    <cellStyle name="표준 7 73" xfId="32051" xr:uid="{00000000-0005-0000-0000-0000EA950000}"/>
    <cellStyle name="표준 7 74" xfId="32052" xr:uid="{00000000-0005-0000-0000-0000EB950000}"/>
    <cellStyle name="표준 7 75" xfId="32053" xr:uid="{00000000-0005-0000-0000-0000EC950000}"/>
    <cellStyle name="표준 7 76" xfId="32054" xr:uid="{00000000-0005-0000-0000-0000ED950000}"/>
    <cellStyle name="표준 7 77" xfId="32055" xr:uid="{00000000-0005-0000-0000-0000EE950000}"/>
    <cellStyle name="표준 7 78" xfId="32056" xr:uid="{00000000-0005-0000-0000-0000EF950000}"/>
    <cellStyle name="표준 7 79" xfId="32057" xr:uid="{00000000-0005-0000-0000-0000F0950000}"/>
    <cellStyle name="표준 7 8" xfId="17685" xr:uid="{00000000-0005-0000-0000-0000F1950000}"/>
    <cellStyle name="표준 7 8 2" xfId="32059" xr:uid="{00000000-0005-0000-0000-0000F2950000}"/>
    <cellStyle name="표준 7 8 3" xfId="32058" xr:uid="{00000000-0005-0000-0000-0000F3950000}"/>
    <cellStyle name="표준 7 8_통합전산망" xfId="32060" xr:uid="{00000000-0005-0000-0000-0000F4950000}"/>
    <cellStyle name="표준 7 80" xfId="32061" xr:uid="{00000000-0005-0000-0000-0000F5950000}"/>
    <cellStyle name="표준 7 81" xfId="32062" xr:uid="{00000000-0005-0000-0000-0000F6950000}"/>
    <cellStyle name="표준 7 82" xfId="32063" xr:uid="{00000000-0005-0000-0000-0000F7950000}"/>
    <cellStyle name="표준 7 83" xfId="32064" xr:uid="{00000000-0005-0000-0000-0000F8950000}"/>
    <cellStyle name="표준 7 84" xfId="32065" xr:uid="{00000000-0005-0000-0000-0000F9950000}"/>
    <cellStyle name="표준 7 85" xfId="32066" xr:uid="{00000000-0005-0000-0000-0000FA950000}"/>
    <cellStyle name="표준 7 86" xfId="32067" xr:uid="{00000000-0005-0000-0000-0000FB950000}"/>
    <cellStyle name="표준 7 87" xfId="32068" xr:uid="{00000000-0005-0000-0000-0000FC950000}"/>
    <cellStyle name="표준 7 88" xfId="32069" xr:uid="{00000000-0005-0000-0000-0000FD950000}"/>
    <cellStyle name="표준 7 89" xfId="32070" xr:uid="{00000000-0005-0000-0000-0000FE950000}"/>
    <cellStyle name="표준 7 9" xfId="17686" xr:uid="{00000000-0005-0000-0000-0000FF950000}"/>
    <cellStyle name="표준 7 9 2" xfId="32072" xr:uid="{00000000-0005-0000-0000-000000960000}"/>
    <cellStyle name="표준 7 9 3" xfId="32071" xr:uid="{00000000-0005-0000-0000-000001960000}"/>
    <cellStyle name="표준 7 9_통합전산망" xfId="32073" xr:uid="{00000000-0005-0000-0000-000002960000}"/>
    <cellStyle name="표준 7 90" xfId="32074" xr:uid="{00000000-0005-0000-0000-000003960000}"/>
    <cellStyle name="표준 7 91" xfId="32075" xr:uid="{00000000-0005-0000-0000-000004960000}"/>
    <cellStyle name="표준 7 92" xfId="32076" xr:uid="{00000000-0005-0000-0000-000005960000}"/>
    <cellStyle name="표준 7 93" xfId="32077" xr:uid="{00000000-0005-0000-0000-000006960000}"/>
    <cellStyle name="표준 7 94" xfId="32078" xr:uid="{00000000-0005-0000-0000-000007960000}"/>
    <cellStyle name="표준 7 95" xfId="32079" xr:uid="{00000000-0005-0000-0000-000008960000}"/>
    <cellStyle name="표준 7 96" xfId="32080" xr:uid="{00000000-0005-0000-0000-000009960000}"/>
    <cellStyle name="표준 7 97" xfId="32081" xr:uid="{00000000-0005-0000-0000-00000A960000}"/>
    <cellStyle name="표준 7 98" xfId="32082" xr:uid="{00000000-0005-0000-0000-00000B960000}"/>
    <cellStyle name="표준 7 99" xfId="32083" xr:uid="{00000000-0005-0000-0000-00000C960000}"/>
    <cellStyle name="표준 7_메인버스단말기" xfId="17687" xr:uid="{00000000-0005-0000-0000-00000D960000}"/>
    <cellStyle name="표준 70" xfId="258" xr:uid="{00000000-0005-0000-0000-00000E960000}"/>
    <cellStyle name="표준 70 10" xfId="2645" xr:uid="{00000000-0005-0000-0000-00000F960000}"/>
    <cellStyle name="표준 70 10 2" xfId="2795" xr:uid="{00000000-0005-0000-0000-000010960000}"/>
    <cellStyle name="표준 70 10 3" xfId="4230" xr:uid="{00000000-0005-0000-0000-000011960000}"/>
    <cellStyle name="표준 70 11" xfId="2830" xr:uid="{00000000-0005-0000-0000-000012960000}"/>
    <cellStyle name="표준 70 11 2" xfId="4231" xr:uid="{00000000-0005-0000-0000-000013960000}"/>
    <cellStyle name="표준 70 11 3" xfId="4232" xr:uid="{00000000-0005-0000-0000-000014960000}"/>
    <cellStyle name="표준 70 12" xfId="2973" xr:uid="{00000000-0005-0000-0000-000015960000}"/>
    <cellStyle name="표준 70 12 2" xfId="3133" xr:uid="{00000000-0005-0000-0000-000016960000}"/>
    <cellStyle name="표준 70 12 3" xfId="4233" xr:uid="{00000000-0005-0000-0000-000017960000}"/>
    <cellStyle name="표준 70 13" xfId="3167" xr:uid="{00000000-0005-0000-0000-000018960000}"/>
    <cellStyle name="표준 70 13 2" xfId="3343" xr:uid="{00000000-0005-0000-0000-000019960000}"/>
    <cellStyle name="표준 70 13 3" xfId="4234" xr:uid="{00000000-0005-0000-0000-00001A960000}"/>
    <cellStyle name="표준 70 14" xfId="3406" xr:uid="{00000000-0005-0000-0000-00001B960000}"/>
    <cellStyle name="표준 70 14 2" xfId="4235" xr:uid="{00000000-0005-0000-0000-00001C960000}"/>
    <cellStyle name="표준 70 14 3" xfId="4461" xr:uid="{00000000-0005-0000-0000-00001D960000}"/>
    <cellStyle name="표준 70 14 3 2" xfId="5310" xr:uid="{00000000-0005-0000-0000-00001E960000}"/>
    <cellStyle name="표준 70 15" xfId="4296" xr:uid="{00000000-0005-0000-0000-00001F960000}"/>
    <cellStyle name="표준 70 15 2" xfId="4628" xr:uid="{00000000-0005-0000-0000-000020960000}"/>
    <cellStyle name="표준 70 15 3" xfId="4709" xr:uid="{00000000-0005-0000-0000-000021960000}"/>
    <cellStyle name="표준 70 15 3 2" xfId="5347" xr:uid="{00000000-0005-0000-0000-000022960000}"/>
    <cellStyle name="표준 70 16" xfId="15884" xr:uid="{00000000-0005-0000-0000-000023960000}"/>
    <cellStyle name="표준 70 17" xfId="32084" xr:uid="{00000000-0005-0000-0000-000024960000}"/>
    <cellStyle name="표준 70 2" xfId="369" xr:uid="{00000000-0005-0000-0000-000025960000}"/>
    <cellStyle name="표준 70 2 2" xfId="2256" xr:uid="{00000000-0005-0000-0000-000026960000}"/>
    <cellStyle name="표준 70 2 3" xfId="32085" xr:uid="{00000000-0005-0000-0000-000027960000}"/>
    <cellStyle name="표준 70 3" xfId="500" xr:uid="{00000000-0005-0000-0000-000028960000}"/>
    <cellStyle name="표준 70 3 2" xfId="572" xr:uid="{00000000-0005-0000-0000-000029960000}"/>
    <cellStyle name="표준 70 3 2 2" xfId="2257" xr:uid="{00000000-0005-0000-0000-00002A960000}"/>
    <cellStyle name="표준 70 3 3" xfId="2258" xr:uid="{00000000-0005-0000-0000-00002B960000}"/>
    <cellStyle name="표준 70 4" xfId="658" xr:uid="{00000000-0005-0000-0000-00002C960000}"/>
    <cellStyle name="표준 70 4 2" xfId="1385" xr:uid="{00000000-0005-0000-0000-00002D960000}"/>
    <cellStyle name="표준 70 4 2 2" xfId="2259" xr:uid="{00000000-0005-0000-0000-00002E960000}"/>
    <cellStyle name="표준 70 4 3" xfId="2260" xr:uid="{00000000-0005-0000-0000-00002F960000}"/>
    <cellStyle name="표준 70 5" xfId="866" xr:uid="{00000000-0005-0000-0000-000030960000}"/>
    <cellStyle name="표준 70 5 2" xfId="1386" xr:uid="{00000000-0005-0000-0000-000031960000}"/>
    <cellStyle name="표준 70 5 2 2" xfId="2261" xr:uid="{00000000-0005-0000-0000-000032960000}"/>
    <cellStyle name="표준 70 5 3" xfId="2262" xr:uid="{00000000-0005-0000-0000-000033960000}"/>
    <cellStyle name="표준 70 6" xfId="876" xr:uid="{00000000-0005-0000-0000-000034960000}"/>
    <cellStyle name="표준 70 6 2" xfId="1388" xr:uid="{00000000-0005-0000-0000-000035960000}"/>
    <cellStyle name="표준 70 6 2 2" xfId="2263" xr:uid="{00000000-0005-0000-0000-000036960000}"/>
    <cellStyle name="표준 70 6 3" xfId="2264" xr:uid="{00000000-0005-0000-0000-000037960000}"/>
    <cellStyle name="표준 70 6 3 2" xfId="2265" xr:uid="{00000000-0005-0000-0000-000038960000}"/>
    <cellStyle name="표준 70 6 4" xfId="2266" xr:uid="{00000000-0005-0000-0000-000039960000}"/>
    <cellStyle name="표준 70 6 5" xfId="1387" xr:uid="{00000000-0005-0000-0000-00003A960000}"/>
    <cellStyle name="표준 70 6 6" xfId="4236" xr:uid="{00000000-0005-0000-0000-00003B960000}"/>
    <cellStyle name="표준 70 7" xfId="1389" xr:uid="{00000000-0005-0000-0000-00003C960000}"/>
    <cellStyle name="표준 70 7 2" xfId="1390" xr:uid="{00000000-0005-0000-0000-00003D960000}"/>
    <cellStyle name="표준 70 7 2 2" xfId="2267" xr:uid="{00000000-0005-0000-0000-00003E960000}"/>
    <cellStyle name="표준 70 7 3" xfId="2268" xr:uid="{00000000-0005-0000-0000-00003F960000}"/>
    <cellStyle name="표준 70 8" xfId="2269" xr:uid="{00000000-0005-0000-0000-000040960000}"/>
    <cellStyle name="표준 70 8 2" xfId="2434" xr:uid="{00000000-0005-0000-0000-000041960000}"/>
    <cellStyle name="표준 70 8 3" xfId="2466" xr:uid="{00000000-0005-0000-0000-000042960000}"/>
    <cellStyle name="표준 70 8 3 2" xfId="4238" xr:uid="{00000000-0005-0000-0000-000043960000}"/>
    <cellStyle name="표준 70 8 3 3" xfId="4237" xr:uid="{00000000-0005-0000-0000-000044960000}"/>
    <cellStyle name="표준 70 9" xfId="2611" xr:uid="{00000000-0005-0000-0000-000045960000}"/>
    <cellStyle name="표준 70 9 2" xfId="4239" xr:uid="{00000000-0005-0000-0000-000046960000}"/>
    <cellStyle name="표준 70_통합전산망" xfId="32086" xr:uid="{00000000-0005-0000-0000-000047960000}"/>
    <cellStyle name="표준 71" xfId="259" xr:uid="{00000000-0005-0000-0000-000048960000}"/>
    <cellStyle name="표준 71 10" xfId="2646" xr:uid="{00000000-0005-0000-0000-000049960000}"/>
    <cellStyle name="표준 71 10 2" xfId="2796" xr:uid="{00000000-0005-0000-0000-00004A960000}"/>
    <cellStyle name="표준 71 10 3" xfId="4240" xr:uid="{00000000-0005-0000-0000-00004B960000}"/>
    <cellStyle name="표준 71 11" xfId="2831" xr:uid="{00000000-0005-0000-0000-00004C960000}"/>
    <cellStyle name="표준 71 11 2" xfId="4241" xr:uid="{00000000-0005-0000-0000-00004D960000}"/>
    <cellStyle name="표준 71 11 3" xfId="4242" xr:uid="{00000000-0005-0000-0000-00004E960000}"/>
    <cellStyle name="표준 71 12" xfId="2974" xr:uid="{00000000-0005-0000-0000-00004F960000}"/>
    <cellStyle name="표준 71 12 2" xfId="3134" xr:uid="{00000000-0005-0000-0000-000050960000}"/>
    <cellStyle name="표준 71 12 3" xfId="4243" xr:uid="{00000000-0005-0000-0000-000051960000}"/>
    <cellStyle name="표준 71 13" xfId="3168" xr:uid="{00000000-0005-0000-0000-000052960000}"/>
    <cellStyle name="표준 71 13 2" xfId="3344" xr:uid="{00000000-0005-0000-0000-000053960000}"/>
    <cellStyle name="표준 71 13 3" xfId="4244" xr:uid="{00000000-0005-0000-0000-000054960000}"/>
    <cellStyle name="표준 71 14" xfId="3402" xr:uid="{00000000-0005-0000-0000-000055960000}"/>
    <cellStyle name="표준 71 14 2" xfId="4245" xr:uid="{00000000-0005-0000-0000-000056960000}"/>
    <cellStyle name="표준 71 14 3" xfId="4462" xr:uid="{00000000-0005-0000-0000-000057960000}"/>
    <cellStyle name="표준 71 14 3 2" xfId="5311" xr:uid="{00000000-0005-0000-0000-000058960000}"/>
    <cellStyle name="표준 71 15" xfId="4295" xr:uid="{00000000-0005-0000-0000-000059960000}"/>
    <cellStyle name="표준 71 15 2" xfId="4629" xr:uid="{00000000-0005-0000-0000-00005A960000}"/>
    <cellStyle name="표준 71 15 3" xfId="4710" xr:uid="{00000000-0005-0000-0000-00005B960000}"/>
    <cellStyle name="표준 71 15 3 2" xfId="5348" xr:uid="{00000000-0005-0000-0000-00005C960000}"/>
    <cellStyle name="표준 71 16" xfId="15900" xr:uid="{00000000-0005-0000-0000-00005D960000}"/>
    <cellStyle name="표준 71 17" xfId="32087" xr:uid="{00000000-0005-0000-0000-00005E960000}"/>
    <cellStyle name="표준 71 2" xfId="315" xr:uid="{00000000-0005-0000-0000-00005F960000}"/>
    <cellStyle name="표준 71 2 2" xfId="2270" xr:uid="{00000000-0005-0000-0000-000060960000}"/>
    <cellStyle name="표준 71 2 3" xfId="32088" xr:uid="{00000000-0005-0000-0000-000061960000}"/>
    <cellStyle name="표준 71 3" xfId="501" xr:uid="{00000000-0005-0000-0000-000062960000}"/>
    <cellStyle name="표준 71 3 2" xfId="462" xr:uid="{00000000-0005-0000-0000-000063960000}"/>
    <cellStyle name="표준 71 3 2 2" xfId="2271" xr:uid="{00000000-0005-0000-0000-000064960000}"/>
    <cellStyle name="표준 71 3 3" xfId="2272" xr:uid="{00000000-0005-0000-0000-000065960000}"/>
    <cellStyle name="표준 71 4" xfId="685" xr:uid="{00000000-0005-0000-0000-000066960000}"/>
    <cellStyle name="표준 71 4 2" xfId="1391" xr:uid="{00000000-0005-0000-0000-000067960000}"/>
    <cellStyle name="표준 71 4 2 2" xfId="2273" xr:uid="{00000000-0005-0000-0000-000068960000}"/>
    <cellStyle name="표준 71 4 3" xfId="2274" xr:uid="{00000000-0005-0000-0000-000069960000}"/>
    <cellStyle name="표준 71 5" xfId="867" xr:uid="{00000000-0005-0000-0000-00006A960000}"/>
    <cellStyle name="표준 71 5 2" xfId="1392" xr:uid="{00000000-0005-0000-0000-00006B960000}"/>
    <cellStyle name="표준 71 5 2 2" xfId="2275" xr:uid="{00000000-0005-0000-0000-00006C960000}"/>
    <cellStyle name="표준 71 5 3" xfId="2276" xr:uid="{00000000-0005-0000-0000-00006D960000}"/>
    <cellStyle name="표준 71 6" xfId="903" xr:uid="{00000000-0005-0000-0000-00006E960000}"/>
    <cellStyle name="표준 71 6 2" xfId="1394" xr:uid="{00000000-0005-0000-0000-00006F960000}"/>
    <cellStyle name="표준 71 6 2 2" xfId="2277" xr:uid="{00000000-0005-0000-0000-000070960000}"/>
    <cellStyle name="표준 71 6 3" xfId="2278" xr:uid="{00000000-0005-0000-0000-000071960000}"/>
    <cellStyle name="표준 71 6 3 2" xfId="2279" xr:uid="{00000000-0005-0000-0000-000072960000}"/>
    <cellStyle name="표준 71 6 4" xfId="2280" xr:uid="{00000000-0005-0000-0000-000073960000}"/>
    <cellStyle name="표준 71 6 5" xfId="1393" xr:uid="{00000000-0005-0000-0000-000074960000}"/>
    <cellStyle name="표준 71 6 6" xfId="4246" xr:uid="{00000000-0005-0000-0000-000075960000}"/>
    <cellStyle name="표준 71 7" xfId="1395" xr:uid="{00000000-0005-0000-0000-000076960000}"/>
    <cellStyle name="표준 71 7 2" xfId="1396" xr:uid="{00000000-0005-0000-0000-000077960000}"/>
    <cellStyle name="표준 71 7 2 2" xfId="2281" xr:uid="{00000000-0005-0000-0000-000078960000}"/>
    <cellStyle name="표준 71 7 3" xfId="2282" xr:uid="{00000000-0005-0000-0000-000079960000}"/>
    <cellStyle name="표준 71 8" xfId="2283" xr:uid="{00000000-0005-0000-0000-00007A960000}"/>
    <cellStyle name="표준 71 8 2" xfId="2410" xr:uid="{00000000-0005-0000-0000-00007B960000}"/>
    <cellStyle name="표준 71 8 3" xfId="2421" xr:uid="{00000000-0005-0000-0000-00007C960000}"/>
    <cellStyle name="표준 71 8 3 2" xfId="4248" xr:uid="{00000000-0005-0000-0000-00007D960000}"/>
    <cellStyle name="표준 71 8 3 3" xfId="4247" xr:uid="{00000000-0005-0000-0000-00007E960000}"/>
    <cellStyle name="표준 71 9" xfId="2612" xr:uid="{00000000-0005-0000-0000-00007F960000}"/>
    <cellStyle name="표준 71 9 2" xfId="4249" xr:uid="{00000000-0005-0000-0000-000080960000}"/>
    <cellStyle name="표준 71_통합전산망" xfId="32089" xr:uid="{00000000-0005-0000-0000-000081960000}"/>
    <cellStyle name="표준 72" xfId="260" xr:uid="{00000000-0005-0000-0000-000082960000}"/>
    <cellStyle name="표준 72 10" xfId="2647" xr:uid="{00000000-0005-0000-0000-000083960000}"/>
    <cellStyle name="표준 72 10 2" xfId="2797" xr:uid="{00000000-0005-0000-0000-000084960000}"/>
    <cellStyle name="표준 72 10 3" xfId="4250" xr:uid="{00000000-0005-0000-0000-000085960000}"/>
    <cellStyle name="표준 72 11" xfId="2832" xr:uid="{00000000-0005-0000-0000-000086960000}"/>
    <cellStyle name="표준 72 11 2" xfId="4251" xr:uid="{00000000-0005-0000-0000-000087960000}"/>
    <cellStyle name="표준 72 11 3" xfId="4252" xr:uid="{00000000-0005-0000-0000-000088960000}"/>
    <cellStyle name="표준 72 12" xfId="2975" xr:uid="{00000000-0005-0000-0000-000089960000}"/>
    <cellStyle name="표준 72 12 2" xfId="3135" xr:uid="{00000000-0005-0000-0000-00008A960000}"/>
    <cellStyle name="표준 72 12 3" xfId="4253" xr:uid="{00000000-0005-0000-0000-00008B960000}"/>
    <cellStyle name="표준 72 13" xfId="3169" xr:uid="{00000000-0005-0000-0000-00008C960000}"/>
    <cellStyle name="표준 72 13 2" xfId="3345" xr:uid="{00000000-0005-0000-0000-00008D960000}"/>
    <cellStyle name="표준 72 13 3" xfId="4254" xr:uid="{00000000-0005-0000-0000-00008E960000}"/>
    <cellStyle name="표준 72 14" xfId="3426" xr:uid="{00000000-0005-0000-0000-00008F960000}"/>
    <cellStyle name="표준 72 14 2" xfId="4255" xr:uid="{00000000-0005-0000-0000-000090960000}"/>
    <cellStyle name="표준 72 14 3" xfId="4463" xr:uid="{00000000-0005-0000-0000-000091960000}"/>
    <cellStyle name="표준 72 14 3 2" xfId="5312" xr:uid="{00000000-0005-0000-0000-000092960000}"/>
    <cellStyle name="표준 72 15" xfId="4294" xr:uid="{00000000-0005-0000-0000-000093960000}"/>
    <cellStyle name="표준 72 15 2" xfId="4630" xr:uid="{00000000-0005-0000-0000-000094960000}"/>
    <cellStyle name="표준 72 15 3" xfId="4711" xr:uid="{00000000-0005-0000-0000-000095960000}"/>
    <cellStyle name="표준 72 15 3 2" xfId="5349" xr:uid="{00000000-0005-0000-0000-000096960000}"/>
    <cellStyle name="표준 72 16" xfId="17688" xr:uid="{00000000-0005-0000-0000-000097960000}"/>
    <cellStyle name="표준 72 17" xfId="32090" xr:uid="{00000000-0005-0000-0000-000098960000}"/>
    <cellStyle name="표준 72 2" xfId="319" xr:uid="{00000000-0005-0000-0000-000099960000}"/>
    <cellStyle name="표준 72 2 2" xfId="2284" xr:uid="{00000000-0005-0000-0000-00009A960000}"/>
    <cellStyle name="표준 72 2 3" xfId="32091" xr:uid="{00000000-0005-0000-0000-00009B960000}"/>
    <cellStyle name="표준 72 3" xfId="502" xr:uid="{00000000-0005-0000-0000-00009C960000}"/>
    <cellStyle name="표준 72 3 2" xfId="574" xr:uid="{00000000-0005-0000-0000-00009D960000}"/>
    <cellStyle name="표준 72 3 2 2" xfId="2285" xr:uid="{00000000-0005-0000-0000-00009E960000}"/>
    <cellStyle name="표준 72 3 3" xfId="2286" xr:uid="{00000000-0005-0000-0000-00009F960000}"/>
    <cellStyle name="표준 72 4" xfId="662" xr:uid="{00000000-0005-0000-0000-0000A0960000}"/>
    <cellStyle name="표준 72 4 2" xfId="1397" xr:uid="{00000000-0005-0000-0000-0000A1960000}"/>
    <cellStyle name="표준 72 4 2 2" xfId="2287" xr:uid="{00000000-0005-0000-0000-0000A2960000}"/>
    <cellStyle name="표준 72 4 3" xfId="2288" xr:uid="{00000000-0005-0000-0000-0000A3960000}"/>
    <cellStyle name="표준 72 5" xfId="868" xr:uid="{00000000-0005-0000-0000-0000A4960000}"/>
    <cellStyle name="표준 72 5 2" xfId="1398" xr:uid="{00000000-0005-0000-0000-0000A5960000}"/>
    <cellStyle name="표준 72 5 2 2" xfId="2289" xr:uid="{00000000-0005-0000-0000-0000A6960000}"/>
    <cellStyle name="표준 72 5 3" xfId="2290" xr:uid="{00000000-0005-0000-0000-0000A7960000}"/>
    <cellStyle name="표준 72 6" xfId="880" xr:uid="{00000000-0005-0000-0000-0000A8960000}"/>
    <cellStyle name="표준 72 6 2" xfId="1400" xr:uid="{00000000-0005-0000-0000-0000A9960000}"/>
    <cellStyle name="표준 72 6 2 2" xfId="2291" xr:uid="{00000000-0005-0000-0000-0000AA960000}"/>
    <cellStyle name="표준 72 6 3" xfId="2292" xr:uid="{00000000-0005-0000-0000-0000AB960000}"/>
    <cellStyle name="표준 72 6 3 2" xfId="2293" xr:uid="{00000000-0005-0000-0000-0000AC960000}"/>
    <cellStyle name="표준 72 6 4" xfId="2294" xr:uid="{00000000-0005-0000-0000-0000AD960000}"/>
    <cellStyle name="표준 72 6 5" xfId="1399" xr:uid="{00000000-0005-0000-0000-0000AE960000}"/>
    <cellStyle name="표준 72 6 6" xfId="4256" xr:uid="{00000000-0005-0000-0000-0000AF960000}"/>
    <cellStyle name="표준 72 7" xfId="1401" xr:uid="{00000000-0005-0000-0000-0000B0960000}"/>
    <cellStyle name="표준 72 7 2" xfId="1402" xr:uid="{00000000-0005-0000-0000-0000B1960000}"/>
    <cellStyle name="표준 72 7 2 2" xfId="2295" xr:uid="{00000000-0005-0000-0000-0000B2960000}"/>
    <cellStyle name="표준 72 7 3" xfId="2296" xr:uid="{00000000-0005-0000-0000-0000B3960000}"/>
    <cellStyle name="표준 72 8" xfId="2297" xr:uid="{00000000-0005-0000-0000-0000B4960000}"/>
    <cellStyle name="표준 72 8 2" xfId="2395" xr:uid="{00000000-0005-0000-0000-0000B5960000}"/>
    <cellStyle name="표준 72 8 3" xfId="2448" xr:uid="{00000000-0005-0000-0000-0000B6960000}"/>
    <cellStyle name="표준 72 8 3 2" xfId="4258" xr:uid="{00000000-0005-0000-0000-0000B7960000}"/>
    <cellStyle name="표준 72 8 3 3" xfId="4257" xr:uid="{00000000-0005-0000-0000-0000B8960000}"/>
    <cellStyle name="표준 72 9" xfId="2613" xr:uid="{00000000-0005-0000-0000-0000B9960000}"/>
    <cellStyle name="표준 72 9 2" xfId="4259" xr:uid="{00000000-0005-0000-0000-0000BA960000}"/>
    <cellStyle name="표준 72_통합전산망" xfId="32092" xr:uid="{00000000-0005-0000-0000-0000BB960000}"/>
    <cellStyle name="표준 73" xfId="261" xr:uid="{00000000-0005-0000-0000-0000BC960000}"/>
    <cellStyle name="표준 73 10" xfId="2648" xr:uid="{00000000-0005-0000-0000-0000BD960000}"/>
    <cellStyle name="표준 73 10 2" xfId="2798" xr:uid="{00000000-0005-0000-0000-0000BE960000}"/>
    <cellStyle name="표준 73 10 3" xfId="4260" xr:uid="{00000000-0005-0000-0000-0000BF960000}"/>
    <cellStyle name="표준 73 11" xfId="2833" xr:uid="{00000000-0005-0000-0000-0000C0960000}"/>
    <cellStyle name="표준 73 11 2" xfId="4261" xr:uid="{00000000-0005-0000-0000-0000C1960000}"/>
    <cellStyle name="표준 73 11 3" xfId="4262" xr:uid="{00000000-0005-0000-0000-0000C2960000}"/>
    <cellStyle name="표준 73 12" xfId="2976" xr:uid="{00000000-0005-0000-0000-0000C3960000}"/>
    <cellStyle name="표준 73 12 2" xfId="3136" xr:uid="{00000000-0005-0000-0000-0000C4960000}"/>
    <cellStyle name="표준 73 12 3" xfId="4263" xr:uid="{00000000-0005-0000-0000-0000C5960000}"/>
    <cellStyle name="표준 73 13" xfId="3170" xr:uid="{00000000-0005-0000-0000-0000C6960000}"/>
    <cellStyle name="표준 73 13 2" xfId="3346" xr:uid="{00000000-0005-0000-0000-0000C7960000}"/>
    <cellStyle name="표준 73 13 3" xfId="4264" xr:uid="{00000000-0005-0000-0000-0000C8960000}"/>
    <cellStyle name="표준 73 14" xfId="3427" xr:uid="{00000000-0005-0000-0000-0000C9960000}"/>
    <cellStyle name="표준 73 14 2" xfId="4265" xr:uid="{00000000-0005-0000-0000-0000CA960000}"/>
    <cellStyle name="표준 73 14 3" xfId="4464" xr:uid="{00000000-0005-0000-0000-0000CB960000}"/>
    <cellStyle name="표준 73 14 3 2" xfId="5313" xr:uid="{00000000-0005-0000-0000-0000CC960000}"/>
    <cellStyle name="표준 73 15" xfId="4321" xr:uid="{00000000-0005-0000-0000-0000CD960000}"/>
    <cellStyle name="표준 73 15 2" xfId="4631" xr:uid="{00000000-0005-0000-0000-0000CE960000}"/>
    <cellStyle name="표준 73 15 3" xfId="4712" xr:uid="{00000000-0005-0000-0000-0000CF960000}"/>
    <cellStyle name="표준 73 15 3 2" xfId="5350" xr:uid="{00000000-0005-0000-0000-0000D0960000}"/>
    <cellStyle name="표준 73 16" xfId="17689" xr:uid="{00000000-0005-0000-0000-0000D1960000}"/>
    <cellStyle name="표준 73 17" xfId="32093" xr:uid="{00000000-0005-0000-0000-0000D2960000}"/>
    <cellStyle name="표준 73 2" xfId="367" xr:uid="{00000000-0005-0000-0000-0000D3960000}"/>
    <cellStyle name="표준 73 2 2" xfId="2298" xr:uid="{00000000-0005-0000-0000-0000D4960000}"/>
    <cellStyle name="표준 73 2 3" xfId="32094" xr:uid="{00000000-0005-0000-0000-0000D5960000}"/>
    <cellStyle name="표준 73 3" xfId="503" xr:uid="{00000000-0005-0000-0000-0000D6960000}"/>
    <cellStyle name="표준 73 3 2" xfId="463" xr:uid="{00000000-0005-0000-0000-0000D7960000}"/>
    <cellStyle name="표준 73 3 2 2" xfId="2299" xr:uid="{00000000-0005-0000-0000-0000D8960000}"/>
    <cellStyle name="표준 73 3 3" xfId="2300" xr:uid="{00000000-0005-0000-0000-0000D9960000}"/>
    <cellStyle name="표준 73 4" xfId="671" xr:uid="{00000000-0005-0000-0000-0000DA960000}"/>
    <cellStyle name="표준 73 4 2" xfId="1403" xr:uid="{00000000-0005-0000-0000-0000DB960000}"/>
    <cellStyle name="표준 73 4 2 2" xfId="2301" xr:uid="{00000000-0005-0000-0000-0000DC960000}"/>
    <cellStyle name="표준 73 4 3" xfId="2302" xr:uid="{00000000-0005-0000-0000-0000DD960000}"/>
    <cellStyle name="표준 73 5" xfId="869" xr:uid="{00000000-0005-0000-0000-0000DE960000}"/>
    <cellStyle name="표준 73 5 2" xfId="1404" xr:uid="{00000000-0005-0000-0000-0000DF960000}"/>
    <cellStyle name="표준 73 5 2 2" xfId="2303" xr:uid="{00000000-0005-0000-0000-0000E0960000}"/>
    <cellStyle name="표준 73 5 3" xfId="2304" xr:uid="{00000000-0005-0000-0000-0000E1960000}"/>
    <cellStyle name="표준 73 6" xfId="889" xr:uid="{00000000-0005-0000-0000-0000E2960000}"/>
    <cellStyle name="표준 73 6 2" xfId="1406" xr:uid="{00000000-0005-0000-0000-0000E3960000}"/>
    <cellStyle name="표준 73 6 2 2" xfId="2305" xr:uid="{00000000-0005-0000-0000-0000E4960000}"/>
    <cellStyle name="표준 73 6 3" xfId="2306" xr:uid="{00000000-0005-0000-0000-0000E5960000}"/>
    <cellStyle name="표준 73 6 3 2" xfId="2307" xr:uid="{00000000-0005-0000-0000-0000E6960000}"/>
    <cellStyle name="표준 73 6 4" xfId="2308" xr:uid="{00000000-0005-0000-0000-0000E7960000}"/>
    <cellStyle name="표준 73 6 5" xfId="1405" xr:uid="{00000000-0005-0000-0000-0000E8960000}"/>
    <cellStyle name="표준 73 6 6" xfId="4266" xr:uid="{00000000-0005-0000-0000-0000E9960000}"/>
    <cellStyle name="표준 73 7" xfId="1407" xr:uid="{00000000-0005-0000-0000-0000EA960000}"/>
    <cellStyle name="표준 73 7 2" xfId="1408" xr:uid="{00000000-0005-0000-0000-0000EB960000}"/>
    <cellStyle name="표준 73 7 2 2" xfId="2309" xr:uid="{00000000-0005-0000-0000-0000EC960000}"/>
    <cellStyle name="표준 73 7 3" xfId="2310" xr:uid="{00000000-0005-0000-0000-0000ED960000}"/>
    <cellStyle name="표준 73 8" xfId="2311" xr:uid="{00000000-0005-0000-0000-0000EE960000}"/>
    <cellStyle name="표준 73 8 2" xfId="2396" xr:uid="{00000000-0005-0000-0000-0000EF960000}"/>
    <cellStyle name="표준 73 8 3" xfId="2431" xr:uid="{00000000-0005-0000-0000-0000F0960000}"/>
    <cellStyle name="표준 73 8 3 2" xfId="4268" xr:uid="{00000000-0005-0000-0000-0000F1960000}"/>
    <cellStyle name="표준 73 8 3 3" xfId="4267" xr:uid="{00000000-0005-0000-0000-0000F2960000}"/>
    <cellStyle name="표준 73 9" xfId="2614" xr:uid="{00000000-0005-0000-0000-0000F3960000}"/>
    <cellStyle name="표준 73 9 2" xfId="4269" xr:uid="{00000000-0005-0000-0000-0000F4960000}"/>
    <cellStyle name="표준 73_통합전산망" xfId="32095" xr:uid="{00000000-0005-0000-0000-0000F5960000}"/>
    <cellStyle name="표준 74" xfId="262" xr:uid="{00000000-0005-0000-0000-0000F6960000}"/>
    <cellStyle name="표준 74 10" xfId="2649" xr:uid="{00000000-0005-0000-0000-0000F7960000}"/>
    <cellStyle name="표준 74 10 2" xfId="2799" xr:uid="{00000000-0005-0000-0000-0000F8960000}"/>
    <cellStyle name="표준 74 10 3" xfId="4270" xr:uid="{00000000-0005-0000-0000-0000F9960000}"/>
    <cellStyle name="표준 74 11" xfId="2834" xr:uid="{00000000-0005-0000-0000-0000FA960000}"/>
    <cellStyle name="표준 74 11 2" xfId="4271" xr:uid="{00000000-0005-0000-0000-0000FB960000}"/>
    <cellStyle name="표준 74 11 3" xfId="4272" xr:uid="{00000000-0005-0000-0000-0000FC960000}"/>
    <cellStyle name="표준 74 12" xfId="2977" xr:uid="{00000000-0005-0000-0000-0000FD960000}"/>
    <cellStyle name="표준 74 12 2" xfId="3137" xr:uid="{00000000-0005-0000-0000-0000FE960000}"/>
    <cellStyle name="표준 74 12 3" xfId="4273" xr:uid="{00000000-0005-0000-0000-0000FF960000}"/>
    <cellStyle name="표준 74 13" xfId="3171" xr:uid="{00000000-0005-0000-0000-000000970000}"/>
    <cellStyle name="표준 74 13 2" xfId="3347" xr:uid="{00000000-0005-0000-0000-000001970000}"/>
    <cellStyle name="표준 74 13 3" xfId="4274" xr:uid="{00000000-0005-0000-0000-000002970000}"/>
    <cellStyle name="표준 74 14" xfId="3428" xr:uid="{00000000-0005-0000-0000-000003970000}"/>
    <cellStyle name="표준 74 14 2" xfId="4275" xr:uid="{00000000-0005-0000-0000-000004970000}"/>
    <cellStyle name="표준 74 14 3" xfId="4465" xr:uid="{00000000-0005-0000-0000-000005970000}"/>
    <cellStyle name="표준 74 14 3 2" xfId="5314" xr:uid="{00000000-0005-0000-0000-000006970000}"/>
    <cellStyle name="표준 74 15" xfId="4288" xr:uid="{00000000-0005-0000-0000-000007970000}"/>
    <cellStyle name="표준 74 15 2" xfId="4632" xr:uid="{00000000-0005-0000-0000-000008970000}"/>
    <cellStyle name="표준 74 15 3" xfId="4713" xr:uid="{00000000-0005-0000-0000-000009970000}"/>
    <cellStyle name="표준 74 15 3 2" xfId="5351" xr:uid="{00000000-0005-0000-0000-00000A970000}"/>
    <cellStyle name="표준 74 16" xfId="17690" xr:uid="{00000000-0005-0000-0000-00000B970000}"/>
    <cellStyle name="표준 74 17" xfId="32096" xr:uid="{00000000-0005-0000-0000-00000C970000}"/>
    <cellStyle name="표준 74 2" xfId="325" xr:uid="{00000000-0005-0000-0000-00000D970000}"/>
    <cellStyle name="표준 74 2 2" xfId="2312" xr:uid="{00000000-0005-0000-0000-00000E970000}"/>
    <cellStyle name="표준 74 2 3" xfId="32097" xr:uid="{00000000-0005-0000-0000-00000F970000}"/>
    <cellStyle name="표준 74 3" xfId="504" xr:uid="{00000000-0005-0000-0000-000010970000}"/>
    <cellStyle name="표준 74 3 2" xfId="464" xr:uid="{00000000-0005-0000-0000-000011970000}"/>
    <cellStyle name="표준 74 3 2 2" xfId="2313" xr:uid="{00000000-0005-0000-0000-000012970000}"/>
    <cellStyle name="표준 74 3 3" xfId="2314" xr:uid="{00000000-0005-0000-0000-000013970000}"/>
    <cellStyle name="표준 74 4" xfId="669" xr:uid="{00000000-0005-0000-0000-000014970000}"/>
    <cellStyle name="표준 74 4 2" xfId="1409" xr:uid="{00000000-0005-0000-0000-000015970000}"/>
    <cellStyle name="표준 74 4 2 2" xfId="2315" xr:uid="{00000000-0005-0000-0000-000016970000}"/>
    <cellStyle name="표준 74 4 3" xfId="2316" xr:uid="{00000000-0005-0000-0000-000017970000}"/>
    <cellStyle name="표준 74 5" xfId="870" xr:uid="{00000000-0005-0000-0000-000018970000}"/>
    <cellStyle name="표준 74 5 2" xfId="1410" xr:uid="{00000000-0005-0000-0000-000019970000}"/>
    <cellStyle name="표준 74 5 2 2" xfId="2317" xr:uid="{00000000-0005-0000-0000-00001A970000}"/>
    <cellStyle name="표준 74 5 3" xfId="2318" xr:uid="{00000000-0005-0000-0000-00001B970000}"/>
    <cellStyle name="표준 74 6" xfId="887" xr:uid="{00000000-0005-0000-0000-00001C970000}"/>
    <cellStyle name="표준 74 6 2" xfId="1412" xr:uid="{00000000-0005-0000-0000-00001D970000}"/>
    <cellStyle name="표준 74 6 2 2" xfId="2319" xr:uid="{00000000-0005-0000-0000-00001E970000}"/>
    <cellStyle name="표준 74 6 3" xfId="2320" xr:uid="{00000000-0005-0000-0000-00001F970000}"/>
    <cellStyle name="표준 74 6 3 2" xfId="2321" xr:uid="{00000000-0005-0000-0000-000020970000}"/>
    <cellStyle name="표준 74 6 4" xfId="2322" xr:uid="{00000000-0005-0000-0000-000021970000}"/>
    <cellStyle name="표준 74 6 5" xfId="1411" xr:uid="{00000000-0005-0000-0000-000022970000}"/>
    <cellStyle name="표준 74 6 6" xfId="4276" xr:uid="{00000000-0005-0000-0000-000023970000}"/>
    <cellStyle name="표준 74 7" xfId="1413" xr:uid="{00000000-0005-0000-0000-000024970000}"/>
    <cellStyle name="표준 74 7 2" xfId="1414" xr:uid="{00000000-0005-0000-0000-000025970000}"/>
    <cellStyle name="표준 74 7 2 2" xfId="2323" xr:uid="{00000000-0005-0000-0000-000026970000}"/>
    <cellStyle name="표준 74 7 3" xfId="2324" xr:uid="{00000000-0005-0000-0000-000027970000}"/>
    <cellStyle name="표준 74 8" xfId="2325" xr:uid="{00000000-0005-0000-0000-000028970000}"/>
    <cellStyle name="표준 74 8 2" xfId="2411" xr:uid="{00000000-0005-0000-0000-000029970000}"/>
    <cellStyle name="표준 74 8 3" xfId="2452" xr:uid="{00000000-0005-0000-0000-00002A970000}"/>
    <cellStyle name="표준 74 8 3 2" xfId="4278" xr:uid="{00000000-0005-0000-0000-00002B970000}"/>
    <cellStyle name="표준 74 8 3 3" xfId="4277" xr:uid="{00000000-0005-0000-0000-00002C970000}"/>
    <cellStyle name="표준 74 9" xfId="2615" xr:uid="{00000000-0005-0000-0000-00002D970000}"/>
    <cellStyle name="표준 74 9 2" xfId="4279" xr:uid="{00000000-0005-0000-0000-00002E970000}"/>
    <cellStyle name="표준 74_통합전산망" xfId="32098" xr:uid="{00000000-0005-0000-0000-00002F970000}"/>
    <cellStyle name="표준 75" xfId="263" xr:uid="{00000000-0005-0000-0000-000030970000}"/>
    <cellStyle name="표준 75 2" xfId="17691" xr:uid="{00000000-0005-0000-0000-000031970000}"/>
    <cellStyle name="표준 75 3" xfId="32099" xr:uid="{00000000-0005-0000-0000-000032970000}"/>
    <cellStyle name="표준 75_통합전산망" xfId="32100" xr:uid="{00000000-0005-0000-0000-000033970000}"/>
    <cellStyle name="표준 76" xfId="225" xr:uid="{00000000-0005-0000-0000-000034970000}"/>
    <cellStyle name="표준 76 2" xfId="329" xr:uid="{00000000-0005-0000-0000-000035970000}"/>
    <cellStyle name="표준 76 2 2" xfId="2326" xr:uid="{00000000-0005-0000-0000-000036970000}"/>
    <cellStyle name="표준 76 2 3" xfId="5534" xr:uid="{00000000-0005-0000-0000-000037970000}"/>
    <cellStyle name="표준 76 2 4" xfId="32102" xr:uid="{00000000-0005-0000-0000-000038970000}"/>
    <cellStyle name="표준 76 3" xfId="465" xr:uid="{00000000-0005-0000-0000-000039970000}"/>
    <cellStyle name="표준 76 3 2" xfId="5439" xr:uid="{00000000-0005-0000-0000-00003A970000}"/>
    <cellStyle name="표준 76 3 3" xfId="5476" xr:uid="{00000000-0005-0000-0000-00003B970000}"/>
    <cellStyle name="표준 76 3 3 2" xfId="5482" xr:uid="{00000000-0005-0000-0000-00003C970000}"/>
    <cellStyle name="표준 76 3 4" xfId="5477" xr:uid="{00000000-0005-0000-0000-00003D970000}"/>
    <cellStyle name="표준 76 3 4 2" xfId="5483" xr:uid="{00000000-0005-0000-0000-00003E970000}"/>
    <cellStyle name="표준 76 3 5" xfId="5478" xr:uid="{00000000-0005-0000-0000-00003F970000}"/>
    <cellStyle name="표준 76 3 5 2" xfId="5488" xr:uid="{00000000-0005-0000-0000-000040970000}"/>
    <cellStyle name="표준 76 3 6" xfId="5484" xr:uid="{00000000-0005-0000-0000-000041970000}"/>
    <cellStyle name="표준 76 3 6 2" xfId="5489" xr:uid="{00000000-0005-0000-0000-000042970000}"/>
    <cellStyle name="표준 76 4" xfId="4280" xr:uid="{00000000-0005-0000-0000-000043970000}"/>
    <cellStyle name="표준 76 5" xfId="4843" xr:uid="{00000000-0005-0000-0000-000044970000}"/>
    <cellStyle name="표준 76 6" xfId="5419" xr:uid="{00000000-0005-0000-0000-000045970000}"/>
    <cellStyle name="표준 76 7" xfId="17692" xr:uid="{00000000-0005-0000-0000-000046970000}"/>
    <cellStyle name="표준 76 8" xfId="32101" xr:uid="{00000000-0005-0000-0000-000047970000}"/>
    <cellStyle name="표준 76_통합전산망" xfId="32103" xr:uid="{00000000-0005-0000-0000-000048970000}"/>
    <cellStyle name="표준 77" xfId="355" xr:uid="{00000000-0005-0000-0000-000049970000}"/>
    <cellStyle name="표준 77 2" xfId="2327" xr:uid="{00000000-0005-0000-0000-00004A970000}"/>
    <cellStyle name="표준 77 2 2" xfId="32105" xr:uid="{00000000-0005-0000-0000-00004B970000}"/>
    <cellStyle name="표준 77 3" xfId="17693" xr:uid="{00000000-0005-0000-0000-00004C970000}"/>
    <cellStyle name="표준 77 4" xfId="32104" xr:uid="{00000000-0005-0000-0000-00004D970000}"/>
    <cellStyle name="표준 77_통합전산망" xfId="32106" xr:uid="{00000000-0005-0000-0000-00004E970000}"/>
    <cellStyle name="표준 78" xfId="363" xr:uid="{00000000-0005-0000-0000-00004F970000}"/>
    <cellStyle name="표준 78 2" xfId="2328" xr:uid="{00000000-0005-0000-0000-000050970000}"/>
    <cellStyle name="표준 78 2 2" xfId="32108" xr:uid="{00000000-0005-0000-0000-000051970000}"/>
    <cellStyle name="표준 78 3" xfId="17694" xr:uid="{00000000-0005-0000-0000-000052970000}"/>
    <cellStyle name="표준 78 4" xfId="32107" xr:uid="{00000000-0005-0000-0000-000053970000}"/>
    <cellStyle name="표준 78_통합전산망" xfId="32109" xr:uid="{00000000-0005-0000-0000-000054970000}"/>
    <cellStyle name="표준 79" xfId="365" xr:uid="{00000000-0005-0000-0000-000055970000}"/>
    <cellStyle name="표준 79 2" xfId="2329" xr:uid="{00000000-0005-0000-0000-000056970000}"/>
    <cellStyle name="표준 79 2 2" xfId="32111" xr:uid="{00000000-0005-0000-0000-000057970000}"/>
    <cellStyle name="표준 79 3" xfId="17695" xr:uid="{00000000-0005-0000-0000-000058970000}"/>
    <cellStyle name="표준 79 4" xfId="32110" xr:uid="{00000000-0005-0000-0000-000059970000}"/>
    <cellStyle name="표준 79_통합전산망" xfId="32112" xr:uid="{00000000-0005-0000-0000-00005A970000}"/>
    <cellStyle name="표준 8" xfId="56" xr:uid="{00000000-0005-0000-0000-00005B970000}"/>
    <cellStyle name="표준 8 10" xfId="17696" xr:uid="{00000000-0005-0000-0000-00005C970000}"/>
    <cellStyle name="표준 8 10 2" xfId="32114" xr:uid="{00000000-0005-0000-0000-00005D970000}"/>
    <cellStyle name="표준 8 10 3" xfId="32113" xr:uid="{00000000-0005-0000-0000-00005E970000}"/>
    <cellStyle name="표준 8 10_통합전산망" xfId="32115" xr:uid="{00000000-0005-0000-0000-00005F970000}"/>
    <cellStyle name="표준 8 100" xfId="32116" xr:uid="{00000000-0005-0000-0000-000060970000}"/>
    <cellStyle name="표준 8 101" xfId="32117" xr:uid="{00000000-0005-0000-0000-000061970000}"/>
    <cellStyle name="표준 8 102" xfId="32118" xr:uid="{00000000-0005-0000-0000-000062970000}"/>
    <cellStyle name="표준 8 103" xfId="32119" xr:uid="{00000000-0005-0000-0000-000063970000}"/>
    <cellStyle name="표준 8 104" xfId="32120" xr:uid="{00000000-0005-0000-0000-000064970000}"/>
    <cellStyle name="표준 8 105" xfId="32121" xr:uid="{00000000-0005-0000-0000-000065970000}"/>
    <cellStyle name="표준 8 106" xfId="32122" xr:uid="{00000000-0005-0000-0000-000066970000}"/>
    <cellStyle name="표준 8 107" xfId="32123" xr:uid="{00000000-0005-0000-0000-000067970000}"/>
    <cellStyle name="표준 8 108" xfId="32124" xr:uid="{00000000-0005-0000-0000-000068970000}"/>
    <cellStyle name="표준 8 109" xfId="32125" xr:uid="{00000000-0005-0000-0000-000069970000}"/>
    <cellStyle name="표준 8 11" xfId="17697" xr:uid="{00000000-0005-0000-0000-00006A970000}"/>
    <cellStyle name="표준 8 11 2" xfId="32127" xr:uid="{00000000-0005-0000-0000-00006B970000}"/>
    <cellStyle name="표준 8 11 3" xfId="32126" xr:uid="{00000000-0005-0000-0000-00006C970000}"/>
    <cellStyle name="표준 8 11_통합전산망" xfId="32128" xr:uid="{00000000-0005-0000-0000-00006D970000}"/>
    <cellStyle name="표준 8 110" xfId="32129" xr:uid="{00000000-0005-0000-0000-00006E970000}"/>
    <cellStyle name="표준 8 111" xfId="32130" xr:uid="{00000000-0005-0000-0000-00006F970000}"/>
    <cellStyle name="표준 8 112" xfId="32131" xr:uid="{00000000-0005-0000-0000-000070970000}"/>
    <cellStyle name="표준 8 113" xfId="32132" xr:uid="{00000000-0005-0000-0000-000071970000}"/>
    <cellStyle name="표준 8 114" xfId="32133" xr:uid="{00000000-0005-0000-0000-000072970000}"/>
    <cellStyle name="표준 8 115" xfId="32134" xr:uid="{00000000-0005-0000-0000-000073970000}"/>
    <cellStyle name="표준 8 116" xfId="32135" xr:uid="{00000000-0005-0000-0000-000074970000}"/>
    <cellStyle name="표준 8 117" xfId="32136" xr:uid="{00000000-0005-0000-0000-000075970000}"/>
    <cellStyle name="표준 8 118" xfId="32137" xr:uid="{00000000-0005-0000-0000-000076970000}"/>
    <cellStyle name="표준 8 119" xfId="32138" xr:uid="{00000000-0005-0000-0000-000077970000}"/>
    <cellStyle name="표준 8 12" xfId="17698" xr:uid="{00000000-0005-0000-0000-000078970000}"/>
    <cellStyle name="표준 8 12 2" xfId="32140" xr:uid="{00000000-0005-0000-0000-000079970000}"/>
    <cellStyle name="표준 8 12 3" xfId="32139" xr:uid="{00000000-0005-0000-0000-00007A970000}"/>
    <cellStyle name="표준 8 12_통합전산망" xfId="32141" xr:uid="{00000000-0005-0000-0000-00007B970000}"/>
    <cellStyle name="표준 8 120" xfId="32142" xr:uid="{00000000-0005-0000-0000-00007C970000}"/>
    <cellStyle name="표준 8 121" xfId="32143" xr:uid="{00000000-0005-0000-0000-00007D970000}"/>
    <cellStyle name="표준 8 122" xfId="32144" xr:uid="{00000000-0005-0000-0000-00007E970000}"/>
    <cellStyle name="표준 8 123" xfId="32145" xr:uid="{00000000-0005-0000-0000-00007F970000}"/>
    <cellStyle name="표준 8 124" xfId="32146" xr:uid="{00000000-0005-0000-0000-000080970000}"/>
    <cellStyle name="표준 8 125" xfId="32147" xr:uid="{00000000-0005-0000-0000-000081970000}"/>
    <cellStyle name="표준 8 126" xfId="32148" xr:uid="{00000000-0005-0000-0000-000082970000}"/>
    <cellStyle name="표준 8 127" xfId="32149" xr:uid="{00000000-0005-0000-0000-000083970000}"/>
    <cellStyle name="표준 8 128" xfId="32150" xr:uid="{00000000-0005-0000-0000-000084970000}"/>
    <cellStyle name="표준 8 129" xfId="32151" xr:uid="{00000000-0005-0000-0000-000085970000}"/>
    <cellStyle name="표준 8 13" xfId="17699" xr:uid="{00000000-0005-0000-0000-000086970000}"/>
    <cellStyle name="표준 8 13 2" xfId="32153" xr:uid="{00000000-0005-0000-0000-000087970000}"/>
    <cellStyle name="표준 8 13 3" xfId="32152" xr:uid="{00000000-0005-0000-0000-000088970000}"/>
    <cellStyle name="표준 8 13_통합전산망" xfId="32154" xr:uid="{00000000-0005-0000-0000-000089970000}"/>
    <cellStyle name="표준 8 130" xfId="32155" xr:uid="{00000000-0005-0000-0000-00008A970000}"/>
    <cellStyle name="표준 8 131" xfId="32156" xr:uid="{00000000-0005-0000-0000-00008B970000}"/>
    <cellStyle name="표준 8 132" xfId="32157" xr:uid="{00000000-0005-0000-0000-00008C970000}"/>
    <cellStyle name="표준 8 133" xfId="32158" xr:uid="{00000000-0005-0000-0000-00008D970000}"/>
    <cellStyle name="표준 8 134" xfId="32159" xr:uid="{00000000-0005-0000-0000-00008E970000}"/>
    <cellStyle name="표준 8 135" xfId="32160" xr:uid="{00000000-0005-0000-0000-00008F970000}"/>
    <cellStyle name="표준 8 136" xfId="32161" xr:uid="{00000000-0005-0000-0000-000090970000}"/>
    <cellStyle name="표준 8 137" xfId="32162" xr:uid="{00000000-0005-0000-0000-000091970000}"/>
    <cellStyle name="표준 8 138" xfId="32163" xr:uid="{00000000-0005-0000-0000-000092970000}"/>
    <cellStyle name="표준 8 139" xfId="32164" xr:uid="{00000000-0005-0000-0000-000093970000}"/>
    <cellStyle name="표준 8 14" xfId="17700" xr:uid="{00000000-0005-0000-0000-000094970000}"/>
    <cellStyle name="표준 8 14 2" xfId="32166" xr:uid="{00000000-0005-0000-0000-000095970000}"/>
    <cellStyle name="표준 8 14 3" xfId="32165" xr:uid="{00000000-0005-0000-0000-000096970000}"/>
    <cellStyle name="표준 8 14_통합전산망" xfId="32167" xr:uid="{00000000-0005-0000-0000-000097970000}"/>
    <cellStyle name="표준 8 140" xfId="32168" xr:uid="{00000000-0005-0000-0000-000098970000}"/>
    <cellStyle name="표준 8 141" xfId="32169" xr:uid="{00000000-0005-0000-0000-000099970000}"/>
    <cellStyle name="표준 8 142" xfId="32170" xr:uid="{00000000-0005-0000-0000-00009A970000}"/>
    <cellStyle name="표준 8 143" xfId="32171" xr:uid="{00000000-0005-0000-0000-00009B970000}"/>
    <cellStyle name="표준 8 144" xfId="32172" xr:uid="{00000000-0005-0000-0000-00009C970000}"/>
    <cellStyle name="표준 8 145" xfId="32173" xr:uid="{00000000-0005-0000-0000-00009D970000}"/>
    <cellStyle name="표준 8 146" xfId="32174" xr:uid="{00000000-0005-0000-0000-00009E970000}"/>
    <cellStyle name="표준 8 147" xfId="32175" xr:uid="{00000000-0005-0000-0000-00009F970000}"/>
    <cellStyle name="표준 8 148" xfId="32176" xr:uid="{00000000-0005-0000-0000-0000A0970000}"/>
    <cellStyle name="표준 8 149" xfId="32177" xr:uid="{00000000-0005-0000-0000-0000A1970000}"/>
    <cellStyle name="표준 8 15" xfId="17701" xr:uid="{00000000-0005-0000-0000-0000A2970000}"/>
    <cellStyle name="표준 8 15 2" xfId="32179" xr:uid="{00000000-0005-0000-0000-0000A3970000}"/>
    <cellStyle name="표준 8 15 3" xfId="32178" xr:uid="{00000000-0005-0000-0000-0000A4970000}"/>
    <cellStyle name="표준 8 15_통합전산망" xfId="32180" xr:uid="{00000000-0005-0000-0000-0000A5970000}"/>
    <cellStyle name="표준 8 150" xfId="32181" xr:uid="{00000000-0005-0000-0000-0000A6970000}"/>
    <cellStyle name="표준 8 151" xfId="32182" xr:uid="{00000000-0005-0000-0000-0000A7970000}"/>
    <cellStyle name="표준 8 152" xfId="32183" xr:uid="{00000000-0005-0000-0000-0000A8970000}"/>
    <cellStyle name="표준 8 153" xfId="32184" xr:uid="{00000000-0005-0000-0000-0000A9970000}"/>
    <cellStyle name="표준 8 154" xfId="32185" xr:uid="{00000000-0005-0000-0000-0000AA970000}"/>
    <cellStyle name="표준 8 155" xfId="32186" xr:uid="{00000000-0005-0000-0000-0000AB970000}"/>
    <cellStyle name="표준 8 156" xfId="32187" xr:uid="{00000000-0005-0000-0000-0000AC970000}"/>
    <cellStyle name="표준 8 157" xfId="32188" xr:uid="{00000000-0005-0000-0000-0000AD970000}"/>
    <cellStyle name="표준 8 158" xfId="32189" xr:uid="{00000000-0005-0000-0000-0000AE970000}"/>
    <cellStyle name="표준 8 159" xfId="32190" xr:uid="{00000000-0005-0000-0000-0000AF970000}"/>
    <cellStyle name="표준 8 16" xfId="17702" xr:uid="{00000000-0005-0000-0000-0000B0970000}"/>
    <cellStyle name="표준 8 16 2" xfId="32192" xr:uid="{00000000-0005-0000-0000-0000B1970000}"/>
    <cellStyle name="표준 8 16 3" xfId="32191" xr:uid="{00000000-0005-0000-0000-0000B2970000}"/>
    <cellStyle name="표준 8 16_통합전산망" xfId="32193" xr:uid="{00000000-0005-0000-0000-0000B3970000}"/>
    <cellStyle name="표준 8 160" xfId="32194" xr:uid="{00000000-0005-0000-0000-0000B4970000}"/>
    <cellStyle name="표준 8 161" xfId="32195" xr:uid="{00000000-0005-0000-0000-0000B5970000}"/>
    <cellStyle name="표준 8 162" xfId="32196" xr:uid="{00000000-0005-0000-0000-0000B6970000}"/>
    <cellStyle name="표준 8 163" xfId="32197" xr:uid="{00000000-0005-0000-0000-0000B7970000}"/>
    <cellStyle name="표준 8 164" xfId="32198" xr:uid="{00000000-0005-0000-0000-0000B8970000}"/>
    <cellStyle name="표준 8 165" xfId="32199" xr:uid="{00000000-0005-0000-0000-0000B9970000}"/>
    <cellStyle name="표준 8 166" xfId="32200" xr:uid="{00000000-0005-0000-0000-0000BA970000}"/>
    <cellStyle name="표준 8 167" xfId="32201" xr:uid="{00000000-0005-0000-0000-0000BB970000}"/>
    <cellStyle name="표준 8 168" xfId="32202" xr:uid="{00000000-0005-0000-0000-0000BC970000}"/>
    <cellStyle name="표준 8 169" xfId="32203" xr:uid="{00000000-0005-0000-0000-0000BD970000}"/>
    <cellStyle name="표준 8 17" xfId="17703" xr:uid="{00000000-0005-0000-0000-0000BE970000}"/>
    <cellStyle name="표준 8 17 2" xfId="32205" xr:uid="{00000000-0005-0000-0000-0000BF970000}"/>
    <cellStyle name="표준 8 17 3" xfId="32204" xr:uid="{00000000-0005-0000-0000-0000C0970000}"/>
    <cellStyle name="표준 8 17_통합전산망" xfId="32206" xr:uid="{00000000-0005-0000-0000-0000C1970000}"/>
    <cellStyle name="표준 8 170" xfId="32207" xr:uid="{00000000-0005-0000-0000-0000C2970000}"/>
    <cellStyle name="표준 8 171" xfId="32208" xr:uid="{00000000-0005-0000-0000-0000C3970000}"/>
    <cellStyle name="표준 8 172" xfId="32209" xr:uid="{00000000-0005-0000-0000-0000C4970000}"/>
    <cellStyle name="표준 8 173" xfId="32210" xr:uid="{00000000-0005-0000-0000-0000C5970000}"/>
    <cellStyle name="표준 8 174" xfId="32211" xr:uid="{00000000-0005-0000-0000-0000C6970000}"/>
    <cellStyle name="표준 8 175" xfId="32212" xr:uid="{00000000-0005-0000-0000-0000C7970000}"/>
    <cellStyle name="표준 8 176" xfId="32213" xr:uid="{00000000-0005-0000-0000-0000C8970000}"/>
    <cellStyle name="표준 8 177" xfId="32214" xr:uid="{00000000-0005-0000-0000-0000C9970000}"/>
    <cellStyle name="표준 8 178" xfId="32215" xr:uid="{00000000-0005-0000-0000-0000CA970000}"/>
    <cellStyle name="표준 8 179" xfId="32216" xr:uid="{00000000-0005-0000-0000-0000CB970000}"/>
    <cellStyle name="표준 8 18" xfId="17704" xr:uid="{00000000-0005-0000-0000-0000CC970000}"/>
    <cellStyle name="표준 8 18 2" xfId="32218" xr:uid="{00000000-0005-0000-0000-0000CD970000}"/>
    <cellStyle name="표준 8 18 3" xfId="32217" xr:uid="{00000000-0005-0000-0000-0000CE970000}"/>
    <cellStyle name="표준 8 18_통합전산망" xfId="32219" xr:uid="{00000000-0005-0000-0000-0000CF970000}"/>
    <cellStyle name="표준 8 180" xfId="32220" xr:uid="{00000000-0005-0000-0000-0000D0970000}"/>
    <cellStyle name="표준 8 181" xfId="32221" xr:uid="{00000000-0005-0000-0000-0000D1970000}"/>
    <cellStyle name="표준 8 182" xfId="32222" xr:uid="{00000000-0005-0000-0000-0000D2970000}"/>
    <cellStyle name="표준 8 183" xfId="32223" xr:uid="{00000000-0005-0000-0000-0000D3970000}"/>
    <cellStyle name="표준 8 184" xfId="32224" xr:uid="{00000000-0005-0000-0000-0000D4970000}"/>
    <cellStyle name="표준 8 185" xfId="32225" xr:uid="{00000000-0005-0000-0000-0000D5970000}"/>
    <cellStyle name="표준 8 186" xfId="18257" xr:uid="{00000000-0005-0000-0000-0000D6970000}"/>
    <cellStyle name="표준 8 187" xfId="19932" xr:uid="{00000000-0005-0000-0000-0000D7970000}"/>
    <cellStyle name="표준 8 188" xfId="32731" xr:uid="{00000000-0005-0000-0000-0000D8970000}"/>
    <cellStyle name="표준 8 189" xfId="32994" xr:uid="{00000000-0005-0000-0000-0000D9970000}"/>
    <cellStyle name="표준 8 19" xfId="17705" xr:uid="{00000000-0005-0000-0000-0000DA970000}"/>
    <cellStyle name="표준 8 19 2" xfId="32227" xr:uid="{00000000-0005-0000-0000-0000DB970000}"/>
    <cellStyle name="표준 8 19 3" xfId="32226" xr:uid="{00000000-0005-0000-0000-0000DC970000}"/>
    <cellStyle name="표준 8 19_통합전산망" xfId="32228" xr:uid="{00000000-0005-0000-0000-0000DD970000}"/>
    <cellStyle name="표준 8 190" xfId="33179" xr:uid="{00000000-0005-0000-0000-0000DE970000}"/>
    <cellStyle name="표준 8 191" xfId="39081" xr:uid="{00000000-0005-0000-0000-0000DF970000}"/>
    <cellStyle name="표준 8 192" xfId="39272" xr:uid="{00000000-0005-0000-0000-0000E0970000}"/>
    <cellStyle name="표준 8 193" xfId="39644" xr:uid="{00000000-0005-0000-0000-0000E1040000}"/>
    <cellStyle name="표준 8 194" xfId="39590" xr:uid="{00000000-0005-0000-0000-0000E1040000}"/>
    <cellStyle name="표준 8 195" xfId="40041" xr:uid="{00000000-0005-0000-0000-0000E1040000}"/>
    <cellStyle name="표준 8 196" xfId="39729" xr:uid="{00000000-0005-0000-0000-0000E6040000}"/>
    <cellStyle name="표준 8 197" xfId="40149" xr:uid="{00000000-0005-0000-0000-0000E6040000}"/>
    <cellStyle name="표준 8 198" xfId="40083" xr:uid="{00000000-0005-0000-0000-0000E6040000}"/>
    <cellStyle name="표준 8 199" xfId="39906" xr:uid="{00000000-0005-0000-0000-0000E6040000}"/>
    <cellStyle name="표준 8 2" xfId="75" xr:uid="{00000000-0005-0000-0000-0000E1970000}"/>
    <cellStyle name="표준 8 2 2" xfId="2331" xr:uid="{00000000-0005-0000-0000-0000E2970000}"/>
    <cellStyle name="표준 8 2 2 2" xfId="2332" xr:uid="{00000000-0005-0000-0000-0000E3970000}"/>
    <cellStyle name="표준 8 2 2 2 2" xfId="24590" xr:uid="{00000000-0005-0000-0000-0000E4970000}"/>
    <cellStyle name="표준 8 2 2 3" xfId="8178" xr:uid="{00000000-0005-0000-0000-0000E5970000}"/>
    <cellStyle name="표준 8 2 2 4" xfId="24589" xr:uid="{00000000-0005-0000-0000-0000E6970000}"/>
    <cellStyle name="표준 8 2 3" xfId="2330" xr:uid="{00000000-0005-0000-0000-0000E7970000}"/>
    <cellStyle name="표준 8 2 3 2" xfId="8177" xr:uid="{00000000-0005-0000-0000-0000E8970000}"/>
    <cellStyle name="표준 8 2 3 3" xfId="24591" xr:uid="{00000000-0005-0000-0000-0000E9970000}"/>
    <cellStyle name="표준 8 2 4" xfId="4281" xr:uid="{00000000-0005-0000-0000-0000EA970000}"/>
    <cellStyle name="표준 8 2 4 2" xfId="24588" xr:uid="{00000000-0005-0000-0000-0000EB970000}"/>
    <cellStyle name="표준 8 2 5" xfId="6641" xr:uid="{00000000-0005-0000-0000-0000EC970000}"/>
    <cellStyle name="표준 8 2 5 2" xfId="18972" xr:uid="{00000000-0005-0000-0000-0000ED970000}"/>
    <cellStyle name="표준 8 2 6" xfId="9377" xr:uid="{00000000-0005-0000-0000-0000EE970000}"/>
    <cellStyle name="표준 8 2_통합전산망" xfId="32229" xr:uid="{00000000-0005-0000-0000-0000EF970000}"/>
    <cellStyle name="표준 8 20" xfId="17706" xr:uid="{00000000-0005-0000-0000-0000F0970000}"/>
    <cellStyle name="표준 8 20 2" xfId="32231" xr:uid="{00000000-0005-0000-0000-0000F1970000}"/>
    <cellStyle name="표준 8 20 3" xfId="32230" xr:uid="{00000000-0005-0000-0000-0000F2970000}"/>
    <cellStyle name="표준 8 20_통합전산망" xfId="32232" xr:uid="{00000000-0005-0000-0000-0000F3970000}"/>
    <cellStyle name="표준 8 200" xfId="40649" xr:uid="{00000000-0005-0000-0000-0000B3110000}"/>
    <cellStyle name="표준 8 201" xfId="41741" xr:uid="{00000000-0005-0000-0000-0000B3110000}"/>
    <cellStyle name="표준 8 202" xfId="41766" xr:uid="{00000000-0005-0000-0000-0000B3110000}"/>
    <cellStyle name="표준 8 203" xfId="41801" xr:uid="{00000000-0005-0000-0000-000013050000}"/>
    <cellStyle name="표준 8 204" xfId="41828" xr:uid="{00000000-0005-0000-0000-000013050000}"/>
    <cellStyle name="표준 8 205" xfId="40954" xr:uid="{00000000-0005-0000-0000-000013050000}"/>
    <cellStyle name="표준 8 206" xfId="40255" xr:uid="{00000000-0005-0000-0000-000013050000}"/>
    <cellStyle name="표준 8 207" xfId="41466" xr:uid="{00000000-0005-0000-0000-0000663C0000}"/>
    <cellStyle name="표준 8 208" xfId="46617" xr:uid="{00000000-0005-0000-0000-0000663C0000}"/>
    <cellStyle name="표준 8 209" xfId="46780" xr:uid="{00000000-0005-0000-0000-000013050000}"/>
    <cellStyle name="표준 8 21" xfId="17707" xr:uid="{00000000-0005-0000-0000-0000F4970000}"/>
    <cellStyle name="표준 8 21 2" xfId="32234" xr:uid="{00000000-0005-0000-0000-0000F5970000}"/>
    <cellStyle name="표준 8 21 3" xfId="32233" xr:uid="{00000000-0005-0000-0000-0000F6970000}"/>
    <cellStyle name="표준 8 21_통합전산망" xfId="32235" xr:uid="{00000000-0005-0000-0000-0000F7970000}"/>
    <cellStyle name="표준 8 210" xfId="46744" xr:uid="{00000000-0005-0000-0000-000013050000}"/>
    <cellStyle name="표준 8 211" xfId="46710" xr:uid="{00000000-0005-0000-0000-000013050000}"/>
    <cellStyle name="표준 8 212" xfId="47249" xr:uid="{00000000-0005-0000-0000-000013050000}"/>
    <cellStyle name="표준 8 22" xfId="17708" xr:uid="{00000000-0005-0000-0000-0000F8970000}"/>
    <cellStyle name="표준 8 22 2" xfId="32237" xr:uid="{00000000-0005-0000-0000-0000F9970000}"/>
    <cellStyle name="표준 8 22 3" xfId="32236" xr:uid="{00000000-0005-0000-0000-0000FA970000}"/>
    <cellStyle name="표준 8 22_통합전산망" xfId="32238" xr:uid="{00000000-0005-0000-0000-0000FB970000}"/>
    <cellStyle name="표준 8 23" xfId="17709" xr:uid="{00000000-0005-0000-0000-0000FC970000}"/>
    <cellStyle name="표준 8 23 2" xfId="32240" xr:uid="{00000000-0005-0000-0000-0000FD970000}"/>
    <cellStyle name="표준 8 23 3" xfId="32239" xr:uid="{00000000-0005-0000-0000-0000FE970000}"/>
    <cellStyle name="표준 8 23_통합전산망" xfId="32241" xr:uid="{00000000-0005-0000-0000-0000FF970000}"/>
    <cellStyle name="표준 8 24" xfId="17710" xr:uid="{00000000-0005-0000-0000-000000980000}"/>
    <cellStyle name="표준 8 24 2" xfId="32243" xr:uid="{00000000-0005-0000-0000-000001980000}"/>
    <cellStyle name="표준 8 24 3" xfId="32242" xr:uid="{00000000-0005-0000-0000-000002980000}"/>
    <cellStyle name="표준 8 24_통합전산망" xfId="32244" xr:uid="{00000000-0005-0000-0000-000003980000}"/>
    <cellStyle name="표준 8 25" xfId="17711" xr:uid="{00000000-0005-0000-0000-000004980000}"/>
    <cellStyle name="표준 8 25 2" xfId="32246" xr:uid="{00000000-0005-0000-0000-000005980000}"/>
    <cellStyle name="표준 8 25 3" xfId="32245" xr:uid="{00000000-0005-0000-0000-000006980000}"/>
    <cellStyle name="표준 8 25_통합전산망" xfId="32247" xr:uid="{00000000-0005-0000-0000-000007980000}"/>
    <cellStyle name="표준 8 26" xfId="17712" xr:uid="{00000000-0005-0000-0000-000008980000}"/>
    <cellStyle name="표준 8 26 2" xfId="32249" xr:uid="{00000000-0005-0000-0000-000009980000}"/>
    <cellStyle name="표준 8 26 3" xfId="32248" xr:uid="{00000000-0005-0000-0000-00000A980000}"/>
    <cellStyle name="표준 8 26_통합전산망" xfId="32250" xr:uid="{00000000-0005-0000-0000-00000B980000}"/>
    <cellStyle name="표준 8 27" xfId="17713" xr:uid="{00000000-0005-0000-0000-00000C980000}"/>
    <cellStyle name="표준 8 27 2" xfId="32252" xr:uid="{00000000-0005-0000-0000-00000D980000}"/>
    <cellStyle name="표준 8 27 3" xfId="32251" xr:uid="{00000000-0005-0000-0000-00000E980000}"/>
    <cellStyle name="표준 8 27_통합전산망" xfId="32253" xr:uid="{00000000-0005-0000-0000-00000F980000}"/>
    <cellStyle name="표준 8 28" xfId="17714" xr:uid="{00000000-0005-0000-0000-000010980000}"/>
    <cellStyle name="표준 8 28 2" xfId="32255" xr:uid="{00000000-0005-0000-0000-000011980000}"/>
    <cellStyle name="표준 8 28 3" xfId="32254" xr:uid="{00000000-0005-0000-0000-000012980000}"/>
    <cellStyle name="표준 8 28_통합전산망" xfId="32256" xr:uid="{00000000-0005-0000-0000-000013980000}"/>
    <cellStyle name="표준 8 29" xfId="17715" xr:uid="{00000000-0005-0000-0000-000014980000}"/>
    <cellStyle name="표준 8 29 2" xfId="32258" xr:uid="{00000000-0005-0000-0000-000015980000}"/>
    <cellStyle name="표준 8 29 3" xfId="32257" xr:uid="{00000000-0005-0000-0000-000016980000}"/>
    <cellStyle name="표준 8 29_통합전산망" xfId="32259" xr:uid="{00000000-0005-0000-0000-000017980000}"/>
    <cellStyle name="표준 8 3" xfId="74" xr:uid="{00000000-0005-0000-0000-000018980000}"/>
    <cellStyle name="표준 8 3 2" xfId="2333" xr:uid="{00000000-0005-0000-0000-000019980000}"/>
    <cellStyle name="표준 8 3 2 2" xfId="32260" xr:uid="{00000000-0005-0000-0000-00001A980000}"/>
    <cellStyle name="표준 8 3 3" xfId="4282" xr:uid="{00000000-0005-0000-0000-00001B980000}"/>
    <cellStyle name="표준 8 3 3 2" xfId="32261" xr:uid="{00000000-0005-0000-0000-00001C980000}"/>
    <cellStyle name="표준 8 3 4" xfId="4768" xr:uid="{00000000-0005-0000-0000-00001D980000}"/>
    <cellStyle name="표준 8 3 4 2" xfId="5404" xr:uid="{00000000-0005-0000-0000-00001E980000}"/>
    <cellStyle name="표준 8 3 5" xfId="4827" xr:uid="{00000000-0005-0000-0000-00001F980000}"/>
    <cellStyle name="표준 8 3 6" xfId="6869" xr:uid="{00000000-0005-0000-0000-000020980000}"/>
    <cellStyle name="표준 8 3 7" xfId="24592" xr:uid="{00000000-0005-0000-0000-000021980000}"/>
    <cellStyle name="표준 8 3_통합전산망" xfId="32262" xr:uid="{00000000-0005-0000-0000-000022980000}"/>
    <cellStyle name="표준 8 30" xfId="17716" xr:uid="{00000000-0005-0000-0000-000023980000}"/>
    <cellStyle name="표준 8 30 2" xfId="32264" xr:uid="{00000000-0005-0000-0000-000024980000}"/>
    <cellStyle name="표준 8 30 3" xfId="32263" xr:uid="{00000000-0005-0000-0000-000025980000}"/>
    <cellStyle name="표준 8 30_통합전산망" xfId="32265" xr:uid="{00000000-0005-0000-0000-000026980000}"/>
    <cellStyle name="표준 8 31" xfId="17717" xr:uid="{00000000-0005-0000-0000-000027980000}"/>
    <cellStyle name="표준 8 31 2" xfId="32267" xr:uid="{00000000-0005-0000-0000-000028980000}"/>
    <cellStyle name="표준 8 31 3" xfId="32266" xr:uid="{00000000-0005-0000-0000-000029980000}"/>
    <cellStyle name="표준 8 31_통합전산망" xfId="32268" xr:uid="{00000000-0005-0000-0000-00002A980000}"/>
    <cellStyle name="표준 8 32" xfId="17718" xr:uid="{00000000-0005-0000-0000-00002B980000}"/>
    <cellStyle name="표준 8 32 2" xfId="32270" xr:uid="{00000000-0005-0000-0000-00002C980000}"/>
    <cellStyle name="표준 8 32 3" xfId="32269" xr:uid="{00000000-0005-0000-0000-00002D980000}"/>
    <cellStyle name="표준 8 32_통합전산망" xfId="32271" xr:uid="{00000000-0005-0000-0000-00002E980000}"/>
    <cellStyle name="표준 8 33" xfId="17719" xr:uid="{00000000-0005-0000-0000-00002F980000}"/>
    <cellStyle name="표준 8 33 2" xfId="32273" xr:uid="{00000000-0005-0000-0000-000030980000}"/>
    <cellStyle name="표준 8 33 3" xfId="32272" xr:uid="{00000000-0005-0000-0000-000031980000}"/>
    <cellStyle name="표준 8 33_통합전산망" xfId="32274" xr:uid="{00000000-0005-0000-0000-000032980000}"/>
    <cellStyle name="표준 8 34" xfId="17720" xr:uid="{00000000-0005-0000-0000-000033980000}"/>
    <cellStyle name="표준 8 34 2" xfId="32276" xr:uid="{00000000-0005-0000-0000-000034980000}"/>
    <cellStyle name="표준 8 34 3" xfId="32275" xr:uid="{00000000-0005-0000-0000-000035980000}"/>
    <cellStyle name="표준 8 34_통합전산망" xfId="32277" xr:uid="{00000000-0005-0000-0000-000036980000}"/>
    <cellStyle name="표준 8 35" xfId="17721" xr:uid="{00000000-0005-0000-0000-000037980000}"/>
    <cellStyle name="표준 8 35 2" xfId="32279" xr:uid="{00000000-0005-0000-0000-000038980000}"/>
    <cellStyle name="표준 8 35 3" xfId="32278" xr:uid="{00000000-0005-0000-0000-000039980000}"/>
    <cellStyle name="표준 8 35_통합전산망" xfId="32280" xr:uid="{00000000-0005-0000-0000-00003A980000}"/>
    <cellStyle name="표준 8 36" xfId="17722" xr:uid="{00000000-0005-0000-0000-00003B980000}"/>
    <cellStyle name="표준 8 36 2" xfId="32282" xr:uid="{00000000-0005-0000-0000-00003C980000}"/>
    <cellStyle name="표준 8 36 3" xfId="32281" xr:uid="{00000000-0005-0000-0000-00003D980000}"/>
    <cellStyle name="표준 8 36_통합전산망" xfId="32283" xr:uid="{00000000-0005-0000-0000-00003E980000}"/>
    <cellStyle name="표준 8 37" xfId="17723" xr:uid="{00000000-0005-0000-0000-00003F980000}"/>
    <cellStyle name="표준 8 37 2" xfId="32285" xr:uid="{00000000-0005-0000-0000-000040980000}"/>
    <cellStyle name="표준 8 37 3" xfId="32284" xr:uid="{00000000-0005-0000-0000-000041980000}"/>
    <cellStyle name="표준 8 37_통합전산망" xfId="32286" xr:uid="{00000000-0005-0000-0000-000042980000}"/>
    <cellStyle name="표준 8 38" xfId="17724" xr:uid="{00000000-0005-0000-0000-000043980000}"/>
    <cellStyle name="표준 8 38 2" xfId="32288" xr:uid="{00000000-0005-0000-0000-000044980000}"/>
    <cellStyle name="표준 8 38 3" xfId="32287" xr:uid="{00000000-0005-0000-0000-000045980000}"/>
    <cellStyle name="표준 8 38_통합전산망" xfId="32289" xr:uid="{00000000-0005-0000-0000-000046980000}"/>
    <cellStyle name="표준 8 39" xfId="17725" xr:uid="{00000000-0005-0000-0000-000047980000}"/>
    <cellStyle name="표준 8 39 2" xfId="32291" xr:uid="{00000000-0005-0000-0000-000048980000}"/>
    <cellStyle name="표준 8 39 3" xfId="32290" xr:uid="{00000000-0005-0000-0000-000049980000}"/>
    <cellStyle name="표준 8 39_통합전산망" xfId="32292" xr:uid="{00000000-0005-0000-0000-00004A980000}"/>
    <cellStyle name="표준 8 4" xfId="4283" xr:uid="{00000000-0005-0000-0000-00004B980000}"/>
    <cellStyle name="표준 8 4 2" xfId="8179" xr:uid="{00000000-0005-0000-0000-00004C980000}"/>
    <cellStyle name="표준 8 4 2 2" xfId="32293" xr:uid="{00000000-0005-0000-0000-00004D980000}"/>
    <cellStyle name="표준 8 4 3" xfId="24587" xr:uid="{00000000-0005-0000-0000-00004E980000}"/>
    <cellStyle name="표준 8 4_통합전산망" xfId="32294" xr:uid="{00000000-0005-0000-0000-00004F980000}"/>
    <cellStyle name="표준 8 40" xfId="17726" xr:uid="{00000000-0005-0000-0000-000050980000}"/>
    <cellStyle name="표준 8 40 2" xfId="32296" xr:uid="{00000000-0005-0000-0000-000051980000}"/>
    <cellStyle name="표준 8 40 3" xfId="32295" xr:uid="{00000000-0005-0000-0000-000052980000}"/>
    <cellStyle name="표준 8 40_통합전산망" xfId="32297" xr:uid="{00000000-0005-0000-0000-000053980000}"/>
    <cellStyle name="표준 8 41" xfId="17727" xr:uid="{00000000-0005-0000-0000-000054980000}"/>
    <cellStyle name="표준 8 41 2" xfId="32299" xr:uid="{00000000-0005-0000-0000-000055980000}"/>
    <cellStyle name="표준 8 41 3" xfId="32298" xr:uid="{00000000-0005-0000-0000-000056980000}"/>
    <cellStyle name="표준 8 41_통합전산망" xfId="32300" xr:uid="{00000000-0005-0000-0000-000057980000}"/>
    <cellStyle name="표준 8 42" xfId="17728" xr:uid="{00000000-0005-0000-0000-000058980000}"/>
    <cellStyle name="표준 8 42 2" xfId="32302" xr:uid="{00000000-0005-0000-0000-000059980000}"/>
    <cellStyle name="표준 8 42 3" xfId="32301" xr:uid="{00000000-0005-0000-0000-00005A980000}"/>
    <cellStyle name="표준 8 42_통합전산망" xfId="32303" xr:uid="{00000000-0005-0000-0000-00005B980000}"/>
    <cellStyle name="표준 8 43" xfId="17729" xr:uid="{00000000-0005-0000-0000-00005C980000}"/>
    <cellStyle name="표준 8 43 2" xfId="32305" xr:uid="{00000000-0005-0000-0000-00005D980000}"/>
    <cellStyle name="표준 8 43 3" xfId="32304" xr:uid="{00000000-0005-0000-0000-00005E980000}"/>
    <cellStyle name="표준 8 43_통합전산망" xfId="32306" xr:uid="{00000000-0005-0000-0000-00005F980000}"/>
    <cellStyle name="표준 8 44" xfId="17730" xr:uid="{00000000-0005-0000-0000-000060980000}"/>
    <cellStyle name="표준 8 44 2" xfId="32308" xr:uid="{00000000-0005-0000-0000-000061980000}"/>
    <cellStyle name="표준 8 44 3" xfId="32307" xr:uid="{00000000-0005-0000-0000-000062980000}"/>
    <cellStyle name="표준 8 44_통합전산망" xfId="32309" xr:uid="{00000000-0005-0000-0000-000063980000}"/>
    <cellStyle name="표준 8 45" xfId="17731" xr:uid="{00000000-0005-0000-0000-000064980000}"/>
    <cellStyle name="표준 8 45 2" xfId="32311" xr:uid="{00000000-0005-0000-0000-000065980000}"/>
    <cellStyle name="표준 8 45 3" xfId="32310" xr:uid="{00000000-0005-0000-0000-000066980000}"/>
    <cellStyle name="표준 8 45_통합전산망" xfId="32312" xr:uid="{00000000-0005-0000-0000-000067980000}"/>
    <cellStyle name="표준 8 46" xfId="32313" xr:uid="{00000000-0005-0000-0000-000068980000}"/>
    <cellStyle name="표준 8 47" xfId="32314" xr:uid="{00000000-0005-0000-0000-000069980000}"/>
    <cellStyle name="표준 8 48" xfId="32315" xr:uid="{00000000-0005-0000-0000-00006A980000}"/>
    <cellStyle name="표준 8 49" xfId="32316" xr:uid="{00000000-0005-0000-0000-00006B980000}"/>
    <cellStyle name="표준 8 5" xfId="4823" xr:uid="{00000000-0005-0000-0000-00006C980000}"/>
    <cellStyle name="표준 8 5 2" xfId="17732" xr:uid="{00000000-0005-0000-0000-00006D980000}"/>
    <cellStyle name="표준 8 5 3" xfId="32317" xr:uid="{00000000-0005-0000-0000-00006E980000}"/>
    <cellStyle name="표준 8 5_통합전산망" xfId="32318" xr:uid="{00000000-0005-0000-0000-00006F980000}"/>
    <cellStyle name="표준 8 50" xfId="32319" xr:uid="{00000000-0005-0000-0000-000070980000}"/>
    <cellStyle name="표준 8 51" xfId="32320" xr:uid="{00000000-0005-0000-0000-000071980000}"/>
    <cellStyle name="표준 8 52" xfId="32321" xr:uid="{00000000-0005-0000-0000-000072980000}"/>
    <cellStyle name="표준 8 53" xfId="32322" xr:uid="{00000000-0005-0000-0000-000073980000}"/>
    <cellStyle name="표준 8 54" xfId="32323" xr:uid="{00000000-0005-0000-0000-000074980000}"/>
    <cellStyle name="표준 8 55" xfId="32324" xr:uid="{00000000-0005-0000-0000-000075980000}"/>
    <cellStyle name="표준 8 56" xfId="32325" xr:uid="{00000000-0005-0000-0000-000076980000}"/>
    <cellStyle name="표준 8 57" xfId="32326" xr:uid="{00000000-0005-0000-0000-000077980000}"/>
    <cellStyle name="표준 8 58" xfId="32327" xr:uid="{00000000-0005-0000-0000-000078980000}"/>
    <cellStyle name="표준 8 59" xfId="32328" xr:uid="{00000000-0005-0000-0000-000079980000}"/>
    <cellStyle name="표준 8 6" xfId="5415" xr:uid="{00000000-0005-0000-0000-00007A980000}"/>
    <cellStyle name="표준 8 6 2" xfId="17733" xr:uid="{00000000-0005-0000-0000-00007B980000}"/>
    <cellStyle name="표준 8 6 3" xfId="32329" xr:uid="{00000000-0005-0000-0000-00007C980000}"/>
    <cellStyle name="표준 8 6_통합전산망" xfId="32330" xr:uid="{00000000-0005-0000-0000-00007D980000}"/>
    <cellStyle name="표준 8 60" xfId="32331" xr:uid="{00000000-0005-0000-0000-00007E980000}"/>
    <cellStyle name="표준 8 61" xfId="32332" xr:uid="{00000000-0005-0000-0000-00007F980000}"/>
    <cellStyle name="표준 8 62" xfId="32333" xr:uid="{00000000-0005-0000-0000-000080980000}"/>
    <cellStyle name="표준 8 63" xfId="32334" xr:uid="{00000000-0005-0000-0000-000081980000}"/>
    <cellStyle name="표준 8 64" xfId="32335" xr:uid="{00000000-0005-0000-0000-000082980000}"/>
    <cellStyle name="표준 8 65" xfId="32336" xr:uid="{00000000-0005-0000-0000-000083980000}"/>
    <cellStyle name="표준 8 66" xfId="32337" xr:uid="{00000000-0005-0000-0000-000084980000}"/>
    <cellStyle name="표준 8 67" xfId="32338" xr:uid="{00000000-0005-0000-0000-000085980000}"/>
    <cellStyle name="표준 8 68" xfId="32339" xr:uid="{00000000-0005-0000-0000-000086980000}"/>
    <cellStyle name="표준 8 69" xfId="32340" xr:uid="{00000000-0005-0000-0000-000087980000}"/>
    <cellStyle name="표준 8 7" xfId="5513" xr:uid="{00000000-0005-0000-0000-000088980000}"/>
    <cellStyle name="표준 8 7 2" xfId="17734" xr:uid="{00000000-0005-0000-0000-000089980000}"/>
    <cellStyle name="표준 8 7 3" xfId="32341" xr:uid="{00000000-0005-0000-0000-00008A980000}"/>
    <cellStyle name="표준 8 7_통합전산망" xfId="32342" xr:uid="{00000000-0005-0000-0000-00008B980000}"/>
    <cellStyle name="표준 8 70" xfId="32343" xr:uid="{00000000-0005-0000-0000-00008C980000}"/>
    <cellStyle name="표준 8 71" xfId="32344" xr:uid="{00000000-0005-0000-0000-00008D980000}"/>
    <cellStyle name="표준 8 72" xfId="32345" xr:uid="{00000000-0005-0000-0000-00008E980000}"/>
    <cellStyle name="표준 8 73" xfId="32346" xr:uid="{00000000-0005-0000-0000-00008F980000}"/>
    <cellStyle name="표준 8 74" xfId="32347" xr:uid="{00000000-0005-0000-0000-000090980000}"/>
    <cellStyle name="표준 8 75" xfId="32348" xr:uid="{00000000-0005-0000-0000-000091980000}"/>
    <cellStyle name="표준 8 76" xfId="32349" xr:uid="{00000000-0005-0000-0000-000092980000}"/>
    <cellStyle name="표준 8 77" xfId="32350" xr:uid="{00000000-0005-0000-0000-000093980000}"/>
    <cellStyle name="표준 8 78" xfId="32351" xr:uid="{00000000-0005-0000-0000-000094980000}"/>
    <cellStyle name="표준 8 79" xfId="32352" xr:uid="{00000000-0005-0000-0000-000095980000}"/>
    <cellStyle name="표준 8 8" xfId="5788" xr:uid="{00000000-0005-0000-0000-000096980000}"/>
    <cellStyle name="표준 8 8 2" xfId="17735" xr:uid="{00000000-0005-0000-0000-000097980000}"/>
    <cellStyle name="표준 8 8 3" xfId="32353" xr:uid="{00000000-0005-0000-0000-000098980000}"/>
    <cellStyle name="표준 8 8_통합전산망" xfId="32354" xr:uid="{00000000-0005-0000-0000-000099980000}"/>
    <cellStyle name="표준 8 80" xfId="32355" xr:uid="{00000000-0005-0000-0000-00009A980000}"/>
    <cellStyle name="표준 8 81" xfId="32356" xr:uid="{00000000-0005-0000-0000-00009B980000}"/>
    <cellStyle name="표준 8 82" xfId="32357" xr:uid="{00000000-0005-0000-0000-00009C980000}"/>
    <cellStyle name="표준 8 83" xfId="32358" xr:uid="{00000000-0005-0000-0000-00009D980000}"/>
    <cellStyle name="표준 8 84" xfId="32359" xr:uid="{00000000-0005-0000-0000-00009E980000}"/>
    <cellStyle name="표준 8 85" xfId="32360" xr:uid="{00000000-0005-0000-0000-00009F980000}"/>
    <cellStyle name="표준 8 86" xfId="32361" xr:uid="{00000000-0005-0000-0000-0000A0980000}"/>
    <cellStyle name="표준 8 87" xfId="32362" xr:uid="{00000000-0005-0000-0000-0000A1980000}"/>
    <cellStyle name="표준 8 88" xfId="32363" xr:uid="{00000000-0005-0000-0000-0000A2980000}"/>
    <cellStyle name="표준 8 89" xfId="32364" xr:uid="{00000000-0005-0000-0000-0000A3980000}"/>
    <cellStyle name="표준 8 9" xfId="8871" xr:uid="{00000000-0005-0000-0000-0000A4980000}"/>
    <cellStyle name="표준 8 9 2" xfId="17736" xr:uid="{00000000-0005-0000-0000-0000A5980000}"/>
    <cellStyle name="표준 8 9 3" xfId="32365" xr:uid="{00000000-0005-0000-0000-0000A6980000}"/>
    <cellStyle name="표준 8 9_통합전산망" xfId="32366" xr:uid="{00000000-0005-0000-0000-0000A7980000}"/>
    <cellStyle name="표준 8 90" xfId="32367" xr:uid="{00000000-0005-0000-0000-0000A8980000}"/>
    <cellStyle name="표준 8 91" xfId="32368" xr:uid="{00000000-0005-0000-0000-0000A9980000}"/>
    <cellStyle name="표준 8 92" xfId="32369" xr:uid="{00000000-0005-0000-0000-0000AA980000}"/>
    <cellStyle name="표준 8 93" xfId="32370" xr:uid="{00000000-0005-0000-0000-0000AB980000}"/>
    <cellStyle name="표준 8 94" xfId="32371" xr:uid="{00000000-0005-0000-0000-0000AC980000}"/>
    <cellStyle name="표준 8 95" xfId="32372" xr:uid="{00000000-0005-0000-0000-0000AD980000}"/>
    <cellStyle name="표준 8 96" xfId="32373" xr:uid="{00000000-0005-0000-0000-0000AE980000}"/>
    <cellStyle name="표준 8 97" xfId="32374" xr:uid="{00000000-0005-0000-0000-0000AF980000}"/>
    <cellStyle name="표준 8 98" xfId="32375" xr:uid="{00000000-0005-0000-0000-0000B0980000}"/>
    <cellStyle name="표준 8 99" xfId="32376" xr:uid="{00000000-0005-0000-0000-0000B1980000}"/>
    <cellStyle name="표준 8_메인버스단말기" xfId="17737" xr:uid="{00000000-0005-0000-0000-0000B2980000}"/>
    <cellStyle name="표준 80" xfId="366" xr:uid="{00000000-0005-0000-0000-0000B3980000}"/>
    <cellStyle name="표준 80 2" xfId="2334" xr:uid="{00000000-0005-0000-0000-0000B4980000}"/>
    <cellStyle name="표준 80 2 2" xfId="32378" xr:uid="{00000000-0005-0000-0000-0000B5980000}"/>
    <cellStyle name="표준 80 3" xfId="17738" xr:uid="{00000000-0005-0000-0000-0000B6980000}"/>
    <cellStyle name="표준 80 4" xfId="32377" xr:uid="{00000000-0005-0000-0000-0000B7980000}"/>
    <cellStyle name="표준 80_통합전산망" xfId="32379" xr:uid="{00000000-0005-0000-0000-0000B8980000}"/>
    <cellStyle name="표준 81" xfId="364" xr:uid="{00000000-0005-0000-0000-0000B9980000}"/>
    <cellStyle name="표준 81 2" xfId="2335" xr:uid="{00000000-0005-0000-0000-0000BA980000}"/>
    <cellStyle name="표준 81 2 2" xfId="32381" xr:uid="{00000000-0005-0000-0000-0000BB980000}"/>
    <cellStyle name="표준 81 3" xfId="17739" xr:uid="{00000000-0005-0000-0000-0000BC980000}"/>
    <cellStyle name="표준 81 4" xfId="32380" xr:uid="{00000000-0005-0000-0000-0000BD980000}"/>
    <cellStyle name="표준 81_통합전산망" xfId="32382" xr:uid="{00000000-0005-0000-0000-0000BE980000}"/>
    <cellStyle name="표준 82" xfId="375" xr:uid="{00000000-0005-0000-0000-0000BF980000}"/>
    <cellStyle name="표준 82 2" xfId="389" xr:uid="{00000000-0005-0000-0000-0000C0980000}"/>
    <cellStyle name="표준 82 2 2" xfId="2336" xr:uid="{00000000-0005-0000-0000-0000C1980000}"/>
    <cellStyle name="표준 82 2 3" xfId="32384" xr:uid="{00000000-0005-0000-0000-0000C2980000}"/>
    <cellStyle name="표준 82 3" xfId="735" xr:uid="{00000000-0005-0000-0000-0000C3980000}"/>
    <cellStyle name="표준 82 3 2" xfId="1415" xr:uid="{00000000-0005-0000-0000-0000C4980000}"/>
    <cellStyle name="표준 82 3 2 2" xfId="2337" xr:uid="{00000000-0005-0000-0000-0000C5980000}"/>
    <cellStyle name="표준 82 3 3" xfId="2338" xr:uid="{00000000-0005-0000-0000-0000C6980000}"/>
    <cellStyle name="표준 82 4" xfId="2339" xr:uid="{00000000-0005-0000-0000-0000C7980000}"/>
    <cellStyle name="표준 82 5" xfId="17740" xr:uid="{00000000-0005-0000-0000-0000C8980000}"/>
    <cellStyle name="표준 82 6" xfId="32383" xr:uid="{00000000-0005-0000-0000-0000C9980000}"/>
    <cellStyle name="표준 82_통합전산망" xfId="32385" xr:uid="{00000000-0005-0000-0000-0000CA980000}"/>
    <cellStyle name="표준 83" xfId="376" xr:uid="{00000000-0005-0000-0000-0000CB980000}"/>
    <cellStyle name="표준 83 2" xfId="388" xr:uid="{00000000-0005-0000-0000-0000CC980000}"/>
    <cellStyle name="표준 83 2 2" xfId="2340" xr:uid="{00000000-0005-0000-0000-0000CD980000}"/>
    <cellStyle name="표준 83 2 3" xfId="32387" xr:uid="{00000000-0005-0000-0000-0000CE980000}"/>
    <cellStyle name="표준 83 3" xfId="736" xr:uid="{00000000-0005-0000-0000-0000CF980000}"/>
    <cellStyle name="표준 83 3 2" xfId="1416" xr:uid="{00000000-0005-0000-0000-0000D0980000}"/>
    <cellStyle name="표준 83 3 2 2" xfId="2341" xr:uid="{00000000-0005-0000-0000-0000D1980000}"/>
    <cellStyle name="표준 83 3 3" xfId="2342" xr:uid="{00000000-0005-0000-0000-0000D2980000}"/>
    <cellStyle name="표준 83 4" xfId="2343" xr:uid="{00000000-0005-0000-0000-0000D3980000}"/>
    <cellStyle name="표준 83 5" xfId="17741" xr:uid="{00000000-0005-0000-0000-0000D4980000}"/>
    <cellStyle name="표준 83 6" xfId="32386" xr:uid="{00000000-0005-0000-0000-0000D5980000}"/>
    <cellStyle name="표준 83_통합전산망" xfId="32388" xr:uid="{00000000-0005-0000-0000-0000D6980000}"/>
    <cellStyle name="표준 84" xfId="377" xr:uid="{00000000-0005-0000-0000-0000D7980000}"/>
    <cellStyle name="표준 84 2" xfId="387" xr:uid="{00000000-0005-0000-0000-0000D8980000}"/>
    <cellStyle name="표준 84 2 2" xfId="2344" xr:uid="{00000000-0005-0000-0000-0000D9980000}"/>
    <cellStyle name="표준 84 2 3" xfId="32390" xr:uid="{00000000-0005-0000-0000-0000DA980000}"/>
    <cellStyle name="표준 84 3" xfId="737" xr:uid="{00000000-0005-0000-0000-0000DB980000}"/>
    <cellStyle name="표준 84 3 2" xfId="1417" xr:uid="{00000000-0005-0000-0000-0000DC980000}"/>
    <cellStyle name="표준 84 3 2 2" xfId="2345" xr:uid="{00000000-0005-0000-0000-0000DD980000}"/>
    <cellStyle name="표준 84 3 3" xfId="2346" xr:uid="{00000000-0005-0000-0000-0000DE980000}"/>
    <cellStyle name="표준 84 4" xfId="2347" xr:uid="{00000000-0005-0000-0000-0000DF980000}"/>
    <cellStyle name="표준 84 5" xfId="17742" xr:uid="{00000000-0005-0000-0000-0000E0980000}"/>
    <cellStyle name="표준 84 6" xfId="32389" xr:uid="{00000000-0005-0000-0000-0000E1980000}"/>
    <cellStyle name="표준 84_통합전산망" xfId="32391" xr:uid="{00000000-0005-0000-0000-0000E2980000}"/>
    <cellStyle name="표준 85" xfId="378" xr:uid="{00000000-0005-0000-0000-0000E3980000}"/>
    <cellStyle name="표준 85 2" xfId="386" xr:uid="{00000000-0005-0000-0000-0000E4980000}"/>
    <cellStyle name="표준 85 2 2" xfId="2348" xr:uid="{00000000-0005-0000-0000-0000E5980000}"/>
    <cellStyle name="표준 85 3" xfId="738" xr:uid="{00000000-0005-0000-0000-0000E6980000}"/>
    <cellStyle name="표준 85 3 2" xfId="1418" xr:uid="{00000000-0005-0000-0000-0000E7980000}"/>
    <cellStyle name="표준 85 3 2 2" xfId="2349" xr:uid="{00000000-0005-0000-0000-0000E8980000}"/>
    <cellStyle name="표준 85 3 3" xfId="2350" xr:uid="{00000000-0005-0000-0000-0000E9980000}"/>
    <cellStyle name="표준 85 4" xfId="2351" xr:uid="{00000000-0005-0000-0000-0000EA980000}"/>
    <cellStyle name="표준 85 5" xfId="32392" xr:uid="{00000000-0005-0000-0000-0000EB980000}"/>
    <cellStyle name="표준 86" xfId="379" xr:uid="{00000000-0005-0000-0000-0000EC980000}"/>
    <cellStyle name="표준 86 2" xfId="385" xr:uid="{00000000-0005-0000-0000-0000ED980000}"/>
    <cellStyle name="표준 86 2 2" xfId="2352" xr:uid="{00000000-0005-0000-0000-0000EE980000}"/>
    <cellStyle name="표준 86 2 3" xfId="32394" xr:uid="{00000000-0005-0000-0000-0000EF980000}"/>
    <cellStyle name="표준 86 3" xfId="739" xr:uid="{00000000-0005-0000-0000-0000F0980000}"/>
    <cellStyle name="표준 86 3 2" xfId="1419" xr:uid="{00000000-0005-0000-0000-0000F1980000}"/>
    <cellStyle name="표준 86 3 2 2" xfId="2353" xr:uid="{00000000-0005-0000-0000-0000F2980000}"/>
    <cellStyle name="표준 86 3 3" xfId="2354" xr:uid="{00000000-0005-0000-0000-0000F3980000}"/>
    <cellStyle name="표준 86 4" xfId="2355" xr:uid="{00000000-0005-0000-0000-0000F4980000}"/>
    <cellStyle name="표준 86 5" xfId="17743" xr:uid="{00000000-0005-0000-0000-0000F5980000}"/>
    <cellStyle name="표준 86 6" xfId="32393" xr:uid="{00000000-0005-0000-0000-0000F6980000}"/>
    <cellStyle name="표준 86_통합전산망" xfId="32395" xr:uid="{00000000-0005-0000-0000-0000F7980000}"/>
    <cellStyle name="표준 87" xfId="380" xr:uid="{00000000-0005-0000-0000-0000F8980000}"/>
    <cellStyle name="표준 87 2" xfId="384" xr:uid="{00000000-0005-0000-0000-0000F9980000}"/>
    <cellStyle name="표준 87 2 2" xfId="2356" xr:uid="{00000000-0005-0000-0000-0000FA980000}"/>
    <cellStyle name="표준 87 2 3" xfId="32397" xr:uid="{00000000-0005-0000-0000-0000FB980000}"/>
    <cellStyle name="표준 87 3" xfId="740" xr:uid="{00000000-0005-0000-0000-0000FC980000}"/>
    <cellStyle name="표준 87 3 2" xfId="1420" xr:uid="{00000000-0005-0000-0000-0000FD980000}"/>
    <cellStyle name="표준 87 3 2 2" xfId="2357" xr:uid="{00000000-0005-0000-0000-0000FE980000}"/>
    <cellStyle name="표준 87 3 3" xfId="2358" xr:uid="{00000000-0005-0000-0000-0000FF980000}"/>
    <cellStyle name="표준 87 4" xfId="2359" xr:uid="{00000000-0005-0000-0000-000000990000}"/>
    <cellStyle name="표준 87 5" xfId="17744" xr:uid="{00000000-0005-0000-0000-000001990000}"/>
    <cellStyle name="표준 87 6" xfId="32396" xr:uid="{00000000-0005-0000-0000-000002990000}"/>
    <cellStyle name="표준 87_통합전산망" xfId="32398" xr:uid="{00000000-0005-0000-0000-000003990000}"/>
    <cellStyle name="표준 88" xfId="467" xr:uid="{00000000-0005-0000-0000-000004990000}"/>
    <cellStyle name="표준 88 2" xfId="546" xr:uid="{00000000-0005-0000-0000-000005990000}"/>
    <cellStyle name="표준 88 2 2" xfId="2360" xr:uid="{00000000-0005-0000-0000-000006990000}"/>
    <cellStyle name="표준 88 2 3" xfId="32400" xr:uid="{00000000-0005-0000-0000-000007990000}"/>
    <cellStyle name="표준 88 3" xfId="741" xr:uid="{00000000-0005-0000-0000-000008990000}"/>
    <cellStyle name="표준 88 3 2" xfId="1421" xr:uid="{00000000-0005-0000-0000-000009990000}"/>
    <cellStyle name="표준 88 3 2 2" xfId="2361" xr:uid="{00000000-0005-0000-0000-00000A990000}"/>
    <cellStyle name="표준 88 3 3" xfId="2362" xr:uid="{00000000-0005-0000-0000-00000B990000}"/>
    <cellStyle name="표준 88 4" xfId="652" xr:uid="{00000000-0005-0000-0000-00000C990000}"/>
    <cellStyle name="표준 88 5" xfId="4284" xr:uid="{00000000-0005-0000-0000-00000D990000}"/>
    <cellStyle name="표준 88 6" xfId="4885" xr:uid="{00000000-0005-0000-0000-00000E990000}"/>
    <cellStyle name="표준 88 7" xfId="5424" xr:uid="{00000000-0005-0000-0000-00000F990000}"/>
    <cellStyle name="표준 88 8" xfId="17745" xr:uid="{00000000-0005-0000-0000-000010990000}"/>
    <cellStyle name="표준 88 9" xfId="32399" xr:uid="{00000000-0005-0000-0000-000011990000}"/>
    <cellStyle name="표준 88_통합전산망" xfId="32401" xr:uid="{00000000-0005-0000-0000-000012990000}"/>
    <cellStyle name="표준 89" xfId="547" xr:uid="{00000000-0005-0000-0000-000013990000}"/>
    <cellStyle name="표준 89 2" xfId="742" xr:uid="{00000000-0005-0000-0000-000014990000}"/>
    <cellStyle name="표준 89 2 2" xfId="1422" xr:uid="{00000000-0005-0000-0000-000015990000}"/>
    <cellStyle name="표준 89 2 2 2" xfId="2363" xr:uid="{00000000-0005-0000-0000-000016990000}"/>
    <cellStyle name="표준 89 2 3" xfId="2364" xr:uid="{00000000-0005-0000-0000-000017990000}"/>
    <cellStyle name="표준 89 3" xfId="2365" xr:uid="{00000000-0005-0000-0000-000018990000}"/>
    <cellStyle name="표준 89 4" xfId="32402" xr:uid="{00000000-0005-0000-0000-000019990000}"/>
    <cellStyle name="표준 9" xfId="76" xr:uid="{00000000-0005-0000-0000-00001A990000}"/>
    <cellStyle name="표준 9 10" xfId="17746" xr:uid="{00000000-0005-0000-0000-00001B990000}"/>
    <cellStyle name="표준 9 10 2" xfId="32404" xr:uid="{00000000-0005-0000-0000-00001C990000}"/>
    <cellStyle name="표준 9 10 3" xfId="32403" xr:uid="{00000000-0005-0000-0000-00001D990000}"/>
    <cellStyle name="표준 9 10_통합전산망" xfId="32405" xr:uid="{00000000-0005-0000-0000-00001E990000}"/>
    <cellStyle name="표준 9 100" xfId="32406" xr:uid="{00000000-0005-0000-0000-00001F990000}"/>
    <cellStyle name="표준 9 101" xfId="32407" xr:uid="{00000000-0005-0000-0000-000020990000}"/>
    <cellStyle name="표준 9 102" xfId="32408" xr:uid="{00000000-0005-0000-0000-000021990000}"/>
    <cellStyle name="표준 9 103" xfId="32409" xr:uid="{00000000-0005-0000-0000-000022990000}"/>
    <cellStyle name="표준 9 104" xfId="32410" xr:uid="{00000000-0005-0000-0000-000023990000}"/>
    <cellStyle name="표준 9 105" xfId="32411" xr:uid="{00000000-0005-0000-0000-000024990000}"/>
    <cellStyle name="표준 9 106" xfId="32412" xr:uid="{00000000-0005-0000-0000-000025990000}"/>
    <cellStyle name="표준 9 107" xfId="32413" xr:uid="{00000000-0005-0000-0000-000026990000}"/>
    <cellStyle name="표준 9 108" xfId="32414" xr:uid="{00000000-0005-0000-0000-000027990000}"/>
    <cellStyle name="표준 9 109" xfId="32415" xr:uid="{00000000-0005-0000-0000-000028990000}"/>
    <cellStyle name="표준 9 11" xfId="17747" xr:uid="{00000000-0005-0000-0000-000029990000}"/>
    <cellStyle name="표준 9 11 2" xfId="32417" xr:uid="{00000000-0005-0000-0000-00002A990000}"/>
    <cellStyle name="표준 9 11 3" xfId="32416" xr:uid="{00000000-0005-0000-0000-00002B990000}"/>
    <cellStyle name="표준 9 11_통합전산망" xfId="32418" xr:uid="{00000000-0005-0000-0000-00002C990000}"/>
    <cellStyle name="표준 9 110" xfId="32419" xr:uid="{00000000-0005-0000-0000-00002D990000}"/>
    <cellStyle name="표준 9 111" xfId="32420" xr:uid="{00000000-0005-0000-0000-00002E990000}"/>
    <cellStyle name="표준 9 112" xfId="32421" xr:uid="{00000000-0005-0000-0000-00002F990000}"/>
    <cellStyle name="표준 9 113" xfId="32422" xr:uid="{00000000-0005-0000-0000-000030990000}"/>
    <cellStyle name="표준 9 114" xfId="32423" xr:uid="{00000000-0005-0000-0000-000031990000}"/>
    <cellStyle name="표준 9 115" xfId="32424" xr:uid="{00000000-0005-0000-0000-000032990000}"/>
    <cellStyle name="표준 9 116" xfId="32425" xr:uid="{00000000-0005-0000-0000-000033990000}"/>
    <cellStyle name="표준 9 117" xfId="32426" xr:uid="{00000000-0005-0000-0000-000034990000}"/>
    <cellStyle name="표준 9 118" xfId="32427" xr:uid="{00000000-0005-0000-0000-000035990000}"/>
    <cellStyle name="표준 9 119" xfId="32428" xr:uid="{00000000-0005-0000-0000-000036990000}"/>
    <cellStyle name="표준 9 12" xfId="17748" xr:uid="{00000000-0005-0000-0000-000037990000}"/>
    <cellStyle name="표준 9 12 2" xfId="32430" xr:uid="{00000000-0005-0000-0000-000038990000}"/>
    <cellStyle name="표준 9 12 3" xfId="32429" xr:uid="{00000000-0005-0000-0000-000039990000}"/>
    <cellStyle name="표준 9 12_통합전산망" xfId="32431" xr:uid="{00000000-0005-0000-0000-00003A990000}"/>
    <cellStyle name="표준 9 120" xfId="32432" xr:uid="{00000000-0005-0000-0000-00003B990000}"/>
    <cellStyle name="표준 9 121" xfId="32433" xr:uid="{00000000-0005-0000-0000-00003C990000}"/>
    <cellStyle name="표준 9 122" xfId="32434" xr:uid="{00000000-0005-0000-0000-00003D990000}"/>
    <cellStyle name="표준 9 123" xfId="32435" xr:uid="{00000000-0005-0000-0000-00003E990000}"/>
    <cellStyle name="표준 9 124" xfId="32436" xr:uid="{00000000-0005-0000-0000-00003F990000}"/>
    <cellStyle name="표준 9 125" xfId="32437" xr:uid="{00000000-0005-0000-0000-000040990000}"/>
    <cellStyle name="표준 9 126" xfId="32438" xr:uid="{00000000-0005-0000-0000-000041990000}"/>
    <cellStyle name="표준 9 127" xfId="32439" xr:uid="{00000000-0005-0000-0000-000042990000}"/>
    <cellStyle name="표준 9 128" xfId="32440" xr:uid="{00000000-0005-0000-0000-000043990000}"/>
    <cellStyle name="표준 9 129" xfId="32441" xr:uid="{00000000-0005-0000-0000-000044990000}"/>
    <cellStyle name="표준 9 13" xfId="32442" xr:uid="{00000000-0005-0000-0000-000045990000}"/>
    <cellStyle name="표준 9 130" xfId="32443" xr:uid="{00000000-0005-0000-0000-000046990000}"/>
    <cellStyle name="표준 9 131" xfId="32444" xr:uid="{00000000-0005-0000-0000-000047990000}"/>
    <cellStyle name="표준 9 132" xfId="32445" xr:uid="{00000000-0005-0000-0000-000048990000}"/>
    <cellStyle name="표준 9 133" xfId="32446" xr:uid="{00000000-0005-0000-0000-000049990000}"/>
    <cellStyle name="표준 9 134" xfId="32447" xr:uid="{00000000-0005-0000-0000-00004A990000}"/>
    <cellStyle name="표준 9 135" xfId="32448" xr:uid="{00000000-0005-0000-0000-00004B990000}"/>
    <cellStyle name="표준 9 136" xfId="32449" xr:uid="{00000000-0005-0000-0000-00004C990000}"/>
    <cellStyle name="표준 9 137" xfId="32450" xr:uid="{00000000-0005-0000-0000-00004D990000}"/>
    <cellStyle name="표준 9 138" xfId="32451" xr:uid="{00000000-0005-0000-0000-00004E990000}"/>
    <cellStyle name="표준 9 139" xfId="32452" xr:uid="{00000000-0005-0000-0000-00004F990000}"/>
    <cellStyle name="표준 9 14" xfId="32453" xr:uid="{00000000-0005-0000-0000-000050990000}"/>
    <cellStyle name="표준 9 140" xfId="32454" xr:uid="{00000000-0005-0000-0000-000051990000}"/>
    <cellStyle name="표준 9 141" xfId="32455" xr:uid="{00000000-0005-0000-0000-000052990000}"/>
    <cellStyle name="표준 9 142" xfId="32456" xr:uid="{00000000-0005-0000-0000-000053990000}"/>
    <cellStyle name="표준 9 143" xfId="32457" xr:uid="{00000000-0005-0000-0000-000054990000}"/>
    <cellStyle name="표준 9 144" xfId="32458" xr:uid="{00000000-0005-0000-0000-000055990000}"/>
    <cellStyle name="표준 9 145" xfId="32459" xr:uid="{00000000-0005-0000-0000-000056990000}"/>
    <cellStyle name="표준 9 146" xfId="32460" xr:uid="{00000000-0005-0000-0000-000057990000}"/>
    <cellStyle name="표준 9 147" xfId="32461" xr:uid="{00000000-0005-0000-0000-000058990000}"/>
    <cellStyle name="표준 9 148" xfId="32462" xr:uid="{00000000-0005-0000-0000-000059990000}"/>
    <cellStyle name="표준 9 149" xfId="32463" xr:uid="{00000000-0005-0000-0000-00005A990000}"/>
    <cellStyle name="표준 9 15" xfId="32464" xr:uid="{00000000-0005-0000-0000-00005B990000}"/>
    <cellStyle name="표준 9 150" xfId="32465" xr:uid="{00000000-0005-0000-0000-00005C990000}"/>
    <cellStyle name="표준 9 151" xfId="32466" xr:uid="{00000000-0005-0000-0000-00005D990000}"/>
    <cellStyle name="표준 9 152" xfId="32467" xr:uid="{00000000-0005-0000-0000-00005E990000}"/>
    <cellStyle name="표준 9 153" xfId="18250" xr:uid="{00000000-0005-0000-0000-00005F990000}"/>
    <cellStyle name="표준 9 154" xfId="39743" xr:uid="{00000000-0005-0000-0000-0000EB110000}"/>
    <cellStyle name="표준 9 155" xfId="41749" xr:uid="{00000000-0005-0000-0000-0000EB110000}"/>
    <cellStyle name="표준 9 156" xfId="39747" xr:uid="{00000000-0005-0000-0000-0000EB110000}"/>
    <cellStyle name="표준 9 16" xfId="32468" xr:uid="{00000000-0005-0000-0000-000060990000}"/>
    <cellStyle name="표준 9 17" xfId="32469" xr:uid="{00000000-0005-0000-0000-000061990000}"/>
    <cellStyle name="표준 9 18" xfId="32470" xr:uid="{00000000-0005-0000-0000-000062990000}"/>
    <cellStyle name="표준 9 19" xfId="32471" xr:uid="{00000000-0005-0000-0000-000063990000}"/>
    <cellStyle name="표준 9 2" xfId="77" xr:uid="{00000000-0005-0000-0000-000064990000}"/>
    <cellStyle name="표준 9 2 2" xfId="2366" xr:uid="{00000000-0005-0000-0000-000065990000}"/>
    <cellStyle name="표준 9 2 2 2" xfId="8181" xr:uid="{00000000-0005-0000-0000-000066990000}"/>
    <cellStyle name="표준 9 2 2 2 2" xfId="24596" xr:uid="{00000000-0005-0000-0000-000067990000}"/>
    <cellStyle name="표준 9 2 2 3" xfId="24595" xr:uid="{00000000-0005-0000-0000-000068990000}"/>
    <cellStyle name="표준 9 2 3" xfId="8180" xr:uid="{00000000-0005-0000-0000-000069990000}"/>
    <cellStyle name="표준 9 2 3 2" xfId="24597" xr:uid="{00000000-0005-0000-0000-00006A990000}"/>
    <cellStyle name="표준 9 2 4" xfId="6642" xr:uid="{00000000-0005-0000-0000-00006B990000}"/>
    <cellStyle name="표준 9 2 4 2" xfId="24594" xr:uid="{00000000-0005-0000-0000-00006C990000}"/>
    <cellStyle name="표준 9 2 5" xfId="9198" xr:uid="{00000000-0005-0000-0000-00006D990000}"/>
    <cellStyle name="표준 9 2 5 2" xfId="18975" xr:uid="{00000000-0005-0000-0000-00006E990000}"/>
    <cellStyle name="표준 9 2_통합전산망" xfId="32472" xr:uid="{00000000-0005-0000-0000-00006F990000}"/>
    <cellStyle name="표준 9 20" xfId="32473" xr:uid="{00000000-0005-0000-0000-000070990000}"/>
    <cellStyle name="표준 9 21" xfId="32474" xr:uid="{00000000-0005-0000-0000-000071990000}"/>
    <cellStyle name="표준 9 22" xfId="32475" xr:uid="{00000000-0005-0000-0000-000072990000}"/>
    <cellStyle name="표준 9 23" xfId="32476" xr:uid="{00000000-0005-0000-0000-000073990000}"/>
    <cellStyle name="표준 9 24" xfId="32477" xr:uid="{00000000-0005-0000-0000-000074990000}"/>
    <cellStyle name="표준 9 25" xfId="32478" xr:uid="{00000000-0005-0000-0000-000075990000}"/>
    <cellStyle name="표준 9 26" xfId="32479" xr:uid="{00000000-0005-0000-0000-000076990000}"/>
    <cellStyle name="표준 9 27" xfId="32480" xr:uid="{00000000-0005-0000-0000-000077990000}"/>
    <cellStyle name="표준 9 28" xfId="32481" xr:uid="{00000000-0005-0000-0000-000078990000}"/>
    <cellStyle name="표준 9 29" xfId="32482" xr:uid="{00000000-0005-0000-0000-000079990000}"/>
    <cellStyle name="표준 9 3" xfId="4677" xr:uid="{00000000-0005-0000-0000-00007A990000}"/>
    <cellStyle name="표준 9 3 2" xfId="4770" xr:uid="{00000000-0005-0000-0000-00007B990000}"/>
    <cellStyle name="표준 9 3 2 2" xfId="4810" xr:uid="{00000000-0005-0000-0000-00007C990000}"/>
    <cellStyle name="표준 9 3 2 3" xfId="32483" xr:uid="{00000000-0005-0000-0000-00007D990000}"/>
    <cellStyle name="표준 9 3 3" xfId="6870" xr:uid="{00000000-0005-0000-0000-00007E990000}"/>
    <cellStyle name="표준 9 3 4" xfId="24598" xr:uid="{00000000-0005-0000-0000-00007F990000}"/>
    <cellStyle name="표준 9 3_통합전산망" xfId="32484" xr:uid="{00000000-0005-0000-0000-000080990000}"/>
    <cellStyle name="표준 9 30" xfId="32485" xr:uid="{00000000-0005-0000-0000-000081990000}"/>
    <cellStyle name="표준 9 31" xfId="32486" xr:uid="{00000000-0005-0000-0000-000082990000}"/>
    <cellStyle name="표준 9 32" xfId="32487" xr:uid="{00000000-0005-0000-0000-000083990000}"/>
    <cellStyle name="표준 9 33" xfId="32488" xr:uid="{00000000-0005-0000-0000-000084990000}"/>
    <cellStyle name="표준 9 34" xfId="32489" xr:uid="{00000000-0005-0000-0000-000085990000}"/>
    <cellStyle name="표준 9 35" xfId="32490" xr:uid="{00000000-0005-0000-0000-000086990000}"/>
    <cellStyle name="표준 9 36" xfId="32491" xr:uid="{00000000-0005-0000-0000-000087990000}"/>
    <cellStyle name="표준 9 37" xfId="32492" xr:uid="{00000000-0005-0000-0000-000088990000}"/>
    <cellStyle name="표준 9 38" xfId="32493" xr:uid="{00000000-0005-0000-0000-000089990000}"/>
    <cellStyle name="표준 9 39" xfId="32494" xr:uid="{00000000-0005-0000-0000-00008A990000}"/>
    <cellStyle name="표준 9 4" xfId="5422" xr:uid="{00000000-0005-0000-0000-00008B990000}"/>
    <cellStyle name="표준 9 4 2" xfId="8182" xr:uid="{00000000-0005-0000-0000-00008C990000}"/>
    <cellStyle name="표준 9 4 2 2" xfId="32495" xr:uid="{00000000-0005-0000-0000-00008D990000}"/>
    <cellStyle name="표준 9 4 3" xfId="24593" xr:uid="{00000000-0005-0000-0000-00008E990000}"/>
    <cellStyle name="표준 9 4_통합전산망" xfId="32496" xr:uid="{00000000-0005-0000-0000-00008F990000}"/>
    <cellStyle name="표준 9 40" xfId="32497" xr:uid="{00000000-0005-0000-0000-000090990000}"/>
    <cellStyle name="표준 9 41" xfId="32498" xr:uid="{00000000-0005-0000-0000-000091990000}"/>
    <cellStyle name="표준 9 42" xfId="32499" xr:uid="{00000000-0005-0000-0000-000092990000}"/>
    <cellStyle name="표준 9 43" xfId="32500" xr:uid="{00000000-0005-0000-0000-000093990000}"/>
    <cellStyle name="표준 9 44" xfId="32501" xr:uid="{00000000-0005-0000-0000-000094990000}"/>
    <cellStyle name="표준 9 45" xfId="32502" xr:uid="{00000000-0005-0000-0000-000095990000}"/>
    <cellStyle name="표준 9 46" xfId="32503" xr:uid="{00000000-0005-0000-0000-000096990000}"/>
    <cellStyle name="표준 9 47" xfId="32504" xr:uid="{00000000-0005-0000-0000-000097990000}"/>
    <cellStyle name="표준 9 48" xfId="32505" xr:uid="{00000000-0005-0000-0000-000098990000}"/>
    <cellStyle name="표준 9 49" xfId="32506" xr:uid="{00000000-0005-0000-0000-000099990000}"/>
    <cellStyle name="표준 9 5" xfId="5516" xr:uid="{00000000-0005-0000-0000-00009A990000}"/>
    <cellStyle name="표준 9 5 2" xfId="17749" xr:uid="{00000000-0005-0000-0000-00009B990000}"/>
    <cellStyle name="표준 9 5 3" xfId="32507" xr:uid="{00000000-0005-0000-0000-00009C990000}"/>
    <cellStyle name="표준 9 5_통합전산망" xfId="32508" xr:uid="{00000000-0005-0000-0000-00009D990000}"/>
    <cellStyle name="표준 9 50" xfId="32509" xr:uid="{00000000-0005-0000-0000-00009E990000}"/>
    <cellStyle name="표준 9 51" xfId="32510" xr:uid="{00000000-0005-0000-0000-00009F990000}"/>
    <cellStyle name="표준 9 52" xfId="32511" xr:uid="{00000000-0005-0000-0000-0000A0990000}"/>
    <cellStyle name="표준 9 53" xfId="32512" xr:uid="{00000000-0005-0000-0000-0000A1990000}"/>
    <cellStyle name="표준 9 54" xfId="32513" xr:uid="{00000000-0005-0000-0000-0000A2990000}"/>
    <cellStyle name="표준 9 55" xfId="32514" xr:uid="{00000000-0005-0000-0000-0000A3990000}"/>
    <cellStyle name="표준 9 56" xfId="32515" xr:uid="{00000000-0005-0000-0000-0000A4990000}"/>
    <cellStyle name="표준 9 57" xfId="32516" xr:uid="{00000000-0005-0000-0000-0000A5990000}"/>
    <cellStyle name="표준 9 58" xfId="32517" xr:uid="{00000000-0005-0000-0000-0000A6990000}"/>
    <cellStyle name="표준 9 59" xfId="32518" xr:uid="{00000000-0005-0000-0000-0000A7990000}"/>
    <cellStyle name="표준 9 6" xfId="5772" xr:uid="{00000000-0005-0000-0000-0000A8990000}"/>
    <cellStyle name="표준 9 6 2" xfId="17750" xr:uid="{00000000-0005-0000-0000-0000A9990000}"/>
    <cellStyle name="표준 9 6 3" xfId="32519" xr:uid="{00000000-0005-0000-0000-0000AA990000}"/>
    <cellStyle name="표준 9 6_통합전산망" xfId="32520" xr:uid="{00000000-0005-0000-0000-0000AB990000}"/>
    <cellStyle name="표준 9 60" xfId="32521" xr:uid="{00000000-0005-0000-0000-0000AC990000}"/>
    <cellStyle name="표준 9 61" xfId="32522" xr:uid="{00000000-0005-0000-0000-0000AD990000}"/>
    <cellStyle name="표준 9 62" xfId="32523" xr:uid="{00000000-0005-0000-0000-0000AE990000}"/>
    <cellStyle name="표준 9 63" xfId="32524" xr:uid="{00000000-0005-0000-0000-0000AF990000}"/>
    <cellStyle name="표준 9 64" xfId="32525" xr:uid="{00000000-0005-0000-0000-0000B0990000}"/>
    <cellStyle name="표준 9 65" xfId="32526" xr:uid="{00000000-0005-0000-0000-0000B1990000}"/>
    <cellStyle name="표준 9 66" xfId="32527" xr:uid="{00000000-0005-0000-0000-0000B2990000}"/>
    <cellStyle name="표준 9 67" xfId="32528" xr:uid="{00000000-0005-0000-0000-0000B3990000}"/>
    <cellStyle name="표준 9 68" xfId="32529" xr:uid="{00000000-0005-0000-0000-0000B4990000}"/>
    <cellStyle name="표준 9 69" xfId="32530" xr:uid="{00000000-0005-0000-0000-0000B5990000}"/>
    <cellStyle name="표준 9 7" xfId="17751" xr:uid="{00000000-0005-0000-0000-0000B6990000}"/>
    <cellStyle name="표준 9 7 2" xfId="32532" xr:uid="{00000000-0005-0000-0000-0000B7990000}"/>
    <cellStyle name="표준 9 7 3" xfId="32531" xr:uid="{00000000-0005-0000-0000-0000B8990000}"/>
    <cellStyle name="표준 9 7_통합전산망" xfId="32533" xr:uid="{00000000-0005-0000-0000-0000B9990000}"/>
    <cellStyle name="표준 9 70" xfId="32534" xr:uid="{00000000-0005-0000-0000-0000BA990000}"/>
    <cellStyle name="표준 9 71" xfId="32535" xr:uid="{00000000-0005-0000-0000-0000BB990000}"/>
    <cellStyle name="표준 9 72" xfId="32536" xr:uid="{00000000-0005-0000-0000-0000BC990000}"/>
    <cellStyle name="표준 9 73" xfId="32537" xr:uid="{00000000-0005-0000-0000-0000BD990000}"/>
    <cellStyle name="표준 9 74" xfId="32538" xr:uid="{00000000-0005-0000-0000-0000BE990000}"/>
    <cellStyle name="표준 9 75" xfId="32539" xr:uid="{00000000-0005-0000-0000-0000BF990000}"/>
    <cellStyle name="표준 9 76" xfId="32540" xr:uid="{00000000-0005-0000-0000-0000C0990000}"/>
    <cellStyle name="표준 9 77" xfId="32541" xr:uid="{00000000-0005-0000-0000-0000C1990000}"/>
    <cellStyle name="표준 9 78" xfId="32542" xr:uid="{00000000-0005-0000-0000-0000C2990000}"/>
    <cellStyle name="표준 9 79" xfId="32543" xr:uid="{00000000-0005-0000-0000-0000C3990000}"/>
    <cellStyle name="표준 9 8" xfId="17752" xr:uid="{00000000-0005-0000-0000-0000C4990000}"/>
    <cellStyle name="표준 9 8 2" xfId="32545" xr:uid="{00000000-0005-0000-0000-0000C5990000}"/>
    <cellStyle name="표준 9 8 3" xfId="32544" xr:uid="{00000000-0005-0000-0000-0000C6990000}"/>
    <cellStyle name="표준 9 8_통합전산망" xfId="32546" xr:uid="{00000000-0005-0000-0000-0000C7990000}"/>
    <cellStyle name="표준 9 80" xfId="32547" xr:uid="{00000000-0005-0000-0000-0000C8990000}"/>
    <cellStyle name="표준 9 81" xfId="32548" xr:uid="{00000000-0005-0000-0000-0000C9990000}"/>
    <cellStyle name="표준 9 82" xfId="32549" xr:uid="{00000000-0005-0000-0000-0000CA990000}"/>
    <cellStyle name="표준 9 83" xfId="32550" xr:uid="{00000000-0005-0000-0000-0000CB990000}"/>
    <cellStyle name="표준 9 84" xfId="32551" xr:uid="{00000000-0005-0000-0000-0000CC990000}"/>
    <cellStyle name="표준 9 85" xfId="32552" xr:uid="{00000000-0005-0000-0000-0000CD990000}"/>
    <cellStyle name="표준 9 86" xfId="32553" xr:uid="{00000000-0005-0000-0000-0000CE990000}"/>
    <cellStyle name="표준 9 87" xfId="32554" xr:uid="{00000000-0005-0000-0000-0000CF990000}"/>
    <cellStyle name="표준 9 88" xfId="32555" xr:uid="{00000000-0005-0000-0000-0000D0990000}"/>
    <cellStyle name="표준 9 89" xfId="32556" xr:uid="{00000000-0005-0000-0000-0000D1990000}"/>
    <cellStyle name="표준 9 9" xfId="17753" xr:uid="{00000000-0005-0000-0000-0000D2990000}"/>
    <cellStyle name="표준 9 9 2" xfId="32558" xr:uid="{00000000-0005-0000-0000-0000D3990000}"/>
    <cellStyle name="표준 9 9 3" xfId="32557" xr:uid="{00000000-0005-0000-0000-0000D4990000}"/>
    <cellStyle name="표준 9 9_통합전산망" xfId="32559" xr:uid="{00000000-0005-0000-0000-0000D5990000}"/>
    <cellStyle name="표준 9 90" xfId="32560" xr:uid="{00000000-0005-0000-0000-0000D6990000}"/>
    <cellStyle name="표준 9 91" xfId="32561" xr:uid="{00000000-0005-0000-0000-0000D7990000}"/>
    <cellStyle name="표준 9 92" xfId="32562" xr:uid="{00000000-0005-0000-0000-0000D8990000}"/>
    <cellStyle name="표준 9 93" xfId="32563" xr:uid="{00000000-0005-0000-0000-0000D9990000}"/>
    <cellStyle name="표준 9 94" xfId="32564" xr:uid="{00000000-0005-0000-0000-0000DA990000}"/>
    <cellStyle name="표준 9 95" xfId="32565" xr:uid="{00000000-0005-0000-0000-0000DB990000}"/>
    <cellStyle name="표준 9 96" xfId="32566" xr:uid="{00000000-0005-0000-0000-0000DC990000}"/>
    <cellStyle name="표준 9 97" xfId="32567" xr:uid="{00000000-0005-0000-0000-0000DD990000}"/>
    <cellStyle name="표준 9 98" xfId="32568" xr:uid="{00000000-0005-0000-0000-0000DE990000}"/>
    <cellStyle name="표준 9 99" xfId="32569" xr:uid="{00000000-0005-0000-0000-0000DF990000}"/>
    <cellStyle name="표준 9_메인버스단말기" xfId="17754" xr:uid="{00000000-0005-0000-0000-0000E0990000}"/>
    <cellStyle name="표준 90" xfId="548" xr:uid="{00000000-0005-0000-0000-0000E1990000}"/>
    <cellStyle name="표준 90 2" xfId="743" xr:uid="{00000000-0005-0000-0000-0000E2990000}"/>
    <cellStyle name="표준 90 2 2" xfId="1423" xr:uid="{00000000-0005-0000-0000-0000E3990000}"/>
    <cellStyle name="표준 90 2 2 2" xfId="2367" xr:uid="{00000000-0005-0000-0000-0000E4990000}"/>
    <cellStyle name="표준 90 2 3" xfId="2368" xr:uid="{00000000-0005-0000-0000-0000E5990000}"/>
    <cellStyle name="표준 90 2 4" xfId="32571" xr:uid="{00000000-0005-0000-0000-0000E6990000}"/>
    <cellStyle name="표준 90 3" xfId="2369" xr:uid="{00000000-0005-0000-0000-0000E7990000}"/>
    <cellStyle name="표준 90 3 2" xfId="32572" xr:uid="{00000000-0005-0000-0000-0000E8990000}"/>
    <cellStyle name="표준 90 4" xfId="17755" xr:uid="{00000000-0005-0000-0000-0000E9990000}"/>
    <cellStyle name="표준 90 5" xfId="32570" xr:uid="{00000000-0005-0000-0000-0000EA990000}"/>
    <cellStyle name="표준 90_통합전산망" xfId="32573" xr:uid="{00000000-0005-0000-0000-0000EB990000}"/>
    <cellStyle name="표준 91" xfId="549" xr:uid="{00000000-0005-0000-0000-0000EC990000}"/>
    <cellStyle name="표준 91 2" xfId="744" xr:uid="{00000000-0005-0000-0000-0000ED990000}"/>
    <cellStyle name="표준 91 2 2" xfId="1424" xr:uid="{00000000-0005-0000-0000-0000EE990000}"/>
    <cellStyle name="표준 91 2 2 2" xfId="2370" xr:uid="{00000000-0005-0000-0000-0000EF990000}"/>
    <cellStyle name="표준 91 2 3" xfId="2371" xr:uid="{00000000-0005-0000-0000-0000F0990000}"/>
    <cellStyle name="표준 91 2 4" xfId="32575" xr:uid="{00000000-0005-0000-0000-0000F1990000}"/>
    <cellStyle name="표준 91 3" xfId="2372" xr:uid="{00000000-0005-0000-0000-0000F2990000}"/>
    <cellStyle name="표준 91 3 2" xfId="32576" xr:uid="{00000000-0005-0000-0000-0000F3990000}"/>
    <cellStyle name="표준 91 4" xfId="17756" xr:uid="{00000000-0005-0000-0000-0000F4990000}"/>
    <cellStyle name="표준 91 5" xfId="32574" xr:uid="{00000000-0005-0000-0000-0000F5990000}"/>
    <cellStyle name="표준 91_통합전산망" xfId="32577" xr:uid="{00000000-0005-0000-0000-0000F6990000}"/>
    <cellStyle name="표준 92" xfId="550" xr:uid="{00000000-0005-0000-0000-0000F7990000}"/>
    <cellStyle name="표준 92 2" xfId="745" xr:uid="{00000000-0005-0000-0000-0000F8990000}"/>
    <cellStyle name="표준 92 2 2" xfId="1425" xr:uid="{00000000-0005-0000-0000-0000F9990000}"/>
    <cellStyle name="표준 92 2 2 2" xfId="2373" xr:uid="{00000000-0005-0000-0000-0000FA990000}"/>
    <cellStyle name="표준 92 2 3" xfId="2374" xr:uid="{00000000-0005-0000-0000-0000FB990000}"/>
    <cellStyle name="표준 92 2 4" xfId="32579" xr:uid="{00000000-0005-0000-0000-0000FC990000}"/>
    <cellStyle name="표준 92 3" xfId="2375" xr:uid="{00000000-0005-0000-0000-0000FD990000}"/>
    <cellStyle name="표준 92 4" xfId="17757" xr:uid="{00000000-0005-0000-0000-0000FE990000}"/>
    <cellStyle name="표준 92 5" xfId="32578" xr:uid="{00000000-0005-0000-0000-0000FF990000}"/>
    <cellStyle name="표준 92_통합전산망" xfId="32580" xr:uid="{00000000-0005-0000-0000-0000009A0000}"/>
    <cellStyle name="표준 93" xfId="551" xr:uid="{00000000-0005-0000-0000-0000019A0000}"/>
    <cellStyle name="표준 93 2" xfId="746" xr:uid="{00000000-0005-0000-0000-0000029A0000}"/>
    <cellStyle name="표준 93 2 2" xfId="1426" xr:uid="{00000000-0005-0000-0000-0000039A0000}"/>
    <cellStyle name="표준 93 2 2 2" xfId="2376" xr:uid="{00000000-0005-0000-0000-0000049A0000}"/>
    <cellStyle name="표준 93 2 3" xfId="2377" xr:uid="{00000000-0005-0000-0000-0000059A0000}"/>
    <cellStyle name="표준 93 2 4" xfId="32582" xr:uid="{00000000-0005-0000-0000-0000069A0000}"/>
    <cellStyle name="표준 93 3" xfId="2378" xr:uid="{00000000-0005-0000-0000-0000079A0000}"/>
    <cellStyle name="표준 93 4" xfId="17758" xr:uid="{00000000-0005-0000-0000-0000089A0000}"/>
    <cellStyle name="표준 93 5" xfId="32581" xr:uid="{00000000-0005-0000-0000-0000099A0000}"/>
    <cellStyle name="표준 93_통합전산망" xfId="32583" xr:uid="{00000000-0005-0000-0000-00000A9A0000}"/>
    <cellStyle name="표준 94" xfId="656" xr:uid="{00000000-0005-0000-0000-00000B9A0000}"/>
    <cellStyle name="표준 94 2" xfId="759" xr:uid="{00000000-0005-0000-0000-00000C9A0000}"/>
    <cellStyle name="표준 94 2 2" xfId="1427" xr:uid="{00000000-0005-0000-0000-00000D9A0000}"/>
    <cellStyle name="표준 94 2 2 2" xfId="2379" xr:uid="{00000000-0005-0000-0000-00000E9A0000}"/>
    <cellStyle name="표준 94 2 3" xfId="2380" xr:uid="{00000000-0005-0000-0000-00000F9A0000}"/>
    <cellStyle name="표준 94 2 4" xfId="32585" xr:uid="{00000000-0005-0000-0000-0000109A0000}"/>
    <cellStyle name="표준 94 3" xfId="776" xr:uid="{00000000-0005-0000-0000-0000119A0000}"/>
    <cellStyle name="표준 94 3 2" xfId="871" xr:uid="{00000000-0005-0000-0000-0000129A0000}"/>
    <cellStyle name="표준 94 3 3" xfId="4285" xr:uid="{00000000-0005-0000-0000-0000139A0000}"/>
    <cellStyle name="표준 94 3 4" xfId="4969" xr:uid="{00000000-0005-0000-0000-0000149A0000}"/>
    <cellStyle name="표준 94 4" xfId="4286" xr:uid="{00000000-0005-0000-0000-0000159A0000}"/>
    <cellStyle name="표준 94 5" xfId="4927" xr:uid="{00000000-0005-0000-0000-0000169A0000}"/>
    <cellStyle name="표준 94 6" xfId="5425" xr:uid="{00000000-0005-0000-0000-0000179A0000}"/>
    <cellStyle name="표준 94 7" xfId="17759" xr:uid="{00000000-0005-0000-0000-0000189A0000}"/>
    <cellStyle name="표준 94 8" xfId="32584" xr:uid="{00000000-0005-0000-0000-0000199A0000}"/>
    <cellStyle name="표준 94_통합전산망" xfId="32586" xr:uid="{00000000-0005-0000-0000-00001A9A0000}"/>
    <cellStyle name="표준 95" xfId="760" xr:uid="{00000000-0005-0000-0000-00001B9A0000}"/>
    <cellStyle name="표준 95 2" xfId="872" xr:uid="{00000000-0005-0000-0000-00001C9A0000}"/>
    <cellStyle name="표준 95 2 2" xfId="2381" xr:uid="{00000000-0005-0000-0000-00001D9A0000}"/>
    <cellStyle name="표준 95 2 3" xfId="32588" xr:uid="{00000000-0005-0000-0000-00001E9A0000}"/>
    <cellStyle name="표준 95 3" xfId="2382" xr:uid="{00000000-0005-0000-0000-00001F9A0000}"/>
    <cellStyle name="표준 95 4" xfId="17760" xr:uid="{00000000-0005-0000-0000-0000209A0000}"/>
    <cellStyle name="표준 95 5" xfId="32587" xr:uid="{00000000-0005-0000-0000-0000219A0000}"/>
    <cellStyle name="표준 95_통합전산망" xfId="32589" xr:uid="{00000000-0005-0000-0000-0000229A0000}"/>
    <cellStyle name="표준 96" xfId="761" xr:uid="{00000000-0005-0000-0000-0000239A0000}"/>
    <cellStyle name="표준 96 2" xfId="873" xr:uid="{00000000-0005-0000-0000-0000249A0000}"/>
    <cellStyle name="표준 96 2 2" xfId="2383" xr:uid="{00000000-0005-0000-0000-0000259A0000}"/>
    <cellStyle name="표준 96 2 3" xfId="32591" xr:uid="{00000000-0005-0000-0000-0000269A0000}"/>
    <cellStyle name="표준 96 3" xfId="2384" xr:uid="{00000000-0005-0000-0000-0000279A0000}"/>
    <cellStyle name="표준 96 4" xfId="17761" xr:uid="{00000000-0005-0000-0000-0000289A0000}"/>
    <cellStyle name="표준 96 5" xfId="32590" xr:uid="{00000000-0005-0000-0000-0000299A0000}"/>
    <cellStyle name="표준 96_통합전산망" xfId="32592" xr:uid="{00000000-0005-0000-0000-00002A9A0000}"/>
    <cellStyle name="표준 97" xfId="552" xr:uid="{00000000-0005-0000-0000-00002B9A0000}"/>
    <cellStyle name="표준 97 2" xfId="747" xr:uid="{00000000-0005-0000-0000-00002C9A0000}"/>
    <cellStyle name="표준 97 2 2" xfId="1428" xr:uid="{00000000-0005-0000-0000-00002D9A0000}"/>
    <cellStyle name="표준 97 2 2 2" xfId="2385" xr:uid="{00000000-0005-0000-0000-00002E9A0000}"/>
    <cellStyle name="표준 97 2 3" xfId="2386" xr:uid="{00000000-0005-0000-0000-00002F9A0000}"/>
    <cellStyle name="표준 97 2 4" xfId="32594" xr:uid="{00000000-0005-0000-0000-0000309A0000}"/>
    <cellStyle name="표준 97 3" xfId="2387" xr:uid="{00000000-0005-0000-0000-0000319A0000}"/>
    <cellStyle name="표준 97 4" xfId="17762" xr:uid="{00000000-0005-0000-0000-0000329A0000}"/>
    <cellStyle name="표준 97 5" xfId="32593" xr:uid="{00000000-0005-0000-0000-0000339A0000}"/>
    <cellStyle name="표준 97_통합전산망" xfId="32595" xr:uid="{00000000-0005-0000-0000-0000349A0000}"/>
    <cellStyle name="표준 98" xfId="553" xr:uid="{00000000-0005-0000-0000-0000359A0000}"/>
    <cellStyle name="표준 98 2" xfId="748" xr:uid="{00000000-0005-0000-0000-0000369A0000}"/>
    <cellStyle name="표준 98 2 2" xfId="1429" xr:uid="{00000000-0005-0000-0000-0000379A0000}"/>
    <cellStyle name="표준 98 2 2 2" xfId="2388" xr:uid="{00000000-0005-0000-0000-0000389A0000}"/>
    <cellStyle name="표준 98 2 3" xfId="2389" xr:uid="{00000000-0005-0000-0000-0000399A0000}"/>
    <cellStyle name="표준 98 2 4" xfId="32597" xr:uid="{00000000-0005-0000-0000-00003A9A0000}"/>
    <cellStyle name="표준 98 3" xfId="2390" xr:uid="{00000000-0005-0000-0000-00003B9A0000}"/>
    <cellStyle name="표준 98 4" xfId="17763" xr:uid="{00000000-0005-0000-0000-00003C9A0000}"/>
    <cellStyle name="표준 98 5" xfId="32596" xr:uid="{00000000-0005-0000-0000-00003D9A0000}"/>
    <cellStyle name="표준 98_통합전산망" xfId="32598" xr:uid="{00000000-0005-0000-0000-00003E9A0000}"/>
    <cellStyle name="표준 99" xfId="554" xr:uid="{00000000-0005-0000-0000-00003F9A0000}"/>
    <cellStyle name="표준 99 2" xfId="749" xr:uid="{00000000-0005-0000-0000-0000409A0000}"/>
    <cellStyle name="표준 99 2 2" xfId="1431" xr:uid="{00000000-0005-0000-0000-0000419A0000}"/>
    <cellStyle name="표준 99 2 2 2" xfId="2391" xr:uid="{00000000-0005-0000-0000-0000429A0000}"/>
    <cellStyle name="표준 99 2 3" xfId="2392" xr:uid="{00000000-0005-0000-0000-0000439A0000}"/>
    <cellStyle name="표준 99 2 4" xfId="32600" xr:uid="{00000000-0005-0000-0000-0000449A0000}"/>
    <cellStyle name="표준 99 3" xfId="2393" xr:uid="{00000000-0005-0000-0000-0000459A0000}"/>
    <cellStyle name="표준 99 4" xfId="17764" xr:uid="{00000000-0005-0000-0000-0000469A0000}"/>
    <cellStyle name="표준 99 5" xfId="32599" xr:uid="{00000000-0005-0000-0000-0000479A0000}"/>
    <cellStyle name="표준 99_통합전산망" xfId="32601" xr:uid="{00000000-0005-0000-0000-0000489A0000}"/>
    <cellStyle name="퓭닉_ㅶA??絡 " xfId="24599" xr:uid="{00000000-0005-0000-0000-0000499A0000}"/>
    <cellStyle name="하이퍼링크 2" xfId="17765" xr:uid="{00000000-0005-0000-0000-00004A9A0000}"/>
    <cellStyle name="하이퍼링크 2 2" xfId="32603" xr:uid="{00000000-0005-0000-0000-00004B9A0000}"/>
    <cellStyle name="하이퍼링크 2 3" xfId="32602" xr:uid="{00000000-0005-0000-0000-00004C9A0000}"/>
    <cellStyle name="하이퍼링크 2_통합전산망" xfId="32604" xr:uid="{00000000-0005-0000-0000-00004D9A0000}"/>
    <cellStyle name="하이퍼링크 3" xfId="17766" xr:uid="{00000000-0005-0000-0000-00004E9A0000}"/>
    <cellStyle name="합산" xfId="6643" xr:uid="{00000000-0005-0000-0000-00004F9A0000}"/>
    <cellStyle name="합산 2" xfId="8183" xr:uid="{00000000-0005-0000-0000-0000509A0000}"/>
    <cellStyle name="합산 2 2" xfId="24601" xr:uid="{00000000-0005-0000-0000-0000519A0000}"/>
    <cellStyle name="합산 2 3" xfId="41122" xr:uid="{00000000-0005-0000-0000-000007120000}"/>
    <cellStyle name="합산 2 4" xfId="44354" xr:uid="{00000000-0005-0000-0000-0000723E0000}"/>
    <cellStyle name="합산 3" xfId="24600" xr:uid="{00000000-0005-0000-0000-0000529A0000}"/>
    <cellStyle name="합산 3 2" xfId="44353" xr:uid="{00000000-0005-0000-0000-0000733E0000}"/>
    <cellStyle name="합산 4" xfId="40070" xr:uid="{00000000-0005-0000-0000-0000E5040000}"/>
    <cellStyle name="합산 5" xfId="39723" xr:uid="{00000000-0005-0000-0000-000006120000}"/>
    <cellStyle name="합산_V-200제작추진 " xfId="24602" xr:uid="{00000000-0005-0000-0000-0000539A0000}"/>
    <cellStyle name="货币[0]_laroux" xfId="24603" xr:uid="{00000000-0005-0000-0000-0000549A0000}"/>
    <cellStyle name="货币_laroux" xfId="24604" xr:uid="{00000000-0005-0000-0000-0000559A0000}"/>
    <cellStyle name="화폐기호" xfId="6644" xr:uid="{00000000-0005-0000-0000-0000569A0000}"/>
    <cellStyle name="화폐기호 2" xfId="8184" xr:uid="{00000000-0005-0000-0000-0000579A0000}"/>
    <cellStyle name="화폐기호 2 2" xfId="24606" xr:uid="{00000000-0005-0000-0000-0000589A0000}"/>
    <cellStyle name="화폐기호 3" xfId="24605" xr:uid="{00000000-0005-0000-0000-0000599A0000}"/>
    <cellStyle name="화폐기호_도장2 " xfId="24607" xr:uid="{00000000-0005-0000-0000-00005A9A0000}"/>
    <cellStyle name="화폐기호0" xfId="6645" xr:uid="{00000000-0005-0000-0000-00005B9A0000}"/>
    <cellStyle name="화폐기호0 2" xfId="8186" xr:uid="{00000000-0005-0000-0000-00005C9A0000}"/>
    <cellStyle name="화폐기호0 2 2" xfId="24609" xr:uid="{00000000-0005-0000-0000-00005D9A0000}"/>
    <cellStyle name="화폐기호0 3" xfId="24608" xr:uid="{00000000-0005-0000-0000-00005E9A0000}"/>
    <cellStyle name="화폐기호0_V-200제작추진 " xfId="24610" xr:uid="{00000000-0005-0000-0000-00005F9A0000}"/>
  </cellStyles>
  <dxfs count="5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theme="4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ont>
        <b/>
      </font>
      <fill>
        <patternFill>
          <bgColor rgb="FFD7D7D7"/>
        </patternFill>
      </fill>
    </dxf>
  </dxfs>
  <tableStyles count="3" defaultTableStyle="TableStyleMedium2" defaultPivotStyle="PivotStyleLight16">
    <tableStyle name="MySqlDefault" pivot="0" count="1" xr9:uid="{00000000-0011-0000-FFFF-FFFF00000000}">
      <tableStyleElement type="headerRow" dxfId="51"/>
    </tableStyle>
    <tableStyle name="Normal Style 1 - Accent 1" pivot="0" count="7" xr9:uid="{00000000-0011-0000-FFFF-FFFF00000000}">
      <tableStyleElement type="wholeTable" dxfId="50"/>
      <tableStyleElement type="headerRow" dxfId="49"/>
      <tableStyleElement type="totalRow" dxfId="48"/>
      <tableStyleElement type="firstColumn" dxfId="47"/>
      <tableStyleElement type="lastColumn" dxfId="46"/>
      <tableStyleElement type="firstRowStripe" dxfId="45"/>
      <tableStyleElement type="firstColumnStripe" dxfId="44"/>
    </tableStyle>
    <tableStyle name="Light Style 1 - Accent 1" table="0" count="7" xr9:uid="{00000000-0011-0000-FFFF-FFFF01000000}">
      <tableStyleElement type="wholeTable" dxfId="43"/>
      <tableStyleElement type="headerRow" dxfId="42"/>
      <tableStyleElement type="totalRow" dxfId="41"/>
      <tableStyleElement type="firstColumn" dxfId="40"/>
      <tableStyleElement type="lastColumn" dxfId="39"/>
      <tableStyleElement type="firstRowStripe" dxfId="38"/>
      <tableStyleElement type="firstColumnStripe" dxfId="37"/>
    </tableStyle>
  </tableStyles>
  <colors>
    <mruColors>
      <color rgb="FFFFFF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19.xml"/><Relationship Id="rId21" Type="http://schemas.openxmlformats.org/officeDocument/2006/relationships/externalLink" Target="externalLinks/externalLink14.xml"/><Relationship Id="rId42" Type="http://schemas.openxmlformats.org/officeDocument/2006/relationships/externalLink" Target="externalLinks/externalLink35.xml"/><Relationship Id="rId47" Type="http://schemas.openxmlformats.org/officeDocument/2006/relationships/externalLink" Target="externalLinks/externalLink40.xml"/><Relationship Id="rId63" Type="http://schemas.openxmlformats.org/officeDocument/2006/relationships/externalLink" Target="externalLinks/externalLink56.xml"/><Relationship Id="rId68" Type="http://schemas.openxmlformats.org/officeDocument/2006/relationships/externalLink" Target="externalLinks/externalLink61.xml"/><Relationship Id="rId84" Type="http://schemas.openxmlformats.org/officeDocument/2006/relationships/sharedStrings" Target="sharedStrings.xml"/><Relationship Id="rId16" Type="http://schemas.openxmlformats.org/officeDocument/2006/relationships/externalLink" Target="externalLinks/externalLink9.xml"/><Relationship Id="rId11" Type="http://schemas.openxmlformats.org/officeDocument/2006/relationships/externalLink" Target="externalLinks/externalLink4.xml"/><Relationship Id="rId32" Type="http://schemas.openxmlformats.org/officeDocument/2006/relationships/externalLink" Target="externalLinks/externalLink25.xml"/><Relationship Id="rId37" Type="http://schemas.openxmlformats.org/officeDocument/2006/relationships/externalLink" Target="externalLinks/externalLink30.xml"/><Relationship Id="rId53" Type="http://schemas.openxmlformats.org/officeDocument/2006/relationships/externalLink" Target="externalLinks/externalLink46.xml"/><Relationship Id="rId58" Type="http://schemas.openxmlformats.org/officeDocument/2006/relationships/externalLink" Target="externalLinks/externalLink51.xml"/><Relationship Id="rId74" Type="http://schemas.openxmlformats.org/officeDocument/2006/relationships/externalLink" Target="externalLinks/externalLink67.xml"/><Relationship Id="rId79" Type="http://schemas.openxmlformats.org/officeDocument/2006/relationships/externalLink" Target="externalLinks/externalLink72.xml"/><Relationship Id="rId5" Type="http://schemas.openxmlformats.org/officeDocument/2006/relationships/worksheet" Target="worksheets/sheet5.xml"/><Relationship Id="rId19" Type="http://schemas.openxmlformats.org/officeDocument/2006/relationships/externalLink" Target="externalLinks/externalLink12.xml"/><Relationship Id="rId14" Type="http://schemas.openxmlformats.org/officeDocument/2006/relationships/externalLink" Target="externalLinks/externalLink7.xml"/><Relationship Id="rId22" Type="http://schemas.openxmlformats.org/officeDocument/2006/relationships/externalLink" Target="externalLinks/externalLink15.xml"/><Relationship Id="rId27" Type="http://schemas.openxmlformats.org/officeDocument/2006/relationships/externalLink" Target="externalLinks/externalLink20.xml"/><Relationship Id="rId30" Type="http://schemas.openxmlformats.org/officeDocument/2006/relationships/externalLink" Target="externalLinks/externalLink23.xml"/><Relationship Id="rId35" Type="http://schemas.openxmlformats.org/officeDocument/2006/relationships/externalLink" Target="externalLinks/externalLink28.xml"/><Relationship Id="rId43" Type="http://schemas.openxmlformats.org/officeDocument/2006/relationships/externalLink" Target="externalLinks/externalLink36.xml"/><Relationship Id="rId48" Type="http://schemas.openxmlformats.org/officeDocument/2006/relationships/externalLink" Target="externalLinks/externalLink41.xml"/><Relationship Id="rId56" Type="http://schemas.openxmlformats.org/officeDocument/2006/relationships/externalLink" Target="externalLinks/externalLink49.xml"/><Relationship Id="rId64" Type="http://schemas.openxmlformats.org/officeDocument/2006/relationships/externalLink" Target="externalLinks/externalLink57.xml"/><Relationship Id="rId69" Type="http://schemas.openxmlformats.org/officeDocument/2006/relationships/externalLink" Target="externalLinks/externalLink62.xml"/><Relationship Id="rId77" Type="http://schemas.openxmlformats.org/officeDocument/2006/relationships/externalLink" Target="externalLinks/externalLink70.xml"/><Relationship Id="rId8" Type="http://schemas.openxmlformats.org/officeDocument/2006/relationships/externalLink" Target="externalLinks/externalLink1.xml"/><Relationship Id="rId51" Type="http://schemas.openxmlformats.org/officeDocument/2006/relationships/externalLink" Target="externalLinks/externalLink44.xml"/><Relationship Id="rId72" Type="http://schemas.openxmlformats.org/officeDocument/2006/relationships/externalLink" Target="externalLinks/externalLink65.xml"/><Relationship Id="rId80" Type="http://schemas.openxmlformats.org/officeDocument/2006/relationships/externalLink" Target="externalLinks/externalLink73.xml"/><Relationship Id="rId85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5.xml"/><Relationship Id="rId17" Type="http://schemas.openxmlformats.org/officeDocument/2006/relationships/externalLink" Target="externalLinks/externalLink10.xml"/><Relationship Id="rId25" Type="http://schemas.openxmlformats.org/officeDocument/2006/relationships/externalLink" Target="externalLinks/externalLink18.xml"/><Relationship Id="rId33" Type="http://schemas.openxmlformats.org/officeDocument/2006/relationships/externalLink" Target="externalLinks/externalLink26.xml"/><Relationship Id="rId38" Type="http://schemas.openxmlformats.org/officeDocument/2006/relationships/externalLink" Target="externalLinks/externalLink31.xml"/><Relationship Id="rId46" Type="http://schemas.openxmlformats.org/officeDocument/2006/relationships/externalLink" Target="externalLinks/externalLink39.xml"/><Relationship Id="rId59" Type="http://schemas.openxmlformats.org/officeDocument/2006/relationships/externalLink" Target="externalLinks/externalLink52.xml"/><Relationship Id="rId67" Type="http://schemas.openxmlformats.org/officeDocument/2006/relationships/externalLink" Target="externalLinks/externalLink60.xml"/><Relationship Id="rId20" Type="http://schemas.openxmlformats.org/officeDocument/2006/relationships/externalLink" Target="externalLinks/externalLink13.xml"/><Relationship Id="rId41" Type="http://schemas.openxmlformats.org/officeDocument/2006/relationships/externalLink" Target="externalLinks/externalLink34.xml"/><Relationship Id="rId54" Type="http://schemas.openxmlformats.org/officeDocument/2006/relationships/externalLink" Target="externalLinks/externalLink47.xml"/><Relationship Id="rId62" Type="http://schemas.openxmlformats.org/officeDocument/2006/relationships/externalLink" Target="externalLinks/externalLink55.xml"/><Relationship Id="rId70" Type="http://schemas.openxmlformats.org/officeDocument/2006/relationships/externalLink" Target="externalLinks/externalLink63.xml"/><Relationship Id="rId75" Type="http://schemas.openxmlformats.org/officeDocument/2006/relationships/externalLink" Target="externalLinks/externalLink68.xml"/><Relationship Id="rId8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externalLink" Target="externalLinks/externalLink8.xml"/><Relationship Id="rId23" Type="http://schemas.openxmlformats.org/officeDocument/2006/relationships/externalLink" Target="externalLinks/externalLink16.xml"/><Relationship Id="rId28" Type="http://schemas.openxmlformats.org/officeDocument/2006/relationships/externalLink" Target="externalLinks/externalLink21.xml"/><Relationship Id="rId36" Type="http://schemas.openxmlformats.org/officeDocument/2006/relationships/externalLink" Target="externalLinks/externalLink29.xml"/><Relationship Id="rId49" Type="http://schemas.openxmlformats.org/officeDocument/2006/relationships/externalLink" Target="externalLinks/externalLink42.xml"/><Relationship Id="rId57" Type="http://schemas.openxmlformats.org/officeDocument/2006/relationships/externalLink" Target="externalLinks/externalLink50.xml"/><Relationship Id="rId10" Type="http://schemas.openxmlformats.org/officeDocument/2006/relationships/externalLink" Target="externalLinks/externalLink3.xml"/><Relationship Id="rId31" Type="http://schemas.openxmlformats.org/officeDocument/2006/relationships/externalLink" Target="externalLinks/externalLink24.xml"/><Relationship Id="rId44" Type="http://schemas.openxmlformats.org/officeDocument/2006/relationships/externalLink" Target="externalLinks/externalLink37.xml"/><Relationship Id="rId52" Type="http://schemas.openxmlformats.org/officeDocument/2006/relationships/externalLink" Target="externalLinks/externalLink45.xml"/><Relationship Id="rId60" Type="http://schemas.openxmlformats.org/officeDocument/2006/relationships/externalLink" Target="externalLinks/externalLink53.xml"/><Relationship Id="rId65" Type="http://schemas.openxmlformats.org/officeDocument/2006/relationships/externalLink" Target="externalLinks/externalLink58.xml"/><Relationship Id="rId73" Type="http://schemas.openxmlformats.org/officeDocument/2006/relationships/externalLink" Target="externalLinks/externalLink66.xml"/><Relationship Id="rId78" Type="http://schemas.openxmlformats.org/officeDocument/2006/relationships/externalLink" Target="externalLinks/externalLink71.xml"/><Relationship Id="rId81" Type="http://schemas.openxmlformats.org/officeDocument/2006/relationships/externalLink" Target="externalLinks/externalLink74.xml"/><Relationship Id="rId8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3" Type="http://schemas.openxmlformats.org/officeDocument/2006/relationships/externalLink" Target="externalLinks/externalLink6.xml"/><Relationship Id="rId18" Type="http://schemas.openxmlformats.org/officeDocument/2006/relationships/externalLink" Target="externalLinks/externalLink11.xml"/><Relationship Id="rId39" Type="http://schemas.openxmlformats.org/officeDocument/2006/relationships/externalLink" Target="externalLinks/externalLink32.xml"/><Relationship Id="rId34" Type="http://schemas.openxmlformats.org/officeDocument/2006/relationships/externalLink" Target="externalLinks/externalLink27.xml"/><Relationship Id="rId50" Type="http://schemas.openxmlformats.org/officeDocument/2006/relationships/externalLink" Target="externalLinks/externalLink43.xml"/><Relationship Id="rId55" Type="http://schemas.openxmlformats.org/officeDocument/2006/relationships/externalLink" Target="externalLinks/externalLink48.xml"/><Relationship Id="rId76" Type="http://schemas.openxmlformats.org/officeDocument/2006/relationships/externalLink" Target="externalLinks/externalLink69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64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22.xml"/><Relationship Id="rId24" Type="http://schemas.openxmlformats.org/officeDocument/2006/relationships/externalLink" Target="externalLinks/externalLink17.xml"/><Relationship Id="rId40" Type="http://schemas.openxmlformats.org/officeDocument/2006/relationships/externalLink" Target="externalLinks/externalLink33.xml"/><Relationship Id="rId45" Type="http://schemas.openxmlformats.org/officeDocument/2006/relationships/externalLink" Target="externalLinks/externalLink38.xml"/><Relationship Id="rId66" Type="http://schemas.openxmlformats.org/officeDocument/2006/relationships/externalLink" Target="externalLinks/externalLink59.xml"/><Relationship Id="rId61" Type="http://schemas.openxmlformats.org/officeDocument/2006/relationships/externalLink" Target="externalLinks/externalLink54.xml"/><Relationship Id="rId8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0</xdr:row>
      <xdr:rowOff>161925</xdr:rowOff>
    </xdr:from>
    <xdr:to>
      <xdr:col>2</xdr:col>
      <xdr:colOff>400050</xdr:colOff>
      <xdr:row>1</xdr:row>
      <xdr:rowOff>38101</xdr:rowOff>
    </xdr:to>
    <xdr:sp macro="[0]!필터넣기" textlink="">
      <xdr:nvSpPr>
        <xdr:cNvPr id="3" name="직사각형 2">
          <a:extLst>
            <a:ext uri="{FF2B5EF4-FFF2-40B4-BE49-F238E27FC236}">
              <a16:creationId xmlns:a16="http://schemas.microsoft.com/office/drawing/2014/main" id="{60005645-6705-4378-9647-83410ECBDD5A}"/>
            </a:ext>
          </a:extLst>
        </xdr:cNvPr>
        <xdr:cNvSpPr/>
      </xdr:nvSpPr>
      <xdr:spPr>
        <a:xfrm>
          <a:off x="190500" y="161925"/>
          <a:ext cx="742950" cy="8572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647700</xdr:colOff>
      <xdr:row>0</xdr:row>
      <xdr:rowOff>171450</xdr:rowOff>
    </xdr:from>
    <xdr:to>
      <xdr:col>3</xdr:col>
      <xdr:colOff>695325</xdr:colOff>
      <xdr:row>1</xdr:row>
      <xdr:rowOff>28575</xdr:rowOff>
    </xdr:to>
    <xdr:sp macro="[0]!일자오름차순" textlink="">
      <xdr:nvSpPr>
        <xdr:cNvPr id="7" name="사각형: 둥근 한쪽 모서리 6">
          <a:extLst>
            <a:ext uri="{FF2B5EF4-FFF2-40B4-BE49-F238E27FC236}">
              <a16:creationId xmlns:a16="http://schemas.microsoft.com/office/drawing/2014/main" id="{92E7A355-0FF6-419A-9015-4131A575D41C}"/>
            </a:ext>
          </a:extLst>
        </xdr:cNvPr>
        <xdr:cNvSpPr/>
      </xdr:nvSpPr>
      <xdr:spPr>
        <a:xfrm>
          <a:off x="1181100" y="171450"/>
          <a:ext cx="904875" cy="66675"/>
        </a:xfrm>
        <a:prstGeom prst="round1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0</xdr:row>
      <xdr:rowOff>104776</xdr:rowOff>
    </xdr:from>
    <xdr:to>
      <xdr:col>2</xdr:col>
      <xdr:colOff>590550</xdr:colOff>
      <xdr:row>1</xdr:row>
      <xdr:rowOff>28576</xdr:rowOff>
    </xdr:to>
    <xdr:sp macro="[0]!필터넣기" textlink="">
      <xdr:nvSpPr>
        <xdr:cNvPr id="2" name="사각형: 둥근 한쪽 모서리 1">
          <a:extLst>
            <a:ext uri="{FF2B5EF4-FFF2-40B4-BE49-F238E27FC236}">
              <a16:creationId xmlns:a16="http://schemas.microsoft.com/office/drawing/2014/main" id="{02FE6CE8-9D84-4847-A447-042C3C03768C}"/>
            </a:ext>
          </a:extLst>
        </xdr:cNvPr>
        <xdr:cNvSpPr/>
      </xdr:nvSpPr>
      <xdr:spPr>
        <a:xfrm>
          <a:off x="180975" y="104776"/>
          <a:ext cx="990600" cy="76200"/>
        </a:xfrm>
        <a:prstGeom prst="round1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809625</xdr:colOff>
      <xdr:row>0</xdr:row>
      <xdr:rowOff>114300</xdr:rowOff>
    </xdr:from>
    <xdr:to>
      <xdr:col>4</xdr:col>
      <xdr:colOff>466725</xdr:colOff>
      <xdr:row>1</xdr:row>
      <xdr:rowOff>28575</xdr:rowOff>
    </xdr:to>
    <xdr:sp macro="[0]!일자오름차순" textlink="">
      <xdr:nvSpPr>
        <xdr:cNvPr id="3" name="사각형: 둥근 한쪽 모서리 2">
          <a:extLst>
            <a:ext uri="{FF2B5EF4-FFF2-40B4-BE49-F238E27FC236}">
              <a16:creationId xmlns:a16="http://schemas.microsoft.com/office/drawing/2014/main" id="{E2AD6E61-5FD4-4375-95B4-EA1F0FBA82BB}"/>
            </a:ext>
          </a:extLst>
        </xdr:cNvPr>
        <xdr:cNvSpPr/>
      </xdr:nvSpPr>
      <xdr:spPr>
        <a:xfrm>
          <a:off x="1390650" y="114300"/>
          <a:ext cx="904875" cy="66675"/>
        </a:xfrm>
        <a:prstGeom prst="round1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0</xdr:row>
      <xdr:rowOff>133350</xdr:rowOff>
    </xdr:from>
    <xdr:to>
      <xdr:col>2</xdr:col>
      <xdr:colOff>200025</xdr:colOff>
      <xdr:row>1</xdr:row>
      <xdr:rowOff>9525</xdr:rowOff>
    </xdr:to>
    <xdr:sp macro="[0]!필터넣기" textlink="">
      <xdr:nvSpPr>
        <xdr:cNvPr id="2" name="사각형: 둥근 한쪽 모서리 1">
          <a:extLst>
            <a:ext uri="{FF2B5EF4-FFF2-40B4-BE49-F238E27FC236}">
              <a16:creationId xmlns:a16="http://schemas.microsoft.com/office/drawing/2014/main" id="{0EE0BE45-7F57-4C85-A9A5-A66F807259BA}"/>
            </a:ext>
          </a:extLst>
        </xdr:cNvPr>
        <xdr:cNvSpPr/>
      </xdr:nvSpPr>
      <xdr:spPr>
        <a:xfrm>
          <a:off x="228600" y="133350"/>
          <a:ext cx="714375" cy="85725"/>
        </a:xfrm>
        <a:prstGeom prst="round1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533400</xdr:colOff>
      <xdr:row>0</xdr:row>
      <xdr:rowOff>85725</xdr:rowOff>
    </xdr:from>
    <xdr:to>
      <xdr:col>4</xdr:col>
      <xdr:colOff>66675</xdr:colOff>
      <xdr:row>0</xdr:row>
      <xdr:rowOff>152400</xdr:rowOff>
    </xdr:to>
    <xdr:sp macro="[0]!일자오름차순" textlink="">
      <xdr:nvSpPr>
        <xdr:cNvPr id="3" name="사각형: 둥근 한쪽 모서리 2">
          <a:extLst>
            <a:ext uri="{FF2B5EF4-FFF2-40B4-BE49-F238E27FC236}">
              <a16:creationId xmlns:a16="http://schemas.microsoft.com/office/drawing/2014/main" id="{A06AE245-35D8-4E9A-AE18-EE90BF3463A4}"/>
            </a:ext>
          </a:extLst>
        </xdr:cNvPr>
        <xdr:cNvSpPr/>
      </xdr:nvSpPr>
      <xdr:spPr>
        <a:xfrm>
          <a:off x="1276350" y="85725"/>
          <a:ext cx="904875" cy="66675"/>
        </a:xfrm>
        <a:prstGeom prst="round1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Program%20Files\Microsoft%20Office\Office\DATAFILE\VISUAL\&#44208;&#49328;&#51088;~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44256;&#49549;,&#49884;&#50808;%20&#44288;&#47144;%20&#54028;&#51068;/&#44256;&#49549;&#49884;&#50808;/&#51068;&#51068;%20&#51109;&#50528;%20&#48143;%20&#51452;&#44036;&#54924;&#51032;%20&#51088;&#47308;%20(&#47785;,&#44552;)%20&#51228;&#52636;&#44148;/&#44256;&#49549;&#49884;&#50808;%202023&#45380;%201&#50900;%204&#51452;%20&#51068;&#51068;%20&#48143;%20&#51452;&#44036;&#51109;&#50528;&#54788;&#54889;%20&#44277;&#50976;&#51032;%20&#44148;%20-%20-%20&#48373;&#49324;&#48376;%20-%20&#48373;&#49324;&#48376;%20-%20&#48373;&#49324;&#48376;%20-%20&#48373;&#49324;&#48376;/&#49884;&#50808;%20&#51068;&#51068;%20&#50629;&#47924;%20&#51068;&#51648;/&#49884;&#50808;&#50629;&#47924;&#51068;&#51648;%20&#52280;&#51312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PC\Desktop\&#44256;&#49549;&amp;&#49884;&#50808;\&#50629;&#47924;&#51068;&#51648;\&#49884;&#50808;\4&#50900;\0403\&#49884;&#50808;&#48260;&#49828;%20&#50629;&#47924;&#51068;&#51648;_&#44221;&#48513;&#51648;&#49324;_20190403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TECT&amp;\Desktop\&#50629;&#47924;\&#44256;&#49549;&amp;&#49884;&#50808;\&#51452;&#44036;&#54924;&#51032;&#51088;&#47308;\5&#50900;\&#45800;&#47568;&#44592;%20&#51109;&#50528;&#54788;&#54889;\&#49884;&#50808;\&#49884;&#50808;&#48260;&#49828;%20&#45800;&#47568;&#44592;%20&#51109;&#50528;&#54788;&#54889;%205&#50900;%203&#51452;(190515)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TECT&amp;\Desktop\&#50629;&#47924;\&#44256;&#49549;&amp;&#49884;&#50808;\&#50629;&#47924;&#51068;&#51648;\&#44256;&#49549;\4&#50900;\&#44256;&#49549;&#48260;&#49828;SM_&#51109;&#50528;&#54788;&#54889;(&#53685;&#54633;)-2019.04.16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48260;&#49828;&#51648;&#50896;&#54016;/Downloads/&#44256;&#49549;&#48260;&#49828;SM_&#51109;&#50528;&#54788;&#54889;(&#53685;&#54633;)-2024.04.10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48260;&#49828;&#51648;&#50896;&#54016;/Downloads/&#44256;&#49549;&#48260;&#49828;SM_&#51109;&#50528;&#54788;&#54889;(&#53685;&#54633;)-2024.04.18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hcho/Downloads/&#44256;&#49549;&#48260;&#49828;SM_&#51109;&#50528;&#54788;&#54889;(&#53685;&#54633;)-2024.04.2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hcho/Downloads/&#44256;&#49549;&#48260;&#49828;SM_&#51109;&#50528;&#54788;&#54889;(&#53685;&#54633;)-2024.05.0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48260;&#49828;&#51648;&#50896;&#54016;/Downloads/&#44256;&#49549;&#48260;&#49828;SM_&#51109;&#50528;&#54788;&#54889;(&#53685;&#54633;)-2024.05.08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hcho/Downloads/&#44256;&#49549;&#48260;&#49828;SM_&#51109;&#50528;&#54788;&#54889;(&#53685;&#54633;)-2024.05.15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hcho/Downloads/&#44256;&#49549;&#48260;&#49828;SM_&#51109;&#50528;&#54788;&#54889;(&#53685;&#54633;)-2024.05.20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hcho/Downloads/&#44256;&#49549;&#48260;&#49828;SM_&#51109;&#50528;&#54788;&#54889;(&#53685;&#54633;)-2024.05.23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hcho/Downloads/&#44256;&#49549;&#48260;&#49828;SM_&#51109;&#50528;&#54788;&#54889;(&#53685;&#54633;)-2024.05.29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hcho/Downloads/&#44256;&#49549;&#48260;&#49828;SM_&#51109;&#50528;&#54788;&#54889;(&#53685;&#54633;)-2024.06.04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hcho/Downloads/&#44256;&#49549;&#48260;&#49828;SM_&#51109;&#50528;&#54788;&#54889;(&#53685;&#54633;)-2024.06.12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hcho/Downloads/&#44256;&#49549;&#48260;&#49828;SM_&#51109;&#50528;&#54788;&#54889;(&#53685;&#54633;)-2024.06.19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6.26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6.21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7.03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7.04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cc9f3383ba8e4132/&#44256;&#49549;&#48260;&#49828;SM_&#51109;&#50528;&#54788;&#54889;(&#53685;&#54633;)-2024.07.05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7.10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7.15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7.14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7.15%20(1)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7.17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7.18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7.22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7.23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7.24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7.27.xlsx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7.28.xlsx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7.30.xlsx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7.31.xlsx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hcho/Downloads/&#44256;&#49549;&#48260;&#49828;SM_&#51109;&#50528;&#54788;&#54889;(&#53685;&#54633;)-2024.08.07.xlsx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8.13.xlsx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8.11.xlsx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8.14.xlsx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8.18.xlsx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cc9f3383ba8e4132/&#44256;&#49549;&#48260;&#49828;SM_&#51109;&#50528;&#54788;&#54889;(&#53685;&#54633;)-2024.08.19.xlsx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8.21.xlsx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8.27.xlsx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8.27%20(3).xlsx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9.01%20(1).xlsx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9.02%20(1).xlsx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9.03.xlsx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9.04.xlsx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9.05.xlsx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9.06.xlsx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9.09.xlsx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9.10.xlsx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9.11.xlsx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9.12.xlsx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9.14.xlsx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9.18.xlsx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9.19.xlsx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9.24.xlsx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9.25.xlsx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9.29.xlsx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10.02.xlsx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10.08.xlsx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10.15.xlsx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10.16%20(2).xlsx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10.18.xlsx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10.21.xlsx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10.23.xlsx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11.06.xlsx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11.11.xlsx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7.02.xlsx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44256;&#49549;&#48260;&#49828;SM_&#51109;&#50528;&#54788;&#54889;(&#53685;&#54633;)-2024.09.11%20(2).xlsx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hcho/Downloads/&#49884;&#50808;&#48260;&#49828;%20&#50629;&#47924;&#51068;&#51648;_&#51204;&#45224;&#51648;&#49324;_20240522.xlsx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hcho/Downloads/&#49884;&#50808;&#48260;&#49828;%20&#50629;&#47924;&#51068;&#51648;_&#44221;&#48513;&#51648;&#49324;_20240522.xlsx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hcho/Downloads/&#49884;&#50808;&#48260;&#49828;_&#50629;&#47924;&#51068;&#51648;_&#51204;&#48513;&#51648;&#49324;_202405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대차대조표"/>
      <sheetName val="손익계산서"/>
      <sheetName val="합계잔액시산표"/>
      <sheetName val="결손금처리계산서"/>
      <sheetName val="현금"/>
      <sheetName val="당좌예금"/>
      <sheetName val="보통예금"/>
      <sheetName val="별단예금"/>
      <sheetName val="외상매출금"/>
      <sheetName val="받을어음"/>
      <sheetName val="미수금"/>
      <sheetName val="선급금"/>
      <sheetName val="선급비용"/>
      <sheetName val="부가세대급금"/>
      <sheetName val="선납법인세"/>
      <sheetName val="상품수불부"/>
      <sheetName val="상품수불명세서"/>
      <sheetName val="저장품"/>
      <sheetName val="저장품 (2)"/>
      <sheetName val="미착품"/>
      <sheetName val="특정현금과예금"/>
      <sheetName val="전신전화가입권"/>
      <sheetName val="임차보증금"/>
      <sheetName val="예치보증금"/>
      <sheetName val="유형고정자산"/>
      <sheetName val="이연자산"/>
      <sheetName val="외상매입금"/>
      <sheetName val="외화외상매입금"/>
      <sheetName val="지급어음"/>
      <sheetName val="단기차입금"/>
      <sheetName val="미지급금"/>
      <sheetName val="선수금"/>
      <sheetName val="예수금"/>
      <sheetName val="부가세예수금"/>
      <sheetName val="가수금"/>
      <sheetName val="장기차입금"/>
      <sheetName val="퇴직급여충당금"/>
      <sheetName val="퇴직금전환금"/>
      <sheetName val="자본금"/>
      <sheetName val="Macro Assmpt."/>
      <sheetName val="견적과실행예산"/>
      <sheetName val="98년매출액및매출원가"/>
      <sheetName val="손익계산서(가로)"/>
      <sheetName val=" 견적서"/>
      <sheetName val="장애총괄리스트"/>
      <sheetName val="처리대분류"/>
      <sheetName val="합계"/>
      <sheetName val="추이도표"/>
      <sheetName val="추이도표 (2)"/>
      <sheetName val="WBS98"/>
      <sheetName val="조건"/>
      <sheetName val="UTCW"/>
      <sheetName val="원_VL"/>
      <sheetName val="경제성분석"/>
      <sheetName val="결산자~1"/>
      <sheetName val="VXXXX"/>
      <sheetName val="compare2"/>
      <sheetName val="Krw"/>
      <sheetName val="중연"/>
      <sheetName val="N"/>
      <sheetName val="2-2.매출분석"/>
      <sheetName val="제조98"/>
      <sheetName val="Debt"/>
      <sheetName val="3110-2"/>
      <sheetName val="Köpfe"/>
      <sheetName val="환률"/>
      <sheetName val="부대"/>
      <sheetName val="HSA"/>
      <sheetName val="Table"/>
      <sheetName val="인원_20001101"/>
      <sheetName val="판매"/>
      <sheetName val="9609Aß"/>
      <sheetName val="기본정보입력"/>
      <sheetName val="Int-Invst"/>
      <sheetName val="Disclosure"/>
      <sheetName val="Select"/>
      <sheetName val="Variable"/>
      <sheetName val="MRS세부"/>
      <sheetName val="코드"/>
      <sheetName val="3-4현"/>
      <sheetName val="3-3현"/>
      <sheetName val="1995년 섹터별 매출"/>
      <sheetName val="제조원가(확인)"/>
      <sheetName val="재고자산명세"/>
      <sheetName val="건물명세"/>
      <sheetName val="생산"/>
      <sheetName val="감가상각"/>
      <sheetName val="96수표어음"/>
      <sheetName val="자본금99(수)"/>
      <sheetName val="Control"/>
      <sheetName val="Asset9809CAK"/>
      <sheetName val="저장품_(2)"/>
      <sheetName val="추이도표_(2)"/>
      <sheetName val="저장품_(2)1"/>
      <sheetName val="추이도표_(2)1"/>
      <sheetName val="DM 56"/>
      <sheetName val="정보(MCC)"/>
      <sheetName val="정보(HEI)"/>
      <sheetName val="C20G"/>
      <sheetName val="공통부대비"/>
      <sheetName val="Input"/>
      <sheetName val="재공수합"/>
      <sheetName val="JT3.0견적-구1"/>
      <sheetName val="YOEMAGUM"/>
      <sheetName val="TBclosing"/>
      <sheetName val="kategoriler"/>
      <sheetName val="건물"/>
      <sheetName val="Sheet1"/>
      <sheetName val="ST"/>
      <sheetName val="매출원가_회사제시"/>
      <sheetName val="CODE"/>
      <sheetName val="정산표"/>
      <sheetName val="년차계산분"/>
      <sheetName val="AP HK"/>
      <sheetName val="2004SS"/>
      <sheetName val="2004CJ"/>
      <sheetName val="미지급이자"/>
      <sheetName val="1995년_섹터별_매출"/>
      <sheetName val="2-2_매출분석"/>
      <sheetName val="Macro_Assmpt_"/>
      <sheetName val="_견적서"/>
      <sheetName val="%관리보수계산내역"/>
      <sheetName val="2월"/>
      <sheetName val="FAB별"/>
      <sheetName val="목표세부명세"/>
      <sheetName val="CAUDIT"/>
      <sheetName val="IN"/>
      <sheetName val="제품(수출)매출"/>
      <sheetName val="상품보조수불"/>
      <sheetName val="제조원가계산서 (2)"/>
      <sheetName val="제품입고(생산)"/>
      <sheetName val="BS(4)"/>
      <sheetName val="1.4 Capex&amp;OpCosts"/>
      <sheetName val="FF-21(a)"/>
      <sheetName val="배부표"/>
      <sheetName val="Borrower"/>
      <sheetName val="Property"/>
      <sheetName val="시산표"/>
      <sheetName val="전산자료(06.9말)"/>
      <sheetName val="96수출"/>
      <sheetName val="BS(TB)"/>
      <sheetName val="Sheet5"/>
      <sheetName val="Killa"/>
      <sheetName val="EEE 1916"/>
      <sheetName val="지급보증금74"/>
      <sheetName val="2001Org"/>
      <sheetName val="업무분장 "/>
      <sheetName val="TBM"/>
      <sheetName val="심리"/>
      <sheetName val="Total"/>
      <sheetName val="재고조사1"/>
      <sheetName val="재고조사자"/>
      <sheetName val="타처보관"/>
      <sheetName val="하기휴가변경"/>
      <sheetName val="T_No"/>
      <sheetName val="RPMF"/>
      <sheetName val="FGMD"/>
      <sheetName val="FGMD (2)"/>
      <sheetName val="FGMD (3)"/>
      <sheetName val="INFG1198"/>
      <sheetName val="INFG1198 (2)"/>
      <sheetName val="INMD1198"/>
      <sheetName val="INMD1198 (2)"/>
      <sheetName val="key"/>
      <sheetName val="RMPM"/>
      <sheetName val="RMPM (2)"/>
      <sheetName val="RMPM (3)"/>
      <sheetName val="RMPM (4)"/>
      <sheetName val="INRM1198"/>
      <sheetName val="INRM1198 (2)"/>
      <sheetName val="INPM1198"/>
      <sheetName val="INPM1198 (2)"/>
      <sheetName val="Sheet3 (2)"/>
      <sheetName val="Sheet2"/>
      <sheetName val="Sheet3"/>
      <sheetName val="001"/>
      <sheetName val="세목별"/>
      <sheetName val="원본"/>
      <sheetName val="종합일지"/>
      <sheetName val="DM_56"/>
    </sheetNames>
    <sheetDataSet>
      <sheetData sheetId="0" refreshError="1"/>
      <sheetData sheetId="1" refreshError="1"/>
      <sheetData sheetId="2" refreshError="1">
        <row r="23">
          <cell r="A23">
            <v>425389194</v>
          </cell>
          <cell r="B23">
            <v>8407381</v>
          </cell>
          <cell r="C23" t="str">
            <v>미착품</v>
          </cell>
          <cell r="E23">
            <v>416981813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/>
      <sheetData sheetId="92"/>
      <sheetData sheetId="93"/>
      <sheetData sheetId="94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/>
      <sheetData sheetId="118"/>
      <sheetData sheetId="119"/>
      <sheetData sheetId="120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 refreshError="1"/>
      <sheetData sheetId="160"/>
      <sheetData sheetId="161" refreshError="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 refreshError="1"/>
      <sheetData sheetId="176" refreshError="1"/>
      <sheetData sheetId="177" refreshError="1"/>
      <sheetData sheetId="178" refreshError="1"/>
      <sheetData sheetId="17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일일업무일지"/>
      <sheetName val="일일장애현황"/>
      <sheetName val="접수구분"/>
      <sheetName val="ASBS"/>
      <sheetName val="장애총괄리스트"/>
      <sheetName val="처리대분류"/>
      <sheetName val="단말기구분"/>
      <sheetName val="시외업무일지 참조"/>
    </sheetNames>
    <sheetDataSet>
      <sheetData sheetId="0" refreshError="1"/>
      <sheetData sheetId="1"/>
      <sheetData sheetId="2">
        <row r="5">
          <cell r="C5" t="str">
            <v>AS</v>
          </cell>
        </row>
        <row r="6">
          <cell r="C6" t="str">
            <v>BS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일일업무일지"/>
      <sheetName val="일일장애현황"/>
      <sheetName val="증,감,대폐차"/>
      <sheetName val="단말기운영수량"/>
      <sheetName val="운영수량"/>
      <sheetName val="접수구분"/>
      <sheetName val="ASBS"/>
      <sheetName val="장애총괄리스트"/>
      <sheetName val="처리대분류"/>
      <sheetName val="단말기구분"/>
      <sheetName val="시외버스 업무일지_경북지사_20190403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>
        <row r="5">
          <cell r="C5" t="str">
            <v>AS</v>
          </cell>
        </row>
        <row r="6">
          <cell r="C6" t="str">
            <v>BS</v>
          </cell>
        </row>
      </sheetData>
      <sheetData sheetId="6" refreshError="1"/>
      <sheetData sheetId="7" refreshError="1"/>
      <sheetData sheetId="8">
        <row r="5">
          <cell r="D5" t="str">
            <v>운전자단말기교체</v>
          </cell>
        </row>
        <row r="6">
          <cell r="D6" t="str">
            <v>승차단말기교체</v>
          </cell>
        </row>
        <row r="7">
          <cell r="D7" t="str">
            <v>영수증프린터교체</v>
          </cell>
        </row>
        <row r="8">
          <cell r="D8" t="str">
            <v>바코드리더기교체</v>
          </cell>
        </row>
        <row r="9">
          <cell r="D9" t="str">
            <v>LTE모뎀교체</v>
          </cell>
        </row>
        <row r="10">
          <cell r="D10" t="str">
            <v>BTL앰프교체</v>
          </cell>
        </row>
        <row r="11">
          <cell r="D11" t="str">
            <v>일반앰프교체</v>
          </cell>
        </row>
        <row r="12">
          <cell r="D12" t="str">
            <v>GPS안테나교체</v>
          </cell>
        </row>
        <row r="13">
          <cell r="D13" t="str">
            <v>LTE안테나교체</v>
          </cell>
        </row>
        <row r="14">
          <cell r="D14" t="str">
            <v>운전자전원케이블교체</v>
          </cell>
        </row>
        <row r="15">
          <cell r="D15" t="str">
            <v>LCD패널교체</v>
          </cell>
        </row>
        <row r="16">
          <cell r="D16" t="str">
            <v>Key어레이교체</v>
          </cell>
        </row>
        <row r="17">
          <cell r="D17" t="str">
            <v>승차전원케이블교체</v>
          </cell>
        </row>
        <row r="18">
          <cell r="D18" t="str">
            <v>승차통신케이블교체</v>
          </cell>
        </row>
        <row r="19">
          <cell r="D19" t="str">
            <v>영수증프린터전원케이블교체</v>
          </cell>
        </row>
        <row r="20">
          <cell r="D20" t="str">
            <v>영수증프린터통신케이블교체</v>
          </cell>
        </row>
        <row r="21">
          <cell r="D21" t="str">
            <v>영수증프린터커버교체</v>
          </cell>
        </row>
        <row r="22">
          <cell r="D22" t="str">
            <v>바코드리더기케이블교체</v>
          </cell>
        </row>
        <row r="23">
          <cell r="D23" t="str">
            <v>LTE전원케이블교체</v>
          </cell>
        </row>
        <row r="24">
          <cell r="D24" t="str">
            <v>LTE통신케이블교체</v>
          </cell>
        </row>
        <row r="25">
          <cell r="D25" t="str">
            <v>안내방송케이블교체</v>
          </cell>
        </row>
        <row r="26">
          <cell r="D26" t="str">
            <v>승차FND모듈교체</v>
          </cell>
        </row>
        <row r="27">
          <cell r="D27" t="str">
            <v>운전자브라켓교체</v>
          </cell>
        </row>
        <row r="28">
          <cell r="D28" t="str">
            <v>승차브라켓교체</v>
          </cell>
        </row>
        <row r="29">
          <cell r="D29" t="str">
            <v>영수증브라켓교체</v>
          </cell>
        </row>
        <row r="30">
          <cell r="D30" t="str">
            <v>바코드리더기브라켓교체</v>
          </cell>
        </row>
        <row r="31">
          <cell r="D31" t="str">
            <v>LTE모뎀브라켓교체</v>
          </cell>
        </row>
        <row r="32">
          <cell r="D32" t="str">
            <v>앰프브라켓교체</v>
          </cell>
        </row>
        <row r="33">
          <cell r="D33" t="str">
            <v>영수증프린터전원퓨즈교체</v>
          </cell>
        </row>
        <row r="34">
          <cell r="D34" t="str">
            <v>GPS위치변경</v>
          </cell>
        </row>
        <row r="35">
          <cell r="D35" t="str">
            <v>차량Fuse교체</v>
          </cell>
        </row>
        <row r="36">
          <cell r="D36" t="str">
            <v>GPS커넥터재연결</v>
          </cell>
        </row>
        <row r="37">
          <cell r="D37" t="str">
            <v>LTE안테나재연결</v>
          </cell>
        </row>
        <row r="38">
          <cell r="D38" t="str">
            <v>LTE전원케이블재연결</v>
          </cell>
        </row>
        <row r="39">
          <cell r="D39" t="str">
            <v>LTE통신케이블재연결</v>
          </cell>
        </row>
        <row r="40">
          <cell r="D40" t="str">
            <v>LTE모뎀USIM세척</v>
          </cell>
        </row>
        <row r="41">
          <cell r="D41" t="str">
            <v>운전자단말기재등록</v>
          </cell>
        </row>
        <row r="42">
          <cell r="D42" t="str">
            <v>운전자전원케이블재연결</v>
          </cell>
        </row>
        <row r="43">
          <cell r="D43" t="str">
            <v>승차전원케이블재연결</v>
          </cell>
        </row>
        <row r="44">
          <cell r="D44" t="str">
            <v>승차통신케이블재연결</v>
          </cell>
        </row>
        <row r="45">
          <cell r="D45" t="str">
            <v>영수증프린터전원케이블재연결</v>
          </cell>
        </row>
        <row r="46">
          <cell r="D46" t="str">
            <v>영수증프린터통신케이블재연결</v>
          </cell>
        </row>
        <row r="47">
          <cell r="D47" t="str">
            <v>바코드리더기케이블재연결</v>
          </cell>
        </row>
        <row r="48">
          <cell r="D48" t="str">
            <v>안내방송케이블재연결</v>
          </cell>
        </row>
        <row r="49">
          <cell r="D49" t="str">
            <v>승차SAM세척</v>
          </cell>
        </row>
        <row r="50">
          <cell r="D50" t="str">
            <v>영수증용지재삽입</v>
          </cell>
        </row>
        <row r="51">
          <cell r="D51" t="str">
            <v>로그수집</v>
          </cell>
        </row>
        <row r="52">
          <cell r="D52" t="str">
            <v>F/W적용</v>
          </cell>
        </row>
        <row r="53">
          <cell r="D53" t="str">
            <v>이상없음</v>
          </cell>
        </row>
        <row r="54">
          <cell r="D54" t="str">
            <v>접수취소</v>
          </cell>
        </row>
        <row r="55">
          <cell r="D55" t="str">
            <v>거치대교체</v>
          </cell>
        </row>
        <row r="56">
          <cell r="D56" t="str">
            <v>단말기재설치</v>
          </cell>
        </row>
        <row r="57">
          <cell r="D57" t="str">
            <v>거치대재설치</v>
          </cell>
        </row>
        <row r="58">
          <cell r="D58" t="str">
            <v>점검완료</v>
          </cell>
        </row>
        <row r="59">
          <cell r="D59" t="str">
            <v>교육완료</v>
          </cell>
        </row>
        <row r="60">
          <cell r="D60" t="str">
            <v>VOC완료</v>
          </cell>
        </row>
        <row r="61">
          <cell r="D61" t="str">
            <v>소모품지급</v>
          </cell>
        </row>
        <row r="62">
          <cell r="D62" t="str">
            <v>기타</v>
          </cell>
        </row>
      </sheetData>
      <sheetData sheetId="9" refreshError="1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업무보고(주간)"/>
      <sheetName val="장애총괄리스트"/>
      <sheetName val="처리대분류"/>
      <sheetName val="단말기구분"/>
      <sheetName val="2019년피벗"/>
      <sheetName val="2018년피벗"/>
      <sheetName val="주간장애현황"/>
      <sheetName val="2019년"/>
      <sheetName val="운영수량"/>
      <sheetName val="Sheet1"/>
      <sheetName val="장애현황(2019년)"/>
      <sheetName val="운영현황리스트"/>
      <sheetName val="운영수량현황"/>
      <sheetName val="2018년"/>
      <sheetName val="2017년"/>
      <sheetName val="장애현황(2018년)"/>
      <sheetName val="장애현황(2017년)"/>
      <sheetName val="ASBS"/>
      <sheetName val="접수구분"/>
    </sheetNames>
    <sheetDataSet>
      <sheetData sheetId="0"/>
      <sheetData sheetId="1"/>
      <sheetData sheetId="2">
        <row r="5">
          <cell r="D5" t="str">
            <v>운전자단말기교체</v>
          </cell>
        </row>
        <row r="6">
          <cell r="D6" t="str">
            <v>승차단말기교체</v>
          </cell>
        </row>
        <row r="7">
          <cell r="D7" t="str">
            <v>영수증프린터교체</v>
          </cell>
        </row>
        <row r="8">
          <cell r="D8" t="str">
            <v>바코드리더기교체</v>
          </cell>
        </row>
        <row r="9">
          <cell r="D9" t="str">
            <v>LTE모뎀교체</v>
          </cell>
        </row>
        <row r="10">
          <cell r="D10" t="str">
            <v>BTL앰프교체</v>
          </cell>
        </row>
        <row r="11">
          <cell r="D11" t="str">
            <v>일반앰프교체</v>
          </cell>
        </row>
        <row r="12">
          <cell r="D12" t="str">
            <v>GPS안테나교체</v>
          </cell>
        </row>
        <row r="13">
          <cell r="D13" t="str">
            <v>LTE안테나교체</v>
          </cell>
        </row>
        <row r="14">
          <cell r="D14" t="str">
            <v>운전자전원케이블교체</v>
          </cell>
        </row>
        <row r="15">
          <cell r="D15" t="str">
            <v>LCD패널교체</v>
          </cell>
        </row>
        <row r="16">
          <cell r="D16" t="str">
            <v>Key어레이교체</v>
          </cell>
        </row>
        <row r="17">
          <cell r="D17" t="str">
            <v>승차전원케이블교체</v>
          </cell>
        </row>
        <row r="18">
          <cell r="D18" t="str">
            <v>승차통신케이블교체</v>
          </cell>
        </row>
        <row r="19">
          <cell r="D19" t="str">
            <v>영수증프린터전원케이블교체</v>
          </cell>
        </row>
        <row r="20">
          <cell r="D20" t="str">
            <v>영수증프린터통신케이블교체</v>
          </cell>
        </row>
        <row r="21">
          <cell r="D21" t="str">
            <v>영수증프린터커버교체</v>
          </cell>
        </row>
        <row r="22">
          <cell r="D22" t="str">
            <v>바코드리더기케이블교체</v>
          </cell>
        </row>
        <row r="23">
          <cell r="D23" t="str">
            <v>LTE전원케이블교체</v>
          </cell>
        </row>
        <row r="24">
          <cell r="D24" t="str">
            <v>LTE통신케이블교체</v>
          </cell>
        </row>
        <row r="25">
          <cell r="D25" t="str">
            <v>안내방송케이블교체</v>
          </cell>
        </row>
        <row r="26">
          <cell r="D26" t="str">
            <v>승차FND모듈교체</v>
          </cell>
        </row>
        <row r="27">
          <cell r="D27" t="str">
            <v>운전자브라켓교체</v>
          </cell>
        </row>
        <row r="28">
          <cell r="D28" t="str">
            <v>승차브라켓교체</v>
          </cell>
        </row>
        <row r="29">
          <cell r="D29" t="str">
            <v>영수증브라켓교체</v>
          </cell>
        </row>
        <row r="30">
          <cell r="D30" t="str">
            <v>바코드리더기브라켓교체</v>
          </cell>
        </row>
        <row r="31">
          <cell r="D31" t="str">
            <v>LTE모뎀브라켓교체</v>
          </cell>
        </row>
        <row r="32">
          <cell r="D32" t="str">
            <v>앰프브라켓교체</v>
          </cell>
        </row>
        <row r="33">
          <cell r="D33" t="str">
            <v>영수증프린터전원퓨즈교체</v>
          </cell>
        </row>
        <row r="34">
          <cell r="D34" t="str">
            <v>GPS위치변경</v>
          </cell>
        </row>
        <row r="35">
          <cell r="D35" t="str">
            <v>차량Fuse교체</v>
          </cell>
        </row>
        <row r="36">
          <cell r="D36" t="str">
            <v>GPS커넥터재연결</v>
          </cell>
        </row>
        <row r="37">
          <cell r="D37" t="str">
            <v>LTE안테나재연결</v>
          </cell>
        </row>
        <row r="38">
          <cell r="D38" t="str">
            <v>LTE전원케이블재연결</v>
          </cell>
        </row>
        <row r="39">
          <cell r="D39" t="str">
            <v>LTE통신케이블재연결</v>
          </cell>
        </row>
        <row r="40">
          <cell r="D40" t="str">
            <v>LTE모뎀USIM세척</v>
          </cell>
        </row>
        <row r="41">
          <cell r="D41" t="str">
            <v>운전자단말기재등록</v>
          </cell>
        </row>
        <row r="42">
          <cell r="D42" t="str">
            <v>운전자전원케이블재연결</v>
          </cell>
        </row>
        <row r="43">
          <cell r="D43" t="str">
            <v>승차전원케이블재연결</v>
          </cell>
        </row>
        <row r="44">
          <cell r="D44" t="str">
            <v>승차통신케이블재연결</v>
          </cell>
        </row>
        <row r="45">
          <cell r="D45" t="str">
            <v>영수증프린터전원케이블재연결</v>
          </cell>
        </row>
        <row r="46">
          <cell r="D46" t="str">
            <v>영수증프린터통신케이블재연결</v>
          </cell>
        </row>
        <row r="47">
          <cell r="D47" t="str">
            <v>바코드리더기케이블재연결</v>
          </cell>
        </row>
        <row r="48">
          <cell r="D48" t="str">
            <v>안내방송케이블재연결</v>
          </cell>
        </row>
        <row r="49">
          <cell r="D49" t="str">
            <v>승차SAM세척</v>
          </cell>
        </row>
        <row r="50">
          <cell r="D50" t="str">
            <v>영수증용지재삽입</v>
          </cell>
        </row>
        <row r="51">
          <cell r="D51" t="str">
            <v>로그수집</v>
          </cell>
        </row>
        <row r="52">
          <cell r="D52" t="str">
            <v>F/W적용</v>
          </cell>
        </row>
        <row r="53">
          <cell r="D53" t="str">
            <v>이상없음</v>
          </cell>
        </row>
        <row r="54">
          <cell r="D54" t="str">
            <v>접수취소</v>
          </cell>
        </row>
        <row r="55">
          <cell r="D55" t="str">
            <v>거치대교체</v>
          </cell>
        </row>
        <row r="56">
          <cell r="D56" t="str">
            <v>단말기재설치</v>
          </cell>
        </row>
        <row r="57">
          <cell r="D57" t="str">
            <v>거치대재설치</v>
          </cell>
        </row>
        <row r="58">
          <cell r="D58" t="str">
            <v>점검완료</v>
          </cell>
        </row>
        <row r="59">
          <cell r="D59" t="str">
            <v>교육완료</v>
          </cell>
        </row>
        <row r="60">
          <cell r="D60" t="str">
            <v>VOC완료</v>
          </cell>
        </row>
        <row r="61">
          <cell r="D61" t="str">
            <v>소모품지급</v>
          </cell>
        </row>
        <row r="62">
          <cell r="D62" t="str">
            <v>기타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통계"/>
      <sheetName val="장애총괄"/>
      <sheetName val="일반장애통계"/>
      <sheetName val="일반장애"/>
      <sheetName val="작성메뉴얼"/>
      <sheetName val="장애총괄리스트"/>
      <sheetName val="일반장애리스트"/>
      <sheetName val="처리대분류"/>
      <sheetName val="Sheet1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리스트"/>
    </sheetNames>
    <sheetDataSet>
      <sheetData sheetId="0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리스트"/>
    </sheetNames>
    <sheetDataSet>
      <sheetData sheetId="0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  <sheetName val="외장모뎀 적용현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  <sheetName val="외장모뎀 적용현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  <sheetName val="외장모뎀 적용현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  <sheetName val="외장모뎀 적용현황"/>
      <sheetName val="LTE 전원시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  <sheetName val="외장모뎀 적용현황"/>
      <sheetName val="LTE 전원시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  <sheetName val="외장모뎀 적용현황"/>
      <sheetName val="LTE 전원시방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  <sheetName val="외장모뎀 적용현황"/>
      <sheetName val="LTE 전원시방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  <sheetName val="외장모뎀 적용현황"/>
      <sheetName val="LTE 전원시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  <sheetName val="외장모뎀 적용현황"/>
      <sheetName val="LTE 전원시방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애총괄"/>
      <sheetName val="일반장애"/>
      <sheetName val="중복확인"/>
      <sheetName val="장애총괄리스트"/>
      <sheetName val="일반장애리스트"/>
      <sheetName val="처리대분류"/>
      <sheetName val="작성메뉴얼"/>
      <sheetName val="유효성체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일일업무일지"/>
      <sheetName val="일일장애현황"/>
      <sheetName val="증,감,대폐차"/>
      <sheetName val="단말기운영수량"/>
      <sheetName val="운영수량"/>
      <sheetName val="접수구분"/>
      <sheetName val="ASBS"/>
      <sheetName val="장애총괄리스트"/>
      <sheetName val="처리대분류"/>
      <sheetName val="단말기구분"/>
      <sheetName val="시외버스 업무일지_전남지사_20240522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일일업무일지"/>
      <sheetName val="일일장애현황"/>
      <sheetName val="증,감,대폐차"/>
      <sheetName val="단말기운영수량"/>
      <sheetName val="운영수량"/>
      <sheetName val="접수구분"/>
      <sheetName val="ASBS"/>
      <sheetName val="장애총괄리스트"/>
      <sheetName val="처리대분류"/>
      <sheetName val="단말기구분"/>
      <sheetName val="시외버스 업무일지_경북지사_20240522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일일업무일지"/>
      <sheetName val="일일장애현황"/>
      <sheetName val="증,감,대폐차"/>
      <sheetName val="운영수량"/>
      <sheetName val="단말기운영수량"/>
      <sheetName val="접수구분"/>
      <sheetName val="ASBS"/>
      <sheetName val="장애총괄리스트"/>
      <sheetName val="처리대분류"/>
      <sheetName val="단말기구분"/>
      <sheetName val="시외버스_업무일지_전북지사_20240523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A65"/>
  <sheetViews>
    <sheetView tabSelected="1" zoomScaleNormal="100" workbookViewId="0">
      <pane xSplit="3" ySplit="3" topLeftCell="AE19" activePane="bottomRight" state="frozen"/>
      <selection pane="topRight" activeCell="D1" sqref="D1"/>
      <selection pane="bottomLeft" activeCell="A4" sqref="A4"/>
      <selection pane="bottomRight" activeCell="AT30" sqref="AT30"/>
    </sheetView>
  </sheetViews>
  <sheetFormatPr defaultColWidth="9" defaultRowHeight="18.75" customHeight="1"/>
  <cols>
    <col min="1" max="1" width="7" customWidth="1"/>
    <col min="2" max="2" width="22.25" bestFit="1" customWidth="1"/>
    <col min="3" max="3" width="14.375" customWidth="1"/>
    <col min="4" max="10" width="8.5" customWidth="1"/>
    <col min="11" max="11" width="4.75" customWidth="1"/>
    <col min="12" max="12" width="7.625" customWidth="1"/>
    <col min="13" max="19" width="8.5" customWidth="1"/>
    <col min="20" max="20" width="4.75" customWidth="1"/>
    <col min="21" max="21" width="7.625" customWidth="1"/>
    <col min="22" max="28" width="8.5" customWidth="1"/>
    <col min="29" max="29" width="4.75" customWidth="1"/>
    <col min="30" max="30" width="7.625" customWidth="1"/>
    <col min="31" max="37" width="8.5" customWidth="1"/>
    <col min="38" max="38" width="4.75" customWidth="1"/>
    <col min="39" max="39" width="7.625" customWidth="1"/>
    <col min="40" max="46" width="7.875" customWidth="1"/>
    <col min="47" max="47" width="4.875" customWidth="1"/>
    <col min="48" max="48" width="7.625" customWidth="1"/>
  </cols>
  <sheetData>
    <row r="1" spans="1:51" ht="17.25" thickBot="1">
      <c r="A1" s="209" t="s">
        <v>0</v>
      </c>
      <c r="B1" s="209"/>
      <c r="C1" s="84"/>
      <c r="D1" s="85">
        <v>2233</v>
      </c>
      <c r="E1" s="6"/>
      <c r="F1" s="6"/>
      <c r="G1" s="6"/>
      <c r="H1" s="6"/>
      <c r="I1" s="6"/>
      <c r="M1" s="85">
        <v>2227</v>
      </c>
      <c r="N1" s="6"/>
      <c r="O1" s="6"/>
      <c r="P1" s="6"/>
      <c r="Q1" s="6"/>
      <c r="R1" s="6"/>
      <c r="V1" s="85">
        <v>2234</v>
      </c>
      <c r="AE1" s="85">
        <v>2224</v>
      </c>
      <c r="AM1" s="1"/>
      <c r="AN1" s="85">
        <v>2224</v>
      </c>
      <c r="AV1" s="1"/>
    </row>
    <row r="2" spans="1:51" ht="16.5" customHeight="1">
      <c r="A2" s="215" t="s">
        <v>1</v>
      </c>
      <c r="B2" s="216"/>
      <c r="C2" s="13"/>
      <c r="D2" s="206" t="s">
        <v>7578</v>
      </c>
      <c r="E2" s="207"/>
      <c r="F2" s="207"/>
      <c r="G2" s="207"/>
      <c r="H2" s="207"/>
      <c r="I2" s="207"/>
      <c r="J2" s="207"/>
      <c r="K2" s="208" t="s">
        <v>2</v>
      </c>
      <c r="L2" s="200" t="s">
        <v>3</v>
      </c>
      <c r="M2" s="206" t="s">
        <v>7580</v>
      </c>
      <c r="N2" s="207"/>
      <c r="O2" s="207"/>
      <c r="P2" s="207"/>
      <c r="Q2" s="207"/>
      <c r="R2" s="207"/>
      <c r="S2" s="207"/>
      <c r="T2" s="208" t="s">
        <v>2</v>
      </c>
      <c r="U2" s="200" t="s">
        <v>3</v>
      </c>
      <c r="V2" s="206" t="s">
        <v>7581</v>
      </c>
      <c r="W2" s="207"/>
      <c r="X2" s="207"/>
      <c r="Y2" s="207"/>
      <c r="Z2" s="207"/>
      <c r="AA2" s="207"/>
      <c r="AB2" s="207"/>
      <c r="AC2" s="208" t="s">
        <v>2</v>
      </c>
      <c r="AD2" s="200" t="s">
        <v>3</v>
      </c>
      <c r="AE2" s="206" t="s">
        <v>7582</v>
      </c>
      <c r="AF2" s="207"/>
      <c r="AG2" s="207"/>
      <c r="AH2" s="207"/>
      <c r="AI2" s="207"/>
      <c r="AJ2" s="207"/>
      <c r="AK2" s="207"/>
      <c r="AL2" s="208" t="s">
        <v>2</v>
      </c>
      <c r="AM2" s="200" t="s">
        <v>3</v>
      </c>
      <c r="AN2" s="206" t="s">
        <v>7579</v>
      </c>
      <c r="AO2" s="207"/>
      <c r="AP2" s="207"/>
      <c r="AQ2" s="207"/>
      <c r="AR2" s="207"/>
      <c r="AS2" s="207"/>
      <c r="AT2" s="207"/>
      <c r="AU2" s="208" t="s">
        <v>2</v>
      </c>
      <c r="AV2" s="200" t="s">
        <v>3</v>
      </c>
      <c r="AW2" s="224" t="s">
        <v>4</v>
      </c>
      <c r="AX2" s="226" t="s">
        <v>5</v>
      </c>
      <c r="AY2" s="227" t="s">
        <v>6</v>
      </c>
    </row>
    <row r="3" spans="1:51" ht="17.25" thickBot="1">
      <c r="A3" s="217"/>
      <c r="B3" s="218"/>
      <c r="C3" s="13" t="s">
        <v>7</v>
      </c>
      <c r="D3" s="86">
        <v>45988</v>
      </c>
      <c r="E3" s="86">
        <v>45989</v>
      </c>
      <c r="F3" s="86">
        <v>45990</v>
      </c>
      <c r="G3" s="86">
        <v>45991</v>
      </c>
      <c r="H3" s="86">
        <v>45992</v>
      </c>
      <c r="I3" s="86">
        <v>45993</v>
      </c>
      <c r="J3" s="86">
        <v>45994</v>
      </c>
      <c r="K3" s="208"/>
      <c r="L3" s="200"/>
      <c r="M3" s="86">
        <v>45995</v>
      </c>
      <c r="N3" s="86">
        <v>45996</v>
      </c>
      <c r="O3" s="86">
        <v>45997</v>
      </c>
      <c r="P3" s="86">
        <v>45998</v>
      </c>
      <c r="Q3" s="86">
        <v>45999</v>
      </c>
      <c r="R3" s="86">
        <v>46000</v>
      </c>
      <c r="S3" s="86">
        <v>46001</v>
      </c>
      <c r="T3" s="208"/>
      <c r="U3" s="200"/>
      <c r="V3" s="86">
        <v>46002</v>
      </c>
      <c r="W3" s="86">
        <v>46003</v>
      </c>
      <c r="X3" s="86">
        <v>46004</v>
      </c>
      <c r="Y3" s="86">
        <v>46005</v>
      </c>
      <c r="Z3" s="86">
        <v>46006</v>
      </c>
      <c r="AA3" s="86">
        <v>46007</v>
      </c>
      <c r="AB3" s="86">
        <v>46008</v>
      </c>
      <c r="AC3" s="208"/>
      <c r="AD3" s="200"/>
      <c r="AE3" s="86">
        <v>46009</v>
      </c>
      <c r="AF3" s="86">
        <v>46010</v>
      </c>
      <c r="AG3" s="86">
        <v>46011</v>
      </c>
      <c r="AH3" s="86">
        <v>46012</v>
      </c>
      <c r="AI3" s="86">
        <v>46013</v>
      </c>
      <c r="AJ3" s="86">
        <v>46014</v>
      </c>
      <c r="AK3" s="86">
        <v>46015</v>
      </c>
      <c r="AL3" s="208"/>
      <c r="AM3" s="200"/>
      <c r="AN3" s="86">
        <v>46016</v>
      </c>
      <c r="AO3" s="86">
        <v>46017</v>
      </c>
      <c r="AP3" s="86">
        <v>46018</v>
      </c>
      <c r="AQ3" s="86">
        <v>46019</v>
      </c>
      <c r="AR3" s="86">
        <v>46020</v>
      </c>
      <c r="AS3" s="86">
        <v>46021</v>
      </c>
      <c r="AT3" s="86">
        <v>46022</v>
      </c>
      <c r="AU3" s="208"/>
      <c r="AV3" s="200"/>
      <c r="AW3" s="225"/>
      <c r="AX3" s="225"/>
      <c r="AY3" s="228"/>
    </row>
    <row r="4" spans="1:51" ht="16.5">
      <c r="A4" s="210" t="s">
        <v>8</v>
      </c>
      <c r="B4" s="16" t="s">
        <v>9</v>
      </c>
      <c r="C4" s="16" t="s">
        <v>10</v>
      </c>
      <c r="D4" s="87">
        <f>COUNTIFS(고속Rawdata!$C:$C,고속버스!D$3,고속Rawdata!$K:$K,고속버스!$A$4,고속Rawdata!$L:$L,고속버스!$B4)</f>
        <v>4</v>
      </c>
      <c r="E4" s="87">
        <f>COUNTIFS(고속Rawdata!$C:$C,고속버스!E$3,고속Rawdata!$K:$K,고속버스!$A$4,고속Rawdata!$L:$L,고속버스!$B4)</f>
        <v>1</v>
      </c>
      <c r="F4" s="87">
        <f>COUNTIFS(고속Rawdata!$C:$C,고속버스!F$3,고속Rawdata!$K:$K,고속버스!$A$4,고속Rawdata!$L:$L,고속버스!$B4)</f>
        <v>0</v>
      </c>
      <c r="G4" s="87">
        <f>COUNTIFS(고속Rawdata!$C:$C,고속버스!G$3,고속Rawdata!$K:$K,고속버스!$A$4,고속Rawdata!$L:$L,고속버스!$B4)</f>
        <v>1</v>
      </c>
      <c r="H4" s="87">
        <f>COUNTIFS(고속Rawdata!$C:$C,고속버스!H$3,고속Rawdata!$K:$K,고속버스!$A$4,고속Rawdata!$L:$L,고속버스!$B4)</f>
        <v>3</v>
      </c>
      <c r="I4" s="87">
        <f>COUNTIFS(고속Rawdata!$C:$C,고속버스!I$3,고속Rawdata!$K:$K,고속버스!$A$4,고속Rawdata!$L:$L,고속버스!$B4)</f>
        <v>0</v>
      </c>
      <c r="J4" s="87">
        <f>COUNTIFS(고속Rawdata!$C:$C,고속버스!J$3,고속Rawdata!$K:$K,고속버스!$A$4,고속Rawdata!$L:$L,고속버스!$B4)</f>
        <v>4</v>
      </c>
      <c r="K4" s="88">
        <f>SUM(D4:J4)</f>
        <v>13</v>
      </c>
      <c r="L4" s="89">
        <f>K4/$D$1</f>
        <v>5.8217644424540978E-3</v>
      </c>
      <c r="M4" s="87">
        <f>COUNTIFS(고속Rawdata!$C:$C,고속버스!M$3,고속Rawdata!$K:$K,고속버스!$A$4,고속Rawdata!$L:$L,고속버스!$B4)</f>
        <v>1</v>
      </c>
      <c r="N4" s="87">
        <f>COUNTIFS(고속Rawdata!$C:$C,고속버스!N$3,고속Rawdata!$K:$K,고속버스!$A$4,고속Rawdata!$L:$L,고속버스!$B4)</f>
        <v>1</v>
      </c>
      <c r="O4" s="87">
        <f>COUNTIFS(고속Rawdata!$C:$C,고속버스!O$3,고속Rawdata!$K:$K,고속버스!$A$4,고속Rawdata!$L:$L,고속버스!$B4)</f>
        <v>0</v>
      </c>
      <c r="P4" s="87">
        <f>COUNTIFS(고속Rawdata!$C:$C,고속버스!P$3,고속Rawdata!$K:$K,고속버스!$A$4,고속Rawdata!$L:$L,고속버스!$B4)</f>
        <v>0</v>
      </c>
      <c r="Q4" s="87">
        <f>COUNTIFS(고속Rawdata!$C:$C,고속버스!Q$3,고속Rawdata!$K:$K,고속버스!$A$4,고속Rawdata!$L:$L,고속버스!$B4)</f>
        <v>3</v>
      </c>
      <c r="R4" s="87">
        <f>COUNTIFS(고속Rawdata!$C:$C,고속버스!R$3,고속Rawdata!$K:$K,고속버스!$A$4,고속Rawdata!$L:$L,고속버스!$B4)</f>
        <v>2</v>
      </c>
      <c r="S4" s="87">
        <f>COUNTIFS(고속Rawdata!$C:$C,고속버스!S$3,고속Rawdata!$K:$K,고속버스!$A$4,고속Rawdata!$L:$L,고속버스!$B4)</f>
        <v>3</v>
      </c>
      <c r="T4" s="88">
        <f>SUM(M4:S4)</f>
        <v>10</v>
      </c>
      <c r="U4" s="89">
        <f>T4/$M$1</f>
        <v>4.4903457566232603E-3</v>
      </c>
      <c r="V4" s="87">
        <f>COUNTIFS(고속Rawdata!$C:$C,고속버스!V$3,고속Rawdata!$K:$K,고속버스!$A$4,고속Rawdata!$L:$L,고속버스!$B4)</f>
        <v>2</v>
      </c>
      <c r="W4" s="87">
        <f>COUNTIFS(고속Rawdata!$C:$C,고속버스!W$3,고속Rawdata!$K:$K,고속버스!$A$4,고속Rawdata!$L:$L,고속버스!$B4)</f>
        <v>4</v>
      </c>
      <c r="X4" s="87">
        <f>COUNTIFS(고속Rawdata!$C:$C,고속버스!X$3,고속Rawdata!$K:$K,고속버스!$A$4,고속Rawdata!$L:$L,고속버스!$B4)</f>
        <v>2</v>
      </c>
      <c r="Y4" s="87">
        <f>COUNTIFS(고속Rawdata!$C:$C,고속버스!Y$3,고속Rawdata!$K:$K,고속버스!$A$4,고속Rawdata!$L:$L,고속버스!$B4)</f>
        <v>0</v>
      </c>
      <c r="Z4" s="87">
        <f>COUNTIFS(고속Rawdata!$C:$C,고속버스!Z$3,고속Rawdata!$K:$K,고속버스!$A$4,고속Rawdata!$L:$L,고속버스!$B4)</f>
        <v>1</v>
      </c>
      <c r="AA4" s="87">
        <f>COUNTIFS(고속Rawdata!$C:$C,고속버스!AA$3,고속Rawdata!$K:$K,고속버스!$A$4,고속Rawdata!$L:$L,고속버스!$B4)</f>
        <v>2</v>
      </c>
      <c r="AB4" s="87">
        <f>COUNTIFS(고속Rawdata!$C:$C,고속버스!AB$3,고속Rawdata!$K:$K,고속버스!$A$4,고속Rawdata!$L:$L,고속버스!$B4)</f>
        <v>1</v>
      </c>
      <c r="AC4" s="88">
        <f>SUM(V4:AB4)</f>
        <v>12</v>
      </c>
      <c r="AD4" s="89">
        <f>AC4/$V$1</f>
        <v>5.3715308863025966E-3</v>
      </c>
      <c r="AE4" s="87">
        <f>COUNTIFS(고속Rawdata!$C:$C,고속버스!AE$3,고속Rawdata!$K:$K,고속버스!$A$4,고속Rawdata!$L:$L,고속버스!$B4)</f>
        <v>2</v>
      </c>
      <c r="AF4" s="87">
        <f>COUNTIFS(고속Rawdata!$C:$C,고속버스!AF$3,고속Rawdata!$K:$K,고속버스!$A$4,고속Rawdata!$L:$L,고속버스!$B4)</f>
        <v>4</v>
      </c>
      <c r="AG4" s="87">
        <f>COUNTIFS(고속Rawdata!$C:$C,고속버스!AG$3,고속Rawdata!$K:$K,고속버스!$A$4,고속Rawdata!$L:$L,고속버스!$B4)</f>
        <v>1</v>
      </c>
      <c r="AH4" s="87">
        <f>COUNTIFS(고속Rawdata!$C:$C,고속버스!AH$3,고속Rawdata!$K:$K,고속버스!$A$4,고속Rawdata!$L:$L,고속버스!$B4)</f>
        <v>0</v>
      </c>
      <c r="AI4" s="87">
        <f>COUNTIFS(고속Rawdata!$C:$C,고속버스!AI$3,고속Rawdata!$K:$K,고속버스!$A$4,고속Rawdata!$L:$L,고속버스!$B4)</f>
        <v>1</v>
      </c>
      <c r="AJ4" s="87">
        <f>COUNTIFS(고속Rawdata!$C:$C,고속버스!AJ$3,고속Rawdata!$K:$K,고속버스!$A$4,고속Rawdata!$L:$L,고속버스!$B4)</f>
        <v>1</v>
      </c>
      <c r="AK4" s="87">
        <f>COUNTIFS(고속Rawdata!$C:$C,고속버스!AK$3,고속Rawdata!$K:$K,고속버스!$A$4,고속Rawdata!$L:$L,고속버스!$B4)</f>
        <v>1</v>
      </c>
      <c r="AL4" s="88">
        <f>SUM(AE4:AK4)</f>
        <v>10</v>
      </c>
      <c r="AM4" s="89">
        <f t="shared" ref="AM4:AM51" si="0">AL4/$AE$1</f>
        <v>4.4964028776978415E-3</v>
      </c>
      <c r="AN4" s="87">
        <f>COUNTIFS(고속Rawdata!$C:$C,고속버스!AN$3,고속Rawdata!$K:$K,고속버스!$A$4,고속Rawdata!$L:$L,고속버스!$B4)</f>
        <v>2</v>
      </c>
      <c r="AO4" s="87">
        <f>COUNTIFS(고속Rawdata!$C:$C,고속버스!AO$3,고속Rawdata!$K:$K,고속버스!$A$4,고속Rawdata!$L:$L,고속버스!$B4)</f>
        <v>0</v>
      </c>
      <c r="AP4" s="87">
        <f>COUNTIFS(고속Rawdata!$C:$C,고속버스!AP$3,고속Rawdata!$K:$K,고속버스!$A$4,고속Rawdata!$L:$L,고속버스!$B4)</f>
        <v>1</v>
      </c>
      <c r="AQ4" s="87">
        <f>COUNTIFS(고속Rawdata!$C:$C,고속버스!AQ$3,고속Rawdata!$K:$K,고속버스!$A$4,고속Rawdata!$L:$L,고속버스!$B4)</f>
        <v>1</v>
      </c>
      <c r="AR4" s="87">
        <f>COUNTIFS(고속Rawdata!$C:$C,고속버스!AR$3,고속Rawdata!$K:$K,고속버스!$A$4,고속Rawdata!$L:$L,고속버스!$B4)</f>
        <v>4</v>
      </c>
      <c r="AS4" s="87">
        <f>COUNTIFS(고속Rawdata!$C:$C,고속버스!AS$3,고속Rawdata!$K:$K,고속버스!$A$4,고속Rawdata!$L:$L,고속버스!$B4)</f>
        <v>3</v>
      </c>
      <c r="AT4" s="87">
        <f>COUNTIFS(고속Rawdata!$C:$C,고속버스!AT$3,고속Rawdata!$K:$K,고속버스!$A$4,고속Rawdata!$L:$L,고속버스!$B4)</f>
        <v>1</v>
      </c>
      <c r="AU4" s="88">
        <f>SUM(AN4:AT4)</f>
        <v>12</v>
      </c>
      <c r="AV4" s="89">
        <f t="shared" ref="AV4:AV51" si="1">AU4/$AE$1</f>
        <v>5.3956834532374104E-3</v>
      </c>
      <c r="AW4" s="90">
        <f>SUM(K4,T4,AC4,AL4,AU4)</f>
        <v>57</v>
      </c>
      <c r="AX4" s="91">
        <f>AW4/(($D$1+$M$1+$V$1+$AE$1+$AN$1)/5)</f>
        <v>2.557889068389876E-2</v>
      </c>
      <c r="AY4" s="92">
        <f>AW4/$AW$52</f>
        <v>0.51351351351351349</v>
      </c>
    </row>
    <row r="5" spans="1:51" ht="16.5">
      <c r="A5" s="211"/>
      <c r="B5" s="93" t="s">
        <v>11</v>
      </c>
      <c r="C5" s="16" t="s">
        <v>12</v>
      </c>
      <c r="D5" s="87">
        <f>COUNTIFS(고속Rawdata!$C:$C,고속버스!D$3,고속Rawdata!$K:$K,고속버스!$A$4,고속Rawdata!$L:$L,고속버스!$B5)</f>
        <v>0</v>
      </c>
      <c r="E5" s="87">
        <f>COUNTIFS(고속Rawdata!$C:$C,고속버스!E$3,고속Rawdata!$K:$K,고속버스!$A$4,고속Rawdata!$L:$L,고속버스!$B5)</f>
        <v>0</v>
      </c>
      <c r="F5" s="87">
        <f>COUNTIFS(고속Rawdata!$C:$C,고속버스!F$3,고속Rawdata!$K:$K,고속버스!$A$4,고속Rawdata!$L:$L,고속버스!$B5)</f>
        <v>0</v>
      </c>
      <c r="G5" s="87">
        <f>COUNTIFS(고속Rawdata!$C:$C,고속버스!G$3,고속Rawdata!$K:$K,고속버스!$A$4,고속Rawdata!$L:$L,고속버스!$B5)</f>
        <v>0</v>
      </c>
      <c r="H5" s="87">
        <f>COUNTIFS(고속Rawdata!$C:$C,고속버스!H$3,고속Rawdata!$K:$K,고속버스!$A$4,고속Rawdata!$L:$L,고속버스!$B5)</f>
        <v>1</v>
      </c>
      <c r="I5" s="87">
        <f>COUNTIFS(고속Rawdata!$C:$C,고속버스!I$3,고속Rawdata!$K:$K,고속버스!$A$4,고속Rawdata!$L:$L,고속버스!$B5)</f>
        <v>0</v>
      </c>
      <c r="J5" s="87">
        <f>COUNTIFS(고속Rawdata!$C:$C,고속버스!J$3,고속Rawdata!$K:$K,고속버스!$A$4,고속Rawdata!$L:$L,고속버스!$B5)</f>
        <v>0</v>
      </c>
      <c r="K5" s="88">
        <f t="shared" ref="K5:K51" si="2">SUM(D5:J5)</f>
        <v>1</v>
      </c>
      <c r="L5" s="89">
        <f t="shared" ref="L5:L51" si="3">K5/$D$1</f>
        <v>4.4782803403493058E-4</v>
      </c>
      <c r="M5" s="87">
        <f>COUNTIFS(고속Rawdata!$C:$C,고속버스!M$3,고속Rawdata!$K:$K,고속버스!$A$4,고속Rawdata!$L:$L,고속버스!$B5)</f>
        <v>0</v>
      </c>
      <c r="N5" s="87">
        <f>COUNTIFS(고속Rawdata!$C:$C,고속버스!N$3,고속Rawdata!$K:$K,고속버스!$A$4,고속Rawdata!$L:$L,고속버스!$B5)</f>
        <v>0</v>
      </c>
      <c r="O5" s="87">
        <f>COUNTIFS(고속Rawdata!$C:$C,고속버스!O$3,고속Rawdata!$K:$K,고속버스!$A$4,고속Rawdata!$L:$L,고속버스!$B5)</f>
        <v>0</v>
      </c>
      <c r="P5" s="87">
        <f>COUNTIFS(고속Rawdata!$C:$C,고속버스!P$3,고속Rawdata!$K:$K,고속버스!$A$4,고속Rawdata!$L:$L,고속버스!$B5)</f>
        <v>0</v>
      </c>
      <c r="Q5" s="87">
        <f>COUNTIFS(고속Rawdata!$C:$C,고속버스!Q$3,고속Rawdata!$K:$K,고속버스!$A$4,고속Rawdata!$L:$L,고속버스!$B5)</f>
        <v>0</v>
      </c>
      <c r="R5" s="87">
        <f>COUNTIFS(고속Rawdata!$C:$C,고속버스!R$3,고속Rawdata!$K:$K,고속버스!$A$4,고속Rawdata!$L:$L,고속버스!$B5)</f>
        <v>0</v>
      </c>
      <c r="S5" s="87">
        <f>COUNTIFS(고속Rawdata!$C:$C,고속버스!S$3,고속Rawdata!$K:$K,고속버스!$A$4,고속Rawdata!$L:$L,고속버스!$B5)</f>
        <v>0</v>
      </c>
      <c r="T5" s="88">
        <f t="shared" ref="T5:T51" si="4">SUM(M5:S5)</f>
        <v>0</v>
      </c>
      <c r="U5" s="89">
        <f t="shared" ref="U5:U51" si="5">T5/$M$1</f>
        <v>0</v>
      </c>
      <c r="V5" s="87">
        <f>COUNTIFS(고속Rawdata!$C:$C,고속버스!V$3,고속Rawdata!$K:$K,고속버스!$A$4,고속Rawdata!$L:$L,고속버스!$B5)</f>
        <v>0</v>
      </c>
      <c r="W5" s="87">
        <f>COUNTIFS(고속Rawdata!$C:$C,고속버스!W$3,고속Rawdata!$K:$K,고속버스!$A$4,고속Rawdata!$L:$L,고속버스!$B5)</f>
        <v>0</v>
      </c>
      <c r="X5" s="87">
        <f>COUNTIFS(고속Rawdata!$C:$C,고속버스!X$3,고속Rawdata!$K:$K,고속버스!$A$4,고속Rawdata!$L:$L,고속버스!$B5)</f>
        <v>0</v>
      </c>
      <c r="Y5" s="87">
        <f>COUNTIFS(고속Rawdata!$C:$C,고속버스!Y$3,고속Rawdata!$K:$K,고속버스!$A$4,고속Rawdata!$L:$L,고속버스!$B5)</f>
        <v>0</v>
      </c>
      <c r="Z5" s="87">
        <f>COUNTIFS(고속Rawdata!$C:$C,고속버스!Z$3,고속Rawdata!$K:$K,고속버스!$A$4,고속Rawdata!$L:$L,고속버스!$B5)</f>
        <v>0</v>
      </c>
      <c r="AA5" s="87">
        <f>COUNTIFS(고속Rawdata!$C:$C,고속버스!AA$3,고속Rawdata!$K:$K,고속버스!$A$4,고속Rawdata!$L:$L,고속버스!$B5)</f>
        <v>0</v>
      </c>
      <c r="AB5" s="87">
        <f>COUNTIFS(고속Rawdata!$C:$C,고속버스!AB$3,고속Rawdata!$K:$K,고속버스!$A$4,고속Rawdata!$L:$L,고속버스!$B5)</f>
        <v>0</v>
      </c>
      <c r="AC5" s="88">
        <f t="shared" ref="AC5:AC51" si="6">SUM(V5:AB5)</f>
        <v>0</v>
      </c>
      <c r="AD5" s="89">
        <f t="shared" ref="AD5:AD51" si="7">AC5/$V$1</f>
        <v>0</v>
      </c>
      <c r="AE5" s="87">
        <f>COUNTIFS(고속Rawdata!$C:$C,고속버스!AE$3,고속Rawdata!$K:$K,고속버스!$A$4,고속Rawdata!$L:$L,고속버스!$B5)</f>
        <v>0</v>
      </c>
      <c r="AF5" s="87">
        <f>COUNTIFS(고속Rawdata!$C:$C,고속버스!AF$3,고속Rawdata!$K:$K,고속버스!$A$4,고속Rawdata!$L:$L,고속버스!$B5)</f>
        <v>0</v>
      </c>
      <c r="AG5" s="87">
        <f>COUNTIFS(고속Rawdata!$C:$C,고속버스!AG$3,고속Rawdata!$K:$K,고속버스!$A$4,고속Rawdata!$L:$L,고속버스!$B5)</f>
        <v>0</v>
      </c>
      <c r="AH5" s="87">
        <f>COUNTIFS(고속Rawdata!$C:$C,고속버스!AH$3,고속Rawdata!$K:$K,고속버스!$A$4,고속Rawdata!$L:$L,고속버스!$B5)</f>
        <v>0</v>
      </c>
      <c r="AI5" s="87">
        <f>COUNTIFS(고속Rawdata!$C:$C,고속버스!AI$3,고속Rawdata!$K:$K,고속버스!$A$4,고속Rawdata!$L:$L,고속버스!$B5)</f>
        <v>0</v>
      </c>
      <c r="AJ5" s="87">
        <f>COUNTIFS(고속Rawdata!$C:$C,고속버스!AJ$3,고속Rawdata!$K:$K,고속버스!$A$4,고속Rawdata!$L:$L,고속버스!$B5)</f>
        <v>0</v>
      </c>
      <c r="AK5" s="87">
        <f>COUNTIFS(고속Rawdata!$C:$C,고속버스!AK$3,고속Rawdata!$K:$K,고속버스!$A$4,고속Rawdata!$L:$L,고속버스!$B5)</f>
        <v>2</v>
      </c>
      <c r="AL5" s="88">
        <f t="shared" ref="AL5:AL41" si="8">SUM(AE5:AK5)</f>
        <v>2</v>
      </c>
      <c r="AM5" s="89">
        <f t="shared" si="0"/>
        <v>8.9928057553956839E-4</v>
      </c>
      <c r="AN5" s="87">
        <f>COUNTIFS(고속Rawdata!$C:$C,고속버스!AN$3,고속Rawdata!$K:$K,고속버스!$A$4,고속Rawdata!$L:$L,고속버스!$B5)</f>
        <v>0</v>
      </c>
      <c r="AO5" s="87">
        <f>COUNTIFS(고속Rawdata!$C:$C,고속버스!AO$3,고속Rawdata!$K:$K,고속버스!$A$4,고속Rawdata!$L:$L,고속버스!$B5)</f>
        <v>0</v>
      </c>
      <c r="AP5" s="87">
        <f>COUNTIFS(고속Rawdata!$C:$C,고속버스!AP$3,고속Rawdata!$K:$K,고속버스!$A$4,고속Rawdata!$L:$L,고속버스!$B5)</f>
        <v>0</v>
      </c>
      <c r="AQ5" s="87">
        <f>COUNTIFS(고속Rawdata!$C:$C,고속버스!AQ$3,고속Rawdata!$K:$K,고속버스!$A$4,고속Rawdata!$L:$L,고속버스!$B5)</f>
        <v>0</v>
      </c>
      <c r="AR5" s="87">
        <f>COUNTIFS(고속Rawdata!$C:$C,고속버스!AR$3,고속Rawdata!$K:$K,고속버스!$A$4,고속Rawdata!$L:$L,고속버스!$B5)</f>
        <v>0</v>
      </c>
      <c r="AS5" s="87">
        <f>COUNTIFS(고속Rawdata!$C:$C,고속버스!AS$3,고속Rawdata!$K:$K,고속버스!$A$4,고속Rawdata!$L:$L,고속버스!$B5)</f>
        <v>0</v>
      </c>
      <c r="AT5" s="87">
        <f>COUNTIFS(고속Rawdata!$C:$C,고속버스!AT$3,고속Rawdata!$K:$K,고속버스!$A$4,고속Rawdata!$L:$L,고속버스!$B5)</f>
        <v>0</v>
      </c>
      <c r="AU5" s="88">
        <f t="shared" ref="AU5:AU26" si="9">SUM(AN5:AT5)</f>
        <v>0</v>
      </c>
      <c r="AV5" s="89">
        <f t="shared" si="1"/>
        <v>0</v>
      </c>
      <c r="AW5" s="90">
        <f t="shared" ref="AW5:AW51" si="10">SUM(K5,T5,AC5,AL5)</f>
        <v>3</v>
      </c>
      <c r="AX5" s="91">
        <f t="shared" ref="AX5:AX51" si="11">AW5/(($D$1+$M$1+$V$1+$AE$1+$AN$1)/5)</f>
        <v>1.3462574044157242E-3</v>
      </c>
      <c r="AY5" s="92">
        <f t="shared" ref="AY5:AY51" si="12">AW5/$AW$52</f>
        <v>2.7027027027027029E-2</v>
      </c>
    </row>
    <row r="6" spans="1:51" ht="16.5">
      <c r="A6" s="211"/>
      <c r="B6" s="94" t="s">
        <v>13</v>
      </c>
      <c r="C6" s="16" t="s">
        <v>14</v>
      </c>
      <c r="D6" s="87">
        <f>COUNTIFS(고속Rawdata!$C:$C,고속버스!D$3,고속Rawdata!$K:$K,고속버스!$A$4,고속Rawdata!$L:$L,고속버스!$B6)</f>
        <v>0</v>
      </c>
      <c r="E6" s="87">
        <f>COUNTIFS(고속Rawdata!$C:$C,고속버스!E$3,고속Rawdata!$K:$K,고속버스!$A$4,고속Rawdata!$L:$L,고속버스!$B6)</f>
        <v>0</v>
      </c>
      <c r="F6" s="87">
        <f>COUNTIFS(고속Rawdata!$C:$C,고속버스!F$3,고속Rawdata!$K:$K,고속버스!$A$4,고속Rawdata!$L:$L,고속버스!$B6)</f>
        <v>0</v>
      </c>
      <c r="G6" s="87">
        <f>COUNTIFS(고속Rawdata!$C:$C,고속버스!G$3,고속Rawdata!$K:$K,고속버스!$A$4,고속Rawdata!$L:$L,고속버스!$B6)</f>
        <v>0</v>
      </c>
      <c r="H6" s="87">
        <f>COUNTIFS(고속Rawdata!$C:$C,고속버스!H$3,고속Rawdata!$K:$K,고속버스!$A$4,고속Rawdata!$L:$L,고속버스!$B6)</f>
        <v>0</v>
      </c>
      <c r="I6" s="87">
        <f>COUNTIFS(고속Rawdata!$C:$C,고속버스!I$3,고속Rawdata!$K:$K,고속버스!$A$4,고속Rawdata!$L:$L,고속버스!$B6)</f>
        <v>1</v>
      </c>
      <c r="J6" s="87">
        <f>COUNTIFS(고속Rawdata!$C:$C,고속버스!J$3,고속Rawdata!$K:$K,고속버스!$A$4,고속Rawdata!$L:$L,고속버스!$B6)</f>
        <v>0</v>
      </c>
      <c r="K6" s="88">
        <f t="shared" si="2"/>
        <v>1</v>
      </c>
      <c r="L6" s="89">
        <f t="shared" si="3"/>
        <v>4.4782803403493058E-4</v>
      </c>
      <c r="M6" s="87">
        <f>COUNTIFS(고속Rawdata!$C:$C,고속버스!M$3,고속Rawdata!$K:$K,고속버스!$A$4,고속Rawdata!$L:$L,고속버스!$B6)</f>
        <v>0</v>
      </c>
      <c r="N6" s="87">
        <f>COUNTIFS(고속Rawdata!$C:$C,고속버스!N$3,고속Rawdata!$K:$K,고속버스!$A$4,고속Rawdata!$L:$L,고속버스!$B6)</f>
        <v>0</v>
      </c>
      <c r="O6" s="87">
        <f>COUNTIFS(고속Rawdata!$C:$C,고속버스!O$3,고속Rawdata!$K:$K,고속버스!$A$4,고속Rawdata!$L:$L,고속버스!$B6)</f>
        <v>0</v>
      </c>
      <c r="P6" s="87">
        <f>COUNTIFS(고속Rawdata!$C:$C,고속버스!P$3,고속Rawdata!$K:$K,고속버스!$A$4,고속Rawdata!$L:$L,고속버스!$B6)</f>
        <v>0</v>
      </c>
      <c r="Q6" s="87">
        <f>COUNTIFS(고속Rawdata!$C:$C,고속버스!Q$3,고속Rawdata!$K:$K,고속버스!$A$4,고속Rawdata!$L:$L,고속버스!$B6)</f>
        <v>0</v>
      </c>
      <c r="R6" s="87">
        <f>COUNTIFS(고속Rawdata!$C:$C,고속버스!R$3,고속Rawdata!$K:$K,고속버스!$A$4,고속Rawdata!$L:$L,고속버스!$B6)</f>
        <v>0</v>
      </c>
      <c r="S6" s="87">
        <f>COUNTIFS(고속Rawdata!$C:$C,고속버스!S$3,고속Rawdata!$K:$K,고속버스!$A$4,고속Rawdata!$L:$L,고속버스!$B6)</f>
        <v>0</v>
      </c>
      <c r="T6" s="88">
        <f t="shared" si="4"/>
        <v>0</v>
      </c>
      <c r="U6" s="89">
        <f t="shared" si="5"/>
        <v>0</v>
      </c>
      <c r="V6" s="87">
        <f>COUNTIFS(고속Rawdata!$C:$C,고속버스!V$3,고속Rawdata!$K:$K,고속버스!$A$4,고속Rawdata!$L:$L,고속버스!$B6)</f>
        <v>0</v>
      </c>
      <c r="W6" s="87">
        <f>COUNTIFS(고속Rawdata!$C:$C,고속버스!W$3,고속Rawdata!$K:$K,고속버스!$A$4,고속Rawdata!$L:$L,고속버스!$B6)</f>
        <v>2</v>
      </c>
      <c r="X6" s="87">
        <f>COUNTIFS(고속Rawdata!$C:$C,고속버스!X$3,고속Rawdata!$K:$K,고속버스!$A$4,고속Rawdata!$L:$L,고속버스!$B6)</f>
        <v>0</v>
      </c>
      <c r="Y6" s="87">
        <f>COUNTIFS(고속Rawdata!$C:$C,고속버스!Y$3,고속Rawdata!$K:$K,고속버스!$A$4,고속Rawdata!$L:$L,고속버스!$B6)</f>
        <v>0</v>
      </c>
      <c r="Z6" s="87">
        <f>COUNTIFS(고속Rawdata!$C:$C,고속버스!Z$3,고속Rawdata!$K:$K,고속버스!$A$4,고속Rawdata!$L:$L,고속버스!$B6)</f>
        <v>0</v>
      </c>
      <c r="AA6" s="87">
        <f>COUNTIFS(고속Rawdata!$C:$C,고속버스!AA$3,고속Rawdata!$K:$K,고속버스!$A$4,고속Rawdata!$L:$L,고속버스!$B6)</f>
        <v>0</v>
      </c>
      <c r="AB6" s="87">
        <f>COUNTIFS(고속Rawdata!$C:$C,고속버스!AB$3,고속Rawdata!$K:$K,고속버스!$A$4,고속Rawdata!$L:$L,고속버스!$B6)</f>
        <v>0</v>
      </c>
      <c r="AC6" s="88">
        <f t="shared" si="6"/>
        <v>2</v>
      </c>
      <c r="AD6" s="89">
        <f t="shared" si="7"/>
        <v>8.9525514771709937E-4</v>
      </c>
      <c r="AE6" s="87">
        <f>COUNTIFS(고속Rawdata!$C:$C,고속버스!AE$3,고속Rawdata!$K:$K,고속버스!$A$4,고속Rawdata!$L:$L,고속버스!$B6)</f>
        <v>1</v>
      </c>
      <c r="AF6" s="87">
        <f>COUNTIFS(고속Rawdata!$C:$C,고속버스!AF$3,고속Rawdata!$K:$K,고속버스!$A$4,고속Rawdata!$L:$L,고속버스!$B6)</f>
        <v>0</v>
      </c>
      <c r="AG6" s="87">
        <f>COUNTIFS(고속Rawdata!$C:$C,고속버스!AG$3,고속Rawdata!$K:$K,고속버스!$A$4,고속Rawdata!$L:$L,고속버스!$B6)</f>
        <v>0</v>
      </c>
      <c r="AH6" s="87">
        <f>COUNTIFS(고속Rawdata!$C:$C,고속버스!AH$3,고속Rawdata!$K:$K,고속버스!$A$4,고속Rawdata!$L:$L,고속버스!$B6)</f>
        <v>0</v>
      </c>
      <c r="AI6" s="87">
        <f>COUNTIFS(고속Rawdata!$C:$C,고속버스!AI$3,고속Rawdata!$K:$K,고속버스!$A$4,고속Rawdata!$L:$L,고속버스!$B6)</f>
        <v>0</v>
      </c>
      <c r="AJ6" s="87">
        <f>COUNTIFS(고속Rawdata!$C:$C,고속버스!AJ$3,고속Rawdata!$K:$K,고속버스!$A$4,고속Rawdata!$L:$L,고속버스!$B6)</f>
        <v>0</v>
      </c>
      <c r="AK6" s="87">
        <f>COUNTIFS(고속Rawdata!$C:$C,고속버스!AK$3,고속Rawdata!$K:$K,고속버스!$A$4,고속Rawdata!$L:$L,고속버스!$B6)</f>
        <v>0</v>
      </c>
      <c r="AL6" s="88">
        <f t="shared" si="8"/>
        <v>1</v>
      </c>
      <c r="AM6" s="89">
        <f t="shared" si="0"/>
        <v>4.496402877697842E-4</v>
      </c>
      <c r="AN6" s="87">
        <f>COUNTIFS(고속Rawdata!$C:$C,고속버스!AN$3,고속Rawdata!$K:$K,고속버스!$A$4,고속Rawdata!$L:$L,고속버스!$B6)</f>
        <v>0</v>
      </c>
      <c r="AO6" s="87">
        <f>COUNTIFS(고속Rawdata!$C:$C,고속버스!AO$3,고속Rawdata!$K:$K,고속버스!$A$4,고속Rawdata!$L:$L,고속버스!$B6)</f>
        <v>0</v>
      </c>
      <c r="AP6" s="87">
        <f>COUNTIFS(고속Rawdata!$C:$C,고속버스!AP$3,고속Rawdata!$K:$K,고속버스!$A$4,고속Rawdata!$L:$L,고속버스!$B6)</f>
        <v>0</v>
      </c>
      <c r="AQ6" s="87">
        <f>COUNTIFS(고속Rawdata!$C:$C,고속버스!AQ$3,고속Rawdata!$K:$K,고속버스!$A$4,고속Rawdata!$L:$L,고속버스!$B6)</f>
        <v>0</v>
      </c>
      <c r="AR6" s="87">
        <f>COUNTIFS(고속Rawdata!$C:$C,고속버스!AR$3,고속Rawdata!$K:$K,고속버스!$A$4,고속Rawdata!$L:$L,고속버스!$B6)</f>
        <v>0</v>
      </c>
      <c r="AS6" s="87">
        <f>COUNTIFS(고속Rawdata!$C:$C,고속버스!AS$3,고속Rawdata!$K:$K,고속버스!$A$4,고속Rawdata!$L:$L,고속버스!$B6)</f>
        <v>0</v>
      </c>
      <c r="AT6" s="87">
        <f>COUNTIFS(고속Rawdata!$C:$C,고속버스!AT$3,고속Rawdata!$K:$K,고속버스!$A$4,고속Rawdata!$L:$L,고속버스!$B6)</f>
        <v>0</v>
      </c>
      <c r="AU6" s="88">
        <f t="shared" si="9"/>
        <v>0</v>
      </c>
      <c r="AV6" s="89">
        <f t="shared" si="1"/>
        <v>0</v>
      </c>
      <c r="AW6" s="90">
        <f t="shared" si="10"/>
        <v>4</v>
      </c>
      <c r="AX6" s="91">
        <f t="shared" si="11"/>
        <v>1.795009872554299E-3</v>
      </c>
      <c r="AY6" s="92">
        <f t="shared" si="12"/>
        <v>3.6036036036036036E-2</v>
      </c>
    </row>
    <row r="7" spans="1:51" ht="16.5">
      <c r="A7" s="211"/>
      <c r="B7" s="94" t="s">
        <v>15</v>
      </c>
      <c r="C7" s="16" t="s">
        <v>16</v>
      </c>
      <c r="D7" s="87">
        <f>COUNTIFS(고속Rawdata!$C:$C,고속버스!D$3,고속Rawdata!$K:$K,고속버스!$A$4,고속Rawdata!$L:$L,고속버스!$B7)</f>
        <v>0</v>
      </c>
      <c r="E7" s="87">
        <f>COUNTIFS(고속Rawdata!$C:$C,고속버스!E$3,고속Rawdata!$K:$K,고속버스!$A$4,고속Rawdata!$L:$L,고속버스!$B7)</f>
        <v>0</v>
      </c>
      <c r="F7" s="87">
        <f>COUNTIFS(고속Rawdata!$C:$C,고속버스!F$3,고속Rawdata!$K:$K,고속버스!$A$4,고속Rawdata!$L:$L,고속버스!$B7)</f>
        <v>0</v>
      </c>
      <c r="G7" s="87">
        <f>COUNTIFS(고속Rawdata!$C:$C,고속버스!G$3,고속Rawdata!$K:$K,고속버스!$A$4,고속Rawdata!$L:$L,고속버스!$B7)</f>
        <v>0</v>
      </c>
      <c r="H7" s="87">
        <f>COUNTIFS(고속Rawdata!$C:$C,고속버스!H$3,고속Rawdata!$K:$K,고속버스!$A$4,고속Rawdata!$L:$L,고속버스!$B7)</f>
        <v>0</v>
      </c>
      <c r="I7" s="87">
        <f>COUNTIFS(고속Rawdata!$C:$C,고속버스!I$3,고속Rawdata!$K:$K,고속버스!$A$4,고속Rawdata!$L:$L,고속버스!$B7)</f>
        <v>1</v>
      </c>
      <c r="J7" s="87">
        <f>COUNTIFS(고속Rawdata!$C:$C,고속버스!J$3,고속Rawdata!$K:$K,고속버스!$A$4,고속Rawdata!$L:$L,고속버스!$B7)</f>
        <v>0</v>
      </c>
      <c r="K7" s="88">
        <f t="shared" si="2"/>
        <v>1</v>
      </c>
      <c r="L7" s="89">
        <f t="shared" si="3"/>
        <v>4.4782803403493058E-4</v>
      </c>
      <c r="M7" s="87">
        <f>COUNTIFS(고속Rawdata!$C:$C,고속버스!M$3,고속Rawdata!$K:$K,고속버스!$A$4,고속Rawdata!$L:$L,고속버스!$B7)</f>
        <v>0</v>
      </c>
      <c r="N7" s="87">
        <f>COUNTIFS(고속Rawdata!$C:$C,고속버스!N$3,고속Rawdata!$K:$K,고속버스!$A$4,고속Rawdata!$L:$L,고속버스!$B7)</f>
        <v>0</v>
      </c>
      <c r="O7" s="87">
        <f>COUNTIFS(고속Rawdata!$C:$C,고속버스!O$3,고속Rawdata!$K:$K,고속버스!$A$4,고속Rawdata!$L:$L,고속버스!$B7)</f>
        <v>0</v>
      </c>
      <c r="P7" s="87">
        <f>COUNTIFS(고속Rawdata!$C:$C,고속버스!P$3,고속Rawdata!$K:$K,고속버스!$A$4,고속Rawdata!$L:$L,고속버스!$B7)</f>
        <v>0</v>
      </c>
      <c r="Q7" s="87">
        <f>COUNTIFS(고속Rawdata!$C:$C,고속버스!Q$3,고속Rawdata!$K:$K,고속버스!$A$4,고속Rawdata!$L:$L,고속버스!$B7)</f>
        <v>1</v>
      </c>
      <c r="R7" s="87">
        <f>COUNTIFS(고속Rawdata!$C:$C,고속버스!R$3,고속Rawdata!$K:$K,고속버스!$A$4,고속Rawdata!$L:$L,고속버스!$B7)</f>
        <v>0</v>
      </c>
      <c r="S7" s="87">
        <f>COUNTIFS(고속Rawdata!$C:$C,고속버스!S$3,고속Rawdata!$K:$K,고속버스!$A$4,고속Rawdata!$L:$L,고속버스!$B7)</f>
        <v>0</v>
      </c>
      <c r="T7" s="88">
        <f t="shared" si="4"/>
        <v>1</v>
      </c>
      <c r="U7" s="89">
        <f t="shared" si="5"/>
        <v>4.4903457566232598E-4</v>
      </c>
      <c r="V7" s="87">
        <f>COUNTIFS(고속Rawdata!$C:$C,고속버스!V$3,고속Rawdata!$K:$K,고속버스!$A$4,고속Rawdata!$L:$L,고속버스!$B7)</f>
        <v>1</v>
      </c>
      <c r="W7" s="87">
        <f>COUNTIFS(고속Rawdata!$C:$C,고속버스!W$3,고속Rawdata!$K:$K,고속버스!$A$4,고속Rawdata!$L:$L,고속버스!$B7)</f>
        <v>0</v>
      </c>
      <c r="X7" s="87">
        <f>COUNTIFS(고속Rawdata!$C:$C,고속버스!X$3,고속Rawdata!$K:$K,고속버스!$A$4,고속Rawdata!$L:$L,고속버스!$B7)</f>
        <v>0</v>
      </c>
      <c r="Y7" s="87">
        <f>COUNTIFS(고속Rawdata!$C:$C,고속버스!Y$3,고속Rawdata!$K:$K,고속버스!$A$4,고속Rawdata!$L:$L,고속버스!$B7)</f>
        <v>0</v>
      </c>
      <c r="Z7" s="87">
        <f>COUNTIFS(고속Rawdata!$C:$C,고속버스!Z$3,고속Rawdata!$K:$K,고속버스!$A$4,고속Rawdata!$L:$L,고속버스!$B7)</f>
        <v>0</v>
      </c>
      <c r="AA7" s="87">
        <f>COUNTIFS(고속Rawdata!$C:$C,고속버스!AA$3,고속Rawdata!$K:$K,고속버스!$A$4,고속Rawdata!$L:$L,고속버스!$B7)</f>
        <v>0</v>
      </c>
      <c r="AB7" s="87">
        <f>COUNTIFS(고속Rawdata!$C:$C,고속버스!AB$3,고속Rawdata!$K:$K,고속버스!$A$4,고속Rawdata!$L:$L,고속버스!$B7)</f>
        <v>0</v>
      </c>
      <c r="AC7" s="88">
        <f t="shared" si="6"/>
        <v>1</v>
      </c>
      <c r="AD7" s="89">
        <f t="shared" si="7"/>
        <v>4.4762757385854968E-4</v>
      </c>
      <c r="AE7" s="87">
        <f>COUNTIFS(고속Rawdata!$C:$C,고속버스!AE$3,고속Rawdata!$K:$K,고속버스!$A$4,고속Rawdata!$L:$L,고속버스!$B7)</f>
        <v>0</v>
      </c>
      <c r="AF7" s="87">
        <f>COUNTIFS(고속Rawdata!$C:$C,고속버스!AF$3,고속Rawdata!$K:$K,고속버스!$A$4,고속Rawdata!$L:$L,고속버스!$B7)</f>
        <v>0</v>
      </c>
      <c r="AG7" s="87">
        <f>COUNTIFS(고속Rawdata!$C:$C,고속버스!AG$3,고속Rawdata!$K:$K,고속버스!$A$4,고속Rawdata!$L:$L,고속버스!$B7)</f>
        <v>0</v>
      </c>
      <c r="AH7" s="87">
        <f>COUNTIFS(고속Rawdata!$C:$C,고속버스!AH$3,고속Rawdata!$K:$K,고속버스!$A$4,고속Rawdata!$L:$L,고속버스!$B7)</f>
        <v>0</v>
      </c>
      <c r="AI7" s="87">
        <f>COUNTIFS(고속Rawdata!$C:$C,고속버스!AI$3,고속Rawdata!$K:$K,고속버스!$A$4,고속Rawdata!$L:$L,고속버스!$B7)</f>
        <v>0</v>
      </c>
      <c r="AJ7" s="87">
        <f>COUNTIFS(고속Rawdata!$C:$C,고속버스!AJ$3,고속Rawdata!$K:$K,고속버스!$A$4,고속Rawdata!$L:$L,고속버스!$B7)</f>
        <v>0</v>
      </c>
      <c r="AK7" s="87">
        <f>COUNTIFS(고속Rawdata!$C:$C,고속버스!AK$3,고속Rawdata!$K:$K,고속버스!$A$4,고속Rawdata!$L:$L,고속버스!$B7)</f>
        <v>0</v>
      </c>
      <c r="AL7" s="88">
        <f t="shared" si="8"/>
        <v>0</v>
      </c>
      <c r="AM7" s="89">
        <f t="shared" si="0"/>
        <v>0</v>
      </c>
      <c r="AN7" s="87">
        <f>COUNTIFS(고속Rawdata!$C:$C,고속버스!AN$3,고속Rawdata!$K:$K,고속버스!$A$4,고속Rawdata!$L:$L,고속버스!$B7)</f>
        <v>1</v>
      </c>
      <c r="AO7" s="87">
        <f>COUNTIFS(고속Rawdata!$C:$C,고속버스!AO$3,고속Rawdata!$K:$K,고속버스!$A$4,고속Rawdata!$L:$L,고속버스!$B7)</f>
        <v>0</v>
      </c>
      <c r="AP7" s="87">
        <f>COUNTIFS(고속Rawdata!$C:$C,고속버스!AP$3,고속Rawdata!$K:$K,고속버스!$A$4,고속Rawdata!$L:$L,고속버스!$B7)</f>
        <v>0</v>
      </c>
      <c r="AQ7" s="87">
        <f>COUNTIFS(고속Rawdata!$C:$C,고속버스!AQ$3,고속Rawdata!$K:$K,고속버스!$A$4,고속Rawdata!$L:$L,고속버스!$B7)</f>
        <v>0</v>
      </c>
      <c r="AR7" s="87">
        <f>COUNTIFS(고속Rawdata!$C:$C,고속버스!AR$3,고속Rawdata!$K:$K,고속버스!$A$4,고속Rawdata!$L:$L,고속버스!$B7)</f>
        <v>0</v>
      </c>
      <c r="AS7" s="87">
        <f>COUNTIFS(고속Rawdata!$C:$C,고속버스!AS$3,고속Rawdata!$K:$K,고속버스!$A$4,고속Rawdata!$L:$L,고속버스!$B7)</f>
        <v>0</v>
      </c>
      <c r="AT7" s="87">
        <f>COUNTIFS(고속Rawdata!$C:$C,고속버스!AT$3,고속Rawdata!$K:$K,고속버스!$A$4,고속Rawdata!$L:$L,고속버스!$B7)</f>
        <v>0</v>
      </c>
      <c r="AU7" s="88">
        <f t="shared" si="9"/>
        <v>1</v>
      </c>
      <c r="AV7" s="89">
        <f t="shared" si="1"/>
        <v>4.496402877697842E-4</v>
      </c>
      <c r="AW7" s="90">
        <f t="shared" si="10"/>
        <v>3</v>
      </c>
      <c r="AX7" s="91">
        <f t="shared" si="11"/>
        <v>1.3462574044157242E-3</v>
      </c>
      <c r="AY7" s="92">
        <f t="shared" si="12"/>
        <v>2.7027027027027029E-2</v>
      </c>
    </row>
    <row r="8" spans="1:51" ht="16.5">
      <c r="A8" s="211"/>
      <c r="B8" s="94" t="s">
        <v>17</v>
      </c>
      <c r="C8" s="16" t="s">
        <v>18</v>
      </c>
      <c r="D8" s="87">
        <f>COUNTIFS(고속Rawdata!$C:$C,고속버스!D$3,고속Rawdata!$K:$K,고속버스!$A$4,고속Rawdata!$L:$L,고속버스!$B8)</f>
        <v>0</v>
      </c>
      <c r="E8" s="87">
        <f>COUNTIFS(고속Rawdata!$C:$C,고속버스!E$3,고속Rawdata!$K:$K,고속버스!$A$4,고속Rawdata!$L:$L,고속버스!$B8)</f>
        <v>0</v>
      </c>
      <c r="F8" s="87">
        <f>COUNTIFS(고속Rawdata!$C:$C,고속버스!F$3,고속Rawdata!$K:$K,고속버스!$A$4,고속Rawdata!$L:$L,고속버스!$B8)</f>
        <v>0</v>
      </c>
      <c r="G8" s="87">
        <f>COUNTIFS(고속Rawdata!$C:$C,고속버스!G$3,고속Rawdata!$K:$K,고속버스!$A$4,고속Rawdata!$L:$L,고속버스!$B8)</f>
        <v>0</v>
      </c>
      <c r="H8" s="87">
        <f>COUNTIFS(고속Rawdata!$C:$C,고속버스!H$3,고속Rawdata!$K:$K,고속버스!$A$4,고속Rawdata!$L:$L,고속버스!$B8)</f>
        <v>0</v>
      </c>
      <c r="I8" s="87">
        <f>COUNTIFS(고속Rawdata!$C:$C,고속버스!I$3,고속Rawdata!$K:$K,고속버스!$A$4,고속Rawdata!$L:$L,고속버스!$B8)</f>
        <v>0</v>
      </c>
      <c r="J8" s="87">
        <f>COUNTIFS(고속Rawdata!$C:$C,고속버스!J$3,고속Rawdata!$K:$K,고속버스!$A$4,고속Rawdata!$L:$L,고속버스!$B8)</f>
        <v>0</v>
      </c>
      <c r="K8" s="88">
        <f t="shared" si="2"/>
        <v>0</v>
      </c>
      <c r="L8" s="89">
        <f t="shared" si="3"/>
        <v>0</v>
      </c>
      <c r="M8" s="87">
        <f>COUNTIFS(고속Rawdata!$C:$C,고속버스!M$3,고속Rawdata!$K:$K,고속버스!$A$4,고속Rawdata!$L:$L,고속버스!$B8)</f>
        <v>0</v>
      </c>
      <c r="N8" s="87">
        <f>COUNTIFS(고속Rawdata!$C:$C,고속버스!N$3,고속Rawdata!$K:$K,고속버스!$A$4,고속Rawdata!$L:$L,고속버스!$B8)</f>
        <v>0</v>
      </c>
      <c r="O8" s="87">
        <f>COUNTIFS(고속Rawdata!$C:$C,고속버스!O$3,고속Rawdata!$K:$K,고속버스!$A$4,고속Rawdata!$L:$L,고속버스!$B8)</f>
        <v>0</v>
      </c>
      <c r="P8" s="87">
        <f>COUNTIFS(고속Rawdata!$C:$C,고속버스!P$3,고속Rawdata!$K:$K,고속버스!$A$4,고속Rawdata!$L:$L,고속버스!$B8)</f>
        <v>0</v>
      </c>
      <c r="Q8" s="87">
        <f>COUNTIFS(고속Rawdata!$C:$C,고속버스!Q$3,고속Rawdata!$K:$K,고속버스!$A$4,고속Rawdata!$L:$L,고속버스!$B8)</f>
        <v>0</v>
      </c>
      <c r="R8" s="87">
        <f>COUNTIFS(고속Rawdata!$C:$C,고속버스!R$3,고속Rawdata!$K:$K,고속버스!$A$4,고속Rawdata!$L:$L,고속버스!$B8)</f>
        <v>0</v>
      </c>
      <c r="S8" s="87">
        <f>COUNTIFS(고속Rawdata!$C:$C,고속버스!S$3,고속Rawdata!$K:$K,고속버스!$A$4,고속Rawdata!$L:$L,고속버스!$B8)</f>
        <v>0</v>
      </c>
      <c r="T8" s="88">
        <f t="shared" si="4"/>
        <v>0</v>
      </c>
      <c r="U8" s="89">
        <f t="shared" si="5"/>
        <v>0</v>
      </c>
      <c r="V8" s="87">
        <f>COUNTIFS(고속Rawdata!$C:$C,고속버스!V$3,고속Rawdata!$K:$K,고속버스!$A$4,고속Rawdata!$L:$L,고속버스!$B8)</f>
        <v>0</v>
      </c>
      <c r="W8" s="87">
        <f>COUNTIFS(고속Rawdata!$C:$C,고속버스!W$3,고속Rawdata!$K:$K,고속버스!$A$4,고속Rawdata!$L:$L,고속버스!$B8)</f>
        <v>0</v>
      </c>
      <c r="X8" s="87">
        <f>COUNTIFS(고속Rawdata!$C:$C,고속버스!X$3,고속Rawdata!$K:$K,고속버스!$A$4,고속Rawdata!$L:$L,고속버스!$B8)</f>
        <v>0</v>
      </c>
      <c r="Y8" s="87">
        <f>COUNTIFS(고속Rawdata!$C:$C,고속버스!Y$3,고속Rawdata!$K:$K,고속버스!$A$4,고속Rawdata!$L:$L,고속버스!$B8)</f>
        <v>0</v>
      </c>
      <c r="Z8" s="87">
        <f>COUNTIFS(고속Rawdata!$C:$C,고속버스!Z$3,고속Rawdata!$K:$K,고속버스!$A$4,고속Rawdata!$L:$L,고속버스!$B8)</f>
        <v>0</v>
      </c>
      <c r="AA8" s="87">
        <f>COUNTIFS(고속Rawdata!$C:$C,고속버스!AA$3,고속Rawdata!$K:$K,고속버스!$A$4,고속Rawdata!$L:$L,고속버스!$B8)</f>
        <v>0</v>
      </c>
      <c r="AB8" s="87">
        <f>COUNTIFS(고속Rawdata!$C:$C,고속버스!AB$3,고속Rawdata!$K:$K,고속버스!$A$4,고속Rawdata!$L:$L,고속버스!$B8)</f>
        <v>0</v>
      </c>
      <c r="AC8" s="88">
        <f t="shared" si="6"/>
        <v>0</v>
      </c>
      <c r="AD8" s="89">
        <f t="shared" si="7"/>
        <v>0</v>
      </c>
      <c r="AE8" s="87">
        <f>COUNTIFS(고속Rawdata!$C:$C,고속버스!AE$3,고속Rawdata!$K:$K,고속버스!$A$4,고속Rawdata!$L:$L,고속버스!$B8)</f>
        <v>0</v>
      </c>
      <c r="AF8" s="87">
        <f>COUNTIFS(고속Rawdata!$C:$C,고속버스!AF$3,고속Rawdata!$K:$K,고속버스!$A$4,고속Rawdata!$L:$L,고속버스!$B8)</f>
        <v>0</v>
      </c>
      <c r="AG8" s="87">
        <f>COUNTIFS(고속Rawdata!$C:$C,고속버스!AG$3,고속Rawdata!$K:$K,고속버스!$A$4,고속Rawdata!$L:$L,고속버스!$B8)</f>
        <v>0</v>
      </c>
      <c r="AH8" s="87">
        <f>COUNTIFS(고속Rawdata!$C:$C,고속버스!AH$3,고속Rawdata!$K:$K,고속버스!$A$4,고속Rawdata!$L:$L,고속버스!$B8)</f>
        <v>0</v>
      </c>
      <c r="AI8" s="87">
        <f>COUNTIFS(고속Rawdata!$C:$C,고속버스!AI$3,고속Rawdata!$K:$K,고속버스!$A$4,고속Rawdata!$L:$L,고속버스!$B8)</f>
        <v>0</v>
      </c>
      <c r="AJ8" s="87">
        <f>COUNTIFS(고속Rawdata!$C:$C,고속버스!AJ$3,고속Rawdata!$K:$K,고속버스!$A$4,고속Rawdata!$L:$L,고속버스!$B8)</f>
        <v>0</v>
      </c>
      <c r="AK8" s="87">
        <f>COUNTIFS(고속Rawdata!$C:$C,고속버스!AK$3,고속Rawdata!$K:$K,고속버스!$A$4,고속Rawdata!$L:$L,고속버스!$B8)</f>
        <v>0</v>
      </c>
      <c r="AL8" s="88">
        <f t="shared" si="8"/>
        <v>0</v>
      </c>
      <c r="AM8" s="89">
        <f t="shared" si="0"/>
        <v>0</v>
      </c>
      <c r="AN8" s="87">
        <f>COUNTIFS(고속Rawdata!$C:$C,고속버스!AN$3,고속Rawdata!$K:$K,고속버스!$A$4,고속Rawdata!$L:$L,고속버스!$B8)</f>
        <v>0</v>
      </c>
      <c r="AO8" s="87">
        <f>COUNTIFS(고속Rawdata!$C:$C,고속버스!AO$3,고속Rawdata!$K:$K,고속버스!$A$4,고속Rawdata!$L:$L,고속버스!$B8)</f>
        <v>0</v>
      </c>
      <c r="AP8" s="87">
        <f>COUNTIFS(고속Rawdata!$C:$C,고속버스!AP$3,고속Rawdata!$K:$K,고속버스!$A$4,고속Rawdata!$L:$L,고속버스!$B8)</f>
        <v>0</v>
      </c>
      <c r="AQ8" s="87">
        <f>COUNTIFS(고속Rawdata!$C:$C,고속버스!AQ$3,고속Rawdata!$K:$K,고속버스!$A$4,고속Rawdata!$L:$L,고속버스!$B8)</f>
        <v>0</v>
      </c>
      <c r="AR8" s="87">
        <f>COUNTIFS(고속Rawdata!$C:$C,고속버스!AR$3,고속Rawdata!$K:$K,고속버스!$A$4,고속Rawdata!$L:$L,고속버스!$B8)</f>
        <v>0</v>
      </c>
      <c r="AS8" s="87">
        <f>COUNTIFS(고속Rawdata!$C:$C,고속버스!AS$3,고속Rawdata!$K:$K,고속버스!$A$4,고속Rawdata!$L:$L,고속버스!$B8)</f>
        <v>0</v>
      </c>
      <c r="AT8" s="87">
        <f>COUNTIFS(고속Rawdata!$C:$C,고속버스!AT$3,고속Rawdata!$K:$K,고속버스!$A$4,고속Rawdata!$L:$L,고속버스!$B8)</f>
        <v>0</v>
      </c>
      <c r="AU8" s="88">
        <f t="shared" si="9"/>
        <v>0</v>
      </c>
      <c r="AV8" s="89">
        <f t="shared" si="1"/>
        <v>0</v>
      </c>
      <c r="AW8" s="90">
        <f t="shared" si="10"/>
        <v>0</v>
      </c>
      <c r="AX8" s="91">
        <f t="shared" si="11"/>
        <v>0</v>
      </c>
      <c r="AY8" s="92">
        <f t="shared" si="12"/>
        <v>0</v>
      </c>
    </row>
    <row r="9" spans="1:51" ht="16.5">
      <c r="A9" s="211"/>
      <c r="B9" s="94" t="s">
        <v>19</v>
      </c>
      <c r="C9" s="16" t="s">
        <v>18</v>
      </c>
      <c r="D9" s="87">
        <f>COUNTIFS(고속Rawdata!$C:$C,고속버스!D$3,고속Rawdata!$K:$K,고속버스!$A$4,고속Rawdata!$L:$L,고속버스!$B9)</f>
        <v>0</v>
      </c>
      <c r="E9" s="87">
        <f>COUNTIFS(고속Rawdata!$C:$C,고속버스!E$3,고속Rawdata!$K:$K,고속버스!$A$4,고속Rawdata!$L:$L,고속버스!$B9)</f>
        <v>0</v>
      </c>
      <c r="F9" s="87">
        <f>COUNTIFS(고속Rawdata!$C:$C,고속버스!F$3,고속Rawdata!$K:$K,고속버스!$A$4,고속Rawdata!$L:$L,고속버스!$B9)</f>
        <v>0</v>
      </c>
      <c r="G9" s="87">
        <f>COUNTIFS(고속Rawdata!$C:$C,고속버스!G$3,고속Rawdata!$K:$K,고속버스!$A$4,고속Rawdata!$L:$L,고속버스!$B9)</f>
        <v>0</v>
      </c>
      <c r="H9" s="87">
        <f>COUNTIFS(고속Rawdata!$C:$C,고속버스!H$3,고속Rawdata!$K:$K,고속버스!$A$4,고속Rawdata!$L:$L,고속버스!$B9)</f>
        <v>0</v>
      </c>
      <c r="I9" s="87">
        <f>COUNTIFS(고속Rawdata!$C:$C,고속버스!I$3,고속Rawdata!$K:$K,고속버스!$A$4,고속Rawdata!$L:$L,고속버스!$B9)</f>
        <v>0</v>
      </c>
      <c r="J9" s="87">
        <f>COUNTIFS(고속Rawdata!$C:$C,고속버스!J$3,고속Rawdata!$K:$K,고속버스!$A$4,고속Rawdata!$L:$L,고속버스!$B9)</f>
        <v>0</v>
      </c>
      <c r="K9" s="88">
        <f t="shared" si="2"/>
        <v>0</v>
      </c>
      <c r="L9" s="89">
        <f t="shared" si="3"/>
        <v>0</v>
      </c>
      <c r="M9" s="87">
        <f>COUNTIFS(고속Rawdata!$C:$C,고속버스!M$3,고속Rawdata!$K:$K,고속버스!$A$4,고속Rawdata!$L:$L,고속버스!$B9)</f>
        <v>0</v>
      </c>
      <c r="N9" s="87">
        <f>COUNTIFS(고속Rawdata!$C:$C,고속버스!N$3,고속Rawdata!$K:$K,고속버스!$A$4,고속Rawdata!$L:$L,고속버스!$B9)</f>
        <v>0</v>
      </c>
      <c r="O9" s="87">
        <f>COUNTIFS(고속Rawdata!$C:$C,고속버스!O$3,고속Rawdata!$K:$K,고속버스!$A$4,고속Rawdata!$L:$L,고속버스!$B9)</f>
        <v>0</v>
      </c>
      <c r="P9" s="87">
        <f>COUNTIFS(고속Rawdata!$C:$C,고속버스!P$3,고속Rawdata!$K:$K,고속버스!$A$4,고속Rawdata!$L:$L,고속버스!$B9)</f>
        <v>0</v>
      </c>
      <c r="Q9" s="87">
        <f>COUNTIFS(고속Rawdata!$C:$C,고속버스!Q$3,고속Rawdata!$K:$K,고속버스!$A$4,고속Rawdata!$L:$L,고속버스!$B9)</f>
        <v>0</v>
      </c>
      <c r="R9" s="87">
        <f>COUNTIFS(고속Rawdata!$C:$C,고속버스!R$3,고속Rawdata!$K:$K,고속버스!$A$4,고속Rawdata!$L:$L,고속버스!$B9)</f>
        <v>0</v>
      </c>
      <c r="S9" s="87">
        <f>COUNTIFS(고속Rawdata!$C:$C,고속버스!S$3,고속Rawdata!$K:$K,고속버스!$A$4,고속Rawdata!$L:$L,고속버스!$B9)</f>
        <v>0</v>
      </c>
      <c r="T9" s="88">
        <f t="shared" si="4"/>
        <v>0</v>
      </c>
      <c r="U9" s="89">
        <f t="shared" si="5"/>
        <v>0</v>
      </c>
      <c r="V9" s="87">
        <f>COUNTIFS(고속Rawdata!$C:$C,고속버스!V$3,고속Rawdata!$K:$K,고속버스!$A$4,고속Rawdata!$L:$L,고속버스!$B9)</f>
        <v>0</v>
      </c>
      <c r="W9" s="87">
        <f>COUNTIFS(고속Rawdata!$C:$C,고속버스!W$3,고속Rawdata!$K:$K,고속버스!$A$4,고속Rawdata!$L:$L,고속버스!$B9)</f>
        <v>0</v>
      </c>
      <c r="X9" s="87">
        <f>COUNTIFS(고속Rawdata!$C:$C,고속버스!X$3,고속Rawdata!$K:$K,고속버스!$A$4,고속Rawdata!$L:$L,고속버스!$B9)</f>
        <v>0</v>
      </c>
      <c r="Y9" s="87">
        <f>COUNTIFS(고속Rawdata!$C:$C,고속버스!Y$3,고속Rawdata!$K:$K,고속버스!$A$4,고속Rawdata!$L:$L,고속버스!$B9)</f>
        <v>0</v>
      </c>
      <c r="Z9" s="87">
        <f>COUNTIFS(고속Rawdata!$C:$C,고속버스!Z$3,고속Rawdata!$K:$K,고속버스!$A$4,고속Rawdata!$L:$L,고속버스!$B9)</f>
        <v>0</v>
      </c>
      <c r="AA9" s="87">
        <f>COUNTIFS(고속Rawdata!$C:$C,고속버스!AA$3,고속Rawdata!$K:$K,고속버스!$A$4,고속Rawdata!$L:$L,고속버스!$B9)</f>
        <v>0</v>
      </c>
      <c r="AB9" s="87">
        <f>COUNTIFS(고속Rawdata!$C:$C,고속버스!AB$3,고속Rawdata!$K:$K,고속버스!$A$4,고속Rawdata!$L:$L,고속버스!$B9)</f>
        <v>0</v>
      </c>
      <c r="AC9" s="88">
        <f t="shared" si="6"/>
        <v>0</v>
      </c>
      <c r="AD9" s="89">
        <f t="shared" si="7"/>
        <v>0</v>
      </c>
      <c r="AE9" s="87">
        <f>COUNTIFS(고속Rawdata!$C:$C,고속버스!AE$3,고속Rawdata!$K:$K,고속버스!$A$4,고속Rawdata!$L:$L,고속버스!$B9)</f>
        <v>0</v>
      </c>
      <c r="AF9" s="87">
        <f>COUNTIFS(고속Rawdata!$C:$C,고속버스!AF$3,고속Rawdata!$K:$K,고속버스!$A$4,고속Rawdata!$L:$L,고속버스!$B9)</f>
        <v>0</v>
      </c>
      <c r="AG9" s="87">
        <f>COUNTIFS(고속Rawdata!$C:$C,고속버스!AG$3,고속Rawdata!$K:$K,고속버스!$A$4,고속Rawdata!$L:$L,고속버스!$B9)</f>
        <v>0</v>
      </c>
      <c r="AH9" s="87">
        <f>COUNTIFS(고속Rawdata!$C:$C,고속버스!AH$3,고속Rawdata!$K:$K,고속버스!$A$4,고속Rawdata!$L:$L,고속버스!$B9)</f>
        <v>0</v>
      </c>
      <c r="AI9" s="87">
        <f>COUNTIFS(고속Rawdata!$C:$C,고속버스!AI$3,고속Rawdata!$K:$K,고속버스!$A$4,고속Rawdata!$L:$L,고속버스!$B9)</f>
        <v>0</v>
      </c>
      <c r="AJ9" s="87">
        <f>COUNTIFS(고속Rawdata!$C:$C,고속버스!AJ$3,고속Rawdata!$K:$K,고속버스!$A$4,고속Rawdata!$L:$L,고속버스!$B9)</f>
        <v>0</v>
      </c>
      <c r="AK9" s="87">
        <f>COUNTIFS(고속Rawdata!$C:$C,고속버스!AK$3,고속Rawdata!$K:$K,고속버스!$A$4,고속Rawdata!$L:$L,고속버스!$B9)</f>
        <v>0</v>
      </c>
      <c r="AL9" s="88">
        <f t="shared" si="8"/>
        <v>0</v>
      </c>
      <c r="AM9" s="89">
        <f t="shared" si="0"/>
        <v>0</v>
      </c>
      <c r="AN9" s="87">
        <f>COUNTIFS(고속Rawdata!$C:$C,고속버스!AN$3,고속Rawdata!$K:$K,고속버스!$A$4,고속Rawdata!$L:$L,고속버스!$B9)</f>
        <v>0</v>
      </c>
      <c r="AO9" s="87">
        <f>COUNTIFS(고속Rawdata!$C:$C,고속버스!AO$3,고속Rawdata!$K:$K,고속버스!$A$4,고속Rawdata!$L:$L,고속버스!$B9)</f>
        <v>0</v>
      </c>
      <c r="AP9" s="87">
        <f>COUNTIFS(고속Rawdata!$C:$C,고속버스!AP$3,고속Rawdata!$K:$K,고속버스!$A$4,고속Rawdata!$L:$L,고속버스!$B9)</f>
        <v>0</v>
      </c>
      <c r="AQ9" s="87">
        <f>COUNTIFS(고속Rawdata!$C:$C,고속버스!AQ$3,고속Rawdata!$K:$K,고속버스!$A$4,고속Rawdata!$L:$L,고속버스!$B9)</f>
        <v>0</v>
      </c>
      <c r="AR9" s="87">
        <f>COUNTIFS(고속Rawdata!$C:$C,고속버스!AR$3,고속Rawdata!$K:$K,고속버스!$A$4,고속Rawdata!$L:$L,고속버스!$B9)</f>
        <v>0</v>
      </c>
      <c r="AS9" s="87">
        <f>COUNTIFS(고속Rawdata!$C:$C,고속버스!AS$3,고속Rawdata!$K:$K,고속버스!$A$4,고속Rawdata!$L:$L,고속버스!$B9)</f>
        <v>0</v>
      </c>
      <c r="AT9" s="87">
        <f>COUNTIFS(고속Rawdata!$C:$C,고속버스!AT$3,고속Rawdata!$K:$K,고속버스!$A$4,고속Rawdata!$L:$L,고속버스!$B9)</f>
        <v>0</v>
      </c>
      <c r="AU9" s="88">
        <f t="shared" si="9"/>
        <v>0</v>
      </c>
      <c r="AV9" s="89">
        <f t="shared" si="1"/>
        <v>0</v>
      </c>
      <c r="AW9" s="90">
        <f t="shared" si="10"/>
        <v>0</v>
      </c>
      <c r="AX9" s="91">
        <f t="shared" si="11"/>
        <v>0</v>
      </c>
      <c r="AY9" s="92">
        <f t="shared" si="12"/>
        <v>0</v>
      </c>
    </row>
    <row r="10" spans="1:51" ht="16.5">
      <c r="A10" s="211"/>
      <c r="B10" s="94" t="s">
        <v>20</v>
      </c>
      <c r="C10" s="16" t="s">
        <v>18</v>
      </c>
      <c r="D10" s="87">
        <f>COUNTIFS(고속Rawdata!$C:$C,고속버스!D$3,고속Rawdata!$K:$K,고속버스!$A$4,고속Rawdata!$L:$L,고속버스!$B10)</f>
        <v>0</v>
      </c>
      <c r="E10" s="87">
        <f>COUNTIFS(고속Rawdata!$C:$C,고속버스!E$3,고속Rawdata!$K:$K,고속버스!$A$4,고속Rawdata!$L:$L,고속버스!$B10)</f>
        <v>0</v>
      </c>
      <c r="F10" s="87">
        <f>COUNTIFS(고속Rawdata!$C:$C,고속버스!F$3,고속Rawdata!$K:$K,고속버스!$A$4,고속Rawdata!$L:$L,고속버스!$B10)</f>
        <v>0</v>
      </c>
      <c r="G10" s="87">
        <f>COUNTIFS(고속Rawdata!$C:$C,고속버스!G$3,고속Rawdata!$K:$K,고속버스!$A$4,고속Rawdata!$L:$L,고속버스!$B10)</f>
        <v>0</v>
      </c>
      <c r="H10" s="87">
        <f>COUNTIFS(고속Rawdata!$C:$C,고속버스!H$3,고속Rawdata!$K:$K,고속버스!$A$4,고속Rawdata!$L:$L,고속버스!$B10)</f>
        <v>0</v>
      </c>
      <c r="I10" s="87">
        <f>COUNTIFS(고속Rawdata!$C:$C,고속버스!I$3,고속Rawdata!$K:$K,고속버스!$A$4,고속Rawdata!$L:$L,고속버스!$B10)</f>
        <v>0</v>
      </c>
      <c r="J10" s="87">
        <f>COUNTIFS(고속Rawdata!$C:$C,고속버스!J$3,고속Rawdata!$K:$K,고속버스!$A$4,고속Rawdata!$L:$L,고속버스!$B10)</f>
        <v>0</v>
      </c>
      <c r="K10" s="88">
        <f t="shared" si="2"/>
        <v>0</v>
      </c>
      <c r="L10" s="89">
        <f t="shared" si="3"/>
        <v>0</v>
      </c>
      <c r="M10" s="87">
        <f>COUNTIFS(고속Rawdata!$C:$C,고속버스!M$3,고속Rawdata!$K:$K,고속버스!$A$4,고속Rawdata!$L:$L,고속버스!$B10)</f>
        <v>1</v>
      </c>
      <c r="N10" s="87">
        <f>COUNTIFS(고속Rawdata!$C:$C,고속버스!N$3,고속Rawdata!$K:$K,고속버스!$A$4,고속Rawdata!$L:$L,고속버스!$B10)</f>
        <v>0</v>
      </c>
      <c r="O10" s="87">
        <f>COUNTIFS(고속Rawdata!$C:$C,고속버스!O$3,고속Rawdata!$K:$K,고속버스!$A$4,고속Rawdata!$L:$L,고속버스!$B10)</f>
        <v>0</v>
      </c>
      <c r="P10" s="87">
        <f>COUNTIFS(고속Rawdata!$C:$C,고속버스!P$3,고속Rawdata!$K:$K,고속버스!$A$4,고속Rawdata!$L:$L,고속버스!$B10)</f>
        <v>0</v>
      </c>
      <c r="Q10" s="87">
        <f>COUNTIFS(고속Rawdata!$C:$C,고속버스!Q$3,고속Rawdata!$K:$K,고속버스!$A$4,고속Rawdata!$L:$L,고속버스!$B10)</f>
        <v>0</v>
      </c>
      <c r="R10" s="87">
        <f>COUNTIFS(고속Rawdata!$C:$C,고속버스!R$3,고속Rawdata!$K:$K,고속버스!$A$4,고속Rawdata!$L:$L,고속버스!$B10)</f>
        <v>0</v>
      </c>
      <c r="S10" s="87">
        <f>COUNTIFS(고속Rawdata!$C:$C,고속버스!S$3,고속Rawdata!$K:$K,고속버스!$A$4,고속Rawdata!$L:$L,고속버스!$B10)</f>
        <v>0</v>
      </c>
      <c r="T10" s="88">
        <f t="shared" si="4"/>
        <v>1</v>
      </c>
      <c r="U10" s="89">
        <f t="shared" si="5"/>
        <v>4.4903457566232598E-4</v>
      </c>
      <c r="V10" s="87">
        <f>COUNTIFS(고속Rawdata!$C:$C,고속버스!V$3,고속Rawdata!$K:$K,고속버스!$A$4,고속Rawdata!$L:$L,고속버스!$B10)</f>
        <v>1</v>
      </c>
      <c r="W10" s="87">
        <f>COUNTIFS(고속Rawdata!$C:$C,고속버스!W$3,고속Rawdata!$K:$K,고속버스!$A$4,고속Rawdata!$L:$L,고속버스!$B10)</f>
        <v>0</v>
      </c>
      <c r="X10" s="87">
        <f>COUNTIFS(고속Rawdata!$C:$C,고속버스!X$3,고속Rawdata!$K:$K,고속버스!$A$4,고속Rawdata!$L:$L,고속버스!$B10)</f>
        <v>0</v>
      </c>
      <c r="Y10" s="87">
        <f>COUNTIFS(고속Rawdata!$C:$C,고속버스!Y$3,고속Rawdata!$K:$K,고속버스!$A$4,고속Rawdata!$L:$L,고속버스!$B10)</f>
        <v>0</v>
      </c>
      <c r="Z10" s="87">
        <f>COUNTIFS(고속Rawdata!$C:$C,고속버스!Z$3,고속Rawdata!$K:$K,고속버스!$A$4,고속Rawdata!$L:$L,고속버스!$B10)</f>
        <v>0</v>
      </c>
      <c r="AA10" s="87">
        <f>COUNTIFS(고속Rawdata!$C:$C,고속버스!AA$3,고속Rawdata!$K:$K,고속버스!$A$4,고속Rawdata!$L:$L,고속버스!$B10)</f>
        <v>0</v>
      </c>
      <c r="AB10" s="87">
        <f>COUNTIFS(고속Rawdata!$C:$C,고속버스!AB$3,고속Rawdata!$K:$K,고속버스!$A$4,고속Rawdata!$L:$L,고속버스!$B10)</f>
        <v>0</v>
      </c>
      <c r="AC10" s="88">
        <f t="shared" si="6"/>
        <v>1</v>
      </c>
      <c r="AD10" s="89">
        <f t="shared" si="7"/>
        <v>4.4762757385854968E-4</v>
      </c>
      <c r="AE10" s="87">
        <f>COUNTIFS(고속Rawdata!$C:$C,고속버스!AE$3,고속Rawdata!$K:$K,고속버스!$A$4,고속Rawdata!$L:$L,고속버스!$B10)</f>
        <v>0</v>
      </c>
      <c r="AF10" s="87">
        <f>COUNTIFS(고속Rawdata!$C:$C,고속버스!AF$3,고속Rawdata!$K:$K,고속버스!$A$4,고속Rawdata!$L:$L,고속버스!$B10)</f>
        <v>0</v>
      </c>
      <c r="AG10" s="87">
        <f>COUNTIFS(고속Rawdata!$C:$C,고속버스!AG$3,고속Rawdata!$K:$K,고속버스!$A$4,고속Rawdata!$L:$L,고속버스!$B10)</f>
        <v>0</v>
      </c>
      <c r="AH10" s="87">
        <f>COUNTIFS(고속Rawdata!$C:$C,고속버스!AH$3,고속Rawdata!$K:$K,고속버스!$A$4,고속Rawdata!$L:$L,고속버스!$B10)</f>
        <v>0</v>
      </c>
      <c r="AI10" s="87">
        <f>COUNTIFS(고속Rawdata!$C:$C,고속버스!AI$3,고속Rawdata!$K:$K,고속버스!$A$4,고속Rawdata!$L:$L,고속버스!$B10)</f>
        <v>0</v>
      </c>
      <c r="AJ10" s="87">
        <f>COUNTIFS(고속Rawdata!$C:$C,고속버스!AJ$3,고속Rawdata!$K:$K,고속버스!$A$4,고속Rawdata!$L:$L,고속버스!$B10)</f>
        <v>0</v>
      </c>
      <c r="AK10" s="87">
        <f>COUNTIFS(고속Rawdata!$C:$C,고속버스!AK$3,고속Rawdata!$K:$K,고속버스!$A$4,고속Rawdata!$L:$L,고속버스!$B10)</f>
        <v>0</v>
      </c>
      <c r="AL10" s="88">
        <f t="shared" si="8"/>
        <v>0</v>
      </c>
      <c r="AM10" s="89">
        <f t="shared" si="0"/>
        <v>0</v>
      </c>
      <c r="AN10" s="87">
        <f>COUNTIFS(고속Rawdata!$C:$C,고속버스!AN$3,고속Rawdata!$K:$K,고속버스!$A$4,고속Rawdata!$L:$L,고속버스!$B10)</f>
        <v>0</v>
      </c>
      <c r="AO10" s="87">
        <f>COUNTIFS(고속Rawdata!$C:$C,고속버스!AO$3,고속Rawdata!$K:$K,고속버스!$A$4,고속Rawdata!$L:$L,고속버스!$B10)</f>
        <v>0</v>
      </c>
      <c r="AP10" s="87">
        <f>COUNTIFS(고속Rawdata!$C:$C,고속버스!AP$3,고속Rawdata!$K:$K,고속버스!$A$4,고속Rawdata!$L:$L,고속버스!$B10)</f>
        <v>0</v>
      </c>
      <c r="AQ10" s="87">
        <f>COUNTIFS(고속Rawdata!$C:$C,고속버스!AQ$3,고속Rawdata!$K:$K,고속버스!$A$4,고속Rawdata!$L:$L,고속버스!$B10)</f>
        <v>0</v>
      </c>
      <c r="AR10" s="87">
        <f>COUNTIFS(고속Rawdata!$C:$C,고속버스!AR$3,고속Rawdata!$K:$K,고속버스!$A$4,고속Rawdata!$L:$L,고속버스!$B10)</f>
        <v>1</v>
      </c>
      <c r="AS10" s="87">
        <f>COUNTIFS(고속Rawdata!$C:$C,고속버스!AS$3,고속Rawdata!$K:$K,고속버스!$A$4,고속Rawdata!$L:$L,고속버스!$B10)</f>
        <v>0</v>
      </c>
      <c r="AT10" s="87">
        <f>COUNTIFS(고속Rawdata!$C:$C,고속버스!AT$3,고속Rawdata!$K:$K,고속버스!$A$4,고속Rawdata!$L:$L,고속버스!$B10)</f>
        <v>0</v>
      </c>
      <c r="AU10" s="88">
        <f t="shared" si="9"/>
        <v>1</v>
      </c>
      <c r="AV10" s="89">
        <f t="shared" si="1"/>
        <v>4.496402877697842E-4</v>
      </c>
      <c r="AW10" s="90">
        <f t="shared" si="10"/>
        <v>2</v>
      </c>
      <c r="AX10" s="91">
        <f t="shared" si="11"/>
        <v>8.9750493627714948E-4</v>
      </c>
      <c r="AY10" s="92">
        <f t="shared" si="12"/>
        <v>1.8018018018018018E-2</v>
      </c>
    </row>
    <row r="11" spans="1:51" ht="16.5">
      <c r="A11" s="211"/>
      <c r="B11" s="94" t="s">
        <v>21</v>
      </c>
      <c r="C11" s="16" t="s">
        <v>22</v>
      </c>
      <c r="D11" s="87">
        <f>COUNTIFS(고속Rawdata!$C:$C,고속버스!D$3,고속Rawdata!$K:$K,고속버스!$A$4,고속Rawdata!$L:$L,고속버스!$B11)</f>
        <v>0</v>
      </c>
      <c r="E11" s="87">
        <f>COUNTIFS(고속Rawdata!$C:$C,고속버스!E$3,고속Rawdata!$K:$K,고속버스!$A$4,고속Rawdata!$L:$L,고속버스!$B11)</f>
        <v>0</v>
      </c>
      <c r="F11" s="87">
        <f>COUNTIFS(고속Rawdata!$C:$C,고속버스!F$3,고속Rawdata!$K:$K,고속버스!$A$4,고속Rawdata!$L:$L,고속버스!$B11)</f>
        <v>0</v>
      </c>
      <c r="G11" s="87">
        <f>COUNTIFS(고속Rawdata!$C:$C,고속버스!G$3,고속Rawdata!$K:$K,고속버스!$A$4,고속Rawdata!$L:$L,고속버스!$B11)</f>
        <v>0</v>
      </c>
      <c r="H11" s="87">
        <f>COUNTIFS(고속Rawdata!$C:$C,고속버스!H$3,고속Rawdata!$K:$K,고속버스!$A$4,고속Rawdata!$L:$L,고속버스!$B11)</f>
        <v>0</v>
      </c>
      <c r="I11" s="87">
        <f>COUNTIFS(고속Rawdata!$C:$C,고속버스!I$3,고속Rawdata!$K:$K,고속버스!$A$4,고속Rawdata!$L:$L,고속버스!$B11)</f>
        <v>0</v>
      </c>
      <c r="J11" s="87">
        <f>COUNTIFS(고속Rawdata!$C:$C,고속버스!J$3,고속Rawdata!$K:$K,고속버스!$A$4,고속Rawdata!$L:$L,고속버스!$B11)</f>
        <v>0</v>
      </c>
      <c r="K11" s="88">
        <f t="shared" si="2"/>
        <v>0</v>
      </c>
      <c r="L11" s="89">
        <f t="shared" si="3"/>
        <v>0</v>
      </c>
      <c r="M11" s="87">
        <f>COUNTIFS(고속Rawdata!$C:$C,고속버스!M$3,고속Rawdata!$K:$K,고속버스!$A$4,고속Rawdata!$L:$L,고속버스!$B11)</f>
        <v>0</v>
      </c>
      <c r="N11" s="87">
        <f>COUNTIFS(고속Rawdata!$C:$C,고속버스!N$3,고속Rawdata!$K:$K,고속버스!$A$4,고속Rawdata!$L:$L,고속버스!$B11)</f>
        <v>0</v>
      </c>
      <c r="O11" s="87">
        <f>COUNTIFS(고속Rawdata!$C:$C,고속버스!O$3,고속Rawdata!$K:$K,고속버스!$A$4,고속Rawdata!$L:$L,고속버스!$B11)</f>
        <v>0</v>
      </c>
      <c r="P11" s="87">
        <f>COUNTIFS(고속Rawdata!$C:$C,고속버스!P$3,고속Rawdata!$K:$K,고속버스!$A$4,고속Rawdata!$L:$L,고속버스!$B11)</f>
        <v>0</v>
      </c>
      <c r="Q11" s="87">
        <f>COUNTIFS(고속Rawdata!$C:$C,고속버스!Q$3,고속Rawdata!$K:$K,고속버스!$A$4,고속Rawdata!$L:$L,고속버스!$B11)</f>
        <v>0</v>
      </c>
      <c r="R11" s="87">
        <f>COUNTIFS(고속Rawdata!$C:$C,고속버스!R$3,고속Rawdata!$K:$K,고속버스!$A$4,고속Rawdata!$L:$L,고속버스!$B11)</f>
        <v>0</v>
      </c>
      <c r="S11" s="87">
        <f>COUNTIFS(고속Rawdata!$C:$C,고속버스!S$3,고속Rawdata!$K:$K,고속버스!$A$4,고속Rawdata!$L:$L,고속버스!$B11)</f>
        <v>0</v>
      </c>
      <c r="T11" s="88">
        <f t="shared" si="4"/>
        <v>0</v>
      </c>
      <c r="U11" s="89">
        <f t="shared" si="5"/>
        <v>0</v>
      </c>
      <c r="V11" s="87">
        <f>COUNTIFS(고속Rawdata!$C:$C,고속버스!V$3,고속Rawdata!$K:$K,고속버스!$A$4,고속Rawdata!$L:$L,고속버스!$B11)</f>
        <v>0</v>
      </c>
      <c r="W11" s="87">
        <f>COUNTIFS(고속Rawdata!$C:$C,고속버스!W$3,고속Rawdata!$K:$K,고속버스!$A$4,고속Rawdata!$L:$L,고속버스!$B11)</f>
        <v>0</v>
      </c>
      <c r="X11" s="87">
        <f>COUNTIFS(고속Rawdata!$C:$C,고속버스!X$3,고속Rawdata!$K:$K,고속버스!$A$4,고속Rawdata!$L:$L,고속버스!$B11)</f>
        <v>0</v>
      </c>
      <c r="Y11" s="87">
        <f>COUNTIFS(고속Rawdata!$C:$C,고속버스!Y$3,고속Rawdata!$K:$K,고속버스!$A$4,고속Rawdata!$L:$L,고속버스!$B11)</f>
        <v>0</v>
      </c>
      <c r="Z11" s="87">
        <f>COUNTIFS(고속Rawdata!$C:$C,고속버스!Z$3,고속Rawdata!$K:$K,고속버스!$A$4,고속Rawdata!$L:$L,고속버스!$B11)</f>
        <v>0</v>
      </c>
      <c r="AA11" s="87">
        <f>COUNTIFS(고속Rawdata!$C:$C,고속버스!AA$3,고속Rawdata!$K:$K,고속버스!$A$4,고속Rawdata!$L:$L,고속버스!$B11)</f>
        <v>0</v>
      </c>
      <c r="AB11" s="87">
        <f>COUNTIFS(고속Rawdata!$C:$C,고속버스!AB$3,고속Rawdata!$K:$K,고속버스!$A$4,고속Rawdata!$L:$L,고속버스!$B11)</f>
        <v>0</v>
      </c>
      <c r="AC11" s="88">
        <f t="shared" si="6"/>
        <v>0</v>
      </c>
      <c r="AD11" s="89">
        <f t="shared" si="7"/>
        <v>0</v>
      </c>
      <c r="AE11" s="87">
        <f>COUNTIFS(고속Rawdata!$C:$C,고속버스!AE$3,고속Rawdata!$K:$K,고속버스!$A$4,고속Rawdata!$L:$L,고속버스!$B11)</f>
        <v>0</v>
      </c>
      <c r="AF11" s="87">
        <f>COUNTIFS(고속Rawdata!$C:$C,고속버스!AF$3,고속Rawdata!$K:$K,고속버스!$A$4,고속Rawdata!$L:$L,고속버스!$B11)</f>
        <v>0</v>
      </c>
      <c r="AG11" s="87">
        <f>COUNTIFS(고속Rawdata!$C:$C,고속버스!AG$3,고속Rawdata!$K:$K,고속버스!$A$4,고속Rawdata!$L:$L,고속버스!$B11)</f>
        <v>0</v>
      </c>
      <c r="AH11" s="87">
        <f>COUNTIFS(고속Rawdata!$C:$C,고속버스!AH$3,고속Rawdata!$K:$K,고속버스!$A$4,고속Rawdata!$L:$L,고속버스!$B11)</f>
        <v>0</v>
      </c>
      <c r="AI11" s="87">
        <f>COUNTIFS(고속Rawdata!$C:$C,고속버스!AI$3,고속Rawdata!$K:$K,고속버스!$A$4,고속Rawdata!$L:$L,고속버스!$B11)</f>
        <v>0</v>
      </c>
      <c r="AJ11" s="87">
        <f>COUNTIFS(고속Rawdata!$C:$C,고속버스!AJ$3,고속Rawdata!$K:$K,고속버스!$A$4,고속Rawdata!$L:$L,고속버스!$B11)</f>
        <v>0</v>
      </c>
      <c r="AK11" s="87">
        <f>COUNTIFS(고속Rawdata!$C:$C,고속버스!AK$3,고속Rawdata!$K:$K,고속버스!$A$4,고속Rawdata!$L:$L,고속버스!$B11)</f>
        <v>0</v>
      </c>
      <c r="AL11" s="88">
        <f t="shared" si="8"/>
        <v>0</v>
      </c>
      <c r="AM11" s="89">
        <f t="shared" si="0"/>
        <v>0</v>
      </c>
      <c r="AN11" s="87">
        <f>COUNTIFS(고속Rawdata!$C:$C,고속버스!AN$3,고속Rawdata!$K:$K,고속버스!$A$4,고속Rawdata!$L:$L,고속버스!$B11)</f>
        <v>0</v>
      </c>
      <c r="AO11" s="87">
        <f>COUNTIFS(고속Rawdata!$C:$C,고속버스!AO$3,고속Rawdata!$K:$K,고속버스!$A$4,고속Rawdata!$L:$L,고속버스!$B11)</f>
        <v>0</v>
      </c>
      <c r="AP11" s="87">
        <f>COUNTIFS(고속Rawdata!$C:$C,고속버스!AP$3,고속Rawdata!$K:$K,고속버스!$A$4,고속Rawdata!$L:$L,고속버스!$B11)</f>
        <v>0</v>
      </c>
      <c r="AQ11" s="87">
        <f>COUNTIFS(고속Rawdata!$C:$C,고속버스!AQ$3,고속Rawdata!$K:$K,고속버스!$A$4,고속Rawdata!$L:$L,고속버스!$B11)</f>
        <v>0</v>
      </c>
      <c r="AR11" s="87">
        <f>COUNTIFS(고속Rawdata!$C:$C,고속버스!AR$3,고속Rawdata!$K:$K,고속버스!$A$4,고속Rawdata!$L:$L,고속버스!$B11)</f>
        <v>0</v>
      </c>
      <c r="AS11" s="87">
        <f>COUNTIFS(고속Rawdata!$C:$C,고속버스!AS$3,고속Rawdata!$K:$K,고속버스!$A$4,고속Rawdata!$L:$L,고속버스!$B11)</f>
        <v>0</v>
      </c>
      <c r="AT11" s="87">
        <f>COUNTIFS(고속Rawdata!$C:$C,고속버스!AT$3,고속Rawdata!$K:$K,고속버스!$A$4,고속Rawdata!$L:$L,고속버스!$B11)</f>
        <v>0</v>
      </c>
      <c r="AU11" s="88">
        <f t="shared" si="9"/>
        <v>0</v>
      </c>
      <c r="AV11" s="89">
        <f t="shared" si="1"/>
        <v>0</v>
      </c>
      <c r="AW11" s="90">
        <f t="shared" si="10"/>
        <v>0</v>
      </c>
      <c r="AX11" s="91">
        <f t="shared" si="11"/>
        <v>0</v>
      </c>
      <c r="AY11" s="92">
        <f t="shared" si="12"/>
        <v>0</v>
      </c>
    </row>
    <row r="12" spans="1:51" ht="16.5">
      <c r="A12" s="211"/>
      <c r="B12" s="94" t="s">
        <v>23</v>
      </c>
      <c r="C12" s="16" t="s">
        <v>24</v>
      </c>
      <c r="D12" s="87">
        <f>COUNTIFS(고속Rawdata!$C:$C,고속버스!D$3,고속Rawdata!$K:$K,고속버스!$A$4,고속Rawdata!$L:$L,고속버스!$B12)</f>
        <v>0</v>
      </c>
      <c r="E12" s="87">
        <f>COUNTIFS(고속Rawdata!$C:$C,고속버스!E$3,고속Rawdata!$K:$K,고속버스!$A$4,고속Rawdata!$L:$L,고속버스!$B12)</f>
        <v>0</v>
      </c>
      <c r="F12" s="87">
        <f>COUNTIFS(고속Rawdata!$C:$C,고속버스!F$3,고속Rawdata!$K:$K,고속버스!$A$4,고속Rawdata!$L:$L,고속버스!$B12)</f>
        <v>0</v>
      </c>
      <c r="G12" s="87">
        <f>COUNTIFS(고속Rawdata!$C:$C,고속버스!G$3,고속Rawdata!$K:$K,고속버스!$A$4,고속Rawdata!$L:$L,고속버스!$B12)</f>
        <v>0</v>
      </c>
      <c r="H12" s="87">
        <f>COUNTIFS(고속Rawdata!$C:$C,고속버스!H$3,고속Rawdata!$K:$K,고속버스!$A$4,고속Rawdata!$L:$L,고속버스!$B12)</f>
        <v>0</v>
      </c>
      <c r="I12" s="87">
        <f>COUNTIFS(고속Rawdata!$C:$C,고속버스!I$3,고속Rawdata!$K:$K,고속버스!$A$4,고속Rawdata!$L:$L,고속버스!$B12)</f>
        <v>0</v>
      </c>
      <c r="J12" s="87">
        <f>COUNTIFS(고속Rawdata!$C:$C,고속버스!J$3,고속Rawdata!$K:$K,고속버스!$A$4,고속Rawdata!$L:$L,고속버스!$B12)</f>
        <v>0</v>
      </c>
      <c r="K12" s="88">
        <f t="shared" si="2"/>
        <v>0</v>
      </c>
      <c r="L12" s="89">
        <f t="shared" si="3"/>
        <v>0</v>
      </c>
      <c r="M12" s="87">
        <f>COUNTIFS(고속Rawdata!$C:$C,고속버스!M$3,고속Rawdata!$K:$K,고속버스!$A$4,고속Rawdata!$L:$L,고속버스!$B12)</f>
        <v>0</v>
      </c>
      <c r="N12" s="87">
        <f>COUNTIFS(고속Rawdata!$C:$C,고속버스!N$3,고속Rawdata!$K:$K,고속버스!$A$4,고속Rawdata!$L:$L,고속버스!$B12)</f>
        <v>0</v>
      </c>
      <c r="O12" s="87">
        <f>COUNTIFS(고속Rawdata!$C:$C,고속버스!O$3,고속Rawdata!$K:$K,고속버스!$A$4,고속Rawdata!$L:$L,고속버스!$B12)</f>
        <v>0</v>
      </c>
      <c r="P12" s="87">
        <f>COUNTIFS(고속Rawdata!$C:$C,고속버스!P$3,고속Rawdata!$K:$K,고속버스!$A$4,고속Rawdata!$L:$L,고속버스!$B12)</f>
        <v>0</v>
      </c>
      <c r="Q12" s="87">
        <f>COUNTIFS(고속Rawdata!$C:$C,고속버스!Q$3,고속Rawdata!$K:$K,고속버스!$A$4,고속Rawdata!$L:$L,고속버스!$B12)</f>
        <v>0</v>
      </c>
      <c r="R12" s="87">
        <f>COUNTIFS(고속Rawdata!$C:$C,고속버스!R$3,고속Rawdata!$K:$K,고속버스!$A$4,고속Rawdata!$L:$L,고속버스!$B12)</f>
        <v>0</v>
      </c>
      <c r="S12" s="87">
        <f>COUNTIFS(고속Rawdata!$C:$C,고속버스!S$3,고속Rawdata!$K:$K,고속버스!$A$4,고속Rawdata!$L:$L,고속버스!$B12)</f>
        <v>0</v>
      </c>
      <c r="T12" s="88">
        <f t="shared" si="4"/>
        <v>0</v>
      </c>
      <c r="U12" s="89">
        <f t="shared" si="5"/>
        <v>0</v>
      </c>
      <c r="V12" s="87">
        <f>COUNTIFS(고속Rawdata!$C:$C,고속버스!V$3,고속Rawdata!$K:$K,고속버스!$A$4,고속Rawdata!$L:$L,고속버스!$B12)</f>
        <v>0</v>
      </c>
      <c r="W12" s="87">
        <f>COUNTIFS(고속Rawdata!$C:$C,고속버스!W$3,고속Rawdata!$K:$K,고속버스!$A$4,고속Rawdata!$L:$L,고속버스!$B12)</f>
        <v>0</v>
      </c>
      <c r="X12" s="87">
        <f>COUNTIFS(고속Rawdata!$C:$C,고속버스!X$3,고속Rawdata!$K:$K,고속버스!$A$4,고속Rawdata!$L:$L,고속버스!$B12)</f>
        <v>0</v>
      </c>
      <c r="Y12" s="87">
        <f>COUNTIFS(고속Rawdata!$C:$C,고속버스!Y$3,고속Rawdata!$K:$K,고속버스!$A$4,고속Rawdata!$L:$L,고속버스!$B12)</f>
        <v>0</v>
      </c>
      <c r="Z12" s="87">
        <f>COUNTIFS(고속Rawdata!$C:$C,고속버스!Z$3,고속Rawdata!$K:$K,고속버스!$A$4,고속Rawdata!$L:$L,고속버스!$B12)</f>
        <v>0</v>
      </c>
      <c r="AA12" s="87">
        <f>COUNTIFS(고속Rawdata!$C:$C,고속버스!AA$3,고속Rawdata!$K:$K,고속버스!$A$4,고속Rawdata!$L:$L,고속버스!$B12)</f>
        <v>0</v>
      </c>
      <c r="AB12" s="87">
        <f>COUNTIFS(고속Rawdata!$C:$C,고속버스!AB$3,고속Rawdata!$K:$K,고속버스!$A$4,고속Rawdata!$L:$L,고속버스!$B12)</f>
        <v>0</v>
      </c>
      <c r="AC12" s="88">
        <f t="shared" si="6"/>
        <v>0</v>
      </c>
      <c r="AD12" s="89">
        <f t="shared" si="7"/>
        <v>0</v>
      </c>
      <c r="AE12" s="87">
        <f>COUNTIFS(고속Rawdata!$C:$C,고속버스!AE$3,고속Rawdata!$K:$K,고속버스!$A$4,고속Rawdata!$L:$L,고속버스!$B12)</f>
        <v>0</v>
      </c>
      <c r="AF12" s="87">
        <f>COUNTIFS(고속Rawdata!$C:$C,고속버스!AF$3,고속Rawdata!$K:$K,고속버스!$A$4,고속Rawdata!$L:$L,고속버스!$B12)</f>
        <v>0</v>
      </c>
      <c r="AG12" s="87">
        <f>COUNTIFS(고속Rawdata!$C:$C,고속버스!AG$3,고속Rawdata!$K:$K,고속버스!$A$4,고속Rawdata!$L:$L,고속버스!$B12)</f>
        <v>0</v>
      </c>
      <c r="AH12" s="87">
        <f>COUNTIFS(고속Rawdata!$C:$C,고속버스!AH$3,고속Rawdata!$K:$K,고속버스!$A$4,고속Rawdata!$L:$L,고속버스!$B12)</f>
        <v>0</v>
      </c>
      <c r="AI12" s="87">
        <f>COUNTIFS(고속Rawdata!$C:$C,고속버스!AI$3,고속Rawdata!$K:$K,고속버스!$A$4,고속Rawdata!$L:$L,고속버스!$B12)</f>
        <v>0</v>
      </c>
      <c r="AJ12" s="87">
        <f>COUNTIFS(고속Rawdata!$C:$C,고속버스!AJ$3,고속Rawdata!$K:$K,고속버스!$A$4,고속Rawdata!$L:$L,고속버스!$B12)</f>
        <v>0</v>
      </c>
      <c r="AK12" s="87">
        <f>COUNTIFS(고속Rawdata!$C:$C,고속버스!AK$3,고속Rawdata!$K:$K,고속버스!$A$4,고속Rawdata!$L:$L,고속버스!$B12)</f>
        <v>0</v>
      </c>
      <c r="AL12" s="88">
        <f t="shared" si="8"/>
        <v>0</v>
      </c>
      <c r="AM12" s="89">
        <f t="shared" si="0"/>
        <v>0</v>
      </c>
      <c r="AN12" s="87">
        <f>COUNTIFS(고속Rawdata!$C:$C,고속버스!AN$3,고속Rawdata!$K:$K,고속버스!$A$4,고속Rawdata!$L:$L,고속버스!$B12)</f>
        <v>0</v>
      </c>
      <c r="AO12" s="87">
        <f>COUNTIFS(고속Rawdata!$C:$C,고속버스!AO$3,고속Rawdata!$K:$K,고속버스!$A$4,고속Rawdata!$L:$L,고속버스!$B12)</f>
        <v>0</v>
      </c>
      <c r="AP12" s="87">
        <f>COUNTIFS(고속Rawdata!$C:$C,고속버스!AP$3,고속Rawdata!$K:$K,고속버스!$A$4,고속Rawdata!$L:$L,고속버스!$B12)</f>
        <v>0</v>
      </c>
      <c r="AQ12" s="87">
        <f>COUNTIFS(고속Rawdata!$C:$C,고속버스!AQ$3,고속Rawdata!$K:$K,고속버스!$A$4,고속Rawdata!$L:$L,고속버스!$B12)</f>
        <v>0</v>
      </c>
      <c r="AR12" s="87">
        <f>COUNTIFS(고속Rawdata!$C:$C,고속버스!AR$3,고속Rawdata!$K:$K,고속버스!$A$4,고속Rawdata!$L:$L,고속버스!$B12)</f>
        <v>0</v>
      </c>
      <c r="AS12" s="87">
        <f>COUNTIFS(고속Rawdata!$C:$C,고속버스!AS$3,고속Rawdata!$K:$K,고속버스!$A$4,고속Rawdata!$L:$L,고속버스!$B12)</f>
        <v>0</v>
      </c>
      <c r="AT12" s="87">
        <f>COUNTIFS(고속Rawdata!$C:$C,고속버스!AT$3,고속Rawdata!$K:$K,고속버스!$A$4,고속Rawdata!$L:$L,고속버스!$B12)</f>
        <v>0</v>
      </c>
      <c r="AU12" s="88">
        <f t="shared" si="9"/>
        <v>0</v>
      </c>
      <c r="AV12" s="89">
        <f t="shared" si="1"/>
        <v>0</v>
      </c>
      <c r="AW12" s="90">
        <f t="shared" si="10"/>
        <v>0</v>
      </c>
      <c r="AX12" s="91">
        <f t="shared" si="11"/>
        <v>0</v>
      </c>
      <c r="AY12" s="92">
        <f t="shared" si="12"/>
        <v>0</v>
      </c>
    </row>
    <row r="13" spans="1:51" ht="16.5">
      <c r="A13" s="211"/>
      <c r="B13" s="94" t="s">
        <v>25</v>
      </c>
      <c r="C13" s="16" t="s">
        <v>26</v>
      </c>
      <c r="D13" s="87">
        <f>COUNTIFS(고속Rawdata!$C:$C,고속버스!D$3,고속Rawdata!$K:$K,고속버스!$A$4,고속Rawdata!$L:$L,고속버스!$B13)</f>
        <v>0</v>
      </c>
      <c r="E13" s="87">
        <f>COUNTIFS(고속Rawdata!$C:$C,고속버스!E$3,고속Rawdata!$K:$K,고속버스!$A$4,고속Rawdata!$L:$L,고속버스!$B13)</f>
        <v>0</v>
      </c>
      <c r="F13" s="87">
        <f>COUNTIFS(고속Rawdata!$C:$C,고속버스!F$3,고속Rawdata!$K:$K,고속버스!$A$4,고속Rawdata!$L:$L,고속버스!$B13)</f>
        <v>0</v>
      </c>
      <c r="G13" s="87">
        <f>COUNTIFS(고속Rawdata!$C:$C,고속버스!G$3,고속Rawdata!$K:$K,고속버스!$A$4,고속Rawdata!$L:$L,고속버스!$B13)</f>
        <v>0</v>
      </c>
      <c r="H13" s="87">
        <f>COUNTIFS(고속Rawdata!$C:$C,고속버스!H$3,고속Rawdata!$K:$K,고속버스!$A$4,고속Rawdata!$L:$L,고속버스!$B13)</f>
        <v>0</v>
      </c>
      <c r="I13" s="87">
        <f>COUNTIFS(고속Rawdata!$C:$C,고속버스!I$3,고속Rawdata!$K:$K,고속버스!$A$4,고속Rawdata!$L:$L,고속버스!$B13)</f>
        <v>0</v>
      </c>
      <c r="J13" s="87">
        <f>COUNTIFS(고속Rawdata!$C:$C,고속버스!J$3,고속Rawdata!$K:$K,고속버스!$A$4,고속Rawdata!$L:$L,고속버스!$B13)</f>
        <v>0</v>
      </c>
      <c r="K13" s="88">
        <f t="shared" si="2"/>
        <v>0</v>
      </c>
      <c r="L13" s="89">
        <f t="shared" si="3"/>
        <v>0</v>
      </c>
      <c r="M13" s="87">
        <f>COUNTIFS(고속Rawdata!$C:$C,고속버스!M$3,고속Rawdata!$K:$K,고속버스!$A$4,고속Rawdata!$L:$L,고속버스!$B13)</f>
        <v>0</v>
      </c>
      <c r="N13" s="87">
        <f>COUNTIFS(고속Rawdata!$C:$C,고속버스!N$3,고속Rawdata!$K:$K,고속버스!$A$4,고속Rawdata!$L:$L,고속버스!$B13)</f>
        <v>0</v>
      </c>
      <c r="O13" s="87">
        <f>COUNTIFS(고속Rawdata!$C:$C,고속버스!O$3,고속Rawdata!$K:$K,고속버스!$A$4,고속Rawdata!$L:$L,고속버스!$B13)</f>
        <v>0</v>
      </c>
      <c r="P13" s="87">
        <f>COUNTIFS(고속Rawdata!$C:$C,고속버스!P$3,고속Rawdata!$K:$K,고속버스!$A$4,고속Rawdata!$L:$L,고속버스!$B13)</f>
        <v>0</v>
      </c>
      <c r="Q13" s="87">
        <f>COUNTIFS(고속Rawdata!$C:$C,고속버스!Q$3,고속Rawdata!$K:$K,고속버스!$A$4,고속Rawdata!$L:$L,고속버스!$B13)</f>
        <v>0</v>
      </c>
      <c r="R13" s="87">
        <f>COUNTIFS(고속Rawdata!$C:$C,고속버스!R$3,고속Rawdata!$K:$K,고속버스!$A$4,고속Rawdata!$L:$L,고속버스!$B13)</f>
        <v>0</v>
      </c>
      <c r="S13" s="87">
        <f>COUNTIFS(고속Rawdata!$C:$C,고속버스!S$3,고속Rawdata!$K:$K,고속버스!$A$4,고속Rawdata!$L:$L,고속버스!$B13)</f>
        <v>0</v>
      </c>
      <c r="T13" s="88">
        <f t="shared" si="4"/>
        <v>0</v>
      </c>
      <c r="U13" s="89">
        <f t="shared" si="5"/>
        <v>0</v>
      </c>
      <c r="V13" s="87">
        <f>COUNTIFS(고속Rawdata!$C:$C,고속버스!V$3,고속Rawdata!$K:$K,고속버스!$A$4,고속Rawdata!$L:$L,고속버스!$B13)</f>
        <v>0</v>
      </c>
      <c r="W13" s="87">
        <f>COUNTIFS(고속Rawdata!$C:$C,고속버스!W$3,고속Rawdata!$K:$K,고속버스!$A$4,고속Rawdata!$L:$L,고속버스!$B13)</f>
        <v>0</v>
      </c>
      <c r="X13" s="87">
        <f>COUNTIFS(고속Rawdata!$C:$C,고속버스!X$3,고속Rawdata!$K:$K,고속버스!$A$4,고속Rawdata!$L:$L,고속버스!$B13)</f>
        <v>0</v>
      </c>
      <c r="Y13" s="87">
        <f>COUNTIFS(고속Rawdata!$C:$C,고속버스!Y$3,고속Rawdata!$K:$K,고속버스!$A$4,고속Rawdata!$L:$L,고속버스!$B13)</f>
        <v>0</v>
      </c>
      <c r="Z13" s="87">
        <f>COUNTIFS(고속Rawdata!$C:$C,고속버스!Z$3,고속Rawdata!$K:$K,고속버스!$A$4,고속Rawdata!$L:$L,고속버스!$B13)</f>
        <v>0</v>
      </c>
      <c r="AA13" s="87">
        <f>COUNTIFS(고속Rawdata!$C:$C,고속버스!AA$3,고속Rawdata!$K:$K,고속버스!$A$4,고속Rawdata!$L:$L,고속버스!$B13)</f>
        <v>0</v>
      </c>
      <c r="AB13" s="87">
        <f>COUNTIFS(고속Rawdata!$C:$C,고속버스!AB$3,고속Rawdata!$K:$K,고속버스!$A$4,고속Rawdata!$L:$L,고속버스!$B13)</f>
        <v>0</v>
      </c>
      <c r="AC13" s="88">
        <f t="shared" si="6"/>
        <v>0</v>
      </c>
      <c r="AD13" s="89">
        <f t="shared" si="7"/>
        <v>0</v>
      </c>
      <c r="AE13" s="87">
        <f>COUNTIFS(고속Rawdata!$C:$C,고속버스!AE$3,고속Rawdata!$K:$K,고속버스!$A$4,고속Rawdata!$L:$L,고속버스!$B13)</f>
        <v>0</v>
      </c>
      <c r="AF13" s="87">
        <f>COUNTIFS(고속Rawdata!$C:$C,고속버스!AF$3,고속Rawdata!$K:$K,고속버스!$A$4,고속Rawdata!$L:$L,고속버스!$B13)</f>
        <v>0</v>
      </c>
      <c r="AG13" s="87">
        <f>COUNTIFS(고속Rawdata!$C:$C,고속버스!AG$3,고속Rawdata!$K:$K,고속버스!$A$4,고속Rawdata!$L:$L,고속버스!$B13)</f>
        <v>0</v>
      </c>
      <c r="AH13" s="87">
        <f>COUNTIFS(고속Rawdata!$C:$C,고속버스!AH$3,고속Rawdata!$K:$K,고속버스!$A$4,고속Rawdata!$L:$L,고속버스!$B13)</f>
        <v>0</v>
      </c>
      <c r="AI13" s="87">
        <f>COUNTIFS(고속Rawdata!$C:$C,고속버스!AI$3,고속Rawdata!$K:$K,고속버스!$A$4,고속Rawdata!$L:$L,고속버스!$B13)</f>
        <v>0</v>
      </c>
      <c r="AJ13" s="87">
        <f>COUNTIFS(고속Rawdata!$C:$C,고속버스!AJ$3,고속Rawdata!$K:$K,고속버스!$A$4,고속Rawdata!$L:$L,고속버스!$B13)</f>
        <v>0</v>
      </c>
      <c r="AK13" s="87">
        <f>COUNTIFS(고속Rawdata!$C:$C,고속버스!AK$3,고속Rawdata!$K:$K,고속버스!$A$4,고속Rawdata!$L:$L,고속버스!$B13)</f>
        <v>1</v>
      </c>
      <c r="AL13" s="88">
        <f t="shared" si="8"/>
        <v>1</v>
      </c>
      <c r="AM13" s="89">
        <f t="shared" si="0"/>
        <v>4.496402877697842E-4</v>
      </c>
      <c r="AN13" s="87">
        <f>COUNTIFS(고속Rawdata!$C:$C,고속버스!AN$3,고속Rawdata!$K:$K,고속버스!$A$4,고속Rawdata!$L:$L,고속버스!$B13)</f>
        <v>0</v>
      </c>
      <c r="AO13" s="87">
        <f>COUNTIFS(고속Rawdata!$C:$C,고속버스!AO$3,고속Rawdata!$K:$K,고속버스!$A$4,고속Rawdata!$L:$L,고속버스!$B13)</f>
        <v>0</v>
      </c>
      <c r="AP13" s="87">
        <f>COUNTIFS(고속Rawdata!$C:$C,고속버스!AP$3,고속Rawdata!$K:$K,고속버스!$A$4,고속Rawdata!$L:$L,고속버스!$B13)</f>
        <v>0</v>
      </c>
      <c r="AQ13" s="87">
        <f>COUNTIFS(고속Rawdata!$C:$C,고속버스!AQ$3,고속Rawdata!$K:$K,고속버스!$A$4,고속Rawdata!$L:$L,고속버스!$B13)</f>
        <v>0</v>
      </c>
      <c r="AR13" s="87">
        <f>COUNTIFS(고속Rawdata!$C:$C,고속버스!AR$3,고속Rawdata!$K:$K,고속버스!$A$4,고속Rawdata!$L:$L,고속버스!$B13)</f>
        <v>0</v>
      </c>
      <c r="AS13" s="87">
        <f>COUNTIFS(고속Rawdata!$C:$C,고속버스!AS$3,고속Rawdata!$K:$K,고속버스!$A$4,고속Rawdata!$L:$L,고속버스!$B13)</f>
        <v>0</v>
      </c>
      <c r="AT13" s="87">
        <f>COUNTIFS(고속Rawdata!$C:$C,고속버스!AT$3,고속Rawdata!$K:$K,고속버스!$A$4,고속Rawdata!$L:$L,고속버스!$B13)</f>
        <v>0</v>
      </c>
      <c r="AU13" s="88">
        <f t="shared" si="9"/>
        <v>0</v>
      </c>
      <c r="AV13" s="89">
        <f t="shared" si="1"/>
        <v>0</v>
      </c>
      <c r="AW13" s="90">
        <f t="shared" si="10"/>
        <v>1</v>
      </c>
      <c r="AX13" s="91">
        <f t="shared" si="11"/>
        <v>4.4875246813857474E-4</v>
      </c>
      <c r="AY13" s="92">
        <f t="shared" si="12"/>
        <v>9.0090090090090089E-3</v>
      </c>
    </row>
    <row r="14" spans="1:51" ht="15.75" customHeight="1">
      <c r="A14" s="211"/>
      <c r="B14" s="94" t="s">
        <v>27</v>
      </c>
      <c r="C14" s="16" t="s">
        <v>24</v>
      </c>
      <c r="D14" s="87">
        <f>COUNTIFS(고속Rawdata!$C:$C,고속버스!D$3,고속Rawdata!$K:$K,고속버스!$A$4,고속Rawdata!$L:$L,고속버스!$B14)</f>
        <v>1</v>
      </c>
      <c r="E14" s="87">
        <f>COUNTIFS(고속Rawdata!$C:$C,고속버스!E$3,고속Rawdata!$K:$K,고속버스!$A$4,고속Rawdata!$L:$L,고속버스!$B14)</f>
        <v>1</v>
      </c>
      <c r="F14" s="87">
        <f>COUNTIFS(고속Rawdata!$C:$C,고속버스!F$3,고속Rawdata!$K:$K,고속버스!$A$4,고속Rawdata!$L:$L,고속버스!$B14)</f>
        <v>0</v>
      </c>
      <c r="G14" s="87">
        <f>COUNTIFS(고속Rawdata!$C:$C,고속버스!G$3,고속Rawdata!$K:$K,고속버스!$A$4,고속Rawdata!$L:$L,고속버스!$B14)</f>
        <v>0</v>
      </c>
      <c r="H14" s="87">
        <f>COUNTIFS(고속Rawdata!$C:$C,고속버스!H$3,고속Rawdata!$K:$K,고속버스!$A$4,고속Rawdata!$L:$L,고속버스!$B14)</f>
        <v>1</v>
      </c>
      <c r="I14" s="87">
        <f>COUNTIFS(고속Rawdata!$C:$C,고속버스!I$3,고속Rawdata!$K:$K,고속버스!$A$4,고속Rawdata!$L:$L,고속버스!$B14)</f>
        <v>0</v>
      </c>
      <c r="J14" s="87">
        <f>COUNTIFS(고속Rawdata!$C:$C,고속버스!J$3,고속Rawdata!$K:$K,고속버스!$A$4,고속Rawdata!$L:$L,고속버스!$B14)</f>
        <v>1</v>
      </c>
      <c r="K14" s="88">
        <f t="shared" si="2"/>
        <v>4</v>
      </c>
      <c r="L14" s="89">
        <f t="shared" si="3"/>
        <v>1.7913121361397223E-3</v>
      </c>
      <c r="M14" s="87">
        <f>COUNTIFS(고속Rawdata!$C:$C,고속버스!M$3,고속Rawdata!$K:$K,고속버스!$A$4,고속Rawdata!$L:$L,고속버스!$B14)</f>
        <v>1</v>
      </c>
      <c r="N14" s="87">
        <f>COUNTIFS(고속Rawdata!$C:$C,고속버스!N$3,고속Rawdata!$K:$K,고속버스!$A$4,고속Rawdata!$L:$L,고속버스!$B14)</f>
        <v>1</v>
      </c>
      <c r="O14" s="87">
        <f>COUNTIFS(고속Rawdata!$C:$C,고속버스!O$3,고속Rawdata!$K:$K,고속버스!$A$4,고속Rawdata!$L:$L,고속버스!$B14)</f>
        <v>1</v>
      </c>
      <c r="P14" s="87">
        <f>COUNTIFS(고속Rawdata!$C:$C,고속버스!P$3,고속Rawdata!$K:$K,고속버스!$A$4,고속Rawdata!$L:$L,고속버스!$B14)</f>
        <v>0</v>
      </c>
      <c r="Q14" s="87">
        <f>COUNTIFS(고속Rawdata!$C:$C,고속버스!Q$3,고속Rawdata!$K:$K,고속버스!$A$4,고속Rawdata!$L:$L,고속버스!$B14)</f>
        <v>2</v>
      </c>
      <c r="R14" s="87">
        <f>COUNTIFS(고속Rawdata!$C:$C,고속버스!R$3,고속Rawdata!$K:$K,고속버스!$A$4,고속Rawdata!$L:$L,고속버스!$B14)</f>
        <v>2</v>
      </c>
      <c r="S14" s="87">
        <f>COUNTIFS(고속Rawdata!$C:$C,고속버스!S$3,고속Rawdata!$K:$K,고속버스!$A$4,고속Rawdata!$L:$L,고속버스!$B14)</f>
        <v>2</v>
      </c>
      <c r="T14" s="88">
        <f t="shared" si="4"/>
        <v>9</v>
      </c>
      <c r="U14" s="89">
        <f t="shared" si="5"/>
        <v>4.0413111809609343E-3</v>
      </c>
      <c r="V14" s="87">
        <f>COUNTIFS(고속Rawdata!$C:$C,고속버스!V$3,고속Rawdata!$K:$K,고속버스!$A$4,고속Rawdata!$L:$L,고속버스!$B14)</f>
        <v>1</v>
      </c>
      <c r="W14" s="87">
        <f>COUNTIFS(고속Rawdata!$C:$C,고속버스!W$3,고속Rawdata!$K:$K,고속버스!$A$4,고속Rawdata!$L:$L,고속버스!$B14)</f>
        <v>1</v>
      </c>
      <c r="X14" s="87">
        <f>COUNTIFS(고속Rawdata!$C:$C,고속버스!X$3,고속Rawdata!$K:$K,고속버스!$A$4,고속Rawdata!$L:$L,고속버스!$B14)</f>
        <v>0</v>
      </c>
      <c r="Y14" s="87">
        <f>COUNTIFS(고속Rawdata!$C:$C,고속버스!Y$3,고속Rawdata!$K:$K,고속버스!$A$4,고속Rawdata!$L:$L,고속버스!$B14)</f>
        <v>0</v>
      </c>
      <c r="Z14" s="87">
        <f>COUNTIFS(고속Rawdata!$C:$C,고속버스!Z$3,고속Rawdata!$K:$K,고속버스!$A$4,고속Rawdata!$L:$L,고속버스!$B14)</f>
        <v>1</v>
      </c>
      <c r="AA14" s="87">
        <f>COUNTIFS(고속Rawdata!$C:$C,고속버스!AA$3,고속Rawdata!$K:$K,고속버스!$A$4,고속Rawdata!$L:$L,고속버스!$B14)</f>
        <v>2</v>
      </c>
      <c r="AB14" s="87">
        <f>COUNTIFS(고속Rawdata!$C:$C,고속버스!AB$3,고속Rawdata!$K:$K,고속버스!$A$4,고속Rawdata!$L:$L,고속버스!$B14)</f>
        <v>1</v>
      </c>
      <c r="AC14" s="88">
        <f t="shared" si="6"/>
        <v>6</v>
      </c>
      <c r="AD14" s="89">
        <f t="shared" si="7"/>
        <v>2.6857654431512983E-3</v>
      </c>
      <c r="AE14" s="87">
        <f>COUNTIFS(고속Rawdata!$C:$C,고속버스!AE$3,고속Rawdata!$K:$K,고속버스!$A$4,고속Rawdata!$L:$L,고속버스!$B14)</f>
        <v>1</v>
      </c>
      <c r="AF14" s="87">
        <f>COUNTIFS(고속Rawdata!$C:$C,고속버스!AF$3,고속Rawdata!$K:$K,고속버스!$A$4,고속Rawdata!$L:$L,고속버스!$B14)</f>
        <v>3</v>
      </c>
      <c r="AG14" s="87">
        <f>COUNTIFS(고속Rawdata!$C:$C,고속버스!AG$3,고속Rawdata!$K:$K,고속버스!$A$4,고속Rawdata!$L:$L,고속버스!$B14)</f>
        <v>2</v>
      </c>
      <c r="AH14" s="87">
        <f>COUNTIFS(고속Rawdata!$C:$C,고속버스!AH$3,고속Rawdata!$K:$K,고속버스!$A$4,고속Rawdata!$L:$L,고속버스!$B14)</f>
        <v>0</v>
      </c>
      <c r="AI14" s="87">
        <f>COUNTIFS(고속Rawdata!$C:$C,고속버스!AI$3,고속Rawdata!$K:$K,고속버스!$A$4,고속Rawdata!$L:$L,고속버스!$B14)</f>
        <v>0</v>
      </c>
      <c r="AJ14" s="87">
        <f>COUNTIFS(고속Rawdata!$C:$C,고속버스!AJ$3,고속Rawdata!$K:$K,고속버스!$A$4,고속Rawdata!$L:$L,고속버스!$B14)</f>
        <v>2</v>
      </c>
      <c r="AK14" s="87">
        <f>COUNTIFS(고속Rawdata!$C:$C,고속버스!AK$3,고속Rawdata!$K:$K,고속버스!$A$4,고속Rawdata!$L:$L,고속버스!$B14)</f>
        <v>2</v>
      </c>
      <c r="AL14" s="88">
        <f t="shared" si="8"/>
        <v>10</v>
      </c>
      <c r="AM14" s="89">
        <f t="shared" si="0"/>
        <v>4.4964028776978415E-3</v>
      </c>
      <c r="AN14" s="87">
        <f>COUNTIFS(고속Rawdata!$C:$C,고속버스!AN$3,고속Rawdata!$K:$K,고속버스!$A$4,고속Rawdata!$L:$L,고속버스!$B14)</f>
        <v>0</v>
      </c>
      <c r="AO14" s="87">
        <f>COUNTIFS(고속Rawdata!$C:$C,고속버스!AO$3,고속Rawdata!$K:$K,고속버스!$A$4,고속Rawdata!$L:$L,고속버스!$B14)</f>
        <v>0</v>
      </c>
      <c r="AP14" s="87">
        <f>COUNTIFS(고속Rawdata!$C:$C,고속버스!AP$3,고속Rawdata!$K:$K,고속버스!$A$4,고속Rawdata!$L:$L,고속버스!$B14)</f>
        <v>1</v>
      </c>
      <c r="AQ14" s="87">
        <f>COUNTIFS(고속Rawdata!$C:$C,고속버스!AQ$3,고속Rawdata!$K:$K,고속버스!$A$4,고속Rawdata!$L:$L,고속버스!$B14)</f>
        <v>0</v>
      </c>
      <c r="AR14" s="87">
        <f>COUNTIFS(고속Rawdata!$C:$C,고속버스!AR$3,고속Rawdata!$K:$K,고속버스!$A$4,고속Rawdata!$L:$L,고속버스!$B14)</f>
        <v>2</v>
      </c>
      <c r="AS14" s="87">
        <f>COUNTIFS(고속Rawdata!$C:$C,고속버스!AS$3,고속Rawdata!$K:$K,고속버스!$A$4,고속Rawdata!$L:$L,고속버스!$B14)</f>
        <v>3</v>
      </c>
      <c r="AT14" s="87">
        <f>COUNTIFS(고속Rawdata!$C:$C,고속버스!AT$3,고속Rawdata!$K:$K,고속버스!$A$4,고속Rawdata!$L:$L,고속버스!$B14)</f>
        <v>1</v>
      </c>
      <c r="AU14" s="88">
        <f t="shared" si="9"/>
        <v>7</v>
      </c>
      <c r="AV14" s="89">
        <f t="shared" si="1"/>
        <v>3.1474820143884892E-3</v>
      </c>
      <c r="AW14" s="90">
        <f t="shared" si="10"/>
        <v>29</v>
      </c>
      <c r="AX14" s="91">
        <f t="shared" si="11"/>
        <v>1.3013821576018667E-2</v>
      </c>
      <c r="AY14" s="92">
        <f t="shared" si="12"/>
        <v>0.26126126126126126</v>
      </c>
    </row>
    <row r="15" spans="1:51" ht="16.5">
      <c r="A15" s="211"/>
      <c r="B15" s="94" t="s">
        <v>28</v>
      </c>
      <c r="C15" s="16" t="s">
        <v>24</v>
      </c>
      <c r="D15" s="87">
        <f>COUNTIFS(고속Rawdata!$C:$C,고속버스!D$3,고속Rawdata!$K:$K,고속버스!$A$4,고속Rawdata!$L:$L,고속버스!$B15)</f>
        <v>0</v>
      </c>
      <c r="E15" s="87">
        <f>COUNTIFS(고속Rawdata!$C:$C,고속버스!E$3,고속Rawdata!$K:$K,고속버스!$A$4,고속Rawdata!$L:$L,고속버스!$B15)</f>
        <v>0</v>
      </c>
      <c r="F15" s="87">
        <f>COUNTIFS(고속Rawdata!$C:$C,고속버스!F$3,고속Rawdata!$K:$K,고속버스!$A$4,고속Rawdata!$L:$L,고속버스!$B15)</f>
        <v>0</v>
      </c>
      <c r="G15" s="87">
        <f>COUNTIFS(고속Rawdata!$C:$C,고속버스!G$3,고속Rawdata!$K:$K,고속버스!$A$4,고속Rawdata!$L:$L,고속버스!$B15)</f>
        <v>0</v>
      </c>
      <c r="H15" s="87">
        <f>COUNTIFS(고속Rawdata!$C:$C,고속버스!H$3,고속Rawdata!$K:$K,고속버스!$A$4,고속Rawdata!$L:$L,고속버스!$B15)</f>
        <v>0</v>
      </c>
      <c r="I15" s="87">
        <f>COUNTIFS(고속Rawdata!$C:$C,고속버스!I$3,고속Rawdata!$K:$K,고속버스!$A$4,고속Rawdata!$L:$L,고속버스!$B15)</f>
        <v>0</v>
      </c>
      <c r="J15" s="87">
        <f>COUNTIFS(고속Rawdata!$C:$C,고속버스!J$3,고속Rawdata!$K:$K,고속버스!$A$4,고속Rawdata!$L:$L,고속버스!$B15)</f>
        <v>0</v>
      </c>
      <c r="K15" s="88">
        <f t="shared" si="2"/>
        <v>0</v>
      </c>
      <c r="L15" s="89">
        <f t="shared" si="3"/>
        <v>0</v>
      </c>
      <c r="M15" s="87">
        <f>COUNTIFS(고속Rawdata!$C:$C,고속버스!M$3,고속Rawdata!$K:$K,고속버스!$A$4,고속Rawdata!$L:$L,고속버스!$B15)</f>
        <v>0</v>
      </c>
      <c r="N15" s="87">
        <f>COUNTIFS(고속Rawdata!$C:$C,고속버스!N$3,고속Rawdata!$K:$K,고속버스!$A$4,고속Rawdata!$L:$L,고속버스!$B15)</f>
        <v>0</v>
      </c>
      <c r="O15" s="87">
        <f>COUNTIFS(고속Rawdata!$C:$C,고속버스!O$3,고속Rawdata!$K:$K,고속버스!$A$4,고속Rawdata!$L:$L,고속버스!$B15)</f>
        <v>0</v>
      </c>
      <c r="P15" s="87">
        <f>COUNTIFS(고속Rawdata!$C:$C,고속버스!P$3,고속Rawdata!$K:$K,고속버스!$A$4,고속Rawdata!$L:$L,고속버스!$B15)</f>
        <v>0</v>
      </c>
      <c r="Q15" s="87">
        <f>COUNTIFS(고속Rawdata!$C:$C,고속버스!Q$3,고속Rawdata!$K:$K,고속버스!$A$4,고속Rawdata!$L:$L,고속버스!$B15)</f>
        <v>0</v>
      </c>
      <c r="R15" s="87">
        <f>COUNTIFS(고속Rawdata!$C:$C,고속버스!R$3,고속Rawdata!$K:$K,고속버스!$A$4,고속Rawdata!$L:$L,고속버스!$B15)</f>
        <v>0</v>
      </c>
      <c r="S15" s="87">
        <f>COUNTIFS(고속Rawdata!$C:$C,고속버스!S$3,고속Rawdata!$K:$K,고속버스!$A$4,고속Rawdata!$L:$L,고속버스!$B15)</f>
        <v>0</v>
      </c>
      <c r="T15" s="88">
        <f t="shared" si="4"/>
        <v>0</v>
      </c>
      <c r="U15" s="89">
        <f t="shared" si="5"/>
        <v>0</v>
      </c>
      <c r="V15" s="87">
        <f>COUNTIFS(고속Rawdata!$C:$C,고속버스!V$3,고속Rawdata!$K:$K,고속버스!$A$4,고속Rawdata!$L:$L,고속버스!$B15)</f>
        <v>0</v>
      </c>
      <c r="W15" s="87">
        <f>COUNTIFS(고속Rawdata!$C:$C,고속버스!W$3,고속Rawdata!$K:$K,고속버스!$A$4,고속Rawdata!$L:$L,고속버스!$B15)</f>
        <v>0</v>
      </c>
      <c r="X15" s="87">
        <f>COUNTIFS(고속Rawdata!$C:$C,고속버스!X$3,고속Rawdata!$K:$K,고속버스!$A$4,고속Rawdata!$L:$L,고속버스!$B15)</f>
        <v>0</v>
      </c>
      <c r="Y15" s="87">
        <f>COUNTIFS(고속Rawdata!$C:$C,고속버스!Y$3,고속Rawdata!$K:$K,고속버스!$A$4,고속Rawdata!$L:$L,고속버스!$B15)</f>
        <v>0</v>
      </c>
      <c r="Z15" s="87">
        <f>COUNTIFS(고속Rawdata!$C:$C,고속버스!Z$3,고속Rawdata!$K:$K,고속버스!$A$4,고속Rawdata!$L:$L,고속버스!$B15)</f>
        <v>0</v>
      </c>
      <c r="AA15" s="87">
        <f>COUNTIFS(고속Rawdata!$C:$C,고속버스!AA$3,고속Rawdata!$K:$K,고속버스!$A$4,고속Rawdata!$L:$L,고속버스!$B15)</f>
        <v>0</v>
      </c>
      <c r="AB15" s="87">
        <f>COUNTIFS(고속Rawdata!$C:$C,고속버스!AB$3,고속Rawdata!$K:$K,고속버스!$A$4,고속Rawdata!$L:$L,고속버스!$B15)</f>
        <v>0</v>
      </c>
      <c r="AC15" s="88">
        <f t="shared" si="6"/>
        <v>0</v>
      </c>
      <c r="AD15" s="89">
        <f t="shared" si="7"/>
        <v>0</v>
      </c>
      <c r="AE15" s="87">
        <f>COUNTIFS(고속Rawdata!$C:$C,고속버스!AE$3,고속Rawdata!$K:$K,고속버스!$A$4,고속Rawdata!$L:$L,고속버스!$B15)</f>
        <v>0</v>
      </c>
      <c r="AF15" s="87">
        <f>COUNTIFS(고속Rawdata!$C:$C,고속버스!AF$3,고속Rawdata!$K:$K,고속버스!$A$4,고속Rawdata!$L:$L,고속버스!$B15)</f>
        <v>0</v>
      </c>
      <c r="AG15" s="87">
        <f>COUNTIFS(고속Rawdata!$C:$C,고속버스!AG$3,고속Rawdata!$K:$K,고속버스!$A$4,고속Rawdata!$L:$L,고속버스!$B15)</f>
        <v>0</v>
      </c>
      <c r="AH15" s="87">
        <f>COUNTIFS(고속Rawdata!$C:$C,고속버스!AH$3,고속Rawdata!$K:$K,고속버스!$A$4,고속Rawdata!$L:$L,고속버스!$B15)</f>
        <v>0</v>
      </c>
      <c r="AI15" s="87">
        <f>COUNTIFS(고속Rawdata!$C:$C,고속버스!AI$3,고속Rawdata!$K:$K,고속버스!$A$4,고속Rawdata!$L:$L,고속버스!$B15)</f>
        <v>0</v>
      </c>
      <c r="AJ15" s="87">
        <f>COUNTIFS(고속Rawdata!$C:$C,고속버스!AJ$3,고속Rawdata!$K:$K,고속버스!$A$4,고속Rawdata!$L:$L,고속버스!$B15)</f>
        <v>0</v>
      </c>
      <c r="AK15" s="87">
        <f>COUNTIFS(고속Rawdata!$C:$C,고속버스!AK$3,고속Rawdata!$K:$K,고속버스!$A$4,고속Rawdata!$L:$L,고속버스!$B15)</f>
        <v>0</v>
      </c>
      <c r="AL15" s="88">
        <f t="shared" si="8"/>
        <v>0</v>
      </c>
      <c r="AM15" s="89">
        <f t="shared" si="0"/>
        <v>0</v>
      </c>
      <c r="AN15" s="87">
        <f>COUNTIFS(고속Rawdata!$C:$C,고속버스!AN$3,고속Rawdata!$K:$K,고속버스!$A$4,고속Rawdata!$L:$L,고속버스!$B15)</f>
        <v>0</v>
      </c>
      <c r="AO15" s="87">
        <f>COUNTIFS(고속Rawdata!$C:$C,고속버스!AO$3,고속Rawdata!$K:$K,고속버스!$A$4,고속Rawdata!$L:$L,고속버스!$B15)</f>
        <v>0</v>
      </c>
      <c r="AP15" s="87">
        <f>COUNTIFS(고속Rawdata!$C:$C,고속버스!AP$3,고속Rawdata!$K:$K,고속버스!$A$4,고속Rawdata!$L:$L,고속버스!$B15)</f>
        <v>0</v>
      </c>
      <c r="AQ15" s="87">
        <f>COUNTIFS(고속Rawdata!$C:$C,고속버스!AQ$3,고속Rawdata!$K:$K,고속버스!$A$4,고속Rawdata!$L:$L,고속버스!$B15)</f>
        <v>0</v>
      </c>
      <c r="AR15" s="87">
        <f>COUNTIFS(고속Rawdata!$C:$C,고속버스!AR$3,고속Rawdata!$K:$K,고속버스!$A$4,고속Rawdata!$L:$L,고속버스!$B15)</f>
        <v>0</v>
      </c>
      <c r="AS15" s="87">
        <f>COUNTIFS(고속Rawdata!$C:$C,고속버스!AS$3,고속Rawdata!$K:$K,고속버스!$A$4,고속Rawdata!$L:$L,고속버스!$B15)</f>
        <v>0</v>
      </c>
      <c r="AT15" s="87">
        <f>COUNTIFS(고속Rawdata!$C:$C,고속버스!AT$3,고속Rawdata!$K:$K,고속버스!$A$4,고속Rawdata!$L:$L,고속버스!$B15)</f>
        <v>0</v>
      </c>
      <c r="AU15" s="88">
        <f t="shared" si="9"/>
        <v>0</v>
      </c>
      <c r="AV15" s="89">
        <f t="shared" si="1"/>
        <v>0</v>
      </c>
      <c r="AW15" s="90">
        <f t="shared" si="10"/>
        <v>0</v>
      </c>
      <c r="AX15" s="91">
        <f t="shared" si="11"/>
        <v>0</v>
      </c>
      <c r="AY15" s="92">
        <f t="shared" si="12"/>
        <v>0</v>
      </c>
    </row>
    <row r="16" spans="1:51" ht="16.5">
      <c r="A16" s="211"/>
      <c r="B16" s="94" t="s">
        <v>29</v>
      </c>
      <c r="C16" s="16" t="s">
        <v>30</v>
      </c>
      <c r="D16" s="87">
        <f>COUNTIFS(고속Rawdata!$C:$C,고속버스!D$3,고속Rawdata!$K:$K,고속버스!$A$4,고속Rawdata!$L:$L,고속버스!$B16)</f>
        <v>0</v>
      </c>
      <c r="E16" s="87">
        <f>COUNTIFS(고속Rawdata!$C:$C,고속버스!E$3,고속Rawdata!$K:$K,고속버스!$A$4,고속Rawdata!$L:$L,고속버스!$B16)</f>
        <v>0</v>
      </c>
      <c r="F16" s="87">
        <f>COUNTIFS(고속Rawdata!$C:$C,고속버스!F$3,고속Rawdata!$K:$K,고속버스!$A$4,고속Rawdata!$L:$L,고속버스!$B16)</f>
        <v>0</v>
      </c>
      <c r="G16" s="87">
        <f>COUNTIFS(고속Rawdata!$C:$C,고속버스!G$3,고속Rawdata!$K:$K,고속버스!$A$4,고속Rawdata!$L:$L,고속버스!$B16)</f>
        <v>0</v>
      </c>
      <c r="H16" s="87">
        <f>COUNTIFS(고속Rawdata!$C:$C,고속버스!H$3,고속Rawdata!$K:$K,고속버스!$A$4,고속Rawdata!$L:$L,고속버스!$B16)</f>
        <v>0</v>
      </c>
      <c r="I16" s="87">
        <f>COUNTIFS(고속Rawdata!$C:$C,고속버스!I$3,고속Rawdata!$K:$K,고속버스!$A$4,고속Rawdata!$L:$L,고속버스!$B16)</f>
        <v>0</v>
      </c>
      <c r="J16" s="87">
        <f>COUNTIFS(고속Rawdata!$C:$C,고속버스!J$3,고속Rawdata!$K:$K,고속버스!$A$4,고속Rawdata!$L:$L,고속버스!$B16)</f>
        <v>0</v>
      </c>
      <c r="K16" s="88">
        <f t="shared" si="2"/>
        <v>0</v>
      </c>
      <c r="L16" s="89">
        <f t="shared" si="3"/>
        <v>0</v>
      </c>
      <c r="M16" s="87">
        <f>COUNTIFS(고속Rawdata!$C:$C,고속버스!M$3,고속Rawdata!$K:$K,고속버스!$A$4,고속Rawdata!$L:$L,고속버스!$B16)</f>
        <v>0</v>
      </c>
      <c r="N16" s="87">
        <f>COUNTIFS(고속Rawdata!$C:$C,고속버스!N$3,고속Rawdata!$K:$K,고속버스!$A$4,고속Rawdata!$L:$L,고속버스!$B16)</f>
        <v>0</v>
      </c>
      <c r="O16" s="87">
        <f>COUNTIFS(고속Rawdata!$C:$C,고속버스!O$3,고속Rawdata!$K:$K,고속버스!$A$4,고속Rawdata!$L:$L,고속버스!$B16)</f>
        <v>0</v>
      </c>
      <c r="P16" s="87">
        <f>COUNTIFS(고속Rawdata!$C:$C,고속버스!P$3,고속Rawdata!$K:$K,고속버스!$A$4,고속Rawdata!$L:$L,고속버스!$B16)</f>
        <v>0</v>
      </c>
      <c r="Q16" s="87">
        <f>COUNTIFS(고속Rawdata!$C:$C,고속버스!Q$3,고속Rawdata!$K:$K,고속버스!$A$4,고속Rawdata!$L:$L,고속버스!$B16)</f>
        <v>0</v>
      </c>
      <c r="R16" s="87">
        <f>COUNTIFS(고속Rawdata!$C:$C,고속버스!R$3,고속Rawdata!$K:$K,고속버스!$A$4,고속Rawdata!$L:$L,고속버스!$B16)</f>
        <v>0</v>
      </c>
      <c r="S16" s="87">
        <f>COUNTIFS(고속Rawdata!$C:$C,고속버스!S$3,고속Rawdata!$K:$K,고속버스!$A$4,고속Rawdata!$L:$L,고속버스!$B16)</f>
        <v>0</v>
      </c>
      <c r="T16" s="88">
        <f t="shared" si="4"/>
        <v>0</v>
      </c>
      <c r="U16" s="89">
        <f t="shared" si="5"/>
        <v>0</v>
      </c>
      <c r="V16" s="87">
        <f>COUNTIFS(고속Rawdata!$C:$C,고속버스!V$3,고속Rawdata!$K:$K,고속버스!$A$4,고속Rawdata!$L:$L,고속버스!$B16)</f>
        <v>0</v>
      </c>
      <c r="W16" s="87">
        <f>COUNTIFS(고속Rawdata!$C:$C,고속버스!W$3,고속Rawdata!$K:$K,고속버스!$A$4,고속Rawdata!$L:$L,고속버스!$B16)</f>
        <v>0</v>
      </c>
      <c r="X16" s="87">
        <f>COUNTIFS(고속Rawdata!$C:$C,고속버스!X$3,고속Rawdata!$K:$K,고속버스!$A$4,고속Rawdata!$L:$L,고속버스!$B16)</f>
        <v>0</v>
      </c>
      <c r="Y16" s="87">
        <f>COUNTIFS(고속Rawdata!$C:$C,고속버스!Y$3,고속Rawdata!$K:$K,고속버스!$A$4,고속Rawdata!$L:$L,고속버스!$B16)</f>
        <v>0</v>
      </c>
      <c r="Z16" s="87">
        <f>COUNTIFS(고속Rawdata!$C:$C,고속버스!Z$3,고속Rawdata!$K:$K,고속버스!$A$4,고속Rawdata!$L:$L,고속버스!$B16)</f>
        <v>0</v>
      </c>
      <c r="AA16" s="87">
        <f>COUNTIFS(고속Rawdata!$C:$C,고속버스!AA$3,고속Rawdata!$K:$K,고속버스!$A$4,고속Rawdata!$L:$L,고속버스!$B16)</f>
        <v>0</v>
      </c>
      <c r="AB16" s="87">
        <f>COUNTIFS(고속Rawdata!$C:$C,고속버스!AB$3,고속Rawdata!$K:$K,고속버스!$A$4,고속Rawdata!$L:$L,고속버스!$B16)</f>
        <v>0</v>
      </c>
      <c r="AC16" s="88">
        <f t="shared" si="6"/>
        <v>0</v>
      </c>
      <c r="AD16" s="89">
        <f t="shared" si="7"/>
        <v>0</v>
      </c>
      <c r="AE16" s="87">
        <f>COUNTIFS(고속Rawdata!$C:$C,고속버스!AE$3,고속Rawdata!$K:$K,고속버스!$A$4,고속Rawdata!$L:$L,고속버스!$B16)</f>
        <v>0</v>
      </c>
      <c r="AF16" s="87">
        <f>COUNTIFS(고속Rawdata!$C:$C,고속버스!AF$3,고속Rawdata!$K:$K,고속버스!$A$4,고속Rawdata!$L:$L,고속버스!$B16)</f>
        <v>0</v>
      </c>
      <c r="AG16" s="87">
        <f>COUNTIFS(고속Rawdata!$C:$C,고속버스!AG$3,고속Rawdata!$K:$K,고속버스!$A$4,고속Rawdata!$L:$L,고속버스!$B16)</f>
        <v>0</v>
      </c>
      <c r="AH16" s="87">
        <f>COUNTIFS(고속Rawdata!$C:$C,고속버스!AH$3,고속Rawdata!$K:$K,고속버스!$A$4,고속Rawdata!$L:$L,고속버스!$B16)</f>
        <v>0</v>
      </c>
      <c r="AI16" s="87">
        <f>COUNTIFS(고속Rawdata!$C:$C,고속버스!AI$3,고속Rawdata!$K:$K,고속버스!$A$4,고속Rawdata!$L:$L,고속버스!$B16)</f>
        <v>0</v>
      </c>
      <c r="AJ16" s="87">
        <f>COUNTIFS(고속Rawdata!$C:$C,고속버스!AJ$3,고속Rawdata!$K:$K,고속버스!$A$4,고속Rawdata!$L:$L,고속버스!$B16)</f>
        <v>0</v>
      </c>
      <c r="AK16" s="87">
        <f>COUNTIFS(고속Rawdata!$C:$C,고속버스!AK$3,고속Rawdata!$K:$K,고속버스!$A$4,고속Rawdata!$L:$L,고속버스!$B16)</f>
        <v>0</v>
      </c>
      <c r="AL16" s="88">
        <f t="shared" si="8"/>
        <v>0</v>
      </c>
      <c r="AM16" s="89">
        <f t="shared" si="0"/>
        <v>0</v>
      </c>
      <c r="AN16" s="87">
        <f>COUNTIFS(고속Rawdata!$C:$C,고속버스!AN$3,고속Rawdata!$K:$K,고속버스!$A$4,고속Rawdata!$L:$L,고속버스!$B16)</f>
        <v>0</v>
      </c>
      <c r="AO16" s="87">
        <f>COUNTIFS(고속Rawdata!$C:$C,고속버스!AO$3,고속Rawdata!$K:$K,고속버스!$A$4,고속Rawdata!$L:$L,고속버스!$B16)</f>
        <v>0</v>
      </c>
      <c r="AP16" s="87">
        <f>COUNTIFS(고속Rawdata!$C:$C,고속버스!AP$3,고속Rawdata!$K:$K,고속버스!$A$4,고속Rawdata!$L:$L,고속버스!$B16)</f>
        <v>0</v>
      </c>
      <c r="AQ16" s="87">
        <f>COUNTIFS(고속Rawdata!$C:$C,고속버스!AQ$3,고속Rawdata!$K:$K,고속버스!$A$4,고속Rawdata!$L:$L,고속버스!$B16)</f>
        <v>0</v>
      </c>
      <c r="AR16" s="87">
        <f>COUNTIFS(고속Rawdata!$C:$C,고속버스!AR$3,고속Rawdata!$K:$K,고속버스!$A$4,고속Rawdata!$L:$L,고속버스!$B16)</f>
        <v>0</v>
      </c>
      <c r="AS16" s="87">
        <f>COUNTIFS(고속Rawdata!$C:$C,고속버스!AS$3,고속Rawdata!$K:$K,고속버스!$A$4,고속Rawdata!$L:$L,고속버스!$B16)</f>
        <v>0</v>
      </c>
      <c r="AT16" s="87">
        <f>COUNTIFS(고속Rawdata!$C:$C,고속버스!AT$3,고속Rawdata!$K:$K,고속버스!$A$4,고속Rawdata!$L:$L,고속버스!$B16)</f>
        <v>0</v>
      </c>
      <c r="AU16" s="88">
        <f t="shared" si="9"/>
        <v>0</v>
      </c>
      <c r="AV16" s="89">
        <f t="shared" si="1"/>
        <v>0</v>
      </c>
      <c r="AW16" s="90">
        <f t="shared" si="10"/>
        <v>0</v>
      </c>
      <c r="AX16" s="91">
        <f t="shared" si="11"/>
        <v>0</v>
      </c>
      <c r="AY16" s="92">
        <f t="shared" si="12"/>
        <v>0</v>
      </c>
    </row>
    <row r="17" spans="1:53" ht="16.5">
      <c r="A17" s="211"/>
      <c r="B17" s="94" t="s">
        <v>31</v>
      </c>
      <c r="C17" s="16" t="s">
        <v>24</v>
      </c>
      <c r="D17" s="87">
        <f>COUNTIFS(고속Rawdata!$C:$C,고속버스!D$3,고속Rawdata!$K:$K,고속버스!$A$4,고속Rawdata!$L:$L,고속버스!$B17)</f>
        <v>0</v>
      </c>
      <c r="E17" s="87">
        <f>COUNTIFS(고속Rawdata!$C:$C,고속버스!E$3,고속Rawdata!$K:$K,고속버스!$A$4,고속Rawdata!$L:$L,고속버스!$B17)</f>
        <v>0</v>
      </c>
      <c r="F17" s="87">
        <f>COUNTIFS(고속Rawdata!$C:$C,고속버스!F$3,고속Rawdata!$K:$K,고속버스!$A$4,고속Rawdata!$L:$L,고속버스!$B17)</f>
        <v>0</v>
      </c>
      <c r="G17" s="87">
        <f>COUNTIFS(고속Rawdata!$C:$C,고속버스!G$3,고속Rawdata!$K:$K,고속버스!$A$4,고속Rawdata!$L:$L,고속버스!$B17)</f>
        <v>0</v>
      </c>
      <c r="H17" s="87">
        <f>COUNTIFS(고속Rawdata!$C:$C,고속버스!H$3,고속Rawdata!$K:$K,고속버스!$A$4,고속Rawdata!$L:$L,고속버스!$B17)</f>
        <v>0</v>
      </c>
      <c r="I17" s="87">
        <f>COUNTIFS(고속Rawdata!$C:$C,고속버스!I$3,고속Rawdata!$K:$K,고속버스!$A$4,고속Rawdata!$L:$L,고속버스!$B17)</f>
        <v>0</v>
      </c>
      <c r="J17" s="87">
        <f>COUNTIFS(고속Rawdata!$C:$C,고속버스!J$3,고속Rawdata!$K:$K,고속버스!$A$4,고속Rawdata!$L:$L,고속버스!$B17)</f>
        <v>0</v>
      </c>
      <c r="K17" s="88">
        <f t="shared" si="2"/>
        <v>0</v>
      </c>
      <c r="L17" s="89">
        <f t="shared" si="3"/>
        <v>0</v>
      </c>
      <c r="M17" s="87">
        <f>COUNTIFS(고속Rawdata!$C:$C,고속버스!M$3,고속Rawdata!$K:$K,고속버스!$A$4,고속Rawdata!$L:$L,고속버스!$B17)</f>
        <v>0</v>
      </c>
      <c r="N17" s="87">
        <f>COUNTIFS(고속Rawdata!$C:$C,고속버스!N$3,고속Rawdata!$K:$K,고속버스!$A$4,고속Rawdata!$L:$L,고속버스!$B17)</f>
        <v>0</v>
      </c>
      <c r="O17" s="87">
        <f>COUNTIFS(고속Rawdata!$C:$C,고속버스!O$3,고속Rawdata!$K:$K,고속버스!$A$4,고속Rawdata!$L:$L,고속버스!$B17)</f>
        <v>0</v>
      </c>
      <c r="P17" s="87">
        <f>COUNTIFS(고속Rawdata!$C:$C,고속버스!P$3,고속Rawdata!$K:$K,고속버스!$A$4,고속Rawdata!$L:$L,고속버스!$B17)</f>
        <v>0</v>
      </c>
      <c r="Q17" s="87">
        <f>COUNTIFS(고속Rawdata!$C:$C,고속버스!Q$3,고속Rawdata!$K:$K,고속버스!$A$4,고속Rawdata!$L:$L,고속버스!$B17)</f>
        <v>0</v>
      </c>
      <c r="R17" s="87">
        <f>COUNTIFS(고속Rawdata!$C:$C,고속버스!R$3,고속Rawdata!$K:$K,고속버스!$A$4,고속Rawdata!$L:$L,고속버스!$B17)</f>
        <v>0</v>
      </c>
      <c r="S17" s="87">
        <f>COUNTIFS(고속Rawdata!$C:$C,고속버스!S$3,고속Rawdata!$K:$K,고속버스!$A$4,고속Rawdata!$L:$L,고속버스!$B17)</f>
        <v>0</v>
      </c>
      <c r="T17" s="88">
        <f t="shared" si="4"/>
        <v>0</v>
      </c>
      <c r="U17" s="89">
        <f t="shared" si="5"/>
        <v>0</v>
      </c>
      <c r="V17" s="87">
        <f>COUNTIFS(고속Rawdata!$C:$C,고속버스!V$3,고속Rawdata!$K:$K,고속버스!$A$4,고속Rawdata!$L:$L,고속버스!$B17)</f>
        <v>0</v>
      </c>
      <c r="W17" s="87">
        <f>COUNTIFS(고속Rawdata!$C:$C,고속버스!W$3,고속Rawdata!$K:$K,고속버스!$A$4,고속Rawdata!$L:$L,고속버스!$B17)</f>
        <v>0</v>
      </c>
      <c r="X17" s="87">
        <f>COUNTIFS(고속Rawdata!$C:$C,고속버스!X$3,고속Rawdata!$K:$K,고속버스!$A$4,고속Rawdata!$L:$L,고속버스!$B17)</f>
        <v>0</v>
      </c>
      <c r="Y17" s="87">
        <f>COUNTIFS(고속Rawdata!$C:$C,고속버스!Y$3,고속Rawdata!$K:$K,고속버스!$A$4,고속Rawdata!$L:$L,고속버스!$B17)</f>
        <v>0</v>
      </c>
      <c r="Z17" s="87">
        <f>COUNTIFS(고속Rawdata!$C:$C,고속버스!Z$3,고속Rawdata!$K:$K,고속버스!$A$4,고속Rawdata!$L:$L,고속버스!$B17)</f>
        <v>0</v>
      </c>
      <c r="AA17" s="87">
        <f>COUNTIFS(고속Rawdata!$C:$C,고속버스!AA$3,고속Rawdata!$K:$K,고속버스!$A$4,고속Rawdata!$L:$L,고속버스!$B17)</f>
        <v>0</v>
      </c>
      <c r="AB17" s="87">
        <f>COUNTIFS(고속Rawdata!$C:$C,고속버스!AB$3,고속Rawdata!$K:$K,고속버스!$A$4,고속Rawdata!$L:$L,고속버스!$B17)</f>
        <v>0</v>
      </c>
      <c r="AC17" s="88">
        <f t="shared" si="6"/>
        <v>0</v>
      </c>
      <c r="AD17" s="89">
        <f t="shared" si="7"/>
        <v>0</v>
      </c>
      <c r="AE17" s="87">
        <f>COUNTIFS(고속Rawdata!$C:$C,고속버스!AE$3,고속Rawdata!$K:$K,고속버스!$A$4,고속Rawdata!$L:$L,고속버스!$B17)</f>
        <v>0</v>
      </c>
      <c r="AF17" s="87">
        <f>COUNTIFS(고속Rawdata!$C:$C,고속버스!AF$3,고속Rawdata!$K:$K,고속버스!$A$4,고속Rawdata!$L:$L,고속버스!$B17)</f>
        <v>0</v>
      </c>
      <c r="AG17" s="87">
        <f>COUNTIFS(고속Rawdata!$C:$C,고속버스!AG$3,고속Rawdata!$K:$K,고속버스!$A$4,고속Rawdata!$L:$L,고속버스!$B17)</f>
        <v>0</v>
      </c>
      <c r="AH17" s="87">
        <f>COUNTIFS(고속Rawdata!$C:$C,고속버스!AH$3,고속Rawdata!$K:$K,고속버스!$A$4,고속Rawdata!$L:$L,고속버스!$B17)</f>
        <v>0</v>
      </c>
      <c r="AI17" s="87">
        <f>COUNTIFS(고속Rawdata!$C:$C,고속버스!AI$3,고속Rawdata!$K:$K,고속버스!$A$4,고속Rawdata!$L:$L,고속버스!$B17)</f>
        <v>0</v>
      </c>
      <c r="AJ17" s="87">
        <f>COUNTIFS(고속Rawdata!$C:$C,고속버스!AJ$3,고속Rawdata!$K:$K,고속버스!$A$4,고속Rawdata!$L:$L,고속버스!$B17)</f>
        <v>0</v>
      </c>
      <c r="AK17" s="87">
        <f>COUNTIFS(고속Rawdata!$C:$C,고속버스!AK$3,고속Rawdata!$K:$K,고속버스!$A$4,고속Rawdata!$L:$L,고속버스!$B17)</f>
        <v>0</v>
      </c>
      <c r="AL17" s="88">
        <f t="shared" si="8"/>
        <v>0</v>
      </c>
      <c r="AM17" s="89">
        <f t="shared" si="0"/>
        <v>0</v>
      </c>
      <c r="AN17" s="87">
        <f>COUNTIFS(고속Rawdata!$C:$C,고속버스!AN$3,고속Rawdata!$K:$K,고속버스!$A$4,고속Rawdata!$L:$L,고속버스!$B17)</f>
        <v>0</v>
      </c>
      <c r="AO17" s="87">
        <f>COUNTIFS(고속Rawdata!$C:$C,고속버스!AO$3,고속Rawdata!$K:$K,고속버스!$A$4,고속Rawdata!$L:$L,고속버스!$B17)</f>
        <v>0</v>
      </c>
      <c r="AP17" s="87">
        <f>COUNTIFS(고속Rawdata!$C:$C,고속버스!AP$3,고속Rawdata!$K:$K,고속버스!$A$4,고속Rawdata!$L:$L,고속버스!$B17)</f>
        <v>0</v>
      </c>
      <c r="AQ17" s="87">
        <f>COUNTIFS(고속Rawdata!$C:$C,고속버스!AQ$3,고속Rawdata!$K:$K,고속버스!$A$4,고속Rawdata!$L:$L,고속버스!$B17)</f>
        <v>0</v>
      </c>
      <c r="AR17" s="87">
        <f>COUNTIFS(고속Rawdata!$C:$C,고속버스!AR$3,고속Rawdata!$K:$K,고속버스!$A$4,고속Rawdata!$L:$L,고속버스!$B17)</f>
        <v>0</v>
      </c>
      <c r="AS17" s="87">
        <f>COUNTIFS(고속Rawdata!$C:$C,고속버스!AS$3,고속Rawdata!$K:$K,고속버스!$A$4,고속Rawdata!$L:$L,고속버스!$B17)</f>
        <v>0</v>
      </c>
      <c r="AT17" s="87">
        <f>COUNTIFS(고속Rawdata!$C:$C,고속버스!AT$3,고속Rawdata!$K:$K,고속버스!$A$4,고속Rawdata!$L:$L,고속버스!$B17)</f>
        <v>0</v>
      </c>
      <c r="AU17" s="88">
        <f t="shared" si="9"/>
        <v>0</v>
      </c>
      <c r="AV17" s="89">
        <f t="shared" si="1"/>
        <v>0</v>
      </c>
      <c r="AW17" s="90">
        <f t="shared" si="10"/>
        <v>0</v>
      </c>
      <c r="AX17" s="91">
        <f t="shared" si="11"/>
        <v>0</v>
      </c>
      <c r="AY17" s="92">
        <f t="shared" si="12"/>
        <v>0</v>
      </c>
    </row>
    <row r="18" spans="1:53" ht="16.5">
      <c r="A18" s="211"/>
      <c r="B18" s="94" t="s">
        <v>32</v>
      </c>
      <c r="C18" s="16" t="s">
        <v>18</v>
      </c>
      <c r="D18" s="87">
        <f>COUNTIFS(고속Rawdata!$C:$C,고속버스!D$3,고속Rawdata!$K:$K,고속버스!$A$4,고속Rawdata!$L:$L,고속버스!$B18)</f>
        <v>0</v>
      </c>
      <c r="E18" s="87">
        <f>COUNTIFS(고속Rawdata!$C:$C,고속버스!E$3,고속Rawdata!$K:$K,고속버스!$A$4,고속Rawdata!$L:$L,고속버스!$B18)</f>
        <v>0</v>
      </c>
      <c r="F18" s="87">
        <f>COUNTIFS(고속Rawdata!$C:$C,고속버스!F$3,고속Rawdata!$K:$K,고속버스!$A$4,고속Rawdata!$L:$L,고속버스!$B18)</f>
        <v>0</v>
      </c>
      <c r="G18" s="87">
        <f>COUNTIFS(고속Rawdata!$C:$C,고속버스!G$3,고속Rawdata!$K:$K,고속버스!$A$4,고속Rawdata!$L:$L,고속버스!$B18)</f>
        <v>0</v>
      </c>
      <c r="H18" s="87">
        <f>COUNTIFS(고속Rawdata!$C:$C,고속버스!H$3,고속Rawdata!$K:$K,고속버스!$A$4,고속Rawdata!$L:$L,고속버스!$B18)</f>
        <v>0</v>
      </c>
      <c r="I18" s="87">
        <f>COUNTIFS(고속Rawdata!$C:$C,고속버스!I$3,고속Rawdata!$K:$K,고속버스!$A$4,고속Rawdata!$L:$L,고속버스!$B18)</f>
        <v>0</v>
      </c>
      <c r="J18" s="87">
        <f>COUNTIFS(고속Rawdata!$C:$C,고속버스!J$3,고속Rawdata!$K:$K,고속버스!$A$4,고속Rawdata!$L:$L,고속버스!$B18)</f>
        <v>0</v>
      </c>
      <c r="K18" s="88">
        <f t="shared" si="2"/>
        <v>0</v>
      </c>
      <c r="L18" s="89">
        <f t="shared" si="3"/>
        <v>0</v>
      </c>
      <c r="M18" s="87">
        <f>COUNTIFS(고속Rawdata!$C:$C,고속버스!M$3,고속Rawdata!$K:$K,고속버스!$A$4,고속Rawdata!$L:$L,고속버스!$B18)</f>
        <v>0</v>
      </c>
      <c r="N18" s="87">
        <f>COUNTIFS(고속Rawdata!$C:$C,고속버스!N$3,고속Rawdata!$K:$K,고속버스!$A$4,고속Rawdata!$L:$L,고속버스!$B18)</f>
        <v>0</v>
      </c>
      <c r="O18" s="87">
        <f>COUNTIFS(고속Rawdata!$C:$C,고속버스!O$3,고속Rawdata!$K:$K,고속버스!$A$4,고속Rawdata!$L:$L,고속버스!$B18)</f>
        <v>0</v>
      </c>
      <c r="P18" s="87">
        <f>COUNTIFS(고속Rawdata!$C:$C,고속버스!P$3,고속Rawdata!$K:$K,고속버스!$A$4,고속Rawdata!$L:$L,고속버스!$B18)</f>
        <v>0</v>
      </c>
      <c r="Q18" s="87">
        <f>COUNTIFS(고속Rawdata!$C:$C,고속버스!Q$3,고속Rawdata!$K:$K,고속버스!$A$4,고속Rawdata!$L:$L,고속버스!$B18)</f>
        <v>0</v>
      </c>
      <c r="R18" s="87">
        <f>COUNTIFS(고속Rawdata!$C:$C,고속버스!R$3,고속Rawdata!$K:$K,고속버스!$A$4,고속Rawdata!$L:$L,고속버스!$B18)</f>
        <v>0</v>
      </c>
      <c r="S18" s="87">
        <f>COUNTIFS(고속Rawdata!$C:$C,고속버스!S$3,고속Rawdata!$K:$K,고속버스!$A$4,고속Rawdata!$L:$L,고속버스!$B18)</f>
        <v>0</v>
      </c>
      <c r="T18" s="88">
        <f t="shared" si="4"/>
        <v>0</v>
      </c>
      <c r="U18" s="89">
        <f t="shared" si="5"/>
        <v>0</v>
      </c>
      <c r="V18" s="87">
        <f>COUNTIFS(고속Rawdata!$C:$C,고속버스!V$3,고속Rawdata!$K:$K,고속버스!$A$4,고속Rawdata!$L:$L,고속버스!$B18)</f>
        <v>0</v>
      </c>
      <c r="W18" s="87">
        <f>COUNTIFS(고속Rawdata!$C:$C,고속버스!W$3,고속Rawdata!$K:$K,고속버스!$A$4,고속Rawdata!$L:$L,고속버스!$B18)</f>
        <v>0</v>
      </c>
      <c r="X18" s="87">
        <f>COUNTIFS(고속Rawdata!$C:$C,고속버스!X$3,고속Rawdata!$K:$K,고속버스!$A$4,고속Rawdata!$L:$L,고속버스!$B18)</f>
        <v>0</v>
      </c>
      <c r="Y18" s="87">
        <f>COUNTIFS(고속Rawdata!$C:$C,고속버스!Y$3,고속Rawdata!$K:$K,고속버스!$A$4,고속Rawdata!$L:$L,고속버스!$B18)</f>
        <v>0</v>
      </c>
      <c r="Z18" s="87">
        <f>COUNTIFS(고속Rawdata!$C:$C,고속버스!Z$3,고속Rawdata!$K:$K,고속버스!$A$4,고속Rawdata!$L:$L,고속버스!$B18)</f>
        <v>0</v>
      </c>
      <c r="AA18" s="87">
        <f>COUNTIFS(고속Rawdata!$C:$C,고속버스!AA$3,고속Rawdata!$K:$K,고속버스!$A$4,고속Rawdata!$L:$L,고속버스!$B18)</f>
        <v>0</v>
      </c>
      <c r="AB18" s="87">
        <f>COUNTIFS(고속Rawdata!$C:$C,고속버스!AB$3,고속Rawdata!$K:$K,고속버스!$A$4,고속Rawdata!$L:$L,고속버스!$B18)</f>
        <v>0</v>
      </c>
      <c r="AC18" s="88">
        <f t="shared" si="6"/>
        <v>0</v>
      </c>
      <c r="AD18" s="89">
        <f t="shared" si="7"/>
        <v>0</v>
      </c>
      <c r="AE18" s="87">
        <f>COUNTIFS(고속Rawdata!$C:$C,고속버스!AE$3,고속Rawdata!$K:$K,고속버스!$A$4,고속Rawdata!$L:$L,고속버스!$B18)</f>
        <v>0</v>
      </c>
      <c r="AF18" s="87">
        <f>COUNTIFS(고속Rawdata!$C:$C,고속버스!AF$3,고속Rawdata!$K:$K,고속버스!$A$4,고속Rawdata!$L:$L,고속버스!$B18)</f>
        <v>0</v>
      </c>
      <c r="AG18" s="87">
        <f>COUNTIFS(고속Rawdata!$C:$C,고속버스!AG$3,고속Rawdata!$K:$K,고속버스!$A$4,고속Rawdata!$L:$L,고속버스!$B18)</f>
        <v>0</v>
      </c>
      <c r="AH18" s="87">
        <f>COUNTIFS(고속Rawdata!$C:$C,고속버스!AH$3,고속Rawdata!$K:$K,고속버스!$A$4,고속Rawdata!$L:$L,고속버스!$B18)</f>
        <v>0</v>
      </c>
      <c r="AI18" s="87">
        <f>COUNTIFS(고속Rawdata!$C:$C,고속버스!AI$3,고속Rawdata!$K:$K,고속버스!$A$4,고속Rawdata!$L:$L,고속버스!$B18)</f>
        <v>0</v>
      </c>
      <c r="AJ18" s="87">
        <f>COUNTIFS(고속Rawdata!$C:$C,고속버스!AJ$3,고속Rawdata!$K:$K,고속버스!$A$4,고속Rawdata!$L:$L,고속버스!$B18)</f>
        <v>0</v>
      </c>
      <c r="AK18" s="87">
        <f>COUNTIFS(고속Rawdata!$C:$C,고속버스!AK$3,고속Rawdata!$K:$K,고속버스!$A$4,고속Rawdata!$L:$L,고속버스!$B18)</f>
        <v>0</v>
      </c>
      <c r="AL18" s="88">
        <f t="shared" si="8"/>
        <v>0</v>
      </c>
      <c r="AM18" s="89">
        <f t="shared" si="0"/>
        <v>0</v>
      </c>
      <c r="AN18" s="87">
        <f>COUNTIFS(고속Rawdata!$C:$C,고속버스!AN$3,고속Rawdata!$K:$K,고속버스!$A$4,고속Rawdata!$L:$L,고속버스!$B18)</f>
        <v>0</v>
      </c>
      <c r="AO18" s="87">
        <f>COUNTIFS(고속Rawdata!$C:$C,고속버스!AO$3,고속Rawdata!$K:$K,고속버스!$A$4,고속Rawdata!$L:$L,고속버스!$B18)</f>
        <v>1</v>
      </c>
      <c r="AP18" s="87">
        <f>COUNTIFS(고속Rawdata!$C:$C,고속버스!AP$3,고속Rawdata!$K:$K,고속버스!$A$4,고속Rawdata!$L:$L,고속버스!$B18)</f>
        <v>0</v>
      </c>
      <c r="AQ18" s="87">
        <f>COUNTIFS(고속Rawdata!$C:$C,고속버스!AQ$3,고속Rawdata!$K:$K,고속버스!$A$4,고속Rawdata!$L:$L,고속버스!$B18)</f>
        <v>0</v>
      </c>
      <c r="AR18" s="87">
        <f>COUNTIFS(고속Rawdata!$C:$C,고속버스!AR$3,고속Rawdata!$K:$K,고속버스!$A$4,고속Rawdata!$L:$L,고속버스!$B18)</f>
        <v>0</v>
      </c>
      <c r="AS18" s="87">
        <f>COUNTIFS(고속Rawdata!$C:$C,고속버스!AS$3,고속Rawdata!$K:$K,고속버스!$A$4,고속Rawdata!$L:$L,고속버스!$B18)</f>
        <v>0</v>
      </c>
      <c r="AT18" s="87">
        <f>COUNTIFS(고속Rawdata!$C:$C,고속버스!AT$3,고속Rawdata!$K:$K,고속버스!$A$4,고속Rawdata!$L:$L,고속버스!$B18)</f>
        <v>0</v>
      </c>
      <c r="AU18" s="88">
        <f t="shared" si="9"/>
        <v>1</v>
      </c>
      <c r="AV18" s="89">
        <f t="shared" si="1"/>
        <v>4.496402877697842E-4</v>
      </c>
      <c r="AW18" s="90">
        <f t="shared" si="10"/>
        <v>0</v>
      </c>
      <c r="AX18" s="91">
        <f t="shared" si="11"/>
        <v>0</v>
      </c>
      <c r="AY18" s="92">
        <f t="shared" si="12"/>
        <v>0</v>
      </c>
    </row>
    <row r="19" spans="1:53" ht="16.5">
      <c r="A19" s="211"/>
      <c r="B19" s="94" t="s">
        <v>33</v>
      </c>
      <c r="C19" s="16" t="s">
        <v>24</v>
      </c>
      <c r="D19" s="87">
        <f>COUNTIFS(고속Rawdata!$C:$C,고속버스!D$3,고속Rawdata!$K:$K,고속버스!$A$4,고속Rawdata!$L:$L,고속버스!$B19)</f>
        <v>0</v>
      </c>
      <c r="E19" s="87">
        <f>COUNTIFS(고속Rawdata!$C:$C,고속버스!E$3,고속Rawdata!$K:$K,고속버스!$A$4,고속Rawdata!$L:$L,고속버스!$B19)</f>
        <v>0</v>
      </c>
      <c r="F19" s="87">
        <f>COUNTIFS(고속Rawdata!$C:$C,고속버스!F$3,고속Rawdata!$K:$K,고속버스!$A$4,고속Rawdata!$L:$L,고속버스!$B19)</f>
        <v>0</v>
      </c>
      <c r="G19" s="87">
        <f>COUNTIFS(고속Rawdata!$C:$C,고속버스!G$3,고속Rawdata!$K:$K,고속버스!$A$4,고속Rawdata!$L:$L,고속버스!$B19)</f>
        <v>0</v>
      </c>
      <c r="H19" s="87">
        <f>COUNTIFS(고속Rawdata!$C:$C,고속버스!H$3,고속Rawdata!$K:$K,고속버스!$A$4,고속Rawdata!$L:$L,고속버스!$B19)</f>
        <v>0</v>
      </c>
      <c r="I19" s="87">
        <f>COUNTIFS(고속Rawdata!$C:$C,고속버스!I$3,고속Rawdata!$K:$K,고속버스!$A$4,고속Rawdata!$L:$L,고속버스!$B19)</f>
        <v>0</v>
      </c>
      <c r="J19" s="87">
        <f>COUNTIFS(고속Rawdata!$C:$C,고속버스!J$3,고속Rawdata!$K:$K,고속버스!$A$4,고속Rawdata!$L:$L,고속버스!$B19)</f>
        <v>0</v>
      </c>
      <c r="K19" s="88">
        <f t="shared" si="2"/>
        <v>0</v>
      </c>
      <c r="L19" s="89">
        <f t="shared" si="3"/>
        <v>0</v>
      </c>
      <c r="M19" s="87">
        <f>COUNTIFS(고속Rawdata!$C:$C,고속버스!M$3,고속Rawdata!$K:$K,고속버스!$A$4,고속Rawdata!$L:$L,고속버스!$B19)</f>
        <v>0</v>
      </c>
      <c r="N19" s="87">
        <f>COUNTIFS(고속Rawdata!$C:$C,고속버스!N$3,고속Rawdata!$K:$K,고속버스!$A$4,고속Rawdata!$L:$L,고속버스!$B19)</f>
        <v>0</v>
      </c>
      <c r="O19" s="87">
        <f>COUNTIFS(고속Rawdata!$C:$C,고속버스!O$3,고속Rawdata!$K:$K,고속버스!$A$4,고속Rawdata!$L:$L,고속버스!$B19)</f>
        <v>0</v>
      </c>
      <c r="P19" s="87">
        <f>COUNTIFS(고속Rawdata!$C:$C,고속버스!P$3,고속Rawdata!$K:$K,고속버스!$A$4,고속Rawdata!$L:$L,고속버스!$B19)</f>
        <v>0</v>
      </c>
      <c r="Q19" s="87">
        <f>COUNTIFS(고속Rawdata!$C:$C,고속버스!Q$3,고속Rawdata!$K:$K,고속버스!$A$4,고속Rawdata!$L:$L,고속버스!$B19)</f>
        <v>0</v>
      </c>
      <c r="R19" s="87">
        <f>COUNTIFS(고속Rawdata!$C:$C,고속버스!R$3,고속Rawdata!$K:$K,고속버스!$A$4,고속Rawdata!$L:$L,고속버스!$B19)</f>
        <v>0</v>
      </c>
      <c r="S19" s="87">
        <f>COUNTIFS(고속Rawdata!$C:$C,고속버스!S$3,고속Rawdata!$K:$K,고속버스!$A$4,고속Rawdata!$L:$L,고속버스!$B19)</f>
        <v>0</v>
      </c>
      <c r="T19" s="88">
        <f t="shared" si="4"/>
        <v>0</v>
      </c>
      <c r="U19" s="89">
        <f t="shared" si="5"/>
        <v>0</v>
      </c>
      <c r="V19" s="87">
        <f>COUNTIFS(고속Rawdata!$C:$C,고속버스!V$3,고속Rawdata!$K:$K,고속버스!$A$4,고속Rawdata!$L:$L,고속버스!$B19)</f>
        <v>0</v>
      </c>
      <c r="W19" s="87">
        <f>COUNTIFS(고속Rawdata!$C:$C,고속버스!W$3,고속Rawdata!$K:$K,고속버스!$A$4,고속Rawdata!$L:$L,고속버스!$B19)</f>
        <v>0</v>
      </c>
      <c r="X19" s="87">
        <f>COUNTIFS(고속Rawdata!$C:$C,고속버스!X$3,고속Rawdata!$K:$K,고속버스!$A$4,고속Rawdata!$L:$L,고속버스!$B19)</f>
        <v>0</v>
      </c>
      <c r="Y19" s="87">
        <f>COUNTIFS(고속Rawdata!$C:$C,고속버스!Y$3,고속Rawdata!$K:$K,고속버스!$A$4,고속Rawdata!$L:$L,고속버스!$B19)</f>
        <v>0</v>
      </c>
      <c r="Z19" s="87">
        <f>COUNTIFS(고속Rawdata!$C:$C,고속버스!Z$3,고속Rawdata!$K:$K,고속버스!$A$4,고속Rawdata!$L:$L,고속버스!$B19)</f>
        <v>0</v>
      </c>
      <c r="AA19" s="87">
        <f>COUNTIFS(고속Rawdata!$C:$C,고속버스!AA$3,고속Rawdata!$K:$K,고속버스!$A$4,고속Rawdata!$L:$L,고속버스!$B19)</f>
        <v>0</v>
      </c>
      <c r="AB19" s="87">
        <f>COUNTIFS(고속Rawdata!$C:$C,고속버스!AB$3,고속Rawdata!$K:$K,고속버스!$A$4,고속Rawdata!$L:$L,고속버스!$B19)</f>
        <v>0</v>
      </c>
      <c r="AC19" s="88">
        <f t="shared" si="6"/>
        <v>0</v>
      </c>
      <c r="AD19" s="89">
        <f t="shared" si="7"/>
        <v>0</v>
      </c>
      <c r="AE19" s="87">
        <f>COUNTIFS(고속Rawdata!$C:$C,고속버스!AE$3,고속Rawdata!$K:$K,고속버스!$A$4,고속Rawdata!$L:$L,고속버스!$B19)</f>
        <v>0</v>
      </c>
      <c r="AF19" s="87">
        <f>COUNTIFS(고속Rawdata!$C:$C,고속버스!AF$3,고속Rawdata!$K:$K,고속버스!$A$4,고속Rawdata!$L:$L,고속버스!$B19)</f>
        <v>0</v>
      </c>
      <c r="AG19" s="87">
        <f>COUNTIFS(고속Rawdata!$C:$C,고속버스!AG$3,고속Rawdata!$K:$K,고속버스!$A$4,고속Rawdata!$L:$L,고속버스!$B19)</f>
        <v>0</v>
      </c>
      <c r="AH19" s="87">
        <f>COUNTIFS(고속Rawdata!$C:$C,고속버스!AH$3,고속Rawdata!$K:$K,고속버스!$A$4,고속Rawdata!$L:$L,고속버스!$B19)</f>
        <v>0</v>
      </c>
      <c r="AI19" s="87">
        <f>COUNTIFS(고속Rawdata!$C:$C,고속버스!AI$3,고속Rawdata!$K:$K,고속버스!$A$4,고속Rawdata!$L:$L,고속버스!$B19)</f>
        <v>0</v>
      </c>
      <c r="AJ19" s="87">
        <f>COUNTIFS(고속Rawdata!$C:$C,고속버스!AJ$3,고속Rawdata!$K:$K,고속버스!$A$4,고속Rawdata!$L:$L,고속버스!$B19)</f>
        <v>0</v>
      </c>
      <c r="AK19" s="87">
        <f>COUNTIFS(고속Rawdata!$C:$C,고속버스!AK$3,고속Rawdata!$K:$K,고속버스!$A$4,고속Rawdata!$L:$L,고속버스!$B19)</f>
        <v>0</v>
      </c>
      <c r="AL19" s="88">
        <f t="shared" si="8"/>
        <v>0</v>
      </c>
      <c r="AM19" s="89">
        <f t="shared" si="0"/>
        <v>0</v>
      </c>
      <c r="AN19" s="87">
        <f>COUNTIFS(고속Rawdata!$C:$C,고속버스!AN$3,고속Rawdata!$K:$K,고속버스!$A$4,고속Rawdata!$L:$L,고속버스!$B19)</f>
        <v>0</v>
      </c>
      <c r="AO19" s="87">
        <f>COUNTIFS(고속Rawdata!$C:$C,고속버스!AO$3,고속Rawdata!$K:$K,고속버스!$A$4,고속Rawdata!$L:$L,고속버스!$B19)</f>
        <v>0</v>
      </c>
      <c r="AP19" s="87">
        <f>COUNTIFS(고속Rawdata!$C:$C,고속버스!AP$3,고속Rawdata!$K:$K,고속버스!$A$4,고속Rawdata!$L:$L,고속버스!$B19)</f>
        <v>0</v>
      </c>
      <c r="AQ19" s="87">
        <f>COUNTIFS(고속Rawdata!$C:$C,고속버스!AQ$3,고속Rawdata!$K:$K,고속버스!$A$4,고속Rawdata!$L:$L,고속버스!$B19)</f>
        <v>0</v>
      </c>
      <c r="AR19" s="87">
        <f>COUNTIFS(고속Rawdata!$C:$C,고속버스!AR$3,고속Rawdata!$K:$K,고속버스!$A$4,고속Rawdata!$L:$L,고속버스!$B19)</f>
        <v>0</v>
      </c>
      <c r="AS19" s="87">
        <f>COUNTIFS(고속Rawdata!$C:$C,고속버스!AS$3,고속Rawdata!$K:$K,고속버스!$A$4,고속Rawdata!$L:$L,고속버스!$B19)</f>
        <v>0</v>
      </c>
      <c r="AT19" s="87">
        <f>COUNTIFS(고속Rawdata!$C:$C,고속버스!AT$3,고속Rawdata!$K:$K,고속버스!$A$4,고속Rawdata!$L:$L,고속버스!$B19)</f>
        <v>0</v>
      </c>
      <c r="AU19" s="88">
        <f t="shared" si="9"/>
        <v>0</v>
      </c>
      <c r="AV19" s="89">
        <f t="shared" si="1"/>
        <v>0</v>
      </c>
      <c r="AW19" s="90">
        <f t="shared" si="10"/>
        <v>0</v>
      </c>
      <c r="AX19" s="91">
        <f t="shared" si="11"/>
        <v>0</v>
      </c>
      <c r="AY19" s="92">
        <f t="shared" si="12"/>
        <v>0</v>
      </c>
    </row>
    <row r="20" spans="1:53" ht="16.5">
      <c r="A20" s="211"/>
      <c r="B20" s="94" t="s">
        <v>34</v>
      </c>
      <c r="C20" s="16" t="s">
        <v>24</v>
      </c>
      <c r="D20" s="87">
        <f>COUNTIFS(고속Rawdata!$C:$C,고속버스!D$3,고속Rawdata!$K:$K,고속버스!$A$4,고속Rawdata!$L:$L,고속버스!$B20)</f>
        <v>0</v>
      </c>
      <c r="E20" s="87">
        <f>COUNTIFS(고속Rawdata!$C:$C,고속버스!E$3,고속Rawdata!$K:$K,고속버스!$A$4,고속Rawdata!$L:$L,고속버스!$B20)</f>
        <v>0</v>
      </c>
      <c r="F20" s="87">
        <f>COUNTIFS(고속Rawdata!$C:$C,고속버스!F$3,고속Rawdata!$K:$K,고속버스!$A$4,고속Rawdata!$L:$L,고속버스!$B20)</f>
        <v>0</v>
      </c>
      <c r="G20" s="87">
        <f>COUNTIFS(고속Rawdata!$C:$C,고속버스!G$3,고속Rawdata!$K:$K,고속버스!$A$4,고속Rawdata!$L:$L,고속버스!$B20)</f>
        <v>0</v>
      </c>
      <c r="H20" s="87">
        <f>COUNTIFS(고속Rawdata!$C:$C,고속버스!H$3,고속Rawdata!$K:$K,고속버스!$A$4,고속Rawdata!$L:$L,고속버스!$B20)</f>
        <v>0</v>
      </c>
      <c r="I20" s="87">
        <f>COUNTIFS(고속Rawdata!$C:$C,고속버스!I$3,고속Rawdata!$K:$K,고속버스!$A$4,고속Rawdata!$L:$L,고속버스!$B20)</f>
        <v>0</v>
      </c>
      <c r="J20" s="87">
        <f>COUNTIFS(고속Rawdata!$C:$C,고속버스!J$3,고속Rawdata!$K:$K,고속버스!$A$4,고속Rawdata!$L:$L,고속버스!$B20)</f>
        <v>0</v>
      </c>
      <c r="K20" s="88">
        <f t="shared" si="2"/>
        <v>0</v>
      </c>
      <c r="L20" s="89">
        <f t="shared" si="3"/>
        <v>0</v>
      </c>
      <c r="M20" s="87">
        <f>COUNTIFS(고속Rawdata!$C:$C,고속버스!M$3,고속Rawdata!$K:$K,고속버스!$A$4,고속Rawdata!$L:$L,고속버스!$B20)</f>
        <v>0</v>
      </c>
      <c r="N20" s="87">
        <f>COUNTIFS(고속Rawdata!$C:$C,고속버스!N$3,고속Rawdata!$K:$K,고속버스!$A$4,고속Rawdata!$L:$L,고속버스!$B20)</f>
        <v>0</v>
      </c>
      <c r="O20" s="87">
        <f>COUNTIFS(고속Rawdata!$C:$C,고속버스!O$3,고속Rawdata!$K:$K,고속버스!$A$4,고속Rawdata!$L:$L,고속버스!$B20)</f>
        <v>0</v>
      </c>
      <c r="P20" s="87">
        <f>COUNTIFS(고속Rawdata!$C:$C,고속버스!P$3,고속Rawdata!$K:$K,고속버스!$A$4,고속Rawdata!$L:$L,고속버스!$B20)</f>
        <v>0</v>
      </c>
      <c r="Q20" s="87">
        <f>COUNTIFS(고속Rawdata!$C:$C,고속버스!Q$3,고속Rawdata!$K:$K,고속버스!$A$4,고속Rawdata!$L:$L,고속버스!$B20)</f>
        <v>0</v>
      </c>
      <c r="R20" s="87">
        <f>COUNTIFS(고속Rawdata!$C:$C,고속버스!R$3,고속Rawdata!$K:$K,고속버스!$A$4,고속Rawdata!$L:$L,고속버스!$B20)</f>
        <v>0</v>
      </c>
      <c r="S20" s="87">
        <f>COUNTIFS(고속Rawdata!$C:$C,고속버스!S$3,고속Rawdata!$K:$K,고속버스!$A$4,고속Rawdata!$L:$L,고속버스!$B20)</f>
        <v>0</v>
      </c>
      <c r="T20" s="88">
        <f t="shared" si="4"/>
        <v>0</v>
      </c>
      <c r="U20" s="89">
        <f t="shared" si="5"/>
        <v>0</v>
      </c>
      <c r="V20" s="87">
        <f>COUNTIFS(고속Rawdata!$C:$C,고속버스!V$3,고속Rawdata!$K:$K,고속버스!$A$4,고속Rawdata!$L:$L,고속버스!$B20)</f>
        <v>0</v>
      </c>
      <c r="W20" s="87">
        <f>COUNTIFS(고속Rawdata!$C:$C,고속버스!W$3,고속Rawdata!$K:$K,고속버스!$A$4,고속Rawdata!$L:$L,고속버스!$B20)</f>
        <v>0</v>
      </c>
      <c r="X20" s="87">
        <f>COUNTIFS(고속Rawdata!$C:$C,고속버스!X$3,고속Rawdata!$K:$K,고속버스!$A$4,고속Rawdata!$L:$L,고속버스!$B20)</f>
        <v>0</v>
      </c>
      <c r="Y20" s="87">
        <f>COUNTIFS(고속Rawdata!$C:$C,고속버스!Y$3,고속Rawdata!$K:$K,고속버스!$A$4,고속Rawdata!$L:$L,고속버스!$B20)</f>
        <v>0</v>
      </c>
      <c r="Z20" s="87">
        <f>COUNTIFS(고속Rawdata!$C:$C,고속버스!Z$3,고속Rawdata!$K:$K,고속버스!$A$4,고속Rawdata!$L:$L,고속버스!$B20)</f>
        <v>0</v>
      </c>
      <c r="AA20" s="87">
        <f>COUNTIFS(고속Rawdata!$C:$C,고속버스!AA$3,고속Rawdata!$K:$K,고속버스!$A$4,고속Rawdata!$L:$L,고속버스!$B20)</f>
        <v>0</v>
      </c>
      <c r="AB20" s="87">
        <f>COUNTIFS(고속Rawdata!$C:$C,고속버스!AB$3,고속Rawdata!$K:$K,고속버스!$A$4,고속Rawdata!$L:$L,고속버스!$B20)</f>
        <v>0</v>
      </c>
      <c r="AC20" s="88">
        <f t="shared" si="6"/>
        <v>0</v>
      </c>
      <c r="AD20" s="89">
        <f t="shared" si="7"/>
        <v>0</v>
      </c>
      <c r="AE20" s="87">
        <f>COUNTIFS(고속Rawdata!$C:$C,고속버스!AE$3,고속Rawdata!$K:$K,고속버스!$A$4,고속Rawdata!$L:$L,고속버스!$B20)</f>
        <v>0</v>
      </c>
      <c r="AF20" s="87">
        <f>COUNTIFS(고속Rawdata!$C:$C,고속버스!AF$3,고속Rawdata!$K:$K,고속버스!$A$4,고속Rawdata!$L:$L,고속버스!$B20)</f>
        <v>0</v>
      </c>
      <c r="AG20" s="87">
        <f>COUNTIFS(고속Rawdata!$C:$C,고속버스!AG$3,고속Rawdata!$K:$K,고속버스!$A$4,고속Rawdata!$L:$L,고속버스!$B20)</f>
        <v>0</v>
      </c>
      <c r="AH20" s="87">
        <f>COUNTIFS(고속Rawdata!$C:$C,고속버스!AH$3,고속Rawdata!$K:$K,고속버스!$A$4,고속Rawdata!$L:$L,고속버스!$B20)</f>
        <v>0</v>
      </c>
      <c r="AI20" s="87">
        <f>COUNTIFS(고속Rawdata!$C:$C,고속버스!AI$3,고속Rawdata!$K:$K,고속버스!$A$4,고속Rawdata!$L:$L,고속버스!$B20)</f>
        <v>0</v>
      </c>
      <c r="AJ20" s="87">
        <f>COUNTIFS(고속Rawdata!$C:$C,고속버스!AJ$3,고속Rawdata!$K:$K,고속버스!$A$4,고속Rawdata!$L:$L,고속버스!$B20)</f>
        <v>0</v>
      </c>
      <c r="AK20" s="87">
        <f>COUNTIFS(고속Rawdata!$C:$C,고속버스!AK$3,고속Rawdata!$K:$K,고속버스!$A$4,고속Rawdata!$L:$L,고속버스!$B20)</f>
        <v>0</v>
      </c>
      <c r="AL20" s="88">
        <f t="shared" si="8"/>
        <v>0</v>
      </c>
      <c r="AM20" s="89">
        <f t="shared" si="0"/>
        <v>0</v>
      </c>
      <c r="AN20" s="87">
        <f>COUNTIFS(고속Rawdata!$C:$C,고속버스!AN$3,고속Rawdata!$K:$K,고속버스!$A$4,고속Rawdata!$L:$L,고속버스!$B20)</f>
        <v>0</v>
      </c>
      <c r="AO20" s="87">
        <f>COUNTIFS(고속Rawdata!$C:$C,고속버스!AO$3,고속Rawdata!$K:$K,고속버스!$A$4,고속Rawdata!$L:$L,고속버스!$B20)</f>
        <v>0</v>
      </c>
      <c r="AP20" s="87">
        <f>COUNTIFS(고속Rawdata!$C:$C,고속버스!AP$3,고속Rawdata!$K:$K,고속버스!$A$4,고속Rawdata!$L:$L,고속버스!$B20)</f>
        <v>0</v>
      </c>
      <c r="AQ20" s="87">
        <f>COUNTIFS(고속Rawdata!$C:$C,고속버스!AQ$3,고속Rawdata!$K:$K,고속버스!$A$4,고속Rawdata!$L:$L,고속버스!$B20)</f>
        <v>0</v>
      </c>
      <c r="AR20" s="87">
        <f>COUNTIFS(고속Rawdata!$C:$C,고속버스!AR$3,고속Rawdata!$K:$K,고속버스!$A$4,고속Rawdata!$L:$L,고속버스!$B20)</f>
        <v>0</v>
      </c>
      <c r="AS20" s="87">
        <f>COUNTIFS(고속Rawdata!$C:$C,고속버스!AS$3,고속Rawdata!$K:$K,고속버스!$A$4,고속Rawdata!$L:$L,고속버스!$B20)</f>
        <v>0</v>
      </c>
      <c r="AT20" s="87">
        <f>COUNTIFS(고속Rawdata!$C:$C,고속버스!AT$3,고속Rawdata!$K:$K,고속버스!$A$4,고속Rawdata!$L:$L,고속버스!$B20)</f>
        <v>0</v>
      </c>
      <c r="AU20" s="88">
        <f t="shared" si="9"/>
        <v>0</v>
      </c>
      <c r="AV20" s="89">
        <f t="shared" si="1"/>
        <v>0</v>
      </c>
      <c r="AW20" s="90">
        <f t="shared" si="10"/>
        <v>0</v>
      </c>
      <c r="AX20" s="91">
        <f t="shared" si="11"/>
        <v>0</v>
      </c>
      <c r="AY20" s="92">
        <f t="shared" si="12"/>
        <v>0</v>
      </c>
    </row>
    <row r="21" spans="1:53" ht="16.5">
      <c r="A21" s="211"/>
      <c r="B21" s="94" t="s">
        <v>35</v>
      </c>
      <c r="C21" s="16" t="s">
        <v>24</v>
      </c>
      <c r="D21" s="87">
        <f>COUNTIFS(고속Rawdata!$C:$C,고속버스!D$3,고속Rawdata!$K:$K,고속버스!$A$4,고속Rawdata!$L:$L,고속버스!$B21)</f>
        <v>0</v>
      </c>
      <c r="E21" s="87">
        <f>COUNTIFS(고속Rawdata!$C:$C,고속버스!E$3,고속Rawdata!$K:$K,고속버스!$A$4,고속Rawdata!$L:$L,고속버스!$B21)</f>
        <v>0</v>
      </c>
      <c r="F21" s="87">
        <f>COUNTIFS(고속Rawdata!$C:$C,고속버스!F$3,고속Rawdata!$K:$K,고속버스!$A$4,고속Rawdata!$L:$L,고속버스!$B21)</f>
        <v>0</v>
      </c>
      <c r="G21" s="87">
        <f>COUNTIFS(고속Rawdata!$C:$C,고속버스!G$3,고속Rawdata!$K:$K,고속버스!$A$4,고속Rawdata!$L:$L,고속버스!$B21)</f>
        <v>0</v>
      </c>
      <c r="H21" s="87">
        <f>COUNTIFS(고속Rawdata!$C:$C,고속버스!H$3,고속Rawdata!$K:$K,고속버스!$A$4,고속Rawdata!$L:$L,고속버스!$B21)</f>
        <v>0</v>
      </c>
      <c r="I21" s="87">
        <f>COUNTIFS(고속Rawdata!$C:$C,고속버스!I$3,고속Rawdata!$K:$K,고속버스!$A$4,고속Rawdata!$L:$L,고속버스!$B21)</f>
        <v>0</v>
      </c>
      <c r="J21" s="87">
        <f>COUNTIFS(고속Rawdata!$C:$C,고속버스!J$3,고속Rawdata!$K:$K,고속버스!$A$4,고속Rawdata!$L:$L,고속버스!$B21)</f>
        <v>0</v>
      </c>
      <c r="K21" s="88">
        <f t="shared" si="2"/>
        <v>0</v>
      </c>
      <c r="L21" s="89">
        <f t="shared" si="3"/>
        <v>0</v>
      </c>
      <c r="M21" s="87">
        <f>COUNTIFS(고속Rawdata!$C:$C,고속버스!M$3,고속Rawdata!$K:$K,고속버스!$A$4,고속Rawdata!$L:$L,고속버스!$B21)</f>
        <v>0</v>
      </c>
      <c r="N21" s="87">
        <f>COUNTIFS(고속Rawdata!$C:$C,고속버스!N$3,고속Rawdata!$K:$K,고속버스!$A$4,고속Rawdata!$L:$L,고속버스!$B21)</f>
        <v>0</v>
      </c>
      <c r="O21" s="87">
        <f>COUNTIFS(고속Rawdata!$C:$C,고속버스!O$3,고속Rawdata!$K:$K,고속버스!$A$4,고속Rawdata!$L:$L,고속버스!$B21)</f>
        <v>0</v>
      </c>
      <c r="P21" s="87">
        <f>COUNTIFS(고속Rawdata!$C:$C,고속버스!P$3,고속Rawdata!$K:$K,고속버스!$A$4,고속Rawdata!$L:$L,고속버스!$B21)</f>
        <v>0</v>
      </c>
      <c r="Q21" s="87">
        <f>COUNTIFS(고속Rawdata!$C:$C,고속버스!Q$3,고속Rawdata!$K:$K,고속버스!$A$4,고속Rawdata!$L:$L,고속버스!$B21)</f>
        <v>0</v>
      </c>
      <c r="R21" s="87">
        <f>COUNTIFS(고속Rawdata!$C:$C,고속버스!R$3,고속Rawdata!$K:$K,고속버스!$A$4,고속Rawdata!$L:$L,고속버스!$B21)</f>
        <v>0</v>
      </c>
      <c r="S21" s="87">
        <f>COUNTIFS(고속Rawdata!$C:$C,고속버스!S$3,고속Rawdata!$K:$K,고속버스!$A$4,고속Rawdata!$L:$L,고속버스!$B21)</f>
        <v>0</v>
      </c>
      <c r="T21" s="88">
        <f t="shared" si="4"/>
        <v>0</v>
      </c>
      <c r="U21" s="89">
        <f t="shared" si="5"/>
        <v>0</v>
      </c>
      <c r="V21" s="87">
        <f>COUNTIFS(고속Rawdata!$C:$C,고속버스!V$3,고속Rawdata!$K:$K,고속버스!$A$4,고속Rawdata!$L:$L,고속버스!$B21)</f>
        <v>0</v>
      </c>
      <c r="W21" s="87">
        <f>COUNTIFS(고속Rawdata!$C:$C,고속버스!W$3,고속Rawdata!$K:$K,고속버스!$A$4,고속Rawdata!$L:$L,고속버스!$B21)</f>
        <v>0</v>
      </c>
      <c r="X21" s="87">
        <f>COUNTIFS(고속Rawdata!$C:$C,고속버스!X$3,고속Rawdata!$K:$K,고속버스!$A$4,고속Rawdata!$L:$L,고속버스!$B21)</f>
        <v>0</v>
      </c>
      <c r="Y21" s="87">
        <f>COUNTIFS(고속Rawdata!$C:$C,고속버스!Y$3,고속Rawdata!$K:$K,고속버스!$A$4,고속Rawdata!$L:$L,고속버스!$B21)</f>
        <v>0</v>
      </c>
      <c r="Z21" s="87">
        <f>COUNTIFS(고속Rawdata!$C:$C,고속버스!Z$3,고속Rawdata!$K:$K,고속버스!$A$4,고속Rawdata!$L:$L,고속버스!$B21)</f>
        <v>0</v>
      </c>
      <c r="AA21" s="87">
        <f>COUNTIFS(고속Rawdata!$C:$C,고속버스!AA$3,고속Rawdata!$K:$K,고속버스!$A$4,고속Rawdata!$L:$L,고속버스!$B21)</f>
        <v>0</v>
      </c>
      <c r="AB21" s="87">
        <f>COUNTIFS(고속Rawdata!$C:$C,고속버스!AB$3,고속Rawdata!$K:$K,고속버스!$A$4,고속Rawdata!$L:$L,고속버스!$B21)</f>
        <v>0</v>
      </c>
      <c r="AC21" s="88">
        <f t="shared" si="6"/>
        <v>0</v>
      </c>
      <c r="AD21" s="89">
        <f t="shared" si="7"/>
        <v>0</v>
      </c>
      <c r="AE21" s="87">
        <f>COUNTIFS(고속Rawdata!$C:$C,고속버스!AE$3,고속Rawdata!$K:$K,고속버스!$A$4,고속Rawdata!$L:$L,고속버스!$B21)</f>
        <v>0</v>
      </c>
      <c r="AF21" s="87">
        <f>COUNTIFS(고속Rawdata!$C:$C,고속버스!AF$3,고속Rawdata!$K:$K,고속버스!$A$4,고속Rawdata!$L:$L,고속버스!$B21)</f>
        <v>0</v>
      </c>
      <c r="AG21" s="87">
        <f>COUNTIFS(고속Rawdata!$C:$C,고속버스!AG$3,고속Rawdata!$K:$K,고속버스!$A$4,고속Rawdata!$L:$L,고속버스!$B21)</f>
        <v>0</v>
      </c>
      <c r="AH21" s="87">
        <f>COUNTIFS(고속Rawdata!$C:$C,고속버스!AH$3,고속Rawdata!$K:$K,고속버스!$A$4,고속Rawdata!$L:$L,고속버스!$B21)</f>
        <v>0</v>
      </c>
      <c r="AI21" s="87">
        <f>COUNTIFS(고속Rawdata!$C:$C,고속버스!AI$3,고속Rawdata!$K:$K,고속버스!$A$4,고속Rawdata!$L:$L,고속버스!$B21)</f>
        <v>0</v>
      </c>
      <c r="AJ21" s="87">
        <f>COUNTIFS(고속Rawdata!$C:$C,고속버스!AJ$3,고속Rawdata!$K:$K,고속버스!$A$4,고속Rawdata!$L:$L,고속버스!$B21)</f>
        <v>0</v>
      </c>
      <c r="AK21" s="87">
        <f>COUNTIFS(고속Rawdata!$C:$C,고속버스!AK$3,고속Rawdata!$K:$K,고속버스!$A$4,고속Rawdata!$L:$L,고속버스!$B21)</f>
        <v>0</v>
      </c>
      <c r="AL21" s="88">
        <f t="shared" si="8"/>
        <v>0</v>
      </c>
      <c r="AM21" s="89">
        <f t="shared" si="0"/>
        <v>0</v>
      </c>
      <c r="AN21" s="87">
        <f>COUNTIFS(고속Rawdata!$C:$C,고속버스!AN$3,고속Rawdata!$K:$K,고속버스!$A$4,고속Rawdata!$L:$L,고속버스!$B21)</f>
        <v>0</v>
      </c>
      <c r="AO21" s="87">
        <f>COUNTIFS(고속Rawdata!$C:$C,고속버스!AO$3,고속Rawdata!$K:$K,고속버스!$A$4,고속Rawdata!$L:$L,고속버스!$B21)</f>
        <v>0</v>
      </c>
      <c r="AP21" s="87">
        <f>COUNTIFS(고속Rawdata!$C:$C,고속버스!AP$3,고속Rawdata!$K:$K,고속버스!$A$4,고속Rawdata!$L:$L,고속버스!$B21)</f>
        <v>0</v>
      </c>
      <c r="AQ21" s="87">
        <f>COUNTIFS(고속Rawdata!$C:$C,고속버스!AQ$3,고속Rawdata!$K:$K,고속버스!$A$4,고속Rawdata!$L:$L,고속버스!$B21)</f>
        <v>0</v>
      </c>
      <c r="AR21" s="87">
        <f>COUNTIFS(고속Rawdata!$C:$C,고속버스!AR$3,고속Rawdata!$K:$K,고속버스!$A$4,고속Rawdata!$L:$L,고속버스!$B21)</f>
        <v>0</v>
      </c>
      <c r="AS21" s="87">
        <f>COUNTIFS(고속Rawdata!$C:$C,고속버스!AS$3,고속Rawdata!$K:$K,고속버스!$A$4,고속Rawdata!$L:$L,고속버스!$B21)</f>
        <v>0</v>
      </c>
      <c r="AT21" s="87">
        <f>COUNTIFS(고속Rawdata!$C:$C,고속버스!AT$3,고속Rawdata!$K:$K,고속버스!$A$4,고속Rawdata!$L:$L,고속버스!$B21)</f>
        <v>0</v>
      </c>
      <c r="AU21" s="88">
        <f t="shared" si="9"/>
        <v>0</v>
      </c>
      <c r="AV21" s="89">
        <f t="shared" si="1"/>
        <v>0</v>
      </c>
      <c r="AW21" s="90">
        <f t="shared" si="10"/>
        <v>0</v>
      </c>
      <c r="AX21" s="91">
        <f t="shared" si="11"/>
        <v>0</v>
      </c>
      <c r="AY21" s="92">
        <f t="shared" si="12"/>
        <v>0</v>
      </c>
    </row>
    <row r="22" spans="1:53" ht="16.5">
      <c r="A22" s="211"/>
      <c r="B22" s="94" t="s">
        <v>36</v>
      </c>
      <c r="C22" s="16" t="s">
        <v>24</v>
      </c>
      <c r="D22" s="87">
        <f>COUNTIFS(고속Rawdata!$C:$C,고속버스!D$3,고속Rawdata!$K:$K,고속버스!$A$4,고속Rawdata!$L:$L,고속버스!$B22)</f>
        <v>0</v>
      </c>
      <c r="E22" s="87">
        <f>COUNTIFS(고속Rawdata!$C:$C,고속버스!E$3,고속Rawdata!$K:$K,고속버스!$A$4,고속Rawdata!$L:$L,고속버스!$B22)</f>
        <v>0</v>
      </c>
      <c r="F22" s="87">
        <f>COUNTIFS(고속Rawdata!$C:$C,고속버스!F$3,고속Rawdata!$K:$K,고속버스!$A$4,고속Rawdata!$L:$L,고속버스!$B22)</f>
        <v>0</v>
      </c>
      <c r="G22" s="87">
        <f>COUNTIFS(고속Rawdata!$C:$C,고속버스!G$3,고속Rawdata!$K:$K,고속버스!$A$4,고속Rawdata!$L:$L,고속버스!$B22)</f>
        <v>0</v>
      </c>
      <c r="H22" s="87">
        <f>COUNTIFS(고속Rawdata!$C:$C,고속버스!H$3,고속Rawdata!$K:$K,고속버스!$A$4,고속Rawdata!$L:$L,고속버스!$B22)</f>
        <v>0</v>
      </c>
      <c r="I22" s="87">
        <f>COUNTIFS(고속Rawdata!$C:$C,고속버스!I$3,고속Rawdata!$K:$K,고속버스!$A$4,고속Rawdata!$L:$L,고속버스!$B22)</f>
        <v>0</v>
      </c>
      <c r="J22" s="87">
        <f>COUNTIFS(고속Rawdata!$C:$C,고속버스!J$3,고속Rawdata!$K:$K,고속버스!$A$4,고속Rawdata!$L:$L,고속버스!$B22)</f>
        <v>0</v>
      </c>
      <c r="K22" s="88">
        <f t="shared" si="2"/>
        <v>0</v>
      </c>
      <c r="L22" s="89">
        <f t="shared" si="3"/>
        <v>0</v>
      </c>
      <c r="M22" s="87">
        <f>COUNTIFS(고속Rawdata!$C:$C,고속버스!M$3,고속Rawdata!$K:$K,고속버스!$A$4,고속Rawdata!$L:$L,고속버스!$B22)</f>
        <v>0</v>
      </c>
      <c r="N22" s="87">
        <f>COUNTIFS(고속Rawdata!$C:$C,고속버스!N$3,고속Rawdata!$K:$K,고속버스!$A$4,고속Rawdata!$L:$L,고속버스!$B22)</f>
        <v>0</v>
      </c>
      <c r="O22" s="87">
        <f>COUNTIFS(고속Rawdata!$C:$C,고속버스!O$3,고속Rawdata!$K:$K,고속버스!$A$4,고속Rawdata!$L:$L,고속버스!$B22)</f>
        <v>0</v>
      </c>
      <c r="P22" s="87">
        <f>COUNTIFS(고속Rawdata!$C:$C,고속버스!P$3,고속Rawdata!$K:$K,고속버스!$A$4,고속Rawdata!$L:$L,고속버스!$B22)</f>
        <v>0</v>
      </c>
      <c r="Q22" s="87">
        <f>COUNTIFS(고속Rawdata!$C:$C,고속버스!Q$3,고속Rawdata!$K:$K,고속버스!$A$4,고속Rawdata!$L:$L,고속버스!$B22)</f>
        <v>0</v>
      </c>
      <c r="R22" s="87">
        <f>COUNTIFS(고속Rawdata!$C:$C,고속버스!R$3,고속Rawdata!$K:$K,고속버스!$A$4,고속Rawdata!$L:$L,고속버스!$B22)</f>
        <v>0</v>
      </c>
      <c r="S22" s="87">
        <f>COUNTIFS(고속Rawdata!$C:$C,고속버스!S$3,고속Rawdata!$K:$K,고속버스!$A$4,고속Rawdata!$L:$L,고속버스!$B22)</f>
        <v>0</v>
      </c>
      <c r="T22" s="88">
        <f t="shared" si="4"/>
        <v>0</v>
      </c>
      <c r="U22" s="89">
        <f t="shared" si="5"/>
        <v>0</v>
      </c>
      <c r="V22" s="87">
        <f>COUNTIFS(고속Rawdata!$C:$C,고속버스!V$3,고속Rawdata!$K:$K,고속버스!$A$4,고속Rawdata!$L:$L,고속버스!$B22)</f>
        <v>0</v>
      </c>
      <c r="W22" s="87">
        <f>COUNTIFS(고속Rawdata!$C:$C,고속버스!W$3,고속Rawdata!$K:$K,고속버스!$A$4,고속Rawdata!$L:$L,고속버스!$B22)</f>
        <v>0</v>
      </c>
      <c r="X22" s="87">
        <f>COUNTIFS(고속Rawdata!$C:$C,고속버스!X$3,고속Rawdata!$K:$K,고속버스!$A$4,고속Rawdata!$L:$L,고속버스!$B22)</f>
        <v>0</v>
      </c>
      <c r="Y22" s="87">
        <f>COUNTIFS(고속Rawdata!$C:$C,고속버스!Y$3,고속Rawdata!$K:$K,고속버스!$A$4,고속Rawdata!$L:$L,고속버스!$B22)</f>
        <v>0</v>
      </c>
      <c r="Z22" s="87">
        <f>COUNTIFS(고속Rawdata!$C:$C,고속버스!Z$3,고속Rawdata!$K:$K,고속버스!$A$4,고속Rawdata!$L:$L,고속버스!$B22)</f>
        <v>0</v>
      </c>
      <c r="AA22" s="87">
        <f>COUNTIFS(고속Rawdata!$C:$C,고속버스!AA$3,고속Rawdata!$K:$K,고속버스!$A$4,고속Rawdata!$L:$L,고속버스!$B22)</f>
        <v>0</v>
      </c>
      <c r="AB22" s="87">
        <f>COUNTIFS(고속Rawdata!$C:$C,고속버스!AB$3,고속Rawdata!$K:$K,고속버스!$A$4,고속Rawdata!$L:$L,고속버스!$B22)</f>
        <v>0</v>
      </c>
      <c r="AC22" s="88">
        <f t="shared" si="6"/>
        <v>0</v>
      </c>
      <c r="AD22" s="89">
        <f t="shared" si="7"/>
        <v>0</v>
      </c>
      <c r="AE22" s="87">
        <f>COUNTIFS(고속Rawdata!$C:$C,고속버스!AE$3,고속Rawdata!$K:$K,고속버스!$A$4,고속Rawdata!$L:$L,고속버스!$B22)</f>
        <v>0</v>
      </c>
      <c r="AF22" s="87">
        <f>COUNTIFS(고속Rawdata!$C:$C,고속버스!AF$3,고속Rawdata!$K:$K,고속버스!$A$4,고속Rawdata!$L:$L,고속버스!$B22)</f>
        <v>0</v>
      </c>
      <c r="AG22" s="87">
        <f>COUNTIFS(고속Rawdata!$C:$C,고속버스!AG$3,고속Rawdata!$K:$K,고속버스!$A$4,고속Rawdata!$L:$L,고속버스!$B22)</f>
        <v>0</v>
      </c>
      <c r="AH22" s="87">
        <f>COUNTIFS(고속Rawdata!$C:$C,고속버스!AH$3,고속Rawdata!$K:$K,고속버스!$A$4,고속Rawdata!$L:$L,고속버스!$B22)</f>
        <v>0</v>
      </c>
      <c r="AI22" s="87">
        <f>COUNTIFS(고속Rawdata!$C:$C,고속버스!AI$3,고속Rawdata!$K:$K,고속버스!$A$4,고속Rawdata!$L:$L,고속버스!$B22)</f>
        <v>0</v>
      </c>
      <c r="AJ22" s="87">
        <f>COUNTIFS(고속Rawdata!$C:$C,고속버스!AJ$3,고속Rawdata!$K:$K,고속버스!$A$4,고속Rawdata!$L:$L,고속버스!$B22)</f>
        <v>0</v>
      </c>
      <c r="AK22" s="87">
        <f>COUNTIFS(고속Rawdata!$C:$C,고속버스!AK$3,고속Rawdata!$K:$K,고속버스!$A$4,고속Rawdata!$L:$L,고속버스!$B22)</f>
        <v>0</v>
      </c>
      <c r="AL22" s="88">
        <f t="shared" si="8"/>
        <v>0</v>
      </c>
      <c r="AM22" s="89">
        <f t="shared" si="0"/>
        <v>0</v>
      </c>
      <c r="AN22" s="87">
        <f>COUNTIFS(고속Rawdata!$C:$C,고속버스!AN$3,고속Rawdata!$K:$K,고속버스!$A$4,고속Rawdata!$L:$L,고속버스!$B22)</f>
        <v>0</v>
      </c>
      <c r="AO22" s="87">
        <f>COUNTIFS(고속Rawdata!$C:$C,고속버스!AO$3,고속Rawdata!$K:$K,고속버스!$A$4,고속Rawdata!$L:$L,고속버스!$B22)</f>
        <v>0</v>
      </c>
      <c r="AP22" s="87">
        <f>COUNTIFS(고속Rawdata!$C:$C,고속버스!AP$3,고속Rawdata!$K:$K,고속버스!$A$4,고속Rawdata!$L:$L,고속버스!$B22)</f>
        <v>0</v>
      </c>
      <c r="AQ22" s="87">
        <f>COUNTIFS(고속Rawdata!$C:$C,고속버스!AQ$3,고속Rawdata!$K:$K,고속버스!$A$4,고속Rawdata!$L:$L,고속버스!$B22)</f>
        <v>0</v>
      </c>
      <c r="AR22" s="87">
        <f>COUNTIFS(고속Rawdata!$C:$C,고속버스!AR$3,고속Rawdata!$K:$K,고속버스!$A$4,고속Rawdata!$L:$L,고속버스!$B22)</f>
        <v>0</v>
      </c>
      <c r="AS22" s="87">
        <f>COUNTIFS(고속Rawdata!$C:$C,고속버스!AS$3,고속Rawdata!$K:$K,고속버스!$A$4,고속Rawdata!$L:$L,고속버스!$B22)</f>
        <v>0</v>
      </c>
      <c r="AT22" s="87">
        <f>COUNTIFS(고속Rawdata!$C:$C,고속버스!AT$3,고속Rawdata!$K:$K,고속버스!$A$4,고속Rawdata!$L:$L,고속버스!$B22)</f>
        <v>0</v>
      </c>
      <c r="AU22" s="88">
        <f t="shared" si="9"/>
        <v>0</v>
      </c>
      <c r="AV22" s="89">
        <f t="shared" si="1"/>
        <v>0</v>
      </c>
      <c r="AW22" s="90">
        <f t="shared" si="10"/>
        <v>0</v>
      </c>
      <c r="AX22" s="91">
        <f t="shared" si="11"/>
        <v>0</v>
      </c>
      <c r="AY22" s="92">
        <f t="shared" si="12"/>
        <v>0</v>
      </c>
    </row>
    <row r="23" spans="1:53" ht="16.5">
      <c r="A23" s="211"/>
      <c r="B23" s="94" t="s">
        <v>37</v>
      </c>
      <c r="C23" s="16" t="s">
        <v>24</v>
      </c>
      <c r="D23" s="87">
        <f>COUNTIFS(고속Rawdata!$C:$C,고속버스!D$3,고속Rawdata!$K:$K,고속버스!$A$4,고속Rawdata!$L:$L,고속버스!$B23)</f>
        <v>0</v>
      </c>
      <c r="E23" s="87">
        <f>COUNTIFS(고속Rawdata!$C:$C,고속버스!E$3,고속Rawdata!$K:$K,고속버스!$A$4,고속Rawdata!$L:$L,고속버스!$B23)</f>
        <v>0</v>
      </c>
      <c r="F23" s="87">
        <f>COUNTIFS(고속Rawdata!$C:$C,고속버스!F$3,고속Rawdata!$K:$K,고속버스!$A$4,고속Rawdata!$L:$L,고속버스!$B23)</f>
        <v>0</v>
      </c>
      <c r="G23" s="87">
        <f>COUNTIFS(고속Rawdata!$C:$C,고속버스!G$3,고속Rawdata!$K:$K,고속버스!$A$4,고속Rawdata!$L:$L,고속버스!$B23)</f>
        <v>0</v>
      </c>
      <c r="H23" s="87">
        <f>COUNTIFS(고속Rawdata!$C:$C,고속버스!H$3,고속Rawdata!$K:$K,고속버스!$A$4,고속Rawdata!$L:$L,고속버스!$B23)</f>
        <v>0</v>
      </c>
      <c r="I23" s="87">
        <f>COUNTIFS(고속Rawdata!$C:$C,고속버스!I$3,고속Rawdata!$K:$K,고속버스!$A$4,고속Rawdata!$L:$L,고속버스!$B23)</f>
        <v>0</v>
      </c>
      <c r="J23" s="87">
        <f>COUNTIFS(고속Rawdata!$C:$C,고속버스!J$3,고속Rawdata!$K:$K,고속버스!$A$4,고속Rawdata!$L:$L,고속버스!$B23)</f>
        <v>0</v>
      </c>
      <c r="K23" s="88">
        <f t="shared" si="2"/>
        <v>0</v>
      </c>
      <c r="L23" s="89">
        <f t="shared" si="3"/>
        <v>0</v>
      </c>
      <c r="M23" s="87">
        <f>COUNTIFS(고속Rawdata!$C:$C,고속버스!M$3,고속Rawdata!$K:$K,고속버스!$A$4,고속Rawdata!$L:$L,고속버스!$B23)</f>
        <v>0</v>
      </c>
      <c r="N23" s="87">
        <f>COUNTIFS(고속Rawdata!$C:$C,고속버스!N$3,고속Rawdata!$K:$K,고속버스!$A$4,고속Rawdata!$L:$L,고속버스!$B23)</f>
        <v>0</v>
      </c>
      <c r="O23" s="87">
        <f>COUNTIFS(고속Rawdata!$C:$C,고속버스!O$3,고속Rawdata!$K:$K,고속버스!$A$4,고속Rawdata!$L:$L,고속버스!$B23)</f>
        <v>0</v>
      </c>
      <c r="P23" s="87">
        <f>COUNTIFS(고속Rawdata!$C:$C,고속버스!P$3,고속Rawdata!$K:$K,고속버스!$A$4,고속Rawdata!$L:$L,고속버스!$B23)</f>
        <v>0</v>
      </c>
      <c r="Q23" s="87">
        <f>COUNTIFS(고속Rawdata!$C:$C,고속버스!Q$3,고속Rawdata!$K:$K,고속버스!$A$4,고속Rawdata!$L:$L,고속버스!$B23)</f>
        <v>0</v>
      </c>
      <c r="R23" s="87">
        <f>COUNTIFS(고속Rawdata!$C:$C,고속버스!R$3,고속Rawdata!$K:$K,고속버스!$A$4,고속Rawdata!$L:$L,고속버스!$B23)</f>
        <v>0</v>
      </c>
      <c r="S23" s="87">
        <f>COUNTIFS(고속Rawdata!$C:$C,고속버스!S$3,고속Rawdata!$K:$K,고속버스!$A$4,고속Rawdata!$L:$L,고속버스!$B23)</f>
        <v>0</v>
      </c>
      <c r="T23" s="88">
        <f t="shared" si="4"/>
        <v>0</v>
      </c>
      <c r="U23" s="89">
        <f t="shared" si="5"/>
        <v>0</v>
      </c>
      <c r="V23" s="87">
        <f>COUNTIFS(고속Rawdata!$C:$C,고속버스!V$3,고속Rawdata!$K:$K,고속버스!$A$4,고속Rawdata!$L:$L,고속버스!$B23)</f>
        <v>0</v>
      </c>
      <c r="W23" s="87">
        <f>COUNTIFS(고속Rawdata!$C:$C,고속버스!W$3,고속Rawdata!$K:$K,고속버스!$A$4,고속Rawdata!$L:$L,고속버스!$B23)</f>
        <v>0</v>
      </c>
      <c r="X23" s="87">
        <f>COUNTIFS(고속Rawdata!$C:$C,고속버스!X$3,고속Rawdata!$K:$K,고속버스!$A$4,고속Rawdata!$L:$L,고속버스!$B23)</f>
        <v>0</v>
      </c>
      <c r="Y23" s="87">
        <f>COUNTIFS(고속Rawdata!$C:$C,고속버스!Y$3,고속Rawdata!$K:$K,고속버스!$A$4,고속Rawdata!$L:$L,고속버스!$B23)</f>
        <v>0</v>
      </c>
      <c r="Z23" s="87">
        <f>COUNTIFS(고속Rawdata!$C:$C,고속버스!Z$3,고속Rawdata!$K:$K,고속버스!$A$4,고속Rawdata!$L:$L,고속버스!$B23)</f>
        <v>0</v>
      </c>
      <c r="AA23" s="87">
        <f>COUNTIFS(고속Rawdata!$C:$C,고속버스!AA$3,고속Rawdata!$K:$K,고속버스!$A$4,고속Rawdata!$L:$L,고속버스!$B23)</f>
        <v>0</v>
      </c>
      <c r="AB23" s="87">
        <f>COUNTIFS(고속Rawdata!$C:$C,고속버스!AB$3,고속Rawdata!$K:$K,고속버스!$A$4,고속Rawdata!$L:$L,고속버스!$B23)</f>
        <v>0</v>
      </c>
      <c r="AC23" s="88">
        <f t="shared" si="6"/>
        <v>0</v>
      </c>
      <c r="AD23" s="89">
        <f t="shared" si="7"/>
        <v>0</v>
      </c>
      <c r="AE23" s="87">
        <f>COUNTIFS(고속Rawdata!$C:$C,고속버스!AE$3,고속Rawdata!$K:$K,고속버스!$A$4,고속Rawdata!$L:$L,고속버스!$B23)</f>
        <v>0</v>
      </c>
      <c r="AF23" s="87">
        <f>COUNTIFS(고속Rawdata!$C:$C,고속버스!AF$3,고속Rawdata!$K:$K,고속버스!$A$4,고속Rawdata!$L:$L,고속버스!$B23)</f>
        <v>0</v>
      </c>
      <c r="AG23" s="87">
        <f>COUNTIFS(고속Rawdata!$C:$C,고속버스!AG$3,고속Rawdata!$K:$K,고속버스!$A$4,고속Rawdata!$L:$L,고속버스!$B23)</f>
        <v>0</v>
      </c>
      <c r="AH23" s="87">
        <f>COUNTIFS(고속Rawdata!$C:$C,고속버스!AH$3,고속Rawdata!$K:$K,고속버스!$A$4,고속Rawdata!$L:$L,고속버스!$B23)</f>
        <v>0</v>
      </c>
      <c r="AI23" s="87">
        <f>COUNTIFS(고속Rawdata!$C:$C,고속버스!AI$3,고속Rawdata!$K:$K,고속버스!$A$4,고속Rawdata!$L:$L,고속버스!$B23)</f>
        <v>0</v>
      </c>
      <c r="AJ23" s="87">
        <f>COUNTIFS(고속Rawdata!$C:$C,고속버스!AJ$3,고속Rawdata!$K:$K,고속버스!$A$4,고속Rawdata!$L:$L,고속버스!$B23)</f>
        <v>0</v>
      </c>
      <c r="AK23" s="87">
        <f>COUNTIFS(고속Rawdata!$C:$C,고속버스!AK$3,고속Rawdata!$K:$K,고속버스!$A$4,고속Rawdata!$L:$L,고속버스!$B23)</f>
        <v>0</v>
      </c>
      <c r="AL23" s="88">
        <f t="shared" si="8"/>
        <v>0</v>
      </c>
      <c r="AM23" s="89">
        <f t="shared" si="0"/>
        <v>0</v>
      </c>
      <c r="AN23" s="87">
        <f>COUNTIFS(고속Rawdata!$C:$C,고속버스!AN$3,고속Rawdata!$K:$K,고속버스!$A$4,고속Rawdata!$L:$L,고속버스!$B23)</f>
        <v>0</v>
      </c>
      <c r="AO23" s="87">
        <f>COUNTIFS(고속Rawdata!$C:$C,고속버스!AO$3,고속Rawdata!$K:$K,고속버스!$A$4,고속Rawdata!$L:$L,고속버스!$B23)</f>
        <v>0</v>
      </c>
      <c r="AP23" s="87">
        <f>COUNTIFS(고속Rawdata!$C:$C,고속버스!AP$3,고속Rawdata!$K:$K,고속버스!$A$4,고속Rawdata!$L:$L,고속버스!$B23)</f>
        <v>0</v>
      </c>
      <c r="AQ23" s="87">
        <f>COUNTIFS(고속Rawdata!$C:$C,고속버스!AQ$3,고속Rawdata!$K:$K,고속버스!$A$4,고속Rawdata!$L:$L,고속버스!$B23)</f>
        <v>0</v>
      </c>
      <c r="AR23" s="87">
        <f>COUNTIFS(고속Rawdata!$C:$C,고속버스!AR$3,고속Rawdata!$K:$K,고속버스!$A$4,고속Rawdata!$L:$L,고속버스!$B23)</f>
        <v>0</v>
      </c>
      <c r="AS23" s="87">
        <f>COUNTIFS(고속Rawdata!$C:$C,고속버스!AS$3,고속Rawdata!$K:$K,고속버스!$A$4,고속Rawdata!$L:$L,고속버스!$B23)</f>
        <v>0</v>
      </c>
      <c r="AT23" s="87">
        <f>COUNTIFS(고속Rawdata!$C:$C,고속버스!AT$3,고속Rawdata!$K:$K,고속버스!$A$4,고속Rawdata!$L:$L,고속버스!$B23)</f>
        <v>0</v>
      </c>
      <c r="AU23" s="88">
        <f t="shared" si="9"/>
        <v>0</v>
      </c>
      <c r="AV23" s="89">
        <f t="shared" si="1"/>
        <v>0</v>
      </c>
      <c r="AW23" s="90">
        <f t="shared" si="10"/>
        <v>0</v>
      </c>
      <c r="AX23" s="91">
        <f t="shared" si="11"/>
        <v>0</v>
      </c>
      <c r="AY23" s="92">
        <f t="shared" si="12"/>
        <v>0</v>
      </c>
    </row>
    <row r="24" spans="1:53" ht="16.5">
      <c r="A24" s="211"/>
      <c r="B24" s="94" t="s">
        <v>38</v>
      </c>
      <c r="C24" s="16" t="s">
        <v>24</v>
      </c>
      <c r="D24" s="87">
        <f>COUNTIFS(고속Rawdata!$C:$C,고속버스!D$3,고속Rawdata!$K:$K,고속버스!$A$4,고속Rawdata!$L:$L,고속버스!$B24)</f>
        <v>0</v>
      </c>
      <c r="E24" s="87">
        <f>COUNTIFS(고속Rawdata!$C:$C,고속버스!E$3,고속Rawdata!$K:$K,고속버스!$A$4,고속Rawdata!$L:$L,고속버스!$B24)</f>
        <v>0</v>
      </c>
      <c r="F24" s="87">
        <f>COUNTIFS(고속Rawdata!$C:$C,고속버스!F$3,고속Rawdata!$K:$K,고속버스!$A$4,고속Rawdata!$L:$L,고속버스!$B24)</f>
        <v>0</v>
      </c>
      <c r="G24" s="87">
        <f>COUNTIFS(고속Rawdata!$C:$C,고속버스!G$3,고속Rawdata!$K:$K,고속버스!$A$4,고속Rawdata!$L:$L,고속버스!$B24)</f>
        <v>0</v>
      </c>
      <c r="H24" s="87">
        <f>COUNTIFS(고속Rawdata!$C:$C,고속버스!H$3,고속Rawdata!$K:$K,고속버스!$A$4,고속Rawdata!$L:$L,고속버스!$B24)</f>
        <v>0</v>
      </c>
      <c r="I24" s="87">
        <f>COUNTIFS(고속Rawdata!$C:$C,고속버스!I$3,고속Rawdata!$K:$K,고속버스!$A$4,고속Rawdata!$L:$L,고속버스!$B24)</f>
        <v>0</v>
      </c>
      <c r="J24" s="87">
        <f>COUNTIFS(고속Rawdata!$C:$C,고속버스!J$3,고속Rawdata!$K:$K,고속버스!$A$4,고속Rawdata!$L:$L,고속버스!$B24)</f>
        <v>0</v>
      </c>
      <c r="K24" s="88">
        <f t="shared" si="2"/>
        <v>0</v>
      </c>
      <c r="L24" s="89">
        <f t="shared" si="3"/>
        <v>0</v>
      </c>
      <c r="M24" s="87">
        <f>COUNTIFS(고속Rawdata!$C:$C,고속버스!M$3,고속Rawdata!$K:$K,고속버스!$A$4,고속Rawdata!$L:$L,고속버스!$B24)</f>
        <v>0</v>
      </c>
      <c r="N24" s="87">
        <f>COUNTIFS(고속Rawdata!$C:$C,고속버스!N$3,고속Rawdata!$K:$K,고속버스!$A$4,고속Rawdata!$L:$L,고속버스!$B24)</f>
        <v>0</v>
      </c>
      <c r="O24" s="87">
        <f>COUNTIFS(고속Rawdata!$C:$C,고속버스!O$3,고속Rawdata!$K:$K,고속버스!$A$4,고속Rawdata!$L:$L,고속버스!$B24)</f>
        <v>0</v>
      </c>
      <c r="P24" s="87">
        <f>COUNTIFS(고속Rawdata!$C:$C,고속버스!P$3,고속Rawdata!$K:$K,고속버스!$A$4,고속Rawdata!$L:$L,고속버스!$B24)</f>
        <v>0</v>
      </c>
      <c r="Q24" s="87">
        <f>COUNTIFS(고속Rawdata!$C:$C,고속버스!Q$3,고속Rawdata!$K:$K,고속버스!$A$4,고속Rawdata!$L:$L,고속버스!$B24)</f>
        <v>0</v>
      </c>
      <c r="R24" s="87">
        <f>COUNTIFS(고속Rawdata!$C:$C,고속버스!R$3,고속Rawdata!$K:$K,고속버스!$A$4,고속Rawdata!$L:$L,고속버스!$B24)</f>
        <v>0</v>
      </c>
      <c r="S24" s="87">
        <f>COUNTIFS(고속Rawdata!$C:$C,고속버스!S$3,고속Rawdata!$K:$K,고속버스!$A$4,고속Rawdata!$L:$L,고속버스!$B24)</f>
        <v>0</v>
      </c>
      <c r="T24" s="88">
        <f t="shared" si="4"/>
        <v>0</v>
      </c>
      <c r="U24" s="89">
        <f t="shared" si="5"/>
        <v>0</v>
      </c>
      <c r="V24" s="87">
        <f>COUNTIFS(고속Rawdata!$C:$C,고속버스!V$3,고속Rawdata!$K:$K,고속버스!$A$4,고속Rawdata!$L:$L,고속버스!$B24)</f>
        <v>0</v>
      </c>
      <c r="W24" s="87">
        <f>COUNTIFS(고속Rawdata!$C:$C,고속버스!W$3,고속Rawdata!$K:$K,고속버스!$A$4,고속Rawdata!$L:$L,고속버스!$B24)</f>
        <v>0</v>
      </c>
      <c r="X24" s="87">
        <f>COUNTIFS(고속Rawdata!$C:$C,고속버스!X$3,고속Rawdata!$K:$K,고속버스!$A$4,고속Rawdata!$L:$L,고속버스!$B24)</f>
        <v>0</v>
      </c>
      <c r="Y24" s="87">
        <f>COUNTIFS(고속Rawdata!$C:$C,고속버스!Y$3,고속Rawdata!$K:$K,고속버스!$A$4,고속Rawdata!$L:$L,고속버스!$B24)</f>
        <v>0</v>
      </c>
      <c r="Z24" s="87">
        <f>COUNTIFS(고속Rawdata!$C:$C,고속버스!Z$3,고속Rawdata!$K:$K,고속버스!$A$4,고속Rawdata!$L:$L,고속버스!$B24)</f>
        <v>0</v>
      </c>
      <c r="AA24" s="87">
        <f>COUNTIFS(고속Rawdata!$C:$C,고속버스!AA$3,고속Rawdata!$K:$K,고속버스!$A$4,고속Rawdata!$L:$L,고속버스!$B24)</f>
        <v>0</v>
      </c>
      <c r="AB24" s="87">
        <f>COUNTIFS(고속Rawdata!$C:$C,고속버스!AB$3,고속Rawdata!$K:$K,고속버스!$A$4,고속Rawdata!$L:$L,고속버스!$B24)</f>
        <v>0</v>
      </c>
      <c r="AC24" s="88">
        <f t="shared" si="6"/>
        <v>0</v>
      </c>
      <c r="AD24" s="89">
        <f t="shared" si="7"/>
        <v>0</v>
      </c>
      <c r="AE24" s="87">
        <f>COUNTIFS(고속Rawdata!$C:$C,고속버스!AE$3,고속Rawdata!$K:$K,고속버스!$A$4,고속Rawdata!$L:$L,고속버스!$B24)</f>
        <v>0</v>
      </c>
      <c r="AF24" s="87">
        <f>COUNTIFS(고속Rawdata!$C:$C,고속버스!AF$3,고속Rawdata!$K:$K,고속버스!$A$4,고속Rawdata!$L:$L,고속버스!$B24)</f>
        <v>0</v>
      </c>
      <c r="AG24" s="87">
        <f>COUNTIFS(고속Rawdata!$C:$C,고속버스!AG$3,고속Rawdata!$K:$K,고속버스!$A$4,고속Rawdata!$L:$L,고속버스!$B24)</f>
        <v>0</v>
      </c>
      <c r="AH24" s="87">
        <f>COUNTIFS(고속Rawdata!$C:$C,고속버스!AH$3,고속Rawdata!$K:$K,고속버스!$A$4,고속Rawdata!$L:$L,고속버스!$B24)</f>
        <v>0</v>
      </c>
      <c r="AI24" s="87">
        <f>COUNTIFS(고속Rawdata!$C:$C,고속버스!AI$3,고속Rawdata!$K:$K,고속버스!$A$4,고속Rawdata!$L:$L,고속버스!$B24)</f>
        <v>0</v>
      </c>
      <c r="AJ24" s="87">
        <f>COUNTIFS(고속Rawdata!$C:$C,고속버스!AJ$3,고속Rawdata!$K:$K,고속버스!$A$4,고속Rawdata!$L:$L,고속버스!$B24)</f>
        <v>0</v>
      </c>
      <c r="AK24" s="87">
        <f>COUNTIFS(고속Rawdata!$C:$C,고속버스!AK$3,고속Rawdata!$K:$K,고속버스!$A$4,고속Rawdata!$L:$L,고속버스!$B24)</f>
        <v>0</v>
      </c>
      <c r="AL24" s="88">
        <f t="shared" si="8"/>
        <v>0</v>
      </c>
      <c r="AM24" s="89">
        <f t="shared" si="0"/>
        <v>0</v>
      </c>
      <c r="AN24" s="87">
        <f>COUNTIFS(고속Rawdata!$C:$C,고속버스!AN$3,고속Rawdata!$K:$K,고속버스!$A$4,고속Rawdata!$L:$L,고속버스!$B24)</f>
        <v>0</v>
      </c>
      <c r="AO24" s="87">
        <f>COUNTIFS(고속Rawdata!$C:$C,고속버스!AO$3,고속Rawdata!$K:$K,고속버스!$A$4,고속Rawdata!$L:$L,고속버스!$B24)</f>
        <v>0</v>
      </c>
      <c r="AP24" s="87">
        <f>COUNTIFS(고속Rawdata!$C:$C,고속버스!AP$3,고속Rawdata!$K:$K,고속버스!$A$4,고속Rawdata!$L:$L,고속버스!$B24)</f>
        <v>0</v>
      </c>
      <c r="AQ24" s="87">
        <f>COUNTIFS(고속Rawdata!$C:$C,고속버스!AQ$3,고속Rawdata!$K:$K,고속버스!$A$4,고속Rawdata!$L:$L,고속버스!$B24)</f>
        <v>0</v>
      </c>
      <c r="AR24" s="87">
        <f>COUNTIFS(고속Rawdata!$C:$C,고속버스!AR$3,고속Rawdata!$K:$K,고속버스!$A$4,고속Rawdata!$L:$L,고속버스!$B24)</f>
        <v>0</v>
      </c>
      <c r="AS24" s="87">
        <f>COUNTIFS(고속Rawdata!$C:$C,고속버스!AS$3,고속Rawdata!$K:$K,고속버스!$A$4,고속Rawdata!$L:$L,고속버스!$B24)</f>
        <v>0</v>
      </c>
      <c r="AT24" s="87">
        <f>COUNTIFS(고속Rawdata!$C:$C,고속버스!AT$3,고속Rawdata!$K:$K,고속버스!$A$4,고속Rawdata!$L:$L,고속버스!$B24)</f>
        <v>0</v>
      </c>
      <c r="AU24" s="88">
        <f t="shared" si="9"/>
        <v>0</v>
      </c>
      <c r="AV24" s="89">
        <f t="shared" si="1"/>
        <v>0</v>
      </c>
      <c r="AW24" s="90">
        <f t="shared" si="10"/>
        <v>0</v>
      </c>
      <c r="AX24" s="91">
        <f t="shared" si="11"/>
        <v>0</v>
      </c>
      <c r="AY24" s="92">
        <f t="shared" si="12"/>
        <v>0</v>
      </c>
    </row>
    <row r="25" spans="1:53" ht="16.5">
      <c r="A25" s="211"/>
      <c r="B25" s="94" t="s">
        <v>39</v>
      </c>
      <c r="C25" s="16" t="s">
        <v>24</v>
      </c>
      <c r="D25" s="87">
        <f>COUNTIFS(고속Rawdata!$C:$C,고속버스!D$3,고속Rawdata!$K:$K,고속버스!$A$4,고속Rawdata!$L:$L,고속버스!$B25)</f>
        <v>0</v>
      </c>
      <c r="E25" s="87">
        <f>COUNTIFS(고속Rawdata!$C:$C,고속버스!E$3,고속Rawdata!$K:$K,고속버스!$A$4,고속Rawdata!$L:$L,고속버스!$B25)</f>
        <v>0</v>
      </c>
      <c r="F25" s="87">
        <f>COUNTIFS(고속Rawdata!$C:$C,고속버스!F$3,고속Rawdata!$K:$K,고속버스!$A$4,고속Rawdata!$L:$L,고속버스!$B25)</f>
        <v>0</v>
      </c>
      <c r="G25" s="87">
        <f>COUNTIFS(고속Rawdata!$C:$C,고속버스!G$3,고속Rawdata!$K:$K,고속버스!$A$4,고속Rawdata!$L:$L,고속버스!$B25)</f>
        <v>0</v>
      </c>
      <c r="H25" s="87">
        <f>COUNTIFS(고속Rawdata!$C:$C,고속버스!H$3,고속Rawdata!$K:$K,고속버스!$A$4,고속Rawdata!$L:$L,고속버스!$B25)</f>
        <v>0</v>
      </c>
      <c r="I25" s="87">
        <f>COUNTIFS(고속Rawdata!$C:$C,고속버스!I$3,고속Rawdata!$K:$K,고속버스!$A$4,고속Rawdata!$L:$L,고속버스!$B25)</f>
        <v>0</v>
      </c>
      <c r="J25" s="87">
        <f>COUNTIFS(고속Rawdata!$C:$C,고속버스!J$3,고속Rawdata!$K:$K,고속버스!$A$4,고속Rawdata!$L:$L,고속버스!$B25)</f>
        <v>0</v>
      </c>
      <c r="K25" s="88">
        <f t="shared" si="2"/>
        <v>0</v>
      </c>
      <c r="L25" s="89">
        <f t="shared" si="3"/>
        <v>0</v>
      </c>
      <c r="M25" s="87">
        <f>COUNTIFS(고속Rawdata!$C:$C,고속버스!M$3,고속Rawdata!$K:$K,고속버스!$A$4,고속Rawdata!$L:$L,고속버스!$B25)</f>
        <v>0</v>
      </c>
      <c r="N25" s="87">
        <f>COUNTIFS(고속Rawdata!$C:$C,고속버스!N$3,고속Rawdata!$K:$K,고속버스!$A$4,고속Rawdata!$L:$L,고속버스!$B25)</f>
        <v>0</v>
      </c>
      <c r="O25" s="87">
        <f>COUNTIFS(고속Rawdata!$C:$C,고속버스!O$3,고속Rawdata!$K:$K,고속버스!$A$4,고속Rawdata!$L:$L,고속버스!$B25)</f>
        <v>0</v>
      </c>
      <c r="P25" s="87">
        <f>COUNTIFS(고속Rawdata!$C:$C,고속버스!P$3,고속Rawdata!$K:$K,고속버스!$A$4,고속Rawdata!$L:$L,고속버스!$B25)</f>
        <v>0</v>
      </c>
      <c r="Q25" s="87">
        <f>COUNTIFS(고속Rawdata!$C:$C,고속버스!Q$3,고속Rawdata!$K:$K,고속버스!$A$4,고속Rawdata!$L:$L,고속버스!$B25)</f>
        <v>0</v>
      </c>
      <c r="R25" s="87">
        <f>COUNTIFS(고속Rawdata!$C:$C,고속버스!R$3,고속Rawdata!$K:$K,고속버스!$A$4,고속Rawdata!$L:$L,고속버스!$B25)</f>
        <v>0</v>
      </c>
      <c r="S25" s="87">
        <f>COUNTIFS(고속Rawdata!$C:$C,고속버스!S$3,고속Rawdata!$K:$K,고속버스!$A$4,고속Rawdata!$L:$L,고속버스!$B25)</f>
        <v>0</v>
      </c>
      <c r="T25" s="88">
        <f t="shared" si="4"/>
        <v>0</v>
      </c>
      <c r="U25" s="89">
        <f t="shared" si="5"/>
        <v>0</v>
      </c>
      <c r="V25" s="87">
        <f>COUNTIFS(고속Rawdata!$C:$C,고속버스!V$3,고속Rawdata!$K:$K,고속버스!$A$4,고속Rawdata!$L:$L,고속버스!$B25)</f>
        <v>0</v>
      </c>
      <c r="W25" s="87">
        <f>COUNTIFS(고속Rawdata!$C:$C,고속버스!W$3,고속Rawdata!$K:$K,고속버스!$A$4,고속Rawdata!$L:$L,고속버스!$B25)</f>
        <v>0</v>
      </c>
      <c r="X25" s="87">
        <f>COUNTIFS(고속Rawdata!$C:$C,고속버스!X$3,고속Rawdata!$K:$K,고속버스!$A$4,고속Rawdata!$L:$L,고속버스!$B25)</f>
        <v>0</v>
      </c>
      <c r="Y25" s="87">
        <f>COUNTIFS(고속Rawdata!$C:$C,고속버스!Y$3,고속Rawdata!$K:$K,고속버스!$A$4,고속Rawdata!$L:$L,고속버스!$B25)</f>
        <v>0</v>
      </c>
      <c r="Z25" s="87">
        <f>COUNTIFS(고속Rawdata!$C:$C,고속버스!Z$3,고속Rawdata!$K:$K,고속버스!$A$4,고속Rawdata!$L:$L,고속버스!$B25)</f>
        <v>0</v>
      </c>
      <c r="AA25" s="87">
        <f>COUNTIFS(고속Rawdata!$C:$C,고속버스!AA$3,고속Rawdata!$K:$K,고속버스!$A$4,고속Rawdata!$L:$L,고속버스!$B25)</f>
        <v>0</v>
      </c>
      <c r="AB25" s="87">
        <f>COUNTIFS(고속Rawdata!$C:$C,고속버스!AB$3,고속Rawdata!$K:$K,고속버스!$A$4,고속Rawdata!$L:$L,고속버스!$B25)</f>
        <v>0</v>
      </c>
      <c r="AC25" s="88">
        <f t="shared" si="6"/>
        <v>0</v>
      </c>
      <c r="AD25" s="89">
        <f t="shared" si="7"/>
        <v>0</v>
      </c>
      <c r="AE25" s="87">
        <f>COUNTIFS(고속Rawdata!$C:$C,고속버스!AE$3,고속Rawdata!$K:$K,고속버스!$A$4,고속Rawdata!$L:$L,고속버스!$B25)</f>
        <v>0</v>
      </c>
      <c r="AF25" s="87">
        <f>COUNTIFS(고속Rawdata!$C:$C,고속버스!AF$3,고속Rawdata!$K:$K,고속버스!$A$4,고속Rawdata!$L:$L,고속버스!$B25)</f>
        <v>0</v>
      </c>
      <c r="AG25" s="87">
        <f>COUNTIFS(고속Rawdata!$C:$C,고속버스!AG$3,고속Rawdata!$K:$K,고속버스!$A$4,고속Rawdata!$L:$L,고속버스!$B25)</f>
        <v>0</v>
      </c>
      <c r="AH25" s="87">
        <f>COUNTIFS(고속Rawdata!$C:$C,고속버스!AH$3,고속Rawdata!$K:$K,고속버스!$A$4,고속Rawdata!$L:$L,고속버스!$B25)</f>
        <v>0</v>
      </c>
      <c r="AI25" s="87">
        <f>COUNTIFS(고속Rawdata!$C:$C,고속버스!AI$3,고속Rawdata!$K:$K,고속버스!$A$4,고속Rawdata!$L:$L,고속버스!$B25)</f>
        <v>0</v>
      </c>
      <c r="AJ25" s="87">
        <f>COUNTIFS(고속Rawdata!$C:$C,고속버스!AJ$3,고속Rawdata!$K:$K,고속버스!$A$4,고속Rawdata!$L:$L,고속버스!$B25)</f>
        <v>0</v>
      </c>
      <c r="AK25" s="87">
        <f>COUNTIFS(고속Rawdata!$C:$C,고속버스!AK$3,고속Rawdata!$K:$K,고속버스!$A$4,고속Rawdata!$L:$L,고속버스!$B25)</f>
        <v>0</v>
      </c>
      <c r="AL25" s="88">
        <f t="shared" si="8"/>
        <v>0</v>
      </c>
      <c r="AM25" s="89">
        <f t="shared" si="0"/>
        <v>0</v>
      </c>
      <c r="AN25" s="87">
        <f>COUNTIFS(고속Rawdata!$C:$C,고속버스!AN$3,고속Rawdata!$K:$K,고속버스!$A$4,고속Rawdata!$L:$L,고속버스!$B25)</f>
        <v>0</v>
      </c>
      <c r="AO25" s="87">
        <f>COUNTIFS(고속Rawdata!$C:$C,고속버스!AO$3,고속Rawdata!$K:$K,고속버스!$A$4,고속Rawdata!$L:$L,고속버스!$B25)</f>
        <v>0</v>
      </c>
      <c r="AP25" s="87">
        <f>COUNTIFS(고속Rawdata!$C:$C,고속버스!AP$3,고속Rawdata!$K:$K,고속버스!$A$4,고속Rawdata!$L:$L,고속버스!$B25)</f>
        <v>0</v>
      </c>
      <c r="AQ25" s="87">
        <f>COUNTIFS(고속Rawdata!$C:$C,고속버스!AQ$3,고속Rawdata!$K:$K,고속버스!$A$4,고속Rawdata!$L:$L,고속버스!$B25)</f>
        <v>0</v>
      </c>
      <c r="AR25" s="87">
        <f>COUNTIFS(고속Rawdata!$C:$C,고속버스!AR$3,고속Rawdata!$K:$K,고속버스!$A$4,고속Rawdata!$L:$L,고속버스!$B25)</f>
        <v>0</v>
      </c>
      <c r="AS25" s="87">
        <f>COUNTIFS(고속Rawdata!$C:$C,고속버스!AS$3,고속Rawdata!$K:$K,고속버스!$A$4,고속Rawdata!$L:$L,고속버스!$B25)</f>
        <v>0</v>
      </c>
      <c r="AT25" s="87">
        <f>COUNTIFS(고속Rawdata!$C:$C,고속버스!AT$3,고속Rawdata!$K:$K,고속버스!$A$4,고속Rawdata!$L:$L,고속버스!$B25)</f>
        <v>0</v>
      </c>
      <c r="AU25" s="88">
        <f t="shared" si="9"/>
        <v>0</v>
      </c>
      <c r="AV25" s="89">
        <f t="shared" si="1"/>
        <v>0</v>
      </c>
      <c r="AW25" s="90">
        <f t="shared" si="10"/>
        <v>0</v>
      </c>
      <c r="AX25" s="91">
        <f t="shared" si="11"/>
        <v>0</v>
      </c>
      <c r="AY25" s="92">
        <f t="shared" si="12"/>
        <v>0</v>
      </c>
    </row>
    <row r="26" spans="1:53" ht="16.5">
      <c r="A26" s="211"/>
      <c r="B26" s="94" t="s">
        <v>40</v>
      </c>
      <c r="C26" s="16" t="s">
        <v>30</v>
      </c>
      <c r="D26" s="87">
        <f>COUNTIFS(고속Rawdata!$C:$C,고속버스!D$3,고속Rawdata!$K:$K,고속버스!$A$4,고속Rawdata!$L:$L,고속버스!$B26)</f>
        <v>0</v>
      </c>
      <c r="E26" s="87">
        <f>COUNTIFS(고속Rawdata!$C:$C,고속버스!E$3,고속Rawdata!$K:$K,고속버스!$A$4,고속Rawdata!$L:$L,고속버스!$B26)</f>
        <v>0</v>
      </c>
      <c r="F26" s="87">
        <f>COUNTIFS(고속Rawdata!$C:$C,고속버스!F$3,고속Rawdata!$K:$K,고속버스!$A$4,고속Rawdata!$L:$L,고속버스!$B26)</f>
        <v>0</v>
      </c>
      <c r="G26" s="87">
        <f>COUNTIFS(고속Rawdata!$C:$C,고속버스!G$3,고속Rawdata!$K:$K,고속버스!$A$4,고속Rawdata!$L:$L,고속버스!$B26)</f>
        <v>0</v>
      </c>
      <c r="H26" s="87">
        <f>COUNTIFS(고속Rawdata!$C:$C,고속버스!H$3,고속Rawdata!$K:$K,고속버스!$A$4,고속Rawdata!$L:$L,고속버스!$B26)</f>
        <v>0</v>
      </c>
      <c r="I26" s="87">
        <f>COUNTIFS(고속Rawdata!$C:$C,고속버스!I$3,고속Rawdata!$K:$K,고속버스!$A$4,고속Rawdata!$L:$L,고속버스!$B26)</f>
        <v>0</v>
      </c>
      <c r="J26" s="87">
        <f>COUNTIFS(고속Rawdata!$C:$C,고속버스!J$3,고속Rawdata!$K:$K,고속버스!$A$4,고속Rawdata!$L:$L,고속버스!$B26)</f>
        <v>0</v>
      </c>
      <c r="K26" s="88">
        <f t="shared" si="2"/>
        <v>0</v>
      </c>
      <c r="L26" s="89">
        <f t="shared" si="3"/>
        <v>0</v>
      </c>
      <c r="M26" s="87">
        <f>COUNTIFS(고속Rawdata!$C:$C,고속버스!M$3,고속Rawdata!$K:$K,고속버스!$A$4,고속Rawdata!$L:$L,고속버스!$B26)</f>
        <v>0</v>
      </c>
      <c r="N26" s="87">
        <f>COUNTIFS(고속Rawdata!$C:$C,고속버스!N$3,고속Rawdata!$K:$K,고속버스!$A$4,고속Rawdata!$L:$L,고속버스!$B26)</f>
        <v>0</v>
      </c>
      <c r="O26" s="87">
        <f>COUNTIFS(고속Rawdata!$C:$C,고속버스!O$3,고속Rawdata!$K:$K,고속버스!$A$4,고속Rawdata!$L:$L,고속버스!$B26)</f>
        <v>0</v>
      </c>
      <c r="P26" s="87">
        <f>COUNTIFS(고속Rawdata!$C:$C,고속버스!P$3,고속Rawdata!$K:$K,고속버스!$A$4,고속Rawdata!$L:$L,고속버스!$B26)</f>
        <v>0</v>
      </c>
      <c r="Q26" s="87">
        <f>COUNTIFS(고속Rawdata!$C:$C,고속버스!Q$3,고속Rawdata!$K:$K,고속버스!$A$4,고속Rawdata!$L:$L,고속버스!$B26)</f>
        <v>0</v>
      </c>
      <c r="R26" s="87">
        <f>COUNTIFS(고속Rawdata!$C:$C,고속버스!R$3,고속Rawdata!$K:$K,고속버스!$A$4,고속Rawdata!$L:$L,고속버스!$B26)</f>
        <v>0</v>
      </c>
      <c r="S26" s="87">
        <f>COUNTIFS(고속Rawdata!$C:$C,고속버스!S$3,고속Rawdata!$K:$K,고속버스!$A$4,고속Rawdata!$L:$L,고속버스!$B26)</f>
        <v>0</v>
      </c>
      <c r="T26" s="88">
        <f t="shared" si="4"/>
        <v>0</v>
      </c>
      <c r="U26" s="89">
        <f t="shared" si="5"/>
        <v>0</v>
      </c>
      <c r="V26" s="87">
        <f>COUNTIFS(고속Rawdata!$C:$C,고속버스!V$3,고속Rawdata!$K:$K,고속버스!$A$4,고속Rawdata!$L:$L,고속버스!$B26)</f>
        <v>0</v>
      </c>
      <c r="W26" s="87">
        <f>COUNTIFS(고속Rawdata!$C:$C,고속버스!W$3,고속Rawdata!$K:$K,고속버스!$A$4,고속Rawdata!$L:$L,고속버스!$B26)</f>
        <v>0</v>
      </c>
      <c r="X26" s="87">
        <f>COUNTIFS(고속Rawdata!$C:$C,고속버스!X$3,고속Rawdata!$K:$K,고속버스!$A$4,고속Rawdata!$L:$L,고속버스!$B26)</f>
        <v>0</v>
      </c>
      <c r="Y26" s="87">
        <f>COUNTIFS(고속Rawdata!$C:$C,고속버스!Y$3,고속Rawdata!$K:$K,고속버스!$A$4,고속Rawdata!$L:$L,고속버스!$B26)</f>
        <v>0</v>
      </c>
      <c r="Z26" s="87">
        <f>COUNTIFS(고속Rawdata!$C:$C,고속버스!Z$3,고속Rawdata!$K:$K,고속버스!$A$4,고속Rawdata!$L:$L,고속버스!$B26)</f>
        <v>0</v>
      </c>
      <c r="AA26" s="87">
        <f>COUNTIFS(고속Rawdata!$C:$C,고속버스!AA$3,고속Rawdata!$K:$K,고속버스!$A$4,고속Rawdata!$L:$L,고속버스!$B26)</f>
        <v>0</v>
      </c>
      <c r="AB26" s="87">
        <f>COUNTIFS(고속Rawdata!$C:$C,고속버스!AB$3,고속Rawdata!$K:$K,고속버스!$A$4,고속Rawdata!$L:$L,고속버스!$B26)</f>
        <v>0</v>
      </c>
      <c r="AC26" s="88">
        <f t="shared" si="6"/>
        <v>0</v>
      </c>
      <c r="AD26" s="89">
        <f t="shared" si="7"/>
        <v>0</v>
      </c>
      <c r="AE26" s="87">
        <f>COUNTIFS(고속Rawdata!$C:$C,고속버스!AE$3,고속Rawdata!$K:$K,고속버스!$A$4,고속Rawdata!$L:$L,고속버스!$B26)</f>
        <v>0</v>
      </c>
      <c r="AF26" s="87">
        <f>COUNTIFS(고속Rawdata!$C:$C,고속버스!AF$3,고속Rawdata!$K:$K,고속버스!$A$4,고속Rawdata!$L:$L,고속버스!$B26)</f>
        <v>0</v>
      </c>
      <c r="AG26" s="87">
        <f>COUNTIFS(고속Rawdata!$C:$C,고속버스!AG$3,고속Rawdata!$K:$K,고속버스!$A$4,고속Rawdata!$L:$L,고속버스!$B26)</f>
        <v>0</v>
      </c>
      <c r="AH26" s="87">
        <f>COUNTIFS(고속Rawdata!$C:$C,고속버스!AH$3,고속Rawdata!$K:$K,고속버스!$A$4,고속Rawdata!$L:$L,고속버스!$B26)</f>
        <v>0</v>
      </c>
      <c r="AI26" s="87">
        <f>COUNTIFS(고속Rawdata!$C:$C,고속버스!AI$3,고속Rawdata!$K:$K,고속버스!$A$4,고속Rawdata!$L:$L,고속버스!$B26)</f>
        <v>0</v>
      </c>
      <c r="AJ26" s="87">
        <f>COUNTIFS(고속Rawdata!$C:$C,고속버스!AJ$3,고속Rawdata!$K:$K,고속버스!$A$4,고속Rawdata!$L:$L,고속버스!$B26)</f>
        <v>0</v>
      </c>
      <c r="AK26" s="87">
        <f>COUNTIFS(고속Rawdata!$C:$C,고속버스!AK$3,고속Rawdata!$K:$K,고속버스!$A$4,고속Rawdata!$L:$L,고속버스!$B26)</f>
        <v>0</v>
      </c>
      <c r="AL26" s="88">
        <f t="shared" si="8"/>
        <v>0</v>
      </c>
      <c r="AM26" s="89">
        <f t="shared" si="0"/>
        <v>0</v>
      </c>
      <c r="AN26" s="87">
        <f>COUNTIFS(고속Rawdata!$C:$C,고속버스!AN$3,고속Rawdata!$K:$K,고속버스!$A$4,고속Rawdata!$L:$L,고속버스!$B26)</f>
        <v>0</v>
      </c>
      <c r="AO26" s="87">
        <f>COUNTIFS(고속Rawdata!$C:$C,고속버스!AO$3,고속Rawdata!$K:$K,고속버스!$A$4,고속Rawdata!$L:$L,고속버스!$B26)</f>
        <v>0</v>
      </c>
      <c r="AP26" s="87">
        <f>COUNTIFS(고속Rawdata!$C:$C,고속버스!AP$3,고속Rawdata!$K:$K,고속버스!$A$4,고속Rawdata!$L:$L,고속버스!$B26)</f>
        <v>0</v>
      </c>
      <c r="AQ26" s="87">
        <f>COUNTIFS(고속Rawdata!$C:$C,고속버스!AQ$3,고속Rawdata!$K:$K,고속버스!$A$4,고속Rawdata!$L:$L,고속버스!$B26)</f>
        <v>0</v>
      </c>
      <c r="AR26" s="87">
        <f>COUNTIFS(고속Rawdata!$C:$C,고속버스!AR$3,고속Rawdata!$K:$K,고속버스!$A$4,고속Rawdata!$L:$L,고속버스!$B26)</f>
        <v>0</v>
      </c>
      <c r="AS26" s="87">
        <f>COUNTIFS(고속Rawdata!$C:$C,고속버스!AS$3,고속Rawdata!$K:$K,고속버스!$A$4,고속Rawdata!$L:$L,고속버스!$B26)</f>
        <v>0</v>
      </c>
      <c r="AT26" s="87">
        <f>COUNTIFS(고속Rawdata!$C:$C,고속버스!AT$3,고속Rawdata!$K:$K,고속버스!$A$4,고속Rawdata!$L:$L,고속버스!$B26)</f>
        <v>0</v>
      </c>
      <c r="AU26" s="88">
        <f t="shared" si="9"/>
        <v>0</v>
      </c>
      <c r="AV26" s="89">
        <f t="shared" si="1"/>
        <v>0</v>
      </c>
      <c r="AW26" s="90">
        <f t="shared" si="10"/>
        <v>0</v>
      </c>
      <c r="AX26" s="91">
        <f t="shared" si="11"/>
        <v>0</v>
      </c>
      <c r="AY26" s="92">
        <f t="shared" si="12"/>
        <v>0</v>
      </c>
    </row>
    <row r="27" spans="1:53" ht="16.5">
      <c r="A27" s="211"/>
      <c r="B27" s="94" t="s">
        <v>41</v>
      </c>
      <c r="C27" s="16" t="s">
        <v>24</v>
      </c>
      <c r="D27" s="87">
        <f>COUNTIFS(고속Rawdata!$C:$C,고속버스!D$3,고속Rawdata!$K:$K,고속버스!$A$4,고속Rawdata!$L:$L,고속버스!$B27)</f>
        <v>0</v>
      </c>
      <c r="E27" s="87">
        <f>COUNTIFS(고속Rawdata!$C:$C,고속버스!E$3,고속Rawdata!$K:$K,고속버스!$A$4,고속Rawdata!$L:$L,고속버스!$B27)</f>
        <v>0</v>
      </c>
      <c r="F27" s="87">
        <f>COUNTIFS(고속Rawdata!$C:$C,고속버스!F$3,고속Rawdata!$K:$K,고속버스!$A$4,고속Rawdata!$L:$L,고속버스!$B27)</f>
        <v>0</v>
      </c>
      <c r="G27" s="87">
        <f>COUNTIFS(고속Rawdata!$C:$C,고속버스!G$3,고속Rawdata!$K:$K,고속버스!$A$4,고속Rawdata!$L:$L,고속버스!$B27)</f>
        <v>0</v>
      </c>
      <c r="H27" s="87">
        <f>COUNTIFS(고속Rawdata!$C:$C,고속버스!H$3,고속Rawdata!$K:$K,고속버스!$A$4,고속Rawdata!$L:$L,고속버스!$B27)</f>
        <v>0</v>
      </c>
      <c r="I27" s="87">
        <f>COUNTIFS(고속Rawdata!$C:$C,고속버스!I$3,고속Rawdata!$K:$K,고속버스!$A$4,고속Rawdata!$L:$L,고속버스!$B27)</f>
        <v>0</v>
      </c>
      <c r="J27" s="87">
        <f>COUNTIFS(고속Rawdata!$C:$C,고속버스!J$3,고속Rawdata!$K:$K,고속버스!$A$4,고속Rawdata!$L:$L,고속버스!$B27)</f>
        <v>0</v>
      </c>
      <c r="K27" s="88">
        <f t="shared" si="2"/>
        <v>0</v>
      </c>
      <c r="L27" s="89">
        <f t="shared" si="3"/>
        <v>0</v>
      </c>
      <c r="M27" s="87">
        <f>COUNTIFS(고속Rawdata!$C:$C,고속버스!M$3,고속Rawdata!$K:$K,고속버스!$A$4,고속Rawdata!$L:$L,고속버스!$B27)</f>
        <v>0</v>
      </c>
      <c r="N27" s="87">
        <f>COUNTIFS(고속Rawdata!$C:$C,고속버스!N$3,고속Rawdata!$K:$K,고속버스!$A$4,고속Rawdata!$L:$L,고속버스!$B27)</f>
        <v>0</v>
      </c>
      <c r="O27" s="87">
        <f>COUNTIFS(고속Rawdata!$C:$C,고속버스!O$3,고속Rawdata!$K:$K,고속버스!$A$4,고속Rawdata!$L:$L,고속버스!$B27)</f>
        <v>0</v>
      </c>
      <c r="P27" s="87">
        <f>COUNTIFS(고속Rawdata!$C:$C,고속버스!P$3,고속Rawdata!$K:$K,고속버스!$A$4,고속Rawdata!$L:$L,고속버스!$B27)</f>
        <v>0</v>
      </c>
      <c r="Q27" s="87">
        <f>COUNTIFS(고속Rawdata!$C:$C,고속버스!Q$3,고속Rawdata!$K:$K,고속버스!$A$4,고속Rawdata!$L:$L,고속버스!$B27)</f>
        <v>0</v>
      </c>
      <c r="R27" s="87">
        <f>COUNTIFS(고속Rawdata!$C:$C,고속버스!R$3,고속Rawdata!$K:$K,고속버스!$A$4,고속Rawdata!$L:$L,고속버스!$B27)</f>
        <v>0</v>
      </c>
      <c r="S27" s="87">
        <f>COUNTIFS(고속Rawdata!$C:$C,고속버스!S$3,고속Rawdata!$K:$K,고속버스!$A$4,고속Rawdata!$L:$L,고속버스!$B27)</f>
        <v>0</v>
      </c>
      <c r="T27" s="88">
        <f>SUM(M27:S27)</f>
        <v>0</v>
      </c>
      <c r="U27" s="89">
        <f>T27/$M$1</f>
        <v>0</v>
      </c>
      <c r="V27" s="87">
        <f>COUNTIFS(고속Rawdata!$C:$C,고속버스!V$3,고속Rawdata!$K:$K,고속버스!$A$4,고속Rawdata!$L:$L,고속버스!$B27)</f>
        <v>0</v>
      </c>
      <c r="W27" s="87">
        <f>COUNTIFS(고속Rawdata!$C:$C,고속버스!W$3,고속Rawdata!$K:$K,고속버스!$A$4,고속Rawdata!$L:$L,고속버스!$B27)</f>
        <v>0</v>
      </c>
      <c r="X27" s="87">
        <f>COUNTIFS(고속Rawdata!$C:$C,고속버스!X$3,고속Rawdata!$K:$K,고속버스!$A$4,고속Rawdata!$L:$L,고속버스!$B27)</f>
        <v>0</v>
      </c>
      <c r="Y27" s="87">
        <f>COUNTIFS(고속Rawdata!$C:$C,고속버스!Y$3,고속Rawdata!$K:$K,고속버스!$A$4,고속Rawdata!$L:$L,고속버스!$B27)</f>
        <v>0</v>
      </c>
      <c r="Z27" s="87">
        <f>COUNTIFS(고속Rawdata!$C:$C,고속버스!Z$3,고속Rawdata!$K:$K,고속버스!$A$4,고속Rawdata!$L:$L,고속버스!$B27)</f>
        <v>0</v>
      </c>
      <c r="AA27" s="87">
        <f>COUNTIFS(고속Rawdata!$C:$C,고속버스!AA$3,고속Rawdata!$K:$K,고속버스!$A$4,고속Rawdata!$L:$L,고속버스!$B27)</f>
        <v>0</v>
      </c>
      <c r="AB27" s="87">
        <f>COUNTIFS(고속Rawdata!$C:$C,고속버스!AB$3,고속Rawdata!$K:$K,고속버스!$A$4,고속Rawdata!$L:$L,고속버스!$B27)</f>
        <v>0</v>
      </c>
      <c r="AC27" s="88">
        <f t="shared" si="6"/>
        <v>0</v>
      </c>
      <c r="AD27" s="89">
        <f t="shared" si="7"/>
        <v>0</v>
      </c>
      <c r="AE27" s="87">
        <f>COUNTIFS(고속Rawdata!$C:$C,고속버스!AE$3,고속Rawdata!$K:$K,고속버스!$A$4,고속Rawdata!$L:$L,고속버스!$B27)</f>
        <v>0</v>
      </c>
      <c r="AF27" s="87">
        <f>COUNTIFS(고속Rawdata!$C:$C,고속버스!AF$3,고속Rawdata!$K:$K,고속버스!$A$4,고속Rawdata!$L:$L,고속버스!$B27)</f>
        <v>0</v>
      </c>
      <c r="AG27" s="87">
        <f>COUNTIFS(고속Rawdata!$C:$C,고속버스!AG$3,고속Rawdata!$K:$K,고속버스!$A$4,고속Rawdata!$L:$L,고속버스!$B27)</f>
        <v>0</v>
      </c>
      <c r="AH27" s="87">
        <f>COUNTIFS(고속Rawdata!$C:$C,고속버스!AH$3,고속Rawdata!$K:$K,고속버스!$A$4,고속Rawdata!$L:$L,고속버스!$B27)</f>
        <v>0</v>
      </c>
      <c r="AI27" s="87">
        <f>COUNTIFS(고속Rawdata!$C:$C,고속버스!AI$3,고속Rawdata!$K:$K,고속버스!$A$4,고속Rawdata!$L:$L,고속버스!$B27)</f>
        <v>0</v>
      </c>
      <c r="AJ27" s="87">
        <f>COUNTIFS(고속Rawdata!$C:$C,고속버스!AJ$3,고속Rawdata!$K:$K,고속버스!$A$4,고속Rawdata!$L:$L,고속버스!$B27)</f>
        <v>0</v>
      </c>
      <c r="AK27" s="87">
        <f>COUNTIFS(고속Rawdata!$C:$C,고속버스!AK$3,고속Rawdata!$K:$K,고속버스!$A$4,고속Rawdata!$L:$L,고속버스!$B27)</f>
        <v>0</v>
      </c>
      <c r="AL27" s="88">
        <f>SUM(AE27:AK27)</f>
        <v>0</v>
      </c>
      <c r="AM27" s="89">
        <f t="shared" si="0"/>
        <v>0</v>
      </c>
      <c r="AN27" s="87">
        <f>COUNTIFS(고속Rawdata!$C:$C,고속버스!AN$3,고속Rawdata!$K:$K,고속버스!$A$4,고속Rawdata!$L:$L,고속버스!$B27)</f>
        <v>0</v>
      </c>
      <c r="AO27" s="87">
        <f>COUNTIFS(고속Rawdata!$C:$C,고속버스!AO$3,고속Rawdata!$K:$K,고속버스!$A$4,고속Rawdata!$L:$L,고속버스!$B27)</f>
        <v>0</v>
      </c>
      <c r="AP27" s="87">
        <f>COUNTIFS(고속Rawdata!$C:$C,고속버스!AP$3,고속Rawdata!$K:$K,고속버스!$A$4,고속Rawdata!$L:$L,고속버스!$B27)</f>
        <v>0</v>
      </c>
      <c r="AQ27" s="87">
        <f>COUNTIFS(고속Rawdata!$C:$C,고속버스!AQ$3,고속Rawdata!$K:$K,고속버스!$A$4,고속Rawdata!$L:$L,고속버스!$B27)</f>
        <v>0</v>
      </c>
      <c r="AR27" s="87">
        <f>COUNTIFS(고속Rawdata!$C:$C,고속버스!AR$3,고속Rawdata!$K:$K,고속버스!$A$4,고속Rawdata!$L:$L,고속버스!$B27)</f>
        <v>0</v>
      </c>
      <c r="AS27" s="87">
        <f>COUNTIFS(고속Rawdata!$C:$C,고속버스!AS$3,고속Rawdata!$K:$K,고속버스!$A$4,고속Rawdata!$L:$L,고속버스!$B27)</f>
        <v>0</v>
      </c>
      <c r="AT27" s="87">
        <f>COUNTIFS(고속Rawdata!$C:$C,고속버스!AT$3,고속Rawdata!$K:$K,고속버스!$A$4,고속Rawdata!$L:$L,고속버스!$B27)</f>
        <v>0</v>
      </c>
      <c r="AU27" s="88">
        <f>SUM(AN27:AT27)</f>
        <v>0</v>
      </c>
      <c r="AV27" s="89">
        <f t="shared" si="1"/>
        <v>0</v>
      </c>
      <c r="AW27" s="90">
        <f t="shared" si="10"/>
        <v>0</v>
      </c>
      <c r="AX27" s="91">
        <f t="shared" si="11"/>
        <v>0</v>
      </c>
      <c r="AY27" s="92">
        <f t="shared" si="12"/>
        <v>0</v>
      </c>
    </row>
    <row r="28" spans="1:53" ht="16.5">
      <c r="A28" s="211"/>
      <c r="B28" s="94" t="s">
        <v>42</v>
      </c>
      <c r="C28" s="16" t="s">
        <v>16</v>
      </c>
      <c r="D28" s="87">
        <f>COUNTIFS(고속Rawdata!$C:$C,고속버스!D$3,고속Rawdata!$K:$K,고속버스!$A$4,고속Rawdata!$L:$L,고속버스!$B28)</f>
        <v>0</v>
      </c>
      <c r="E28" s="87">
        <f>COUNTIFS(고속Rawdata!$C:$C,고속버스!E$3,고속Rawdata!$K:$K,고속버스!$A$4,고속Rawdata!$L:$L,고속버스!$B28)</f>
        <v>0</v>
      </c>
      <c r="F28" s="87">
        <f>COUNTIFS(고속Rawdata!$C:$C,고속버스!F$3,고속Rawdata!$K:$K,고속버스!$A$4,고속Rawdata!$L:$L,고속버스!$B28)</f>
        <v>0</v>
      </c>
      <c r="G28" s="87">
        <f>COUNTIFS(고속Rawdata!$C:$C,고속버스!G$3,고속Rawdata!$K:$K,고속버스!$A$4,고속Rawdata!$L:$L,고속버스!$B28)</f>
        <v>0</v>
      </c>
      <c r="H28" s="87">
        <f>COUNTIFS(고속Rawdata!$C:$C,고속버스!H$3,고속Rawdata!$K:$K,고속버스!$A$4,고속Rawdata!$L:$L,고속버스!$B28)</f>
        <v>0</v>
      </c>
      <c r="I28" s="87">
        <f>COUNTIFS(고속Rawdata!$C:$C,고속버스!I$3,고속Rawdata!$K:$K,고속버스!$A$4,고속Rawdata!$L:$L,고속버스!$B28)</f>
        <v>0</v>
      </c>
      <c r="J28" s="87">
        <f>COUNTIFS(고속Rawdata!$C:$C,고속버스!J$3,고속Rawdata!$K:$K,고속버스!$A$4,고속Rawdata!$L:$L,고속버스!$B28)</f>
        <v>0</v>
      </c>
      <c r="K28" s="88">
        <f t="shared" si="2"/>
        <v>0</v>
      </c>
      <c r="L28" s="89">
        <f t="shared" si="3"/>
        <v>0</v>
      </c>
      <c r="M28" s="87">
        <f>COUNTIFS(고속Rawdata!$C:$C,고속버스!M$3,고속Rawdata!$K:$K,고속버스!$A$4,고속Rawdata!$L:$L,고속버스!$B28)</f>
        <v>0</v>
      </c>
      <c r="N28" s="87">
        <f>COUNTIFS(고속Rawdata!$C:$C,고속버스!N$3,고속Rawdata!$K:$K,고속버스!$A$4,고속Rawdata!$L:$L,고속버스!$B28)</f>
        <v>0</v>
      </c>
      <c r="O28" s="87">
        <f>COUNTIFS(고속Rawdata!$C:$C,고속버스!O$3,고속Rawdata!$K:$K,고속버스!$A$4,고속Rawdata!$L:$L,고속버스!$B28)</f>
        <v>0</v>
      </c>
      <c r="P28" s="87">
        <f>COUNTIFS(고속Rawdata!$C:$C,고속버스!P$3,고속Rawdata!$K:$K,고속버스!$A$4,고속Rawdata!$L:$L,고속버스!$B28)</f>
        <v>0</v>
      </c>
      <c r="Q28" s="87">
        <f>COUNTIFS(고속Rawdata!$C:$C,고속버스!Q$3,고속Rawdata!$K:$K,고속버스!$A$4,고속Rawdata!$L:$L,고속버스!$B28)</f>
        <v>0</v>
      </c>
      <c r="R28" s="87">
        <f>COUNTIFS(고속Rawdata!$C:$C,고속버스!R$3,고속Rawdata!$K:$K,고속버스!$A$4,고속Rawdata!$L:$L,고속버스!$B28)</f>
        <v>0</v>
      </c>
      <c r="S28" s="87">
        <f>COUNTIFS(고속Rawdata!$C:$C,고속버스!S$3,고속Rawdata!$K:$K,고속버스!$A$4,고속Rawdata!$L:$L,고속버스!$B28)</f>
        <v>0</v>
      </c>
      <c r="T28" s="88">
        <f t="shared" si="4"/>
        <v>0</v>
      </c>
      <c r="U28" s="89">
        <f t="shared" si="5"/>
        <v>0</v>
      </c>
      <c r="V28" s="87">
        <f>COUNTIFS(고속Rawdata!$C:$C,고속버스!V$3,고속Rawdata!$K:$K,고속버스!$A$4,고속Rawdata!$L:$L,고속버스!$B28)</f>
        <v>0</v>
      </c>
      <c r="W28" s="87">
        <f>COUNTIFS(고속Rawdata!$C:$C,고속버스!W$3,고속Rawdata!$K:$K,고속버스!$A$4,고속Rawdata!$L:$L,고속버스!$B28)</f>
        <v>0</v>
      </c>
      <c r="X28" s="87">
        <f>COUNTIFS(고속Rawdata!$C:$C,고속버스!X$3,고속Rawdata!$K:$K,고속버스!$A$4,고속Rawdata!$L:$L,고속버스!$B28)</f>
        <v>0</v>
      </c>
      <c r="Y28" s="87">
        <f>COUNTIFS(고속Rawdata!$C:$C,고속버스!Y$3,고속Rawdata!$K:$K,고속버스!$A$4,고속Rawdata!$L:$L,고속버스!$B28)</f>
        <v>0</v>
      </c>
      <c r="Z28" s="87">
        <f>COUNTIFS(고속Rawdata!$C:$C,고속버스!Z$3,고속Rawdata!$K:$K,고속버스!$A$4,고속Rawdata!$L:$L,고속버스!$B28)</f>
        <v>0</v>
      </c>
      <c r="AA28" s="87">
        <f>COUNTIFS(고속Rawdata!$C:$C,고속버스!AA$3,고속Rawdata!$K:$K,고속버스!$A$4,고속Rawdata!$L:$L,고속버스!$B28)</f>
        <v>0</v>
      </c>
      <c r="AB28" s="87">
        <f>COUNTIFS(고속Rawdata!$C:$C,고속버스!AB$3,고속Rawdata!$K:$K,고속버스!$A$4,고속Rawdata!$L:$L,고속버스!$B28)</f>
        <v>0</v>
      </c>
      <c r="AC28" s="88">
        <f t="shared" si="6"/>
        <v>0</v>
      </c>
      <c r="AD28" s="89">
        <f t="shared" si="7"/>
        <v>0</v>
      </c>
      <c r="AE28" s="87">
        <f>COUNTIFS(고속Rawdata!$C:$C,고속버스!AE$3,고속Rawdata!$K:$K,고속버스!$A$4,고속Rawdata!$L:$L,고속버스!$B28)</f>
        <v>0</v>
      </c>
      <c r="AF28" s="87">
        <f>COUNTIFS(고속Rawdata!$C:$C,고속버스!AF$3,고속Rawdata!$K:$K,고속버스!$A$4,고속Rawdata!$L:$L,고속버스!$B28)</f>
        <v>0</v>
      </c>
      <c r="AG28" s="87">
        <f>COUNTIFS(고속Rawdata!$C:$C,고속버스!AG$3,고속Rawdata!$K:$K,고속버스!$A$4,고속Rawdata!$L:$L,고속버스!$B28)</f>
        <v>0</v>
      </c>
      <c r="AH28" s="87">
        <f>COUNTIFS(고속Rawdata!$C:$C,고속버스!AH$3,고속Rawdata!$K:$K,고속버스!$A$4,고속Rawdata!$L:$L,고속버스!$B28)</f>
        <v>0</v>
      </c>
      <c r="AI28" s="87">
        <f>COUNTIFS(고속Rawdata!$C:$C,고속버스!AI$3,고속Rawdata!$K:$K,고속버스!$A$4,고속Rawdata!$L:$L,고속버스!$B28)</f>
        <v>0</v>
      </c>
      <c r="AJ28" s="87">
        <f>COUNTIFS(고속Rawdata!$C:$C,고속버스!AJ$3,고속Rawdata!$K:$K,고속버스!$A$4,고속Rawdata!$L:$L,고속버스!$B28)</f>
        <v>0</v>
      </c>
      <c r="AK28" s="87">
        <f>COUNTIFS(고속Rawdata!$C:$C,고속버스!AK$3,고속Rawdata!$K:$K,고속버스!$A$4,고속Rawdata!$L:$L,고속버스!$B28)</f>
        <v>0</v>
      </c>
      <c r="AL28" s="88">
        <f t="shared" si="8"/>
        <v>0</v>
      </c>
      <c r="AM28" s="89">
        <f t="shared" si="0"/>
        <v>0</v>
      </c>
      <c r="AN28" s="87">
        <f>COUNTIFS(고속Rawdata!$C:$C,고속버스!AN$3,고속Rawdata!$K:$K,고속버스!$A$4,고속Rawdata!$L:$L,고속버스!$B28)</f>
        <v>0</v>
      </c>
      <c r="AO28" s="87">
        <f>COUNTIFS(고속Rawdata!$C:$C,고속버스!AO$3,고속Rawdata!$K:$K,고속버스!$A$4,고속Rawdata!$L:$L,고속버스!$B28)</f>
        <v>0</v>
      </c>
      <c r="AP28" s="87">
        <f>COUNTIFS(고속Rawdata!$C:$C,고속버스!AP$3,고속Rawdata!$K:$K,고속버스!$A$4,고속Rawdata!$L:$L,고속버스!$B28)</f>
        <v>0</v>
      </c>
      <c r="AQ28" s="87">
        <f>COUNTIFS(고속Rawdata!$C:$C,고속버스!AQ$3,고속Rawdata!$K:$K,고속버스!$A$4,고속Rawdata!$L:$L,고속버스!$B28)</f>
        <v>0</v>
      </c>
      <c r="AR28" s="87">
        <f>COUNTIFS(고속Rawdata!$C:$C,고속버스!AR$3,고속Rawdata!$K:$K,고속버스!$A$4,고속Rawdata!$L:$L,고속버스!$B28)</f>
        <v>0</v>
      </c>
      <c r="AS28" s="87">
        <f>COUNTIFS(고속Rawdata!$C:$C,고속버스!AS$3,고속Rawdata!$K:$K,고속버스!$A$4,고속Rawdata!$L:$L,고속버스!$B28)</f>
        <v>0</v>
      </c>
      <c r="AT28" s="87">
        <f>COUNTIFS(고속Rawdata!$C:$C,고속버스!AT$3,고속Rawdata!$K:$K,고속버스!$A$4,고속Rawdata!$L:$L,고속버스!$B28)</f>
        <v>0</v>
      </c>
      <c r="AU28" s="88">
        <f t="shared" ref="AU28:AU36" si="13">SUM(AN28:AT28)</f>
        <v>0</v>
      </c>
      <c r="AV28" s="89">
        <f t="shared" si="1"/>
        <v>0</v>
      </c>
      <c r="AW28" s="90">
        <f t="shared" si="10"/>
        <v>0</v>
      </c>
      <c r="AX28" s="91">
        <f t="shared" si="11"/>
        <v>0</v>
      </c>
      <c r="AY28" s="92">
        <f t="shared" si="12"/>
        <v>0</v>
      </c>
    </row>
    <row r="29" spans="1:53" ht="16.5">
      <c r="A29" s="211"/>
      <c r="B29" s="94" t="s">
        <v>43</v>
      </c>
      <c r="C29" s="16" t="s">
        <v>30</v>
      </c>
      <c r="D29" s="87">
        <f>COUNTIFS(고속Rawdata!$C:$C,고속버스!D$3,고속Rawdata!$K:$K,고속버스!$A$4,고속Rawdata!$L:$L,고속버스!$B29)</f>
        <v>0</v>
      </c>
      <c r="E29" s="87">
        <f>COUNTIFS(고속Rawdata!$C:$C,고속버스!E$3,고속Rawdata!$K:$K,고속버스!$A$4,고속Rawdata!$L:$L,고속버스!$B29)</f>
        <v>0</v>
      </c>
      <c r="F29" s="87">
        <f>COUNTIFS(고속Rawdata!$C:$C,고속버스!F$3,고속Rawdata!$K:$K,고속버스!$A$4,고속Rawdata!$L:$L,고속버스!$B29)</f>
        <v>0</v>
      </c>
      <c r="G29" s="87">
        <f>COUNTIFS(고속Rawdata!$C:$C,고속버스!G$3,고속Rawdata!$K:$K,고속버스!$A$4,고속Rawdata!$L:$L,고속버스!$B29)</f>
        <v>0</v>
      </c>
      <c r="H29" s="87">
        <f>COUNTIFS(고속Rawdata!$C:$C,고속버스!H$3,고속Rawdata!$K:$K,고속버스!$A$4,고속Rawdata!$L:$L,고속버스!$B29)</f>
        <v>0</v>
      </c>
      <c r="I29" s="87">
        <f>COUNTIFS(고속Rawdata!$C:$C,고속버스!I$3,고속Rawdata!$K:$K,고속버스!$A$4,고속Rawdata!$L:$L,고속버스!$B29)</f>
        <v>0</v>
      </c>
      <c r="J29" s="87">
        <f>COUNTIFS(고속Rawdata!$C:$C,고속버스!J$3,고속Rawdata!$K:$K,고속버스!$A$4,고속Rawdata!$L:$L,고속버스!$B29)</f>
        <v>0</v>
      </c>
      <c r="K29" s="88">
        <f t="shared" si="2"/>
        <v>0</v>
      </c>
      <c r="L29" s="89">
        <f t="shared" si="3"/>
        <v>0</v>
      </c>
      <c r="M29" s="87">
        <f>COUNTIFS(고속Rawdata!$C:$C,고속버스!M$3,고속Rawdata!$K:$K,고속버스!$A$4,고속Rawdata!$L:$L,고속버스!$B29)</f>
        <v>0</v>
      </c>
      <c r="N29" s="87">
        <f>COUNTIFS(고속Rawdata!$C:$C,고속버스!N$3,고속Rawdata!$K:$K,고속버스!$A$4,고속Rawdata!$L:$L,고속버스!$B29)</f>
        <v>0</v>
      </c>
      <c r="O29" s="87">
        <f>COUNTIFS(고속Rawdata!$C:$C,고속버스!O$3,고속Rawdata!$K:$K,고속버스!$A$4,고속Rawdata!$L:$L,고속버스!$B29)</f>
        <v>0</v>
      </c>
      <c r="P29" s="87">
        <f>COUNTIFS(고속Rawdata!$C:$C,고속버스!P$3,고속Rawdata!$K:$K,고속버스!$A$4,고속Rawdata!$L:$L,고속버스!$B29)</f>
        <v>0</v>
      </c>
      <c r="Q29" s="87">
        <f>COUNTIFS(고속Rawdata!$C:$C,고속버스!Q$3,고속Rawdata!$K:$K,고속버스!$A$4,고속Rawdata!$L:$L,고속버스!$B29)</f>
        <v>0</v>
      </c>
      <c r="R29" s="87">
        <f>COUNTIFS(고속Rawdata!$C:$C,고속버스!R$3,고속Rawdata!$K:$K,고속버스!$A$4,고속Rawdata!$L:$L,고속버스!$B29)</f>
        <v>0</v>
      </c>
      <c r="S29" s="87">
        <f>COUNTIFS(고속Rawdata!$C:$C,고속버스!S$3,고속Rawdata!$K:$K,고속버스!$A$4,고속Rawdata!$L:$L,고속버스!$B29)</f>
        <v>0</v>
      </c>
      <c r="T29" s="88">
        <f t="shared" si="4"/>
        <v>0</v>
      </c>
      <c r="U29" s="89">
        <f t="shared" si="5"/>
        <v>0</v>
      </c>
      <c r="V29" s="87">
        <f>COUNTIFS(고속Rawdata!$C:$C,고속버스!V$3,고속Rawdata!$K:$K,고속버스!$A$4,고속Rawdata!$L:$L,고속버스!$B29)</f>
        <v>0</v>
      </c>
      <c r="W29" s="87">
        <f>COUNTIFS(고속Rawdata!$C:$C,고속버스!W$3,고속Rawdata!$K:$K,고속버스!$A$4,고속Rawdata!$L:$L,고속버스!$B29)</f>
        <v>0</v>
      </c>
      <c r="X29" s="87">
        <f>COUNTIFS(고속Rawdata!$C:$C,고속버스!X$3,고속Rawdata!$K:$K,고속버스!$A$4,고속Rawdata!$L:$L,고속버스!$B29)</f>
        <v>0</v>
      </c>
      <c r="Y29" s="87">
        <f>COUNTIFS(고속Rawdata!$C:$C,고속버스!Y$3,고속Rawdata!$K:$K,고속버스!$A$4,고속Rawdata!$L:$L,고속버스!$B29)</f>
        <v>0</v>
      </c>
      <c r="Z29" s="87">
        <f>COUNTIFS(고속Rawdata!$C:$C,고속버스!Z$3,고속Rawdata!$K:$K,고속버스!$A$4,고속Rawdata!$L:$L,고속버스!$B29)</f>
        <v>0</v>
      </c>
      <c r="AA29" s="87">
        <f>COUNTIFS(고속Rawdata!$C:$C,고속버스!AA$3,고속Rawdata!$K:$K,고속버스!$A$4,고속Rawdata!$L:$L,고속버스!$B29)</f>
        <v>0</v>
      </c>
      <c r="AB29" s="87">
        <f>COUNTIFS(고속Rawdata!$C:$C,고속버스!AB$3,고속Rawdata!$K:$K,고속버스!$A$4,고속Rawdata!$L:$L,고속버스!$B29)</f>
        <v>0</v>
      </c>
      <c r="AC29" s="88">
        <f t="shared" si="6"/>
        <v>0</v>
      </c>
      <c r="AD29" s="89">
        <f t="shared" si="7"/>
        <v>0</v>
      </c>
      <c r="AE29" s="87">
        <f>COUNTIFS(고속Rawdata!$C:$C,고속버스!AE$3,고속Rawdata!$K:$K,고속버스!$A$4,고속Rawdata!$L:$L,고속버스!$B29)</f>
        <v>0</v>
      </c>
      <c r="AF29" s="87">
        <f>COUNTIFS(고속Rawdata!$C:$C,고속버스!AF$3,고속Rawdata!$K:$K,고속버스!$A$4,고속Rawdata!$L:$L,고속버스!$B29)</f>
        <v>0</v>
      </c>
      <c r="AG29" s="87">
        <f>COUNTIFS(고속Rawdata!$C:$C,고속버스!AG$3,고속Rawdata!$K:$K,고속버스!$A$4,고속Rawdata!$L:$L,고속버스!$B29)</f>
        <v>0</v>
      </c>
      <c r="AH29" s="87">
        <f>COUNTIFS(고속Rawdata!$C:$C,고속버스!AH$3,고속Rawdata!$K:$K,고속버스!$A$4,고속Rawdata!$L:$L,고속버스!$B29)</f>
        <v>0</v>
      </c>
      <c r="AI29" s="87">
        <f>COUNTIFS(고속Rawdata!$C:$C,고속버스!AI$3,고속Rawdata!$K:$K,고속버스!$A$4,고속Rawdata!$L:$L,고속버스!$B29)</f>
        <v>0</v>
      </c>
      <c r="AJ29" s="87">
        <f>COUNTIFS(고속Rawdata!$C:$C,고속버스!AJ$3,고속Rawdata!$K:$K,고속버스!$A$4,고속Rawdata!$L:$L,고속버스!$B29)</f>
        <v>0</v>
      </c>
      <c r="AK29" s="87">
        <f>COUNTIFS(고속Rawdata!$C:$C,고속버스!AK$3,고속Rawdata!$K:$K,고속버스!$A$4,고속Rawdata!$L:$L,고속버스!$B29)</f>
        <v>0</v>
      </c>
      <c r="AL29" s="88">
        <f t="shared" si="8"/>
        <v>0</v>
      </c>
      <c r="AM29" s="89">
        <f t="shared" si="0"/>
        <v>0</v>
      </c>
      <c r="AN29" s="87">
        <f>COUNTIFS(고속Rawdata!$C:$C,고속버스!AN$3,고속Rawdata!$K:$K,고속버스!$A$4,고속Rawdata!$L:$L,고속버스!$B29)</f>
        <v>0</v>
      </c>
      <c r="AO29" s="87">
        <f>COUNTIFS(고속Rawdata!$C:$C,고속버스!AO$3,고속Rawdata!$K:$K,고속버스!$A$4,고속Rawdata!$L:$L,고속버스!$B29)</f>
        <v>0</v>
      </c>
      <c r="AP29" s="87">
        <f>COUNTIFS(고속Rawdata!$C:$C,고속버스!AP$3,고속Rawdata!$K:$K,고속버스!$A$4,고속Rawdata!$L:$L,고속버스!$B29)</f>
        <v>0</v>
      </c>
      <c r="AQ29" s="87">
        <f>COUNTIFS(고속Rawdata!$C:$C,고속버스!AQ$3,고속Rawdata!$K:$K,고속버스!$A$4,고속Rawdata!$L:$L,고속버스!$B29)</f>
        <v>0</v>
      </c>
      <c r="AR29" s="87">
        <f>COUNTIFS(고속Rawdata!$C:$C,고속버스!AR$3,고속Rawdata!$K:$K,고속버스!$A$4,고속Rawdata!$L:$L,고속버스!$B29)</f>
        <v>0</v>
      </c>
      <c r="AS29" s="87">
        <f>COUNTIFS(고속Rawdata!$C:$C,고속버스!AS$3,고속Rawdata!$K:$K,고속버스!$A$4,고속Rawdata!$L:$L,고속버스!$B29)</f>
        <v>0</v>
      </c>
      <c r="AT29" s="87">
        <f>COUNTIFS(고속Rawdata!$C:$C,고속버스!AT$3,고속Rawdata!$K:$K,고속버스!$A$4,고속Rawdata!$L:$L,고속버스!$B29)</f>
        <v>0</v>
      </c>
      <c r="AU29" s="88">
        <f t="shared" si="13"/>
        <v>0</v>
      </c>
      <c r="AV29" s="89">
        <f t="shared" si="1"/>
        <v>0</v>
      </c>
      <c r="AW29" s="90">
        <f t="shared" si="10"/>
        <v>0</v>
      </c>
      <c r="AX29" s="91">
        <f t="shared" si="11"/>
        <v>0</v>
      </c>
      <c r="AY29" s="92">
        <f t="shared" si="12"/>
        <v>0</v>
      </c>
    </row>
    <row r="30" spans="1:53" ht="18">
      <c r="A30" s="211"/>
      <c r="B30" s="94" t="s">
        <v>44</v>
      </c>
      <c r="C30" s="16" t="s">
        <v>24</v>
      </c>
      <c r="D30" s="87">
        <f>COUNTIFS(고속Rawdata!$C:$C,고속버스!D$3,고속Rawdata!$K:$K,고속버스!$A$4,고속Rawdata!$L:$L,고속버스!$B30)</f>
        <v>0</v>
      </c>
      <c r="E30" s="87">
        <f>COUNTIFS(고속Rawdata!$C:$C,고속버스!E$3,고속Rawdata!$K:$K,고속버스!$A$4,고속Rawdata!$L:$L,고속버스!$B30)</f>
        <v>0</v>
      </c>
      <c r="F30" s="87">
        <f>COUNTIFS(고속Rawdata!$C:$C,고속버스!F$3,고속Rawdata!$K:$K,고속버스!$A$4,고속Rawdata!$L:$L,고속버스!$B30)</f>
        <v>0</v>
      </c>
      <c r="G30" s="87">
        <f>COUNTIFS(고속Rawdata!$C:$C,고속버스!G$3,고속Rawdata!$K:$K,고속버스!$A$4,고속Rawdata!$L:$L,고속버스!$B30)</f>
        <v>0</v>
      </c>
      <c r="H30" s="87">
        <f>COUNTIFS(고속Rawdata!$C:$C,고속버스!H$3,고속Rawdata!$K:$K,고속버스!$A$4,고속Rawdata!$L:$L,고속버스!$B30)</f>
        <v>0</v>
      </c>
      <c r="I30" s="87">
        <f>COUNTIFS(고속Rawdata!$C:$C,고속버스!I$3,고속Rawdata!$K:$K,고속버스!$A$4,고속Rawdata!$L:$L,고속버스!$B30)</f>
        <v>0</v>
      </c>
      <c r="J30" s="87">
        <f>COUNTIFS(고속Rawdata!$C:$C,고속버스!J$3,고속Rawdata!$K:$K,고속버스!$A$4,고속Rawdata!$L:$L,고속버스!$B30)</f>
        <v>0</v>
      </c>
      <c r="K30" s="88">
        <f t="shared" si="2"/>
        <v>0</v>
      </c>
      <c r="L30" s="89">
        <f t="shared" si="3"/>
        <v>0</v>
      </c>
      <c r="M30" s="87">
        <f>COUNTIFS(고속Rawdata!$C:$C,고속버스!M$3,고속Rawdata!$K:$K,고속버스!$A$4,고속Rawdata!$L:$L,고속버스!$B30)</f>
        <v>0</v>
      </c>
      <c r="N30" s="87">
        <f>COUNTIFS(고속Rawdata!$C:$C,고속버스!N$3,고속Rawdata!$K:$K,고속버스!$A$4,고속Rawdata!$L:$L,고속버스!$B30)</f>
        <v>0</v>
      </c>
      <c r="O30" s="87">
        <f>COUNTIFS(고속Rawdata!$C:$C,고속버스!O$3,고속Rawdata!$K:$K,고속버스!$A$4,고속Rawdata!$L:$L,고속버스!$B30)</f>
        <v>0</v>
      </c>
      <c r="P30" s="87">
        <f>COUNTIFS(고속Rawdata!$C:$C,고속버스!P$3,고속Rawdata!$K:$K,고속버스!$A$4,고속Rawdata!$L:$L,고속버스!$B30)</f>
        <v>0</v>
      </c>
      <c r="Q30" s="87">
        <f>COUNTIFS(고속Rawdata!$C:$C,고속버스!Q$3,고속Rawdata!$K:$K,고속버스!$A$4,고속Rawdata!$L:$L,고속버스!$B30)</f>
        <v>0</v>
      </c>
      <c r="R30" s="87">
        <f>COUNTIFS(고속Rawdata!$C:$C,고속버스!R$3,고속Rawdata!$K:$K,고속버스!$A$4,고속Rawdata!$L:$L,고속버스!$B30)</f>
        <v>0</v>
      </c>
      <c r="S30" s="87">
        <f>COUNTIFS(고속Rawdata!$C:$C,고속버스!S$3,고속Rawdata!$K:$K,고속버스!$A$4,고속Rawdata!$L:$L,고속버스!$B30)</f>
        <v>0</v>
      </c>
      <c r="T30" s="88">
        <f t="shared" si="4"/>
        <v>0</v>
      </c>
      <c r="U30" s="89">
        <f t="shared" si="5"/>
        <v>0</v>
      </c>
      <c r="V30" s="87">
        <f>COUNTIFS(고속Rawdata!$C:$C,고속버스!V$3,고속Rawdata!$K:$K,고속버스!$A$4,고속Rawdata!$L:$L,고속버스!$B30)</f>
        <v>0</v>
      </c>
      <c r="W30" s="87">
        <f>COUNTIFS(고속Rawdata!$C:$C,고속버스!W$3,고속Rawdata!$K:$K,고속버스!$A$4,고속Rawdata!$L:$L,고속버스!$B30)</f>
        <v>0</v>
      </c>
      <c r="X30" s="87">
        <f>COUNTIFS(고속Rawdata!$C:$C,고속버스!X$3,고속Rawdata!$K:$K,고속버스!$A$4,고속Rawdata!$L:$L,고속버스!$B30)</f>
        <v>0</v>
      </c>
      <c r="Y30" s="87">
        <f>COUNTIFS(고속Rawdata!$C:$C,고속버스!Y$3,고속Rawdata!$K:$K,고속버스!$A$4,고속Rawdata!$L:$L,고속버스!$B30)</f>
        <v>0</v>
      </c>
      <c r="Z30" s="87">
        <f>COUNTIFS(고속Rawdata!$C:$C,고속버스!Z$3,고속Rawdata!$K:$K,고속버스!$A$4,고속Rawdata!$L:$L,고속버스!$B30)</f>
        <v>0</v>
      </c>
      <c r="AA30" s="87">
        <f>COUNTIFS(고속Rawdata!$C:$C,고속버스!AA$3,고속Rawdata!$K:$K,고속버스!$A$4,고속Rawdata!$L:$L,고속버스!$B30)</f>
        <v>0</v>
      </c>
      <c r="AB30" s="87">
        <f>COUNTIFS(고속Rawdata!$C:$C,고속버스!AB$3,고속Rawdata!$K:$K,고속버스!$A$4,고속Rawdata!$L:$L,고속버스!$B30)</f>
        <v>0</v>
      </c>
      <c r="AC30" s="88">
        <f t="shared" si="6"/>
        <v>0</v>
      </c>
      <c r="AD30" s="89">
        <f t="shared" si="7"/>
        <v>0</v>
      </c>
      <c r="AE30" s="87">
        <f>COUNTIFS(고속Rawdata!$C:$C,고속버스!AE$3,고속Rawdata!$K:$K,고속버스!$A$4,고속Rawdata!$L:$L,고속버스!$B30)</f>
        <v>0</v>
      </c>
      <c r="AF30" s="87">
        <f>COUNTIFS(고속Rawdata!$C:$C,고속버스!AF$3,고속Rawdata!$K:$K,고속버스!$A$4,고속Rawdata!$L:$L,고속버스!$B30)</f>
        <v>0</v>
      </c>
      <c r="AG30" s="87">
        <f>COUNTIFS(고속Rawdata!$C:$C,고속버스!AG$3,고속Rawdata!$K:$K,고속버스!$A$4,고속Rawdata!$L:$L,고속버스!$B30)</f>
        <v>0</v>
      </c>
      <c r="AH30" s="87">
        <f>COUNTIFS(고속Rawdata!$C:$C,고속버스!AH$3,고속Rawdata!$K:$K,고속버스!$A$4,고속Rawdata!$L:$L,고속버스!$B30)</f>
        <v>0</v>
      </c>
      <c r="AI30" s="87">
        <f>COUNTIFS(고속Rawdata!$C:$C,고속버스!AI$3,고속Rawdata!$K:$K,고속버스!$A$4,고속Rawdata!$L:$L,고속버스!$B30)</f>
        <v>0</v>
      </c>
      <c r="AJ30" s="87">
        <f>COUNTIFS(고속Rawdata!$C:$C,고속버스!AJ$3,고속Rawdata!$K:$K,고속버스!$A$4,고속Rawdata!$L:$L,고속버스!$B30)</f>
        <v>0</v>
      </c>
      <c r="AK30" s="87">
        <f>COUNTIFS(고속Rawdata!$C:$C,고속버스!AK$3,고속Rawdata!$K:$K,고속버스!$A$4,고속Rawdata!$L:$L,고속버스!$B30)</f>
        <v>0</v>
      </c>
      <c r="AL30" s="88">
        <f t="shared" si="8"/>
        <v>0</v>
      </c>
      <c r="AM30" s="89">
        <f t="shared" si="0"/>
        <v>0</v>
      </c>
      <c r="AN30" s="87">
        <f>COUNTIFS(고속Rawdata!$C:$C,고속버스!AN$3,고속Rawdata!$K:$K,고속버스!$A$4,고속Rawdata!$L:$L,고속버스!$B30)</f>
        <v>0</v>
      </c>
      <c r="AO30" s="87">
        <f>COUNTIFS(고속Rawdata!$C:$C,고속버스!AO$3,고속Rawdata!$K:$K,고속버스!$A$4,고속Rawdata!$L:$L,고속버스!$B30)</f>
        <v>0</v>
      </c>
      <c r="AP30" s="87">
        <f>COUNTIFS(고속Rawdata!$C:$C,고속버스!AP$3,고속Rawdata!$K:$K,고속버스!$A$4,고속Rawdata!$L:$L,고속버스!$B30)</f>
        <v>0</v>
      </c>
      <c r="AQ30" s="87">
        <f>COUNTIFS(고속Rawdata!$C:$C,고속버스!AQ$3,고속Rawdata!$K:$K,고속버스!$A$4,고속Rawdata!$L:$L,고속버스!$B30)</f>
        <v>0</v>
      </c>
      <c r="AR30" s="87">
        <f>COUNTIFS(고속Rawdata!$C:$C,고속버스!AR$3,고속Rawdata!$K:$K,고속버스!$A$4,고속Rawdata!$L:$L,고속버스!$B30)</f>
        <v>0</v>
      </c>
      <c r="AS30" s="87">
        <f>COUNTIFS(고속Rawdata!$C:$C,고속버스!AS$3,고속Rawdata!$K:$K,고속버스!$A$4,고속Rawdata!$L:$L,고속버스!$B30)</f>
        <v>0</v>
      </c>
      <c r="AT30" s="87">
        <f>COUNTIFS(고속Rawdata!$C:$C,고속버스!AT$3,고속Rawdata!$K:$K,고속버스!$A$4,고속Rawdata!$L:$L,고속버스!$B30)</f>
        <v>0</v>
      </c>
      <c r="AU30" s="88">
        <f t="shared" si="13"/>
        <v>0</v>
      </c>
      <c r="AV30" s="89">
        <f t="shared" si="1"/>
        <v>0</v>
      </c>
      <c r="AW30" s="90">
        <f t="shared" si="10"/>
        <v>0</v>
      </c>
      <c r="AX30" s="91">
        <f t="shared" si="11"/>
        <v>0</v>
      </c>
      <c r="AY30" s="92">
        <f t="shared" si="12"/>
        <v>0</v>
      </c>
      <c r="BA30" s="187"/>
    </row>
    <row r="31" spans="1:53" ht="16.5">
      <c r="A31" s="211"/>
      <c r="B31" s="94" t="s">
        <v>45</v>
      </c>
      <c r="C31" s="16" t="s">
        <v>46</v>
      </c>
      <c r="D31" s="87">
        <f>COUNTIFS(고속Rawdata!$C:$C,고속버스!D$3,고속Rawdata!$K:$K,고속버스!$A$4,고속Rawdata!$L:$L,고속버스!$B31)</f>
        <v>0</v>
      </c>
      <c r="E31" s="87">
        <f>COUNTIFS(고속Rawdata!$C:$C,고속버스!E$3,고속Rawdata!$K:$K,고속버스!$A$4,고속Rawdata!$L:$L,고속버스!$B31)</f>
        <v>0</v>
      </c>
      <c r="F31" s="87">
        <f>COUNTIFS(고속Rawdata!$C:$C,고속버스!F$3,고속Rawdata!$K:$K,고속버스!$A$4,고속Rawdata!$L:$L,고속버스!$B31)</f>
        <v>0</v>
      </c>
      <c r="G31" s="87">
        <f>COUNTIFS(고속Rawdata!$C:$C,고속버스!G$3,고속Rawdata!$K:$K,고속버스!$A$4,고속Rawdata!$L:$L,고속버스!$B31)</f>
        <v>0</v>
      </c>
      <c r="H31" s="87">
        <f>COUNTIFS(고속Rawdata!$C:$C,고속버스!H$3,고속Rawdata!$K:$K,고속버스!$A$4,고속Rawdata!$L:$L,고속버스!$B31)</f>
        <v>0</v>
      </c>
      <c r="I31" s="87">
        <f>COUNTIFS(고속Rawdata!$C:$C,고속버스!I$3,고속Rawdata!$K:$K,고속버스!$A$4,고속Rawdata!$L:$L,고속버스!$B31)</f>
        <v>0</v>
      </c>
      <c r="J31" s="87">
        <f>COUNTIFS(고속Rawdata!$C:$C,고속버스!J$3,고속Rawdata!$K:$K,고속버스!$A$4,고속Rawdata!$L:$L,고속버스!$B31)</f>
        <v>0</v>
      </c>
      <c r="K31" s="88">
        <f t="shared" si="2"/>
        <v>0</v>
      </c>
      <c r="L31" s="89">
        <f t="shared" si="3"/>
        <v>0</v>
      </c>
      <c r="M31" s="87">
        <f>COUNTIFS(고속Rawdata!$C:$C,고속버스!M$3,고속Rawdata!$K:$K,고속버스!$A$4,고속Rawdata!$L:$L,고속버스!$B31)</f>
        <v>0</v>
      </c>
      <c r="N31" s="87">
        <f>COUNTIFS(고속Rawdata!$C:$C,고속버스!N$3,고속Rawdata!$K:$K,고속버스!$A$4,고속Rawdata!$L:$L,고속버스!$B31)</f>
        <v>0</v>
      </c>
      <c r="O31" s="87">
        <f>COUNTIFS(고속Rawdata!$C:$C,고속버스!O$3,고속Rawdata!$K:$K,고속버스!$A$4,고속Rawdata!$L:$L,고속버스!$B31)</f>
        <v>0</v>
      </c>
      <c r="P31" s="87">
        <f>COUNTIFS(고속Rawdata!$C:$C,고속버스!P$3,고속Rawdata!$K:$K,고속버스!$A$4,고속Rawdata!$L:$L,고속버스!$B31)</f>
        <v>0</v>
      </c>
      <c r="Q31" s="87">
        <f>COUNTIFS(고속Rawdata!$C:$C,고속버스!Q$3,고속Rawdata!$K:$K,고속버스!$A$4,고속Rawdata!$L:$L,고속버스!$B31)</f>
        <v>0</v>
      </c>
      <c r="R31" s="87">
        <f>COUNTIFS(고속Rawdata!$C:$C,고속버스!R$3,고속Rawdata!$K:$K,고속버스!$A$4,고속Rawdata!$L:$L,고속버스!$B31)</f>
        <v>0</v>
      </c>
      <c r="S31" s="87">
        <f>COUNTIFS(고속Rawdata!$C:$C,고속버스!S$3,고속Rawdata!$K:$K,고속버스!$A$4,고속Rawdata!$L:$L,고속버스!$B31)</f>
        <v>0</v>
      </c>
      <c r="T31" s="88">
        <f t="shared" si="4"/>
        <v>0</v>
      </c>
      <c r="U31" s="89">
        <f t="shared" si="5"/>
        <v>0</v>
      </c>
      <c r="V31" s="87">
        <f>COUNTIFS(고속Rawdata!$C:$C,고속버스!V$3,고속Rawdata!$K:$K,고속버스!$A$4,고속Rawdata!$L:$L,고속버스!$B31)</f>
        <v>0</v>
      </c>
      <c r="W31" s="87">
        <f>COUNTIFS(고속Rawdata!$C:$C,고속버스!W$3,고속Rawdata!$K:$K,고속버스!$A$4,고속Rawdata!$L:$L,고속버스!$B31)</f>
        <v>0</v>
      </c>
      <c r="X31" s="87">
        <f>COUNTIFS(고속Rawdata!$C:$C,고속버스!X$3,고속Rawdata!$K:$K,고속버스!$A$4,고속Rawdata!$L:$L,고속버스!$B31)</f>
        <v>0</v>
      </c>
      <c r="Y31" s="87">
        <f>COUNTIFS(고속Rawdata!$C:$C,고속버스!Y$3,고속Rawdata!$K:$K,고속버스!$A$4,고속Rawdata!$L:$L,고속버스!$B31)</f>
        <v>0</v>
      </c>
      <c r="Z31" s="87">
        <f>COUNTIFS(고속Rawdata!$C:$C,고속버스!Z$3,고속Rawdata!$K:$K,고속버스!$A$4,고속Rawdata!$L:$L,고속버스!$B31)</f>
        <v>0</v>
      </c>
      <c r="AA31" s="87">
        <f>COUNTIFS(고속Rawdata!$C:$C,고속버스!AA$3,고속Rawdata!$K:$K,고속버스!$A$4,고속Rawdata!$L:$L,고속버스!$B31)</f>
        <v>0</v>
      </c>
      <c r="AB31" s="87">
        <f>COUNTIFS(고속Rawdata!$C:$C,고속버스!AB$3,고속Rawdata!$K:$K,고속버스!$A$4,고속Rawdata!$L:$L,고속버스!$B31)</f>
        <v>0</v>
      </c>
      <c r="AC31" s="88">
        <f t="shared" si="6"/>
        <v>0</v>
      </c>
      <c r="AD31" s="89">
        <f t="shared" si="7"/>
        <v>0</v>
      </c>
      <c r="AE31" s="87">
        <f>COUNTIFS(고속Rawdata!$C:$C,고속버스!AE$3,고속Rawdata!$K:$K,고속버스!$A$4,고속Rawdata!$L:$L,고속버스!$B31)</f>
        <v>0</v>
      </c>
      <c r="AF31" s="87">
        <f>COUNTIFS(고속Rawdata!$C:$C,고속버스!AF$3,고속Rawdata!$K:$K,고속버스!$A$4,고속Rawdata!$L:$L,고속버스!$B31)</f>
        <v>0</v>
      </c>
      <c r="AG31" s="87">
        <f>COUNTIFS(고속Rawdata!$C:$C,고속버스!AG$3,고속Rawdata!$K:$K,고속버스!$A$4,고속Rawdata!$L:$L,고속버스!$B31)</f>
        <v>0</v>
      </c>
      <c r="AH31" s="87">
        <f>COUNTIFS(고속Rawdata!$C:$C,고속버스!AH$3,고속Rawdata!$K:$K,고속버스!$A$4,고속Rawdata!$L:$L,고속버스!$B31)</f>
        <v>0</v>
      </c>
      <c r="AI31" s="87">
        <f>COUNTIFS(고속Rawdata!$C:$C,고속버스!AI$3,고속Rawdata!$K:$K,고속버스!$A$4,고속Rawdata!$L:$L,고속버스!$B31)</f>
        <v>0</v>
      </c>
      <c r="AJ31" s="87">
        <f>COUNTIFS(고속Rawdata!$C:$C,고속버스!AJ$3,고속Rawdata!$K:$K,고속버스!$A$4,고속Rawdata!$L:$L,고속버스!$B31)</f>
        <v>0</v>
      </c>
      <c r="AK31" s="87">
        <f>COUNTIFS(고속Rawdata!$C:$C,고속버스!AK$3,고속Rawdata!$K:$K,고속버스!$A$4,고속Rawdata!$L:$L,고속버스!$B31)</f>
        <v>0</v>
      </c>
      <c r="AL31" s="88">
        <f t="shared" si="8"/>
        <v>0</v>
      </c>
      <c r="AM31" s="89">
        <f t="shared" si="0"/>
        <v>0</v>
      </c>
      <c r="AN31" s="87">
        <f>COUNTIFS(고속Rawdata!$C:$C,고속버스!AN$3,고속Rawdata!$K:$K,고속버스!$A$4,고속Rawdata!$L:$L,고속버스!$B31)</f>
        <v>0</v>
      </c>
      <c r="AO31" s="87">
        <f>COUNTIFS(고속Rawdata!$C:$C,고속버스!AO$3,고속Rawdata!$K:$K,고속버스!$A$4,고속Rawdata!$L:$L,고속버스!$B31)</f>
        <v>0</v>
      </c>
      <c r="AP31" s="87">
        <f>COUNTIFS(고속Rawdata!$C:$C,고속버스!AP$3,고속Rawdata!$K:$K,고속버스!$A$4,고속Rawdata!$L:$L,고속버스!$B31)</f>
        <v>0</v>
      </c>
      <c r="AQ31" s="87">
        <f>COUNTIFS(고속Rawdata!$C:$C,고속버스!AQ$3,고속Rawdata!$K:$K,고속버스!$A$4,고속Rawdata!$L:$L,고속버스!$B31)</f>
        <v>0</v>
      </c>
      <c r="AR31" s="87">
        <f>COUNTIFS(고속Rawdata!$C:$C,고속버스!AR$3,고속Rawdata!$K:$K,고속버스!$A$4,고속Rawdata!$L:$L,고속버스!$B31)</f>
        <v>0</v>
      </c>
      <c r="AS31" s="87">
        <f>COUNTIFS(고속Rawdata!$C:$C,고속버스!AS$3,고속Rawdata!$K:$K,고속버스!$A$4,고속Rawdata!$L:$L,고속버스!$B31)</f>
        <v>0</v>
      </c>
      <c r="AT31" s="87">
        <f>COUNTIFS(고속Rawdata!$C:$C,고속버스!AT$3,고속Rawdata!$K:$K,고속버스!$A$4,고속Rawdata!$L:$L,고속버스!$B31)</f>
        <v>0</v>
      </c>
      <c r="AU31" s="88">
        <f t="shared" si="13"/>
        <v>0</v>
      </c>
      <c r="AV31" s="89">
        <f t="shared" si="1"/>
        <v>0</v>
      </c>
      <c r="AW31" s="90">
        <f t="shared" si="10"/>
        <v>0</v>
      </c>
      <c r="AX31" s="91">
        <f t="shared" si="11"/>
        <v>0</v>
      </c>
      <c r="AY31" s="92">
        <f t="shared" si="12"/>
        <v>0</v>
      </c>
    </row>
    <row r="32" spans="1:53" ht="16.5">
      <c r="A32" s="211"/>
      <c r="B32" s="94" t="s">
        <v>47</v>
      </c>
      <c r="C32" s="16" t="s">
        <v>24</v>
      </c>
      <c r="D32" s="87">
        <f>COUNTIFS(고속Rawdata!$C:$C,고속버스!D$3,고속Rawdata!$K:$K,고속버스!$A$4,고속Rawdata!$L:$L,고속버스!$B32)</f>
        <v>0</v>
      </c>
      <c r="E32" s="87">
        <f>COUNTIFS(고속Rawdata!$C:$C,고속버스!E$3,고속Rawdata!$K:$K,고속버스!$A$4,고속Rawdata!$L:$L,고속버스!$B32)</f>
        <v>0</v>
      </c>
      <c r="F32" s="87">
        <f>COUNTIFS(고속Rawdata!$C:$C,고속버스!F$3,고속Rawdata!$K:$K,고속버스!$A$4,고속Rawdata!$L:$L,고속버스!$B32)</f>
        <v>0</v>
      </c>
      <c r="G32" s="87">
        <f>COUNTIFS(고속Rawdata!$C:$C,고속버스!G$3,고속Rawdata!$K:$K,고속버스!$A$4,고속Rawdata!$L:$L,고속버스!$B32)</f>
        <v>0</v>
      </c>
      <c r="H32" s="87">
        <f>COUNTIFS(고속Rawdata!$C:$C,고속버스!H$3,고속Rawdata!$K:$K,고속버스!$A$4,고속Rawdata!$L:$L,고속버스!$B32)</f>
        <v>0</v>
      </c>
      <c r="I32" s="87">
        <f>COUNTIFS(고속Rawdata!$C:$C,고속버스!I$3,고속Rawdata!$K:$K,고속버스!$A$4,고속Rawdata!$L:$L,고속버스!$B32)</f>
        <v>0</v>
      </c>
      <c r="J32" s="87">
        <f>COUNTIFS(고속Rawdata!$C:$C,고속버스!J$3,고속Rawdata!$K:$K,고속버스!$A$4,고속Rawdata!$L:$L,고속버스!$B32)</f>
        <v>0</v>
      </c>
      <c r="K32" s="88">
        <f t="shared" si="2"/>
        <v>0</v>
      </c>
      <c r="L32" s="89">
        <f t="shared" si="3"/>
        <v>0</v>
      </c>
      <c r="M32" s="87">
        <f>COUNTIFS(고속Rawdata!$C:$C,고속버스!M$3,고속Rawdata!$K:$K,고속버스!$A$4,고속Rawdata!$L:$L,고속버스!$B32)</f>
        <v>0</v>
      </c>
      <c r="N32" s="87">
        <f>COUNTIFS(고속Rawdata!$C:$C,고속버스!N$3,고속Rawdata!$K:$K,고속버스!$A$4,고속Rawdata!$L:$L,고속버스!$B32)</f>
        <v>0</v>
      </c>
      <c r="O32" s="87">
        <f>COUNTIFS(고속Rawdata!$C:$C,고속버스!O$3,고속Rawdata!$K:$K,고속버스!$A$4,고속Rawdata!$L:$L,고속버스!$B32)</f>
        <v>0</v>
      </c>
      <c r="P32" s="87">
        <f>COUNTIFS(고속Rawdata!$C:$C,고속버스!P$3,고속Rawdata!$K:$K,고속버스!$A$4,고속Rawdata!$L:$L,고속버스!$B32)</f>
        <v>0</v>
      </c>
      <c r="Q32" s="87">
        <f>COUNTIFS(고속Rawdata!$C:$C,고속버스!Q$3,고속Rawdata!$K:$K,고속버스!$A$4,고속Rawdata!$L:$L,고속버스!$B32)</f>
        <v>0</v>
      </c>
      <c r="R32" s="87">
        <f>COUNTIFS(고속Rawdata!$C:$C,고속버스!R$3,고속Rawdata!$K:$K,고속버스!$A$4,고속Rawdata!$L:$L,고속버스!$B32)</f>
        <v>0</v>
      </c>
      <c r="S32" s="87">
        <f>COUNTIFS(고속Rawdata!$C:$C,고속버스!S$3,고속Rawdata!$K:$K,고속버스!$A$4,고속Rawdata!$L:$L,고속버스!$B32)</f>
        <v>0</v>
      </c>
      <c r="T32" s="88">
        <f t="shared" si="4"/>
        <v>0</v>
      </c>
      <c r="U32" s="89">
        <f t="shared" si="5"/>
        <v>0</v>
      </c>
      <c r="V32" s="87">
        <f>COUNTIFS(고속Rawdata!$C:$C,고속버스!V$3,고속Rawdata!$K:$K,고속버스!$A$4,고속Rawdata!$L:$L,고속버스!$B32)</f>
        <v>0</v>
      </c>
      <c r="W32" s="87">
        <f>COUNTIFS(고속Rawdata!$C:$C,고속버스!W$3,고속Rawdata!$K:$K,고속버스!$A$4,고속Rawdata!$L:$L,고속버스!$B32)</f>
        <v>0</v>
      </c>
      <c r="X32" s="87">
        <f>COUNTIFS(고속Rawdata!$C:$C,고속버스!X$3,고속Rawdata!$K:$K,고속버스!$A$4,고속Rawdata!$L:$L,고속버스!$B32)</f>
        <v>0</v>
      </c>
      <c r="Y32" s="87">
        <f>COUNTIFS(고속Rawdata!$C:$C,고속버스!Y$3,고속Rawdata!$K:$K,고속버스!$A$4,고속Rawdata!$L:$L,고속버스!$B32)</f>
        <v>0</v>
      </c>
      <c r="Z32" s="87">
        <f>COUNTIFS(고속Rawdata!$C:$C,고속버스!Z$3,고속Rawdata!$K:$K,고속버스!$A$4,고속Rawdata!$L:$L,고속버스!$B32)</f>
        <v>0</v>
      </c>
      <c r="AA32" s="87">
        <f>COUNTIFS(고속Rawdata!$C:$C,고속버스!AA$3,고속Rawdata!$K:$K,고속버스!$A$4,고속Rawdata!$L:$L,고속버스!$B32)</f>
        <v>0</v>
      </c>
      <c r="AB32" s="87">
        <f>COUNTIFS(고속Rawdata!$C:$C,고속버스!AB$3,고속Rawdata!$K:$K,고속버스!$A$4,고속Rawdata!$L:$L,고속버스!$B32)</f>
        <v>0</v>
      </c>
      <c r="AC32" s="88">
        <f t="shared" si="6"/>
        <v>0</v>
      </c>
      <c r="AD32" s="89">
        <f t="shared" si="7"/>
        <v>0</v>
      </c>
      <c r="AE32" s="87">
        <f>COUNTIFS(고속Rawdata!$C:$C,고속버스!AE$3,고속Rawdata!$K:$K,고속버스!$A$4,고속Rawdata!$L:$L,고속버스!$B32)</f>
        <v>0</v>
      </c>
      <c r="AF32" s="87">
        <f>COUNTIFS(고속Rawdata!$C:$C,고속버스!AF$3,고속Rawdata!$K:$K,고속버스!$A$4,고속Rawdata!$L:$L,고속버스!$B32)</f>
        <v>0</v>
      </c>
      <c r="AG32" s="87">
        <f>COUNTIFS(고속Rawdata!$C:$C,고속버스!AG$3,고속Rawdata!$K:$K,고속버스!$A$4,고속Rawdata!$L:$L,고속버스!$B32)</f>
        <v>0</v>
      </c>
      <c r="AH32" s="87">
        <f>COUNTIFS(고속Rawdata!$C:$C,고속버스!AH$3,고속Rawdata!$K:$K,고속버스!$A$4,고속Rawdata!$L:$L,고속버스!$B32)</f>
        <v>0</v>
      </c>
      <c r="AI32" s="87">
        <f>COUNTIFS(고속Rawdata!$C:$C,고속버스!AI$3,고속Rawdata!$K:$K,고속버스!$A$4,고속Rawdata!$L:$L,고속버스!$B32)</f>
        <v>0</v>
      </c>
      <c r="AJ32" s="87">
        <f>COUNTIFS(고속Rawdata!$C:$C,고속버스!AJ$3,고속Rawdata!$K:$K,고속버스!$A$4,고속Rawdata!$L:$L,고속버스!$B32)</f>
        <v>0</v>
      </c>
      <c r="AK32" s="87">
        <f>COUNTIFS(고속Rawdata!$C:$C,고속버스!AK$3,고속Rawdata!$K:$K,고속버스!$A$4,고속Rawdata!$L:$L,고속버스!$B32)</f>
        <v>0</v>
      </c>
      <c r="AL32" s="88">
        <f t="shared" si="8"/>
        <v>0</v>
      </c>
      <c r="AM32" s="89">
        <f t="shared" si="0"/>
        <v>0</v>
      </c>
      <c r="AN32" s="87">
        <f>COUNTIFS(고속Rawdata!$C:$C,고속버스!AN$3,고속Rawdata!$K:$K,고속버스!$A$4,고속Rawdata!$L:$L,고속버스!$B32)</f>
        <v>0</v>
      </c>
      <c r="AO32" s="87">
        <f>COUNTIFS(고속Rawdata!$C:$C,고속버스!AO$3,고속Rawdata!$K:$K,고속버스!$A$4,고속Rawdata!$L:$L,고속버스!$B32)</f>
        <v>0</v>
      </c>
      <c r="AP32" s="87">
        <f>COUNTIFS(고속Rawdata!$C:$C,고속버스!AP$3,고속Rawdata!$K:$K,고속버스!$A$4,고속Rawdata!$L:$L,고속버스!$B32)</f>
        <v>0</v>
      </c>
      <c r="AQ32" s="87">
        <f>COUNTIFS(고속Rawdata!$C:$C,고속버스!AQ$3,고속Rawdata!$K:$K,고속버스!$A$4,고속Rawdata!$L:$L,고속버스!$B32)</f>
        <v>0</v>
      </c>
      <c r="AR32" s="87">
        <f>COUNTIFS(고속Rawdata!$C:$C,고속버스!AR$3,고속Rawdata!$K:$K,고속버스!$A$4,고속Rawdata!$L:$L,고속버스!$B32)</f>
        <v>0</v>
      </c>
      <c r="AS32" s="87">
        <f>COUNTIFS(고속Rawdata!$C:$C,고속버스!AS$3,고속Rawdata!$K:$K,고속버스!$A$4,고속Rawdata!$L:$L,고속버스!$B32)</f>
        <v>0</v>
      </c>
      <c r="AT32" s="87">
        <f>COUNTIFS(고속Rawdata!$C:$C,고속버스!AT$3,고속Rawdata!$K:$K,고속버스!$A$4,고속Rawdata!$L:$L,고속버스!$B32)</f>
        <v>0</v>
      </c>
      <c r="AU32" s="88">
        <f t="shared" si="13"/>
        <v>0</v>
      </c>
      <c r="AV32" s="89">
        <f t="shared" si="1"/>
        <v>0</v>
      </c>
      <c r="AW32" s="90">
        <f t="shared" si="10"/>
        <v>0</v>
      </c>
      <c r="AX32" s="91">
        <f t="shared" si="11"/>
        <v>0</v>
      </c>
      <c r="AY32" s="92">
        <f t="shared" si="12"/>
        <v>0</v>
      </c>
    </row>
    <row r="33" spans="1:51" ht="16.5">
      <c r="A33" s="212"/>
      <c r="B33" s="95" t="s">
        <v>48</v>
      </c>
      <c r="C33" s="16" t="s">
        <v>24</v>
      </c>
      <c r="D33" s="87">
        <f>COUNTIFS(고속Rawdata!$C:$C,고속버스!D$3,고속Rawdata!$K:$K,고속버스!$A$4,고속Rawdata!$L:$L,고속버스!$B33)</f>
        <v>0</v>
      </c>
      <c r="E33" s="87">
        <f>COUNTIFS(고속Rawdata!$C:$C,고속버스!E$3,고속Rawdata!$K:$K,고속버스!$A$4,고속Rawdata!$L:$L,고속버스!$B33)</f>
        <v>0</v>
      </c>
      <c r="F33" s="87">
        <f>COUNTIFS(고속Rawdata!$C:$C,고속버스!F$3,고속Rawdata!$K:$K,고속버스!$A$4,고속Rawdata!$L:$L,고속버스!$B33)</f>
        <v>0</v>
      </c>
      <c r="G33" s="87">
        <f>COUNTIFS(고속Rawdata!$C:$C,고속버스!G$3,고속Rawdata!$K:$K,고속버스!$A$4,고속Rawdata!$L:$L,고속버스!$B33)</f>
        <v>0</v>
      </c>
      <c r="H33" s="87">
        <f>COUNTIFS(고속Rawdata!$C:$C,고속버스!H$3,고속Rawdata!$K:$K,고속버스!$A$4,고속Rawdata!$L:$L,고속버스!$B33)</f>
        <v>0</v>
      </c>
      <c r="I33" s="87">
        <f>COUNTIFS(고속Rawdata!$C:$C,고속버스!I$3,고속Rawdata!$K:$K,고속버스!$A$4,고속Rawdata!$L:$L,고속버스!$B33)</f>
        <v>0</v>
      </c>
      <c r="J33" s="87">
        <f>COUNTIFS(고속Rawdata!$C:$C,고속버스!J$3,고속Rawdata!$K:$K,고속버스!$A$4,고속Rawdata!$L:$L,고속버스!$B33)</f>
        <v>0</v>
      </c>
      <c r="K33" s="88">
        <f t="shared" si="2"/>
        <v>0</v>
      </c>
      <c r="L33" s="89">
        <f t="shared" si="3"/>
        <v>0</v>
      </c>
      <c r="M33" s="87">
        <f>COUNTIFS(고속Rawdata!$C:$C,고속버스!M$3,고속Rawdata!$K:$K,고속버스!$A$4,고속Rawdata!$L:$L,고속버스!$B33)</f>
        <v>0</v>
      </c>
      <c r="N33" s="87">
        <f>COUNTIFS(고속Rawdata!$C:$C,고속버스!N$3,고속Rawdata!$K:$K,고속버스!$A$4,고속Rawdata!$L:$L,고속버스!$B33)</f>
        <v>0</v>
      </c>
      <c r="O33" s="87">
        <f>COUNTIFS(고속Rawdata!$C:$C,고속버스!O$3,고속Rawdata!$K:$K,고속버스!$A$4,고속Rawdata!$L:$L,고속버스!$B33)</f>
        <v>0</v>
      </c>
      <c r="P33" s="87">
        <f>COUNTIFS(고속Rawdata!$C:$C,고속버스!P$3,고속Rawdata!$K:$K,고속버스!$A$4,고속Rawdata!$L:$L,고속버스!$B33)</f>
        <v>0</v>
      </c>
      <c r="Q33" s="87">
        <f>COUNTIFS(고속Rawdata!$C:$C,고속버스!Q$3,고속Rawdata!$K:$K,고속버스!$A$4,고속Rawdata!$L:$L,고속버스!$B33)</f>
        <v>0</v>
      </c>
      <c r="R33" s="87">
        <f>COUNTIFS(고속Rawdata!$C:$C,고속버스!R$3,고속Rawdata!$K:$K,고속버스!$A$4,고속Rawdata!$L:$L,고속버스!$B33)</f>
        <v>0</v>
      </c>
      <c r="S33" s="87">
        <f>COUNTIFS(고속Rawdata!$C:$C,고속버스!S$3,고속Rawdata!$K:$K,고속버스!$A$4,고속Rawdata!$L:$L,고속버스!$B33)</f>
        <v>0</v>
      </c>
      <c r="T33" s="88">
        <f t="shared" si="4"/>
        <v>0</v>
      </c>
      <c r="U33" s="89">
        <f t="shared" si="5"/>
        <v>0</v>
      </c>
      <c r="V33" s="87">
        <f>COUNTIFS(고속Rawdata!$C:$C,고속버스!V$3,고속Rawdata!$K:$K,고속버스!$A$4,고속Rawdata!$L:$L,고속버스!$B33)</f>
        <v>0</v>
      </c>
      <c r="W33" s="87">
        <f>COUNTIFS(고속Rawdata!$C:$C,고속버스!W$3,고속Rawdata!$K:$K,고속버스!$A$4,고속Rawdata!$L:$L,고속버스!$B33)</f>
        <v>0</v>
      </c>
      <c r="X33" s="87">
        <f>COUNTIFS(고속Rawdata!$C:$C,고속버스!X$3,고속Rawdata!$K:$K,고속버스!$A$4,고속Rawdata!$L:$L,고속버스!$B33)</f>
        <v>0</v>
      </c>
      <c r="Y33" s="87">
        <f>COUNTIFS(고속Rawdata!$C:$C,고속버스!Y$3,고속Rawdata!$K:$K,고속버스!$A$4,고속Rawdata!$L:$L,고속버스!$B33)</f>
        <v>0</v>
      </c>
      <c r="Z33" s="87">
        <f>COUNTIFS(고속Rawdata!$C:$C,고속버스!Z$3,고속Rawdata!$K:$K,고속버스!$A$4,고속Rawdata!$L:$L,고속버스!$B33)</f>
        <v>0</v>
      </c>
      <c r="AA33" s="87">
        <f>COUNTIFS(고속Rawdata!$C:$C,고속버스!AA$3,고속Rawdata!$K:$K,고속버스!$A$4,고속Rawdata!$L:$L,고속버스!$B33)</f>
        <v>0</v>
      </c>
      <c r="AB33" s="87">
        <f>COUNTIFS(고속Rawdata!$C:$C,고속버스!AB$3,고속Rawdata!$K:$K,고속버스!$A$4,고속Rawdata!$L:$L,고속버스!$B33)</f>
        <v>0</v>
      </c>
      <c r="AC33" s="88">
        <f t="shared" si="6"/>
        <v>0</v>
      </c>
      <c r="AD33" s="89">
        <f t="shared" si="7"/>
        <v>0</v>
      </c>
      <c r="AE33" s="87">
        <f>COUNTIFS(고속Rawdata!$C:$C,고속버스!AE$3,고속Rawdata!$K:$K,고속버스!$A$4,고속Rawdata!$L:$L,고속버스!$B33)</f>
        <v>0</v>
      </c>
      <c r="AF33" s="87">
        <f>COUNTIFS(고속Rawdata!$C:$C,고속버스!AF$3,고속Rawdata!$K:$K,고속버스!$A$4,고속Rawdata!$L:$L,고속버스!$B33)</f>
        <v>0</v>
      </c>
      <c r="AG33" s="87">
        <f>COUNTIFS(고속Rawdata!$C:$C,고속버스!AG$3,고속Rawdata!$K:$K,고속버스!$A$4,고속Rawdata!$L:$L,고속버스!$B33)</f>
        <v>0</v>
      </c>
      <c r="AH33" s="87">
        <f>COUNTIFS(고속Rawdata!$C:$C,고속버스!AH$3,고속Rawdata!$K:$K,고속버스!$A$4,고속Rawdata!$L:$L,고속버스!$B33)</f>
        <v>0</v>
      </c>
      <c r="AI33" s="87">
        <f>COUNTIFS(고속Rawdata!$C:$C,고속버스!AI$3,고속Rawdata!$K:$K,고속버스!$A$4,고속Rawdata!$L:$L,고속버스!$B33)</f>
        <v>0</v>
      </c>
      <c r="AJ33" s="87">
        <f>COUNTIFS(고속Rawdata!$C:$C,고속버스!AJ$3,고속Rawdata!$K:$K,고속버스!$A$4,고속Rawdata!$L:$L,고속버스!$B33)</f>
        <v>0</v>
      </c>
      <c r="AK33" s="87">
        <f>COUNTIFS(고속Rawdata!$C:$C,고속버스!AK$3,고속Rawdata!$K:$K,고속버스!$A$4,고속Rawdata!$L:$L,고속버스!$B33)</f>
        <v>0</v>
      </c>
      <c r="AL33" s="88">
        <f t="shared" si="8"/>
        <v>0</v>
      </c>
      <c r="AM33" s="89">
        <f t="shared" si="0"/>
        <v>0</v>
      </c>
      <c r="AN33" s="87">
        <f>COUNTIFS(고속Rawdata!$C:$C,고속버스!AN$3,고속Rawdata!$K:$K,고속버스!$A$4,고속Rawdata!$L:$L,고속버스!$B33)</f>
        <v>0</v>
      </c>
      <c r="AO33" s="87">
        <f>COUNTIFS(고속Rawdata!$C:$C,고속버스!AO$3,고속Rawdata!$K:$K,고속버스!$A$4,고속Rawdata!$L:$L,고속버스!$B33)</f>
        <v>0</v>
      </c>
      <c r="AP33" s="87">
        <f>COUNTIFS(고속Rawdata!$C:$C,고속버스!AP$3,고속Rawdata!$K:$K,고속버스!$A$4,고속Rawdata!$L:$L,고속버스!$B33)</f>
        <v>0</v>
      </c>
      <c r="AQ33" s="87">
        <f>COUNTIFS(고속Rawdata!$C:$C,고속버스!AQ$3,고속Rawdata!$K:$K,고속버스!$A$4,고속Rawdata!$L:$L,고속버스!$B33)</f>
        <v>0</v>
      </c>
      <c r="AR33" s="87">
        <f>COUNTIFS(고속Rawdata!$C:$C,고속버스!AR$3,고속Rawdata!$K:$K,고속버스!$A$4,고속Rawdata!$L:$L,고속버스!$B33)</f>
        <v>0</v>
      </c>
      <c r="AS33" s="87">
        <f>COUNTIFS(고속Rawdata!$C:$C,고속버스!AS$3,고속Rawdata!$K:$K,고속버스!$A$4,고속Rawdata!$L:$L,고속버스!$B33)</f>
        <v>0</v>
      </c>
      <c r="AT33" s="87">
        <f>COUNTIFS(고속Rawdata!$C:$C,고속버스!AT$3,고속Rawdata!$K:$K,고속버스!$A$4,고속Rawdata!$L:$L,고속버스!$B33)</f>
        <v>0</v>
      </c>
      <c r="AU33" s="88">
        <f t="shared" si="13"/>
        <v>0</v>
      </c>
      <c r="AV33" s="89">
        <f t="shared" si="1"/>
        <v>0</v>
      </c>
      <c r="AW33" s="90">
        <f t="shared" si="10"/>
        <v>0</v>
      </c>
      <c r="AX33" s="91">
        <f t="shared" si="11"/>
        <v>0</v>
      </c>
      <c r="AY33" s="92">
        <f t="shared" si="12"/>
        <v>0</v>
      </c>
    </row>
    <row r="34" spans="1:51" ht="16.5">
      <c r="A34" s="212"/>
      <c r="B34" s="95" t="s">
        <v>5632</v>
      </c>
      <c r="C34" s="16" t="s">
        <v>24</v>
      </c>
      <c r="D34" s="87">
        <f>COUNTIFS(고속Rawdata!$C:$C,고속버스!D$3,고속Rawdata!$K:$K,고속버스!$A$4,고속Rawdata!$L:$L,고속버스!$B34)</f>
        <v>0</v>
      </c>
      <c r="E34" s="87">
        <f>COUNTIFS(고속Rawdata!$C:$C,고속버스!E$3,고속Rawdata!$K:$K,고속버스!$A$4,고속Rawdata!$L:$L,고속버스!$B34)</f>
        <v>0</v>
      </c>
      <c r="F34" s="87">
        <f>COUNTIFS(고속Rawdata!$C:$C,고속버스!F$3,고속Rawdata!$K:$K,고속버스!$A$4,고속Rawdata!$L:$L,고속버스!$B34)</f>
        <v>0</v>
      </c>
      <c r="G34" s="87">
        <f>COUNTIFS(고속Rawdata!$C:$C,고속버스!G$3,고속Rawdata!$K:$K,고속버스!$A$4,고속Rawdata!$L:$L,고속버스!$B34)</f>
        <v>0</v>
      </c>
      <c r="H34" s="87">
        <f>COUNTIFS(고속Rawdata!$C:$C,고속버스!H$3,고속Rawdata!$K:$K,고속버스!$A$4,고속Rawdata!$L:$L,고속버스!$B34)</f>
        <v>0</v>
      </c>
      <c r="I34" s="87">
        <f>COUNTIFS(고속Rawdata!$C:$C,고속버스!I$3,고속Rawdata!$K:$K,고속버스!$A$4,고속Rawdata!$L:$L,고속버스!$B34)</f>
        <v>0</v>
      </c>
      <c r="J34" s="87">
        <f>COUNTIFS(고속Rawdata!$C:$C,고속버스!J$3,고속Rawdata!$K:$K,고속버스!$A$4,고속Rawdata!$L:$L,고속버스!$B34)</f>
        <v>0</v>
      </c>
      <c r="K34" s="88">
        <f t="shared" si="2"/>
        <v>0</v>
      </c>
      <c r="L34" s="89">
        <f t="shared" si="3"/>
        <v>0</v>
      </c>
      <c r="M34" s="87">
        <f>COUNTIFS(고속Rawdata!$C:$C,고속버스!M$3,고속Rawdata!$K:$K,고속버스!$A$4,고속Rawdata!$L:$L,고속버스!$B34)</f>
        <v>0</v>
      </c>
      <c r="N34" s="87">
        <f>COUNTIFS(고속Rawdata!$C:$C,고속버스!N$3,고속Rawdata!$K:$K,고속버스!$A$4,고속Rawdata!$L:$L,고속버스!$B34)</f>
        <v>0</v>
      </c>
      <c r="O34" s="87">
        <f>COUNTIFS(고속Rawdata!$C:$C,고속버스!O$3,고속Rawdata!$K:$K,고속버스!$A$4,고속Rawdata!$L:$L,고속버스!$B34)</f>
        <v>0</v>
      </c>
      <c r="P34" s="87">
        <f>COUNTIFS(고속Rawdata!$C:$C,고속버스!P$3,고속Rawdata!$K:$K,고속버스!$A$4,고속Rawdata!$L:$L,고속버스!$B34)</f>
        <v>0</v>
      </c>
      <c r="Q34" s="87">
        <f>COUNTIFS(고속Rawdata!$C:$C,고속버스!Q$3,고속Rawdata!$K:$K,고속버스!$A$4,고속Rawdata!$L:$L,고속버스!$B34)</f>
        <v>0</v>
      </c>
      <c r="R34" s="87">
        <f>COUNTIFS(고속Rawdata!$C:$C,고속버스!R$3,고속Rawdata!$K:$K,고속버스!$A$4,고속Rawdata!$L:$L,고속버스!$B34)</f>
        <v>0</v>
      </c>
      <c r="S34" s="87">
        <f>COUNTIFS(고속Rawdata!$C:$C,고속버스!S$3,고속Rawdata!$K:$K,고속버스!$A$4,고속Rawdata!$L:$L,고속버스!$B34)</f>
        <v>0</v>
      </c>
      <c r="T34" s="88">
        <f t="shared" si="4"/>
        <v>0</v>
      </c>
      <c r="U34" s="89">
        <f t="shared" si="5"/>
        <v>0</v>
      </c>
      <c r="V34" s="87">
        <f>COUNTIFS(고속Rawdata!$C:$C,고속버스!V$3,고속Rawdata!$K:$K,고속버스!$A$4,고속Rawdata!$L:$L,고속버스!$B34)</f>
        <v>0</v>
      </c>
      <c r="W34" s="87">
        <f>COUNTIFS(고속Rawdata!$C:$C,고속버스!W$3,고속Rawdata!$K:$K,고속버스!$A$4,고속Rawdata!$L:$L,고속버스!$B34)</f>
        <v>0</v>
      </c>
      <c r="X34" s="87">
        <f>COUNTIFS(고속Rawdata!$C:$C,고속버스!X$3,고속Rawdata!$K:$K,고속버스!$A$4,고속Rawdata!$L:$L,고속버스!$B34)</f>
        <v>0</v>
      </c>
      <c r="Y34" s="87">
        <f>COUNTIFS(고속Rawdata!$C:$C,고속버스!Y$3,고속Rawdata!$K:$K,고속버스!$A$4,고속Rawdata!$L:$L,고속버스!$B34)</f>
        <v>0</v>
      </c>
      <c r="Z34" s="87">
        <f>COUNTIFS(고속Rawdata!$C:$C,고속버스!Z$3,고속Rawdata!$K:$K,고속버스!$A$4,고속Rawdata!$L:$L,고속버스!$B34)</f>
        <v>1</v>
      </c>
      <c r="AA34" s="87">
        <f>COUNTIFS(고속Rawdata!$C:$C,고속버스!AA$3,고속Rawdata!$K:$K,고속버스!$A$4,고속Rawdata!$L:$L,고속버스!$B34)</f>
        <v>0</v>
      </c>
      <c r="AB34" s="87">
        <f>COUNTIFS(고속Rawdata!$C:$C,고속버스!AB$3,고속Rawdata!$K:$K,고속버스!$A$4,고속Rawdata!$L:$L,고속버스!$B34)</f>
        <v>0</v>
      </c>
      <c r="AC34" s="88">
        <f t="shared" si="6"/>
        <v>1</v>
      </c>
      <c r="AD34" s="89">
        <f t="shared" si="7"/>
        <v>4.4762757385854968E-4</v>
      </c>
      <c r="AE34" s="87">
        <f>COUNTIFS(고속Rawdata!$C:$C,고속버스!AE$3,고속Rawdata!$K:$K,고속버스!$A$4,고속Rawdata!$L:$L,고속버스!$B34)</f>
        <v>0</v>
      </c>
      <c r="AF34" s="87">
        <f>COUNTIFS(고속Rawdata!$C:$C,고속버스!AF$3,고속Rawdata!$K:$K,고속버스!$A$4,고속Rawdata!$L:$L,고속버스!$B34)</f>
        <v>0</v>
      </c>
      <c r="AG34" s="87">
        <f>COUNTIFS(고속Rawdata!$C:$C,고속버스!AG$3,고속Rawdata!$K:$K,고속버스!$A$4,고속Rawdata!$L:$L,고속버스!$B34)</f>
        <v>0</v>
      </c>
      <c r="AH34" s="87">
        <f>COUNTIFS(고속Rawdata!$C:$C,고속버스!AH$3,고속Rawdata!$K:$K,고속버스!$A$4,고속Rawdata!$L:$L,고속버스!$B34)</f>
        <v>0</v>
      </c>
      <c r="AI34" s="87">
        <f>COUNTIFS(고속Rawdata!$C:$C,고속버스!AI$3,고속Rawdata!$K:$K,고속버스!$A$4,고속Rawdata!$L:$L,고속버스!$B34)</f>
        <v>0</v>
      </c>
      <c r="AJ34" s="87">
        <f>COUNTIFS(고속Rawdata!$C:$C,고속버스!AJ$3,고속Rawdata!$K:$K,고속버스!$A$4,고속Rawdata!$L:$L,고속버스!$B34)</f>
        <v>0</v>
      </c>
      <c r="AK34" s="87">
        <f>COUNTIFS(고속Rawdata!$C:$C,고속버스!AK$3,고속Rawdata!$K:$K,고속버스!$A$4,고속Rawdata!$L:$L,고속버스!$B34)</f>
        <v>0</v>
      </c>
      <c r="AL34" s="88">
        <f t="shared" si="8"/>
        <v>0</v>
      </c>
      <c r="AM34" s="89">
        <f t="shared" si="0"/>
        <v>0</v>
      </c>
      <c r="AN34" s="87">
        <f>COUNTIFS(고속Rawdata!$C:$C,고속버스!AN$3,고속Rawdata!$K:$K,고속버스!$A$4,고속Rawdata!$L:$L,고속버스!$B34)</f>
        <v>0</v>
      </c>
      <c r="AO34" s="87">
        <f>COUNTIFS(고속Rawdata!$C:$C,고속버스!AO$3,고속Rawdata!$K:$K,고속버스!$A$4,고속Rawdata!$L:$L,고속버스!$B34)</f>
        <v>0</v>
      </c>
      <c r="AP34" s="87">
        <f>COUNTIFS(고속Rawdata!$C:$C,고속버스!AP$3,고속Rawdata!$K:$K,고속버스!$A$4,고속Rawdata!$L:$L,고속버스!$B34)</f>
        <v>0</v>
      </c>
      <c r="AQ34" s="87">
        <f>COUNTIFS(고속Rawdata!$C:$C,고속버스!AQ$3,고속Rawdata!$K:$K,고속버스!$A$4,고속Rawdata!$L:$L,고속버스!$B34)</f>
        <v>0</v>
      </c>
      <c r="AR34" s="87">
        <f>COUNTIFS(고속Rawdata!$C:$C,고속버스!AR$3,고속Rawdata!$K:$K,고속버스!$A$4,고속Rawdata!$L:$L,고속버스!$B34)</f>
        <v>0</v>
      </c>
      <c r="AS34" s="87">
        <f>COUNTIFS(고속Rawdata!$C:$C,고속버스!AS$3,고속Rawdata!$K:$K,고속버스!$A$4,고속Rawdata!$L:$L,고속버스!$B34)</f>
        <v>0</v>
      </c>
      <c r="AT34" s="87">
        <f>COUNTIFS(고속Rawdata!$C:$C,고속버스!AT$3,고속Rawdata!$K:$K,고속버스!$A$4,고속Rawdata!$L:$L,고속버스!$B34)</f>
        <v>0</v>
      </c>
      <c r="AU34" s="88">
        <f t="shared" si="13"/>
        <v>0</v>
      </c>
      <c r="AV34" s="89">
        <f t="shared" si="1"/>
        <v>0</v>
      </c>
      <c r="AW34" s="90">
        <f t="shared" si="10"/>
        <v>1</v>
      </c>
      <c r="AX34" s="91">
        <f t="shared" si="11"/>
        <v>4.4875246813857474E-4</v>
      </c>
      <c r="AY34" s="92">
        <f t="shared" si="12"/>
        <v>9.0090090090090089E-3</v>
      </c>
    </row>
    <row r="35" spans="1:51" ht="17.25" thickBot="1">
      <c r="A35" s="212"/>
      <c r="B35" s="95" t="s">
        <v>49</v>
      </c>
      <c r="C35" s="18" t="s">
        <v>50</v>
      </c>
      <c r="D35" s="87">
        <f>COUNTIFS(고속Rawdata!$C:$C,고속버스!D$3,고속Rawdata!$K:$K,고속버스!$A$4,고속Rawdata!$L:$L,고속버스!$B35)</f>
        <v>0</v>
      </c>
      <c r="E35" s="96">
        <f>COUNTIFS(고속Rawdata!$C:$C,고속버스!E$3,고속Rawdata!$K:$K,고속버스!$A$4,고속Rawdata!$L:$L,고속버스!$B35)</f>
        <v>0</v>
      </c>
      <c r="F35" s="96">
        <f>COUNTIFS(고속Rawdata!$C:$C,고속버스!F$3,고속Rawdata!$K:$K,고속버스!$A$4,고속Rawdata!$L:$L,고속버스!$B35)</f>
        <v>0</v>
      </c>
      <c r="G35" s="96">
        <f>COUNTIFS(고속Rawdata!$C:$C,고속버스!G$3,고속Rawdata!$K:$K,고속버스!$A$4,고속Rawdata!$L:$L,고속버스!$B35)</f>
        <v>0</v>
      </c>
      <c r="H35" s="96">
        <f>COUNTIFS(고속Rawdata!$C:$C,고속버스!H$3,고속Rawdata!$K:$K,고속버스!$A$4,고속Rawdata!$L:$L,고속버스!$B35)</f>
        <v>0</v>
      </c>
      <c r="I35" s="96">
        <f>COUNTIFS(고속Rawdata!$C:$C,고속버스!I$3,고속Rawdata!$K:$K,고속버스!$A$4,고속Rawdata!$L:$L,고속버스!$B35)</f>
        <v>0</v>
      </c>
      <c r="J35" s="96">
        <f>COUNTIFS(고속Rawdata!$C:$C,고속버스!J$3,고속Rawdata!$K:$K,고속버스!$A$4,고속Rawdata!$L:$L,고속버스!$B35)</f>
        <v>0</v>
      </c>
      <c r="K35" s="7">
        <f t="shared" si="2"/>
        <v>0</v>
      </c>
      <c r="L35" s="8">
        <f t="shared" si="3"/>
        <v>0</v>
      </c>
      <c r="M35" s="96">
        <f>COUNTIFS(고속Rawdata!$C:$C,고속버스!M$3,고속Rawdata!$K:$K,고속버스!$A$4,고속Rawdata!$L:$L,고속버스!$B35)</f>
        <v>0</v>
      </c>
      <c r="N35" s="96">
        <f>COUNTIFS(고속Rawdata!$C:$C,고속버스!N$3,고속Rawdata!$K:$K,고속버스!$A$4,고속Rawdata!$L:$L,고속버스!$B35)</f>
        <v>0</v>
      </c>
      <c r="O35" s="96">
        <f>COUNTIFS(고속Rawdata!$C:$C,고속버스!O$3,고속Rawdata!$K:$K,고속버스!$A$4,고속Rawdata!$L:$L,고속버스!$B35)</f>
        <v>0</v>
      </c>
      <c r="P35" s="96">
        <f>COUNTIFS(고속Rawdata!$C:$C,고속버스!P$3,고속Rawdata!$K:$K,고속버스!$A$4,고속Rawdata!$L:$L,고속버스!$B35)</f>
        <v>0</v>
      </c>
      <c r="Q35" s="96">
        <f>COUNTIFS(고속Rawdata!$C:$C,고속버스!Q$3,고속Rawdata!$K:$K,고속버스!$A$4,고속Rawdata!$L:$L,고속버스!$B35)</f>
        <v>0</v>
      </c>
      <c r="R35" s="96">
        <f>COUNTIFS(고속Rawdata!$C:$C,고속버스!R$3,고속Rawdata!$K:$K,고속버스!$A$4,고속Rawdata!$L:$L,고속버스!$B35)</f>
        <v>0</v>
      </c>
      <c r="S35" s="96">
        <f>COUNTIFS(고속Rawdata!$C:$C,고속버스!S$3,고속Rawdata!$K:$K,고속버스!$A$4,고속Rawdata!$L:$L,고속버스!$B35)</f>
        <v>0</v>
      </c>
      <c r="T35" s="97">
        <f t="shared" si="4"/>
        <v>0</v>
      </c>
      <c r="U35" s="98">
        <f>T35/$M$1</f>
        <v>0</v>
      </c>
      <c r="V35" s="96">
        <f>COUNTIFS(고속Rawdata!$C:$C,고속버스!V$3,고속Rawdata!$K:$K,고속버스!$A$4,고속Rawdata!$L:$L,고속버스!$B35)</f>
        <v>0</v>
      </c>
      <c r="W35" s="96">
        <f>COUNTIFS(고속Rawdata!$C:$C,고속버스!W$3,고속Rawdata!$K:$K,고속버스!$A$4,고속Rawdata!$L:$L,고속버스!$B35)</f>
        <v>0</v>
      </c>
      <c r="X35" s="96">
        <f>COUNTIFS(고속Rawdata!$C:$C,고속버스!X$3,고속Rawdata!$K:$K,고속버스!$A$4,고속Rawdata!$L:$L,고속버스!$B35)</f>
        <v>0</v>
      </c>
      <c r="Y35" s="96">
        <f>COUNTIFS(고속Rawdata!$C:$C,고속버스!Y$3,고속Rawdata!$K:$K,고속버스!$A$4,고속Rawdata!$L:$L,고속버스!$B35)</f>
        <v>0</v>
      </c>
      <c r="Z35" s="96">
        <f>COUNTIFS(고속Rawdata!$C:$C,고속버스!Z$3,고속Rawdata!$K:$K,고속버스!$A$4,고속Rawdata!$L:$L,고속버스!$B35)</f>
        <v>0</v>
      </c>
      <c r="AA35" s="96">
        <f>COUNTIFS(고속Rawdata!$C:$C,고속버스!AA$3,고속Rawdata!$K:$K,고속버스!$A$4,고속Rawdata!$L:$L,고속버스!$B35)</f>
        <v>0</v>
      </c>
      <c r="AB35" s="96">
        <f>COUNTIFS(고속Rawdata!$C:$C,고속버스!AB$3,고속Rawdata!$K:$K,고속버스!$A$4,고속Rawdata!$L:$L,고속버스!$B35)</f>
        <v>0</v>
      </c>
      <c r="AC35" s="7">
        <f t="shared" si="6"/>
        <v>0</v>
      </c>
      <c r="AD35" s="8">
        <f t="shared" si="7"/>
        <v>0</v>
      </c>
      <c r="AE35" s="96">
        <f>COUNTIFS(고속Rawdata!$C:$C,고속버스!AE$3,고속Rawdata!$K:$K,고속버스!$A$4,고속Rawdata!$L:$L,고속버스!$B35)</f>
        <v>0</v>
      </c>
      <c r="AF35" s="96">
        <f>COUNTIFS(고속Rawdata!$C:$C,고속버스!AF$3,고속Rawdata!$K:$K,고속버스!$A$4,고속Rawdata!$L:$L,고속버스!$B35)</f>
        <v>0</v>
      </c>
      <c r="AG35" s="96">
        <f>COUNTIFS(고속Rawdata!$C:$C,고속버스!AG$3,고속Rawdata!$K:$K,고속버스!$A$4,고속Rawdata!$L:$L,고속버스!$B35)</f>
        <v>0</v>
      </c>
      <c r="AH35" s="96">
        <f>COUNTIFS(고속Rawdata!$C:$C,고속버스!AH$3,고속Rawdata!$K:$K,고속버스!$A$4,고속Rawdata!$L:$L,고속버스!$B35)</f>
        <v>0</v>
      </c>
      <c r="AI35" s="96">
        <f>COUNTIFS(고속Rawdata!$C:$C,고속버스!AI$3,고속Rawdata!$K:$K,고속버스!$A$4,고속Rawdata!$L:$L,고속버스!$B35)</f>
        <v>0</v>
      </c>
      <c r="AJ35" s="96">
        <f>COUNTIFS(고속Rawdata!$C:$C,고속버스!AJ$3,고속Rawdata!$K:$K,고속버스!$A$4,고속Rawdata!$L:$L,고속버스!$B35)</f>
        <v>0</v>
      </c>
      <c r="AK35" s="96">
        <f>COUNTIFS(고속Rawdata!$C:$C,고속버스!AK$3,고속Rawdata!$K:$K,고속버스!$A$4,고속Rawdata!$L:$L,고속버스!$B35)</f>
        <v>0</v>
      </c>
      <c r="AL35" s="97">
        <f t="shared" si="8"/>
        <v>0</v>
      </c>
      <c r="AM35" s="8">
        <f t="shared" si="0"/>
        <v>0</v>
      </c>
      <c r="AN35" s="96">
        <f>COUNTIFS(고속Rawdata!$C:$C,고속버스!AN$3,고속Rawdata!$K:$K,고속버스!$A$4,고속Rawdata!$L:$L,고속버스!$B35)</f>
        <v>0</v>
      </c>
      <c r="AO35" s="96">
        <f>COUNTIFS(고속Rawdata!$C:$C,고속버스!AO$3,고속Rawdata!$K:$K,고속버스!$A$4,고속Rawdata!$L:$L,고속버스!$B35)</f>
        <v>0</v>
      </c>
      <c r="AP35" s="96">
        <f>COUNTIFS(고속Rawdata!$C:$C,고속버스!AP$3,고속Rawdata!$K:$K,고속버스!$A$4,고속Rawdata!$L:$L,고속버스!$B35)</f>
        <v>0</v>
      </c>
      <c r="AQ35" s="96">
        <f>COUNTIFS(고속Rawdata!$C:$C,고속버스!AQ$3,고속Rawdata!$K:$K,고속버스!$A$4,고속Rawdata!$L:$L,고속버스!$B35)</f>
        <v>0</v>
      </c>
      <c r="AR35" s="96">
        <f>COUNTIFS(고속Rawdata!$C:$C,고속버스!AR$3,고속Rawdata!$K:$K,고속버스!$A$4,고속Rawdata!$L:$L,고속버스!$B35)</f>
        <v>0</v>
      </c>
      <c r="AS35" s="96">
        <f>COUNTIFS(고속Rawdata!$C:$C,고속버스!AS$3,고속Rawdata!$K:$K,고속버스!$A$4,고속Rawdata!$L:$L,고속버스!$B35)</f>
        <v>0</v>
      </c>
      <c r="AT35" s="96">
        <f>COUNTIFS(고속Rawdata!$C:$C,고속버스!AT$3,고속Rawdata!$K:$K,고속버스!$A$4,고속Rawdata!$L:$L,고속버스!$B35)</f>
        <v>0</v>
      </c>
      <c r="AU35" s="97">
        <f t="shared" si="13"/>
        <v>0</v>
      </c>
      <c r="AV35" s="8">
        <f t="shared" si="1"/>
        <v>0</v>
      </c>
      <c r="AW35" s="184">
        <f t="shared" si="10"/>
        <v>0</v>
      </c>
      <c r="AX35" s="197">
        <f t="shared" si="11"/>
        <v>0</v>
      </c>
      <c r="AY35" s="178">
        <f t="shared" si="12"/>
        <v>0</v>
      </c>
    </row>
    <row r="36" spans="1:51" ht="17.25" thickTop="1">
      <c r="A36" s="213" t="s">
        <v>51</v>
      </c>
      <c r="B36" s="145" t="s">
        <v>52</v>
      </c>
      <c r="C36" s="145" t="s">
        <v>50</v>
      </c>
      <c r="D36" s="146">
        <f>COUNTIFS(고속Rawdata!$C:$C,고속버스!D$3,고속Rawdata!$K:$K,고속버스!$A$36,고속Rawdata!$L:$L,고속버스!$B36)</f>
        <v>0</v>
      </c>
      <c r="E36" s="146">
        <f>COUNTIFS(고속Rawdata!$C:$C,고속버스!E$3,고속Rawdata!$K:$K,고속버스!$A$36,고속Rawdata!$L:$L,고속버스!$B36)</f>
        <v>0</v>
      </c>
      <c r="F36" s="146">
        <f>COUNTIFS(고속Rawdata!$C:$C,고속버스!F$3,고속Rawdata!$K:$K,고속버스!$A$36,고속Rawdata!$L:$L,고속버스!$B36)</f>
        <v>0</v>
      </c>
      <c r="G36" s="146">
        <f>COUNTIFS(고속Rawdata!$C:$C,고속버스!G$3,고속Rawdata!$K:$K,고속버스!$A$36,고속Rawdata!$L:$L,고속버스!$B36)</f>
        <v>0</v>
      </c>
      <c r="H36" s="146">
        <f>COUNTIFS(고속Rawdata!$C:$C,고속버스!H$3,고속Rawdata!$K:$K,고속버스!$A$36,고속Rawdata!$L:$L,고속버스!$B36)</f>
        <v>0</v>
      </c>
      <c r="I36" s="146">
        <f>COUNTIFS(고속Rawdata!$C:$C,고속버스!I$3,고속Rawdata!$K:$K,고속버스!$A$36,고속Rawdata!$L:$L,고속버스!$B36)</f>
        <v>0</v>
      </c>
      <c r="J36" s="146">
        <f>COUNTIFS(고속Rawdata!$C:$C,고속버스!J$3,고속Rawdata!$K:$K,고속버스!$A$36,고속Rawdata!$L:$L,고속버스!$B36)</f>
        <v>0</v>
      </c>
      <c r="K36" s="24">
        <f t="shared" si="2"/>
        <v>0</v>
      </c>
      <c r="L36" s="147">
        <f t="shared" si="3"/>
        <v>0</v>
      </c>
      <c r="M36" s="146">
        <f>COUNTIFS(고속Rawdata!$C:$C,고속버스!M$3,고속Rawdata!$K:$K,고속버스!$A$36,고속Rawdata!$L:$L,고속버스!$B36)</f>
        <v>0</v>
      </c>
      <c r="N36" s="146">
        <f>COUNTIFS(고속Rawdata!$C:$C,고속버스!N$3,고속Rawdata!$K:$K,고속버스!$A$36,고속Rawdata!$L:$L,고속버스!$B36)</f>
        <v>0</v>
      </c>
      <c r="O36" s="146">
        <f>COUNTIFS(고속Rawdata!$C:$C,고속버스!O$3,고속Rawdata!$K:$K,고속버스!$A$36,고속Rawdata!$L:$L,고속버스!$B36)</f>
        <v>0</v>
      </c>
      <c r="P36" s="146">
        <f>COUNTIFS(고속Rawdata!$C:$C,고속버스!P$3,고속Rawdata!$K:$K,고속버스!$A$36,고속Rawdata!$L:$L,고속버스!$B36)</f>
        <v>0</v>
      </c>
      <c r="Q36" s="146">
        <f>COUNTIFS(고속Rawdata!$C:$C,고속버스!Q$3,고속Rawdata!$K:$K,고속버스!$A$36,고속Rawdata!$L:$L,고속버스!$B36)</f>
        <v>0</v>
      </c>
      <c r="R36" s="146">
        <f>COUNTIFS(고속Rawdata!$C:$C,고속버스!R$3,고속Rawdata!$K:$K,고속버스!$A$36,고속Rawdata!$L:$L,고속버스!$B36)</f>
        <v>0</v>
      </c>
      <c r="S36" s="146">
        <f>COUNTIFS(고속Rawdata!$C:$C,고속버스!S$3,고속Rawdata!$K:$K,고속버스!$A$36,고속Rawdata!$L:$L,고속버스!$B36)</f>
        <v>0</v>
      </c>
      <c r="T36" s="148">
        <f t="shared" si="4"/>
        <v>0</v>
      </c>
      <c r="U36" s="149">
        <f t="shared" si="5"/>
        <v>0</v>
      </c>
      <c r="V36" s="146">
        <f>COUNTIFS(고속Rawdata!$C:$C,고속버스!V$3,고속Rawdata!$K:$K,고속버스!$A$36,고속Rawdata!$L:$L,고속버스!$B36)</f>
        <v>0</v>
      </c>
      <c r="W36" s="146">
        <f>COUNTIFS(고속Rawdata!$C:$C,고속버스!W$3,고속Rawdata!$K:$K,고속버스!$A$36,고속Rawdata!$L:$L,고속버스!$B36)</f>
        <v>0</v>
      </c>
      <c r="X36" s="146">
        <f>COUNTIFS(고속Rawdata!$C:$C,고속버스!X$3,고속Rawdata!$K:$K,고속버스!$A$36,고속Rawdata!$L:$L,고속버스!$B36)</f>
        <v>0</v>
      </c>
      <c r="Y36" s="146">
        <f>COUNTIFS(고속Rawdata!$C:$C,고속버스!Y$3,고속Rawdata!$K:$K,고속버스!$A$36,고속Rawdata!$L:$L,고속버스!$B36)</f>
        <v>0</v>
      </c>
      <c r="Z36" s="146">
        <f>COUNTIFS(고속Rawdata!$C:$C,고속버스!Z$3,고속Rawdata!$K:$K,고속버스!$A$36,고속Rawdata!$L:$L,고속버스!$B36)</f>
        <v>0</v>
      </c>
      <c r="AA36" s="146">
        <f>COUNTIFS(고속Rawdata!$C:$C,고속버스!AA$3,고속Rawdata!$K:$K,고속버스!$A$36,고속Rawdata!$L:$L,고속버스!$B36)</f>
        <v>0</v>
      </c>
      <c r="AB36" s="146">
        <f>COUNTIFS(고속Rawdata!$C:$C,고속버스!AB$3,고속Rawdata!$K:$K,고속버스!$A$36,고속Rawdata!$L:$L,고속버스!$B36)</f>
        <v>0</v>
      </c>
      <c r="AC36" s="150">
        <f t="shared" si="6"/>
        <v>0</v>
      </c>
      <c r="AD36" s="147">
        <f t="shared" si="7"/>
        <v>0</v>
      </c>
      <c r="AE36" s="146">
        <f>COUNTIFS(고속Rawdata!$C:$C,고속버스!AE$3,고속Rawdata!$K:$K,고속버스!$A$36,고속Rawdata!$L:$L,고속버스!$B36)</f>
        <v>0</v>
      </c>
      <c r="AF36" s="146">
        <f>COUNTIFS(고속Rawdata!$C:$C,고속버스!AF$3,고속Rawdata!$K:$K,고속버스!$A$36,고속Rawdata!$L:$L,고속버스!$B36)</f>
        <v>0</v>
      </c>
      <c r="AG36" s="146">
        <f>COUNTIFS(고속Rawdata!$C:$C,고속버스!AG$3,고속Rawdata!$K:$K,고속버스!$A$36,고속Rawdata!$L:$L,고속버스!$B36)</f>
        <v>0</v>
      </c>
      <c r="AH36" s="146">
        <f>COUNTIFS(고속Rawdata!$C:$C,고속버스!AH$3,고속Rawdata!$K:$K,고속버스!$A$36,고속Rawdata!$L:$L,고속버스!$B36)</f>
        <v>0</v>
      </c>
      <c r="AI36" s="146">
        <f>COUNTIFS(고속Rawdata!$C:$C,고속버스!AI$3,고속Rawdata!$K:$K,고속버스!$A$36,고속Rawdata!$L:$L,고속버스!$B36)</f>
        <v>0</v>
      </c>
      <c r="AJ36" s="146">
        <f>COUNTIFS(고속Rawdata!$C:$C,고속버스!AJ$3,고속Rawdata!$K:$K,고속버스!$A$36,고속Rawdata!$L:$L,고속버스!$B36)</f>
        <v>0</v>
      </c>
      <c r="AK36" s="146">
        <f>COUNTIFS(고속Rawdata!$C:$C,고속버스!AK$3,고속Rawdata!$K:$K,고속버스!$A$36,고속Rawdata!$L:$L,고속버스!$B36)</f>
        <v>0</v>
      </c>
      <c r="AL36" s="148">
        <f t="shared" si="8"/>
        <v>0</v>
      </c>
      <c r="AM36" s="147">
        <f t="shared" si="0"/>
        <v>0</v>
      </c>
      <c r="AN36" s="146">
        <f>COUNTIFS(고속Rawdata!$C:$C,고속버스!AN$3,고속Rawdata!$K:$K,고속버스!$A$36,고속Rawdata!$L:$L,고속버스!$B36)</f>
        <v>0</v>
      </c>
      <c r="AO36" s="146">
        <f>COUNTIFS(고속Rawdata!$C:$C,고속버스!AO$3,고속Rawdata!$K:$K,고속버스!$A$36,고속Rawdata!$L:$L,고속버스!$B36)</f>
        <v>0</v>
      </c>
      <c r="AP36" s="146">
        <f>COUNTIFS(고속Rawdata!$C:$C,고속버스!AP$3,고속Rawdata!$K:$K,고속버스!$A$36,고속Rawdata!$L:$L,고속버스!$B36)</f>
        <v>0</v>
      </c>
      <c r="AQ36" s="146">
        <f>COUNTIFS(고속Rawdata!$C:$C,고속버스!AQ$3,고속Rawdata!$K:$K,고속버스!$A$36,고속Rawdata!$L:$L,고속버스!$B36)</f>
        <v>0</v>
      </c>
      <c r="AR36" s="146">
        <f>COUNTIFS(고속Rawdata!$C:$C,고속버스!AR$3,고속Rawdata!$K:$K,고속버스!$A$36,고속Rawdata!$L:$L,고속버스!$B36)</f>
        <v>0</v>
      </c>
      <c r="AS36" s="146">
        <f>COUNTIFS(고속Rawdata!$C:$C,고속버스!AS$3,고속Rawdata!$K:$K,고속버스!$A$36,고속Rawdata!$L:$L,고속버스!$B36)</f>
        <v>0</v>
      </c>
      <c r="AT36" s="146">
        <f>COUNTIFS(고속Rawdata!$C:$C,고속버스!AT$3,고속Rawdata!$K:$K,고속버스!$A$36,고속Rawdata!$L:$L,고속버스!$B36)</f>
        <v>0</v>
      </c>
      <c r="AU36" s="148">
        <f t="shared" si="13"/>
        <v>0</v>
      </c>
      <c r="AV36" s="147">
        <f t="shared" si="1"/>
        <v>0</v>
      </c>
      <c r="AW36" s="185">
        <f t="shared" si="10"/>
        <v>0</v>
      </c>
      <c r="AX36" s="196">
        <f t="shared" si="11"/>
        <v>0</v>
      </c>
      <c r="AY36" s="179">
        <f t="shared" si="12"/>
        <v>0</v>
      </c>
    </row>
    <row r="37" spans="1:51" ht="16.5">
      <c r="A37" s="210"/>
      <c r="B37" s="16" t="s">
        <v>41</v>
      </c>
      <c r="C37" s="16" t="s">
        <v>50</v>
      </c>
      <c r="D37" s="87">
        <f>COUNTIFS(고속Rawdata!$C:$C,고속버스!D$3,고속Rawdata!$K:$K,고속버스!$A$36,고속Rawdata!$L:$L,고속버스!$B37)</f>
        <v>0</v>
      </c>
      <c r="E37" s="87">
        <f>COUNTIFS(고속Rawdata!$C:$C,고속버스!E$3,고속Rawdata!$K:$K,고속버스!$A$36,고속Rawdata!$L:$L,고속버스!$B37)</f>
        <v>0</v>
      </c>
      <c r="F37" s="87">
        <f>COUNTIFS(고속Rawdata!$C:$C,고속버스!F$3,고속Rawdata!$K:$K,고속버스!$A$36,고속Rawdata!$L:$L,고속버스!$B37)</f>
        <v>0</v>
      </c>
      <c r="G37" s="87">
        <f>COUNTIFS(고속Rawdata!$C:$C,고속버스!G$3,고속Rawdata!$K:$K,고속버스!$A$36,고속Rawdata!$L:$L,고속버스!$B37)</f>
        <v>0</v>
      </c>
      <c r="H37" s="87">
        <f>COUNTIFS(고속Rawdata!$C:$C,고속버스!H$3,고속Rawdata!$K:$K,고속버스!$A$36,고속Rawdata!$L:$L,고속버스!$B37)</f>
        <v>0</v>
      </c>
      <c r="I37" s="87">
        <f>COUNTIFS(고속Rawdata!$C:$C,고속버스!I$3,고속Rawdata!$K:$K,고속버스!$A$36,고속Rawdata!$L:$L,고속버스!$B37)</f>
        <v>0</v>
      </c>
      <c r="J37" s="87">
        <f>COUNTIFS(고속Rawdata!$C:$C,고속버스!J$3,고속Rawdata!$K:$K,고속버스!$A$36,고속Rawdata!$L:$L,고속버스!$B37)</f>
        <v>0</v>
      </c>
      <c r="K37" s="88">
        <f t="shared" si="2"/>
        <v>0</v>
      </c>
      <c r="L37" s="89">
        <f t="shared" si="3"/>
        <v>0</v>
      </c>
      <c r="M37" s="87">
        <f>COUNTIFS(고속Rawdata!$C:$C,고속버스!M$3,고속Rawdata!$K:$K,고속버스!$A$36,고속Rawdata!$L:$L,고속버스!$B37)</f>
        <v>0</v>
      </c>
      <c r="N37" s="87">
        <f>COUNTIFS(고속Rawdata!$C:$C,고속버스!N$3,고속Rawdata!$K:$K,고속버스!$A$36,고속Rawdata!$L:$L,고속버스!$B37)</f>
        <v>0</v>
      </c>
      <c r="O37" s="87">
        <f>COUNTIFS(고속Rawdata!$C:$C,고속버스!O$3,고속Rawdata!$K:$K,고속버스!$A$36,고속Rawdata!$L:$L,고속버스!$B37)</f>
        <v>0</v>
      </c>
      <c r="P37" s="87">
        <f>COUNTIFS(고속Rawdata!$C:$C,고속버스!P$3,고속Rawdata!$K:$K,고속버스!$A$36,고속Rawdata!$L:$L,고속버스!$B37)</f>
        <v>0</v>
      </c>
      <c r="Q37" s="87">
        <f>COUNTIFS(고속Rawdata!$C:$C,고속버스!Q$3,고속Rawdata!$K:$K,고속버스!$A$36,고속Rawdata!$L:$L,고속버스!$B37)</f>
        <v>0</v>
      </c>
      <c r="R37" s="87">
        <f>COUNTIFS(고속Rawdata!$C:$C,고속버스!R$3,고속Rawdata!$K:$K,고속버스!$A$36,고속Rawdata!$L:$L,고속버스!$B37)</f>
        <v>0</v>
      </c>
      <c r="S37" s="87">
        <f>COUNTIFS(고속Rawdata!$C:$C,고속버스!S$3,고속Rawdata!$K:$K,고속버스!$A$36,고속Rawdata!$L:$L,고속버스!$B37)</f>
        <v>0</v>
      </c>
      <c r="T37" s="88">
        <f>SUM(M37:S37)</f>
        <v>0</v>
      </c>
      <c r="U37" s="89">
        <f>T37/$M$1</f>
        <v>0</v>
      </c>
      <c r="V37" s="87">
        <f>COUNTIFS(고속Rawdata!$C:$C,고속버스!V$3,고속Rawdata!$K:$K,고속버스!$A$36,고속Rawdata!$L:$L,고속버스!$B37)</f>
        <v>0</v>
      </c>
      <c r="W37" s="87">
        <f>COUNTIFS(고속Rawdata!$C:$C,고속버스!W$3,고속Rawdata!$K:$K,고속버스!$A$36,고속Rawdata!$L:$L,고속버스!$B37)</f>
        <v>0</v>
      </c>
      <c r="X37" s="87">
        <f>COUNTIFS(고속Rawdata!$C:$C,고속버스!X$3,고속Rawdata!$K:$K,고속버스!$A$36,고속Rawdata!$L:$L,고속버스!$B37)</f>
        <v>0</v>
      </c>
      <c r="Y37" s="87">
        <f>COUNTIFS(고속Rawdata!$C:$C,고속버스!Y$3,고속Rawdata!$K:$K,고속버스!$A$36,고속Rawdata!$L:$L,고속버스!$B37)</f>
        <v>0</v>
      </c>
      <c r="Z37" s="87">
        <f>COUNTIFS(고속Rawdata!$C:$C,고속버스!Z$3,고속Rawdata!$K:$K,고속버스!$A$36,고속Rawdata!$L:$L,고속버스!$B37)</f>
        <v>0</v>
      </c>
      <c r="AA37" s="87">
        <f>COUNTIFS(고속Rawdata!$C:$C,고속버스!AA$3,고속Rawdata!$K:$K,고속버스!$A$36,고속Rawdata!$L:$L,고속버스!$B37)</f>
        <v>0</v>
      </c>
      <c r="AB37" s="87">
        <f>COUNTIFS(고속Rawdata!$C:$C,고속버스!AB$3,고속Rawdata!$K:$K,고속버스!$A$36,고속Rawdata!$L:$L,고속버스!$B37)</f>
        <v>0</v>
      </c>
      <c r="AC37" s="88">
        <f t="shared" si="6"/>
        <v>0</v>
      </c>
      <c r="AD37" s="89">
        <f t="shared" si="7"/>
        <v>0</v>
      </c>
      <c r="AE37" s="87">
        <f>COUNTIFS(고속Rawdata!$C:$C,고속버스!AE$3,고속Rawdata!$K:$K,고속버스!$A$36,고속Rawdata!$L:$L,고속버스!$B37)</f>
        <v>0</v>
      </c>
      <c r="AF37" s="87">
        <f>COUNTIFS(고속Rawdata!$C:$C,고속버스!AF$3,고속Rawdata!$K:$K,고속버스!$A$36,고속Rawdata!$L:$L,고속버스!$B37)</f>
        <v>0</v>
      </c>
      <c r="AG37" s="87">
        <f>COUNTIFS(고속Rawdata!$C:$C,고속버스!AG$3,고속Rawdata!$K:$K,고속버스!$A$36,고속Rawdata!$L:$L,고속버스!$B37)</f>
        <v>0</v>
      </c>
      <c r="AH37" s="87">
        <f>COUNTIFS(고속Rawdata!$C:$C,고속버스!AH$3,고속Rawdata!$K:$K,고속버스!$A$36,고속Rawdata!$L:$L,고속버스!$B37)</f>
        <v>0</v>
      </c>
      <c r="AI37" s="87">
        <f>COUNTIFS(고속Rawdata!$C:$C,고속버스!AI$3,고속Rawdata!$K:$K,고속버스!$A$36,고속Rawdata!$L:$L,고속버스!$B37)</f>
        <v>0</v>
      </c>
      <c r="AJ37" s="87">
        <f>COUNTIFS(고속Rawdata!$C:$C,고속버스!AJ$3,고속Rawdata!$K:$K,고속버스!$A$36,고속Rawdata!$L:$L,고속버스!$B37)</f>
        <v>0</v>
      </c>
      <c r="AK37" s="87">
        <f>COUNTIFS(고속Rawdata!$C:$C,고속버스!AK$3,고속Rawdata!$K:$K,고속버스!$A$36,고속Rawdata!$L:$L,고속버스!$B37)</f>
        <v>0</v>
      </c>
      <c r="AL37" s="88">
        <f>SUM(AE37:AK37)</f>
        <v>0</v>
      </c>
      <c r="AM37" s="89">
        <f t="shared" si="0"/>
        <v>0</v>
      </c>
      <c r="AN37" s="87">
        <f>COUNTIFS(고속Rawdata!$C:$C,고속버스!AN$3,고속Rawdata!$K:$K,고속버스!$A$36,고속Rawdata!$L:$L,고속버스!$B37)</f>
        <v>0</v>
      </c>
      <c r="AO37" s="87">
        <f>COUNTIFS(고속Rawdata!$C:$C,고속버스!AO$3,고속Rawdata!$K:$K,고속버스!$A$36,고속Rawdata!$L:$L,고속버스!$B37)</f>
        <v>0</v>
      </c>
      <c r="AP37" s="87">
        <f>COUNTIFS(고속Rawdata!$C:$C,고속버스!AP$3,고속Rawdata!$K:$K,고속버스!$A$36,고속Rawdata!$L:$L,고속버스!$B37)</f>
        <v>0</v>
      </c>
      <c r="AQ37" s="87">
        <f>COUNTIFS(고속Rawdata!$C:$C,고속버스!AQ$3,고속Rawdata!$K:$K,고속버스!$A$36,고속Rawdata!$L:$L,고속버스!$B37)</f>
        <v>0</v>
      </c>
      <c r="AR37" s="87">
        <f>COUNTIFS(고속Rawdata!$C:$C,고속버스!AR$3,고속Rawdata!$K:$K,고속버스!$A$36,고속Rawdata!$L:$L,고속버스!$B37)</f>
        <v>0</v>
      </c>
      <c r="AS37" s="87">
        <f>COUNTIFS(고속Rawdata!$C:$C,고속버스!AS$3,고속Rawdata!$K:$K,고속버스!$A$36,고속Rawdata!$L:$L,고속버스!$B37)</f>
        <v>0</v>
      </c>
      <c r="AT37" s="87">
        <f>COUNTIFS(고속Rawdata!$C:$C,고속버스!AT$3,고속Rawdata!$K:$K,고속버스!$A$36,고속Rawdata!$L:$L,고속버스!$B37)</f>
        <v>0</v>
      </c>
      <c r="AU37" s="88">
        <f>SUM(AN37:AT37)</f>
        <v>0</v>
      </c>
      <c r="AV37" s="89">
        <f t="shared" si="1"/>
        <v>0</v>
      </c>
      <c r="AW37" s="90">
        <f t="shared" si="10"/>
        <v>0</v>
      </c>
      <c r="AX37" s="91">
        <f t="shared" si="11"/>
        <v>0</v>
      </c>
      <c r="AY37" s="92">
        <f t="shared" si="12"/>
        <v>0</v>
      </c>
    </row>
    <row r="38" spans="1:51" ht="16.5">
      <c r="A38" s="211"/>
      <c r="B38" s="94" t="s">
        <v>53</v>
      </c>
      <c r="C38" s="16" t="s">
        <v>50</v>
      </c>
      <c r="D38" s="87">
        <f>COUNTIFS(고속Rawdata!$C:$C,고속버스!D$3,고속Rawdata!$K:$K,고속버스!$A$36,고속Rawdata!$L:$L,고속버스!$B38)</f>
        <v>0</v>
      </c>
      <c r="E38" s="87">
        <f>COUNTIFS(고속Rawdata!$C:$C,고속버스!E$3,고속Rawdata!$K:$K,고속버스!$A$36,고속Rawdata!$L:$L,고속버스!$B38)</f>
        <v>0</v>
      </c>
      <c r="F38" s="87">
        <f>COUNTIFS(고속Rawdata!$C:$C,고속버스!F$3,고속Rawdata!$K:$K,고속버스!$A$36,고속Rawdata!$L:$L,고속버스!$B38)</f>
        <v>0</v>
      </c>
      <c r="G38" s="87">
        <f>COUNTIFS(고속Rawdata!$C:$C,고속버스!G$3,고속Rawdata!$K:$K,고속버스!$A$36,고속Rawdata!$L:$L,고속버스!$B38)</f>
        <v>0</v>
      </c>
      <c r="H38" s="87">
        <f>COUNTIFS(고속Rawdata!$C:$C,고속버스!H$3,고속Rawdata!$K:$K,고속버스!$A$36,고속Rawdata!$L:$L,고속버스!$B38)</f>
        <v>0</v>
      </c>
      <c r="I38" s="87">
        <f>COUNTIFS(고속Rawdata!$C:$C,고속버스!I$3,고속Rawdata!$K:$K,고속버스!$A$36,고속Rawdata!$L:$L,고속버스!$B38)</f>
        <v>0</v>
      </c>
      <c r="J38" s="87">
        <f>COUNTIFS(고속Rawdata!$C:$C,고속버스!J$3,고속Rawdata!$K:$K,고속버스!$A$36,고속Rawdata!$L:$L,고속버스!$B38)</f>
        <v>0</v>
      </c>
      <c r="K38" s="88">
        <f t="shared" si="2"/>
        <v>0</v>
      </c>
      <c r="L38" s="89">
        <f t="shared" si="3"/>
        <v>0</v>
      </c>
      <c r="M38" s="87">
        <f>COUNTIFS(고속Rawdata!$C:$C,고속버스!M$3,고속Rawdata!$K:$K,고속버스!$A$36,고속Rawdata!$L:$L,고속버스!$B38)</f>
        <v>0</v>
      </c>
      <c r="N38" s="87">
        <f>COUNTIFS(고속Rawdata!$C:$C,고속버스!N$3,고속Rawdata!$K:$K,고속버스!$A$36,고속Rawdata!$L:$L,고속버스!$B38)</f>
        <v>0</v>
      </c>
      <c r="O38" s="87">
        <f>COUNTIFS(고속Rawdata!$C:$C,고속버스!O$3,고속Rawdata!$K:$K,고속버스!$A$36,고속Rawdata!$L:$L,고속버스!$B38)</f>
        <v>0</v>
      </c>
      <c r="P38" s="87">
        <f>COUNTIFS(고속Rawdata!$C:$C,고속버스!P$3,고속Rawdata!$K:$K,고속버스!$A$36,고속Rawdata!$L:$L,고속버스!$B38)</f>
        <v>0</v>
      </c>
      <c r="Q38" s="87">
        <f>COUNTIFS(고속Rawdata!$C:$C,고속버스!Q$3,고속Rawdata!$K:$K,고속버스!$A$36,고속Rawdata!$L:$L,고속버스!$B38)</f>
        <v>0</v>
      </c>
      <c r="R38" s="87">
        <f>COUNTIFS(고속Rawdata!$C:$C,고속버스!R$3,고속Rawdata!$K:$K,고속버스!$A$36,고속Rawdata!$L:$L,고속버스!$B38)</f>
        <v>1</v>
      </c>
      <c r="S38" s="87">
        <f>COUNTIFS(고속Rawdata!$C:$C,고속버스!S$3,고속Rawdata!$K:$K,고속버스!$A$36,고속Rawdata!$L:$L,고속버스!$B38)</f>
        <v>0</v>
      </c>
      <c r="T38" s="88">
        <f t="shared" si="4"/>
        <v>1</v>
      </c>
      <c r="U38" s="89">
        <f t="shared" si="5"/>
        <v>4.4903457566232598E-4</v>
      </c>
      <c r="V38" s="87">
        <f>COUNTIFS(고속Rawdata!$C:$C,고속버스!V$3,고속Rawdata!$K:$K,고속버스!$A$36,고속Rawdata!$L:$L,고속버스!$B38)</f>
        <v>0</v>
      </c>
      <c r="W38" s="87">
        <f>COUNTIFS(고속Rawdata!$C:$C,고속버스!W$3,고속Rawdata!$K:$K,고속버스!$A$36,고속Rawdata!$L:$L,고속버스!$B38)</f>
        <v>0</v>
      </c>
      <c r="X38" s="87">
        <f>COUNTIFS(고속Rawdata!$C:$C,고속버스!X$3,고속Rawdata!$K:$K,고속버스!$A$36,고속Rawdata!$L:$L,고속버스!$B38)</f>
        <v>0</v>
      </c>
      <c r="Y38" s="87">
        <f>COUNTIFS(고속Rawdata!$C:$C,고속버스!Y$3,고속Rawdata!$K:$K,고속버스!$A$36,고속Rawdata!$L:$L,고속버스!$B38)</f>
        <v>0</v>
      </c>
      <c r="Z38" s="87">
        <f>COUNTIFS(고속Rawdata!$C:$C,고속버스!Z$3,고속Rawdata!$K:$K,고속버스!$A$36,고속Rawdata!$L:$L,고속버스!$B38)</f>
        <v>0</v>
      </c>
      <c r="AA38" s="87">
        <f>COUNTIFS(고속Rawdata!$C:$C,고속버스!AA$3,고속Rawdata!$K:$K,고속버스!$A$36,고속Rawdata!$L:$L,고속버스!$B38)</f>
        <v>0</v>
      </c>
      <c r="AB38" s="87">
        <f>COUNTIFS(고속Rawdata!$C:$C,고속버스!AB$3,고속Rawdata!$K:$K,고속버스!$A$36,고속Rawdata!$L:$L,고속버스!$B38)</f>
        <v>0</v>
      </c>
      <c r="AC38" s="88">
        <f t="shared" si="6"/>
        <v>0</v>
      </c>
      <c r="AD38" s="89">
        <f t="shared" si="7"/>
        <v>0</v>
      </c>
      <c r="AE38" s="87">
        <f>COUNTIFS(고속Rawdata!$C:$C,고속버스!AE$3,고속Rawdata!$K:$K,고속버스!$A$36,고속Rawdata!$L:$L,고속버스!$B38)</f>
        <v>0</v>
      </c>
      <c r="AF38" s="87">
        <f>COUNTIFS(고속Rawdata!$C:$C,고속버스!AF$3,고속Rawdata!$K:$K,고속버스!$A$36,고속Rawdata!$L:$L,고속버스!$B38)</f>
        <v>0</v>
      </c>
      <c r="AG38" s="87">
        <f>COUNTIFS(고속Rawdata!$C:$C,고속버스!AG$3,고속Rawdata!$K:$K,고속버스!$A$36,고속Rawdata!$L:$L,고속버스!$B38)</f>
        <v>0</v>
      </c>
      <c r="AH38" s="87">
        <f>COUNTIFS(고속Rawdata!$C:$C,고속버스!AH$3,고속Rawdata!$K:$K,고속버스!$A$36,고속Rawdata!$L:$L,고속버스!$B38)</f>
        <v>0</v>
      </c>
      <c r="AI38" s="87">
        <f>COUNTIFS(고속Rawdata!$C:$C,고속버스!AI$3,고속Rawdata!$K:$K,고속버스!$A$36,고속Rawdata!$L:$L,고속버스!$B38)</f>
        <v>0</v>
      </c>
      <c r="AJ38" s="87">
        <f>COUNTIFS(고속Rawdata!$C:$C,고속버스!AJ$3,고속Rawdata!$K:$K,고속버스!$A$36,고속Rawdata!$L:$L,고속버스!$B38)</f>
        <v>0</v>
      </c>
      <c r="AK38" s="87">
        <f>COUNTIFS(고속Rawdata!$C:$C,고속버스!AK$3,고속Rawdata!$K:$K,고속버스!$A$36,고속Rawdata!$L:$L,고속버스!$B38)</f>
        <v>1</v>
      </c>
      <c r="AL38" s="88">
        <f t="shared" si="8"/>
        <v>1</v>
      </c>
      <c r="AM38" s="89">
        <f t="shared" si="0"/>
        <v>4.496402877697842E-4</v>
      </c>
      <c r="AN38" s="87">
        <f>COUNTIFS(고속Rawdata!$C:$C,고속버스!AN$3,고속Rawdata!$K:$K,고속버스!$A$36,고속Rawdata!$L:$L,고속버스!$B38)</f>
        <v>0</v>
      </c>
      <c r="AO38" s="87">
        <f>COUNTIFS(고속Rawdata!$C:$C,고속버스!AO$3,고속Rawdata!$K:$K,고속버스!$A$36,고속Rawdata!$L:$L,고속버스!$B38)</f>
        <v>0</v>
      </c>
      <c r="AP38" s="87">
        <f>COUNTIFS(고속Rawdata!$C:$C,고속버스!AP$3,고속Rawdata!$K:$K,고속버스!$A$36,고속Rawdata!$L:$L,고속버스!$B38)</f>
        <v>1</v>
      </c>
      <c r="AQ38" s="87">
        <f>COUNTIFS(고속Rawdata!$C:$C,고속버스!AQ$3,고속Rawdata!$K:$K,고속버스!$A$36,고속Rawdata!$L:$L,고속버스!$B38)</f>
        <v>0</v>
      </c>
      <c r="AR38" s="87">
        <f>COUNTIFS(고속Rawdata!$C:$C,고속버스!AR$3,고속Rawdata!$K:$K,고속버스!$A$36,고속Rawdata!$L:$L,고속버스!$B38)</f>
        <v>0</v>
      </c>
      <c r="AS38" s="87">
        <f>COUNTIFS(고속Rawdata!$C:$C,고속버스!AS$3,고속Rawdata!$K:$K,고속버스!$A$36,고속Rawdata!$L:$L,고속버스!$B38)</f>
        <v>0</v>
      </c>
      <c r="AT38" s="87">
        <f>COUNTIFS(고속Rawdata!$C:$C,고속버스!AT$3,고속Rawdata!$K:$K,고속버스!$A$36,고속Rawdata!$L:$L,고속버스!$B38)</f>
        <v>0</v>
      </c>
      <c r="AU38" s="88">
        <f t="shared" ref="AU38:AU41" si="14">SUM(AN38:AT38)</f>
        <v>1</v>
      </c>
      <c r="AV38" s="89">
        <f t="shared" si="1"/>
        <v>4.496402877697842E-4</v>
      </c>
      <c r="AW38" s="90">
        <f t="shared" si="10"/>
        <v>2</v>
      </c>
      <c r="AX38" s="91">
        <f t="shared" si="11"/>
        <v>8.9750493627714948E-4</v>
      </c>
      <c r="AY38" s="92">
        <f t="shared" si="12"/>
        <v>1.8018018018018018E-2</v>
      </c>
    </row>
    <row r="39" spans="1:51" ht="16.5">
      <c r="A39" s="211"/>
      <c r="B39" s="94" t="s">
        <v>54</v>
      </c>
      <c r="C39" s="16" t="s">
        <v>55</v>
      </c>
      <c r="D39" s="87">
        <f>COUNTIFS(고속Rawdata!$C:$C,고속버스!D$3,고속Rawdata!$K:$K,고속버스!$A$36,고속Rawdata!$L:$L,고속버스!$B39)</f>
        <v>0</v>
      </c>
      <c r="E39" s="87">
        <f>COUNTIFS(고속Rawdata!$C:$C,고속버스!E$3,고속Rawdata!$K:$K,고속버스!$A$36,고속Rawdata!$L:$L,고속버스!$B39)</f>
        <v>0</v>
      </c>
      <c r="F39" s="87">
        <f>COUNTIFS(고속Rawdata!$C:$C,고속버스!F$3,고속Rawdata!$K:$K,고속버스!$A$36,고속Rawdata!$L:$L,고속버스!$B39)</f>
        <v>0</v>
      </c>
      <c r="G39" s="87">
        <f>COUNTIFS(고속Rawdata!$C:$C,고속버스!G$3,고속Rawdata!$K:$K,고속버스!$A$36,고속Rawdata!$L:$L,고속버스!$B39)</f>
        <v>0</v>
      </c>
      <c r="H39" s="87">
        <f>COUNTIFS(고속Rawdata!$C:$C,고속버스!H$3,고속Rawdata!$K:$K,고속버스!$A$36,고속Rawdata!$L:$L,고속버스!$B39)</f>
        <v>0</v>
      </c>
      <c r="I39" s="87">
        <f>COUNTIFS(고속Rawdata!$C:$C,고속버스!I$3,고속Rawdata!$K:$K,고속버스!$A$36,고속Rawdata!$L:$L,고속버스!$B39)</f>
        <v>0</v>
      </c>
      <c r="J39" s="87">
        <f>COUNTIFS(고속Rawdata!$C:$C,고속버스!J$3,고속Rawdata!$K:$K,고속버스!$A$36,고속Rawdata!$L:$L,고속버스!$B39)</f>
        <v>1</v>
      </c>
      <c r="K39" s="88">
        <f t="shared" si="2"/>
        <v>1</v>
      </c>
      <c r="L39" s="89">
        <f t="shared" si="3"/>
        <v>4.4782803403493058E-4</v>
      </c>
      <c r="M39" s="87">
        <f>COUNTIFS(고속Rawdata!$C:$C,고속버스!M$3,고속Rawdata!$K:$K,고속버스!$A$36,고속Rawdata!$L:$L,고속버스!$B39)</f>
        <v>0</v>
      </c>
      <c r="N39" s="87">
        <f>COUNTIFS(고속Rawdata!$C:$C,고속버스!N$3,고속Rawdata!$K:$K,고속버스!$A$36,고속Rawdata!$L:$L,고속버스!$B39)</f>
        <v>0</v>
      </c>
      <c r="O39" s="87">
        <f>COUNTIFS(고속Rawdata!$C:$C,고속버스!O$3,고속Rawdata!$K:$K,고속버스!$A$36,고속Rawdata!$L:$L,고속버스!$B39)</f>
        <v>0</v>
      </c>
      <c r="P39" s="87">
        <f>COUNTIFS(고속Rawdata!$C:$C,고속버스!P$3,고속Rawdata!$K:$K,고속버스!$A$36,고속Rawdata!$L:$L,고속버스!$B39)</f>
        <v>0</v>
      </c>
      <c r="Q39" s="87">
        <f>COUNTIFS(고속Rawdata!$C:$C,고속버스!Q$3,고속Rawdata!$K:$K,고속버스!$A$36,고속Rawdata!$L:$L,고속버스!$B39)</f>
        <v>0</v>
      </c>
      <c r="R39" s="87">
        <f>COUNTIFS(고속Rawdata!$C:$C,고속버스!R$3,고속Rawdata!$K:$K,고속버스!$A$36,고속Rawdata!$L:$L,고속버스!$B39)</f>
        <v>0</v>
      </c>
      <c r="S39" s="87">
        <f>COUNTIFS(고속Rawdata!$C:$C,고속버스!S$3,고속Rawdata!$K:$K,고속버스!$A$36,고속Rawdata!$L:$L,고속버스!$B39)</f>
        <v>0</v>
      </c>
      <c r="T39" s="88">
        <f t="shared" si="4"/>
        <v>0</v>
      </c>
      <c r="U39" s="89">
        <f t="shared" si="5"/>
        <v>0</v>
      </c>
      <c r="V39" s="87">
        <f>COUNTIFS(고속Rawdata!$C:$C,고속버스!V$3,고속Rawdata!$K:$K,고속버스!$A$36,고속Rawdata!$L:$L,고속버스!$B39)</f>
        <v>0</v>
      </c>
      <c r="W39" s="87">
        <f>COUNTIFS(고속Rawdata!$C:$C,고속버스!W$3,고속Rawdata!$K:$K,고속버스!$A$36,고속Rawdata!$L:$L,고속버스!$B39)</f>
        <v>0</v>
      </c>
      <c r="X39" s="87">
        <f>COUNTIFS(고속Rawdata!$C:$C,고속버스!X$3,고속Rawdata!$K:$K,고속버스!$A$36,고속Rawdata!$L:$L,고속버스!$B39)</f>
        <v>0</v>
      </c>
      <c r="Y39" s="87">
        <f>COUNTIFS(고속Rawdata!$C:$C,고속버스!Y$3,고속Rawdata!$K:$K,고속버스!$A$36,고속Rawdata!$L:$L,고속버스!$B39)</f>
        <v>0</v>
      </c>
      <c r="Z39" s="87">
        <f>COUNTIFS(고속Rawdata!$C:$C,고속버스!Z$3,고속Rawdata!$K:$K,고속버스!$A$36,고속Rawdata!$L:$L,고속버스!$B39)</f>
        <v>0</v>
      </c>
      <c r="AA39" s="87">
        <f>COUNTIFS(고속Rawdata!$C:$C,고속버스!AA$3,고속Rawdata!$K:$K,고속버스!$A$36,고속Rawdata!$L:$L,고속버스!$B39)</f>
        <v>0</v>
      </c>
      <c r="AB39" s="87">
        <f>COUNTIFS(고속Rawdata!$C:$C,고속버스!AB$3,고속Rawdata!$K:$K,고속버스!$A$36,고속Rawdata!$L:$L,고속버스!$B39)</f>
        <v>0</v>
      </c>
      <c r="AC39" s="88">
        <f t="shared" si="6"/>
        <v>0</v>
      </c>
      <c r="AD39" s="89">
        <f t="shared" si="7"/>
        <v>0</v>
      </c>
      <c r="AE39" s="87">
        <f>COUNTIFS(고속Rawdata!$C:$C,고속버스!AE$3,고속Rawdata!$K:$K,고속버스!$A$36,고속Rawdata!$L:$L,고속버스!$B39)</f>
        <v>0</v>
      </c>
      <c r="AF39" s="87">
        <f>COUNTIFS(고속Rawdata!$C:$C,고속버스!AF$3,고속Rawdata!$K:$K,고속버스!$A$36,고속Rawdata!$L:$L,고속버스!$B39)</f>
        <v>0</v>
      </c>
      <c r="AG39" s="87">
        <f>COUNTIFS(고속Rawdata!$C:$C,고속버스!AG$3,고속Rawdata!$K:$K,고속버스!$A$36,고속Rawdata!$L:$L,고속버스!$B39)</f>
        <v>0</v>
      </c>
      <c r="AH39" s="87">
        <f>COUNTIFS(고속Rawdata!$C:$C,고속버스!AH$3,고속Rawdata!$K:$K,고속버스!$A$36,고속Rawdata!$L:$L,고속버스!$B39)</f>
        <v>0</v>
      </c>
      <c r="AI39" s="87">
        <f>COUNTIFS(고속Rawdata!$C:$C,고속버스!AI$3,고속Rawdata!$K:$K,고속버스!$A$36,고속Rawdata!$L:$L,고속버스!$B39)</f>
        <v>0</v>
      </c>
      <c r="AJ39" s="87">
        <f>COUNTIFS(고속Rawdata!$C:$C,고속버스!AJ$3,고속Rawdata!$K:$K,고속버스!$A$36,고속Rawdata!$L:$L,고속버스!$B39)</f>
        <v>0</v>
      </c>
      <c r="AK39" s="87">
        <f>COUNTIFS(고속Rawdata!$C:$C,고속버스!AK$3,고속Rawdata!$K:$K,고속버스!$A$36,고속Rawdata!$L:$L,고속버스!$B39)</f>
        <v>0</v>
      </c>
      <c r="AL39" s="88">
        <f t="shared" si="8"/>
        <v>0</v>
      </c>
      <c r="AM39" s="89">
        <f t="shared" si="0"/>
        <v>0</v>
      </c>
      <c r="AN39" s="87">
        <f>COUNTIFS(고속Rawdata!$C:$C,고속버스!AN$3,고속Rawdata!$K:$K,고속버스!$A$36,고속Rawdata!$L:$L,고속버스!$B39)</f>
        <v>0</v>
      </c>
      <c r="AO39" s="87">
        <f>COUNTIFS(고속Rawdata!$C:$C,고속버스!AO$3,고속Rawdata!$K:$K,고속버스!$A$36,고속Rawdata!$L:$L,고속버스!$B39)</f>
        <v>0</v>
      </c>
      <c r="AP39" s="87">
        <f>COUNTIFS(고속Rawdata!$C:$C,고속버스!AP$3,고속Rawdata!$K:$K,고속버스!$A$36,고속Rawdata!$L:$L,고속버스!$B39)</f>
        <v>0</v>
      </c>
      <c r="AQ39" s="87">
        <f>COUNTIFS(고속Rawdata!$C:$C,고속버스!AQ$3,고속Rawdata!$K:$K,고속버스!$A$36,고속Rawdata!$L:$L,고속버스!$B39)</f>
        <v>0</v>
      </c>
      <c r="AR39" s="87">
        <f>COUNTIFS(고속Rawdata!$C:$C,고속버스!AR$3,고속Rawdata!$K:$K,고속버스!$A$36,고속Rawdata!$L:$L,고속버스!$B39)</f>
        <v>0</v>
      </c>
      <c r="AS39" s="87">
        <f>COUNTIFS(고속Rawdata!$C:$C,고속버스!AS$3,고속Rawdata!$K:$K,고속버스!$A$36,고속Rawdata!$L:$L,고속버스!$B39)</f>
        <v>0</v>
      </c>
      <c r="AT39" s="87">
        <f>COUNTIFS(고속Rawdata!$C:$C,고속버스!AT$3,고속Rawdata!$K:$K,고속버스!$A$36,고속Rawdata!$L:$L,고속버스!$B39)</f>
        <v>0</v>
      </c>
      <c r="AU39" s="88">
        <f t="shared" si="14"/>
        <v>0</v>
      </c>
      <c r="AV39" s="89">
        <f t="shared" si="1"/>
        <v>0</v>
      </c>
      <c r="AW39" s="90">
        <f t="shared" si="10"/>
        <v>1</v>
      </c>
      <c r="AX39" s="91">
        <f t="shared" si="11"/>
        <v>4.4875246813857474E-4</v>
      </c>
      <c r="AY39" s="92">
        <f t="shared" si="12"/>
        <v>9.0090090090090089E-3</v>
      </c>
    </row>
    <row r="40" spans="1:51" ht="16.5">
      <c r="A40" s="211"/>
      <c r="B40" s="94" t="s">
        <v>56</v>
      </c>
      <c r="C40" s="16" t="s">
        <v>50</v>
      </c>
      <c r="D40" s="87">
        <f>COUNTIFS(고속Rawdata!$C:$C,고속버스!D$3,고속Rawdata!$K:$K,고속버스!$A$36,고속Rawdata!$L:$L,고속버스!$B40)</f>
        <v>0</v>
      </c>
      <c r="E40" s="87">
        <f>COUNTIFS(고속Rawdata!$C:$C,고속버스!E$3,고속Rawdata!$K:$K,고속버스!$A$36,고속Rawdata!$L:$L,고속버스!$B40)</f>
        <v>0</v>
      </c>
      <c r="F40" s="87">
        <f>COUNTIFS(고속Rawdata!$C:$C,고속버스!F$3,고속Rawdata!$K:$K,고속버스!$A$36,고속Rawdata!$L:$L,고속버스!$B40)</f>
        <v>0</v>
      </c>
      <c r="G40" s="87">
        <f>COUNTIFS(고속Rawdata!$C:$C,고속버스!G$3,고속Rawdata!$K:$K,고속버스!$A$36,고속Rawdata!$L:$L,고속버스!$B40)</f>
        <v>0</v>
      </c>
      <c r="H40" s="87">
        <f>COUNTIFS(고속Rawdata!$C:$C,고속버스!H$3,고속Rawdata!$K:$K,고속버스!$A$36,고속Rawdata!$L:$L,고속버스!$B40)</f>
        <v>0</v>
      </c>
      <c r="I40" s="87">
        <f>COUNTIFS(고속Rawdata!$C:$C,고속버스!I$3,고속Rawdata!$K:$K,고속버스!$A$36,고속Rawdata!$L:$L,고속버스!$B40)</f>
        <v>0</v>
      </c>
      <c r="J40" s="87">
        <f>COUNTIFS(고속Rawdata!$C:$C,고속버스!J$3,고속Rawdata!$K:$K,고속버스!$A$36,고속Rawdata!$L:$L,고속버스!$B40)</f>
        <v>0</v>
      </c>
      <c r="K40" s="88">
        <f t="shared" si="2"/>
        <v>0</v>
      </c>
      <c r="L40" s="89">
        <f t="shared" si="3"/>
        <v>0</v>
      </c>
      <c r="M40" s="87">
        <f>COUNTIFS(고속Rawdata!$C:$C,고속버스!M$3,고속Rawdata!$K:$K,고속버스!$A$36,고속Rawdata!$L:$L,고속버스!$B40)</f>
        <v>0</v>
      </c>
      <c r="N40" s="87">
        <f>COUNTIFS(고속Rawdata!$C:$C,고속버스!N$3,고속Rawdata!$K:$K,고속버스!$A$36,고속Rawdata!$L:$L,고속버스!$B40)</f>
        <v>0</v>
      </c>
      <c r="O40" s="87">
        <f>COUNTIFS(고속Rawdata!$C:$C,고속버스!O$3,고속Rawdata!$K:$K,고속버스!$A$36,고속Rawdata!$L:$L,고속버스!$B40)</f>
        <v>0</v>
      </c>
      <c r="P40" s="87">
        <f>COUNTIFS(고속Rawdata!$C:$C,고속버스!P$3,고속Rawdata!$K:$K,고속버스!$A$36,고속Rawdata!$L:$L,고속버스!$B40)</f>
        <v>0</v>
      </c>
      <c r="Q40" s="87">
        <f>COUNTIFS(고속Rawdata!$C:$C,고속버스!Q$3,고속Rawdata!$K:$K,고속버스!$A$36,고속Rawdata!$L:$L,고속버스!$B40)</f>
        <v>0</v>
      </c>
      <c r="R40" s="87">
        <f>COUNTIFS(고속Rawdata!$C:$C,고속버스!R$3,고속Rawdata!$K:$K,고속버스!$A$36,고속Rawdata!$L:$L,고속버스!$B40)</f>
        <v>0</v>
      </c>
      <c r="S40" s="87">
        <f>COUNTIFS(고속Rawdata!$C:$C,고속버스!S$3,고속Rawdata!$K:$K,고속버스!$A$36,고속Rawdata!$L:$L,고속버스!$B40)</f>
        <v>0</v>
      </c>
      <c r="T40" s="88">
        <f t="shared" si="4"/>
        <v>0</v>
      </c>
      <c r="U40" s="89">
        <f t="shared" si="5"/>
        <v>0</v>
      </c>
      <c r="V40" s="87">
        <f>COUNTIFS(고속Rawdata!$C:$C,고속버스!V$3,고속Rawdata!$K:$K,고속버스!$A$36,고속Rawdata!$L:$L,고속버스!$B40)</f>
        <v>0</v>
      </c>
      <c r="W40" s="87">
        <f>COUNTIFS(고속Rawdata!$C:$C,고속버스!W$3,고속Rawdata!$K:$K,고속버스!$A$36,고속Rawdata!$L:$L,고속버스!$B40)</f>
        <v>0</v>
      </c>
      <c r="X40" s="87">
        <f>COUNTIFS(고속Rawdata!$C:$C,고속버스!X$3,고속Rawdata!$K:$K,고속버스!$A$36,고속Rawdata!$L:$L,고속버스!$B40)</f>
        <v>0</v>
      </c>
      <c r="Y40" s="87">
        <f>COUNTIFS(고속Rawdata!$C:$C,고속버스!Y$3,고속Rawdata!$K:$K,고속버스!$A$36,고속Rawdata!$L:$L,고속버스!$B40)</f>
        <v>0</v>
      </c>
      <c r="Z40" s="87">
        <f>COUNTIFS(고속Rawdata!$C:$C,고속버스!Z$3,고속Rawdata!$K:$K,고속버스!$A$36,고속Rawdata!$L:$L,고속버스!$B40)</f>
        <v>0</v>
      </c>
      <c r="AA40" s="87">
        <f>COUNTIFS(고속Rawdata!$C:$C,고속버스!AA$3,고속Rawdata!$K:$K,고속버스!$A$36,고속Rawdata!$L:$L,고속버스!$B40)</f>
        <v>0</v>
      </c>
      <c r="AB40" s="87">
        <f>COUNTIFS(고속Rawdata!$C:$C,고속버스!AB$3,고속Rawdata!$K:$K,고속버스!$A$36,고속Rawdata!$L:$L,고속버스!$B40)</f>
        <v>0</v>
      </c>
      <c r="AC40" s="88">
        <f t="shared" si="6"/>
        <v>0</v>
      </c>
      <c r="AD40" s="89">
        <f t="shared" si="7"/>
        <v>0</v>
      </c>
      <c r="AE40" s="87">
        <f>COUNTIFS(고속Rawdata!$C:$C,고속버스!AE$3,고속Rawdata!$K:$K,고속버스!$A$36,고속Rawdata!$L:$L,고속버스!$B40)</f>
        <v>0</v>
      </c>
      <c r="AF40" s="87">
        <f>COUNTIFS(고속Rawdata!$C:$C,고속버스!AF$3,고속Rawdata!$K:$K,고속버스!$A$36,고속Rawdata!$L:$L,고속버스!$B40)</f>
        <v>0</v>
      </c>
      <c r="AG40" s="87">
        <f>COUNTIFS(고속Rawdata!$C:$C,고속버스!AG$3,고속Rawdata!$K:$K,고속버스!$A$36,고속Rawdata!$L:$L,고속버스!$B40)</f>
        <v>0</v>
      </c>
      <c r="AH40" s="87">
        <f>COUNTIFS(고속Rawdata!$C:$C,고속버스!AH$3,고속Rawdata!$K:$K,고속버스!$A$36,고속Rawdata!$L:$L,고속버스!$B40)</f>
        <v>0</v>
      </c>
      <c r="AI40" s="87">
        <f>COUNTIFS(고속Rawdata!$C:$C,고속버스!AI$3,고속Rawdata!$K:$K,고속버스!$A$36,고속Rawdata!$L:$L,고속버스!$B40)</f>
        <v>0</v>
      </c>
      <c r="AJ40" s="87">
        <f>COUNTIFS(고속Rawdata!$C:$C,고속버스!AJ$3,고속Rawdata!$K:$K,고속버스!$A$36,고속Rawdata!$L:$L,고속버스!$B40)</f>
        <v>0</v>
      </c>
      <c r="AK40" s="87">
        <f>COUNTIFS(고속Rawdata!$C:$C,고속버스!AK$3,고속Rawdata!$K:$K,고속버스!$A$36,고속Rawdata!$L:$L,고속버스!$B40)</f>
        <v>0</v>
      </c>
      <c r="AL40" s="88">
        <f t="shared" si="8"/>
        <v>0</v>
      </c>
      <c r="AM40" s="89">
        <f t="shared" si="0"/>
        <v>0</v>
      </c>
      <c r="AN40" s="87">
        <f>COUNTIFS(고속Rawdata!$C:$C,고속버스!AN$3,고속Rawdata!$K:$K,고속버스!$A$36,고속Rawdata!$L:$L,고속버스!$B40)</f>
        <v>0</v>
      </c>
      <c r="AO40" s="87">
        <f>COUNTIFS(고속Rawdata!$C:$C,고속버스!AO$3,고속Rawdata!$K:$K,고속버스!$A$36,고속Rawdata!$L:$L,고속버스!$B40)</f>
        <v>0</v>
      </c>
      <c r="AP40" s="87">
        <f>COUNTIFS(고속Rawdata!$C:$C,고속버스!AP$3,고속Rawdata!$K:$K,고속버스!$A$36,고속Rawdata!$L:$L,고속버스!$B40)</f>
        <v>0</v>
      </c>
      <c r="AQ40" s="87">
        <f>COUNTIFS(고속Rawdata!$C:$C,고속버스!AQ$3,고속Rawdata!$K:$K,고속버스!$A$36,고속Rawdata!$L:$L,고속버스!$B40)</f>
        <v>0</v>
      </c>
      <c r="AR40" s="87">
        <f>COUNTIFS(고속Rawdata!$C:$C,고속버스!AR$3,고속Rawdata!$K:$K,고속버스!$A$36,고속Rawdata!$L:$L,고속버스!$B40)</f>
        <v>0</v>
      </c>
      <c r="AS40" s="87">
        <f>COUNTIFS(고속Rawdata!$C:$C,고속버스!AS$3,고속Rawdata!$K:$K,고속버스!$A$36,고속Rawdata!$L:$L,고속버스!$B40)</f>
        <v>0</v>
      </c>
      <c r="AT40" s="87">
        <f>COUNTIFS(고속Rawdata!$C:$C,고속버스!AT$3,고속Rawdata!$K:$K,고속버스!$A$36,고속Rawdata!$L:$L,고속버스!$B40)</f>
        <v>0</v>
      </c>
      <c r="AU40" s="88">
        <f t="shared" si="14"/>
        <v>0</v>
      </c>
      <c r="AV40" s="89">
        <f t="shared" si="1"/>
        <v>0</v>
      </c>
      <c r="AW40" s="90">
        <f t="shared" si="10"/>
        <v>0</v>
      </c>
      <c r="AX40" s="91">
        <f t="shared" si="11"/>
        <v>0</v>
      </c>
      <c r="AY40" s="92">
        <f t="shared" si="12"/>
        <v>0</v>
      </c>
    </row>
    <row r="41" spans="1:51" ht="16.5">
      <c r="A41" s="211"/>
      <c r="B41" s="94" t="s">
        <v>49</v>
      </c>
      <c r="C41" s="16" t="s">
        <v>50</v>
      </c>
      <c r="D41" s="87">
        <f>COUNTIFS(고속Rawdata!$C:$C,고속버스!D$3,고속Rawdata!$K:$K,고속버스!$A$36,고속Rawdata!$L:$L,고속버스!$B41)</f>
        <v>0</v>
      </c>
      <c r="E41" s="87">
        <f>COUNTIFS(고속Rawdata!$C:$C,고속버스!E$3,고속Rawdata!$K:$K,고속버스!$A$36,고속Rawdata!$L:$L,고속버스!$B41)</f>
        <v>0</v>
      </c>
      <c r="F41" s="87">
        <f>COUNTIFS(고속Rawdata!$C:$C,고속버스!F$3,고속Rawdata!$K:$K,고속버스!$A$36,고속Rawdata!$L:$L,고속버스!$B41)</f>
        <v>0</v>
      </c>
      <c r="G41" s="87">
        <f>COUNTIFS(고속Rawdata!$C:$C,고속버스!G$3,고속Rawdata!$K:$K,고속버스!$A$36,고속Rawdata!$L:$L,고속버스!$B41)</f>
        <v>0</v>
      </c>
      <c r="H41" s="87">
        <f>COUNTIFS(고속Rawdata!$C:$C,고속버스!H$3,고속Rawdata!$K:$K,고속버스!$A$36,고속Rawdata!$L:$L,고속버스!$B41)</f>
        <v>0</v>
      </c>
      <c r="I41" s="87">
        <f>COUNTIFS(고속Rawdata!$C:$C,고속버스!I$3,고속Rawdata!$K:$K,고속버스!$A$36,고속Rawdata!$L:$L,고속버스!$B41)</f>
        <v>0</v>
      </c>
      <c r="J41" s="87">
        <f>COUNTIFS(고속Rawdata!$C:$C,고속버스!J$3,고속Rawdata!$K:$K,고속버스!$A$36,고속Rawdata!$L:$L,고속버스!$B41)</f>
        <v>0</v>
      </c>
      <c r="K41" s="88">
        <f t="shared" si="2"/>
        <v>0</v>
      </c>
      <c r="L41" s="89">
        <f t="shared" si="3"/>
        <v>0</v>
      </c>
      <c r="M41" s="87">
        <f>COUNTIFS(고속Rawdata!$C:$C,고속버스!M$3,고속Rawdata!$K:$K,고속버스!$A$36,고속Rawdata!$L:$L,고속버스!$B41)</f>
        <v>0</v>
      </c>
      <c r="N41" s="87">
        <f>COUNTIFS(고속Rawdata!$C:$C,고속버스!N$3,고속Rawdata!$K:$K,고속버스!$A$36,고속Rawdata!$L:$L,고속버스!$B41)</f>
        <v>0</v>
      </c>
      <c r="O41" s="87">
        <f>COUNTIFS(고속Rawdata!$C:$C,고속버스!O$3,고속Rawdata!$K:$K,고속버스!$A$36,고속Rawdata!$L:$L,고속버스!$B41)</f>
        <v>0</v>
      </c>
      <c r="P41" s="87">
        <f>COUNTIFS(고속Rawdata!$C:$C,고속버스!P$3,고속Rawdata!$K:$K,고속버스!$A$36,고속Rawdata!$L:$L,고속버스!$B41)</f>
        <v>0</v>
      </c>
      <c r="Q41" s="87">
        <f>COUNTIFS(고속Rawdata!$C:$C,고속버스!Q$3,고속Rawdata!$K:$K,고속버스!$A$36,고속Rawdata!$L:$L,고속버스!$B41)</f>
        <v>0</v>
      </c>
      <c r="R41" s="87">
        <f>COUNTIFS(고속Rawdata!$C:$C,고속버스!R$3,고속Rawdata!$K:$K,고속버스!$A$36,고속Rawdata!$L:$L,고속버스!$B41)</f>
        <v>0</v>
      </c>
      <c r="S41" s="87">
        <f>COUNTIFS(고속Rawdata!$C:$C,고속버스!S$3,고속Rawdata!$K:$K,고속버스!$A$36,고속Rawdata!$L:$L,고속버스!$B41)</f>
        <v>0</v>
      </c>
      <c r="T41" s="88">
        <f t="shared" si="4"/>
        <v>0</v>
      </c>
      <c r="U41" s="89">
        <f t="shared" si="5"/>
        <v>0</v>
      </c>
      <c r="V41" s="87">
        <f>COUNTIFS(고속Rawdata!$C:$C,고속버스!V$3,고속Rawdata!$K:$K,고속버스!$A$36,고속Rawdata!$L:$L,고속버스!$B41)</f>
        <v>0</v>
      </c>
      <c r="W41" s="87">
        <f>COUNTIFS(고속Rawdata!$C:$C,고속버스!W$3,고속Rawdata!$K:$K,고속버스!$A$36,고속Rawdata!$L:$L,고속버스!$B41)</f>
        <v>0</v>
      </c>
      <c r="X41" s="87">
        <f>COUNTIFS(고속Rawdata!$C:$C,고속버스!X$3,고속Rawdata!$K:$K,고속버스!$A$36,고속Rawdata!$L:$L,고속버스!$B41)</f>
        <v>0</v>
      </c>
      <c r="Y41" s="87">
        <f>COUNTIFS(고속Rawdata!$C:$C,고속버스!Y$3,고속Rawdata!$K:$K,고속버스!$A$36,고속Rawdata!$L:$L,고속버스!$B41)</f>
        <v>0</v>
      </c>
      <c r="Z41" s="87">
        <f>COUNTIFS(고속Rawdata!$C:$C,고속버스!Z$3,고속Rawdata!$K:$K,고속버스!$A$36,고속Rawdata!$L:$L,고속버스!$B41)</f>
        <v>0</v>
      </c>
      <c r="AA41" s="87">
        <f>COUNTIFS(고속Rawdata!$C:$C,고속버스!AA$3,고속Rawdata!$K:$K,고속버스!$A$36,고속Rawdata!$L:$L,고속버스!$B41)</f>
        <v>0</v>
      </c>
      <c r="AB41" s="87">
        <f>COUNTIFS(고속Rawdata!$C:$C,고속버스!AB$3,고속Rawdata!$K:$K,고속버스!$A$36,고속Rawdata!$L:$L,고속버스!$B41)</f>
        <v>0</v>
      </c>
      <c r="AC41" s="88">
        <f t="shared" si="6"/>
        <v>0</v>
      </c>
      <c r="AD41" s="89">
        <f t="shared" si="7"/>
        <v>0</v>
      </c>
      <c r="AE41" s="87">
        <f>COUNTIFS(고속Rawdata!$C:$C,고속버스!AE$3,고속Rawdata!$K:$K,고속버스!$A$36,고속Rawdata!$L:$L,고속버스!$B41)</f>
        <v>0</v>
      </c>
      <c r="AF41" s="87">
        <f>COUNTIFS(고속Rawdata!$C:$C,고속버스!AF$3,고속Rawdata!$K:$K,고속버스!$A$36,고속Rawdata!$L:$L,고속버스!$B41)</f>
        <v>0</v>
      </c>
      <c r="AG41" s="87">
        <f>COUNTIFS(고속Rawdata!$C:$C,고속버스!AG$3,고속Rawdata!$K:$K,고속버스!$A$36,고속Rawdata!$L:$L,고속버스!$B41)</f>
        <v>0</v>
      </c>
      <c r="AH41" s="87">
        <f>COUNTIFS(고속Rawdata!$C:$C,고속버스!AH$3,고속Rawdata!$K:$K,고속버스!$A$36,고속Rawdata!$L:$L,고속버스!$B41)</f>
        <v>0</v>
      </c>
      <c r="AI41" s="87">
        <f>COUNTIFS(고속Rawdata!$C:$C,고속버스!AI$3,고속Rawdata!$K:$K,고속버스!$A$36,고속Rawdata!$L:$L,고속버스!$B41)</f>
        <v>0</v>
      </c>
      <c r="AJ41" s="87">
        <f>COUNTIFS(고속Rawdata!$C:$C,고속버스!AJ$3,고속Rawdata!$K:$K,고속버스!$A$36,고속Rawdata!$L:$L,고속버스!$B41)</f>
        <v>0</v>
      </c>
      <c r="AK41" s="87">
        <f>COUNTIFS(고속Rawdata!$C:$C,고속버스!AK$3,고속Rawdata!$K:$K,고속버스!$A$36,고속Rawdata!$L:$L,고속버스!$B41)</f>
        <v>0</v>
      </c>
      <c r="AL41" s="88">
        <f t="shared" si="8"/>
        <v>0</v>
      </c>
      <c r="AM41" s="89">
        <f t="shared" si="0"/>
        <v>0</v>
      </c>
      <c r="AN41" s="87">
        <f>COUNTIFS(고속Rawdata!$C:$C,고속버스!AN$3,고속Rawdata!$K:$K,고속버스!$A$36,고속Rawdata!$L:$L,고속버스!$B41)</f>
        <v>0</v>
      </c>
      <c r="AO41" s="87">
        <f>COUNTIFS(고속Rawdata!$C:$C,고속버스!AO$3,고속Rawdata!$K:$K,고속버스!$A$36,고속Rawdata!$L:$L,고속버스!$B41)</f>
        <v>0</v>
      </c>
      <c r="AP41" s="87">
        <f>COUNTIFS(고속Rawdata!$C:$C,고속버스!AP$3,고속Rawdata!$K:$K,고속버스!$A$36,고속Rawdata!$L:$L,고속버스!$B41)</f>
        <v>0</v>
      </c>
      <c r="AQ41" s="87">
        <f>COUNTIFS(고속Rawdata!$C:$C,고속버스!AQ$3,고속Rawdata!$K:$K,고속버스!$A$36,고속Rawdata!$L:$L,고속버스!$B41)</f>
        <v>0</v>
      </c>
      <c r="AR41" s="87">
        <f>COUNTIFS(고속Rawdata!$C:$C,고속버스!AR$3,고속Rawdata!$K:$K,고속버스!$A$36,고속Rawdata!$L:$L,고속버스!$B41)</f>
        <v>0</v>
      </c>
      <c r="AS41" s="87">
        <f>COUNTIFS(고속Rawdata!$C:$C,고속버스!AS$3,고속Rawdata!$K:$K,고속버스!$A$36,고속Rawdata!$L:$L,고속버스!$B41)</f>
        <v>0</v>
      </c>
      <c r="AT41" s="87">
        <f>COUNTIFS(고속Rawdata!$C:$C,고속버스!AT$3,고속Rawdata!$K:$K,고속버스!$A$36,고속Rawdata!$L:$L,고속버스!$B41)</f>
        <v>0</v>
      </c>
      <c r="AU41" s="88">
        <f t="shared" si="14"/>
        <v>0</v>
      </c>
      <c r="AV41" s="89">
        <f t="shared" si="1"/>
        <v>0</v>
      </c>
      <c r="AW41" s="90">
        <f t="shared" si="10"/>
        <v>0</v>
      </c>
      <c r="AX41" s="91">
        <f t="shared" si="11"/>
        <v>0</v>
      </c>
      <c r="AY41" s="92">
        <f t="shared" si="12"/>
        <v>0</v>
      </c>
    </row>
    <row r="42" spans="1:51" ht="16.5">
      <c r="A42" s="211"/>
      <c r="B42" s="94" t="s">
        <v>57</v>
      </c>
      <c r="C42" s="16" t="s">
        <v>50</v>
      </c>
      <c r="D42" s="87">
        <f>COUNTIFS(고속Rawdata!$C:$C,고속버스!D$3,고속Rawdata!$K:$K,고속버스!$A$36,고속Rawdata!$L:$L,고속버스!$B42)</f>
        <v>0</v>
      </c>
      <c r="E42" s="87">
        <f>COUNTIFS(고속Rawdata!$C:$C,고속버스!E$3,고속Rawdata!$K:$K,고속버스!$A$36,고속Rawdata!$L:$L,고속버스!$B42)</f>
        <v>0</v>
      </c>
      <c r="F42" s="87">
        <f>COUNTIFS(고속Rawdata!$C:$C,고속버스!F$3,고속Rawdata!$K:$K,고속버스!$A$36,고속Rawdata!$L:$L,고속버스!$B42)</f>
        <v>0</v>
      </c>
      <c r="G42" s="87">
        <f>COUNTIFS(고속Rawdata!$C:$C,고속버스!G$3,고속Rawdata!$K:$K,고속버스!$A$36,고속Rawdata!$L:$L,고속버스!$B42)</f>
        <v>0</v>
      </c>
      <c r="H42" s="87">
        <f>COUNTIFS(고속Rawdata!$C:$C,고속버스!H$3,고속Rawdata!$K:$K,고속버스!$A$36,고속Rawdata!$L:$L,고속버스!$B42)</f>
        <v>0</v>
      </c>
      <c r="I42" s="87">
        <f>COUNTIFS(고속Rawdata!$C:$C,고속버스!I$3,고속Rawdata!$K:$K,고속버스!$A$36,고속Rawdata!$L:$L,고속버스!$B42)</f>
        <v>0</v>
      </c>
      <c r="J42" s="87">
        <f>COUNTIFS(고속Rawdata!$C:$C,고속버스!J$3,고속Rawdata!$K:$K,고속버스!$A$36,고속Rawdata!$L:$L,고속버스!$B42)</f>
        <v>1</v>
      </c>
      <c r="K42" s="88">
        <f t="shared" si="2"/>
        <v>1</v>
      </c>
      <c r="L42" s="89">
        <f t="shared" si="3"/>
        <v>4.4782803403493058E-4</v>
      </c>
      <c r="M42" s="87">
        <f>COUNTIFS(고속Rawdata!$C:$C,고속버스!M$3,고속Rawdata!$K:$K,고속버스!$A$36,고속Rawdata!$L:$L,고속버스!$B42)</f>
        <v>1</v>
      </c>
      <c r="N42" s="87">
        <f>COUNTIFS(고속Rawdata!$C:$C,고속버스!N$3,고속Rawdata!$K:$K,고속버스!$A$36,고속Rawdata!$L:$L,고속버스!$B42)</f>
        <v>0</v>
      </c>
      <c r="O42" s="87">
        <f>COUNTIFS(고속Rawdata!$C:$C,고속버스!O$3,고속Rawdata!$K:$K,고속버스!$A$36,고속Rawdata!$L:$L,고속버스!$B42)</f>
        <v>1</v>
      </c>
      <c r="P42" s="87">
        <f>COUNTIFS(고속Rawdata!$C:$C,고속버스!P$3,고속Rawdata!$K:$K,고속버스!$A$36,고속Rawdata!$L:$L,고속버스!$B42)</f>
        <v>0</v>
      </c>
      <c r="Q42" s="87">
        <f>COUNTIFS(고속Rawdata!$C:$C,고속버스!Q$3,고속Rawdata!$K:$K,고속버스!$A$36,고속Rawdata!$L:$L,고속버스!$B42)</f>
        <v>1</v>
      </c>
      <c r="R42" s="87">
        <f>COUNTIFS(고속Rawdata!$C:$C,고속버스!R$3,고속Rawdata!$K:$K,고속버스!$A$36,고속Rawdata!$L:$L,고속버스!$B42)</f>
        <v>0</v>
      </c>
      <c r="S42" s="87">
        <f>COUNTIFS(고속Rawdata!$C:$C,고속버스!S$3,고속Rawdata!$K:$K,고속버스!$A$36,고속Rawdata!$L:$L,고속버스!$B42)</f>
        <v>0</v>
      </c>
      <c r="T42" s="88">
        <f t="shared" si="4"/>
        <v>3</v>
      </c>
      <c r="U42" s="89">
        <f t="shared" si="5"/>
        <v>1.3471037269869781E-3</v>
      </c>
      <c r="V42" s="87">
        <f>COUNTIFS(고속Rawdata!$C:$C,고속버스!V$3,고속Rawdata!$K:$K,고속버스!$A$36,고속Rawdata!$L:$L,고속버스!$B42)</f>
        <v>0</v>
      </c>
      <c r="W42" s="87">
        <f>COUNTIFS(고속Rawdata!$C:$C,고속버스!W$3,고속Rawdata!$K:$K,고속버스!$A$36,고속Rawdata!$L:$L,고속버스!$B42)</f>
        <v>0</v>
      </c>
      <c r="X42" s="87">
        <f>COUNTIFS(고속Rawdata!$C:$C,고속버스!X$3,고속Rawdata!$K:$K,고속버스!$A$36,고속Rawdata!$L:$L,고속버스!$B42)</f>
        <v>0</v>
      </c>
      <c r="Y42" s="87">
        <f>COUNTIFS(고속Rawdata!$C:$C,고속버스!Y$3,고속Rawdata!$K:$K,고속버스!$A$36,고속Rawdata!$L:$L,고속버스!$B42)</f>
        <v>0</v>
      </c>
      <c r="Z42" s="87">
        <f>COUNTIFS(고속Rawdata!$C:$C,고속버스!Z$3,고속Rawdata!$K:$K,고속버스!$A$36,고속Rawdata!$L:$L,고속버스!$B42)</f>
        <v>0</v>
      </c>
      <c r="AA42" s="87">
        <f>COUNTIFS(고속Rawdata!$C:$C,고속버스!AA$3,고속Rawdata!$K:$K,고속버스!$A$36,고속Rawdata!$L:$L,고속버스!$B42)</f>
        <v>1</v>
      </c>
      <c r="AB42" s="87">
        <f>COUNTIFS(고속Rawdata!$C:$C,고속버스!AB$3,고속Rawdata!$K:$K,고속버스!$A$36,고속Rawdata!$L:$L,고속버스!$B42)</f>
        <v>1</v>
      </c>
      <c r="AC42" s="88">
        <f t="shared" si="6"/>
        <v>2</v>
      </c>
      <c r="AD42" s="89">
        <f t="shared" si="7"/>
        <v>8.9525514771709937E-4</v>
      </c>
      <c r="AE42" s="87">
        <f>COUNTIFS(고속Rawdata!$C:$C,고속버스!AE$3,고속Rawdata!$K:$K,고속버스!$A$36,고속Rawdata!$L:$L,고속버스!$B42)</f>
        <v>1</v>
      </c>
      <c r="AF42" s="87">
        <f>COUNTIFS(고속Rawdata!$C:$C,고속버스!AF$3,고속Rawdata!$K:$K,고속버스!$A$36,고속Rawdata!$L:$L,고속버스!$B42)</f>
        <v>0</v>
      </c>
      <c r="AG42" s="87">
        <f>COUNTIFS(고속Rawdata!$C:$C,고속버스!AG$3,고속Rawdata!$K:$K,고속버스!$A$36,고속Rawdata!$L:$L,고속버스!$B42)</f>
        <v>0</v>
      </c>
      <c r="AH42" s="87">
        <f>COUNTIFS(고속Rawdata!$C:$C,고속버스!AH$3,고속Rawdata!$K:$K,고속버스!$A$36,고속Rawdata!$L:$L,고속버스!$B42)</f>
        <v>0</v>
      </c>
      <c r="AI42" s="87">
        <f>COUNTIFS(고속Rawdata!$C:$C,고속버스!AI$3,고속Rawdata!$K:$K,고속버스!$A$36,고속Rawdata!$L:$L,고속버스!$B42)</f>
        <v>0</v>
      </c>
      <c r="AJ42" s="87">
        <f>COUNTIFS(고속Rawdata!$C:$C,고속버스!AJ$3,고속Rawdata!$K:$K,고속버스!$A$36,고속Rawdata!$L:$L,고속버스!$B42)</f>
        <v>0</v>
      </c>
      <c r="AK42" s="87">
        <f>COUNTIFS(고속Rawdata!$C:$C,고속버스!AK$3,고속Rawdata!$K:$K,고속버스!$A$36,고속Rawdata!$L:$L,고속버스!$B42)</f>
        <v>0</v>
      </c>
      <c r="AL42" s="88">
        <f>SUM(AE42:AK42)</f>
        <v>1</v>
      </c>
      <c r="AM42" s="89">
        <f t="shared" si="0"/>
        <v>4.496402877697842E-4</v>
      </c>
      <c r="AN42" s="87">
        <f>COUNTIFS(고속Rawdata!$C:$C,고속버스!AN$3,고속Rawdata!$K:$K,고속버스!$A$36,고속Rawdata!$L:$L,고속버스!$B42)</f>
        <v>0</v>
      </c>
      <c r="AO42" s="87">
        <f>COUNTIFS(고속Rawdata!$C:$C,고속버스!AO$3,고속Rawdata!$K:$K,고속버스!$A$36,고속Rawdata!$L:$L,고속버스!$B42)</f>
        <v>0</v>
      </c>
      <c r="AP42" s="87">
        <f>COUNTIFS(고속Rawdata!$C:$C,고속버스!AP$3,고속Rawdata!$K:$K,고속버스!$A$36,고속Rawdata!$L:$L,고속버스!$B42)</f>
        <v>0</v>
      </c>
      <c r="AQ42" s="87">
        <f>COUNTIFS(고속Rawdata!$C:$C,고속버스!AQ$3,고속Rawdata!$K:$K,고속버스!$A$36,고속Rawdata!$L:$L,고속버스!$B42)</f>
        <v>0</v>
      </c>
      <c r="AR42" s="87">
        <f>COUNTIFS(고속Rawdata!$C:$C,고속버스!AR$3,고속Rawdata!$K:$K,고속버스!$A$36,고속Rawdata!$L:$L,고속버스!$B42)</f>
        <v>0</v>
      </c>
      <c r="AS42" s="87">
        <f>COUNTIFS(고속Rawdata!$C:$C,고속버스!AS$3,고속Rawdata!$K:$K,고속버스!$A$36,고속Rawdata!$L:$L,고속버스!$B42)</f>
        <v>0</v>
      </c>
      <c r="AT42" s="87">
        <f>COUNTIFS(고속Rawdata!$C:$C,고속버스!AT$3,고속Rawdata!$K:$K,고속버스!$A$36,고속Rawdata!$L:$L,고속버스!$B42)</f>
        <v>0</v>
      </c>
      <c r="AU42" s="88">
        <f>SUM(AN42:AT42)</f>
        <v>0</v>
      </c>
      <c r="AV42" s="89">
        <f t="shared" si="1"/>
        <v>0</v>
      </c>
      <c r="AW42" s="90">
        <f t="shared" si="10"/>
        <v>7</v>
      </c>
      <c r="AX42" s="91">
        <f t="shared" si="11"/>
        <v>3.1412672769700234E-3</v>
      </c>
      <c r="AY42" s="92">
        <f t="shared" si="12"/>
        <v>6.3063063063063057E-2</v>
      </c>
    </row>
    <row r="43" spans="1:51" ht="16.5">
      <c r="A43" s="211"/>
      <c r="B43" s="94" t="s">
        <v>40</v>
      </c>
      <c r="C43" s="16" t="s">
        <v>30</v>
      </c>
      <c r="D43" s="87">
        <f>COUNTIFS(고속Rawdata!$C:$C,고속버스!D$3,고속Rawdata!$K:$K,고속버스!$A$36,고속Rawdata!$L:$L,고속버스!$B43)</f>
        <v>0</v>
      </c>
      <c r="E43" s="87">
        <f>COUNTIFS(고속Rawdata!$C:$C,고속버스!E$3,고속Rawdata!$K:$K,고속버스!$A$36,고속Rawdata!$L:$L,고속버스!$B43)</f>
        <v>0</v>
      </c>
      <c r="F43" s="87">
        <f>COUNTIFS(고속Rawdata!$C:$C,고속버스!F$3,고속Rawdata!$K:$K,고속버스!$A$36,고속Rawdata!$L:$L,고속버스!$B43)</f>
        <v>0</v>
      </c>
      <c r="G43" s="87">
        <f>COUNTIFS(고속Rawdata!$C:$C,고속버스!G$3,고속Rawdata!$K:$K,고속버스!$A$36,고속Rawdata!$L:$L,고속버스!$B43)</f>
        <v>0</v>
      </c>
      <c r="H43" s="87">
        <f>COUNTIFS(고속Rawdata!$C:$C,고속버스!H$3,고속Rawdata!$K:$K,고속버스!$A$36,고속Rawdata!$L:$L,고속버스!$B43)</f>
        <v>0</v>
      </c>
      <c r="I43" s="87">
        <f>COUNTIFS(고속Rawdata!$C:$C,고속버스!I$3,고속Rawdata!$K:$K,고속버스!$A$36,고속Rawdata!$L:$L,고속버스!$B43)</f>
        <v>0</v>
      </c>
      <c r="J43" s="87">
        <f>COUNTIFS(고속Rawdata!$C:$C,고속버스!J$3,고속Rawdata!$K:$K,고속버스!$A$36,고속Rawdata!$L:$L,고속버스!$B43)</f>
        <v>0</v>
      </c>
      <c r="K43" s="88">
        <f t="shared" si="2"/>
        <v>0</v>
      </c>
      <c r="L43" s="89">
        <f t="shared" si="3"/>
        <v>0</v>
      </c>
      <c r="M43" s="87">
        <f>COUNTIFS(고속Rawdata!$C:$C,고속버스!M$3,고속Rawdata!$K:$K,고속버스!$A$36,고속Rawdata!$L:$L,고속버스!$B43)</f>
        <v>0</v>
      </c>
      <c r="N43" s="87">
        <f>COUNTIFS(고속Rawdata!$C:$C,고속버스!N$3,고속Rawdata!$K:$K,고속버스!$A$36,고속Rawdata!$L:$L,고속버스!$B43)</f>
        <v>0</v>
      </c>
      <c r="O43" s="87">
        <f>COUNTIFS(고속Rawdata!$C:$C,고속버스!O$3,고속Rawdata!$K:$K,고속버스!$A$36,고속Rawdata!$L:$L,고속버스!$B43)</f>
        <v>0</v>
      </c>
      <c r="P43" s="87">
        <f>COUNTIFS(고속Rawdata!$C:$C,고속버스!P$3,고속Rawdata!$K:$K,고속버스!$A$36,고속Rawdata!$L:$L,고속버스!$B43)</f>
        <v>0</v>
      </c>
      <c r="Q43" s="87">
        <f>COUNTIFS(고속Rawdata!$C:$C,고속버스!Q$3,고속Rawdata!$K:$K,고속버스!$A$36,고속Rawdata!$L:$L,고속버스!$B43)</f>
        <v>0</v>
      </c>
      <c r="R43" s="87">
        <f>COUNTIFS(고속Rawdata!$C:$C,고속버스!R$3,고속Rawdata!$K:$K,고속버스!$A$36,고속Rawdata!$L:$L,고속버스!$B43)</f>
        <v>0</v>
      </c>
      <c r="S43" s="87">
        <f>COUNTIFS(고속Rawdata!$C:$C,고속버스!S$3,고속Rawdata!$K:$K,고속버스!$A$36,고속Rawdata!$L:$L,고속버스!$B43)</f>
        <v>0</v>
      </c>
      <c r="T43" s="88">
        <f t="shared" si="4"/>
        <v>0</v>
      </c>
      <c r="U43" s="89">
        <f t="shared" si="5"/>
        <v>0</v>
      </c>
      <c r="V43" s="87">
        <f>COUNTIFS(고속Rawdata!$C:$C,고속버스!V$3,고속Rawdata!$K:$K,고속버스!$A$36,고속Rawdata!$L:$L,고속버스!$B43)</f>
        <v>0</v>
      </c>
      <c r="W43" s="87">
        <f>COUNTIFS(고속Rawdata!$C:$C,고속버스!W$3,고속Rawdata!$K:$K,고속버스!$A$36,고속Rawdata!$L:$L,고속버스!$B43)</f>
        <v>0</v>
      </c>
      <c r="X43" s="87">
        <f>COUNTIFS(고속Rawdata!$C:$C,고속버스!X$3,고속Rawdata!$K:$K,고속버스!$A$36,고속Rawdata!$L:$L,고속버스!$B43)</f>
        <v>0</v>
      </c>
      <c r="Y43" s="87">
        <f>COUNTIFS(고속Rawdata!$C:$C,고속버스!Y$3,고속Rawdata!$K:$K,고속버스!$A$36,고속Rawdata!$L:$L,고속버스!$B43)</f>
        <v>0</v>
      </c>
      <c r="Z43" s="87">
        <f>COUNTIFS(고속Rawdata!$C:$C,고속버스!Z$3,고속Rawdata!$K:$K,고속버스!$A$36,고속Rawdata!$L:$L,고속버스!$B43)</f>
        <v>0</v>
      </c>
      <c r="AA43" s="87">
        <f>COUNTIFS(고속Rawdata!$C:$C,고속버스!AA$3,고속Rawdata!$K:$K,고속버스!$A$36,고속Rawdata!$L:$L,고속버스!$B43)</f>
        <v>0</v>
      </c>
      <c r="AB43" s="87">
        <f>COUNTIFS(고속Rawdata!$C:$C,고속버스!AB$3,고속Rawdata!$K:$K,고속버스!$A$36,고속Rawdata!$L:$L,고속버스!$B43)</f>
        <v>0</v>
      </c>
      <c r="AC43" s="88">
        <f t="shared" si="6"/>
        <v>0</v>
      </c>
      <c r="AD43" s="89">
        <f t="shared" si="7"/>
        <v>0</v>
      </c>
      <c r="AE43" s="87">
        <f>COUNTIFS(고속Rawdata!$C:$C,고속버스!AE$3,고속Rawdata!$K:$K,고속버스!$A$36,고속Rawdata!$L:$L,고속버스!$B43)</f>
        <v>0</v>
      </c>
      <c r="AF43" s="87">
        <f>COUNTIFS(고속Rawdata!$C:$C,고속버스!AF$3,고속Rawdata!$K:$K,고속버스!$A$36,고속Rawdata!$L:$L,고속버스!$B43)</f>
        <v>0</v>
      </c>
      <c r="AG43" s="87">
        <f>COUNTIFS(고속Rawdata!$C:$C,고속버스!AG$3,고속Rawdata!$K:$K,고속버스!$A$36,고속Rawdata!$L:$L,고속버스!$B43)</f>
        <v>0</v>
      </c>
      <c r="AH43" s="87">
        <f>COUNTIFS(고속Rawdata!$C:$C,고속버스!AH$3,고속Rawdata!$K:$K,고속버스!$A$36,고속Rawdata!$L:$L,고속버스!$B43)</f>
        <v>0</v>
      </c>
      <c r="AI43" s="87">
        <f>COUNTIFS(고속Rawdata!$C:$C,고속버스!AI$3,고속Rawdata!$K:$K,고속버스!$A$36,고속Rawdata!$L:$L,고속버스!$B43)</f>
        <v>0</v>
      </c>
      <c r="AJ43" s="87">
        <f>COUNTIFS(고속Rawdata!$C:$C,고속버스!AJ$3,고속Rawdata!$K:$K,고속버스!$A$36,고속Rawdata!$L:$L,고속버스!$B43)</f>
        <v>0</v>
      </c>
      <c r="AK43" s="87">
        <f>COUNTIFS(고속Rawdata!$C:$C,고속버스!AK$3,고속Rawdata!$K:$K,고속버스!$A$36,고속Rawdata!$L:$L,고속버스!$B43)</f>
        <v>0</v>
      </c>
      <c r="AL43" s="88">
        <f t="shared" ref="AL43:AL51" si="15">SUM(AE43:AK43)</f>
        <v>0</v>
      </c>
      <c r="AM43" s="89">
        <f t="shared" si="0"/>
        <v>0</v>
      </c>
      <c r="AN43" s="87">
        <f>COUNTIFS(고속Rawdata!$C:$C,고속버스!AN$3,고속Rawdata!$K:$K,고속버스!$A$36,고속Rawdata!$L:$L,고속버스!$B43)</f>
        <v>0</v>
      </c>
      <c r="AO43" s="87">
        <f>COUNTIFS(고속Rawdata!$C:$C,고속버스!AO$3,고속Rawdata!$K:$K,고속버스!$A$36,고속Rawdata!$L:$L,고속버스!$B43)</f>
        <v>0</v>
      </c>
      <c r="AP43" s="87">
        <f>COUNTIFS(고속Rawdata!$C:$C,고속버스!AP$3,고속Rawdata!$K:$K,고속버스!$A$36,고속Rawdata!$L:$L,고속버스!$B43)</f>
        <v>0</v>
      </c>
      <c r="AQ43" s="87">
        <f>COUNTIFS(고속Rawdata!$C:$C,고속버스!AQ$3,고속Rawdata!$K:$K,고속버스!$A$36,고속Rawdata!$L:$L,고속버스!$B43)</f>
        <v>0</v>
      </c>
      <c r="AR43" s="87">
        <f>COUNTIFS(고속Rawdata!$C:$C,고속버스!AR$3,고속Rawdata!$K:$K,고속버스!$A$36,고속Rawdata!$L:$L,고속버스!$B43)</f>
        <v>0</v>
      </c>
      <c r="AS43" s="87">
        <f>COUNTIFS(고속Rawdata!$C:$C,고속버스!AS$3,고속Rawdata!$K:$K,고속버스!$A$36,고속Rawdata!$L:$L,고속버스!$B43)</f>
        <v>0</v>
      </c>
      <c r="AT43" s="87">
        <f>COUNTIFS(고속Rawdata!$C:$C,고속버스!AT$3,고속Rawdata!$K:$K,고속버스!$A$36,고속Rawdata!$L:$L,고속버스!$B43)</f>
        <v>0</v>
      </c>
      <c r="AU43" s="88">
        <f t="shared" ref="AU43:AU46" si="16">SUM(AN43:AT43)</f>
        <v>0</v>
      </c>
      <c r="AV43" s="89">
        <f t="shared" si="1"/>
        <v>0</v>
      </c>
      <c r="AW43" s="90">
        <f t="shared" si="10"/>
        <v>0</v>
      </c>
      <c r="AX43" s="91">
        <f t="shared" si="11"/>
        <v>0</v>
      </c>
      <c r="AY43" s="92">
        <f t="shared" si="12"/>
        <v>0</v>
      </c>
    </row>
    <row r="44" spans="1:51" ht="17.25" thickBot="1">
      <c r="A44" s="214"/>
      <c r="B44" s="95" t="s">
        <v>58</v>
      </c>
      <c r="C44" s="18" t="s">
        <v>50</v>
      </c>
      <c r="D44" s="2">
        <f>COUNTIFS(고속Rawdata!$C:$C,고속버스!D$3,고속Rawdata!$K:$K,고속버스!$A$36,고속Rawdata!$L:$L,고속버스!$B44)</f>
        <v>0</v>
      </c>
      <c r="E44" s="2">
        <f>COUNTIFS(고속Rawdata!$C:$C,고속버스!E$3,고속Rawdata!$K:$K,고속버스!$A$36,고속Rawdata!$L:$L,고속버스!$B44)</f>
        <v>0</v>
      </c>
      <c r="F44" s="2">
        <f>COUNTIFS(고속Rawdata!$C:$C,고속버스!F$3,고속Rawdata!$K:$K,고속버스!$A$36,고속Rawdata!$L:$L,고속버스!$B44)</f>
        <v>0</v>
      </c>
      <c r="G44" s="2">
        <f>COUNTIFS(고속Rawdata!$C:$C,고속버스!G$3,고속Rawdata!$K:$K,고속버스!$A$36,고속Rawdata!$L:$L,고속버스!$B44)</f>
        <v>0</v>
      </c>
      <c r="H44" s="2">
        <f>COUNTIFS(고속Rawdata!$C:$C,고속버스!H$3,고속Rawdata!$K:$K,고속버스!$A$36,고속Rawdata!$L:$L,고속버스!$B44)</f>
        <v>0</v>
      </c>
      <c r="I44" s="2">
        <f>COUNTIFS(고속Rawdata!$C:$C,고속버스!I$3,고속Rawdata!$K:$K,고속버스!$A$36,고속Rawdata!$L:$L,고속버스!$B44)</f>
        <v>0</v>
      </c>
      <c r="J44" s="2">
        <f>COUNTIFS(고속Rawdata!$C:$C,고속버스!J$3,고속Rawdata!$K:$K,고속버스!$A$36,고속Rawdata!$L:$L,고속버스!$B44)</f>
        <v>0</v>
      </c>
      <c r="K44" s="7">
        <f t="shared" si="2"/>
        <v>0</v>
      </c>
      <c r="L44" s="8">
        <f t="shared" si="3"/>
        <v>0</v>
      </c>
      <c r="M44" s="2">
        <f>COUNTIFS(고속Rawdata!$C:$C,고속버스!M$3,고속Rawdata!$K:$K,고속버스!$A$36,고속Rawdata!$L:$L,고속버스!$B44)</f>
        <v>0</v>
      </c>
      <c r="N44" s="2">
        <f>COUNTIFS(고속Rawdata!$C:$C,고속버스!N$3,고속Rawdata!$K:$K,고속버스!$A$36,고속Rawdata!$L:$L,고속버스!$B44)</f>
        <v>0</v>
      </c>
      <c r="O44" s="2">
        <f>COUNTIFS(고속Rawdata!$C:$C,고속버스!O$3,고속Rawdata!$K:$K,고속버스!$A$36,고속Rawdata!$L:$L,고속버스!$B44)</f>
        <v>0</v>
      </c>
      <c r="P44" s="2">
        <f>COUNTIFS(고속Rawdata!$C:$C,고속버스!P$3,고속Rawdata!$K:$K,고속버스!$A$36,고속Rawdata!$L:$L,고속버스!$B44)</f>
        <v>0</v>
      </c>
      <c r="Q44" s="2">
        <f>COUNTIFS(고속Rawdata!$C:$C,고속버스!Q$3,고속Rawdata!$K:$K,고속버스!$A$36,고속Rawdata!$L:$L,고속버스!$B44)</f>
        <v>0</v>
      </c>
      <c r="R44" s="2">
        <f>COUNTIFS(고속Rawdata!$C:$C,고속버스!R$3,고속Rawdata!$K:$K,고속버스!$A$36,고속Rawdata!$L:$L,고속버스!$B44)</f>
        <v>0</v>
      </c>
      <c r="S44" s="2">
        <f>COUNTIFS(고속Rawdata!$C:$C,고속버스!S$3,고속Rawdata!$K:$K,고속버스!$A$36,고속Rawdata!$L:$L,고속버스!$B44)</f>
        <v>0</v>
      </c>
      <c r="T44" s="7">
        <f t="shared" si="4"/>
        <v>0</v>
      </c>
      <c r="U44" s="8">
        <f t="shared" si="5"/>
        <v>0</v>
      </c>
      <c r="V44" s="2">
        <f>COUNTIFS(고속Rawdata!$C:$C,고속버스!V$3,고속Rawdata!$K:$K,고속버스!$A$36,고속Rawdata!$L:$L,고속버스!$B44)</f>
        <v>0</v>
      </c>
      <c r="W44" s="2">
        <f>COUNTIFS(고속Rawdata!$C:$C,고속버스!W$3,고속Rawdata!$K:$K,고속버스!$A$36,고속Rawdata!$L:$L,고속버스!$B44)</f>
        <v>0</v>
      </c>
      <c r="X44" s="2">
        <f>COUNTIFS(고속Rawdata!$C:$C,고속버스!X$3,고속Rawdata!$K:$K,고속버스!$A$36,고속Rawdata!$L:$L,고속버스!$B44)</f>
        <v>0</v>
      </c>
      <c r="Y44" s="2">
        <f>COUNTIFS(고속Rawdata!$C:$C,고속버스!Y$3,고속Rawdata!$K:$K,고속버스!$A$36,고속Rawdata!$L:$L,고속버스!$B44)</f>
        <v>0</v>
      </c>
      <c r="Z44" s="2">
        <f>COUNTIFS(고속Rawdata!$C:$C,고속버스!Z$3,고속Rawdata!$K:$K,고속버스!$A$36,고속Rawdata!$L:$L,고속버스!$B44)</f>
        <v>0</v>
      </c>
      <c r="AA44" s="2">
        <f>COUNTIFS(고속Rawdata!$C:$C,고속버스!AA$3,고속Rawdata!$K:$K,고속버스!$A$36,고속Rawdata!$L:$L,고속버스!$B44)</f>
        <v>0</v>
      </c>
      <c r="AB44" s="2">
        <f>COUNTIFS(고속Rawdata!$C:$C,고속버스!AB$3,고속Rawdata!$K:$K,고속버스!$A$36,고속Rawdata!$L:$L,고속버스!$B44)</f>
        <v>0</v>
      </c>
      <c r="AC44" s="7">
        <f t="shared" si="6"/>
        <v>0</v>
      </c>
      <c r="AD44" s="8">
        <f t="shared" si="7"/>
        <v>0</v>
      </c>
      <c r="AE44" s="2">
        <f>COUNTIFS(고속Rawdata!$C:$C,고속버스!AE$3,고속Rawdata!$K:$K,고속버스!$A$36,고속Rawdata!$L:$L,고속버스!$B44)</f>
        <v>0</v>
      </c>
      <c r="AF44" s="2">
        <f>COUNTIFS(고속Rawdata!$C:$C,고속버스!AF$3,고속Rawdata!$K:$K,고속버스!$A$36,고속Rawdata!$L:$L,고속버스!$B44)</f>
        <v>0</v>
      </c>
      <c r="AG44" s="2">
        <f>COUNTIFS(고속Rawdata!$C:$C,고속버스!AG$3,고속Rawdata!$K:$K,고속버스!$A$36,고속Rawdata!$L:$L,고속버스!$B44)</f>
        <v>0</v>
      </c>
      <c r="AH44" s="2">
        <f>COUNTIFS(고속Rawdata!$C:$C,고속버스!AH$3,고속Rawdata!$K:$K,고속버스!$A$36,고속Rawdata!$L:$L,고속버스!$B44)</f>
        <v>0</v>
      </c>
      <c r="AI44" s="2">
        <f>COUNTIFS(고속Rawdata!$C:$C,고속버스!AI$3,고속Rawdata!$K:$K,고속버스!$A$36,고속Rawdata!$L:$L,고속버스!$B44)</f>
        <v>0</v>
      </c>
      <c r="AJ44" s="2">
        <f>COUNTIFS(고속Rawdata!$C:$C,고속버스!AJ$3,고속Rawdata!$K:$K,고속버스!$A$36,고속Rawdata!$L:$L,고속버스!$B44)</f>
        <v>0</v>
      </c>
      <c r="AK44" s="2">
        <f>COUNTIFS(고속Rawdata!$C:$C,고속버스!AK$3,고속Rawdata!$K:$K,고속버스!$A$36,고속Rawdata!$L:$L,고속버스!$B44)</f>
        <v>0</v>
      </c>
      <c r="AL44" s="7">
        <f t="shared" si="15"/>
        <v>0</v>
      </c>
      <c r="AM44" s="8">
        <f t="shared" si="0"/>
        <v>0</v>
      </c>
      <c r="AN44" s="2">
        <f>COUNTIFS(고속Rawdata!$C:$C,고속버스!AN$3,고속Rawdata!$K:$K,고속버스!$A$36,고속Rawdata!$L:$L,고속버스!$B44)</f>
        <v>0</v>
      </c>
      <c r="AO44" s="2">
        <f>COUNTIFS(고속Rawdata!$C:$C,고속버스!AO$3,고속Rawdata!$K:$K,고속버스!$A$36,고속Rawdata!$L:$L,고속버스!$B44)</f>
        <v>0</v>
      </c>
      <c r="AP44" s="2">
        <f>COUNTIFS(고속Rawdata!$C:$C,고속버스!AP$3,고속Rawdata!$K:$K,고속버스!$A$36,고속Rawdata!$L:$L,고속버스!$B44)</f>
        <v>0</v>
      </c>
      <c r="AQ44" s="2">
        <f>COUNTIFS(고속Rawdata!$C:$C,고속버스!AQ$3,고속Rawdata!$K:$K,고속버스!$A$36,고속Rawdata!$L:$L,고속버스!$B44)</f>
        <v>0</v>
      </c>
      <c r="AR44" s="2">
        <f>COUNTIFS(고속Rawdata!$C:$C,고속버스!AR$3,고속Rawdata!$K:$K,고속버스!$A$36,고속Rawdata!$L:$L,고속버스!$B44)</f>
        <v>0</v>
      </c>
      <c r="AS44" s="2">
        <f>COUNTIFS(고속Rawdata!$C:$C,고속버스!AS$3,고속Rawdata!$K:$K,고속버스!$A$36,고속Rawdata!$L:$L,고속버스!$B44)</f>
        <v>0</v>
      </c>
      <c r="AT44" s="2">
        <f>COUNTIFS(고속Rawdata!$C:$C,고속버스!AT$3,고속Rawdata!$K:$K,고속버스!$A$36,고속Rawdata!$L:$L,고속버스!$B44)</f>
        <v>0</v>
      </c>
      <c r="AU44" s="7">
        <f t="shared" si="16"/>
        <v>0</v>
      </c>
      <c r="AV44" s="8">
        <f t="shared" si="1"/>
        <v>0</v>
      </c>
      <c r="AW44" s="184">
        <f t="shared" si="10"/>
        <v>0</v>
      </c>
      <c r="AX44" s="197">
        <f t="shared" si="11"/>
        <v>0</v>
      </c>
      <c r="AY44" s="178">
        <f t="shared" si="12"/>
        <v>0</v>
      </c>
    </row>
    <row r="45" spans="1:51" ht="17.25" thickTop="1">
      <c r="A45" s="210" t="s">
        <v>59</v>
      </c>
      <c r="B45" s="145" t="s">
        <v>43</v>
      </c>
      <c r="C45" s="145" t="s">
        <v>60</v>
      </c>
      <c r="D45" s="3">
        <f>COUNTIFS(고속Rawdata!$C:$C,고속버스!D$3,고속Rawdata!$K:$K,고속버스!$A$45,고속Rawdata!$L:$L,고속버스!$B45)</f>
        <v>0</v>
      </c>
      <c r="E45" s="3">
        <f>COUNTIFS(고속Rawdata!$C:$C,고속버스!E$3,고속Rawdata!$K:$K,고속버스!$A$45,고속Rawdata!$L:$L,고속버스!$B45)</f>
        <v>0</v>
      </c>
      <c r="F45" s="3">
        <f>COUNTIFS(고속Rawdata!$C:$C,고속버스!F$3,고속Rawdata!$K:$K,고속버스!$A$45,고속Rawdata!$L:$L,고속버스!$B45)</f>
        <v>0</v>
      </c>
      <c r="G45" s="3">
        <f>COUNTIFS(고속Rawdata!$C:$C,고속버스!G$3,고속Rawdata!$K:$K,고속버스!$A$45,고속Rawdata!$L:$L,고속버스!$B45)</f>
        <v>0</v>
      </c>
      <c r="H45" s="3">
        <f>COUNTIFS(고속Rawdata!$C:$C,고속버스!H$3,고속Rawdata!$K:$K,고속버스!$A$45,고속Rawdata!$L:$L,고속버스!$B45)</f>
        <v>0</v>
      </c>
      <c r="I45" s="3">
        <f>COUNTIFS(고속Rawdata!$C:$C,고속버스!I$3,고속Rawdata!$K:$K,고속버스!$A$45,고속Rawdata!$L:$L,고속버스!$B45)</f>
        <v>0</v>
      </c>
      <c r="J45" s="3">
        <f>COUNTIFS(고속Rawdata!$C:$C,고속버스!J$3,고속Rawdata!$K:$K,고속버스!$A$45,고속Rawdata!$L:$L,고속버스!$B45)</f>
        <v>0</v>
      </c>
      <c r="K45" s="88">
        <f t="shared" si="2"/>
        <v>0</v>
      </c>
      <c r="L45" s="147">
        <f t="shared" si="3"/>
        <v>0</v>
      </c>
      <c r="M45" s="3">
        <f>COUNTIFS(고속Rawdata!$C:$C,고속버스!M$3,고속Rawdata!$K:$K,고속버스!$A$45,고속Rawdata!$L:$L,고속버스!$B45)</f>
        <v>0</v>
      </c>
      <c r="N45" s="3">
        <f>COUNTIFS(고속Rawdata!$C:$C,고속버스!N$3,고속Rawdata!$K:$K,고속버스!$A$45,고속Rawdata!$L:$L,고속버스!$B45)</f>
        <v>0</v>
      </c>
      <c r="O45" s="3">
        <f>COUNTIFS(고속Rawdata!$C:$C,고속버스!O$3,고속Rawdata!$K:$K,고속버스!$A$45,고속Rawdata!$L:$L,고속버스!$B45)</f>
        <v>0</v>
      </c>
      <c r="P45" s="3">
        <f>COUNTIFS(고속Rawdata!$C:$C,고속버스!P$3,고속Rawdata!$K:$K,고속버스!$A$45,고속Rawdata!$L:$L,고속버스!$B45)</f>
        <v>0</v>
      </c>
      <c r="Q45" s="3">
        <f>COUNTIFS(고속Rawdata!$C:$C,고속버스!Q$3,고속Rawdata!$K:$K,고속버스!$A$45,고속Rawdata!$L:$L,고속버스!$B45)</f>
        <v>0</v>
      </c>
      <c r="R45" s="3">
        <f>COUNTIFS(고속Rawdata!$C:$C,고속버스!R$3,고속Rawdata!$K:$K,고속버스!$A$45,고속Rawdata!$L:$L,고속버스!$B45)</f>
        <v>0</v>
      </c>
      <c r="S45" s="3">
        <f>COUNTIFS(고속Rawdata!$C:$C,고속버스!S$3,고속Rawdata!$K:$K,고속버스!$A$45,고속Rawdata!$L:$L,고속버스!$B45)</f>
        <v>0</v>
      </c>
      <c r="T45" s="150">
        <f t="shared" si="4"/>
        <v>0</v>
      </c>
      <c r="U45" s="147">
        <f t="shared" si="5"/>
        <v>0</v>
      </c>
      <c r="V45" s="3">
        <f>COUNTIFS(고속Rawdata!$C:$C,고속버스!V$3,고속Rawdata!$K:$K,고속버스!$A$45,고속Rawdata!$L:$L,고속버스!$B45)</f>
        <v>0</v>
      </c>
      <c r="W45" s="3">
        <f>COUNTIFS(고속Rawdata!$C:$C,고속버스!W$3,고속Rawdata!$K:$K,고속버스!$A$45,고속Rawdata!$L:$L,고속버스!$B45)</f>
        <v>0</v>
      </c>
      <c r="X45" s="3">
        <f>COUNTIFS(고속Rawdata!$C:$C,고속버스!X$3,고속Rawdata!$K:$K,고속버스!$A$45,고속Rawdata!$L:$L,고속버스!$B45)</f>
        <v>0</v>
      </c>
      <c r="Y45" s="3">
        <f>COUNTIFS(고속Rawdata!$C:$C,고속버스!Y$3,고속Rawdata!$K:$K,고속버스!$A$45,고속Rawdata!$L:$L,고속버스!$B45)</f>
        <v>0</v>
      </c>
      <c r="Z45" s="3">
        <f>COUNTIFS(고속Rawdata!$C:$C,고속버스!Z$3,고속Rawdata!$K:$K,고속버스!$A$45,고속Rawdata!$L:$L,고속버스!$B45)</f>
        <v>0</v>
      </c>
      <c r="AA45" s="3">
        <f>COUNTIFS(고속Rawdata!$C:$C,고속버스!AA$3,고속Rawdata!$K:$K,고속버스!$A$45,고속Rawdata!$L:$L,고속버스!$B45)</f>
        <v>0</v>
      </c>
      <c r="AB45" s="3">
        <f>COUNTIFS(고속Rawdata!$C:$C,고속버스!AB$3,고속Rawdata!$K:$K,고속버스!$A$45,고속Rawdata!$L:$L,고속버스!$B45)</f>
        <v>0</v>
      </c>
      <c r="AC45" s="150">
        <f t="shared" si="6"/>
        <v>0</v>
      </c>
      <c r="AD45" s="147">
        <f t="shared" si="7"/>
        <v>0</v>
      </c>
      <c r="AE45" s="3">
        <f>COUNTIFS(고속Rawdata!$C:$C,고속버스!AE$3,고속Rawdata!$K:$K,고속버스!$A$45,고속Rawdata!$L:$L,고속버스!$B45)</f>
        <v>0</v>
      </c>
      <c r="AF45" s="3">
        <f>COUNTIFS(고속Rawdata!$C:$C,고속버스!AF$3,고속Rawdata!$K:$K,고속버스!$A$45,고속Rawdata!$L:$L,고속버스!$B45)</f>
        <v>0</v>
      </c>
      <c r="AG45" s="3">
        <f>COUNTIFS(고속Rawdata!$C:$C,고속버스!AG$3,고속Rawdata!$K:$K,고속버스!$A$45,고속Rawdata!$L:$L,고속버스!$B45)</f>
        <v>0</v>
      </c>
      <c r="AH45" s="3">
        <f>COUNTIFS(고속Rawdata!$C:$C,고속버스!AH$3,고속Rawdata!$K:$K,고속버스!$A$45,고속Rawdata!$L:$L,고속버스!$B45)</f>
        <v>0</v>
      </c>
      <c r="AI45" s="3">
        <f>COUNTIFS(고속Rawdata!$C:$C,고속버스!AI$3,고속Rawdata!$K:$K,고속버스!$A$45,고속Rawdata!$L:$L,고속버스!$B45)</f>
        <v>0</v>
      </c>
      <c r="AJ45" s="3">
        <f>COUNTIFS(고속Rawdata!$C:$C,고속버스!AJ$3,고속Rawdata!$K:$K,고속버스!$A$45,고속Rawdata!$L:$L,고속버스!$B45)</f>
        <v>0</v>
      </c>
      <c r="AK45" s="3">
        <f>COUNTIFS(고속Rawdata!$C:$C,고속버스!AK$3,고속Rawdata!$K:$K,고속버스!$A$45,고속Rawdata!$L:$L,고속버스!$B45)</f>
        <v>0</v>
      </c>
      <c r="AL45" s="150">
        <f t="shared" si="15"/>
        <v>0</v>
      </c>
      <c r="AM45" s="147">
        <f t="shared" si="0"/>
        <v>0</v>
      </c>
      <c r="AN45" s="3">
        <f>COUNTIFS(고속Rawdata!$C:$C,고속버스!AN$3,고속Rawdata!$K:$K,고속버스!$A$45,고속Rawdata!$L:$L,고속버스!$B45)</f>
        <v>0</v>
      </c>
      <c r="AO45" s="3">
        <f>COUNTIFS(고속Rawdata!$C:$C,고속버스!AO$3,고속Rawdata!$K:$K,고속버스!$A$45,고속Rawdata!$L:$L,고속버스!$B45)</f>
        <v>0</v>
      </c>
      <c r="AP45" s="3">
        <f>COUNTIFS(고속Rawdata!$C:$C,고속버스!AP$3,고속Rawdata!$K:$K,고속버스!$A$45,고속Rawdata!$L:$L,고속버스!$B45)</f>
        <v>0</v>
      </c>
      <c r="AQ45" s="3">
        <f>COUNTIFS(고속Rawdata!$C:$C,고속버스!AQ$3,고속Rawdata!$K:$K,고속버스!$A$45,고속Rawdata!$L:$L,고속버스!$B45)</f>
        <v>0</v>
      </c>
      <c r="AR45" s="3">
        <f>COUNTIFS(고속Rawdata!$C:$C,고속버스!AR$3,고속Rawdata!$K:$K,고속버스!$A$45,고속Rawdata!$L:$L,고속버스!$B45)</f>
        <v>0</v>
      </c>
      <c r="AS45" s="3">
        <f>COUNTIFS(고속Rawdata!$C:$C,고속버스!AS$3,고속Rawdata!$K:$K,고속버스!$A$45,고속Rawdata!$L:$L,고속버스!$B45)</f>
        <v>0</v>
      </c>
      <c r="AT45" s="3">
        <f>COUNTIFS(고속Rawdata!$C:$C,고속버스!AT$3,고속Rawdata!$K:$K,고속버스!$A$45,고속Rawdata!$L:$L,고속버스!$B45)</f>
        <v>0</v>
      </c>
      <c r="AU45" s="150">
        <f t="shared" si="16"/>
        <v>0</v>
      </c>
      <c r="AV45" s="147">
        <f t="shared" si="1"/>
        <v>0</v>
      </c>
      <c r="AW45" s="185">
        <f t="shared" si="10"/>
        <v>0</v>
      </c>
      <c r="AX45" s="196">
        <f t="shared" si="11"/>
        <v>0</v>
      </c>
      <c r="AY45" s="179">
        <f t="shared" si="12"/>
        <v>0</v>
      </c>
    </row>
    <row r="46" spans="1:51" ht="16.5">
      <c r="A46" s="211"/>
      <c r="B46" s="94" t="s">
        <v>31</v>
      </c>
      <c r="C46" s="16" t="s">
        <v>60</v>
      </c>
      <c r="D46" s="87">
        <f>COUNTIFS(고속Rawdata!$C:$C,고속버스!D$3,고속Rawdata!$K:$K,고속버스!$A$45,고속Rawdata!$L:$L,고속버스!$B46)</f>
        <v>0</v>
      </c>
      <c r="E46" s="87">
        <f>COUNTIFS(고속Rawdata!$C:$C,고속버스!E$3,고속Rawdata!$K:$K,고속버스!$A$45,고속Rawdata!$L:$L,고속버스!$B46)</f>
        <v>0</v>
      </c>
      <c r="F46" s="87">
        <f>COUNTIFS(고속Rawdata!$C:$C,고속버스!F$3,고속Rawdata!$K:$K,고속버스!$A$45,고속Rawdata!$L:$L,고속버스!$B46)</f>
        <v>0</v>
      </c>
      <c r="G46" s="87">
        <f>COUNTIFS(고속Rawdata!$C:$C,고속버스!G$3,고속Rawdata!$K:$K,고속버스!$A$45,고속Rawdata!$L:$L,고속버스!$B46)</f>
        <v>0</v>
      </c>
      <c r="H46" s="87">
        <f>COUNTIFS(고속Rawdata!$C:$C,고속버스!H$3,고속Rawdata!$K:$K,고속버스!$A$45,고속Rawdata!$L:$L,고속버스!$B46)</f>
        <v>0</v>
      </c>
      <c r="I46" s="87">
        <f>COUNTIFS(고속Rawdata!$C:$C,고속버스!I$3,고속Rawdata!$K:$K,고속버스!$A$45,고속Rawdata!$L:$L,고속버스!$B46)</f>
        <v>0</v>
      </c>
      <c r="J46" s="87">
        <f>COUNTIFS(고속Rawdata!$C:$C,고속버스!J$3,고속Rawdata!$K:$K,고속버스!$A$45,고속Rawdata!$L:$L,고속버스!$B46)</f>
        <v>0</v>
      </c>
      <c r="K46" s="88">
        <f t="shared" si="2"/>
        <v>0</v>
      </c>
      <c r="L46" s="89">
        <f t="shared" si="3"/>
        <v>0</v>
      </c>
      <c r="M46" s="87">
        <f>COUNTIFS(고속Rawdata!$C:$C,고속버스!M$3,고속Rawdata!$K:$K,고속버스!$A$45,고속Rawdata!$L:$L,고속버스!$B46)</f>
        <v>0</v>
      </c>
      <c r="N46" s="87">
        <f>COUNTIFS(고속Rawdata!$C:$C,고속버스!N$3,고속Rawdata!$K:$K,고속버스!$A$45,고속Rawdata!$L:$L,고속버스!$B46)</f>
        <v>0</v>
      </c>
      <c r="O46" s="87">
        <f>COUNTIFS(고속Rawdata!$C:$C,고속버스!O$3,고속Rawdata!$K:$K,고속버스!$A$45,고속Rawdata!$L:$L,고속버스!$B46)</f>
        <v>0</v>
      </c>
      <c r="P46" s="87">
        <f>COUNTIFS(고속Rawdata!$C:$C,고속버스!P$3,고속Rawdata!$K:$K,고속버스!$A$45,고속Rawdata!$L:$L,고속버스!$B46)</f>
        <v>0</v>
      </c>
      <c r="Q46" s="87">
        <f>COUNTIFS(고속Rawdata!$C:$C,고속버스!Q$3,고속Rawdata!$K:$K,고속버스!$A$45,고속Rawdata!$L:$L,고속버스!$B46)</f>
        <v>0</v>
      </c>
      <c r="R46" s="87">
        <f>COUNTIFS(고속Rawdata!$C:$C,고속버스!R$3,고속Rawdata!$K:$K,고속버스!$A$45,고속Rawdata!$L:$L,고속버스!$B46)</f>
        <v>0</v>
      </c>
      <c r="S46" s="87">
        <f>COUNTIFS(고속Rawdata!$C:$C,고속버스!S$3,고속Rawdata!$K:$K,고속버스!$A$45,고속Rawdata!$L:$L,고속버스!$B46)</f>
        <v>0</v>
      </c>
      <c r="T46" s="88">
        <f t="shared" si="4"/>
        <v>0</v>
      </c>
      <c r="U46" s="89">
        <f t="shared" si="5"/>
        <v>0</v>
      </c>
      <c r="V46" s="87">
        <f>COUNTIFS(고속Rawdata!$C:$C,고속버스!V$3,고속Rawdata!$K:$K,고속버스!$A$45,고속Rawdata!$L:$L,고속버스!$B46)</f>
        <v>0</v>
      </c>
      <c r="W46" s="87">
        <f>COUNTIFS(고속Rawdata!$C:$C,고속버스!W$3,고속Rawdata!$K:$K,고속버스!$A$45,고속Rawdata!$L:$L,고속버스!$B46)</f>
        <v>0</v>
      </c>
      <c r="X46" s="87">
        <f>COUNTIFS(고속Rawdata!$C:$C,고속버스!X$3,고속Rawdata!$K:$K,고속버스!$A$45,고속Rawdata!$L:$L,고속버스!$B46)</f>
        <v>0</v>
      </c>
      <c r="Y46" s="87">
        <f>COUNTIFS(고속Rawdata!$C:$C,고속버스!Y$3,고속Rawdata!$K:$K,고속버스!$A$45,고속Rawdata!$L:$L,고속버스!$B46)</f>
        <v>0</v>
      </c>
      <c r="Z46" s="87">
        <f>COUNTIFS(고속Rawdata!$C:$C,고속버스!Z$3,고속Rawdata!$K:$K,고속버스!$A$45,고속Rawdata!$L:$L,고속버스!$B46)</f>
        <v>0</v>
      </c>
      <c r="AA46" s="87">
        <f>COUNTIFS(고속Rawdata!$C:$C,고속버스!AA$3,고속Rawdata!$K:$K,고속버스!$A$45,고속Rawdata!$L:$L,고속버스!$B46)</f>
        <v>0</v>
      </c>
      <c r="AB46" s="87">
        <f>COUNTIFS(고속Rawdata!$C:$C,고속버스!AB$3,고속Rawdata!$K:$K,고속버스!$A$45,고속Rawdata!$L:$L,고속버스!$B46)</f>
        <v>0</v>
      </c>
      <c r="AC46" s="88">
        <f t="shared" si="6"/>
        <v>0</v>
      </c>
      <c r="AD46" s="89">
        <f t="shared" si="7"/>
        <v>0</v>
      </c>
      <c r="AE46" s="87">
        <f>COUNTIFS(고속Rawdata!$C:$C,고속버스!AE$3,고속Rawdata!$K:$K,고속버스!$A$45,고속Rawdata!$L:$L,고속버스!$B46)</f>
        <v>0</v>
      </c>
      <c r="AF46" s="87">
        <f>COUNTIFS(고속Rawdata!$C:$C,고속버스!AF$3,고속Rawdata!$K:$K,고속버스!$A$45,고속Rawdata!$L:$L,고속버스!$B46)</f>
        <v>0</v>
      </c>
      <c r="AG46" s="87">
        <f>COUNTIFS(고속Rawdata!$C:$C,고속버스!AG$3,고속Rawdata!$K:$K,고속버스!$A$45,고속Rawdata!$L:$L,고속버스!$B46)</f>
        <v>0</v>
      </c>
      <c r="AH46" s="87">
        <f>COUNTIFS(고속Rawdata!$C:$C,고속버스!AH$3,고속Rawdata!$K:$K,고속버스!$A$45,고속Rawdata!$L:$L,고속버스!$B46)</f>
        <v>0</v>
      </c>
      <c r="AI46" s="87">
        <f>COUNTIFS(고속Rawdata!$C:$C,고속버스!AI$3,고속Rawdata!$K:$K,고속버스!$A$45,고속Rawdata!$L:$L,고속버스!$B46)</f>
        <v>0</v>
      </c>
      <c r="AJ46" s="87">
        <f>COUNTIFS(고속Rawdata!$C:$C,고속버스!AJ$3,고속Rawdata!$K:$K,고속버스!$A$45,고속Rawdata!$L:$L,고속버스!$B46)</f>
        <v>0</v>
      </c>
      <c r="AK46" s="87">
        <f>COUNTIFS(고속Rawdata!$C:$C,고속버스!AK$3,고속Rawdata!$K:$K,고속버스!$A$45,고속Rawdata!$L:$L,고속버스!$B46)</f>
        <v>0</v>
      </c>
      <c r="AL46" s="88">
        <f t="shared" si="15"/>
        <v>0</v>
      </c>
      <c r="AM46" s="89">
        <f t="shared" si="0"/>
        <v>0</v>
      </c>
      <c r="AN46" s="87">
        <f>COUNTIFS(고속Rawdata!$C:$C,고속버스!AN$3,고속Rawdata!$K:$K,고속버스!$A$45,고속Rawdata!$L:$L,고속버스!$B46)</f>
        <v>0</v>
      </c>
      <c r="AO46" s="87">
        <f>COUNTIFS(고속Rawdata!$C:$C,고속버스!AO$3,고속Rawdata!$K:$K,고속버스!$A$45,고속Rawdata!$L:$L,고속버스!$B46)</f>
        <v>0</v>
      </c>
      <c r="AP46" s="87">
        <f>COUNTIFS(고속Rawdata!$C:$C,고속버스!AP$3,고속Rawdata!$K:$K,고속버스!$A$45,고속Rawdata!$L:$L,고속버스!$B46)</f>
        <v>0</v>
      </c>
      <c r="AQ46" s="87">
        <f>COUNTIFS(고속Rawdata!$C:$C,고속버스!AQ$3,고속Rawdata!$K:$K,고속버스!$A$45,고속Rawdata!$L:$L,고속버스!$B46)</f>
        <v>0</v>
      </c>
      <c r="AR46" s="87">
        <f>COUNTIFS(고속Rawdata!$C:$C,고속버스!AR$3,고속Rawdata!$K:$K,고속버스!$A$45,고속Rawdata!$L:$L,고속버스!$B46)</f>
        <v>0</v>
      </c>
      <c r="AS46" s="87">
        <f>COUNTIFS(고속Rawdata!$C:$C,고속버스!AS$3,고속Rawdata!$K:$K,고속버스!$A$45,고속Rawdata!$L:$L,고속버스!$B46)</f>
        <v>0</v>
      </c>
      <c r="AT46" s="87">
        <f>COUNTIFS(고속Rawdata!$C:$C,고속버스!AT$3,고속Rawdata!$K:$K,고속버스!$A$45,고속Rawdata!$L:$L,고속버스!$B46)</f>
        <v>0</v>
      </c>
      <c r="AU46" s="88">
        <f t="shared" si="16"/>
        <v>0</v>
      </c>
      <c r="AV46" s="89">
        <f t="shared" si="1"/>
        <v>0</v>
      </c>
      <c r="AW46" s="90">
        <f t="shared" si="10"/>
        <v>0</v>
      </c>
      <c r="AX46" s="91">
        <f t="shared" si="11"/>
        <v>0</v>
      </c>
      <c r="AY46" s="92">
        <f t="shared" si="12"/>
        <v>0</v>
      </c>
    </row>
    <row r="47" spans="1:51" ht="16.5">
      <c r="A47" s="212"/>
      <c r="B47" s="95" t="s">
        <v>48</v>
      </c>
      <c r="C47" s="16" t="s">
        <v>60</v>
      </c>
      <c r="D47" s="87">
        <f>COUNTIFS(고속Rawdata!$C:$C,고속버스!D$3,고속Rawdata!$K:$K,고속버스!$A$45,고속Rawdata!$L:$L,고속버스!$B47)</f>
        <v>0</v>
      </c>
      <c r="E47" s="87">
        <f>COUNTIFS(고속Rawdata!$C:$C,고속버스!E$3,고속Rawdata!$K:$K,고속버스!$A$45,고속Rawdata!$L:$L,고속버스!$B47)</f>
        <v>0</v>
      </c>
      <c r="F47" s="87">
        <f>COUNTIFS(고속Rawdata!$C:$C,고속버스!F$3,고속Rawdata!$K:$K,고속버스!$A$45,고속Rawdata!$L:$L,고속버스!$B47)</f>
        <v>0</v>
      </c>
      <c r="G47" s="87">
        <f>COUNTIFS(고속Rawdata!$C:$C,고속버스!G$3,고속Rawdata!$K:$K,고속버스!$A$45,고속Rawdata!$L:$L,고속버스!$B47)</f>
        <v>0</v>
      </c>
      <c r="H47" s="87">
        <f>COUNTIFS(고속Rawdata!$C:$C,고속버스!H$3,고속Rawdata!$K:$K,고속버스!$A$45,고속Rawdata!$L:$L,고속버스!$B47)</f>
        <v>0</v>
      </c>
      <c r="I47" s="87">
        <f>COUNTIFS(고속Rawdata!$C:$C,고속버스!I$3,고속Rawdata!$K:$K,고속버스!$A$45,고속Rawdata!$L:$L,고속버스!$B47)</f>
        <v>0</v>
      </c>
      <c r="J47" s="87">
        <f>COUNTIFS(고속Rawdata!$C:$C,고속버스!J$3,고속Rawdata!$K:$K,고속버스!$A$45,고속Rawdata!$L:$L,고속버스!$B47)</f>
        <v>0</v>
      </c>
      <c r="K47" s="88">
        <f t="shared" si="2"/>
        <v>0</v>
      </c>
      <c r="L47" s="89">
        <f t="shared" si="3"/>
        <v>0</v>
      </c>
      <c r="M47" s="87">
        <f>COUNTIFS(고속Rawdata!$C:$C,고속버스!M$3,고속Rawdata!$K:$K,고속버스!$A$45,고속Rawdata!$L:$L,고속버스!$B47)</f>
        <v>0</v>
      </c>
      <c r="N47" s="87">
        <f>COUNTIFS(고속Rawdata!$C:$C,고속버스!N$3,고속Rawdata!$K:$K,고속버스!$A$45,고속Rawdata!$L:$L,고속버스!$B47)</f>
        <v>0</v>
      </c>
      <c r="O47" s="87">
        <f>COUNTIFS(고속Rawdata!$C:$C,고속버스!O$3,고속Rawdata!$K:$K,고속버스!$A$45,고속Rawdata!$L:$L,고속버스!$B47)</f>
        <v>0</v>
      </c>
      <c r="P47" s="87">
        <f>COUNTIFS(고속Rawdata!$C:$C,고속버스!P$3,고속Rawdata!$K:$K,고속버스!$A$45,고속Rawdata!$L:$L,고속버스!$B47)</f>
        <v>0</v>
      </c>
      <c r="Q47" s="87">
        <f>COUNTIFS(고속Rawdata!$C:$C,고속버스!Q$3,고속Rawdata!$K:$K,고속버스!$A$45,고속Rawdata!$L:$L,고속버스!$B47)</f>
        <v>0</v>
      </c>
      <c r="R47" s="87">
        <f>COUNTIFS(고속Rawdata!$C:$C,고속버스!R$3,고속Rawdata!$K:$K,고속버스!$A$45,고속Rawdata!$L:$L,고속버스!$B47)</f>
        <v>0</v>
      </c>
      <c r="S47" s="87">
        <f>COUNTIFS(고속Rawdata!$C:$C,고속버스!S$3,고속Rawdata!$K:$K,고속버스!$A$45,고속Rawdata!$L:$L,고속버스!$B47)</f>
        <v>0</v>
      </c>
      <c r="T47" s="88">
        <f>SUM(M47:S47)</f>
        <v>0</v>
      </c>
      <c r="U47" s="89">
        <f>T47/$M$1</f>
        <v>0</v>
      </c>
      <c r="V47" s="87">
        <f>COUNTIFS(고속Rawdata!$C:$C,고속버스!V$3,고속Rawdata!$K:$K,고속버스!$A$45,고속Rawdata!$L:$L,고속버스!$B47)</f>
        <v>0</v>
      </c>
      <c r="W47" s="87">
        <f>COUNTIFS(고속Rawdata!$C:$C,고속버스!W$3,고속Rawdata!$K:$K,고속버스!$A$45,고속Rawdata!$L:$L,고속버스!$B47)</f>
        <v>0</v>
      </c>
      <c r="X47" s="87">
        <f>COUNTIFS(고속Rawdata!$C:$C,고속버스!X$3,고속Rawdata!$K:$K,고속버스!$A$45,고속Rawdata!$L:$L,고속버스!$B47)</f>
        <v>0</v>
      </c>
      <c r="Y47" s="87">
        <f>COUNTIFS(고속Rawdata!$C:$C,고속버스!Y$3,고속Rawdata!$K:$K,고속버스!$A$45,고속Rawdata!$L:$L,고속버스!$B47)</f>
        <v>0</v>
      </c>
      <c r="Z47" s="87">
        <f>COUNTIFS(고속Rawdata!$C:$C,고속버스!Z$3,고속Rawdata!$K:$K,고속버스!$A$45,고속Rawdata!$L:$L,고속버스!$B47)</f>
        <v>1</v>
      </c>
      <c r="AA47" s="87">
        <f>COUNTIFS(고속Rawdata!$C:$C,고속버스!AA$3,고속Rawdata!$K:$K,고속버스!$A$45,고속Rawdata!$L:$L,고속버스!$B47)</f>
        <v>0</v>
      </c>
      <c r="AB47" s="87">
        <f>COUNTIFS(고속Rawdata!$C:$C,고속버스!AB$3,고속Rawdata!$K:$K,고속버스!$A$45,고속Rawdata!$L:$L,고속버스!$B47)</f>
        <v>0</v>
      </c>
      <c r="AC47" s="88">
        <f t="shared" si="6"/>
        <v>1</v>
      </c>
      <c r="AD47" s="89">
        <f t="shared" si="7"/>
        <v>4.4762757385854968E-4</v>
      </c>
      <c r="AE47" s="87">
        <f>COUNTIFS(고속Rawdata!$C:$C,고속버스!AE$3,고속Rawdata!$K:$K,고속버스!$A$45,고속Rawdata!$L:$L,고속버스!$B47)</f>
        <v>0</v>
      </c>
      <c r="AF47" s="87">
        <f>COUNTIFS(고속Rawdata!$C:$C,고속버스!AF$3,고속Rawdata!$K:$K,고속버스!$A$45,고속Rawdata!$L:$L,고속버스!$B47)</f>
        <v>0</v>
      </c>
      <c r="AG47" s="87">
        <f>COUNTIFS(고속Rawdata!$C:$C,고속버스!AG$3,고속Rawdata!$K:$K,고속버스!$A$45,고속Rawdata!$L:$L,고속버스!$B47)</f>
        <v>0</v>
      </c>
      <c r="AH47" s="87">
        <f>COUNTIFS(고속Rawdata!$C:$C,고속버스!AH$3,고속Rawdata!$K:$K,고속버스!$A$45,고속Rawdata!$L:$L,고속버스!$B47)</f>
        <v>0</v>
      </c>
      <c r="AI47" s="87">
        <f>COUNTIFS(고속Rawdata!$C:$C,고속버스!AI$3,고속Rawdata!$K:$K,고속버스!$A$45,고속Rawdata!$L:$L,고속버스!$B47)</f>
        <v>0</v>
      </c>
      <c r="AJ47" s="87">
        <f>COUNTIFS(고속Rawdata!$C:$C,고속버스!AJ$3,고속Rawdata!$K:$K,고속버스!$A$45,고속Rawdata!$L:$L,고속버스!$B47)</f>
        <v>0</v>
      </c>
      <c r="AK47" s="87">
        <f>COUNTIFS(고속Rawdata!$C:$C,고속버스!AK$3,고속Rawdata!$K:$K,고속버스!$A$45,고속Rawdata!$L:$L,고속버스!$B47)</f>
        <v>0</v>
      </c>
      <c r="AL47" s="88">
        <f>SUM(AE47:AK47)</f>
        <v>0</v>
      </c>
      <c r="AM47" s="89">
        <f t="shared" si="0"/>
        <v>0</v>
      </c>
      <c r="AN47" s="87">
        <f>COUNTIFS(고속Rawdata!$C:$C,고속버스!AN$3,고속Rawdata!$K:$K,고속버스!$A$45,고속Rawdata!$L:$L,고속버스!$B47)</f>
        <v>0</v>
      </c>
      <c r="AO47" s="87">
        <f>COUNTIFS(고속Rawdata!$C:$C,고속버스!AO$3,고속Rawdata!$K:$K,고속버스!$A$45,고속Rawdata!$L:$L,고속버스!$B47)</f>
        <v>0</v>
      </c>
      <c r="AP47" s="87">
        <f>COUNTIFS(고속Rawdata!$C:$C,고속버스!AP$3,고속Rawdata!$K:$K,고속버스!$A$45,고속Rawdata!$L:$L,고속버스!$B47)</f>
        <v>0</v>
      </c>
      <c r="AQ47" s="87">
        <f>COUNTIFS(고속Rawdata!$C:$C,고속버스!AQ$3,고속Rawdata!$K:$K,고속버스!$A$45,고속Rawdata!$L:$L,고속버스!$B47)</f>
        <v>0</v>
      </c>
      <c r="AR47" s="87">
        <f>COUNTIFS(고속Rawdata!$C:$C,고속버스!AR$3,고속Rawdata!$K:$K,고속버스!$A$45,고속Rawdata!$L:$L,고속버스!$B47)</f>
        <v>0</v>
      </c>
      <c r="AS47" s="87">
        <f>COUNTIFS(고속Rawdata!$C:$C,고속버스!AS$3,고속Rawdata!$K:$K,고속버스!$A$45,고속Rawdata!$L:$L,고속버스!$B47)</f>
        <v>0</v>
      </c>
      <c r="AT47" s="87">
        <f>COUNTIFS(고속Rawdata!$C:$C,고속버스!AT$3,고속Rawdata!$K:$K,고속버스!$A$45,고속Rawdata!$L:$L,고속버스!$B47)</f>
        <v>0</v>
      </c>
      <c r="AU47" s="88">
        <f>SUM(AN47:AT47)</f>
        <v>0</v>
      </c>
      <c r="AV47" s="89">
        <f t="shared" si="1"/>
        <v>0</v>
      </c>
      <c r="AW47" s="90">
        <f t="shared" si="10"/>
        <v>1</v>
      </c>
      <c r="AX47" s="91">
        <f t="shared" si="11"/>
        <v>4.4875246813857474E-4</v>
      </c>
      <c r="AY47" s="92">
        <f t="shared" si="12"/>
        <v>9.0090090090090089E-3</v>
      </c>
    </row>
    <row r="48" spans="1:51" ht="17.25" thickBot="1">
      <c r="A48" s="212"/>
      <c r="B48" s="95" t="s">
        <v>61</v>
      </c>
      <c r="C48" s="18" t="s">
        <v>60</v>
      </c>
      <c r="D48" s="96">
        <f>COUNTIFS(고속Rawdata!$C:$C,고속버스!D$3,고속Rawdata!$K:$K,고속버스!$A$45,고속Rawdata!$L:$L,고속버스!$B48)</f>
        <v>0</v>
      </c>
      <c r="E48" s="96">
        <f>COUNTIFS(고속Rawdata!$C:$C,고속버스!E$3,고속Rawdata!$K:$K,고속버스!$A$45,고속Rawdata!$L:$L,고속버스!$B48)</f>
        <v>0</v>
      </c>
      <c r="F48" s="96">
        <f>COUNTIFS(고속Rawdata!$C:$C,고속버스!F$3,고속Rawdata!$K:$K,고속버스!$A$45,고속Rawdata!$L:$L,고속버스!$B48)</f>
        <v>0</v>
      </c>
      <c r="G48" s="96">
        <f>COUNTIFS(고속Rawdata!$C:$C,고속버스!G$3,고속Rawdata!$K:$K,고속버스!$A$45,고속Rawdata!$L:$L,고속버스!$B48)</f>
        <v>0</v>
      </c>
      <c r="H48" s="96">
        <f>COUNTIFS(고속Rawdata!$C:$C,고속버스!H$3,고속Rawdata!$K:$K,고속버스!$A$45,고속Rawdata!$L:$L,고속버스!$B48)</f>
        <v>0</v>
      </c>
      <c r="I48" s="96">
        <f>COUNTIFS(고속Rawdata!$C:$C,고속버스!I$3,고속Rawdata!$K:$K,고속버스!$A$45,고속Rawdata!$L:$L,고속버스!$B48)</f>
        <v>0</v>
      </c>
      <c r="J48" s="96">
        <f>COUNTIFS(고속Rawdata!$C:$C,고속버스!J$3,고속Rawdata!$K:$K,고속버스!$A$45,고속Rawdata!$L:$L,고속버스!$B48)</f>
        <v>0</v>
      </c>
      <c r="K48" s="7">
        <f t="shared" si="2"/>
        <v>0</v>
      </c>
      <c r="L48" s="8">
        <f t="shared" si="3"/>
        <v>0</v>
      </c>
      <c r="M48" s="96">
        <f>COUNTIFS(고속Rawdata!$C:$C,고속버스!M$3,고속Rawdata!$K:$K,고속버스!$A$45,고속Rawdata!$L:$L,고속버스!$B48)</f>
        <v>0</v>
      </c>
      <c r="N48" s="96">
        <f>COUNTIFS(고속Rawdata!$C:$C,고속버스!N$3,고속Rawdata!$K:$K,고속버스!$A$45,고속Rawdata!$L:$L,고속버스!$B48)</f>
        <v>0</v>
      </c>
      <c r="O48" s="96">
        <f>COUNTIFS(고속Rawdata!$C:$C,고속버스!O$3,고속Rawdata!$K:$K,고속버스!$A$45,고속Rawdata!$L:$L,고속버스!$B48)</f>
        <v>0</v>
      </c>
      <c r="P48" s="96">
        <f>COUNTIFS(고속Rawdata!$C:$C,고속버스!P$3,고속Rawdata!$K:$K,고속버스!$A$45,고속Rawdata!$L:$L,고속버스!$B48)</f>
        <v>0</v>
      </c>
      <c r="Q48" s="96">
        <f>COUNTIFS(고속Rawdata!$C:$C,고속버스!Q$3,고속Rawdata!$K:$K,고속버스!$A$45,고속Rawdata!$L:$L,고속버스!$B48)</f>
        <v>0</v>
      </c>
      <c r="R48" s="96">
        <f>COUNTIFS(고속Rawdata!$C:$C,고속버스!R$3,고속Rawdata!$K:$K,고속버스!$A$45,고속Rawdata!$L:$L,고속버스!$B48)</f>
        <v>0</v>
      </c>
      <c r="S48" s="96">
        <f>COUNTIFS(고속Rawdata!$C:$C,고속버스!S$3,고속Rawdata!$K:$K,고속버스!$A$45,고속Rawdata!$L:$L,고속버스!$B48)</f>
        <v>0</v>
      </c>
      <c r="T48" s="7">
        <f t="shared" si="4"/>
        <v>0</v>
      </c>
      <c r="U48" s="8">
        <f t="shared" si="5"/>
        <v>0</v>
      </c>
      <c r="V48" s="96">
        <f>COUNTIFS(고속Rawdata!$C:$C,고속버스!V$3,고속Rawdata!$K:$K,고속버스!$A$45,고속Rawdata!$L:$L,고속버스!$B48)</f>
        <v>0</v>
      </c>
      <c r="W48" s="96">
        <f>COUNTIFS(고속Rawdata!$C:$C,고속버스!W$3,고속Rawdata!$K:$K,고속버스!$A$45,고속Rawdata!$L:$L,고속버스!$B48)</f>
        <v>0</v>
      </c>
      <c r="X48" s="96">
        <f>COUNTIFS(고속Rawdata!$C:$C,고속버스!X$3,고속Rawdata!$K:$K,고속버스!$A$45,고속Rawdata!$L:$L,고속버스!$B48)</f>
        <v>0</v>
      </c>
      <c r="Y48" s="96">
        <f>COUNTIFS(고속Rawdata!$C:$C,고속버스!Y$3,고속Rawdata!$K:$K,고속버스!$A$45,고속Rawdata!$L:$L,고속버스!$B48)</f>
        <v>0</v>
      </c>
      <c r="Z48" s="96">
        <f>COUNTIFS(고속Rawdata!$C:$C,고속버스!Z$3,고속Rawdata!$K:$K,고속버스!$A$45,고속Rawdata!$L:$L,고속버스!$B48)</f>
        <v>0</v>
      </c>
      <c r="AA48" s="96">
        <f>COUNTIFS(고속Rawdata!$C:$C,고속버스!AA$3,고속Rawdata!$K:$K,고속버스!$A$45,고속Rawdata!$L:$L,고속버스!$B48)</f>
        <v>0</v>
      </c>
      <c r="AB48" s="96">
        <f>COUNTIFS(고속Rawdata!$C:$C,고속버스!AB$3,고속Rawdata!$K:$K,고속버스!$A$45,고속Rawdata!$L:$L,고속버스!$B48)</f>
        <v>0</v>
      </c>
      <c r="AC48" s="7">
        <f t="shared" si="6"/>
        <v>0</v>
      </c>
      <c r="AD48" s="8">
        <f t="shared" si="7"/>
        <v>0</v>
      </c>
      <c r="AE48" s="96">
        <f>COUNTIFS(고속Rawdata!$C:$C,고속버스!AE$3,고속Rawdata!$K:$K,고속버스!$A$45,고속Rawdata!$L:$L,고속버스!$B48)</f>
        <v>0</v>
      </c>
      <c r="AF48" s="96">
        <f>COUNTIFS(고속Rawdata!$C:$C,고속버스!AF$3,고속Rawdata!$K:$K,고속버스!$A$45,고속Rawdata!$L:$L,고속버스!$B48)</f>
        <v>0</v>
      </c>
      <c r="AG48" s="96">
        <f>COUNTIFS(고속Rawdata!$C:$C,고속버스!AG$3,고속Rawdata!$K:$K,고속버스!$A$45,고속Rawdata!$L:$L,고속버스!$B48)</f>
        <v>0</v>
      </c>
      <c r="AH48" s="96">
        <f>COUNTIFS(고속Rawdata!$C:$C,고속버스!AH$3,고속Rawdata!$K:$K,고속버스!$A$45,고속Rawdata!$L:$L,고속버스!$B48)</f>
        <v>0</v>
      </c>
      <c r="AI48" s="96">
        <f>COUNTIFS(고속Rawdata!$C:$C,고속버스!AI$3,고속Rawdata!$K:$K,고속버스!$A$45,고속Rawdata!$L:$L,고속버스!$B48)</f>
        <v>0</v>
      </c>
      <c r="AJ48" s="96">
        <f>COUNTIFS(고속Rawdata!$C:$C,고속버스!AJ$3,고속Rawdata!$K:$K,고속버스!$A$45,고속Rawdata!$L:$L,고속버스!$B48)</f>
        <v>0</v>
      </c>
      <c r="AK48" s="96">
        <f>COUNTIFS(고속Rawdata!$C:$C,고속버스!AK$3,고속Rawdata!$K:$K,고속버스!$A$45,고속Rawdata!$L:$L,고속버스!$B48)</f>
        <v>0</v>
      </c>
      <c r="AL48" s="7">
        <f t="shared" si="15"/>
        <v>0</v>
      </c>
      <c r="AM48" s="8">
        <f t="shared" si="0"/>
        <v>0</v>
      </c>
      <c r="AN48" s="96">
        <f>COUNTIFS(고속Rawdata!$C:$C,고속버스!AN$3,고속Rawdata!$K:$K,고속버스!$A$45,고속Rawdata!$L:$L,고속버스!$B48)</f>
        <v>0</v>
      </c>
      <c r="AO48" s="96">
        <f>COUNTIFS(고속Rawdata!$C:$C,고속버스!AO$3,고속Rawdata!$K:$K,고속버스!$A$45,고속Rawdata!$L:$L,고속버스!$B48)</f>
        <v>0</v>
      </c>
      <c r="AP48" s="96">
        <f>COUNTIFS(고속Rawdata!$C:$C,고속버스!AP$3,고속Rawdata!$K:$K,고속버스!$A$45,고속Rawdata!$L:$L,고속버스!$B48)</f>
        <v>0</v>
      </c>
      <c r="AQ48" s="96">
        <f>COUNTIFS(고속Rawdata!$C:$C,고속버스!AQ$3,고속Rawdata!$K:$K,고속버스!$A$45,고속Rawdata!$L:$L,고속버스!$B48)</f>
        <v>0</v>
      </c>
      <c r="AR48" s="96">
        <f>COUNTIFS(고속Rawdata!$C:$C,고속버스!AR$3,고속Rawdata!$K:$K,고속버스!$A$45,고속Rawdata!$L:$L,고속버스!$B48)</f>
        <v>0</v>
      </c>
      <c r="AS48" s="96">
        <f>COUNTIFS(고속Rawdata!$C:$C,고속버스!AS$3,고속Rawdata!$K:$K,고속버스!$A$45,고속Rawdata!$L:$L,고속버스!$B48)</f>
        <v>0</v>
      </c>
      <c r="AT48" s="96">
        <f>COUNTIFS(고속Rawdata!$C:$C,고속버스!AT$3,고속Rawdata!$K:$K,고속버스!$A$45,고속Rawdata!$L:$L,고속버스!$B48)</f>
        <v>0</v>
      </c>
      <c r="AU48" s="7">
        <f t="shared" ref="AU48:AU51" si="17">SUM(AN48:AT48)</f>
        <v>0</v>
      </c>
      <c r="AV48" s="8">
        <f t="shared" si="1"/>
        <v>0</v>
      </c>
      <c r="AW48" s="184">
        <f t="shared" si="10"/>
        <v>0</v>
      </c>
      <c r="AX48" s="197">
        <f t="shared" si="11"/>
        <v>0</v>
      </c>
      <c r="AY48" s="178">
        <f t="shared" si="12"/>
        <v>0</v>
      </c>
    </row>
    <row r="49" spans="1:51" ht="17.25" thickTop="1">
      <c r="A49" s="213" t="s">
        <v>62</v>
      </c>
      <c r="B49" s="145" t="s">
        <v>63</v>
      </c>
      <c r="C49" s="145" t="s">
        <v>64</v>
      </c>
      <c r="D49" s="151">
        <f>COUNTIFS(고속Rawdata!$C:$C,고속버스!D$3,고속Rawdata!$K:$K,고속버스!$A$49,고속Rawdata!$L:$L,고속버스!$B49)</f>
        <v>0</v>
      </c>
      <c r="E49" s="151">
        <f>COUNTIFS(고속Rawdata!$C:$C,고속버스!E$3,고속Rawdata!$K:$K,고속버스!$A$49,고속Rawdata!$L:$L,고속버스!$B49)</f>
        <v>0</v>
      </c>
      <c r="F49" s="151">
        <f>COUNTIFS(고속Rawdata!$C:$C,고속버스!F$3,고속Rawdata!$K:$K,고속버스!$A$49,고속Rawdata!$L:$L,고속버스!$B49)</f>
        <v>0</v>
      </c>
      <c r="G49" s="151">
        <f>COUNTIFS(고속Rawdata!$C:$C,고속버스!G$3,고속Rawdata!$K:$K,고속버스!$A$49,고속Rawdata!$L:$L,고속버스!$B49)</f>
        <v>0</v>
      </c>
      <c r="H49" s="151">
        <f>COUNTIFS(고속Rawdata!$C:$C,고속버스!H$3,고속Rawdata!$K:$K,고속버스!$A$49,고속Rawdata!$L:$L,고속버스!$B49)</f>
        <v>0</v>
      </c>
      <c r="I49" s="151">
        <f>COUNTIFS(고속Rawdata!$C:$C,고속버스!I$3,고속Rawdata!$K:$K,고속버스!$A$49,고속Rawdata!$L:$L,고속버스!$B49)</f>
        <v>0</v>
      </c>
      <c r="J49" s="151">
        <f>COUNTIFS(고속Rawdata!$C:$C,고속버스!J$3,고속Rawdata!$K:$K,고속버스!$A$49,고속Rawdata!$L:$L,고속버스!$B49)</f>
        <v>0</v>
      </c>
      <c r="K49" s="88">
        <f t="shared" si="2"/>
        <v>0</v>
      </c>
      <c r="L49" s="147">
        <f t="shared" si="3"/>
        <v>0</v>
      </c>
      <c r="M49" s="151">
        <f>COUNTIFS(고속Rawdata!$C:$C,고속버스!M$3,고속Rawdata!$K:$K,고속버스!$A$49,고속Rawdata!$L:$L,고속버스!$B49)</f>
        <v>0</v>
      </c>
      <c r="N49" s="151">
        <f>COUNTIFS(고속Rawdata!$C:$C,고속버스!N$3,고속Rawdata!$K:$K,고속버스!$A$49,고속Rawdata!$L:$L,고속버스!$B49)</f>
        <v>0</v>
      </c>
      <c r="O49" s="151">
        <f>COUNTIFS(고속Rawdata!$C:$C,고속버스!O$3,고속Rawdata!$K:$K,고속버스!$A$49,고속Rawdata!$L:$L,고속버스!$B49)</f>
        <v>0</v>
      </c>
      <c r="P49" s="151">
        <f>COUNTIFS(고속Rawdata!$C:$C,고속버스!P$3,고속Rawdata!$K:$K,고속버스!$A$49,고속Rawdata!$L:$L,고속버스!$B49)</f>
        <v>0</v>
      </c>
      <c r="Q49" s="151">
        <f>COUNTIFS(고속Rawdata!$C:$C,고속버스!Q$3,고속Rawdata!$K:$K,고속버스!$A$49,고속Rawdata!$L:$L,고속버스!$B49)</f>
        <v>0</v>
      </c>
      <c r="R49" s="151">
        <f>COUNTIFS(고속Rawdata!$C:$C,고속버스!R$3,고속Rawdata!$K:$K,고속버스!$A$49,고속Rawdata!$L:$L,고속버스!$B49)</f>
        <v>0</v>
      </c>
      <c r="S49" s="151">
        <f>COUNTIFS(고속Rawdata!$C:$C,고속버스!S$3,고속Rawdata!$K:$K,고속버스!$A$49,고속Rawdata!$L:$L,고속버스!$B49)</f>
        <v>0</v>
      </c>
      <c r="T49" s="150">
        <f t="shared" si="4"/>
        <v>0</v>
      </c>
      <c r="U49" s="147">
        <f t="shared" si="5"/>
        <v>0</v>
      </c>
      <c r="V49" s="151">
        <f>COUNTIFS(고속Rawdata!$C:$C,고속버스!V$3,고속Rawdata!$K:$K,고속버스!$A$49,고속Rawdata!$L:$L,고속버스!$B49)</f>
        <v>0</v>
      </c>
      <c r="W49" s="151">
        <f>COUNTIFS(고속Rawdata!$C:$C,고속버스!W$3,고속Rawdata!$K:$K,고속버스!$A$49,고속Rawdata!$L:$L,고속버스!$B49)</f>
        <v>0</v>
      </c>
      <c r="X49" s="151">
        <f>COUNTIFS(고속Rawdata!$C:$C,고속버스!X$3,고속Rawdata!$K:$K,고속버스!$A$49,고속Rawdata!$L:$L,고속버스!$B49)</f>
        <v>0</v>
      </c>
      <c r="Y49" s="151">
        <f>COUNTIFS(고속Rawdata!$C:$C,고속버스!Y$3,고속Rawdata!$K:$K,고속버스!$A$49,고속Rawdata!$L:$L,고속버스!$B49)</f>
        <v>0</v>
      </c>
      <c r="Z49" s="151">
        <f>COUNTIFS(고속Rawdata!$C:$C,고속버스!Z$3,고속Rawdata!$K:$K,고속버스!$A$49,고속Rawdata!$L:$L,고속버스!$B49)</f>
        <v>0</v>
      </c>
      <c r="AA49" s="151">
        <f>COUNTIFS(고속Rawdata!$C:$C,고속버스!AA$3,고속Rawdata!$K:$K,고속버스!$A$49,고속Rawdata!$L:$L,고속버스!$B49)</f>
        <v>0</v>
      </c>
      <c r="AB49" s="151">
        <f>COUNTIFS(고속Rawdata!$C:$C,고속버스!AB$3,고속Rawdata!$K:$K,고속버스!$A$49,고속Rawdata!$L:$L,고속버스!$B49)</f>
        <v>0</v>
      </c>
      <c r="AC49" s="150">
        <f t="shared" si="6"/>
        <v>0</v>
      </c>
      <c r="AD49" s="147">
        <f t="shared" si="7"/>
        <v>0</v>
      </c>
      <c r="AE49" s="151">
        <f>COUNTIFS(고속Rawdata!$C:$C,고속버스!AE$3,고속Rawdata!$K:$K,고속버스!$A$49,고속Rawdata!$L:$L,고속버스!$B49)</f>
        <v>0</v>
      </c>
      <c r="AF49" s="151">
        <f>COUNTIFS(고속Rawdata!$C:$C,고속버스!AF$3,고속Rawdata!$K:$K,고속버스!$A$49,고속Rawdata!$L:$L,고속버스!$B49)</f>
        <v>0</v>
      </c>
      <c r="AG49" s="151">
        <f>COUNTIFS(고속Rawdata!$C:$C,고속버스!AG$3,고속Rawdata!$K:$K,고속버스!$A$49,고속Rawdata!$L:$L,고속버스!$B49)</f>
        <v>0</v>
      </c>
      <c r="AH49" s="151">
        <f>COUNTIFS(고속Rawdata!$C:$C,고속버스!AH$3,고속Rawdata!$K:$K,고속버스!$A$49,고속Rawdata!$L:$L,고속버스!$B49)</f>
        <v>0</v>
      </c>
      <c r="AI49" s="151">
        <f>COUNTIFS(고속Rawdata!$C:$C,고속버스!AI$3,고속Rawdata!$K:$K,고속버스!$A$49,고속Rawdata!$L:$L,고속버스!$B49)</f>
        <v>0</v>
      </c>
      <c r="AJ49" s="151">
        <f>COUNTIFS(고속Rawdata!$C:$C,고속버스!AJ$3,고속Rawdata!$K:$K,고속버스!$A$49,고속Rawdata!$L:$L,고속버스!$B49)</f>
        <v>0</v>
      </c>
      <c r="AK49" s="151">
        <f>COUNTIFS(고속Rawdata!$C:$C,고속버스!AK$3,고속Rawdata!$K:$K,고속버스!$A$49,고속Rawdata!$L:$L,고속버스!$B49)</f>
        <v>0</v>
      </c>
      <c r="AL49" s="150">
        <f t="shared" si="15"/>
        <v>0</v>
      </c>
      <c r="AM49" s="147">
        <f t="shared" si="0"/>
        <v>0</v>
      </c>
      <c r="AN49" s="151">
        <f>COUNTIFS(고속Rawdata!$C:$C,고속버스!AN$3,고속Rawdata!$K:$K,고속버스!$A$49,고속Rawdata!$L:$L,고속버스!$B49)</f>
        <v>0</v>
      </c>
      <c r="AO49" s="151">
        <f>COUNTIFS(고속Rawdata!$C:$C,고속버스!AO$3,고속Rawdata!$K:$K,고속버스!$A$49,고속Rawdata!$L:$L,고속버스!$B49)</f>
        <v>0</v>
      </c>
      <c r="AP49" s="151">
        <f>COUNTIFS(고속Rawdata!$C:$C,고속버스!AP$3,고속Rawdata!$K:$K,고속버스!$A$49,고속Rawdata!$L:$L,고속버스!$B49)</f>
        <v>0</v>
      </c>
      <c r="AQ49" s="151">
        <f>COUNTIFS(고속Rawdata!$C:$C,고속버스!AQ$3,고속Rawdata!$K:$K,고속버스!$A$49,고속Rawdata!$L:$L,고속버스!$B49)</f>
        <v>0</v>
      </c>
      <c r="AR49" s="151">
        <f>COUNTIFS(고속Rawdata!$C:$C,고속버스!AR$3,고속Rawdata!$K:$K,고속버스!$A$49,고속Rawdata!$L:$L,고속버스!$B49)</f>
        <v>0</v>
      </c>
      <c r="AS49" s="151">
        <f>COUNTIFS(고속Rawdata!$C:$C,고속버스!AS$3,고속Rawdata!$K:$K,고속버스!$A$49,고속Rawdata!$L:$L,고속버스!$B49)</f>
        <v>0</v>
      </c>
      <c r="AT49" s="151">
        <f>COUNTIFS(고속Rawdata!$C:$C,고속버스!AT$3,고속Rawdata!$K:$K,고속버스!$A$49,고속Rawdata!$L:$L,고속버스!$B49)</f>
        <v>0</v>
      </c>
      <c r="AU49" s="150">
        <f t="shared" si="17"/>
        <v>0</v>
      </c>
      <c r="AV49" s="147">
        <f t="shared" si="1"/>
        <v>0</v>
      </c>
      <c r="AW49" s="185">
        <f t="shared" si="10"/>
        <v>0</v>
      </c>
      <c r="AX49" s="196">
        <f t="shared" si="11"/>
        <v>0</v>
      </c>
      <c r="AY49" s="179">
        <f t="shared" si="12"/>
        <v>0</v>
      </c>
    </row>
    <row r="50" spans="1:51" ht="16.5">
      <c r="A50" s="211"/>
      <c r="B50" s="94" t="s">
        <v>65</v>
      </c>
      <c r="C50" s="16" t="s">
        <v>64</v>
      </c>
      <c r="D50" s="87">
        <f>COUNTIFS(고속Rawdata!$C:$C,고속버스!D$3,고속Rawdata!$K:$K,고속버스!$A$49,고속Rawdata!$L:$L,고속버스!$B50)</f>
        <v>0</v>
      </c>
      <c r="E50" s="87">
        <f>COUNTIFS(고속Rawdata!$C:$C,고속버스!E$3,고속Rawdata!$K:$K,고속버스!$A$49,고속Rawdata!$L:$L,고속버스!$B50)</f>
        <v>0</v>
      </c>
      <c r="F50" s="87">
        <f>COUNTIFS(고속Rawdata!$C:$C,고속버스!F$3,고속Rawdata!$K:$K,고속버스!$A$49,고속Rawdata!$L:$L,고속버스!$B50)</f>
        <v>0</v>
      </c>
      <c r="G50" s="87">
        <f>COUNTIFS(고속Rawdata!$C:$C,고속버스!G$3,고속Rawdata!$K:$K,고속버스!$A$49,고속Rawdata!$L:$L,고속버스!$B50)</f>
        <v>0</v>
      </c>
      <c r="H50" s="87">
        <f>COUNTIFS(고속Rawdata!$C:$C,고속버스!H$3,고속Rawdata!$K:$K,고속버스!$A$49,고속Rawdata!$L:$L,고속버스!$B50)</f>
        <v>0</v>
      </c>
      <c r="I50" s="87">
        <f>COUNTIFS(고속Rawdata!$C:$C,고속버스!I$3,고속Rawdata!$K:$K,고속버스!$A$49,고속Rawdata!$L:$L,고속버스!$B50)</f>
        <v>0</v>
      </c>
      <c r="J50" s="87">
        <f>COUNTIFS(고속Rawdata!$C:$C,고속버스!J$3,고속Rawdata!$K:$K,고속버스!$A$49,고속Rawdata!$L:$L,고속버스!$B50)</f>
        <v>0</v>
      </c>
      <c r="K50" s="88">
        <f t="shared" si="2"/>
        <v>0</v>
      </c>
      <c r="L50" s="89">
        <f t="shared" si="3"/>
        <v>0</v>
      </c>
      <c r="M50" s="87">
        <f>COUNTIFS(고속Rawdata!$C:$C,고속버스!M$3,고속Rawdata!$K:$K,고속버스!$A$49,고속Rawdata!$L:$L,고속버스!$B50)</f>
        <v>0</v>
      </c>
      <c r="N50" s="87">
        <f>COUNTIFS(고속Rawdata!$C:$C,고속버스!N$3,고속Rawdata!$K:$K,고속버스!$A$49,고속Rawdata!$L:$L,고속버스!$B50)</f>
        <v>0</v>
      </c>
      <c r="O50" s="87">
        <f>COUNTIFS(고속Rawdata!$C:$C,고속버스!O$3,고속Rawdata!$K:$K,고속버스!$A$49,고속Rawdata!$L:$L,고속버스!$B50)</f>
        <v>0</v>
      </c>
      <c r="P50" s="87">
        <f>COUNTIFS(고속Rawdata!$C:$C,고속버스!P$3,고속Rawdata!$K:$K,고속버스!$A$49,고속Rawdata!$L:$L,고속버스!$B50)</f>
        <v>0</v>
      </c>
      <c r="Q50" s="87">
        <f>COUNTIFS(고속Rawdata!$C:$C,고속버스!Q$3,고속Rawdata!$K:$K,고속버스!$A$49,고속Rawdata!$L:$L,고속버스!$B50)</f>
        <v>0</v>
      </c>
      <c r="R50" s="87">
        <f>COUNTIFS(고속Rawdata!$C:$C,고속버스!R$3,고속Rawdata!$K:$K,고속버스!$A$49,고속Rawdata!$L:$L,고속버스!$B50)</f>
        <v>0</v>
      </c>
      <c r="S50" s="87">
        <f>COUNTIFS(고속Rawdata!$C:$C,고속버스!S$3,고속Rawdata!$K:$K,고속버스!$A$49,고속Rawdata!$L:$L,고속버스!$B50)</f>
        <v>0</v>
      </c>
      <c r="T50" s="88">
        <f t="shared" si="4"/>
        <v>0</v>
      </c>
      <c r="U50" s="89">
        <f t="shared" si="5"/>
        <v>0</v>
      </c>
      <c r="V50" s="87">
        <f>COUNTIFS(고속Rawdata!$C:$C,고속버스!V$3,고속Rawdata!$K:$K,고속버스!$A$49,고속Rawdata!$L:$L,고속버스!$B50)</f>
        <v>0</v>
      </c>
      <c r="W50" s="87">
        <f>COUNTIFS(고속Rawdata!$C:$C,고속버스!W$3,고속Rawdata!$K:$K,고속버스!$A$49,고속Rawdata!$L:$L,고속버스!$B50)</f>
        <v>0</v>
      </c>
      <c r="X50" s="87">
        <f>COUNTIFS(고속Rawdata!$C:$C,고속버스!X$3,고속Rawdata!$K:$K,고속버스!$A$49,고속Rawdata!$L:$L,고속버스!$B50)</f>
        <v>0</v>
      </c>
      <c r="Y50" s="87">
        <f>COUNTIFS(고속Rawdata!$C:$C,고속버스!Y$3,고속Rawdata!$K:$K,고속버스!$A$49,고속Rawdata!$L:$L,고속버스!$B50)</f>
        <v>0</v>
      </c>
      <c r="Z50" s="87">
        <f>COUNTIFS(고속Rawdata!$C:$C,고속버스!Z$3,고속Rawdata!$K:$K,고속버스!$A$49,고속Rawdata!$L:$L,고속버스!$B50)</f>
        <v>0</v>
      </c>
      <c r="AA50" s="87">
        <f>COUNTIFS(고속Rawdata!$C:$C,고속버스!AA$3,고속Rawdata!$K:$K,고속버스!$A$49,고속Rawdata!$L:$L,고속버스!$B50)</f>
        <v>0</v>
      </c>
      <c r="AB50" s="87">
        <f>COUNTIFS(고속Rawdata!$C:$C,고속버스!AB$3,고속Rawdata!$K:$K,고속버스!$A$49,고속Rawdata!$L:$L,고속버스!$B50)</f>
        <v>0</v>
      </c>
      <c r="AC50" s="88">
        <f t="shared" si="6"/>
        <v>0</v>
      </c>
      <c r="AD50" s="89">
        <f t="shared" si="7"/>
        <v>0</v>
      </c>
      <c r="AE50" s="87">
        <f>COUNTIFS(고속Rawdata!$C:$C,고속버스!AE$3,고속Rawdata!$K:$K,고속버스!$A$49,고속Rawdata!$L:$L,고속버스!$B50)</f>
        <v>0</v>
      </c>
      <c r="AF50" s="87">
        <f>COUNTIFS(고속Rawdata!$C:$C,고속버스!AF$3,고속Rawdata!$K:$K,고속버스!$A$49,고속Rawdata!$L:$L,고속버스!$B50)</f>
        <v>0</v>
      </c>
      <c r="AG50" s="87">
        <f>COUNTIFS(고속Rawdata!$C:$C,고속버스!AG$3,고속Rawdata!$K:$K,고속버스!$A$49,고속Rawdata!$L:$L,고속버스!$B50)</f>
        <v>0</v>
      </c>
      <c r="AH50" s="87">
        <f>COUNTIFS(고속Rawdata!$C:$C,고속버스!AH$3,고속Rawdata!$K:$K,고속버스!$A$49,고속Rawdata!$L:$L,고속버스!$B50)</f>
        <v>0</v>
      </c>
      <c r="AI50" s="87">
        <f>COUNTIFS(고속Rawdata!$C:$C,고속버스!AI$3,고속Rawdata!$K:$K,고속버스!$A$49,고속Rawdata!$L:$L,고속버스!$B50)</f>
        <v>0</v>
      </c>
      <c r="AJ50" s="87">
        <f>COUNTIFS(고속Rawdata!$C:$C,고속버스!AJ$3,고속Rawdata!$K:$K,고속버스!$A$49,고속Rawdata!$L:$L,고속버스!$B50)</f>
        <v>0</v>
      </c>
      <c r="AK50" s="87">
        <f>COUNTIFS(고속Rawdata!$C:$C,고속버스!AK$3,고속Rawdata!$K:$K,고속버스!$A$49,고속Rawdata!$L:$L,고속버스!$B50)</f>
        <v>0</v>
      </c>
      <c r="AL50" s="88">
        <f t="shared" si="15"/>
        <v>0</v>
      </c>
      <c r="AM50" s="89">
        <f t="shared" si="0"/>
        <v>0</v>
      </c>
      <c r="AN50" s="87">
        <f>COUNTIFS(고속Rawdata!$C:$C,고속버스!AN$3,고속Rawdata!$K:$K,고속버스!$A$49,고속Rawdata!$L:$L,고속버스!$B50)</f>
        <v>0</v>
      </c>
      <c r="AO50" s="87">
        <f>COUNTIFS(고속Rawdata!$C:$C,고속버스!AO$3,고속Rawdata!$K:$K,고속버스!$A$49,고속Rawdata!$L:$L,고속버스!$B50)</f>
        <v>0</v>
      </c>
      <c r="AP50" s="87">
        <f>COUNTIFS(고속Rawdata!$C:$C,고속버스!AP$3,고속Rawdata!$K:$K,고속버스!$A$49,고속Rawdata!$L:$L,고속버스!$B50)</f>
        <v>0</v>
      </c>
      <c r="AQ50" s="87">
        <f>COUNTIFS(고속Rawdata!$C:$C,고속버스!AQ$3,고속Rawdata!$K:$K,고속버스!$A$49,고속Rawdata!$L:$L,고속버스!$B50)</f>
        <v>0</v>
      </c>
      <c r="AR50" s="87">
        <f>COUNTIFS(고속Rawdata!$C:$C,고속버스!AR$3,고속Rawdata!$K:$K,고속버스!$A$49,고속Rawdata!$L:$L,고속버스!$B50)</f>
        <v>0</v>
      </c>
      <c r="AS50" s="87">
        <f>COUNTIFS(고속Rawdata!$C:$C,고속버스!AS$3,고속Rawdata!$K:$K,고속버스!$A$49,고속Rawdata!$L:$L,고속버스!$B50)</f>
        <v>0</v>
      </c>
      <c r="AT50" s="87">
        <f>COUNTIFS(고속Rawdata!$C:$C,고속버스!AT$3,고속Rawdata!$K:$K,고속버스!$A$49,고속Rawdata!$L:$L,고속버스!$B50)</f>
        <v>0</v>
      </c>
      <c r="AU50" s="88">
        <f t="shared" si="17"/>
        <v>0</v>
      </c>
      <c r="AV50" s="89">
        <f t="shared" si="1"/>
        <v>0</v>
      </c>
      <c r="AW50" s="90">
        <f t="shared" si="10"/>
        <v>0</v>
      </c>
      <c r="AX50" s="91">
        <f t="shared" si="11"/>
        <v>0</v>
      </c>
      <c r="AY50" s="92">
        <f t="shared" si="12"/>
        <v>0</v>
      </c>
    </row>
    <row r="51" spans="1:51" ht="17.25" thickBot="1">
      <c r="A51" s="212"/>
      <c r="B51" s="95" t="s">
        <v>66</v>
      </c>
      <c r="C51" s="189" t="s">
        <v>64</v>
      </c>
      <c r="D51" s="190">
        <f>COUNTIFS(고속Rawdata!$C:$C,고속버스!D$3,고속Rawdata!$K:$K,고속버스!$A$49,고속Rawdata!$L:$L,고속버스!$B51)</f>
        <v>0</v>
      </c>
      <c r="E51" s="190">
        <f>COUNTIFS(고속Rawdata!$C:$C,고속버스!E$3,고속Rawdata!$K:$K,고속버스!$A$49,고속Rawdata!$L:$L,고속버스!$B51)</f>
        <v>0</v>
      </c>
      <c r="F51" s="190">
        <f>COUNTIFS(고속Rawdata!$C:$C,고속버스!F$3,고속Rawdata!$K:$K,고속버스!$A$49,고속Rawdata!$L:$L,고속버스!$B51)</f>
        <v>0</v>
      </c>
      <c r="G51" s="190">
        <f>COUNTIFS(고속Rawdata!$C:$C,고속버스!G$3,고속Rawdata!$K:$K,고속버스!$A$49,고속Rawdata!$L:$L,고속버스!$B51)</f>
        <v>0</v>
      </c>
      <c r="H51" s="190">
        <f>COUNTIFS(고속Rawdata!$C:$C,고속버스!H$3,고속Rawdata!$K:$K,고속버스!$A$49,고속Rawdata!$L:$L,고속버스!$B51)</f>
        <v>0</v>
      </c>
      <c r="I51" s="190">
        <f>COUNTIFS(고속Rawdata!$C:$C,고속버스!I$3,고속Rawdata!$K:$K,고속버스!$A$49,고속Rawdata!$L:$L,고속버스!$B51)</f>
        <v>0</v>
      </c>
      <c r="J51" s="190">
        <f>COUNTIFS(고속Rawdata!$C:$C,고속버스!J$3,고속Rawdata!$K:$K,고속버스!$A$49,고속Rawdata!$L:$L,고속버스!$B51)</f>
        <v>0</v>
      </c>
      <c r="K51" s="191">
        <f t="shared" si="2"/>
        <v>0</v>
      </c>
      <c r="L51" s="192">
        <f t="shared" si="3"/>
        <v>0</v>
      </c>
      <c r="M51" s="190">
        <f>COUNTIFS(고속Rawdata!$C:$C,고속버스!M$3,고속Rawdata!$K:$K,고속버스!$A$49,고속Rawdata!$L:$L,고속버스!$B51)</f>
        <v>0</v>
      </c>
      <c r="N51" s="190">
        <f>COUNTIFS(고속Rawdata!$C:$C,고속버스!N$3,고속Rawdata!$K:$K,고속버스!$A$49,고속Rawdata!$L:$L,고속버스!$B51)</f>
        <v>0</v>
      </c>
      <c r="O51" s="190">
        <f>COUNTIFS(고속Rawdata!$C:$C,고속버스!O$3,고속Rawdata!$K:$K,고속버스!$A$49,고속Rawdata!$L:$L,고속버스!$B51)</f>
        <v>0</v>
      </c>
      <c r="P51" s="190">
        <f>COUNTIFS(고속Rawdata!$C:$C,고속버스!P$3,고속Rawdata!$K:$K,고속버스!$A$49,고속Rawdata!$L:$L,고속버스!$B51)</f>
        <v>0</v>
      </c>
      <c r="Q51" s="190">
        <f>COUNTIFS(고속Rawdata!$C:$C,고속버스!Q$3,고속Rawdata!$K:$K,고속버스!$A$49,고속Rawdata!$L:$L,고속버스!$B51)</f>
        <v>0</v>
      </c>
      <c r="R51" s="190">
        <f>COUNTIFS(고속Rawdata!$C:$C,고속버스!R$3,고속Rawdata!$K:$K,고속버스!$A$49,고속Rawdata!$L:$L,고속버스!$B51)</f>
        <v>0</v>
      </c>
      <c r="S51" s="190">
        <f>COUNTIFS(고속Rawdata!$C:$C,고속버스!S$3,고속Rawdata!$K:$K,고속버스!$A$49,고속Rawdata!$L:$L,고속버스!$B51)</f>
        <v>0</v>
      </c>
      <c r="T51" s="191">
        <f t="shared" si="4"/>
        <v>0</v>
      </c>
      <c r="U51" s="192">
        <f t="shared" si="5"/>
        <v>0</v>
      </c>
      <c r="V51" s="190">
        <f>COUNTIFS(고속Rawdata!$C:$C,고속버스!V$3,고속Rawdata!$K:$K,고속버스!$A$49,고속Rawdata!$L:$L,고속버스!$B51)</f>
        <v>0</v>
      </c>
      <c r="W51" s="190">
        <f>COUNTIFS(고속Rawdata!$C:$C,고속버스!W$3,고속Rawdata!$K:$K,고속버스!$A$49,고속Rawdata!$L:$L,고속버스!$B51)</f>
        <v>0</v>
      </c>
      <c r="X51" s="190">
        <f>COUNTIFS(고속Rawdata!$C:$C,고속버스!X$3,고속Rawdata!$K:$K,고속버스!$A$49,고속Rawdata!$L:$L,고속버스!$B51)</f>
        <v>0</v>
      </c>
      <c r="Y51" s="190">
        <v>0</v>
      </c>
      <c r="Z51" s="190">
        <f>COUNTIFS(고속Rawdata!$C:$C,고속버스!Z$3,고속Rawdata!$K:$K,고속버스!$A$49,고속Rawdata!$L:$L,고속버스!$B51)</f>
        <v>0</v>
      </c>
      <c r="AA51" s="190">
        <f>COUNTIFS(고속Rawdata!$C:$C,고속버스!AA$3,고속Rawdata!$K:$K,고속버스!$A$49,고속Rawdata!$L:$L,고속버스!$B51)</f>
        <v>0</v>
      </c>
      <c r="AB51" s="190">
        <f>COUNTIFS(고속Rawdata!$C:$C,고속버스!AB$3,고속Rawdata!$K:$K,고속버스!$A$49,고속Rawdata!$L:$L,고속버스!$B51)</f>
        <v>0</v>
      </c>
      <c r="AC51" s="191">
        <f t="shared" si="6"/>
        <v>0</v>
      </c>
      <c r="AD51" s="192">
        <f t="shared" si="7"/>
        <v>0</v>
      </c>
      <c r="AE51" s="190">
        <f>COUNTIFS(고속Rawdata!$C:$C,고속버스!AE$3,고속Rawdata!$K:$K,고속버스!$A$49,고속Rawdata!$L:$L,고속버스!$B51)</f>
        <v>0</v>
      </c>
      <c r="AF51" s="190">
        <f>COUNTIFS(고속Rawdata!$C:$C,고속버스!AF$3,고속Rawdata!$K:$K,고속버스!$A$49,고속Rawdata!$L:$L,고속버스!$B51)</f>
        <v>0</v>
      </c>
      <c r="AG51" s="190">
        <f>COUNTIFS(고속Rawdata!$C:$C,고속버스!AG$3,고속Rawdata!$K:$K,고속버스!$A$49,고속Rawdata!$L:$L,고속버스!$B51)</f>
        <v>0</v>
      </c>
      <c r="AH51" s="190">
        <f>COUNTIFS(고속Rawdata!$C:$C,고속버스!AH$3,고속Rawdata!$K:$K,고속버스!$A$49,고속Rawdata!$L:$L,고속버스!$B51)</f>
        <v>0</v>
      </c>
      <c r="AI51" s="190">
        <f>COUNTIFS(고속Rawdata!$C:$C,고속버스!AI$3,고속Rawdata!$K:$K,고속버스!$A$49,고속Rawdata!$L:$L,고속버스!$B51)</f>
        <v>0</v>
      </c>
      <c r="AJ51" s="190">
        <f>COUNTIFS(고속Rawdata!$C:$C,고속버스!AJ$3,고속Rawdata!$K:$K,고속버스!$A$49,고속Rawdata!$L:$L,고속버스!$B51)</f>
        <v>0</v>
      </c>
      <c r="AK51" s="190">
        <f>COUNTIFS(고속Rawdata!$C:$C,고속버스!AK$3,고속Rawdata!$K:$K,고속버스!$A$49,고속Rawdata!$L:$L,고속버스!$B51)</f>
        <v>0</v>
      </c>
      <c r="AL51" s="191">
        <f t="shared" si="15"/>
        <v>0</v>
      </c>
      <c r="AM51" s="192">
        <f t="shared" si="0"/>
        <v>0</v>
      </c>
      <c r="AN51" s="190">
        <f>COUNTIFS(고속Rawdata!$C:$C,고속버스!AN$3,고속Rawdata!$K:$K,고속버스!$A$49,고속Rawdata!$L:$L,고속버스!$B51)</f>
        <v>0</v>
      </c>
      <c r="AO51" s="190">
        <f>COUNTIFS(고속Rawdata!$C:$C,고속버스!AO$3,고속Rawdata!$K:$K,고속버스!$A$49,고속Rawdata!$L:$L,고속버스!$B51)</f>
        <v>0</v>
      </c>
      <c r="AP51" s="190">
        <f>COUNTIFS(고속Rawdata!$C:$C,고속버스!AP$3,고속Rawdata!$K:$K,고속버스!$A$49,고속Rawdata!$L:$L,고속버스!$B51)</f>
        <v>0</v>
      </c>
      <c r="AQ51" s="190">
        <f>COUNTIFS(고속Rawdata!$C:$C,고속버스!AQ$3,고속Rawdata!$K:$K,고속버스!$A$49,고속Rawdata!$L:$L,고속버스!$B51)</f>
        <v>0</v>
      </c>
      <c r="AR51" s="190">
        <f>COUNTIFS(고속Rawdata!$C:$C,고속버스!AR$3,고속Rawdata!$K:$K,고속버스!$A$49,고속Rawdata!$L:$L,고속버스!$B51)</f>
        <v>0</v>
      </c>
      <c r="AS51" s="190">
        <f>COUNTIFS(고속Rawdata!$C:$C,고속버스!AS$3,고속Rawdata!$K:$K,고속버스!$A$49,고속Rawdata!$L:$L,고속버스!$B51)</f>
        <v>0</v>
      </c>
      <c r="AT51" s="190">
        <f>COUNTIFS(고속Rawdata!$C:$C,고속버스!AT$3,고속Rawdata!$K:$K,고속버스!$A$49,고속Rawdata!$L:$L,고속버스!$B51)</f>
        <v>0</v>
      </c>
      <c r="AU51" s="191">
        <f t="shared" si="17"/>
        <v>0</v>
      </c>
      <c r="AV51" s="192">
        <f t="shared" si="1"/>
        <v>0</v>
      </c>
      <c r="AW51" s="193">
        <f t="shared" si="10"/>
        <v>0</v>
      </c>
      <c r="AX51" s="194">
        <f t="shared" si="11"/>
        <v>0</v>
      </c>
      <c r="AY51" s="195">
        <f t="shared" si="12"/>
        <v>0</v>
      </c>
    </row>
    <row r="52" spans="1:51" ht="17.25" thickBot="1">
      <c r="A52" s="219" t="s">
        <v>67</v>
      </c>
      <c r="B52" s="220"/>
      <c r="C52" s="188"/>
      <c r="D52" s="9">
        <f t="shared" ref="D52:AY52" si="18">SUM(D4:D51)</f>
        <v>5</v>
      </c>
      <c r="E52" s="10">
        <f t="shared" si="18"/>
        <v>2</v>
      </c>
      <c r="F52" s="10">
        <f t="shared" si="18"/>
        <v>0</v>
      </c>
      <c r="G52" s="10">
        <f t="shared" si="18"/>
        <v>1</v>
      </c>
      <c r="H52" s="10">
        <f t="shared" si="18"/>
        <v>5</v>
      </c>
      <c r="I52" s="10">
        <f t="shared" si="18"/>
        <v>2</v>
      </c>
      <c r="J52" s="10">
        <f t="shared" si="18"/>
        <v>7</v>
      </c>
      <c r="K52" s="203">
        <f t="shared" si="18"/>
        <v>22</v>
      </c>
      <c r="L52" s="201">
        <f t="shared" si="18"/>
        <v>9.8522167487684713E-3</v>
      </c>
      <c r="M52" s="9">
        <f t="shared" si="18"/>
        <v>4</v>
      </c>
      <c r="N52" s="10">
        <f t="shared" si="18"/>
        <v>2</v>
      </c>
      <c r="O52" s="10">
        <f t="shared" si="18"/>
        <v>2</v>
      </c>
      <c r="P52" s="10">
        <f t="shared" si="18"/>
        <v>0</v>
      </c>
      <c r="Q52" s="10">
        <f t="shared" si="18"/>
        <v>7</v>
      </c>
      <c r="R52" s="10">
        <f t="shared" si="18"/>
        <v>5</v>
      </c>
      <c r="S52" s="10">
        <f t="shared" si="18"/>
        <v>5</v>
      </c>
      <c r="T52" s="203">
        <f t="shared" si="18"/>
        <v>25</v>
      </c>
      <c r="U52" s="201">
        <f t="shared" si="18"/>
        <v>1.1225864391558151E-2</v>
      </c>
      <c r="V52" s="10">
        <f t="shared" si="18"/>
        <v>5</v>
      </c>
      <c r="W52" s="10">
        <f t="shared" si="18"/>
        <v>7</v>
      </c>
      <c r="X52" s="10">
        <f t="shared" si="18"/>
        <v>2</v>
      </c>
      <c r="Y52" s="10">
        <f t="shared" si="18"/>
        <v>0</v>
      </c>
      <c r="Z52" s="10">
        <f t="shared" si="18"/>
        <v>4</v>
      </c>
      <c r="AA52" s="10">
        <f t="shared" si="18"/>
        <v>5</v>
      </c>
      <c r="AB52" s="10">
        <f t="shared" si="18"/>
        <v>3</v>
      </c>
      <c r="AC52" s="203">
        <f t="shared" si="18"/>
        <v>26</v>
      </c>
      <c r="AD52" s="201">
        <f t="shared" si="18"/>
        <v>1.1638316920322293E-2</v>
      </c>
      <c r="AE52" s="10">
        <f t="shared" si="18"/>
        <v>5</v>
      </c>
      <c r="AF52" s="10">
        <f t="shared" si="18"/>
        <v>7</v>
      </c>
      <c r="AG52" s="10">
        <f t="shared" si="18"/>
        <v>3</v>
      </c>
      <c r="AH52" s="10">
        <f t="shared" si="18"/>
        <v>0</v>
      </c>
      <c r="AI52" s="10">
        <f t="shared" si="18"/>
        <v>1</v>
      </c>
      <c r="AJ52" s="10">
        <f t="shared" si="18"/>
        <v>3</v>
      </c>
      <c r="AK52" s="10">
        <f t="shared" si="18"/>
        <v>7</v>
      </c>
      <c r="AL52" s="203">
        <f t="shared" si="18"/>
        <v>26</v>
      </c>
      <c r="AM52" s="201">
        <f t="shared" si="18"/>
        <v>1.1690647482014389E-2</v>
      </c>
      <c r="AN52" s="186">
        <f t="shared" ref="AN52:AV52" si="19">SUM(AN4:AN51)</f>
        <v>3</v>
      </c>
      <c r="AO52" s="186">
        <f t="shared" si="19"/>
        <v>1</v>
      </c>
      <c r="AP52" s="186">
        <f t="shared" si="19"/>
        <v>3</v>
      </c>
      <c r="AQ52" s="186">
        <f t="shared" si="19"/>
        <v>1</v>
      </c>
      <c r="AR52" s="186">
        <f t="shared" si="19"/>
        <v>7</v>
      </c>
      <c r="AS52" s="186">
        <f t="shared" si="19"/>
        <v>6</v>
      </c>
      <c r="AT52" s="186">
        <f t="shared" si="19"/>
        <v>2</v>
      </c>
      <c r="AU52" s="203">
        <f t="shared" si="19"/>
        <v>23</v>
      </c>
      <c r="AV52" s="201">
        <f t="shared" si="19"/>
        <v>1.0341726618705038E-2</v>
      </c>
      <c r="AW52" s="229">
        <f t="shared" si="18"/>
        <v>111</v>
      </c>
      <c r="AX52" s="232">
        <f t="shared" si="18"/>
        <v>4.9811523963381787E-2</v>
      </c>
      <c r="AY52" s="235">
        <f t="shared" si="18"/>
        <v>1.0000000000000002</v>
      </c>
    </row>
    <row r="53" spans="1:51" ht="18" thickTop="1" thickBot="1">
      <c r="A53" s="219" t="s">
        <v>68</v>
      </c>
      <c r="B53" s="220"/>
      <c r="C53" s="99"/>
      <c r="D53" s="167">
        <f>D52/$D$1</f>
        <v>2.2391401701746527E-3</v>
      </c>
      <c r="E53" s="167">
        <f t="shared" ref="E53:J53" si="20">E52/$D$1</f>
        <v>8.9565606806986115E-4</v>
      </c>
      <c r="F53" s="167">
        <f t="shared" si="20"/>
        <v>0</v>
      </c>
      <c r="G53" s="167">
        <f t="shared" si="20"/>
        <v>4.4782803403493058E-4</v>
      </c>
      <c r="H53" s="167">
        <f t="shared" si="20"/>
        <v>2.2391401701746527E-3</v>
      </c>
      <c r="I53" s="167">
        <f t="shared" si="20"/>
        <v>8.9565606806986115E-4</v>
      </c>
      <c r="J53" s="167">
        <f t="shared" si="20"/>
        <v>3.134796238244514E-3</v>
      </c>
      <c r="K53" s="204"/>
      <c r="L53" s="202"/>
      <c r="M53" s="100">
        <f t="shared" ref="M53:S53" si="21">M52/$M$1</f>
        <v>1.7961383026493039E-3</v>
      </c>
      <c r="N53" s="101">
        <f t="shared" si="21"/>
        <v>8.9806915132465196E-4</v>
      </c>
      <c r="O53" s="101">
        <f t="shared" si="21"/>
        <v>8.9806915132465196E-4</v>
      </c>
      <c r="P53" s="101">
        <f t="shared" si="21"/>
        <v>0</v>
      </c>
      <c r="Q53" s="101">
        <f t="shared" si="21"/>
        <v>3.1432420296362818E-3</v>
      </c>
      <c r="R53" s="101">
        <f t="shared" si="21"/>
        <v>2.2451728783116302E-3</v>
      </c>
      <c r="S53" s="101">
        <f t="shared" si="21"/>
        <v>2.2451728783116302E-3</v>
      </c>
      <c r="T53" s="204"/>
      <c r="U53" s="202"/>
      <c r="V53" s="101">
        <f>V52/$V$1</f>
        <v>2.2381378692927483E-3</v>
      </c>
      <c r="W53" s="101">
        <f t="shared" ref="W53:AB53" si="22">W52/$V$1</f>
        <v>3.1333930170098479E-3</v>
      </c>
      <c r="X53" s="101">
        <f t="shared" si="22"/>
        <v>8.9525514771709937E-4</v>
      </c>
      <c r="Y53" s="101">
        <f t="shared" si="22"/>
        <v>0</v>
      </c>
      <c r="Z53" s="101">
        <f t="shared" si="22"/>
        <v>1.7905102954341987E-3</v>
      </c>
      <c r="AA53" s="101">
        <f t="shared" si="22"/>
        <v>2.2381378692927483E-3</v>
      </c>
      <c r="AB53" s="101">
        <f t="shared" si="22"/>
        <v>1.3428827215756492E-3</v>
      </c>
      <c r="AC53" s="204"/>
      <c r="AD53" s="202"/>
      <c r="AE53" s="101">
        <f>AE52/$AE$1</f>
        <v>2.2482014388489208E-3</v>
      </c>
      <c r="AF53" s="101">
        <f t="shared" ref="AF53:AK53" si="23">AF52/$AE$1</f>
        <v>3.1474820143884892E-3</v>
      </c>
      <c r="AG53" s="101">
        <f t="shared" si="23"/>
        <v>1.3489208633093526E-3</v>
      </c>
      <c r="AH53" s="101">
        <f t="shared" si="23"/>
        <v>0</v>
      </c>
      <c r="AI53" s="101">
        <f t="shared" si="23"/>
        <v>4.496402877697842E-4</v>
      </c>
      <c r="AJ53" s="101">
        <f t="shared" si="23"/>
        <v>1.3489208633093526E-3</v>
      </c>
      <c r="AK53" s="101">
        <f t="shared" si="23"/>
        <v>3.1474820143884892E-3</v>
      </c>
      <c r="AL53" s="204"/>
      <c r="AM53" s="202"/>
      <c r="AN53" s="101">
        <f>AN52/$AE$1</f>
        <v>1.3489208633093526E-3</v>
      </c>
      <c r="AO53" s="101">
        <f t="shared" ref="AO53:AT53" si="24">AO52/$AE$1</f>
        <v>4.496402877697842E-4</v>
      </c>
      <c r="AP53" s="101">
        <f t="shared" si="24"/>
        <v>1.3489208633093526E-3</v>
      </c>
      <c r="AQ53" s="101">
        <f t="shared" si="24"/>
        <v>4.496402877697842E-4</v>
      </c>
      <c r="AR53" s="101">
        <f t="shared" si="24"/>
        <v>3.1474820143884892E-3</v>
      </c>
      <c r="AS53" s="101">
        <f t="shared" si="24"/>
        <v>2.6978417266187052E-3</v>
      </c>
      <c r="AT53" s="101">
        <f t="shared" si="24"/>
        <v>8.9928057553956839E-4</v>
      </c>
      <c r="AU53" s="204"/>
      <c r="AV53" s="202"/>
      <c r="AW53" s="230"/>
      <c r="AX53" s="233"/>
      <c r="AY53" s="236"/>
    </row>
    <row r="54" spans="1:51" ht="18" thickTop="1" thickBot="1">
      <c r="A54" s="221" t="s">
        <v>69</v>
      </c>
      <c r="B54" s="222"/>
      <c r="C54" s="102"/>
      <c r="D54" s="223">
        <f>SUM(D53:J53)</f>
        <v>9.852216748768473E-3</v>
      </c>
      <c r="E54" s="205"/>
      <c r="F54" s="205"/>
      <c r="G54" s="205"/>
      <c r="H54" s="205"/>
      <c r="I54" s="205"/>
      <c r="J54" s="205"/>
      <c r="K54" s="204"/>
      <c r="L54" s="202"/>
      <c r="M54" s="223">
        <f>SUM(M53:S53)</f>
        <v>1.1225864391558151E-2</v>
      </c>
      <c r="N54" s="205"/>
      <c r="O54" s="205"/>
      <c r="P54" s="205"/>
      <c r="Q54" s="205"/>
      <c r="R54" s="205"/>
      <c r="S54" s="205"/>
      <c r="T54" s="204"/>
      <c r="U54" s="202"/>
      <c r="V54" s="205">
        <f>SUM(V53:AB53)</f>
        <v>1.1638316920322293E-2</v>
      </c>
      <c r="W54" s="205"/>
      <c r="X54" s="205"/>
      <c r="Y54" s="205"/>
      <c r="Z54" s="205"/>
      <c r="AA54" s="205"/>
      <c r="AB54" s="205"/>
      <c r="AC54" s="204"/>
      <c r="AD54" s="202"/>
      <c r="AE54" s="205">
        <f>SUM(AE53:AK53)</f>
        <v>1.1690647482014387E-2</v>
      </c>
      <c r="AF54" s="205"/>
      <c r="AG54" s="205"/>
      <c r="AH54" s="205"/>
      <c r="AI54" s="205"/>
      <c r="AJ54" s="205"/>
      <c r="AK54" s="205"/>
      <c r="AL54" s="204"/>
      <c r="AM54" s="202"/>
      <c r="AN54" s="205">
        <f>SUM(AN53:AT53)</f>
        <v>1.0341726618705036E-2</v>
      </c>
      <c r="AO54" s="205"/>
      <c r="AP54" s="205"/>
      <c r="AQ54" s="205"/>
      <c r="AR54" s="205"/>
      <c r="AS54" s="205"/>
      <c r="AT54" s="205"/>
      <c r="AU54" s="204"/>
      <c r="AV54" s="202"/>
      <c r="AW54" s="231"/>
      <c r="AX54" s="234"/>
      <c r="AY54" s="237"/>
    </row>
    <row r="56" spans="1:51" ht="18.75" customHeight="1">
      <c r="D56" s="4"/>
      <c r="E56" s="4"/>
      <c r="F56" s="4"/>
      <c r="H56" s="4"/>
      <c r="I56" s="4"/>
      <c r="M56" s="4"/>
      <c r="N56" s="4"/>
      <c r="O56" s="4"/>
      <c r="P56" s="4"/>
      <c r="Q56" s="4"/>
      <c r="R56" s="4"/>
      <c r="X56" s="5"/>
      <c r="AA56" s="5"/>
    </row>
    <row r="57" spans="1:51" ht="18.75" customHeight="1">
      <c r="D57" s="4"/>
      <c r="E57" s="4"/>
      <c r="F57" s="4"/>
      <c r="H57" s="4"/>
      <c r="I57" s="4"/>
      <c r="M57" s="4"/>
      <c r="N57" s="4"/>
      <c r="O57" s="4"/>
      <c r="P57" s="4"/>
      <c r="Q57" s="4"/>
      <c r="R57" s="4"/>
      <c r="U57" s="161"/>
      <c r="X57" s="5"/>
      <c r="AA57" s="5"/>
    </row>
    <row r="58" spans="1:51" ht="18.75" customHeight="1">
      <c r="D58" s="4"/>
      <c r="E58" s="4"/>
      <c r="F58" s="4"/>
      <c r="H58" s="4"/>
      <c r="I58" s="4"/>
      <c r="M58" s="4"/>
      <c r="N58" s="4"/>
      <c r="O58" s="4"/>
      <c r="P58" s="4"/>
      <c r="Q58" s="4"/>
      <c r="R58" s="4"/>
      <c r="X58" s="5"/>
      <c r="AA58" s="5"/>
    </row>
    <row r="59" spans="1:51" ht="18.75" customHeight="1">
      <c r="D59" s="4"/>
      <c r="E59" s="4"/>
      <c r="F59" s="4"/>
      <c r="H59" s="4"/>
      <c r="I59" s="4"/>
      <c r="L59" s="160"/>
      <c r="M59" s="4"/>
      <c r="N59" s="4"/>
      <c r="O59" s="4"/>
      <c r="P59" s="4"/>
      <c r="Q59" s="4"/>
      <c r="R59" s="4"/>
      <c r="X59" s="5"/>
      <c r="AA59" s="5"/>
    </row>
    <row r="60" spans="1:51" ht="18.75" customHeight="1">
      <c r="D60" s="4"/>
      <c r="E60" s="4"/>
      <c r="F60" s="4"/>
      <c r="H60" s="4"/>
      <c r="I60" s="4"/>
      <c r="M60" s="4"/>
      <c r="N60" s="4"/>
      <c r="O60" s="4"/>
      <c r="P60" s="4"/>
      <c r="Q60" s="4"/>
      <c r="R60" s="4"/>
      <c r="X60" s="5"/>
      <c r="AA60" s="5"/>
    </row>
    <row r="61" spans="1:51" ht="18.75" customHeight="1">
      <c r="D61" s="4"/>
      <c r="E61" s="4"/>
      <c r="F61" s="4"/>
      <c r="H61" s="4"/>
      <c r="I61" s="4"/>
      <c r="M61" s="4"/>
      <c r="N61" s="4"/>
      <c r="O61" s="4"/>
      <c r="P61" s="4"/>
      <c r="Q61" s="4"/>
      <c r="R61" s="4"/>
      <c r="X61" s="5"/>
      <c r="AA61" s="5"/>
    </row>
    <row r="62" spans="1:51" ht="18.75" customHeight="1">
      <c r="D62" s="4"/>
      <c r="E62" s="4"/>
      <c r="F62" s="4"/>
      <c r="H62" s="4"/>
      <c r="I62" s="4"/>
      <c r="M62" s="4"/>
      <c r="N62" s="4"/>
      <c r="O62" s="4"/>
      <c r="P62" s="4"/>
      <c r="Q62" s="4"/>
      <c r="R62" s="4"/>
      <c r="X62" s="5"/>
      <c r="AA62" s="5"/>
    </row>
    <row r="63" spans="1:51" ht="18.75" customHeight="1">
      <c r="D63" s="4"/>
      <c r="E63" s="4"/>
      <c r="F63" s="4"/>
      <c r="H63" s="4"/>
      <c r="I63" s="4"/>
      <c r="M63" s="4"/>
      <c r="N63" s="4"/>
      <c r="O63" s="4"/>
      <c r="P63" s="4"/>
      <c r="Q63" s="4"/>
      <c r="R63" s="4"/>
      <c r="X63" s="5"/>
      <c r="AA63" s="5"/>
    </row>
    <row r="64" spans="1:51" ht="18.75" customHeight="1">
      <c r="D64" s="4"/>
      <c r="E64" s="4"/>
      <c r="F64" s="4"/>
      <c r="H64" s="4"/>
      <c r="I64" s="4"/>
      <c r="M64" s="4"/>
      <c r="N64" s="4"/>
      <c r="O64" s="4"/>
      <c r="P64" s="4"/>
      <c r="Q64" s="4"/>
      <c r="R64" s="4"/>
      <c r="X64" s="5"/>
      <c r="AA64" s="5"/>
    </row>
    <row r="65" spans="4:27" ht="18.75" customHeight="1">
      <c r="D65" s="4"/>
      <c r="E65" s="4"/>
      <c r="F65" s="4"/>
      <c r="H65" s="4"/>
      <c r="I65" s="4"/>
      <c r="M65" s="4"/>
      <c r="N65" s="4"/>
      <c r="O65" s="4"/>
      <c r="P65" s="4"/>
      <c r="Q65" s="4"/>
      <c r="R65" s="4"/>
      <c r="X65" s="5"/>
      <c r="AA65" s="5"/>
    </row>
  </sheetData>
  <autoFilter ref="A3:AY54" xr:uid="{00000000-0001-0000-0000-000000000000}">
    <filterColumn colId="0" showButton="0"/>
  </autoFilter>
  <mergeCells count="45">
    <mergeCell ref="AN2:AT2"/>
    <mergeCell ref="AU2:AU3"/>
    <mergeCell ref="AV2:AV3"/>
    <mergeCell ref="AU52:AU54"/>
    <mergeCell ref="AV52:AV54"/>
    <mergeCell ref="AN54:AT54"/>
    <mergeCell ref="AW2:AW3"/>
    <mergeCell ref="AX2:AX3"/>
    <mergeCell ref="AY2:AY3"/>
    <mergeCell ref="AW52:AW54"/>
    <mergeCell ref="AX52:AX54"/>
    <mergeCell ref="AY52:AY54"/>
    <mergeCell ref="A52:B52"/>
    <mergeCell ref="A53:B53"/>
    <mergeCell ref="A54:B54"/>
    <mergeCell ref="M2:S2"/>
    <mergeCell ref="T2:T3"/>
    <mergeCell ref="M54:S54"/>
    <mergeCell ref="T52:T54"/>
    <mergeCell ref="D2:J2"/>
    <mergeCell ref="K2:K3"/>
    <mergeCell ref="L2:L3"/>
    <mergeCell ref="K52:K54"/>
    <mergeCell ref="L52:L54"/>
    <mergeCell ref="D54:J54"/>
    <mergeCell ref="A49:A51"/>
    <mergeCell ref="A1:B1"/>
    <mergeCell ref="A4:A35"/>
    <mergeCell ref="A36:A44"/>
    <mergeCell ref="A45:A48"/>
    <mergeCell ref="A2:B3"/>
    <mergeCell ref="AM2:AM3"/>
    <mergeCell ref="U52:U54"/>
    <mergeCell ref="AC52:AC54"/>
    <mergeCell ref="AD52:AD54"/>
    <mergeCell ref="AL52:AL54"/>
    <mergeCell ref="V54:AB54"/>
    <mergeCell ref="AE54:AK54"/>
    <mergeCell ref="AM52:AM54"/>
    <mergeCell ref="V2:AB2"/>
    <mergeCell ref="AE2:AK2"/>
    <mergeCell ref="AC2:AC3"/>
    <mergeCell ref="AD2:AD3"/>
    <mergeCell ref="AL2:AL3"/>
    <mergeCell ref="U2:U3"/>
  </mergeCells>
  <phoneticPr fontId="2" type="noConversion"/>
  <conditionalFormatting sqref="M3:S3">
    <cfRule type="expression" dxfId="36" priority="11">
      <formula>WEEKDAY(M3)=7</formula>
    </cfRule>
    <cfRule type="expression" dxfId="35" priority="12">
      <formula>WEEKDAY(M3)=1</formula>
    </cfRule>
  </conditionalFormatting>
  <conditionalFormatting sqref="V3:AB3">
    <cfRule type="expression" dxfId="34" priority="9">
      <formula>WEEKDAY(V3)=7</formula>
    </cfRule>
    <cfRule type="expression" dxfId="33" priority="10">
      <formula>WEEKDAY(V3)=1</formula>
    </cfRule>
  </conditionalFormatting>
  <conditionalFormatting sqref="AE3:AK3">
    <cfRule type="expression" dxfId="32" priority="7">
      <formula>WEEKDAY(AE3)=7</formula>
    </cfRule>
    <cfRule type="expression" dxfId="31" priority="8">
      <formula>WEEKDAY(AE3)=1</formula>
    </cfRule>
  </conditionalFormatting>
  <conditionalFormatting sqref="D3:J3">
    <cfRule type="expression" dxfId="30" priority="3">
      <formula>WEEKDAY(D3)=7</formula>
    </cfRule>
    <cfRule type="expression" dxfId="29" priority="4">
      <formula>WEEKDAY(D3)=1</formula>
    </cfRule>
  </conditionalFormatting>
  <conditionalFormatting sqref="AN3:AT3">
    <cfRule type="expression" dxfId="28" priority="1">
      <formula>WEEKDAY(AN3)=7</formula>
    </cfRule>
    <cfRule type="expression" dxfId="27" priority="2">
      <formula>WEEKDAY(AN3)=1</formula>
    </cfRule>
  </conditionalFormatting>
  <pageMargins left="0.7" right="0.7" top="0.75" bottom="0.75" header="0.3" footer="0.3"/>
  <pageSetup paperSize="9" orientation="portrait" r:id="rId1"/>
  <ignoredErrors>
    <ignoredError sqref="AX52" formula="1"/>
  </ignoredError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'D:\Users\ATECT&amp;\Desktop\업무\고속&amp;시외\업무일지\고속\4월\[고속버스SM_장애현황(통합)-2019.04.16.xlsx]장애총괄리스트'!#REF!</xm:f>
          </x14:formula1>
          <xm:sqref>B44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>
    <tabColor rgb="FF92D050"/>
  </sheetPr>
  <dimension ref="A1:AX58"/>
  <sheetViews>
    <sheetView workbookViewId="0">
      <pane xSplit="2" ySplit="3" topLeftCell="AA4" activePane="bottomRight" state="frozen"/>
      <selection pane="topRight" activeCell="C1" sqref="C1"/>
      <selection pane="bottomLeft" activeCell="A4" sqref="A4"/>
      <selection pane="bottomRight" activeCell="AM60" sqref="AM60"/>
    </sheetView>
  </sheetViews>
  <sheetFormatPr defaultRowHeight="18.75" customHeight="1"/>
  <cols>
    <col min="1" max="1" width="25.25" bestFit="1" customWidth="1"/>
    <col min="2" max="2" width="14.375" customWidth="1"/>
    <col min="3" max="9" width="8.5" customWidth="1"/>
    <col min="10" max="10" width="4.75" customWidth="1"/>
    <col min="11" max="11" width="6.625" customWidth="1"/>
    <col min="12" max="18" width="8.5" customWidth="1"/>
    <col min="19" max="19" width="4.75" customWidth="1"/>
    <col min="20" max="20" width="6.625" customWidth="1"/>
    <col min="21" max="27" width="8.5" customWidth="1"/>
    <col min="28" max="28" width="4.75" customWidth="1"/>
    <col min="29" max="29" width="6.625" customWidth="1"/>
    <col min="30" max="36" width="8.5" customWidth="1"/>
    <col min="37" max="37" width="4.75" customWidth="1"/>
    <col min="38" max="45" width="7.875" customWidth="1"/>
    <col min="46" max="46" width="5.25" customWidth="1"/>
    <col min="47" max="47" width="7.875" customWidth="1"/>
    <col min="48" max="48" width="9.375" bestFit="1" customWidth="1"/>
  </cols>
  <sheetData>
    <row r="1" spans="1:50" ht="17.25" thickBot="1">
      <c r="A1" s="84" t="s">
        <v>70</v>
      </c>
      <c r="B1" s="84"/>
      <c r="C1" s="85">
        <v>2596</v>
      </c>
      <c r="D1" s="6"/>
      <c r="E1" s="6"/>
      <c r="F1" s="6"/>
      <c r="G1" s="6"/>
      <c r="H1" s="6"/>
      <c r="L1" s="85">
        <v>2596</v>
      </c>
      <c r="M1" s="6"/>
      <c r="N1" s="6"/>
      <c r="O1" s="6"/>
      <c r="P1" s="6"/>
      <c r="Q1" s="6"/>
      <c r="U1" s="85">
        <v>2595</v>
      </c>
      <c r="AD1" s="85">
        <v>2595</v>
      </c>
      <c r="AM1" s="85">
        <v>2601</v>
      </c>
      <c r="AW1" s="1"/>
      <c r="AX1" s="1"/>
    </row>
    <row r="2" spans="1:50" ht="16.5" customHeight="1">
      <c r="A2" s="238" t="s">
        <v>71</v>
      </c>
      <c r="B2" s="240" t="s">
        <v>7</v>
      </c>
      <c r="C2" s="206" t="s">
        <v>7578</v>
      </c>
      <c r="D2" s="207"/>
      <c r="E2" s="207"/>
      <c r="F2" s="207"/>
      <c r="G2" s="207"/>
      <c r="H2" s="207"/>
      <c r="I2" s="207"/>
      <c r="J2" s="208" t="s">
        <v>2</v>
      </c>
      <c r="K2" s="200" t="s">
        <v>3</v>
      </c>
      <c r="L2" s="206" t="s">
        <v>7580</v>
      </c>
      <c r="M2" s="207"/>
      <c r="N2" s="207"/>
      <c r="O2" s="207"/>
      <c r="P2" s="207"/>
      <c r="Q2" s="207"/>
      <c r="R2" s="207"/>
      <c r="S2" s="208" t="s">
        <v>2</v>
      </c>
      <c r="T2" s="200" t="s">
        <v>3</v>
      </c>
      <c r="U2" s="206" t="s">
        <v>7581</v>
      </c>
      <c r="V2" s="207"/>
      <c r="W2" s="207"/>
      <c r="X2" s="207"/>
      <c r="Y2" s="207"/>
      <c r="Z2" s="207"/>
      <c r="AA2" s="207"/>
      <c r="AB2" s="208" t="s">
        <v>2</v>
      </c>
      <c r="AC2" s="200" t="s">
        <v>3</v>
      </c>
      <c r="AD2" s="206" t="s">
        <v>7582</v>
      </c>
      <c r="AE2" s="207"/>
      <c r="AF2" s="207"/>
      <c r="AG2" s="207"/>
      <c r="AH2" s="207"/>
      <c r="AI2" s="207"/>
      <c r="AJ2" s="207"/>
      <c r="AK2" s="208" t="s">
        <v>2</v>
      </c>
      <c r="AL2" s="200" t="s">
        <v>3</v>
      </c>
      <c r="AM2" s="206" t="s">
        <v>7579</v>
      </c>
      <c r="AN2" s="207"/>
      <c r="AO2" s="207"/>
      <c r="AP2" s="207"/>
      <c r="AQ2" s="207"/>
      <c r="AR2" s="207"/>
      <c r="AS2" s="207"/>
      <c r="AT2" s="208" t="s">
        <v>2</v>
      </c>
      <c r="AU2" s="200" t="s">
        <v>3</v>
      </c>
      <c r="AV2" s="226" t="s">
        <v>4</v>
      </c>
      <c r="AW2" s="226" t="s">
        <v>5</v>
      </c>
      <c r="AX2" s="227" t="s">
        <v>6</v>
      </c>
    </row>
    <row r="3" spans="1:50" ht="12.75" customHeight="1" thickBot="1">
      <c r="A3" s="239"/>
      <c r="B3" s="240"/>
      <c r="C3" s="86">
        <v>45988</v>
      </c>
      <c r="D3" s="86">
        <v>45989</v>
      </c>
      <c r="E3" s="86">
        <v>45990</v>
      </c>
      <c r="F3" s="86">
        <v>45991</v>
      </c>
      <c r="G3" s="86">
        <v>45992</v>
      </c>
      <c r="H3" s="86">
        <v>45993</v>
      </c>
      <c r="I3" s="86">
        <v>45994</v>
      </c>
      <c r="J3" s="208"/>
      <c r="K3" s="200"/>
      <c r="L3" s="86">
        <v>45995</v>
      </c>
      <c r="M3" s="86">
        <v>45996</v>
      </c>
      <c r="N3" s="86">
        <v>45997</v>
      </c>
      <c r="O3" s="86">
        <v>45998</v>
      </c>
      <c r="P3" s="86">
        <v>45999</v>
      </c>
      <c r="Q3" s="86">
        <v>46000</v>
      </c>
      <c r="R3" s="86">
        <v>46001</v>
      </c>
      <c r="S3" s="208"/>
      <c r="T3" s="200"/>
      <c r="U3" s="86">
        <v>46002</v>
      </c>
      <c r="V3" s="86">
        <v>46003</v>
      </c>
      <c r="W3" s="86">
        <v>46004</v>
      </c>
      <c r="X3" s="86">
        <v>46005</v>
      </c>
      <c r="Y3" s="86">
        <v>46006</v>
      </c>
      <c r="Z3" s="86">
        <v>46007</v>
      </c>
      <c r="AA3" s="86">
        <v>46008</v>
      </c>
      <c r="AB3" s="208"/>
      <c r="AC3" s="200"/>
      <c r="AD3" s="86">
        <v>46009</v>
      </c>
      <c r="AE3" s="86">
        <v>46010</v>
      </c>
      <c r="AF3" s="86">
        <v>46011</v>
      </c>
      <c r="AG3" s="86">
        <v>46012</v>
      </c>
      <c r="AH3" s="86">
        <v>46013</v>
      </c>
      <c r="AI3" s="86">
        <v>46014</v>
      </c>
      <c r="AJ3" s="86">
        <v>46015</v>
      </c>
      <c r="AK3" s="208"/>
      <c r="AL3" s="200"/>
      <c r="AM3" s="86">
        <v>46016</v>
      </c>
      <c r="AN3" s="86">
        <v>46017</v>
      </c>
      <c r="AO3" s="86">
        <v>46018</v>
      </c>
      <c r="AP3" s="86">
        <v>46019</v>
      </c>
      <c r="AQ3" s="86">
        <v>46020</v>
      </c>
      <c r="AR3" s="86">
        <v>46021</v>
      </c>
      <c r="AS3" s="86">
        <v>46022</v>
      </c>
      <c r="AT3" s="208"/>
      <c r="AU3" s="200"/>
      <c r="AV3" s="225"/>
      <c r="AW3" s="225"/>
      <c r="AX3" s="228"/>
    </row>
    <row r="4" spans="1:50" ht="16.5" hidden="1">
      <c r="A4" s="14" t="s">
        <v>29</v>
      </c>
      <c r="B4" s="14" t="s">
        <v>30</v>
      </c>
      <c r="C4" s="103">
        <f>COUNTIFS(시외Rawdata!$C:$C,시외버스!C$3,시외Rawdata!$M:$M,시외버스!$A4,시외Rawdata!$P:$P,"1")</f>
        <v>0</v>
      </c>
      <c r="D4" s="103">
        <f>COUNTIFS(시외Rawdata!$C:$C,시외버스!D$3,시외Rawdata!$M:$M,시외버스!$A4,시외Rawdata!$P:$P,"1")</f>
        <v>0</v>
      </c>
      <c r="E4" s="103">
        <f>COUNTIFS(시외Rawdata!$C:$C,시외버스!E$3,시외Rawdata!$M:$M,시외버스!$A4,시외Rawdata!$P:$P,"1")</f>
        <v>0</v>
      </c>
      <c r="F4" s="103">
        <f>COUNTIFS(시외Rawdata!$C:$C,시외버스!F$3,시외Rawdata!$M:$M,시외버스!$A4,시외Rawdata!$P:$P,"1")</f>
        <v>0</v>
      </c>
      <c r="G4" s="103">
        <f>COUNTIFS(시외Rawdata!$C:$C,시외버스!G$3,시외Rawdata!$M:$M,시외버스!$A4,시외Rawdata!$P:$P,"1")</f>
        <v>0</v>
      </c>
      <c r="H4" s="103">
        <f>COUNTIFS(시외Rawdata!$C:$C,시외버스!H$3,시외Rawdata!$M:$M,시외버스!$A4,시외Rawdata!$P:$P,"1")</f>
        <v>0</v>
      </c>
      <c r="I4" s="103">
        <f>COUNTIFS(시외Rawdata!$C:$C,시외버스!I$3,시외Rawdata!$M:$M,시외버스!$A4,시외Rawdata!$P:$P,"1")</f>
        <v>0</v>
      </c>
      <c r="J4" s="104">
        <f t="shared" ref="J4:J49" si="0">SUM(C4:I4)</f>
        <v>0</v>
      </c>
      <c r="K4" s="105">
        <f>J4/$C$1</f>
        <v>0</v>
      </c>
      <c r="L4" s="103">
        <f>COUNTIFS(시외Rawdata!$C:$C,시외버스!L$3,시외Rawdata!$M:$M,시외버스!$A4,시외Rawdata!$P:$P,"1")</f>
        <v>0</v>
      </c>
      <c r="M4" s="103">
        <f>COUNTIFS(시외Rawdata!$C:$C,시외버스!M$3,시외Rawdata!$M:$M,시외버스!$A4,시외Rawdata!$P:$P,"1")</f>
        <v>0</v>
      </c>
      <c r="N4" s="103">
        <f>COUNTIFS(시외Rawdata!$C:$C,시외버스!N$3,시외Rawdata!$M:$M,시외버스!$A4,시외Rawdata!$P:$P,"1")</f>
        <v>0</v>
      </c>
      <c r="O4" s="103">
        <f>COUNTIFS(시외Rawdata!$C:$C,시외버스!O$3,시외Rawdata!$M:$M,시외버스!$A4,시외Rawdata!$P:$P,"1")</f>
        <v>0</v>
      </c>
      <c r="P4" s="103">
        <f>COUNTIFS(시외Rawdata!$C:$C,시외버스!P$3,시외Rawdata!$M:$M,시외버스!$A4,시외Rawdata!$P:$P,"1")</f>
        <v>0</v>
      </c>
      <c r="Q4" s="103">
        <f>COUNTIFS(시외Rawdata!$C:$C,시외버스!Q$3,시외Rawdata!$M:$M,시외버스!$A4,시외Rawdata!$P:$P,"1")</f>
        <v>0</v>
      </c>
      <c r="R4" s="103">
        <f>COUNTIFS(시외Rawdata!$C:$C,시외버스!R$3,시외Rawdata!$M:$M,시외버스!$A4,시외Rawdata!$P:$P,"1")</f>
        <v>0</v>
      </c>
      <c r="S4" s="104">
        <f t="shared" ref="S4:S49" si="1">SUM(L4:R4)</f>
        <v>0</v>
      </c>
      <c r="T4" s="105">
        <f>S4/$L$1</f>
        <v>0</v>
      </c>
      <c r="U4" s="103">
        <f>COUNTIFS(시외Rawdata!$C:$C,시외버스!U$3,시외Rawdata!$M:$M,시외버스!$A4,시외Rawdata!$P:$P,"1")</f>
        <v>0</v>
      </c>
      <c r="V4" s="103">
        <f>COUNTIFS(시외Rawdata!$C:$C,시외버스!V$3,시외Rawdata!$M:$M,시외버스!$A4,시외Rawdata!$P:$P,"1")</f>
        <v>0</v>
      </c>
      <c r="W4" s="103">
        <f>COUNTIFS(시외Rawdata!$C:$C,시외버스!W$3,시외Rawdata!$M:$M,시외버스!$A4,시외Rawdata!$P:$P,"1")</f>
        <v>0</v>
      </c>
      <c r="X4" s="103">
        <f>COUNTIFS(시외Rawdata!$C:$C,시외버스!X$3,시외Rawdata!$M:$M,시외버스!$A4,시외Rawdata!$P:$P,"1")</f>
        <v>0</v>
      </c>
      <c r="Y4" s="103">
        <f>COUNTIFS(시외Rawdata!$C:$C,시외버스!Y$3,시외Rawdata!$M:$M,시외버스!$A4,시외Rawdata!$P:$P,"1")</f>
        <v>0</v>
      </c>
      <c r="Z4" s="103">
        <f>COUNTIFS(시외Rawdata!$C:$C,시외버스!Z$3,시외Rawdata!$M:$M,시외버스!$A4,시외Rawdata!$P:$P,"1")</f>
        <v>0</v>
      </c>
      <c r="AA4" s="103">
        <f>COUNTIFS(시외Rawdata!$C:$C,시외버스!AA$3,시외Rawdata!$M:$M,시외버스!$A4,시외Rawdata!$P:$P,"1")</f>
        <v>0</v>
      </c>
      <c r="AB4" s="104">
        <f t="shared" ref="AB4:AB49" si="2">SUM(U4:AA4)</f>
        <v>0</v>
      </c>
      <c r="AC4" s="105">
        <f>AB4/$U$1</f>
        <v>0</v>
      </c>
      <c r="AD4" s="103">
        <f>COUNTIFS(시외Rawdata!$C:$C,시외버스!AD$3,시외Rawdata!$M:$M,시외버스!$A4,시외Rawdata!$P:$P,"1")</f>
        <v>0</v>
      </c>
      <c r="AE4" s="103">
        <f>COUNTIFS(시외Rawdata!$C:$C,시외버스!AE$3,시외Rawdata!$M:$M,시외버스!$A4,시외Rawdata!$P:$P,"1")</f>
        <v>1</v>
      </c>
      <c r="AF4" s="103">
        <f>COUNTIFS(시외Rawdata!$C:$C,시외버스!AF$3,시외Rawdata!$M:$M,시외버스!$A4,시외Rawdata!$P:$P,"1")</f>
        <v>0</v>
      </c>
      <c r="AG4" s="103">
        <f>COUNTIFS(시외Rawdata!$C:$C,시외버스!AG$3,시외Rawdata!$M:$M,시외버스!$A4,시외Rawdata!$P:$P,"1")</f>
        <v>0</v>
      </c>
      <c r="AH4" s="103">
        <f>COUNTIFS(시외Rawdata!$C:$C,시외버스!AH$3,시외Rawdata!$M:$M,시외버스!$A4,시외Rawdata!$P:$P,"1")</f>
        <v>0</v>
      </c>
      <c r="AI4" s="103">
        <f>COUNTIFS(시외Rawdata!$C:$C,시외버스!AI$3,시외Rawdata!$M:$M,시외버스!$A4,시외Rawdata!$P:$P,"1")</f>
        <v>0</v>
      </c>
      <c r="AJ4" s="103">
        <f>COUNTIFS(시외Rawdata!$C:$C,시외버스!AJ$3,시외Rawdata!$M:$M,시외버스!$A4,시외Rawdata!$P:$P,"1")</f>
        <v>0</v>
      </c>
      <c r="AK4" s="104">
        <f t="shared" ref="AK4:AK49" si="3">SUM(AD4:AJ4)</f>
        <v>1</v>
      </c>
      <c r="AL4" s="105">
        <f>AK4/$AD$1</f>
        <v>3.8535645472061658E-4</v>
      </c>
      <c r="AM4" s="103">
        <f>COUNTIFS(시외Rawdata!$C:$C,시외버스!AM$3,시외Rawdata!$M:$M,시외버스!$A4,시외Rawdata!$P:$P,"1")</f>
        <v>0</v>
      </c>
      <c r="AN4" s="103">
        <f>COUNTIFS(시외Rawdata!$C:$C,시외버스!AN$3,시외Rawdata!$M:$M,시외버스!$A4,시외Rawdata!$P:$P,"1")</f>
        <v>0</v>
      </c>
      <c r="AO4" s="103">
        <f>COUNTIFS(시외Rawdata!$C:$C,시외버스!AO$3,시외Rawdata!$M:$M,시외버스!$A4,시외Rawdata!$P:$P,"1")</f>
        <v>0</v>
      </c>
      <c r="AP4" s="103">
        <f>COUNTIFS(시외Rawdata!$C:$C,시외버스!AP$3,시외Rawdata!$M:$M,시외버스!$A4,시외Rawdata!$P:$P,"1")</f>
        <v>0</v>
      </c>
      <c r="AQ4" s="103">
        <f>COUNTIFS(시외Rawdata!$C:$C,시외버스!AQ$3,시외Rawdata!$M:$M,시외버스!$A4,시외Rawdata!$P:$P,"1")</f>
        <v>0</v>
      </c>
      <c r="AR4" s="103">
        <f>COUNTIFS(시외Rawdata!$C:$C,시외버스!AR$3,시외Rawdata!$M:$M,시외버스!$A4,시외Rawdata!$P:$P,"1")</f>
        <v>0</v>
      </c>
      <c r="AS4" s="103">
        <f>COUNTIFS(시외Rawdata!$C:$C,시외버스!AS$3,시외Rawdata!$M:$M,시외버스!$A4,시외Rawdata!$P:$P,"1")</f>
        <v>0</v>
      </c>
      <c r="AT4" s="104">
        <f t="shared" ref="AT4:AT49" si="4">SUM(AM4:AS4)</f>
        <v>0</v>
      </c>
      <c r="AU4" s="105">
        <f>AT4/$AD$1</f>
        <v>0</v>
      </c>
      <c r="AV4" s="166">
        <f>SUM(J4,S4,AB4,AK4,AT4)</f>
        <v>1</v>
      </c>
      <c r="AW4" s="91">
        <f>AV4/(($C$1+$L$1+$U$1+$AD$1+$AM$1)/5)</f>
        <v>3.8511900177154744E-4</v>
      </c>
      <c r="AX4" s="92">
        <f>AV4/$AV$50</f>
        <v>1.020408163265306E-2</v>
      </c>
    </row>
    <row r="5" spans="1:50" ht="20.25" customHeight="1">
      <c r="A5" s="106" t="s">
        <v>25</v>
      </c>
      <c r="B5" s="14" t="s">
        <v>26</v>
      </c>
      <c r="C5" s="103">
        <f>COUNTIFS(시외Rawdata!$C:$C,시외버스!C$3,시외Rawdata!$M:$M,시외버스!$A5,시외Rawdata!$P:$P,"1")</f>
        <v>0</v>
      </c>
      <c r="D5" s="103">
        <f>COUNTIFS(시외Rawdata!$C:$C,시외버스!D$3,시외Rawdata!$M:$M,시외버스!$A5,시외Rawdata!$P:$P,"1")</f>
        <v>0</v>
      </c>
      <c r="E5" s="103">
        <f>COUNTIFS(시외Rawdata!$C:$C,시외버스!E$3,시외Rawdata!$M:$M,시외버스!$A5,시외Rawdata!$P:$P,"1")</f>
        <v>0</v>
      </c>
      <c r="F5" s="103">
        <f>COUNTIFS(시외Rawdata!$C:$C,시외버스!F$3,시외Rawdata!$M:$M,시외버스!$A5,시외Rawdata!$P:$P,"1")</f>
        <v>0</v>
      </c>
      <c r="G5" s="103">
        <f>COUNTIFS(시외Rawdata!$C:$C,시외버스!G$3,시외Rawdata!$M:$M,시외버스!$A5,시외Rawdata!$P:$P,"1")</f>
        <v>0</v>
      </c>
      <c r="H5" s="103">
        <f>COUNTIFS(시외Rawdata!$C:$C,시외버스!H$3,시외Rawdata!$M:$M,시외버스!$A5,시외Rawdata!$P:$P,"1")</f>
        <v>0</v>
      </c>
      <c r="I5" s="103">
        <f>COUNTIFS(시외Rawdata!$C:$C,시외버스!I$3,시외Rawdata!$M:$M,시외버스!$A5,시외Rawdata!$P:$P,"1")</f>
        <v>0</v>
      </c>
      <c r="J5" s="104">
        <f t="shared" si="0"/>
        <v>0</v>
      </c>
      <c r="K5" s="105">
        <f t="shared" ref="K5:K49" si="5">J5/$C$1</f>
        <v>0</v>
      </c>
      <c r="L5" s="103">
        <f>COUNTIFS(시외Rawdata!$C:$C,시외버스!L$3,시외Rawdata!$M:$M,시외버스!$A5,시외Rawdata!$P:$P,"1")</f>
        <v>0</v>
      </c>
      <c r="M5" s="103">
        <f>COUNTIFS(시외Rawdata!$C:$C,시외버스!M$3,시외Rawdata!$M:$M,시외버스!$A5,시외Rawdata!$P:$P,"1")</f>
        <v>0</v>
      </c>
      <c r="N5" s="103">
        <f>COUNTIFS(시외Rawdata!$C:$C,시외버스!N$3,시외Rawdata!$M:$M,시외버스!$A5,시외Rawdata!$P:$P,"1")</f>
        <v>0</v>
      </c>
      <c r="O5" s="103">
        <f>COUNTIFS(시외Rawdata!$C:$C,시외버스!O$3,시외Rawdata!$M:$M,시외버스!$A5,시외Rawdata!$P:$P,"1")</f>
        <v>0</v>
      </c>
      <c r="P5" s="103">
        <f>COUNTIFS(시외Rawdata!$C:$C,시외버스!P$3,시외Rawdata!$M:$M,시외버스!$A5,시외Rawdata!$P:$P,"1")</f>
        <v>0</v>
      </c>
      <c r="Q5" s="103">
        <f>COUNTIFS(시외Rawdata!$C:$C,시외버스!Q$3,시외Rawdata!$M:$M,시외버스!$A5,시외Rawdata!$P:$P,"1")</f>
        <v>0</v>
      </c>
      <c r="R5" s="103">
        <f>COUNTIFS(시외Rawdata!$C:$C,시외버스!R$3,시외Rawdata!$M:$M,시외버스!$A5,시외Rawdata!$P:$P,"1")</f>
        <v>0</v>
      </c>
      <c r="S5" s="104">
        <f t="shared" si="1"/>
        <v>0</v>
      </c>
      <c r="T5" s="105">
        <f t="shared" ref="T5:T49" si="6">S5/$L$1</f>
        <v>0</v>
      </c>
      <c r="U5" s="103">
        <f>COUNTIFS(시외Rawdata!$C:$C,시외버스!U$3,시외Rawdata!$M:$M,시외버스!$A5,시외Rawdata!$P:$P,"1")</f>
        <v>0</v>
      </c>
      <c r="V5" s="103">
        <f>COUNTIFS(시외Rawdata!$C:$C,시외버스!V$3,시외Rawdata!$M:$M,시외버스!$A5,시외Rawdata!$P:$P,"1")</f>
        <v>0</v>
      </c>
      <c r="W5" s="103">
        <f>COUNTIFS(시외Rawdata!$C:$C,시외버스!W$3,시외Rawdata!$M:$M,시외버스!$A5,시외Rawdata!$P:$P,"1")</f>
        <v>0</v>
      </c>
      <c r="X5" s="103">
        <f>COUNTIFS(시외Rawdata!$C:$C,시외버스!X$3,시외Rawdata!$M:$M,시외버스!$A5,시외Rawdata!$P:$P,"1")</f>
        <v>0</v>
      </c>
      <c r="Y5" s="103">
        <f>COUNTIFS(시외Rawdata!$C:$C,시외버스!Y$3,시외Rawdata!$M:$M,시외버스!$A5,시외Rawdata!$P:$P,"1")</f>
        <v>0</v>
      </c>
      <c r="Z5" s="103">
        <f>COUNTIFS(시외Rawdata!$C:$C,시외버스!Z$3,시외Rawdata!$M:$M,시외버스!$A5,시외Rawdata!$P:$P,"1")</f>
        <v>0</v>
      </c>
      <c r="AA5" s="103">
        <f>COUNTIFS(시외Rawdata!$C:$C,시외버스!AA$3,시외Rawdata!$M:$M,시외버스!$A5,시외Rawdata!$P:$P,"1")</f>
        <v>0</v>
      </c>
      <c r="AB5" s="104">
        <f t="shared" si="2"/>
        <v>0</v>
      </c>
      <c r="AC5" s="105">
        <f t="shared" ref="AC5:AC49" si="7">AB5/$U$1</f>
        <v>0</v>
      </c>
      <c r="AD5" s="103">
        <f>COUNTIFS(시외Rawdata!$C:$C,시외버스!AD$3,시외Rawdata!$M:$M,시외버스!$A5,시외Rawdata!$P:$P,"1")</f>
        <v>0</v>
      </c>
      <c r="AE5" s="103">
        <f>COUNTIFS(시외Rawdata!$C:$C,시외버스!AE$3,시외Rawdata!$M:$M,시외버스!$A5,시외Rawdata!$P:$P,"1")</f>
        <v>1</v>
      </c>
      <c r="AF5" s="103">
        <f>COUNTIFS(시외Rawdata!$C:$C,시외버스!AF$3,시외Rawdata!$M:$M,시외버스!$A5,시외Rawdata!$P:$P,"1")</f>
        <v>0</v>
      </c>
      <c r="AG5" s="103">
        <f>COUNTIFS(시외Rawdata!$C:$C,시외버스!AG$3,시외Rawdata!$M:$M,시외버스!$A5,시외Rawdata!$P:$P,"1")</f>
        <v>1</v>
      </c>
      <c r="AH5" s="103">
        <f>COUNTIFS(시외Rawdata!$C:$C,시외버스!AH$3,시외Rawdata!$M:$M,시외버스!$A5,시외Rawdata!$P:$P,"1")</f>
        <v>0</v>
      </c>
      <c r="AI5" s="103">
        <f>COUNTIFS(시외Rawdata!$C:$C,시외버스!AI$3,시외Rawdata!$M:$M,시외버스!$A5,시외Rawdata!$P:$P,"1")</f>
        <v>0</v>
      </c>
      <c r="AJ5" s="103">
        <f>COUNTIFS(시외Rawdata!$C:$C,시외버스!AJ$3,시외Rawdata!$M:$M,시외버스!$A5,시외Rawdata!$P:$P,"1")</f>
        <v>0</v>
      </c>
      <c r="AK5" s="104">
        <f t="shared" si="3"/>
        <v>2</v>
      </c>
      <c r="AL5" s="105">
        <f t="shared" ref="AL5:AL49" si="8">AK5/$AD$1</f>
        <v>7.7071290944123315E-4</v>
      </c>
      <c r="AM5" s="103">
        <f>COUNTIFS(시외Rawdata!$C:$C,시외버스!AM$3,시외Rawdata!$M:$M,시외버스!$A5,시외Rawdata!$P:$P,"1")</f>
        <v>0</v>
      </c>
      <c r="AN5" s="103">
        <f>COUNTIFS(시외Rawdata!$C:$C,시외버스!AN$3,시외Rawdata!$M:$M,시외버스!$A5,시외Rawdata!$P:$P,"1")</f>
        <v>0</v>
      </c>
      <c r="AO5" s="103">
        <f>COUNTIFS(시외Rawdata!$C:$C,시외버스!AO$3,시외Rawdata!$M:$M,시외버스!$A5,시외Rawdata!$P:$P,"1")</f>
        <v>1</v>
      </c>
      <c r="AP5" s="103">
        <f>COUNTIFS(시외Rawdata!$C:$C,시외버스!AP$3,시외Rawdata!$M:$M,시외버스!$A5,시외Rawdata!$P:$P,"1")</f>
        <v>0</v>
      </c>
      <c r="AQ5" s="103">
        <f>COUNTIFS(시외Rawdata!$C:$C,시외버스!AQ$3,시외Rawdata!$M:$M,시외버스!$A5,시외Rawdata!$P:$P,"1")</f>
        <v>0</v>
      </c>
      <c r="AR5" s="103">
        <f>COUNTIFS(시외Rawdata!$C:$C,시외버스!AR$3,시외Rawdata!$M:$M,시외버스!$A5,시외Rawdata!$P:$P,"1")</f>
        <v>1</v>
      </c>
      <c r="AS5" s="103">
        <f>COUNTIFS(시외Rawdata!$C:$C,시외버스!AS$3,시외Rawdata!$M:$M,시외버스!$A5,시외Rawdata!$P:$P,"1")</f>
        <v>0</v>
      </c>
      <c r="AT5" s="104">
        <f t="shared" si="4"/>
        <v>2</v>
      </c>
      <c r="AU5" s="105">
        <f t="shared" ref="AU5:AU49" si="9">AT5/$AD$1</f>
        <v>7.7071290944123315E-4</v>
      </c>
      <c r="AV5" s="166">
        <f t="shared" ref="AV5:AV49" si="10">SUM(J5,S5,AB5,AK5,AT5)</f>
        <v>4</v>
      </c>
      <c r="AW5" s="91">
        <f t="shared" ref="AW5:AW49" si="11">AV5/(($C$1+$L$1+$U$1+$AD$1+$AM$1)/5)</f>
        <v>1.5404760070861897E-3</v>
      </c>
      <c r="AX5" s="92">
        <f t="shared" ref="AX5:AX49" si="12">AV5/$AV$50</f>
        <v>4.0816326530612242E-2</v>
      </c>
    </row>
    <row r="6" spans="1:50" ht="18.75" customHeight="1">
      <c r="A6" s="106" t="s">
        <v>27</v>
      </c>
      <c r="B6" s="14" t="s">
        <v>24</v>
      </c>
      <c r="C6" s="103">
        <f>COUNTIFS(시외Rawdata!$C:$C,시외버스!C$3,시외Rawdata!$M:$M,시외버스!$A6,시외Rawdata!$P:$P,"1")</f>
        <v>0</v>
      </c>
      <c r="D6" s="103">
        <f>COUNTIFS(시외Rawdata!$C:$C,시외버스!D$3,시외Rawdata!$M:$M,시외버스!$A6,시외Rawdata!$P:$P,"1")</f>
        <v>0</v>
      </c>
      <c r="E6" s="103">
        <f>COUNTIFS(시외Rawdata!$C:$C,시외버스!E$3,시외Rawdata!$M:$M,시외버스!$A6,시외Rawdata!$P:$P,"1")</f>
        <v>0</v>
      </c>
      <c r="F6" s="103">
        <f>COUNTIFS(시외Rawdata!$C:$C,시외버스!F$3,시외Rawdata!$M:$M,시외버스!$A6,시외Rawdata!$P:$P,"1")</f>
        <v>0</v>
      </c>
      <c r="G6" s="103">
        <f>COUNTIFS(시외Rawdata!$C:$C,시외버스!G$3,시외Rawdata!$M:$M,시외버스!$A6,시외Rawdata!$P:$P,"1")</f>
        <v>0</v>
      </c>
      <c r="H6" s="103">
        <f>COUNTIFS(시외Rawdata!$C:$C,시외버스!H$3,시외Rawdata!$M:$M,시외버스!$A6,시외Rawdata!$P:$P,"1")</f>
        <v>1</v>
      </c>
      <c r="I6" s="103">
        <f>COUNTIFS(시외Rawdata!$C:$C,시외버스!I$3,시외Rawdata!$M:$M,시외버스!$A6,시외Rawdata!$P:$P,"1")</f>
        <v>0</v>
      </c>
      <c r="J6" s="104">
        <f t="shared" si="0"/>
        <v>1</v>
      </c>
      <c r="K6" s="105">
        <f t="shared" si="5"/>
        <v>3.8520801232665641E-4</v>
      </c>
      <c r="L6" s="103">
        <f>COUNTIFS(시외Rawdata!$C:$C,시외버스!L$3,시외Rawdata!$M:$M,시외버스!$A6,시외Rawdata!$P:$P,"1")</f>
        <v>0</v>
      </c>
      <c r="M6" s="103">
        <f>COUNTIFS(시외Rawdata!$C:$C,시외버스!M$3,시외Rawdata!$M:$M,시외버스!$A6,시외Rawdata!$P:$P,"1")</f>
        <v>1</v>
      </c>
      <c r="N6" s="103">
        <f>COUNTIFS(시외Rawdata!$C:$C,시외버스!N$3,시외Rawdata!$M:$M,시외버스!$A6,시외Rawdata!$P:$P,"1")</f>
        <v>0</v>
      </c>
      <c r="O6" s="103">
        <f>COUNTIFS(시외Rawdata!$C:$C,시외버스!O$3,시외Rawdata!$M:$M,시외버스!$A6,시외Rawdata!$P:$P,"1")</f>
        <v>0</v>
      </c>
      <c r="P6" s="103">
        <f>COUNTIFS(시외Rawdata!$C:$C,시외버스!P$3,시외Rawdata!$M:$M,시외버스!$A6,시외Rawdata!$P:$P,"1")</f>
        <v>0</v>
      </c>
      <c r="Q6" s="103">
        <f>COUNTIFS(시외Rawdata!$C:$C,시외버스!Q$3,시외Rawdata!$M:$M,시외버스!$A6,시외Rawdata!$P:$P,"1")</f>
        <v>0</v>
      </c>
      <c r="R6" s="103">
        <f>COUNTIFS(시외Rawdata!$C:$C,시외버스!R$3,시외Rawdata!$M:$M,시외버스!$A6,시외Rawdata!$P:$P,"1")</f>
        <v>0</v>
      </c>
      <c r="S6" s="104">
        <f t="shared" si="1"/>
        <v>1</v>
      </c>
      <c r="T6" s="105">
        <f t="shared" si="6"/>
        <v>3.8520801232665641E-4</v>
      </c>
      <c r="U6" s="103">
        <f>COUNTIFS(시외Rawdata!$C:$C,시외버스!U$3,시외Rawdata!$M:$M,시외버스!$A6,시외Rawdata!$P:$P,"1")</f>
        <v>1</v>
      </c>
      <c r="V6" s="103">
        <f>COUNTIFS(시외Rawdata!$C:$C,시외버스!V$3,시외Rawdata!$M:$M,시외버스!$A6,시외Rawdata!$P:$P,"1")</f>
        <v>0</v>
      </c>
      <c r="W6" s="103">
        <f>COUNTIFS(시외Rawdata!$C:$C,시외버스!W$3,시외Rawdata!$M:$M,시외버스!$A6,시외Rawdata!$P:$P,"1")</f>
        <v>0</v>
      </c>
      <c r="X6" s="103">
        <f>COUNTIFS(시외Rawdata!$C:$C,시외버스!X$3,시외Rawdata!$M:$M,시외버스!$A6,시외Rawdata!$P:$P,"1")</f>
        <v>0</v>
      </c>
      <c r="Y6" s="103">
        <f>COUNTIFS(시외Rawdata!$C:$C,시외버스!Y$3,시외Rawdata!$M:$M,시외버스!$A6,시외Rawdata!$P:$P,"1")</f>
        <v>0</v>
      </c>
      <c r="Z6" s="103">
        <f>COUNTIFS(시외Rawdata!$C:$C,시외버스!Z$3,시외Rawdata!$M:$M,시외버스!$A6,시외Rawdata!$P:$P,"1")</f>
        <v>0</v>
      </c>
      <c r="AA6" s="103">
        <f>COUNTIFS(시외Rawdata!$C:$C,시외버스!AA$3,시외Rawdata!$M:$M,시외버스!$A6,시외Rawdata!$P:$P,"1")</f>
        <v>0</v>
      </c>
      <c r="AB6" s="104">
        <f t="shared" si="2"/>
        <v>1</v>
      </c>
      <c r="AC6" s="105">
        <f t="shared" si="7"/>
        <v>3.8535645472061658E-4</v>
      </c>
      <c r="AD6" s="103">
        <f>COUNTIFS(시외Rawdata!$C:$C,시외버스!AD$3,시외Rawdata!$M:$M,시외버스!$A6,시외Rawdata!$P:$P,"1")</f>
        <v>1</v>
      </c>
      <c r="AE6" s="103">
        <f>COUNTIFS(시외Rawdata!$C:$C,시외버스!AE$3,시외Rawdata!$M:$M,시외버스!$A6,시외Rawdata!$P:$P,"1")</f>
        <v>0</v>
      </c>
      <c r="AF6" s="103">
        <f>COUNTIFS(시외Rawdata!$C:$C,시외버스!AF$3,시외Rawdata!$M:$M,시외버스!$A6,시외Rawdata!$P:$P,"1")</f>
        <v>0</v>
      </c>
      <c r="AG6" s="103">
        <f>COUNTIFS(시외Rawdata!$C:$C,시외버스!AG$3,시외Rawdata!$M:$M,시외버스!$A6,시외Rawdata!$P:$P,"1")</f>
        <v>0</v>
      </c>
      <c r="AH6" s="103">
        <f>COUNTIFS(시외Rawdata!$C:$C,시외버스!AH$3,시외Rawdata!$M:$M,시외버스!$A6,시외Rawdata!$P:$P,"1")</f>
        <v>0</v>
      </c>
      <c r="AI6" s="103">
        <f>COUNTIFS(시외Rawdata!$C:$C,시외버스!AI$3,시외Rawdata!$M:$M,시외버스!$A6,시외Rawdata!$P:$P,"1")</f>
        <v>0</v>
      </c>
      <c r="AJ6" s="103">
        <f>COUNTIFS(시외Rawdata!$C:$C,시외버스!AJ$3,시외Rawdata!$M:$M,시외버스!$A6,시외Rawdata!$P:$P,"1")</f>
        <v>0</v>
      </c>
      <c r="AK6" s="104">
        <f t="shared" si="3"/>
        <v>1</v>
      </c>
      <c r="AL6" s="105">
        <f t="shared" si="8"/>
        <v>3.8535645472061658E-4</v>
      </c>
      <c r="AM6" s="103">
        <f>COUNTIFS(시외Rawdata!$C:$C,시외버스!AM$3,시외Rawdata!$M:$M,시외버스!$A6,시외Rawdata!$P:$P,"1")</f>
        <v>0</v>
      </c>
      <c r="AN6" s="103">
        <f>COUNTIFS(시외Rawdata!$C:$C,시외버스!AN$3,시외Rawdata!$M:$M,시외버스!$A6,시외Rawdata!$P:$P,"1")</f>
        <v>0</v>
      </c>
      <c r="AO6" s="103">
        <f>COUNTIFS(시외Rawdata!$C:$C,시외버스!AO$3,시외Rawdata!$M:$M,시외버스!$A6,시외Rawdata!$P:$P,"1")</f>
        <v>0</v>
      </c>
      <c r="AP6" s="103">
        <f>COUNTIFS(시외Rawdata!$C:$C,시외버스!AP$3,시외Rawdata!$M:$M,시외버스!$A6,시외Rawdata!$P:$P,"1")</f>
        <v>0</v>
      </c>
      <c r="AQ6" s="103">
        <f>COUNTIFS(시외Rawdata!$C:$C,시외버스!AQ$3,시외Rawdata!$M:$M,시외버스!$A6,시외Rawdata!$P:$P,"1")</f>
        <v>0</v>
      </c>
      <c r="AR6" s="103">
        <f>COUNTIFS(시외Rawdata!$C:$C,시외버스!AR$3,시외Rawdata!$M:$M,시외버스!$A6,시외Rawdata!$P:$P,"1")</f>
        <v>1</v>
      </c>
      <c r="AS6" s="103">
        <f>COUNTIFS(시외Rawdata!$C:$C,시외버스!AS$3,시외Rawdata!$M:$M,시외버스!$A6,시외Rawdata!$P:$P,"1")</f>
        <v>1</v>
      </c>
      <c r="AT6" s="104">
        <f t="shared" si="4"/>
        <v>2</v>
      </c>
      <c r="AU6" s="105">
        <f t="shared" si="9"/>
        <v>7.7071290944123315E-4</v>
      </c>
      <c r="AV6" s="166">
        <f t="shared" si="10"/>
        <v>6</v>
      </c>
      <c r="AW6" s="91">
        <f t="shared" si="11"/>
        <v>2.3107140106292845E-3</v>
      </c>
      <c r="AX6" s="92">
        <f t="shared" si="12"/>
        <v>6.1224489795918366E-2</v>
      </c>
    </row>
    <row r="7" spans="1:50" ht="18.75" customHeight="1">
      <c r="A7" s="106" t="s">
        <v>33</v>
      </c>
      <c r="B7" s="14" t="s">
        <v>24</v>
      </c>
      <c r="C7" s="103">
        <f>COUNTIFS(시외Rawdata!$C:$C,시외버스!C$3,시외Rawdata!$M:$M,시외버스!$A7,시외Rawdata!$P:$P,"1")</f>
        <v>0</v>
      </c>
      <c r="D7" s="103">
        <f>COUNTIFS(시외Rawdata!$C:$C,시외버스!D$3,시외Rawdata!$M:$M,시외버스!$A7,시외Rawdata!$P:$P,"1")</f>
        <v>0</v>
      </c>
      <c r="E7" s="103">
        <f>COUNTIFS(시외Rawdata!$C:$C,시외버스!E$3,시외Rawdata!$M:$M,시외버스!$A7,시외Rawdata!$P:$P,"1")</f>
        <v>0</v>
      </c>
      <c r="F7" s="103">
        <f>COUNTIFS(시외Rawdata!$C:$C,시외버스!F$3,시외Rawdata!$M:$M,시외버스!$A7,시외Rawdata!$P:$P,"1")</f>
        <v>0</v>
      </c>
      <c r="G7" s="103">
        <f>COUNTIFS(시외Rawdata!$C:$C,시외버스!G$3,시외Rawdata!$M:$M,시외버스!$A7,시외Rawdata!$P:$P,"1")</f>
        <v>0</v>
      </c>
      <c r="H7" s="103">
        <f>COUNTIFS(시외Rawdata!$C:$C,시외버스!H$3,시외Rawdata!$M:$M,시외버스!$A7,시외Rawdata!$P:$P,"1")</f>
        <v>0</v>
      </c>
      <c r="I7" s="103">
        <f>COUNTIFS(시외Rawdata!$C:$C,시외버스!I$3,시외Rawdata!$M:$M,시외버스!$A7,시외Rawdata!$P:$P,"1")</f>
        <v>0</v>
      </c>
      <c r="J7" s="104">
        <f t="shared" si="0"/>
        <v>0</v>
      </c>
      <c r="K7" s="105">
        <f t="shared" si="5"/>
        <v>0</v>
      </c>
      <c r="L7" s="103">
        <f>COUNTIFS(시외Rawdata!$C:$C,시외버스!L$3,시외Rawdata!$M:$M,시외버스!$A7,시외Rawdata!$P:$P,"1")</f>
        <v>0</v>
      </c>
      <c r="M7" s="103">
        <f>COUNTIFS(시외Rawdata!$C:$C,시외버스!M$3,시외Rawdata!$M:$M,시외버스!$A7,시외Rawdata!$P:$P,"1")</f>
        <v>0</v>
      </c>
      <c r="N7" s="103">
        <f>COUNTIFS(시외Rawdata!$C:$C,시외버스!N$3,시외Rawdata!$M:$M,시외버스!$A7,시외Rawdata!$P:$P,"1")</f>
        <v>0</v>
      </c>
      <c r="O7" s="103">
        <f>COUNTIFS(시외Rawdata!$C:$C,시외버스!O$3,시외Rawdata!$M:$M,시외버스!$A7,시외Rawdata!$P:$P,"1")</f>
        <v>0</v>
      </c>
      <c r="P7" s="103">
        <f>COUNTIFS(시외Rawdata!$C:$C,시외버스!P$3,시외Rawdata!$M:$M,시외버스!$A7,시외Rawdata!$P:$P,"1")</f>
        <v>0</v>
      </c>
      <c r="Q7" s="103">
        <f>COUNTIFS(시외Rawdata!$C:$C,시외버스!Q$3,시외Rawdata!$M:$M,시외버스!$A7,시외Rawdata!$P:$P,"1")</f>
        <v>0</v>
      </c>
      <c r="R7" s="103">
        <f>COUNTIFS(시외Rawdata!$C:$C,시외버스!R$3,시외Rawdata!$M:$M,시외버스!$A7,시외Rawdata!$P:$P,"1")</f>
        <v>0</v>
      </c>
      <c r="S7" s="104">
        <f t="shared" si="1"/>
        <v>0</v>
      </c>
      <c r="T7" s="105">
        <f t="shared" si="6"/>
        <v>0</v>
      </c>
      <c r="U7" s="103">
        <f>COUNTIFS(시외Rawdata!$C:$C,시외버스!U$3,시외Rawdata!$M:$M,시외버스!$A7,시외Rawdata!$P:$P,"1")</f>
        <v>0</v>
      </c>
      <c r="V7" s="103">
        <f>COUNTIFS(시외Rawdata!$C:$C,시외버스!V$3,시외Rawdata!$M:$M,시외버스!$A7,시외Rawdata!$P:$P,"1")</f>
        <v>0</v>
      </c>
      <c r="W7" s="103">
        <f>COUNTIFS(시외Rawdata!$C:$C,시외버스!W$3,시외Rawdata!$M:$M,시외버스!$A7,시외Rawdata!$P:$P,"1")</f>
        <v>0</v>
      </c>
      <c r="X7" s="103">
        <f>COUNTIFS(시외Rawdata!$C:$C,시외버스!X$3,시외Rawdata!$M:$M,시외버스!$A7,시외Rawdata!$P:$P,"1")</f>
        <v>0</v>
      </c>
      <c r="Y7" s="103">
        <f>COUNTIFS(시외Rawdata!$C:$C,시외버스!Y$3,시외Rawdata!$M:$M,시외버스!$A7,시외Rawdata!$P:$P,"1")</f>
        <v>0</v>
      </c>
      <c r="Z7" s="103">
        <f>COUNTIFS(시외Rawdata!$C:$C,시외버스!Z$3,시외Rawdata!$M:$M,시외버스!$A7,시외Rawdata!$P:$P,"1")</f>
        <v>0</v>
      </c>
      <c r="AA7" s="103">
        <f>COUNTIFS(시외Rawdata!$C:$C,시외버스!AA$3,시외Rawdata!$M:$M,시외버스!$A7,시외Rawdata!$P:$P,"1")</f>
        <v>0</v>
      </c>
      <c r="AB7" s="104">
        <f t="shared" si="2"/>
        <v>0</v>
      </c>
      <c r="AC7" s="105">
        <f t="shared" si="7"/>
        <v>0</v>
      </c>
      <c r="AD7" s="103">
        <f>COUNTIFS(시외Rawdata!$C:$C,시외버스!AD$3,시외Rawdata!$M:$M,시외버스!$A7,시외Rawdata!$P:$P,"1")</f>
        <v>0</v>
      </c>
      <c r="AE7" s="103">
        <f>COUNTIFS(시외Rawdata!$C:$C,시외버스!AE$3,시외Rawdata!$M:$M,시외버스!$A7,시외Rawdata!$P:$P,"1")</f>
        <v>0</v>
      </c>
      <c r="AF7" s="103">
        <f>COUNTIFS(시외Rawdata!$C:$C,시외버스!AF$3,시외Rawdata!$M:$M,시외버스!$A7,시외Rawdata!$P:$P,"1")</f>
        <v>0</v>
      </c>
      <c r="AG7" s="103">
        <f>COUNTIFS(시외Rawdata!$C:$C,시외버스!AG$3,시외Rawdata!$M:$M,시외버스!$A7,시외Rawdata!$P:$P,"1")</f>
        <v>0</v>
      </c>
      <c r="AH7" s="103">
        <f>COUNTIFS(시외Rawdata!$C:$C,시외버스!AH$3,시외Rawdata!$M:$M,시외버스!$A7,시외Rawdata!$P:$P,"1")</f>
        <v>0</v>
      </c>
      <c r="AI7" s="103">
        <f>COUNTIFS(시외Rawdata!$C:$C,시외버스!AI$3,시외Rawdata!$M:$M,시외버스!$A7,시외Rawdata!$P:$P,"1")</f>
        <v>0</v>
      </c>
      <c r="AJ7" s="103">
        <f>COUNTIFS(시외Rawdata!$C:$C,시외버스!AJ$3,시외Rawdata!$M:$M,시외버스!$A7,시외Rawdata!$P:$P,"1")</f>
        <v>0</v>
      </c>
      <c r="AK7" s="104">
        <f t="shared" si="3"/>
        <v>0</v>
      </c>
      <c r="AL7" s="105">
        <f t="shared" si="8"/>
        <v>0</v>
      </c>
      <c r="AM7" s="103">
        <f>COUNTIFS(시외Rawdata!$C:$C,시외버스!AM$3,시외Rawdata!$M:$M,시외버스!$A7,시외Rawdata!$P:$P,"1")</f>
        <v>0</v>
      </c>
      <c r="AN7" s="103">
        <f>COUNTIFS(시외Rawdata!$C:$C,시외버스!AN$3,시외Rawdata!$M:$M,시외버스!$A7,시외Rawdata!$P:$P,"1")</f>
        <v>0</v>
      </c>
      <c r="AO7" s="103">
        <f>COUNTIFS(시외Rawdata!$C:$C,시외버스!AO$3,시외Rawdata!$M:$M,시외버스!$A7,시외Rawdata!$P:$P,"1")</f>
        <v>0</v>
      </c>
      <c r="AP7" s="103">
        <f>COUNTIFS(시외Rawdata!$C:$C,시외버스!AP$3,시외Rawdata!$M:$M,시외버스!$A7,시외Rawdata!$P:$P,"1")</f>
        <v>0</v>
      </c>
      <c r="AQ7" s="103">
        <f>COUNTIFS(시외Rawdata!$C:$C,시외버스!AQ$3,시외Rawdata!$M:$M,시외버스!$A7,시외Rawdata!$P:$P,"1")</f>
        <v>0</v>
      </c>
      <c r="AR7" s="103">
        <f>COUNTIFS(시외Rawdata!$C:$C,시외버스!AR$3,시외Rawdata!$M:$M,시외버스!$A7,시외Rawdata!$P:$P,"1")</f>
        <v>0</v>
      </c>
      <c r="AS7" s="103">
        <f>COUNTIFS(시외Rawdata!$C:$C,시외버스!AS$3,시외Rawdata!$M:$M,시외버스!$A7,시외Rawdata!$P:$P,"1")</f>
        <v>0</v>
      </c>
      <c r="AT7" s="104">
        <f t="shared" si="4"/>
        <v>0</v>
      </c>
      <c r="AU7" s="105">
        <f t="shared" si="9"/>
        <v>0</v>
      </c>
      <c r="AV7" s="166">
        <f t="shared" si="10"/>
        <v>0</v>
      </c>
      <c r="AW7" s="91">
        <f t="shared" si="11"/>
        <v>0</v>
      </c>
      <c r="AX7" s="92">
        <f t="shared" si="12"/>
        <v>0</v>
      </c>
    </row>
    <row r="8" spans="1:50" ht="16.5" hidden="1">
      <c r="A8" s="106" t="s">
        <v>72</v>
      </c>
      <c r="B8" s="14" t="s">
        <v>22</v>
      </c>
      <c r="C8" s="103">
        <f>COUNTIFS(시외Rawdata!$C:$C,시외버스!C$3,시외Rawdata!$M:$M,시외버스!$A8,시외Rawdata!$P:$P,"1")</f>
        <v>0</v>
      </c>
      <c r="D8" s="103">
        <f>COUNTIFS(시외Rawdata!$C:$C,시외버스!D$3,시외Rawdata!$M:$M,시외버스!$A8,시외Rawdata!$P:$P,"1")</f>
        <v>0</v>
      </c>
      <c r="E8" s="103">
        <f>COUNTIFS(시외Rawdata!$C:$C,시외버스!E$3,시외Rawdata!$M:$M,시외버스!$A8,시외Rawdata!$P:$P,"1")</f>
        <v>0</v>
      </c>
      <c r="F8" s="103">
        <f>COUNTIFS(시외Rawdata!$C:$C,시외버스!F$3,시외Rawdata!$M:$M,시외버스!$A8,시외Rawdata!$P:$P,"1")</f>
        <v>0</v>
      </c>
      <c r="G8" s="103">
        <f>COUNTIFS(시외Rawdata!$C:$C,시외버스!G$3,시외Rawdata!$M:$M,시외버스!$A8,시외Rawdata!$P:$P,"1")</f>
        <v>0</v>
      </c>
      <c r="H8" s="103">
        <f>COUNTIFS(시외Rawdata!$C:$C,시외버스!H$3,시외Rawdata!$M:$M,시외버스!$A8,시외Rawdata!$P:$P,"1")</f>
        <v>0</v>
      </c>
      <c r="I8" s="103">
        <f>COUNTIFS(시외Rawdata!$C:$C,시외버스!I$3,시외Rawdata!$M:$M,시외버스!$A8,시외Rawdata!$P:$P,"1")</f>
        <v>2</v>
      </c>
      <c r="J8" s="104">
        <f t="shared" si="0"/>
        <v>2</v>
      </c>
      <c r="K8" s="105">
        <f t="shared" si="5"/>
        <v>7.7041602465331282E-4</v>
      </c>
      <c r="L8" s="103">
        <f>COUNTIFS(시외Rawdata!$C:$C,시외버스!L$3,시외Rawdata!$M:$M,시외버스!$A8,시외Rawdata!$P:$P,"1")</f>
        <v>0</v>
      </c>
      <c r="M8" s="103">
        <f>COUNTIFS(시외Rawdata!$C:$C,시외버스!M$3,시외Rawdata!$M:$M,시외버스!$A8,시외Rawdata!$P:$P,"1")</f>
        <v>0</v>
      </c>
      <c r="N8" s="103">
        <f>COUNTIFS(시외Rawdata!$C:$C,시외버스!N$3,시외Rawdata!$M:$M,시외버스!$A8,시외Rawdata!$P:$P,"1")</f>
        <v>1</v>
      </c>
      <c r="O8" s="103">
        <f>COUNTIFS(시외Rawdata!$C:$C,시외버스!O$3,시외Rawdata!$M:$M,시외버스!$A8,시외Rawdata!$P:$P,"1")</f>
        <v>0</v>
      </c>
      <c r="P8" s="103">
        <f>COUNTIFS(시외Rawdata!$C:$C,시외버스!P$3,시외Rawdata!$M:$M,시외버스!$A8,시외Rawdata!$P:$P,"1")</f>
        <v>0</v>
      </c>
      <c r="Q8" s="103">
        <f>COUNTIFS(시외Rawdata!$C:$C,시외버스!Q$3,시외Rawdata!$M:$M,시외버스!$A8,시외Rawdata!$P:$P,"1")</f>
        <v>0</v>
      </c>
      <c r="R8" s="103">
        <f>COUNTIFS(시외Rawdata!$C:$C,시외버스!R$3,시외Rawdata!$M:$M,시외버스!$A8,시외Rawdata!$P:$P,"1")</f>
        <v>0</v>
      </c>
      <c r="S8" s="104">
        <f>SUM(L8:R8)</f>
        <v>1</v>
      </c>
      <c r="T8" s="105">
        <f t="shared" si="6"/>
        <v>3.8520801232665641E-4</v>
      </c>
      <c r="U8" s="103">
        <f>COUNTIFS(시외Rawdata!$C:$C,시외버스!U$3,시외Rawdata!$M:$M,시외버스!$A8,시외Rawdata!$P:$P,"1")</f>
        <v>0</v>
      </c>
      <c r="V8" s="103">
        <f>COUNTIFS(시외Rawdata!$C:$C,시외버스!V$3,시외Rawdata!$M:$M,시외버스!$A8,시외Rawdata!$P:$P,"1")</f>
        <v>0</v>
      </c>
      <c r="W8" s="103">
        <f>COUNTIFS(시외Rawdata!$C:$C,시외버스!W$3,시외Rawdata!$M:$M,시외버스!$A8,시외Rawdata!$P:$P,"1")</f>
        <v>0</v>
      </c>
      <c r="X8" s="103">
        <f>COUNTIFS(시외Rawdata!$C:$C,시외버스!X$3,시외Rawdata!$M:$M,시외버스!$A8,시외Rawdata!$P:$P,"1")</f>
        <v>0</v>
      </c>
      <c r="Y8" s="103">
        <f>COUNTIFS(시외Rawdata!$C:$C,시외버스!Y$3,시외Rawdata!$M:$M,시외버스!$A8,시외Rawdata!$P:$P,"1")</f>
        <v>1</v>
      </c>
      <c r="Z8" s="103">
        <f>COUNTIFS(시외Rawdata!$C:$C,시외버스!Z$3,시외Rawdata!$M:$M,시외버스!$A8,시외Rawdata!$P:$P,"1")</f>
        <v>0</v>
      </c>
      <c r="AA8" s="103">
        <f>COUNTIFS(시외Rawdata!$C:$C,시외버스!AA$3,시외Rawdata!$M:$M,시외버스!$A8,시외Rawdata!$P:$P,"1")</f>
        <v>0</v>
      </c>
      <c r="AB8" s="104">
        <f t="shared" si="2"/>
        <v>1</v>
      </c>
      <c r="AC8" s="105">
        <f t="shared" si="7"/>
        <v>3.8535645472061658E-4</v>
      </c>
      <c r="AD8" s="103">
        <f>COUNTIFS(시외Rawdata!$C:$C,시외버스!AD$3,시외Rawdata!$M:$M,시외버스!$A8,시외Rawdata!$P:$P,"1")</f>
        <v>0</v>
      </c>
      <c r="AE8" s="103">
        <f>COUNTIFS(시외Rawdata!$C:$C,시외버스!AE$3,시외Rawdata!$M:$M,시외버스!$A8,시외Rawdata!$P:$P,"1")</f>
        <v>0</v>
      </c>
      <c r="AF8" s="103">
        <f>COUNTIFS(시외Rawdata!$C:$C,시외버스!AF$3,시외Rawdata!$M:$M,시외버스!$A8,시외Rawdata!$P:$P,"1")</f>
        <v>0</v>
      </c>
      <c r="AG8" s="103">
        <f>COUNTIFS(시외Rawdata!$C:$C,시외버스!AG$3,시외Rawdata!$M:$M,시외버스!$A8,시외Rawdata!$P:$P,"1")</f>
        <v>0</v>
      </c>
      <c r="AH8" s="103">
        <f>COUNTIFS(시외Rawdata!$C:$C,시외버스!AH$3,시외Rawdata!$M:$M,시외버스!$A8,시외Rawdata!$P:$P,"1")</f>
        <v>0</v>
      </c>
      <c r="AI8" s="103">
        <f>COUNTIFS(시외Rawdata!$C:$C,시외버스!AI$3,시외Rawdata!$M:$M,시외버스!$A8,시외Rawdata!$P:$P,"1")</f>
        <v>0</v>
      </c>
      <c r="AJ8" s="103">
        <f>COUNTIFS(시외Rawdata!$C:$C,시외버스!AJ$3,시외Rawdata!$M:$M,시외버스!$A8,시외Rawdata!$P:$P,"1")</f>
        <v>0</v>
      </c>
      <c r="AK8" s="104">
        <f t="shared" si="3"/>
        <v>0</v>
      </c>
      <c r="AL8" s="105">
        <f t="shared" si="8"/>
        <v>0</v>
      </c>
      <c r="AM8" s="103">
        <f>COUNTIFS(시외Rawdata!$C:$C,시외버스!AM$3,시외Rawdata!$M:$M,시외버스!$A8,시외Rawdata!$P:$P,"1")</f>
        <v>0</v>
      </c>
      <c r="AN8" s="103">
        <f>COUNTIFS(시외Rawdata!$C:$C,시외버스!AN$3,시외Rawdata!$M:$M,시외버스!$A8,시외Rawdata!$P:$P,"1")</f>
        <v>0</v>
      </c>
      <c r="AO8" s="103">
        <f>COUNTIFS(시외Rawdata!$C:$C,시외버스!AO$3,시외Rawdata!$M:$M,시외버스!$A8,시외Rawdata!$P:$P,"1")</f>
        <v>0</v>
      </c>
      <c r="AP8" s="103">
        <f>COUNTIFS(시외Rawdata!$C:$C,시외버스!AP$3,시외Rawdata!$M:$M,시외버스!$A8,시외Rawdata!$P:$P,"1")</f>
        <v>0</v>
      </c>
      <c r="AQ8" s="103">
        <f>COUNTIFS(시외Rawdata!$C:$C,시외버스!AQ$3,시외Rawdata!$M:$M,시외버스!$A8,시외Rawdata!$P:$P,"1")</f>
        <v>0</v>
      </c>
      <c r="AR8" s="103">
        <f>COUNTIFS(시외Rawdata!$C:$C,시외버스!AR$3,시외Rawdata!$M:$M,시외버스!$A8,시외Rawdata!$P:$P,"1")</f>
        <v>0</v>
      </c>
      <c r="AS8" s="103">
        <f>COUNTIFS(시외Rawdata!$C:$C,시외버스!AS$3,시외Rawdata!$M:$M,시외버스!$A8,시외Rawdata!$P:$P,"1")</f>
        <v>0</v>
      </c>
      <c r="AT8" s="104">
        <f t="shared" si="4"/>
        <v>0</v>
      </c>
      <c r="AU8" s="105">
        <f t="shared" si="9"/>
        <v>0</v>
      </c>
      <c r="AV8" s="166">
        <f t="shared" si="10"/>
        <v>4</v>
      </c>
      <c r="AW8" s="91">
        <f t="shared" si="11"/>
        <v>1.5404760070861897E-3</v>
      </c>
      <c r="AX8" s="92">
        <f t="shared" si="12"/>
        <v>4.0816326530612242E-2</v>
      </c>
    </row>
    <row r="9" spans="1:50" ht="16.5" hidden="1">
      <c r="A9" s="106" t="s">
        <v>73</v>
      </c>
      <c r="B9" s="14" t="s">
        <v>22</v>
      </c>
      <c r="C9" s="103">
        <f>COUNTIFS(시외Rawdata!$C:$C,시외버스!C$3,시외Rawdata!$M:$M,시외버스!$A9,시외Rawdata!$P:$P,"1")</f>
        <v>0</v>
      </c>
      <c r="D9" s="103">
        <f>COUNTIFS(시외Rawdata!$C:$C,시외버스!D$3,시외Rawdata!$M:$M,시외버스!$A9,시외Rawdata!$P:$P,"1")</f>
        <v>0</v>
      </c>
      <c r="E9" s="103">
        <f>COUNTIFS(시외Rawdata!$C:$C,시외버스!E$3,시외Rawdata!$M:$M,시외버스!$A9,시외Rawdata!$P:$P,"1")</f>
        <v>0</v>
      </c>
      <c r="F9" s="103">
        <f>COUNTIFS(시외Rawdata!$C:$C,시외버스!F$3,시외Rawdata!$M:$M,시외버스!$A9,시외Rawdata!$P:$P,"1")</f>
        <v>0</v>
      </c>
      <c r="G9" s="103">
        <f>COUNTIFS(시외Rawdata!$C:$C,시외버스!G$3,시외Rawdata!$M:$M,시외버스!$A9,시외Rawdata!$P:$P,"1")</f>
        <v>0</v>
      </c>
      <c r="H9" s="103">
        <f>COUNTIFS(시외Rawdata!$C:$C,시외버스!H$3,시외Rawdata!$M:$M,시외버스!$A9,시외Rawdata!$P:$P,"1")</f>
        <v>0</v>
      </c>
      <c r="I9" s="103">
        <f>COUNTIFS(시외Rawdata!$C:$C,시외버스!I$3,시외Rawdata!$M:$M,시외버스!$A9,시외Rawdata!$P:$P,"1")</f>
        <v>0</v>
      </c>
      <c r="J9" s="104">
        <f t="shared" si="0"/>
        <v>0</v>
      </c>
      <c r="K9" s="105">
        <f t="shared" si="5"/>
        <v>0</v>
      </c>
      <c r="L9" s="103">
        <f>COUNTIFS(시외Rawdata!$C:$C,시외버스!L$3,시외Rawdata!$M:$M,시외버스!$A9,시외Rawdata!$P:$P,"1")</f>
        <v>0</v>
      </c>
      <c r="M9" s="103">
        <f>COUNTIFS(시외Rawdata!$C:$C,시외버스!M$3,시외Rawdata!$M:$M,시외버스!$A9,시외Rawdata!$P:$P,"1")</f>
        <v>0</v>
      </c>
      <c r="N9" s="103">
        <f>COUNTIFS(시외Rawdata!$C:$C,시외버스!N$3,시외Rawdata!$M:$M,시외버스!$A9,시외Rawdata!$P:$P,"1")</f>
        <v>0</v>
      </c>
      <c r="O9" s="103">
        <f>COUNTIFS(시외Rawdata!$C:$C,시외버스!O$3,시외Rawdata!$M:$M,시외버스!$A9,시외Rawdata!$P:$P,"1")</f>
        <v>0</v>
      </c>
      <c r="P9" s="103">
        <f>COUNTIFS(시외Rawdata!$C:$C,시외버스!P$3,시외Rawdata!$M:$M,시외버스!$A9,시외Rawdata!$P:$P,"1")</f>
        <v>0</v>
      </c>
      <c r="Q9" s="103">
        <f>COUNTIFS(시외Rawdata!$C:$C,시외버스!Q$3,시외Rawdata!$M:$M,시외버스!$A9,시외Rawdata!$P:$P,"1")</f>
        <v>0</v>
      </c>
      <c r="R9" s="103">
        <f>COUNTIFS(시외Rawdata!$C:$C,시외버스!R$3,시외Rawdata!$M:$M,시외버스!$A9,시외Rawdata!$P:$P,"1")</f>
        <v>0</v>
      </c>
      <c r="S9" s="104">
        <f t="shared" si="1"/>
        <v>0</v>
      </c>
      <c r="T9" s="105">
        <f t="shared" si="6"/>
        <v>0</v>
      </c>
      <c r="U9" s="103">
        <f>COUNTIFS(시외Rawdata!$C:$C,시외버스!U$3,시외Rawdata!$M:$M,시외버스!$A9,시외Rawdata!$P:$P,"1")</f>
        <v>0</v>
      </c>
      <c r="V9" s="103">
        <f>COUNTIFS(시외Rawdata!$C:$C,시외버스!V$3,시외Rawdata!$M:$M,시외버스!$A9,시외Rawdata!$P:$P,"1")</f>
        <v>0</v>
      </c>
      <c r="W9" s="103">
        <f>COUNTIFS(시외Rawdata!$C:$C,시외버스!W$3,시외Rawdata!$M:$M,시외버스!$A9,시외Rawdata!$P:$P,"1")</f>
        <v>0</v>
      </c>
      <c r="X9" s="103">
        <f>COUNTIFS(시외Rawdata!$C:$C,시외버스!X$3,시외Rawdata!$M:$M,시외버스!$A9,시외Rawdata!$P:$P,"1")</f>
        <v>0</v>
      </c>
      <c r="Y9" s="103">
        <f>COUNTIFS(시외Rawdata!$C:$C,시외버스!Y$3,시외Rawdata!$M:$M,시외버스!$A9,시외Rawdata!$P:$P,"1")</f>
        <v>0</v>
      </c>
      <c r="Z9" s="103">
        <f>COUNTIFS(시외Rawdata!$C:$C,시외버스!Z$3,시외Rawdata!$M:$M,시외버스!$A9,시외Rawdata!$P:$P,"1")</f>
        <v>0</v>
      </c>
      <c r="AA9" s="103">
        <f>COUNTIFS(시외Rawdata!$C:$C,시외버스!AA$3,시외Rawdata!$M:$M,시외버스!$A9,시외Rawdata!$P:$P,"1")</f>
        <v>0</v>
      </c>
      <c r="AB9" s="104">
        <f t="shared" si="2"/>
        <v>0</v>
      </c>
      <c r="AC9" s="105">
        <f t="shared" si="7"/>
        <v>0</v>
      </c>
      <c r="AD9" s="103">
        <f>COUNTIFS(시외Rawdata!$C:$C,시외버스!AD$3,시외Rawdata!$M:$M,시외버스!$A9,시외Rawdata!$P:$P,"1")</f>
        <v>0</v>
      </c>
      <c r="AE9" s="103">
        <f>COUNTIFS(시외Rawdata!$C:$C,시외버스!AE$3,시외Rawdata!$M:$M,시외버스!$A9,시외Rawdata!$P:$P,"1")</f>
        <v>0</v>
      </c>
      <c r="AF9" s="103">
        <f>COUNTIFS(시외Rawdata!$C:$C,시외버스!AF$3,시외Rawdata!$M:$M,시외버스!$A9,시외Rawdata!$P:$P,"1")</f>
        <v>0</v>
      </c>
      <c r="AG9" s="103">
        <f>COUNTIFS(시외Rawdata!$C:$C,시외버스!AG$3,시외Rawdata!$M:$M,시외버스!$A9,시외Rawdata!$P:$P,"1")</f>
        <v>0</v>
      </c>
      <c r="AH9" s="103">
        <f>COUNTIFS(시외Rawdata!$C:$C,시외버스!AH$3,시외Rawdata!$M:$M,시외버스!$A9,시외Rawdata!$P:$P,"1")</f>
        <v>0</v>
      </c>
      <c r="AI9" s="103">
        <f>COUNTIFS(시외Rawdata!$C:$C,시외버스!AI$3,시외Rawdata!$M:$M,시외버스!$A9,시외Rawdata!$P:$P,"1")</f>
        <v>0</v>
      </c>
      <c r="AJ9" s="103">
        <f>COUNTIFS(시외Rawdata!$C:$C,시외버스!AJ$3,시외Rawdata!$M:$M,시외버스!$A9,시외Rawdata!$P:$P,"1")</f>
        <v>0</v>
      </c>
      <c r="AK9" s="104">
        <f t="shared" si="3"/>
        <v>0</v>
      </c>
      <c r="AL9" s="105">
        <f t="shared" si="8"/>
        <v>0</v>
      </c>
      <c r="AM9" s="103">
        <f>COUNTIFS(시외Rawdata!$C:$C,시외버스!AM$3,시외Rawdata!$M:$M,시외버스!$A9,시외Rawdata!$P:$P,"1")</f>
        <v>0</v>
      </c>
      <c r="AN9" s="103">
        <f>COUNTIFS(시외Rawdata!$C:$C,시외버스!AN$3,시외Rawdata!$M:$M,시외버스!$A9,시외Rawdata!$P:$P,"1")</f>
        <v>0</v>
      </c>
      <c r="AO9" s="103">
        <f>COUNTIFS(시외Rawdata!$C:$C,시외버스!AO$3,시외Rawdata!$M:$M,시외버스!$A9,시외Rawdata!$P:$P,"1")</f>
        <v>0</v>
      </c>
      <c r="AP9" s="103">
        <f>COUNTIFS(시외Rawdata!$C:$C,시외버스!AP$3,시외Rawdata!$M:$M,시외버스!$A9,시외Rawdata!$P:$P,"1")</f>
        <v>0</v>
      </c>
      <c r="AQ9" s="103">
        <f>COUNTIFS(시외Rawdata!$C:$C,시외버스!AQ$3,시외Rawdata!$M:$M,시외버스!$A9,시외Rawdata!$P:$P,"1")</f>
        <v>0</v>
      </c>
      <c r="AR9" s="103">
        <f>COUNTIFS(시외Rawdata!$C:$C,시외버스!AR$3,시외Rawdata!$M:$M,시외버스!$A9,시외Rawdata!$P:$P,"1")</f>
        <v>0</v>
      </c>
      <c r="AS9" s="103">
        <f>COUNTIFS(시외Rawdata!$C:$C,시외버스!AS$3,시외Rawdata!$M:$M,시외버스!$A9,시외Rawdata!$P:$P,"1")</f>
        <v>0</v>
      </c>
      <c r="AT9" s="104">
        <f t="shared" si="4"/>
        <v>0</v>
      </c>
      <c r="AU9" s="105">
        <f t="shared" si="9"/>
        <v>0</v>
      </c>
      <c r="AV9" s="166">
        <f t="shared" si="10"/>
        <v>0</v>
      </c>
      <c r="AW9" s="91">
        <f t="shared" si="11"/>
        <v>0</v>
      </c>
      <c r="AX9" s="92">
        <f t="shared" si="12"/>
        <v>0</v>
      </c>
    </row>
    <row r="10" spans="1:50" ht="18.75" customHeight="1">
      <c r="A10" s="106" t="s">
        <v>74</v>
      </c>
      <c r="B10" s="14" t="s">
        <v>24</v>
      </c>
      <c r="C10" s="103">
        <f>COUNTIFS(시외Rawdata!$C:$C,시외버스!C$3,시외Rawdata!$M:$M,시외버스!$A10,시외Rawdata!$P:$P,"1")</f>
        <v>0</v>
      </c>
      <c r="D10" s="103">
        <f>COUNTIFS(시외Rawdata!$C:$C,시외버스!D$3,시외Rawdata!$M:$M,시외버스!$A10,시외Rawdata!$P:$P,"1")</f>
        <v>0</v>
      </c>
      <c r="E10" s="103">
        <f>COUNTIFS(시외Rawdata!$C:$C,시외버스!E$3,시외Rawdata!$M:$M,시외버스!$A10,시외Rawdata!$P:$P,"1")</f>
        <v>0</v>
      </c>
      <c r="F10" s="103">
        <f>COUNTIFS(시외Rawdata!$C:$C,시외버스!F$3,시외Rawdata!$M:$M,시외버스!$A10,시외Rawdata!$P:$P,"1")</f>
        <v>0</v>
      </c>
      <c r="G10" s="103">
        <f>COUNTIFS(시외Rawdata!$C:$C,시외버스!G$3,시외Rawdata!$M:$M,시외버스!$A10,시외Rawdata!$P:$P,"1")</f>
        <v>2</v>
      </c>
      <c r="H10" s="103">
        <f>COUNTIFS(시외Rawdata!$C:$C,시외버스!H$3,시외Rawdata!$M:$M,시외버스!$A10,시외Rawdata!$P:$P,"1")</f>
        <v>0</v>
      </c>
      <c r="I10" s="103">
        <f>COUNTIFS(시외Rawdata!$C:$C,시외버스!I$3,시외Rawdata!$M:$M,시외버스!$A10,시외Rawdata!$P:$P,"1")</f>
        <v>0</v>
      </c>
      <c r="J10" s="104">
        <f t="shared" si="0"/>
        <v>2</v>
      </c>
      <c r="K10" s="105">
        <f t="shared" si="5"/>
        <v>7.7041602465331282E-4</v>
      </c>
      <c r="L10" s="103">
        <f>COUNTIFS(시외Rawdata!$C:$C,시외버스!L$3,시외Rawdata!$M:$M,시외버스!$A10,시외Rawdata!$P:$P,"1")</f>
        <v>0</v>
      </c>
      <c r="M10" s="103">
        <f>COUNTIFS(시외Rawdata!$C:$C,시외버스!M$3,시외Rawdata!$M:$M,시외버스!$A10,시외Rawdata!$P:$P,"1")</f>
        <v>1</v>
      </c>
      <c r="N10" s="103">
        <f>COUNTIFS(시외Rawdata!$C:$C,시외버스!N$3,시외Rawdata!$M:$M,시외버스!$A10,시외Rawdata!$P:$P,"1")</f>
        <v>0</v>
      </c>
      <c r="O10" s="103">
        <f>COUNTIFS(시외Rawdata!$C:$C,시외버스!O$3,시외Rawdata!$M:$M,시외버스!$A10,시외Rawdata!$P:$P,"1")</f>
        <v>0</v>
      </c>
      <c r="P10" s="103">
        <f>COUNTIFS(시외Rawdata!$C:$C,시외버스!P$3,시외Rawdata!$M:$M,시외버스!$A10,시외Rawdata!$P:$P,"1")</f>
        <v>0</v>
      </c>
      <c r="Q10" s="103">
        <f>COUNTIFS(시외Rawdata!$C:$C,시외버스!Q$3,시외Rawdata!$M:$M,시외버스!$A10,시외Rawdata!$P:$P,"1")</f>
        <v>1</v>
      </c>
      <c r="R10" s="103">
        <f>COUNTIFS(시외Rawdata!$C:$C,시외버스!R$3,시외Rawdata!$M:$M,시외버스!$A10,시외Rawdata!$P:$P,"1")</f>
        <v>0</v>
      </c>
      <c r="S10" s="104">
        <f t="shared" si="1"/>
        <v>2</v>
      </c>
      <c r="T10" s="105">
        <f t="shared" si="6"/>
        <v>7.7041602465331282E-4</v>
      </c>
      <c r="U10" s="103">
        <f>COUNTIFS(시외Rawdata!$C:$C,시외버스!U$3,시외Rawdata!$M:$M,시외버스!$A10,시외Rawdata!$P:$P,"1")</f>
        <v>0</v>
      </c>
      <c r="V10" s="103">
        <f>COUNTIFS(시외Rawdata!$C:$C,시외버스!V$3,시외Rawdata!$M:$M,시외버스!$A10,시외Rawdata!$P:$P,"1")</f>
        <v>0</v>
      </c>
      <c r="W10" s="103">
        <f>COUNTIFS(시외Rawdata!$C:$C,시외버스!W$3,시외Rawdata!$M:$M,시외버스!$A10,시외Rawdata!$P:$P,"1")</f>
        <v>0</v>
      </c>
      <c r="X10" s="103">
        <f>COUNTIFS(시외Rawdata!$C:$C,시외버스!X$3,시외Rawdata!$M:$M,시외버스!$A10,시외Rawdata!$P:$P,"1")</f>
        <v>0</v>
      </c>
      <c r="Y10" s="103">
        <f>COUNTIFS(시외Rawdata!$C:$C,시외버스!Y$3,시외Rawdata!$M:$M,시외버스!$A10,시외Rawdata!$P:$P,"1")</f>
        <v>0</v>
      </c>
      <c r="Z10" s="103">
        <f>COUNTIFS(시외Rawdata!$C:$C,시외버스!Z$3,시외Rawdata!$M:$M,시외버스!$A10,시외Rawdata!$P:$P,"1")</f>
        <v>0</v>
      </c>
      <c r="AA10" s="103">
        <f>COUNTIFS(시외Rawdata!$C:$C,시외버스!AA$3,시외Rawdata!$M:$M,시외버스!$A10,시외Rawdata!$P:$P,"1")</f>
        <v>3</v>
      </c>
      <c r="AB10" s="104">
        <f t="shared" si="2"/>
        <v>3</v>
      </c>
      <c r="AC10" s="105">
        <f t="shared" si="7"/>
        <v>1.1560693641618498E-3</v>
      </c>
      <c r="AD10" s="103">
        <f>COUNTIFS(시외Rawdata!$C:$C,시외버스!AD$3,시외Rawdata!$M:$M,시외버스!$A10,시외Rawdata!$P:$P,"1")</f>
        <v>0</v>
      </c>
      <c r="AE10" s="103">
        <f>COUNTIFS(시외Rawdata!$C:$C,시외버스!AE$3,시외Rawdata!$M:$M,시외버스!$A10,시외Rawdata!$P:$P,"1")</f>
        <v>1</v>
      </c>
      <c r="AF10" s="103">
        <f>COUNTIFS(시외Rawdata!$C:$C,시외버스!AF$3,시외Rawdata!$M:$M,시외버스!$A10,시외Rawdata!$P:$P,"1")</f>
        <v>0</v>
      </c>
      <c r="AG10" s="103">
        <f>COUNTIFS(시외Rawdata!$C:$C,시외버스!AG$3,시외Rawdata!$M:$M,시외버스!$A10,시외Rawdata!$P:$P,"1")</f>
        <v>0</v>
      </c>
      <c r="AH10" s="103">
        <f>COUNTIFS(시외Rawdata!$C:$C,시외버스!AH$3,시외Rawdata!$M:$M,시외버스!$A10,시외Rawdata!$P:$P,"1")</f>
        <v>1</v>
      </c>
      <c r="AI10" s="103">
        <f>COUNTIFS(시외Rawdata!$C:$C,시외버스!AI$3,시외Rawdata!$M:$M,시외버스!$A10,시외Rawdata!$P:$P,"1")</f>
        <v>2</v>
      </c>
      <c r="AJ10" s="103">
        <f>COUNTIFS(시외Rawdata!$C:$C,시외버스!AJ$3,시외Rawdata!$M:$M,시외버스!$A10,시외Rawdata!$P:$P,"1")</f>
        <v>0</v>
      </c>
      <c r="AK10" s="104">
        <f t="shared" si="3"/>
        <v>4</v>
      </c>
      <c r="AL10" s="105">
        <f t="shared" si="8"/>
        <v>1.5414258188824663E-3</v>
      </c>
      <c r="AM10" s="103">
        <f>COUNTIFS(시외Rawdata!$C:$C,시외버스!AM$3,시외Rawdata!$M:$M,시외버스!$A10,시외Rawdata!$P:$P,"1")</f>
        <v>0</v>
      </c>
      <c r="AN10" s="103">
        <f>COUNTIFS(시외Rawdata!$C:$C,시외버스!AN$3,시외Rawdata!$M:$M,시외버스!$A10,시외Rawdata!$P:$P,"1")</f>
        <v>1</v>
      </c>
      <c r="AO10" s="103">
        <f>COUNTIFS(시외Rawdata!$C:$C,시외버스!AO$3,시외Rawdata!$M:$M,시외버스!$A10,시외Rawdata!$P:$P,"1")</f>
        <v>0</v>
      </c>
      <c r="AP10" s="103">
        <f>COUNTIFS(시외Rawdata!$C:$C,시외버스!AP$3,시외Rawdata!$M:$M,시외버스!$A10,시외Rawdata!$P:$P,"1")</f>
        <v>0</v>
      </c>
      <c r="AQ10" s="103">
        <f>COUNTIFS(시외Rawdata!$C:$C,시외버스!AQ$3,시외Rawdata!$M:$M,시외버스!$A10,시외Rawdata!$P:$P,"1")</f>
        <v>0</v>
      </c>
      <c r="AR10" s="103">
        <f>COUNTIFS(시외Rawdata!$C:$C,시외버스!AR$3,시외Rawdata!$M:$M,시외버스!$A10,시외Rawdata!$P:$P,"1")</f>
        <v>0</v>
      </c>
      <c r="AS10" s="103">
        <f>COUNTIFS(시외Rawdata!$C:$C,시외버스!AS$3,시외Rawdata!$M:$M,시외버스!$A10,시외Rawdata!$P:$P,"1")</f>
        <v>0</v>
      </c>
      <c r="AT10" s="104">
        <f t="shared" si="4"/>
        <v>1</v>
      </c>
      <c r="AU10" s="105">
        <f t="shared" si="9"/>
        <v>3.8535645472061658E-4</v>
      </c>
      <c r="AV10" s="166">
        <f t="shared" si="10"/>
        <v>12</v>
      </c>
      <c r="AW10" s="91">
        <f t="shared" si="11"/>
        <v>4.621428021258569E-3</v>
      </c>
      <c r="AX10" s="92">
        <f t="shared" si="12"/>
        <v>0.12244897959183673</v>
      </c>
    </row>
    <row r="11" spans="1:50" ht="18.75" customHeight="1">
      <c r="A11" s="106" t="s">
        <v>75</v>
      </c>
      <c r="B11" s="14" t="s">
        <v>24</v>
      </c>
      <c r="C11" s="103">
        <f>COUNTIFS(시외Rawdata!$C:$C,시외버스!C$3,시외Rawdata!$M:$M,시외버스!$A11,시외Rawdata!$P:$P,"1")</f>
        <v>0</v>
      </c>
      <c r="D11" s="103">
        <f>COUNTIFS(시외Rawdata!$C:$C,시외버스!D$3,시외Rawdata!$M:$M,시외버스!$A11,시외Rawdata!$P:$P,"1")</f>
        <v>0</v>
      </c>
      <c r="E11" s="103">
        <f>COUNTIFS(시외Rawdata!$C:$C,시외버스!E$3,시외Rawdata!$M:$M,시외버스!$A11,시외Rawdata!$P:$P,"1")</f>
        <v>0</v>
      </c>
      <c r="F11" s="103">
        <f>COUNTIFS(시외Rawdata!$C:$C,시외버스!F$3,시외Rawdata!$M:$M,시외버스!$A11,시외Rawdata!$P:$P,"1")</f>
        <v>0</v>
      </c>
      <c r="G11" s="103">
        <f>COUNTIFS(시외Rawdata!$C:$C,시외버스!G$3,시외Rawdata!$M:$M,시외버스!$A11,시외Rawdata!$P:$P,"1")</f>
        <v>0</v>
      </c>
      <c r="H11" s="103">
        <f>COUNTIFS(시외Rawdata!$C:$C,시외버스!H$3,시외Rawdata!$M:$M,시외버스!$A11,시외Rawdata!$P:$P,"1")</f>
        <v>0</v>
      </c>
      <c r="I11" s="103">
        <f>COUNTIFS(시외Rawdata!$C:$C,시외버스!I$3,시외Rawdata!$M:$M,시외버스!$A11,시외Rawdata!$P:$P,"1")</f>
        <v>0</v>
      </c>
      <c r="J11" s="104">
        <f t="shared" si="0"/>
        <v>0</v>
      </c>
      <c r="K11" s="105">
        <f t="shared" si="5"/>
        <v>0</v>
      </c>
      <c r="L11" s="103">
        <f>COUNTIFS(시외Rawdata!$C:$C,시외버스!L$3,시외Rawdata!$M:$M,시외버스!$A11,시외Rawdata!$P:$P,"1")</f>
        <v>0</v>
      </c>
      <c r="M11" s="103">
        <f>COUNTIFS(시외Rawdata!$C:$C,시외버스!M$3,시외Rawdata!$M:$M,시외버스!$A11,시외Rawdata!$P:$P,"1")</f>
        <v>0</v>
      </c>
      <c r="N11" s="103">
        <f>COUNTIFS(시외Rawdata!$C:$C,시외버스!N$3,시외Rawdata!$M:$M,시외버스!$A11,시외Rawdata!$P:$P,"1")</f>
        <v>0</v>
      </c>
      <c r="O11" s="103">
        <f>COUNTIFS(시외Rawdata!$C:$C,시외버스!O$3,시외Rawdata!$M:$M,시외버스!$A11,시외Rawdata!$P:$P,"1")</f>
        <v>0</v>
      </c>
      <c r="P11" s="103">
        <f>COUNTIFS(시외Rawdata!$C:$C,시외버스!P$3,시외Rawdata!$M:$M,시외버스!$A11,시외Rawdata!$P:$P,"1")</f>
        <v>0</v>
      </c>
      <c r="Q11" s="103">
        <f>COUNTIFS(시외Rawdata!$C:$C,시외버스!Q$3,시외Rawdata!$M:$M,시외버스!$A11,시외Rawdata!$P:$P,"1")</f>
        <v>0</v>
      </c>
      <c r="R11" s="103">
        <f>COUNTIFS(시외Rawdata!$C:$C,시외버스!R$3,시외Rawdata!$M:$M,시외버스!$A11,시외Rawdata!$P:$P,"1")</f>
        <v>0</v>
      </c>
      <c r="S11" s="104">
        <f t="shared" si="1"/>
        <v>0</v>
      </c>
      <c r="T11" s="105">
        <f t="shared" si="6"/>
        <v>0</v>
      </c>
      <c r="U11" s="103">
        <f>COUNTIFS(시외Rawdata!$C:$C,시외버스!U$3,시외Rawdata!$M:$M,시외버스!$A11,시외Rawdata!$P:$P,"1")</f>
        <v>0</v>
      </c>
      <c r="V11" s="103">
        <f>COUNTIFS(시외Rawdata!$C:$C,시외버스!V$3,시외Rawdata!$M:$M,시외버스!$A11,시외Rawdata!$P:$P,"1")</f>
        <v>0</v>
      </c>
      <c r="W11" s="103">
        <f>COUNTIFS(시외Rawdata!$C:$C,시외버스!W$3,시외Rawdata!$M:$M,시외버스!$A11,시외Rawdata!$P:$P,"1")</f>
        <v>0</v>
      </c>
      <c r="X11" s="103">
        <f>COUNTIFS(시외Rawdata!$C:$C,시외버스!X$3,시외Rawdata!$M:$M,시외버스!$A11,시외Rawdata!$P:$P,"1")</f>
        <v>0</v>
      </c>
      <c r="Y11" s="103">
        <f>COUNTIFS(시외Rawdata!$C:$C,시외버스!Y$3,시외Rawdata!$M:$M,시외버스!$A11,시외Rawdata!$P:$P,"1")</f>
        <v>0</v>
      </c>
      <c r="Z11" s="103">
        <f>COUNTIFS(시외Rawdata!$C:$C,시외버스!Z$3,시외Rawdata!$M:$M,시외버스!$A11,시외Rawdata!$P:$P,"1")</f>
        <v>0</v>
      </c>
      <c r="AA11" s="103">
        <f>COUNTIFS(시외Rawdata!$C:$C,시외버스!AA$3,시외Rawdata!$M:$M,시외버스!$A11,시외Rawdata!$P:$P,"1")</f>
        <v>0</v>
      </c>
      <c r="AB11" s="104">
        <f t="shared" si="2"/>
        <v>0</v>
      </c>
      <c r="AC11" s="105">
        <f t="shared" si="7"/>
        <v>0</v>
      </c>
      <c r="AD11" s="103">
        <f>COUNTIFS(시외Rawdata!$C:$C,시외버스!AD$3,시외Rawdata!$M:$M,시외버스!$A11,시외Rawdata!$P:$P,"1")</f>
        <v>0</v>
      </c>
      <c r="AE11" s="103">
        <f>COUNTIFS(시외Rawdata!$C:$C,시외버스!AE$3,시외Rawdata!$M:$M,시외버스!$A11,시외Rawdata!$P:$P,"1")</f>
        <v>0</v>
      </c>
      <c r="AF11" s="103">
        <f>COUNTIFS(시외Rawdata!$C:$C,시외버스!AF$3,시외Rawdata!$M:$M,시외버스!$A11,시외Rawdata!$P:$P,"1")</f>
        <v>0</v>
      </c>
      <c r="AG11" s="103">
        <f>COUNTIFS(시외Rawdata!$C:$C,시외버스!AG$3,시외Rawdata!$M:$M,시외버스!$A11,시외Rawdata!$P:$P,"1")</f>
        <v>0</v>
      </c>
      <c r="AH11" s="103">
        <f>COUNTIFS(시외Rawdata!$C:$C,시외버스!AH$3,시외Rawdata!$M:$M,시외버스!$A11,시외Rawdata!$P:$P,"1")</f>
        <v>0</v>
      </c>
      <c r="AI11" s="103">
        <f>COUNTIFS(시외Rawdata!$C:$C,시외버스!AI$3,시외Rawdata!$M:$M,시외버스!$A11,시외Rawdata!$P:$P,"1")</f>
        <v>0</v>
      </c>
      <c r="AJ11" s="103">
        <f>COUNTIFS(시외Rawdata!$C:$C,시외버스!AJ$3,시외Rawdata!$M:$M,시외버스!$A11,시외Rawdata!$P:$P,"1")</f>
        <v>0</v>
      </c>
      <c r="AK11" s="104">
        <f t="shared" si="3"/>
        <v>0</v>
      </c>
      <c r="AL11" s="105">
        <f t="shared" si="8"/>
        <v>0</v>
      </c>
      <c r="AM11" s="103">
        <f>COUNTIFS(시외Rawdata!$C:$C,시외버스!AM$3,시외Rawdata!$M:$M,시외버스!$A11,시외Rawdata!$P:$P,"1")</f>
        <v>0</v>
      </c>
      <c r="AN11" s="103">
        <f>COUNTIFS(시외Rawdata!$C:$C,시외버스!AN$3,시외Rawdata!$M:$M,시외버스!$A11,시외Rawdata!$P:$P,"1")</f>
        <v>0</v>
      </c>
      <c r="AO11" s="103">
        <f>COUNTIFS(시외Rawdata!$C:$C,시외버스!AO$3,시외Rawdata!$M:$M,시외버스!$A11,시외Rawdata!$P:$P,"1")</f>
        <v>0</v>
      </c>
      <c r="AP11" s="103">
        <f>COUNTIFS(시외Rawdata!$C:$C,시외버스!AP$3,시외Rawdata!$M:$M,시외버스!$A11,시외Rawdata!$P:$P,"1")</f>
        <v>0</v>
      </c>
      <c r="AQ11" s="103">
        <f>COUNTIFS(시외Rawdata!$C:$C,시외버스!AQ$3,시외Rawdata!$M:$M,시외버스!$A11,시외Rawdata!$P:$P,"1")</f>
        <v>0</v>
      </c>
      <c r="AR11" s="103">
        <f>COUNTIFS(시외Rawdata!$C:$C,시외버스!AR$3,시외Rawdata!$M:$M,시외버스!$A11,시외Rawdata!$P:$P,"1")</f>
        <v>0</v>
      </c>
      <c r="AS11" s="103">
        <f>COUNTIFS(시외Rawdata!$C:$C,시외버스!AS$3,시외Rawdata!$M:$M,시외버스!$A11,시외Rawdata!$P:$P,"1")</f>
        <v>0</v>
      </c>
      <c r="AT11" s="104">
        <f t="shared" si="4"/>
        <v>0</v>
      </c>
      <c r="AU11" s="105">
        <f t="shared" si="9"/>
        <v>0</v>
      </c>
      <c r="AV11" s="166">
        <f t="shared" si="10"/>
        <v>0</v>
      </c>
      <c r="AW11" s="91">
        <f t="shared" si="11"/>
        <v>0</v>
      </c>
      <c r="AX11" s="92">
        <f t="shared" si="12"/>
        <v>0</v>
      </c>
    </row>
    <row r="12" spans="1:50" ht="18.75" customHeight="1">
      <c r="A12" s="106" t="s">
        <v>76</v>
      </c>
      <c r="B12" s="14" t="s">
        <v>24</v>
      </c>
      <c r="C12" s="103">
        <f>COUNTIFS(시외Rawdata!$C:$C,시외버스!C$3,시외Rawdata!$M:$M,시외버스!$A12,시외Rawdata!$P:$P,"1")</f>
        <v>0</v>
      </c>
      <c r="D12" s="103">
        <f>COUNTIFS(시외Rawdata!$C:$C,시외버스!D$3,시외Rawdata!$M:$M,시외버스!$A12,시외Rawdata!$P:$P,"1")</f>
        <v>0</v>
      </c>
      <c r="E12" s="103">
        <f>COUNTIFS(시외Rawdata!$C:$C,시외버스!E$3,시외Rawdata!$M:$M,시외버스!$A12,시외Rawdata!$P:$P,"1")</f>
        <v>0</v>
      </c>
      <c r="F12" s="103">
        <f>COUNTIFS(시외Rawdata!$C:$C,시외버스!F$3,시외Rawdata!$M:$M,시외버스!$A12,시외Rawdata!$P:$P,"1")</f>
        <v>0</v>
      </c>
      <c r="G12" s="103">
        <f>COUNTIFS(시외Rawdata!$C:$C,시외버스!G$3,시외Rawdata!$M:$M,시외버스!$A12,시외Rawdata!$P:$P,"1")</f>
        <v>0</v>
      </c>
      <c r="H12" s="103">
        <f>COUNTIFS(시외Rawdata!$C:$C,시외버스!H$3,시외Rawdata!$M:$M,시외버스!$A12,시외Rawdata!$P:$P,"1")</f>
        <v>0</v>
      </c>
      <c r="I12" s="103">
        <f>COUNTIFS(시외Rawdata!$C:$C,시외버스!I$3,시외Rawdata!$M:$M,시외버스!$A12,시외Rawdata!$P:$P,"1")</f>
        <v>0</v>
      </c>
      <c r="J12" s="104">
        <f t="shared" si="0"/>
        <v>0</v>
      </c>
      <c r="K12" s="105">
        <f t="shared" si="5"/>
        <v>0</v>
      </c>
      <c r="L12" s="103">
        <f>COUNTIFS(시외Rawdata!$C:$C,시외버스!L$3,시외Rawdata!$M:$M,시외버스!$A12,시외Rawdata!$P:$P,"1")</f>
        <v>0</v>
      </c>
      <c r="M12" s="103">
        <f>COUNTIFS(시외Rawdata!$C:$C,시외버스!M$3,시외Rawdata!$M:$M,시외버스!$A12,시외Rawdata!$P:$P,"1")</f>
        <v>0</v>
      </c>
      <c r="N12" s="103">
        <f>COUNTIFS(시외Rawdata!$C:$C,시외버스!N$3,시외Rawdata!$M:$M,시외버스!$A12,시외Rawdata!$P:$P,"1")</f>
        <v>0</v>
      </c>
      <c r="O12" s="103">
        <f>COUNTIFS(시외Rawdata!$C:$C,시외버스!O$3,시외Rawdata!$M:$M,시외버스!$A12,시외Rawdata!$P:$P,"1")</f>
        <v>0</v>
      </c>
      <c r="P12" s="103">
        <f>COUNTIFS(시외Rawdata!$C:$C,시외버스!P$3,시외Rawdata!$M:$M,시외버스!$A12,시외Rawdata!$P:$P,"1")</f>
        <v>0</v>
      </c>
      <c r="Q12" s="103">
        <f>COUNTIFS(시외Rawdata!$C:$C,시외버스!Q$3,시외Rawdata!$M:$M,시외버스!$A12,시외Rawdata!$P:$P,"1")</f>
        <v>0</v>
      </c>
      <c r="R12" s="103">
        <f>COUNTIFS(시외Rawdata!$C:$C,시외버스!R$3,시외Rawdata!$M:$M,시외버스!$A12,시외Rawdata!$P:$P,"1")</f>
        <v>0</v>
      </c>
      <c r="S12" s="104">
        <f t="shared" si="1"/>
        <v>0</v>
      </c>
      <c r="T12" s="105">
        <f t="shared" si="6"/>
        <v>0</v>
      </c>
      <c r="U12" s="103">
        <f>COUNTIFS(시외Rawdata!$C:$C,시외버스!U$3,시외Rawdata!$M:$M,시외버스!$A12,시외Rawdata!$P:$P,"1")</f>
        <v>0</v>
      </c>
      <c r="V12" s="103">
        <f>COUNTIFS(시외Rawdata!$C:$C,시외버스!V$3,시외Rawdata!$M:$M,시외버스!$A12,시외Rawdata!$P:$P,"1")</f>
        <v>0</v>
      </c>
      <c r="W12" s="103">
        <f>COUNTIFS(시외Rawdata!$C:$C,시외버스!W$3,시외Rawdata!$M:$M,시외버스!$A12,시외Rawdata!$P:$P,"1")</f>
        <v>0</v>
      </c>
      <c r="X12" s="103">
        <f>COUNTIFS(시외Rawdata!$C:$C,시외버스!X$3,시외Rawdata!$M:$M,시외버스!$A12,시외Rawdata!$P:$P,"1")</f>
        <v>0</v>
      </c>
      <c r="Y12" s="103">
        <f>COUNTIFS(시외Rawdata!$C:$C,시외버스!Y$3,시외Rawdata!$M:$M,시외버스!$A12,시외Rawdata!$P:$P,"1")</f>
        <v>0</v>
      </c>
      <c r="Z12" s="103">
        <f>COUNTIFS(시외Rawdata!$C:$C,시외버스!Z$3,시외Rawdata!$M:$M,시외버스!$A12,시외Rawdata!$P:$P,"1")</f>
        <v>0</v>
      </c>
      <c r="AA12" s="103">
        <f>COUNTIFS(시외Rawdata!$C:$C,시외버스!AA$3,시외Rawdata!$M:$M,시외버스!$A12,시외Rawdata!$P:$P,"1")</f>
        <v>0</v>
      </c>
      <c r="AB12" s="104">
        <f t="shared" si="2"/>
        <v>0</v>
      </c>
      <c r="AC12" s="105">
        <f t="shared" si="7"/>
        <v>0</v>
      </c>
      <c r="AD12" s="103">
        <f>COUNTIFS(시외Rawdata!$C:$C,시외버스!AD$3,시외Rawdata!$M:$M,시외버스!$A12,시외Rawdata!$P:$P,"1")</f>
        <v>0</v>
      </c>
      <c r="AE12" s="103">
        <f>COUNTIFS(시외Rawdata!$C:$C,시외버스!AE$3,시외Rawdata!$M:$M,시외버스!$A12,시외Rawdata!$P:$P,"1")</f>
        <v>0</v>
      </c>
      <c r="AF12" s="103">
        <f>COUNTIFS(시외Rawdata!$C:$C,시외버스!AF$3,시외Rawdata!$M:$M,시외버스!$A12,시외Rawdata!$P:$P,"1")</f>
        <v>0</v>
      </c>
      <c r="AG12" s="103">
        <f>COUNTIFS(시외Rawdata!$C:$C,시외버스!AG$3,시외Rawdata!$M:$M,시외버스!$A12,시외Rawdata!$P:$P,"1")</f>
        <v>0</v>
      </c>
      <c r="AH12" s="103">
        <f>COUNTIFS(시외Rawdata!$C:$C,시외버스!AH$3,시외Rawdata!$M:$M,시외버스!$A12,시외Rawdata!$P:$P,"1")</f>
        <v>0</v>
      </c>
      <c r="AI12" s="103">
        <f>COUNTIFS(시외Rawdata!$C:$C,시외버스!AI$3,시외Rawdata!$M:$M,시외버스!$A12,시외Rawdata!$P:$P,"1")</f>
        <v>0</v>
      </c>
      <c r="AJ12" s="103">
        <f>COUNTIFS(시외Rawdata!$C:$C,시외버스!AJ$3,시외Rawdata!$M:$M,시외버스!$A12,시외Rawdata!$P:$P,"1")</f>
        <v>0</v>
      </c>
      <c r="AK12" s="104">
        <f t="shared" si="3"/>
        <v>0</v>
      </c>
      <c r="AL12" s="105">
        <f t="shared" si="8"/>
        <v>0</v>
      </c>
      <c r="AM12" s="103">
        <f>COUNTIFS(시외Rawdata!$C:$C,시외버스!AM$3,시외Rawdata!$M:$M,시외버스!$A12,시외Rawdata!$P:$P,"1")</f>
        <v>0</v>
      </c>
      <c r="AN12" s="103">
        <f>COUNTIFS(시외Rawdata!$C:$C,시외버스!AN$3,시외Rawdata!$M:$M,시외버스!$A12,시외Rawdata!$P:$P,"1")</f>
        <v>0</v>
      </c>
      <c r="AO12" s="103">
        <f>COUNTIFS(시외Rawdata!$C:$C,시외버스!AO$3,시외Rawdata!$M:$M,시외버스!$A12,시외Rawdata!$P:$P,"1")</f>
        <v>0</v>
      </c>
      <c r="AP12" s="103">
        <f>COUNTIFS(시외Rawdata!$C:$C,시외버스!AP$3,시외Rawdata!$M:$M,시외버스!$A12,시외Rawdata!$P:$P,"1")</f>
        <v>0</v>
      </c>
      <c r="AQ12" s="103">
        <f>COUNTIFS(시외Rawdata!$C:$C,시외버스!AQ$3,시외Rawdata!$M:$M,시외버스!$A12,시외Rawdata!$P:$P,"1")</f>
        <v>0</v>
      </c>
      <c r="AR12" s="103">
        <f>COUNTIFS(시외Rawdata!$C:$C,시외버스!AR$3,시외Rawdata!$M:$M,시외버스!$A12,시외Rawdata!$P:$P,"1")</f>
        <v>0</v>
      </c>
      <c r="AS12" s="103">
        <f>COUNTIFS(시외Rawdata!$C:$C,시외버스!AS$3,시외Rawdata!$M:$M,시외버스!$A12,시외Rawdata!$P:$P,"1")</f>
        <v>0</v>
      </c>
      <c r="AT12" s="104">
        <f t="shared" si="4"/>
        <v>0</v>
      </c>
      <c r="AU12" s="105">
        <f t="shared" si="9"/>
        <v>0</v>
      </c>
      <c r="AV12" s="166">
        <f t="shared" si="10"/>
        <v>0</v>
      </c>
      <c r="AW12" s="91">
        <f t="shared" si="11"/>
        <v>0</v>
      </c>
      <c r="AX12" s="92">
        <f t="shared" si="12"/>
        <v>0</v>
      </c>
    </row>
    <row r="13" spans="1:50" ht="18.75" customHeight="1">
      <c r="A13" s="106" t="s">
        <v>77</v>
      </c>
      <c r="B13" s="14" t="s">
        <v>24</v>
      </c>
      <c r="C13" s="103">
        <f>COUNTIFS(시외Rawdata!$C:$C,시외버스!C$3,시외Rawdata!$M:$M,시외버스!$A13,시외Rawdata!$P:$P,"1")</f>
        <v>0</v>
      </c>
      <c r="D13" s="103">
        <f>COUNTIFS(시외Rawdata!$C:$C,시외버스!D$3,시외Rawdata!$M:$M,시외버스!$A13,시외Rawdata!$P:$P,"1")</f>
        <v>0</v>
      </c>
      <c r="E13" s="103">
        <f>COUNTIFS(시외Rawdata!$C:$C,시외버스!E$3,시외Rawdata!$M:$M,시외버스!$A13,시외Rawdata!$P:$P,"1")</f>
        <v>0</v>
      </c>
      <c r="F13" s="103">
        <f>COUNTIFS(시외Rawdata!$C:$C,시외버스!F$3,시외Rawdata!$M:$M,시외버스!$A13,시외Rawdata!$P:$P,"1")</f>
        <v>0</v>
      </c>
      <c r="G13" s="103">
        <f>COUNTIFS(시외Rawdata!$C:$C,시외버스!G$3,시외Rawdata!$M:$M,시외버스!$A13,시외Rawdata!$P:$P,"1")</f>
        <v>0</v>
      </c>
      <c r="H13" s="103">
        <f>COUNTIFS(시외Rawdata!$C:$C,시외버스!H$3,시외Rawdata!$M:$M,시외버스!$A13,시외Rawdata!$P:$P,"1")</f>
        <v>0</v>
      </c>
      <c r="I13" s="103">
        <f>COUNTIFS(시외Rawdata!$C:$C,시외버스!I$3,시외Rawdata!$M:$M,시외버스!$A13,시외Rawdata!$P:$P,"1")</f>
        <v>0</v>
      </c>
      <c r="J13" s="104">
        <f t="shared" si="0"/>
        <v>0</v>
      </c>
      <c r="K13" s="105">
        <f t="shared" si="5"/>
        <v>0</v>
      </c>
      <c r="L13" s="103">
        <f>COUNTIFS(시외Rawdata!$C:$C,시외버스!L$3,시외Rawdata!$M:$M,시외버스!$A13,시외Rawdata!$P:$P,"1")</f>
        <v>0</v>
      </c>
      <c r="M13" s="103">
        <f>COUNTIFS(시외Rawdata!$C:$C,시외버스!M$3,시외Rawdata!$M:$M,시외버스!$A13,시외Rawdata!$P:$P,"1")</f>
        <v>0</v>
      </c>
      <c r="N13" s="103">
        <f>COUNTIFS(시외Rawdata!$C:$C,시외버스!N$3,시외Rawdata!$M:$M,시외버스!$A13,시외Rawdata!$P:$P,"1")</f>
        <v>0</v>
      </c>
      <c r="O13" s="103">
        <f>COUNTIFS(시외Rawdata!$C:$C,시외버스!O$3,시외Rawdata!$M:$M,시외버스!$A13,시외Rawdata!$P:$P,"1")</f>
        <v>0</v>
      </c>
      <c r="P13" s="103">
        <f>COUNTIFS(시외Rawdata!$C:$C,시외버스!P$3,시외Rawdata!$M:$M,시외버스!$A13,시외Rawdata!$P:$P,"1")</f>
        <v>0</v>
      </c>
      <c r="Q13" s="103">
        <f>COUNTIFS(시외Rawdata!$C:$C,시외버스!Q$3,시외Rawdata!$M:$M,시외버스!$A13,시외Rawdata!$P:$P,"1")</f>
        <v>0</v>
      </c>
      <c r="R13" s="103">
        <f>COUNTIFS(시외Rawdata!$C:$C,시외버스!R$3,시외Rawdata!$M:$M,시외버스!$A13,시외Rawdata!$P:$P,"1")</f>
        <v>0</v>
      </c>
      <c r="S13" s="104">
        <f t="shared" si="1"/>
        <v>0</v>
      </c>
      <c r="T13" s="105">
        <f t="shared" si="6"/>
        <v>0</v>
      </c>
      <c r="U13" s="103">
        <f>COUNTIFS(시외Rawdata!$C:$C,시외버스!U$3,시외Rawdata!$M:$M,시외버스!$A13,시외Rawdata!$P:$P,"1")</f>
        <v>0</v>
      </c>
      <c r="V13" s="103">
        <f>COUNTIFS(시외Rawdata!$C:$C,시외버스!V$3,시외Rawdata!$M:$M,시외버스!$A13,시외Rawdata!$P:$P,"1")</f>
        <v>0</v>
      </c>
      <c r="W13" s="103">
        <f>COUNTIFS(시외Rawdata!$C:$C,시외버스!W$3,시외Rawdata!$M:$M,시외버스!$A13,시외Rawdata!$P:$P,"1")</f>
        <v>0</v>
      </c>
      <c r="X13" s="103">
        <f>COUNTIFS(시외Rawdata!$C:$C,시외버스!X$3,시외Rawdata!$M:$M,시외버스!$A13,시외Rawdata!$P:$P,"1")</f>
        <v>0</v>
      </c>
      <c r="Y13" s="103">
        <f>COUNTIFS(시외Rawdata!$C:$C,시외버스!Y$3,시외Rawdata!$M:$M,시외버스!$A13,시외Rawdata!$P:$P,"1")</f>
        <v>0</v>
      </c>
      <c r="Z13" s="103">
        <f>COUNTIFS(시외Rawdata!$C:$C,시외버스!Z$3,시외Rawdata!$M:$M,시외버스!$A13,시외Rawdata!$P:$P,"1")</f>
        <v>0</v>
      </c>
      <c r="AA13" s="103">
        <f>COUNTIFS(시외Rawdata!$C:$C,시외버스!AA$3,시외Rawdata!$M:$M,시외버스!$A13,시외Rawdata!$P:$P,"1")</f>
        <v>0</v>
      </c>
      <c r="AB13" s="104">
        <f t="shared" si="2"/>
        <v>0</v>
      </c>
      <c r="AC13" s="105">
        <f t="shared" si="7"/>
        <v>0</v>
      </c>
      <c r="AD13" s="103">
        <f>COUNTIFS(시외Rawdata!$C:$C,시외버스!AD$3,시외Rawdata!$M:$M,시외버스!$A13,시외Rawdata!$P:$P,"1")</f>
        <v>0</v>
      </c>
      <c r="AE13" s="103">
        <f>COUNTIFS(시외Rawdata!$C:$C,시외버스!AE$3,시외Rawdata!$M:$M,시외버스!$A13,시외Rawdata!$P:$P,"1")</f>
        <v>0</v>
      </c>
      <c r="AF13" s="103">
        <f>COUNTIFS(시외Rawdata!$C:$C,시외버스!AF$3,시외Rawdata!$M:$M,시외버스!$A13,시외Rawdata!$P:$P,"1")</f>
        <v>0</v>
      </c>
      <c r="AG13" s="103">
        <f>COUNTIFS(시외Rawdata!$C:$C,시외버스!AG$3,시외Rawdata!$M:$M,시외버스!$A13,시외Rawdata!$P:$P,"1")</f>
        <v>0</v>
      </c>
      <c r="AH13" s="103">
        <f>COUNTIFS(시외Rawdata!$C:$C,시외버스!AH$3,시외Rawdata!$M:$M,시외버스!$A13,시외Rawdata!$P:$P,"1")</f>
        <v>0</v>
      </c>
      <c r="AI13" s="103">
        <f>COUNTIFS(시외Rawdata!$C:$C,시외버스!AI$3,시외Rawdata!$M:$M,시외버스!$A13,시외Rawdata!$P:$P,"1")</f>
        <v>0</v>
      </c>
      <c r="AJ13" s="103">
        <f>COUNTIFS(시외Rawdata!$C:$C,시외버스!AJ$3,시외Rawdata!$M:$M,시외버스!$A13,시외Rawdata!$P:$P,"1")</f>
        <v>0</v>
      </c>
      <c r="AK13" s="104">
        <f t="shared" si="3"/>
        <v>0</v>
      </c>
      <c r="AL13" s="105">
        <f t="shared" si="8"/>
        <v>0</v>
      </c>
      <c r="AM13" s="103">
        <f>COUNTIFS(시외Rawdata!$C:$C,시외버스!AM$3,시외Rawdata!$M:$M,시외버스!$A13,시외Rawdata!$P:$P,"1")</f>
        <v>0</v>
      </c>
      <c r="AN13" s="103">
        <f>COUNTIFS(시외Rawdata!$C:$C,시외버스!AN$3,시외Rawdata!$M:$M,시외버스!$A13,시외Rawdata!$P:$P,"1")</f>
        <v>0</v>
      </c>
      <c r="AO13" s="103">
        <f>COUNTIFS(시외Rawdata!$C:$C,시외버스!AO$3,시외Rawdata!$M:$M,시외버스!$A13,시외Rawdata!$P:$P,"1")</f>
        <v>0</v>
      </c>
      <c r="AP13" s="103">
        <f>COUNTIFS(시외Rawdata!$C:$C,시외버스!AP$3,시외Rawdata!$M:$M,시외버스!$A13,시외Rawdata!$P:$P,"1")</f>
        <v>0</v>
      </c>
      <c r="AQ13" s="103">
        <f>COUNTIFS(시외Rawdata!$C:$C,시외버스!AQ$3,시외Rawdata!$M:$M,시외버스!$A13,시외Rawdata!$P:$P,"1")</f>
        <v>0</v>
      </c>
      <c r="AR13" s="103">
        <f>COUNTIFS(시외Rawdata!$C:$C,시외버스!AR$3,시외Rawdata!$M:$M,시외버스!$A13,시외Rawdata!$P:$P,"1")</f>
        <v>0</v>
      </c>
      <c r="AS13" s="103">
        <f>COUNTIFS(시외Rawdata!$C:$C,시외버스!AS$3,시외Rawdata!$M:$M,시외버스!$A13,시외Rawdata!$P:$P,"1")</f>
        <v>0</v>
      </c>
      <c r="AT13" s="104">
        <f t="shared" si="4"/>
        <v>0</v>
      </c>
      <c r="AU13" s="105">
        <f t="shared" si="9"/>
        <v>0</v>
      </c>
      <c r="AV13" s="166">
        <f t="shared" si="10"/>
        <v>0</v>
      </c>
      <c r="AW13" s="91">
        <f t="shared" si="11"/>
        <v>0</v>
      </c>
      <c r="AX13" s="92">
        <f t="shared" si="12"/>
        <v>0</v>
      </c>
    </row>
    <row r="14" spans="1:50" ht="18.75" customHeight="1">
      <c r="A14" s="106" t="s">
        <v>78</v>
      </c>
      <c r="B14" s="14" t="s">
        <v>24</v>
      </c>
      <c r="C14" s="103">
        <f>COUNTIFS(시외Rawdata!$C:$C,시외버스!C$3,시외Rawdata!$M:$M,시외버스!$A14,시외Rawdata!$P:$P,"1")</f>
        <v>0</v>
      </c>
      <c r="D14" s="103">
        <f>COUNTIFS(시외Rawdata!$C:$C,시외버스!D$3,시외Rawdata!$M:$M,시외버스!$A14,시외Rawdata!$P:$P,"1")</f>
        <v>0</v>
      </c>
      <c r="E14" s="103">
        <f>COUNTIFS(시외Rawdata!$C:$C,시외버스!E$3,시외Rawdata!$M:$M,시외버스!$A14,시외Rawdata!$P:$P,"1")</f>
        <v>0</v>
      </c>
      <c r="F14" s="103">
        <f>COUNTIFS(시외Rawdata!$C:$C,시외버스!F$3,시외Rawdata!$M:$M,시외버스!$A14,시외Rawdata!$P:$P,"1")</f>
        <v>0</v>
      </c>
      <c r="G14" s="103">
        <f>COUNTIFS(시외Rawdata!$C:$C,시외버스!G$3,시외Rawdata!$M:$M,시외버스!$A14,시외Rawdata!$P:$P,"1")</f>
        <v>0</v>
      </c>
      <c r="H14" s="103">
        <f>COUNTIFS(시외Rawdata!$C:$C,시외버스!H$3,시외Rawdata!$M:$M,시외버스!$A14,시외Rawdata!$P:$P,"1")</f>
        <v>0</v>
      </c>
      <c r="I14" s="103">
        <f>COUNTIFS(시외Rawdata!$C:$C,시외버스!I$3,시외Rawdata!$M:$M,시외버스!$A14,시외Rawdata!$P:$P,"1")</f>
        <v>0</v>
      </c>
      <c r="J14" s="104">
        <f t="shared" si="0"/>
        <v>0</v>
      </c>
      <c r="K14" s="105">
        <f t="shared" si="5"/>
        <v>0</v>
      </c>
      <c r="L14" s="103">
        <f>COUNTIFS(시외Rawdata!$C:$C,시외버스!L$3,시외Rawdata!$M:$M,시외버스!$A14,시외Rawdata!$P:$P,"1")</f>
        <v>0</v>
      </c>
      <c r="M14" s="103">
        <f>COUNTIFS(시외Rawdata!$C:$C,시외버스!M$3,시외Rawdata!$M:$M,시외버스!$A14,시외Rawdata!$P:$P,"1")</f>
        <v>0</v>
      </c>
      <c r="N14" s="103">
        <f>COUNTIFS(시외Rawdata!$C:$C,시외버스!N$3,시외Rawdata!$M:$M,시외버스!$A14,시외Rawdata!$P:$P,"1")</f>
        <v>0</v>
      </c>
      <c r="O14" s="103">
        <f>COUNTIFS(시외Rawdata!$C:$C,시외버스!O$3,시외Rawdata!$M:$M,시외버스!$A14,시외Rawdata!$P:$P,"1")</f>
        <v>0</v>
      </c>
      <c r="P14" s="103">
        <f>COUNTIFS(시외Rawdata!$C:$C,시외버스!P$3,시외Rawdata!$M:$M,시외버스!$A14,시외Rawdata!$P:$P,"1")</f>
        <v>0</v>
      </c>
      <c r="Q14" s="103">
        <f>COUNTIFS(시외Rawdata!$C:$C,시외버스!Q$3,시외Rawdata!$M:$M,시외버스!$A14,시외Rawdata!$P:$P,"1")</f>
        <v>0</v>
      </c>
      <c r="R14" s="103">
        <f>COUNTIFS(시외Rawdata!$C:$C,시외버스!R$3,시외Rawdata!$M:$M,시외버스!$A14,시외Rawdata!$P:$P,"1")</f>
        <v>0</v>
      </c>
      <c r="S14" s="104">
        <f t="shared" si="1"/>
        <v>0</v>
      </c>
      <c r="T14" s="105">
        <f t="shared" si="6"/>
        <v>0</v>
      </c>
      <c r="U14" s="103">
        <f>COUNTIFS(시외Rawdata!$C:$C,시외버스!U$3,시외Rawdata!$M:$M,시외버스!$A14,시외Rawdata!$P:$P,"1")</f>
        <v>0</v>
      </c>
      <c r="V14" s="103">
        <f>COUNTIFS(시외Rawdata!$C:$C,시외버스!V$3,시외Rawdata!$M:$M,시외버스!$A14,시외Rawdata!$P:$P,"1")</f>
        <v>1</v>
      </c>
      <c r="W14" s="103">
        <f>COUNTIFS(시외Rawdata!$C:$C,시외버스!W$3,시외Rawdata!$M:$M,시외버스!$A14,시외Rawdata!$P:$P,"1")</f>
        <v>0</v>
      </c>
      <c r="X14" s="103">
        <f>COUNTIFS(시외Rawdata!$C:$C,시외버스!X$3,시외Rawdata!$M:$M,시외버스!$A14,시외Rawdata!$P:$P,"1")</f>
        <v>0</v>
      </c>
      <c r="Y14" s="103">
        <f>COUNTIFS(시외Rawdata!$C:$C,시외버스!Y$3,시외Rawdata!$M:$M,시외버스!$A14,시외Rawdata!$P:$P,"1")</f>
        <v>0</v>
      </c>
      <c r="Z14" s="103">
        <f>COUNTIFS(시외Rawdata!$C:$C,시외버스!Z$3,시외Rawdata!$M:$M,시외버스!$A14,시외Rawdata!$P:$P,"1")</f>
        <v>0</v>
      </c>
      <c r="AA14" s="103">
        <f>COUNTIFS(시외Rawdata!$C:$C,시외버스!AA$3,시외Rawdata!$M:$M,시외버스!$A14,시외Rawdata!$P:$P,"1")</f>
        <v>0</v>
      </c>
      <c r="AB14" s="104">
        <f t="shared" si="2"/>
        <v>1</v>
      </c>
      <c r="AC14" s="105">
        <f t="shared" si="7"/>
        <v>3.8535645472061658E-4</v>
      </c>
      <c r="AD14" s="103">
        <f>COUNTIFS(시외Rawdata!$C:$C,시외버스!AD$3,시외Rawdata!$M:$M,시외버스!$A14,시외Rawdata!$P:$P,"1")</f>
        <v>0</v>
      </c>
      <c r="AE14" s="103">
        <f>COUNTIFS(시외Rawdata!$C:$C,시외버스!AE$3,시외Rawdata!$M:$M,시외버스!$A14,시외Rawdata!$P:$P,"1")</f>
        <v>0</v>
      </c>
      <c r="AF14" s="103">
        <f>COUNTIFS(시외Rawdata!$C:$C,시외버스!AF$3,시외Rawdata!$M:$M,시외버스!$A14,시외Rawdata!$P:$P,"1")</f>
        <v>0</v>
      </c>
      <c r="AG14" s="103">
        <f>COUNTIFS(시외Rawdata!$C:$C,시외버스!AG$3,시외Rawdata!$M:$M,시외버스!$A14,시외Rawdata!$P:$P,"1")</f>
        <v>1</v>
      </c>
      <c r="AH14" s="103">
        <f>COUNTIFS(시외Rawdata!$C:$C,시외버스!AH$3,시외Rawdata!$M:$M,시외버스!$A14,시외Rawdata!$P:$P,"1")</f>
        <v>0</v>
      </c>
      <c r="AI14" s="103">
        <f>COUNTIFS(시외Rawdata!$C:$C,시외버스!AI$3,시외Rawdata!$M:$M,시외버스!$A14,시외Rawdata!$P:$P,"1")</f>
        <v>0</v>
      </c>
      <c r="AJ14" s="103">
        <f>COUNTIFS(시외Rawdata!$C:$C,시외버스!AJ$3,시외Rawdata!$M:$M,시외버스!$A14,시외Rawdata!$P:$P,"1")</f>
        <v>0</v>
      </c>
      <c r="AK14" s="104">
        <f t="shared" si="3"/>
        <v>1</v>
      </c>
      <c r="AL14" s="105">
        <f t="shared" si="8"/>
        <v>3.8535645472061658E-4</v>
      </c>
      <c r="AM14" s="103">
        <f>COUNTIFS(시외Rawdata!$C:$C,시외버스!AM$3,시외Rawdata!$M:$M,시외버스!$A14,시외Rawdata!$P:$P,"1")</f>
        <v>0</v>
      </c>
      <c r="AN14" s="103">
        <f>COUNTIFS(시외Rawdata!$C:$C,시외버스!AN$3,시외Rawdata!$M:$M,시외버스!$A14,시외Rawdata!$P:$P,"1")</f>
        <v>1</v>
      </c>
      <c r="AO14" s="103">
        <f>COUNTIFS(시외Rawdata!$C:$C,시외버스!AO$3,시외Rawdata!$M:$M,시외버스!$A14,시외Rawdata!$P:$P,"1")</f>
        <v>0</v>
      </c>
      <c r="AP14" s="103">
        <f>COUNTIFS(시외Rawdata!$C:$C,시외버스!AP$3,시외Rawdata!$M:$M,시외버스!$A14,시외Rawdata!$P:$P,"1")</f>
        <v>0</v>
      </c>
      <c r="AQ14" s="103">
        <f>COUNTIFS(시외Rawdata!$C:$C,시외버스!AQ$3,시외Rawdata!$M:$M,시외버스!$A14,시외Rawdata!$P:$P,"1")</f>
        <v>0</v>
      </c>
      <c r="AR14" s="103">
        <f>COUNTIFS(시외Rawdata!$C:$C,시외버스!AR$3,시외Rawdata!$M:$M,시외버스!$A14,시외Rawdata!$P:$P,"1")</f>
        <v>0</v>
      </c>
      <c r="AS14" s="103">
        <f>COUNTIFS(시외Rawdata!$C:$C,시외버스!AS$3,시외Rawdata!$M:$M,시외버스!$A14,시외Rawdata!$P:$P,"1")</f>
        <v>0</v>
      </c>
      <c r="AT14" s="104">
        <f t="shared" si="4"/>
        <v>1</v>
      </c>
      <c r="AU14" s="105">
        <f t="shared" si="9"/>
        <v>3.8535645472061658E-4</v>
      </c>
      <c r="AV14" s="166">
        <f t="shared" si="10"/>
        <v>3</v>
      </c>
      <c r="AW14" s="91">
        <f t="shared" si="11"/>
        <v>1.1553570053146423E-3</v>
      </c>
      <c r="AX14" s="92">
        <f t="shared" si="12"/>
        <v>3.0612244897959183E-2</v>
      </c>
    </row>
    <row r="15" spans="1:50" ht="18.75" customHeight="1">
      <c r="A15" s="106" t="s">
        <v>35</v>
      </c>
      <c r="B15" s="14" t="s">
        <v>24</v>
      </c>
      <c r="C15" s="103">
        <f>COUNTIFS(시외Rawdata!$C:$C,시외버스!C$3,시외Rawdata!$M:$M,시외버스!$A15,시외Rawdata!$P:$P,"1")</f>
        <v>0</v>
      </c>
      <c r="D15" s="103">
        <f>COUNTIFS(시외Rawdata!$C:$C,시외버스!D$3,시외Rawdata!$M:$M,시외버스!$A15,시외Rawdata!$P:$P,"1")</f>
        <v>0</v>
      </c>
      <c r="E15" s="103">
        <f>COUNTIFS(시외Rawdata!$C:$C,시외버스!E$3,시외Rawdata!$M:$M,시외버스!$A15,시외Rawdata!$P:$P,"1")</f>
        <v>0</v>
      </c>
      <c r="F15" s="103">
        <f>COUNTIFS(시외Rawdata!$C:$C,시외버스!F$3,시외Rawdata!$M:$M,시외버스!$A15,시외Rawdata!$P:$P,"1")</f>
        <v>0</v>
      </c>
      <c r="G15" s="103">
        <f>COUNTIFS(시외Rawdata!$C:$C,시외버스!G$3,시외Rawdata!$M:$M,시외버스!$A15,시외Rawdata!$P:$P,"1")</f>
        <v>0</v>
      </c>
      <c r="H15" s="103">
        <f>COUNTIFS(시외Rawdata!$C:$C,시외버스!H$3,시외Rawdata!$M:$M,시외버스!$A15,시외Rawdata!$P:$P,"1")</f>
        <v>0</v>
      </c>
      <c r="I15" s="103">
        <f>COUNTIFS(시외Rawdata!$C:$C,시외버스!I$3,시외Rawdata!$M:$M,시외버스!$A15,시외Rawdata!$P:$P,"1")</f>
        <v>0</v>
      </c>
      <c r="J15" s="104">
        <f t="shared" si="0"/>
        <v>0</v>
      </c>
      <c r="K15" s="105">
        <f t="shared" si="5"/>
        <v>0</v>
      </c>
      <c r="L15" s="103">
        <f>COUNTIFS(시외Rawdata!$C:$C,시외버스!L$3,시외Rawdata!$M:$M,시외버스!$A15,시외Rawdata!$P:$P,"1")</f>
        <v>0</v>
      </c>
      <c r="M15" s="103">
        <f>COUNTIFS(시외Rawdata!$C:$C,시외버스!M$3,시외Rawdata!$M:$M,시외버스!$A15,시외Rawdata!$P:$P,"1")</f>
        <v>0</v>
      </c>
      <c r="N15" s="103">
        <f>COUNTIFS(시외Rawdata!$C:$C,시외버스!N$3,시외Rawdata!$M:$M,시외버스!$A15,시외Rawdata!$P:$P,"1")</f>
        <v>0</v>
      </c>
      <c r="O15" s="103">
        <f>COUNTIFS(시외Rawdata!$C:$C,시외버스!O$3,시외Rawdata!$M:$M,시외버스!$A15,시외Rawdata!$P:$P,"1")</f>
        <v>0</v>
      </c>
      <c r="P15" s="103">
        <f>COUNTIFS(시외Rawdata!$C:$C,시외버스!P$3,시외Rawdata!$M:$M,시외버스!$A15,시외Rawdata!$P:$P,"1")</f>
        <v>0</v>
      </c>
      <c r="Q15" s="103">
        <f>COUNTIFS(시외Rawdata!$C:$C,시외버스!Q$3,시외Rawdata!$M:$M,시외버스!$A15,시외Rawdata!$P:$P,"1")</f>
        <v>0</v>
      </c>
      <c r="R15" s="103">
        <f>COUNTIFS(시외Rawdata!$C:$C,시외버스!R$3,시외Rawdata!$M:$M,시외버스!$A15,시외Rawdata!$P:$P,"1")</f>
        <v>0</v>
      </c>
      <c r="S15" s="104">
        <f t="shared" si="1"/>
        <v>0</v>
      </c>
      <c r="T15" s="105">
        <f t="shared" si="6"/>
        <v>0</v>
      </c>
      <c r="U15" s="103">
        <f>COUNTIFS(시외Rawdata!$C:$C,시외버스!U$3,시외Rawdata!$M:$M,시외버스!$A15,시외Rawdata!$P:$P,"1")</f>
        <v>0</v>
      </c>
      <c r="V15" s="103">
        <f>COUNTIFS(시외Rawdata!$C:$C,시외버스!V$3,시외Rawdata!$M:$M,시외버스!$A15,시외Rawdata!$P:$P,"1")</f>
        <v>0</v>
      </c>
      <c r="W15" s="103">
        <f>COUNTIFS(시외Rawdata!$C:$C,시외버스!W$3,시외Rawdata!$M:$M,시외버스!$A15,시외Rawdata!$P:$P,"1")</f>
        <v>0</v>
      </c>
      <c r="X15" s="103">
        <f>COUNTIFS(시외Rawdata!$C:$C,시외버스!X$3,시외Rawdata!$M:$M,시외버스!$A15,시외Rawdata!$P:$P,"1")</f>
        <v>0</v>
      </c>
      <c r="Y15" s="103">
        <f>COUNTIFS(시외Rawdata!$C:$C,시외버스!Y$3,시외Rawdata!$M:$M,시외버스!$A15,시외Rawdata!$P:$P,"1")</f>
        <v>0</v>
      </c>
      <c r="Z15" s="103">
        <f>COUNTIFS(시외Rawdata!$C:$C,시외버스!Z$3,시외Rawdata!$M:$M,시외버스!$A15,시외Rawdata!$P:$P,"1")</f>
        <v>0</v>
      </c>
      <c r="AA15" s="103">
        <f>COUNTIFS(시외Rawdata!$C:$C,시외버스!AA$3,시외Rawdata!$M:$M,시외버스!$A15,시외Rawdata!$P:$P,"1")</f>
        <v>0</v>
      </c>
      <c r="AB15" s="104">
        <f t="shared" si="2"/>
        <v>0</v>
      </c>
      <c r="AC15" s="105">
        <f t="shared" si="7"/>
        <v>0</v>
      </c>
      <c r="AD15" s="103">
        <f>COUNTIFS(시외Rawdata!$C:$C,시외버스!AD$3,시외Rawdata!$M:$M,시외버스!$A15,시외Rawdata!$P:$P,"1")</f>
        <v>0</v>
      </c>
      <c r="AE15" s="103">
        <f>COUNTIFS(시외Rawdata!$C:$C,시외버스!AE$3,시외Rawdata!$M:$M,시외버스!$A15,시외Rawdata!$P:$P,"1")</f>
        <v>0</v>
      </c>
      <c r="AF15" s="103">
        <f>COUNTIFS(시외Rawdata!$C:$C,시외버스!AF$3,시외Rawdata!$M:$M,시외버스!$A15,시외Rawdata!$P:$P,"1")</f>
        <v>0</v>
      </c>
      <c r="AG15" s="103">
        <f>COUNTIFS(시외Rawdata!$C:$C,시외버스!AG$3,시외Rawdata!$M:$M,시외버스!$A15,시외Rawdata!$P:$P,"1")</f>
        <v>0</v>
      </c>
      <c r="AH15" s="103">
        <f>COUNTIFS(시외Rawdata!$C:$C,시외버스!AH$3,시외Rawdata!$M:$M,시외버스!$A15,시외Rawdata!$P:$P,"1")</f>
        <v>0</v>
      </c>
      <c r="AI15" s="103">
        <f>COUNTIFS(시외Rawdata!$C:$C,시외버스!AI$3,시외Rawdata!$M:$M,시외버스!$A15,시외Rawdata!$P:$P,"1")</f>
        <v>0</v>
      </c>
      <c r="AJ15" s="103">
        <f>COUNTIFS(시외Rawdata!$C:$C,시외버스!AJ$3,시외Rawdata!$M:$M,시외버스!$A15,시외Rawdata!$P:$P,"1")</f>
        <v>0</v>
      </c>
      <c r="AK15" s="104">
        <f t="shared" si="3"/>
        <v>0</v>
      </c>
      <c r="AL15" s="105">
        <f t="shared" si="8"/>
        <v>0</v>
      </c>
      <c r="AM15" s="103">
        <f>COUNTIFS(시외Rawdata!$C:$C,시외버스!AM$3,시외Rawdata!$M:$M,시외버스!$A15,시외Rawdata!$P:$P,"1")</f>
        <v>0</v>
      </c>
      <c r="AN15" s="103">
        <f>COUNTIFS(시외Rawdata!$C:$C,시외버스!AN$3,시외Rawdata!$M:$M,시외버스!$A15,시외Rawdata!$P:$P,"1")</f>
        <v>0</v>
      </c>
      <c r="AO15" s="103">
        <f>COUNTIFS(시외Rawdata!$C:$C,시외버스!AO$3,시외Rawdata!$M:$M,시외버스!$A15,시외Rawdata!$P:$P,"1")</f>
        <v>0</v>
      </c>
      <c r="AP15" s="103">
        <f>COUNTIFS(시외Rawdata!$C:$C,시외버스!AP$3,시외Rawdata!$M:$M,시외버스!$A15,시외Rawdata!$P:$P,"1")</f>
        <v>0</v>
      </c>
      <c r="AQ15" s="103">
        <f>COUNTIFS(시외Rawdata!$C:$C,시외버스!AQ$3,시외Rawdata!$M:$M,시외버스!$A15,시외Rawdata!$P:$P,"1")</f>
        <v>0</v>
      </c>
      <c r="AR15" s="103">
        <f>COUNTIFS(시외Rawdata!$C:$C,시외버스!AR$3,시외Rawdata!$M:$M,시외버스!$A15,시외Rawdata!$P:$P,"1")</f>
        <v>0</v>
      </c>
      <c r="AS15" s="103">
        <f>COUNTIFS(시외Rawdata!$C:$C,시외버스!AS$3,시외Rawdata!$M:$M,시외버스!$A15,시외Rawdata!$P:$P,"1")</f>
        <v>0</v>
      </c>
      <c r="AT15" s="104">
        <f t="shared" si="4"/>
        <v>0</v>
      </c>
      <c r="AU15" s="105">
        <f t="shared" si="9"/>
        <v>0</v>
      </c>
      <c r="AV15" s="166">
        <f t="shared" si="10"/>
        <v>0</v>
      </c>
      <c r="AW15" s="91">
        <f t="shared" si="11"/>
        <v>0</v>
      </c>
      <c r="AX15" s="92">
        <f t="shared" si="12"/>
        <v>0</v>
      </c>
    </row>
    <row r="16" spans="1:50" ht="18.75" customHeight="1">
      <c r="A16" s="106" t="s">
        <v>36</v>
      </c>
      <c r="B16" s="14" t="s">
        <v>24</v>
      </c>
      <c r="C16" s="103">
        <f>COUNTIFS(시외Rawdata!$C:$C,시외버스!C$3,시외Rawdata!$M:$M,시외버스!$A16,시외Rawdata!$P:$P,"1")</f>
        <v>0</v>
      </c>
      <c r="D16" s="103">
        <f>COUNTIFS(시외Rawdata!$C:$C,시외버스!D$3,시외Rawdata!$M:$M,시외버스!$A16,시외Rawdata!$P:$P,"1")</f>
        <v>0</v>
      </c>
      <c r="E16" s="103">
        <f>COUNTIFS(시외Rawdata!$C:$C,시외버스!E$3,시외Rawdata!$M:$M,시외버스!$A16,시외Rawdata!$P:$P,"1")</f>
        <v>0</v>
      </c>
      <c r="F16" s="103">
        <f>COUNTIFS(시외Rawdata!$C:$C,시외버스!F$3,시외Rawdata!$M:$M,시외버스!$A16,시외Rawdata!$P:$P,"1")</f>
        <v>0</v>
      </c>
      <c r="G16" s="103">
        <f>COUNTIFS(시외Rawdata!$C:$C,시외버스!G$3,시외Rawdata!$M:$M,시외버스!$A16,시외Rawdata!$P:$P,"1")</f>
        <v>0</v>
      </c>
      <c r="H16" s="103">
        <f>COUNTIFS(시외Rawdata!$C:$C,시외버스!H$3,시외Rawdata!$M:$M,시외버스!$A16,시외Rawdata!$P:$P,"1")</f>
        <v>0</v>
      </c>
      <c r="I16" s="103">
        <f>COUNTIFS(시외Rawdata!$C:$C,시외버스!I$3,시외Rawdata!$M:$M,시외버스!$A16,시외Rawdata!$P:$P,"1")</f>
        <v>0</v>
      </c>
      <c r="J16" s="104">
        <f t="shared" si="0"/>
        <v>0</v>
      </c>
      <c r="K16" s="105">
        <f t="shared" si="5"/>
        <v>0</v>
      </c>
      <c r="L16" s="103">
        <f>COUNTIFS(시외Rawdata!$C:$C,시외버스!L$3,시외Rawdata!$M:$M,시외버스!$A16,시외Rawdata!$P:$P,"1")</f>
        <v>0</v>
      </c>
      <c r="M16" s="103">
        <f>COUNTIFS(시외Rawdata!$C:$C,시외버스!M$3,시외Rawdata!$M:$M,시외버스!$A16,시외Rawdata!$P:$P,"1")</f>
        <v>0</v>
      </c>
      <c r="N16" s="103">
        <f>COUNTIFS(시외Rawdata!$C:$C,시외버스!N$3,시외Rawdata!$M:$M,시외버스!$A16,시외Rawdata!$P:$P,"1")</f>
        <v>0</v>
      </c>
      <c r="O16" s="103">
        <f>COUNTIFS(시외Rawdata!$C:$C,시외버스!O$3,시외Rawdata!$M:$M,시외버스!$A16,시외Rawdata!$P:$P,"1")</f>
        <v>0</v>
      </c>
      <c r="P16" s="103">
        <f>COUNTIFS(시외Rawdata!$C:$C,시외버스!P$3,시외Rawdata!$M:$M,시외버스!$A16,시외Rawdata!$P:$P,"1")</f>
        <v>0</v>
      </c>
      <c r="Q16" s="103">
        <f>COUNTIFS(시외Rawdata!$C:$C,시외버스!Q$3,시외Rawdata!$M:$M,시외버스!$A16,시외Rawdata!$P:$P,"1")</f>
        <v>0</v>
      </c>
      <c r="R16" s="103">
        <f>COUNTIFS(시외Rawdata!$C:$C,시외버스!R$3,시외Rawdata!$M:$M,시외버스!$A16,시외Rawdata!$P:$P,"1")</f>
        <v>0</v>
      </c>
      <c r="S16" s="104">
        <f t="shared" si="1"/>
        <v>0</v>
      </c>
      <c r="T16" s="105">
        <f t="shared" si="6"/>
        <v>0</v>
      </c>
      <c r="U16" s="103">
        <f>COUNTIFS(시외Rawdata!$C:$C,시외버스!U$3,시외Rawdata!$M:$M,시외버스!$A16,시외Rawdata!$P:$P,"1")</f>
        <v>0</v>
      </c>
      <c r="V16" s="103">
        <f>COUNTIFS(시외Rawdata!$C:$C,시외버스!V$3,시외Rawdata!$M:$M,시외버스!$A16,시외Rawdata!$P:$P,"1")</f>
        <v>0</v>
      </c>
      <c r="W16" s="103">
        <f>COUNTIFS(시외Rawdata!$C:$C,시외버스!W$3,시외Rawdata!$M:$M,시외버스!$A16,시외Rawdata!$P:$P,"1")</f>
        <v>0</v>
      </c>
      <c r="X16" s="103">
        <f>COUNTIFS(시외Rawdata!$C:$C,시외버스!X$3,시외Rawdata!$M:$M,시외버스!$A16,시외Rawdata!$P:$P,"1")</f>
        <v>0</v>
      </c>
      <c r="Y16" s="103">
        <f>COUNTIFS(시외Rawdata!$C:$C,시외버스!Y$3,시외Rawdata!$M:$M,시외버스!$A16,시외Rawdata!$P:$P,"1")</f>
        <v>0</v>
      </c>
      <c r="Z16" s="103">
        <f>COUNTIFS(시외Rawdata!$C:$C,시외버스!Z$3,시외Rawdata!$M:$M,시외버스!$A16,시외Rawdata!$P:$P,"1")</f>
        <v>0</v>
      </c>
      <c r="AA16" s="103">
        <f>COUNTIFS(시외Rawdata!$C:$C,시외버스!AA$3,시외Rawdata!$M:$M,시외버스!$A16,시외Rawdata!$P:$P,"1")</f>
        <v>0</v>
      </c>
      <c r="AB16" s="104">
        <f t="shared" si="2"/>
        <v>0</v>
      </c>
      <c r="AC16" s="105">
        <f t="shared" si="7"/>
        <v>0</v>
      </c>
      <c r="AD16" s="103">
        <f>COUNTIFS(시외Rawdata!$C:$C,시외버스!AD$3,시외Rawdata!$M:$M,시외버스!$A16,시외Rawdata!$P:$P,"1")</f>
        <v>0</v>
      </c>
      <c r="AE16" s="103">
        <f>COUNTIFS(시외Rawdata!$C:$C,시외버스!AE$3,시외Rawdata!$M:$M,시외버스!$A16,시외Rawdata!$P:$P,"1")</f>
        <v>0</v>
      </c>
      <c r="AF16" s="103">
        <f>COUNTIFS(시외Rawdata!$C:$C,시외버스!AF$3,시외Rawdata!$M:$M,시외버스!$A16,시외Rawdata!$P:$P,"1")</f>
        <v>0</v>
      </c>
      <c r="AG16" s="103">
        <f>COUNTIFS(시외Rawdata!$C:$C,시외버스!AG$3,시외Rawdata!$M:$M,시외버스!$A16,시외Rawdata!$P:$P,"1")</f>
        <v>0</v>
      </c>
      <c r="AH16" s="103">
        <f>COUNTIFS(시외Rawdata!$C:$C,시외버스!AH$3,시외Rawdata!$M:$M,시외버스!$A16,시외Rawdata!$P:$P,"1")</f>
        <v>0</v>
      </c>
      <c r="AI16" s="103">
        <f>COUNTIFS(시외Rawdata!$C:$C,시외버스!AI$3,시외Rawdata!$M:$M,시외버스!$A16,시외Rawdata!$P:$P,"1")</f>
        <v>0</v>
      </c>
      <c r="AJ16" s="103">
        <f>COUNTIFS(시외Rawdata!$C:$C,시외버스!AJ$3,시외Rawdata!$M:$M,시외버스!$A16,시외Rawdata!$P:$P,"1")</f>
        <v>0</v>
      </c>
      <c r="AK16" s="104">
        <f t="shared" si="3"/>
        <v>0</v>
      </c>
      <c r="AL16" s="105">
        <f t="shared" si="8"/>
        <v>0</v>
      </c>
      <c r="AM16" s="103">
        <f>COUNTIFS(시외Rawdata!$C:$C,시외버스!AM$3,시외Rawdata!$M:$M,시외버스!$A16,시외Rawdata!$P:$P,"1")</f>
        <v>0</v>
      </c>
      <c r="AN16" s="103">
        <f>COUNTIFS(시외Rawdata!$C:$C,시외버스!AN$3,시외Rawdata!$M:$M,시외버스!$A16,시외Rawdata!$P:$P,"1")</f>
        <v>0</v>
      </c>
      <c r="AO16" s="103">
        <f>COUNTIFS(시외Rawdata!$C:$C,시외버스!AO$3,시외Rawdata!$M:$M,시외버스!$A16,시외Rawdata!$P:$P,"1")</f>
        <v>0</v>
      </c>
      <c r="AP16" s="103">
        <f>COUNTIFS(시외Rawdata!$C:$C,시외버스!AP$3,시외Rawdata!$M:$M,시외버스!$A16,시외Rawdata!$P:$P,"1")</f>
        <v>0</v>
      </c>
      <c r="AQ16" s="103">
        <f>COUNTIFS(시외Rawdata!$C:$C,시외버스!AQ$3,시외Rawdata!$M:$M,시외버스!$A16,시외Rawdata!$P:$P,"1")</f>
        <v>0</v>
      </c>
      <c r="AR16" s="103">
        <f>COUNTIFS(시외Rawdata!$C:$C,시외버스!AR$3,시외Rawdata!$M:$M,시외버스!$A16,시외Rawdata!$P:$P,"1")</f>
        <v>0</v>
      </c>
      <c r="AS16" s="103">
        <f>COUNTIFS(시외Rawdata!$C:$C,시외버스!AS$3,시외Rawdata!$M:$M,시외버스!$A16,시외Rawdata!$P:$P,"1")</f>
        <v>0</v>
      </c>
      <c r="AT16" s="104">
        <f t="shared" si="4"/>
        <v>0</v>
      </c>
      <c r="AU16" s="105">
        <f t="shared" si="9"/>
        <v>0</v>
      </c>
      <c r="AV16" s="166">
        <f t="shared" si="10"/>
        <v>0</v>
      </c>
      <c r="AW16" s="91">
        <f t="shared" si="11"/>
        <v>0</v>
      </c>
      <c r="AX16" s="92">
        <f t="shared" si="12"/>
        <v>0</v>
      </c>
    </row>
    <row r="17" spans="1:50" ht="18.75" hidden="1" customHeight="1">
      <c r="A17" s="106" t="s">
        <v>79</v>
      </c>
      <c r="B17" s="14" t="s">
        <v>80</v>
      </c>
      <c r="C17" s="103">
        <f>COUNTIFS(시외Rawdata!$C:$C,시외버스!C$3,시외Rawdata!$M:$M,시외버스!$A17,시외Rawdata!$P:$P,"1")</f>
        <v>0</v>
      </c>
      <c r="D17" s="103">
        <f>COUNTIFS(시외Rawdata!$C:$C,시외버스!D$3,시외Rawdata!$M:$M,시외버스!$A17,시외Rawdata!$P:$P,"1")</f>
        <v>0</v>
      </c>
      <c r="E17" s="103">
        <f>COUNTIFS(시외Rawdata!$C:$C,시외버스!E$3,시외Rawdata!$M:$M,시외버스!$A17,시외Rawdata!$P:$P,"1")</f>
        <v>0</v>
      </c>
      <c r="F17" s="103">
        <f>COUNTIFS(시외Rawdata!$C:$C,시외버스!F$3,시외Rawdata!$M:$M,시외버스!$A17,시외Rawdata!$P:$P,"1")</f>
        <v>0</v>
      </c>
      <c r="G17" s="103">
        <f>COUNTIFS(시외Rawdata!$C:$C,시외버스!G$3,시외Rawdata!$M:$M,시외버스!$A17,시외Rawdata!$P:$P,"1")</f>
        <v>0</v>
      </c>
      <c r="H17" s="103">
        <f>COUNTIFS(시외Rawdata!$C:$C,시외버스!H$3,시외Rawdata!$M:$M,시외버스!$A17,시외Rawdata!$P:$P,"1")</f>
        <v>0</v>
      </c>
      <c r="I17" s="103">
        <f>COUNTIFS(시외Rawdata!$C:$C,시외버스!I$3,시외Rawdata!$M:$M,시외버스!$A17,시외Rawdata!$P:$P,"1")</f>
        <v>0</v>
      </c>
      <c r="J17" s="104">
        <f t="shared" si="0"/>
        <v>0</v>
      </c>
      <c r="K17" s="105">
        <f t="shared" si="5"/>
        <v>0</v>
      </c>
      <c r="L17" s="103">
        <f>COUNTIFS(시외Rawdata!$C:$C,시외버스!L$3,시외Rawdata!$M:$M,시외버스!$A17,시외Rawdata!$P:$P,"1")</f>
        <v>0</v>
      </c>
      <c r="M17" s="103">
        <f>COUNTIFS(시외Rawdata!$C:$C,시외버스!M$3,시외Rawdata!$M:$M,시외버스!$A17,시외Rawdata!$P:$P,"1")</f>
        <v>0</v>
      </c>
      <c r="N17" s="103">
        <f>COUNTIFS(시외Rawdata!$C:$C,시외버스!N$3,시외Rawdata!$M:$M,시외버스!$A17,시외Rawdata!$P:$P,"1")</f>
        <v>0</v>
      </c>
      <c r="O17" s="103">
        <f>COUNTIFS(시외Rawdata!$C:$C,시외버스!O$3,시외Rawdata!$M:$M,시외버스!$A17,시외Rawdata!$P:$P,"1")</f>
        <v>0</v>
      </c>
      <c r="P17" s="103">
        <f>COUNTIFS(시외Rawdata!$C:$C,시외버스!P$3,시외Rawdata!$M:$M,시외버스!$A17,시외Rawdata!$P:$P,"1")</f>
        <v>0</v>
      </c>
      <c r="Q17" s="103">
        <f>COUNTIFS(시외Rawdata!$C:$C,시외버스!Q$3,시외Rawdata!$M:$M,시외버스!$A17,시외Rawdata!$P:$P,"1")</f>
        <v>0</v>
      </c>
      <c r="R17" s="103">
        <f>COUNTIFS(시외Rawdata!$C:$C,시외버스!R$3,시외Rawdata!$M:$M,시외버스!$A17,시외Rawdata!$P:$P,"1")</f>
        <v>0</v>
      </c>
      <c r="S17" s="104">
        <f t="shared" si="1"/>
        <v>0</v>
      </c>
      <c r="T17" s="105">
        <f t="shared" si="6"/>
        <v>0</v>
      </c>
      <c r="U17" s="103">
        <f>COUNTIFS(시외Rawdata!$C:$C,시외버스!U$3,시외Rawdata!$M:$M,시외버스!$A17,시외Rawdata!$P:$P,"1")</f>
        <v>0</v>
      </c>
      <c r="V17" s="103">
        <f>COUNTIFS(시외Rawdata!$C:$C,시외버스!V$3,시외Rawdata!$M:$M,시외버스!$A17,시외Rawdata!$P:$P,"1")</f>
        <v>0</v>
      </c>
      <c r="W17" s="103">
        <f>COUNTIFS(시외Rawdata!$C:$C,시외버스!W$3,시외Rawdata!$M:$M,시외버스!$A17,시외Rawdata!$P:$P,"1")</f>
        <v>0</v>
      </c>
      <c r="X17" s="103">
        <f>COUNTIFS(시외Rawdata!$C:$C,시외버스!X$3,시외Rawdata!$M:$M,시외버스!$A17,시외Rawdata!$P:$P,"1")</f>
        <v>0</v>
      </c>
      <c r="Y17" s="103">
        <f>COUNTIFS(시외Rawdata!$C:$C,시외버스!Y$3,시외Rawdata!$M:$M,시외버스!$A17,시외Rawdata!$P:$P,"1")</f>
        <v>0</v>
      </c>
      <c r="Z17" s="103">
        <f>COUNTIFS(시외Rawdata!$C:$C,시외버스!Z$3,시외Rawdata!$M:$M,시외버스!$A17,시외Rawdata!$P:$P,"1")</f>
        <v>0</v>
      </c>
      <c r="AA17" s="103">
        <f>COUNTIFS(시외Rawdata!$C:$C,시외버스!AA$3,시외Rawdata!$M:$M,시외버스!$A17,시외Rawdata!$P:$P,"1")</f>
        <v>0</v>
      </c>
      <c r="AB17" s="104">
        <f t="shared" si="2"/>
        <v>0</v>
      </c>
      <c r="AC17" s="105">
        <f t="shared" si="7"/>
        <v>0</v>
      </c>
      <c r="AD17" s="103">
        <f>COUNTIFS(시외Rawdata!$C:$C,시외버스!AD$3,시외Rawdata!$M:$M,시외버스!$A17,시외Rawdata!$P:$P,"1")</f>
        <v>0</v>
      </c>
      <c r="AE17" s="103">
        <f>COUNTIFS(시외Rawdata!$C:$C,시외버스!AE$3,시외Rawdata!$M:$M,시외버스!$A17,시외Rawdata!$P:$P,"1")</f>
        <v>0</v>
      </c>
      <c r="AF17" s="103">
        <f>COUNTIFS(시외Rawdata!$C:$C,시외버스!AF$3,시외Rawdata!$M:$M,시외버스!$A17,시외Rawdata!$P:$P,"1")</f>
        <v>0</v>
      </c>
      <c r="AG17" s="103">
        <f>COUNTIFS(시외Rawdata!$C:$C,시외버스!AG$3,시외Rawdata!$M:$M,시외버스!$A17,시외Rawdata!$P:$P,"1")</f>
        <v>0</v>
      </c>
      <c r="AH17" s="103">
        <f>COUNTIFS(시외Rawdata!$C:$C,시외버스!AH$3,시외Rawdata!$M:$M,시외버스!$A17,시외Rawdata!$P:$P,"1")</f>
        <v>0</v>
      </c>
      <c r="AI17" s="103">
        <f>COUNTIFS(시외Rawdata!$C:$C,시외버스!AI$3,시외Rawdata!$M:$M,시외버스!$A17,시외Rawdata!$P:$P,"1")</f>
        <v>0</v>
      </c>
      <c r="AJ17" s="103">
        <f>COUNTIFS(시외Rawdata!$C:$C,시외버스!AJ$3,시외Rawdata!$M:$M,시외버스!$A17,시외Rawdata!$P:$P,"1")</f>
        <v>0</v>
      </c>
      <c r="AK17" s="104">
        <f t="shared" si="3"/>
        <v>0</v>
      </c>
      <c r="AL17" s="105">
        <f t="shared" si="8"/>
        <v>0</v>
      </c>
      <c r="AM17" s="103">
        <f>COUNTIFS(시외Rawdata!$C:$C,시외버스!AM$3,시외Rawdata!$M:$M,시외버스!$A17,시외Rawdata!$P:$P,"1")</f>
        <v>0</v>
      </c>
      <c r="AN17" s="103">
        <f>COUNTIFS(시외Rawdata!$C:$C,시외버스!AN$3,시외Rawdata!$M:$M,시외버스!$A17,시외Rawdata!$P:$P,"1")</f>
        <v>0</v>
      </c>
      <c r="AO17" s="103">
        <f>COUNTIFS(시외Rawdata!$C:$C,시외버스!AO$3,시외Rawdata!$M:$M,시외버스!$A17,시외Rawdata!$P:$P,"1")</f>
        <v>0</v>
      </c>
      <c r="AP17" s="103">
        <f>COUNTIFS(시외Rawdata!$C:$C,시외버스!AP$3,시외Rawdata!$M:$M,시외버스!$A17,시외Rawdata!$P:$P,"1")</f>
        <v>0</v>
      </c>
      <c r="AQ17" s="103">
        <f>COUNTIFS(시외Rawdata!$C:$C,시외버스!AQ$3,시외Rawdata!$M:$M,시외버스!$A17,시외Rawdata!$P:$P,"1")</f>
        <v>0</v>
      </c>
      <c r="AR17" s="103">
        <f>COUNTIFS(시외Rawdata!$C:$C,시외버스!AR$3,시외Rawdata!$M:$M,시외버스!$A17,시외Rawdata!$P:$P,"1")</f>
        <v>0</v>
      </c>
      <c r="AS17" s="103">
        <f>COUNTIFS(시외Rawdata!$C:$C,시외버스!AS$3,시외Rawdata!$M:$M,시외버스!$A17,시외Rawdata!$P:$P,"1")</f>
        <v>0</v>
      </c>
      <c r="AT17" s="104">
        <f t="shared" si="4"/>
        <v>0</v>
      </c>
      <c r="AU17" s="105">
        <f t="shared" si="9"/>
        <v>0</v>
      </c>
      <c r="AV17" s="166">
        <f t="shared" si="10"/>
        <v>0</v>
      </c>
      <c r="AW17" s="91">
        <f t="shared" si="11"/>
        <v>0</v>
      </c>
      <c r="AX17" s="92">
        <f t="shared" si="12"/>
        <v>0</v>
      </c>
    </row>
    <row r="18" spans="1:50" ht="18.75" hidden="1" customHeight="1">
      <c r="A18" s="106" t="s">
        <v>81</v>
      </c>
      <c r="B18" s="14" t="s">
        <v>82</v>
      </c>
      <c r="C18" s="103">
        <f>COUNTIFS(시외Rawdata!$C:$C,시외버스!C$3,시외Rawdata!$M:$M,시외버스!$A18,시외Rawdata!$P:$P,"1")</f>
        <v>0</v>
      </c>
      <c r="D18" s="103">
        <f>COUNTIFS(시외Rawdata!$C:$C,시외버스!D$3,시외Rawdata!$M:$M,시외버스!$A18,시외Rawdata!$P:$P,"1")</f>
        <v>0</v>
      </c>
      <c r="E18" s="103">
        <f>COUNTIFS(시외Rawdata!$C:$C,시외버스!E$3,시외Rawdata!$M:$M,시외버스!$A18,시외Rawdata!$P:$P,"1")</f>
        <v>0</v>
      </c>
      <c r="F18" s="103">
        <f>COUNTIFS(시외Rawdata!$C:$C,시외버스!F$3,시외Rawdata!$M:$M,시외버스!$A18,시외Rawdata!$P:$P,"1")</f>
        <v>0</v>
      </c>
      <c r="G18" s="103">
        <f>COUNTIFS(시외Rawdata!$C:$C,시외버스!G$3,시외Rawdata!$M:$M,시외버스!$A18,시외Rawdata!$P:$P,"1")</f>
        <v>0</v>
      </c>
      <c r="H18" s="103">
        <f>COUNTIFS(시외Rawdata!$C:$C,시외버스!H$3,시외Rawdata!$M:$M,시외버스!$A18,시외Rawdata!$P:$P,"1")</f>
        <v>1</v>
      </c>
      <c r="I18" s="103">
        <f>COUNTIFS(시외Rawdata!$C:$C,시외버스!I$3,시외Rawdata!$M:$M,시외버스!$A18,시외Rawdata!$P:$P,"1")</f>
        <v>1</v>
      </c>
      <c r="J18" s="104">
        <f t="shared" si="0"/>
        <v>2</v>
      </c>
      <c r="K18" s="105">
        <f t="shared" si="5"/>
        <v>7.7041602465331282E-4</v>
      </c>
      <c r="L18" s="103">
        <f>COUNTIFS(시외Rawdata!$C:$C,시외버스!L$3,시외Rawdata!$M:$M,시외버스!$A18,시외Rawdata!$P:$P,"1")</f>
        <v>0</v>
      </c>
      <c r="M18" s="103">
        <f>COUNTIFS(시외Rawdata!$C:$C,시외버스!M$3,시외Rawdata!$M:$M,시외버스!$A18,시외Rawdata!$P:$P,"1")</f>
        <v>0</v>
      </c>
      <c r="N18" s="103">
        <f>COUNTIFS(시외Rawdata!$C:$C,시외버스!N$3,시외Rawdata!$M:$M,시외버스!$A18,시외Rawdata!$P:$P,"1")</f>
        <v>0</v>
      </c>
      <c r="O18" s="103">
        <f>COUNTIFS(시외Rawdata!$C:$C,시외버스!O$3,시외Rawdata!$M:$M,시외버스!$A18,시외Rawdata!$P:$P,"1")</f>
        <v>0</v>
      </c>
      <c r="P18" s="103">
        <f>COUNTIFS(시외Rawdata!$C:$C,시외버스!P$3,시외Rawdata!$M:$M,시외버스!$A18,시외Rawdata!$P:$P,"1")</f>
        <v>1</v>
      </c>
      <c r="Q18" s="103">
        <f>COUNTIFS(시외Rawdata!$C:$C,시외버스!Q$3,시외Rawdata!$M:$M,시외버스!$A18,시외Rawdata!$P:$P,"1")</f>
        <v>0</v>
      </c>
      <c r="R18" s="103">
        <f>COUNTIFS(시외Rawdata!$C:$C,시외버스!R$3,시외Rawdata!$M:$M,시외버스!$A18,시외Rawdata!$P:$P,"1")</f>
        <v>0</v>
      </c>
      <c r="S18" s="104">
        <f t="shared" si="1"/>
        <v>1</v>
      </c>
      <c r="T18" s="105">
        <f t="shared" si="6"/>
        <v>3.8520801232665641E-4</v>
      </c>
      <c r="U18" s="103">
        <f>COUNTIFS(시외Rawdata!$C:$C,시외버스!U$3,시외Rawdata!$M:$M,시외버스!$A18,시외Rawdata!$P:$P,"1")</f>
        <v>1</v>
      </c>
      <c r="V18" s="103">
        <f>COUNTIFS(시외Rawdata!$C:$C,시외버스!V$3,시외Rawdata!$M:$M,시외버스!$A18,시외Rawdata!$P:$P,"1")</f>
        <v>0</v>
      </c>
      <c r="W18" s="103">
        <f>COUNTIFS(시외Rawdata!$C:$C,시외버스!W$3,시외Rawdata!$M:$M,시외버스!$A18,시외Rawdata!$P:$P,"1")</f>
        <v>0</v>
      </c>
      <c r="X18" s="103">
        <f>COUNTIFS(시외Rawdata!$C:$C,시외버스!X$3,시외Rawdata!$M:$M,시외버스!$A18,시외Rawdata!$P:$P,"1")</f>
        <v>0</v>
      </c>
      <c r="Y18" s="103">
        <f>COUNTIFS(시외Rawdata!$C:$C,시외버스!Y$3,시외Rawdata!$M:$M,시외버스!$A18,시외Rawdata!$P:$P,"1")</f>
        <v>0</v>
      </c>
      <c r="Z18" s="103">
        <f>COUNTIFS(시외Rawdata!$C:$C,시외버스!Z$3,시외Rawdata!$M:$M,시외버스!$A18,시외Rawdata!$P:$P,"1")</f>
        <v>0</v>
      </c>
      <c r="AA18" s="103">
        <f>COUNTIFS(시외Rawdata!$C:$C,시외버스!AA$3,시외Rawdata!$M:$M,시외버스!$A18,시외Rawdata!$P:$P,"1")</f>
        <v>1</v>
      </c>
      <c r="AB18" s="104">
        <f t="shared" si="2"/>
        <v>2</v>
      </c>
      <c r="AC18" s="105">
        <f t="shared" si="7"/>
        <v>7.7071290944123315E-4</v>
      </c>
      <c r="AD18" s="103">
        <f>COUNTIFS(시외Rawdata!$C:$C,시외버스!AD$3,시외Rawdata!$M:$M,시외버스!$A18,시외Rawdata!$P:$P,"1")</f>
        <v>0</v>
      </c>
      <c r="AE18" s="103">
        <f>COUNTIFS(시외Rawdata!$C:$C,시외버스!AE$3,시외Rawdata!$M:$M,시외버스!$A18,시외Rawdata!$P:$P,"1")</f>
        <v>0</v>
      </c>
      <c r="AF18" s="103">
        <f>COUNTIFS(시외Rawdata!$C:$C,시외버스!AF$3,시외Rawdata!$M:$M,시외버스!$A18,시외Rawdata!$P:$P,"1")</f>
        <v>0</v>
      </c>
      <c r="AG18" s="103">
        <f>COUNTIFS(시외Rawdata!$C:$C,시외버스!AG$3,시외Rawdata!$M:$M,시외버스!$A18,시외Rawdata!$P:$P,"1")</f>
        <v>0</v>
      </c>
      <c r="AH18" s="103">
        <f>COUNTIFS(시외Rawdata!$C:$C,시외버스!AH$3,시외Rawdata!$M:$M,시외버스!$A18,시외Rawdata!$P:$P,"1")</f>
        <v>0</v>
      </c>
      <c r="AI18" s="103">
        <f>COUNTIFS(시외Rawdata!$C:$C,시외버스!AI$3,시외Rawdata!$M:$M,시외버스!$A18,시외Rawdata!$P:$P,"1")</f>
        <v>0</v>
      </c>
      <c r="AJ18" s="103">
        <f>COUNTIFS(시외Rawdata!$C:$C,시외버스!AJ$3,시외Rawdata!$M:$M,시외버스!$A18,시외Rawdata!$P:$P,"1")</f>
        <v>0</v>
      </c>
      <c r="AK18" s="104">
        <f t="shared" si="3"/>
        <v>0</v>
      </c>
      <c r="AL18" s="105">
        <f t="shared" si="8"/>
        <v>0</v>
      </c>
      <c r="AM18" s="103">
        <f>COUNTIFS(시외Rawdata!$C:$C,시외버스!AM$3,시외Rawdata!$M:$M,시외버스!$A18,시외Rawdata!$P:$P,"1")</f>
        <v>0</v>
      </c>
      <c r="AN18" s="103">
        <f>COUNTIFS(시외Rawdata!$C:$C,시외버스!AN$3,시외Rawdata!$M:$M,시외버스!$A18,시외Rawdata!$P:$P,"1")</f>
        <v>0</v>
      </c>
      <c r="AO18" s="103">
        <f>COUNTIFS(시외Rawdata!$C:$C,시외버스!AO$3,시외Rawdata!$M:$M,시외버스!$A18,시외Rawdata!$P:$P,"1")</f>
        <v>0</v>
      </c>
      <c r="AP18" s="103">
        <f>COUNTIFS(시외Rawdata!$C:$C,시외버스!AP$3,시외Rawdata!$M:$M,시외버스!$A18,시외Rawdata!$P:$P,"1")</f>
        <v>0</v>
      </c>
      <c r="AQ18" s="103">
        <f>COUNTIFS(시외Rawdata!$C:$C,시외버스!AQ$3,시외Rawdata!$M:$M,시외버스!$A18,시외Rawdata!$P:$P,"1")</f>
        <v>0</v>
      </c>
      <c r="AR18" s="103">
        <f>COUNTIFS(시외Rawdata!$C:$C,시외버스!AR$3,시외Rawdata!$M:$M,시외버스!$A18,시외Rawdata!$P:$P,"1")</f>
        <v>0</v>
      </c>
      <c r="AS18" s="103">
        <f>COUNTIFS(시외Rawdata!$C:$C,시외버스!AS$3,시외Rawdata!$M:$M,시외버스!$A18,시외Rawdata!$P:$P,"1")</f>
        <v>0</v>
      </c>
      <c r="AT18" s="104">
        <f t="shared" si="4"/>
        <v>0</v>
      </c>
      <c r="AU18" s="105">
        <f t="shared" si="9"/>
        <v>0</v>
      </c>
      <c r="AV18" s="166">
        <f t="shared" si="10"/>
        <v>5</v>
      </c>
      <c r="AW18" s="91">
        <f t="shared" si="11"/>
        <v>1.925595008857737E-3</v>
      </c>
      <c r="AX18" s="92">
        <f t="shared" si="12"/>
        <v>5.1020408163265307E-2</v>
      </c>
    </row>
    <row r="19" spans="1:50" ht="18.75" hidden="1" customHeight="1">
      <c r="A19" s="106" t="s">
        <v>83</v>
      </c>
      <c r="B19" s="14" t="s">
        <v>84</v>
      </c>
      <c r="C19" s="103">
        <f>COUNTIFS(시외Rawdata!$C:$C,시외버스!C$3,시외Rawdata!$M:$M,시외버스!$A19,시외Rawdata!$P:$P,"1")</f>
        <v>0</v>
      </c>
      <c r="D19" s="103">
        <f>COUNTIFS(시외Rawdata!$C:$C,시외버스!D$3,시외Rawdata!$M:$M,시외버스!$A19,시외Rawdata!$P:$P,"1")</f>
        <v>0</v>
      </c>
      <c r="E19" s="103">
        <f>COUNTIFS(시외Rawdata!$C:$C,시외버스!E$3,시외Rawdata!$M:$M,시외버스!$A19,시외Rawdata!$P:$P,"1")</f>
        <v>0</v>
      </c>
      <c r="F19" s="103">
        <f>COUNTIFS(시외Rawdata!$C:$C,시외버스!F$3,시외Rawdata!$M:$M,시외버스!$A19,시외Rawdata!$P:$P,"1")</f>
        <v>0</v>
      </c>
      <c r="G19" s="103">
        <f>COUNTIFS(시외Rawdata!$C:$C,시외버스!G$3,시외Rawdata!$M:$M,시외버스!$A19,시외Rawdata!$P:$P,"1")</f>
        <v>0</v>
      </c>
      <c r="H19" s="103">
        <f>COUNTIFS(시외Rawdata!$C:$C,시외버스!H$3,시외Rawdata!$M:$M,시외버스!$A19,시외Rawdata!$P:$P,"1")</f>
        <v>0</v>
      </c>
      <c r="I19" s="103">
        <f>COUNTIFS(시외Rawdata!$C:$C,시외버스!I$3,시외Rawdata!$M:$M,시외버스!$A19,시외Rawdata!$P:$P,"1")</f>
        <v>0</v>
      </c>
      <c r="J19" s="104">
        <f t="shared" si="0"/>
        <v>0</v>
      </c>
      <c r="K19" s="105">
        <f t="shared" si="5"/>
        <v>0</v>
      </c>
      <c r="L19" s="103">
        <f>COUNTIFS(시외Rawdata!$C:$C,시외버스!L$3,시외Rawdata!$M:$M,시외버스!$A19,시외Rawdata!$P:$P,"1")</f>
        <v>0</v>
      </c>
      <c r="M19" s="103">
        <f>COUNTIFS(시외Rawdata!$C:$C,시외버스!M$3,시외Rawdata!$M:$M,시외버스!$A19,시외Rawdata!$P:$P,"1")</f>
        <v>0</v>
      </c>
      <c r="N19" s="103">
        <f>COUNTIFS(시외Rawdata!$C:$C,시외버스!N$3,시외Rawdata!$M:$M,시외버스!$A19,시외Rawdata!$P:$P,"1")</f>
        <v>0</v>
      </c>
      <c r="O19" s="103">
        <f>COUNTIFS(시외Rawdata!$C:$C,시외버스!O$3,시외Rawdata!$M:$M,시외버스!$A19,시외Rawdata!$P:$P,"1")</f>
        <v>0</v>
      </c>
      <c r="P19" s="103">
        <f>COUNTIFS(시외Rawdata!$C:$C,시외버스!P$3,시외Rawdata!$M:$M,시외버스!$A19,시외Rawdata!$P:$P,"1")</f>
        <v>0</v>
      </c>
      <c r="Q19" s="103">
        <f>COUNTIFS(시외Rawdata!$C:$C,시외버스!Q$3,시외Rawdata!$M:$M,시외버스!$A19,시외Rawdata!$P:$P,"1")</f>
        <v>0</v>
      </c>
      <c r="R19" s="103">
        <f>COUNTIFS(시외Rawdata!$C:$C,시외버스!R$3,시외Rawdata!$M:$M,시외버스!$A19,시외Rawdata!$P:$P,"1")</f>
        <v>0</v>
      </c>
      <c r="S19" s="104">
        <f t="shared" si="1"/>
        <v>0</v>
      </c>
      <c r="T19" s="105">
        <f t="shared" si="6"/>
        <v>0</v>
      </c>
      <c r="U19" s="103">
        <f>COUNTIFS(시외Rawdata!$C:$C,시외버스!U$3,시외Rawdata!$M:$M,시외버스!$A19,시외Rawdata!$P:$P,"1")</f>
        <v>0</v>
      </c>
      <c r="V19" s="103">
        <f>COUNTIFS(시외Rawdata!$C:$C,시외버스!V$3,시외Rawdata!$M:$M,시외버스!$A19,시외Rawdata!$P:$P,"1")</f>
        <v>0</v>
      </c>
      <c r="W19" s="103">
        <f>COUNTIFS(시외Rawdata!$C:$C,시외버스!W$3,시외Rawdata!$M:$M,시외버스!$A19,시외Rawdata!$P:$P,"1")</f>
        <v>0</v>
      </c>
      <c r="X19" s="103">
        <f>COUNTIFS(시외Rawdata!$C:$C,시외버스!X$3,시외Rawdata!$M:$M,시외버스!$A19,시외Rawdata!$P:$P,"1")</f>
        <v>0</v>
      </c>
      <c r="Y19" s="103">
        <f>COUNTIFS(시외Rawdata!$C:$C,시외버스!Y$3,시외Rawdata!$M:$M,시외버스!$A19,시외Rawdata!$P:$P,"1")</f>
        <v>0</v>
      </c>
      <c r="Z19" s="103">
        <f>COUNTIFS(시외Rawdata!$C:$C,시외버스!Z$3,시외Rawdata!$M:$M,시외버스!$A19,시외Rawdata!$P:$P,"1")</f>
        <v>0</v>
      </c>
      <c r="AA19" s="103">
        <f>COUNTIFS(시외Rawdata!$C:$C,시외버스!AA$3,시외Rawdata!$M:$M,시외버스!$A19,시외Rawdata!$P:$P,"1")</f>
        <v>0</v>
      </c>
      <c r="AB19" s="104">
        <f t="shared" si="2"/>
        <v>0</v>
      </c>
      <c r="AC19" s="105">
        <f t="shared" si="7"/>
        <v>0</v>
      </c>
      <c r="AD19" s="103">
        <f>COUNTIFS(시외Rawdata!$C:$C,시외버스!AD$3,시외Rawdata!$M:$M,시외버스!$A19,시외Rawdata!$P:$P,"1")</f>
        <v>0</v>
      </c>
      <c r="AE19" s="103">
        <f>COUNTIFS(시외Rawdata!$C:$C,시외버스!AE$3,시외Rawdata!$M:$M,시외버스!$A19,시외Rawdata!$P:$P,"1")</f>
        <v>0</v>
      </c>
      <c r="AF19" s="103">
        <f>COUNTIFS(시외Rawdata!$C:$C,시외버스!AF$3,시외Rawdata!$M:$M,시외버스!$A19,시외Rawdata!$P:$P,"1")</f>
        <v>0</v>
      </c>
      <c r="AG19" s="103">
        <f>COUNTIFS(시외Rawdata!$C:$C,시외버스!AG$3,시외Rawdata!$M:$M,시외버스!$A19,시외Rawdata!$P:$P,"1")</f>
        <v>0</v>
      </c>
      <c r="AH19" s="103">
        <f>COUNTIFS(시외Rawdata!$C:$C,시외버스!AH$3,시외Rawdata!$M:$M,시외버스!$A19,시외Rawdata!$P:$P,"1")</f>
        <v>0</v>
      </c>
      <c r="AI19" s="103">
        <f>COUNTIFS(시외Rawdata!$C:$C,시외버스!AI$3,시외Rawdata!$M:$M,시외버스!$A19,시외Rawdata!$P:$P,"1")</f>
        <v>0</v>
      </c>
      <c r="AJ19" s="103">
        <f>COUNTIFS(시외Rawdata!$C:$C,시외버스!AJ$3,시외Rawdata!$M:$M,시외버스!$A19,시외Rawdata!$P:$P,"1")</f>
        <v>0</v>
      </c>
      <c r="AK19" s="104">
        <f t="shared" si="3"/>
        <v>0</v>
      </c>
      <c r="AL19" s="105">
        <f t="shared" si="8"/>
        <v>0</v>
      </c>
      <c r="AM19" s="103">
        <f>COUNTIFS(시외Rawdata!$C:$C,시외버스!AM$3,시외Rawdata!$M:$M,시외버스!$A19,시외Rawdata!$P:$P,"1")</f>
        <v>0</v>
      </c>
      <c r="AN19" s="103">
        <f>COUNTIFS(시외Rawdata!$C:$C,시외버스!AN$3,시외Rawdata!$M:$M,시외버스!$A19,시외Rawdata!$P:$P,"1")</f>
        <v>0</v>
      </c>
      <c r="AO19" s="103">
        <f>COUNTIFS(시외Rawdata!$C:$C,시외버스!AO$3,시외Rawdata!$M:$M,시외버스!$A19,시외Rawdata!$P:$P,"1")</f>
        <v>0</v>
      </c>
      <c r="AP19" s="103">
        <f>COUNTIFS(시외Rawdata!$C:$C,시외버스!AP$3,시외Rawdata!$M:$M,시외버스!$A19,시외Rawdata!$P:$P,"1")</f>
        <v>0</v>
      </c>
      <c r="AQ19" s="103">
        <f>COUNTIFS(시외Rawdata!$C:$C,시외버스!AQ$3,시외Rawdata!$M:$M,시외버스!$A19,시외Rawdata!$P:$P,"1")</f>
        <v>0</v>
      </c>
      <c r="AR19" s="103">
        <f>COUNTIFS(시외Rawdata!$C:$C,시외버스!AR$3,시외Rawdata!$M:$M,시외버스!$A19,시외Rawdata!$P:$P,"1")</f>
        <v>0</v>
      </c>
      <c r="AS19" s="103">
        <f>COUNTIFS(시외Rawdata!$C:$C,시외버스!AS$3,시외Rawdata!$M:$M,시외버스!$A19,시외Rawdata!$P:$P,"1")</f>
        <v>0</v>
      </c>
      <c r="AT19" s="104">
        <f t="shared" si="4"/>
        <v>0</v>
      </c>
      <c r="AU19" s="105">
        <f t="shared" si="9"/>
        <v>0</v>
      </c>
      <c r="AV19" s="166">
        <f t="shared" si="10"/>
        <v>0</v>
      </c>
      <c r="AW19" s="91">
        <f t="shared" si="11"/>
        <v>0</v>
      </c>
      <c r="AX19" s="92">
        <f t="shared" si="12"/>
        <v>0</v>
      </c>
    </row>
    <row r="20" spans="1:50" ht="18.75" hidden="1" customHeight="1">
      <c r="A20" s="106" t="s">
        <v>85</v>
      </c>
      <c r="B20" s="14" t="s">
        <v>86</v>
      </c>
      <c r="C20" s="103">
        <f>COUNTIFS(시외Rawdata!$C:$C,시외버스!C$3,시외Rawdata!$M:$M,시외버스!$A20,시외Rawdata!$P:$P,"1")</f>
        <v>0</v>
      </c>
      <c r="D20" s="103">
        <f>COUNTIFS(시외Rawdata!$C:$C,시외버스!D$3,시외Rawdata!$M:$M,시외버스!$A20,시외Rawdata!$P:$P,"1")</f>
        <v>1</v>
      </c>
      <c r="E20" s="103">
        <f>COUNTIFS(시외Rawdata!$C:$C,시외버스!E$3,시외Rawdata!$M:$M,시외버스!$A20,시외Rawdata!$P:$P,"1")</f>
        <v>0</v>
      </c>
      <c r="F20" s="103">
        <f>COUNTIFS(시외Rawdata!$C:$C,시외버스!F$3,시외Rawdata!$M:$M,시외버스!$A20,시외Rawdata!$P:$P,"1")</f>
        <v>0</v>
      </c>
      <c r="G20" s="103">
        <f>COUNTIFS(시외Rawdata!$C:$C,시외버스!G$3,시외Rawdata!$M:$M,시외버스!$A20,시외Rawdata!$P:$P,"1")</f>
        <v>0</v>
      </c>
      <c r="H20" s="103">
        <f>COUNTIFS(시외Rawdata!$C:$C,시외버스!H$3,시외Rawdata!$M:$M,시외버스!$A20,시외Rawdata!$P:$P,"1")</f>
        <v>0</v>
      </c>
      <c r="I20" s="103">
        <f>COUNTIFS(시외Rawdata!$C:$C,시외버스!I$3,시외Rawdata!$M:$M,시외버스!$A20,시외Rawdata!$P:$P,"1")</f>
        <v>0</v>
      </c>
      <c r="J20" s="104">
        <f t="shared" si="0"/>
        <v>1</v>
      </c>
      <c r="K20" s="105">
        <f t="shared" si="5"/>
        <v>3.8520801232665641E-4</v>
      </c>
      <c r="L20" s="103">
        <f>COUNTIFS(시외Rawdata!$C:$C,시외버스!L$3,시외Rawdata!$M:$M,시외버스!$A20,시외Rawdata!$P:$P,"1")</f>
        <v>1</v>
      </c>
      <c r="M20" s="103">
        <f>COUNTIFS(시외Rawdata!$C:$C,시외버스!M$3,시외Rawdata!$M:$M,시외버스!$A20,시외Rawdata!$P:$P,"1")</f>
        <v>1</v>
      </c>
      <c r="N20" s="103">
        <f>COUNTIFS(시외Rawdata!$C:$C,시외버스!N$3,시외Rawdata!$M:$M,시외버스!$A20,시외Rawdata!$P:$P,"1")</f>
        <v>0</v>
      </c>
      <c r="O20" s="103">
        <f>COUNTIFS(시외Rawdata!$C:$C,시외버스!O$3,시외Rawdata!$M:$M,시외버스!$A20,시외Rawdata!$P:$P,"1")</f>
        <v>0</v>
      </c>
      <c r="P20" s="103">
        <f>COUNTIFS(시외Rawdata!$C:$C,시외버스!P$3,시외Rawdata!$M:$M,시외버스!$A20,시외Rawdata!$P:$P,"1")</f>
        <v>0</v>
      </c>
      <c r="Q20" s="103">
        <f>COUNTIFS(시외Rawdata!$C:$C,시외버스!Q$3,시외Rawdata!$M:$M,시외버스!$A20,시외Rawdata!$P:$P,"1")</f>
        <v>0</v>
      </c>
      <c r="R20" s="103">
        <f>COUNTIFS(시외Rawdata!$C:$C,시외버스!R$3,시외Rawdata!$M:$M,시외버스!$A20,시외Rawdata!$P:$P,"1")</f>
        <v>0</v>
      </c>
      <c r="S20" s="104">
        <f t="shared" si="1"/>
        <v>2</v>
      </c>
      <c r="T20" s="105">
        <f t="shared" si="6"/>
        <v>7.7041602465331282E-4</v>
      </c>
      <c r="U20" s="103">
        <f>COUNTIFS(시외Rawdata!$C:$C,시외버스!U$3,시외Rawdata!$M:$M,시외버스!$A20,시외Rawdata!$P:$P,"1")</f>
        <v>0</v>
      </c>
      <c r="V20" s="103">
        <f>COUNTIFS(시외Rawdata!$C:$C,시외버스!V$3,시외Rawdata!$M:$M,시외버스!$A20,시외Rawdata!$P:$P,"1")</f>
        <v>0</v>
      </c>
      <c r="W20" s="103">
        <f>COUNTIFS(시외Rawdata!$C:$C,시외버스!W$3,시외Rawdata!$M:$M,시외버스!$A20,시외Rawdata!$P:$P,"1")</f>
        <v>0</v>
      </c>
      <c r="X20" s="103">
        <f>COUNTIFS(시외Rawdata!$C:$C,시외버스!X$3,시외Rawdata!$M:$M,시외버스!$A20,시외Rawdata!$P:$P,"1")</f>
        <v>0</v>
      </c>
      <c r="Y20" s="103">
        <f>COUNTIFS(시외Rawdata!$C:$C,시외버스!Y$3,시외Rawdata!$M:$M,시외버스!$A20,시외Rawdata!$P:$P,"1")</f>
        <v>1</v>
      </c>
      <c r="Z20" s="103">
        <f>COUNTIFS(시외Rawdata!$C:$C,시외버스!Z$3,시외Rawdata!$M:$M,시외버스!$A20,시외Rawdata!$P:$P,"1")</f>
        <v>1</v>
      </c>
      <c r="AA20" s="103">
        <f>COUNTIFS(시외Rawdata!$C:$C,시외버스!AA$3,시외Rawdata!$M:$M,시외버스!$A20,시외Rawdata!$P:$P,"1")</f>
        <v>0</v>
      </c>
      <c r="AB20" s="104">
        <f t="shared" si="2"/>
        <v>2</v>
      </c>
      <c r="AC20" s="105">
        <f t="shared" si="7"/>
        <v>7.7071290944123315E-4</v>
      </c>
      <c r="AD20" s="103">
        <f>COUNTIFS(시외Rawdata!$C:$C,시외버스!AD$3,시외Rawdata!$M:$M,시외버스!$A20,시외Rawdata!$P:$P,"1")</f>
        <v>1</v>
      </c>
      <c r="AE20" s="103">
        <f>COUNTIFS(시외Rawdata!$C:$C,시외버스!AE$3,시외Rawdata!$M:$M,시외버스!$A20,시외Rawdata!$P:$P,"1")</f>
        <v>0</v>
      </c>
      <c r="AF20" s="103">
        <f>COUNTIFS(시외Rawdata!$C:$C,시외버스!AF$3,시외Rawdata!$M:$M,시외버스!$A20,시외Rawdata!$P:$P,"1")</f>
        <v>0</v>
      </c>
      <c r="AG20" s="103">
        <f>COUNTIFS(시외Rawdata!$C:$C,시외버스!AG$3,시외Rawdata!$M:$M,시외버스!$A20,시외Rawdata!$P:$P,"1")</f>
        <v>0</v>
      </c>
      <c r="AH20" s="103">
        <f>COUNTIFS(시외Rawdata!$C:$C,시외버스!AH$3,시외Rawdata!$M:$M,시외버스!$A20,시외Rawdata!$P:$P,"1")</f>
        <v>0</v>
      </c>
      <c r="AI20" s="103">
        <f>COUNTIFS(시외Rawdata!$C:$C,시외버스!AI$3,시외Rawdata!$M:$M,시외버스!$A20,시외Rawdata!$P:$P,"1")</f>
        <v>0</v>
      </c>
      <c r="AJ20" s="103">
        <f>COUNTIFS(시외Rawdata!$C:$C,시외버스!AJ$3,시외Rawdata!$M:$M,시외버스!$A20,시외Rawdata!$P:$P,"1")</f>
        <v>0</v>
      </c>
      <c r="AK20" s="104">
        <f t="shared" si="3"/>
        <v>1</v>
      </c>
      <c r="AL20" s="105">
        <f t="shared" si="8"/>
        <v>3.8535645472061658E-4</v>
      </c>
      <c r="AM20" s="103">
        <f>COUNTIFS(시외Rawdata!$C:$C,시외버스!AM$3,시외Rawdata!$M:$M,시외버스!$A20,시외Rawdata!$P:$P,"1")</f>
        <v>0</v>
      </c>
      <c r="AN20" s="103">
        <f>COUNTIFS(시외Rawdata!$C:$C,시외버스!AN$3,시외Rawdata!$M:$M,시외버스!$A20,시외Rawdata!$P:$P,"1")</f>
        <v>0</v>
      </c>
      <c r="AO20" s="103">
        <f>COUNTIFS(시외Rawdata!$C:$C,시외버스!AO$3,시외Rawdata!$M:$M,시외버스!$A20,시외Rawdata!$P:$P,"1")</f>
        <v>0</v>
      </c>
      <c r="AP20" s="103">
        <f>COUNTIFS(시외Rawdata!$C:$C,시외버스!AP$3,시외Rawdata!$M:$M,시외버스!$A20,시외Rawdata!$P:$P,"1")</f>
        <v>0</v>
      </c>
      <c r="AQ20" s="103">
        <f>COUNTIFS(시외Rawdata!$C:$C,시외버스!AQ$3,시외Rawdata!$M:$M,시외버스!$A20,시외Rawdata!$P:$P,"1")</f>
        <v>0</v>
      </c>
      <c r="AR20" s="103">
        <f>COUNTIFS(시외Rawdata!$C:$C,시외버스!AR$3,시외Rawdata!$M:$M,시외버스!$A20,시외Rawdata!$P:$P,"1")</f>
        <v>0</v>
      </c>
      <c r="AS20" s="103">
        <f>COUNTIFS(시외Rawdata!$C:$C,시외버스!AS$3,시외Rawdata!$M:$M,시외버스!$A20,시외Rawdata!$P:$P,"1")</f>
        <v>0</v>
      </c>
      <c r="AT20" s="104">
        <f t="shared" si="4"/>
        <v>0</v>
      </c>
      <c r="AU20" s="105">
        <f t="shared" si="9"/>
        <v>0</v>
      </c>
      <c r="AV20" s="166">
        <f t="shared" si="10"/>
        <v>6</v>
      </c>
      <c r="AW20" s="91">
        <f t="shared" si="11"/>
        <v>2.3107140106292845E-3</v>
      </c>
      <c r="AX20" s="92">
        <f t="shared" si="12"/>
        <v>6.1224489795918366E-2</v>
      </c>
    </row>
    <row r="21" spans="1:50" ht="18.75" hidden="1" customHeight="1">
      <c r="A21" s="106" t="s">
        <v>87</v>
      </c>
      <c r="B21" s="14" t="s">
        <v>80</v>
      </c>
      <c r="C21" s="103">
        <f>COUNTIFS(시외Rawdata!$C:$C,시외버스!C$3,시외Rawdata!$M:$M,시외버스!$A21,시외Rawdata!$P:$P,"1")</f>
        <v>0</v>
      </c>
      <c r="D21" s="103">
        <f>COUNTIFS(시외Rawdata!$C:$C,시외버스!D$3,시외Rawdata!$M:$M,시외버스!$A21,시외Rawdata!$P:$P,"1")</f>
        <v>0</v>
      </c>
      <c r="E21" s="103">
        <f>COUNTIFS(시외Rawdata!$C:$C,시외버스!E$3,시외Rawdata!$M:$M,시외버스!$A21,시외Rawdata!$P:$P,"1")</f>
        <v>0</v>
      </c>
      <c r="F21" s="103">
        <f>COUNTIFS(시외Rawdata!$C:$C,시외버스!F$3,시외Rawdata!$M:$M,시외버스!$A21,시외Rawdata!$P:$P,"1")</f>
        <v>0</v>
      </c>
      <c r="G21" s="103">
        <f>COUNTIFS(시외Rawdata!$C:$C,시외버스!G$3,시외Rawdata!$M:$M,시외버스!$A21,시외Rawdata!$P:$P,"1")</f>
        <v>0</v>
      </c>
      <c r="H21" s="103">
        <f>COUNTIFS(시외Rawdata!$C:$C,시외버스!H$3,시외Rawdata!$M:$M,시외버스!$A21,시외Rawdata!$P:$P,"1")</f>
        <v>0</v>
      </c>
      <c r="I21" s="103">
        <f>COUNTIFS(시외Rawdata!$C:$C,시외버스!I$3,시외Rawdata!$M:$M,시외버스!$A21,시외Rawdata!$P:$P,"1")</f>
        <v>0</v>
      </c>
      <c r="J21" s="104">
        <f t="shared" si="0"/>
        <v>0</v>
      </c>
      <c r="K21" s="105">
        <f t="shared" si="5"/>
        <v>0</v>
      </c>
      <c r="L21" s="103">
        <f>COUNTIFS(시외Rawdata!$C:$C,시외버스!L$3,시외Rawdata!$M:$M,시외버스!$A21,시외Rawdata!$P:$P,"1")</f>
        <v>0</v>
      </c>
      <c r="M21" s="103">
        <f>COUNTIFS(시외Rawdata!$C:$C,시외버스!M$3,시외Rawdata!$M:$M,시외버스!$A21,시외Rawdata!$P:$P,"1")</f>
        <v>0</v>
      </c>
      <c r="N21" s="103">
        <f>COUNTIFS(시외Rawdata!$C:$C,시외버스!N$3,시외Rawdata!$M:$M,시외버스!$A21,시외Rawdata!$P:$P,"1")</f>
        <v>0</v>
      </c>
      <c r="O21" s="103">
        <f>COUNTIFS(시외Rawdata!$C:$C,시외버스!O$3,시외Rawdata!$M:$M,시외버스!$A21,시외Rawdata!$P:$P,"1")</f>
        <v>0</v>
      </c>
      <c r="P21" s="103">
        <f>COUNTIFS(시외Rawdata!$C:$C,시외버스!P$3,시외Rawdata!$M:$M,시외버스!$A21,시외Rawdata!$P:$P,"1")</f>
        <v>0</v>
      </c>
      <c r="Q21" s="103">
        <f>COUNTIFS(시외Rawdata!$C:$C,시외버스!Q$3,시외Rawdata!$M:$M,시외버스!$A21,시외Rawdata!$P:$P,"1")</f>
        <v>0</v>
      </c>
      <c r="R21" s="103">
        <f>COUNTIFS(시외Rawdata!$C:$C,시외버스!R$3,시외Rawdata!$M:$M,시외버스!$A21,시외Rawdata!$P:$P,"1")</f>
        <v>0</v>
      </c>
      <c r="S21" s="104">
        <f t="shared" si="1"/>
        <v>0</v>
      </c>
      <c r="T21" s="105">
        <f t="shared" si="6"/>
        <v>0</v>
      </c>
      <c r="U21" s="103">
        <f>COUNTIFS(시외Rawdata!$C:$C,시외버스!U$3,시외Rawdata!$M:$M,시외버스!$A21,시외Rawdata!$P:$P,"1")</f>
        <v>0</v>
      </c>
      <c r="V21" s="103">
        <f>COUNTIFS(시외Rawdata!$C:$C,시외버스!V$3,시외Rawdata!$M:$M,시외버스!$A21,시외Rawdata!$P:$P,"1")</f>
        <v>0</v>
      </c>
      <c r="W21" s="103">
        <f>COUNTIFS(시외Rawdata!$C:$C,시외버스!W$3,시외Rawdata!$M:$M,시외버스!$A21,시외Rawdata!$P:$P,"1")</f>
        <v>0</v>
      </c>
      <c r="X21" s="103">
        <f>COUNTIFS(시외Rawdata!$C:$C,시외버스!X$3,시외Rawdata!$M:$M,시외버스!$A21,시외Rawdata!$P:$P,"1")</f>
        <v>0</v>
      </c>
      <c r="Y21" s="103">
        <f>COUNTIFS(시외Rawdata!$C:$C,시외버스!Y$3,시외Rawdata!$M:$M,시외버스!$A21,시외Rawdata!$P:$P,"1")</f>
        <v>0</v>
      </c>
      <c r="Z21" s="103">
        <f>COUNTIFS(시외Rawdata!$C:$C,시외버스!Z$3,시외Rawdata!$M:$M,시외버스!$A21,시외Rawdata!$P:$P,"1")</f>
        <v>0</v>
      </c>
      <c r="AA21" s="103">
        <f>COUNTIFS(시외Rawdata!$C:$C,시외버스!AA$3,시외Rawdata!$M:$M,시외버스!$A21,시외Rawdata!$P:$P,"1")</f>
        <v>0</v>
      </c>
      <c r="AB21" s="104">
        <f t="shared" si="2"/>
        <v>0</v>
      </c>
      <c r="AC21" s="105">
        <f t="shared" si="7"/>
        <v>0</v>
      </c>
      <c r="AD21" s="103">
        <f>COUNTIFS(시외Rawdata!$C:$C,시외버스!AD$3,시외Rawdata!$M:$M,시외버스!$A21,시외Rawdata!$P:$P,"1")</f>
        <v>0</v>
      </c>
      <c r="AE21" s="103">
        <f>COUNTIFS(시외Rawdata!$C:$C,시외버스!AE$3,시외Rawdata!$M:$M,시외버스!$A21,시외Rawdata!$P:$P,"1")</f>
        <v>0</v>
      </c>
      <c r="AF21" s="103">
        <f>COUNTIFS(시외Rawdata!$C:$C,시외버스!AF$3,시외Rawdata!$M:$M,시외버스!$A21,시외Rawdata!$P:$P,"1")</f>
        <v>0</v>
      </c>
      <c r="AG21" s="103">
        <f>COUNTIFS(시외Rawdata!$C:$C,시외버스!AG$3,시외Rawdata!$M:$M,시외버스!$A21,시외Rawdata!$P:$P,"1")</f>
        <v>0</v>
      </c>
      <c r="AH21" s="103">
        <f>COUNTIFS(시외Rawdata!$C:$C,시외버스!AH$3,시외Rawdata!$M:$M,시외버스!$A21,시외Rawdata!$P:$P,"1")</f>
        <v>0</v>
      </c>
      <c r="AI21" s="103">
        <f>COUNTIFS(시외Rawdata!$C:$C,시외버스!AI$3,시외Rawdata!$M:$M,시외버스!$A21,시외Rawdata!$P:$P,"1")</f>
        <v>0</v>
      </c>
      <c r="AJ21" s="103">
        <f>COUNTIFS(시외Rawdata!$C:$C,시외버스!AJ$3,시외Rawdata!$M:$M,시외버스!$A21,시외Rawdata!$P:$P,"1")</f>
        <v>0</v>
      </c>
      <c r="AK21" s="104">
        <f t="shared" si="3"/>
        <v>0</v>
      </c>
      <c r="AL21" s="105">
        <f t="shared" si="8"/>
        <v>0</v>
      </c>
      <c r="AM21" s="103">
        <f>COUNTIFS(시외Rawdata!$C:$C,시외버스!AM$3,시외Rawdata!$M:$M,시외버스!$A21,시외Rawdata!$P:$P,"1")</f>
        <v>0</v>
      </c>
      <c r="AN21" s="103">
        <f>COUNTIFS(시외Rawdata!$C:$C,시외버스!AN$3,시외Rawdata!$M:$M,시외버스!$A21,시외Rawdata!$P:$P,"1")</f>
        <v>0</v>
      </c>
      <c r="AO21" s="103">
        <f>COUNTIFS(시외Rawdata!$C:$C,시외버스!AO$3,시외Rawdata!$M:$M,시외버스!$A21,시외Rawdata!$P:$P,"1")</f>
        <v>0</v>
      </c>
      <c r="AP21" s="103">
        <f>COUNTIFS(시외Rawdata!$C:$C,시외버스!AP$3,시외Rawdata!$M:$M,시외버스!$A21,시외Rawdata!$P:$P,"1")</f>
        <v>0</v>
      </c>
      <c r="AQ21" s="103">
        <f>COUNTIFS(시외Rawdata!$C:$C,시외버스!AQ$3,시외Rawdata!$M:$M,시외버스!$A21,시외Rawdata!$P:$P,"1")</f>
        <v>0</v>
      </c>
      <c r="AR21" s="103">
        <f>COUNTIFS(시외Rawdata!$C:$C,시외버스!AR$3,시외Rawdata!$M:$M,시외버스!$A21,시외Rawdata!$P:$P,"1")</f>
        <v>0</v>
      </c>
      <c r="AS21" s="103">
        <f>COUNTIFS(시외Rawdata!$C:$C,시외버스!AS$3,시외Rawdata!$M:$M,시외버스!$A21,시외Rawdata!$P:$P,"1")</f>
        <v>0</v>
      </c>
      <c r="AT21" s="104">
        <f t="shared" si="4"/>
        <v>0</v>
      </c>
      <c r="AU21" s="105">
        <f t="shared" si="9"/>
        <v>0</v>
      </c>
      <c r="AV21" s="166">
        <f t="shared" si="10"/>
        <v>0</v>
      </c>
      <c r="AW21" s="91">
        <f t="shared" si="11"/>
        <v>0</v>
      </c>
      <c r="AX21" s="92">
        <f t="shared" si="12"/>
        <v>0</v>
      </c>
    </row>
    <row r="22" spans="1:50" ht="18.75" hidden="1" customHeight="1">
      <c r="A22" s="106" t="s">
        <v>88</v>
      </c>
      <c r="B22" s="14" t="s">
        <v>84</v>
      </c>
      <c r="C22" s="103">
        <f>COUNTIFS(시외Rawdata!$C:$C,시외버스!C$3,시외Rawdata!$M:$M,시외버스!$A22,시외Rawdata!$P:$P,"1")</f>
        <v>0</v>
      </c>
      <c r="D22" s="103">
        <f>COUNTIFS(시외Rawdata!$C:$C,시외버스!D$3,시외Rawdata!$M:$M,시외버스!$A22,시외Rawdata!$P:$P,"1")</f>
        <v>0</v>
      </c>
      <c r="E22" s="103">
        <f>COUNTIFS(시외Rawdata!$C:$C,시외버스!E$3,시외Rawdata!$M:$M,시외버스!$A22,시외Rawdata!$P:$P,"1")</f>
        <v>0</v>
      </c>
      <c r="F22" s="103">
        <f>COUNTIFS(시외Rawdata!$C:$C,시외버스!F$3,시외Rawdata!$M:$M,시외버스!$A22,시외Rawdata!$P:$P,"1")</f>
        <v>0</v>
      </c>
      <c r="G22" s="103">
        <f>COUNTIFS(시외Rawdata!$C:$C,시외버스!G$3,시외Rawdata!$M:$M,시외버스!$A22,시외Rawdata!$P:$P,"1")</f>
        <v>0</v>
      </c>
      <c r="H22" s="103">
        <f>COUNTIFS(시외Rawdata!$C:$C,시외버스!H$3,시외Rawdata!$M:$M,시외버스!$A22,시외Rawdata!$P:$P,"1")</f>
        <v>0</v>
      </c>
      <c r="I22" s="103">
        <f>COUNTIFS(시외Rawdata!$C:$C,시외버스!I$3,시외Rawdata!$M:$M,시외버스!$A22,시외Rawdata!$P:$P,"1")</f>
        <v>0</v>
      </c>
      <c r="J22" s="104">
        <f t="shared" si="0"/>
        <v>0</v>
      </c>
      <c r="K22" s="105">
        <f t="shared" si="5"/>
        <v>0</v>
      </c>
      <c r="L22" s="103">
        <f>COUNTIFS(시외Rawdata!$C:$C,시외버스!L$3,시외Rawdata!$M:$M,시외버스!$A22,시외Rawdata!$P:$P,"1")</f>
        <v>0</v>
      </c>
      <c r="M22" s="103">
        <f>COUNTIFS(시외Rawdata!$C:$C,시외버스!M$3,시외Rawdata!$M:$M,시외버스!$A22,시외Rawdata!$P:$P,"1")</f>
        <v>0</v>
      </c>
      <c r="N22" s="103">
        <f>COUNTIFS(시외Rawdata!$C:$C,시외버스!N$3,시외Rawdata!$M:$M,시외버스!$A22,시외Rawdata!$P:$P,"1")</f>
        <v>0</v>
      </c>
      <c r="O22" s="103">
        <f>COUNTIFS(시외Rawdata!$C:$C,시외버스!O$3,시외Rawdata!$M:$M,시외버스!$A22,시외Rawdata!$P:$P,"1")</f>
        <v>0</v>
      </c>
      <c r="P22" s="103">
        <f>COUNTIFS(시외Rawdata!$C:$C,시외버스!P$3,시외Rawdata!$M:$M,시외버스!$A22,시외Rawdata!$P:$P,"1")</f>
        <v>0</v>
      </c>
      <c r="Q22" s="103">
        <f>COUNTIFS(시외Rawdata!$C:$C,시외버스!Q$3,시외Rawdata!$M:$M,시외버스!$A22,시외Rawdata!$P:$P,"1")</f>
        <v>0</v>
      </c>
      <c r="R22" s="103">
        <f>COUNTIFS(시외Rawdata!$C:$C,시외버스!R$3,시외Rawdata!$M:$M,시외버스!$A22,시외Rawdata!$P:$P,"1")</f>
        <v>0</v>
      </c>
      <c r="S22" s="104">
        <f t="shared" si="1"/>
        <v>0</v>
      </c>
      <c r="T22" s="105">
        <f t="shared" si="6"/>
        <v>0</v>
      </c>
      <c r="U22" s="103">
        <f>COUNTIFS(시외Rawdata!$C:$C,시외버스!U$3,시외Rawdata!$M:$M,시외버스!$A22,시외Rawdata!$P:$P,"1")</f>
        <v>0</v>
      </c>
      <c r="V22" s="103">
        <f>COUNTIFS(시외Rawdata!$C:$C,시외버스!V$3,시외Rawdata!$M:$M,시외버스!$A22,시외Rawdata!$P:$P,"1")</f>
        <v>0</v>
      </c>
      <c r="W22" s="103">
        <f>COUNTIFS(시외Rawdata!$C:$C,시외버스!W$3,시외Rawdata!$M:$M,시외버스!$A22,시외Rawdata!$P:$P,"1")</f>
        <v>0</v>
      </c>
      <c r="X22" s="103">
        <f>COUNTIFS(시외Rawdata!$C:$C,시외버스!X$3,시외Rawdata!$M:$M,시외버스!$A22,시외Rawdata!$P:$P,"1")</f>
        <v>0</v>
      </c>
      <c r="Y22" s="103">
        <f>COUNTIFS(시외Rawdata!$C:$C,시외버스!Y$3,시외Rawdata!$M:$M,시외버스!$A22,시외Rawdata!$P:$P,"1")</f>
        <v>0</v>
      </c>
      <c r="Z22" s="103">
        <f>COUNTIFS(시외Rawdata!$C:$C,시외버스!Z$3,시외Rawdata!$M:$M,시외버스!$A22,시외Rawdata!$P:$P,"1")</f>
        <v>0</v>
      </c>
      <c r="AA22" s="103">
        <f>COUNTIFS(시외Rawdata!$C:$C,시외버스!AA$3,시외Rawdata!$M:$M,시외버스!$A22,시외Rawdata!$P:$P,"1")</f>
        <v>0</v>
      </c>
      <c r="AB22" s="104">
        <f t="shared" si="2"/>
        <v>0</v>
      </c>
      <c r="AC22" s="105">
        <f t="shared" si="7"/>
        <v>0</v>
      </c>
      <c r="AD22" s="103">
        <f>COUNTIFS(시외Rawdata!$C:$C,시외버스!AD$3,시외Rawdata!$M:$M,시외버스!$A22,시외Rawdata!$P:$P,"1")</f>
        <v>0</v>
      </c>
      <c r="AE22" s="103">
        <f>COUNTIFS(시외Rawdata!$C:$C,시외버스!AE$3,시외Rawdata!$M:$M,시외버스!$A22,시외Rawdata!$P:$P,"1")</f>
        <v>0</v>
      </c>
      <c r="AF22" s="103">
        <f>COUNTIFS(시외Rawdata!$C:$C,시외버스!AF$3,시외Rawdata!$M:$M,시외버스!$A22,시외Rawdata!$P:$P,"1")</f>
        <v>0</v>
      </c>
      <c r="AG22" s="103">
        <f>COUNTIFS(시외Rawdata!$C:$C,시외버스!AG$3,시외Rawdata!$M:$M,시외버스!$A22,시외Rawdata!$P:$P,"1")</f>
        <v>0</v>
      </c>
      <c r="AH22" s="103">
        <f>COUNTIFS(시외Rawdata!$C:$C,시외버스!AH$3,시외Rawdata!$M:$M,시외버스!$A22,시외Rawdata!$P:$P,"1")</f>
        <v>0</v>
      </c>
      <c r="AI22" s="103">
        <f>COUNTIFS(시외Rawdata!$C:$C,시외버스!AI$3,시외Rawdata!$M:$M,시외버스!$A22,시외Rawdata!$P:$P,"1")</f>
        <v>0</v>
      </c>
      <c r="AJ22" s="103">
        <f>COUNTIFS(시외Rawdata!$C:$C,시외버스!AJ$3,시외Rawdata!$M:$M,시외버스!$A22,시외Rawdata!$P:$P,"1")</f>
        <v>0</v>
      </c>
      <c r="AK22" s="104">
        <f t="shared" si="3"/>
        <v>0</v>
      </c>
      <c r="AL22" s="105">
        <f t="shared" si="8"/>
        <v>0</v>
      </c>
      <c r="AM22" s="103">
        <f>COUNTIFS(시외Rawdata!$C:$C,시외버스!AM$3,시외Rawdata!$M:$M,시외버스!$A22,시외Rawdata!$P:$P,"1")</f>
        <v>0</v>
      </c>
      <c r="AN22" s="103">
        <f>COUNTIFS(시외Rawdata!$C:$C,시외버스!AN$3,시외Rawdata!$M:$M,시외버스!$A22,시외Rawdata!$P:$P,"1")</f>
        <v>0</v>
      </c>
      <c r="AO22" s="103">
        <f>COUNTIFS(시외Rawdata!$C:$C,시외버스!AO$3,시외Rawdata!$M:$M,시외버스!$A22,시외Rawdata!$P:$P,"1")</f>
        <v>0</v>
      </c>
      <c r="AP22" s="103">
        <f>COUNTIFS(시외Rawdata!$C:$C,시외버스!AP$3,시외Rawdata!$M:$M,시외버스!$A22,시외Rawdata!$P:$P,"1")</f>
        <v>0</v>
      </c>
      <c r="AQ22" s="103">
        <f>COUNTIFS(시외Rawdata!$C:$C,시외버스!AQ$3,시외Rawdata!$M:$M,시외버스!$A22,시외Rawdata!$P:$P,"1")</f>
        <v>0</v>
      </c>
      <c r="AR22" s="103">
        <f>COUNTIFS(시외Rawdata!$C:$C,시외버스!AR$3,시외Rawdata!$M:$M,시외버스!$A22,시외Rawdata!$P:$P,"1")</f>
        <v>0</v>
      </c>
      <c r="AS22" s="103">
        <f>COUNTIFS(시외Rawdata!$C:$C,시외버스!AS$3,시외Rawdata!$M:$M,시외버스!$A22,시외Rawdata!$P:$P,"1")</f>
        <v>0</v>
      </c>
      <c r="AT22" s="104">
        <f t="shared" si="4"/>
        <v>0</v>
      </c>
      <c r="AU22" s="105">
        <f t="shared" si="9"/>
        <v>0</v>
      </c>
      <c r="AV22" s="166">
        <f t="shared" si="10"/>
        <v>0</v>
      </c>
      <c r="AW22" s="91">
        <f t="shared" si="11"/>
        <v>0</v>
      </c>
      <c r="AX22" s="92">
        <f t="shared" si="12"/>
        <v>0</v>
      </c>
    </row>
    <row r="23" spans="1:50" ht="18.75" hidden="1" customHeight="1">
      <c r="A23" s="106" t="s">
        <v>89</v>
      </c>
      <c r="B23" s="14" t="s">
        <v>84</v>
      </c>
      <c r="C23" s="103">
        <f>COUNTIFS(시외Rawdata!$C:$C,시외버스!C$3,시외Rawdata!$M:$M,시외버스!$A23,시외Rawdata!$P:$P,"1")</f>
        <v>0</v>
      </c>
      <c r="D23" s="103">
        <f>COUNTIFS(시외Rawdata!$C:$C,시외버스!D$3,시외Rawdata!$M:$M,시외버스!$A23,시외Rawdata!$P:$P,"1")</f>
        <v>0</v>
      </c>
      <c r="E23" s="103">
        <f>COUNTIFS(시외Rawdata!$C:$C,시외버스!E$3,시외Rawdata!$M:$M,시외버스!$A23,시외Rawdata!$P:$P,"1")</f>
        <v>0</v>
      </c>
      <c r="F23" s="103">
        <f>COUNTIFS(시외Rawdata!$C:$C,시외버스!F$3,시외Rawdata!$M:$M,시외버스!$A23,시외Rawdata!$P:$P,"1")</f>
        <v>0</v>
      </c>
      <c r="G23" s="103">
        <f>COUNTIFS(시외Rawdata!$C:$C,시외버스!G$3,시외Rawdata!$M:$M,시외버스!$A23,시외Rawdata!$P:$P,"1")</f>
        <v>0</v>
      </c>
      <c r="H23" s="103">
        <f>COUNTIFS(시외Rawdata!$C:$C,시외버스!H$3,시외Rawdata!$M:$M,시외버스!$A23,시외Rawdata!$P:$P,"1")</f>
        <v>0</v>
      </c>
      <c r="I23" s="103">
        <f>COUNTIFS(시외Rawdata!$C:$C,시외버스!I$3,시외Rawdata!$M:$M,시외버스!$A23,시외Rawdata!$P:$P,"1")</f>
        <v>0</v>
      </c>
      <c r="J23" s="104">
        <f t="shared" si="0"/>
        <v>0</v>
      </c>
      <c r="K23" s="105">
        <f t="shared" si="5"/>
        <v>0</v>
      </c>
      <c r="L23" s="103">
        <f>COUNTIFS(시외Rawdata!$C:$C,시외버스!L$3,시외Rawdata!$M:$M,시외버스!$A23,시외Rawdata!$P:$P,"1")</f>
        <v>0</v>
      </c>
      <c r="M23" s="103">
        <f>COUNTIFS(시외Rawdata!$C:$C,시외버스!M$3,시외Rawdata!$M:$M,시외버스!$A23,시외Rawdata!$P:$P,"1")</f>
        <v>0</v>
      </c>
      <c r="N23" s="103">
        <f>COUNTIFS(시외Rawdata!$C:$C,시외버스!N$3,시외Rawdata!$M:$M,시외버스!$A23,시외Rawdata!$P:$P,"1")</f>
        <v>0</v>
      </c>
      <c r="O23" s="103">
        <f>COUNTIFS(시외Rawdata!$C:$C,시외버스!O$3,시외Rawdata!$M:$M,시외버스!$A23,시외Rawdata!$P:$P,"1")</f>
        <v>0</v>
      </c>
      <c r="P23" s="103">
        <f>COUNTIFS(시외Rawdata!$C:$C,시외버스!P$3,시외Rawdata!$M:$M,시외버스!$A23,시외Rawdata!$P:$P,"1")</f>
        <v>0</v>
      </c>
      <c r="Q23" s="103">
        <f>COUNTIFS(시외Rawdata!$C:$C,시외버스!Q$3,시외Rawdata!$M:$M,시외버스!$A23,시외Rawdata!$P:$P,"1")</f>
        <v>0</v>
      </c>
      <c r="R23" s="103">
        <f>COUNTIFS(시외Rawdata!$C:$C,시외버스!R$3,시외Rawdata!$M:$M,시외버스!$A23,시외Rawdata!$P:$P,"1")</f>
        <v>0</v>
      </c>
      <c r="S23" s="104">
        <f t="shared" si="1"/>
        <v>0</v>
      </c>
      <c r="T23" s="105">
        <f t="shared" si="6"/>
        <v>0</v>
      </c>
      <c r="U23" s="103">
        <f>COUNTIFS(시외Rawdata!$C:$C,시외버스!U$3,시외Rawdata!$M:$M,시외버스!$A23,시외Rawdata!$P:$P,"1")</f>
        <v>0</v>
      </c>
      <c r="V23" s="103">
        <f>COUNTIFS(시외Rawdata!$C:$C,시외버스!V$3,시외Rawdata!$M:$M,시외버스!$A23,시외Rawdata!$P:$P,"1")</f>
        <v>0</v>
      </c>
      <c r="W23" s="103">
        <f>COUNTIFS(시외Rawdata!$C:$C,시외버스!W$3,시외Rawdata!$M:$M,시외버스!$A23,시외Rawdata!$P:$P,"1")</f>
        <v>0</v>
      </c>
      <c r="X23" s="103">
        <f>COUNTIFS(시외Rawdata!$C:$C,시외버스!X$3,시외Rawdata!$M:$M,시외버스!$A23,시외Rawdata!$P:$P,"1")</f>
        <v>0</v>
      </c>
      <c r="Y23" s="103">
        <f>COUNTIFS(시외Rawdata!$C:$C,시외버스!Y$3,시외Rawdata!$M:$M,시외버스!$A23,시외Rawdata!$P:$P,"1")</f>
        <v>0</v>
      </c>
      <c r="Z23" s="103">
        <f>COUNTIFS(시외Rawdata!$C:$C,시외버스!Z$3,시외Rawdata!$M:$M,시외버스!$A23,시외Rawdata!$P:$P,"1")</f>
        <v>0</v>
      </c>
      <c r="AA23" s="103">
        <f>COUNTIFS(시외Rawdata!$C:$C,시외버스!AA$3,시외Rawdata!$M:$M,시외버스!$A23,시외Rawdata!$P:$P,"1")</f>
        <v>0</v>
      </c>
      <c r="AB23" s="104">
        <f t="shared" si="2"/>
        <v>0</v>
      </c>
      <c r="AC23" s="105">
        <f t="shared" si="7"/>
        <v>0</v>
      </c>
      <c r="AD23" s="103">
        <f>COUNTIFS(시외Rawdata!$C:$C,시외버스!AD$3,시외Rawdata!$M:$M,시외버스!$A23,시외Rawdata!$P:$P,"1")</f>
        <v>0</v>
      </c>
      <c r="AE23" s="103">
        <f>COUNTIFS(시외Rawdata!$C:$C,시외버스!AE$3,시외Rawdata!$M:$M,시외버스!$A23,시외Rawdata!$P:$P,"1")</f>
        <v>0</v>
      </c>
      <c r="AF23" s="103">
        <f>COUNTIFS(시외Rawdata!$C:$C,시외버스!AF$3,시외Rawdata!$M:$M,시외버스!$A23,시외Rawdata!$P:$P,"1")</f>
        <v>0</v>
      </c>
      <c r="AG23" s="103">
        <f>COUNTIFS(시외Rawdata!$C:$C,시외버스!AG$3,시외Rawdata!$M:$M,시외버스!$A23,시외Rawdata!$P:$P,"1")</f>
        <v>0</v>
      </c>
      <c r="AH23" s="103">
        <f>COUNTIFS(시외Rawdata!$C:$C,시외버스!AH$3,시외Rawdata!$M:$M,시외버스!$A23,시외Rawdata!$P:$P,"1")</f>
        <v>0</v>
      </c>
      <c r="AI23" s="103">
        <f>COUNTIFS(시외Rawdata!$C:$C,시외버스!AI$3,시외Rawdata!$M:$M,시외버스!$A23,시외Rawdata!$P:$P,"1")</f>
        <v>0</v>
      </c>
      <c r="AJ23" s="103">
        <f>COUNTIFS(시외Rawdata!$C:$C,시외버스!AJ$3,시외Rawdata!$M:$M,시외버스!$A23,시외Rawdata!$P:$P,"1")</f>
        <v>0</v>
      </c>
      <c r="AK23" s="104">
        <f t="shared" si="3"/>
        <v>0</v>
      </c>
      <c r="AL23" s="105">
        <f t="shared" si="8"/>
        <v>0</v>
      </c>
      <c r="AM23" s="103">
        <f>COUNTIFS(시외Rawdata!$C:$C,시외버스!AM$3,시외Rawdata!$M:$M,시외버스!$A23,시외Rawdata!$P:$P,"1")</f>
        <v>0</v>
      </c>
      <c r="AN23" s="103">
        <f>COUNTIFS(시외Rawdata!$C:$C,시외버스!AN$3,시외Rawdata!$M:$M,시외버스!$A23,시외Rawdata!$P:$P,"1")</f>
        <v>0</v>
      </c>
      <c r="AO23" s="103">
        <f>COUNTIFS(시외Rawdata!$C:$C,시외버스!AO$3,시외Rawdata!$M:$M,시외버스!$A23,시외Rawdata!$P:$P,"1")</f>
        <v>0</v>
      </c>
      <c r="AP23" s="103">
        <f>COUNTIFS(시외Rawdata!$C:$C,시외버스!AP$3,시외Rawdata!$M:$M,시외버스!$A23,시외Rawdata!$P:$P,"1")</f>
        <v>0</v>
      </c>
      <c r="AQ23" s="103">
        <f>COUNTIFS(시외Rawdata!$C:$C,시외버스!AQ$3,시외Rawdata!$M:$M,시외버스!$A23,시외Rawdata!$P:$P,"1")</f>
        <v>0</v>
      </c>
      <c r="AR23" s="103">
        <f>COUNTIFS(시외Rawdata!$C:$C,시외버스!AR$3,시외Rawdata!$M:$M,시외버스!$A23,시외Rawdata!$P:$P,"1")</f>
        <v>0</v>
      </c>
      <c r="AS23" s="103">
        <f>COUNTIFS(시외Rawdata!$C:$C,시외버스!AS$3,시외Rawdata!$M:$M,시외버스!$A23,시외Rawdata!$P:$P,"1")</f>
        <v>0</v>
      </c>
      <c r="AT23" s="104">
        <f t="shared" si="4"/>
        <v>0</v>
      </c>
      <c r="AU23" s="105">
        <f t="shared" si="9"/>
        <v>0</v>
      </c>
      <c r="AV23" s="166">
        <f t="shared" si="10"/>
        <v>0</v>
      </c>
      <c r="AW23" s="91">
        <f t="shared" si="11"/>
        <v>0</v>
      </c>
      <c r="AX23" s="92">
        <f t="shared" si="12"/>
        <v>0</v>
      </c>
    </row>
    <row r="24" spans="1:50" ht="18.75" hidden="1" customHeight="1">
      <c r="A24" s="106" t="s">
        <v>90</v>
      </c>
      <c r="B24" s="14" t="s">
        <v>91</v>
      </c>
      <c r="C24" s="103">
        <f>COUNTIFS(시외Rawdata!$C:$C,시외버스!C$3,시외Rawdata!$M:$M,시외버스!$A24,시외Rawdata!$P:$P,"1")</f>
        <v>0</v>
      </c>
      <c r="D24" s="103">
        <f>COUNTIFS(시외Rawdata!$C:$C,시외버스!D$3,시외Rawdata!$M:$M,시외버스!$A24,시외Rawdata!$P:$P,"1")</f>
        <v>0</v>
      </c>
      <c r="E24" s="103">
        <f>COUNTIFS(시외Rawdata!$C:$C,시외버스!E$3,시외Rawdata!$M:$M,시외버스!$A24,시외Rawdata!$P:$P,"1")</f>
        <v>0</v>
      </c>
      <c r="F24" s="103">
        <f>COUNTIFS(시외Rawdata!$C:$C,시외버스!F$3,시외Rawdata!$M:$M,시외버스!$A24,시외Rawdata!$P:$P,"1")</f>
        <v>0</v>
      </c>
      <c r="G24" s="103">
        <f>COUNTIFS(시외Rawdata!$C:$C,시외버스!G$3,시외Rawdata!$M:$M,시외버스!$A24,시외Rawdata!$P:$P,"1")</f>
        <v>0</v>
      </c>
      <c r="H24" s="103">
        <f>COUNTIFS(시외Rawdata!$C:$C,시외버스!H$3,시외Rawdata!$M:$M,시외버스!$A24,시외Rawdata!$P:$P,"1")</f>
        <v>0</v>
      </c>
      <c r="I24" s="103">
        <f>COUNTIFS(시외Rawdata!$C:$C,시외버스!I$3,시외Rawdata!$M:$M,시외버스!$A24,시외Rawdata!$P:$P,"1")</f>
        <v>0</v>
      </c>
      <c r="J24" s="104">
        <f t="shared" si="0"/>
        <v>0</v>
      </c>
      <c r="K24" s="105">
        <f t="shared" si="5"/>
        <v>0</v>
      </c>
      <c r="L24" s="103">
        <f>COUNTIFS(시외Rawdata!$C:$C,시외버스!L$3,시외Rawdata!$M:$M,시외버스!$A24,시외Rawdata!$P:$P,"1")</f>
        <v>0</v>
      </c>
      <c r="M24" s="103">
        <f>COUNTIFS(시외Rawdata!$C:$C,시외버스!M$3,시외Rawdata!$M:$M,시외버스!$A24,시외Rawdata!$P:$P,"1")</f>
        <v>0</v>
      </c>
      <c r="N24" s="103">
        <f>COUNTIFS(시외Rawdata!$C:$C,시외버스!N$3,시외Rawdata!$M:$M,시외버스!$A24,시외Rawdata!$P:$P,"1")</f>
        <v>0</v>
      </c>
      <c r="O24" s="103">
        <f>COUNTIFS(시외Rawdata!$C:$C,시외버스!O$3,시외Rawdata!$M:$M,시외버스!$A24,시외Rawdata!$P:$P,"1")</f>
        <v>0</v>
      </c>
      <c r="P24" s="103">
        <f>COUNTIFS(시외Rawdata!$C:$C,시외버스!P$3,시외Rawdata!$M:$M,시외버스!$A24,시외Rawdata!$P:$P,"1")</f>
        <v>0</v>
      </c>
      <c r="Q24" s="103">
        <f>COUNTIFS(시외Rawdata!$C:$C,시외버스!Q$3,시외Rawdata!$M:$M,시외버스!$A24,시외Rawdata!$P:$P,"1")</f>
        <v>0</v>
      </c>
      <c r="R24" s="103">
        <f>COUNTIFS(시외Rawdata!$C:$C,시외버스!R$3,시외Rawdata!$M:$M,시외버스!$A24,시외Rawdata!$P:$P,"1")</f>
        <v>0</v>
      </c>
      <c r="S24" s="104">
        <f t="shared" si="1"/>
        <v>0</v>
      </c>
      <c r="T24" s="105">
        <f t="shared" si="6"/>
        <v>0</v>
      </c>
      <c r="U24" s="103">
        <f>COUNTIFS(시외Rawdata!$C:$C,시외버스!U$3,시외Rawdata!$M:$M,시외버스!$A24,시외Rawdata!$P:$P,"1")</f>
        <v>0</v>
      </c>
      <c r="V24" s="103">
        <f>COUNTIFS(시외Rawdata!$C:$C,시외버스!V$3,시외Rawdata!$M:$M,시외버스!$A24,시외Rawdata!$P:$P,"1")</f>
        <v>0</v>
      </c>
      <c r="W24" s="103">
        <f>COUNTIFS(시외Rawdata!$C:$C,시외버스!W$3,시외Rawdata!$M:$M,시외버스!$A24,시외Rawdata!$P:$P,"1")</f>
        <v>0</v>
      </c>
      <c r="X24" s="103">
        <f>COUNTIFS(시외Rawdata!$C:$C,시외버스!X$3,시외Rawdata!$M:$M,시외버스!$A24,시외Rawdata!$P:$P,"1")</f>
        <v>0</v>
      </c>
      <c r="Y24" s="103">
        <f>COUNTIFS(시외Rawdata!$C:$C,시외버스!Y$3,시외Rawdata!$M:$M,시외버스!$A24,시외Rawdata!$P:$P,"1")</f>
        <v>0</v>
      </c>
      <c r="Z24" s="103">
        <f>COUNTIFS(시외Rawdata!$C:$C,시외버스!Z$3,시외Rawdata!$M:$M,시외버스!$A24,시외Rawdata!$P:$P,"1")</f>
        <v>0</v>
      </c>
      <c r="AA24" s="103">
        <f>COUNTIFS(시외Rawdata!$C:$C,시외버스!AA$3,시외Rawdata!$M:$M,시외버스!$A24,시외Rawdata!$P:$P,"1")</f>
        <v>0</v>
      </c>
      <c r="AB24" s="104">
        <f t="shared" si="2"/>
        <v>0</v>
      </c>
      <c r="AC24" s="105">
        <f t="shared" si="7"/>
        <v>0</v>
      </c>
      <c r="AD24" s="103">
        <f>COUNTIFS(시외Rawdata!$C:$C,시외버스!AD$3,시외Rawdata!$M:$M,시외버스!$A24,시외Rawdata!$P:$P,"1")</f>
        <v>0</v>
      </c>
      <c r="AE24" s="103">
        <f>COUNTIFS(시외Rawdata!$C:$C,시외버스!AE$3,시외Rawdata!$M:$M,시외버스!$A24,시외Rawdata!$P:$P,"1")</f>
        <v>0</v>
      </c>
      <c r="AF24" s="103">
        <f>COUNTIFS(시외Rawdata!$C:$C,시외버스!AF$3,시외Rawdata!$M:$M,시외버스!$A24,시외Rawdata!$P:$P,"1")</f>
        <v>0</v>
      </c>
      <c r="AG24" s="103">
        <f>COUNTIFS(시외Rawdata!$C:$C,시외버스!AG$3,시외Rawdata!$M:$M,시외버스!$A24,시외Rawdata!$P:$P,"1")</f>
        <v>0</v>
      </c>
      <c r="AH24" s="103">
        <f>COUNTIFS(시외Rawdata!$C:$C,시외버스!AH$3,시외Rawdata!$M:$M,시외버스!$A24,시외Rawdata!$P:$P,"1")</f>
        <v>0</v>
      </c>
      <c r="AI24" s="103">
        <f>COUNTIFS(시외Rawdata!$C:$C,시외버스!AI$3,시외Rawdata!$M:$M,시외버스!$A24,시외Rawdata!$P:$P,"1")</f>
        <v>0</v>
      </c>
      <c r="AJ24" s="103">
        <f>COUNTIFS(시외Rawdata!$C:$C,시외버스!AJ$3,시외Rawdata!$M:$M,시외버스!$A24,시외Rawdata!$P:$P,"1")</f>
        <v>0</v>
      </c>
      <c r="AK24" s="104">
        <f t="shared" si="3"/>
        <v>0</v>
      </c>
      <c r="AL24" s="105">
        <f t="shared" si="8"/>
        <v>0</v>
      </c>
      <c r="AM24" s="103">
        <f>COUNTIFS(시외Rawdata!$C:$C,시외버스!AM$3,시외Rawdata!$M:$M,시외버스!$A24,시외Rawdata!$P:$P,"1")</f>
        <v>0</v>
      </c>
      <c r="AN24" s="103">
        <f>COUNTIFS(시외Rawdata!$C:$C,시외버스!AN$3,시외Rawdata!$M:$M,시외버스!$A24,시외Rawdata!$P:$P,"1")</f>
        <v>0</v>
      </c>
      <c r="AO24" s="103">
        <f>COUNTIFS(시외Rawdata!$C:$C,시외버스!AO$3,시외Rawdata!$M:$M,시외버스!$A24,시외Rawdata!$P:$P,"1")</f>
        <v>0</v>
      </c>
      <c r="AP24" s="103">
        <f>COUNTIFS(시외Rawdata!$C:$C,시외버스!AP$3,시외Rawdata!$M:$M,시외버스!$A24,시외Rawdata!$P:$P,"1")</f>
        <v>0</v>
      </c>
      <c r="AQ24" s="103">
        <f>COUNTIFS(시외Rawdata!$C:$C,시외버스!AQ$3,시외Rawdata!$M:$M,시외버스!$A24,시외Rawdata!$P:$P,"1")</f>
        <v>0</v>
      </c>
      <c r="AR24" s="103">
        <f>COUNTIFS(시외Rawdata!$C:$C,시외버스!AR$3,시외Rawdata!$M:$M,시외버스!$A24,시외Rawdata!$P:$P,"1")</f>
        <v>0</v>
      </c>
      <c r="AS24" s="103">
        <f>COUNTIFS(시외Rawdata!$C:$C,시외버스!AS$3,시외Rawdata!$M:$M,시외버스!$A24,시외Rawdata!$P:$P,"1")</f>
        <v>0</v>
      </c>
      <c r="AT24" s="104">
        <f t="shared" si="4"/>
        <v>0</v>
      </c>
      <c r="AU24" s="105">
        <f t="shared" si="9"/>
        <v>0</v>
      </c>
      <c r="AV24" s="166">
        <f t="shared" si="10"/>
        <v>0</v>
      </c>
      <c r="AW24" s="91">
        <f t="shared" si="11"/>
        <v>0</v>
      </c>
      <c r="AX24" s="92">
        <f t="shared" si="12"/>
        <v>0</v>
      </c>
    </row>
    <row r="25" spans="1:50" ht="18.75" hidden="1" customHeight="1">
      <c r="A25" s="106" t="s">
        <v>92</v>
      </c>
      <c r="B25" s="14" t="s">
        <v>91</v>
      </c>
      <c r="C25" s="103">
        <f>COUNTIFS(시외Rawdata!$C:$C,시외버스!C$3,시외Rawdata!$M:$M,시외버스!$A25,시외Rawdata!$P:$P,"1")</f>
        <v>0</v>
      </c>
      <c r="D25" s="103">
        <f>COUNTIFS(시외Rawdata!$C:$C,시외버스!D$3,시외Rawdata!$M:$M,시외버스!$A25,시외Rawdata!$P:$P,"1")</f>
        <v>0</v>
      </c>
      <c r="E25" s="103">
        <f>COUNTIFS(시외Rawdata!$C:$C,시외버스!E$3,시외Rawdata!$M:$M,시외버스!$A25,시외Rawdata!$P:$P,"1")</f>
        <v>0</v>
      </c>
      <c r="F25" s="103">
        <f>COUNTIFS(시외Rawdata!$C:$C,시외버스!F$3,시외Rawdata!$M:$M,시외버스!$A25,시외Rawdata!$P:$P,"1")</f>
        <v>0</v>
      </c>
      <c r="G25" s="103">
        <f>COUNTIFS(시외Rawdata!$C:$C,시외버스!G$3,시외Rawdata!$M:$M,시외버스!$A25,시외Rawdata!$P:$P,"1")</f>
        <v>0</v>
      </c>
      <c r="H25" s="103">
        <f>COUNTIFS(시외Rawdata!$C:$C,시외버스!H$3,시외Rawdata!$M:$M,시외버스!$A25,시외Rawdata!$P:$P,"1")</f>
        <v>0</v>
      </c>
      <c r="I25" s="103">
        <f>COUNTIFS(시외Rawdata!$C:$C,시외버스!I$3,시외Rawdata!$M:$M,시외버스!$A25,시외Rawdata!$P:$P,"1")</f>
        <v>0</v>
      </c>
      <c r="J25" s="104">
        <f t="shared" si="0"/>
        <v>0</v>
      </c>
      <c r="K25" s="105">
        <f t="shared" si="5"/>
        <v>0</v>
      </c>
      <c r="L25" s="103">
        <f>COUNTIFS(시외Rawdata!$C:$C,시외버스!L$3,시외Rawdata!$M:$M,시외버스!$A25,시외Rawdata!$P:$P,"1")</f>
        <v>0</v>
      </c>
      <c r="M25" s="103">
        <f>COUNTIFS(시외Rawdata!$C:$C,시외버스!M$3,시외Rawdata!$M:$M,시외버스!$A25,시외Rawdata!$P:$P,"1")</f>
        <v>0</v>
      </c>
      <c r="N25" s="103">
        <f>COUNTIFS(시외Rawdata!$C:$C,시외버스!N$3,시외Rawdata!$M:$M,시외버스!$A25,시외Rawdata!$P:$P,"1")</f>
        <v>0</v>
      </c>
      <c r="O25" s="103">
        <f>COUNTIFS(시외Rawdata!$C:$C,시외버스!O$3,시외Rawdata!$M:$M,시외버스!$A25,시외Rawdata!$P:$P,"1")</f>
        <v>0</v>
      </c>
      <c r="P25" s="103">
        <f>COUNTIFS(시외Rawdata!$C:$C,시외버스!P$3,시외Rawdata!$M:$M,시외버스!$A25,시외Rawdata!$P:$P,"1")</f>
        <v>0</v>
      </c>
      <c r="Q25" s="103">
        <f>COUNTIFS(시외Rawdata!$C:$C,시외버스!Q$3,시외Rawdata!$M:$M,시외버스!$A25,시외Rawdata!$P:$P,"1")</f>
        <v>0</v>
      </c>
      <c r="R25" s="103">
        <f>COUNTIFS(시외Rawdata!$C:$C,시외버스!R$3,시외Rawdata!$M:$M,시외버스!$A25,시외Rawdata!$P:$P,"1")</f>
        <v>0</v>
      </c>
      <c r="S25" s="104">
        <f t="shared" si="1"/>
        <v>0</v>
      </c>
      <c r="T25" s="105">
        <f t="shared" si="6"/>
        <v>0</v>
      </c>
      <c r="U25" s="103">
        <f>COUNTIFS(시외Rawdata!$C:$C,시외버스!U$3,시외Rawdata!$M:$M,시외버스!$A25,시외Rawdata!$P:$P,"1")</f>
        <v>0</v>
      </c>
      <c r="V25" s="103">
        <f>COUNTIFS(시외Rawdata!$C:$C,시외버스!V$3,시외Rawdata!$M:$M,시외버스!$A25,시외Rawdata!$P:$P,"1")</f>
        <v>0</v>
      </c>
      <c r="W25" s="103">
        <f>COUNTIFS(시외Rawdata!$C:$C,시외버스!W$3,시외Rawdata!$M:$M,시외버스!$A25,시외Rawdata!$P:$P,"1")</f>
        <v>0</v>
      </c>
      <c r="X25" s="103">
        <f>COUNTIFS(시외Rawdata!$C:$C,시외버스!X$3,시외Rawdata!$M:$M,시외버스!$A25,시외Rawdata!$P:$P,"1")</f>
        <v>0</v>
      </c>
      <c r="Y25" s="103">
        <f>COUNTIFS(시외Rawdata!$C:$C,시외버스!Y$3,시외Rawdata!$M:$M,시외버스!$A25,시외Rawdata!$P:$P,"1")</f>
        <v>0</v>
      </c>
      <c r="Z25" s="103">
        <f>COUNTIFS(시외Rawdata!$C:$C,시외버스!Z$3,시외Rawdata!$M:$M,시외버스!$A25,시외Rawdata!$P:$P,"1")</f>
        <v>0</v>
      </c>
      <c r="AA25" s="103">
        <f>COUNTIFS(시외Rawdata!$C:$C,시외버스!AA$3,시외Rawdata!$M:$M,시외버스!$A25,시외Rawdata!$P:$P,"1")</f>
        <v>0</v>
      </c>
      <c r="AB25" s="104">
        <f t="shared" si="2"/>
        <v>0</v>
      </c>
      <c r="AC25" s="105">
        <f t="shared" si="7"/>
        <v>0</v>
      </c>
      <c r="AD25" s="103">
        <f>COUNTIFS(시외Rawdata!$C:$C,시외버스!AD$3,시외Rawdata!$M:$M,시외버스!$A25,시외Rawdata!$P:$P,"1")</f>
        <v>0</v>
      </c>
      <c r="AE25" s="103">
        <f>COUNTIFS(시외Rawdata!$C:$C,시외버스!AE$3,시외Rawdata!$M:$M,시외버스!$A25,시외Rawdata!$P:$P,"1")</f>
        <v>0</v>
      </c>
      <c r="AF25" s="103">
        <f>COUNTIFS(시외Rawdata!$C:$C,시외버스!AF$3,시외Rawdata!$M:$M,시외버스!$A25,시외Rawdata!$P:$P,"1")</f>
        <v>0</v>
      </c>
      <c r="AG25" s="103">
        <f>COUNTIFS(시외Rawdata!$C:$C,시외버스!AG$3,시외Rawdata!$M:$M,시외버스!$A25,시외Rawdata!$P:$P,"1")</f>
        <v>0</v>
      </c>
      <c r="AH25" s="103">
        <f>COUNTIFS(시외Rawdata!$C:$C,시외버스!AH$3,시외Rawdata!$M:$M,시외버스!$A25,시외Rawdata!$P:$P,"1")</f>
        <v>0</v>
      </c>
      <c r="AI25" s="103">
        <f>COUNTIFS(시외Rawdata!$C:$C,시외버스!AI$3,시외Rawdata!$M:$M,시외버스!$A25,시외Rawdata!$P:$P,"1")</f>
        <v>0</v>
      </c>
      <c r="AJ25" s="103">
        <f>COUNTIFS(시외Rawdata!$C:$C,시외버스!AJ$3,시외Rawdata!$M:$M,시외버스!$A25,시외Rawdata!$P:$P,"1")</f>
        <v>0</v>
      </c>
      <c r="AK25" s="104">
        <f t="shared" si="3"/>
        <v>0</v>
      </c>
      <c r="AL25" s="105">
        <f t="shared" si="8"/>
        <v>0</v>
      </c>
      <c r="AM25" s="103">
        <f>COUNTIFS(시외Rawdata!$C:$C,시외버스!AM$3,시외Rawdata!$M:$M,시외버스!$A25,시외Rawdata!$P:$P,"1")</f>
        <v>0</v>
      </c>
      <c r="AN25" s="103">
        <f>COUNTIFS(시외Rawdata!$C:$C,시외버스!AN$3,시외Rawdata!$M:$M,시외버스!$A25,시외Rawdata!$P:$P,"1")</f>
        <v>0</v>
      </c>
      <c r="AO25" s="103">
        <f>COUNTIFS(시외Rawdata!$C:$C,시외버스!AO$3,시외Rawdata!$M:$M,시외버스!$A25,시외Rawdata!$P:$P,"1")</f>
        <v>0</v>
      </c>
      <c r="AP25" s="103">
        <f>COUNTIFS(시외Rawdata!$C:$C,시외버스!AP$3,시외Rawdata!$M:$M,시외버스!$A25,시외Rawdata!$P:$P,"1")</f>
        <v>0</v>
      </c>
      <c r="AQ25" s="103">
        <f>COUNTIFS(시외Rawdata!$C:$C,시외버스!AQ$3,시외Rawdata!$M:$M,시외버스!$A25,시외Rawdata!$P:$P,"1")</f>
        <v>0</v>
      </c>
      <c r="AR25" s="103">
        <f>COUNTIFS(시외Rawdata!$C:$C,시외버스!AR$3,시외Rawdata!$M:$M,시외버스!$A25,시외Rawdata!$P:$P,"1")</f>
        <v>0</v>
      </c>
      <c r="AS25" s="103">
        <f>COUNTIFS(시외Rawdata!$C:$C,시외버스!AS$3,시외Rawdata!$M:$M,시외버스!$A25,시외Rawdata!$P:$P,"1")</f>
        <v>0</v>
      </c>
      <c r="AT25" s="104">
        <f t="shared" si="4"/>
        <v>0</v>
      </c>
      <c r="AU25" s="105">
        <f t="shared" si="9"/>
        <v>0</v>
      </c>
      <c r="AV25" s="166">
        <f t="shared" si="10"/>
        <v>0</v>
      </c>
      <c r="AW25" s="91">
        <f t="shared" si="11"/>
        <v>0</v>
      </c>
      <c r="AX25" s="92">
        <f t="shared" si="12"/>
        <v>0</v>
      </c>
    </row>
    <row r="26" spans="1:50" ht="18.75" hidden="1" customHeight="1">
      <c r="A26" s="106" t="s">
        <v>93</v>
      </c>
      <c r="B26" s="14" t="s">
        <v>91</v>
      </c>
      <c r="C26" s="103">
        <f>COUNTIFS(시외Rawdata!$C:$C,시외버스!C$3,시외Rawdata!$M:$M,시외버스!$A26,시외Rawdata!$P:$P,"1")</f>
        <v>0</v>
      </c>
      <c r="D26" s="103">
        <f>COUNTIFS(시외Rawdata!$C:$C,시외버스!D$3,시외Rawdata!$M:$M,시외버스!$A26,시외Rawdata!$P:$P,"1")</f>
        <v>0</v>
      </c>
      <c r="E26" s="103">
        <f>COUNTIFS(시외Rawdata!$C:$C,시외버스!E$3,시외Rawdata!$M:$M,시외버스!$A26,시외Rawdata!$P:$P,"1")</f>
        <v>0</v>
      </c>
      <c r="F26" s="103">
        <f>COUNTIFS(시외Rawdata!$C:$C,시외버스!F$3,시외Rawdata!$M:$M,시외버스!$A26,시외Rawdata!$P:$P,"1")</f>
        <v>0</v>
      </c>
      <c r="G26" s="103">
        <f>COUNTIFS(시외Rawdata!$C:$C,시외버스!G$3,시외Rawdata!$M:$M,시외버스!$A26,시외Rawdata!$P:$P,"1")</f>
        <v>0</v>
      </c>
      <c r="H26" s="103">
        <f>COUNTIFS(시외Rawdata!$C:$C,시외버스!H$3,시외Rawdata!$M:$M,시외버스!$A26,시외Rawdata!$P:$P,"1")</f>
        <v>0</v>
      </c>
      <c r="I26" s="103">
        <f>COUNTIFS(시외Rawdata!$C:$C,시외버스!I$3,시외Rawdata!$M:$M,시외버스!$A26,시외Rawdata!$P:$P,"1")</f>
        <v>0</v>
      </c>
      <c r="J26" s="104">
        <f t="shared" si="0"/>
        <v>0</v>
      </c>
      <c r="K26" s="105">
        <f t="shared" si="5"/>
        <v>0</v>
      </c>
      <c r="L26" s="103">
        <f>COUNTIFS(시외Rawdata!$C:$C,시외버스!L$3,시외Rawdata!$M:$M,시외버스!$A26,시외Rawdata!$P:$P,"1")</f>
        <v>0</v>
      </c>
      <c r="M26" s="103">
        <f>COUNTIFS(시외Rawdata!$C:$C,시외버스!M$3,시외Rawdata!$M:$M,시외버스!$A26,시외Rawdata!$P:$P,"1")</f>
        <v>0</v>
      </c>
      <c r="N26" s="103">
        <f>COUNTIFS(시외Rawdata!$C:$C,시외버스!N$3,시외Rawdata!$M:$M,시외버스!$A26,시외Rawdata!$P:$P,"1")</f>
        <v>0</v>
      </c>
      <c r="O26" s="103">
        <f>COUNTIFS(시외Rawdata!$C:$C,시외버스!O$3,시외Rawdata!$M:$M,시외버스!$A26,시외Rawdata!$P:$P,"1")</f>
        <v>0</v>
      </c>
      <c r="P26" s="103">
        <f>COUNTIFS(시외Rawdata!$C:$C,시외버스!P$3,시외Rawdata!$M:$M,시외버스!$A26,시외Rawdata!$P:$P,"1")</f>
        <v>0</v>
      </c>
      <c r="Q26" s="103">
        <f>COUNTIFS(시외Rawdata!$C:$C,시외버스!Q$3,시외Rawdata!$M:$M,시외버스!$A26,시외Rawdata!$P:$P,"1")</f>
        <v>0</v>
      </c>
      <c r="R26" s="103">
        <f>COUNTIFS(시외Rawdata!$C:$C,시외버스!R$3,시외Rawdata!$M:$M,시외버스!$A26,시외Rawdata!$P:$P,"1")</f>
        <v>0</v>
      </c>
      <c r="S26" s="104">
        <f t="shared" si="1"/>
        <v>0</v>
      </c>
      <c r="T26" s="105">
        <f t="shared" si="6"/>
        <v>0</v>
      </c>
      <c r="U26" s="103">
        <f>COUNTIFS(시외Rawdata!$C:$C,시외버스!U$3,시외Rawdata!$M:$M,시외버스!$A26,시외Rawdata!$P:$P,"1")</f>
        <v>0</v>
      </c>
      <c r="V26" s="103">
        <f>COUNTIFS(시외Rawdata!$C:$C,시외버스!V$3,시외Rawdata!$M:$M,시외버스!$A26,시외Rawdata!$P:$P,"1")</f>
        <v>0</v>
      </c>
      <c r="W26" s="103">
        <f>COUNTIFS(시외Rawdata!$C:$C,시외버스!W$3,시외Rawdata!$M:$M,시외버스!$A26,시외Rawdata!$P:$P,"1")</f>
        <v>0</v>
      </c>
      <c r="X26" s="103">
        <f>COUNTIFS(시외Rawdata!$C:$C,시외버스!X$3,시외Rawdata!$M:$M,시외버스!$A26,시외Rawdata!$P:$P,"1")</f>
        <v>0</v>
      </c>
      <c r="Y26" s="103">
        <f>COUNTIFS(시외Rawdata!$C:$C,시외버스!Y$3,시외Rawdata!$M:$M,시외버스!$A26,시외Rawdata!$P:$P,"1")</f>
        <v>0</v>
      </c>
      <c r="Z26" s="103">
        <f>COUNTIFS(시외Rawdata!$C:$C,시외버스!Z$3,시외Rawdata!$M:$M,시외버스!$A26,시외Rawdata!$P:$P,"1")</f>
        <v>0</v>
      </c>
      <c r="AA26" s="103">
        <f>COUNTIFS(시외Rawdata!$C:$C,시외버스!AA$3,시외Rawdata!$M:$M,시외버스!$A26,시외Rawdata!$P:$P,"1")</f>
        <v>0</v>
      </c>
      <c r="AB26" s="104">
        <f t="shared" si="2"/>
        <v>0</v>
      </c>
      <c r="AC26" s="105">
        <f t="shared" si="7"/>
        <v>0</v>
      </c>
      <c r="AD26" s="103">
        <f>COUNTIFS(시외Rawdata!$C:$C,시외버스!AD$3,시외Rawdata!$M:$M,시외버스!$A26,시외Rawdata!$P:$P,"1")</f>
        <v>0</v>
      </c>
      <c r="AE26" s="103">
        <f>COUNTIFS(시외Rawdata!$C:$C,시외버스!AE$3,시외Rawdata!$M:$M,시외버스!$A26,시외Rawdata!$P:$P,"1")</f>
        <v>0</v>
      </c>
      <c r="AF26" s="103">
        <f>COUNTIFS(시외Rawdata!$C:$C,시외버스!AF$3,시외Rawdata!$M:$M,시외버스!$A26,시외Rawdata!$P:$P,"1")</f>
        <v>0</v>
      </c>
      <c r="AG26" s="103">
        <f>COUNTIFS(시외Rawdata!$C:$C,시외버스!AG$3,시외Rawdata!$M:$M,시외버스!$A26,시외Rawdata!$P:$P,"1")</f>
        <v>0</v>
      </c>
      <c r="AH26" s="103">
        <f>COUNTIFS(시외Rawdata!$C:$C,시외버스!AH$3,시외Rawdata!$M:$M,시외버스!$A26,시외Rawdata!$P:$P,"1")</f>
        <v>0</v>
      </c>
      <c r="AI26" s="103">
        <f>COUNTIFS(시외Rawdata!$C:$C,시외버스!AI$3,시외Rawdata!$M:$M,시외버스!$A26,시외Rawdata!$P:$P,"1")</f>
        <v>0</v>
      </c>
      <c r="AJ26" s="103">
        <f>COUNTIFS(시외Rawdata!$C:$C,시외버스!AJ$3,시외Rawdata!$M:$M,시외버스!$A26,시외Rawdata!$P:$P,"1")</f>
        <v>0</v>
      </c>
      <c r="AK26" s="104">
        <f t="shared" si="3"/>
        <v>0</v>
      </c>
      <c r="AL26" s="105">
        <f t="shared" si="8"/>
        <v>0</v>
      </c>
      <c r="AM26" s="103">
        <f>COUNTIFS(시외Rawdata!$C:$C,시외버스!AM$3,시외Rawdata!$M:$M,시외버스!$A26,시외Rawdata!$P:$P,"1")</f>
        <v>0</v>
      </c>
      <c r="AN26" s="103">
        <f>COUNTIFS(시외Rawdata!$C:$C,시외버스!AN$3,시외Rawdata!$M:$M,시외버스!$A26,시외Rawdata!$P:$P,"1")</f>
        <v>0</v>
      </c>
      <c r="AO26" s="103">
        <f>COUNTIFS(시외Rawdata!$C:$C,시외버스!AO$3,시외Rawdata!$M:$M,시외버스!$A26,시외Rawdata!$P:$P,"1")</f>
        <v>0</v>
      </c>
      <c r="AP26" s="103">
        <f>COUNTIFS(시외Rawdata!$C:$C,시외버스!AP$3,시외Rawdata!$M:$M,시외버스!$A26,시외Rawdata!$P:$P,"1")</f>
        <v>0</v>
      </c>
      <c r="AQ26" s="103">
        <f>COUNTIFS(시외Rawdata!$C:$C,시외버스!AQ$3,시외Rawdata!$M:$M,시외버스!$A26,시외Rawdata!$P:$P,"1")</f>
        <v>0</v>
      </c>
      <c r="AR26" s="103">
        <f>COUNTIFS(시외Rawdata!$C:$C,시외버스!AR$3,시외Rawdata!$M:$M,시외버스!$A26,시외Rawdata!$P:$P,"1")</f>
        <v>0</v>
      </c>
      <c r="AS26" s="103">
        <f>COUNTIFS(시외Rawdata!$C:$C,시외버스!AS$3,시외Rawdata!$M:$M,시외버스!$A26,시외Rawdata!$P:$P,"1")</f>
        <v>0</v>
      </c>
      <c r="AT26" s="104">
        <f t="shared" si="4"/>
        <v>0</v>
      </c>
      <c r="AU26" s="105">
        <f t="shared" si="9"/>
        <v>0</v>
      </c>
      <c r="AV26" s="166">
        <f t="shared" si="10"/>
        <v>0</v>
      </c>
      <c r="AW26" s="91">
        <f t="shared" si="11"/>
        <v>0</v>
      </c>
      <c r="AX26" s="92">
        <f t="shared" si="12"/>
        <v>0</v>
      </c>
    </row>
    <row r="27" spans="1:50" ht="18.75" hidden="1" customHeight="1">
      <c r="A27" s="106" t="s">
        <v>94</v>
      </c>
      <c r="B27" s="14" t="s">
        <v>91</v>
      </c>
      <c r="C27" s="103">
        <f>COUNTIFS(시외Rawdata!$C:$C,시외버스!C$3,시외Rawdata!$M:$M,시외버스!$A27,시외Rawdata!$P:$P,"1")</f>
        <v>0</v>
      </c>
      <c r="D27" s="103">
        <f>COUNTIFS(시외Rawdata!$C:$C,시외버스!D$3,시외Rawdata!$M:$M,시외버스!$A27,시외Rawdata!$P:$P,"1")</f>
        <v>0</v>
      </c>
      <c r="E27" s="103">
        <f>COUNTIFS(시외Rawdata!$C:$C,시외버스!E$3,시외Rawdata!$M:$M,시외버스!$A27,시외Rawdata!$P:$P,"1")</f>
        <v>0</v>
      </c>
      <c r="F27" s="103">
        <f>COUNTIFS(시외Rawdata!$C:$C,시외버스!F$3,시외Rawdata!$M:$M,시외버스!$A27,시외Rawdata!$P:$P,"1")</f>
        <v>0</v>
      </c>
      <c r="G27" s="103">
        <f>COUNTIFS(시외Rawdata!$C:$C,시외버스!G$3,시외Rawdata!$M:$M,시외버스!$A27,시외Rawdata!$P:$P,"1")</f>
        <v>0</v>
      </c>
      <c r="H27" s="103">
        <f>COUNTIFS(시외Rawdata!$C:$C,시외버스!H$3,시외Rawdata!$M:$M,시외버스!$A27,시외Rawdata!$P:$P,"1")</f>
        <v>0</v>
      </c>
      <c r="I27" s="103">
        <f>COUNTIFS(시외Rawdata!$C:$C,시외버스!I$3,시외Rawdata!$M:$M,시외버스!$A27,시외Rawdata!$P:$P,"1")</f>
        <v>0</v>
      </c>
      <c r="J27" s="104">
        <f t="shared" si="0"/>
        <v>0</v>
      </c>
      <c r="K27" s="105">
        <f t="shared" si="5"/>
        <v>0</v>
      </c>
      <c r="L27" s="103">
        <f>COUNTIFS(시외Rawdata!$C:$C,시외버스!L$3,시외Rawdata!$M:$M,시외버스!$A27,시외Rawdata!$P:$P,"1")</f>
        <v>0</v>
      </c>
      <c r="M27" s="103">
        <f>COUNTIFS(시외Rawdata!$C:$C,시외버스!M$3,시외Rawdata!$M:$M,시외버스!$A27,시외Rawdata!$P:$P,"1")</f>
        <v>0</v>
      </c>
      <c r="N27" s="103">
        <f>COUNTIFS(시외Rawdata!$C:$C,시외버스!N$3,시외Rawdata!$M:$M,시외버스!$A27,시외Rawdata!$P:$P,"1")</f>
        <v>0</v>
      </c>
      <c r="O27" s="103">
        <f>COUNTIFS(시외Rawdata!$C:$C,시외버스!O$3,시외Rawdata!$M:$M,시외버스!$A27,시외Rawdata!$P:$P,"1")</f>
        <v>0</v>
      </c>
      <c r="P27" s="103">
        <f>COUNTIFS(시외Rawdata!$C:$C,시외버스!P$3,시외Rawdata!$M:$M,시외버스!$A27,시외Rawdata!$P:$P,"1")</f>
        <v>0</v>
      </c>
      <c r="Q27" s="103">
        <f>COUNTIFS(시외Rawdata!$C:$C,시외버스!Q$3,시외Rawdata!$M:$M,시외버스!$A27,시외Rawdata!$P:$P,"1")</f>
        <v>0</v>
      </c>
      <c r="R27" s="103">
        <f>COUNTIFS(시외Rawdata!$C:$C,시외버스!R$3,시외Rawdata!$M:$M,시외버스!$A27,시외Rawdata!$P:$P,"1")</f>
        <v>0</v>
      </c>
      <c r="S27" s="104">
        <f t="shared" si="1"/>
        <v>0</v>
      </c>
      <c r="T27" s="105">
        <f t="shared" si="6"/>
        <v>0</v>
      </c>
      <c r="U27" s="103">
        <f>COUNTIFS(시외Rawdata!$C:$C,시외버스!U$3,시외Rawdata!$M:$M,시외버스!$A27,시외Rawdata!$P:$P,"1")</f>
        <v>0</v>
      </c>
      <c r="V27" s="103">
        <f>COUNTIFS(시외Rawdata!$C:$C,시외버스!V$3,시외Rawdata!$M:$M,시외버스!$A27,시외Rawdata!$P:$P,"1")</f>
        <v>0</v>
      </c>
      <c r="W27" s="103">
        <f>COUNTIFS(시외Rawdata!$C:$C,시외버스!W$3,시외Rawdata!$M:$M,시외버스!$A27,시외Rawdata!$P:$P,"1")</f>
        <v>0</v>
      </c>
      <c r="X27" s="103">
        <f>COUNTIFS(시외Rawdata!$C:$C,시외버스!X$3,시외Rawdata!$M:$M,시외버스!$A27,시외Rawdata!$P:$P,"1")</f>
        <v>0</v>
      </c>
      <c r="Y27" s="103">
        <f>COUNTIFS(시외Rawdata!$C:$C,시외버스!Y$3,시외Rawdata!$M:$M,시외버스!$A27,시외Rawdata!$P:$P,"1")</f>
        <v>0</v>
      </c>
      <c r="Z27" s="103">
        <f>COUNTIFS(시외Rawdata!$C:$C,시외버스!Z$3,시외Rawdata!$M:$M,시외버스!$A27,시외Rawdata!$P:$P,"1")</f>
        <v>0</v>
      </c>
      <c r="AA27" s="103">
        <f>COUNTIFS(시외Rawdata!$C:$C,시외버스!AA$3,시외Rawdata!$M:$M,시외버스!$A27,시외Rawdata!$P:$P,"1")</f>
        <v>0</v>
      </c>
      <c r="AB27" s="104">
        <f t="shared" si="2"/>
        <v>0</v>
      </c>
      <c r="AC27" s="105">
        <f t="shared" si="7"/>
        <v>0</v>
      </c>
      <c r="AD27" s="103">
        <f>COUNTIFS(시외Rawdata!$C:$C,시외버스!AD$3,시외Rawdata!$M:$M,시외버스!$A27,시외Rawdata!$P:$P,"1")</f>
        <v>0</v>
      </c>
      <c r="AE27" s="103">
        <f>COUNTIFS(시외Rawdata!$C:$C,시외버스!AE$3,시외Rawdata!$M:$M,시외버스!$A27,시외Rawdata!$P:$P,"1")</f>
        <v>0</v>
      </c>
      <c r="AF27" s="103">
        <f>COUNTIFS(시외Rawdata!$C:$C,시외버스!AF$3,시외Rawdata!$M:$M,시외버스!$A27,시외Rawdata!$P:$P,"1")</f>
        <v>0</v>
      </c>
      <c r="AG27" s="103">
        <f>COUNTIFS(시외Rawdata!$C:$C,시외버스!AG$3,시외Rawdata!$M:$M,시외버스!$A27,시외Rawdata!$P:$P,"1")</f>
        <v>0</v>
      </c>
      <c r="AH27" s="103">
        <f>COUNTIFS(시외Rawdata!$C:$C,시외버스!AH$3,시외Rawdata!$M:$M,시외버스!$A27,시외Rawdata!$P:$P,"1")</f>
        <v>0</v>
      </c>
      <c r="AI27" s="103">
        <f>COUNTIFS(시외Rawdata!$C:$C,시외버스!AI$3,시외Rawdata!$M:$M,시외버스!$A27,시외Rawdata!$P:$P,"1")</f>
        <v>0</v>
      </c>
      <c r="AJ27" s="103">
        <f>COUNTIFS(시외Rawdata!$C:$C,시외버스!AJ$3,시외Rawdata!$M:$M,시외버스!$A27,시외Rawdata!$P:$P,"1")</f>
        <v>0</v>
      </c>
      <c r="AK27" s="104">
        <f t="shared" si="3"/>
        <v>0</v>
      </c>
      <c r="AL27" s="105">
        <f t="shared" si="8"/>
        <v>0</v>
      </c>
      <c r="AM27" s="103">
        <f>COUNTIFS(시외Rawdata!$C:$C,시외버스!AM$3,시외Rawdata!$M:$M,시외버스!$A27,시외Rawdata!$P:$P,"1")</f>
        <v>0</v>
      </c>
      <c r="AN27" s="103">
        <f>COUNTIFS(시외Rawdata!$C:$C,시외버스!AN$3,시외Rawdata!$M:$M,시외버스!$A27,시외Rawdata!$P:$P,"1")</f>
        <v>0</v>
      </c>
      <c r="AO27" s="103">
        <f>COUNTIFS(시외Rawdata!$C:$C,시외버스!AO$3,시외Rawdata!$M:$M,시외버스!$A27,시외Rawdata!$P:$P,"1")</f>
        <v>0</v>
      </c>
      <c r="AP27" s="103">
        <f>COUNTIFS(시외Rawdata!$C:$C,시외버스!AP$3,시외Rawdata!$M:$M,시외버스!$A27,시외Rawdata!$P:$P,"1")</f>
        <v>0</v>
      </c>
      <c r="AQ27" s="103">
        <f>COUNTIFS(시외Rawdata!$C:$C,시외버스!AQ$3,시외Rawdata!$M:$M,시외버스!$A27,시외Rawdata!$P:$P,"1")</f>
        <v>0</v>
      </c>
      <c r="AR27" s="103">
        <f>COUNTIFS(시외Rawdata!$C:$C,시외버스!AR$3,시외Rawdata!$M:$M,시외버스!$A27,시외Rawdata!$P:$P,"1")</f>
        <v>0</v>
      </c>
      <c r="AS27" s="103">
        <f>COUNTIFS(시외Rawdata!$C:$C,시외버스!AS$3,시외Rawdata!$M:$M,시외버스!$A27,시외Rawdata!$P:$P,"1")</f>
        <v>0</v>
      </c>
      <c r="AT27" s="104">
        <f t="shared" si="4"/>
        <v>0</v>
      </c>
      <c r="AU27" s="105">
        <f t="shared" si="9"/>
        <v>0</v>
      </c>
      <c r="AV27" s="166">
        <f t="shared" si="10"/>
        <v>0</v>
      </c>
      <c r="AW27" s="91">
        <f t="shared" si="11"/>
        <v>0</v>
      </c>
      <c r="AX27" s="92">
        <f t="shared" si="12"/>
        <v>0</v>
      </c>
    </row>
    <row r="28" spans="1:50" ht="18.75" hidden="1" customHeight="1">
      <c r="A28" s="106" t="s">
        <v>95</v>
      </c>
      <c r="B28" s="14" t="s">
        <v>91</v>
      </c>
      <c r="C28" s="103">
        <f>COUNTIFS(시외Rawdata!$C:$C,시외버스!C$3,시외Rawdata!$M:$M,시외버스!$A28,시외Rawdata!$P:$P,"1")</f>
        <v>0</v>
      </c>
      <c r="D28" s="103">
        <f>COUNTIFS(시외Rawdata!$C:$C,시외버스!D$3,시외Rawdata!$M:$M,시외버스!$A28,시외Rawdata!$P:$P,"1")</f>
        <v>0</v>
      </c>
      <c r="E28" s="103">
        <f>COUNTIFS(시외Rawdata!$C:$C,시외버스!E$3,시외Rawdata!$M:$M,시외버스!$A28,시외Rawdata!$P:$P,"1")</f>
        <v>0</v>
      </c>
      <c r="F28" s="103">
        <f>COUNTIFS(시외Rawdata!$C:$C,시외버스!F$3,시외Rawdata!$M:$M,시외버스!$A28,시외Rawdata!$P:$P,"1")</f>
        <v>0</v>
      </c>
      <c r="G28" s="103">
        <f>COUNTIFS(시외Rawdata!$C:$C,시외버스!G$3,시외Rawdata!$M:$M,시외버스!$A28,시외Rawdata!$P:$P,"1")</f>
        <v>0</v>
      </c>
      <c r="H28" s="103">
        <f>COUNTIFS(시외Rawdata!$C:$C,시외버스!H$3,시외Rawdata!$M:$M,시외버스!$A28,시외Rawdata!$P:$P,"1")</f>
        <v>0</v>
      </c>
      <c r="I28" s="103">
        <f>COUNTIFS(시외Rawdata!$C:$C,시외버스!I$3,시외Rawdata!$M:$M,시외버스!$A28,시외Rawdata!$P:$P,"1")</f>
        <v>0</v>
      </c>
      <c r="J28" s="104">
        <f t="shared" si="0"/>
        <v>0</v>
      </c>
      <c r="K28" s="105">
        <f t="shared" si="5"/>
        <v>0</v>
      </c>
      <c r="L28" s="103">
        <f>COUNTIFS(시외Rawdata!$C:$C,시외버스!L$3,시외Rawdata!$M:$M,시외버스!$A28,시외Rawdata!$P:$P,"1")</f>
        <v>0</v>
      </c>
      <c r="M28" s="103">
        <f>COUNTIFS(시외Rawdata!$C:$C,시외버스!M$3,시외Rawdata!$M:$M,시외버스!$A28,시외Rawdata!$P:$P,"1")</f>
        <v>0</v>
      </c>
      <c r="N28" s="103">
        <f>COUNTIFS(시외Rawdata!$C:$C,시외버스!N$3,시외Rawdata!$M:$M,시외버스!$A28,시외Rawdata!$P:$P,"1")</f>
        <v>0</v>
      </c>
      <c r="O28" s="103">
        <f>COUNTIFS(시외Rawdata!$C:$C,시외버스!O$3,시외Rawdata!$M:$M,시외버스!$A28,시외Rawdata!$P:$P,"1")</f>
        <v>0</v>
      </c>
      <c r="P28" s="103">
        <f>COUNTIFS(시외Rawdata!$C:$C,시외버스!P$3,시외Rawdata!$M:$M,시외버스!$A28,시외Rawdata!$P:$P,"1")</f>
        <v>0</v>
      </c>
      <c r="Q28" s="103">
        <f>COUNTIFS(시외Rawdata!$C:$C,시외버스!Q$3,시외Rawdata!$M:$M,시외버스!$A28,시외Rawdata!$P:$P,"1")</f>
        <v>0</v>
      </c>
      <c r="R28" s="103">
        <f>COUNTIFS(시외Rawdata!$C:$C,시외버스!R$3,시외Rawdata!$M:$M,시외버스!$A28,시외Rawdata!$P:$P,"1")</f>
        <v>0</v>
      </c>
      <c r="S28" s="104">
        <f t="shared" si="1"/>
        <v>0</v>
      </c>
      <c r="T28" s="105">
        <f t="shared" si="6"/>
        <v>0</v>
      </c>
      <c r="U28" s="103">
        <f>COUNTIFS(시외Rawdata!$C:$C,시외버스!U$3,시외Rawdata!$M:$M,시외버스!$A28,시외Rawdata!$P:$P,"1")</f>
        <v>0</v>
      </c>
      <c r="V28" s="103">
        <f>COUNTIFS(시외Rawdata!$C:$C,시외버스!V$3,시외Rawdata!$M:$M,시외버스!$A28,시외Rawdata!$P:$P,"1")</f>
        <v>0</v>
      </c>
      <c r="W28" s="103">
        <f>COUNTIFS(시외Rawdata!$C:$C,시외버스!W$3,시외Rawdata!$M:$M,시외버스!$A28,시외Rawdata!$P:$P,"1")</f>
        <v>0</v>
      </c>
      <c r="X28" s="103">
        <f>COUNTIFS(시외Rawdata!$C:$C,시외버스!X$3,시외Rawdata!$M:$M,시외버스!$A28,시외Rawdata!$P:$P,"1")</f>
        <v>0</v>
      </c>
      <c r="Y28" s="103">
        <f>COUNTIFS(시외Rawdata!$C:$C,시외버스!Y$3,시외Rawdata!$M:$M,시외버스!$A28,시외Rawdata!$P:$P,"1")</f>
        <v>0</v>
      </c>
      <c r="Z28" s="103">
        <f>COUNTIFS(시외Rawdata!$C:$C,시외버스!Z$3,시외Rawdata!$M:$M,시외버스!$A28,시외Rawdata!$P:$P,"1")</f>
        <v>0</v>
      </c>
      <c r="AA28" s="103">
        <f>COUNTIFS(시외Rawdata!$C:$C,시외버스!AA$3,시외Rawdata!$M:$M,시외버스!$A28,시외Rawdata!$P:$P,"1")</f>
        <v>0</v>
      </c>
      <c r="AB28" s="104">
        <f t="shared" si="2"/>
        <v>0</v>
      </c>
      <c r="AC28" s="105">
        <f t="shared" si="7"/>
        <v>0</v>
      </c>
      <c r="AD28" s="103">
        <f>COUNTIFS(시외Rawdata!$C:$C,시외버스!AD$3,시외Rawdata!$M:$M,시외버스!$A28,시외Rawdata!$P:$P,"1")</f>
        <v>0</v>
      </c>
      <c r="AE28" s="103">
        <f>COUNTIFS(시외Rawdata!$C:$C,시외버스!AE$3,시외Rawdata!$M:$M,시외버스!$A28,시외Rawdata!$P:$P,"1")</f>
        <v>0</v>
      </c>
      <c r="AF28" s="103">
        <f>COUNTIFS(시외Rawdata!$C:$C,시외버스!AF$3,시외Rawdata!$M:$M,시외버스!$A28,시외Rawdata!$P:$P,"1")</f>
        <v>0</v>
      </c>
      <c r="AG28" s="103">
        <f>COUNTIFS(시외Rawdata!$C:$C,시외버스!AG$3,시외Rawdata!$M:$M,시외버스!$A28,시외Rawdata!$P:$P,"1")</f>
        <v>0</v>
      </c>
      <c r="AH28" s="103">
        <f>COUNTIFS(시외Rawdata!$C:$C,시외버스!AH$3,시외Rawdata!$M:$M,시외버스!$A28,시외Rawdata!$P:$P,"1")</f>
        <v>0</v>
      </c>
      <c r="AI28" s="103">
        <f>COUNTIFS(시외Rawdata!$C:$C,시외버스!AI$3,시외Rawdata!$M:$M,시외버스!$A28,시외Rawdata!$P:$P,"1")</f>
        <v>0</v>
      </c>
      <c r="AJ28" s="103">
        <f>COUNTIFS(시외Rawdata!$C:$C,시외버스!AJ$3,시외Rawdata!$M:$M,시외버스!$A28,시외Rawdata!$P:$P,"1")</f>
        <v>0</v>
      </c>
      <c r="AK28" s="104">
        <f t="shared" si="3"/>
        <v>0</v>
      </c>
      <c r="AL28" s="105">
        <f t="shared" si="8"/>
        <v>0</v>
      </c>
      <c r="AM28" s="103">
        <f>COUNTIFS(시외Rawdata!$C:$C,시외버스!AM$3,시외Rawdata!$M:$M,시외버스!$A28,시외Rawdata!$P:$P,"1")</f>
        <v>0</v>
      </c>
      <c r="AN28" s="103">
        <f>COUNTIFS(시외Rawdata!$C:$C,시외버스!AN$3,시외Rawdata!$M:$M,시외버스!$A28,시외Rawdata!$P:$P,"1")</f>
        <v>0</v>
      </c>
      <c r="AO28" s="103">
        <f>COUNTIFS(시외Rawdata!$C:$C,시외버스!AO$3,시외Rawdata!$M:$M,시외버스!$A28,시외Rawdata!$P:$P,"1")</f>
        <v>0</v>
      </c>
      <c r="AP28" s="103">
        <f>COUNTIFS(시외Rawdata!$C:$C,시외버스!AP$3,시외Rawdata!$M:$M,시외버스!$A28,시외Rawdata!$P:$P,"1")</f>
        <v>0</v>
      </c>
      <c r="AQ28" s="103">
        <f>COUNTIFS(시외Rawdata!$C:$C,시외버스!AQ$3,시외Rawdata!$M:$M,시외버스!$A28,시외Rawdata!$P:$P,"1")</f>
        <v>0</v>
      </c>
      <c r="AR28" s="103">
        <f>COUNTIFS(시외Rawdata!$C:$C,시외버스!AR$3,시외Rawdata!$M:$M,시외버스!$A28,시외Rawdata!$P:$P,"1")</f>
        <v>0</v>
      </c>
      <c r="AS28" s="103">
        <f>COUNTIFS(시외Rawdata!$C:$C,시외버스!AS$3,시외Rawdata!$M:$M,시외버스!$A28,시외Rawdata!$P:$P,"1")</f>
        <v>0</v>
      </c>
      <c r="AT28" s="104">
        <f t="shared" si="4"/>
        <v>0</v>
      </c>
      <c r="AU28" s="105">
        <f t="shared" si="9"/>
        <v>0</v>
      </c>
      <c r="AV28" s="166">
        <f t="shared" si="10"/>
        <v>0</v>
      </c>
      <c r="AW28" s="91">
        <f t="shared" si="11"/>
        <v>0</v>
      </c>
      <c r="AX28" s="92">
        <f t="shared" si="12"/>
        <v>0</v>
      </c>
    </row>
    <row r="29" spans="1:50" ht="18.75" hidden="1" customHeight="1">
      <c r="A29" s="106" t="s">
        <v>96</v>
      </c>
      <c r="B29" s="14" t="s">
        <v>84</v>
      </c>
      <c r="C29" s="103">
        <f>COUNTIFS(시외Rawdata!$C:$C,시외버스!C$3,시외Rawdata!$M:$M,시외버스!$A29,시외Rawdata!$P:$P,"1")</f>
        <v>0</v>
      </c>
      <c r="D29" s="103">
        <f>COUNTIFS(시외Rawdata!$C:$C,시외버스!D$3,시외Rawdata!$M:$M,시외버스!$A29,시외Rawdata!$P:$P,"1")</f>
        <v>0</v>
      </c>
      <c r="E29" s="103">
        <f>COUNTIFS(시외Rawdata!$C:$C,시외버스!E$3,시외Rawdata!$M:$M,시외버스!$A29,시외Rawdata!$P:$P,"1")</f>
        <v>0</v>
      </c>
      <c r="F29" s="103">
        <f>COUNTIFS(시외Rawdata!$C:$C,시외버스!F$3,시외Rawdata!$M:$M,시외버스!$A29,시외Rawdata!$P:$P,"1")</f>
        <v>0</v>
      </c>
      <c r="G29" s="103">
        <f>COUNTIFS(시외Rawdata!$C:$C,시외버스!G$3,시외Rawdata!$M:$M,시외버스!$A29,시외Rawdata!$P:$P,"1")</f>
        <v>0</v>
      </c>
      <c r="H29" s="103">
        <f>COUNTIFS(시외Rawdata!$C:$C,시외버스!H$3,시외Rawdata!$M:$M,시외버스!$A29,시외Rawdata!$P:$P,"1")</f>
        <v>0</v>
      </c>
      <c r="I29" s="103">
        <f>COUNTIFS(시외Rawdata!$C:$C,시외버스!I$3,시외Rawdata!$M:$M,시외버스!$A29,시외Rawdata!$P:$P,"1")</f>
        <v>0</v>
      </c>
      <c r="J29" s="104">
        <f t="shared" si="0"/>
        <v>0</v>
      </c>
      <c r="K29" s="105">
        <f t="shared" si="5"/>
        <v>0</v>
      </c>
      <c r="L29" s="103">
        <f>COUNTIFS(시외Rawdata!$C:$C,시외버스!L$3,시외Rawdata!$M:$M,시외버스!$A29,시외Rawdata!$P:$P,"1")</f>
        <v>0</v>
      </c>
      <c r="M29" s="103">
        <f>COUNTIFS(시외Rawdata!$C:$C,시외버스!M$3,시외Rawdata!$M:$M,시외버스!$A29,시외Rawdata!$P:$P,"1")</f>
        <v>0</v>
      </c>
      <c r="N29" s="103">
        <f>COUNTIFS(시외Rawdata!$C:$C,시외버스!N$3,시외Rawdata!$M:$M,시외버스!$A29,시외Rawdata!$P:$P,"1")</f>
        <v>0</v>
      </c>
      <c r="O29" s="103">
        <f>COUNTIFS(시외Rawdata!$C:$C,시외버스!O$3,시외Rawdata!$M:$M,시외버스!$A29,시외Rawdata!$P:$P,"1")</f>
        <v>0</v>
      </c>
      <c r="P29" s="103">
        <f>COUNTIFS(시외Rawdata!$C:$C,시외버스!P$3,시외Rawdata!$M:$M,시외버스!$A29,시외Rawdata!$P:$P,"1")</f>
        <v>0</v>
      </c>
      <c r="Q29" s="103">
        <f>COUNTIFS(시외Rawdata!$C:$C,시외버스!Q$3,시외Rawdata!$M:$M,시외버스!$A29,시외Rawdata!$P:$P,"1")</f>
        <v>0</v>
      </c>
      <c r="R29" s="103">
        <f>COUNTIFS(시외Rawdata!$C:$C,시외버스!R$3,시외Rawdata!$M:$M,시외버스!$A29,시외Rawdata!$P:$P,"1")</f>
        <v>0</v>
      </c>
      <c r="S29" s="104">
        <f t="shared" si="1"/>
        <v>0</v>
      </c>
      <c r="T29" s="105">
        <f t="shared" si="6"/>
        <v>0</v>
      </c>
      <c r="U29" s="103">
        <f>COUNTIFS(시외Rawdata!$C:$C,시외버스!U$3,시외Rawdata!$M:$M,시외버스!$A29,시외Rawdata!$P:$P,"1")</f>
        <v>0</v>
      </c>
      <c r="V29" s="103">
        <f>COUNTIFS(시외Rawdata!$C:$C,시외버스!V$3,시외Rawdata!$M:$M,시외버스!$A29,시외Rawdata!$P:$P,"1")</f>
        <v>0</v>
      </c>
      <c r="W29" s="103">
        <f>COUNTIFS(시외Rawdata!$C:$C,시외버스!W$3,시외Rawdata!$M:$M,시외버스!$A29,시외Rawdata!$P:$P,"1")</f>
        <v>0</v>
      </c>
      <c r="X29" s="103">
        <f>COUNTIFS(시외Rawdata!$C:$C,시외버스!X$3,시외Rawdata!$M:$M,시외버스!$A29,시외Rawdata!$P:$P,"1")</f>
        <v>0</v>
      </c>
      <c r="Y29" s="103">
        <f>COUNTIFS(시외Rawdata!$C:$C,시외버스!Y$3,시외Rawdata!$M:$M,시외버스!$A29,시외Rawdata!$P:$P,"1")</f>
        <v>0</v>
      </c>
      <c r="Z29" s="103">
        <f>COUNTIFS(시외Rawdata!$C:$C,시외버스!Z$3,시외Rawdata!$M:$M,시외버스!$A29,시외Rawdata!$P:$P,"1")</f>
        <v>0</v>
      </c>
      <c r="AA29" s="103">
        <f>COUNTIFS(시외Rawdata!$C:$C,시외버스!AA$3,시외Rawdata!$M:$M,시외버스!$A29,시외Rawdata!$P:$P,"1")</f>
        <v>0</v>
      </c>
      <c r="AB29" s="104">
        <f t="shared" si="2"/>
        <v>0</v>
      </c>
      <c r="AC29" s="105">
        <f t="shared" si="7"/>
        <v>0</v>
      </c>
      <c r="AD29" s="103">
        <f>COUNTIFS(시외Rawdata!$C:$C,시외버스!AD$3,시외Rawdata!$M:$M,시외버스!$A29,시외Rawdata!$P:$P,"1")</f>
        <v>0</v>
      </c>
      <c r="AE29" s="103">
        <f>COUNTIFS(시외Rawdata!$C:$C,시외버스!AE$3,시외Rawdata!$M:$M,시외버스!$A29,시외Rawdata!$P:$P,"1")</f>
        <v>0</v>
      </c>
      <c r="AF29" s="103">
        <f>COUNTIFS(시외Rawdata!$C:$C,시외버스!AF$3,시외Rawdata!$M:$M,시외버스!$A29,시외Rawdata!$P:$P,"1")</f>
        <v>0</v>
      </c>
      <c r="AG29" s="103">
        <f>COUNTIFS(시외Rawdata!$C:$C,시외버스!AG$3,시외Rawdata!$M:$M,시외버스!$A29,시외Rawdata!$P:$P,"1")</f>
        <v>0</v>
      </c>
      <c r="AH29" s="103">
        <f>COUNTIFS(시외Rawdata!$C:$C,시외버스!AH$3,시외Rawdata!$M:$M,시외버스!$A29,시외Rawdata!$P:$P,"1")</f>
        <v>0</v>
      </c>
      <c r="AI29" s="103">
        <f>COUNTIFS(시외Rawdata!$C:$C,시외버스!AI$3,시외Rawdata!$M:$M,시외버스!$A29,시외Rawdata!$P:$P,"1")</f>
        <v>0</v>
      </c>
      <c r="AJ29" s="103">
        <f>COUNTIFS(시외Rawdata!$C:$C,시외버스!AJ$3,시외Rawdata!$M:$M,시외버스!$A29,시외Rawdata!$P:$P,"1")</f>
        <v>0</v>
      </c>
      <c r="AK29" s="104">
        <f t="shared" si="3"/>
        <v>0</v>
      </c>
      <c r="AL29" s="105">
        <f t="shared" si="8"/>
        <v>0</v>
      </c>
      <c r="AM29" s="103">
        <f>COUNTIFS(시외Rawdata!$C:$C,시외버스!AM$3,시외Rawdata!$M:$M,시외버스!$A29,시외Rawdata!$P:$P,"1")</f>
        <v>0</v>
      </c>
      <c r="AN29" s="103">
        <f>COUNTIFS(시외Rawdata!$C:$C,시외버스!AN$3,시외Rawdata!$M:$M,시외버스!$A29,시외Rawdata!$P:$P,"1")</f>
        <v>0</v>
      </c>
      <c r="AO29" s="103">
        <f>COUNTIFS(시외Rawdata!$C:$C,시외버스!AO$3,시외Rawdata!$M:$M,시외버스!$A29,시외Rawdata!$P:$P,"1")</f>
        <v>0</v>
      </c>
      <c r="AP29" s="103">
        <f>COUNTIFS(시외Rawdata!$C:$C,시외버스!AP$3,시외Rawdata!$M:$M,시외버스!$A29,시외Rawdata!$P:$P,"1")</f>
        <v>0</v>
      </c>
      <c r="AQ29" s="103">
        <f>COUNTIFS(시외Rawdata!$C:$C,시외버스!AQ$3,시외Rawdata!$M:$M,시외버스!$A29,시외Rawdata!$P:$P,"1")</f>
        <v>0</v>
      </c>
      <c r="AR29" s="103">
        <f>COUNTIFS(시외Rawdata!$C:$C,시외버스!AR$3,시외Rawdata!$M:$M,시외버스!$A29,시외Rawdata!$P:$P,"1")</f>
        <v>0</v>
      </c>
      <c r="AS29" s="103">
        <f>COUNTIFS(시외Rawdata!$C:$C,시외버스!AS$3,시외Rawdata!$M:$M,시외버스!$A29,시외Rawdata!$P:$P,"1")</f>
        <v>0</v>
      </c>
      <c r="AT29" s="104">
        <f t="shared" si="4"/>
        <v>0</v>
      </c>
      <c r="AU29" s="105">
        <f t="shared" si="9"/>
        <v>0</v>
      </c>
      <c r="AV29" s="166">
        <f t="shared" si="10"/>
        <v>0</v>
      </c>
      <c r="AW29" s="91">
        <f t="shared" si="11"/>
        <v>0</v>
      </c>
      <c r="AX29" s="92">
        <f t="shared" si="12"/>
        <v>0</v>
      </c>
    </row>
    <row r="30" spans="1:50" ht="18.75" hidden="1" customHeight="1">
      <c r="A30" s="106" t="s">
        <v>97</v>
      </c>
      <c r="B30" s="14" t="s">
        <v>84</v>
      </c>
      <c r="C30" s="103">
        <f>COUNTIFS(시외Rawdata!$C:$C,시외버스!C$3,시외Rawdata!$M:$M,시외버스!$A30,시외Rawdata!$P:$P,"1")</f>
        <v>0</v>
      </c>
      <c r="D30" s="103">
        <f>COUNTIFS(시외Rawdata!$C:$C,시외버스!D$3,시외Rawdata!$M:$M,시외버스!$A30,시외Rawdata!$P:$P,"1")</f>
        <v>0</v>
      </c>
      <c r="E30" s="103">
        <f>COUNTIFS(시외Rawdata!$C:$C,시외버스!E$3,시외Rawdata!$M:$M,시외버스!$A30,시외Rawdata!$P:$P,"1")</f>
        <v>0</v>
      </c>
      <c r="F30" s="103">
        <f>COUNTIFS(시외Rawdata!$C:$C,시외버스!F$3,시외Rawdata!$M:$M,시외버스!$A30,시외Rawdata!$P:$P,"1")</f>
        <v>0</v>
      </c>
      <c r="G30" s="103">
        <f>COUNTIFS(시외Rawdata!$C:$C,시외버스!G$3,시외Rawdata!$M:$M,시외버스!$A30,시외Rawdata!$P:$P,"1")</f>
        <v>0</v>
      </c>
      <c r="H30" s="103">
        <f>COUNTIFS(시외Rawdata!$C:$C,시외버스!H$3,시외Rawdata!$M:$M,시외버스!$A30,시외Rawdata!$P:$P,"1")</f>
        <v>0</v>
      </c>
      <c r="I30" s="103">
        <f>COUNTIFS(시외Rawdata!$C:$C,시외버스!I$3,시외Rawdata!$M:$M,시외버스!$A30,시외Rawdata!$P:$P,"1")</f>
        <v>0</v>
      </c>
      <c r="J30" s="104">
        <f t="shared" si="0"/>
        <v>0</v>
      </c>
      <c r="K30" s="105">
        <f t="shared" si="5"/>
        <v>0</v>
      </c>
      <c r="L30" s="103">
        <f>COUNTIFS(시외Rawdata!$C:$C,시외버스!L$3,시외Rawdata!$M:$M,시외버스!$A30,시외Rawdata!$P:$P,"1")</f>
        <v>0</v>
      </c>
      <c r="M30" s="103">
        <f>COUNTIFS(시외Rawdata!$C:$C,시외버스!M$3,시외Rawdata!$M:$M,시외버스!$A30,시외Rawdata!$P:$P,"1")</f>
        <v>0</v>
      </c>
      <c r="N30" s="103">
        <f>COUNTIFS(시외Rawdata!$C:$C,시외버스!N$3,시외Rawdata!$M:$M,시외버스!$A30,시외Rawdata!$P:$P,"1")</f>
        <v>0</v>
      </c>
      <c r="O30" s="103">
        <f>COUNTIFS(시외Rawdata!$C:$C,시외버스!O$3,시외Rawdata!$M:$M,시외버스!$A30,시외Rawdata!$P:$P,"1")</f>
        <v>0</v>
      </c>
      <c r="P30" s="103">
        <f>COUNTIFS(시외Rawdata!$C:$C,시외버스!P$3,시외Rawdata!$M:$M,시외버스!$A30,시외Rawdata!$P:$P,"1")</f>
        <v>0</v>
      </c>
      <c r="Q30" s="103">
        <f>COUNTIFS(시외Rawdata!$C:$C,시외버스!Q$3,시외Rawdata!$M:$M,시외버스!$A30,시외Rawdata!$P:$P,"1")</f>
        <v>0</v>
      </c>
      <c r="R30" s="103">
        <f>COUNTIFS(시외Rawdata!$C:$C,시외버스!R$3,시외Rawdata!$M:$M,시외버스!$A30,시외Rawdata!$P:$P,"1")</f>
        <v>0</v>
      </c>
      <c r="S30" s="104">
        <f t="shared" si="1"/>
        <v>0</v>
      </c>
      <c r="T30" s="105">
        <f t="shared" si="6"/>
        <v>0</v>
      </c>
      <c r="U30" s="103">
        <f>COUNTIFS(시외Rawdata!$C:$C,시외버스!U$3,시외Rawdata!$M:$M,시외버스!$A30,시외Rawdata!$P:$P,"1")</f>
        <v>0</v>
      </c>
      <c r="V30" s="103">
        <f>COUNTIFS(시외Rawdata!$C:$C,시외버스!V$3,시외Rawdata!$M:$M,시외버스!$A30,시외Rawdata!$P:$P,"1")</f>
        <v>0</v>
      </c>
      <c r="W30" s="103">
        <f>COUNTIFS(시외Rawdata!$C:$C,시외버스!W$3,시외Rawdata!$M:$M,시외버스!$A30,시외Rawdata!$P:$P,"1")</f>
        <v>0</v>
      </c>
      <c r="X30" s="103">
        <f>COUNTIFS(시외Rawdata!$C:$C,시외버스!X$3,시외Rawdata!$M:$M,시외버스!$A30,시외Rawdata!$P:$P,"1")</f>
        <v>0</v>
      </c>
      <c r="Y30" s="103">
        <f>COUNTIFS(시외Rawdata!$C:$C,시외버스!Y$3,시외Rawdata!$M:$M,시외버스!$A30,시외Rawdata!$P:$P,"1")</f>
        <v>0</v>
      </c>
      <c r="Z30" s="103">
        <f>COUNTIFS(시외Rawdata!$C:$C,시외버스!Z$3,시외Rawdata!$M:$M,시외버스!$A30,시외Rawdata!$P:$P,"1")</f>
        <v>0</v>
      </c>
      <c r="AA30" s="103">
        <f>COUNTIFS(시외Rawdata!$C:$C,시외버스!AA$3,시외Rawdata!$M:$M,시외버스!$A30,시외Rawdata!$P:$P,"1")</f>
        <v>0</v>
      </c>
      <c r="AB30" s="104">
        <f t="shared" si="2"/>
        <v>0</v>
      </c>
      <c r="AC30" s="105">
        <f t="shared" si="7"/>
        <v>0</v>
      </c>
      <c r="AD30" s="103">
        <f>COUNTIFS(시외Rawdata!$C:$C,시외버스!AD$3,시외Rawdata!$M:$M,시외버스!$A30,시외Rawdata!$P:$P,"1")</f>
        <v>0</v>
      </c>
      <c r="AE30" s="103">
        <f>COUNTIFS(시외Rawdata!$C:$C,시외버스!AE$3,시외Rawdata!$M:$M,시외버스!$A30,시외Rawdata!$P:$P,"1")</f>
        <v>0</v>
      </c>
      <c r="AF30" s="103">
        <f>COUNTIFS(시외Rawdata!$C:$C,시외버스!AF$3,시외Rawdata!$M:$M,시외버스!$A30,시외Rawdata!$P:$P,"1")</f>
        <v>0</v>
      </c>
      <c r="AG30" s="103">
        <f>COUNTIFS(시외Rawdata!$C:$C,시외버스!AG$3,시외Rawdata!$M:$M,시외버스!$A30,시외Rawdata!$P:$P,"1")</f>
        <v>0</v>
      </c>
      <c r="AH30" s="103">
        <f>COUNTIFS(시외Rawdata!$C:$C,시외버스!AH$3,시외Rawdata!$M:$M,시외버스!$A30,시외Rawdata!$P:$P,"1")</f>
        <v>0</v>
      </c>
      <c r="AI30" s="103">
        <f>COUNTIFS(시외Rawdata!$C:$C,시외버스!AI$3,시외Rawdata!$M:$M,시외버스!$A30,시외Rawdata!$P:$P,"1")</f>
        <v>0</v>
      </c>
      <c r="AJ30" s="103">
        <f>COUNTIFS(시외Rawdata!$C:$C,시외버스!AJ$3,시외Rawdata!$M:$M,시외버스!$A30,시외Rawdata!$P:$P,"1")</f>
        <v>0</v>
      </c>
      <c r="AK30" s="104">
        <f t="shared" si="3"/>
        <v>0</v>
      </c>
      <c r="AL30" s="105">
        <f t="shared" si="8"/>
        <v>0</v>
      </c>
      <c r="AM30" s="103">
        <f>COUNTIFS(시외Rawdata!$C:$C,시외버스!AM$3,시외Rawdata!$M:$M,시외버스!$A30,시외Rawdata!$P:$P,"1")</f>
        <v>0</v>
      </c>
      <c r="AN30" s="103">
        <f>COUNTIFS(시외Rawdata!$C:$C,시외버스!AN$3,시외Rawdata!$M:$M,시외버스!$A30,시외Rawdata!$P:$P,"1")</f>
        <v>0</v>
      </c>
      <c r="AO30" s="103">
        <f>COUNTIFS(시외Rawdata!$C:$C,시외버스!AO$3,시외Rawdata!$M:$M,시외버스!$A30,시외Rawdata!$P:$P,"1")</f>
        <v>0</v>
      </c>
      <c r="AP30" s="103">
        <f>COUNTIFS(시외Rawdata!$C:$C,시외버스!AP$3,시외Rawdata!$M:$M,시외버스!$A30,시외Rawdata!$P:$P,"1")</f>
        <v>0</v>
      </c>
      <c r="AQ30" s="103">
        <f>COUNTIFS(시외Rawdata!$C:$C,시외버스!AQ$3,시외Rawdata!$M:$M,시외버스!$A30,시외Rawdata!$P:$P,"1")</f>
        <v>0</v>
      </c>
      <c r="AR30" s="103">
        <f>COUNTIFS(시외Rawdata!$C:$C,시외버스!AR$3,시외Rawdata!$M:$M,시외버스!$A30,시외Rawdata!$P:$P,"1")</f>
        <v>0</v>
      </c>
      <c r="AS30" s="103">
        <f>COUNTIFS(시외Rawdata!$C:$C,시외버스!AS$3,시외Rawdata!$M:$M,시외버스!$A30,시외Rawdata!$P:$P,"1")</f>
        <v>0</v>
      </c>
      <c r="AT30" s="104">
        <f t="shared" si="4"/>
        <v>0</v>
      </c>
      <c r="AU30" s="105">
        <f t="shared" si="9"/>
        <v>0</v>
      </c>
      <c r="AV30" s="166">
        <f t="shared" si="10"/>
        <v>0</v>
      </c>
      <c r="AW30" s="91">
        <f t="shared" si="11"/>
        <v>0</v>
      </c>
      <c r="AX30" s="92">
        <f t="shared" si="12"/>
        <v>0</v>
      </c>
    </row>
    <row r="31" spans="1:50" ht="18.75" hidden="1" customHeight="1">
      <c r="A31" s="106" t="s">
        <v>98</v>
      </c>
      <c r="B31" s="14" t="s">
        <v>84</v>
      </c>
      <c r="C31" s="103">
        <f>COUNTIFS(시외Rawdata!$C:$C,시외버스!C$3,시외Rawdata!$M:$M,시외버스!$A31,시외Rawdata!$P:$P,"1")</f>
        <v>0</v>
      </c>
      <c r="D31" s="103">
        <f>COUNTIFS(시외Rawdata!$C:$C,시외버스!D$3,시외Rawdata!$M:$M,시외버스!$A31,시외Rawdata!$P:$P,"1")</f>
        <v>0</v>
      </c>
      <c r="E31" s="103">
        <f>COUNTIFS(시외Rawdata!$C:$C,시외버스!E$3,시외Rawdata!$M:$M,시외버스!$A31,시외Rawdata!$P:$P,"1")</f>
        <v>0</v>
      </c>
      <c r="F31" s="103">
        <f>COUNTIFS(시외Rawdata!$C:$C,시외버스!F$3,시외Rawdata!$M:$M,시외버스!$A31,시외Rawdata!$P:$P,"1")</f>
        <v>0</v>
      </c>
      <c r="G31" s="103">
        <f>COUNTIFS(시외Rawdata!$C:$C,시외버스!G$3,시외Rawdata!$M:$M,시외버스!$A31,시외Rawdata!$P:$P,"1")</f>
        <v>0</v>
      </c>
      <c r="H31" s="103">
        <f>COUNTIFS(시외Rawdata!$C:$C,시외버스!H$3,시외Rawdata!$M:$M,시외버스!$A31,시외Rawdata!$P:$P,"1")</f>
        <v>0</v>
      </c>
      <c r="I31" s="103">
        <f>COUNTIFS(시외Rawdata!$C:$C,시외버스!I$3,시외Rawdata!$M:$M,시외버스!$A31,시외Rawdata!$P:$P,"1")</f>
        <v>0</v>
      </c>
      <c r="J31" s="104">
        <f t="shared" si="0"/>
        <v>0</v>
      </c>
      <c r="K31" s="105">
        <f t="shared" si="5"/>
        <v>0</v>
      </c>
      <c r="L31" s="103">
        <f>COUNTIFS(시외Rawdata!$C:$C,시외버스!L$3,시외Rawdata!$M:$M,시외버스!$A31,시외Rawdata!$P:$P,"1")</f>
        <v>0</v>
      </c>
      <c r="M31" s="103">
        <f>COUNTIFS(시외Rawdata!$C:$C,시외버스!M$3,시외Rawdata!$M:$M,시외버스!$A31,시외Rawdata!$P:$P,"1")</f>
        <v>0</v>
      </c>
      <c r="N31" s="103">
        <f>COUNTIFS(시외Rawdata!$C:$C,시외버스!N$3,시외Rawdata!$M:$M,시외버스!$A31,시외Rawdata!$P:$P,"1")</f>
        <v>0</v>
      </c>
      <c r="O31" s="103">
        <f>COUNTIFS(시외Rawdata!$C:$C,시외버스!O$3,시외Rawdata!$M:$M,시외버스!$A31,시외Rawdata!$P:$P,"1")</f>
        <v>0</v>
      </c>
      <c r="P31" s="103">
        <f>COUNTIFS(시외Rawdata!$C:$C,시외버스!P$3,시외Rawdata!$M:$M,시외버스!$A31,시외Rawdata!$P:$P,"1")</f>
        <v>0</v>
      </c>
      <c r="Q31" s="103">
        <f>COUNTIFS(시외Rawdata!$C:$C,시외버스!Q$3,시외Rawdata!$M:$M,시외버스!$A31,시외Rawdata!$P:$P,"1")</f>
        <v>0</v>
      </c>
      <c r="R31" s="103">
        <f>COUNTIFS(시외Rawdata!$C:$C,시외버스!R$3,시외Rawdata!$M:$M,시외버스!$A31,시외Rawdata!$P:$P,"1")</f>
        <v>0</v>
      </c>
      <c r="S31" s="104">
        <f t="shared" si="1"/>
        <v>0</v>
      </c>
      <c r="T31" s="105">
        <f t="shared" si="6"/>
        <v>0</v>
      </c>
      <c r="U31" s="103">
        <f>COUNTIFS(시외Rawdata!$C:$C,시외버스!U$3,시외Rawdata!$M:$M,시외버스!$A31,시외Rawdata!$P:$P,"1")</f>
        <v>0</v>
      </c>
      <c r="V31" s="103">
        <f>COUNTIFS(시외Rawdata!$C:$C,시외버스!V$3,시외Rawdata!$M:$M,시외버스!$A31,시외Rawdata!$P:$P,"1")</f>
        <v>0</v>
      </c>
      <c r="W31" s="103">
        <f>COUNTIFS(시외Rawdata!$C:$C,시외버스!W$3,시외Rawdata!$M:$M,시외버스!$A31,시외Rawdata!$P:$P,"1")</f>
        <v>0</v>
      </c>
      <c r="X31" s="103">
        <f>COUNTIFS(시외Rawdata!$C:$C,시외버스!X$3,시외Rawdata!$M:$M,시외버스!$A31,시외Rawdata!$P:$P,"1")</f>
        <v>0</v>
      </c>
      <c r="Y31" s="103">
        <f>COUNTIFS(시외Rawdata!$C:$C,시외버스!Y$3,시외Rawdata!$M:$M,시외버스!$A31,시외Rawdata!$P:$P,"1")</f>
        <v>0</v>
      </c>
      <c r="Z31" s="103">
        <f>COUNTIFS(시외Rawdata!$C:$C,시외버스!Z$3,시외Rawdata!$M:$M,시외버스!$A31,시외Rawdata!$P:$P,"1")</f>
        <v>0</v>
      </c>
      <c r="AA31" s="103">
        <f>COUNTIFS(시외Rawdata!$C:$C,시외버스!AA$3,시외Rawdata!$M:$M,시외버스!$A31,시외Rawdata!$P:$P,"1")</f>
        <v>0</v>
      </c>
      <c r="AB31" s="104">
        <f t="shared" si="2"/>
        <v>0</v>
      </c>
      <c r="AC31" s="105">
        <f t="shared" si="7"/>
        <v>0</v>
      </c>
      <c r="AD31" s="103">
        <f>COUNTIFS(시외Rawdata!$C:$C,시외버스!AD$3,시외Rawdata!$M:$M,시외버스!$A31,시외Rawdata!$P:$P,"1")</f>
        <v>0</v>
      </c>
      <c r="AE31" s="103">
        <f>COUNTIFS(시외Rawdata!$C:$C,시외버스!AE$3,시외Rawdata!$M:$M,시외버스!$A31,시외Rawdata!$P:$P,"1")</f>
        <v>0</v>
      </c>
      <c r="AF31" s="103">
        <f>COUNTIFS(시외Rawdata!$C:$C,시외버스!AF$3,시외Rawdata!$M:$M,시외버스!$A31,시외Rawdata!$P:$P,"1")</f>
        <v>0</v>
      </c>
      <c r="AG31" s="103">
        <f>COUNTIFS(시외Rawdata!$C:$C,시외버스!AG$3,시외Rawdata!$M:$M,시외버스!$A31,시외Rawdata!$P:$P,"1")</f>
        <v>0</v>
      </c>
      <c r="AH31" s="103">
        <f>COUNTIFS(시외Rawdata!$C:$C,시외버스!AH$3,시외Rawdata!$M:$M,시외버스!$A31,시외Rawdata!$P:$P,"1")</f>
        <v>0</v>
      </c>
      <c r="AI31" s="103">
        <f>COUNTIFS(시외Rawdata!$C:$C,시외버스!AI$3,시외Rawdata!$M:$M,시외버스!$A31,시외Rawdata!$P:$P,"1")</f>
        <v>0</v>
      </c>
      <c r="AJ31" s="103">
        <f>COUNTIFS(시외Rawdata!$C:$C,시외버스!AJ$3,시외Rawdata!$M:$M,시외버스!$A31,시외Rawdata!$P:$P,"1")</f>
        <v>0</v>
      </c>
      <c r="AK31" s="104">
        <f t="shared" si="3"/>
        <v>0</v>
      </c>
      <c r="AL31" s="105">
        <f t="shared" si="8"/>
        <v>0</v>
      </c>
      <c r="AM31" s="103">
        <f>COUNTIFS(시외Rawdata!$C:$C,시외버스!AM$3,시외Rawdata!$M:$M,시외버스!$A31,시외Rawdata!$P:$P,"1")</f>
        <v>0</v>
      </c>
      <c r="AN31" s="103">
        <f>COUNTIFS(시외Rawdata!$C:$C,시외버스!AN$3,시외Rawdata!$M:$M,시외버스!$A31,시외Rawdata!$P:$P,"1")</f>
        <v>0</v>
      </c>
      <c r="AO31" s="103">
        <f>COUNTIFS(시외Rawdata!$C:$C,시외버스!AO$3,시외Rawdata!$M:$M,시외버스!$A31,시외Rawdata!$P:$P,"1")</f>
        <v>0</v>
      </c>
      <c r="AP31" s="103">
        <f>COUNTIFS(시외Rawdata!$C:$C,시외버스!AP$3,시외Rawdata!$M:$M,시외버스!$A31,시외Rawdata!$P:$P,"1")</f>
        <v>0</v>
      </c>
      <c r="AQ31" s="103">
        <f>COUNTIFS(시외Rawdata!$C:$C,시외버스!AQ$3,시외Rawdata!$M:$M,시외버스!$A31,시외Rawdata!$P:$P,"1")</f>
        <v>0</v>
      </c>
      <c r="AR31" s="103">
        <f>COUNTIFS(시외Rawdata!$C:$C,시외버스!AR$3,시외Rawdata!$M:$M,시외버스!$A31,시외Rawdata!$P:$P,"1")</f>
        <v>0</v>
      </c>
      <c r="AS31" s="103">
        <f>COUNTIFS(시외Rawdata!$C:$C,시외버스!AS$3,시외Rawdata!$M:$M,시외버스!$A31,시외Rawdata!$P:$P,"1")</f>
        <v>0</v>
      </c>
      <c r="AT31" s="104">
        <f t="shared" si="4"/>
        <v>0</v>
      </c>
      <c r="AU31" s="105">
        <f t="shared" si="9"/>
        <v>0</v>
      </c>
      <c r="AV31" s="166">
        <f t="shared" si="10"/>
        <v>0</v>
      </c>
      <c r="AW31" s="91">
        <f t="shared" si="11"/>
        <v>0</v>
      </c>
      <c r="AX31" s="92">
        <f t="shared" si="12"/>
        <v>0</v>
      </c>
    </row>
    <row r="32" spans="1:50" ht="18.75" hidden="1" customHeight="1">
      <c r="A32" s="106" t="s">
        <v>99</v>
      </c>
      <c r="B32" s="14" t="s">
        <v>84</v>
      </c>
      <c r="C32" s="103">
        <f>COUNTIFS(시외Rawdata!$C:$C,시외버스!C$3,시외Rawdata!$M:$M,시외버스!$A32,시외Rawdata!$P:$P,"1")</f>
        <v>0</v>
      </c>
      <c r="D32" s="103">
        <f>COUNTIFS(시외Rawdata!$C:$C,시외버스!D$3,시외Rawdata!$M:$M,시외버스!$A32,시외Rawdata!$P:$P,"1")</f>
        <v>0</v>
      </c>
      <c r="E32" s="103">
        <f>COUNTIFS(시외Rawdata!$C:$C,시외버스!E$3,시외Rawdata!$M:$M,시외버스!$A32,시외Rawdata!$P:$P,"1")</f>
        <v>0</v>
      </c>
      <c r="F32" s="103">
        <f>COUNTIFS(시외Rawdata!$C:$C,시외버스!F$3,시외Rawdata!$M:$M,시외버스!$A32,시외Rawdata!$P:$P,"1")</f>
        <v>0</v>
      </c>
      <c r="G32" s="103">
        <f>COUNTIFS(시외Rawdata!$C:$C,시외버스!G$3,시외Rawdata!$M:$M,시외버스!$A32,시외Rawdata!$P:$P,"1")</f>
        <v>0</v>
      </c>
      <c r="H32" s="103">
        <f>COUNTIFS(시외Rawdata!$C:$C,시외버스!H$3,시외Rawdata!$M:$M,시외버스!$A32,시외Rawdata!$P:$P,"1")</f>
        <v>0</v>
      </c>
      <c r="I32" s="103">
        <f>COUNTIFS(시외Rawdata!$C:$C,시외버스!I$3,시외Rawdata!$M:$M,시외버스!$A32,시외Rawdata!$P:$P,"1")</f>
        <v>0</v>
      </c>
      <c r="J32" s="104">
        <f t="shared" si="0"/>
        <v>0</v>
      </c>
      <c r="K32" s="105">
        <f t="shared" si="5"/>
        <v>0</v>
      </c>
      <c r="L32" s="103">
        <f>COUNTIFS(시외Rawdata!$C:$C,시외버스!L$3,시외Rawdata!$M:$M,시외버스!$A32,시외Rawdata!$P:$P,"1")</f>
        <v>0</v>
      </c>
      <c r="M32" s="103">
        <f>COUNTIFS(시외Rawdata!$C:$C,시외버스!M$3,시외Rawdata!$M:$M,시외버스!$A32,시외Rawdata!$P:$P,"1")</f>
        <v>0</v>
      </c>
      <c r="N32" s="103">
        <f>COUNTIFS(시외Rawdata!$C:$C,시외버스!N$3,시외Rawdata!$M:$M,시외버스!$A32,시외Rawdata!$P:$P,"1")</f>
        <v>0</v>
      </c>
      <c r="O32" s="103">
        <f>COUNTIFS(시외Rawdata!$C:$C,시외버스!O$3,시외Rawdata!$M:$M,시외버스!$A32,시외Rawdata!$P:$P,"1")</f>
        <v>0</v>
      </c>
      <c r="P32" s="103">
        <f>COUNTIFS(시외Rawdata!$C:$C,시외버스!P$3,시외Rawdata!$M:$M,시외버스!$A32,시외Rawdata!$P:$P,"1")</f>
        <v>0</v>
      </c>
      <c r="Q32" s="103">
        <f>COUNTIFS(시외Rawdata!$C:$C,시외버스!Q$3,시외Rawdata!$M:$M,시외버스!$A32,시외Rawdata!$P:$P,"1")</f>
        <v>0</v>
      </c>
      <c r="R32" s="103">
        <f>COUNTIFS(시외Rawdata!$C:$C,시외버스!R$3,시외Rawdata!$M:$M,시외버스!$A32,시외Rawdata!$P:$P,"1")</f>
        <v>0</v>
      </c>
      <c r="S32" s="104">
        <f t="shared" si="1"/>
        <v>0</v>
      </c>
      <c r="T32" s="105">
        <f t="shared" si="6"/>
        <v>0</v>
      </c>
      <c r="U32" s="103">
        <f>COUNTIFS(시외Rawdata!$C:$C,시외버스!U$3,시외Rawdata!$M:$M,시외버스!$A32,시외Rawdata!$P:$P,"1")</f>
        <v>0</v>
      </c>
      <c r="V32" s="103">
        <f>COUNTIFS(시외Rawdata!$C:$C,시외버스!V$3,시외Rawdata!$M:$M,시외버스!$A32,시외Rawdata!$P:$P,"1")</f>
        <v>0</v>
      </c>
      <c r="W32" s="103">
        <f>COUNTIFS(시외Rawdata!$C:$C,시외버스!W$3,시외Rawdata!$M:$M,시외버스!$A32,시외Rawdata!$P:$P,"1")</f>
        <v>0</v>
      </c>
      <c r="X32" s="103">
        <f>COUNTIFS(시외Rawdata!$C:$C,시외버스!X$3,시외Rawdata!$M:$M,시외버스!$A32,시외Rawdata!$P:$P,"1")</f>
        <v>0</v>
      </c>
      <c r="Y32" s="103">
        <f>COUNTIFS(시외Rawdata!$C:$C,시외버스!Y$3,시외Rawdata!$M:$M,시외버스!$A32,시외Rawdata!$P:$P,"1")</f>
        <v>0</v>
      </c>
      <c r="Z32" s="103">
        <f>COUNTIFS(시외Rawdata!$C:$C,시외버스!Z$3,시외Rawdata!$M:$M,시외버스!$A32,시외Rawdata!$P:$P,"1")</f>
        <v>0</v>
      </c>
      <c r="AA32" s="103">
        <f>COUNTIFS(시외Rawdata!$C:$C,시외버스!AA$3,시외Rawdata!$M:$M,시외버스!$A32,시외Rawdata!$P:$P,"1")</f>
        <v>0</v>
      </c>
      <c r="AB32" s="104">
        <f t="shared" si="2"/>
        <v>0</v>
      </c>
      <c r="AC32" s="105">
        <f t="shared" si="7"/>
        <v>0</v>
      </c>
      <c r="AD32" s="103">
        <f>COUNTIFS(시외Rawdata!$C:$C,시외버스!AD$3,시외Rawdata!$M:$M,시외버스!$A32,시외Rawdata!$P:$P,"1")</f>
        <v>0</v>
      </c>
      <c r="AE32" s="103">
        <f>COUNTIFS(시외Rawdata!$C:$C,시외버스!AE$3,시외Rawdata!$M:$M,시외버스!$A32,시외Rawdata!$P:$P,"1")</f>
        <v>0</v>
      </c>
      <c r="AF32" s="103">
        <f>COUNTIFS(시외Rawdata!$C:$C,시외버스!AF$3,시외Rawdata!$M:$M,시외버스!$A32,시외Rawdata!$P:$P,"1")</f>
        <v>0</v>
      </c>
      <c r="AG32" s="103">
        <f>COUNTIFS(시외Rawdata!$C:$C,시외버스!AG$3,시외Rawdata!$M:$M,시외버스!$A32,시외Rawdata!$P:$P,"1")</f>
        <v>0</v>
      </c>
      <c r="AH32" s="103">
        <f>COUNTIFS(시외Rawdata!$C:$C,시외버스!AH$3,시외Rawdata!$M:$M,시외버스!$A32,시외Rawdata!$P:$P,"1")</f>
        <v>0</v>
      </c>
      <c r="AI32" s="103">
        <f>COUNTIFS(시외Rawdata!$C:$C,시외버스!AI$3,시외Rawdata!$M:$M,시외버스!$A32,시외Rawdata!$P:$P,"1")</f>
        <v>0</v>
      </c>
      <c r="AJ32" s="103">
        <f>COUNTIFS(시외Rawdata!$C:$C,시외버스!AJ$3,시외Rawdata!$M:$M,시외버스!$A32,시외Rawdata!$P:$P,"1")</f>
        <v>0</v>
      </c>
      <c r="AK32" s="104">
        <f t="shared" si="3"/>
        <v>0</v>
      </c>
      <c r="AL32" s="105">
        <f t="shared" si="8"/>
        <v>0</v>
      </c>
      <c r="AM32" s="103">
        <f>COUNTIFS(시외Rawdata!$C:$C,시외버스!AM$3,시외Rawdata!$M:$M,시외버스!$A32,시외Rawdata!$P:$P,"1")</f>
        <v>0</v>
      </c>
      <c r="AN32" s="103">
        <f>COUNTIFS(시외Rawdata!$C:$C,시외버스!AN$3,시외Rawdata!$M:$M,시외버스!$A32,시외Rawdata!$P:$P,"1")</f>
        <v>0</v>
      </c>
      <c r="AO32" s="103">
        <f>COUNTIFS(시외Rawdata!$C:$C,시외버스!AO$3,시외Rawdata!$M:$M,시외버스!$A32,시외Rawdata!$P:$P,"1")</f>
        <v>0</v>
      </c>
      <c r="AP32" s="103">
        <f>COUNTIFS(시외Rawdata!$C:$C,시외버스!AP$3,시외Rawdata!$M:$M,시외버스!$A32,시외Rawdata!$P:$P,"1")</f>
        <v>0</v>
      </c>
      <c r="AQ32" s="103">
        <f>COUNTIFS(시외Rawdata!$C:$C,시외버스!AQ$3,시외Rawdata!$M:$M,시외버스!$A32,시외Rawdata!$P:$P,"1")</f>
        <v>0</v>
      </c>
      <c r="AR32" s="103">
        <f>COUNTIFS(시외Rawdata!$C:$C,시외버스!AR$3,시외Rawdata!$M:$M,시외버스!$A32,시외Rawdata!$P:$P,"1")</f>
        <v>0</v>
      </c>
      <c r="AS32" s="103">
        <f>COUNTIFS(시외Rawdata!$C:$C,시외버스!AS$3,시외Rawdata!$M:$M,시외버스!$A32,시외Rawdata!$P:$P,"1")</f>
        <v>0</v>
      </c>
      <c r="AT32" s="104">
        <f t="shared" si="4"/>
        <v>0</v>
      </c>
      <c r="AU32" s="105">
        <f t="shared" si="9"/>
        <v>0</v>
      </c>
      <c r="AV32" s="166">
        <f t="shared" si="10"/>
        <v>0</v>
      </c>
      <c r="AW32" s="91">
        <f t="shared" si="11"/>
        <v>0</v>
      </c>
      <c r="AX32" s="92">
        <f t="shared" si="12"/>
        <v>0</v>
      </c>
    </row>
    <row r="33" spans="1:50" ht="18.75" hidden="1" customHeight="1">
      <c r="A33" s="106" t="s">
        <v>100</v>
      </c>
      <c r="B33" s="14" t="s">
        <v>84</v>
      </c>
      <c r="C33" s="103">
        <f>COUNTIFS(시외Rawdata!$C:$C,시외버스!C$3,시외Rawdata!$M:$M,시외버스!$A33,시외Rawdata!$P:$P,"1")</f>
        <v>0</v>
      </c>
      <c r="D33" s="103">
        <f>COUNTIFS(시외Rawdata!$C:$C,시외버스!D$3,시외Rawdata!$M:$M,시외버스!$A33,시외Rawdata!$P:$P,"1")</f>
        <v>0</v>
      </c>
      <c r="E33" s="103">
        <f>COUNTIFS(시외Rawdata!$C:$C,시외버스!E$3,시외Rawdata!$M:$M,시외버스!$A33,시외Rawdata!$P:$P,"1")</f>
        <v>0</v>
      </c>
      <c r="F33" s="103">
        <f>COUNTIFS(시외Rawdata!$C:$C,시외버스!F$3,시외Rawdata!$M:$M,시외버스!$A33,시외Rawdata!$P:$P,"1")</f>
        <v>0</v>
      </c>
      <c r="G33" s="103">
        <f>COUNTIFS(시외Rawdata!$C:$C,시외버스!G$3,시외Rawdata!$M:$M,시외버스!$A33,시외Rawdata!$P:$P,"1")</f>
        <v>0</v>
      </c>
      <c r="H33" s="103">
        <f>COUNTIFS(시외Rawdata!$C:$C,시외버스!H$3,시외Rawdata!$M:$M,시외버스!$A33,시외Rawdata!$P:$P,"1")</f>
        <v>0</v>
      </c>
      <c r="I33" s="103">
        <f>COUNTIFS(시외Rawdata!$C:$C,시외버스!I$3,시외Rawdata!$M:$M,시외버스!$A33,시외Rawdata!$P:$P,"1")</f>
        <v>0</v>
      </c>
      <c r="J33" s="104">
        <f t="shared" si="0"/>
        <v>0</v>
      </c>
      <c r="K33" s="105">
        <f t="shared" si="5"/>
        <v>0</v>
      </c>
      <c r="L33" s="103">
        <f>COUNTIFS(시외Rawdata!$C:$C,시외버스!L$3,시외Rawdata!$M:$M,시외버스!$A33,시외Rawdata!$P:$P,"1")</f>
        <v>0</v>
      </c>
      <c r="M33" s="103">
        <f>COUNTIFS(시외Rawdata!$C:$C,시외버스!M$3,시외Rawdata!$M:$M,시외버스!$A33,시외Rawdata!$P:$P,"1")</f>
        <v>0</v>
      </c>
      <c r="N33" s="103">
        <f>COUNTIFS(시외Rawdata!$C:$C,시외버스!N$3,시외Rawdata!$M:$M,시외버스!$A33,시외Rawdata!$P:$P,"1")</f>
        <v>0</v>
      </c>
      <c r="O33" s="103">
        <f>COUNTIFS(시외Rawdata!$C:$C,시외버스!O$3,시외Rawdata!$M:$M,시외버스!$A33,시외Rawdata!$P:$P,"1")</f>
        <v>0</v>
      </c>
      <c r="P33" s="103">
        <f>COUNTIFS(시외Rawdata!$C:$C,시외버스!P$3,시외Rawdata!$M:$M,시외버스!$A33,시외Rawdata!$P:$P,"1")</f>
        <v>0</v>
      </c>
      <c r="Q33" s="103">
        <f>COUNTIFS(시외Rawdata!$C:$C,시외버스!Q$3,시외Rawdata!$M:$M,시외버스!$A33,시외Rawdata!$P:$P,"1")</f>
        <v>0</v>
      </c>
      <c r="R33" s="103">
        <f>COUNTIFS(시외Rawdata!$C:$C,시외버스!R$3,시외Rawdata!$M:$M,시외버스!$A33,시외Rawdata!$P:$P,"1")</f>
        <v>0</v>
      </c>
      <c r="S33" s="104">
        <f t="shared" si="1"/>
        <v>0</v>
      </c>
      <c r="T33" s="105">
        <f t="shared" si="6"/>
        <v>0</v>
      </c>
      <c r="U33" s="103">
        <f>COUNTIFS(시외Rawdata!$C:$C,시외버스!U$3,시외Rawdata!$M:$M,시외버스!$A33,시외Rawdata!$P:$P,"1")</f>
        <v>0</v>
      </c>
      <c r="V33" s="103">
        <f>COUNTIFS(시외Rawdata!$C:$C,시외버스!V$3,시외Rawdata!$M:$M,시외버스!$A33,시외Rawdata!$P:$P,"1")</f>
        <v>0</v>
      </c>
      <c r="W33" s="103">
        <f>COUNTIFS(시외Rawdata!$C:$C,시외버스!W$3,시외Rawdata!$M:$M,시외버스!$A33,시외Rawdata!$P:$P,"1")</f>
        <v>0</v>
      </c>
      <c r="X33" s="103">
        <f>COUNTIFS(시외Rawdata!$C:$C,시외버스!X$3,시외Rawdata!$M:$M,시외버스!$A33,시외Rawdata!$P:$P,"1")</f>
        <v>0</v>
      </c>
      <c r="Y33" s="103">
        <f>COUNTIFS(시외Rawdata!$C:$C,시외버스!Y$3,시외Rawdata!$M:$M,시외버스!$A33,시외Rawdata!$P:$P,"1")</f>
        <v>0</v>
      </c>
      <c r="Z33" s="103">
        <f>COUNTIFS(시외Rawdata!$C:$C,시외버스!Z$3,시외Rawdata!$M:$M,시외버스!$A33,시외Rawdata!$P:$P,"1")</f>
        <v>0</v>
      </c>
      <c r="AA33" s="103">
        <f>COUNTIFS(시외Rawdata!$C:$C,시외버스!AA$3,시외Rawdata!$M:$M,시외버스!$A33,시외Rawdata!$P:$P,"1")</f>
        <v>0</v>
      </c>
      <c r="AB33" s="104">
        <f t="shared" si="2"/>
        <v>0</v>
      </c>
      <c r="AC33" s="105">
        <f t="shared" si="7"/>
        <v>0</v>
      </c>
      <c r="AD33" s="103">
        <f>COUNTIFS(시외Rawdata!$C:$C,시외버스!AD$3,시외Rawdata!$M:$M,시외버스!$A33,시외Rawdata!$P:$P,"1")</f>
        <v>0</v>
      </c>
      <c r="AE33" s="103">
        <f>COUNTIFS(시외Rawdata!$C:$C,시외버스!AE$3,시외Rawdata!$M:$M,시외버스!$A33,시외Rawdata!$P:$P,"1")</f>
        <v>0</v>
      </c>
      <c r="AF33" s="103">
        <f>COUNTIFS(시외Rawdata!$C:$C,시외버스!AF$3,시외Rawdata!$M:$M,시외버스!$A33,시외Rawdata!$P:$P,"1")</f>
        <v>0</v>
      </c>
      <c r="AG33" s="103">
        <f>COUNTIFS(시외Rawdata!$C:$C,시외버스!AG$3,시외Rawdata!$M:$M,시외버스!$A33,시외Rawdata!$P:$P,"1")</f>
        <v>0</v>
      </c>
      <c r="AH33" s="103">
        <f>COUNTIFS(시외Rawdata!$C:$C,시외버스!AH$3,시외Rawdata!$M:$M,시외버스!$A33,시외Rawdata!$P:$P,"1")</f>
        <v>0</v>
      </c>
      <c r="AI33" s="103">
        <f>COUNTIFS(시외Rawdata!$C:$C,시외버스!AI$3,시외Rawdata!$M:$M,시외버스!$A33,시외Rawdata!$P:$P,"1")</f>
        <v>0</v>
      </c>
      <c r="AJ33" s="103">
        <f>COUNTIFS(시외Rawdata!$C:$C,시외버스!AJ$3,시외Rawdata!$M:$M,시외버스!$A33,시외Rawdata!$P:$P,"1")</f>
        <v>0</v>
      </c>
      <c r="AK33" s="104">
        <f t="shared" si="3"/>
        <v>0</v>
      </c>
      <c r="AL33" s="105">
        <f t="shared" si="8"/>
        <v>0</v>
      </c>
      <c r="AM33" s="103">
        <f>COUNTIFS(시외Rawdata!$C:$C,시외버스!AM$3,시외Rawdata!$M:$M,시외버스!$A33,시외Rawdata!$P:$P,"1")</f>
        <v>0</v>
      </c>
      <c r="AN33" s="103">
        <f>COUNTIFS(시외Rawdata!$C:$C,시외버스!AN$3,시외Rawdata!$M:$M,시외버스!$A33,시외Rawdata!$P:$P,"1")</f>
        <v>0</v>
      </c>
      <c r="AO33" s="103">
        <f>COUNTIFS(시외Rawdata!$C:$C,시외버스!AO$3,시외Rawdata!$M:$M,시외버스!$A33,시외Rawdata!$P:$P,"1")</f>
        <v>0</v>
      </c>
      <c r="AP33" s="103">
        <f>COUNTIFS(시외Rawdata!$C:$C,시외버스!AP$3,시외Rawdata!$M:$M,시외버스!$A33,시외Rawdata!$P:$P,"1")</f>
        <v>0</v>
      </c>
      <c r="AQ33" s="103">
        <f>COUNTIFS(시외Rawdata!$C:$C,시외버스!AQ$3,시외Rawdata!$M:$M,시외버스!$A33,시외Rawdata!$P:$P,"1")</f>
        <v>0</v>
      </c>
      <c r="AR33" s="103">
        <f>COUNTIFS(시외Rawdata!$C:$C,시외버스!AR$3,시외Rawdata!$M:$M,시외버스!$A33,시외Rawdata!$P:$P,"1")</f>
        <v>0</v>
      </c>
      <c r="AS33" s="103">
        <f>COUNTIFS(시외Rawdata!$C:$C,시외버스!AS$3,시외Rawdata!$M:$M,시외버스!$A33,시외Rawdata!$P:$P,"1")</f>
        <v>0</v>
      </c>
      <c r="AT33" s="104">
        <f t="shared" si="4"/>
        <v>0</v>
      </c>
      <c r="AU33" s="105">
        <f t="shared" si="9"/>
        <v>0</v>
      </c>
      <c r="AV33" s="166">
        <f t="shared" si="10"/>
        <v>0</v>
      </c>
      <c r="AW33" s="91">
        <f t="shared" si="11"/>
        <v>0</v>
      </c>
      <c r="AX33" s="92">
        <f t="shared" si="12"/>
        <v>0</v>
      </c>
    </row>
    <row r="34" spans="1:50" ht="18.75" hidden="1" customHeight="1">
      <c r="A34" s="106" t="s">
        <v>101</v>
      </c>
      <c r="B34" s="14" t="s">
        <v>10</v>
      </c>
      <c r="C34" s="103">
        <f>COUNTIFS(시외Rawdata!$C:$C,시외버스!C$3,시외Rawdata!$M:$M,시외버스!$A34,시외Rawdata!$P:$P,"1")</f>
        <v>1</v>
      </c>
      <c r="D34" s="103">
        <f>COUNTIFS(시외Rawdata!$C:$C,시외버스!D$3,시외Rawdata!$M:$M,시외버스!$A34,시외Rawdata!$P:$P,"1")</f>
        <v>0</v>
      </c>
      <c r="E34" s="103">
        <f>COUNTIFS(시외Rawdata!$C:$C,시외버스!E$3,시외Rawdata!$M:$M,시외버스!$A34,시외Rawdata!$P:$P,"1")</f>
        <v>0</v>
      </c>
      <c r="F34" s="103">
        <f>COUNTIFS(시외Rawdata!$C:$C,시외버스!F$3,시외Rawdata!$M:$M,시외버스!$A34,시외Rawdata!$P:$P,"1")</f>
        <v>0</v>
      </c>
      <c r="G34" s="103">
        <f>COUNTIFS(시외Rawdata!$C:$C,시외버스!G$3,시외Rawdata!$M:$M,시외버스!$A34,시외Rawdata!$P:$P,"1")</f>
        <v>1</v>
      </c>
      <c r="H34" s="103">
        <f>COUNTIFS(시외Rawdata!$C:$C,시외버스!H$3,시외Rawdata!$M:$M,시외버스!$A34,시외Rawdata!$P:$P,"1")</f>
        <v>3</v>
      </c>
      <c r="I34" s="103">
        <f>COUNTIFS(시외Rawdata!$C:$C,시외버스!I$3,시외Rawdata!$M:$M,시외버스!$A34,시외Rawdata!$P:$P,"1")</f>
        <v>1</v>
      </c>
      <c r="J34" s="104">
        <f t="shared" si="0"/>
        <v>6</v>
      </c>
      <c r="K34" s="105">
        <f t="shared" si="5"/>
        <v>2.3112480739599386E-3</v>
      </c>
      <c r="L34" s="103">
        <f>COUNTIFS(시외Rawdata!$C:$C,시외버스!L$3,시외Rawdata!$M:$M,시외버스!$A34,시외Rawdata!$P:$P,"1")</f>
        <v>1</v>
      </c>
      <c r="M34" s="103">
        <f>COUNTIFS(시외Rawdata!$C:$C,시외버스!M$3,시외Rawdata!$M:$M,시외버스!$A34,시외Rawdata!$P:$P,"1")</f>
        <v>1</v>
      </c>
      <c r="N34" s="103">
        <f>COUNTIFS(시외Rawdata!$C:$C,시외버스!N$3,시외Rawdata!$M:$M,시외버스!$A34,시외Rawdata!$P:$P,"1")</f>
        <v>0</v>
      </c>
      <c r="O34" s="103">
        <f>COUNTIFS(시외Rawdata!$C:$C,시외버스!O$3,시외Rawdata!$M:$M,시외버스!$A34,시외Rawdata!$P:$P,"1")</f>
        <v>0</v>
      </c>
      <c r="P34" s="103">
        <f>COUNTIFS(시외Rawdata!$C:$C,시외버스!P$3,시외Rawdata!$M:$M,시외버스!$A34,시외Rawdata!$P:$P,"1")</f>
        <v>1</v>
      </c>
      <c r="Q34" s="103">
        <f>COUNTIFS(시외Rawdata!$C:$C,시외버스!Q$3,시외Rawdata!$M:$M,시외버스!$A34,시외Rawdata!$P:$P,"1")</f>
        <v>0</v>
      </c>
      <c r="R34" s="103">
        <f>COUNTIFS(시외Rawdata!$C:$C,시외버스!R$3,시외Rawdata!$M:$M,시외버스!$A34,시외Rawdata!$P:$P,"1")</f>
        <v>0</v>
      </c>
      <c r="S34" s="104">
        <f t="shared" si="1"/>
        <v>3</v>
      </c>
      <c r="T34" s="105">
        <f t="shared" si="6"/>
        <v>1.1556240369799693E-3</v>
      </c>
      <c r="U34" s="103">
        <f>COUNTIFS(시외Rawdata!$C:$C,시외버스!U$3,시외Rawdata!$M:$M,시외버스!$A34,시외Rawdata!$P:$P,"1")</f>
        <v>0</v>
      </c>
      <c r="V34" s="103">
        <f>COUNTIFS(시외Rawdata!$C:$C,시외버스!V$3,시외Rawdata!$M:$M,시외버스!$A34,시외Rawdata!$P:$P,"1")</f>
        <v>0</v>
      </c>
      <c r="W34" s="103">
        <f>COUNTIFS(시외Rawdata!$C:$C,시외버스!W$3,시외Rawdata!$M:$M,시외버스!$A34,시외Rawdata!$P:$P,"1")</f>
        <v>0</v>
      </c>
      <c r="X34" s="103">
        <f>COUNTIFS(시외Rawdata!$C:$C,시외버스!X$3,시외Rawdata!$M:$M,시외버스!$A34,시외Rawdata!$P:$P,"1")</f>
        <v>0</v>
      </c>
      <c r="Y34" s="103">
        <f>COUNTIFS(시외Rawdata!$C:$C,시외버스!Y$3,시외Rawdata!$M:$M,시외버스!$A34,시외Rawdata!$P:$P,"1")</f>
        <v>1</v>
      </c>
      <c r="Z34" s="103">
        <f>COUNTIFS(시외Rawdata!$C:$C,시외버스!Z$3,시외Rawdata!$M:$M,시외버스!$A34,시외Rawdata!$P:$P,"1")</f>
        <v>0</v>
      </c>
      <c r="AA34" s="103">
        <f>COUNTIFS(시외Rawdata!$C:$C,시외버스!AA$3,시외Rawdata!$M:$M,시외버스!$A34,시외Rawdata!$P:$P,"1")</f>
        <v>0</v>
      </c>
      <c r="AB34" s="104">
        <f t="shared" si="2"/>
        <v>1</v>
      </c>
      <c r="AC34" s="105">
        <f t="shared" si="7"/>
        <v>3.8535645472061658E-4</v>
      </c>
      <c r="AD34" s="103">
        <f>COUNTIFS(시외Rawdata!$C:$C,시외버스!AD$3,시외Rawdata!$M:$M,시외버스!$A34,시외Rawdata!$P:$P,"1")</f>
        <v>3</v>
      </c>
      <c r="AE34" s="103">
        <f>COUNTIFS(시외Rawdata!$C:$C,시외버스!AE$3,시외Rawdata!$M:$M,시외버스!$A34,시외Rawdata!$P:$P,"1")</f>
        <v>0</v>
      </c>
      <c r="AF34" s="103">
        <f>COUNTIFS(시외Rawdata!$C:$C,시외버스!AF$3,시외Rawdata!$M:$M,시외버스!$A34,시외Rawdata!$P:$P,"1")</f>
        <v>0</v>
      </c>
      <c r="AG34" s="103">
        <f>COUNTIFS(시외Rawdata!$C:$C,시외버스!AG$3,시외Rawdata!$M:$M,시외버스!$A34,시외Rawdata!$P:$P,"1")</f>
        <v>0</v>
      </c>
      <c r="AH34" s="103">
        <f>COUNTIFS(시외Rawdata!$C:$C,시외버스!AH$3,시외Rawdata!$M:$M,시외버스!$A34,시외Rawdata!$P:$P,"1")</f>
        <v>0</v>
      </c>
      <c r="AI34" s="103">
        <f>COUNTIFS(시외Rawdata!$C:$C,시외버스!AI$3,시외Rawdata!$M:$M,시외버스!$A34,시외Rawdata!$P:$P,"1")</f>
        <v>1</v>
      </c>
      <c r="AJ34" s="103">
        <f>COUNTIFS(시외Rawdata!$C:$C,시외버스!AJ$3,시외Rawdata!$M:$M,시외버스!$A34,시외Rawdata!$P:$P,"1")</f>
        <v>1</v>
      </c>
      <c r="AK34" s="104">
        <f t="shared" si="3"/>
        <v>5</v>
      </c>
      <c r="AL34" s="105">
        <f t="shared" si="8"/>
        <v>1.9267822736030828E-3</v>
      </c>
      <c r="AM34" s="103">
        <f>COUNTIFS(시외Rawdata!$C:$C,시외버스!AM$3,시외Rawdata!$M:$M,시외버스!$A34,시외Rawdata!$P:$P,"1")</f>
        <v>0</v>
      </c>
      <c r="AN34" s="103">
        <f>COUNTIFS(시외Rawdata!$C:$C,시외버스!AN$3,시외Rawdata!$M:$M,시외버스!$A34,시외Rawdata!$P:$P,"1")</f>
        <v>0</v>
      </c>
      <c r="AO34" s="103">
        <f>COUNTIFS(시외Rawdata!$C:$C,시외버스!AO$3,시외Rawdata!$M:$M,시외버스!$A34,시외Rawdata!$P:$P,"1")</f>
        <v>0</v>
      </c>
      <c r="AP34" s="103">
        <f>COUNTIFS(시외Rawdata!$C:$C,시외버스!AP$3,시외Rawdata!$M:$M,시외버스!$A34,시외Rawdata!$P:$P,"1")</f>
        <v>0</v>
      </c>
      <c r="AQ34" s="103">
        <f>COUNTIFS(시외Rawdata!$C:$C,시외버스!AQ$3,시외Rawdata!$M:$M,시외버스!$A34,시외Rawdata!$P:$P,"1")</f>
        <v>0</v>
      </c>
      <c r="AR34" s="103">
        <f>COUNTIFS(시외Rawdata!$C:$C,시외버스!AR$3,시외Rawdata!$M:$M,시외버스!$A34,시외Rawdata!$P:$P,"1")</f>
        <v>2</v>
      </c>
      <c r="AS34" s="103">
        <f>COUNTIFS(시외Rawdata!$C:$C,시외버스!AS$3,시외Rawdata!$M:$M,시외버스!$A34,시외Rawdata!$P:$P,"1")</f>
        <v>1</v>
      </c>
      <c r="AT34" s="104">
        <f t="shared" si="4"/>
        <v>3</v>
      </c>
      <c r="AU34" s="105">
        <f t="shared" si="9"/>
        <v>1.1560693641618498E-3</v>
      </c>
      <c r="AV34" s="166">
        <f t="shared" si="10"/>
        <v>18</v>
      </c>
      <c r="AW34" s="91">
        <f t="shared" si="11"/>
        <v>6.932142031887854E-3</v>
      </c>
      <c r="AX34" s="92">
        <f t="shared" si="12"/>
        <v>0.18367346938775511</v>
      </c>
    </row>
    <row r="35" spans="1:50" ht="18.75" hidden="1" customHeight="1">
      <c r="A35" s="106" t="s">
        <v>102</v>
      </c>
      <c r="B35" s="14" t="s">
        <v>10</v>
      </c>
      <c r="C35" s="103">
        <f>COUNTIFS(시외Rawdata!$C:$C,시외버스!C$3,시외Rawdata!$M:$M,시외버스!$A35,시외Rawdata!$P:$P,"1")</f>
        <v>0</v>
      </c>
      <c r="D35" s="103">
        <f>COUNTIFS(시외Rawdata!$C:$C,시외버스!D$3,시외Rawdata!$M:$M,시외버스!$A35,시외Rawdata!$P:$P,"1")</f>
        <v>0</v>
      </c>
      <c r="E35" s="103">
        <f>COUNTIFS(시외Rawdata!$C:$C,시외버스!E$3,시외Rawdata!$M:$M,시외버스!$A35,시외Rawdata!$P:$P,"1")</f>
        <v>0</v>
      </c>
      <c r="F35" s="103">
        <f>COUNTIFS(시외Rawdata!$C:$C,시외버스!F$3,시외Rawdata!$M:$M,시외버스!$A35,시외Rawdata!$P:$P,"1")</f>
        <v>0</v>
      </c>
      <c r="G35" s="103">
        <f>COUNTIFS(시외Rawdata!$C:$C,시외버스!G$3,시외Rawdata!$M:$M,시외버스!$A35,시외Rawdata!$P:$P,"1")</f>
        <v>0</v>
      </c>
      <c r="H35" s="103">
        <f>COUNTIFS(시외Rawdata!$C:$C,시외버스!H$3,시외Rawdata!$M:$M,시외버스!$A35,시외Rawdata!$P:$P,"1")</f>
        <v>0</v>
      </c>
      <c r="I35" s="103">
        <f>COUNTIFS(시외Rawdata!$C:$C,시외버스!I$3,시외Rawdata!$M:$M,시외버스!$A35,시외Rawdata!$P:$P,"1")</f>
        <v>0</v>
      </c>
      <c r="J35" s="104">
        <f t="shared" si="0"/>
        <v>0</v>
      </c>
      <c r="K35" s="105">
        <f t="shared" si="5"/>
        <v>0</v>
      </c>
      <c r="L35" s="103">
        <f>COUNTIFS(시외Rawdata!$C:$C,시외버스!L$3,시외Rawdata!$M:$M,시외버스!$A35,시외Rawdata!$P:$P,"1")</f>
        <v>0</v>
      </c>
      <c r="M35" s="103">
        <f>COUNTIFS(시외Rawdata!$C:$C,시외버스!M$3,시외Rawdata!$M:$M,시외버스!$A35,시외Rawdata!$P:$P,"1")</f>
        <v>1</v>
      </c>
      <c r="N35" s="103">
        <f>COUNTIFS(시외Rawdata!$C:$C,시외버스!N$3,시외Rawdata!$M:$M,시외버스!$A35,시외Rawdata!$P:$P,"1")</f>
        <v>0</v>
      </c>
      <c r="O35" s="103">
        <f>COUNTIFS(시외Rawdata!$C:$C,시외버스!O$3,시외Rawdata!$M:$M,시외버스!$A35,시외Rawdata!$P:$P,"1")</f>
        <v>0</v>
      </c>
      <c r="P35" s="103">
        <f>COUNTIFS(시외Rawdata!$C:$C,시외버스!P$3,시외Rawdata!$M:$M,시외버스!$A35,시외Rawdata!$P:$P,"1")</f>
        <v>0</v>
      </c>
      <c r="Q35" s="103">
        <f>COUNTIFS(시외Rawdata!$C:$C,시외버스!Q$3,시외Rawdata!$M:$M,시외버스!$A35,시외Rawdata!$P:$P,"1")</f>
        <v>0</v>
      </c>
      <c r="R35" s="103">
        <f>COUNTIFS(시외Rawdata!$C:$C,시외버스!R$3,시외Rawdata!$M:$M,시외버스!$A35,시외Rawdata!$P:$P,"1")</f>
        <v>0</v>
      </c>
      <c r="S35" s="104">
        <f t="shared" si="1"/>
        <v>1</v>
      </c>
      <c r="T35" s="105">
        <f t="shared" si="6"/>
        <v>3.8520801232665641E-4</v>
      </c>
      <c r="U35" s="103">
        <f>COUNTIFS(시외Rawdata!$C:$C,시외버스!U$3,시외Rawdata!$M:$M,시외버스!$A35,시외Rawdata!$P:$P,"1")</f>
        <v>0</v>
      </c>
      <c r="V35" s="103">
        <f>COUNTIFS(시외Rawdata!$C:$C,시외버스!V$3,시외Rawdata!$M:$M,시외버스!$A35,시외Rawdata!$P:$P,"1")</f>
        <v>0</v>
      </c>
      <c r="W35" s="103">
        <f>COUNTIFS(시외Rawdata!$C:$C,시외버스!W$3,시외Rawdata!$M:$M,시외버스!$A35,시외Rawdata!$P:$P,"1")</f>
        <v>0</v>
      </c>
      <c r="X35" s="103">
        <f>COUNTIFS(시외Rawdata!$C:$C,시외버스!X$3,시외Rawdata!$M:$M,시외버스!$A35,시외Rawdata!$P:$P,"1")</f>
        <v>0</v>
      </c>
      <c r="Y35" s="103">
        <f>COUNTIFS(시외Rawdata!$C:$C,시외버스!Y$3,시외Rawdata!$M:$M,시외버스!$A35,시외Rawdata!$P:$P,"1")</f>
        <v>0</v>
      </c>
      <c r="Z35" s="103">
        <f>COUNTIFS(시외Rawdata!$C:$C,시외버스!Z$3,시외Rawdata!$M:$M,시외버스!$A35,시외Rawdata!$P:$P,"1")</f>
        <v>0</v>
      </c>
      <c r="AA35" s="103">
        <f>COUNTIFS(시외Rawdata!$C:$C,시외버스!AA$3,시외Rawdata!$M:$M,시외버스!$A35,시외Rawdata!$P:$P,"1")</f>
        <v>0</v>
      </c>
      <c r="AB35" s="104">
        <f t="shared" si="2"/>
        <v>0</v>
      </c>
      <c r="AC35" s="105">
        <f t="shared" si="7"/>
        <v>0</v>
      </c>
      <c r="AD35" s="103">
        <f>COUNTIFS(시외Rawdata!$C:$C,시외버스!AD$3,시외Rawdata!$M:$M,시외버스!$A35,시외Rawdata!$P:$P,"1")</f>
        <v>0</v>
      </c>
      <c r="AE35" s="103">
        <f>COUNTIFS(시외Rawdata!$C:$C,시외버스!AE$3,시외Rawdata!$M:$M,시외버스!$A35,시외Rawdata!$P:$P,"1")</f>
        <v>0</v>
      </c>
      <c r="AF35" s="103">
        <f>COUNTIFS(시외Rawdata!$C:$C,시외버스!AF$3,시외Rawdata!$M:$M,시외버스!$A35,시외Rawdata!$P:$P,"1")</f>
        <v>0</v>
      </c>
      <c r="AG35" s="103">
        <f>COUNTIFS(시외Rawdata!$C:$C,시외버스!AG$3,시외Rawdata!$M:$M,시외버스!$A35,시외Rawdata!$P:$P,"1")</f>
        <v>0</v>
      </c>
      <c r="AH35" s="103">
        <f>COUNTIFS(시외Rawdata!$C:$C,시외버스!AH$3,시외Rawdata!$M:$M,시외버스!$A35,시외Rawdata!$P:$P,"1")</f>
        <v>1</v>
      </c>
      <c r="AI35" s="103">
        <f>COUNTIFS(시외Rawdata!$C:$C,시외버스!AI$3,시외Rawdata!$M:$M,시외버스!$A35,시외Rawdata!$P:$P,"1")</f>
        <v>0</v>
      </c>
      <c r="AJ35" s="103">
        <f>COUNTIFS(시외Rawdata!$C:$C,시외버스!AJ$3,시외Rawdata!$M:$M,시외버스!$A35,시외Rawdata!$P:$P,"1")</f>
        <v>0</v>
      </c>
      <c r="AK35" s="104">
        <f t="shared" si="3"/>
        <v>1</v>
      </c>
      <c r="AL35" s="105">
        <f t="shared" si="8"/>
        <v>3.8535645472061658E-4</v>
      </c>
      <c r="AM35" s="103">
        <f>COUNTIFS(시외Rawdata!$C:$C,시외버스!AM$3,시외Rawdata!$M:$M,시외버스!$A35,시외Rawdata!$P:$P,"1")</f>
        <v>0</v>
      </c>
      <c r="AN35" s="103">
        <f>COUNTIFS(시외Rawdata!$C:$C,시외버스!AN$3,시외Rawdata!$M:$M,시외버스!$A35,시외Rawdata!$P:$P,"1")</f>
        <v>0</v>
      </c>
      <c r="AO35" s="103">
        <f>COUNTIFS(시외Rawdata!$C:$C,시외버스!AO$3,시외Rawdata!$M:$M,시외버스!$A35,시외Rawdata!$P:$P,"1")</f>
        <v>0</v>
      </c>
      <c r="AP35" s="103">
        <f>COUNTIFS(시외Rawdata!$C:$C,시외버스!AP$3,시외Rawdata!$M:$M,시외버스!$A35,시외Rawdata!$P:$P,"1")</f>
        <v>0</v>
      </c>
      <c r="AQ35" s="103">
        <f>COUNTIFS(시외Rawdata!$C:$C,시외버스!AQ$3,시외Rawdata!$M:$M,시외버스!$A35,시외Rawdata!$P:$P,"1")</f>
        <v>0</v>
      </c>
      <c r="AR35" s="103">
        <f>COUNTIFS(시외Rawdata!$C:$C,시외버스!AR$3,시외Rawdata!$M:$M,시외버스!$A35,시외Rawdata!$P:$P,"1")</f>
        <v>0</v>
      </c>
      <c r="AS35" s="103">
        <f>COUNTIFS(시외Rawdata!$C:$C,시외버스!AS$3,시외Rawdata!$M:$M,시외버스!$A35,시외Rawdata!$P:$P,"1")</f>
        <v>0</v>
      </c>
      <c r="AT35" s="104">
        <f t="shared" si="4"/>
        <v>0</v>
      </c>
      <c r="AU35" s="105">
        <f t="shared" si="9"/>
        <v>0</v>
      </c>
      <c r="AV35" s="166">
        <f t="shared" si="10"/>
        <v>2</v>
      </c>
      <c r="AW35" s="91">
        <f t="shared" si="11"/>
        <v>7.7023800354309487E-4</v>
      </c>
      <c r="AX35" s="92">
        <f t="shared" si="12"/>
        <v>2.0408163265306121E-2</v>
      </c>
    </row>
    <row r="36" spans="1:50" ht="18.75" hidden="1" customHeight="1">
      <c r="A36" s="106" t="s">
        <v>103</v>
      </c>
      <c r="B36" s="14" t="s">
        <v>10</v>
      </c>
      <c r="C36" s="103">
        <f>COUNTIFS(시외Rawdata!$C:$C,시외버스!C$3,시외Rawdata!$M:$M,시외버스!$A36,시외Rawdata!$P:$P,"1")</f>
        <v>0</v>
      </c>
      <c r="D36" s="103">
        <f>COUNTIFS(시외Rawdata!$C:$C,시외버스!D$3,시외Rawdata!$M:$M,시외버스!$A36,시외Rawdata!$P:$P,"1")</f>
        <v>0</v>
      </c>
      <c r="E36" s="103">
        <f>COUNTIFS(시외Rawdata!$C:$C,시외버스!E$3,시외Rawdata!$M:$M,시외버스!$A36,시외Rawdata!$P:$P,"1")</f>
        <v>0</v>
      </c>
      <c r="F36" s="103">
        <f>COUNTIFS(시외Rawdata!$C:$C,시외버스!F$3,시외Rawdata!$M:$M,시외버스!$A36,시외Rawdata!$P:$P,"1")</f>
        <v>0</v>
      </c>
      <c r="G36" s="103">
        <f>COUNTIFS(시외Rawdata!$C:$C,시외버스!G$3,시외Rawdata!$M:$M,시외버스!$A36,시외Rawdata!$P:$P,"1")</f>
        <v>0</v>
      </c>
      <c r="H36" s="103">
        <f>COUNTIFS(시외Rawdata!$C:$C,시외버스!H$3,시외Rawdata!$M:$M,시외버스!$A36,시외Rawdata!$P:$P,"1")</f>
        <v>0</v>
      </c>
      <c r="I36" s="103">
        <f>COUNTIFS(시외Rawdata!$C:$C,시외버스!I$3,시외Rawdata!$M:$M,시외버스!$A36,시외Rawdata!$P:$P,"1")</f>
        <v>0</v>
      </c>
      <c r="J36" s="104">
        <f t="shared" si="0"/>
        <v>0</v>
      </c>
      <c r="K36" s="105">
        <f t="shared" si="5"/>
        <v>0</v>
      </c>
      <c r="L36" s="103">
        <f>COUNTIFS(시외Rawdata!$C:$C,시외버스!L$3,시외Rawdata!$M:$M,시외버스!$A36,시외Rawdata!$P:$P,"1")</f>
        <v>0</v>
      </c>
      <c r="M36" s="103">
        <f>COUNTIFS(시외Rawdata!$C:$C,시외버스!M$3,시외Rawdata!$M:$M,시외버스!$A36,시외Rawdata!$P:$P,"1")</f>
        <v>0</v>
      </c>
      <c r="N36" s="103">
        <f>COUNTIFS(시외Rawdata!$C:$C,시외버스!N$3,시외Rawdata!$M:$M,시외버스!$A36,시외Rawdata!$P:$P,"1")</f>
        <v>0</v>
      </c>
      <c r="O36" s="103">
        <f>COUNTIFS(시외Rawdata!$C:$C,시외버스!O$3,시외Rawdata!$M:$M,시외버스!$A36,시외Rawdata!$P:$P,"1")</f>
        <v>0</v>
      </c>
      <c r="P36" s="103">
        <f>COUNTIFS(시외Rawdata!$C:$C,시외버스!P$3,시외Rawdata!$M:$M,시외버스!$A36,시외Rawdata!$P:$P,"1")</f>
        <v>0</v>
      </c>
      <c r="Q36" s="103">
        <f>COUNTIFS(시외Rawdata!$C:$C,시외버스!Q$3,시외Rawdata!$M:$M,시외버스!$A36,시외Rawdata!$P:$P,"1")</f>
        <v>0</v>
      </c>
      <c r="R36" s="103">
        <f>COUNTIFS(시외Rawdata!$C:$C,시외버스!R$3,시외Rawdata!$M:$M,시외버스!$A36,시외Rawdata!$P:$P,"1")</f>
        <v>0</v>
      </c>
      <c r="S36" s="104">
        <f t="shared" si="1"/>
        <v>0</v>
      </c>
      <c r="T36" s="105">
        <f t="shared" si="6"/>
        <v>0</v>
      </c>
      <c r="U36" s="103">
        <f>COUNTIFS(시외Rawdata!$C:$C,시외버스!U$3,시외Rawdata!$M:$M,시외버스!$A36,시외Rawdata!$P:$P,"1")</f>
        <v>0</v>
      </c>
      <c r="V36" s="103">
        <f>COUNTIFS(시외Rawdata!$C:$C,시외버스!V$3,시외Rawdata!$M:$M,시외버스!$A36,시외Rawdata!$P:$P,"1")</f>
        <v>0</v>
      </c>
      <c r="W36" s="103">
        <f>COUNTIFS(시외Rawdata!$C:$C,시외버스!W$3,시외Rawdata!$M:$M,시외버스!$A36,시외Rawdata!$P:$P,"1")</f>
        <v>0</v>
      </c>
      <c r="X36" s="103">
        <f>COUNTIFS(시외Rawdata!$C:$C,시외버스!X$3,시외Rawdata!$M:$M,시외버스!$A36,시외Rawdata!$P:$P,"1")</f>
        <v>0</v>
      </c>
      <c r="Y36" s="103">
        <f>COUNTIFS(시외Rawdata!$C:$C,시외버스!Y$3,시외Rawdata!$M:$M,시외버스!$A36,시외Rawdata!$P:$P,"1")</f>
        <v>0</v>
      </c>
      <c r="Z36" s="103">
        <f>COUNTIFS(시외Rawdata!$C:$C,시외버스!Z$3,시외Rawdata!$M:$M,시외버스!$A36,시외Rawdata!$P:$P,"1")</f>
        <v>0</v>
      </c>
      <c r="AA36" s="103">
        <f>COUNTIFS(시외Rawdata!$C:$C,시외버스!AA$3,시외Rawdata!$M:$M,시외버스!$A36,시외Rawdata!$P:$P,"1")</f>
        <v>0</v>
      </c>
      <c r="AB36" s="104">
        <f t="shared" si="2"/>
        <v>0</v>
      </c>
      <c r="AC36" s="105">
        <f t="shared" si="7"/>
        <v>0</v>
      </c>
      <c r="AD36" s="103">
        <f>COUNTIFS(시외Rawdata!$C:$C,시외버스!AD$3,시외Rawdata!$M:$M,시외버스!$A36,시외Rawdata!$P:$P,"1")</f>
        <v>0</v>
      </c>
      <c r="AE36" s="103">
        <f>COUNTIFS(시외Rawdata!$C:$C,시외버스!AE$3,시외Rawdata!$M:$M,시외버스!$A36,시외Rawdata!$P:$P,"1")</f>
        <v>0</v>
      </c>
      <c r="AF36" s="103">
        <f>COUNTIFS(시외Rawdata!$C:$C,시외버스!AF$3,시외Rawdata!$M:$M,시외버스!$A36,시외Rawdata!$P:$P,"1")</f>
        <v>0</v>
      </c>
      <c r="AG36" s="103">
        <f>COUNTIFS(시외Rawdata!$C:$C,시외버스!AG$3,시외Rawdata!$M:$M,시외버스!$A36,시외Rawdata!$P:$P,"1")</f>
        <v>0</v>
      </c>
      <c r="AH36" s="103">
        <f>COUNTIFS(시외Rawdata!$C:$C,시외버스!AH$3,시외Rawdata!$M:$M,시외버스!$A36,시외Rawdata!$P:$P,"1")</f>
        <v>0</v>
      </c>
      <c r="AI36" s="103">
        <f>COUNTIFS(시외Rawdata!$C:$C,시외버스!AI$3,시외Rawdata!$M:$M,시외버스!$A36,시외Rawdata!$P:$P,"1")</f>
        <v>0</v>
      </c>
      <c r="AJ36" s="103">
        <f>COUNTIFS(시외Rawdata!$C:$C,시외버스!AJ$3,시외Rawdata!$M:$M,시외버스!$A36,시외Rawdata!$P:$P,"1")</f>
        <v>0</v>
      </c>
      <c r="AK36" s="104">
        <f t="shared" si="3"/>
        <v>0</v>
      </c>
      <c r="AL36" s="105">
        <f t="shared" si="8"/>
        <v>0</v>
      </c>
      <c r="AM36" s="103">
        <f>COUNTIFS(시외Rawdata!$C:$C,시외버스!AM$3,시외Rawdata!$M:$M,시외버스!$A36,시외Rawdata!$P:$P,"1")</f>
        <v>0</v>
      </c>
      <c r="AN36" s="103">
        <f>COUNTIFS(시외Rawdata!$C:$C,시외버스!AN$3,시외Rawdata!$M:$M,시외버스!$A36,시외Rawdata!$P:$P,"1")</f>
        <v>0</v>
      </c>
      <c r="AO36" s="103">
        <f>COUNTIFS(시외Rawdata!$C:$C,시외버스!AO$3,시외Rawdata!$M:$M,시외버스!$A36,시외Rawdata!$P:$P,"1")</f>
        <v>0</v>
      </c>
      <c r="AP36" s="103">
        <f>COUNTIFS(시외Rawdata!$C:$C,시외버스!AP$3,시외Rawdata!$M:$M,시외버스!$A36,시외Rawdata!$P:$P,"1")</f>
        <v>0</v>
      </c>
      <c r="AQ36" s="103">
        <f>COUNTIFS(시외Rawdata!$C:$C,시외버스!AQ$3,시외Rawdata!$M:$M,시외버스!$A36,시외Rawdata!$P:$P,"1")</f>
        <v>0</v>
      </c>
      <c r="AR36" s="103">
        <f>COUNTIFS(시외Rawdata!$C:$C,시외버스!AR$3,시외Rawdata!$M:$M,시외버스!$A36,시외Rawdata!$P:$P,"1")</f>
        <v>0</v>
      </c>
      <c r="AS36" s="103">
        <f>COUNTIFS(시외Rawdata!$C:$C,시외버스!AS$3,시외Rawdata!$M:$M,시외버스!$A36,시외Rawdata!$P:$P,"1")</f>
        <v>0</v>
      </c>
      <c r="AT36" s="104">
        <f t="shared" si="4"/>
        <v>0</v>
      </c>
      <c r="AU36" s="105">
        <f t="shared" si="9"/>
        <v>0</v>
      </c>
      <c r="AV36" s="166">
        <f t="shared" si="10"/>
        <v>0</v>
      </c>
      <c r="AW36" s="91">
        <f t="shared" si="11"/>
        <v>0</v>
      </c>
      <c r="AX36" s="92">
        <f t="shared" si="12"/>
        <v>0</v>
      </c>
    </row>
    <row r="37" spans="1:50" ht="18.75" hidden="1" customHeight="1">
      <c r="A37" s="106" t="s">
        <v>104</v>
      </c>
      <c r="B37" s="14" t="s">
        <v>60</v>
      </c>
      <c r="C37" s="103">
        <f>COUNTIFS(시외Rawdata!$C:$C,시외버스!C$3,시외Rawdata!$M:$M,시외버스!$A37,시외Rawdata!$P:$P,"1")</f>
        <v>0</v>
      </c>
      <c r="D37" s="103">
        <f>COUNTIFS(시외Rawdata!$C:$C,시외버스!D$3,시외Rawdata!$M:$M,시외버스!$A37,시외Rawdata!$P:$P,"1")</f>
        <v>0</v>
      </c>
      <c r="E37" s="103">
        <f>COUNTIFS(시외Rawdata!$C:$C,시외버스!E$3,시외Rawdata!$M:$M,시외버스!$A37,시외Rawdata!$P:$P,"1")</f>
        <v>0</v>
      </c>
      <c r="F37" s="103">
        <f>COUNTIFS(시외Rawdata!$C:$C,시외버스!F$3,시외Rawdata!$M:$M,시외버스!$A37,시외Rawdata!$P:$P,"1")</f>
        <v>0</v>
      </c>
      <c r="G37" s="103">
        <f>COUNTIFS(시외Rawdata!$C:$C,시외버스!G$3,시외Rawdata!$M:$M,시외버스!$A37,시외Rawdata!$P:$P,"1")</f>
        <v>1</v>
      </c>
      <c r="H37" s="103">
        <f>COUNTIFS(시외Rawdata!$C:$C,시외버스!H$3,시외Rawdata!$M:$M,시외버스!$A37,시외Rawdata!$P:$P,"1")</f>
        <v>0</v>
      </c>
      <c r="I37" s="103">
        <f>COUNTIFS(시외Rawdata!$C:$C,시외버스!I$3,시외Rawdata!$M:$M,시외버스!$A37,시외Rawdata!$P:$P,"1")</f>
        <v>0</v>
      </c>
      <c r="J37" s="104">
        <f t="shared" si="0"/>
        <v>1</v>
      </c>
      <c r="K37" s="105">
        <f t="shared" si="5"/>
        <v>3.8520801232665641E-4</v>
      </c>
      <c r="L37" s="103">
        <f>COUNTIFS(시외Rawdata!$C:$C,시외버스!L$3,시외Rawdata!$M:$M,시외버스!$A37,시외Rawdata!$P:$P,"1")</f>
        <v>0</v>
      </c>
      <c r="M37" s="103">
        <f>COUNTIFS(시외Rawdata!$C:$C,시외버스!M$3,시외Rawdata!$M:$M,시외버스!$A37,시외Rawdata!$P:$P,"1")</f>
        <v>1</v>
      </c>
      <c r="N37" s="103">
        <f>COUNTIFS(시외Rawdata!$C:$C,시외버스!N$3,시외Rawdata!$M:$M,시외버스!$A37,시외Rawdata!$P:$P,"1")</f>
        <v>0</v>
      </c>
      <c r="O37" s="103">
        <f>COUNTIFS(시외Rawdata!$C:$C,시외버스!O$3,시외Rawdata!$M:$M,시외버스!$A37,시외Rawdata!$P:$P,"1")</f>
        <v>0</v>
      </c>
      <c r="P37" s="103">
        <f>COUNTIFS(시외Rawdata!$C:$C,시외버스!P$3,시외Rawdata!$M:$M,시외버스!$A37,시외Rawdata!$P:$P,"1")</f>
        <v>0</v>
      </c>
      <c r="Q37" s="103">
        <f>COUNTIFS(시외Rawdata!$C:$C,시외버스!Q$3,시외Rawdata!$M:$M,시외버스!$A37,시외Rawdata!$P:$P,"1")</f>
        <v>0</v>
      </c>
      <c r="R37" s="103">
        <f>COUNTIFS(시외Rawdata!$C:$C,시외버스!R$3,시외Rawdata!$M:$M,시외버스!$A37,시외Rawdata!$P:$P,"1")</f>
        <v>1</v>
      </c>
      <c r="S37" s="104">
        <f t="shared" si="1"/>
        <v>2</v>
      </c>
      <c r="T37" s="105">
        <f t="shared" si="6"/>
        <v>7.7041602465331282E-4</v>
      </c>
      <c r="U37" s="103">
        <f>COUNTIFS(시외Rawdata!$C:$C,시외버스!U$3,시외Rawdata!$M:$M,시외버스!$A37,시외Rawdata!$P:$P,"1")</f>
        <v>0</v>
      </c>
      <c r="V37" s="103">
        <f>COUNTIFS(시외Rawdata!$C:$C,시외버스!V$3,시외Rawdata!$M:$M,시외버스!$A37,시외Rawdata!$P:$P,"1")</f>
        <v>1</v>
      </c>
      <c r="W37" s="103">
        <f>COUNTIFS(시외Rawdata!$C:$C,시외버스!W$3,시외Rawdata!$M:$M,시외버스!$A37,시외Rawdata!$P:$P,"1")</f>
        <v>1</v>
      </c>
      <c r="X37" s="103">
        <f>COUNTIFS(시외Rawdata!$C:$C,시외버스!X$3,시외Rawdata!$M:$M,시외버스!$A37,시외Rawdata!$P:$P,"1")</f>
        <v>0</v>
      </c>
      <c r="Y37" s="103">
        <f>COUNTIFS(시외Rawdata!$C:$C,시외버스!Y$3,시외Rawdata!$M:$M,시외버스!$A37,시외Rawdata!$P:$P,"1")</f>
        <v>0</v>
      </c>
      <c r="Z37" s="103">
        <f>COUNTIFS(시외Rawdata!$C:$C,시외버스!Z$3,시외Rawdata!$M:$M,시외버스!$A37,시외Rawdata!$P:$P,"1")</f>
        <v>0</v>
      </c>
      <c r="AA37" s="103">
        <f>COUNTIFS(시외Rawdata!$C:$C,시외버스!AA$3,시외Rawdata!$M:$M,시외버스!$A37,시외Rawdata!$P:$P,"1")</f>
        <v>0</v>
      </c>
      <c r="AB37" s="104">
        <f t="shared" si="2"/>
        <v>2</v>
      </c>
      <c r="AC37" s="105">
        <f t="shared" si="7"/>
        <v>7.7071290944123315E-4</v>
      </c>
      <c r="AD37" s="103">
        <f>COUNTIFS(시외Rawdata!$C:$C,시외버스!AD$3,시외Rawdata!$M:$M,시외버스!$A37,시외Rawdata!$P:$P,"1")</f>
        <v>1</v>
      </c>
      <c r="AE37" s="103">
        <f>COUNTIFS(시외Rawdata!$C:$C,시외버스!AE$3,시외Rawdata!$M:$M,시외버스!$A37,시외Rawdata!$P:$P,"1")</f>
        <v>0</v>
      </c>
      <c r="AF37" s="103">
        <f>COUNTIFS(시외Rawdata!$C:$C,시외버스!AF$3,시외Rawdata!$M:$M,시외버스!$A37,시외Rawdata!$P:$P,"1")</f>
        <v>0</v>
      </c>
      <c r="AG37" s="103">
        <f>COUNTIFS(시외Rawdata!$C:$C,시외버스!AG$3,시외Rawdata!$M:$M,시외버스!$A37,시외Rawdata!$P:$P,"1")</f>
        <v>0</v>
      </c>
      <c r="AH37" s="103">
        <f>COUNTIFS(시외Rawdata!$C:$C,시외버스!AH$3,시외Rawdata!$M:$M,시외버스!$A37,시외Rawdata!$P:$P,"1")</f>
        <v>0</v>
      </c>
      <c r="AI37" s="103">
        <f>COUNTIFS(시외Rawdata!$C:$C,시외버스!AI$3,시외Rawdata!$M:$M,시외버스!$A37,시외Rawdata!$P:$P,"1")</f>
        <v>0</v>
      </c>
      <c r="AJ37" s="103">
        <f>COUNTIFS(시외Rawdata!$C:$C,시외버스!AJ$3,시외Rawdata!$M:$M,시외버스!$A37,시외Rawdata!$P:$P,"1")</f>
        <v>0</v>
      </c>
      <c r="AK37" s="104">
        <f t="shared" si="3"/>
        <v>1</v>
      </c>
      <c r="AL37" s="105">
        <f t="shared" si="8"/>
        <v>3.8535645472061658E-4</v>
      </c>
      <c r="AM37" s="103">
        <f>COUNTIFS(시외Rawdata!$C:$C,시외버스!AM$3,시외Rawdata!$M:$M,시외버스!$A37,시외Rawdata!$P:$P,"1")</f>
        <v>0</v>
      </c>
      <c r="AN37" s="103">
        <f>COUNTIFS(시외Rawdata!$C:$C,시외버스!AN$3,시외Rawdata!$M:$M,시외버스!$A37,시외Rawdata!$P:$P,"1")</f>
        <v>0</v>
      </c>
      <c r="AO37" s="103">
        <f>COUNTIFS(시외Rawdata!$C:$C,시외버스!AO$3,시외Rawdata!$M:$M,시외버스!$A37,시외Rawdata!$P:$P,"1")</f>
        <v>0</v>
      </c>
      <c r="AP37" s="103">
        <f>COUNTIFS(시외Rawdata!$C:$C,시외버스!AP$3,시외Rawdata!$M:$M,시외버스!$A37,시외Rawdata!$P:$P,"1")</f>
        <v>0</v>
      </c>
      <c r="AQ37" s="103">
        <f>COUNTIFS(시외Rawdata!$C:$C,시외버스!AQ$3,시외Rawdata!$M:$M,시외버스!$A37,시외Rawdata!$P:$P,"1")</f>
        <v>0</v>
      </c>
      <c r="AR37" s="103">
        <f>COUNTIFS(시외Rawdata!$C:$C,시외버스!AR$3,시외Rawdata!$M:$M,시외버스!$A37,시외Rawdata!$P:$P,"1")</f>
        <v>0</v>
      </c>
      <c r="AS37" s="103">
        <f>COUNTIFS(시외Rawdata!$C:$C,시외버스!AS$3,시외Rawdata!$M:$M,시외버스!$A37,시외Rawdata!$P:$P,"1")</f>
        <v>1</v>
      </c>
      <c r="AT37" s="104">
        <f t="shared" si="4"/>
        <v>1</v>
      </c>
      <c r="AU37" s="105">
        <f t="shared" si="9"/>
        <v>3.8535645472061658E-4</v>
      </c>
      <c r="AV37" s="166">
        <f t="shared" si="10"/>
        <v>7</v>
      </c>
      <c r="AW37" s="91">
        <f t="shared" si="11"/>
        <v>2.695833012400832E-3</v>
      </c>
      <c r="AX37" s="92">
        <f t="shared" si="12"/>
        <v>7.1428571428571425E-2</v>
      </c>
    </row>
    <row r="38" spans="1:50" ht="18.75" hidden="1" customHeight="1">
      <c r="A38" s="106" t="s">
        <v>43</v>
      </c>
      <c r="B38" s="14" t="s">
        <v>60</v>
      </c>
      <c r="C38" s="103">
        <f>COUNTIFS(시외Rawdata!$C:$C,시외버스!C$3,시외Rawdata!$M:$M,시외버스!$A38,시외Rawdata!$P:$P,"1")</f>
        <v>0</v>
      </c>
      <c r="D38" s="103">
        <f>COUNTIFS(시외Rawdata!$C:$C,시외버스!D$3,시외Rawdata!$M:$M,시외버스!$A38,시외Rawdata!$P:$P,"1")</f>
        <v>0</v>
      </c>
      <c r="E38" s="103">
        <f>COUNTIFS(시외Rawdata!$C:$C,시외버스!E$3,시외Rawdata!$M:$M,시외버스!$A38,시외Rawdata!$P:$P,"1")</f>
        <v>0</v>
      </c>
      <c r="F38" s="103">
        <f>COUNTIFS(시외Rawdata!$C:$C,시외버스!F$3,시외Rawdata!$M:$M,시외버스!$A38,시외Rawdata!$P:$P,"1")</f>
        <v>0</v>
      </c>
      <c r="G38" s="103">
        <f>COUNTIFS(시외Rawdata!$C:$C,시외버스!G$3,시외Rawdata!$M:$M,시외버스!$A38,시외Rawdata!$P:$P,"1")</f>
        <v>0</v>
      </c>
      <c r="H38" s="103">
        <f>COUNTIFS(시외Rawdata!$C:$C,시외버스!H$3,시외Rawdata!$M:$M,시외버스!$A38,시외Rawdata!$P:$P,"1")</f>
        <v>0</v>
      </c>
      <c r="I38" s="103">
        <f>COUNTIFS(시외Rawdata!$C:$C,시외버스!I$3,시외Rawdata!$M:$M,시외버스!$A38,시외Rawdata!$P:$P,"1")</f>
        <v>0</v>
      </c>
      <c r="J38" s="104">
        <f t="shared" si="0"/>
        <v>0</v>
      </c>
      <c r="K38" s="105">
        <f t="shared" si="5"/>
        <v>0</v>
      </c>
      <c r="L38" s="103">
        <f>COUNTIFS(시외Rawdata!$C:$C,시외버스!L$3,시외Rawdata!$M:$M,시외버스!$A38,시외Rawdata!$P:$P,"1")</f>
        <v>1</v>
      </c>
      <c r="M38" s="103">
        <f>COUNTIFS(시외Rawdata!$C:$C,시외버스!M$3,시외Rawdata!$M:$M,시외버스!$A38,시외Rawdata!$P:$P,"1")</f>
        <v>0</v>
      </c>
      <c r="N38" s="103">
        <f>COUNTIFS(시외Rawdata!$C:$C,시외버스!N$3,시외Rawdata!$M:$M,시외버스!$A38,시외Rawdata!$P:$P,"1")</f>
        <v>0</v>
      </c>
      <c r="O38" s="103">
        <f>COUNTIFS(시외Rawdata!$C:$C,시외버스!O$3,시외Rawdata!$M:$M,시외버스!$A38,시외Rawdata!$P:$P,"1")</f>
        <v>0</v>
      </c>
      <c r="P38" s="103">
        <f>COUNTIFS(시외Rawdata!$C:$C,시외버스!P$3,시외Rawdata!$M:$M,시외버스!$A38,시외Rawdata!$P:$P,"1")</f>
        <v>0</v>
      </c>
      <c r="Q38" s="103">
        <f>COUNTIFS(시외Rawdata!$C:$C,시외버스!Q$3,시외Rawdata!$M:$M,시외버스!$A38,시외Rawdata!$P:$P,"1")</f>
        <v>0</v>
      </c>
      <c r="R38" s="103">
        <f>COUNTIFS(시외Rawdata!$C:$C,시외버스!R$3,시외Rawdata!$M:$M,시외버스!$A38,시외Rawdata!$P:$P,"1")</f>
        <v>0</v>
      </c>
      <c r="S38" s="104">
        <f t="shared" si="1"/>
        <v>1</v>
      </c>
      <c r="T38" s="105">
        <f t="shared" si="6"/>
        <v>3.8520801232665641E-4</v>
      </c>
      <c r="U38" s="103">
        <f>COUNTIFS(시외Rawdata!$C:$C,시외버스!U$3,시외Rawdata!$M:$M,시외버스!$A38,시외Rawdata!$P:$P,"1")</f>
        <v>0</v>
      </c>
      <c r="V38" s="103">
        <f>COUNTIFS(시외Rawdata!$C:$C,시외버스!V$3,시외Rawdata!$M:$M,시외버스!$A38,시외Rawdata!$P:$P,"1")</f>
        <v>1</v>
      </c>
      <c r="W38" s="103">
        <f>COUNTIFS(시외Rawdata!$C:$C,시외버스!W$3,시외Rawdata!$M:$M,시외버스!$A38,시외Rawdata!$P:$P,"1")</f>
        <v>0</v>
      </c>
      <c r="X38" s="103">
        <f>COUNTIFS(시외Rawdata!$C:$C,시외버스!X$3,시외Rawdata!$M:$M,시외버스!$A38,시외Rawdata!$P:$P,"1")</f>
        <v>0</v>
      </c>
      <c r="Y38" s="103">
        <f>COUNTIFS(시외Rawdata!$C:$C,시외버스!Y$3,시외Rawdata!$M:$M,시외버스!$A38,시외Rawdata!$P:$P,"1")</f>
        <v>0</v>
      </c>
      <c r="Z38" s="103">
        <f>COUNTIFS(시외Rawdata!$C:$C,시외버스!Z$3,시외Rawdata!$M:$M,시외버스!$A38,시외Rawdata!$P:$P,"1")</f>
        <v>0</v>
      </c>
      <c r="AA38" s="103">
        <f>COUNTIFS(시외Rawdata!$C:$C,시외버스!AA$3,시외Rawdata!$M:$M,시외버스!$A38,시외Rawdata!$P:$P,"1")</f>
        <v>0</v>
      </c>
      <c r="AB38" s="104">
        <f t="shared" si="2"/>
        <v>1</v>
      </c>
      <c r="AC38" s="105">
        <f t="shared" si="7"/>
        <v>3.8535645472061658E-4</v>
      </c>
      <c r="AD38" s="103">
        <f>COUNTIFS(시외Rawdata!$C:$C,시외버스!AD$3,시외Rawdata!$M:$M,시외버스!$A38,시외Rawdata!$P:$P,"1")</f>
        <v>0</v>
      </c>
      <c r="AE38" s="103">
        <f>COUNTIFS(시외Rawdata!$C:$C,시외버스!AE$3,시외Rawdata!$M:$M,시외버스!$A38,시외Rawdata!$P:$P,"1")</f>
        <v>0</v>
      </c>
      <c r="AF38" s="103">
        <f>COUNTIFS(시외Rawdata!$C:$C,시외버스!AF$3,시외Rawdata!$M:$M,시외버스!$A38,시외Rawdata!$P:$P,"1")</f>
        <v>0</v>
      </c>
      <c r="AG38" s="103">
        <f>COUNTIFS(시외Rawdata!$C:$C,시외버스!AG$3,시외Rawdata!$M:$M,시외버스!$A38,시외Rawdata!$P:$P,"1")</f>
        <v>0</v>
      </c>
      <c r="AH38" s="103">
        <f>COUNTIFS(시외Rawdata!$C:$C,시외버스!AH$3,시외Rawdata!$M:$M,시외버스!$A38,시외Rawdata!$P:$P,"1")</f>
        <v>0</v>
      </c>
      <c r="AI38" s="103">
        <f>COUNTIFS(시외Rawdata!$C:$C,시외버스!AI$3,시외Rawdata!$M:$M,시외버스!$A38,시외Rawdata!$P:$P,"1")</f>
        <v>0</v>
      </c>
      <c r="AJ38" s="103">
        <f>COUNTIFS(시외Rawdata!$C:$C,시외버스!AJ$3,시외Rawdata!$M:$M,시외버스!$A38,시외Rawdata!$P:$P,"1")</f>
        <v>0</v>
      </c>
      <c r="AK38" s="104">
        <f t="shared" si="3"/>
        <v>0</v>
      </c>
      <c r="AL38" s="105">
        <f t="shared" si="8"/>
        <v>0</v>
      </c>
      <c r="AM38" s="103">
        <f>COUNTIFS(시외Rawdata!$C:$C,시외버스!AM$3,시외Rawdata!$M:$M,시외버스!$A38,시외Rawdata!$P:$P,"1")</f>
        <v>0</v>
      </c>
      <c r="AN38" s="103">
        <f>COUNTIFS(시외Rawdata!$C:$C,시외버스!AN$3,시외Rawdata!$M:$M,시외버스!$A38,시외Rawdata!$P:$P,"1")</f>
        <v>0</v>
      </c>
      <c r="AO38" s="103">
        <f>COUNTIFS(시외Rawdata!$C:$C,시외버스!AO$3,시외Rawdata!$M:$M,시외버스!$A38,시외Rawdata!$P:$P,"1")</f>
        <v>0</v>
      </c>
      <c r="AP38" s="103">
        <f>COUNTIFS(시외Rawdata!$C:$C,시외버스!AP$3,시외Rawdata!$M:$M,시외버스!$A38,시외Rawdata!$P:$P,"1")</f>
        <v>0</v>
      </c>
      <c r="AQ38" s="103">
        <f>COUNTIFS(시외Rawdata!$C:$C,시외버스!AQ$3,시외Rawdata!$M:$M,시외버스!$A38,시외Rawdata!$P:$P,"1")</f>
        <v>0</v>
      </c>
      <c r="AR38" s="103">
        <f>COUNTIFS(시외Rawdata!$C:$C,시외버스!AR$3,시외Rawdata!$M:$M,시외버스!$A38,시외Rawdata!$P:$P,"1")</f>
        <v>0</v>
      </c>
      <c r="AS38" s="103">
        <f>COUNTIFS(시외Rawdata!$C:$C,시외버스!AS$3,시외Rawdata!$M:$M,시외버스!$A38,시외Rawdata!$P:$P,"1")</f>
        <v>1</v>
      </c>
      <c r="AT38" s="104">
        <f t="shared" si="4"/>
        <v>1</v>
      </c>
      <c r="AU38" s="105">
        <f t="shared" si="9"/>
        <v>3.8535645472061658E-4</v>
      </c>
      <c r="AV38" s="166">
        <f t="shared" si="10"/>
        <v>3</v>
      </c>
      <c r="AW38" s="91">
        <f t="shared" si="11"/>
        <v>1.1553570053146423E-3</v>
      </c>
      <c r="AX38" s="92">
        <f t="shared" si="12"/>
        <v>3.0612244897959183E-2</v>
      </c>
    </row>
    <row r="39" spans="1:50" ht="18.75" hidden="1" customHeight="1">
      <c r="A39" s="106" t="s">
        <v>31</v>
      </c>
      <c r="B39" s="14" t="s">
        <v>60</v>
      </c>
      <c r="C39" s="103">
        <f>COUNTIFS(시외Rawdata!$C:$C,시외버스!C$3,시외Rawdata!$M:$M,시외버스!$A39,시외Rawdata!$P:$P,"1")</f>
        <v>0</v>
      </c>
      <c r="D39" s="103">
        <f>COUNTIFS(시외Rawdata!$C:$C,시외버스!D$3,시외Rawdata!$M:$M,시외버스!$A39,시외Rawdata!$P:$P,"1")</f>
        <v>0</v>
      </c>
      <c r="E39" s="103">
        <f>COUNTIFS(시외Rawdata!$C:$C,시외버스!E$3,시외Rawdata!$M:$M,시외버스!$A39,시외Rawdata!$P:$P,"1")</f>
        <v>0</v>
      </c>
      <c r="F39" s="103">
        <f>COUNTIFS(시외Rawdata!$C:$C,시외버스!F$3,시외Rawdata!$M:$M,시외버스!$A39,시외Rawdata!$P:$P,"1")</f>
        <v>0</v>
      </c>
      <c r="G39" s="103">
        <f>COUNTIFS(시외Rawdata!$C:$C,시외버스!G$3,시외Rawdata!$M:$M,시외버스!$A39,시외Rawdata!$P:$P,"1")</f>
        <v>0</v>
      </c>
      <c r="H39" s="103">
        <f>COUNTIFS(시외Rawdata!$C:$C,시외버스!H$3,시외Rawdata!$M:$M,시외버스!$A39,시외Rawdata!$P:$P,"1")</f>
        <v>0</v>
      </c>
      <c r="I39" s="103">
        <f>COUNTIFS(시외Rawdata!$C:$C,시외버스!I$3,시외Rawdata!$M:$M,시외버스!$A39,시외Rawdata!$P:$P,"1")</f>
        <v>0</v>
      </c>
      <c r="J39" s="104">
        <f t="shared" si="0"/>
        <v>0</v>
      </c>
      <c r="K39" s="105">
        <f t="shared" si="5"/>
        <v>0</v>
      </c>
      <c r="L39" s="103">
        <f>COUNTIFS(시외Rawdata!$C:$C,시외버스!L$3,시외Rawdata!$M:$M,시외버스!$A39,시외Rawdata!$P:$P,"1")</f>
        <v>0</v>
      </c>
      <c r="M39" s="103">
        <f>COUNTIFS(시외Rawdata!$C:$C,시외버스!M$3,시외Rawdata!$M:$M,시외버스!$A39,시외Rawdata!$P:$P,"1")</f>
        <v>0</v>
      </c>
      <c r="N39" s="103">
        <f>COUNTIFS(시외Rawdata!$C:$C,시외버스!N$3,시외Rawdata!$M:$M,시외버스!$A39,시외Rawdata!$P:$P,"1")</f>
        <v>0</v>
      </c>
      <c r="O39" s="103">
        <f>COUNTIFS(시외Rawdata!$C:$C,시외버스!O$3,시외Rawdata!$M:$M,시외버스!$A39,시외Rawdata!$P:$P,"1")</f>
        <v>0</v>
      </c>
      <c r="P39" s="103">
        <f>COUNTIFS(시외Rawdata!$C:$C,시외버스!P$3,시외Rawdata!$M:$M,시외버스!$A39,시외Rawdata!$P:$P,"1")</f>
        <v>0</v>
      </c>
      <c r="Q39" s="103">
        <f>COUNTIFS(시외Rawdata!$C:$C,시외버스!Q$3,시외Rawdata!$M:$M,시외버스!$A39,시외Rawdata!$P:$P,"1")</f>
        <v>0</v>
      </c>
      <c r="R39" s="103">
        <f>COUNTIFS(시외Rawdata!$C:$C,시외버스!R$3,시외Rawdata!$M:$M,시외버스!$A39,시외Rawdata!$P:$P,"1")</f>
        <v>0</v>
      </c>
      <c r="S39" s="104">
        <f t="shared" si="1"/>
        <v>0</v>
      </c>
      <c r="T39" s="105">
        <f t="shared" si="6"/>
        <v>0</v>
      </c>
      <c r="U39" s="103">
        <f>COUNTIFS(시외Rawdata!$C:$C,시외버스!U$3,시외Rawdata!$M:$M,시외버스!$A39,시외Rawdata!$P:$P,"1")</f>
        <v>0</v>
      </c>
      <c r="V39" s="103">
        <f>COUNTIFS(시외Rawdata!$C:$C,시외버스!V$3,시외Rawdata!$M:$M,시외버스!$A39,시외Rawdata!$P:$P,"1")</f>
        <v>0</v>
      </c>
      <c r="W39" s="103">
        <f>COUNTIFS(시외Rawdata!$C:$C,시외버스!W$3,시외Rawdata!$M:$M,시외버스!$A39,시외Rawdata!$P:$P,"1")</f>
        <v>0</v>
      </c>
      <c r="X39" s="103">
        <f>COUNTIFS(시외Rawdata!$C:$C,시외버스!X$3,시외Rawdata!$M:$M,시외버스!$A39,시외Rawdata!$P:$P,"1")</f>
        <v>0</v>
      </c>
      <c r="Y39" s="103">
        <f>COUNTIFS(시외Rawdata!$C:$C,시외버스!Y$3,시외Rawdata!$M:$M,시외버스!$A39,시외Rawdata!$P:$P,"1")</f>
        <v>0</v>
      </c>
      <c r="Z39" s="103">
        <f>COUNTIFS(시외Rawdata!$C:$C,시외버스!Z$3,시외Rawdata!$M:$M,시외버스!$A39,시외Rawdata!$P:$P,"1")</f>
        <v>0</v>
      </c>
      <c r="AA39" s="103">
        <f>COUNTIFS(시외Rawdata!$C:$C,시외버스!AA$3,시외Rawdata!$M:$M,시외버스!$A39,시외Rawdata!$P:$P,"1")</f>
        <v>0</v>
      </c>
      <c r="AB39" s="104">
        <f t="shared" si="2"/>
        <v>0</v>
      </c>
      <c r="AC39" s="105">
        <f t="shared" si="7"/>
        <v>0</v>
      </c>
      <c r="AD39" s="103">
        <f>COUNTIFS(시외Rawdata!$C:$C,시외버스!AD$3,시외Rawdata!$M:$M,시외버스!$A39,시외Rawdata!$P:$P,"1")</f>
        <v>0</v>
      </c>
      <c r="AE39" s="103">
        <f>COUNTIFS(시외Rawdata!$C:$C,시외버스!AE$3,시외Rawdata!$M:$M,시외버스!$A39,시외Rawdata!$P:$P,"1")</f>
        <v>0</v>
      </c>
      <c r="AF39" s="103">
        <f>COUNTIFS(시외Rawdata!$C:$C,시외버스!AF$3,시외Rawdata!$M:$M,시외버스!$A39,시외Rawdata!$P:$P,"1")</f>
        <v>0</v>
      </c>
      <c r="AG39" s="103">
        <f>COUNTIFS(시외Rawdata!$C:$C,시외버스!AG$3,시외Rawdata!$M:$M,시외버스!$A39,시외Rawdata!$P:$P,"1")</f>
        <v>0</v>
      </c>
      <c r="AH39" s="103">
        <f>COUNTIFS(시외Rawdata!$C:$C,시외버스!AH$3,시외Rawdata!$M:$M,시외버스!$A39,시외Rawdata!$P:$P,"1")</f>
        <v>0</v>
      </c>
      <c r="AI39" s="103">
        <f>COUNTIFS(시외Rawdata!$C:$C,시외버스!AI$3,시외Rawdata!$M:$M,시외버스!$A39,시외Rawdata!$P:$P,"1")</f>
        <v>0</v>
      </c>
      <c r="AJ39" s="103">
        <f>COUNTIFS(시외Rawdata!$C:$C,시외버스!AJ$3,시외Rawdata!$M:$M,시외버스!$A39,시외Rawdata!$P:$P,"1")</f>
        <v>0</v>
      </c>
      <c r="AK39" s="104">
        <f t="shared" si="3"/>
        <v>0</v>
      </c>
      <c r="AL39" s="105">
        <f t="shared" si="8"/>
        <v>0</v>
      </c>
      <c r="AM39" s="103">
        <f>COUNTIFS(시외Rawdata!$C:$C,시외버스!AM$3,시외Rawdata!$M:$M,시외버스!$A39,시외Rawdata!$P:$P,"1")</f>
        <v>0</v>
      </c>
      <c r="AN39" s="103">
        <f>COUNTIFS(시외Rawdata!$C:$C,시외버스!AN$3,시외Rawdata!$M:$M,시외버스!$A39,시외Rawdata!$P:$P,"1")</f>
        <v>0</v>
      </c>
      <c r="AO39" s="103">
        <f>COUNTIFS(시외Rawdata!$C:$C,시외버스!AO$3,시외Rawdata!$M:$M,시외버스!$A39,시외Rawdata!$P:$P,"1")</f>
        <v>0</v>
      </c>
      <c r="AP39" s="103">
        <f>COUNTIFS(시외Rawdata!$C:$C,시외버스!AP$3,시외Rawdata!$M:$M,시외버스!$A39,시외Rawdata!$P:$P,"1")</f>
        <v>0</v>
      </c>
      <c r="AQ39" s="103">
        <f>COUNTIFS(시외Rawdata!$C:$C,시외버스!AQ$3,시외Rawdata!$M:$M,시외버스!$A39,시외Rawdata!$P:$P,"1")</f>
        <v>0</v>
      </c>
      <c r="AR39" s="103">
        <f>COUNTIFS(시외Rawdata!$C:$C,시외버스!AR$3,시외Rawdata!$M:$M,시외버스!$A39,시외Rawdata!$P:$P,"1")</f>
        <v>0</v>
      </c>
      <c r="AS39" s="103">
        <f>COUNTIFS(시외Rawdata!$C:$C,시외버스!AS$3,시외Rawdata!$M:$M,시외버스!$A39,시외Rawdata!$P:$P,"1")</f>
        <v>0</v>
      </c>
      <c r="AT39" s="104">
        <f t="shared" si="4"/>
        <v>0</v>
      </c>
      <c r="AU39" s="105">
        <f t="shared" si="9"/>
        <v>0</v>
      </c>
      <c r="AV39" s="166">
        <f t="shared" si="10"/>
        <v>0</v>
      </c>
      <c r="AW39" s="91">
        <f t="shared" si="11"/>
        <v>0</v>
      </c>
      <c r="AX39" s="92">
        <f t="shared" si="12"/>
        <v>0</v>
      </c>
    </row>
    <row r="40" spans="1:50" ht="18.75" hidden="1" customHeight="1">
      <c r="A40" s="106" t="s">
        <v>105</v>
      </c>
      <c r="B40" s="14" t="s">
        <v>60</v>
      </c>
      <c r="C40" s="103">
        <f>COUNTIFS(시외Rawdata!$C:$C,시외버스!C$3,시외Rawdata!$M:$M,시외버스!$A40,시외Rawdata!$P:$P,"1")</f>
        <v>0</v>
      </c>
      <c r="D40" s="103">
        <f>COUNTIFS(시외Rawdata!$C:$C,시외버스!D$3,시외Rawdata!$M:$M,시외버스!$A40,시외Rawdata!$P:$P,"1")</f>
        <v>0</v>
      </c>
      <c r="E40" s="103">
        <f>COUNTIFS(시외Rawdata!$C:$C,시외버스!E$3,시외Rawdata!$M:$M,시외버스!$A40,시외Rawdata!$P:$P,"1")</f>
        <v>0</v>
      </c>
      <c r="F40" s="103">
        <f>COUNTIFS(시외Rawdata!$C:$C,시외버스!F$3,시외Rawdata!$M:$M,시외버스!$A40,시외Rawdata!$P:$P,"1")</f>
        <v>0</v>
      </c>
      <c r="G40" s="103">
        <f>COUNTIFS(시외Rawdata!$C:$C,시외버스!G$3,시외Rawdata!$M:$M,시외버스!$A40,시외Rawdata!$P:$P,"1")</f>
        <v>0</v>
      </c>
      <c r="H40" s="103">
        <f>COUNTIFS(시외Rawdata!$C:$C,시외버스!H$3,시외Rawdata!$M:$M,시외버스!$A40,시외Rawdata!$P:$P,"1")</f>
        <v>0</v>
      </c>
      <c r="I40" s="103">
        <f>COUNTIFS(시외Rawdata!$C:$C,시외버스!I$3,시외Rawdata!$M:$M,시외버스!$A40,시외Rawdata!$P:$P,"1")</f>
        <v>0</v>
      </c>
      <c r="J40" s="104">
        <f t="shared" si="0"/>
        <v>0</v>
      </c>
      <c r="K40" s="105">
        <f t="shared" si="5"/>
        <v>0</v>
      </c>
      <c r="L40" s="103">
        <f>COUNTIFS(시외Rawdata!$C:$C,시외버스!L$3,시외Rawdata!$M:$M,시외버스!$A40,시외Rawdata!$P:$P,"1")</f>
        <v>0</v>
      </c>
      <c r="M40" s="103">
        <f>COUNTIFS(시외Rawdata!$C:$C,시외버스!M$3,시외Rawdata!$M:$M,시외버스!$A40,시외Rawdata!$P:$P,"1")</f>
        <v>0</v>
      </c>
      <c r="N40" s="103">
        <f>COUNTIFS(시외Rawdata!$C:$C,시외버스!N$3,시외Rawdata!$M:$M,시외버스!$A40,시외Rawdata!$P:$P,"1")</f>
        <v>0</v>
      </c>
      <c r="O40" s="103">
        <f>COUNTIFS(시외Rawdata!$C:$C,시외버스!O$3,시외Rawdata!$M:$M,시외버스!$A40,시외Rawdata!$P:$P,"1")</f>
        <v>0</v>
      </c>
      <c r="P40" s="103">
        <f>COUNTIFS(시외Rawdata!$C:$C,시외버스!P$3,시외Rawdata!$M:$M,시외버스!$A40,시외Rawdata!$P:$P,"1")</f>
        <v>0</v>
      </c>
      <c r="Q40" s="103">
        <f>COUNTIFS(시외Rawdata!$C:$C,시외버스!Q$3,시외Rawdata!$M:$M,시외버스!$A40,시외Rawdata!$P:$P,"1")</f>
        <v>0</v>
      </c>
      <c r="R40" s="103">
        <f>COUNTIFS(시외Rawdata!$C:$C,시외버스!R$3,시외Rawdata!$M:$M,시외버스!$A40,시외Rawdata!$P:$P,"1")</f>
        <v>0</v>
      </c>
      <c r="S40" s="104">
        <f t="shared" si="1"/>
        <v>0</v>
      </c>
      <c r="T40" s="105">
        <f t="shared" si="6"/>
        <v>0</v>
      </c>
      <c r="U40" s="103">
        <f>COUNTIFS(시외Rawdata!$C:$C,시외버스!U$3,시외Rawdata!$M:$M,시외버스!$A40,시외Rawdata!$P:$P,"1")</f>
        <v>0</v>
      </c>
      <c r="V40" s="103">
        <f>COUNTIFS(시외Rawdata!$C:$C,시외버스!V$3,시외Rawdata!$M:$M,시외버스!$A40,시외Rawdata!$P:$P,"1")</f>
        <v>0</v>
      </c>
      <c r="W40" s="103">
        <f>COUNTIFS(시외Rawdata!$C:$C,시외버스!W$3,시외Rawdata!$M:$M,시외버스!$A40,시외Rawdata!$P:$P,"1")</f>
        <v>0</v>
      </c>
      <c r="X40" s="103">
        <f>COUNTIFS(시외Rawdata!$C:$C,시외버스!X$3,시외Rawdata!$M:$M,시외버스!$A40,시외Rawdata!$P:$P,"1")</f>
        <v>0</v>
      </c>
      <c r="Y40" s="103">
        <f>COUNTIFS(시외Rawdata!$C:$C,시외버스!Y$3,시외Rawdata!$M:$M,시외버스!$A40,시외Rawdata!$P:$P,"1")</f>
        <v>0</v>
      </c>
      <c r="Z40" s="103">
        <f>COUNTIFS(시외Rawdata!$C:$C,시외버스!Z$3,시외Rawdata!$M:$M,시외버스!$A40,시외Rawdata!$P:$P,"1")</f>
        <v>0</v>
      </c>
      <c r="AA40" s="103">
        <f>COUNTIFS(시외Rawdata!$C:$C,시외버스!AA$3,시외Rawdata!$M:$M,시외버스!$A40,시외Rawdata!$P:$P,"1")</f>
        <v>0</v>
      </c>
      <c r="AB40" s="104">
        <f t="shared" si="2"/>
        <v>0</v>
      </c>
      <c r="AC40" s="105">
        <f t="shared" si="7"/>
        <v>0</v>
      </c>
      <c r="AD40" s="103">
        <f>COUNTIFS(시외Rawdata!$C:$C,시외버스!AD$3,시외Rawdata!$M:$M,시외버스!$A40,시외Rawdata!$P:$P,"1")</f>
        <v>0</v>
      </c>
      <c r="AE40" s="103">
        <f>COUNTIFS(시외Rawdata!$C:$C,시외버스!AE$3,시외Rawdata!$M:$M,시외버스!$A40,시외Rawdata!$P:$P,"1")</f>
        <v>0</v>
      </c>
      <c r="AF40" s="103">
        <f>COUNTIFS(시외Rawdata!$C:$C,시외버스!AF$3,시외Rawdata!$M:$M,시외버스!$A40,시외Rawdata!$P:$P,"1")</f>
        <v>0</v>
      </c>
      <c r="AG40" s="103">
        <f>COUNTIFS(시외Rawdata!$C:$C,시외버스!AG$3,시외Rawdata!$M:$M,시외버스!$A40,시외Rawdata!$P:$P,"1")</f>
        <v>0</v>
      </c>
      <c r="AH40" s="103">
        <f>COUNTIFS(시외Rawdata!$C:$C,시외버스!AH$3,시외Rawdata!$M:$M,시외버스!$A40,시외Rawdata!$P:$P,"1")</f>
        <v>0</v>
      </c>
      <c r="AI40" s="103">
        <f>COUNTIFS(시외Rawdata!$C:$C,시외버스!AI$3,시외Rawdata!$M:$M,시외버스!$A40,시외Rawdata!$P:$P,"1")</f>
        <v>0</v>
      </c>
      <c r="AJ40" s="103">
        <f>COUNTIFS(시외Rawdata!$C:$C,시외버스!AJ$3,시외Rawdata!$M:$M,시외버스!$A40,시외Rawdata!$P:$P,"1")</f>
        <v>0</v>
      </c>
      <c r="AK40" s="104">
        <f t="shared" si="3"/>
        <v>0</v>
      </c>
      <c r="AL40" s="105">
        <f t="shared" si="8"/>
        <v>0</v>
      </c>
      <c r="AM40" s="103">
        <f>COUNTIFS(시외Rawdata!$C:$C,시외버스!AM$3,시외Rawdata!$M:$M,시외버스!$A40,시외Rawdata!$P:$P,"1")</f>
        <v>0</v>
      </c>
      <c r="AN40" s="103">
        <f>COUNTIFS(시외Rawdata!$C:$C,시외버스!AN$3,시외Rawdata!$M:$M,시외버스!$A40,시외Rawdata!$P:$P,"1")</f>
        <v>0</v>
      </c>
      <c r="AO40" s="103">
        <f>COUNTIFS(시외Rawdata!$C:$C,시외버스!AO$3,시외Rawdata!$M:$M,시외버스!$A40,시외Rawdata!$P:$P,"1")</f>
        <v>0</v>
      </c>
      <c r="AP40" s="103">
        <f>COUNTIFS(시외Rawdata!$C:$C,시외버스!AP$3,시외Rawdata!$M:$M,시외버스!$A40,시외Rawdata!$P:$P,"1")</f>
        <v>0</v>
      </c>
      <c r="AQ40" s="103">
        <f>COUNTIFS(시외Rawdata!$C:$C,시외버스!AQ$3,시외Rawdata!$M:$M,시외버스!$A40,시외Rawdata!$P:$P,"1")</f>
        <v>0</v>
      </c>
      <c r="AR40" s="103">
        <f>COUNTIFS(시외Rawdata!$C:$C,시외버스!AR$3,시외Rawdata!$M:$M,시외버스!$A40,시외Rawdata!$P:$P,"1")</f>
        <v>0</v>
      </c>
      <c r="AS40" s="103">
        <f>COUNTIFS(시외Rawdata!$C:$C,시외버스!AS$3,시외Rawdata!$M:$M,시외버스!$A40,시외Rawdata!$P:$P,"1")</f>
        <v>0</v>
      </c>
      <c r="AT40" s="104">
        <f t="shared" si="4"/>
        <v>0</v>
      </c>
      <c r="AU40" s="105">
        <f t="shared" si="9"/>
        <v>0</v>
      </c>
      <c r="AV40" s="166">
        <f t="shared" si="10"/>
        <v>0</v>
      </c>
      <c r="AW40" s="91">
        <f t="shared" si="11"/>
        <v>0</v>
      </c>
      <c r="AX40" s="92">
        <f t="shared" si="12"/>
        <v>0</v>
      </c>
    </row>
    <row r="41" spans="1:50" ht="18.75" hidden="1" customHeight="1">
      <c r="A41" s="106" t="s">
        <v>106</v>
      </c>
      <c r="B41" s="14" t="s">
        <v>60</v>
      </c>
      <c r="C41" s="103">
        <f>COUNTIFS(시외Rawdata!$C:$C,시외버스!C$3,시외Rawdata!$M:$M,시외버스!$A41,시외Rawdata!$P:$P,"1")</f>
        <v>0</v>
      </c>
      <c r="D41" s="103">
        <f>COUNTIFS(시외Rawdata!$C:$C,시외버스!D$3,시외Rawdata!$M:$M,시외버스!$A41,시외Rawdata!$P:$P,"1")</f>
        <v>0</v>
      </c>
      <c r="E41" s="103">
        <f>COUNTIFS(시외Rawdata!$C:$C,시외버스!E$3,시외Rawdata!$M:$M,시외버스!$A41,시외Rawdata!$P:$P,"1")</f>
        <v>0</v>
      </c>
      <c r="F41" s="103">
        <f>COUNTIFS(시외Rawdata!$C:$C,시외버스!F$3,시외Rawdata!$M:$M,시외버스!$A41,시외Rawdata!$P:$P,"1")</f>
        <v>0</v>
      </c>
      <c r="G41" s="103">
        <f>COUNTIFS(시외Rawdata!$C:$C,시외버스!G$3,시외Rawdata!$M:$M,시외버스!$A41,시외Rawdata!$P:$P,"1")</f>
        <v>0</v>
      </c>
      <c r="H41" s="103">
        <f>COUNTIFS(시외Rawdata!$C:$C,시외버스!H$3,시외Rawdata!$M:$M,시외버스!$A41,시외Rawdata!$P:$P,"1")</f>
        <v>0</v>
      </c>
      <c r="I41" s="103">
        <f>COUNTIFS(시외Rawdata!$C:$C,시외버스!I$3,시외Rawdata!$M:$M,시외버스!$A41,시외Rawdata!$P:$P,"1")</f>
        <v>0</v>
      </c>
      <c r="J41" s="104">
        <f t="shared" si="0"/>
        <v>0</v>
      </c>
      <c r="K41" s="105">
        <f t="shared" si="5"/>
        <v>0</v>
      </c>
      <c r="L41" s="103">
        <f>COUNTIFS(시외Rawdata!$C:$C,시외버스!L$3,시외Rawdata!$M:$M,시외버스!$A41,시외Rawdata!$P:$P,"1")</f>
        <v>0</v>
      </c>
      <c r="M41" s="103">
        <f>COUNTIFS(시외Rawdata!$C:$C,시외버스!M$3,시외Rawdata!$M:$M,시외버스!$A41,시외Rawdata!$P:$P,"1")</f>
        <v>0</v>
      </c>
      <c r="N41" s="103">
        <f>COUNTIFS(시외Rawdata!$C:$C,시외버스!N$3,시외Rawdata!$M:$M,시외버스!$A41,시외Rawdata!$P:$P,"1")</f>
        <v>0</v>
      </c>
      <c r="O41" s="103">
        <f>COUNTIFS(시외Rawdata!$C:$C,시외버스!O$3,시외Rawdata!$M:$M,시외버스!$A41,시외Rawdata!$P:$P,"1")</f>
        <v>0</v>
      </c>
      <c r="P41" s="103">
        <f>COUNTIFS(시외Rawdata!$C:$C,시외버스!P$3,시외Rawdata!$M:$M,시외버스!$A41,시외Rawdata!$P:$P,"1")</f>
        <v>0</v>
      </c>
      <c r="Q41" s="103">
        <f>COUNTIFS(시외Rawdata!$C:$C,시외버스!Q$3,시외Rawdata!$M:$M,시외버스!$A41,시외Rawdata!$P:$P,"1")</f>
        <v>0</v>
      </c>
      <c r="R41" s="103">
        <f>COUNTIFS(시외Rawdata!$C:$C,시외버스!R$3,시외Rawdata!$M:$M,시외버스!$A41,시외Rawdata!$P:$P,"1")</f>
        <v>0</v>
      </c>
      <c r="S41" s="104">
        <f t="shared" si="1"/>
        <v>0</v>
      </c>
      <c r="T41" s="105">
        <f t="shared" si="6"/>
        <v>0</v>
      </c>
      <c r="U41" s="103">
        <f>COUNTIFS(시외Rawdata!$C:$C,시외버스!U$3,시외Rawdata!$M:$M,시외버스!$A41,시외Rawdata!$P:$P,"1")</f>
        <v>0</v>
      </c>
      <c r="V41" s="103">
        <f>COUNTIFS(시외Rawdata!$C:$C,시외버스!V$3,시외Rawdata!$M:$M,시외버스!$A41,시외Rawdata!$P:$P,"1")</f>
        <v>0</v>
      </c>
      <c r="W41" s="103">
        <f>COUNTIFS(시외Rawdata!$C:$C,시외버스!W$3,시외Rawdata!$M:$M,시외버스!$A41,시외Rawdata!$P:$P,"1")</f>
        <v>0</v>
      </c>
      <c r="X41" s="103">
        <f>COUNTIFS(시외Rawdata!$C:$C,시외버스!X$3,시외Rawdata!$M:$M,시외버스!$A41,시외Rawdata!$P:$P,"1")</f>
        <v>0</v>
      </c>
      <c r="Y41" s="103">
        <f>COUNTIFS(시외Rawdata!$C:$C,시외버스!Y$3,시외Rawdata!$M:$M,시외버스!$A41,시외Rawdata!$P:$P,"1")</f>
        <v>0</v>
      </c>
      <c r="Z41" s="103">
        <f>COUNTIFS(시외Rawdata!$C:$C,시외버스!Z$3,시외Rawdata!$M:$M,시외버스!$A41,시외Rawdata!$P:$P,"1")</f>
        <v>0</v>
      </c>
      <c r="AA41" s="103">
        <f>COUNTIFS(시외Rawdata!$C:$C,시외버스!AA$3,시외Rawdata!$M:$M,시외버스!$A41,시외Rawdata!$P:$P,"1")</f>
        <v>0</v>
      </c>
      <c r="AB41" s="104">
        <f t="shared" si="2"/>
        <v>0</v>
      </c>
      <c r="AC41" s="105">
        <f t="shared" si="7"/>
        <v>0</v>
      </c>
      <c r="AD41" s="103">
        <f>COUNTIFS(시외Rawdata!$C:$C,시외버스!AD$3,시외Rawdata!$M:$M,시외버스!$A41,시외Rawdata!$P:$P,"1")</f>
        <v>0</v>
      </c>
      <c r="AE41" s="103">
        <f>COUNTIFS(시외Rawdata!$C:$C,시외버스!AE$3,시외Rawdata!$M:$M,시외버스!$A41,시외Rawdata!$P:$P,"1")</f>
        <v>0</v>
      </c>
      <c r="AF41" s="103">
        <f>COUNTIFS(시외Rawdata!$C:$C,시외버스!AF$3,시외Rawdata!$M:$M,시외버스!$A41,시외Rawdata!$P:$P,"1")</f>
        <v>0</v>
      </c>
      <c r="AG41" s="103">
        <f>COUNTIFS(시외Rawdata!$C:$C,시외버스!AG$3,시외Rawdata!$M:$M,시외버스!$A41,시외Rawdata!$P:$P,"1")</f>
        <v>0</v>
      </c>
      <c r="AH41" s="103">
        <f>COUNTIFS(시외Rawdata!$C:$C,시외버스!AH$3,시외Rawdata!$M:$M,시외버스!$A41,시외Rawdata!$P:$P,"1")</f>
        <v>0</v>
      </c>
      <c r="AI41" s="103">
        <f>COUNTIFS(시외Rawdata!$C:$C,시외버스!AI$3,시외Rawdata!$M:$M,시외버스!$A41,시외Rawdata!$P:$P,"1")</f>
        <v>0</v>
      </c>
      <c r="AJ41" s="103">
        <f>COUNTIFS(시외Rawdata!$C:$C,시외버스!AJ$3,시외Rawdata!$M:$M,시외버스!$A41,시외Rawdata!$P:$P,"1")</f>
        <v>0</v>
      </c>
      <c r="AK41" s="104">
        <f t="shared" si="3"/>
        <v>0</v>
      </c>
      <c r="AL41" s="105">
        <f t="shared" si="8"/>
        <v>0</v>
      </c>
      <c r="AM41" s="103">
        <f>COUNTIFS(시외Rawdata!$C:$C,시외버스!AM$3,시외Rawdata!$M:$M,시외버스!$A41,시외Rawdata!$P:$P,"1")</f>
        <v>0</v>
      </c>
      <c r="AN41" s="103">
        <f>COUNTIFS(시외Rawdata!$C:$C,시외버스!AN$3,시외Rawdata!$M:$M,시외버스!$A41,시외Rawdata!$P:$P,"1")</f>
        <v>0</v>
      </c>
      <c r="AO41" s="103">
        <f>COUNTIFS(시외Rawdata!$C:$C,시외버스!AO$3,시외Rawdata!$M:$M,시외버스!$A41,시외Rawdata!$P:$P,"1")</f>
        <v>0</v>
      </c>
      <c r="AP41" s="103">
        <f>COUNTIFS(시외Rawdata!$C:$C,시외버스!AP$3,시외Rawdata!$M:$M,시외버스!$A41,시외Rawdata!$P:$P,"1")</f>
        <v>0</v>
      </c>
      <c r="AQ41" s="103">
        <f>COUNTIFS(시외Rawdata!$C:$C,시외버스!AQ$3,시외Rawdata!$M:$M,시외버스!$A41,시외Rawdata!$P:$P,"1")</f>
        <v>0</v>
      </c>
      <c r="AR41" s="103">
        <f>COUNTIFS(시외Rawdata!$C:$C,시외버스!AR$3,시외Rawdata!$M:$M,시외버스!$A41,시외Rawdata!$P:$P,"1")</f>
        <v>0</v>
      </c>
      <c r="AS41" s="103">
        <f>COUNTIFS(시외Rawdata!$C:$C,시외버스!AS$3,시외Rawdata!$M:$M,시외버스!$A41,시외Rawdata!$P:$P,"1")</f>
        <v>0</v>
      </c>
      <c r="AT41" s="104">
        <f t="shared" si="4"/>
        <v>0</v>
      </c>
      <c r="AU41" s="105">
        <f t="shared" si="9"/>
        <v>0</v>
      </c>
      <c r="AV41" s="166">
        <f t="shared" si="10"/>
        <v>0</v>
      </c>
      <c r="AW41" s="91">
        <f t="shared" si="11"/>
        <v>0</v>
      </c>
      <c r="AX41" s="92">
        <f t="shared" si="12"/>
        <v>0</v>
      </c>
    </row>
    <row r="42" spans="1:50" ht="18.75" hidden="1" customHeight="1">
      <c r="A42" s="106" t="s">
        <v>107</v>
      </c>
      <c r="B42" s="14" t="s">
        <v>60</v>
      </c>
      <c r="C42" s="103">
        <f>COUNTIFS(시외Rawdata!$C:$C,시외버스!C$3,시외Rawdata!$M:$M,시외버스!$A42,시외Rawdata!$P:$P,"1")</f>
        <v>0</v>
      </c>
      <c r="D42" s="103">
        <f>COUNTIFS(시외Rawdata!$C:$C,시외버스!D$3,시외Rawdata!$M:$M,시외버스!$A42,시외Rawdata!$P:$P,"1")</f>
        <v>0</v>
      </c>
      <c r="E42" s="103">
        <f>COUNTIFS(시외Rawdata!$C:$C,시외버스!E$3,시외Rawdata!$M:$M,시외버스!$A42,시외Rawdata!$P:$P,"1")</f>
        <v>0</v>
      </c>
      <c r="F42" s="103">
        <f>COUNTIFS(시외Rawdata!$C:$C,시외버스!F$3,시외Rawdata!$M:$M,시외버스!$A42,시외Rawdata!$P:$P,"1")</f>
        <v>0</v>
      </c>
      <c r="G42" s="103">
        <f>COUNTIFS(시외Rawdata!$C:$C,시외버스!G$3,시외Rawdata!$M:$M,시외버스!$A42,시외Rawdata!$P:$P,"1")</f>
        <v>0</v>
      </c>
      <c r="H42" s="103">
        <f>COUNTIFS(시외Rawdata!$C:$C,시외버스!H$3,시외Rawdata!$M:$M,시외버스!$A42,시외Rawdata!$P:$P,"1")</f>
        <v>0</v>
      </c>
      <c r="I42" s="103">
        <f>COUNTIFS(시외Rawdata!$C:$C,시외버스!I$3,시외Rawdata!$M:$M,시외버스!$A42,시외Rawdata!$P:$P,"1")</f>
        <v>0</v>
      </c>
      <c r="J42" s="104">
        <f t="shared" si="0"/>
        <v>0</v>
      </c>
      <c r="K42" s="105">
        <f t="shared" si="5"/>
        <v>0</v>
      </c>
      <c r="L42" s="103">
        <f>COUNTIFS(시외Rawdata!$C:$C,시외버스!L$3,시외Rawdata!$M:$M,시외버스!$A42,시외Rawdata!$P:$P,"1")</f>
        <v>0</v>
      </c>
      <c r="M42" s="103">
        <f>COUNTIFS(시외Rawdata!$C:$C,시외버스!M$3,시외Rawdata!$M:$M,시외버스!$A42,시외Rawdata!$P:$P,"1")</f>
        <v>0</v>
      </c>
      <c r="N42" s="103">
        <f>COUNTIFS(시외Rawdata!$C:$C,시외버스!N$3,시외Rawdata!$M:$M,시외버스!$A42,시외Rawdata!$P:$P,"1")</f>
        <v>0</v>
      </c>
      <c r="O42" s="103">
        <f>COUNTIFS(시외Rawdata!$C:$C,시외버스!O$3,시외Rawdata!$M:$M,시외버스!$A42,시외Rawdata!$P:$P,"1")</f>
        <v>0</v>
      </c>
      <c r="P42" s="103">
        <f>COUNTIFS(시외Rawdata!$C:$C,시외버스!P$3,시외Rawdata!$M:$M,시외버스!$A42,시외Rawdata!$P:$P,"1")</f>
        <v>0</v>
      </c>
      <c r="Q42" s="103">
        <f>COUNTIFS(시외Rawdata!$C:$C,시외버스!Q$3,시외Rawdata!$M:$M,시외버스!$A42,시외Rawdata!$P:$P,"1")</f>
        <v>0</v>
      </c>
      <c r="R42" s="103">
        <f>COUNTIFS(시외Rawdata!$C:$C,시외버스!R$3,시외Rawdata!$M:$M,시외버스!$A42,시외Rawdata!$P:$P,"1")</f>
        <v>0</v>
      </c>
      <c r="S42" s="104">
        <f t="shared" si="1"/>
        <v>0</v>
      </c>
      <c r="T42" s="105">
        <f t="shared" si="6"/>
        <v>0</v>
      </c>
      <c r="U42" s="103">
        <f>COUNTIFS(시외Rawdata!$C:$C,시외버스!U$3,시외Rawdata!$M:$M,시외버스!$A42,시외Rawdata!$P:$P,"1")</f>
        <v>0</v>
      </c>
      <c r="V42" s="103">
        <f>COUNTIFS(시외Rawdata!$C:$C,시외버스!V$3,시외Rawdata!$M:$M,시외버스!$A42,시외Rawdata!$P:$P,"1")</f>
        <v>0</v>
      </c>
      <c r="W42" s="103">
        <f>COUNTIFS(시외Rawdata!$C:$C,시외버스!W$3,시외Rawdata!$M:$M,시외버스!$A42,시외Rawdata!$P:$P,"1")</f>
        <v>0</v>
      </c>
      <c r="X42" s="103">
        <f>COUNTIFS(시외Rawdata!$C:$C,시외버스!X$3,시외Rawdata!$M:$M,시외버스!$A42,시외Rawdata!$P:$P,"1")</f>
        <v>0</v>
      </c>
      <c r="Y42" s="103">
        <f>COUNTIFS(시외Rawdata!$C:$C,시외버스!Y$3,시외Rawdata!$M:$M,시외버스!$A42,시외Rawdata!$P:$P,"1")</f>
        <v>0</v>
      </c>
      <c r="Z42" s="103">
        <f>COUNTIFS(시외Rawdata!$C:$C,시외버스!Z$3,시외Rawdata!$M:$M,시외버스!$A42,시외Rawdata!$P:$P,"1")</f>
        <v>0</v>
      </c>
      <c r="AA42" s="103">
        <f>COUNTIFS(시외Rawdata!$C:$C,시외버스!AA$3,시외Rawdata!$M:$M,시외버스!$A42,시외Rawdata!$P:$P,"1")</f>
        <v>0</v>
      </c>
      <c r="AB42" s="104">
        <f t="shared" si="2"/>
        <v>0</v>
      </c>
      <c r="AC42" s="105">
        <f t="shared" si="7"/>
        <v>0</v>
      </c>
      <c r="AD42" s="103">
        <f>COUNTIFS(시외Rawdata!$C:$C,시외버스!AD$3,시외Rawdata!$M:$M,시외버스!$A42,시외Rawdata!$P:$P,"1")</f>
        <v>0</v>
      </c>
      <c r="AE42" s="103">
        <f>COUNTIFS(시외Rawdata!$C:$C,시외버스!AE$3,시외Rawdata!$M:$M,시외버스!$A42,시외Rawdata!$P:$P,"1")</f>
        <v>0</v>
      </c>
      <c r="AF42" s="103">
        <f>COUNTIFS(시외Rawdata!$C:$C,시외버스!AF$3,시외Rawdata!$M:$M,시외버스!$A42,시외Rawdata!$P:$P,"1")</f>
        <v>0</v>
      </c>
      <c r="AG42" s="103">
        <f>COUNTIFS(시외Rawdata!$C:$C,시외버스!AG$3,시외Rawdata!$M:$M,시외버스!$A42,시외Rawdata!$P:$P,"1")</f>
        <v>0</v>
      </c>
      <c r="AH42" s="103">
        <f>COUNTIFS(시외Rawdata!$C:$C,시외버스!AH$3,시외Rawdata!$M:$M,시외버스!$A42,시외Rawdata!$P:$P,"1")</f>
        <v>0</v>
      </c>
      <c r="AI42" s="103">
        <f>COUNTIFS(시외Rawdata!$C:$C,시외버스!AI$3,시외Rawdata!$M:$M,시외버스!$A42,시외Rawdata!$P:$P,"1")</f>
        <v>0</v>
      </c>
      <c r="AJ42" s="103">
        <f>COUNTIFS(시외Rawdata!$C:$C,시외버스!AJ$3,시외Rawdata!$M:$M,시외버스!$A42,시외Rawdata!$P:$P,"1")</f>
        <v>0</v>
      </c>
      <c r="AK42" s="104">
        <f t="shared" si="3"/>
        <v>0</v>
      </c>
      <c r="AL42" s="105">
        <f t="shared" si="8"/>
        <v>0</v>
      </c>
      <c r="AM42" s="103">
        <f>COUNTIFS(시외Rawdata!$C:$C,시외버스!AM$3,시외Rawdata!$M:$M,시외버스!$A42,시외Rawdata!$P:$P,"1")</f>
        <v>0</v>
      </c>
      <c r="AN42" s="103">
        <f>COUNTIFS(시외Rawdata!$C:$C,시외버스!AN$3,시외Rawdata!$M:$M,시외버스!$A42,시외Rawdata!$P:$P,"1")</f>
        <v>0</v>
      </c>
      <c r="AO42" s="103">
        <f>COUNTIFS(시외Rawdata!$C:$C,시외버스!AO$3,시외Rawdata!$M:$M,시외버스!$A42,시외Rawdata!$P:$P,"1")</f>
        <v>0</v>
      </c>
      <c r="AP42" s="103">
        <f>COUNTIFS(시외Rawdata!$C:$C,시외버스!AP$3,시외Rawdata!$M:$M,시외버스!$A42,시외Rawdata!$P:$P,"1")</f>
        <v>0</v>
      </c>
      <c r="AQ42" s="103">
        <f>COUNTIFS(시외Rawdata!$C:$C,시외버스!AQ$3,시외Rawdata!$M:$M,시외버스!$A42,시외Rawdata!$P:$P,"1")</f>
        <v>0</v>
      </c>
      <c r="AR42" s="103">
        <f>COUNTIFS(시외Rawdata!$C:$C,시외버스!AR$3,시외Rawdata!$M:$M,시외버스!$A42,시외Rawdata!$P:$P,"1")</f>
        <v>0</v>
      </c>
      <c r="AS42" s="103">
        <f>COUNTIFS(시외Rawdata!$C:$C,시외버스!AS$3,시외Rawdata!$M:$M,시외버스!$A42,시외Rawdata!$P:$P,"1")</f>
        <v>0</v>
      </c>
      <c r="AT42" s="104">
        <f t="shared" si="4"/>
        <v>0</v>
      </c>
      <c r="AU42" s="105">
        <f t="shared" si="9"/>
        <v>0</v>
      </c>
      <c r="AV42" s="166">
        <f t="shared" si="10"/>
        <v>0</v>
      </c>
      <c r="AW42" s="91">
        <f t="shared" si="11"/>
        <v>0</v>
      </c>
      <c r="AX42" s="92">
        <f t="shared" si="12"/>
        <v>0</v>
      </c>
    </row>
    <row r="43" spans="1:50" ht="18.75" hidden="1" customHeight="1">
      <c r="A43" s="106" t="s">
        <v>15</v>
      </c>
      <c r="B43" s="14" t="s">
        <v>16</v>
      </c>
      <c r="C43" s="103">
        <f>COUNTIFS(시외Rawdata!$C:$C,시외버스!C$3,시외Rawdata!$M:$M,시외버스!$A43,시외Rawdata!$P:$P,"1")</f>
        <v>0</v>
      </c>
      <c r="D43" s="103">
        <f>COUNTIFS(시외Rawdata!$C:$C,시외버스!D$3,시외Rawdata!$M:$M,시외버스!$A43,시외Rawdata!$P:$P,"1")</f>
        <v>1</v>
      </c>
      <c r="E43" s="103">
        <f>COUNTIFS(시외Rawdata!$C:$C,시외버스!E$3,시외Rawdata!$M:$M,시외버스!$A43,시외Rawdata!$P:$P,"1")</f>
        <v>0</v>
      </c>
      <c r="F43" s="103">
        <f>COUNTIFS(시외Rawdata!$C:$C,시외버스!F$3,시외Rawdata!$M:$M,시외버스!$A43,시외Rawdata!$P:$P,"1")</f>
        <v>0</v>
      </c>
      <c r="G43" s="103">
        <f>COUNTIFS(시외Rawdata!$C:$C,시외버스!G$3,시외Rawdata!$M:$M,시외버스!$A43,시외Rawdata!$P:$P,"1")</f>
        <v>0</v>
      </c>
      <c r="H43" s="103">
        <f>COUNTIFS(시외Rawdata!$C:$C,시외버스!H$3,시외Rawdata!$M:$M,시외버스!$A43,시외Rawdata!$P:$P,"1")</f>
        <v>0</v>
      </c>
      <c r="I43" s="103">
        <f>COUNTIFS(시외Rawdata!$C:$C,시외버스!I$3,시외Rawdata!$M:$M,시외버스!$A43,시외Rawdata!$P:$P,"1")</f>
        <v>1</v>
      </c>
      <c r="J43" s="104">
        <f t="shared" si="0"/>
        <v>2</v>
      </c>
      <c r="K43" s="105">
        <f t="shared" si="5"/>
        <v>7.7041602465331282E-4</v>
      </c>
      <c r="L43" s="103">
        <f>COUNTIFS(시외Rawdata!$C:$C,시외버스!L$3,시외Rawdata!$M:$M,시외버스!$A43,시외Rawdata!$P:$P,"1")</f>
        <v>2</v>
      </c>
      <c r="M43" s="103">
        <f>COUNTIFS(시외Rawdata!$C:$C,시외버스!M$3,시외Rawdata!$M:$M,시외버스!$A43,시외Rawdata!$P:$P,"1")</f>
        <v>2</v>
      </c>
      <c r="N43" s="103">
        <f>COUNTIFS(시외Rawdata!$C:$C,시외버스!N$3,시외Rawdata!$M:$M,시외버스!$A43,시외Rawdata!$P:$P,"1")</f>
        <v>0</v>
      </c>
      <c r="O43" s="103">
        <f>COUNTIFS(시외Rawdata!$C:$C,시외버스!O$3,시외Rawdata!$M:$M,시외버스!$A43,시외Rawdata!$P:$P,"1")</f>
        <v>0</v>
      </c>
      <c r="P43" s="103">
        <f>COUNTIFS(시외Rawdata!$C:$C,시외버스!P$3,시외Rawdata!$M:$M,시외버스!$A43,시외Rawdata!$P:$P,"1")</f>
        <v>0</v>
      </c>
      <c r="Q43" s="103">
        <f>COUNTIFS(시외Rawdata!$C:$C,시외버스!Q$3,시외Rawdata!$M:$M,시외버스!$A43,시외Rawdata!$P:$P,"1")</f>
        <v>1</v>
      </c>
      <c r="R43" s="103">
        <f>COUNTIFS(시외Rawdata!$C:$C,시외버스!R$3,시외Rawdata!$M:$M,시외버스!$A43,시외Rawdata!$P:$P,"1")</f>
        <v>0</v>
      </c>
      <c r="S43" s="104">
        <f t="shared" si="1"/>
        <v>5</v>
      </c>
      <c r="T43" s="105">
        <f t="shared" si="6"/>
        <v>1.926040061633282E-3</v>
      </c>
      <c r="U43" s="103">
        <f>COUNTIFS(시외Rawdata!$C:$C,시외버스!U$3,시외Rawdata!$M:$M,시외버스!$A43,시외Rawdata!$P:$P,"1")</f>
        <v>0</v>
      </c>
      <c r="V43" s="103">
        <f>COUNTIFS(시외Rawdata!$C:$C,시외버스!V$3,시외Rawdata!$M:$M,시외버스!$A43,시외Rawdata!$P:$P,"1")</f>
        <v>0</v>
      </c>
      <c r="W43" s="103">
        <f>COUNTIFS(시외Rawdata!$C:$C,시외버스!W$3,시외Rawdata!$M:$M,시외버스!$A43,시외Rawdata!$P:$P,"1")</f>
        <v>0</v>
      </c>
      <c r="X43" s="103">
        <f>COUNTIFS(시외Rawdata!$C:$C,시외버스!X$3,시외Rawdata!$M:$M,시외버스!$A43,시외Rawdata!$P:$P,"1")</f>
        <v>0</v>
      </c>
      <c r="Y43" s="103">
        <f>COUNTIFS(시외Rawdata!$C:$C,시외버스!Y$3,시외Rawdata!$M:$M,시외버스!$A43,시외Rawdata!$P:$P,"1")</f>
        <v>0</v>
      </c>
      <c r="Z43" s="103">
        <f>COUNTIFS(시외Rawdata!$C:$C,시외버스!Z$3,시외Rawdata!$M:$M,시외버스!$A43,시외Rawdata!$P:$P,"1")</f>
        <v>2</v>
      </c>
      <c r="AA43" s="103">
        <f>COUNTIFS(시외Rawdata!$C:$C,시외버스!AA$3,시외Rawdata!$M:$M,시외버스!$A43,시외Rawdata!$P:$P,"1")</f>
        <v>0</v>
      </c>
      <c r="AB43" s="104">
        <f t="shared" si="2"/>
        <v>2</v>
      </c>
      <c r="AC43" s="105">
        <f t="shared" si="7"/>
        <v>7.7071290944123315E-4</v>
      </c>
      <c r="AD43" s="103">
        <f>COUNTIFS(시외Rawdata!$C:$C,시외버스!AD$3,시외Rawdata!$M:$M,시외버스!$A43,시외Rawdata!$P:$P,"1")</f>
        <v>0</v>
      </c>
      <c r="AE43" s="103">
        <f>COUNTIFS(시외Rawdata!$C:$C,시외버스!AE$3,시외Rawdata!$M:$M,시외버스!$A43,시외Rawdata!$P:$P,"1")</f>
        <v>1</v>
      </c>
      <c r="AF43" s="103">
        <f>COUNTIFS(시외Rawdata!$C:$C,시외버스!AF$3,시외Rawdata!$M:$M,시외버스!$A43,시외Rawdata!$P:$P,"1")</f>
        <v>0</v>
      </c>
      <c r="AG43" s="103">
        <f>COUNTIFS(시외Rawdata!$C:$C,시외버스!AG$3,시외Rawdata!$M:$M,시외버스!$A43,시외Rawdata!$P:$P,"1")</f>
        <v>0</v>
      </c>
      <c r="AH43" s="103">
        <f>COUNTIFS(시외Rawdata!$C:$C,시외버스!AH$3,시외Rawdata!$M:$M,시외버스!$A43,시외Rawdata!$P:$P,"1")</f>
        <v>0</v>
      </c>
      <c r="AI43" s="103">
        <f>COUNTIFS(시외Rawdata!$C:$C,시외버스!AI$3,시외Rawdata!$M:$M,시외버스!$A43,시외Rawdata!$P:$P,"1")</f>
        <v>1</v>
      </c>
      <c r="AJ43" s="103">
        <f>COUNTIFS(시외Rawdata!$C:$C,시외버스!AJ$3,시외Rawdata!$M:$M,시외버스!$A43,시외Rawdata!$P:$P,"1")</f>
        <v>0</v>
      </c>
      <c r="AK43" s="104">
        <f t="shared" si="3"/>
        <v>2</v>
      </c>
      <c r="AL43" s="105">
        <f t="shared" si="8"/>
        <v>7.7071290944123315E-4</v>
      </c>
      <c r="AM43" s="103">
        <f>COUNTIFS(시외Rawdata!$C:$C,시외버스!AM$3,시외Rawdata!$M:$M,시외버스!$A43,시외Rawdata!$P:$P,"1")</f>
        <v>0</v>
      </c>
      <c r="AN43" s="103">
        <f>COUNTIFS(시외Rawdata!$C:$C,시외버스!AN$3,시외Rawdata!$M:$M,시외버스!$A43,시외Rawdata!$P:$P,"1")</f>
        <v>0</v>
      </c>
      <c r="AO43" s="103">
        <f>COUNTIFS(시외Rawdata!$C:$C,시외버스!AO$3,시외Rawdata!$M:$M,시외버스!$A43,시외Rawdata!$P:$P,"1")</f>
        <v>0</v>
      </c>
      <c r="AP43" s="103">
        <f>COUNTIFS(시외Rawdata!$C:$C,시외버스!AP$3,시외Rawdata!$M:$M,시외버스!$A43,시외Rawdata!$P:$P,"1")</f>
        <v>0</v>
      </c>
      <c r="AQ43" s="103">
        <f>COUNTIFS(시외Rawdata!$C:$C,시외버스!AQ$3,시외Rawdata!$M:$M,시외버스!$A43,시외Rawdata!$P:$P,"1")</f>
        <v>2</v>
      </c>
      <c r="AR43" s="103">
        <f>COUNTIFS(시외Rawdata!$C:$C,시외버스!AR$3,시외Rawdata!$M:$M,시외버스!$A43,시외Rawdata!$P:$P,"1")</f>
        <v>0</v>
      </c>
      <c r="AS43" s="103">
        <f>COUNTIFS(시외Rawdata!$C:$C,시외버스!AS$3,시외Rawdata!$M:$M,시외버스!$A43,시외Rawdata!$P:$P,"1")</f>
        <v>0</v>
      </c>
      <c r="AT43" s="104">
        <f t="shared" si="4"/>
        <v>2</v>
      </c>
      <c r="AU43" s="105">
        <f t="shared" si="9"/>
        <v>7.7071290944123315E-4</v>
      </c>
      <c r="AV43" s="166">
        <f t="shared" si="10"/>
        <v>13</v>
      </c>
      <c r="AW43" s="91">
        <f t="shared" si="11"/>
        <v>5.0065470230301161E-3</v>
      </c>
      <c r="AX43" s="92">
        <f t="shared" si="12"/>
        <v>0.1326530612244898</v>
      </c>
    </row>
    <row r="44" spans="1:50" ht="18.75" hidden="1" customHeight="1">
      <c r="A44" s="106" t="s">
        <v>108</v>
      </c>
      <c r="B44" s="14" t="s">
        <v>109</v>
      </c>
      <c r="C44" s="103">
        <f>COUNTIFS(시외Rawdata!$C:$C,시외버스!C$3,시외Rawdata!$M:$M,시외버스!$A44,시외Rawdata!$P:$P,"1")</f>
        <v>0</v>
      </c>
      <c r="D44" s="103">
        <f>COUNTIFS(시외Rawdata!$C:$C,시외버스!D$3,시외Rawdata!$M:$M,시외버스!$A44,시외Rawdata!$P:$P,"1")</f>
        <v>0</v>
      </c>
      <c r="E44" s="103">
        <f>COUNTIFS(시외Rawdata!$C:$C,시외버스!E$3,시외Rawdata!$M:$M,시외버스!$A44,시외Rawdata!$P:$P,"1")</f>
        <v>0</v>
      </c>
      <c r="F44" s="103">
        <f>COUNTIFS(시외Rawdata!$C:$C,시외버스!F$3,시외Rawdata!$M:$M,시외버스!$A44,시외Rawdata!$P:$P,"1")</f>
        <v>0</v>
      </c>
      <c r="G44" s="103">
        <f>COUNTIFS(시외Rawdata!$C:$C,시외버스!G$3,시외Rawdata!$M:$M,시외버스!$A44,시외Rawdata!$P:$P,"1")</f>
        <v>0</v>
      </c>
      <c r="H44" s="103">
        <f>COUNTIFS(시외Rawdata!$C:$C,시외버스!H$3,시외Rawdata!$M:$M,시외버스!$A44,시외Rawdata!$P:$P,"1")</f>
        <v>0</v>
      </c>
      <c r="I44" s="103">
        <f>COUNTIFS(시외Rawdata!$C:$C,시외버스!I$3,시외Rawdata!$M:$M,시외버스!$A44,시외Rawdata!$P:$P,"1")</f>
        <v>0</v>
      </c>
      <c r="J44" s="104">
        <f t="shared" si="0"/>
        <v>0</v>
      </c>
      <c r="K44" s="105">
        <f t="shared" si="5"/>
        <v>0</v>
      </c>
      <c r="L44" s="103">
        <f>COUNTIFS(시외Rawdata!$C:$C,시외버스!L$3,시외Rawdata!$M:$M,시외버스!$A44,시외Rawdata!$P:$P,"1")</f>
        <v>0</v>
      </c>
      <c r="M44" s="103">
        <f>COUNTIFS(시외Rawdata!$C:$C,시외버스!M$3,시외Rawdata!$M:$M,시외버스!$A44,시외Rawdata!$P:$P,"1")</f>
        <v>0</v>
      </c>
      <c r="N44" s="103">
        <f>COUNTIFS(시외Rawdata!$C:$C,시외버스!N$3,시외Rawdata!$M:$M,시외버스!$A44,시외Rawdata!$P:$P,"1")</f>
        <v>0</v>
      </c>
      <c r="O44" s="103">
        <f>COUNTIFS(시외Rawdata!$C:$C,시외버스!O$3,시외Rawdata!$M:$M,시외버스!$A44,시외Rawdata!$P:$P,"1")</f>
        <v>0</v>
      </c>
      <c r="P44" s="103">
        <f>COUNTIFS(시외Rawdata!$C:$C,시외버스!P$3,시외Rawdata!$M:$M,시외버스!$A44,시외Rawdata!$P:$P,"1")</f>
        <v>1</v>
      </c>
      <c r="Q44" s="103">
        <f>COUNTIFS(시외Rawdata!$C:$C,시외버스!Q$3,시외Rawdata!$M:$M,시외버스!$A44,시외Rawdata!$P:$P,"1")</f>
        <v>0</v>
      </c>
      <c r="R44" s="103">
        <f>COUNTIFS(시외Rawdata!$C:$C,시외버스!R$3,시외Rawdata!$M:$M,시외버스!$A44,시외Rawdata!$P:$P,"1")</f>
        <v>0</v>
      </c>
      <c r="S44" s="104">
        <f t="shared" si="1"/>
        <v>1</v>
      </c>
      <c r="T44" s="105">
        <f t="shared" si="6"/>
        <v>3.8520801232665641E-4</v>
      </c>
      <c r="U44" s="103">
        <f>COUNTIFS(시외Rawdata!$C:$C,시외버스!U$3,시외Rawdata!$M:$M,시외버스!$A44,시외Rawdata!$P:$P,"1")</f>
        <v>0</v>
      </c>
      <c r="V44" s="103">
        <f>COUNTIFS(시외Rawdata!$C:$C,시외버스!V$3,시외Rawdata!$M:$M,시외버스!$A44,시외Rawdata!$P:$P,"1")</f>
        <v>0</v>
      </c>
      <c r="W44" s="103">
        <f>COUNTIFS(시외Rawdata!$C:$C,시외버스!W$3,시외Rawdata!$M:$M,시외버스!$A44,시외Rawdata!$P:$P,"1")</f>
        <v>0</v>
      </c>
      <c r="X44" s="103">
        <f>COUNTIFS(시외Rawdata!$C:$C,시외버스!X$3,시외Rawdata!$M:$M,시외버스!$A44,시외Rawdata!$P:$P,"1")</f>
        <v>0</v>
      </c>
      <c r="Y44" s="103">
        <f>COUNTIFS(시외Rawdata!$C:$C,시외버스!Y$3,시외Rawdata!$M:$M,시외버스!$A44,시외Rawdata!$P:$P,"1")</f>
        <v>0</v>
      </c>
      <c r="Z44" s="103">
        <f>COUNTIFS(시외Rawdata!$C:$C,시외버스!Z$3,시외Rawdata!$M:$M,시외버스!$A44,시외Rawdata!$P:$P,"1")</f>
        <v>0</v>
      </c>
      <c r="AA44" s="103">
        <f>COUNTIFS(시외Rawdata!$C:$C,시외버스!AA$3,시외Rawdata!$M:$M,시외버스!$A44,시외Rawdata!$P:$P,"1")</f>
        <v>0</v>
      </c>
      <c r="AB44" s="104">
        <f t="shared" si="2"/>
        <v>0</v>
      </c>
      <c r="AC44" s="105">
        <f t="shared" si="7"/>
        <v>0</v>
      </c>
      <c r="AD44" s="103">
        <f>COUNTIFS(시외Rawdata!$C:$C,시외버스!AD$3,시외Rawdata!$M:$M,시외버스!$A44,시외Rawdata!$P:$P,"1")</f>
        <v>0</v>
      </c>
      <c r="AE44" s="103">
        <f>COUNTIFS(시외Rawdata!$C:$C,시외버스!AE$3,시외Rawdata!$M:$M,시외버스!$A44,시외Rawdata!$P:$P,"1")</f>
        <v>0</v>
      </c>
      <c r="AF44" s="103">
        <f>COUNTIFS(시외Rawdata!$C:$C,시외버스!AF$3,시외Rawdata!$M:$M,시외버스!$A44,시외Rawdata!$P:$P,"1")</f>
        <v>0</v>
      </c>
      <c r="AG44" s="103">
        <f>COUNTIFS(시외Rawdata!$C:$C,시외버스!AG$3,시외Rawdata!$M:$M,시외버스!$A44,시외Rawdata!$P:$P,"1")</f>
        <v>0</v>
      </c>
      <c r="AH44" s="103">
        <f>COUNTIFS(시외Rawdata!$C:$C,시외버스!AH$3,시외Rawdata!$M:$M,시외버스!$A44,시외Rawdata!$P:$P,"1")</f>
        <v>0</v>
      </c>
      <c r="AI44" s="103">
        <f>COUNTIFS(시외Rawdata!$C:$C,시외버스!AI$3,시외Rawdata!$M:$M,시외버스!$A44,시외Rawdata!$P:$P,"1")</f>
        <v>0</v>
      </c>
      <c r="AJ44" s="103">
        <f>COUNTIFS(시외Rawdata!$C:$C,시외버스!AJ$3,시외Rawdata!$M:$M,시외버스!$A44,시외Rawdata!$P:$P,"1")</f>
        <v>0</v>
      </c>
      <c r="AK44" s="104">
        <f t="shared" si="3"/>
        <v>0</v>
      </c>
      <c r="AL44" s="105">
        <f t="shared" si="8"/>
        <v>0</v>
      </c>
      <c r="AM44" s="103">
        <f>COUNTIFS(시외Rawdata!$C:$C,시외버스!AM$3,시외Rawdata!$M:$M,시외버스!$A44,시외Rawdata!$P:$P,"1")</f>
        <v>0</v>
      </c>
      <c r="AN44" s="103">
        <f>COUNTIFS(시외Rawdata!$C:$C,시외버스!AN$3,시외Rawdata!$M:$M,시외버스!$A44,시외Rawdata!$P:$P,"1")</f>
        <v>0</v>
      </c>
      <c r="AO44" s="103">
        <f>COUNTIFS(시외Rawdata!$C:$C,시외버스!AO$3,시외Rawdata!$M:$M,시외버스!$A44,시외Rawdata!$P:$P,"1")</f>
        <v>0</v>
      </c>
      <c r="AP44" s="103">
        <f>COUNTIFS(시외Rawdata!$C:$C,시외버스!AP$3,시외Rawdata!$M:$M,시외버스!$A44,시외Rawdata!$P:$P,"1")</f>
        <v>0</v>
      </c>
      <c r="AQ44" s="103">
        <f>COUNTIFS(시외Rawdata!$C:$C,시외버스!AQ$3,시외Rawdata!$M:$M,시외버스!$A44,시외Rawdata!$P:$P,"1")</f>
        <v>0</v>
      </c>
      <c r="AR44" s="103">
        <f>COUNTIFS(시외Rawdata!$C:$C,시외버스!AR$3,시외Rawdata!$M:$M,시외버스!$A44,시외Rawdata!$P:$P,"1")</f>
        <v>0</v>
      </c>
      <c r="AS44" s="103">
        <f>COUNTIFS(시외Rawdata!$C:$C,시외버스!AS$3,시외Rawdata!$M:$M,시외버스!$A44,시외Rawdata!$P:$P,"1")</f>
        <v>0</v>
      </c>
      <c r="AT44" s="104">
        <f t="shared" si="4"/>
        <v>0</v>
      </c>
      <c r="AU44" s="105">
        <f t="shared" si="9"/>
        <v>0</v>
      </c>
      <c r="AV44" s="166">
        <f t="shared" si="10"/>
        <v>1</v>
      </c>
      <c r="AW44" s="91">
        <f t="shared" si="11"/>
        <v>3.8511900177154744E-4</v>
      </c>
      <c r="AX44" s="92">
        <f t="shared" si="12"/>
        <v>1.020408163265306E-2</v>
      </c>
    </row>
    <row r="45" spans="1:50" ht="18.75" hidden="1" customHeight="1">
      <c r="A45" s="106" t="s">
        <v>110</v>
      </c>
      <c r="B45" s="14" t="s">
        <v>109</v>
      </c>
      <c r="C45" s="103">
        <f>COUNTIFS(시외Rawdata!$C:$C,시외버스!C$3,시외Rawdata!$M:$M,시외버스!$A45,시외Rawdata!$P:$P,"1")</f>
        <v>0</v>
      </c>
      <c r="D45" s="103">
        <f>COUNTIFS(시외Rawdata!$C:$C,시외버스!D$3,시외Rawdata!$M:$M,시외버스!$A45,시외Rawdata!$P:$P,"1")</f>
        <v>1</v>
      </c>
      <c r="E45" s="103">
        <f>COUNTIFS(시외Rawdata!$C:$C,시외버스!E$3,시외Rawdata!$M:$M,시외버스!$A45,시외Rawdata!$P:$P,"1")</f>
        <v>0</v>
      </c>
      <c r="F45" s="103">
        <f>COUNTIFS(시외Rawdata!$C:$C,시외버스!F$3,시외Rawdata!$M:$M,시외버스!$A45,시외Rawdata!$P:$P,"1")</f>
        <v>0</v>
      </c>
      <c r="G45" s="103">
        <f>COUNTIFS(시외Rawdata!$C:$C,시외버스!G$3,시외Rawdata!$M:$M,시외버스!$A45,시외Rawdata!$P:$P,"1")</f>
        <v>0</v>
      </c>
      <c r="H45" s="103">
        <f>COUNTIFS(시외Rawdata!$C:$C,시외버스!H$3,시외Rawdata!$M:$M,시외버스!$A45,시외Rawdata!$P:$P,"1")</f>
        <v>0</v>
      </c>
      <c r="I45" s="103">
        <f>COUNTIFS(시외Rawdata!$C:$C,시외버스!I$3,시외Rawdata!$M:$M,시외버스!$A45,시외Rawdata!$P:$P,"1")</f>
        <v>0</v>
      </c>
      <c r="J45" s="104">
        <f t="shared" si="0"/>
        <v>1</v>
      </c>
      <c r="K45" s="105">
        <f t="shared" si="5"/>
        <v>3.8520801232665641E-4</v>
      </c>
      <c r="L45" s="103">
        <f>COUNTIFS(시외Rawdata!$C:$C,시외버스!L$3,시외Rawdata!$M:$M,시외버스!$A45,시외Rawdata!$P:$P,"1")</f>
        <v>0</v>
      </c>
      <c r="M45" s="103">
        <f>COUNTIFS(시외Rawdata!$C:$C,시외버스!M$3,시외Rawdata!$M:$M,시외버스!$A45,시외Rawdata!$P:$P,"1")</f>
        <v>0</v>
      </c>
      <c r="N45" s="103">
        <f>COUNTIFS(시외Rawdata!$C:$C,시외버스!N$3,시외Rawdata!$M:$M,시외버스!$A45,시외Rawdata!$P:$P,"1")</f>
        <v>0</v>
      </c>
      <c r="O45" s="103">
        <f>COUNTIFS(시외Rawdata!$C:$C,시외버스!O$3,시외Rawdata!$M:$M,시외버스!$A45,시외Rawdata!$P:$P,"1")</f>
        <v>0</v>
      </c>
      <c r="P45" s="103">
        <f>COUNTIFS(시외Rawdata!$C:$C,시외버스!P$3,시외Rawdata!$M:$M,시외버스!$A45,시외Rawdata!$P:$P,"1")</f>
        <v>0</v>
      </c>
      <c r="Q45" s="103">
        <f>COUNTIFS(시외Rawdata!$C:$C,시외버스!Q$3,시외Rawdata!$M:$M,시외버스!$A45,시외Rawdata!$P:$P,"1")</f>
        <v>0</v>
      </c>
      <c r="R45" s="103">
        <f>COUNTIFS(시외Rawdata!$C:$C,시외버스!R$3,시외Rawdata!$M:$M,시외버스!$A45,시외Rawdata!$P:$P,"1")</f>
        <v>1</v>
      </c>
      <c r="S45" s="104">
        <f t="shared" si="1"/>
        <v>1</v>
      </c>
      <c r="T45" s="105">
        <f t="shared" si="6"/>
        <v>3.8520801232665641E-4</v>
      </c>
      <c r="U45" s="103">
        <f>COUNTIFS(시외Rawdata!$C:$C,시외버스!U$3,시외Rawdata!$M:$M,시외버스!$A45,시외Rawdata!$P:$P,"1")</f>
        <v>0</v>
      </c>
      <c r="V45" s="103">
        <f>COUNTIFS(시외Rawdata!$C:$C,시외버스!V$3,시외Rawdata!$M:$M,시외버스!$A45,시외Rawdata!$P:$P,"1")</f>
        <v>0</v>
      </c>
      <c r="W45" s="103">
        <f>COUNTIFS(시외Rawdata!$C:$C,시외버스!W$3,시외Rawdata!$M:$M,시외버스!$A45,시외Rawdata!$P:$P,"1")</f>
        <v>0</v>
      </c>
      <c r="X45" s="103">
        <f>COUNTIFS(시외Rawdata!$C:$C,시외버스!X$3,시외Rawdata!$M:$M,시외버스!$A45,시외Rawdata!$P:$P,"1")</f>
        <v>0</v>
      </c>
      <c r="Y45" s="103">
        <f>COUNTIFS(시외Rawdata!$C:$C,시외버스!Y$3,시외Rawdata!$M:$M,시외버스!$A45,시외Rawdata!$P:$P,"1")</f>
        <v>1</v>
      </c>
      <c r="Z45" s="103">
        <f>COUNTIFS(시외Rawdata!$C:$C,시외버스!Z$3,시외Rawdata!$M:$M,시외버스!$A45,시외Rawdata!$P:$P,"1")</f>
        <v>0</v>
      </c>
      <c r="AA45" s="103">
        <f>COUNTIFS(시외Rawdata!$C:$C,시외버스!AA$3,시외Rawdata!$M:$M,시외버스!$A45,시외Rawdata!$P:$P,"1")</f>
        <v>0</v>
      </c>
      <c r="AB45" s="104">
        <f t="shared" si="2"/>
        <v>1</v>
      </c>
      <c r="AC45" s="105">
        <f t="shared" si="7"/>
        <v>3.8535645472061658E-4</v>
      </c>
      <c r="AD45" s="103">
        <f>COUNTIFS(시외Rawdata!$C:$C,시외버스!AD$3,시외Rawdata!$M:$M,시외버스!$A45,시외Rawdata!$P:$P,"1")</f>
        <v>0</v>
      </c>
      <c r="AE45" s="103">
        <f>COUNTIFS(시외Rawdata!$C:$C,시외버스!AE$3,시외Rawdata!$M:$M,시외버스!$A45,시외Rawdata!$P:$P,"1")</f>
        <v>0</v>
      </c>
      <c r="AF45" s="103">
        <f>COUNTIFS(시외Rawdata!$C:$C,시외버스!AF$3,시외Rawdata!$M:$M,시외버스!$A45,시외Rawdata!$P:$P,"1")</f>
        <v>0</v>
      </c>
      <c r="AG45" s="103">
        <f>COUNTIFS(시외Rawdata!$C:$C,시외버스!AG$3,시외Rawdata!$M:$M,시외버스!$A45,시외Rawdata!$P:$P,"1")</f>
        <v>0</v>
      </c>
      <c r="AH45" s="103">
        <f>COUNTIFS(시외Rawdata!$C:$C,시외버스!AH$3,시외Rawdata!$M:$M,시외버스!$A45,시외Rawdata!$P:$P,"1")</f>
        <v>1</v>
      </c>
      <c r="AI45" s="103">
        <f>COUNTIFS(시외Rawdata!$C:$C,시외버스!AI$3,시외Rawdata!$M:$M,시외버스!$A45,시외Rawdata!$P:$P,"1")</f>
        <v>0</v>
      </c>
      <c r="AJ45" s="103">
        <f>COUNTIFS(시외Rawdata!$C:$C,시외버스!AJ$3,시외Rawdata!$M:$M,시외버스!$A45,시외Rawdata!$P:$P,"1")</f>
        <v>0</v>
      </c>
      <c r="AK45" s="104">
        <f t="shared" si="3"/>
        <v>1</v>
      </c>
      <c r="AL45" s="105">
        <f t="shared" si="8"/>
        <v>3.8535645472061658E-4</v>
      </c>
      <c r="AM45" s="103">
        <f>COUNTIFS(시외Rawdata!$C:$C,시외버스!AM$3,시외Rawdata!$M:$M,시외버스!$A45,시외Rawdata!$P:$P,"1")</f>
        <v>0</v>
      </c>
      <c r="AN45" s="103">
        <f>COUNTIFS(시외Rawdata!$C:$C,시외버스!AN$3,시외Rawdata!$M:$M,시외버스!$A45,시외Rawdata!$P:$P,"1")</f>
        <v>0</v>
      </c>
      <c r="AO45" s="103">
        <f>COUNTIFS(시외Rawdata!$C:$C,시외버스!AO$3,시외Rawdata!$M:$M,시외버스!$A45,시외Rawdata!$P:$P,"1")</f>
        <v>0</v>
      </c>
      <c r="AP45" s="103">
        <f>COUNTIFS(시외Rawdata!$C:$C,시외버스!AP$3,시외Rawdata!$M:$M,시외버스!$A45,시외Rawdata!$P:$P,"1")</f>
        <v>0</v>
      </c>
      <c r="AQ45" s="103">
        <f>COUNTIFS(시외Rawdata!$C:$C,시외버스!AQ$3,시외Rawdata!$M:$M,시외버스!$A45,시외Rawdata!$P:$P,"1")</f>
        <v>0</v>
      </c>
      <c r="AR45" s="103">
        <f>COUNTIFS(시외Rawdata!$C:$C,시외버스!AR$3,시외Rawdata!$M:$M,시외버스!$A45,시외Rawdata!$P:$P,"1")</f>
        <v>1</v>
      </c>
      <c r="AS45" s="103">
        <f>COUNTIFS(시외Rawdata!$C:$C,시외버스!AS$3,시외Rawdata!$M:$M,시외버스!$A45,시외Rawdata!$P:$P,"1")</f>
        <v>0</v>
      </c>
      <c r="AT45" s="104">
        <f t="shared" si="4"/>
        <v>1</v>
      </c>
      <c r="AU45" s="105">
        <f t="shared" si="9"/>
        <v>3.8535645472061658E-4</v>
      </c>
      <c r="AV45" s="166">
        <f t="shared" si="10"/>
        <v>5</v>
      </c>
      <c r="AW45" s="91">
        <f t="shared" si="11"/>
        <v>1.925595008857737E-3</v>
      </c>
      <c r="AX45" s="92">
        <f t="shared" si="12"/>
        <v>5.1020408163265307E-2</v>
      </c>
    </row>
    <row r="46" spans="1:50" ht="18.75" hidden="1" customHeight="1">
      <c r="A46" s="106" t="s">
        <v>111</v>
      </c>
      <c r="B46" s="14" t="s">
        <v>109</v>
      </c>
      <c r="C46" s="103">
        <f>COUNTIFS(시외Rawdata!$C:$C,시외버스!C$3,시외Rawdata!$M:$M,시외버스!$A46,시외Rawdata!$P:$P,"1")</f>
        <v>0</v>
      </c>
      <c r="D46" s="103">
        <f>COUNTIFS(시외Rawdata!$C:$C,시외버스!D$3,시외Rawdata!$M:$M,시외버스!$A46,시외Rawdata!$P:$P,"1")</f>
        <v>0</v>
      </c>
      <c r="E46" s="103">
        <f>COUNTIFS(시외Rawdata!$C:$C,시외버스!E$3,시외Rawdata!$M:$M,시외버스!$A46,시외Rawdata!$P:$P,"1")</f>
        <v>0</v>
      </c>
      <c r="F46" s="103">
        <f>COUNTIFS(시외Rawdata!$C:$C,시외버스!F$3,시외Rawdata!$M:$M,시외버스!$A46,시외Rawdata!$P:$P,"1")</f>
        <v>0</v>
      </c>
      <c r="G46" s="103">
        <f>COUNTIFS(시외Rawdata!$C:$C,시외버스!G$3,시외Rawdata!$M:$M,시외버스!$A46,시외Rawdata!$P:$P,"1")</f>
        <v>0</v>
      </c>
      <c r="H46" s="103">
        <f>COUNTIFS(시외Rawdata!$C:$C,시외버스!H$3,시외Rawdata!$M:$M,시외버스!$A46,시외Rawdata!$P:$P,"1")</f>
        <v>0</v>
      </c>
      <c r="I46" s="103">
        <f>COUNTIFS(시외Rawdata!$C:$C,시외버스!I$3,시외Rawdata!$M:$M,시외버스!$A46,시외Rawdata!$P:$P,"1")</f>
        <v>0</v>
      </c>
      <c r="J46" s="104">
        <f t="shared" si="0"/>
        <v>0</v>
      </c>
      <c r="K46" s="105">
        <f t="shared" si="5"/>
        <v>0</v>
      </c>
      <c r="L46" s="103">
        <f>COUNTIFS(시외Rawdata!$C:$C,시외버스!L$3,시외Rawdata!$M:$M,시외버스!$A46,시외Rawdata!$P:$P,"1")</f>
        <v>0</v>
      </c>
      <c r="M46" s="103">
        <f>COUNTIFS(시외Rawdata!$C:$C,시외버스!M$3,시외Rawdata!$M:$M,시외버스!$A46,시외Rawdata!$P:$P,"1")</f>
        <v>0</v>
      </c>
      <c r="N46" s="103">
        <f>COUNTIFS(시외Rawdata!$C:$C,시외버스!N$3,시외Rawdata!$M:$M,시외버스!$A46,시외Rawdata!$P:$P,"1")</f>
        <v>0</v>
      </c>
      <c r="O46" s="103">
        <f>COUNTIFS(시외Rawdata!$C:$C,시외버스!O$3,시외Rawdata!$M:$M,시외버스!$A46,시외Rawdata!$P:$P,"1")</f>
        <v>0</v>
      </c>
      <c r="P46" s="103">
        <f>COUNTIFS(시외Rawdata!$C:$C,시외버스!P$3,시외Rawdata!$M:$M,시외버스!$A46,시외Rawdata!$P:$P,"1")</f>
        <v>1</v>
      </c>
      <c r="Q46" s="103">
        <f>COUNTIFS(시외Rawdata!$C:$C,시외버스!Q$3,시외Rawdata!$M:$M,시외버스!$A46,시외Rawdata!$P:$P,"1")</f>
        <v>0</v>
      </c>
      <c r="R46" s="103">
        <f>COUNTIFS(시외Rawdata!$C:$C,시외버스!R$3,시외Rawdata!$M:$M,시외버스!$A46,시외Rawdata!$P:$P,"1")</f>
        <v>0</v>
      </c>
      <c r="S46" s="104">
        <f t="shared" si="1"/>
        <v>1</v>
      </c>
      <c r="T46" s="105">
        <f t="shared" si="6"/>
        <v>3.8520801232665641E-4</v>
      </c>
      <c r="U46" s="103">
        <f>COUNTIFS(시외Rawdata!$C:$C,시외버스!U$3,시외Rawdata!$M:$M,시외버스!$A46,시외Rawdata!$P:$P,"1")</f>
        <v>0</v>
      </c>
      <c r="V46" s="103">
        <f>COUNTIFS(시외Rawdata!$C:$C,시외버스!V$3,시외Rawdata!$M:$M,시외버스!$A46,시외Rawdata!$P:$P,"1")</f>
        <v>0</v>
      </c>
      <c r="W46" s="103">
        <f>COUNTIFS(시외Rawdata!$C:$C,시외버스!W$3,시외Rawdata!$M:$M,시외버스!$A46,시외Rawdata!$P:$P,"1")</f>
        <v>0</v>
      </c>
      <c r="X46" s="103">
        <f>COUNTIFS(시외Rawdata!$C:$C,시외버스!X$3,시외Rawdata!$M:$M,시외버스!$A46,시외Rawdata!$P:$P,"1")</f>
        <v>0</v>
      </c>
      <c r="Y46" s="103">
        <f>COUNTIFS(시외Rawdata!$C:$C,시외버스!Y$3,시외Rawdata!$M:$M,시외버스!$A46,시외Rawdata!$P:$P,"1")</f>
        <v>1</v>
      </c>
      <c r="Z46" s="103">
        <f>COUNTIFS(시외Rawdata!$C:$C,시외버스!Z$3,시외Rawdata!$M:$M,시외버스!$A46,시외Rawdata!$P:$P,"1")</f>
        <v>0</v>
      </c>
      <c r="AA46" s="103">
        <f>COUNTIFS(시외Rawdata!$C:$C,시외버스!AA$3,시외Rawdata!$M:$M,시외버스!$A46,시외Rawdata!$P:$P,"1")</f>
        <v>0</v>
      </c>
      <c r="AB46" s="104">
        <f t="shared" si="2"/>
        <v>1</v>
      </c>
      <c r="AC46" s="105">
        <f t="shared" si="7"/>
        <v>3.8535645472061658E-4</v>
      </c>
      <c r="AD46" s="103">
        <f>COUNTIFS(시외Rawdata!$C:$C,시외버스!AD$3,시외Rawdata!$M:$M,시외버스!$A46,시외Rawdata!$P:$P,"1")</f>
        <v>0</v>
      </c>
      <c r="AE46" s="103">
        <f>COUNTIFS(시외Rawdata!$C:$C,시외버스!AE$3,시외Rawdata!$M:$M,시외버스!$A46,시외Rawdata!$P:$P,"1")</f>
        <v>1</v>
      </c>
      <c r="AF46" s="103">
        <f>COUNTIFS(시외Rawdata!$C:$C,시외버스!AF$3,시외Rawdata!$M:$M,시외버스!$A46,시외Rawdata!$P:$P,"1")</f>
        <v>1</v>
      </c>
      <c r="AG46" s="103">
        <f>COUNTIFS(시외Rawdata!$C:$C,시외버스!AG$3,시외Rawdata!$M:$M,시외버스!$A46,시외Rawdata!$P:$P,"1")</f>
        <v>0</v>
      </c>
      <c r="AH46" s="103">
        <f>COUNTIFS(시외Rawdata!$C:$C,시외버스!AH$3,시외Rawdata!$M:$M,시외버스!$A46,시외Rawdata!$P:$P,"1")</f>
        <v>0</v>
      </c>
      <c r="AI46" s="103">
        <f>COUNTIFS(시외Rawdata!$C:$C,시외버스!AI$3,시외Rawdata!$M:$M,시외버스!$A46,시외Rawdata!$P:$P,"1")</f>
        <v>1</v>
      </c>
      <c r="AJ46" s="103">
        <f>COUNTIFS(시외Rawdata!$C:$C,시외버스!AJ$3,시외Rawdata!$M:$M,시외버스!$A46,시외Rawdata!$P:$P,"1")</f>
        <v>1</v>
      </c>
      <c r="AK46" s="104">
        <f t="shared" si="3"/>
        <v>4</v>
      </c>
      <c r="AL46" s="105">
        <f t="shared" si="8"/>
        <v>1.5414258188824663E-3</v>
      </c>
      <c r="AM46" s="103">
        <f>COUNTIFS(시외Rawdata!$C:$C,시외버스!AM$3,시외Rawdata!$M:$M,시외버스!$A46,시외Rawdata!$P:$P,"1")</f>
        <v>0</v>
      </c>
      <c r="AN46" s="103">
        <f>COUNTIFS(시외Rawdata!$C:$C,시외버스!AN$3,시외Rawdata!$M:$M,시외버스!$A46,시외Rawdata!$P:$P,"1")</f>
        <v>0</v>
      </c>
      <c r="AO46" s="103">
        <f>COUNTIFS(시외Rawdata!$C:$C,시외버스!AO$3,시외Rawdata!$M:$M,시외버스!$A46,시외Rawdata!$P:$P,"1")</f>
        <v>0</v>
      </c>
      <c r="AP46" s="103">
        <f>COUNTIFS(시외Rawdata!$C:$C,시외버스!AP$3,시외Rawdata!$M:$M,시외버스!$A46,시외Rawdata!$P:$P,"1")</f>
        <v>0</v>
      </c>
      <c r="AQ46" s="103">
        <f>COUNTIFS(시외Rawdata!$C:$C,시외버스!AQ$3,시외Rawdata!$M:$M,시외버스!$A46,시외Rawdata!$P:$P,"1")</f>
        <v>0</v>
      </c>
      <c r="AR46" s="103">
        <f>COUNTIFS(시외Rawdata!$C:$C,시외버스!AR$3,시외Rawdata!$M:$M,시외버스!$A46,시외Rawdata!$P:$P,"1")</f>
        <v>0</v>
      </c>
      <c r="AS46" s="103">
        <f>COUNTIFS(시외Rawdata!$C:$C,시외버스!AS$3,시외Rawdata!$M:$M,시외버스!$A46,시외Rawdata!$P:$P,"1")</f>
        <v>0</v>
      </c>
      <c r="AT46" s="104">
        <f t="shared" si="4"/>
        <v>0</v>
      </c>
      <c r="AU46" s="105">
        <f t="shared" si="9"/>
        <v>0</v>
      </c>
      <c r="AV46" s="166">
        <f t="shared" si="10"/>
        <v>6</v>
      </c>
      <c r="AW46" s="91">
        <f t="shared" si="11"/>
        <v>2.3107140106292845E-3</v>
      </c>
      <c r="AX46" s="92">
        <f t="shared" si="12"/>
        <v>6.1224489795918366E-2</v>
      </c>
    </row>
    <row r="47" spans="1:50" ht="18.75" hidden="1" customHeight="1">
      <c r="A47" s="106" t="s">
        <v>112</v>
      </c>
      <c r="B47" s="14" t="s">
        <v>109</v>
      </c>
      <c r="C47" s="103">
        <f>COUNTIFS(시외Rawdata!$C:$C,시외버스!C$3,시외Rawdata!$M:$M,시외버스!$A47,시외Rawdata!$P:$P,"1")</f>
        <v>0</v>
      </c>
      <c r="D47" s="103">
        <f>COUNTIFS(시외Rawdata!$C:$C,시외버스!D$3,시외Rawdata!$M:$M,시외버스!$A47,시외Rawdata!$P:$P,"1")</f>
        <v>0</v>
      </c>
      <c r="E47" s="103">
        <f>COUNTIFS(시외Rawdata!$C:$C,시외버스!E$3,시외Rawdata!$M:$M,시외버스!$A47,시외Rawdata!$P:$P,"1")</f>
        <v>0</v>
      </c>
      <c r="F47" s="103">
        <f>COUNTIFS(시외Rawdata!$C:$C,시외버스!F$3,시외Rawdata!$M:$M,시외버스!$A47,시외Rawdata!$P:$P,"1")</f>
        <v>0</v>
      </c>
      <c r="G47" s="103">
        <f>COUNTIFS(시외Rawdata!$C:$C,시외버스!G$3,시외Rawdata!$M:$M,시외버스!$A47,시외Rawdata!$P:$P,"1")</f>
        <v>0</v>
      </c>
      <c r="H47" s="103">
        <f>COUNTIFS(시외Rawdata!$C:$C,시외버스!H$3,시외Rawdata!$M:$M,시외버스!$A47,시외Rawdata!$P:$P,"1")</f>
        <v>0</v>
      </c>
      <c r="I47" s="103">
        <f>COUNTIFS(시외Rawdata!$C:$C,시외버스!I$3,시외Rawdata!$M:$M,시외버스!$A47,시외Rawdata!$P:$P,"1")</f>
        <v>0</v>
      </c>
      <c r="J47" s="104">
        <f t="shared" si="0"/>
        <v>0</v>
      </c>
      <c r="K47" s="105">
        <f t="shared" si="5"/>
        <v>0</v>
      </c>
      <c r="L47" s="103">
        <f>COUNTIFS(시외Rawdata!$C:$C,시외버스!L$3,시외Rawdata!$M:$M,시외버스!$A47,시외Rawdata!$P:$P,"1")</f>
        <v>0</v>
      </c>
      <c r="M47" s="103">
        <f>COUNTIFS(시외Rawdata!$C:$C,시외버스!M$3,시외Rawdata!$M:$M,시외버스!$A47,시외Rawdata!$P:$P,"1")</f>
        <v>0</v>
      </c>
      <c r="N47" s="103">
        <f>COUNTIFS(시외Rawdata!$C:$C,시외버스!N$3,시외Rawdata!$M:$M,시외버스!$A47,시외Rawdata!$P:$P,"1")</f>
        <v>0</v>
      </c>
      <c r="O47" s="103">
        <f>COUNTIFS(시외Rawdata!$C:$C,시외버스!O$3,시외Rawdata!$M:$M,시외버스!$A47,시외Rawdata!$P:$P,"1")</f>
        <v>0</v>
      </c>
      <c r="P47" s="103">
        <f>COUNTIFS(시외Rawdata!$C:$C,시외버스!P$3,시외Rawdata!$M:$M,시외버스!$A47,시외Rawdata!$P:$P,"1")</f>
        <v>0</v>
      </c>
      <c r="Q47" s="103">
        <f>COUNTIFS(시외Rawdata!$C:$C,시외버스!Q$3,시외Rawdata!$M:$M,시외버스!$A47,시외Rawdata!$P:$P,"1")</f>
        <v>0</v>
      </c>
      <c r="R47" s="103">
        <f>COUNTIFS(시외Rawdata!$C:$C,시외버스!R$3,시외Rawdata!$M:$M,시외버스!$A47,시외Rawdata!$P:$P,"1")</f>
        <v>0</v>
      </c>
      <c r="S47" s="104">
        <f t="shared" si="1"/>
        <v>0</v>
      </c>
      <c r="T47" s="105">
        <f t="shared" si="6"/>
        <v>0</v>
      </c>
      <c r="U47" s="103">
        <f>COUNTIFS(시외Rawdata!$C:$C,시외버스!U$3,시외Rawdata!$M:$M,시외버스!$A47,시외Rawdata!$P:$P,"1")</f>
        <v>0</v>
      </c>
      <c r="V47" s="103">
        <f>COUNTIFS(시외Rawdata!$C:$C,시외버스!V$3,시외Rawdata!$M:$M,시외버스!$A47,시외Rawdata!$P:$P,"1")</f>
        <v>0</v>
      </c>
      <c r="W47" s="103">
        <f>COUNTIFS(시외Rawdata!$C:$C,시외버스!W$3,시외Rawdata!$M:$M,시외버스!$A47,시외Rawdata!$P:$P,"1")</f>
        <v>0</v>
      </c>
      <c r="X47" s="103">
        <f>COUNTIFS(시외Rawdata!$C:$C,시외버스!X$3,시외Rawdata!$M:$M,시외버스!$A47,시외Rawdata!$P:$P,"1")</f>
        <v>0</v>
      </c>
      <c r="Y47" s="103">
        <f>COUNTIFS(시외Rawdata!$C:$C,시외버스!Y$3,시외Rawdata!$M:$M,시외버스!$A47,시외Rawdata!$P:$P,"1")</f>
        <v>0</v>
      </c>
      <c r="Z47" s="103">
        <f>COUNTIFS(시외Rawdata!$C:$C,시외버스!Z$3,시외Rawdata!$M:$M,시외버스!$A47,시외Rawdata!$P:$P,"1")</f>
        <v>0</v>
      </c>
      <c r="AA47" s="103">
        <f>COUNTIFS(시외Rawdata!$C:$C,시외버스!AA$3,시외Rawdata!$M:$M,시외버스!$A47,시외Rawdata!$P:$P,"1")</f>
        <v>0</v>
      </c>
      <c r="AB47" s="104">
        <f t="shared" si="2"/>
        <v>0</v>
      </c>
      <c r="AC47" s="105">
        <f t="shared" si="7"/>
        <v>0</v>
      </c>
      <c r="AD47" s="103">
        <f>COUNTIFS(시외Rawdata!$C:$C,시외버스!AD$3,시외Rawdata!$M:$M,시외버스!$A47,시외Rawdata!$P:$P,"1")</f>
        <v>0</v>
      </c>
      <c r="AE47" s="103">
        <f>COUNTIFS(시외Rawdata!$C:$C,시외버스!AE$3,시외Rawdata!$M:$M,시외버스!$A47,시외Rawdata!$P:$P,"1")</f>
        <v>0</v>
      </c>
      <c r="AF47" s="103">
        <f>COUNTIFS(시외Rawdata!$C:$C,시외버스!AF$3,시외Rawdata!$M:$M,시외버스!$A47,시외Rawdata!$P:$P,"1")</f>
        <v>0</v>
      </c>
      <c r="AG47" s="103">
        <f>COUNTIFS(시외Rawdata!$C:$C,시외버스!AG$3,시외Rawdata!$M:$M,시외버스!$A47,시외Rawdata!$P:$P,"1")</f>
        <v>0</v>
      </c>
      <c r="AH47" s="103">
        <f>COUNTIFS(시외Rawdata!$C:$C,시외버스!AH$3,시외Rawdata!$M:$M,시외버스!$A47,시외Rawdata!$P:$P,"1")</f>
        <v>0</v>
      </c>
      <c r="AI47" s="103">
        <f>COUNTIFS(시외Rawdata!$C:$C,시외버스!AI$3,시외Rawdata!$M:$M,시외버스!$A47,시외Rawdata!$P:$P,"1")</f>
        <v>0</v>
      </c>
      <c r="AJ47" s="103">
        <f>COUNTIFS(시외Rawdata!$C:$C,시외버스!AJ$3,시외Rawdata!$M:$M,시외버스!$A47,시외Rawdata!$P:$P,"1")</f>
        <v>0</v>
      </c>
      <c r="AK47" s="104">
        <f t="shared" si="3"/>
        <v>0</v>
      </c>
      <c r="AL47" s="105">
        <f t="shared" si="8"/>
        <v>0</v>
      </c>
      <c r="AM47" s="103">
        <f>COUNTIFS(시외Rawdata!$C:$C,시외버스!AM$3,시외Rawdata!$M:$M,시외버스!$A47,시외Rawdata!$P:$P,"1")</f>
        <v>0</v>
      </c>
      <c r="AN47" s="103">
        <f>COUNTIFS(시외Rawdata!$C:$C,시외버스!AN$3,시외Rawdata!$M:$M,시외버스!$A47,시외Rawdata!$P:$P,"1")</f>
        <v>0</v>
      </c>
      <c r="AO47" s="103">
        <f>COUNTIFS(시외Rawdata!$C:$C,시외버스!AO$3,시외Rawdata!$M:$M,시외버스!$A47,시외Rawdata!$P:$P,"1")</f>
        <v>0</v>
      </c>
      <c r="AP47" s="103">
        <f>COUNTIFS(시외Rawdata!$C:$C,시외버스!AP$3,시외Rawdata!$M:$M,시외버스!$A47,시외Rawdata!$P:$P,"1")</f>
        <v>0</v>
      </c>
      <c r="AQ47" s="103">
        <f>COUNTIFS(시외Rawdata!$C:$C,시외버스!AQ$3,시외Rawdata!$M:$M,시외버스!$A47,시외Rawdata!$P:$P,"1")</f>
        <v>0</v>
      </c>
      <c r="AR47" s="103">
        <f>COUNTIFS(시외Rawdata!$C:$C,시외버스!AR$3,시외Rawdata!$M:$M,시외버스!$A47,시외Rawdata!$P:$P,"1")</f>
        <v>0</v>
      </c>
      <c r="AS47" s="103">
        <f>COUNTIFS(시외Rawdata!$C:$C,시외버스!AS$3,시외Rawdata!$M:$M,시외버스!$A47,시외Rawdata!$P:$P,"1")</f>
        <v>0</v>
      </c>
      <c r="AT47" s="104">
        <f t="shared" si="4"/>
        <v>0</v>
      </c>
      <c r="AU47" s="105">
        <f t="shared" si="9"/>
        <v>0</v>
      </c>
      <c r="AV47" s="166">
        <f t="shared" si="10"/>
        <v>0</v>
      </c>
      <c r="AW47" s="91">
        <f t="shared" si="11"/>
        <v>0</v>
      </c>
      <c r="AX47" s="92">
        <f t="shared" si="12"/>
        <v>0</v>
      </c>
    </row>
    <row r="48" spans="1:50" ht="18.75" hidden="1" customHeight="1">
      <c r="A48" s="106" t="s">
        <v>113</v>
      </c>
      <c r="B48" s="14" t="s">
        <v>109</v>
      </c>
      <c r="C48" s="103">
        <f>COUNTIFS(시외Rawdata!$C:$C,시외버스!C$3,시외Rawdata!$M:$M,시외버스!$A48,시외Rawdata!$P:$P,"1")</f>
        <v>0</v>
      </c>
      <c r="D48" s="103">
        <f>COUNTIFS(시외Rawdata!$C:$C,시외버스!D$3,시외Rawdata!$M:$M,시외버스!$A48,시외Rawdata!$P:$P,"1")</f>
        <v>0</v>
      </c>
      <c r="E48" s="103">
        <f>COUNTIFS(시외Rawdata!$C:$C,시외버스!E$3,시외Rawdata!$M:$M,시외버스!$A48,시외Rawdata!$P:$P,"1")</f>
        <v>0</v>
      </c>
      <c r="F48" s="103">
        <f>COUNTIFS(시외Rawdata!$C:$C,시외버스!F$3,시외Rawdata!$M:$M,시외버스!$A48,시외Rawdata!$P:$P,"1")</f>
        <v>0</v>
      </c>
      <c r="G48" s="103">
        <f>COUNTIFS(시외Rawdata!$C:$C,시외버스!G$3,시외Rawdata!$M:$M,시외버스!$A48,시외Rawdata!$P:$P,"1")</f>
        <v>0</v>
      </c>
      <c r="H48" s="103">
        <f>COUNTIFS(시외Rawdata!$C:$C,시외버스!H$3,시외Rawdata!$M:$M,시외버스!$A48,시외Rawdata!$P:$P,"1")</f>
        <v>0</v>
      </c>
      <c r="I48" s="103">
        <f>COUNTIFS(시외Rawdata!$C:$C,시외버스!I$3,시외Rawdata!$M:$M,시외버스!$A48,시외Rawdata!$P:$P,"1")</f>
        <v>0</v>
      </c>
      <c r="J48" s="104">
        <f t="shared" si="0"/>
        <v>0</v>
      </c>
      <c r="K48" s="105">
        <f t="shared" si="5"/>
        <v>0</v>
      </c>
      <c r="L48" s="103">
        <f>COUNTIFS(시외Rawdata!$C:$C,시외버스!L$3,시외Rawdata!$M:$M,시외버스!$A48,시외Rawdata!$P:$P,"1")</f>
        <v>0</v>
      </c>
      <c r="M48" s="103">
        <f>COUNTIFS(시외Rawdata!$C:$C,시외버스!M$3,시외Rawdata!$M:$M,시외버스!$A48,시외Rawdata!$P:$P,"1")</f>
        <v>0</v>
      </c>
      <c r="N48" s="103">
        <f>COUNTIFS(시외Rawdata!$C:$C,시외버스!N$3,시외Rawdata!$M:$M,시외버스!$A48,시외Rawdata!$P:$P,"1")</f>
        <v>0</v>
      </c>
      <c r="O48" s="103">
        <f>COUNTIFS(시외Rawdata!$C:$C,시외버스!O$3,시외Rawdata!$M:$M,시외버스!$A48,시외Rawdata!$P:$P,"1")</f>
        <v>0</v>
      </c>
      <c r="P48" s="103">
        <f>COUNTIFS(시외Rawdata!$C:$C,시외버스!P$3,시외Rawdata!$M:$M,시외버스!$A48,시외Rawdata!$P:$P,"1")</f>
        <v>0</v>
      </c>
      <c r="Q48" s="103">
        <f>COUNTIFS(시외Rawdata!$C:$C,시외버스!Q$3,시외Rawdata!$M:$M,시외버스!$A48,시외Rawdata!$P:$P,"1")</f>
        <v>0</v>
      </c>
      <c r="R48" s="103">
        <f>COUNTIFS(시외Rawdata!$C:$C,시외버스!R$3,시외Rawdata!$M:$M,시외버스!$A48,시외Rawdata!$P:$P,"1")</f>
        <v>0</v>
      </c>
      <c r="S48" s="104">
        <f t="shared" si="1"/>
        <v>0</v>
      </c>
      <c r="T48" s="105">
        <f t="shared" si="6"/>
        <v>0</v>
      </c>
      <c r="U48" s="103">
        <f>COUNTIFS(시외Rawdata!$C:$C,시외버스!U$3,시외Rawdata!$M:$M,시외버스!$A48,시외Rawdata!$P:$P,"1")</f>
        <v>0</v>
      </c>
      <c r="V48" s="103">
        <f>COUNTIFS(시외Rawdata!$C:$C,시외버스!V$3,시외Rawdata!$M:$M,시외버스!$A48,시외Rawdata!$P:$P,"1")</f>
        <v>0</v>
      </c>
      <c r="W48" s="103">
        <f>COUNTIFS(시외Rawdata!$C:$C,시외버스!W$3,시외Rawdata!$M:$M,시외버스!$A48,시외Rawdata!$P:$P,"1")</f>
        <v>0</v>
      </c>
      <c r="X48" s="103">
        <f>COUNTIFS(시외Rawdata!$C:$C,시외버스!X$3,시외Rawdata!$M:$M,시외버스!$A48,시외Rawdata!$P:$P,"1")</f>
        <v>0</v>
      </c>
      <c r="Y48" s="103">
        <f>COUNTIFS(시외Rawdata!$C:$C,시외버스!Y$3,시외Rawdata!$M:$M,시외버스!$A48,시외Rawdata!$P:$P,"1")</f>
        <v>0</v>
      </c>
      <c r="Z48" s="103">
        <f>COUNTIFS(시외Rawdata!$C:$C,시외버스!Z$3,시외Rawdata!$M:$M,시외버스!$A48,시외Rawdata!$P:$P,"1")</f>
        <v>0</v>
      </c>
      <c r="AA48" s="103">
        <f>COUNTIFS(시외Rawdata!$C:$C,시외버스!AA$3,시외Rawdata!$M:$M,시외버스!$A48,시외Rawdata!$P:$P,"1")</f>
        <v>0</v>
      </c>
      <c r="AB48" s="104">
        <f t="shared" si="2"/>
        <v>0</v>
      </c>
      <c r="AC48" s="105">
        <f t="shared" si="7"/>
        <v>0</v>
      </c>
      <c r="AD48" s="103">
        <f>COUNTIFS(시외Rawdata!$C:$C,시외버스!AD$3,시외Rawdata!$M:$M,시외버스!$A48,시외Rawdata!$P:$P,"1")</f>
        <v>0</v>
      </c>
      <c r="AE48" s="103">
        <f>COUNTIFS(시외Rawdata!$C:$C,시외버스!AE$3,시외Rawdata!$M:$M,시외버스!$A48,시외Rawdata!$P:$P,"1")</f>
        <v>0</v>
      </c>
      <c r="AF48" s="103">
        <f>COUNTIFS(시외Rawdata!$C:$C,시외버스!AF$3,시외Rawdata!$M:$M,시외버스!$A48,시외Rawdata!$P:$P,"1")</f>
        <v>0</v>
      </c>
      <c r="AG48" s="103">
        <f>COUNTIFS(시외Rawdata!$C:$C,시외버스!AG$3,시외Rawdata!$M:$M,시외버스!$A48,시외Rawdata!$P:$P,"1")</f>
        <v>0</v>
      </c>
      <c r="AH48" s="103">
        <f>COUNTIFS(시외Rawdata!$C:$C,시외버스!AH$3,시외Rawdata!$M:$M,시외버스!$A48,시외Rawdata!$P:$P,"1")</f>
        <v>0</v>
      </c>
      <c r="AI48" s="103">
        <f>COUNTIFS(시외Rawdata!$C:$C,시외버스!AI$3,시외Rawdata!$M:$M,시외버스!$A48,시외Rawdata!$P:$P,"1")</f>
        <v>0</v>
      </c>
      <c r="AJ48" s="103">
        <f>COUNTIFS(시외Rawdata!$C:$C,시외버스!AJ$3,시외Rawdata!$M:$M,시외버스!$A48,시외Rawdata!$P:$P,"1")</f>
        <v>0</v>
      </c>
      <c r="AK48" s="104">
        <f t="shared" si="3"/>
        <v>0</v>
      </c>
      <c r="AL48" s="105">
        <f t="shared" si="8"/>
        <v>0</v>
      </c>
      <c r="AM48" s="103">
        <f>COUNTIFS(시외Rawdata!$C:$C,시외버스!AM$3,시외Rawdata!$M:$M,시외버스!$A48,시외Rawdata!$P:$P,"1")</f>
        <v>0</v>
      </c>
      <c r="AN48" s="103">
        <f>COUNTIFS(시외Rawdata!$C:$C,시외버스!AN$3,시외Rawdata!$M:$M,시외버스!$A48,시외Rawdata!$P:$P,"1")</f>
        <v>0</v>
      </c>
      <c r="AO48" s="103">
        <f>COUNTIFS(시외Rawdata!$C:$C,시외버스!AO$3,시외Rawdata!$M:$M,시외버스!$A48,시외Rawdata!$P:$P,"1")</f>
        <v>0</v>
      </c>
      <c r="AP48" s="103">
        <f>COUNTIFS(시외Rawdata!$C:$C,시외버스!AP$3,시외Rawdata!$M:$M,시외버스!$A48,시외Rawdata!$P:$P,"1")</f>
        <v>0</v>
      </c>
      <c r="AQ48" s="103">
        <f>COUNTIFS(시외Rawdata!$C:$C,시외버스!AQ$3,시외Rawdata!$M:$M,시외버스!$A48,시외Rawdata!$P:$P,"1")</f>
        <v>0</v>
      </c>
      <c r="AR48" s="103">
        <f>COUNTIFS(시외Rawdata!$C:$C,시외버스!AR$3,시외Rawdata!$M:$M,시외버스!$A48,시외Rawdata!$P:$P,"1")</f>
        <v>0</v>
      </c>
      <c r="AS48" s="103">
        <f>COUNTIFS(시외Rawdata!$C:$C,시외버스!AS$3,시외Rawdata!$M:$M,시외버스!$A48,시외Rawdata!$P:$P,"1")</f>
        <v>0</v>
      </c>
      <c r="AT48" s="104">
        <f t="shared" si="4"/>
        <v>0</v>
      </c>
      <c r="AU48" s="105">
        <f t="shared" si="9"/>
        <v>0</v>
      </c>
      <c r="AV48" s="166">
        <f t="shared" si="10"/>
        <v>0</v>
      </c>
      <c r="AW48" s="91">
        <f t="shared" si="11"/>
        <v>0</v>
      </c>
      <c r="AX48" s="92">
        <f t="shared" si="12"/>
        <v>0</v>
      </c>
    </row>
    <row r="49" spans="1:50" ht="18.75" hidden="1" customHeight="1" thickBot="1">
      <c r="A49" s="15" t="s">
        <v>114</v>
      </c>
      <c r="B49" s="14" t="s">
        <v>10</v>
      </c>
      <c r="C49" s="103">
        <f>COUNTIFS(시외Rawdata!$C:$C,시외버스!C$3,시외Rawdata!$M:$M,시외버스!$A49,시외Rawdata!$P:$P,"1")</f>
        <v>0</v>
      </c>
      <c r="D49" s="103">
        <f>COUNTIFS(시외Rawdata!$C:$C,시외버스!D$3,시외Rawdata!$M:$M,시외버스!$A49,시외Rawdata!$P:$P,"1")</f>
        <v>0</v>
      </c>
      <c r="E49" s="103">
        <f>COUNTIFS(시외Rawdata!$C:$C,시외버스!E$3,시외Rawdata!$M:$M,시외버스!$A49,시외Rawdata!$P:$P,"1")</f>
        <v>0</v>
      </c>
      <c r="F49" s="103">
        <f>COUNTIFS(시외Rawdata!$C:$C,시외버스!F$3,시외Rawdata!$M:$M,시외버스!$A49,시외Rawdata!$P:$P,"1")</f>
        <v>0</v>
      </c>
      <c r="G49" s="103">
        <f>COUNTIFS(시외Rawdata!$C:$C,시외버스!G$3,시외Rawdata!$M:$M,시외버스!$A49,시외Rawdata!$P:$P,"1")</f>
        <v>0</v>
      </c>
      <c r="H49" s="103">
        <f>COUNTIFS(시외Rawdata!$C:$C,시외버스!H$3,시외Rawdata!$M:$M,시외버스!$A49,시외Rawdata!$P:$P,"1")</f>
        <v>0</v>
      </c>
      <c r="I49" s="103">
        <f>COUNTIFS(시외Rawdata!$C:$C,시외버스!I$3,시외Rawdata!$M:$M,시외버스!$A49,시외Rawdata!$P:$P,"1")</f>
        <v>0</v>
      </c>
      <c r="J49" s="104">
        <f t="shared" si="0"/>
        <v>0</v>
      </c>
      <c r="K49" s="105">
        <f t="shared" si="5"/>
        <v>0</v>
      </c>
      <c r="L49" s="103">
        <f>COUNTIFS(시외Rawdata!$C:$C,시외버스!L$3,시외Rawdata!$M:$M,시외버스!$A49,시외Rawdata!$P:$P,"1")</f>
        <v>0</v>
      </c>
      <c r="M49" s="103">
        <f>COUNTIFS(시외Rawdata!$C:$C,시외버스!M$3,시외Rawdata!$M:$M,시외버스!$A49,시외Rawdata!$P:$P,"1")</f>
        <v>0</v>
      </c>
      <c r="N49" s="103">
        <f>COUNTIFS(시외Rawdata!$C:$C,시외버스!N$3,시외Rawdata!$M:$M,시외버스!$A49,시외Rawdata!$P:$P,"1")</f>
        <v>0</v>
      </c>
      <c r="O49" s="103">
        <f>COUNTIFS(시외Rawdata!$C:$C,시외버스!O$3,시외Rawdata!$M:$M,시외버스!$A49,시외Rawdata!$P:$P,"1")</f>
        <v>0</v>
      </c>
      <c r="P49" s="103">
        <f>COUNTIFS(시외Rawdata!$C:$C,시외버스!P$3,시외Rawdata!$M:$M,시외버스!$A49,시외Rawdata!$P:$P,"1")</f>
        <v>0</v>
      </c>
      <c r="Q49" s="103">
        <f>COUNTIFS(시외Rawdata!$C:$C,시외버스!Q$3,시외Rawdata!$M:$M,시외버스!$A49,시외Rawdata!$P:$P,"1")</f>
        <v>0</v>
      </c>
      <c r="R49" s="103">
        <f>COUNTIFS(시외Rawdata!$C:$C,시외버스!R$3,시외Rawdata!$M:$M,시외버스!$A49,시외Rawdata!$P:$P,"1")</f>
        <v>0</v>
      </c>
      <c r="S49" s="104">
        <f t="shared" si="1"/>
        <v>0</v>
      </c>
      <c r="T49" s="105">
        <f t="shared" si="6"/>
        <v>0</v>
      </c>
      <c r="U49" s="103">
        <f>COUNTIFS(시외Rawdata!$C:$C,시외버스!U$3,시외Rawdata!$M:$M,시외버스!$A49,시외Rawdata!$P:$P,"1")</f>
        <v>0</v>
      </c>
      <c r="V49" s="103">
        <f>COUNTIFS(시외Rawdata!$C:$C,시외버스!V$3,시외Rawdata!$M:$M,시외버스!$A49,시외Rawdata!$P:$P,"1")</f>
        <v>0</v>
      </c>
      <c r="W49" s="103">
        <f>COUNTIFS(시외Rawdata!$C:$C,시외버스!W$3,시외Rawdata!$M:$M,시외버스!$A49,시외Rawdata!$P:$P,"1")</f>
        <v>0</v>
      </c>
      <c r="X49" s="103">
        <f>COUNTIFS(시외Rawdata!$C:$C,시외버스!X$3,시외Rawdata!$M:$M,시외버스!$A49,시외Rawdata!$P:$P,"1")</f>
        <v>0</v>
      </c>
      <c r="Y49" s="103">
        <f>COUNTIFS(시외Rawdata!$C:$C,시외버스!Y$3,시외Rawdata!$M:$M,시외버스!$A49,시외Rawdata!$P:$P,"1")</f>
        <v>0</v>
      </c>
      <c r="Z49" s="103">
        <f>COUNTIFS(시외Rawdata!$C:$C,시외버스!Z$3,시외Rawdata!$M:$M,시외버스!$A49,시외Rawdata!$P:$P,"1")</f>
        <v>0</v>
      </c>
      <c r="AA49" s="103">
        <f>COUNTIFS(시외Rawdata!$C:$C,시외버스!AA$3,시외Rawdata!$M:$M,시외버스!$A49,시외Rawdata!$P:$P,"1")</f>
        <v>0</v>
      </c>
      <c r="AB49" s="104">
        <f t="shared" si="2"/>
        <v>0</v>
      </c>
      <c r="AC49" s="105">
        <f t="shared" si="7"/>
        <v>0</v>
      </c>
      <c r="AD49" s="103">
        <f>COUNTIFS(시외Rawdata!$C:$C,시외버스!AD$3,시외Rawdata!$M:$M,시외버스!$A49,시외Rawdata!$P:$P,"1")</f>
        <v>1</v>
      </c>
      <c r="AE49" s="103">
        <f>COUNTIFS(시외Rawdata!$C:$C,시외버스!AE$3,시외Rawdata!$M:$M,시외버스!$A49,시외Rawdata!$P:$P,"1")</f>
        <v>0</v>
      </c>
      <c r="AF49" s="103">
        <f>COUNTIFS(시외Rawdata!$C:$C,시외버스!AF$3,시외Rawdata!$M:$M,시외버스!$A49,시외Rawdata!$P:$P,"1")</f>
        <v>0</v>
      </c>
      <c r="AG49" s="103">
        <f>COUNTIFS(시외Rawdata!$C:$C,시외버스!AG$3,시외Rawdata!$M:$M,시외버스!$A49,시외Rawdata!$P:$P,"1")</f>
        <v>0</v>
      </c>
      <c r="AH49" s="103">
        <f>COUNTIFS(시외Rawdata!$C:$C,시외버스!AH$3,시외Rawdata!$M:$M,시외버스!$A49,시외Rawdata!$P:$P,"1")</f>
        <v>0</v>
      </c>
      <c r="AI49" s="103">
        <f>COUNTIFS(시외Rawdata!$C:$C,시외버스!AI$3,시외Rawdata!$M:$M,시외버스!$A49,시외Rawdata!$P:$P,"1")</f>
        <v>0</v>
      </c>
      <c r="AJ49" s="103">
        <f>COUNTIFS(시외Rawdata!$C:$C,시외버스!AJ$3,시외Rawdata!$M:$M,시외버스!$A49,시외Rawdata!$P:$P,"1")</f>
        <v>0</v>
      </c>
      <c r="AK49" s="104">
        <f t="shared" si="3"/>
        <v>1</v>
      </c>
      <c r="AL49" s="105">
        <f t="shared" si="8"/>
        <v>3.8535645472061658E-4</v>
      </c>
      <c r="AM49" s="103">
        <f>COUNTIFS(시외Rawdata!$C:$C,시외버스!AM$3,시외Rawdata!$M:$M,시외버스!$A49,시외Rawdata!$P:$P,"1")</f>
        <v>0</v>
      </c>
      <c r="AN49" s="103">
        <f>COUNTIFS(시외Rawdata!$C:$C,시외버스!AN$3,시외Rawdata!$M:$M,시외버스!$A49,시외Rawdata!$P:$P,"1")</f>
        <v>0</v>
      </c>
      <c r="AO49" s="103">
        <f>COUNTIFS(시외Rawdata!$C:$C,시외버스!AO$3,시외Rawdata!$M:$M,시외버스!$A49,시외Rawdata!$P:$P,"1")</f>
        <v>0</v>
      </c>
      <c r="AP49" s="103">
        <f>COUNTIFS(시외Rawdata!$C:$C,시외버스!AP$3,시외Rawdata!$M:$M,시외버스!$A49,시외Rawdata!$P:$P,"1")</f>
        <v>0</v>
      </c>
      <c r="AQ49" s="103">
        <f>COUNTIFS(시외Rawdata!$C:$C,시외버스!AQ$3,시외Rawdata!$M:$M,시외버스!$A49,시외Rawdata!$P:$P,"1")</f>
        <v>1</v>
      </c>
      <c r="AR49" s="103">
        <f>COUNTIFS(시외Rawdata!$C:$C,시외버스!AR$3,시외Rawdata!$M:$M,시외버스!$A49,시외Rawdata!$P:$P,"1")</f>
        <v>0</v>
      </c>
      <c r="AS49" s="103">
        <f>COUNTIFS(시외Rawdata!$C:$C,시외버스!AS$3,시외Rawdata!$M:$M,시외버스!$A49,시외Rawdata!$P:$P,"1")</f>
        <v>0</v>
      </c>
      <c r="AT49" s="104">
        <f t="shared" si="4"/>
        <v>1</v>
      </c>
      <c r="AU49" s="105">
        <f t="shared" si="9"/>
        <v>3.8535645472061658E-4</v>
      </c>
      <c r="AV49" s="166">
        <f t="shared" si="10"/>
        <v>2</v>
      </c>
      <c r="AW49" s="91">
        <f t="shared" si="11"/>
        <v>7.7023800354309487E-4</v>
      </c>
      <c r="AX49" s="92">
        <f t="shared" si="12"/>
        <v>2.0408163265306121E-2</v>
      </c>
    </row>
    <row r="50" spans="1:50" ht="18.75" hidden="1" customHeight="1" thickBot="1">
      <c r="A50" s="17" t="s">
        <v>67</v>
      </c>
      <c r="B50" s="107"/>
      <c r="C50" s="108">
        <f>SUM(C4:C49)</f>
        <v>1</v>
      </c>
      <c r="D50" s="108">
        <f t="shared" ref="D50:I50" si="13">SUM(D4:D49)</f>
        <v>3</v>
      </c>
      <c r="E50" s="108">
        <f t="shared" si="13"/>
        <v>0</v>
      </c>
      <c r="F50" s="108">
        <f t="shared" si="13"/>
        <v>0</v>
      </c>
      <c r="G50" s="108">
        <f t="shared" si="13"/>
        <v>4</v>
      </c>
      <c r="H50" s="108">
        <f t="shared" si="13"/>
        <v>5</v>
      </c>
      <c r="I50" s="108">
        <f t="shared" si="13"/>
        <v>5</v>
      </c>
      <c r="J50" s="241">
        <f>SUM(J4:J49)</f>
        <v>18</v>
      </c>
      <c r="K50" s="244">
        <f>SUM(K4:K49)</f>
        <v>6.9337442218798161E-3</v>
      </c>
      <c r="L50" s="108">
        <f>SUM(L4:L49)</f>
        <v>5</v>
      </c>
      <c r="M50" s="108">
        <f t="shared" ref="M50:R50" si="14">SUM(M4:M49)</f>
        <v>8</v>
      </c>
      <c r="N50" s="108">
        <f t="shared" si="14"/>
        <v>1</v>
      </c>
      <c r="O50" s="108">
        <f t="shared" si="14"/>
        <v>0</v>
      </c>
      <c r="P50" s="108">
        <f t="shared" si="14"/>
        <v>4</v>
      </c>
      <c r="Q50" s="108">
        <f t="shared" si="14"/>
        <v>2</v>
      </c>
      <c r="R50" s="108">
        <f t="shared" si="14"/>
        <v>2</v>
      </c>
      <c r="S50" s="241">
        <f>SUM(S4:S49)</f>
        <v>22</v>
      </c>
      <c r="T50" s="244">
        <f>SUM(T4:T49)</f>
        <v>8.4745762711864424E-3</v>
      </c>
      <c r="U50" s="108">
        <f>SUM(U4:U49)</f>
        <v>2</v>
      </c>
      <c r="V50" s="108">
        <f t="shared" ref="V50:AA50" si="15">SUM(V4:V49)</f>
        <v>3</v>
      </c>
      <c r="W50" s="108">
        <f t="shared" si="15"/>
        <v>1</v>
      </c>
      <c r="X50" s="108">
        <f t="shared" si="15"/>
        <v>0</v>
      </c>
      <c r="Y50" s="108">
        <f t="shared" si="15"/>
        <v>5</v>
      </c>
      <c r="Z50" s="108">
        <f t="shared" si="15"/>
        <v>3</v>
      </c>
      <c r="AA50" s="108">
        <f t="shared" si="15"/>
        <v>4</v>
      </c>
      <c r="AB50" s="241">
        <f>SUM(AB4:AB49)</f>
        <v>18</v>
      </c>
      <c r="AC50" s="244">
        <f>SUM(AC4:AC49)</f>
        <v>6.9364161849710991E-3</v>
      </c>
      <c r="AD50" s="108">
        <f>SUM(AD4:AD49)</f>
        <v>7</v>
      </c>
      <c r="AE50" s="108">
        <f t="shared" ref="AE50:AJ50" si="16">SUM(AE4:AE49)</f>
        <v>5</v>
      </c>
      <c r="AF50" s="108">
        <f t="shared" si="16"/>
        <v>1</v>
      </c>
      <c r="AG50" s="108">
        <f t="shared" si="16"/>
        <v>2</v>
      </c>
      <c r="AH50" s="108">
        <f t="shared" si="16"/>
        <v>3</v>
      </c>
      <c r="AI50" s="108">
        <f t="shared" si="16"/>
        <v>5</v>
      </c>
      <c r="AJ50" s="108">
        <f t="shared" si="16"/>
        <v>2</v>
      </c>
      <c r="AK50" s="241">
        <f>SUM(AK4:AK49)</f>
        <v>25</v>
      </c>
      <c r="AL50" s="244">
        <f>SUM(AL4:AL49)</f>
        <v>9.6339113680154152E-3</v>
      </c>
      <c r="AM50" s="108">
        <f>SUM(AM4:AM49)</f>
        <v>0</v>
      </c>
      <c r="AN50" s="108">
        <f t="shared" ref="AN50:AS50" si="17">SUM(AN4:AN49)</f>
        <v>2</v>
      </c>
      <c r="AO50" s="108">
        <f t="shared" si="17"/>
        <v>1</v>
      </c>
      <c r="AP50" s="108">
        <f t="shared" si="17"/>
        <v>0</v>
      </c>
      <c r="AQ50" s="108">
        <f t="shared" si="17"/>
        <v>3</v>
      </c>
      <c r="AR50" s="108">
        <f t="shared" si="17"/>
        <v>5</v>
      </c>
      <c r="AS50" s="108">
        <f t="shared" si="17"/>
        <v>4</v>
      </c>
      <c r="AT50" s="241">
        <f>SUM(AT4:AT49)</f>
        <v>15</v>
      </c>
      <c r="AU50" s="244">
        <f>SUM(AU4:AU49)</f>
        <v>5.7803468208092491E-3</v>
      </c>
      <c r="AV50" s="255">
        <f>SUM(AV4:AV49)</f>
        <v>98</v>
      </c>
      <c r="AW50" s="252">
        <f>SUM(AW4:AW49)</f>
        <v>3.7741662173611648E-2</v>
      </c>
      <c r="AX50" s="249">
        <f>SUM(AX4:AX49)</f>
        <v>1</v>
      </c>
    </row>
    <row r="51" spans="1:50" ht="18.75" hidden="1" customHeight="1" thickBot="1">
      <c r="A51" s="109" t="s">
        <v>68</v>
      </c>
      <c r="B51" s="107"/>
      <c r="C51" s="110">
        <f>C50/$C$1</f>
        <v>3.8520801232665641E-4</v>
      </c>
      <c r="D51" s="110">
        <f t="shared" ref="D51:I51" si="18">D50/$C$1</f>
        <v>1.1556240369799693E-3</v>
      </c>
      <c r="E51" s="110">
        <f t="shared" si="18"/>
        <v>0</v>
      </c>
      <c r="F51" s="110">
        <f t="shared" si="18"/>
        <v>0</v>
      </c>
      <c r="G51" s="110">
        <f t="shared" si="18"/>
        <v>1.5408320493066256E-3</v>
      </c>
      <c r="H51" s="110">
        <f t="shared" si="18"/>
        <v>1.926040061633282E-3</v>
      </c>
      <c r="I51" s="110">
        <f t="shared" si="18"/>
        <v>1.926040061633282E-3</v>
      </c>
      <c r="J51" s="242"/>
      <c r="K51" s="245"/>
      <c r="L51" s="110">
        <f>L50/$L$1</f>
        <v>1.926040061633282E-3</v>
      </c>
      <c r="M51" s="110">
        <f t="shared" ref="M51:R51" si="19">M50/$L$1</f>
        <v>3.0816640986132513E-3</v>
      </c>
      <c r="N51" s="110">
        <f t="shared" si="19"/>
        <v>3.8520801232665641E-4</v>
      </c>
      <c r="O51" s="110">
        <f t="shared" si="19"/>
        <v>0</v>
      </c>
      <c r="P51" s="110">
        <f t="shared" si="19"/>
        <v>1.5408320493066256E-3</v>
      </c>
      <c r="Q51" s="110">
        <f t="shared" si="19"/>
        <v>7.7041602465331282E-4</v>
      </c>
      <c r="R51" s="110">
        <f t="shared" si="19"/>
        <v>7.7041602465331282E-4</v>
      </c>
      <c r="S51" s="242"/>
      <c r="T51" s="245"/>
      <c r="U51" s="110">
        <f>U50/$U$1</f>
        <v>7.7071290944123315E-4</v>
      </c>
      <c r="V51" s="110">
        <f t="shared" ref="V51:AA51" si="20">V50/$U$1</f>
        <v>1.1560693641618498E-3</v>
      </c>
      <c r="W51" s="110">
        <f t="shared" si="20"/>
        <v>3.8535645472061658E-4</v>
      </c>
      <c r="X51" s="110">
        <f t="shared" si="20"/>
        <v>0</v>
      </c>
      <c r="Y51" s="110">
        <f t="shared" si="20"/>
        <v>1.9267822736030828E-3</v>
      </c>
      <c r="Z51" s="110">
        <f t="shared" si="20"/>
        <v>1.1560693641618498E-3</v>
      </c>
      <c r="AA51" s="110">
        <f t="shared" si="20"/>
        <v>1.5414258188824663E-3</v>
      </c>
      <c r="AB51" s="242"/>
      <c r="AC51" s="245"/>
      <c r="AD51" s="110">
        <f>AD50/$AD$1</f>
        <v>2.6974951830443161E-3</v>
      </c>
      <c r="AE51" s="110">
        <f t="shared" ref="AE51:AJ51" si="21">AE50/$AD$1</f>
        <v>1.9267822736030828E-3</v>
      </c>
      <c r="AF51" s="110">
        <f t="shared" si="21"/>
        <v>3.8535645472061658E-4</v>
      </c>
      <c r="AG51" s="110">
        <f t="shared" si="21"/>
        <v>7.7071290944123315E-4</v>
      </c>
      <c r="AH51" s="110">
        <f t="shared" si="21"/>
        <v>1.1560693641618498E-3</v>
      </c>
      <c r="AI51" s="110">
        <f t="shared" si="21"/>
        <v>1.9267822736030828E-3</v>
      </c>
      <c r="AJ51" s="110">
        <f t="shared" si="21"/>
        <v>7.7071290944123315E-4</v>
      </c>
      <c r="AK51" s="242"/>
      <c r="AL51" s="245"/>
      <c r="AM51" s="110">
        <f>AM50/$AD$1</f>
        <v>0</v>
      </c>
      <c r="AN51" s="110">
        <f t="shared" ref="AN51:AS51" si="22">AN50/$AD$1</f>
        <v>7.7071290944123315E-4</v>
      </c>
      <c r="AO51" s="110">
        <f t="shared" si="22"/>
        <v>3.8535645472061658E-4</v>
      </c>
      <c r="AP51" s="110">
        <f t="shared" si="22"/>
        <v>0</v>
      </c>
      <c r="AQ51" s="110">
        <f t="shared" si="22"/>
        <v>1.1560693641618498E-3</v>
      </c>
      <c r="AR51" s="110">
        <f t="shared" si="22"/>
        <v>1.9267822736030828E-3</v>
      </c>
      <c r="AS51" s="110">
        <f t="shared" si="22"/>
        <v>1.5414258188824663E-3</v>
      </c>
      <c r="AT51" s="242"/>
      <c r="AU51" s="245"/>
      <c r="AV51" s="256"/>
      <c r="AW51" s="253"/>
      <c r="AX51" s="250"/>
    </row>
    <row r="52" spans="1:50" ht="18.75" hidden="1" customHeight="1" thickBot="1">
      <c r="A52" s="111" t="s">
        <v>69</v>
      </c>
      <c r="B52" s="112"/>
      <c r="C52" s="205">
        <f>SUM(C51:I51)</f>
        <v>6.9337442218798152E-3</v>
      </c>
      <c r="D52" s="258"/>
      <c r="E52" s="258"/>
      <c r="F52" s="258"/>
      <c r="G52" s="258"/>
      <c r="H52" s="258"/>
      <c r="I52" s="258"/>
      <c r="J52" s="243"/>
      <c r="K52" s="246"/>
      <c r="L52" s="247">
        <f>SUM(L51:R51)</f>
        <v>8.4745762711864406E-3</v>
      </c>
      <c r="M52" s="248"/>
      <c r="N52" s="248"/>
      <c r="O52" s="248"/>
      <c r="P52" s="248"/>
      <c r="Q52" s="248"/>
      <c r="R52" s="223"/>
      <c r="S52" s="243"/>
      <c r="T52" s="246"/>
      <c r="U52" s="247">
        <f>SUM(U51:AA51)</f>
        <v>6.9364161849710983E-3</v>
      </c>
      <c r="V52" s="248"/>
      <c r="W52" s="248"/>
      <c r="X52" s="248"/>
      <c r="Y52" s="248"/>
      <c r="Z52" s="248"/>
      <c r="AA52" s="223"/>
      <c r="AB52" s="243"/>
      <c r="AC52" s="246"/>
      <c r="AD52" s="247">
        <f>SUM(AD51:AJ51)</f>
        <v>9.6339113680154152E-3</v>
      </c>
      <c r="AE52" s="248"/>
      <c r="AF52" s="248"/>
      <c r="AG52" s="248"/>
      <c r="AH52" s="248"/>
      <c r="AI52" s="248"/>
      <c r="AJ52" s="223"/>
      <c r="AK52" s="243"/>
      <c r="AL52" s="246"/>
      <c r="AM52" s="247">
        <f>SUM(AM51:AS51)</f>
        <v>5.7803468208092483E-3</v>
      </c>
      <c r="AN52" s="248"/>
      <c r="AO52" s="248"/>
      <c r="AP52" s="248"/>
      <c r="AQ52" s="248"/>
      <c r="AR52" s="248"/>
      <c r="AS52" s="223"/>
      <c r="AT52" s="243"/>
      <c r="AU52" s="246"/>
      <c r="AV52" s="257"/>
      <c r="AW52" s="254"/>
      <c r="AX52" s="251"/>
    </row>
    <row r="56" spans="1:50" ht="18.75" customHeight="1">
      <c r="A56" s="198"/>
    </row>
    <row r="57" spans="1:50" ht="18.75" customHeight="1">
      <c r="A57" s="198"/>
    </row>
    <row r="58" spans="1:50" ht="18.75" customHeight="1">
      <c r="A58" s="199"/>
      <c r="Q58" s="170" t="s">
        <v>6617</v>
      </c>
    </row>
  </sheetData>
  <autoFilter ref="A3:AX52" xr:uid="{6178CF0F-849C-4BFF-8E79-70FBA4707A66}">
    <filterColumn colId="1">
      <filters>
        <filter val="부팅불량"/>
        <filter val="통합단말기 이상"/>
      </filters>
    </filterColumn>
  </autoFilter>
  <mergeCells count="38">
    <mergeCell ref="K50:K52"/>
    <mergeCell ref="C52:I52"/>
    <mergeCell ref="S50:S52"/>
    <mergeCell ref="T50:T52"/>
    <mergeCell ref="L52:R52"/>
    <mergeCell ref="J50:J52"/>
    <mergeCell ref="AX2:AX3"/>
    <mergeCell ref="AB50:AB52"/>
    <mergeCell ref="AC50:AC52"/>
    <mergeCell ref="U52:AA52"/>
    <mergeCell ref="AD52:AJ52"/>
    <mergeCell ref="AK50:AK52"/>
    <mergeCell ref="AX50:AX52"/>
    <mergeCell ref="AW50:AW52"/>
    <mergeCell ref="AL2:AL3"/>
    <mergeCell ref="AL50:AL52"/>
    <mergeCell ref="AV2:AV3"/>
    <mergeCell ref="AV50:AV52"/>
    <mergeCell ref="AU2:AU3"/>
    <mergeCell ref="AT50:AT52"/>
    <mergeCell ref="AU50:AU52"/>
    <mergeCell ref="AM52:AS52"/>
    <mergeCell ref="A2:A3"/>
    <mergeCell ref="U2:AA2"/>
    <mergeCell ref="AD2:AJ2"/>
    <mergeCell ref="AW2:AW3"/>
    <mergeCell ref="AB2:AB3"/>
    <mergeCell ref="AC2:AC3"/>
    <mergeCell ref="AK2:AK3"/>
    <mergeCell ref="K2:K3"/>
    <mergeCell ref="B2:B3"/>
    <mergeCell ref="L2:R2"/>
    <mergeCell ref="T2:T3"/>
    <mergeCell ref="C2:I2"/>
    <mergeCell ref="J2:J3"/>
    <mergeCell ref="S2:S3"/>
    <mergeCell ref="AM2:AS2"/>
    <mergeCell ref="AT2:AT3"/>
  </mergeCells>
  <phoneticPr fontId="2" type="noConversion"/>
  <conditionalFormatting sqref="A2:A1048576">
    <cfRule type="duplicateValues" dxfId="26" priority="346"/>
  </conditionalFormatting>
  <conditionalFormatting sqref="A1">
    <cfRule type="duplicateValues" dxfId="25" priority="127"/>
  </conditionalFormatting>
  <conditionalFormatting sqref="A1:A1048576">
    <cfRule type="duplicateValues" dxfId="24" priority="89"/>
  </conditionalFormatting>
  <conditionalFormatting sqref="C3:I3">
    <cfRule type="expression" dxfId="23" priority="11">
      <formula>WEEKDAY(C3)=7</formula>
    </cfRule>
    <cfRule type="expression" dxfId="22" priority="12">
      <formula>WEEKDAY(C3)=1</formula>
    </cfRule>
  </conditionalFormatting>
  <conditionalFormatting sqref="L3:R3">
    <cfRule type="expression" dxfId="21" priority="9">
      <formula>WEEKDAY(L3)=7</formula>
    </cfRule>
    <cfRule type="expression" dxfId="20" priority="10">
      <formula>WEEKDAY(L3)=1</formula>
    </cfRule>
  </conditionalFormatting>
  <conditionalFormatting sqref="U3:AA3">
    <cfRule type="expression" dxfId="19" priority="7">
      <formula>WEEKDAY(U3)=7</formula>
    </cfRule>
    <cfRule type="expression" dxfId="18" priority="8">
      <formula>WEEKDAY(U3)=1</formula>
    </cfRule>
  </conditionalFormatting>
  <conditionalFormatting sqref="AD3:AJ3">
    <cfRule type="expression" dxfId="17" priority="5">
      <formula>WEEKDAY(AD3)=7</formula>
    </cfRule>
    <cfRule type="expression" dxfId="16" priority="6">
      <formula>WEEKDAY(AD3)=1</formula>
    </cfRule>
  </conditionalFormatting>
  <conditionalFormatting sqref="AM3:AS3">
    <cfRule type="expression" dxfId="15" priority="1">
      <formula>WEEKDAY(AM3)=7</formula>
    </cfRule>
    <cfRule type="expression" dxfId="14" priority="2">
      <formula>WEEKDAY(AM3)=1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 filterMode="1"/>
  <dimension ref="B1:AM2511"/>
  <sheetViews>
    <sheetView zoomScaleNormal="100" workbookViewId="0">
      <selection activeCell="C2512" sqref="C2512"/>
    </sheetView>
  </sheetViews>
  <sheetFormatPr defaultColWidth="9" defaultRowHeight="16.5"/>
  <cols>
    <col min="1" max="1" width="1.625" style="22" customWidth="1"/>
    <col min="2" max="2" width="5.375" style="22" customWidth="1"/>
    <col min="3" max="3" width="11.25" style="25" bestFit="1" customWidth="1"/>
    <col min="4" max="4" width="8.75" style="22" customWidth="1"/>
    <col min="5" max="5" width="7.125" style="22" customWidth="1"/>
    <col min="6" max="6" width="9.125" style="22" customWidth="1"/>
    <col min="7" max="8" width="12" style="22" bestFit="1" customWidth="1"/>
    <col min="9" max="9" width="15.25" style="22" bestFit="1" customWidth="1"/>
    <col min="10" max="10" width="12" style="22" bestFit="1" customWidth="1"/>
    <col min="11" max="11" width="17.375" style="22" bestFit="1" customWidth="1"/>
    <col min="12" max="12" width="26" style="23" customWidth="1"/>
    <col min="13" max="13" width="22.25" style="22" bestFit="1" customWidth="1"/>
    <col min="14" max="14" width="35.375" style="23" customWidth="1"/>
    <col min="15" max="15" width="67.25" style="23" bestFit="1" customWidth="1"/>
    <col min="16" max="16" width="11.625" style="22" customWidth="1"/>
    <col min="17" max="17" width="9.625" style="22" customWidth="1"/>
    <col min="18" max="18" width="11.375" style="22" bestFit="1" customWidth="1"/>
    <col min="19" max="19" width="11.125" style="22" customWidth="1"/>
    <col min="20" max="22" width="9.25" style="22" customWidth="1"/>
    <col min="23" max="23" width="9" style="22" customWidth="1"/>
    <col min="24" max="31" width="9.25" style="22" customWidth="1"/>
    <col min="32" max="32" width="15.75" style="22" bestFit="1" customWidth="1"/>
    <col min="33" max="16384" width="9" style="22"/>
  </cols>
  <sheetData>
    <row r="1" spans="2:32">
      <c r="C1" s="22"/>
    </row>
    <row r="2" spans="2:32">
      <c r="C2" s="22"/>
    </row>
    <row r="3" spans="2:32">
      <c r="B3" s="40" t="s">
        <v>125</v>
      </c>
      <c r="C3" s="41" t="s">
        <v>126</v>
      </c>
      <c r="D3" s="40" t="s">
        <v>127</v>
      </c>
      <c r="E3" s="40" t="s">
        <v>128</v>
      </c>
      <c r="F3" s="40" t="s">
        <v>129</v>
      </c>
      <c r="G3" s="40" t="s">
        <v>130</v>
      </c>
      <c r="H3" s="40" t="s">
        <v>131</v>
      </c>
      <c r="I3" s="40" t="s">
        <v>132</v>
      </c>
      <c r="J3" s="40" t="s">
        <v>133</v>
      </c>
      <c r="K3" s="40" t="s">
        <v>134</v>
      </c>
      <c r="L3" s="40" t="s">
        <v>135</v>
      </c>
      <c r="M3" s="40" t="s">
        <v>136</v>
      </c>
      <c r="N3" s="42" t="s">
        <v>137</v>
      </c>
      <c r="O3" s="42" t="s">
        <v>138</v>
      </c>
      <c r="P3" s="40" t="s">
        <v>139</v>
      </c>
      <c r="Q3" s="40" t="s">
        <v>140</v>
      </c>
      <c r="R3" s="40" t="s">
        <v>141</v>
      </c>
      <c r="S3" s="40" t="s">
        <v>142</v>
      </c>
      <c r="T3" s="40" t="s">
        <v>143</v>
      </c>
      <c r="U3" s="40" t="s">
        <v>144</v>
      </c>
      <c r="V3" s="40" t="s">
        <v>145</v>
      </c>
      <c r="W3" s="40" t="s">
        <v>146</v>
      </c>
      <c r="X3" s="40" t="s">
        <v>147</v>
      </c>
      <c r="Y3" s="40" t="s">
        <v>148</v>
      </c>
      <c r="Z3" s="40" t="s">
        <v>149</v>
      </c>
      <c r="AA3" s="40" t="s">
        <v>150</v>
      </c>
      <c r="AB3" s="40" t="s">
        <v>151</v>
      </c>
      <c r="AC3" s="40" t="s">
        <v>152</v>
      </c>
      <c r="AD3" s="40" t="s">
        <v>153</v>
      </c>
      <c r="AE3" s="40" t="s">
        <v>154</v>
      </c>
      <c r="AF3" s="40" t="s">
        <v>155</v>
      </c>
    </row>
    <row r="4" spans="2:32" hidden="1">
      <c r="B4" s="31">
        <f t="shared" ref="B4:B67" si="0">ROW()-3</f>
        <v>1</v>
      </c>
      <c r="C4" s="43">
        <v>45288</v>
      </c>
      <c r="D4" s="129" t="s">
        <v>156</v>
      </c>
      <c r="E4" s="31" t="s">
        <v>157</v>
      </c>
      <c r="F4" s="31" t="s">
        <v>158</v>
      </c>
      <c r="G4" s="31" t="s">
        <v>159</v>
      </c>
      <c r="H4" s="31" t="s">
        <v>160</v>
      </c>
      <c r="I4" s="31" t="s">
        <v>161</v>
      </c>
      <c r="J4" s="31">
        <v>4036</v>
      </c>
      <c r="K4" s="31" t="s">
        <v>8</v>
      </c>
      <c r="L4" s="44" t="s">
        <v>27</v>
      </c>
      <c r="M4" s="44" t="s">
        <v>162</v>
      </c>
      <c r="N4" s="44" t="s">
        <v>163</v>
      </c>
      <c r="O4" s="44" t="s">
        <v>164</v>
      </c>
      <c r="P4" s="31"/>
      <c r="Q4" s="31" t="s">
        <v>165</v>
      </c>
      <c r="R4" s="31">
        <v>191700856</v>
      </c>
      <c r="S4" s="31">
        <v>191700440</v>
      </c>
      <c r="T4" s="44"/>
      <c r="U4" s="31"/>
      <c r="V4" s="31"/>
      <c r="W4" s="31"/>
      <c r="X4" s="31"/>
      <c r="Y4" s="45"/>
      <c r="Z4" s="45"/>
      <c r="AA4" s="45"/>
      <c r="AB4" s="45"/>
      <c r="AC4" s="130"/>
      <c r="AD4" s="45"/>
      <c r="AE4" s="45"/>
      <c r="AF4" s="45"/>
    </row>
    <row r="5" spans="2:32" hidden="1">
      <c r="B5" s="31">
        <f t="shared" si="0"/>
        <v>2</v>
      </c>
      <c r="C5" s="43">
        <v>45288</v>
      </c>
      <c r="D5" s="129" t="s">
        <v>156</v>
      </c>
      <c r="E5" s="31" t="s">
        <v>157</v>
      </c>
      <c r="F5" s="31" t="s">
        <v>158</v>
      </c>
      <c r="G5" s="31" t="s">
        <v>166</v>
      </c>
      <c r="H5" s="31" t="s">
        <v>160</v>
      </c>
      <c r="I5" s="31" t="s">
        <v>161</v>
      </c>
      <c r="J5" s="31">
        <v>4021</v>
      </c>
      <c r="K5" s="31" t="s">
        <v>8</v>
      </c>
      <c r="L5" s="44" t="s">
        <v>27</v>
      </c>
      <c r="M5" s="44" t="s">
        <v>162</v>
      </c>
      <c r="N5" s="44" t="s">
        <v>167</v>
      </c>
      <c r="O5" s="44" t="s">
        <v>164</v>
      </c>
      <c r="P5" s="31"/>
      <c r="Q5" s="31" t="s">
        <v>165</v>
      </c>
      <c r="R5" s="31">
        <v>191701661</v>
      </c>
      <c r="S5" s="31">
        <v>191700109</v>
      </c>
      <c r="T5" s="44"/>
      <c r="U5" s="31"/>
      <c r="V5" s="31"/>
      <c r="W5" s="31"/>
      <c r="X5" s="31"/>
      <c r="Y5" s="45"/>
      <c r="Z5" s="45"/>
      <c r="AA5" s="45"/>
      <c r="AB5" s="45"/>
      <c r="AC5" s="45"/>
      <c r="AD5" s="45"/>
      <c r="AE5" s="45"/>
      <c r="AF5" s="45"/>
    </row>
    <row r="6" spans="2:32" hidden="1">
      <c r="B6" s="31">
        <f t="shared" si="0"/>
        <v>3</v>
      </c>
      <c r="C6" s="43">
        <v>45288</v>
      </c>
      <c r="D6" s="129" t="s">
        <v>156</v>
      </c>
      <c r="E6" s="31" t="s">
        <v>157</v>
      </c>
      <c r="F6" s="31" t="s">
        <v>158</v>
      </c>
      <c r="G6" s="31" t="s">
        <v>159</v>
      </c>
      <c r="H6" s="31" t="s">
        <v>160</v>
      </c>
      <c r="I6" s="31" t="s">
        <v>168</v>
      </c>
      <c r="J6" s="31">
        <v>6552</v>
      </c>
      <c r="K6" s="31" t="s">
        <v>8</v>
      </c>
      <c r="L6" s="44" t="s">
        <v>119</v>
      </c>
      <c r="M6" s="44" t="s">
        <v>162</v>
      </c>
      <c r="N6" s="44" t="s">
        <v>169</v>
      </c>
      <c r="O6" s="44" t="s">
        <v>164</v>
      </c>
      <c r="P6" s="31"/>
      <c r="Q6" s="31" t="s">
        <v>165</v>
      </c>
      <c r="R6" s="31">
        <v>191702323</v>
      </c>
      <c r="S6" s="31">
        <v>191700871</v>
      </c>
      <c r="T6" s="44"/>
      <c r="U6" s="31"/>
      <c r="V6" s="31"/>
      <c r="W6" s="31"/>
      <c r="X6" s="31"/>
      <c r="Y6" s="45"/>
      <c r="Z6" s="45"/>
      <c r="AA6" s="45"/>
      <c r="AB6" s="45"/>
      <c r="AC6" s="45"/>
      <c r="AD6" s="45"/>
      <c r="AE6" s="45"/>
      <c r="AF6" s="45"/>
    </row>
    <row r="7" spans="2:32" hidden="1">
      <c r="B7" s="31">
        <f t="shared" si="0"/>
        <v>4</v>
      </c>
      <c r="C7" s="43">
        <v>45288</v>
      </c>
      <c r="D7" s="129" t="s">
        <v>156</v>
      </c>
      <c r="E7" s="31" t="s">
        <v>157</v>
      </c>
      <c r="F7" s="31" t="s">
        <v>158</v>
      </c>
      <c r="G7" s="31" t="s">
        <v>159</v>
      </c>
      <c r="H7" s="31" t="s">
        <v>160</v>
      </c>
      <c r="I7" s="31" t="s">
        <v>170</v>
      </c>
      <c r="J7" s="31">
        <v>9810</v>
      </c>
      <c r="K7" s="31" t="s">
        <v>8</v>
      </c>
      <c r="L7" s="44" t="s">
        <v>32</v>
      </c>
      <c r="M7" s="44" t="s">
        <v>162</v>
      </c>
      <c r="N7" s="44" t="s">
        <v>171</v>
      </c>
      <c r="O7" s="44" t="s">
        <v>164</v>
      </c>
      <c r="P7" s="31"/>
      <c r="Q7" s="31" t="s">
        <v>165</v>
      </c>
      <c r="R7" s="31">
        <v>191700110</v>
      </c>
      <c r="S7" s="31">
        <v>191701420</v>
      </c>
      <c r="T7" s="44"/>
      <c r="U7" s="31"/>
      <c r="V7" s="31"/>
      <c r="W7" s="31"/>
      <c r="X7" s="31"/>
      <c r="Y7" s="45"/>
      <c r="Z7" s="45"/>
      <c r="AA7" s="45"/>
      <c r="AB7" s="45"/>
      <c r="AC7" s="45"/>
      <c r="AD7" s="45"/>
      <c r="AE7" s="45"/>
      <c r="AF7" s="45"/>
    </row>
    <row r="8" spans="2:32" hidden="1">
      <c r="B8" s="31">
        <f t="shared" si="0"/>
        <v>5</v>
      </c>
      <c r="C8" s="43">
        <v>45288</v>
      </c>
      <c r="D8" s="129" t="s">
        <v>156</v>
      </c>
      <c r="E8" s="31" t="s">
        <v>157</v>
      </c>
      <c r="F8" s="31" t="s">
        <v>158</v>
      </c>
      <c r="G8" s="31" t="s">
        <v>159</v>
      </c>
      <c r="H8" s="31" t="s">
        <v>160</v>
      </c>
      <c r="I8" s="31" t="s">
        <v>161</v>
      </c>
      <c r="J8" s="31">
        <v>4045</v>
      </c>
      <c r="K8" s="31" t="s">
        <v>8</v>
      </c>
      <c r="L8" s="44" t="s">
        <v>119</v>
      </c>
      <c r="M8" s="44" t="s">
        <v>162</v>
      </c>
      <c r="N8" s="44" t="s">
        <v>169</v>
      </c>
      <c r="O8" s="44" t="s">
        <v>164</v>
      </c>
      <c r="P8" s="31"/>
      <c r="Q8" s="31" t="s">
        <v>165</v>
      </c>
      <c r="R8" s="31">
        <v>191701006</v>
      </c>
      <c r="S8" s="31">
        <v>191701632</v>
      </c>
      <c r="T8" s="44"/>
      <c r="U8" s="31"/>
      <c r="V8" s="31"/>
      <c r="W8" s="31"/>
      <c r="X8" s="31"/>
      <c r="Y8" s="45"/>
      <c r="Z8" s="45"/>
      <c r="AA8" s="45"/>
      <c r="AB8" s="45"/>
      <c r="AC8" s="130"/>
      <c r="AD8" s="45"/>
      <c r="AE8" s="45"/>
      <c r="AF8" s="45"/>
    </row>
    <row r="9" spans="2:32" hidden="1">
      <c r="B9" s="31">
        <f t="shared" si="0"/>
        <v>6</v>
      </c>
      <c r="C9" s="43">
        <v>45288</v>
      </c>
      <c r="D9" s="129" t="s">
        <v>156</v>
      </c>
      <c r="E9" s="31" t="s">
        <v>157</v>
      </c>
      <c r="F9" s="31" t="s">
        <v>158</v>
      </c>
      <c r="G9" s="31" t="s">
        <v>159</v>
      </c>
      <c r="H9" s="31" t="s">
        <v>160</v>
      </c>
      <c r="I9" s="31" t="s">
        <v>172</v>
      </c>
      <c r="J9" s="31">
        <v>5004</v>
      </c>
      <c r="K9" s="31" t="s">
        <v>8</v>
      </c>
      <c r="L9" s="44" t="s">
        <v>119</v>
      </c>
      <c r="M9" s="44" t="s">
        <v>162</v>
      </c>
      <c r="N9" s="44" t="s">
        <v>169</v>
      </c>
      <c r="O9" s="44" t="s">
        <v>164</v>
      </c>
      <c r="P9" s="31"/>
      <c r="Q9" s="31" t="s">
        <v>165</v>
      </c>
      <c r="R9" s="31">
        <v>191701859</v>
      </c>
      <c r="S9" s="31">
        <v>191700503</v>
      </c>
      <c r="T9" s="44"/>
      <c r="U9" s="31"/>
      <c r="V9" s="31"/>
      <c r="W9" s="31"/>
      <c r="X9" s="31"/>
      <c r="Y9" s="45"/>
      <c r="Z9" s="45"/>
      <c r="AA9" s="45"/>
      <c r="AB9" s="45"/>
      <c r="AC9" s="130"/>
      <c r="AD9" s="45"/>
      <c r="AE9" s="45"/>
      <c r="AF9" s="45"/>
    </row>
    <row r="10" spans="2:32" hidden="1">
      <c r="B10" s="31">
        <f t="shared" si="0"/>
        <v>7</v>
      </c>
      <c r="C10" s="43">
        <v>45288</v>
      </c>
      <c r="D10" s="129" t="s">
        <v>156</v>
      </c>
      <c r="E10" s="31" t="s">
        <v>157</v>
      </c>
      <c r="F10" s="31" t="s">
        <v>158</v>
      </c>
      <c r="G10" s="31" t="s">
        <v>166</v>
      </c>
      <c r="H10" s="31" t="s">
        <v>160</v>
      </c>
      <c r="I10" s="31" t="s">
        <v>173</v>
      </c>
      <c r="J10" s="31">
        <v>1323</v>
      </c>
      <c r="K10" s="31" t="s">
        <v>8</v>
      </c>
      <c r="L10" s="44" t="s">
        <v>119</v>
      </c>
      <c r="M10" s="44" t="s">
        <v>162</v>
      </c>
      <c r="N10" s="44" t="s">
        <v>174</v>
      </c>
      <c r="O10" s="44" t="s">
        <v>164</v>
      </c>
      <c r="P10" s="31"/>
      <c r="Q10" s="31" t="s">
        <v>165</v>
      </c>
      <c r="R10" s="31">
        <v>191701903</v>
      </c>
      <c r="S10" s="31">
        <v>191702793</v>
      </c>
      <c r="T10" s="44"/>
      <c r="U10" s="31"/>
      <c r="V10" s="31"/>
      <c r="W10" s="31"/>
      <c r="X10" s="31"/>
      <c r="Y10" s="45"/>
      <c r="Z10" s="45"/>
      <c r="AA10" s="45"/>
      <c r="AB10" s="45"/>
      <c r="AC10" s="130"/>
      <c r="AD10" s="45"/>
      <c r="AE10" s="45"/>
      <c r="AF10" s="45"/>
    </row>
    <row r="11" spans="2:32" hidden="1">
      <c r="B11" s="31">
        <f t="shared" si="0"/>
        <v>8</v>
      </c>
      <c r="C11" s="43">
        <v>45289</v>
      </c>
      <c r="D11" s="129" t="s">
        <v>156</v>
      </c>
      <c r="E11" s="31" t="s">
        <v>157</v>
      </c>
      <c r="F11" s="31" t="s">
        <v>158</v>
      </c>
      <c r="G11" s="31" t="s">
        <v>159</v>
      </c>
      <c r="H11" s="31" t="s">
        <v>160</v>
      </c>
      <c r="I11" s="31" t="s">
        <v>168</v>
      </c>
      <c r="J11" s="31">
        <v>5438</v>
      </c>
      <c r="K11" s="31" t="s">
        <v>8</v>
      </c>
      <c r="L11" s="44" t="s">
        <v>119</v>
      </c>
      <c r="M11" s="44" t="s">
        <v>162</v>
      </c>
      <c r="N11" s="44" t="s">
        <v>169</v>
      </c>
      <c r="O11" s="44" t="s">
        <v>175</v>
      </c>
      <c r="P11" s="31"/>
      <c r="Q11" s="31" t="s">
        <v>165</v>
      </c>
      <c r="R11" s="31">
        <v>191701584</v>
      </c>
      <c r="S11" s="31">
        <v>191700546</v>
      </c>
      <c r="T11" s="44"/>
      <c r="U11" s="31"/>
      <c r="V11" s="31"/>
      <c r="W11" s="31"/>
      <c r="X11" s="31"/>
      <c r="Y11" s="45"/>
      <c r="Z11" s="45"/>
      <c r="AA11" s="45"/>
      <c r="AB11" s="45"/>
      <c r="AC11" s="45"/>
      <c r="AD11" s="45"/>
      <c r="AE11" s="45"/>
      <c r="AF11" s="45"/>
    </row>
    <row r="12" spans="2:32" hidden="1">
      <c r="B12" s="31">
        <f t="shared" si="0"/>
        <v>9</v>
      </c>
      <c r="C12" s="43">
        <v>45289</v>
      </c>
      <c r="D12" s="129" t="s">
        <v>156</v>
      </c>
      <c r="E12" s="31" t="s">
        <v>157</v>
      </c>
      <c r="F12" s="31" t="s">
        <v>158</v>
      </c>
      <c r="G12" s="31" t="s">
        <v>166</v>
      </c>
      <c r="H12" s="31" t="s">
        <v>160</v>
      </c>
      <c r="I12" s="31" t="s">
        <v>161</v>
      </c>
      <c r="J12" s="31">
        <v>4095</v>
      </c>
      <c r="K12" s="31" t="s">
        <v>8</v>
      </c>
      <c r="L12" s="44" t="s">
        <v>42</v>
      </c>
      <c r="M12" s="44" t="s">
        <v>162</v>
      </c>
      <c r="N12" s="44" t="s">
        <v>176</v>
      </c>
      <c r="O12" s="44" t="s">
        <v>164</v>
      </c>
      <c r="P12" s="31"/>
      <c r="Q12" s="31" t="s">
        <v>165</v>
      </c>
      <c r="R12" s="31">
        <v>191701034</v>
      </c>
      <c r="S12" s="31">
        <v>191701859</v>
      </c>
      <c r="T12" s="44"/>
      <c r="U12" s="31"/>
      <c r="V12" s="31"/>
      <c r="W12" s="31"/>
      <c r="X12" s="31"/>
      <c r="Y12" s="45"/>
      <c r="Z12" s="45"/>
      <c r="AA12" s="45"/>
      <c r="AB12" s="45"/>
      <c r="AC12" s="45"/>
      <c r="AD12" s="45"/>
      <c r="AE12" s="45"/>
      <c r="AF12" s="45"/>
    </row>
    <row r="13" spans="2:32" hidden="1">
      <c r="B13" s="31">
        <f t="shared" si="0"/>
        <v>10</v>
      </c>
      <c r="C13" s="43">
        <v>45289</v>
      </c>
      <c r="D13" s="129" t="s">
        <v>156</v>
      </c>
      <c r="E13" s="31" t="s">
        <v>157</v>
      </c>
      <c r="F13" s="31" t="s">
        <v>158</v>
      </c>
      <c r="G13" s="31" t="s">
        <v>159</v>
      </c>
      <c r="H13" s="31" t="s">
        <v>160</v>
      </c>
      <c r="I13" s="31" t="s">
        <v>161</v>
      </c>
      <c r="J13" s="31">
        <v>4228</v>
      </c>
      <c r="K13" s="31" t="s">
        <v>8</v>
      </c>
      <c r="L13" s="44" t="s">
        <v>27</v>
      </c>
      <c r="M13" s="44" t="s">
        <v>162</v>
      </c>
      <c r="N13" s="44" t="s">
        <v>177</v>
      </c>
      <c r="O13" s="44" t="s">
        <v>164</v>
      </c>
      <c r="P13" s="31"/>
      <c r="Q13" s="31" t="s">
        <v>165</v>
      </c>
      <c r="R13" s="31">
        <v>191700151</v>
      </c>
      <c r="S13" s="31">
        <v>191701366</v>
      </c>
      <c r="T13" s="44"/>
      <c r="U13" s="31"/>
      <c r="V13" s="31"/>
      <c r="W13" s="31"/>
      <c r="X13" s="31"/>
      <c r="Y13" s="45"/>
      <c r="Z13" s="45"/>
      <c r="AA13" s="45"/>
      <c r="AB13" s="45"/>
      <c r="AC13" s="130"/>
      <c r="AD13" s="45"/>
      <c r="AE13" s="45"/>
      <c r="AF13" s="45"/>
    </row>
    <row r="14" spans="2:32" hidden="1">
      <c r="B14" s="31">
        <f t="shared" si="0"/>
        <v>11</v>
      </c>
      <c r="C14" s="43">
        <v>45289</v>
      </c>
      <c r="D14" s="129" t="s">
        <v>156</v>
      </c>
      <c r="E14" s="31" t="s">
        <v>157</v>
      </c>
      <c r="F14" s="31" t="s">
        <v>158</v>
      </c>
      <c r="G14" s="31" t="s">
        <v>159</v>
      </c>
      <c r="H14" s="31" t="s">
        <v>160</v>
      </c>
      <c r="I14" s="31" t="s">
        <v>170</v>
      </c>
      <c r="J14" s="31">
        <v>9801</v>
      </c>
      <c r="K14" s="31" t="s">
        <v>8</v>
      </c>
      <c r="L14" s="44" t="s">
        <v>119</v>
      </c>
      <c r="M14" s="44" t="s">
        <v>162</v>
      </c>
      <c r="N14" s="44" t="s">
        <v>169</v>
      </c>
      <c r="O14" s="44" t="s">
        <v>175</v>
      </c>
      <c r="P14" s="31"/>
      <c r="Q14" s="31" t="s">
        <v>165</v>
      </c>
      <c r="R14" s="31">
        <v>191701984</v>
      </c>
      <c r="S14" s="31">
        <v>191701384</v>
      </c>
      <c r="T14" s="44"/>
      <c r="U14" s="31"/>
      <c r="V14" s="31"/>
      <c r="W14" s="31"/>
      <c r="X14" s="31"/>
      <c r="Y14" s="45"/>
      <c r="Z14" s="45"/>
      <c r="AA14" s="45"/>
      <c r="AB14" s="45"/>
      <c r="AC14" s="45"/>
      <c r="AD14" s="45"/>
      <c r="AE14" s="45"/>
      <c r="AF14" s="45"/>
    </row>
    <row r="15" spans="2:32" hidden="1">
      <c r="B15" s="31">
        <f t="shared" si="0"/>
        <v>12</v>
      </c>
      <c r="C15" s="43">
        <v>45289</v>
      </c>
      <c r="D15" s="129" t="s">
        <v>178</v>
      </c>
      <c r="E15" s="31" t="s">
        <v>157</v>
      </c>
      <c r="F15" s="31" t="s">
        <v>179</v>
      </c>
      <c r="G15" s="31" t="s">
        <v>180</v>
      </c>
      <c r="H15" s="31" t="s">
        <v>181</v>
      </c>
      <c r="I15" s="31" t="s">
        <v>182</v>
      </c>
      <c r="J15" s="31">
        <v>9692</v>
      </c>
      <c r="K15" s="31" t="s">
        <v>8</v>
      </c>
      <c r="L15" s="44" t="s">
        <v>119</v>
      </c>
      <c r="M15" s="44" t="s">
        <v>183</v>
      </c>
      <c r="N15" s="44" t="s">
        <v>184</v>
      </c>
      <c r="O15" s="44" t="s">
        <v>164</v>
      </c>
      <c r="P15" s="31"/>
      <c r="Q15" s="31" t="s">
        <v>165</v>
      </c>
      <c r="R15" s="31">
        <v>191701348</v>
      </c>
      <c r="S15" s="31">
        <v>191701584</v>
      </c>
      <c r="T15" s="44"/>
      <c r="U15" s="31"/>
      <c r="V15" s="31"/>
      <c r="W15" s="31"/>
      <c r="X15" s="31"/>
      <c r="Y15" s="45"/>
      <c r="Z15" s="45"/>
      <c r="AA15" s="45"/>
      <c r="AB15" s="45"/>
      <c r="AC15" s="130"/>
      <c r="AD15" s="45"/>
      <c r="AE15" s="45"/>
      <c r="AF15" s="45"/>
    </row>
    <row r="16" spans="2:32" hidden="1">
      <c r="B16" s="31">
        <f t="shared" si="0"/>
        <v>13</v>
      </c>
      <c r="C16" s="43">
        <v>45289</v>
      </c>
      <c r="D16" s="129" t="s">
        <v>178</v>
      </c>
      <c r="E16" s="31" t="s">
        <v>157</v>
      </c>
      <c r="F16" s="31" t="s">
        <v>179</v>
      </c>
      <c r="G16" s="31" t="s">
        <v>185</v>
      </c>
      <c r="H16" s="31" t="s">
        <v>181</v>
      </c>
      <c r="I16" s="31" t="s">
        <v>186</v>
      </c>
      <c r="J16" s="31">
        <v>5029</v>
      </c>
      <c r="K16" s="31" t="s">
        <v>51</v>
      </c>
      <c r="L16" s="44" t="s">
        <v>187</v>
      </c>
      <c r="M16" s="44" t="s">
        <v>188</v>
      </c>
      <c r="N16" s="44" t="s">
        <v>189</v>
      </c>
      <c r="O16" s="44" t="s">
        <v>190</v>
      </c>
      <c r="P16" s="31"/>
      <c r="Q16" s="31" t="s">
        <v>165</v>
      </c>
      <c r="R16" s="31">
        <v>151701536</v>
      </c>
      <c r="S16" s="31">
        <v>151702302</v>
      </c>
      <c r="T16" s="44"/>
      <c r="U16" s="31"/>
      <c r="V16" s="31"/>
      <c r="W16" s="31"/>
      <c r="X16" s="31"/>
      <c r="Y16" s="45"/>
      <c r="Z16" s="45"/>
      <c r="AA16" s="45"/>
      <c r="AB16" s="45"/>
      <c r="AC16" s="130"/>
      <c r="AD16" s="45"/>
      <c r="AE16" s="45"/>
      <c r="AF16" s="45"/>
    </row>
    <row r="17" spans="2:32" hidden="1">
      <c r="B17" s="31">
        <f t="shared" si="0"/>
        <v>14</v>
      </c>
      <c r="C17" s="43">
        <v>45289</v>
      </c>
      <c r="D17" s="129" t="s">
        <v>156</v>
      </c>
      <c r="E17" s="31" t="s">
        <v>157</v>
      </c>
      <c r="F17" s="31" t="s">
        <v>158</v>
      </c>
      <c r="G17" s="31" t="s">
        <v>159</v>
      </c>
      <c r="H17" s="31" t="s">
        <v>160</v>
      </c>
      <c r="I17" s="31" t="s">
        <v>168</v>
      </c>
      <c r="J17" s="31">
        <v>5578</v>
      </c>
      <c r="K17" s="31" t="s">
        <v>8</v>
      </c>
      <c r="L17" s="44" t="s">
        <v>27</v>
      </c>
      <c r="M17" s="44" t="s">
        <v>162</v>
      </c>
      <c r="N17" s="44" t="s">
        <v>191</v>
      </c>
      <c r="O17" s="44" t="s">
        <v>164</v>
      </c>
      <c r="P17" s="31"/>
      <c r="Q17" s="31" t="s">
        <v>165</v>
      </c>
      <c r="R17" s="31">
        <v>191700309</v>
      </c>
      <c r="S17" s="31">
        <v>191701243</v>
      </c>
      <c r="T17" s="44"/>
      <c r="U17" s="31"/>
      <c r="V17" s="31"/>
      <c r="W17" s="31"/>
      <c r="X17" s="31"/>
      <c r="Y17" s="45"/>
      <c r="Z17" s="45"/>
      <c r="AA17" s="45"/>
      <c r="AB17" s="45"/>
      <c r="AC17" s="45"/>
      <c r="AD17" s="45"/>
      <c r="AE17" s="45"/>
      <c r="AF17" s="45"/>
    </row>
    <row r="18" spans="2:32" hidden="1">
      <c r="B18" s="31">
        <f t="shared" si="0"/>
        <v>15</v>
      </c>
      <c r="C18" s="43">
        <v>45289</v>
      </c>
      <c r="D18" s="129" t="s">
        <v>156</v>
      </c>
      <c r="E18" s="31" t="s">
        <v>157</v>
      </c>
      <c r="F18" s="31" t="s">
        <v>158</v>
      </c>
      <c r="G18" s="31" t="s">
        <v>166</v>
      </c>
      <c r="H18" s="31" t="s">
        <v>160</v>
      </c>
      <c r="I18" s="31" t="s">
        <v>192</v>
      </c>
      <c r="J18" s="31">
        <v>3515</v>
      </c>
      <c r="K18" s="31" t="s">
        <v>8</v>
      </c>
      <c r="L18" s="44" t="s">
        <v>119</v>
      </c>
      <c r="M18" s="44" t="s">
        <v>162</v>
      </c>
      <c r="N18" s="44" t="s">
        <v>169</v>
      </c>
      <c r="O18" s="44" t="s">
        <v>193</v>
      </c>
      <c r="P18" s="31"/>
      <c r="Q18" s="31" t="s">
        <v>165</v>
      </c>
      <c r="R18" s="31">
        <v>191701652</v>
      </c>
      <c r="S18" s="31">
        <v>191700628</v>
      </c>
      <c r="T18" s="44"/>
      <c r="U18" s="31"/>
      <c r="V18" s="31"/>
      <c r="W18" s="31"/>
      <c r="X18" s="31"/>
      <c r="Y18" s="45"/>
      <c r="Z18" s="45"/>
      <c r="AA18" s="45"/>
      <c r="AB18" s="45"/>
      <c r="AC18" s="130"/>
      <c r="AD18" s="45"/>
      <c r="AE18" s="45"/>
      <c r="AF18" s="45"/>
    </row>
    <row r="19" spans="2:32" hidden="1">
      <c r="B19" s="31">
        <f t="shared" si="0"/>
        <v>16</v>
      </c>
      <c r="C19" s="43">
        <v>45290</v>
      </c>
      <c r="D19" s="129" t="s">
        <v>156</v>
      </c>
      <c r="E19" s="31" t="s">
        <v>157</v>
      </c>
      <c r="F19" s="31" t="s">
        <v>158</v>
      </c>
      <c r="G19" s="31" t="s">
        <v>159</v>
      </c>
      <c r="H19" s="31" t="s">
        <v>160</v>
      </c>
      <c r="I19" s="31" t="s">
        <v>170</v>
      </c>
      <c r="J19" s="31">
        <v>9692</v>
      </c>
      <c r="K19" s="31" t="s">
        <v>8</v>
      </c>
      <c r="L19" s="44" t="s">
        <v>25</v>
      </c>
      <c r="M19" s="44" t="s">
        <v>162</v>
      </c>
      <c r="N19" s="44" t="s">
        <v>194</v>
      </c>
      <c r="O19" s="44" t="s">
        <v>175</v>
      </c>
      <c r="P19" s="31"/>
      <c r="Q19" s="31" t="s">
        <v>195</v>
      </c>
      <c r="R19" s="31">
        <v>191701584</v>
      </c>
      <c r="S19" s="31">
        <v>191702151</v>
      </c>
      <c r="T19" s="44"/>
      <c r="U19" s="31"/>
      <c r="V19" s="31"/>
      <c r="W19" s="31"/>
      <c r="X19" s="31"/>
      <c r="Y19" s="45"/>
      <c r="Z19" s="45"/>
      <c r="AA19" s="45"/>
      <c r="AB19" s="45"/>
      <c r="AC19" s="130"/>
      <c r="AD19" s="45"/>
      <c r="AE19" s="45"/>
      <c r="AF19" s="45"/>
    </row>
    <row r="20" spans="2:32" hidden="1">
      <c r="B20" s="31">
        <f t="shared" si="0"/>
        <v>17</v>
      </c>
      <c r="C20" s="43">
        <v>45290</v>
      </c>
      <c r="D20" s="129" t="s">
        <v>156</v>
      </c>
      <c r="E20" s="31" t="s">
        <v>157</v>
      </c>
      <c r="F20" s="31" t="s">
        <v>158</v>
      </c>
      <c r="G20" s="31" t="s">
        <v>166</v>
      </c>
      <c r="H20" s="31" t="s">
        <v>160</v>
      </c>
      <c r="I20" s="31" t="s">
        <v>168</v>
      </c>
      <c r="J20" s="31">
        <v>5031</v>
      </c>
      <c r="K20" s="31" t="s">
        <v>8</v>
      </c>
      <c r="L20" s="44" t="s">
        <v>119</v>
      </c>
      <c r="M20" s="44" t="s">
        <v>162</v>
      </c>
      <c r="N20" s="44" t="s">
        <v>196</v>
      </c>
      <c r="O20" s="44" t="s">
        <v>164</v>
      </c>
      <c r="P20" s="31"/>
      <c r="Q20" s="31" t="s">
        <v>195</v>
      </c>
      <c r="R20" s="31">
        <v>191701150</v>
      </c>
      <c r="S20" s="31">
        <v>191700427</v>
      </c>
      <c r="T20" s="44"/>
      <c r="U20" s="31"/>
      <c r="V20" s="31"/>
      <c r="W20" s="31"/>
      <c r="X20" s="31"/>
      <c r="Y20" s="45"/>
      <c r="Z20" s="45"/>
      <c r="AA20" s="45"/>
      <c r="AB20" s="45"/>
      <c r="AC20" s="45"/>
      <c r="AD20" s="45"/>
      <c r="AE20" s="45"/>
      <c r="AF20" s="45"/>
    </row>
    <row r="21" spans="2:32" hidden="1">
      <c r="B21" s="31">
        <f t="shared" si="0"/>
        <v>18</v>
      </c>
      <c r="C21" s="43">
        <v>45292</v>
      </c>
      <c r="D21" s="129" t="s">
        <v>197</v>
      </c>
      <c r="E21" s="31" t="s">
        <v>157</v>
      </c>
      <c r="F21" s="31" t="s">
        <v>158</v>
      </c>
      <c r="G21" s="31" t="s">
        <v>159</v>
      </c>
      <c r="H21" s="31" t="s">
        <v>160</v>
      </c>
      <c r="I21" s="31" t="s">
        <v>170</v>
      </c>
      <c r="J21" s="31">
        <v>3602</v>
      </c>
      <c r="K21" s="31" t="s">
        <v>8</v>
      </c>
      <c r="L21" s="44" t="s">
        <v>119</v>
      </c>
      <c r="M21" s="44" t="s">
        <v>162</v>
      </c>
      <c r="N21" s="44" t="s">
        <v>198</v>
      </c>
      <c r="O21" s="44" t="s">
        <v>175</v>
      </c>
      <c r="P21" s="31"/>
      <c r="Q21" s="31" t="s">
        <v>195</v>
      </c>
      <c r="R21" s="31">
        <v>191701285</v>
      </c>
      <c r="S21" s="31">
        <v>191702302</v>
      </c>
      <c r="T21" s="44"/>
      <c r="U21" s="31"/>
      <c r="V21" s="31"/>
      <c r="W21" s="31"/>
      <c r="X21" s="31"/>
      <c r="Y21" s="45"/>
      <c r="Z21" s="45"/>
      <c r="AA21" s="45"/>
      <c r="AB21" s="45"/>
      <c r="AC21" s="130"/>
      <c r="AD21" s="45"/>
      <c r="AE21" s="45"/>
      <c r="AF21" s="45"/>
    </row>
    <row r="22" spans="2:32" hidden="1">
      <c r="B22" s="31">
        <f t="shared" si="0"/>
        <v>19</v>
      </c>
      <c r="C22" s="43">
        <v>45292</v>
      </c>
      <c r="D22" s="129" t="s">
        <v>197</v>
      </c>
      <c r="E22" s="31" t="s">
        <v>157</v>
      </c>
      <c r="F22" s="31" t="s">
        <v>158</v>
      </c>
      <c r="G22" s="31" t="s">
        <v>159</v>
      </c>
      <c r="H22" s="31" t="s">
        <v>160</v>
      </c>
      <c r="I22" s="31" t="s">
        <v>168</v>
      </c>
      <c r="J22" s="31">
        <v>7972</v>
      </c>
      <c r="K22" s="31" t="s">
        <v>8</v>
      </c>
      <c r="L22" s="44" t="s">
        <v>42</v>
      </c>
      <c r="M22" s="44" t="s">
        <v>162</v>
      </c>
      <c r="N22" s="44" t="s">
        <v>199</v>
      </c>
      <c r="O22" s="44" t="s">
        <v>164</v>
      </c>
      <c r="P22" s="31"/>
      <c r="Q22" s="31" t="s">
        <v>195</v>
      </c>
      <c r="R22" s="31">
        <v>191700291</v>
      </c>
      <c r="S22" s="31">
        <v>191700117</v>
      </c>
      <c r="T22" s="44"/>
      <c r="U22" s="31"/>
      <c r="V22" s="31"/>
      <c r="W22" s="31"/>
      <c r="X22" s="31"/>
      <c r="Y22" s="45"/>
      <c r="Z22" s="45"/>
      <c r="AA22" s="45"/>
      <c r="AB22" s="45"/>
      <c r="AC22" s="130"/>
      <c r="AD22" s="45"/>
      <c r="AE22" s="45"/>
      <c r="AF22" s="45"/>
    </row>
    <row r="23" spans="2:32" hidden="1">
      <c r="B23" s="31">
        <f t="shared" si="0"/>
        <v>20</v>
      </c>
      <c r="C23" s="43">
        <v>45292</v>
      </c>
      <c r="D23" s="129" t="s">
        <v>197</v>
      </c>
      <c r="E23" s="31" t="s">
        <v>157</v>
      </c>
      <c r="F23" s="31" t="s">
        <v>158</v>
      </c>
      <c r="G23" s="31" t="s">
        <v>159</v>
      </c>
      <c r="H23" s="31" t="s">
        <v>160</v>
      </c>
      <c r="I23" s="31" t="s">
        <v>200</v>
      </c>
      <c r="J23" s="31">
        <v>1199</v>
      </c>
      <c r="K23" s="31" t="s">
        <v>201</v>
      </c>
      <c r="L23" s="44" t="s">
        <v>202</v>
      </c>
      <c r="M23" s="44" t="s">
        <v>203</v>
      </c>
      <c r="N23" s="44" t="s">
        <v>204</v>
      </c>
      <c r="O23" s="44" t="s">
        <v>164</v>
      </c>
      <c r="P23" s="31"/>
      <c r="Q23" s="31" t="s">
        <v>195</v>
      </c>
      <c r="R23" s="31">
        <v>151701350</v>
      </c>
      <c r="S23" s="31">
        <v>151700782</v>
      </c>
      <c r="T23" s="44"/>
      <c r="U23" s="31"/>
      <c r="V23" s="31"/>
      <c r="W23" s="31"/>
      <c r="X23" s="31"/>
      <c r="Y23" s="45"/>
      <c r="Z23" s="45"/>
      <c r="AA23" s="45"/>
      <c r="AB23" s="45"/>
      <c r="AC23" s="130"/>
      <c r="AD23" s="45"/>
      <c r="AE23" s="45"/>
      <c r="AF23" s="45"/>
    </row>
    <row r="24" spans="2:32" hidden="1">
      <c r="B24" s="31">
        <f t="shared" si="0"/>
        <v>21</v>
      </c>
      <c r="C24" s="43">
        <v>45292</v>
      </c>
      <c r="D24" s="129" t="s">
        <v>197</v>
      </c>
      <c r="E24" s="31" t="s">
        <v>157</v>
      </c>
      <c r="F24" s="31" t="s">
        <v>158</v>
      </c>
      <c r="G24" s="31" t="s">
        <v>166</v>
      </c>
      <c r="H24" s="31" t="s">
        <v>160</v>
      </c>
      <c r="I24" s="31" t="s">
        <v>173</v>
      </c>
      <c r="J24" s="31">
        <v>7020</v>
      </c>
      <c r="K24" s="31" t="s">
        <v>8</v>
      </c>
      <c r="L24" s="44" t="s">
        <v>25</v>
      </c>
      <c r="M24" s="44" t="s">
        <v>162</v>
      </c>
      <c r="N24" s="44" t="s">
        <v>205</v>
      </c>
      <c r="O24" s="44" t="s">
        <v>175</v>
      </c>
      <c r="P24" s="31"/>
      <c r="Q24" s="31" t="s">
        <v>195</v>
      </c>
      <c r="R24" s="31">
        <v>191702103</v>
      </c>
      <c r="S24" s="31">
        <v>191701938</v>
      </c>
      <c r="T24" s="44"/>
      <c r="U24" s="31"/>
      <c r="V24" s="31"/>
      <c r="W24" s="31"/>
      <c r="X24" s="31"/>
      <c r="Y24" s="45"/>
      <c r="Z24" s="45"/>
      <c r="AA24" s="45"/>
      <c r="AB24" s="45"/>
      <c r="AC24" s="45"/>
      <c r="AD24" s="45"/>
      <c r="AE24" s="45"/>
      <c r="AF24" s="45"/>
    </row>
    <row r="25" spans="2:32" hidden="1">
      <c r="B25" s="31">
        <f t="shared" si="0"/>
        <v>22</v>
      </c>
      <c r="C25" s="43">
        <v>45292</v>
      </c>
      <c r="D25" s="129" t="s">
        <v>197</v>
      </c>
      <c r="E25" s="31" t="s">
        <v>157</v>
      </c>
      <c r="F25" s="31" t="s">
        <v>158</v>
      </c>
      <c r="G25" s="31" t="s">
        <v>159</v>
      </c>
      <c r="H25" s="31" t="s">
        <v>160</v>
      </c>
      <c r="I25" s="31" t="s">
        <v>173</v>
      </c>
      <c r="J25" s="31">
        <v>1424</v>
      </c>
      <c r="K25" s="31" t="s">
        <v>8</v>
      </c>
      <c r="L25" s="44" t="s">
        <v>119</v>
      </c>
      <c r="M25" s="44" t="s">
        <v>162</v>
      </c>
      <c r="N25" s="44" t="s">
        <v>206</v>
      </c>
      <c r="O25" s="44" t="s">
        <v>164</v>
      </c>
      <c r="P25" s="31"/>
      <c r="Q25" s="31" t="s">
        <v>195</v>
      </c>
      <c r="R25" s="31">
        <v>191701404</v>
      </c>
      <c r="S25" s="31">
        <v>191700450</v>
      </c>
      <c r="T25" s="44"/>
      <c r="U25" s="31"/>
      <c r="V25" s="31"/>
      <c r="W25" s="31"/>
      <c r="X25" s="31"/>
      <c r="Y25" s="45"/>
      <c r="Z25" s="45"/>
      <c r="AA25" s="45"/>
      <c r="AB25" s="45"/>
      <c r="AC25" s="45"/>
      <c r="AD25" s="45"/>
      <c r="AE25" s="45"/>
      <c r="AF25" s="45"/>
    </row>
    <row r="26" spans="2:32" hidden="1">
      <c r="B26" s="31">
        <f t="shared" si="0"/>
        <v>23</v>
      </c>
      <c r="C26" s="43">
        <v>45292</v>
      </c>
      <c r="D26" s="129" t="s">
        <v>197</v>
      </c>
      <c r="E26" s="31" t="s">
        <v>157</v>
      </c>
      <c r="F26" s="31" t="s">
        <v>158</v>
      </c>
      <c r="G26" s="31" t="s">
        <v>159</v>
      </c>
      <c r="H26" s="31" t="s">
        <v>160</v>
      </c>
      <c r="I26" s="31" t="s">
        <v>161</v>
      </c>
      <c r="J26" s="31">
        <v>4095</v>
      </c>
      <c r="K26" s="31" t="s">
        <v>8</v>
      </c>
      <c r="L26" s="44" t="s">
        <v>42</v>
      </c>
      <c r="M26" s="44" t="s">
        <v>162</v>
      </c>
      <c r="N26" s="44" t="s">
        <v>207</v>
      </c>
      <c r="O26" s="44" t="s">
        <v>164</v>
      </c>
      <c r="P26" s="31"/>
      <c r="Q26" s="31" t="s">
        <v>195</v>
      </c>
      <c r="R26" s="31">
        <v>191701859</v>
      </c>
      <c r="S26" s="31">
        <v>191700869</v>
      </c>
      <c r="T26" s="44"/>
      <c r="U26" s="31"/>
      <c r="V26" s="31"/>
      <c r="W26" s="31"/>
      <c r="X26" s="31"/>
      <c r="Y26" s="45"/>
      <c r="Z26" s="45"/>
      <c r="AA26" s="45"/>
      <c r="AB26" s="45"/>
      <c r="AC26" s="45"/>
      <c r="AD26" s="45"/>
      <c r="AE26" s="45"/>
      <c r="AF26" s="45"/>
    </row>
    <row r="27" spans="2:32" hidden="1">
      <c r="B27" s="31">
        <f t="shared" si="0"/>
        <v>24</v>
      </c>
      <c r="C27" s="43">
        <v>45293</v>
      </c>
      <c r="D27" s="129" t="s">
        <v>197</v>
      </c>
      <c r="E27" s="31" t="s">
        <v>157</v>
      </c>
      <c r="F27" s="31" t="s">
        <v>158</v>
      </c>
      <c r="G27" s="31" t="s">
        <v>159</v>
      </c>
      <c r="H27" s="31" t="s">
        <v>160</v>
      </c>
      <c r="I27" s="31" t="s">
        <v>173</v>
      </c>
      <c r="J27" s="31">
        <v>7020</v>
      </c>
      <c r="K27" s="31" t="s">
        <v>8</v>
      </c>
      <c r="L27" s="44" t="s">
        <v>119</v>
      </c>
      <c r="M27" s="44" t="s">
        <v>162</v>
      </c>
      <c r="N27" s="44" t="s">
        <v>208</v>
      </c>
      <c r="O27" s="44" t="s">
        <v>164</v>
      </c>
      <c r="P27" s="31"/>
      <c r="Q27" s="31" t="s">
        <v>165</v>
      </c>
      <c r="R27" s="31">
        <v>191701938</v>
      </c>
      <c r="S27" s="31">
        <v>191702128</v>
      </c>
      <c r="T27" s="44"/>
      <c r="U27" s="31"/>
      <c r="V27" s="31"/>
      <c r="W27" s="31"/>
      <c r="X27" s="31"/>
      <c r="Y27" s="45"/>
      <c r="Z27" s="45"/>
      <c r="AA27" s="45"/>
      <c r="AB27" s="45"/>
      <c r="AC27" s="130"/>
      <c r="AD27" s="45"/>
      <c r="AE27" s="45"/>
      <c r="AF27" s="45"/>
    </row>
    <row r="28" spans="2:32" hidden="1">
      <c r="B28" s="31">
        <f t="shared" si="0"/>
        <v>25</v>
      </c>
      <c r="C28" s="43">
        <v>45293</v>
      </c>
      <c r="D28" s="129" t="s">
        <v>197</v>
      </c>
      <c r="E28" s="31" t="s">
        <v>157</v>
      </c>
      <c r="F28" s="31" t="s">
        <v>158</v>
      </c>
      <c r="G28" s="31" t="s">
        <v>159</v>
      </c>
      <c r="H28" s="31" t="s">
        <v>160</v>
      </c>
      <c r="I28" s="31" t="s">
        <v>161</v>
      </c>
      <c r="J28" s="31">
        <v>7932</v>
      </c>
      <c r="K28" s="31" t="s">
        <v>8</v>
      </c>
      <c r="L28" s="44" t="s">
        <v>119</v>
      </c>
      <c r="M28" s="44" t="s">
        <v>162</v>
      </c>
      <c r="N28" s="44" t="s">
        <v>169</v>
      </c>
      <c r="O28" s="44" t="s">
        <v>164</v>
      </c>
      <c r="P28" s="31"/>
      <c r="Q28" s="31" t="s">
        <v>165</v>
      </c>
      <c r="R28" s="31">
        <v>191702062</v>
      </c>
      <c r="S28" s="31">
        <v>191700291</v>
      </c>
      <c r="T28" s="44"/>
      <c r="U28" s="31"/>
      <c r="V28" s="31"/>
      <c r="W28" s="31"/>
      <c r="X28" s="31"/>
      <c r="Y28" s="45"/>
      <c r="Z28" s="45"/>
      <c r="AA28" s="45"/>
      <c r="AB28" s="45"/>
      <c r="AC28" s="45"/>
      <c r="AD28" s="45"/>
      <c r="AE28" s="45"/>
      <c r="AF28" s="45"/>
    </row>
    <row r="29" spans="2:32" hidden="1">
      <c r="B29" s="31">
        <f t="shared" si="0"/>
        <v>26</v>
      </c>
      <c r="C29" s="43">
        <v>45293</v>
      </c>
      <c r="D29" s="129" t="s">
        <v>209</v>
      </c>
      <c r="E29" s="31" t="s">
        <v>157</v>
      </c>
      <c r="F29" s="31" t="s">
        <v>179</v>
      </c>
      <c r="G29" s="31" t="s">
        <v>185</v>
      </c>
      <c r="H29" s="31" t="s">
        <v>181</v>
      </c>
      <c r="I29" s="31" t="s">
        <v>210</v>
      </c>
      <c r="J29" s="31">
        <v>7435</v>
      </c>
      <c r="K29" s="31" t="s">
        <v>211</v>
      </c>
      <c r="L29" s="44" t="s">
        <v>119</v>
      </c>
      <c r="M29" s="44" t="s">
        <v>183</v>
      </c>
      <c r="N29" s="44" t="s">
        <v>212</v>
      </c>
      <c r="O29" s="44" t="s">
        <v>164</v>
      </c>
      <c r="P29" s="31"/>
      <c r="Q29" s="31" t="s">
        <v>165</v>
      </c>
      <c r="R29" s="31">
        <v>191701142</v>
      </c>
      <c r="S29" s="31">
        <v>191701859</v>
      </c>
      <c r="T29" s="44"/>
      <c r="U29" s="31"/>
      <c r="V29" s="31"/>
      <c r="W29" s="31"/>
      <c r="X29" s="31"/>
      <c r="Y29" s="45"/>
      <c r="Z29" s="45"/>
      <c r="AA29" s="45"/>
      <c r="AB29" s="45"/>
      <c r="AC29" s="45"/>
      <c r="AD29" s="45"/>
      <c r="AE29" s="45"/>
      <c r="AF29" s="45"/>
    </row>
    <row r="30" spans="2:32" hidden="1">
      <c r="B30" s="31">
        <f t="shared" si="0"/>
        <v>27</v>
      </c>
      <c r="C30" s="43">
        <v>45293</v>
      </c>
      <c r="D30" s="129" t="s">
        <v>197</v>
      </c>
      <c r="E30" s="31" t="s">
        <v>157</v>
      </c>
      <c r="F30" s="31" t="s">
        <v>158</v>
      </c>
      <c r="G30" s="31" t="s">
        <v>166</v>
      </c>
      <c r="H30" s="31" t="s">
        <v>160</v>
      </c>
      <c r="I30" s="31" t="s">
        <v>168</v>
      </c>
      <c r="J30" s="31">
        <v>5080</v>
      </c>
      <c r="K30" s="31" t="s">
        <v>8</v>
      </c>
      <c r="L30" s="44" t="s">
        <v>119</v>
      </c>
      <c r="M30" s="44" t="s">
        <v>162</v>
      </c>
      <c r="N30" s="44" t="s">
        <v>169</v>
      </c>
      <c r="O30" s="44" t="s">
        <v>175</v>
      </c>
      <c r="P30" s="31"/>
      <c r="Q30" s="31" t="s">
        <v>165</v>
      </c>
      <c r="R30" s="31">
        <v>191702215</v>
      </c>
      <c r="S30" s="31">
        <v>191702298</v>
      </c>
      <c r="T30" s="44"/>
      <c r="U30" s="31"/>
      <c r="V30" s="31"/>
      <c r="W30" s="31"/>
      <c r="X30" s="31"/>
      <c r="Y30" s="45"/>
      <c r="Z30" s="45"/>
      <c r="AA30" s="45"/>
      <c r="AB30" s="45"/>
      <c r="AC30" s="45"/>
      <c r="AD30" s="45"/>
      <c r="AE30" s="45"/>
      <c r="AF30" s="45"/>
    </row>
    <row r="31" spans="2:32" hidden="1">
      <c r="B31" s="31">
        <f t="shared" si="0"/>
        <v>28</v>
      </c>
      <c r="C31" s="43">
        <v>45294</v>
      </c>
      <c r="D31" s="129" t="s">
        <v>197</v>
      </c>
      <c r="E31" s="31" t="s">
        <v>157</v>
      </c>
      <c r="F31" s="31" t="s">
        <v>158</v>
      </c>
      <c r="G31" s="31" t="s">
        <v>159</v>
      </c>
      <c r="H31" s="31" t="s">
        <v>160</v>
      </c>
      <c r="I31" s="31" t="s">
        <v>161</v>
      </c>
      <c r="J31" s="31">
        <v>4329</v>
      </c>
      <c r="K31" s="31" t="s">
        <v>8</v>
      </c>
      <c r="L31" s="44" t="s">
        <v>119</v>
      </c>
      <c r="M31" s="44" t="s">
        <v>162</v>
      </c>
      <c r="N31" s="44" t="s">
        <v>174</v>
      </c>
      <c r="O31" s="44" t="s">
        <v>164</v>
      </c>
      <c r="P31" s="31"/>
      <c r="Q31" s="31" t="s">
        <v>165</v>
      </c>
      <c r="R31" s="31">
        <v>191700525</v>
      </c>
      <c r="S31" s="31">
        <v>191702323</v>
      </c>
      <c r="T31" s="44"/>
      <c r="U31" s="31"/>
      <c r="V31" s="31"/>
      <c r="W31" s="31"/>
      <c r="X31" s="31"/>
      <c r="Y31" s="45"/>
      <c r="Z31" s="45"/>
      <c r="AA31" s="45"/>
      <c r="AB31" s="45"/>
      <c r="AC31" s="130"/>
      <c r="AD31" s="45"/>
      <c r="AE31" s="45"/>
      <c r="AF31" s="45"/>
    </row>
    <row r="32" spans="2:32" hidden="1">
      <c r="B32" s="31">
        <f t="shared" si="0"/>
        <v>29</v>
      </c>
      <c r="C32" s="43">
        <v>45294</v>
      </c>
      <c r="D32" s="129" t="s">
        <v>197</v>
      </c>
      <c r="E32" s="31" t="s">
        <v>157</v>
      </c>
      <c r="F32" s="31" t="s">
        <v>158</v>
      </c>
      <c r="G32" s="31" t="s">
        <v>159</v>
      </c>
      <c r="H32" s="31" t="s">
        <v>160</v>
      </c>
      <c r="I32" s="31" t="s">
        <v>172</v>
      </c>
      <c r="J32" s="31">
        <v>4812</v>
      </c>
      <c r="K32" s="31" t="s">
        <v>8</v>
      </c>
      <c r="L32" s="44" t="s">
        <v>27</v>
      </c>
      <c r="M32" s="44" t="s">
        <v>162</v>
      </c>
      <c r="N32" s="44" t="s">
        <v>213</v>
      </c>
      <c r="O32" s="44" t="s">
        <v>164</v>
      </c>
      <c r="P32" s="31"/>
      <c r="Q32" s="31" t="s">
        <v>165</v>
      </c>
      <c r="R32" s="31">
        <v>191701917</v>
      </c>
      <c r="S32" s="31">
        <v>191700110</v>
      </c>
      <c r="T32" s="44"/>
      <c r="U32" s="31"/>
      <c r="V32" s="31"/>
      <c r="W32" s="31"/>
      <c r="X32" s="31"/>
      <c r="Y32" s="45"/>
      <c r="Z32" s="45"/>
      <c r="AA32" s="45"/>
      <c r="AB32" s="45"/>
      <c r="AC32" s="130"/>
      <c r="AD32" s="45"/>
      <c r="AE32" s="45"/>
      <c r="AF32" s="45"/>
    </row>
    <row r="33" spans="2:32" hidden="1">
      <c r="B33" s="31">
        <f t="shared" si="0"/>
        <v>30</v>
      </c>
      <c r="C33" s="43">
        <v>45294</v>
      </c>
      <c r="D33" s="129" t="s">
        <v>197</v>
      </c>
      <c r="E33" s="31" t="s">
        <v>157</v>
      </c>
      <c r="F33" s="31" t="s">
        <v>158</v>
      </c>
      <c r="G33" s="31" t="s">
        <v>159</v>
      </c>
      <c r="H33" s="31" t="s">
        <v>160</v>
      </c>
      <c r="I33" s="31" t="s">
        <v>168</v>
      </c>
      <c r="J33" s="31">
        <v>5338</v>
      </c>
      <c r="K33" s="31" t="s">
        <v>8</v>
      </c>
      <c r="L33" s="44" t="s">
        <v>119</v>
      </c>
      <c r="M33" s="44" t="s">
        <v>162</v>
      </c>
      <c r="N33" s="44" t="s">
        <v>169</v>
      </c>
      <c r="O33" s="44" t="s">
        <v>175</v>
      </c>
      <c r="P33" s="31"/>
      <c r="Q33" s="31" t="s">
        <v>165</v>
      </c>
      <c r="R33" s="31">
        <v>191702205</v>
      </c>
      <c r="S33" s="31">
        <v>191701617</v>
      </c>
      <c r="T33" s="44"/>
      <c r="U33" s="31"/>
      <c r="V33" s="31"/>
      <c r="W33" s="31"/>
      <c r="X33" s="31"/>
      <c r="Y33" s="45"/>
      <c r="Z33" s="45"/>
      <c r="AA33" s="45"/>
      <c r="AB33" s="45"/>
      <c r="AC33" s="45"/>
      <c r="AD33" s="45"/>
      <c r="AE33" s="45"/>
      <c r="AF33" s="45"/>
    </row>
    <row r="34" spans="2:32" hidden="1">
      <c r="B34" s="31">
        <f t="shared" si="0"/>
        <v>31</v>
      </c>
      <c r="C34" s="43">
        <v>45295</v>
      </c>
      <c r="D34" s="129" t="s">
        <v>197</v>
      </c>
      <c r="E34" s="31" t="s">
        <v>214</v>
      </c>
      <c r="F34" s="31" t="s">
        <v>158</v>
      </c>
      <c r="G34" s="31" t="s">
        <v>159</v>
      </c>
      <c r="H34" s="31" t="s">
        <v>160</v>
      </c>
      <c r="I34" s="31" t="s">
        <v>161</v>
      </c>
      <c r="J34" s="31">
        <v>4083</v>
      </c>
      <c r="K34" s="31" t="s">
        <v>8</v>
      </c>
      <c r="L34" s="44" t="s">
        <v>27</v>
      </c>
      <c r="M34" s="44" t="s">
        <v>162</v>
      </c>
      <c r="N34" s="44" t="s">
        <v>215</v>
      </c>
      <c r="O34" s="44" t="s">
        <v>164</v>
      </c>
      <c r="P34" s="31"/>
      <c r="Q34" s="31" t="s">
        <v>165</v>
      </c>
      <c r="R34" s="31">
        <v>191700777</v>
      </c>
      <c r="S34" s="31">
        <v>191700309</v>
      </c>
      <c r="T34" s="44"/>
      <c r="U34" s="31"/>
      <c r="V34" s="31"/>
      <c r="W34" s="31"/>
      <c r="X34" s="31"/>
      <c r="Y34" s="45"/>
      <c r="Z34" s="45"/>
      <c r="AA34" s="45"/>
      <c r="AB34" s="45"/>
      <c r="AC34" s="130"/>
      <c r="AD34" s="45"/>
      <c r="AE34" s="45"/>
      <c r="AF34" s="45"/>
    </row>
    <row r="35" spans="2:32" hidden="1">
      <c r="B35" s="31">
        <f t="shared" si="0"/>
        <v>32</v>
      </c>
      <c r="C35" s="43">
        <v>45295</v>
      </c>
      <c r="D35" s="129" t="s">
        <v>197</v>
      </c>
      <c r="E35" s="31" t="s">
        <v>214</v>
      </c>
      <c r="F35" s="31" t="s">
        <v>158</v>
      </c>
      <c r="G35" s="31" t="s">
        <v>159</v>
      </c>
      <c r="H35" s="31" t="s">
        <v>160</v>
      </c>
      <c r="I35" s="31" t="s">
        <v>173</v>
      </c>
      <c r="J35" s="31">
        <v>7020</v>
      </c>
      <c r="K35" s="31" t="s">
        <v>8</v>
      </c>
      <c r="L35" s="44" t="s">
        <v>119</v>
      </c>
      <c r="M35" s="44" t="s">
        <v>162</v>
      </c>
      <c r="N35" s="44" t="s">
        <v>174</v>
      </c>
      <c r="O35" s="44" t="s">
        <v>164</v>
      </c>
      <c r="P35" s="31"/>
      <c r="Q35" s="31" t="s">
        <v>165</v>
      </c>
      <c r="R35" s="31">
        <v>191702128</v>
      </c>
      <c r="S35" s="31">
        <v>191701150</v>
      </c>
      <c r="T35" s="44"/>
      <c r="U35" s="31"/>
      <c r="V35" s="31"/>
      <c r="W35" s="31"/>
      <c r="X35" s="31"/>
      <c r="Y35" s="45"/>
      <c r="Z35" s="45"/>
      <c r="AA35" s="45"/>
      <c r="AB35" s="45"/>
      <c r="AC35" s="45"/>
      <c r="AD35" s="45"/>
      <c r="AE35" s="45"/>
      <c r="AF35" s="45"/>
    </row>
    <row r="36" spans="2:32" hidden="1">
      <c r="B36" s="31">
        <f t="shared" si="0"/>
        <v>33</v>
      </c>
      <c r="C36" s="43">
        <v>45295</v>
      </c>
      <c r="D36" s="129" t="s">
        <v>197</v>
      </c>
      <c r="E36" s="31" t="s">
        <v>214</v>
      </c>
      <c r="F36" s="31" t="s">
        <v>158</v>
      </c>
      <c r="G36" s="31" t="s">
        <v>166</v>
      </c>
      <c r="H36" s="31" t="s">
        <v>160</v>
      </c>
      <c r="I36" s="31" t="s">
        <v>192</v>
      </c>
      <c r="J36" s="31">
        <v>3508</v>
      </c>
      <c r="K36" s="31" t="s">
        <v>8</v>
      </c>
      <c r="L36" s="44" t="s">
        <v>13</v>
      </c>
      <c r="M36" s="44" t="s">
        <v>162</v>
      </c>
      <c r="N36" s="44" t="s">
        <v>216</v>
      </c>
      <c r="O36" s="44" t="s">
        <v>164</v>
      </c>
      <c r="P36" s="31"/>
      <c r="Q36" s="31" t="s">
        <v>165</v>
      </c>
      <c r="R36" s="31">
        <v>191700898</v>
      </c>
      <c r="S36" s="31">
        <v>191701652</v>
      </c>
      <c r="T36" s="44"/>
      <c r="U36" s="31"/>
      <c r="V36" s="31"/>
      <c r="W36" s="31"/>
      <c r="X36" s="31"/>
      <c r="Y36" s="45"/>
      <c r="Z36" s="45"/>
      <c r="AA36" s="45"/>
      <c r="AB36" s="45"/>
      <c r="AC36" s="45"/>
      <c r="AD36" s="45"/>
      <c r="AE36" s="45"/>
      <c r="AF36" s="45"/>
    </row>
    <row r="37" spans="2:32" hidden="1">
      <c r="B37" s="31">
        <f t="shared" si="0"/>
        <v>34</v>
      </c>
      <c r="C37" s="43">
        <v>45295</v>
      </c>
      <c r="D37" s="129" t="s">
        <v>197</v>
      </c>
      <c r="E37" s="31" t="s">
        <v>214</v>
      </c>
      <c r="F37" s="31" t="s">
        <v>158</v>
      </c>
      <c r="G37" s="31" t="s">
        <v>166</v>
      </c>
      <c r="H37" s="31" t="s">
        <v>160</v>
      </c>
      <c r="I37" s="31" t="s">
        <v>217</v>
      </c>
      <c r="J37" s="31">
        <v>1855</v>
      </c>
      <c r="K37" s="31" t="s">
        <v>8</v>
      </c>
      <c r="L37" s="44" t="s">
        <v>119</v>
      </c>
      <c r="M37" s="44" t="s">
        <v>162</v>
      </c>
      <c r="N37" s="44" t="s">
        <v>174</v>
      </c>
      <c r="O37" s="44" t="s">
        <v>164</v>
      </c>
      <c r="P37" s="31"/>
      <c r="Q37" s="31" t="s">
        <v>165</v>
      </c>
      <c r="R37" s="31">
        <v>191702171</v>
      </c>
      <c r="S37" s="31">
        <v>191700677</v>
      </c>
      <c r="T37" s="44"/>
      <c r="U37" s="31"/>
      <c r="V37" s="31"/>
      <c r="W37" s="31"/>
      <c r="X37" s="31"/>
      <c r="Y37" s="45"/>
      <c r="Z37" s="45"/>
      <c r="AA37" s="45"/>
      <c r="AB37" s="45"/>
      <c r="AC37" s="130"/>
      <c r="AD37" s="45"/>
      <c r="AE37" s="45"/>
      <c r="AF37" s="45"/>
    </row>
    <row r="38" spans="2:32" hidden="1">
      <c r="B38" s="31">
        <f t="shared" si="0"/>
        <v>35</v>
      </c>
      <c r="C38" s="43">
        <v>45296</v>
      </c>
      <c r="D38" s="129" t="s">
        <v>197</v>
      </c>
      <c r="E38" s="31" t="s">
        <v>214</v>
      </c>
      <c r="F38" s="31" t="s">
        <v>158</v>
      </c>
      <c r="G38" s="31" t="s">
        <v>159</v>
      </c>
      <c r="H38" s="31" t="s">
        <v>160</v>
      </c>
      <c r="I38" s="31" t="s">
        <v>200</v>
      </c>
      <c r="J38" s="31">
        <v>3057</v>
      </c>
      <c r="K38" s="31" t="s">
        <v>8</v>
      </c>
      <c r="L38" s="44" t="s">
        <v>119</v>
      </c>
      <c r="M38" s="44" t="s">
        <v>162</v>
      </c>
      <c r="N38" s="44" t="s">
        <v>218</v>
      </c>
      <c r="O38" s="44" t="s">
        <v>164</v>
      </c>
      <c r="P38" s="31"/>
      <c r="Q38" s="31" t="s">
        <v>165</v>
      </c>
      <c r="R38" s="31">
        <v>191700057</v>
      </c>
      <c r="S38" s="31">
        <v>191701703</v>
      </c>
      <c r="T38" s="44"/>
      <c r="U38" s="31"/>
      <c r="V38" s="31"/>
      <c r="W38" s="31"/>
      <c r="X38" s="31"/>
      <c r="Y38" s="45"/>
      <c r="Z38" s="45"/>
      <c r="AA38" s="45"/>
      <c r="AB38" s="45"/>
      <c r="AC38" s="130"/>
      <c r="AD38" s="45"/>
      <c r="AE38" s="45"/>
      <c r="AF38" s="45"/>
    </row>
    <row r="39" spans="2:32" hidden="1">
      <c r="B39" s="31">
        <f t="shared" si="0"/>
        <v>36</v>
      </c>
      <c r="C39" s="43">
        <v>45296</v>
      </c>
      <c r="D39" s="129" t="s">
        <v>197</v>
      </c>
      <c r="E39" s="31" t="s">
        <v>214</v>
      </c>
      <c r="F39" s="31" t="s">
        <v>158</v>
      </c>
      <c r="G39" s="31" t="s">
        <v>159</v>
      </c>
      <c r="H39" s="31" t="s">
        <v>160</v>
      </c>
      <c r="I39" s="31" t="s">
        <v>173</v>
      </c>
      <c r="J39" s="31">
        <v>2553</v>
      </c>
      <c r="K39" s="31" t="s">
        <v>8</v>
      </c>
      <c r="L39" s="44" t="s">
        <v>27</v>
      </c>
      <c r="M39" s="44" t="s">
        <v>162</v>
      </c>
      <c r="N39" s="44" t="s">
        <v>219</v>
      </c>
      <c r="O39" s="44" t="s">
        <v>164</v>
      </c>
      <c r="P39" s="31"/>
      <c r="Q39" s="31" t="s">
        <v>165</v>
      </c>
      <c r="R39" s="31">
        <v>191700196</v>
      </c>
      <c r="S39" s="31">
        <v>191701239</v>
      </c>
      <c r="T39" s="44"/>
      <c r="U39" s="31"/>
      <c r="V39" s="31"/>
      <c r="W39" s="31"/>
      <c r="X39" s="31"/>
      <c r="Y39" s="45"/>
      <c r="Z39" s="45"/>
      <c r="AA39" s="45"/>
      <c r="AB39" s="45"/>
      <c r="AC39" s="130"/>
      <c r="AD39" s="45"/>
      <c r="AE39" s="45"/>
      <c r="AF39" s="45"/>
    </row>
    <row r="40" spans="2:32" hidden="1">
      <c r="B40" s="31">
        <f t="shared" si="0"/>
        <v>37</v>
      </c>
      <c r="C40" s="43">
        <v>45296</v>
      </c>
      <c r="D40" s="129" t="s">
        <v>197</v>
      </c>
      <c r="E40" s="31" t="s">
        <v>214</v>
      </c>
      <c r="F40" s="31" t="s">
        <v>158</v>
      </c>
      <c r="G40" s="31" t="s">
        <v>159</v>
      </c>
      <c r="H40" s="31" t="s">
        <v>160</v>
      </c>
      <c r="I40" s="31" t="s">
        <v>161</v>
      </c>
      <c r="J40" s="31">
        <v>4329</v>
      </c>
      <c r="K40" s="31" t="s">
        <v>8</v>
      </c>
      <c r="L40" s="44" t="s">
        <v>119</v>
      </c>
      <c r="M40" s="44" t="s">
        <v>162</v>
      </c>
      <c r="N40" s="44" t="s">
        <v>169</v>
      </c>
      <c r="O40" s="44" t="s">
        <v>175</v>
      </c>
      <c r="P40" s="31"/>
      <c r="Q40" s="31" t="s">
        <v>165</v>
      </c>
      <c r="R40" s="31">
        <v>191702323</v>
      </c>
      <c r="S40" s="31">
        <v>191701285</v>
      </c>
      <c r="T40" s="44"/>
      <c r="U40" s="31"/>
      <c r="V40" s="31"/>
      <c r="W40" s="31"/>
      <c r="X40" s="31"/>
      <c r="Y40" s="45"/>
      <c r="Z40" s="45"/>
      <c r="AA40" s="45"/>
      <c r="AB40" s="45"/>
      <c r="AC40" s="45"/>
      <c r="AD40" s="45"/>
      <c r="AE40" s="45"/>
      <c r="AF40" s="45"/>
    </row>
    <row r="41" spans="2:32" hidden="1">
      <c r="B41" s="31">
        <f t="shared" si="0"/>
        <v>38</v>
      </c>
      <c r="C41" s="43">
        <v>45296</v>
      </c>
      <c r="D41" s="129" t="s">
        <v>197</v>
      </c>
      <c r="E41" s="31" t="s">
        <v>214</v>
      </c>
      <c r="F41" s="31" t="s">
        <v>158</v>
      </c>
      <c r="G41" s="31" t="s">
        <v>159</v>
      </c>
      <c r="H41" s="31" t="s">
        <v>160</v>
      </c>
      <c r="I41" s="31" t="s">
        <v>168</v>
      </c>
      <c r="J41" s="31">
        <v>5367</v>
      </c>
      <c r="K41" s="31" t="s">
        <v>8</v>
      </c>
      <c r="L41" s="44" t="s">
        <v>119</v>
      </c>
      <c r="M41" s="44" t="s">
        <v>162</v>
      </c>
      <c r="N41" s="44" t="s">
        <v>169</v>
      </c>
      <c r="O41" s="44" t="s">
        <v>164</v>
      </c>
      <c r="P41" s="31"/>
      <c r="Q41" s="31" t="s">
        <v>165</v>
      </c>
      <c r="R41" s="31">
        <v>191700157</v>
      </c>
      <c r="S41" s="31">
        <v>191701183</v>
      </c>
      <c r="T41" s="44"/>
      <c r="U41" s="31"/>
      <c r="V41" s="31"/>
      <c r="W41" s="31"/>
      <c r="X41" s="31"/>
      <c r="Y41" s="45"/>
      <c r="Z41" s="45"/>
      <c r="AA41" s="45"/>
      <c r="AB41" s="45"/>
      <c r="AC41" s="130"/>
      <c r="AD41" s="45"/>
      <c r="AE41" s="45"/>
      <c r="AF41" s="45"/>
    </row>
    <row r="42" spans="2:32" hidden="1">
      <c r="B42" s="31">
        <f t="shared" si="0"/>
        <v>39</v>
      </c>
      <c r="C42" s="43">
        <v>45296</v>
      </c>
      <c r="D42" s="129" t="s">
        <v>197</v>
      </c>
      <c r="E42" s="31" t="s">
        <v>214</v>
      </c>
      <c r="F42" s="31" t="s">
        <v>158</v>
      </c>
      <c r="G42" s="31" t="s">
        <v>159</v>
      </c>
      <c r="H42" s="31" t="s">
        <v>160</v>
      </c>
      <c r="I42" s="31" t="s">
        <v>170</v>
      </c>
      <c r="J42" s="31">
        <v>9690</v>
      </c>
      <c r="K42" s="31" t="s">
        <v>8</v>
      </c>
      <c r="L42" s="44" t="s">
        <v>119</v>
      </c>
      <c r="M42" s="44" t="s">
        <v>162</v>
      </c>
      <c r="N42" s="44" t="s">
        <v>169</v>
      </c>
      <c r="O42" s="44" t="s">
        <v>164</v>
      </c>
      <c r="P42" s="31"/>
      <c r="Q42" s="31" t="s">
        <v>165</v>
      </c>
      <c r="R42" s="31">
        <v>191700923</v>
      </c>
      <c r="S42" s="31">
        <v>191701348</v>
      </c>
      <c r="T42" s="44"/>
      <c r="U42" s="31"/>
      <c r="V42" s="31"/>
      <c r="W42" s="31"/>
      <c r="X42" s="31"/>
      <c r="Y42" s="45"/>
      <c r="Z42" s="45"/>
      <c r="AA42" s="45"/>
      <c r="AB42" s="45"/>
      <c r="AC42" s="45"/>
      <c r="AD42" s="45"/>
      <c r="AE42" s="45"/>
      <c r="AF42" s="45"/>
    </row>
    <row r="43" spans="2:32" hidden="1">
      <c r="B43" s="31">
        <f t="shared" si="0"/>
        <v>40</v>
      </c>
      <c r="C43" s="43">
        <v>45296</v>
      </c>
      <c r="D43" s="129" t="s">
        <v>209</v>
      </c>
      <c r="E43" s="31" t="s">
        <v>214</v>
      </c>
      <c r="F43" s="31" t="s">
        <v>179</v>
      </c>
      <c r="G43" s="31" t="s">
        <v>220</v>
      </c>
      <c r="H43" s="31" t="s">
        <v>181</v>
      </c>
      <c r="I43" s="31" t="s">
        <v>221</v>
      </c>
      <c r="J43" s="31">
        <v>4314</v>
      </c>
      <c r="K43" s="31" t="s">
        <v>8</v>
      </c>
      <c r="L43" s="44" t="s">
        <v>119</v>
      </c>
      <c r="M43" s="44" t="s">
        <v>183</v>
      </c>
      <c r="N43" s="44" t="s">
        <v>184</v>
      </c>
      <c r="O43" s="44" t="s">
        <v>164</v>
      </c>
      <c r="P43" s="31"/>
      <c r="Q43" s="31" t="s">
        <v>165</v>
      </c>
      <c r="R43" s="31">
        <v>191701642</v>
      </c>
      <c r="S43" s="31">
        <v>191701404</v>
      </c>
      <c r="T43" s="44"/>
      <c r="U43" s="31"/>
      <c r="V43" s="31"/>
      <c r="W43" s="31"/>
      <c r="X43" s="31"/>
      <c r="Y43" s="45"/>
      <c r="Z43" s="45"/>
      <c r="AA43" s="45"/>
      <c r="AB43" s="45"/>
      <c r="AC43" s="130"/>
      <c r="AD43" s="45"/>
      <c r="AE43" s="45"/>
      <c r="AF43" s="45"/>
    </row>
    <row r="44" spans="2:32" hidden="1">
      <c r="B44" s="31">
        <f t="shared" si="0"/>
        <v>41</v>
      </c>
      <c r="C44" s="43">
        <v>45297</v>
      </c>
      <c r="D44" s="129" t="s">
        <v>209</v>
      </c>
      <c r="E44" s="31" t="s">
        <v>214</v>
      </c>
      <c r="F44" s="31" t="s">
        <v>179</v>
      </c>
      <c r="G44" s="31" t="s">
        <v>220</v>
      </c>
      <c r="H44" s="31" t="s">
        <v>181</v>
      </c>
      <c r="I44" s="31" t="s">
        <v>222</v>
      </c>
      <c r="J44" s="31">
        <v>4104</v>
      </c>
      <c r="K44" s="31" t="s">
        <v>211</v>
      </c>
      <c r="L44" s="44" t="s">
        <v>119</v>
      </c>
      <c r="M44" s="44" t="s">
        <v>183</v>
      </c>
      <c r="N44" s="44" t="s">
        <v>223</v>
      </c>
      <c r="O44" s="44" t="s">
        <v>175</v>
      </c>
      <c r="P44" s="31"/>
      <c r="Q44" s="31" t="s">
        <v>195</v>
      </c>
      <c r="R44" s="31">
        <v>191701165</v>
      </c>
      <c r="S44" s="31">
        <v>191702158</v>
      </c>
      <c r="T44" s="44"/>
      <c r="U44" s="31"/>
      <c r="V44" s="31"/>
      <c r="W44" s="31"/>
      <c r="X44" s="31"/>
      <c r="Y44" s="45"/>
      <c r="Z44" s="45"/>
      <c r="AA44" s="45"/>
      <c r="AB44" s="45"/>
      <c r="AC44" s="130"/>
      <c r="AD44" s="45"/>
      <c r="AE44" s="45"/>
      <c r="AF44" s="45"/>
    </row>
    <row r="45" spans="2:32" hidden="1">
      <c r="B45" s="31">
        <f t="shared" si="0"/>
        <v>42</v>
      </c>
      <c r="C45" s="43">
        <v>45297</v>
      </c>
      <c r="D45" s="129" t="s">
        <v>197</v>
      </c>
      <c r="E45" s="31" t="s">
        <v>214</v>
      </c>
      <c r="F45" s="31" t="s">
        <v>158</v>
      </c>
      <c r="G45" s="31" t="s">
        <v>166</v>
      </c>
      <c r="H45" s="31" t="s">
        <v>160</v>
      </c>
      <c r="I45" s="31" t="s">
        <v>217</v>
      </c>
      <c r="J45" s="31">
        <v>1855</v>
      </c>
      <c r="K45" s="31" t="s">
        <v>8</v>
      </c>
      <c r="L45" s="44" t="s">
        <v>25</v>
      </c>
      <c r="M45" s="44" t="s">
        <v>162</v>
      </c>
      <c r="N45" s="44" t="s">
        <v>205</v>
      </c>
      <c r="O45" s="44" t="s">
        <v>224</v>
      </c>
      <c r="P45" s="31"/>
      <c r="Q45" s="31" t="s">
        <v>195</v>
      </c>
      <c r="R45" s="31">
        <v>191700677</v>
      </c>
      <c r="S45" s="31">
        <v>191701142</v>
      </c>
      <c r="T45" s="44"/>
      <c r="U45" s="31"/>
      <c r="V45" s="31"/>
      <c r="W45" s="31"/>
      <c r="X45" s="31"/>
      <c r="Y45" s="45"/>
      <c r="Z45" s="45"/>
      <c r="AA45" s="45"/>
      <c r="AB45" s="45"/>
      <c r="AC45" s="130"/>
      <c r="AD45" s="45"/>
      <c r="AE45" s="45"/>
      <c r="AF45" s="45"/>
    </row>
    <row r="46" spans="2:32" hidden="1">
      <c r="B46" s="31">
        <f t="shared" si="0"/>
        <v>43</v>
      </c>
      <c r="C46" s="43">
        <v>45297</v>
      </c>
      <c r="D46" s="129" t="s">
        <v>197</v>
      </c>
      <c r="E46" s="31" t="s">
        <v>214</v>
      </c>
      <c r="F46" s="31" t="s">
        <v>158</v>
      </c>
      <c r="G46" s="31" t="s">
        <v>166</v>
      </c>
      <c r="H46" s="31" t="s">
        <v>160</v>
      </c>
      <c r="I46" s="31" t="s">
        <v>225</v>
      </c>
      <c r="J46" s="31">
        <v>6178</v>
      </c>
      <c r="K46" s="31" t="s">
        <v>8</v>
      </c>
      <c r="L46" s="44" t="s">
        <v>119</v>
      </c>
      <c r="M46" s="44" t="s">
        <v>162</v>
      </c>
      <c r="N46" s="44" t="s">
        <v>226</v>
      </c>
      <c r="O46" s="44" t="s">
        <v>175</v>
      </c>
      <c r="P46" s="31"/>
      <c r="Q46" s="31" t="s">
        <v>195</v>
      </c>
      <c r="R46" s="31">
        <v>191702176</v>
      </c>
      <c r="S46" s="31">
        <v>191701498</v>
      </c>
      <c r="T46" s="44"/>
      <c r="U46" s="31"/>
      <c r="V46" s="31"/>
      <c r="W46" s="31"/>
      <c r="X46" s="31"/>
      <c r="Y46" s="45"/>
      <c r="Z46" s="45"/>
      <c r="AA46" s="45"/>
      <c r="AB46" s="45"/>
      <c r="AC46" s="130"/>
      <c r="AD46" s="45"/>
      <c r="AE46" s="45"/>
      <c r="AF46" s="45"/>
    </row>
    <row r="47" spans="2:32" hidden="1">
      <c r="B47" s="31">
        <f t="shared" si="0"/>
        <v>44</v>
      </c>
      <c r="C47" s="43">
        <v>45298</v>
      </c>
      <c r="D47" s="129" t="s">
        <v>197</v>
      </c>
      <c r="E47" s="31" t="s">
        <v>214</v>
      </c>
      <c r="F47" s="31" t="s">
        <v>158</v>
      </c>
      <c r="G47" s="31" t="s">
        <v>159</v>
      </c>
      <c r="H47" s="31" t="s">
        <v>160</v>
      </c>
      <c r="I47" s="31" t="s">
        <v>200</v>
      </c>
      <c r="J47" s="31">
        <v>3111</v>
      </c>
      <c r="K47" s="31" t="s">
        <v>8</v>
      </c>
      <c r="L47" s="44" t="s">
        <v>119</v>
      </c>
      <c r="M47" s="44" t="s">
        <v>162</v>
      </c>
      <c r="N47" s="44" t="s">
        <v>174</v>
      </c>
      <c r="O47" s="44" t="s">
        <v>164</v>
      </c>
      <c r="P47" s="31"/>
      <c r="Q47" s="31" t="s">
        <v>195</v>
      </c>
      <c r="R47" s="31">
        <v>191700611</v>
      </c>
      <c r="S47" s="31">
        <v>191701170</v>
      </c>
      <c r="T47" s="44"/>
      <c r="U47" s="31"/>
      <c r="V47" s="31"/>
      <c r="W47" s="31"/>
      <c r="X47" s="31"/>
      <c r="Y47" s="45"/>
      <c r="Z47" s="45"/>
      <c r="AA47" s="45"/>
      <c r="AB47" s="45"/>
      <c r="AC47" s="130"/>
      <c r="AD47" s="45"/>
      <c r="AE47" s="45"/>
      <c r="AF47" s="45"/>
    </row>
    <row r="48" spans="2:32" hidden="1">
      <c r="B48" s="31">
        <f t="shared" si="0"/>
        <v>45</v>
      </c>
      <c r="C48" s="43">
        <v>45299</v>
      </c>
      <c r="D48" s="129" t="s">
        <v>197</v>
      </c>
      <c r="E48" s="31" t="s">
        <v>214</v>
      </c>
      <c r="F48" s="31" t="s">
        <v>158</v>
      </c>
      <c r="G48" s="31" t="s">
        <v>159</v>
      </c>
      <c r="H48" s="31" t="s">
        <v>160</v>
      </c>
      <c r="I48" s="31" t="s">
        <v>161</v>
      </c>
      <c r="J48" s="31">
        <v>4463</v>
      </c>
      <c r="K48" s="31" t="s">
        <v>8</v>
      </c>
      <c r="L48" s="44" t="s">
        <v>27</v>
      </c>
      <c r="M48" s="44" t="s">
        <v>162</v>
      </c>
      <c r="N48" s="44" t="s">
        <v>227</v>
      </c>
      <c r="O48" s="44" t="s">
        <v>164</v>
      </c>
      <c r="P48" s="31"/>
      <c r="Q48" s="31" t="s">
        <v>165</v>
      </c>
      <c r="R48" s="31">
        <v>191702799</v>
      </c>
      <c r="S48" s="31">
        <v>191702060</v>
      </c>
      <c r="T48" s="44"/>
      <c r="U48" s="31"/>
      <c r="V48" s="31"/>
      <c r="W48" s="31"/>
      <c r="X48" s="31"/>
      <c r="Y48" s="45"/>
      <c r="Z48" s="45"/>
      <c r="AA48" s="45"/>
      <c r="AB48" s="45"/>
      <c r="AC48" s="130"/>
      <c r="AD48" s="45"/>
      <c r="AE48" s="45"/>
      <c r="AF48" s="45"/>
    </row>
    <row r="49" spans="2:32" hidden="1">
      <c r="B49" s="31">
        <f t="shared" si="0"/>
        <v>46</v>
      </c>
      <c r="C49" s="43">
        <v>45299</v>
      </c>
      <c r="D49" s="129" t="s">
        <v>197</v>
      </c>
      <c r="E49" s="31" t="s">
        <v>214</v>
      </c>
      <c r="F49" s="31" t="s">
        <v>158</v>
      </c>
      <c r="G49" s="31" t="s">
        <v>166</v>
      </c>
      <c r="H49" s="31" t="s">
        <v>160</v>
      </c>
      <c r="I49" s="31" t="s">
        <v>225</v>
      </c>
      <c r="J49" s="31">
        <v>6135</v>
      </c>
      <c r="K49" s="31" t="s">
        <v>8</v>
      </c>
      <c r="L49" s="44" t="s">
        <v>119</v>
      </c>
      <c r="M49" s="44" t="s">
        <v>162</v>
      </c>
      <c r="N49" s="44" t="s">
        <v>228</v>
      </c>
      <c r="O49" s="44" t="s">
        <v>164</v>
      </c>
      <c r="P49" s="31"/>
      <c r="Q49" s="31" t="s">
        <v>165</v>
      </c>
      <c r="R49" s="31">
        <v>191700277</v>
      </c>
      <c r="S49" s="31">
        <v>191702171</v>
      </c>
      <c r="T49" s="44"/>
      <c r="U49" s="31"/>
      <c r="V49" s="31"/>
      <c r="W49" s="31"/>
      <c r="X49" s="31"/>
      <c r="Y49" s="45"/>
      <c r="Z49" s="45"/>
      <c r="AA49" s="45"/>
      <c r="AB49" s="45"/>
      <c r="AC49" s="45"/>
      <c r="AD49" s="45"/>
      <c r="AE49" s="45"/>
      <c r="AF49" s="45"/>
    </row>
    <row r="50" spans="2:32" hidden="1">
      <c r="B50" s="31">
        <f t="shared" si="0"/>
        <v>47</v>
      </c>
      <c r="C50" s="43">
        <v>45299</v>
      </c>
      <c r="D50" s="129" t="s">
        <v>197</v>
      </c>
      <c r="E50" s="31" t="s">
        <v>214</v>
      </c>
      <c r="F50" s="31" t="s">
        <v>158</v>
      </c>
      <c r="G50" s="31" t="s">
        <v>166</v>
      </c>
      <c r="H50" s="31" t="s">
        <v>160</v>
      </c>
      <c r="I50" s="31" t="s">
        <v>217</v>
      </c>
      <c r="J50" s="31">
        <v>1522</v>
      </c>
      <c r="K50" s="31" t="s">
        <v>8</v>
      </c>
      <c r="L50" s="44" t="s">
        <v>119</v>
      </c>
      <c r="M50" s="44" t="s">
        <v>162</v>
      </c>
      <c r="N50" s="44" t="s">
        <v>229</v>
      </c>
      <c r="O50" s="44" t="s">
        <v>175</v>
      </c>
      <c r="P50" s="31"/>
      <c r="Q50" s="31" t="s">
        <v>165</v>
      </c>
      <c r="R50" s="31">
        <v>191700403</v>
      </c>
      <c r="S50" s="31">
        <v>191701744</v>
      </c>
      <c r="T50" s="44"/>
      <c r="U50" s="31"/>
      <c r="V50" s="31"/>
      <c r="W50" s="31"/>
      <c r="X50" s="31"/>
      <c r="Y50" s="45"/>
      <c r="Z50" s="45"/>
      <c r="AA50" s="45"/>
      <c r="AB50" s="45"/>
      <c r="AC50" s="45"/>
      <c r="AD50" s="45"/>
      <c r="AE50" s="45"/>
      <c r="AF50" s="45"/>
    </row>
    <row r="51" spans="2:32" hidden="1">
      <c r="B51" s="31">
        <f t="shared" si="0"/>
        <v>48</v>
      </c>
      <c r="C51" s="43">
        <v>45300</v>
      </c>
      <c r="D51" s="129" t="s">
        <v>197</v>
      </c>
      <c r="E51" s="31" t="s">
        <v>214</v>
      </c>
      <c r="F51" s="31" t="s">
        <v>158</v>
      </c>
      <c r="G51" s="31" t="s">
        <v>159</v>
      </c>
      <c r="H51" s="31" t="s">
        <v>160</v>
      </c>
      <c r="I51" s="31" t="s">
        <v>161</v>
      </c>
      <c r="J51" s="31">
        <v>7968</v>
      </c>
      <c r="K51" s="31" t="s">
        <v>8</v>
      </c>
      <c r="L51" s="44" t="s">
        <v>27</v>
      </c>
      <c r="M51" s="44" t="s">
        <v>162</v>
      </c>
      <c r="N51" s="44" t="s">
        <v>230</v>
      </c>
      <c r="O51" s="44" t="s">
        <v>175</v>
      </c>
      <c r="P51" s="31"/>
      <c r="Q51" s="31" t="s">
        <v>165</v>
      </c>
      <c r="R51" s="31">
        <v>191700662</v>
      </c>
      <c r="S51" s="31">
        <v>191700403</v>
      </c>
      <c r="T51" s="44"/>
      <c r="U51" s="31"/>
      <c r="V51" s="31"/>
      <c r="W51" s="31"/>
      <c r="X51" s="31"/>
      <c r="Y51" s="45"/>
      <c r="Z51" s="45"/>
      <c r="AA51" s="45"/>
      <c r="AB51" s="45"/>
      <c r="AC51" s="45"/>
      <c r="AD51" s="45"/>
      <c r="AE51" s="45"/>
      <c r="AF51" s="45"/>
    </row>
    <row r="52" spans="2:32" hidden="1">
      <c r="B52" s="31">
        <f t="shared" si="0"/>
        <v>49</v>
      </c>
      <c r="C52" s="43">
        <v>45300</v>
      </c>
      <c r="D52" s="129" t="s">
        <v>197</v>
      </c>
      <c r="E52" s="31" t="s">
        <v>214</v>
      </c>
      <c r="F52" s="31" t="s">
        <v>158</v>
      </c>
      <c r="G52" s="31" t="s">
        <v>166</v>
      </c>
      <c r="H52" s="31" t="s">
        <v>160</v>
      </c>
      <c r="I52" s="31" t="s">
        <v>192</v>
      </c>
      <c r="J52" s="31">
        <v>7435</v>
      </c>
      <c r="K52" s="31" t="s">
        <v>8</v>
      </c>
      <c r="L52" s="44" t="s">
        <v>27</v>
      </c>
      <c r="M52" s="44" t="s">
        <v>162</v>
      </c>
      <c r="N52" s="44" t="s">
        <v>231</v>
      </c>
      <c r="O52" s="44" t="s">
        <v>164</v>
      </c>
      <c r="P52" s="31"/>
      <c r="Q52" s="31" t="s">
        <v>165</v>
      </c>
      <c r="R52" s="31">
        <v>191701859</v>
      </c>
      <c r="S52" s="31">
        <v>191702799</v>
      </c>
      <c r="T52" s="44"/>
      <c r="U52" s="31"/>
      <c r="V52" s="31"/>
      <c r="W52" s="31"/>
      <c r="X52" s="31"/>
      <c r="Y52" s="45"/>
      <c r="Z52" s="45"/>
      <c r="AA52" s="45"/>
      <c r="AB52" s="45"/>
      <c r="AC52" s="130"/>
      <c r="AD52" s="45"/>
      <c r="AE52" s="45"/>
      <c r="AF52" s="45"/>
    </row>
    <row r="53" spans="2:32" hidden="1">
      <c r="B53" s="31">
        <f t="shared" si="0"/>
        <v>50</v>
      </c>
      <c r="C53" s="43">
        <v>45300</v>
      </c>
      <c r="D53" s="129" t="s">
        <v>197</v>
      </c>
      <c r="E53" s="31" t="s">
        <v>214</v>
      </c>
      <c r="F53" s="31" t="s">
        <v>158</v>
      </c>
      <c r="G53" s="31" t="s">
        <v>159</v>
      </c>
      <c r="H53" s="31" t="s">
        <v>160</v>
      </c>
      <c r="I53" s="31" t="s">
        <v>161</v>
      </c>
      <c r="J53" s="31">
        <v>4165</v>
      </c>
      <c r="K53" s="31" t="s">
        <v>8</v>
      </c>
      <c r="L53" s="44" t="s">
        <v>119</v>
      </c>
      <c r="M53" s="44" t="s">
        <v>162</v>
      </c>
      <c r="N53" s="44" t="s">
        <v>232</v>
      </c>
      <c r="O53" s="44" t="s">
        <v>233</v>
      </c>
      <c r="P53" s="31"/>
      <c r="Q53" s="31" t="s">
        <v>165</v>
      </c>
      <c r="R53" s="31">
        <v>191702137</v>
      </c>
      <c r="S53" s="31">
        <v>191702194</v>
      </c>
      <c r="T53" s="44"/>
      <c r="U53" s="31"/>
      <c r="V53" s="31"/>
      <c r="W53" s="31"/>
      <c r="X53" s="31"/>
      <c r="Y53" s="45"/>
      <c r="Z53" s="45"/>
      <c r="AA53" s="45"/>
      <c r="AB53" s="45">
        <v>6</v>
      </c>
      <c r="AC53" s="45"/>
      <c r="AD53" s="45"/>
      <c r="AE53" s="45"/>
      <c r="AF53" s="45"/>
    </row>
    <row r="54" spans="2:32" hidden="1">
      <c r="B54" s="31">
        <f t="shared" si="0"/>
        <v>51</v>
      </c>
      <c r="C54" s="43">
        <v>45300</v>
      </c>
      <c r="D54" s="129" t="s">
        <v>209</v>
      </c>
      <c r="E54" s="31" t="s">
        <v>214</v>
      </c>
      <c r="F54" s="31" t="s">
        <v>179</v>
      </c>
      <c r="G54" s="31" t="s">
        <v>185</v>
      </c>
      <c r="H54" s="31" t="s">
        <v>181</v>
      </c>
      <c r="I54" s="31" t="s">
        <v>234</v>
      </c>
      <c r="J54" s="31">
        <v>3030</v>
      </c>
      <c r="K54" s="31" t="s">
        <v>211</v>
      </c>
      <c r="L54" s="44" t="s">
        <v>27</v>
      </c>
      <c r="M54" s="44" t="s">
        <v>183</v>
      </c>
      <c r="N54" s="44" t="s">
        <v>235</v>
      </c>
      <c r="O54" s="44" t="s">
        <v>175</v>
      </c>
      <c r="P54" s="31"/>
      <c r="Q54" s="31" t="s">
        <v>165</v>
      </c>
      <c r="R54" s="31">
        <v>191700613</v>
      </c>
      <c r="S54" s="31">
        <v>191701642</v>
      </c>
      <c r="T54" s="44"/>
      <c r="U54" s="31"/>
      <c r="V54" s="31"/>
      <c r="W54" s="31"/>
      <c r="X54" s="31"/>
      <c r="Y54" s="45"/>
      <c r="Z54" s="45"/>
      <c r="AA54" s="45"/>
      <c r="AB54" s="45"/>
      <c r="AC54" s="45"/>
      <c r="AD54" s="45"/>
      <c r="AE54" s="45"/>
      <c r="AF54" s="45"/>
    </row>
    <row r="55" spans="2:32" hidden="1">
      <c r="B55" s="31">
        <f t="shared" si="0"/>
        <v>52</v>
      </c>
      <c r="C55" s="43">
        <v>45300</v>
      </c>
      <c r="D55" s="129" t="s">
        <v>197</v>
      </c>
      <c r="E55" s="31" t="s">
        <v>214</v>
      </c>
      <c r="F55" s="31" t="s">
        <v>158</v>
      </c>
      <c r="G55" s="31" t="s">
        <v>159</v>
      </c>
      <c r="H55" s="31" t="s">
        <v>160</v>
      </c>
      <c r="I55" s="31" t="s">
        <v>200</v>
      </c>
      <c r="J55" s="31">
        <v>3057</v>
      </c>
      <c r="K55" s="31" t="s">
        <v>8</v>
      </c>
      <c r="L55" s="44" t="s">
        <v>119</v>
      </c>
      <c r="M55" s="44" t="s">
        <v>162</v>
      </c>
      <c r="N55" s="44" t="s">
        <v>169</v>
      </c>
      <c r="O55" s="44" t="s">
        <v>164</v>
      </c>
      <c r="P55" s="31"/>
      <c r="Q55" s="31" t="s">
        <v>165</v>
      </c>
      <c r="R55" s="31">
        <v>191701703</v>
      </c>
      <c r="S55" s="31">
        <v>191701254</v>
      </c>
      <c r="T55" s="44"/>
      <c r="U55" s="31"/>
      <c r="V55" s="31"/>
      <c r="W55" s="31"/>
      <c r="X55" s="31"/>
      <c r="Y55" s="45"/>
      <c r="Z55" s="45"/>
      <c r="AA55" s="45"/>
      <c r="AB55" s="45"/>
      <c r="AC55" s="45"/>
      <c r="AD55" s="45"/>
      <c r="AE55" s="45"/>
      <c r="AF55" s="45"/>
    </row>
    <row r="56" spans="2:32" hidden="1">
      <c r="B56" s="31">
        <f t="shared" si="0"/>
        <v>53</v>
      </c>
      <c r="C56" s="43">
        <v>45301</v>
      </c>
      <c r="D56" s="129" t="s">
        <v>197</v>
      </c>
      <c r="E56" s="31" t="s">
        <v>214</v>
      </c>
      <c r="F56" s="31" t="s">
        <v>158</v>
      </c>
      <c r="G56" s="31" t="s">
        <v>159</v>
      </c>
      <c r="H56" s="31" t="s">
        <v>160</v>
      </c>
      <c r="I56" s="31" t="s">
        <v>200</v>
      </c>
      <c r="J56" s="31">
        <v>4142</v>
      </c>
      <c r="K56" s="31" t="s">
        <v>8</v>
      </c>
      <c r="L56" s="44" t="s">
        <v>119</v>
      </c>
      <c r="M56" s="44" t="s">
        <v>162</v>
      </c>
      <c r="N56" s="44" t="s">
        <v>169</v>
      </c>
      <c r="O56" s="44" t="s">
        <v>175</v>
      </c>
      <c r="P56" s="31"/>
      <c r="Q56" s="31" t="s">
        <v>165</v>
      </c>
      <c r="R56" s="31">
        <v>191701259</v>
      </c>
      <c r="S56" s="31">
        <v>191700677</v>
      </c>
      <c r="T56" s="44"/>
      <c r="U56" s="31"/>
      <c r="V56" s="31"/>
      <c r="W56" s="31"/>
      <c r="X56" s="31"/>
      <c r="Y56" s="45"/>
      <c r="Z56" s="45"/>
      <c r="AA56" s="45"/>
      <c r="AB56" s="45"/>
      <c r="AC56" s="130"/>
      <c r="AD56" s="45"/>
      <c r="AE56" s="45"/>
      <c r="AF56" s="45"/>
    </row>
    <row r="57" spans="2:32" hidden="1">
      <c r="B57" s="31">
        <f t="shared" si="0"/>
        <v>54</v>
      </c>
      <c r="C57" s="43">
        <v>45301</v>
      </c>
      <c r="D57" s="129" t="s">
        <v>197</v>
      </c>
      <c r="E57" s="31" t="s">
        <v>214</v>
      </c>
      <c r="F57" s="31" t="s">
        <v>158</v>
      </c>
      <c r="G57" s="31" t="s">
        <v>166</v>
      </c>
      <c r="H57" s="31" t="s">
        <v>160</v>
      </c>
      <c r="I57" s="31" t="s">
        <v>192</v>
      </c>
      <c r="J57" s="31">
        <v>3515</v>
      </c>
      <c r="K57" s="31" t="s">
        <v>8</v>
      </c>
      <c r="L57" s="44" t="s">
        <v>119</v>
      </c>
      <c r="M57" s="44" t="s">
        <v>162</v>
      </c>
      <c r="N57" s="44" t="s">
        <v>169</v>
      </c>
      <c r="O57" s="44" t="s">
        <v>175</v>
      </c>
      <c r="P57" s="31"/>
      <c r="Q57" s="31" t="s">
        <v>165</v>
      </c>
      <c r="R57" s="31">
        <v>191700628</v>
      </c>
      <c r="S57" s="31">
        <v>191700611</v>
      </c>
      <c r="T57" s="44"/>
      <c r="U57" s="31"/>
      <c r="V57" s="31"/>
      <c r="W57" s="31"/>
      <c r="X57" s="31"/>
      <c r="Y57" s="45"/>
      <c r="Z57" s="45"/>
      <c r="AA57" s="45"/>
      <c r="AB57" s="45"/>
      <c r="AC57" s="130"/>
      <c r="AD57" s="45"/>
      <c r="AE57" s="45"/>
      <c r="AF57" s="45"/>
    </row>
    <row r="58" spans="2:32" hidden="1">
      <c r="B58" s="31">
        <f t="shared" si="0"/>
        <v>55</v>
      </c>
      <c r="C58" s="43">
        <v>45301</v>
      </c>
      <c r="D58" s="129" t="s">
        <v>197</v>
      </c>
      <c r="E58" s="31" t="s">
        <v>214</v>
      </c>
      <c r="F58" s="31" t="s">
        <v>158</v>
      </c>
      <c r="G58" s="31" t="s">
        <v>159</v>
      </c>
      <c r="H58" s="31" t="s">
        <v>160</v>
      </c>
      <c r="I58" s="31" t="s">
        <v>172</v>
      </c>
      <c r="J58" s="31">
        <v>5004</v>
      </c>
      <c r="K58" s="31" t="s">
        <v>8</v>
      </c>
      <c r="L58" s="44" t="s">
        <v>119</v>
      </c>
      <c r="M58" s="44" t="s">
        <v>162</v>
      </c>
      <c r="N58" s="44" t="s">
        <v>236</v>
      </c>
      <c r="O58" s="44" t="s">
        <v>164</v>
      </c>
      <c r="P58" s="31"/>
      <c r="Q58" s="31" t="s">
        <v>165</v>
      </c>
      <c r="R58" s="31">
        <v>191700503</v>
      </c>
      <c r="S58" s="31">
        <v>191701974</v>
      </c>
      <c r="T58" s="44"/>
      <c r="U58" s="31"/>
      <c r="V58" s="31"/>
      <c r="W58" s="31"/>
      <c r="X58" s="31"/>
      <c r="Y58" s="45"/>
      <c r="Z58" s="45"/>
      <c r="AA58" s="45"/>
      <c r="AB58" s="45"/>
      <c r="AC58" s="45"/>
      <c r="AD58" s="45"/>
      <c r="AE58" s="45"/>
      <c r="AF58" s="45"/>
    </row>
    <row r="59" spans="2:32" hidden="1">
      <c r="B59" s="31">
        <f t="shared" si="0"/>
        <v>56</v>
      </c>
      <c r="C59" s="43">
        <v>45302</v>
      </c>
      <c r="D59" s="129" t="s">
        <v>197</v>
      </c>
      <c r="E59" s="31" t="s">
        <v>237</v>
      </c>
      <c r="F59" s="31" t="s">
        <v>158</v>
      </c>
      <c r="G59" s="31" t="s">
        <v>166</v>
      </c>
      <c r="H59" s="31" t="s">
        <v>160</v>
      </c>
      <c r="I59" s="31" t="s">
        <v>225</v>
      </c>
      <c r="J59" s="31">
        <v>6135</v>
      </c>
      <c r="K59" s="31" t="s">
        <v>8</v>
      </c>
      <c r="L59" s="44" t="s">
        <v>119</v>
      </c>
      <c r="M59" s="44" t="s">
        <v>162</v>
      </c>
      <c r="N59" s="44" t="s">
        <v>169</v>
      </c>
      <c r="O59" s="44" t="s">
        <v>175</v>
      </c>
      <c r="P59" s="31"/>
      <c r="Q59" s="31" t="s">
        <v>165</v>
      </c>
      <c r="R59" s="31">
        <v>191702171</v>
      </c>
      <c r="S59" s="31">
        <v>191700057</v>
      </c>
      <c r="T59" s="44"/>
      <c r="U59" s="31"/>
      <c r="V59" s="31"/>
      <c r="W59" s="31"/>
      <c r="X59" s="31"/>
      <c r="Y59" s="45"/>
      <c r="Z59" s="45"/>
      <c r="AA59" s="45"/>
      <c r="AB59" s="45"/>
      <c r="AC59" s="45"/>
      <c r="AD59" s="45"/>
      <c r="AE59" s="45"/>
      <c r="AF59" s="45"/>
    </row>
    <row r="60" spans="2:32" hidden="1">
      <c r="B60" s="31">
        <f t="shared" si="0"/>
        <v>57</v>
      </c>
      <c r="C60" s="43">
        <v>45302</v>
      </c>
      <c r="D60" s="129" t="s">
        <v>197</v>
      </c>
      <c r="E60" s="31" t="s">
        <v>237</v>
      </c>
      <c r="F60" s="31" t="s">
        <v>158</v>
      </c>
      <c r="G60" s="31" t="s">
        <v>166</v>
      </c>
      <c r="H60" s="31" t="s">
        <v>160</v>
      </c>
      <c r="I60" s="31" t="s">
        <v>225</v>
      </c>
      <c r="J60" s="31">
        <v>6094</v>
      </c>
      <c r="K60" s="31" t="s">
        <v>8</v>
      </c>
      <c r="L60" s="44" t="s">
        <v>119</v>
      </c>
      <c r="M60" s="44" t="s">
        <v>162</v>
      </c>
      <c r="N60" s="44" t="s">
        <v>229</v>
      </c>
      <c r="O60" s="44" t="s">
        <v>164</v>
      </c>
      <c r="P60" s="31"/>
      <c r="Q60" s="31" t="s">
        <v>165</v>
      </c>
      <c r="R60" s="31">
        <v>191700735</v>
      </c>
      <c r="S60" s="31">
        <v>191702323</v>
      </c>
      <c r="T60" s="44"/>
      <c r="U60" s="31"/>
      <c r="V60" s="31"/>
      <c r="W60" s="31"/>
      <c r="X60" s="31"/>
      <c r="Y60" s="45"/>
      <c r="Z60" s="45"/>
      <c r="AA60" s="45"/>
      <c r="AB60" s="45"/>
      <c r="AC60" s="45"/>
      <c r="AD60" s="45"/>
      <c r="AE60" s="45"/>
      <c r="AF60" s="45"/>
    </row>
    <row r="61" spans="2:32" hidden="1">
      <c r="B61" s="31">
        <f t="shared" si="0"/>
        <v>58</v>
      </c>
      <c r="C61" s="43">
        <v>45302</v>
      </c>
      <c r="D61" s="129" t="s">
        <v>197</v>
      </c>
      <c r="E61" s="31" t="s">
        <v>237</v>
      </c>
      <c r="F61" s="31" t="s">
        <v>158</v>
      </c>
      <c r="G61" s="31" t="s">
        <v>159</v>
      </c>
      <c r="H61" s="31" t="s">
        <v>160</v>
      </c>
      <c r="I61" s="31" t="s">
        <v>168</v>
      </c>
      <c r="J61" s="31">
        <v>5078</v>
      </c>
      <c r="K61" s="31" t="s">
        <v>8</v>
      </c>
      <c r="L61" s="44" t="s">
        <v>27</v>
      </c>
      <c r="M61" s="44" t="s">
        <v>162</v>
      </c>
      <c r="N61" s="44" t="s">
        <v>238</v>
      </c>
      <c r="O61" s="44" t="s">
        <v>164</v>
      </c>
      <c r="P61" s="31"/>
      <c r="Q61" s="31" t="s">
        <v>165</v>
      </c>
      <c r="R61" s="31">
        <v>191700076</v>
      </c>
      <c r="S61" s="31">
        <v>191700196</v>
      </c>
      <c r="T61" s="44"/>
      <c r="U61" s="31"/>
      <c r="V61" s="31"/>
      <c r="W61" s="31"/>
      <c r="X61" s="31"/>
      <c r="Y61" s="45"/>
      <c r="Z61" s="45"/>
      <c r="AA61" s="45"/>
      <c r="AB61" s="45"/>
      <c r="AC61" s="130"/>
      <c r="AD61" s="45"/>
      <c r="AE61" s="45"/>
      <c r="AF61" s="45"/>
    </row>
    <row r="62" spans="2:32" hidden="1">
      <c r="B62" s="31">
        <f t="shared" si="0"/>
        <v>59</v>
      </c>
      <c r="C62" s="43">
        <v>45302</v>
      </c>
      <c r="D62" s="129" t="s">
        <v>197</v>
      </c>
      <c r="E62" s="31" t="s">
        <v>237</v>
      </c>
      <c r="F62" s="31" t="s">
        <v>158</v>
      </c>
      <c r="G62" s="31" t="s">
        <v>159</v>
      </c>
      <c r="H62" s="31" t="s">
        <v>160</v>
      </c>
      <c r="I62" s="31" t="s">
        <v>239</v>
      </c>
      <c r="J62" s="31">
        <v>8185</v>
      </c>
      <c r="K62" s="31" t="s">
        <v>8</v>
      </c>
      <c r="L62" s="44" t="s">
        <v>119</v>
      </c>
      <c r="M62" s="44" t="s">
        <v>162</v>
      </c>
      <c r="N62" s="44" t="s">
        <v>169</v>
      </c>
      <c r="O62" s="44" t="s">
        <v>175</v>
      </c>
      <c r="P62" s="31"/>
      <c r="Q62" s="31" t="s">
        <v>165</v>
      </c>
      <c r="R62" s="31">
        <v>191700105</v>
      </c>
      <c r="S62" s="31">
        <v>191702130</v>
      </c>
      <c r="T62" s="44"/>
      <c r="U62" s="31"/>
      <c r="V62" s="31"/>
      <c r="W62" s="31"/>
      <c r="X62" s="31"/>
      <c r="Y62" s="45"/>
      <c r="Z62" s="45"/>
      <c r="AA62" s="45"/>
      <c r="AB62" s="45"/>
      <c r="AC62" s="130"/>
      <c r="AD62" s="45"/>
      <c r="AE62" s="45"/>
      <c r="AF62" s="45"/>
    </row>
    <row r="63" spans="2:32" hidden="1">
      <c r="B63" s="31">
        <f t="shared" si="0"/>
        <v>60</v>
      </c>
      <c r="C63" s="43">
        <v>45303</v>
      </c>
      <c r="D63" s="129" t="s">
        <v>197</v>
      </c>
      <c r="E63" s="31" t="s">
        <v>237</v>
      </c>
      <c r="F63" s="31" t="s">
        <v>158</v>
      </c>
      <c r="G63" s="31" t="s">
        <v>166</v>
      </c>
      <c r="H63" s="31" t="s">
        <v>160</v>
      </c>
      <c r="I63" s="31" t="s">
        <v>173</v>
      </c>
      <c r="J63" s="31">
        <v>1363</v>
      </c>
      <c r="K63" s="31" t="s">
        <v>8</v>
      </c>
      <c r="L63" s="44" t="s">
        <v>119</v>
      </c>
      <c r="M63" s="44" t="s">
        <v>162</v>
      </c>
      <c r="N63" s="44" t="s">
        <v>169</v>
      </c>
      <c r="O63" s="44" t="s">
        <v>164</v>
      </c>
      <c r="P63" s="31"/>
      <c r="Q63" s="31" t="s">
        <v>165</v>
      </c>
      <c r="R63" s="31">
        <v>191700435</v>
      </c>
      <c r="S63" s="31">
        <v>191700613</v>
      </c>
      <c r="T63" s="44"/>
      <c r="U63" s="31"/>
      <c r="V63" s="31"/>
      <c r="W63" s="31"/>
      <c r="X63" s="31"/>
      <c r="Y63" s="45"/>
      <c r="Z63" s="45"/>
      <c r="AA63" s="45"/>
      <c r="AB63" s="45"/>
      <c r="AC63" s="130"/>
      <c r="AD63" s="45"/>
      <c r="AE63" s="45"/>
      <c r="AF63" s="45"/>
    </row>
    <row r="64" spans="2:32" hidden="1">
      <c r="B64" s="31">
        <f t="shared" si="0"/>
        <v>61</v>
      </c>
      <c r="C64" s="43">
        <v>45303</v>
      </c>
      <c r="D64" s="129" t="s">
        <v>197</v>
      </c>
      <c r="E64" s="31" t="s">
        <v>237</v>
      </c>
      <c r="F64" s="31" t="s">
        <v>158</v>
      </c>
      <c r="G64" s="31" t="s">
        <v>166</v>
      </c>
      <c r="H64" s="31" t="s">
        <v>160</v>
      </c>
      <c r="I64" s="31" t="s">
        <v>217</v>
      </c>
      <c r="J64" s="31">
        <v>1890</v>
      </c>
      <c r="K64" s="31" t="s">
        <v>8</v>
      </c>
      <c r="L64" s="44" t="s">
        <v>119</v>
      </c>
      <c r="M64" s="44" t="s">
        <v>162</v>
      </c>
      <c r="N64" s="44" t="s">
        <v>169</v>
      </c>
      <c r="O64" s="44" t="s">
        <v>175</v>
      </c>
      <c r="P64" s="31"/>
      <c r="Q64" s="31" t="s">
        <v>165</v>
      </c>
      <c r="R64" s="31">
        <v>191702770</v>
      </c>
      <c r="S64" s="31">
        <v>191702103</v>
      </c>
      <c r="T64" s="44"/>
      <c r="U64" s="31"/>
      <c r="V64" s="31"/>
      <c r="W64" s="31"/>
      <c r="X64" s="31"/>
      <c r="Y64" s="45"/>
      <c r="Z64" s="45"/>
      <c r="AA64" s="45"/>
      <c r="AB64" s="45"/>
      <c r="AC64" s="45"/>
      <c r="AD64" s="45"/>
      <c r="AE64" s="45"/>
      <c r="AF64" s="45"/>
    </row>
    <row r="65" spans="2:32" hidden="1">
      <c r="B65" s="31">
        <f t="shared" si="0"/>
        <v>62</v>
      </c>
      <c r="C65" s="43">
        <v>45303</v>
      </c>
      <c r="D65" s="129" t="s">
        <v>197</v>
      </c>
      <c r="E65" s="31" t="s">
        <v>237</v>
      </c>
      <c r="F65" s="31" t="s">
        <v>158</v>
      </c>
      <c r="G65" s="31" t="s">
        <v>159</v>
      </c>
      <c r="H65" s="31" t="s">
        <v>160</v>
      </c>
      <c r="I65" s="31" t="s">
        <v>168</v>
      </c>
      <c r="J65" s="31">
        <v>5438</v>
      </c>
      <c r="K65" s="31" t="s">
        <v>8</v>
      </c>
      <c r="L65" s="44" t="s">
        <v>119</v>
      </c>
      <c r="M65" s="44" t="s">
        <v>162</v>
      </c>
      <c r="N65" s="44" t="s">
        <v>174</v>
      </c>
      <c r="O65" s="44" t="s">
        <v>164</v>
      </c>
      <c r="P65" s="31"/>
      <c r="Q65" s="31" t="s">
        <v>165</v>
      </c>
      <c r="R65" s="31">
        <v>191700546</v>
      </c>
      <c r="S65" s="31">
        <v>191702137</v>
      </c>
      <c r="T65" s="44"/>
      <c r="U65" s="31"/>
      <c r="V65" s="31"/>
      <c r="W65" s="31"/>
      <c r="X65" s="31"/>
      <c r="Y65" s="45"/>
      <c r="Z65" s="45"/>
      <c r="AA65" s="45"/>
      <c r="AB65" s="45"/>
      <c r="AC65" s="130"/>
      <c r="AD65" s="45"/>
      <c r="AE65" s="45"/>
      <c r="AF65" s="45"/>
    </row>
    <row r="66" spans="2:32" hidden="1">
      <c r="B66" s="31">
        <f t="shared" si="0"/>
        <v>63</v>
      </c>
      <c r="C66" s="43">
        <v>45303</v>
      </c>
      <c r="D66" s="129" t="s">
        <v>197</v>
      </c>
      <c r="E66" s="31" t="s">
        <v>237</v>
      </c>
      <c r="F66" s="31" t="s">
        <v>158</v>
      </c>
      <c r="G66" s="31" t="s">
        <v>159</v>
      </c>
      <c r="H66" s="31" t="s">
        <v>160</v>
      </c>
      <c r="I66" s="31" t="s">
        <v>170</v>
      </c>
      <c r="J66" s="31">
        <v>9654</v>
      </c>
      <c r="K66" s="31" t="s">
        <v>8</v>
      </c>
      <c r="L66" s="44" t="s">
        <v>119</v>
      </c>
      <c r="M66" s="44" t="s">
        <v>162</v>
      </c>
      <c r="N66" s="44" t="s">
        <v>240</v>
      </c>
      <c r="O66" s="44" t="s">
        <v>164</v>
      </c>
      <c r="P66" s="31"/>
      <c r="Q66" s="31" t="s">
        <v>165</v>
      </c>
      <c r="R66" s="31">
        <v>191700782</v>
      </c>
      <c r="S66" s="31">
        <v>191701859</v>
      </c>
      <c r="T66" s="44"/>
      <c r="U66" s="31"/>
      <c r="V66" s="31"/>
      <c r="W66" s="31"/>
      <c r="X66" s="31"/>
      <c r="Y66" s="45"/>
      <c r="Z66" s="45"/>
      <c r="AA66" s="45"/>
      <c r="AB66" s="45"/>
      <c r="AC66" s="45"/>
      <c r="AD66" s="45"/>
      <c r="AE66" s="45"/>
      <c r="AF66" s="45"/>
    </row>
    <row r="67" spans="2:32" hidden="1">
      <c r="B67" s="31">
        <f t="shared" si="0"/>
        <v>64</v>
      </c>
      <c r="C67" s="43">
        <v>45303</v>
      </c>
      <c r="D67" s="129" t="s">
        <v>197</v>
      </c>
      <c r="E67" s="31" t="s">
        <v>237</v>
      </c>
      <c r="F67" s="31" t="s">
        <v>158</v>
      </c>
      <c r="G67" s="31" t="s">
        <v>166</v>
      </c>
      <c r="H67" s="31" t="s">
        <v>160</v>
      </c>
      <c r="I67" s="31" t="s">
        <v>168</v>
      </c>
      <c r="J67" s="31">
        <v>5317</v>
      </c>
      <c r="K67" s="31" t="s">
        <v>8</v>
      </c>
      <c r="L67" s="44" t="s">
        <v>27</v>
      </c>
      <c r="M67" s="44" t="s">
        <v>162</v>
      </c>
      <c r="N67" s="44" t="s">
        <v>241</v>
      </c>
      <c r="O67" s="44" t="s">
        <v>164</v>
      </c>
      <c r="P67" s="31"/>
      <c r="Q67" s="31" t="s">
        <v>165</v>
      </c>
      <c r="R67" s="31">
        <v>191700095</v>
      </c>
      <c r="S67" s="31">
        <v>191701460</v>
      </c>
      <c r="T67" s="44"/>
      <c r="U67" s="31"/>
      <c r="V67" s="31"/>
      <c r="W67" s="31"/>
      <c r="X67" s="31"/>
      <c r="Y67" s="45"/>
      <c r="Z67" s="45"/>
      <c r="AA67" s="45"/>
      <c r="AB67" s="45"/>
      <c r="AC67" s="130"/>
      <c r="AD67" s="45"/>
      <c r="AE67" s="45"/>
      <c r="AF67" s="45"/>
    </row>
    <row r="68" spans="2:32" hidden="1">
      <c r="B68" s="31">
        <f t="shared" ref="B68:B131" si="1">ROW()-3</f>
        <v>65</v>
      </c>
      <c r="C68" s="43">
        <v>45303</v>
      </c>
      <c r="D68" s="129" t="s">
        <v>197</v>
      </c>
      <c r="E68" s="31" t="s">
        <v>237</v>
      </c>
      <c r="F68" s="31" t="s">
        <v>158</v>
      </c>
      <c r="G68" s="31" t="s">
        <v>159</v>
      </c>
      <c r="H68" s="31" t="s">
        <v>160</v>
      </c>
      <c r="I68" s="31" t="s">
        <v>172</v>
      </c>
      <c r="J68" s="31">
        <v>5003</v>
      </c>
      <c r="K68" s="31" t="s">
        <v>8</v>
      </c>
      <c r="L68" s="44" t="s">
        <v>119</v>
      </c>
      <c r="M68" s="44" t="s">
        <v>162</v>
      </c>
      <c r="N68" s="44" t="s">
        <v>169</v>
      </c>
      <c r="O68" s="44" t="s">
        <v>175</v>
      </c>
      <c r="P68" s="31"/>
      <c r="Q68" s="31" t="s">
        <v>165</v>
      </c>
      <c r="R68" s="31">
        <v>191700703</v>
      </c>
      <c r="S68" s="31">
        <v>191700622</v>
      </c>
      <c r="T68" s="44"/>
      <c r="U68" s="31"/>
      <c r="V68" s="31"/>
      <c r="W68" s="31"/>
      <c r="X68" s="31"/>
      <c r="Y68" s="45"/>
      <c r="Z68" s="45"/>
      <c r="AA68" s="45"/>
      <c r="AB68" s="45"/>
      <c r="AC68" s="130"/>
      <c r="AD68" s="45"/>
      <c r="AE68" s="45"/>
      <c r="AF68" s="45"/>
    </row>
    <row r="69" spans="2:32" hidden="1">
      <c r="B69" s="31">
        <f t="shared" si="1"/>
        <v>66</v>
      </c>
      <c r="C69" s="43">
        <v>45303</v>
      </c>
      <c r="D69" s="129" t="s">
        <v>197</v>
      </c>
      <c r="E69" s="31" t="s">
        <v>237</v>
      </c>
      <c r="F69" s="31" t="s">
        <v>158</v>
      </c>
      <c r="G69" s="31" t="s">
        <v>159</v>
      </c>
      <c r="H69" s="31" t="s">
        <v>160</v>
      </c>
      <c r="I69" s="31" t="s">
        <v>170</v>
      </c>
      <c r="J69" s="31">
        <v>9368</v>
      </c>
      <c r="K69" s="31" t="s">
        <v>8</v>
      </c>
      <c r="L69" s="44" t="s">
        <v>25</v>
      </c>
      <c r="M69" s="44" t="s">
        <v>162</v>
      </c>
      <c r="N69" s="44" t="s">
        <v>242</v>
      </c>
      <c r="O69" s="44" t="s">
        <v>164</v>
      </c>
      <c r="P69" s="31"/>
      <c r="Q69" s="31" t="s">
        <v>165</v>
      </c>
      <c r="R69" s="31">
        <v>191701646</v>
      </c>
      <c r="S69" s="31">
        <v>191702215</v>
      </c>
      <c r="T69" s="44"/>
      <c r="U69" s="31"/>
      <c r="V69" s="31"/>
      <c r="W69" s="31"/>
      <c r="X69" s="31"/>
      <c r="Y69" s="45"/>
      <c r="Z69" s="45"/>
      <c r="AA69" s="45"/>
      <c r="AB69" s="45"/>
      <c r="AC69" s="130"/>
      <c r="AD69" s="45"/>
      <c r="AE69" s="45"/>
      <c r="AF69" s="45"/>
    </row>
    <row r="70" spans="2:32" hidden="1">
      <c r="B70" s="31">
        <f t="shared" si="1"/>
        <v>67</v>
      </c>
      <c r="C70" s="43">
        <v>45304</v>
      </c>
      <c r="D70" s="129" t="s">
        <v>197</v>
      </c>
      <c r="E70" s="31" t="s">
        <v>237</v>
      </c>
      <c r="F70" s="31" t="s">
        <v>158</v>
      </c>
      <c r="G70" s="31" t="s">
        <v>159</v>
      </c>
      <c r="H70" s="31" t="s">
        <v>160</v>
      </c>
      <c r="I70" s="31" t="s">
        <v>170</v>
      </c>
      <c r="J70" s="31">
        <v>9692</v>
      </c>
      <c r="K70" s="31" t="s">
        <v>8</v>
      </c>
      <c r="L70" s="44" t="s">
        <v>119</v>
      </c>
      <c r="M70" s="44" t="s">
        <v>162</v>
      </c>
      <c r="N70" s="44" t="s">
        <v>174</v>
      </c>
      <c r="O70" s="44" t="s">
        <v>164</v>
      </c>
      <c r="P70" s="31"/>
      <c r="Q70" s="31" t="s">
        <v>165</v>
      </c>
      <c r="R70" s="31">
        <v>191702151</v>
      </c>
      <c r="S70" s="31">
        <v>191702176</v>
      </c>
      <c r="T70" s="44"/>
      <c r="U70" s="31"/>
      <c r="V70" s="31"/>
      <c r="W70" s="31"/>
      <c r="X70" s="31"/>
      <c r="Y70" s="45"/>
      <c r="Z70" s="45"/>
      <c r="AA70" s="45"/>
      <c r="AB70" s="45"/>
      <c r="AC70" s="130"/>
      <c r="AD70" s="45"/>
      <c r="AE70" s="45"/>
      <c r="AF70" s="45"/>
    </row>
    <row r="71" spans="2:32" hidden="1">
      <c r="B71" s="31">
        <f t="shared" si="1"/>
        <v>68</v>
      </c>
      <c r="C71" s="43">
        <v>45304</v>
      </c>
      <c r="D71" s="129" t="s">
        <v>197</v>
      </c>
      <c r="E71" s="31" t="s">
        <v>237</v>
      </c>
      <c r="F71" s="31" t="s">
        <v>158</v>
      </c>
      <c r="G71" s="31" t="s">
        <v>166</v>
      </c>
      <c r="H71" s="31" t="s">
        <v>160</v>
      </c>
      <c r="I71" s="31" t="s">
        <v>225</v>
      </c>
      <c r="J71" s="31">
        <v>6135</v>
      </c>
      <c r="K71" s="31" t="s">
        <v>8</v>
      </c>
      <c r="L71" s="44" t="s">
        <v>119</v>
      </c>
      <c r="M71" s="44" t="s">
        <v>162</v>
      </c>
      <c r="N71" s="44" t="s">
        <v>243</v>
      </c>
      <c r="O71" s="44" t="s">
        <v>164</v>
      </c>
      <c r="P71" s="31"/>
      <c r="Q71" s="31" t="s">
        <v>165</v>
      </c>
      <c r="R71" s="31">
        <v>191700057</v>
      </c>
      <c r="S71" s="31">
        <v>191701034</v>
      </c>
      <c r="T71" s="44"/>
      <c r="U71" s="31"/>
      <c r="V71" s="31"/>
      <c r="W71" s="31"/>
      <c r="X71" s="31"/>
      <c r="Y71" s="45"/>
      <c r="Z71" s="45"/>
      <c r="AA71" s="45"/>
      <c r="AB71" s="45"/>
      <c r="AC71" s="130"/>
      <c r="AD71" s="45"/>
      <c r="AE71" s="45"/>
      <c r="AF71" s="45"/>
    </row>
    <row r="72" spans="2:32" hidden="1">
      <c r="B72" s="31">
        <f t="shared" si="1"/>
        <v>69</v>
      </c>
      <c r="C72" s="43">
        <v>45304</v>
      </c>
      <c r="D72" s="129" t="s">
        <v>197</v>
      </c>
      <c r="E72" s="31" t="s">
        <v>237</v>
      </c>
      <c r="F72" s="31" t="s">
        <v>158</v>
      </c>
      <c r="G72" s="31" t="s">
        <v>159</v>
      </c>
      <c r="H72" s="31" t="s">
        <v>160</v>
      </c>
      <c r="I72" s="31" t="s">
        <v>172</v>
      </c>
      <c r="J72" s="31">
        <v>5004</v>
      </c>
      <c r="K72" s="31" t="s">
        <v>8</v>
      </c>
      <c r="L72" s="44" t="s">
        <v>119</v>
      </c>
      <c r="M72" s="44" t="s">
        <v>162</v>
      </c>
      <c r="N72" s="44" t="s">
        <v>244</v>
      </c>
      <c r="O72" s="44" t="s">
        <v>175</v>
      </c>
      <c r="P72" s="31"/>
      <c r="Q72" s="31" t="s">
        <v>165</v>
      </c>
      <c r="R72" s="31">
        <v>191701974</v>
      </c>
      <c r="S72" s="31">
        <v>191700976</v>
      </c>
      <c r="T72" s="44"/>
      <c r="U72" s="31"/>
      <c r="V72" s="31"/>
      <c r="W72" s="31"/>
      <c r="X72" s="31"/>
      <c r="Y72" s="45"/>
      <c r="Z72" s="45"/>
      <c r="AA72" s="45"/>
      <c r="AB72" s="45"/>
      <c r="AC72" s="45"/>
      <c r="AD72" s="45"/>
      <c r="AE72" s="45"/>
      <c r="AF72" s="45"/>
    </row>
    <row r="73" spans="2:32" hidden="1">
      <c r="B73" s="31">
        <f t="shared" si="1"/>
        <v>70</v>
      </c>
      <c r="C73" s="43">
        <v>45304</v>
      </c>
      <c r="D73" s="129" t="s">
        <v>197</v>
      </c>
      <c r="E73" s="31" t="s">
        <v>237</v>
      </c>
      <c r="F73" s="31" t="s">
        <v>158</v>
      </c>
      <c r="G73" s="31" t="s">
        <v>159</v>
      </c>
      <c r="H73" s="31" t="s">
        <v>160</v>
      </c>
      <c r="I73" s="31" t="s">
        <v>170</v>
      </c>
      <c r="J73" s="31">
        <v>9811</v>
      </c>
      <c r="K73" s="31" t="s">
        <v>8</v>
      </c>
      <c r="L73" s="44" t="s">
        <v>119</v>
      </c>
      <c r="M73" s="44" t="s">
        <v>162</v>
      </c>
      <c r="N73" s="44" t="s">
        <v>245</v>
      </c>
      <c r="O73" s="44" t="s">
        <v>164</v>
      </c>
      <c r="P73" s="31"/>
      <c r="Q73" s="31" t="s">
        <v>165</v>
      </c>
      <c r="R73" s="31">
        <v>191701098</v>
      </c>
      <c r="S73" s="31">
        <v>191701462</v>
      </c>
      <c r="T73" s="44"/>
      <c r="U73" s="31"/>
      <c r="V73" s="31"/>
      <c r="W73" s="31"/>
      <c r="X73" s="31"/>
      <c r="Y73" s="45"/>
      <c r="Z73" s="45"/>
      <c r="AA73" s="45"/>
      <c r="AB73" s="45"/>
      <c r="AC73" s="45"/>
      <c r="AD73" s="45"/>
      <c r="AE73" s="45"/>
      <c r="AF73" s="45"/>
    </row>
    <row r="74" spans="2:32" hidden="1">
      <c r="B74" s="31">
        <f t="shared" si="1"/>
        <v>71</v>
      </c>
      <c r="C74" s="43">
        <v>45304</v>
      </c>
      <c r="D74" s="129" t="s">
        <v>197</v>
      </c>
      <c r="E74" s="31" t="s">
        <v>237</v>
      </c>
      <c r="F74" s="31" t="s">
        <v>158</v>
      </c>
      <c r="G74" s="31" t="s">
        <v>166</v>
      </c>
      <c r="H74" s="31" t="s">
        <v>160</v>
      </c>
      <c r="I74" s="31" t="s">
        <v>217</v>
      </c>
      <c r="J74" s="31">
        <v>1829</v>
      </c>
      <c r="K74" s="31" t="s">
        <v>8</v>
      </c>
      <c r="L74" s="44" t="s">
        <v>119</v>
      </c>
      <c r="M74" s="44" t="s">
        <v>162</v>
      </c>
      <c r="N74" s="44" t="s">
        <v>245</v>
      </c>
      <c r="O74" s="44" t="s">
        <v>164</v>
      </c>
      <c r="P74" s="31"/>
      <c r="Q74" s="31" t="s">
        <v>165</v>
      </c>
      <c r="R74" s="31">
        <v>191701359</v>
      </c>
      <c r="S74" s="31">
        <v>191700868</v>
      </c>
      <c r="T74" s="44"/>
      <c r="U74" s="31"/>
      <c r="V74" s="31"/>
      <c r="W74" s="31"/>
      <c r="X74" s="31"/>
      <c r="Y74" s="45"/>
      <c r="Z74" s="45"/>
      <c r="AA74" s="45"/>
      <c r="AB74" s="45"/>
      <c r="AC74" s="130"/>
      <c r="AD74" s="45"/>
      <c r="AE74" s="45"/>
      <c r="AF74" s="45"/>
    </row>
    <row r="75" spans="2:32" hidden="1">
      <c r="B75" s="31">
        <f t="shared" si="1"/>
        <v>72</v>
      </c>
      <c r="C75" s="43">
        <v>45304</v>
      </c>
      <c r="D75" s="129" t="s">
        <v>197</v>
      </c>
      <c r="E75" s="31" t="s">
        <v>237</v>
      </c>
      <c r="F75" s="31" t="s">
        <v>158</v>
      </c>
      <c r="G75" s="31" t="s">
        <v>166</v>
      </c>
      <c r="H75" s="31" t="s">
        <v>160</v>
      </c>
      <c r="I75" s="31" t="s">
        <v>173</v>
      </c>
      <c r="J75" s="31">
        <v>1363</v>
      </c>
      <c r="K75" s="31" t="s">
        <v>8</v>
      </c>
      <c r="L75" s="44" t="s">
        <v>119</v>
      </c>
      <c r="M75" s="44" t="s">
        <v>162</v>
      </c>
      <c r="N75" s="44" t="s">
        <v>169</v>
      </c>
      <c r="O75" s="44" t="s">
        <v>175</v>
      </c>
      <c r="P75" s="31"/>
      <c r="Q75" s="31" t="s">
        <v>165</v>
      </c>
      <c r="R75" s="31">
        <v>191700147</v>
      </c>
      <c r="S75" s="31">
        <v>191700095</v>
      </c>
      <c r="T75" s="44"/>
      <c r="U75" s="31"/>
      <c r="V75" s="31"/>
      <c r="W75" s="31"/>
      <c r="X75" s="31"/>
      <c r="Y75" s="45"/>
      <c r="Z75" s="45"/>
      <c r="AA75" s="45"/>
      <c r="AB75" s="45"/>
      <c r="AC75" s="45"/>
      <c r="AD75" s="45"/>
      <c r="AE75" s="45"/>
      <c r="AF75" s="45"/>
    </row>
    <row r="76" spans="2:32" hidden="1">
      <c r="B76" s="31">
        <f t="shared" si="1"/>
        <v>73</v>
      </c>
      <c r="C76" s="43">
        <v>45304</v>
      </c>
      <c r="D76" s="129" t="s">
        <v>197</v>
      </c>
      <c r="E76" s="31" t="s">
        <v>237</v>
      </c>
      <c r="F76" s="31" t="s">
        <v>158</v>
      </c>
      <c r="G76" s="31" t="s">
        <v>166</v>
      </c>
      <c r="H76" s="31" t="s">
        <v>160</v>
      </c>
      <c r="I76" s="31" t="s">
        <v>173</v>
      </c>
      <c r="J76" s="31">
        <v>1277</v>
      </c>
      <c r="K76" s="31" t="s">
        <v>8</v>
      </c>
      <c r="L76" s="44" t="s">
        <v>27</v>
      </c>
      <c r="M76" s="44" t="s">
        <v>162</v>
      </c>
      <c r="N76" s="44" t="s">
        <v>246</v>
      </c>
      <c r="O76" s="44" t="s">
        <v>164</v>
      </c>
      <c r="P76" s="31"/>
      <c r="Q76" s="31" t="s">
        <v>165</v>
      </c>
      <c r="R76" s="31">
        <v>191700380</v>
      </c>
      <c r="S76" s="31">
        <v>191701688</v>
      </c>
      <c r="T76" s="44"/>
      <c r="U76" s="31"/>
      <c r="V76" s="31"/>
      <c r="W76" s="31"/>
      <c r="X76" s="31"/>
      <c r="Y76" s="45"/>
      <c r="Z76" s="45"/>
      <c r="AA76" s="45"/>
      <c r="AB76" s="45"/>
      <c r="AC76" s="45"/>
      <c r="AD76" s="45"/>
      <c r="AE76" s="45"/>
      <c r="AF76" s="45"/>
    </row>
    <row r="77" spans="2:32" hidden="1">
      <c r="B77" s="31">
        <f t="shared" si="1"/>
        <v>74</v>
      </c>
      <c r="C77" s="43">
        <v>45306</v>
      </c>
      <c r="D77" s="129" t="s">
        <v>197</v>
      </c>
      <c r="E77" s="31" t="s">
        <v>237</v>
      </c>
      <c r="F77" s="31" t="s">
        <v>158</v>
      </c>
      <c r="G77" s="31" t="s">
        <v>166</v>
      </c>
      <c r="H77" s="31" t="s">
        <v>160</v>
      </c>
      <c r="I77" s="31" t="s">
        <v>173</v>
      </c>
      <c r="J77" s="31">
        <v>1645</v>
      </c>
      <c r="K77" s="31" t="s">
        <v>8</v>
      </c>
      <c r="L77" s="44" t="s">
        <v>119</v>
      </c>
      <c r="M77" s="44" t="s">
        <v>162</v>
      </c>
      <c r="N77" s="44" t="s">
        <v>169</v>
      </c>
      <c r="O77" s="44" t="s">
        <v>175</v>
      </c>
      <c r="P77" s="31"/>
      <c r="Q77" s="31" t="s">
        <v>165</v>
      </c>
      <c r="R77" s="31">
        <v>191701005</v>
      </c>
      <c r="S77" s="31">
        <v>191700613</v>
      </c>
      <c r="T77" s="44"/>
      <c r="U77" s="31"/>
      <c r="V77" s="31"/>
      <c r="W77" s="31"/>
      <c r="X77" s="31"/>
      <c r="Y77" s="45"/>
      <c r="Z77" s="45"/>
      <c r="AA77" s="45"/>
      <c r="AB77" s="45"/>
      <c r="AC77" s="45"/>
      <c r="AD77" s="45"/>
      <c r="AE77" s="45"/>
      <c r="AF77" s="45"/>
    </row>
    <row r="78" spans="2:32" hidden="1">
      <c r="B78" s="31">
        <f t="shared" si="1"/>
        <v>75</v>
      </c>
      <c r="C78" s="43">
        <v>45306</v>
      </c>
      <c r="D78" s="129" t="s">
        <v>197</v>
      </c>
      <c r="E78" s="31" t="s">
        <v>237</v>
      </c>
      <c r="F78" s="31" t="s">
        <v>158</v>
      </c>
      <c r="G78" s="31" t="s">
        <v>247</v>
      </c>
      <c r="H78" s="31" t="s">
        <v>160</v>
      </c>
      <c r="I78" s="31" t="s">
        <v>200</v>
      </c>
      <c r="J78" s="31">
        <v>4149</v>
      </c>
      <c r="K78" s="31" t="s">
        <v>8</v>
      </c>
      <c r="L78" s="44" t="s">
        <v>119</v>
      </c>
      <c r="M78" s="44" t="s">
        <v>162</v>
      </c>
      <c r="N78" s="44" t="s">
        <v>248</v>
      </c>
      <c r="O78" s="44" t="s">
        <v>164</v>
      </c>
      <c r="P78" s="31"/>
      <c r="Q78" s="31" t="s">
        <v>165</v>
      </c>
      <c r="R78" s="31">
        <v>191701595</v>
      </c>
      <c r="S78" s="31">
        <v>191701436</v>
      </c>
      <c r="T78" s="44"/>
      <c r="U78" s="31"/>
      <c r="V78" s="31"/>
      <c r="W78" s="31"/>
      <c r="X78" s="31"/>
      <c r="Y78" s="45"/>
      <c r="Z78" s="45"/>
      <c r="AA78" s="45"/>
      <c r="AB78" s="45"/>
      <c r="AC78" s="130"/>
      <c r="AD78" s="45"/>
      <c r="AE78" s="45"/>
      <c r="AF78" s="45"/>
    </row>
    <row r="79" spans="2:32" hidden="1">
      <c r="B79" s="31">
        <f t="shared" si="1"/>
        <v>76</v>
      </c>
      <c r="C79" s="43">
        <v>45306</v>
      </c>
      <c r="D79" s="129" t="s">
        <v>197</v>
      </c>
      <c r="E79" s="31" t="s">
        <v>237</v>
      </c>
      <c r="F79" s="31" t="s">
        <v>158</v>
      </c>
      <c r="G79" s="31" t="s">
        <v>159</v>
      </c>
      <c r="H79" s="31" t="s">
        <v>160</v>
      </c>
      <c r="I79" s="31" t="s">
        <v>168</v>
      </c>
      <c r="J79" s="31">
        <v>5438</v>
      </c>
      <c r="K79" s="31" t="s">
        <v>8</v>
      </c>
      <c r="L79" s="44" t="s">
        <v>119</v>
      </c>
      <c r="M79" s="44" t="s">
        <v>162</v>
      </c>
      <c r="N79" s="44" t="s">
        <v>249</v>
      </c>
      <c r="O79" s="44" t="s">
        <v>164</v>
      </c>
      <c r="P79" s="31"/>
      <c r="Q79" s="31" t="s">
        <v>165</v>
      </c>
      <c r="R79" s="31">
        <v>191702137</v>
      </c>
      <c r="S79" s="31">
        <v>191700114</v>
      </c>
      <c r="T79" s="44"/>
      <c r="U79" s="31"/>
      <c r="V79" s="31"/>
      <c r="W79" s="31"/>
      <c r="X79" s="31"/>
      <c r="Y79" s="45"/>
      <c r="Z79" s="45"/>
      <c r="AA79" s="45"/>
      <c r="AB79" s="45"/>
      <c r="AC79" s="130"/>
      <c r="AD79" s="45"/>
      <c r="AE79" s="45"/>
      <c r="AF79" s="45"/>
    </row>
    <row r="80" spans="2:32" hidden="1">
      <c r="B80" s="31">
        <f t="shared" si="1"/>
        <v>77</v>
      </c>
      <c r="C80" s="43">
        <v>45306</v>
      </c>
      <c r="D80" s="129" t="s">
        <v>197</v>
      </c>
      <c r="E80" s="31" t="s">
        <v>237</v>
      </c>
      <c r="F80" s="31" t="s">
        <v>158</v>
      </c>
      <c r="G80" s="31" t="s">
        <v>166</v>
      </c>
      <c r="H80" s="31" t="s">
        <v>160</v>
      </c>
      <c r="I80" s="31" t="s">
        <v>173</v>
      </c>
      <c r="J80" s="31">
        <v>1642</v>
      </c>
      <c r="K80" s="31" t="s">
        <v>8</v>
      </c>
      <c r="L80" s="44" t="s">
        <v>119</v>
      </c>
      <c r="M80" s="44" t="s">
        <v>162</v>
      </c>
      <c r="N80" s="44" t="s">
        <v>169</v>
      </c>
      <c r="O80" s="44" t="s">
        <v>175</v>
      </c>
      <c r="P80" s="31"/>
      <c r="Q80" s="31" t="s">
        <v>165</v>
      </c>
      <c r="R80" s="31">
        <v>191701068</v>
      </c>
      <c r="S80" s="31">
        <v>191700856</v>
      </c>
      <c r="T80" s="44"/>
      <c r="U80" s="31"/>
      <c r="V80" s="31"/>
      <c r="W80" s="31"/>
      <c r="X80" s="31"/>
      <c r="Y80" s="45"/>
      <c r="Z80" s="45"/>
      <c r="AA80" s="45"/>
      <c r="AB80" s="45"/>
      <c r="AC80" s="45"/>
      <c r="AD80" s="45"/>
      <c r="AE80" s="45"/>
      <c r="AF80" s="45"/>
    </row>
    <row r="81" spans="2:32" hidden="1">
      <c r="B81" s="31">
        <f t="shared" si="1"/>
        <v>78</v>
      </c>
      <c r="C81" s="43">
        <v>45307</v>
      </c>
      <c r="D81" s="129" t="s">
        <v>197</v>
      </c>
      <c r="E81" s="31" t="s">
        <v>237</v>
      </c>
      <c r="F81" s="31" t="s">
        <v>158</v>
      </c>
      <c r="G81" s="31" t="s">
        <v>166</v>
      </c>
      <c r="H81" s="31" t="s">
        <v>160</v>
      </c>
      <c r="I81" s="31" t="s">
        <v>192</v>
      </c>
      <c r="J81" s="31">
        <v>7440</v>
      </c>
      <c r="K81" s="31" t="s">
        <v>8</v>
      </c>
      <c r="L81" s="44" t="s">
        <v>119</v>
      </c>
      <c r="M81" s="44" t="s">
        <v>162</v>
      </c>
      <c r="N81" s="44" t="s">
        <v>169</v>
      </c>
      <c r="O81" s="44" t="s">
        <v>164</v>
      </c>
      <c r="P81" s="31"/>
      <c r="Q81" s="31" t="s">
        <v>165</v>
      </c>
      <c r="R81" s="31">
        <v>191702528</v>
      </c>
      <c r="S81" s="31">
        <v>191701005</v>
      </c>
      <c r="T81" s="44"/>
      <c r="U81" s="31"/>
      <c r="V81" s="31"/>
      <c r="W81" s="31"/>
      <c r="X81" s="31"/>
      <c r="Y81" s="45"/>
      <c r="Z81" s="45"/>
      <c r="AA81" s="45"/>
      <c r="AB81" s="45"/>
      <c r="AC81" s="45"/>
      <c r="AD81" s="45"/>
      <c r="AE81" s="45"/>
      <c r="AF81" s="45"/>
    </row>
    <row r="82" spans="2:32" hidden="1">
      <c r="B82" s="31">
        <f t="shared" si="1"/>
        <v>79</v>
      </c>
      <c r="C82" s="43">
        <v>45307</v>
      </c>
      <c r="D82" s="129" t="s">
        <v>197</v>
      </c>
      <c r="E82" s="31" t="s">
        <v>237</v>
      </c>
      <c r="F82" s="31" t="s">
        <v>158</v>
      </c>
      <c r="G82" s="31" t="s">
        <v>166</v>
      </c>
      <c r="H82" s="31" t="s">
        <v>160</v>
      </c>
      <c r="I82" s="31" t="s">
        <v>225</v>
      </c>
      <c r="J82" s="31">
        <v>6181</v>
      </c>
      <c r="K82" s="31" t="s">
        <v>8</v>
      </c>
      <c r="L82" s="44" t="s">
        <v>27</v>
      </c>
      <c r="M82" s="44" t="s">
        <v>162</v>
      </c>
      <c r="N82" s="44" t="s">
        <v>241</v>
      </c>
      <c r="O82" s="44" t="s">
        <v>164</v>
      </c>
      <c r="P82" s="31"/>
      <c r="Q82" s="31" t="s">
        <v>165</v>
      </c>
      <c r="R82" s="31">
        <v>191702159</v>
      </c>
      <c r="S82" s="31">
        <v>191700958</v>
      </c>
      <c r="T82" s="44"/>
      <c r="U82" s="31"/>
      <c r="V82" s="31"/>
      <c r="W82" s="31"/>
      <c r="X82" s="31"/>
      <c r="Y82" s="45"/>
      <c r="Z82" s="45"/>
      <c r="AA82" s="45"/>
      <c r="AB82" s="45"/>
      <c r="AC82" s="45"/>
      <c r="AD82" s="45"/>
      <c r="AE82" s="45"/>
      <c r="AF82" s="45"/>
    </row>
    <row r="83" spans="2:32" hidden="1">
      <c r="B83" s="31">
        <f t="shared" si="1"/>
        <v>80</v>
      </c>
      <c r="C83" s="43">
        <v>45307</v>
      </c>
      <c r="D83" s="129" t="s">
        <v>197</v>
      </c>
      <c r="E83" s="31" t="s">
        <v>237</v>
      </c>
      <c r="F83" s="31" t="s">
        <v>158</v>
      </c>
      <c r="G83" s="31" t="s">
        <v>166</v>
      </c>
      <c r="H83" s="31" t="s">
        <v>160</v>
      </c>
      <c r="I83" s="31" t="s">
        <v>170</v>
      </c>
      <c r="J83" s="31">
        <v>9731</v>
      </c>
      <c r="K83" s="31" t="s">
        <v>8</v>
      </c>
      <c r="L83" s="44" t="s">
        <v>27</v>
      </c>
      <c r="M83" s="44" t="s">
        <v>162</v>
      </c>
      <c r="N83" s="44" t="s">
        <v>241</v>
      </c>
      <c r="O83" s="44" t="s">
        <v>164</v>
      </c>
      <c r="P83" s="31"/>
      <c r="Q83" s="31" t="s">
        <v>165</v>
      </c>
      <c r="R83" s="31">
        <v>191701655</v>
      </c>
      <c r="S83" s="31">
        <v>191701445</v>
      </c>
      <c r="T83" s="44"/>
      <c r="U83" s="31"/>
      <c r="V83" s="31"/>
      <c r="W83" s="31"/>
      <c r="X83" s="31"/>
      <c r="Y83" s="45"/>
      <c r="Z83" s="45"/>
      <c r="AA83" s="45"/>
      <c r="AB83" s="45"/>
      <c r="AC83" s="130"/>
      <c r="AD83" s="45"/>
      <c r="AE83" s="45"/>
      <c r="AF83" s="45"/>
    </row>
    <row r="84" spans="2:32" hidden="1">
      <c r="B84" s="31">
        <f t="shared" si="1"/>
        <v>81</v>
      </c>
      <c r="C84" s="43">
        <v>45307</v>
      </c>
      <c r="D84" s="129" t="s">
        <v>197</v>
      </c>
      <c r="E84" s="31" t="s">
        <v>237</v>
      </c>
      <c r="F84" s="31" t="s">
        <v>158</v>
      </c>
      <c r="G84" s="31" t="s">
        <v>159</v>
      </c>
      <c r="H84" s="31" t="s">
        <v>160</v>
      </c>
      <c r="I84" s="31" t="s">
        <v>172</v>
      </c>
      <c r="J84" s="31">
        <v>5036</v>
      </c>
      <c r="K84" s="31" t="s">
        <v>8</v>
      </c>
      <c r="L84" s="44" t="s">
        <v>119</v>
      </c>
      <c r="M84" s="44" t="s">
        <v>162</v>
      </c>
      <c r="N84" s="44" t="s">
        <v>250</v>
      </c>
      <c r="O84" s="44" t="s">
        <v>175</v>
      </c>
      <c r="P84" s="31"/>
      <c r="Q84" s="31" t="s">
        <v>165</v>
      </c>
      <c r="R84" s="31">
        <v>191701858</v>
      </c>
      <c r="S84" s="31">
        <v>191700380</v>
      </c>
      <c r="T84" s="44"/>
      <c r="U84" s="31"/>
      <c r="V84" s="31"/>
      <c r="W84" s="31"/>
      <c r="X84" s="31"/>
      <c r="Y84" s="45"/>
      <c r="Z84" s="45"/>
      <c r="AA84" s="45"/>
      <c r="AB84" s="45"/>
      <c r="AC84" s="130"/>
      <c r="AD84" s="45"/>
      <c r="AE84" s="45"/>
      <c r="AF84" s="45"/>
    </row>
    <row r="85" spans="2:32" hidden="1">
      <c r="B85" s="31">
        <f t="shared" si="1"/>
        <v>82</v>
      </c>
      <c r="C85" s="43">
        <v>45308</v>
      </c>
      <c r="D85" s="129" t="s">
        <v>197</v>
      </c>
      <c r="E85" s="31" t="s">
        <v>237</v>
      </c>
      <c r="F85" s="31" t="s">
        <v>158</v>
      </c>
      <c r="G85" s="31" t="s">
        <v>166</v>
      </c>
      <c r="H85" s="31" t="s">
        <v>160</v>
      </c>
      <c r="I85" s="31" t="s">
        <v>217</v>
      </c>
      <c r="J85" s="31">
        <v>1890</v>
      </c>
      <c r="K85" s="31" t="s">
        <v>8</v>
      </c>
      <c r="L85" s="44" t="s">
        <v>119</v>
      </c>
      <c r="M85" s="44" t="s">
        <v>162</v>
      </c>
      <c r="N85" s="44" t="s">
        <v>251</v>
      </c>
      <c r="O85" s="44" t="s">
        <v>164</v>
      </c>
      <c r="P85" s="31"/>
      <c r="Q85" s="31" t="s">
        <v>165</v>
      </c>
      <c r="R85" s="31">
        <v>191702103</v>
      </c>
      <c r="S85" s="31">
        <v>191701638</v>
      </c>
      <c r="T85" s="44"/>
      <c r="U85" s="31"/>
      <c r="V85" s="31"/>
      <c r="W85" s="31"/>
      <c r="X85" s="31"/>
      <c r="Y85" s="45"/>
      <c r="Z85" s="45"/>
      <c r="AA85" s="45"/>
      <c r="AB85" s="45"/>
      <c r="AC85" s="130"/>
      <c r="AD85" s="45"/>
      <c r="AE85" s="45"/>
      <c r="AF85" s="45"/>
    </row>
    <row r="86" spans="2:32" hidden="1">
      <c r="B86" s="31">
        <f t="shared" si="1"/>
        <v>83</v>
      </c>
      <c r="C86" s="43">
        <v>45308</v>
      </c>
      <c r="D86" s="129" t="s">
        <v>197</v>
      </c>
      <c r="E86" s="31" t="s">
        <v>237</v>
      </c>
      <c r="F86" s="31" t="s">
        <v>158</v>
      </c>
      <c r="G86" s="31" t="s">
        <v>166</v>
      </c>
      <c r="H86" s="31" t="s">
        <v>160</v>
      </c>
      <c r="I86" s="31" t="s">
        <v>192</v>
      </c>
      <c r="J86" s="31">
        <v>3515</v>
      </c>
      <c r="K86" s="31" t="s">
        <v>8</v>
      </c>
      <c r="L86" s="44" t="s">
        <v>119</v>
      </c>
      <c r="M86" s="44" t="s">
        <v>162</v>
      </c>
      <c r="N86" s="44" t="s">
        <v>169</v>
      </c>
      <c r="O86" s="44" t="s">
        <v>175</v>
      </c>
      <c r="P86" s="31"/>
      <c r="Q86" s="31" t="s">
        <v>165</v>
      </c>
      <c r="R86" s="31">
        <v>191700611</v>
      </c>
      <c r="S86" s="31">
        <v>191702115</v>
      </c>
      <c r="T86" s="44"/>
      <c r="U86" s="31"/>
      <c r="V86" s="31"/>
      <c r="W86" s="31"/>
      <c r="X86" s="31"/>
      <c r="Y86" s="45"/>
      <c r="Z86" s="45"/>
      <c r="AA86" s="45"/>
      <c r="AB86" s="45"/>
      <c r="AC86" s="45"/>
      <c r="AD86" s="45"/>
      <c r="AE86" s="45"/>
      <c r="AF86" s="45"/>
    </row>
    <row r="87" spans="2:32" hidden="1">
      <c r="B87" s="31">
        <f t="shared" si="1"/>
        <v>84</v>
      </c>
      <c r="C87" s="43">
        <v>45309</v>
      </c>
      <c r="D87" s="129" t="s">
        <v>197</v>
      </c>
      <c r="E87" s="31" t="s">
        <v>252</v>
      </c>
      <c r="F87" s="31" t="s">
        <v>158</v>
      </c>
      <c r="G87" s="31" t="s">
        <v>166</v>
      </c>
      <c r="H87" s="31" t="s">
        <v>160</v>
      </c>
      <c r="I87" s="31" t="s">
        <v>173</v>
      </c>
      <c r="J87" s="31">
        <v>1642</v>
      </c>
      <c r="K87" s="31" t="s">
        <v>8</v>
      </c>
      <c r="L87" s="44" t="s">
        <v>25</v>
      </c>
      <c r="M87" s="44" t="s">
        <v>162</v>
      </c>
      <c r="N87" s="44" t="s">
        <v>253</v>
      </c>
      <c r="O87" s="44" t="s">
        <v>164</v>
      </c>
      <c r="P87" s="31"/>
      <c r="Q87" s="31" t="s">
        <v>165</v>
      </c>
      <c r="R87" s="31">
        <v>191700856</v>
      </c>
      <c r="S87" s="31">
        <v>191700087</v>
      </c>
      <c r="T87" s="44"/>
      <c r="U87" s="31"/>
      <c r="V87" s="31"/>
      <c r="W87" s="31"/>
      <c r="X87" s="31"/>
      <c r="Y87" s="45"/>
      <c r="Z87" s="45"/>
      <c r="AA87" s="45"/>
      <c r="AB87" s="45"/>
      <c r="AC87" s="130"/>
      <c r="AD87" s="45"/>
      <c r="AE87" s="45"/>
      <c r="AF87" s="45"/>
    </row>
    <row r="88" spans="2:32" hidden="1">
      <c r="B88" s="31">
        <f t="shared" si="1"/>
        <v>85</v>
      </c>
      <c r="C88" s="43">
        <v>45309</v>
      </c>
      <c r="D88" s="129" t="s">
        <v>197</v>
      </c>
      <c r="E88" s="31" t="s">
        <v>252</v>
      </c>
      <c r="F88" s="31" t="s">
        <v>158</v>
      </c>
      <c r="G88" s="31" t="s">
        <v>159</v>
      </c>
      <c r="H88" s="31" t="s">
        <v>160</v>
      </c>
      <c r="I88" s="31" t="s">
        <v>161</v>
      </c>
      <c r="J88" s="31">
        <v>4336</v>
      </c>
      <c r="K88" s="31" t="s">
        <v>8</v>
      </c>
      <c r="L88" s="44" t="s">
        <v>119</v>
      </c>
      <c r="M88" s="44" t="s">
        <v>162</v>
      </c>
      <c r="N88" s="44" t="s">
        <v>169</v>
      </c>
      <c r="O88" s="44" t="s">
        <v>164</v>
      </c>
      <c r="P88" s="31"/>
      <c r="Q88" s="31" t="s">
        <v>165</v>
      </c>
      <c r="R88" s="31">
        <v>191701927</v>
      </c>
      <c r="S88" s="31">
        <v>191700042</v>
      </c>
      <c r="T88" s="44"/>
      <c r="U88" s="31"/>
      <c r="V88" s="31"/>
      <c r="W88" s="31"/>
      <c r="X88" s="31"/>
      <c r="Y88" s="45"/>
      <c r="Z88" s="45"/>
      <c r="AA88" s="45"/>
      <c r="AB88" s="45"/>
      <c r="AC88" s="130"/>
      <c r="AD88" s="45"/>
      <c r="AE88" s="45"/>
      <c r="AF88" s="45"/>
    </row>
    <row r="89" spans="2:32" hidden="1">
      <c r="B89" s="31">
        <f t="shared" si="1"/>
        <v>86</v>
      </c>
      <c r="C89" s="43">
        <v>45309</v>
      </c>
      <c r="D89" s="129" t="s">
        <v>197</v>
      </c>
      <c r="E89" s="31" t="s">
        <v>252</v>
      </c>
      <c r="F89" s="31" t="s">
        <v>158</v>
      </c>
      <c r="G89" s="31" t="s">
        <v>166</v>
      </c>
      <c r="H89" s="31" t="s">
        <v>160</v>
      </c>
      <c r="I89" s="31" t="s">
        <v>161</v>
      </c>
      <c r="J89" s="31">
        <v>4146</v>
      </c>
      <c r="K89" s="31" t="s">
        <v>8</v>
      </c>
      <c r="L89" s="44" t="s">
        <v>119</v>
      </c>
      <c r="M89" s="44" t="s">
        <v>162</v>
      </c>
      <c r="N89" s="44" t="s">
        <v>229</v>
      </c>
      <c r="O89" s="44" t="s">
        <v>164</v>
      </c>
      <c r="P89" s="31"/>
      <c r="Q89" s="31" t="s">
        <v>165</v>
      </c>
      <c r="R89" s="31">
        <v>191702036</v>
      </c>
      <c r="S89" s="31">
        <v>191701984</v>
      </c>
      <c r="T89" s="44"/>
      <c r="U89" s="31"/>
      <c r="V89" s="31"/>
      <c r="W89" s="31"/>
      <c r="X89" s="31"/>
      <c r="Y89" s="45"/>
      <c r="Z89" s="45"/>
      <c r="AA89" s="45"/>
      <c r="AB89" s="45"/>
      <c r="AC89" s="130"/>
      <c r="AD89" s="45"/>
      <c r="AE89" s="45"/>
      <c r="AF89" s="45"/>
    </row>
    <row r="90" spans="2:32" hidden="1">
      <c r="B90" s="31">
        <f t="shared" si="1"/>
        <v>87</v>
      </c>
      <c r="C90" s="43">
        <v>45309</v>
      </c>
      <c r="D90" s="129" t="s">
        <v>197</v>
      </c>
      <c r="E90" s="31" t="s">
        <v>252</v>
      </c>
      <c r="F90" s="31" t="s">
        <v>158</v>
      </c>
      <c r="G90" s="31" t="s">
        <v>166</v>
      </c>
      <c r="H90" s="31" t="s">
        <v>160</v>
      </c>
      <c r="I90" s="31" t="s">
        <v>168</v>
      </c>
      <c r="J90" s="31">
        <v>5478</v>
      </c>
      <c r="K90" s="31" t="s">
        <v>8</v>
      </c>
      <c r="L90" s="44" t="s">
        <v>119</v>
      </c>
      <c r="M90" s="44" t="s">
        <v>162</v>
      </c>
      <c r="N90" s="44" t="s">
        <v>174</v>
      </c>
      <c r="O90" s="44" t="s">
        <v>164</v>
      </c>
      <c r="P90" s="31"/>
      <c r="Q90" s="31" t="s">
        <v>165</v>
      </c>
      <c r="R90" s="31">
        <v>191701925</v>
      </c>
      <c r="S90" s="31">
        <v>191700095</v>
      </c>
      <c r="T90" s="44"/>
      <c r="U90" s="31"/>
      <c r="V90" s="31"/>
      <c r="W90" s="31"/>
      <c r="X90" s="31"/>
      <c r="Y90" s="45"/>
      <c r="Z90" s="45"/>
      <c r="AA90" s="45"/>
      <c r="AB90" s="45"/>
      <c r="AC90" s="45"/>
      <c r="AD90" s="45"/>
      <c r="AE90" s="45"/>
      <c r="AF90" s="45"/>
    </row>
    <row r="91" spans="2:32" hidden="1">
      <c r="B91" s="31">
        <f t="shared" si="1"/>
        <v>88</v>
      </c>
      <c r="C91" s="43">
        <v>45309</v>
      </c>
      <c r="D91" s="129" t="s">
        <v>197</v>
      </c>
      <c r="E91" s="31" t="s">
        <v>252</v>
      </c>
      <c r="F91" s="31" t="s">
        <v>158</v>
      </c>
      <c r="G91" s="31" t="s">
        <v>166</v>
      </c>
      <c r="H91" s="31" t="s">
        <v>160</v>
      </c>
      <c r="I91" s="31" t="s">
        <v>168</v>
      </c>
      <c r="J91" s="31">
        <v>5210</v>
      </c>
      <c r="K91" s="31" t="s">
        <v>8</v>
      </c>
      <c r="L91" s="44" t="s">
        <v>119</v>
      </c>
      <c r="M91" s="44" t="s">
        <v>162</v>
      </c>
      <c r="N91" s="44" t="s">
        <v>169</v>
      </c>
      <c r="O91" s="44" t="s">
        <v>164</v>
      </c>
      <c r="P91" s="31"/>
      <c r="Q91" s="31" t="s">
        <v>165</v>
      </c>
      <c r="R91" s="31">
        <v>191701679</v>
      </c>
      <c r="S91" s="31">
        <v>191700057</v>
      </c>
      <c r="T91" s="44"/>
      <c r="U91" s="31"/>
      <c r="V91" s="31"/>
      <c r="W91" s="31"/>
      <c r="X91" s="31"/>
      <c r="Y91" s="45"/>
      <c r="Z91" s="45"/>
      <c r="AA91" s="45"/>
      <c r="AB91" s="45"/>
      <c r="AC91" s="45"/>
      <c r="AD91" s="45"/>
      <c r="AE91" s="45"/>
      <c r="AF91" s="45"/>
    </row>
    <row r="92" spans="2:32" hidden="1">
      <c r="B92" s="31">
        <f t="shared" si="1"/>
        <v>89</v>
      </c>
      <c r="C92" s="43">
        <v>45309</v>
      </c>
      <c r="D92" s="129" t="s">
        <v>254</v>
      </c>
      <c r="E92" s="31" t="s">
        <v>252</v>
      </c>
      <c r="F92" s="31" t="s">
        <v>158</v>
      </c>
      <c r="G92" s="31" t="s">
        <v>166</v>
      </c>
      <c r="H92" s="31" t="s">
        <v>160</v>
      </c>
      <c r="I92" s="31" t="s">
        <v>173</v>
      </c>
      <c r="J92" s="31">
        <v>1363</v>
      </c>
      <c r="K92" s="31" t="s">
        <v>8</v>
      </c>
      <c r="L92" s="44" t="s">
        <v>19</v>
      </c>
      <c r="M92" s="44" t="s">
        <v>162</v>
      </c>
      <c r="N92" s="44" t="s">
        <v>255</v>
      </c>
      <c r="O92" s="44" t="s">
        <v>164</v>
      </c>
      <c r="P92" s="31"/>
      <c r="Q92" s="31" t="s">
        <v>165</v>
      </c>
      <c r="R92" s="31">
        <v>191700095</v>
      </c>
      <c r="S92" s="31">
        <v>191701046</v>
      </c>
      <c r="T92" s="44"/>
      <c r="U92" s="31"/>
      <c r="V92" s="31"/>
      <c r="W92" s="31"/>
      <c r="X92" s="31"/>
      <c r="Y92" s="45"/>
      <c r="Z92" s="45"/>
      <c r="AA92" s="45"/>
      <c r="AB92" s="45"/>
      <c r="AC92" s="45"/>
      <c r="AD92" s="45"/>
      <c r="AE92" s="45"/>
      <c r="AF92" s="45"/>
    </row>
    <row r="93" spans="2:32" hidden="1">
      <c r="B93" s="31">
        <f t="shared" si="1"/>
        <v>90</v>
      </c>
      <c r="C93" s="43">
        <v>45310</v>
      </c>
      <c r="D93" s="129" t="s">
        <v>254</v>
      </c>
      <c r="E93" s="31" t="s">
        <v>252</v>
      </c>
      <c r="F93" s="31" t="s">
        <v>158</v>
      </c>
      <c r="G93" s="31" t="s">
        <v>159</v>
      </c>
      <c r="H93" s="31" t="s">
        <v>160</v>
      </c>
      <c r="I93" s="31" t="s">
        <v>168</v>
      </c>
      <c r="J93" s="31">
        <v>5354</v>
      </c>
      <c r="K93" s="31" t="s">
        <v>8</v>
      </c>
      <c r="L93" s="44" t="s">
        <v>119</v>
      </c>
      <c r="M93" s="44" t="s">
        <v>162</v>
      </c>
      <c r="N93" s="44" t="s">
        <v>169</v>
      </c>
      <c r="O93" s="44" t="s">
        <v>164</v>
      </c>
      <c r="P93" s="31"/>
      <c r="Q93" s="31" t="s">
        <v>165</v>
      </c>
      <c r="R93" s="31">
        <v>191700137</v>
      </c>
      <c r="S93" s="31">
        <v>191700703</v>
      </c>
      <c r="T93" s="44"/>
      <c r="U93" s="31"/>
      <c r="V93" s="31"/>
      <c r="W93" s="31"/>
      <c r="X93" s="31"/>
      <c r="Y93" s="45"/>
      <c r="Z93" s="45"/>
      <c r="AA93" s="45"/>
      <c r="AB93" s="45"/>
      <c r="AC93" s="130"/>
      <c r="AD93" s="45"/>
      <c r="AE93" s="45"/>
      <c r="AF93" s="45"/>
    </row>
    <row r="94" spans="2:32" hidden="1">
      <c r="B94" s="31">
        <f t="shared" si="1"/>
        <v>91</v>
      </c>
      <c r="C94" s="43">
        <v>45310</v>
      </c>
      <c r="D94" s="129" t="s">
        <v>254</v>
      </c>
      <c r="E94" s="31" t="s">
        <v>252</v>
      </c>
      <c r="F94" s="31" t="s">
        <v>158</v>
      </c>
      <c r="G94" s="31" t="s">
        <v>166</v>
      </c>
      <c r="H94" s="31" t="s">
        <v>160</v>
      </c>
      <c r="I94" s="31" t="s">
        <v>173</v>
      </c>
      <c r="J94" s="31">
        <v>2022</v>
      </c>
      <c r="K94" s="31" t="s">
        <v>8</v>
      </c>
      <c r="L94" s="44" t="s">
        <v>119</v>
      </c>
      <c r="M94" s="44" t="s">
        <v>162</v>
      </c>
      <c r="N94" s="44" t="s">
        <v>169</v>
      </c>
      <c r="O94" s="44" t="s">
        <v>175</v>
      </c>
      <c r="P94" s="31"/>
      <c r="Q94" s="31" t="s">
        <v>165</v>
      </c>
      <c r="R94" s="31">
        <v>191701837</v>
      </c>
      <c r="S94" s="31">
        <v>191702089</v>
      </c>
      <c r="T94" s="44"/>
      <c r="U94" s="31"/>
      <c r="V94" s="31"/>
      <c r="W94" s="31"/>
      <c r="X94" s="31"/>
      <c r="Y94" s="45"/>
      <c r="Z94" s="45"/>
      <c r="AA94" s="45"/>
      <c r="AB94" s="45"/>
      <c r="AC94" s="45"/>
      <c r="AD94" s="45"/>
      <c r="AE94" s="45"/>
      <c r="AF94" s="45"/>
    </row>
    <row r="95" spans="2:32" hidden="1">
      <c r="B95" s="31">
        <f t="shared" si="1"/>
        <v>92</v>
      </c>
      <c r="C95" s="43">
        <v>45310</v>
      </c>
      <c r="D95" s="129" t="s">
        <v>256</v>
      </c>
      <c r="E95" s="31" t="s">
        <v>252</v>
      </c>
      <c r="F95" s="31" t="s">
        <v>179</v>
      </c>
      <c r="G95" s="31" t="s">
        <v>220</v>
      </c>
      <c r="H95" s="31" t="s">
        <v>181</v>
      </c>
      <c r="I95" s="31" t="s">
        <v>221</v>
      </c>
      <c r="J95" s="31">
        <v>3123</v>
      </c>
      <c r="K95" s="31" t="s">
        <v>211</v>
      </c>
      <c r="L95" s="44" t="s">
        <v>119</v>
      </c>
      <c r="M95" s="44" t="s">
        <v>183</v>
      </c>
      <c r="N95" s="44" t="s">
        <v>184</v>
      </c>
      <c r="O95" s="44" t="s">
        <v>164</v>
      </c>
      <c r="P95" s="31"/>
      <c r="Q95" s="31" t="s">
        <v>165</v>
      </c>
      <c r="R95" s="31">
        <v>191701626</v>
      </c>
      <c r="S95" s="31">
        <v>191702103</v>
      </c>
      <c r="T95" s="44"/>
      <c r="U95" s="31"/>
      <c r="V95" s="31"/>
      <c r="W95" s="31"/>
      <c r="X95" s="31"/>
      <c r="Y95" s="45"/>
      <c r="Z95" s="45"/>
      <c r="AA95" s="45"/>
      <c r="AB95" s="45"/>
      <c r="AC95" s="45"/>
      <c r="AD95" s="45"/>
      <c r="AE95" s="45"/>
      <c r="AF95" s="45"/>
    </row>
    <row r="96" spans="2:32" hidden="1">
      <c r="B96" s="31">
        <f t="shared" si="1"/>
        <v>93</v>
      </c>
      <c r="C96" s="43">
        <v>45310</v>
      </c>
      <c r="D96" s="129" t="s">
        <v>254</v>
      </c>
      <c r="E96" s="31" t="s">
        <v>252</v>
      </c>
      <c r="F96" s="31" t="s">
        <v>158</v>
      </c>
      <c r="G96" s="31" t="s">
        <v>166</v>
      </c>
      <c r="H96" s="31" t="s">
        <v>160</v>
      </c>
      <c r="I96" s="31" t="s">
        <v>173</v>
      </c>
      <c r="J96" s="31">
        <v>1384</v>
      </c>
      <c r="K96" s="31" t="s">
        <v>8</v>
      </c>
      <c r="L96" s="44" t="s">
        <v>119</v>
      </c>
      <c r="M96" s="44" t="s">
        <v>162</v>
      </c>
      <c r="N96" s="44" t="s">
        <v>169</v>
      </c>
      <c r="O96" s="44" t="s">
        <v>164</v>
      </c>
      <c r="P96" s="31"/>
      <c r="Q96" s="31" t="s">
        <v>165</v>
      </c>
      <c r="R96" s="31">
        <v>191701844</v>
      </c>
      <c r="S96" s="31">
        <v>191702528</v>
      </c>
      <c r="T96" s="44"/>
      <c r="U96" s="31"/>
      <c r="V96" s="31"/>
      <c r="W96" s="31"/>
      <c r="X96" s="31"/>
      <c r="Y96" s="45"/>
      <c r="Z96" s="45"/>
      <c r="AA96" s="45"/>
      <c r="AB96" s="45"/>
      <c r="AC96" s="45"/>
      <c r="AD96" s="45"/>
      <c r="AE96" s="45"/>
      <c r="AF96" s="45"/>
    </row>
    <row r="97" spans="2:32" hidden="1">
      <c r="B97" s="31">
        <f t="shared" si="1"/>
        <v>94</v>
      </c>
      <c r="C97" s="43">
        <v>45310</v>
      </c>
      <c r="D97" s="129" t="s">
        <v>254</v>
      </c>
      <c r="E97" s="31" t="s">
        <v>252</v>
      </c>
      <c r="F97" s="31" t="s">
        <v>158</v>
      </c>
      <c r="G97" s="31" t="s">
        <v>166</v>
      </c>
      <c r="H97" s="31" t="s">
        <v>160</v>
      </c>
      <c r="I97" s="31" t="s">
        <v>217</v>
      </c>
      <c r="J97" s="31">
        <v>1857</v>
      </c>
      <c r="K97" s="31" t="s">
        <v>8</v>
      </c>
      <c r="L97" s="44" t="s">
        <v>119</v>
      </c>
      <c r="M97" s="44" t="s">
        <v>162</v>
      </c>
      <c r="N97" s="44" t="s">
        <v>229</v>
      </c>
      <c r="O97" s="44" t="s">
        <v>175</v>
      </c>
      <c r="P97" s="31"/>
      <c r="Q97" s="31" t="s">
        <v>165</v>
      </c>
      <c r="R97" s="31">
        <v>191701075</v>
      </c>
      <c r="S97" s="31">
        <v>191701703</v>
      </c>
      <c r="T97" s="44"/>
      <c r="U97" s="31"/>
      <c r="V97" s="31"/>
      <c r="W97" s="31"/>
      <c r="X97" s="31"/>
      <c r="Y97" s="45"/>
      <c r="Z97" s="45"/>
      <c r="AA97" s="45"/>
      <c r="AB97" s="45"/>
      <c r="AC97" s="130"/>
      <c r="AD97" s="45"/>
      <c r="AE97" s="45"/>
      <c r="AF97" s="45"/>
    </row>
    <row r="98" spans="2:32" hidden="1">
      <c r="B98" s="31">
        <f t="shared" si="1"/>
        <v>95</v>
      </c>
      <c r="C98" s="43">
        <v>45310</v>
      </c>
      <c r="D98" s="129" t="s">
        <v>197</v>
      </c>
      <c r="E98" s="31" t="s">
        <v>252</v>
      </c>
      <c r="F98" s="31" t="s">
        <v>158</v>
      </c>
      <c r="G98" s="31" t="s">
        <v>159</v>
      </c>
      <c r="H98" s="31" t="s">
        <v>160</v>
      </c>
      <c r="I98" s="31" t="s">
        <v>200</v>
      </c>
      <c r="J98" s="31">
        <v>3169</v>
      </c>
      <c r="K98" s="31" t="s">
        <v>8</v>
      </c>
      <c r="L98" s="44" t="s">
        <v>119</v>
      </c>
      <c r="M98" s="44" t="s">
        <v>162</v>
      </c>
      <c r="N98" s="44" t="s">
        <v>169</v>
      </c>
      <c r="O98" s="44" t="s">
        <v>164</v>
      </c>
      <c r="P98" s="31"/>
      <c r="Q98" s="31" t="s">
        <v>165</v>
      </c>
      <c r="R98" s="31">
        <v>191702680</v>
      </c>
      <c r="S98" s="31">
        <v>191701259</v>
      </c>
      <c r="T98" s="44"/>
      <c r="U98" s="31"/>
      <c r="V98" s="31"/>
      <c r="W98" s="31"/>
      <c r="X98" s="31"/>
      <c r="Y98" s="45"/>
      <c r="Z98" s="45"/>
      <c r="AA98" s="45"/>
      <c r="AB98" s="45"/>
      <c r="AC98" s="130"/>
      <c r="AD98" s="45"/>
      <c r="AE98" s="45"/>
      <c r="AF98" s="45"/>
    </row>
    <row r="99" spans="2:32" hidden="1">
      <c r="B99" s="31">
        <f t="shared" si="1"/>
        <v>96</v>
      </c>
      <c r="C99" s="43">
        <v>45311</v>
      </c>
      <c r="D99" s="129" t="s">
        <v>197</v>
      </c>
      <c r="E99" s="31" t="s">
        <v>252</v>
      </c>
      <c r="F99" s="31" t="s">
        <v>158</v>
      </c>
      <c r="G99" s="31" t="s">
        <v>159</v>
      </c>
      <c r="H99" s="31" t="s">
        <v>160</v>
      </c>
      <c r="I99" s="31" t="s">
        <v>168</v>
      </c>
      <c r="J99" s="31">
        <v>5357</v>
      </c>
      <c r="K99" s="31" t="s">
        <v>8</v>
      </c>
      <c r="L99" s="44" t="s">
        <v>119</v>
      </c>
      <c r="M99" s="44" t="s">
        <v>162</v>
      </c>
      <c r="N99" s="44" t="s">
        <v>257</v>
      </c>
      <c r="O99" s="44" t="s">
        <v>164</v>
      </c>
      <c r="P99" s="31"/>
      <c r="Q99" s="31" t="s">
        <v>165</v>
      </c>
      <c r="R99" s="31">
        <v>191700502</v>
      </c>
      <c r="S99" s="31">
        <v>191701359</v>
      </c>
      <c r="T99" s="44"/>
      <c r="U99" s="31"/>
      <c r="V99" s="31"/>
      <c r="W99" s="31"/>
      <c r="X99" s="31"/>
      <c r="Y99" s="45"/>
      <c r="Z99" s="45"/>
      <c r="AA99" s="45"/>
      <c r="AB99" s="45"/>
      <c r="AC99" s="45"/>
      <c r="AD99" s="45"/>
      <c r="AE99" s="45"/>
      <c r="AF99" s="45"/>
    </row>
    <row r="100" spans="2:32" hidden="1">
      <c r="B100" s="31">
        <f t="shared" si="1"/>
        <v>97</v>
      </c>
      <c r="C100" s="43">
        <v>45313</v>
      </c>
      <c r="D100" s="129" t="s">
        <v>197</v>
      </c>
      <c r="E100" s="31" t="s">
        <v>252</v>
      </c>
      <c r="F100" s="31" t="s">
        <v>158</v>
      </c>
      <c r="G100" s="31" t="s">
        <v>159</v>
      </c>
      <c r="H100" s="31" t="s">
        <v>160</v>
      </c>
      <c r="I100" s="31" t="s">
        <v>161</v>
      </c>
      <c r="J100" s="31">
        <v>4047</v>
      </c>
      <c r="K100" s="31" t="s">
        <v>8</v>
      </c>
      <c r="L100" s="44" t="s">
        <v>119</v>
      </c>
      <c r="M100" s="44" t="s">
        <v>162</v>
      </c>
      <c r="N100" s="44" t="s">
        <v>169</v>
      </c>
      <c r="O100" s="44" t="s">
        <v>164</v>
      </c>
      <c r="P100" s="31"/>
      <c r="Q100" s="31" t="s">
        <v>165</v>
      </c>
      <c r="R100" s="31">
        <v>191700515</v>
      </c>
      <c r="S100" s="31">
        <v>191701595</v>
      </c>
      <c r="T100" s="44"/>
      <c r="U100" s="31"/>
      <c r="V100" s="31"/>
      <c r="W100" s="31"/>
      <c r="X100" s="31"/>
      <c r="Y100" s="45"/>
      <c r="Z100" s="45"/>
      <c r="AA100" s="45"/>
      <c r="AB100" s="45"/>
      <c r="AC100" s="45"/>
      <c r="AD100" s="45"/>
      <c r="AE100" s="45"/>
      <c r="AF100" s="45"/>
    </row>
    <row r="101" spans="2:32" hidden="1">
      <c r="B101" s="31">
        <f t="shared" si="1"/>
        <v>98</v>
      </c>
      <c r="C101" s="43">
        <v>45313</v>
      </c>
      <c r="D101" s="129" t="s">
        <v>197</v>
      </c>
      <c r="E101" s="31" t="s">
        <v>252</v>
      </c>
      <c r="F101" s="31" t="s">
        <v>158</v>
      </c>
      <c r="G101" s="31" t="s">
        <v>166</v>
      </c>
      <c r="H101" s="31" t="s">
        <v>160</v>
      </c>
      <c r="I101" s="31" t="s">
        <v>217</v>
      </c>
      <c r="J101" s="31">
        <v>1820</v>
      </c>
      <c r="K101" s="31" t="s">
        <v>8</v>
      </c>
      <c r="L101" s="44" t="s">
        <v>119</v>
      </c>
      <c r="M101" s="44" t="s">
        <v>162</v>
      </c>
      <c r="N101" s="44" t="s">
        <v>169</v>
      </c>
      <c r="O101" s="44" t="s">
        <v>164</v>
      </c>
      <c r="P101" s="31"/>
      <c r="Q101" s="31" t="s">
        <v>165</v>
      </c>
      <c r="R101" s="31">
        <v>191702526</v>
      </c>
      <c r="S101" s="31">
        <v>191701068</v>
      </c>
      <c r="T101" s="44"/>
      <c r="U101" s="31"/>
      <c r="V101" s="31"/>
      <c r="W101" s="31"/>
      <c r="X101" s="31"/>
      <c r="Y101" s="45"/>
      <c r="Z101" s="45"/>
      <c r="AA101" s="45"/>
      <c r="AB101" s="45"/>
      <c r="AC101" s="130"/>
      <c r="AD101" s="45"/>
      <c r="AE101" s="45"/>
      <c r="AF101" s="45"/>
    </row>
    <row r="102" spans="2:32" hidden="1">
      <c r="B102" s="31">
        <f t="shared" si="1"/>
        <v>99</v>
      </c>
      <c r="C102" s="43">
        <v>45313</v>
      </c>
      <c r="D102" s="129" t="s">
        <v>197</v>
      </c>
      <c r="E102" s="31" t="s">
        <v>252</v>
      </c>
      <c r="F102" s="31" t="s">
        <v>158</v>
      </c>
      <c r="G102" s="31" t="s">
        <v>159</v>
      </c>
      <c r="H102" s="31" t="s">
        <v>160</v>
      </c>
      <c r="I102" s="31" t="s">
        <v>200</v>
      </c>
      <c r="J102" s="31">
        <v>4111</v>
      </c>
      <c r="K102" s="31" t="s">
        <v>8</v>
      </c>
      <c r="L102" s="44" t="s">
        <v>27</v>
      </c>
      <c r="M102" s="44" t="s">
        <v>162</v>
      </c>
      <c r="N102" s="44" t="s">
        <v>241</v>
      </c>
      <c r="O102" s="44" t="s">
        <v>258</v>
      </c>
      <c r="P102" s="31"/>
      <c r="Q102" s="31" t="s">
        <v>165</v>
      </c>
      <c r="R102" s="31">
        <v>191702136</v>
      </c>
      <c r="S102" s="31">
        <v>191700777</v>
      </c>
      <c r="T102" s="44"/>
      <c r="U102" s="31"/>
      <c r="V102" s="31"/>
      <c r="W102" s="31"/>
      <c r="X102" s="31"/>
      <c r="Y102" s="45"/>
      <c r="Z102" s="45"/>
      <c r="AA102" s="45"/>
      <c r="AB102" s="45"/>
      <c r="AC102" s="130"/>
      <c r="AD102" s="45"/>
      <c r="AE102" s="45"/>
      <c r="AF102" s="45"/>
    </row>
    <row r="103" spans="2:32" hidden="1">
      <c r="B103" s="31">
        <f t="shared" si="1"/>
        <v>100</v>
      </c>
      <c r="C103" s="43">
        <v>45313</v>
      </c>
      <c r="D103" s="129" t="s">
        <v>197</v>
      </c>
      <c r="E103" s="31" t="s">
        <v>252</v>
      </c>
      <c r="F103" s="31" t="s">
        <v>158</v>
      </c>
      <c r="G103" s="31" t="s">
        <v>159</v>
      </c>
      <c r="H103" s="31" t="s">
        <v>160</v>
      </c>
      <c r="I103" s="31" t="s">
        <v>161</v>
      </c>
      <c r="J103" s="31">
        <v>4147</v>
      </c>
      <c r="K103" s="31" t="s">
        <v>8</v>
      </c>
      <c r="L103" s="44" t="s">
        <v>27</v>
      </c>
      <c r="M103" s="44" t="s">
        <v>162</v>
      </c>
      <c r="N103" s="44" t="s">
        <v>259</v>
      </c>
      <c r="O103" s="44" t="s">
        <v>164</v>
      </c>
      <c r="P103" s="31"/>
      <c r="Q103" s="31" t="s">
        <v>165</v>
      </c>
      <c r="R103" s="31">
        <v>191701993</v>
      </c>
      <c r="S103" s="31">
        <v>191701646</v>
      </c>
      <c r="T103" s="44"/>
      <c r="U103" s="31"/>
      <c r="V103" s="31"/>
      <c r="W103" s="31"/>
      <c r="X103" s="31"/>
      <c r="Y103" s="45"/>
      <c r="Z103" s="45"/>
      <c r="AA103" s="45"/>
      <c r="AB103" s="45"/>
      <c r="AC103" s="130"/>
      <c r="AD103" s="45"/>
      <c r="AE103" s="45"/>
      <c r="AF103" s="45"/>
    </row>
    <row r="104" spans="2:32" hidden="1">
      <c r="B104" s="31">
        <f t="shared" si="1"/>
        <v>101</v>
      </c>
      <c r="C104" s="43">
        <v>45314</v>
      </c>
      <c r="D104" s="129" t="s">
        <v>197</v>
      </c>
      <c r="E104" s="31" t="s">
        <v>252</v>
      </c>
      <c r="F104" s="31" t="s">
        <v>158</v>
      </c>
      <c r="G104" s="31" t="s">
        <v>159</v>
      </c>
      <c r="H104" s="31" t="s">
        <v>160</v>
      </c>
      <c r="I104" s="31" t="s">
        <v>172</v>
      </c>
      <c r="J104" s="31">
        <v>5003</v>
      </c>
      <c r="K104" s="31" t="s">
        <v>8</v>
      </c>
      <c r="L104" s="44" t="s">
        <v>32</v>
      </c>
      <c r="M104" s="44" t="s">
        <v>162</v>
      </c>
      <c r="N104" s="44" t="s">
        <v>260</v>
      </c>
      <c r="O104" s="44" t="s">
        <v>164</v>
      </c>
      <c r="P104" s="31"/>
      <c r="Q104" s="31" t="s">
        <v>165</v>
      </c>
      <c r="R104" s="31">
        <v>191700662</v>
      </c>
      <c r="S104" s="31">
        <v>191701266</v>
      </c>
      <c r="T104" s="44"/>
      <c r="U104" s="31"/>
      <c r="V104" s="31"/>
      <c r="W104" s="31"/>
      <c r="X104" s="31"/>
      <c r="Y104" s="45"/>
      <c r="Z104" s="45"/>
      <c r="AA104" s="45"/>
      <c r="AB104" s="45"/>
      <c r="AC104" s="45"/>
      <c r="AD104" s="45"/>
      <c r="AE104" s="45"/>
      <c r="AF104" s="45"/>
    </row>
    <row r="105" spans="2:32" hidden="1">
      <c r="B105" s="31">
        <f t="shared" si="1"/>
        <v>102</v>
      </c>
      <c r="C105" s="43">
        <v>45314</v>
      </c>
      <c r="D105" s="129" t="s">
        <v>197</v>
      </c>
      <c r="E105" s="31" t="s">
        <v>252</v>
      </c>
      <c r="F105" s="31" t="s">
        <v>158</v>
      </c>
      <c r="G105" s="31" t="s">
        <v>159</v>
      </c>
      <c r="H105" s="31" t="s">
        <v>160</v>
      </c>
      <c r="I105" s="31" t="s">
        <v>161</v>
      </c>
      <c r="J105" s="31">
        <v>4313</v>
      </c>
      <c r="K105" s="31" t="s">
        <v>8</v>
      </c>
      <c r="L105" s="44" t="s">
        <v>119</v>
      </c>
      <c r="M105" s="44" t="s">
        <v>162</v>
      </c>
      <c r="N105" s="44" t="s">
        <v>169</v>
      </c>
      <c r="O105" s="44" t="s">
        <v>164</v>
      </c>
      <c r="P105" s="31"/>
      <c r="Q105" s="31" t="s">
        <v>165</v>
      </c>
      <c r="R105" s="31">
        <v>191700392</v>
      </c>
      <c r="S105" s="31">
        <v>191701584</v>
      </c>
      <c r="T105" s="44"/>
      <c r="U105" s="31"/>
      <c r="V105" s="31"/>
      <c r="W105" s="31"/>
      <c r="X105" s="31"/>
      <c r="Y105" s="45"/>
      <c r="Z105" s="45"/>
      <c r="AA105" s="45"/>
      <c r="AB105" s="45"/>
      <c r="AC105" s="130"/>
      <c r="AD105" s="45"/>
      <c r="AE105" s="45"/>
      <c r="AF105" s="45"/>
    </row>
    <row r="106" spans="2:32" hidden="1">
      <c r="B106" s="31">
        <f t="shared" si="1"/>
        <v>103</v>
      </c>
      <c r="C106" s="43">
        <v>45314</v>
      </c>
      <c r="D106" s="129" t="s">
        <v>209</v>
      </c>
      <c r="E106" s="31" t="s">
        <v>252</v>
      </c>
      <c r="F106" s="31" t="s">
        <v>179</v>
      </c>
      <c r="G106" s="31" t="s">
        <v>220</v>
      </c>
      <c r="H106" s="31" t="s">
        <v>181</v>
      </c>
      <c r="I106" s="31" t="s">
        <v>222</v>
      </c>
      <c r="J106" s="31">
        <v>1169</v>
      </c>
      <c r="K106" s="31" t="s">
        <v>211</v>
      </c>
      <c r="L106" s="44" t="s">
        <v>27</v>
      </c>
      <c r="M106" s="44" t="s">
        <v>183</v>
      </c>
      <c r="N106" s="44" t="s">
        <v>261</v>
      </c>
      <c r="O106" s="44" t="s">
        <v>164</v>
      </c>
      <c r="P106" s="31"/>
      <c r="Q106" s="31" t="s">
        <v>165</v>
      </c>
      <c r="R106" s="31">
        <v>191701263</v>
      </c>
      <c r="S106" s="31">
        <v>191700918</v>
      </c>
      <c r="T106" s="44"/>
      <c r="U106" s="31"/>
      <c r="V106" s="31"/>
      <c r="W106" s="31"/>
      <c r="X106" s="31"/>
      <c r="Y106" s="45"/>
      <c r="Z106" s="45"/>
      <c r="AA106" s="45"/>
      <c r="AB106" s="45"/>
      <c r="AC106" s="130"/>
      <c r="AD106" s="45"/>
      <c r="AE106" s="45"/>
      <c r="AF106" s="45"/>
    </row>
    <row r="107" spans="2:32" hidden="1">
      <c r="B107" s="31">
        <f t="shared" si="1"/>
        <v>104</v>
      </c>
      <c r="C107" s="43">
        <v>45314</v>
      </c>
      <c r="D107" s="129" t="s">
        <v>197</v>
      </c>
      <c r="E107" s="31" t="s">
        <v>252</v>
      </c>
      <c r="F107" s="31" t="s">
        <v>158</v>
      </c>
      <c r="G107" s="31" t="s">
        <v>159</v>
      </c>
      <c r="H107" s="31" t="s">
        <v>160</v>
      </c>
      <c r="I107" s="31" t="s">
        <v>161</v>
      </c>
      <c r="J107" s="31">
        <v>4116</v>
      </c>
      <c r="K107" s="31" t="s">
        <v>8</v>
      </c>
      <c r="L107" s="44" t="s">
        <v>27</v>
      </c>
      <c r="M107" s="44" t="s">
        <v>162</v>
      </c>
      <c r="N107" s="44" t="s">
        <v>262</v>
      </c>
      <c r="O107" s="44" t="s">
        <v>164</v>
      </c>
      <c r="P107" s="31"/>
      <c r="Q107" s="31" t="s">
        <v>165</v>
      </c>
      <c r="R107" s="31">
        <v>191702199</v>
      </c>
      <c r="S107" s="31">
        <v>191701837</v>
      </c>
      <c r="T107" s="44"/>
      <c r="U107" s="31"/>
      <c r="V107" s="31"/>
      <c r="W107" s="31"/>
      <c r="X107" s="31"/>
      <c r="Y107" s="45"/>
      <c r="Z107" s="45"/>
      <c r="AA107" s="45"/>
      <c r="AB107" s="45"/>
      <c r="AC107" s="130"/>
      <c r="AD107" s="45"/>
      <c r="AE107" s="45"/>
      <c r="AF107" s="45"/>
    </row>
    <row r="108" spans="2:32" hidden="1">
      <c r="B108" s="31">
        <f t="shared" si="1"/>
        <v>105</v>
      </c>
      <c r="C108" s="43">
        <v>45314</v>
      </c>
      <c r="D108" s="129" t="s">
        <v>197</v>
      </c>
      <c r="E108" s="31" t="s">
        <v>252</v>
      </c>
      <c r="F108" s="31" t="s">
        <v>158</v>
      </c>
      <c r="G108" s="31" t="s">
        <v>159</v>
      </c>
      <c r="H108" s="31" t="s">
        <v>160</v>
      </c>
      <c r="I108" s="31" t="s">
        <v>239</v>
      </c>
      <c r="J108" s="31">
        <v>8182</v>
      </c>
      <c r="K108" s="31" t="s">
        <v>8</v>
      </c>
      <c r="L108" s="44" t="s">
        <v>119</v>
      </c>
      <c r="M108" s="44" t="s">
        <v>162</v>
      </c>
      <c r="N108" s="44" t="s">
        <v>263</v>
      </c>
      <c r="O108" s="44" t="s">
        <v>164</v>
      </c>
      <c r="P108" s="31"/>
      <c r="Q108" s="31" t="s">
        <v>165</v>
      </c>
      <c r="R108" s="31">
        <v>191701791</v>
      </c>
      <c r="S108" s="31">
        <v>191701679</v>
      </c>
      <c r="T108" s="44"/>
      <c r="U108" s="31"/>
      <c r="V108" s="31"/>
      <c r="W108" s="31"/>
      <c r="X108" s="31"/>
      <c r="Y108" s="45"/>
      <c r="Z108" s="45"/>
      <c r="AA108" s="45"/>
      <c r="AB108" s="45"/>
      <c r="AC108" s="130"/>
      <c r="AD108" s="45"/>
      <c r="AE108" s="45"/>
      <c r="AF108" s="45"/>
    </row>
    <row r="109" spans="2:32" hidden="1">
      <c r="B109" s="31">
        <f t="shared" si="1"/>
        <v>106</v>
      </c>
      <c r="C109" s="43">
        <v>45314</v>
      </c>
      <c r="D109" s="129" t="s">
        <v>197</v>
      </c>
      <c r="E109" s="31" t="s">
        <v>252</v>
      </c>
      <c r="F109" s="31" t="s">
        <v>158</v>
      </c>
      <c r="G109" s="31" t="s">
        <v>159</v>
      </c>
      <c r="H109" s="31" t="s">
        <v>160</v>
      </c>
      <c r="I109" s="31" t="s">
        <v>168</v>
      </c>
      <c r="J109" s="31">
        <v>5376</v>
      </c>
      <c r="K109" s="31" t="s">
        <v>8</v>
      </c>
      <c r="L109" s="44" t="s">
        <v>119</v>
      </c>
      <c r="M109" s="44" t="s">
        <v>162</v>
      </c>
      <c r="N109" s="44" t="s">
        <v>229</v>
      </c>
      <c r="O109" s="44" t="s">
        <v>175</v>
      </c>
      <c r="P109" s="31"/>
      <c r="Q109" s="31" t="s">
        <v>165</v>
      </c>
      <c r="R109" s="31">
        <v>191702667</v>
      </c>
      <c r="S109" s="31">
        <v>191702636</v>
      </c>
      <c r="T109" s="44"/>
      <c r="U109" s="31"/>
      <c r="V109" s="31"/>
      <c r="W109" s="31"/>
      <c r="X109" s="31"/>
      <c r="Y109" s="45"/>
      <c r="Z109" s="45"/>
      <c r="AA109" s="45"/>
      <c r="AB109" s="45"/>
      <c r="AC109" s="130"/>
      <c r="AD109" s="45"/>
      <c r="AE109" s="45"/>
      <c r="AF109" s="45"/>
    </row>
    <row r="110" spans="2:32" hidden="1">
      <c r="B110" s="31">
        <f t="shared" si="1"/>
        <v>107</v>
      </c>
      <c r="C110" s="43">
        <v>45314</v>
      </c>
      <c r="D110" s="129" t="s">
        <v>197</v>
      </c>
      <c r="E110" s="31" t="s">
        <v>252</v>
      </c>
      <c r="F110" s="31" t="s">
        <v>158</v>
      </c>
      <c r="G110" s="31" t="s">
        <v>166</v>
      </c>
      <c r="H110" s="31" t="s">
        <v>160</v>
      </c>
      <c r="I110" s="31" t="s">
        <v>192</v>
      </c>
      <c r="J110" s="31">
        <v>7435</v>
      </c>
      <c r="K110" s="31" t="s">
        <v>201</v>
      </c>
      <c r="L110" s="44" t="s">
        <v>11</v>
      </c>
      <c r="M110" s="44" t="s">
        <v>203</v>
      </c>
      <c r="N110" s="44" t="s">
        <v>264</v>
      </c>
      <c r="O110" s="44" t="s">
        <v>190</v>
      </c>
      <c r="P110" s="31"/>
      <c r="Q110" s="31" t="s">
        <v>165</v>
      </c>
      <c r="R110" s="31">
        <v>151702543</v>
      </c>
      <c r="S110" s="31">
        <v>151700934</v>
      </c>
      <c r="T110" s="44"/>
      <c r="U110" s="31"/>
      <c r="V110" s="31"/>
      <c r="W110" s="31"/>
      <c r="X110" s="31"/>
      <c r="Y110" s="45"/>
      <c r="Z110" s="45"/>
      <c r="AA110" s="45"/>
      <c r="AB110" s="45"/>
      <c r="AC110" s="130"/>
      <c r="AD110" s="45"/>
      <c r="AE110" s="45"/>
      <c r="AF110" s="45"/>
    </row>
    <row r="111" spans="2:32" hidden="1">
      <c r="B111" s="31">
        <f t="shared" si="1"/>
        <v>108</v>
      </c>
      <c r="C111" s="43">
        <v>45314</v>
      </c>
      <c r="D111" s="129" t="s">
        <v>197</v>
      </c>
      <c r="E111" s="31" t="s">
        <v>252</v>
      </c>
      <c r="F111" s="31" t="s">
        <v>158</v>
      </c>
      <c r="G111" s="31" t="s">
        <v>159</v>
      </c>
      <c r="H111" s="31" t="s">
        <v>160</v>
      </c>
      <c r="I111" s="31" t="s">
        <v>161</v>
      </c>
      <c r="J111" s="31">
        <v>4334</v>
      </c>
      <c r="K111" s="31" t="s">
        <v>8</v>
      </c>
      <c r="L111" s="44" t="s">
        <v>119</v>
      </c>
      <c r="M111" s="44" t="s">
        <v>162</v>
      </c>
      <c r="N111" s="44" t="s">
        <v>265</v>
      </c>
      <c r="O111" s="44" t="s">
        <v>164</v>
      </c>
      <c r="P111" s="31"/>
      <c r="Q111" s="31" t="s">
        <v>165</v>
      </c>
      <c r="R111" s="31">
        <v>191702457</v>
      </c>
      <c r="S111" s="31">
        <v>191700653</v>
      </c>
      <c r="T111" s="44"/>
      <c r="U111" s="31"/>
      <c r="V111" s="31"/>
      <c r="W111" s="31"/>
      <c r="X111" s="31"/>
      <c r="Y111" s="45"/>
      <c r="Z111" s="45"/>
      <c r="AA111" s="45"/>
      <c r="AB111" s="45"/>
      <c r="AC111" s="45"/>
      <c r="AD111" s="45"/>
      <c r="AE111" s="45"/>
      <c r="AF111" s="45"/>
    </row>
    <row r="112" spans="2:32" hidden="1">
      <c r="B112" s="31">
        <f t="shared" si="1"/>
        <v>109</v>
      </c>
      <c r="C112" s="43">
        <v>45315</v>
      </c>
      <c r="D112" s="129" t="s">
        <v>197</v>
      </c>
      <c r="E112" s="31" t="s">
        <v>252</v>
      </c>
      <c r="F112" s="31" t="s">
        <v>158</v>
      </c>
      <c r="G112" s="31" t="s">
        <v>159</v>
      </c>
      <c r="H112" s="31" t="s">
        <v>160</v>
      </c>
      <c r="I112" s="31" t="s">
        <v>161</v>
      </c>
      <c r="J112" s="31">
        <v>4132</v>
      </c>
      <c r="K112" s="31" t="s">
        <v>8</v>
      </c>
      <c r="L112" s="44" t="s">
        <v>119</v>
      </c>
      <c r="M112" s="44" t="s">
        <v>162</v>
      </c>
      <c r="N112" s="44" t="s">
        <v>248</v>
      </c>
      <c r="O112" s="44" t="s">
        <v>164</v>
      </c>
      <c r="P112" s="31"/>
      <c r="Q112" s="31" t="s">
        <v>165</v>
      </c>
      <c r="R112" s="31">
        <v>191702277</v>
      </c>
      <c r="S112" s="31">
        <v>191702644</v>
      </c>
      <c r="T112" s="44"/>
      <c r="U112" s="31"/>
      <c r="V112" s="31"/>
      <c r="W112" s="31"/>
      <c r="X112" s="31"/>
      <c r="Y112" s="45"/>
      <c r="Z112" s="45"/>
      <c r="AA112" s="45"/>
      <c r="AB112" s="45"/>
      <c r="AC112" s="45"/>
      <c r="AD112" s="45"/>
      <c r="AE112" s="45"/>
      <c r="AF112" s="45"/>
    </row>
    <row r="113" spans="2:32" hidden="1">
      <c r="B113" s="31">
        <f t="shared" si="1"/>
        <v>110</v>
      </c>
      <c r="C113" s="43">
        <v>45315</v>
      </c>
      <c r="D113" s="129" t="s">
        <v>197</v>
      </c>
      <c r="E113" s="31" t="s">
        <v>252</v>
      </c>
      <c r="F113" s="31" t="s">
        <v>158</v>
      </c>
      <c r="G113" s="31" t="s">
        <v>159</v>
      </c>
      <c r="H113" s="31" t="s">
        <v>160</v>
      </c>
      <c r="I113" s="31" t="s">
        <v>200</v>
      </c>
      <c r="J113" s="31">
        <v>1169</v>
      </c>
      <c r="K113" s="31" t="s">
        <v>8</v>
      </c>
      <c r="L113" s="44" t="s">
        <v>119</v>
      </c>
      <c r="M113" s="44" t="s">
        <v>162</v>
      </c>
      <c r="N113" s="44" t="s">
        <v>169</v>
      </c>
      <c r="O113" s="44" t="s">
        <v>164</v>
      </c>
      <c r="P113" s="31"/>
      <c r="Q113" s="31" t="s">
        <v>165</v>
      </c>
      <c r="R113" s="31">
        <v>191700918</v>
      </c>
      <c r="S113" s="31">
        <v>191700105</v>
      </c>
      <c r="T113" s="44"/>
      <c r="U113" s="31"/>
      <c r="V113" s="31"/>
      <c r="W113" s="31"/>
      <c r="X113" s="31"/>
      <c r="Y113" s="45"/>
      <c r="Z113" s="45"/>
      <c r="AA113" s="45"/>
      <c r="AB113" s="45"/>
      <c r="AC113" s="45"/>
      <c r="AD113" s="45"/>
      <c r="AE113" s="45"/>
      <c r="AF113" s="45"/>
    </row>
    <row r="114" spans="2:32" hidden="1">
      <c r="B114" s="31">
        <f t="shared" si="1"/>
        <v>111</v>
      </c>
      <c r="C114" s="43">
        <v>45315</v>
      </c>
      <c r="D114" s="129" t="s">
        <v>197</v>
      </c>
      <c r="E114" s="31" t="s">
        <v>252</v>
      </c>
      <c r="F114" s="31" t="s">
        <v>158</v>
      </c>
      <c r="G114" s="31" t="s">
        <v>166</v>
      </c>
      <c r="H114" s="31" t="s">
        <v>160</v>
      </c>
      <c r="I114" s="31" t="s">
        <v>173</v>
      </c>
      <c r="J114" s="31">
        <v>1320</v>
      </c>
      <c r="K114" s="31" t="s">
        <v>8</v>
      </c>
      <c r="L114" s="44" t="s">
        <v>119</v>
      </c>
      <c r="M114" s="44" t="s">
        <v>162</v>
      </c>
      <c r="N114" s="44" t="s">
        <v>266</v>
      </c>
      <c r="O114" s="44" t="s">
        <v>258</v>
      </c>
      <c r="P114" s="31"/>
      <c r="Q114" s="31" t="s">
        <v>165</v>
      </c>
      <c r="R114" s="31">
        <v>191702418</v>
      </c>
      <c r="S114" s="31">
        <v>191700811</v>
      </c>
      <c r="T114" s="44"/>
      <c r="U114" s="31"/>
      <c r="V114" s="31"/>
      <c r="W114" s="31"/>
      <c r="X114" s="31"/>
      <c r="Y114" s="45"/>
      <c r="Z114" s="45"/>
      <c r="AA114" s="45"/>
      <c r="AB114" s="45"/>
      <c r="AC114" s="130"/>
      <c r="AD114" s="45"/>
      <c r="AE114" s="45"/>
      <c r="AF114" s="45"/>
    </row>
    <row r="115" spans="2:32" hidden="1">
      <c r="B115" s="31">
        <f t="shared" si="1"/>
        <v>112</v>
      </c>
      <c r="C115" s="43">
        <v>45315</v>
      </c>
      <c r="D115" s="129" t="s">
        <v>197</v>
      </c>
      <c r="E115" s="31" t="s">
        <v>252</v>
      </c>
      <c r="F115" s="31" t="s">
        <v>158</v>
      </c>
      <c r="G115" s="31" t="s">
        <v>166</v>
      </c>
      <c r="H115" s="31" t="s">
        <v>160</v>
      </c>
      <c r="I115" s="31" t="s">
        <v>173</v>
      </c>
      <c r="J115" s="31">
        <v>7093</v>
      </c>
      <c r="K115" s="31" t="s">
        <v>8</v>
      </c>
      <c r="L115" s="44" t="s">
        <v>119</v>
      </c>
      <c r="M115" s="44" t="s">
        <v>162</v>
      </c>
      <c r="N115" s="44" t="s">
        <v>267</v>
      </c>
      <c r="O115" s="44" t="s">
        <v>175</v>
      </c>
      <c r="P115" s="31"/>
      <c r="Q115" s="31" t="s">
        <v>165</v>
      </c>
      <c r="R115" s="31">
        <v>191701015</v>
      </c>
      <c r="S115" s="31">
        <v>191702680</v>
      </c>
      <c r="T115" s="44"/>
      <c r="U115" s="31"/>
      <c r="V115" s="31"/>
      <c r="W115" s="31"/>
      <c r="X115" s="31"/>
      <c r="Y115" s="45"/>
      <c r="Z115" s="45"/>
      <c r="AA115" s="45"/>
      <c r="AB115" s="45"/>
      <c r="AC115" s="45"/>
      <c r="AD115" s="45"/>
      <c r="AE115" s="45"/>
      <c r="AF115" s="45"/>
    </row>
    <row r="116" spans="2:32" hidden="1">
      <c r="B116" s="31">
        <f t="shared" si="1"/>
        <v>113</v>
      </c>
      <c r="C116" s="43">
        <v>45316</v>
      </c>
      <c r="D116" s="129" t="s">
        <v>197</v>
      </c>
      <c r="E116" s="31" t="s">
        <v>268</v>
      </c>
      <c r="F116" s="31" t="s">
        <v>158</v>
      </c>
      <c r="G116" s="31" t="s">
        <v>159</v>
      </c>
      <c r="H116" s="31" t="s">
        <v>160</v>
      </c>
      <c r="I116" s="31" t="s">
        <v>200</v>
      </c>
      <c r="J116" s="31">
        <v>4111</v>
      </c>
      <c r="K116" s="31" t="s">
        <v>8</v>
      </c>
      <c r="L116" s="44" t="s">
        <v>25</v>
      </c>
      <c r="M116" s="44" t="s">
        <v>162</v>
      </c>
      <c r="N116" s="44" t="s">
        <v>269</v>
      </c>
      <c r="O116" s="44" t="s">
        <v>175</v>
      </c>
      <c r="P116" s="31"/>
      <c r="Q116" s="31" t="s">
        <v>165</v>
      </c>
      <c r="R116" s="31">
        <v>191700777</v>
      </c>
      <c r="S116" s="31">
        <v>191701075</v>
      </c>
      <c r="T116" s="44"/>
      <c r="U116" s="31"/>
      <c r="V116" s="31"/>
      <c r="W116" s="31"/>
      <c r="X116" s="31"/>
      <c r="Y116" s="45"/>
      <c r="Z116" s="45"/>
      <c r="AA116" s="45"/>
      <c r="AB116" s="45"/>
      <c r="AC116" s="130"/>
      <c r="AD116" s="45"/>
      <c r="AE116" s="45"/>
      <c r="AF116" s="45"/>
    </row>
    <row r="117" spans="2:32" hidden="1">
      <c r="B117" s="31">
        <f t="shared" si="1"/>
        <v>114</v>
      </c>
      <c r="C117" s="43">
        <v>45316</v>
      </c>
      <c r="D117" s="129" t="s">
        <v>197</v>
      </c>
      <c r="E117" s="31" t="s">
        <v>268</v>
      </c>
      <c r="F117" s="31" t="s">
        <v>158</v>
      </c>
      <c r="G117" s="31" t="s">
        <v>159</v>
      </c>
      <c r="H117" s="31" t="s">
        <v>160</v>
      </c>
      <c r="I117" s="31" t="s">
        <v>200</v>
      </c>
      <c r="J117" s="31">
        <v>4151</v>
      </c>
      <c r="K117" s="31" t="s">
        <v>8</v>
      </c>
      <c r="L117" s="44" t="s">
        <v>32</v>
      </c>
      <c r="M117" s="44" t="s">
        <v>162</v>
      </c>
      <c r="N117" s="44" t="s">
        <v>270</v>
      </c>
      <c r="O117" s="44" t="s">
        <v>175</v>
      </c>
      <c r="P117" s="31"/>
      <c r="Q117" s="31" t="s">
        <v>165</v>
      </c>
      <c r="R117" s="31">
        <v>191701522</v>
      </c>
      <c r="S117" s="31">
        <v>191700522</v>
      </c>
      <c r="T117" s="44"/>
      <c r="U117" s="31"/>
      <c r="V117" s="31"/>
      <c r="W117" s="31"/>
      <c r="X117" s="31"/>
      <c r="Y117" s="45"/>
      <c r="Z117" s="45"/>
      <c r="AA117" s="45"/>
      <c r="AB117" s="45"/>
      <c r="AC117" s="130"/>
      <c r="AD117" s="45"/>
      <c r="AE117" s="45"/>
      <c r="AF117" s="45"/>
    </row>
    <row r="118" spans="2:32" hidden="1">
      <c r="B118" s="31">
        <f t="shared" si="1"/>
        <v>115</v>
      </c>
      <c r="C118" s="43">
        <v>45316</v>
      </c>
      <c r="D118" s="129" t="s">
        <v>197</v>
      </c>
      <c r="E118" s="31" t="s">
        <v>268</v>
      </c>
      <c r="F118" s="31" t="s">
        <v>158</v>
      </c>
      <c r="G118" s="31" t="s">
        <v>159</v>
      </c>
      <c r="H118" s="31" t="s">
        <v>160</v>
      </c>
      <c r="I118" s="31" t="s">
        <v>161</v>
      </c>
      <c r="J118" s="31">
        <v>4122</v>
      </c>
      <c r="K118" s="31" t="s">
        <v>8</v>
      </c>
      <c r="L118" s="44" t="s">
        <v>11</v>
      </c>
      <c r="M118" s="44" t="s">
        <v>162</v>
      </c>
      <c r="N118" s="44" t="s">
        <v>271</v>
      </c>
      <c r="O118" s="44" t="s">
        <v>164</v>
      </c>
      <c r="P118" s="31"/>
      <c r="Q118" s="31" t="s">
        <v>165</v>
      </c>
      <c r="R118" s="31">
        <v>191701388</v>
      </c>
      <c r="S118" s="31">
        <v>191702244</v>
      </c>
      <c r="T118" s="44"/>
      <c r="U118" s="31"/>
      <c r="V118" s="31"/>
      <c r="W118" s="31"/>
      <c r="X118" s="31"/>
      <c r="Y118" s="45"/>
      <c r="Z118" s="45"/>
      <c r="AA118" s="45"/>
      <c r="AB118" s="45"/>
      <c r="AC118" s="130"/>
      <c r="AD118" s="45"/>
      <c r="AE118" s="45"/>
      <c r="AF118" s="45"/>
    </row>
    <row r="119" spans="2:32" hidden="1">
      <c r="B119" s="31">
        <f t="shared" si="1"/>
        <v>116</v>
      </c>
      <c r="C119" s="43">
        <v>45316</v>
      </c>
      <c r="D119" s="129" t="s">
        <v>197</v>
      </c>
      <c r="E119" s="31" t="s">
        <v>268</v>
      </c>
      <c r="F119" s="31" t="s">
        <v>158</v>
      </c>
      <c r="G119" s="31" t="s">
        <v>159</v>
      </c>
      <c r="H119" s="31" t="s">
        <v>160</v>
      </c>
      <c r="I119" s="31" t="s">
        <v>200</v>
      </c>
      <c r="J119" s="31">
        <v>2014</v>
      </c>
      <c r="K119" s="31" t="s">
        <v>201</v>
      </c>
      <c r="L119" s="44" t="s">
        <v>11</v>
      </c>
      <c r="M119" s="44" t="s">
        <v>203</v>
      </c>
      <c r="N119" s="44" t="s">
        <v>272</v>
      </c>
      <c r="O119" s="44" t="s">
        <v>190</v>
      </c>
      <c r="P119" s="31"/>
      <c r="Q119" s="31" t="s">
        <v>165</v>
      </c>
      <c r="R119" s="31">
        <v>151700136</v>
      </c>
      <c r="S119" s="31">
        <v>151700590</v>
      </c>
      <c r="T119" s="44"/>
      <c r="U119" s="31"/>
      <c r="V119" s="31"/>
      <c r="W119" s="31"/>
      <c r="X119" s="31"/>
      <c r="Y119" s="45"/>
      <c r="Z119" s="45"/>
      <c r="AA119" s="45"/>
      <c r="AB119" s="45"/>
      <c r="AC119" s="45"/>
      <c r="AD119" s="45"/>
      <c r="AE119" s="45"/>
      <c r="AF119" s="45"/>
    </row>
    <row r="120" spans="2:32" hidden="1">
      <c r="B120" s="31">
        <f t="shared" si="1"/>
        <v>117</v>
      </c>
      <c r="C120" s="43">
        <v>45316</v>
      </c>
      <c r="D120" s="129" t="s">
        <v>197</v>
      </c>
      <c r="E120" s="31" t="s">
        <v>268</v>
      </c>
      <c r="F120" s="31" t="s">
        <v>158</v>
      </c>
      <c r="G120" s="31" t="s">
        <v>159</v>
      </c>
      <c r="H120" s="31" t="s">
        <v>160</v>
      </c>
      <c r="I120" s="31" t="s">
        <v>161</v>
      </c>
      <c r="J120" s="31">
        <v>4202</v>
      </c>
      <c r="K120" s="31" t="s">
        <v>201</v>
      </c>
      <c r="L120" s="44" t="s">
        <v>57</v>
      </c>
      <c r="M120" s="44" t="s">
        <v>203</v>
      </c>
      <c r="N120" s="44" t="s">
        <v>273</v>
      </c>
      <c r="O120" s="44" t="s">
        <v>190</v>
      </c>
      <c r="P120" s="31"/>
      <c r="Q120" s="31" t="s">
        <v>165</v>
      </c>
      <c r="R120" s="31">
        <v>151702133</v>
      </c>
      <c r="S120" s="31">
        <v>151701137</v>
      </c>
      <c r="T120" s="44"/>
      <c r="U120" s="31"/>
      <c r="V120" s="31"/>
      <c r="W120" s="31"/>
      <c r="X120" s="31"/>
      <c r="Y120" s="45"/>
      <c r="Z120" s="45"/>
      <c r="AA120" s="45"/>
      <c r="AB120" s="45"/>
      <c r="AC120" s="45"/>
      <c r="AD120" s="45"/>
      <c r="AE120" s="45"/>
      <c r="AF120" s="45"/>
    </row>
    <row r="121" spans="2:32" hidden="1">
      <c r="B121" s="31">
        <f t="shared" si="1"/>
        <v>118</v>
      </c>
      <c r="C121" s="43">
        <v>45316</v>
      </c>
      <c r="D121" s="129" t="s">
        <v>197</v>
      </c>
      <c r="E121" s="31" t="s">
        <v>268</v>
      </c>
      <c r="F121" s="31" t="s">
        <v>158</v>
      </c>
      <c r="G121" s="31" t="s">
        <v>159</v>
      </c>
      <c r="H121" s="31" t="s">
        <v>160</v>
      </c>
      <c r="I121" s="31" t="s">
        <v>161</v>
      </c>
      <c r="J121" s="31">
        <v>7946</v>
      </c>
      <c r="K121" s="31" t="s">
        <v>8</v>
      </c>
      <c r="L121" s="44" t="s">
        <v>119</v>
      </c>
      <c r="M121" s="44" t="s">
        <v>162</v>
      </c>
      <c r="N121" s="44" t="s">
        <v>169</v>
      </c>
      <c r="O121" s="44" t="s">
        <v>164</v>
      </c>
      <c r="P121" s="31"/>
      <c r="Q121" s="31" t="s">
        <v>165</v>
      </c>
      <c r="R121" s="31">
        <v>191700565</v>
      </c>
      <c r="S121" s="31">
        <v>191701522</v>
      </c>
      <c r="T121" s="44"/>
      <c r="U121" s="31"/>
      <c r="V121" s="31"/>
      <c r="W121" s="31"/>
      <c r="X121" s="31"/>
      <c r="Y121" s="45"/>
      <c r="Z121" s="45"/>
      <c r="AA121" s="45"/>
      <c r="AB121" s="45"/>
      <c r="AC121" s="45"/>
      <c r="AD121" s="45"/>
      <c r="AE121" s="45"/>
      <c r="AF121" s="45"/>
    </row>
    <row r="122" spans="2:32" hidden="1">
      <c r="B122" s="31">
        <f t="shared" si="1"/>
        <v>119</v>
      </c>
      <c r="C122" s="43">
        <v>45316</v>
      </c>
      <c r="D122" s="129" t="s">
        <v>197</v>
      </c>
      <c r="E122" s="31" t="s">
        <v>268</v>
      </c>
      <c r="F122" s="31" t="s">
        <v>158</v>
      </c>
      <c r="G122" s="31" t="s">
        <v>159</v>
      </c>
      <c r="H122" s="31" t="s">
        <v>160</v>
      </c>
      <c r="I122" s="31" t="s">
        <v>239</v>
      </c>
      <c r="J122" s="31">
        <v>8314</v>
      </c>
      <c r="K122" s="31" t="s">
        <v>8</v>
      </c>
      <c r="L122" s="44" t="s">
        <v>119</v>
      </c>
      <c r="M122" s="44" t="s">
        <v>162</v>
      </c>
      <c r="N122" s="44" t="s">
        <v>274</v>
      </c>
      <c r="O122" s="44" t="s">
        <v>164</v>
      </c>
      <c r="P122" s="31"/>
      <c r="Q122" s="31" t="s">
        <v>165</v>
      </c>
      <c r="R122" s="31">
        <v>191700985</v>
      </c>
      <c r="S122" s="31">
        <v>191700777</v>
      </c>
      <c r="T122" s="44"/>
      <c r="U122" s="31"/>
      <c r="V122" s="31"/>
      <c r="W122" s="31"/>
      <c r="X122" s="31"/>
      <c r="Y122" s="45"/>
      <c r="Z122" s="45"/>
      <c r="AA122" s="45"/>
      <c r="AB122" s="45"/>
      <c r="AC122" s="130"/>
      <c r="AD122" s="45"/>
      <c r="AE122" s="45"/>
      <c r="AF122" s="45"/>
    </row>
    <row r="123" spans="2:32" hidden="1">
      <c r="B123" s="31">
        <f t="shared" si="1"/>
        <v>120</v>
      </c>
      <c r="C123" s="43">
        <v>45316</v>
      </c>
      <c r="D123" s="129" t="s">
        <v>197</v>
      </c>
      <c r="E123" s="31" t="s">
        <v>268</v>
      </c>
      <c r="F123" s="31" t="s">
        <v>158</v>
      </c>
      <c r="G123" s="31" t="s">
        <v>166</v>
      </c>
      <c r="H123" s="31" t="s">
        <v>160</v>
      </c>
      <c r="I123" s="31" t="s">
        <v>173</v>
      </c>
      <c r="J123" s="31">
        <v>1291</v>
      </c>
      <c r="K123" s="31" t="s">
        <v>201</v>
      </c>
      <c r="L123" s="44" t="s">
        <v>57</v>
      </c>
      <c r="M123" s="44" t="s">
        <v>203</v>
      </c>
      <c r="N123" s="44" t="s">
        <v>273</v>
      </c>
      <c r="O123" s="44" t="s">
        <v>190</v>
      </c>
      <c r="P123" s="31"/>
      <c r="Q123" s="31" t="s">
        <v>165</v>
      </c>
      <c r="R123" s="31">
        <v>151700004</v>
      </c>
      <c r="S123" s="31">
        <v>151700097</v>
      </c>
      <c r="T123" s="44"/>
      <c r="U123" s="31"/>
      <c r="V123" s="31"/>
      <c r="W123" s="31"/>
      <c r="X123" s="31"/>
      <c r="Y123" s="45"/>
      <c r="Z123" s="45"/>
      <c r="AA123" s="45"/>
      <c r="AB123" s="45"/>
      <c r="AC123" s="45"/>
      <c r="AD123" s="45"/>
      <c r="AE123" s="45"/>
      <c r="AF123" s="45"/>
    </row>
    <row r="124" spans="2:32" hidden="1">
      <c r="B124" s="31">
        <f t="shared" si="1"/>
        <v>121</v>
      </c>
      <c r="C124" s="43">
        <v>45317</v>
      </c>
      <c r="D124" s="129" t="s">
        <v>209</v>
      </c>
      <c r="E124" s="31" t="s">
        <v>268</v>
      </c>
      <c r="F124" s="31" t="s">
        <v>179</v>
      </c>
      <c r="G124" s="31" t="s">
        <v>220</v>
      </c>
      <c r="H124" s="31" t="s">
        <v>181</v>
      </c>
      <c r="I124" s="31" t="s">
        <v>222</v>
      </c>
      <c r="J124" s="31">
        <v>3168</v>
      </c>
      <c r="K124" s="31" t="s">
        <v>211</v>
      </c>
      <c r="L124" s="44" t="s">
        <v>119</v>
      </c>
      <c r="M124" s="44" t="s">
        <v>183</v>
      </c>
      <c r="N124" s="44" t="s">
        <v>184</v>
      </c>
      <c r="O124" s="44" t="s">
        <v>164</v>
      </c>
      <c r="P124" s="31"/>
      <c r="Q124" s="31" t="s">
        <v>165</v>
      </c>
      <c r="R124" s="31">
        <v>191701698</v>
      </c>
      <c r="S124" s="31">
        <v>191701263</v>
      </c>
      <c r="T124" s="44"/>
      <c r="U124" s="31"/>
      <c r="V124" s="31"/>
      <c r="W124" s="31"/>
      <c r="X124" s="31"/>
      <c r="Y124" s="45"/>
      <c r="Z124" s="45"/>
      <c r="AA124" s="45"/>
      <c r="AB124" s="45"/>
      <c r="AC124" s="45"/>
      <c r="AD124" s="45"/>
      <c r="AE124" s="45"/>
      <c r="AF124" s="45"/>
    </row>
    <row r="125" spans="2:32" hidden="1">
      <c r="B125" s="31">
        <f t="shared" si="1"/>
        <v>122</v>
      </c>
      <c r="C125" s="43">
        <v>45318</v>
      </c>
      <c r="D125" s="129" t="s">
        <v>197</v>
      </c>
      <c r="E125" s="31" t="s">
        <v>268</v>
      </c>
      <c r="F125" s="31" t="s">
        <v>158</v>
      </c>
      <c r="G125" s="31" t="s">
        <v>159</v>
      </c>
      <c r="H125" s="31" t="s">
        <v>160</v>
      </c>
      <c r="I125" s="31" t="s">
        <v>161</v>
      </c>
      <c r="J125" s="31">
        <v>4225</v>
      </c>
      <c r="K125" s="31" t="s">
        <v>8</v>
      </c>
      <c r="L125" s="44" t="s">
        <v>119</v>
      </c>
      <c r="M125" s="44" t="s">
        <v>162</v>
      </c>
      <c r="N125" s="44" t="s">
        <v>169</v>
      </c>
      <c r="O125" s="44" t="s">
        <v>164</v>
      </c>
      <c r="P125" s="31"/>
      <c r="Q125" s="31" t="s">
        <v>165</v>
      </c>
      <c r="R125" s="31">
        <v>191701503</v>
      </c>
      <c r="S125" s="31">
        <v>191702199</v>
      </c>
      <c r="T125" s="44"/>
      <c r="U125" s="31"/>
      <c r="V125" s="31"/>
      <c r="W125" s="31"/>
      <c r="X125" s="31"/>
      <c r="Y125" s="45"/>
      <c r="Z125" s="45"/>
      <c r="AA125" s="45"/>
      <c r="AB125" s="45"/>
      <c r="AC125" s="45"/>
      <c r="AD125" s="45"/>
      <c r="AE125" s="45"/>
      <c r="AF125" s="45"/>
    </row>
    <row r="126" spans="2:32" hidden="1">
      <c r="B126" s="31">
        <f t="shared" si="1"/>
        <v>123</v>
      </c>
      <c r="C126" s="43">
        <v>45318</v>
      </c>
      <c r="D126" s="129" t="s">
        <v>197</v>
      </c>
      <c r="E126" s="31" t="s">
        <v>268</v>
      </c>
      <c r="F126" s="31" t="s">
        <v>158</v>
      </c>
      <c r="G126" s="31" t="s">
        <v>166</v>
      </c>
      <c r="H126" s="31" t="s">
        <v>160</v>
      </c>
      <c r="I126" s="31" t="s">
        <v>173</v>
      </c>
      <c r="J126" s="31">
        <v>2607</v>
      </c>
      <c r="K126" s="31" t="s">
        <v>8</v>
      </c>
      <c r="L126" s="44" t="s">
        <v>119</v>
      </c>
      <c r="M126" s="44" t="s">
        <v>162</v>
      </c>
      <c r="N126" s="44" t="s">
        <v>174</v>
      </c>
      <c r="O126" s="44" t="s">
        <v>164</v>
      </c>
      <c r="P126" s="31"/>
      <c r="Q126" s="31" t="s">
        <v>165</v>
      </c>
      <c r="R126" s="31">
        <v>191701413</v>
      </c>
      <c r="S126" s="31">
        <v>191702277</v>
      </c>
      <c r="T126" s="44"/>
      <c r="U126" s="31"/>
      <c r="V126" s="31"/>
      <c r="W126" s="31"/>
      <c r="X126" s="31"/>
      <c r="Y126" s="45"/>
      <c r="Z126" s="45"/>
      <c r="AA126" s="45"/>
      <c r="AB126" s="45"/>
      <c r="AC126" s="130"/>
      <c r="AD126" s="45"/>
      <c r="AE126" s="45"/>
      <c r="AF126" s="45"/>
    </row>
    <row r="127" spans="2:32" hidden="1">
      <c r="B127" s="31">
        <f t="shared" si="1"/>
        <v>124</v>
      </c>
      <c r="C127" s="43">
        <v>45318</v>
      </c>
      <c r="D127" s="129" t="s">
        <v>197</v>
      </c>
      <c r="E127" s="31" t="s">
        <v>268</v>
      </c>
      <c r="F127" s="31" t="s">
        <v>158</v>
      </c>
      <c r="G127" s="31" t="s">
        <v>166</v>
      </c>
      <c r="H127" s="31" t="s">
        <v>160</v>
      </c>
      <c r="I127" s="31" t="s">
        <v>173</v>
      </c>
      <c r="J127" s="31">
        <v>1296</v>
      </c>
      <c r="K127" s="31" t="s">
        <v>8</v>
      </c>
      <c r="L127" s="44" t="s">
        <v>119</v>
      </c>
      <c r="M127" s="44" t="s">
        <v>162</v>
      </c>
      <c r="N127" s="44" t="s">
        <v>174</v>
      </c>
      <c r="O127" s="44" t="s">
        <v>164</v>
      </c>
      <c r="P127" s="31"/>
      <c r="Q127" s="31" t="s">
        <v>165</v>
      </c>
      <c r="R127" s="31">
        <v>191700541</v>
      </c>
      <c r="S127" s="31">
        <v>191702229</v>
      </c>
      <c r="T127" s="44"/>
      <c r="U127" s="31"/>
      <c r="V127" s="31"/>
      <c r="W127" s="31"/>
      <c r="X127" s="31"/>
      <c r="Y127" s="45"/>
      <c r="Z127" s="45"/>
      <c r="AA127" s="45"/>
      <c r="AB127" s="45"/>
      <c r="AC127" s="130"/>
      <c r="AD127" s="45"/>
      <c r="AE127" s="45"/>
      <c r="AF127" s="45"/>
    </row>
    <row r="128" spans="2:32" hidden="1">
      <c r="B128" s="31">
        <f t="shared" si="1"/>
        <v>125</v>
      </c>
      <c r="C128" s="43">
        <v>45318</v>
      </c>
      <c r="D128" s="129" t="s">
        <v>197</v>
      </c>
      <c r="E128" s="31" t="s">
        <v>268</v>
      </c>
      <c r="F128" s="31" t="s">
        <v>158</v>
      </c>
      <c r="G128" s="31" t="s">
        <v>159</v>
      </c>
      <c r="H128" s="31" t="s">
        <v>160</v>
      </c>
      <c r="I128" s="31" t="s">
        <v>200</v>
      </c>
      <c r="J128" s="31">
        <v>4107</v>
      </c>
      <c r="K128" s="31" t="s">
        <v>8</v>
      </c>
      <c r="L128" s="44" t="s">
        <v>119</v>
      </c>
      <c r="M128" s="44" t="s">
        <v>162</v>
      </c>
      <c r="N128" s="44" t="s">
        <v>275</v>
      </c>
      <c r="O128" s="44" t="s">
        <v>164</v>
      </c>
      <c r="P128" s="31"/>
      <c r="Q128" s="31" t="s">
        <v>165</v>
      </c>
      <c r="R128" s="31">
        <v>191700669</v>
      </c>
      <c r="S128" s="31">
        <v>191702418</v>
      </c>
      <c r="T128" s="44"/>
      <c r="U128" s="31"/>
      <c r="V128" s="31"/>
      <c r="W128" s="31"/>
      <c r="X128" s="31"/>
      <c r="Y128" s="45"/>
      <c r="Z128" s="45"/>
      <c r="AA128" s="45"/>
      <c r="AB128" s="45"/>
      <c r="AC128" s="45"/>
      <c r="AD128" s="45"/>
      <c r="AE128" s="45"/>
      <c r="AF128" s="45"/>
    </row>
    <row r="129" spans="2:32" hidden="1">
      <c r="B129" s="31">
        <f t="shared" si="1"/>
        <v>126</v>
      </c>
      <c r="C129" s="43">
        <v>45318</v>
      </c>
      <c r="D129" s="129" t="s">
        <v>197</v>
      </c>
      <c r="E129" s="31" t="s">
        <v>268</v>
      </c>
      <c r="F129" s="31" t="s">
        <v>158</v>
      </c>
      <c r="G129" s="31" t="s">
        <v>159</v>
      </c>
      <c r="H129" s="31" t="s">
        <v>160</v>
      </c>
      <c r="I129" s="31" t="s">
        <v>172</v>
      </c>
      <c r="J129" s="31">
        <v>5030</v>
      </c>
      <c r="K129" s="31" t="s">
        <v>8</v>
      </c>
      <c r="L129" s="44" t="s">
        <v>119</v>
      </c>
      <c r="M129" s="44" t="s">
        <v>162</v>
      </c>
      <c r="N129" s="44" t="s">
        <v>169</v>
      </c>
      <c r="O129" s="44" t="s">
        <v>175</v>
      </c>
      <c r="P129" s="31"/>
      <c r="Q129" s="31" t="s">
        <v>165</v>
      </c>
      <c r="R129" s="31">
        <v>191701219</v>
      </c>
      <c r="S129" s="31">
        <v>191701388</v>
      </c>
      <c r="T129" s="44"/>
      <c r="U129" s="31"/>
      <c r="V129" s="31"/>
      <c r="W129" s="31"/>
      <c r="X129" s="31"/>
      <c r="Y129" s="45"/>
      <c r="Z129" s="45"/>
      <c r="AA129" s="45"/>
      <c r="AB129" s="45"/>
      <c r="AC129" s="45"/>
      <c r="AD129" s="45"/>
      <c r="AE129" s="45"/>
      <c r="AF129" s="45"/>
    </row>
    <row r="130" spans="2:32" hidden="1">
      <c r="B130" s="31">
        <f t="shared" si="1"/>
        <v>127</v>
      </c>
      <c r="C130" s="43">
        <v>45318</v>
      </c>
      <c r="D130" s="129" t="s">
        <v>197</v>
      </c>
      <c r="E130" s="31" t="s">
        <v>268</v>
      </c>
      <c r="F130" s="31" t="s">
        <v>158</v>
      </c>
      <c r="G130" s="31" t="s">
        <v>159</v>
      </c>
      <c r="H130" s="31" t="s">
        <v>160</v>
      </c>
      <c r="I130" s="31" t="s">
        <v>161</v>
      </c>
      <c r="J130" s="31">
        <v>4095</v>
      </c>
      <c r="K130" s="31" t="s">
        <v>8</v>
      </c>
      <c r="L130" s="44" t="s">
        <v>119</v>
      </c>
      <c r="M130" s="44" t="s">
        <v>162</v>
      </c>
      <c r="N130" s="44" t="s">
        <v>276</v>
      </c>
      <c r="O130" s="44" t="s">
        <v>164</v>
      </c>
      <c r="P130" s="31"/>
      <c r="Q130" s="31" t="s">
        <v>165</v>
      </c>
      <c r="R130" s="31">
        <v>191700869</v>
      </c>
      <c r="S130" s="31">
        <v>191701015</v>
      </c>
      <c r="T130" s="44"/>
      <c r="U130" s="31"/>
      <c r="V130" s="31"/>
      <c r="W130" s="31"/>
      <c r="X130" s="31"/>
      <c r="Y130" s="45"/>
      <c r="Z130" s="45"/>
      <c r="AA130" s="45"/>
      <c r="AB130" s="45"/>
      <c r="AC130" s="130"/>
      <c r="AD130" s="45"/>
      <c r="AE130" s="45"/>
      <c r="AF130" s="45"/>
    </row>
    <row r="131" spans="2:32" hidden="1">
      <c r="B131" s="31">
        <f t="shared" si="1"/>
        <v>128</v>
      </c>
      <c r="C131" s="43">
        <v>45318</v>
      </c>
      <c r="D131" s="129" t="s">
        <v>197</v>
      </c>
      <c r="E131" s="31" t="s">
        <v>268</v>
      </c>
      <c r="F131" s="31" t="s">
        <v>158</v>
      </c>
      <c r="G131" s="31" t="s">
        <v>166</v>
      </c>
      <c r="H131" s="31" t="s">
        <v>160</v>
      </c>
      <c r="I131" s="31" t="s">
        <v>192</v>
      </c>
      <c r="J131" s="31">
        <v>7327</v>
      </c>
      <c r="K131" s="31" t="s">
        <v>8</v>
      </c>
      <c r="L131" s="44" t="s">
        <v>27</v>
      </c>
      <c r="M131" s="44" t="s">
        <v>162</v>
      </c>
      <c r="N131" s="44" t="s">
        <v>277</v>
      </c>
      <c r="O131" s="44" t="s">
        <v>164</v>
      </c>
      <c r="P131" s="31"/>
      <c r="Q131" s="31" t="s">
        <v>165</v>
      </c>
      <c r="R131" s="31">
        <v>191702063</v>
      </c>
      <c r="S131" s="31">
        <v>191700013</v>
      </c>
      <c r="T131" s="44"/>
      <c r="U131" s="31"/>
      <c r="V131" s="31"/>
      <c r="W131" s="31"/>
      <c r="X131" s="31"/>
      <c r="Y131" s="45"/>
      <c r="Z131" s="45"/>
      <c r="AA131" s="45"/>
      <c r="AB131" s="45"/>
      <c r="AC131" s="130"/>
      <c r="AD131" s="45"/>
      <c r="AE131" s="45"/>
      <c r="AF131" s="45"/>
    </row>
    <row r="132" spans="2:32" hidden="1">
      <c r="B132" s="31">
        <f t="shared" ref="B132:B195" si="2">ROW()-3</f>
        <v>129</v>
      </c>
      <c r="C132" s="43">
        <v>45318</v>
      </c>
      <c r="D132" s="129" t="s">
        <v>197</v>
      </c>
      <c r="E132" s="31" t="s">
        <v>268</v>
      </c>
      <c r="F132" s="31" t="s">
        <v>158</v>
      </c>
      <c r="G132" s="31" t="s">
        <v>166</v>
      </c>
      <c r="H132" s="31" t="s">
        <v>160</v>
      </c>
      <c r="I132" s="31" t="s">
        <v>173</v>
      </c>
      <c r="J132" s="31">
        <v>1287</v>
      </c>
      <c r="K132" s="31" t="s">
        <v>8</v>
      </c>
      <c r="L132" s="44" t="s">
        <v>27</v>
      </c>
      <c r="M132" s="44" t="s">
        <v>162</v>
      </c>
      <c r="N132" s="44" t="s">
        <v>278</v>
      </c>
      <c r="O132" s="44" t="s">
        <v>164</v>
      </c>
      <c r="P132" s="31"/>
      <c r="Q132" s="31" t="s">
        <v>165</v>
      </c>
      <c r="R132" s="31">
        <v>191700462</v>
      </c>
      <c r="S132" s="31">
        <v>191700565</v>
      </c>
      <c r="T132" s="44"/>
      <c r="U132" s="31"/>
      <c r="V132" s="31"/>
      <c r="W132" s="31"/>
      <c r="X132" s="31"/>
      <c r="Y132" s="45"/>
      <c r="Z132" s="45"/>
      <c r="AA132" s="45"/>
      <c r="AB132" s="45"/>
      <c r="AC132" s="130"/>
      <c r="AD132" s="45"/>
      <c r="AE132" s="45"/>
      <c r="AF132" s="45"/>
    </row>
    <row r="133" spans="2:32" hidden="1">
      <c r="B133" s="31">
        <f t="shared" si="2"/>
        <v>130</v>
      </c>
      <c r="C133" s="43">
        <v>45320</v>
      </c>
      <c r="D133" s="129" t="s">
        <v>197</v>
      </c>
      <c r="E133" s="31" t="s">
        <v>268</v>
      </c>
      <c r="F133" s="31" t="s">
        <v>158</v>
      </c>
      <c r="G133" s="31" t="s">
        <v>166</v>
      </c>
      <c r="H133" s="31" t="s">
        <v>160</v>
      </c>
      <c r="I133" s="31" t="s">
        <v>168</v>
      </c>
      <c r="J133" s="31">
        <v>5292</v>
      </c>
      <c r="K133" s="31" t="s">
        <v>8</v>
      </c>
      <c r="L133" s="44" t="s">
        <v>119</v>
      </c>
      <c r="M133" s="44" t="s">
        <v>162</v>
      </c>
      <c r="N133" s="44" t="s">
        <v>169</v>
      </c>
      <c r="O133" s="44" t="s">
        <v>164</v>
      </c>
      <c r="P133" s="31"/>
      <c r="Q133" s="31" t="s">
        <v>165</v>
      </c>
      <c r="R133" s="31">
        <v>191701708</v>
      </c>
      <c r="S133" s="31">
        <v>191702770</v>
      </c>
      <c r="T133" s="44"/>
      <c r="U133" s="31"/>
      <c r="V133" s="31"/>
      <c r="W133" s="31"/>
      <c r="X133" s="31"/>
      <c r="Y133" s="45"/>
      <c r="Z133" s="45"/>
      <c r="AA133" s="45"/>
      <c r="AB133" s="45"/>
      <c r="AC133" s="45"/>
      <c r="AD133" s="45"/>
      <c r="AE133" s="45"/>
      <c r="AF133" s="45"/>
    </row>
    <row r="134" spans="2:32" hidden="1">
      <c r="B134" s="31">
        <f t="shared" si="2"/>
        <v>131</v>
      </c>
      <c r="C134" s="43">
        <v>45320</v>
      </c>
      <c r="D134" s="129" t="s">
        <v>197</v>
      </c>
      <c r="E134" s="31" t="s">
        <v>268</v>
      </c>
      <c r="F134" s="31" t="s">
        <v>158</v>
      </c>
      <c r="G134" s="31" t="s">
        <v>166</v>
      </c>
      <c r="H134" s="31" t="s">
        <v>160</v>
      </c>
      <c r="I134" s="31" t="s">
        <v>168</v>
      </c>
      <c r="J134" s="31">
        <v>5448</v>
      </c>
      <c r="K134" s="31" t="s">
        <v>8</v>
      </c>
      <c r="L134" s="44" t="s">
        <v>27</v>
      </c>
      <c r="M134" s="44" t="s">
        <v>162</v>
      </c>
      <c r="N134" s="44" t="s">
        <v>277</v>
      </c>
      <c r="O134" s="44" t="s">
        <v>164</v>
      </c>
      <c r="P134" s="31"/>
      <c r="Q134" s="31" t="s">
        <v>165</v>
      </c>
      <c r="R134" s="31">
        <v>191700774</v>
      </c>
      <c r="S134" s="31">
        <v>191701698</v>
      </c>
      <c r="T134" s="44"/>
      <c r="U134" s="31"/>
      <c r="V134" s="31"/>
      <c r="W134" s="31"/>
      <c r="X134" s="31"/>
      <c r="Y134" s="45"/>
      <c r="Z134" s="45"/>
      <c r="AA134" s="45"/>
      <c r="AB134" s="45"/>
      <c r="AC134" s="130"/>
      <c r="AD134" s="45"/>
      <c r="AE134" s="45"/>
      <c r="AF134" s="45"/>
    </row>
    <row r="135" spans="2:32" hidden="1">
      <c r="B135" s="31">
        <f t="shared" si="2"/>
        <v>132</v>
      </c>
      <c r="C135" s="43">
        <v>45320</v>
      </c>
      <c r="D135" s="129" t="s">
        <v>209</v>
      </c>
      <c r="E135" s="31" t="s">
        <v>268</v>
      </c>
      <c r="F135" s="31" t="s">
        <v>179</v>
      </c>
      <c r="G135" s="31" t="s">
        <v>185</v>
      </c>
      <c r="H135" s="31" t="s">
        <v>181</v>
      </c>
      <c r="I135" s="31" t="s">
        <v>186</v>
      </c>
      <c r="J135" s="31">
        <v>5496</v>
      </c>
      <c r="K135" s="31" t="s">
        <v>211</v>
      </c>
      <c r="L135" s="44" t="s">
        <v>119</v>
      </c>
      <c r="M135" s="44" t="s">
        <v>183</v>
      </c>
      <c r="N135" s="44" t="s">
        <v>279</v>
      </c>
      <c r="O135" s="44" t="s">
        <v>164</v>
      </c>
      <c r="P135" s="31"/>
      <c r="Q135" s="31" t="s">
        <v>165</v>
      </c>
      <c r="R135" s="31">
        <v>191700844</v>
      </c>
      <c r="S135" s="31">
        <v>191701819</v>
      </c>
      <c r="T135" s="44"/>
      <c r="U135" s="31"/>
      <c r="V135" s="31"/>
      <c r="W135" s="31"/>
      <c r="X135" s="31"/>
      <c r="Y135" s="45"/>
      <c r="Z135" s="45"/>
      <c r="AA135" s="45"/>
      <c r="AB135" s="45"/>
      <c r="AC135" s="130"/>
      <c r="AD135" s="45"/>
      <c r="AE135" s="45"/>
      <c r="AF135" s="45"/>
    </row>
    <row r="136" spans="2:32" hidden="1">
      <c r="B136" s="31">
        <f t="shared" si="2"/>
        <v>133</v>
      </c>
      <c r="C136" s="43">
        <v>45320</v>
      </c>
      <c r="D136" s="129" t="s">
        <v>197</v>
      </c>
      <c r="E136" s="31" t="s">
        <v>268</v>
      </c>
      <c r="F136" s="31" t="s">
        <v>158</v>
      </c>
      <c r="G136" s="31" t="s">
        <v>159</v>
      </c>
      <c r="H136" s="31" t="s">
        <v>160</v>
      </c>
      <c r="I136" s="31" t="s">
        <v>239</v>
      </c>
      <c r="J136" s="31">
        <v>8314</v>
      </c>
      <c r="K136" s="31" t="s">
        <v>8</v>
      </c>
      <c r="L136" s="44" t="s">
        <v>119</v>
      </c>
      <c r="M136" s="44" t="s">
        <v>162</v>
      </c>
      <c r="N136" s="44" t="s">
        <v>174</v>
      </c>
      <c r="O136" s="44" t="s">
        <v>164</v>
      </c>
      <c r="P136" s="31"/>
      <c r="Q136" s="31" t="s">
        <v>165</v>
      </c>
      <c r="R136" s="31">
        <v>191700777</v>
      </c>
      <c r="S136" s="31">
        <v>191700105</v>
      </c>
      <c r="T136" s="44"/>
      <c r="U136" s="31"/>
      <c r="V136" s="31"/>
      <c r="W136" s="31"/>
      <c r="X136" s="31"/>
      <c r="Y136" s="45"/>
      <c r="Z136" s="45"/>
      <c r="AA136" s="45"/>
      <c r="AB136" s="45"/>
      <c r="AC136" s="130"/>
      <c r="AD136" s="45"/>
      <c r="AE136" s="45"/>
      <c r="AF136" s="45"/>
    </row>
    <row r="137" spans="2:32" hidden="1">
      <c r="B137" s="31">
        <f t="shared" si="2"/>
        <v>134</v>
      </c>
      <c r="C137" s="43">
        <v>45320</v>
      </c>
      <c r="D137" s="129" t="s">
        <v>197</v>
      </c>
      <c r="E137" s="31" t="s">
        <v>268</v>
      </c>
      <c r="F137" s="31" t="s">
        <v>158</v>
      </c>
      <c r="G137" s="31" t="s">
        <v>159</v>
      </c>
      <c r="H137" s="31" t="s">
        <v>160</v>
      </c>
      <c r="I137" s="31" t="s">
        <v>173</v>
      </c>
      <c r="J137" s="31">
        <v>2553</v>
      </c>
      <c r="K137" s="31" t="s">
        <v>8</v>
      </c>
      <c r="L137" s="44" t="s">
        <v>119</v>
      </c>
      <c r="M137" s="44" t="s">
        <v>162</v>
      </c>
      <c r="N137" s="44" t="s">
        <v>280</v>
      </c>
      <c r="O137" s="44" t="s">
        <v>164</v>
      </c>
      <c r="P137" s="31"/>
      <c r="Q137" s="31" t="s">
        <v>165</v>
      </c>
      <c r="R137" s="31">
        <v>191701239</v>
      </c>
      <c r="S137" s="31">
        <v>191700659</v>
      </c>
      <c r="T137" s="44"/>
      <c r="U137" s="31"/>
      <c r="V137" s="31"/>
      <c r="W137" s="31"/>
      <c r="X137" s="31"/>
      <c r="Y137" s="45"/>
      <c r="Z137" s="45"/>
      <c r="AA137" s="45"/>
      <c r="AB137" s="45"/>
      <c r="AC137" s="130"/>
      <c r="AD137" s="45"/>
      <c r="AE137" s="45"/>
      <c r="AF137" s="45"/>
    </row>
    <row r="138" spans="2:32" hidden="1">
      <c r="B138" s="31">
        <f t="shared" si="2"/>
        <v>135</v>
      </c>
      <c r="C138" s="43">
        <v>45320</v>
      </c>
      <c r="D138" s="129" t="s">
        <v>197</v>
      </c>
      <c r="E138" s="31" t="s">
        <v>268</v>
      </c>
      <c r="F138" s="31" t="s">
        <v>158</v>
      </c>
      <c r="G138" s="31" t="s">
        <v>159</v>
      </c>
      <c r="H138" s="31" t="s">
        <v>160</v>
      </c>
      <c r="I138" s="31" t="s">
        <v>173</v>
      </c>
      <c r="J138" s="31">
        <v>2362</v>
      </c>
      <c r="K138" s="31" t="s">
        <v>8</v>
      </c>
      <c r="L138" s="44" t="s">
        <v>119</v>
      </c>
      <c r="M138" s="44" t="s">
        <v>162</v>
      </c>
      <c r="N138" s="44" t="s">
        <v>174</v>
      </c>
      <c r="O138" s="44" t="s">
        <v>164</v>
      </c>
      <c r="P138" s="31"/>
      <c r="Q138" s="31" t="s">
        <v>165</v>
      </c>
      <c r="R138" s="31">
        <v>191700055</v>
      </c>
      <c r="S138" s="31">
        <v>191702256</v>
      </c>
      <c r="T138" s="44"/>
      <c r="U138" s="31"/>
      <c r="V138" s="31"/>
      <c r="W138" s="31"/>
      <c r="X138" s="31"/>
      <c r="Y138" s="45"/>
      <c r="Z138" s="45"/>
      <c r="AA138" s="45"/>
      <c r="AB138" s="45"/>
      <c r="AC138" s="130"/>
      <c r="AD138" s="45"/>
      <c r="AE138" s="45"/>
      <c r="AF138" s="45"/>
    </row>
    <row r="139" spans="2:32" hidden="1">
      <c r="B139" s="31">
        <f t="shared" si="2"/>
        <v>136</v>
      </c>
      <c r="C139" s="43">
        <v>45320</v>
      </c>
      <c r="D139" s="129" t="s">
        <v>197</v>
      </c>
      <c r="E139" s="31" t="s">
        <v>268</v>
      </c>
      <c r="F139" s="31" t="s">
        <v>158</v>
      </c>
      <c r="G139" s="31" t="s">
        <v>159</v>
      </c>
      <c r="H139" s="31" t="s">
        <v>160</v>
      </c>
      <c r="I139" s="31" t="s">
        <v>200</v>
      </c>
      <c r="J139" s="31">
        <v>1169</v>
      </c>
      <c r="K139" s="31" t="s">
        <v>8</v>
      </c>
      <c r="L139" s="44" t="s">
        <v>25</v>
      </c>
      <c r="M139" s="44" t="s">
        <v>162</v>
      </c>
      <c r="N139" s="44" t="s">
        <v>281</v>
      </c>
      <c r="O139" s="44" t="s">
        <v>164</v>
      </c>
      <c r="P139" s="31"/>
      <c r="Q139" s="31" t="s">
        <v>165</v>
      </c>
      <c r="R139" s="31">
        <v>191700105</v>
      </c>
      <c r="S139" s="31">
        <v>191702946</v>
      </c>
      <c r="T139" s="44"/>
      <c r="U139" s="31"/>
      <c r="V139" s="31"/>
      <c r="W139" s="31"/>
      <c r="X139" s="31"/>
      <c r="Y139" s="45"/>
      <c r="Z139" s="45"/>
      <c r="AA139" s="45"/>
      <c r="AB139" s="45"/>
      <c r="AC139" s="130"/>
      <c r="AD139" s="45"/>
      <c r="AE139" s="45"/>
      <c r="AF139" s="45"/>
    </row>
    <row r="140" spans="2:32" hidden="1">
      <c r="B140" s="31">
        <f t="shared" si="2"/>
        <v>137</v>
      </c>
      <c r="C140" s="43">
        <v>45320</v>
      </c>
      <c r="D140" s="129" t="s">
        <v>197</v>
      </c>
      <c r="E140" s="31" t="s">
        <v>268</v>
      </c>
      <c r="F140" s="31" t="s">
        <v>158</v>
      </c>
      <c r="G140" s="31" t="s">
        <v>166</v>
      </c>
      <c r="H140" s="31" t="s">
        <v>160</v>
      </c>
      <c r="I140" s="31" t="s">
        <v>217</v>
      </c>
      <c r="J140" s="31">
        <v>1820</v>
      </c>
      <c r="K140" s="31" t="s">
        <v>8</v>
      </c>
      <c r="L140" s="44" t="s">
        <v>119</v>
      </c>
      <c r="M140" s="44" t="s">
        <v>162</v>
      </c>
      <c r="N140" s="44" t="s">
        <v>169</v>
      </c>
      <c r="O140" s="44" t="s">
        <v>175</v>
      </c>
      <c r="P140" s="31"/>
      <c r="Q140" s="31" t="s">
        <v>165</v>
      </c>
      <c r="R140" s="31">
        <v>191701068</v>
      </c>
      <c r="S140" s="31">
        <v>191702896</v>
      </c>
      <c r="T140" s="44"/>
      <c r="U140" s="31"/>
      <c r="V140" s="31"/>
      <c r="W140" s="31"/>
      <c r="X140" s="31"/>
      <c r="Y140" s="45"/>
      <c r="Z140" s="45"/>
      <c r="AA140" s="45"/>
      <c r="AB140" s="45"/>
      <c r="AC140" s="45"/>
      <c r="AD140" s="45"/>
      <c r="AE140" s="45"/>
      <c r="AF140" s="45"/>
    </row>
    <row r="141" spans="2:32" hidden="1">
      <c r="B141" s="31">
        <f t="shared" si="2"/>
        <v>138</v>
      </c>
      <c r="C141" s="43">
        <v>45321</v>
      </c>
      <c r="D141" s="129" t="s">
        <v>197</v>
      </c>
      <c r="E141" s="31" t="s">
        <v>268</v>
      </c>
      <c r="F141" s="31" t="s">
        <v>158</v>
      </c>
      <c r="G141" s="31" t="s">
        <v>166</v>
      </c>
      <c r="H141" s="31" t="s">
        <v>160</v>
      </c>
      <c r="I141" s="31" t="s">
        <v>161</v>
      </c>
      <c r="J141" s="31">
        <v>4089</v>
      </c>
      <c r="K141" s="31" t="s">
        <v>8</v>
      </c>
      <c r="L141" s="44" t="s">
        <v>119</v>
      </c>
      <c r="M141" s="44" t="s">
        <v>162</v>
      </c>
      <c r="N141" s="44" t="s">
        <v>169</v>
      </c>
      <c r="O141" s="44" t="s">
        <v>175</v>
      </c>
      <c r="P141" s="31"/>
      <c r="Q141" s="31" t="s">
        <v>165</v>
      </c>
      <c r="R141" s="31">
        <v>191702002</v>
      </c>
      <c r="S141" s="31">
        <v>191702526</v>
      </c>
      <c r="T141" s="44"/>
      <c r="U141" s="31"/>
      <c r="V141" s="31"/>
      <c r="W141" s="31"/>
      <c r="X141" s="31"/>
      <c r="Y141" s="45"/>
      <c r="Z141" s="45"/>
      <c r="AA141" s="45"/>
      <c r="AB141" s="45"/>
      <c r="AC141" s="45"/>
      <c r="AD141" s="45"/>
      <c r="AE141" s="45"/>
      <c r="AF141" s="45"/>
    </row>
    <row r="142" spans="2:32" hidden="1">
      <c r="B142" s="31">
        <f t="shared" si="2"/>
        <v>139</v>
      </c>
      <c r="C142" s="43">
        <v>45321</v>
      </c>
      <c r="D142" s="129" t="s">
        <v>197</v>
      </c>
      <c r="E142" s="31" t="s">
        <v>268</v>
      </c>
      <c r="F142" s="31" t="s">
        <v>158</v>
      </c>
      <c r="G142" s="31" t="s">
        <v>159</v>
      </c>
      <c r="H142" s="31" t="s">
        <v>160</v>
      </c>
      <c r="I142" s="31" t="s">
        <v>172</v>
      </c>
      <c r="J142" s="31">
        <v>4845</v>
      </c>
      <c r="K142" s="31" t="s">
        <v>8</v>
      </c>
      <c r="L142" s="44" t="s">
        <v>119</v>
      </c>
      <c r="M142" s="44" t="s">
        <v>162</v>
      </c>
      <c r="N142" s="44" t="s">
        <v>169</v>
      </c>
      <c r="O142" s="44" t="s">
        <v>164</v>
      </c>
      <c r="P142" s="31"/>
      <c r="Q142" s="31" t="s">
        <v>165</v>
      </c>
      <c r="R142" s="31">
        <v>191701467</v>
      </c>
      <c r="S142" s="31">
        <v>191700392</v>
      </c>
      <c r="T142" s="44"/>
      <c r="U142" s="31"/>
      <c r="V142" s="31"/>
      <c r="W142" s="31"/>
      <c r="X142" s="31"/>
      <c r="Y142" s="45"/>
      <c r="Z142" s="45"/>
      <c r="AA142" s="45"/>
      <c r="AB142" s="45"/>
      <c r="AC142" s="45"/>
      <c r="AD142" s="45"/>
      <c r="AE142" s="45"/>
      <c r="AF142" s="45"/>
    </row>
    <row r="143" spans="2:32" hidden="1">
      <c r="B143" s="31">
        <f t="shared" si="2"/>
        <v>140</v>
      </c>
      <c r="C143" s="43">
        <v>45321</v>
      </c>
      <c r="D143" s="129" t="s">
        <v>197</v>
      </c>
      <c r="E143" s="31" t="s">
        <v>268</v>
      </c>
      <c r="F143" s="31" t="s">
        <v>158</v>
      </c>
      <c r="G143" s="31" t="s">
        <v>166</v>
      </c>
      <c r="H143" s="31" t="s">
        <v>160</v>
      </c>
      <c r="I143" s="31" t="s">
        <v>173</v>
      </c>
      <c r="J143" s="31">
        <v>7025</v>
      </c>
      <c r="K143" s="31" t="s">
        <v>8</v>
      </c>
      <c r="L143" s="44" t="s">
        <v>27</v>
      </c>
      <c r="M143" s="44" t="s">
        <v>162</v>
      </c>
      <c r="N143" s="44" t="s">
        <v>282</v>
      </c>
      <c r="O143" s="44" t="s">
        <v>164</v>
      </c>
      <c r="P143" s="31"/>
      <c r="Q143" s="31" t="s">
        <v>165</v>
      </c>
      <c r="R143" s="31">
        <v>191701286</v>
      </c>
      <c r="S143" s="31">
        <v>191701068</v>
      </c>
      <c r="T143" s="44"/>
      <c r="U143" s="31"/>
      <c r="V143" s="31"/>
      <c r="W143" s="31"/>
      <c r="X143" s="31"/>
      <c r="Y143" s="45"/>
      <c r="Z143" s="45"/>
      <c r="AA143" s="45"/>
      <c r="AB143" s="45"/>
      <c r="AC143" s="130"/>
      <c r="AD143" s="45"/>
      <c r="AE143" s="45"/>
      <c r="AF143" s="45"/>
    </row>
    <row r="144" spans="2:32" hidden="1">
      <c r="B144" s="31">
        <f t="shared" si="2"/>
        <v>141</v>
      </c>
      <c r="C144" s="43">
        <v>45322</v>
      </c>
      <c r="D144" s="129" t="s">
        <v>197</v>
      </c>
      <c r="E144" s="31" t="s">
        <v>268</v>
      </c>
      <c r="F144" s="31" t="s">
        <v>158</v>
      </c>
      <c r="G144" s="31" t="s">
        <v>283</v>
      </c>
      <c r="H144" s="31" t="s">
        <v>160</v>
      </c>
      <c r="I144" s="31" t="s">
        <v>161</v>
      </c>
      <c r="J144" s="31">
        <v>4150</v>
      </c>
      <c r="K144" s="31" t="s">
        <v>8</v>
      </c>
      <c r="L144" s="44" t="s">
        <v>27</v>
      </c>
      <c r="M144" s="44" t="s">
        <v>162</v>
      </c>
      <c r="N144" s="44" t="s">
        <v>284</v>
      </c>
      <c r="O144" s="44" t="s">
        <v>164</v>
      </c>
      <c r="P144" s="31"/>
      <c r="Q144" s="31" t="s">
        <v>165</v>
      </c>
      <c r="R144" s="31">
        <v>191700105</v>
      </c>
      <c r="S144" s="31">
        <v>191700362</v>
      </c>
      <c r="T144" s="44"/>
      <c r="U144" s="31"/>
      <c r="V144" s="31"/>
      <c r="W144" s="31"/>
      <c r="X144" s="31"/>
      <c r="Y144" s="45"/>
      <c r="Z144" s="45"/>
      <c r="AA144" s="45"/>
      <c r="AB144" s="45"/>
      <c r="AC144" s="45"/>
      <c r="AD144" s="45"/>
      <c r="AE144" s="45"/>
      <c r="AF144" s="45"/>
    </row>
    <row r="145" spans="2:32" hidden="1">
      <c r="B145" s="31">
        <f t="shared" si="2"/>
        <v>142</v>
      </c>
      <c r="C145" s="43">
        <v>45322</v>
      </c>
      <c r="D145" s="129" t="s">
        <v>197</v>
      </c>
      <c r="E145" s="31" t="s">
        <v>268</v>
      </c>
      <c r="F145" s="31" t="s">
        <v>158</v>
      </c>
      <c r="G145" s="31" t="s">
        <v>166</v>
      </c>
      <c r="H145" s="31" t="s">
        <v>160</v>
      </c>
      <c r="I145" s="31" t="s">
        <v>173</v>
      </c>
      <c r="J145" s="31">
        <v>2608</v>
      </c>
      <c r="K145" s="31" t="s">
        <v>8</v>
      </c>
      <c r="L145" s="44" t="s">
        <v>32</v>
      </c>
      <c r="M145" s="44" t="s">
        <v>162</v>
      </c>
      <c r="N145" s="44" t="s">
        <v>285</v>
      </c>
      <c r="O145" s="44" t="s">
        <v>164</v>
      </c>
      <c r="P145" s="31"/>
      <c r="Q145" s="31" t="s">
        <v>165</v>
      </c>
      <c r="R145" s="31">
        <v>191701591</v>
      </c>
      <c r="S145" s="31">
        <v>191700869</v>
      </c>
      <c r="T145" s="44"/>
      <c r="U145" s="31"/>
      <c r="V145" s="31"/>
      <c r="W145" s="31"/>
      <c r="X145" s="31"/>
      <c r="Y145" s="45"/>
      <c r="Z145" s="45"/>
      <c r="AA145" s="45"/>
      <c r="AB145" s="45"/>
      <c r="AC145" s="45"/>
      <c r="AD145" s="45"/>
      <c r="AE145" s="45"/>
      <c r="AF145" s="45"/>
    </row>
    <row r="146" spans="2:32" hidden="1">
      <c r="B146" s="31">
        <f t="shared" si="2"/>
        <v>143</v>
      </c>
      <c r="C146" s="43">
        <v>45322</v>
      </c>
      <c r="D146" s="129" t="s">
        <v>197</v>
      </c>
      <c r="E146" s="31" t="s">
        <v>268</v>
      </c>
      <c r="F146" s="31" t="s">
        <v>158</v>
      </c>
      <c r="G146" s="31" t="s">
        <v>159</v>
      </c>
      <c r="H146" s="31" t="s">
        <v>160</v>
      </c>
      <c r="I146" s="31" t="s">
        <v>170</v>
      </c>
      <c r="J146" s="31">
        <v>9659</v>
      </c>
      <c r="K146" s="31" t="s">
        <v>8</v>
      </c>
      <c r="L146" s="44" t="s">
        <v>11</v>
      </c>
      <c r="M146" s="44" t="s">
        <v>162</v>
      </c>
      <c r="N146" s="44" t="s">
        <v>286</v>
      </c>
      <c r="O146" s="44" t="s">
        <v>175</v>
      </c>
      <c r="P146" s="31"/>
      <c r="Q146" s="31" t="s">
        <v>165</v>
      </c>
      <c r="R146" s="31">
        <v>191702318</v>
      </c>
      <c r="S146" s="31">
        <v>191700541</v>
      </c>
      <c r="T146" s="44"/>
      <c r="U146" s="31"/>
      <c r="V146" s="31"/>
      <c r="W146" s="31"/>
      <c r="X146" s="31"/>
      <c r="Y146" s="45"/>
      <c r="Z146" s="45"/>
      <c r="AA146" s="45"/>
      <c r="AB146" s="45"/>
      <c r="AC146" s="130"/>
      <c r="AD146" s="45"/>
      <c r="AE146" s="45"/>
      <c r="AF146" s="45"/>
    </row>
    <row r="147" spans="2:32" hidden="1">
      <c r="B147" s="31">
        <f t="shared" si="2"/>
        <v>144</v>
      </c>
      <c r="C147" s="43">
        <v>45322</v>
      </c>
      <c r="D147" s="129" t="s">
        <v>197</v>
      </c>
      <c r="E147" s="31" t="s">
        <v>268</v>
      </c>
      <c r="F147" s="31" t="s">
        <v>158</v>
      </c>
      <c r="G147" s="31" t="s">
        <v>166</v>
      </c>
      <c r="H147" s="31" t="s">
        <v>160</v>
      </c>
      <c r="I147" s="31" t="s">
        <v>225</v>
      </c>
      <c r="J147" s="31">
        <v>6147</v>
      </c>
      <c r="K147" s="31" t="s">
        <v>8</v>
      </c>
      <c r="L147" s="44" t="s">
        <v>25</v>
      </c>
      <c r="M147" s="44" t="s">
        <v>162</v>
      </c>
      <c r="N147" s="44" t="s">
        <v>167</v>
      </c>
      <c r="O147" s="44" t="s">
        <v>164</v>
      </c>
      <c r="P147" s="31"/>
      <c r="Q147" s="31" t="s">
        <v>165</v>
      </c>
      <c r="R147" s="31">
        <v>191701353</v>
      </c>
      <c r="S147" s="31">
        <v>191701413</v>
      </c>
      <c r="T147" s="44"/>
      <c r="U147" s="31"/>
      <c r="V147" s="31"/>
      <c r="W147" s="31"/>
      <c r="X147" s="31"/>
      <c r="Y147" s="45"/>
      <c r="Z147" s="45"/>
      <c r="AA147" s="45"/>
      <c r="AB147" s="45"/>
      <c r="AC147" s="45"/>
      <c r="AD147" s="45"/>
      <c r="AE147" s="45"/>
      <c r="AF147" s="45"/>
    </row>
    <row r="148" spans="2:32" hidden="1">
      <c r="B148" s="31">
        <f t="shared" si="2"/>
        <v>145</v>
      </c>
      <c r="C148" s="43">
        <v>45323</v>
      </c>
      <c r="D148" s="129" t="s">
        <v>287</v>
      </c>
      <c r="E148" s="31" t="s">
        <v>288</v>
      </c>
      <c r="F148" s="31" t="s">
        <v>158</v>
      </c>
      <c r="G148" s="31" t="s">
        <v>166</v>
      </c>
      <c r="H148" s="31" t="s">
        <v>160</v>
      </c>
      <c r="I148" s="31" t="s">
        <v>173</v>
      </c>
      <c r="J148" s="31">
        <v>2608</v>
      </c>
      <c r="K148" s="31" t="s">
        <v>8</v>
      </c>
      <c r="L148" s="44" t="s">
        <v>119</v>
      </c>
      <c r="M148" s="44" t="s">
        <v>162</v>
      </c>
      <c r="N148" s="44" t="s">
        <v>208</v>
      </c>
      <c r="O148" s="44" t="s">
        <v>164</v>
      </c>
      <c r="P148" s="31"/>
      <c r="Q148" s="31" t="s">
        <v>165</v>
      </c>
      <c r="R148" s="31">
        <v>191700869</v>
      </c>
      <c r="S148" s="31">
        <v>191701212</v>
      </c>
      <c r="T148" s="44"/>
      <c r="U148" s="31"/>
      <c r="V148" s="31"/>
      <c r="W148" s="31"/>
      <c r="X148" s="31"/>
      <c r="Y148" s="45"/>
      <c r="Z148" s="45"/>
      <c r="AA148" s="45"/>
      <c r="AB148" s="45"/>
      <c r="AC148" s="130"/>
      <c r="AD148" s="45"/>
      <c r="AE148" s="45"/>
      <c r="AF148" s="45"/>
    </row>
    <row r="149" spans="2:32" hidden="1">
      <c r="B149" s="31">
        <f t="shared" si="2"/>
        <v>146</v>
      </c>
      <c r="C149" s="43">
        <v>45323</v>
      </c>
      <c r="D149" s="129" t="s">
        <v>287</v>
      </c>
      <c r="E149" s="31" t="s">
        <v>288</v>
      </c>
      <c r="F149" s="31" t="s">
        <v>158</v>
      </c>
      <c r="G149" s="31" t="s">
        <v>166</v>
      </c>
      <c r="H149" s="31" t="s">
        <v>160</v>
      </c>
      <c r="I149" s="31" t="s">
        <v>173</v>
      </c>
      <c r="J149" s="31">
        <v>7066</v>
      </c>
      <c r="K149" s="31" t="s">
        <v>8</v>
      </c>
      <c r="L149" s="44" t="s">
        <v>119</v>
      </c>
      <c r="M149" s="44" t="s">
        <v>162</v>
      </c>
      <c r="N149" s="44" t="s">
        <v>263</v>
      </c>
      <c r="O149" s="44" t="s">
        <v>164</v>
      </c>
      <c r="P149" s="31"/>
      <c r="Q149" s="31" t="s">
        <v>165</v>
      </c>
      <c r="R149" s="31">
        <v>191701131</v>
      </c>
      <c r="S149" s="31">
        <v>191701927</v>
      </c>
      <c r="T149" s="44"/>
      <c r="U149" s="31"/>
      <c r="V149" s="31"/>
      <c r="W149" s="31"/>
      <c r="X149" s="31"/>
      <c r="Y149" s="45"/>
      <c r="Z149" s="45"/>
      <c r="AA149" s="45"/>
      <c r="AB149" s="45"/>
      <c r="AC149" s="130"/>
      <c r="AD149" s="45"/>
      <c r="AE149" s="45"/>
      <c r="AF149" s="45"/>
    </row>
    <row r="150" spans="2:32" hidden="1">
      <c r="B150" s="31">
        <f t="shared" si="2"/>
        <v>147</v>
      </c>
      <c r="C150" s="43">
        <v>45323</v>
      </c>
      <c r="D150" s="129" t="s">
        <v>287</v>
      </c>
      <c r="E150" s="31" t="s">
        <v>288</v>
      </c>
      <c r="F150" s="31" t="s">
        <v>158</v>
      </c>
      <c r="G150" s="31" t="s">
        <v>159</v>
      </c>
      <c r="H150" s="31" t="s">
        <v>160</v>
      </c>
      <c r="I150" s="31" t="s">
        <v>170</v>
      </c>
      <c r="J150" s="31">
        <v>9659</v>
      </c>
      <c r="K150" s="31" t="s">
        <v>201</v>
      </c>
      <c r="L150" s="44" t="s">
        <v>187</v>
      </c>
      <c r="M150" s="44" t="s">
        <v>203</v>
      </c>
      <c r="N150" s="44" t="s">
        <v>289</v>
      </c>
      <c r="O150" s="44" t="s">
        <v>190</v>
      </c>
      <c r="P150" s="31"/>
      <c r="Q150" s="31" t="s">
        <v>165</v>
      </c>
      <c r="R150" s="31">
        <v>151701126</v>
      </c>
      <c r="S150" s="31">
        <v>151701851</v>
      </c>
      <c r="T150" s="44"/>
      <c r="U150" s="31"/>
      <c r="V150" s="31"/>
      <c r="W150" s="31"/>
      <c r="X150" s="31"/>
      <c r="Y150" s="45"/>
      <c r="Z150" s="45"/>
      <c r="AA150" s="45"/>
      <c r="AB150" s="45"/>
      <c r="AC150" s="130"/>
      <c r="AD150" s="45"/>
      <c r="AE150" s="45"/>
      <c r="AF150" s="45"/>
    </row>
    <row r="151" spans="2:32" hidden="1">
      <c r="B151" s="31">
        <f t="shared" si="2"/>
        <v>148</v>
      </c>
      <c r="C151" s="43">
        <v>45323</v>
      </c>
      <c r="D151" s="129" t="s">
        <v>287</v>
      </c>
      <c r="E151" s="31" t="s">
        <v>288</v>
      </c>
      <c r="F151" s="31" t="s">
        <v>158</v>
      </c>
      <c r="G151" s="31" t="s">
        <v>159</v>
      </c>
      <c r="H151" s="31" t="s">
        <v>160</v>
      </c>
      <c r="I151" s="31" t="s">
        <v>161</v>
      </c>
      <c r="J151" s="31">
        <v>4095</v>
      </c>
      <c r="K151" s="31" t="s">
        <v>8</v>
      </c>
      <c r="L151" s="44" t="s">
        <v>119</v>
      </c>
      <c r="M151" s="44" t="s">
        <v>162</v>
      </c>
      <c r="N151" s="44" t="s">
        <v>169</v>
      </c>
      <c r="O151" s="44" t="s">
        <v>164</v>
      </c>
      <c r="P151" s="31"/>
      <c r="Q151" s="31" t="s">
        <v>165</v>
      </c>
      <c r="R151" s="31">
        <v>191701015</v>
      </c>
      <c r="S151" s="31">
        <v>191702063</v>
      </c>
      <c r="T151" s="44"/>
      <c r="U151" s="31"/>
      <c r="V151" s="31"/>
      <c r="W151" s="31"/>
      <c r="X151" s="31"/>
      <c r="Y151" s="45"/>
      <c r="Z151" s="45"/>
      <c r="AA151" s="45"/>
      <c r="AB151" s="45"/>
      <c r="AC151" s="45"/>
      <c r="AD151" s="45"/>
      <c r="AE151" s="45"/>
      <c r="AF151" s="45"/>
    </row>
    <row r="152" spans="2:32" hidden="1">
      <c r="B152" s="31">
        <f t="shared" si="2"/>
        <v>149</v>
      </c>
      <c r="C152" s="43">
        <v>45324</v>
      </c>
      <c r="D152" s="129" t="s">
        <v>287</v>
      </c>
      <c r="E152" s="31" t="s">
        <v>288</v>
      </c>
      <c r="F152" s="31" t="s">
        <v>158</v>
      </c>
      <c r="G152" s="31" t="s">
        <v>159</v>
      </c>
      <c r="H152" s="31" t="s">
        <v>160</v>
      </c>
      <c r="I152" s="31" t="s">
        <v>173</v>
      </c>
      <c r="J152" s="31">
        <v>1239</v>
      </c>
      <c r="K152" s="31" t="s">
        <v>8</v>
      </c>
      <c r="L152" s="44" t="s">
        <v>119</v>
      </c>
      <c r="M152" s="44" t="s">
        <v>162</v>
      </c>
      <c r="N152" s="44" t="s">
        <v>169</v>
      </c>
      <c r="O152" s="44" t="s">
        <v>175</v>
      </c>
      <c r="P152" s="31"/>
      <c r="Q152" s="31" t="s">
        <v>165</v>
      </c>
      <c r="R152" s="31">
        <v>191701052</v>
      </c>
      <c r="S152" s="31">
        <v>191700898</v>
      </c>
      <c r="T152" s="44"/>
      <c r="U152" s="31"/>
      <c r="V152" s="31"/>
      <c r="W152" s="31"/>
      <c r="X152" s="31"/>
      <c r="Y152" s="45"/>
      <c r="Z152" s="45"/>
      <c r="AA152" s="45"/>
      <c r="AB152" s="45"/>
      <c r="AC152" s="45"/>
      <c r="AD152" s="45"/>
      <c r="AE152" s="45"/>
      <c r="AF152" s="45"/>
    </row>
    <row r="153" spans="2:32" hidden="1">
      <c r="B153" s="31">
        <f t="shared" si="2"/>
        <v>150</v>
      </c>
      <c r="C153" s="43">
        <v>45324</v>
      </c>
      <c r="D153" s="129" t="s">
        <v>287</v>
      </c>
      <c r="E153" s="31" t="s">
        <v>288</v>
      </c>
      <c r="F153" s="31" t="s">
        <v>158</v>
      </c>
      <c r="G153" s="31" t="s">
        <v>159</v>
      </c>
      <c r="H153" s="31" t="s">
        <v>160</v>
      </c>
      <c r="I153" s="31" t="s">
        <v>239</v>
      </c>
      <c r="J153" s="31">
        <v>8189</v>
      </c>
      <c r="K153" s="31" t="s">
        <v>8</v>
      </c>
      <c r="L153" s="44" t="s">
        <v>27</v>
      </c>
      <c r="M153" s="44" t="s">
        <v>162</v>
      </c>
      <c r="N153" s="44" t="s">
        <v>290</v>
      </c>
      <c r="O153" s="44" t="s">
        <v>164</v>
      </c>
      <c r="P153" s="31"/>
      <c r="Q153" s="31" t="s">
        <v>165</v>
      </c>
      <c r="R153" s="31">
        <v>191701548</v>
      </c>
      <c r="S153" s="31">
        <v>191700055</v>
      </c>
      <c r="T153" s="44"/>
      <c r="U153" s="31"/>
      <c r="V153" s="31"/>
      <c r="W153" s="31"/>
      <c r="X153" s="31"/>
      <c r="Y153" s="45"/>
      <c r="Z153" s="45"/>
      <c r="AA153" s="45"/>
      <c r="AB153" s="45"/>
      <c r="AC153" s="45"/>
      <c r="AD153" s="45"/>
      <c r="AE153" s="45"/>
      <c r="AF153" s="45"/>
    </row>
    <row r="154" spans="2:32" hidden="1">
      <c r="B154" s="31">
        <f t="shared" si="2"/>
        <v>151</v>
      </c>
      <c r="C154" s="43">
        <v>45324</v>
      </c>
      <c r="D154" s="129" t="s">
        <v>287</v>
      </c>
      <c r="E154" s="31" t="s">
        <v>288</v>
      </c>
      <c r="F154" s="31" t="s">
        <v>158</v>
      </c>
      <c r="G154" s="31" t="s">
        <v>159</v>
      </c>
      <c r="H154" s="31" t="s">
        <v>160</v>
      </c>
      <c r="I154" s="31" t="s">
        <v>170</v>
      </c>
      <c r="J154" s="31">
        <v>9692</v>
      </c>
      <c r="K154" s="31" t="s">
        <v>8</v>
      </c>
      <c r="L154" s="44" t="s">
        <v>119</v>
      </c>
      <c r="M154" s="44" t="s">
        <v>162</v>
      </c>
      <c r="N154" s="44" t="s">
        <v>229</v>
      </c>
      <c r="O154" s="44" t="s">
        <v>164</v>
      </c>
      <c r="P154" s="31"/>
      <c r="Q154" s="31" t="s">
        <v>165</v>
      </c>
      <c r="R154" s="31">
        <v>191702176</v>
      </c>
      <c r="S154" s="31">
        <v>191702318</v>
      </c>
      <c r="T154" s="44"/>
      <c r="U154" s="31"/>
      <c r="V154" s="31"/>
      <c r="W154" s="31"/>
      <c r="X154" s="31"/>
      <c r="Y154" s="45"/>
      <c r="Z154" s="45"/>
      <c r="AA154" s="45"/>
      <c r="AB154" s="45"/>
      <c r="AC154" s="130"/>
      <c r="AD154" s="45"/>
      <c r="AE154" s="45"/>
      <c r="AF154" s="45"/>
    </row>
    <row r="155" spans="2:32" hidden="1">
      <c r="B155" s="31">
        <f t="shared" si="2"/>
        <v>152</v>
      </c>
      <c r="C155" s="43">
        <v>45324</v>
      </c>
      <c r="D155" s="129" t="s">
        <v>287</v>
      </c>
      <c r="E155" s="31" t="s">
        <v>288</v>
      </c>
      <c r="F155" s="31" t="s">
        <v>158</v>
      </c>
      <c r="G155" s="31" t="s">
        <v>159</v>
      </c>
      <c r="H155" s="31" t="s">
        <v>160</v>
      </c>
      <c r="I155" s="31" t="s">
        <v>168</v>
      </c>
      <c r="J155" s="31">
        <v>5017</v>
      </c>
      <c r="K155" s="31" t="s">
        <v>8</v>
      </c>
      <c r="L155" s="44" t="s">
        <v>119</v>
      </c>
      <c r="M155" s="44" t="s">
        <v>162</v>
      </c>
      <c r="N155" s="44" t="s">
        <v>276</v>
      </c>
      <c r="O155" s="44" t="s">
        <v>164</v>
      </c>
      <c r="P155" s="31"/>
      <c r="Q155" s="31" t="s">
        <v>165</v>
      </c>
      <c r="R155" s="31">
        <v>191702311</v>
      </c>
      <c r="S155" s="31">
        <v>191701708</v>
      </c>
      <c r="T155" s="44"/>
      <c r="U155" s="31"/>
      <c r="V155" s="31"/>
      <c r="W155" s="31"/>
      <c r="X155" s="31"/>
      <c r="Y155" s="45"/>
      <c r="Z155" s="45"/>
      <c r="AA155" s="45"/>
      <c r="AB155" s="45"/>
      <c r="AC155" s="45"/>
      <c r="AD155" s="45"/>
      <c r="AE155" s="45"/>
      <c r="AF155" s="45"/>
    </row>
    <row r="156" spans="2:32" hidden="1">
      <c r="B156" s="31">
        <f t="shared" si="2"/>
        <v>153</v>
      </c>
      <c r="C156" s="43">
        <v>45324</v>
      </c>
      <c r="D156" s="129" t="s">
        <v>291</v>
      </c>
      <c r="E156" s="31" t="s">
        <v>288</v>
      </c>
      <c r="F156" s="31" t="s">
        <v>179</v>
      </c>
      <c r="G156" s="31" t="s">
        <v>220</v>
      </c>
      <c r="H156" s="31" t="s">
        <v>181</v>
      </c>
      <c r="I156" s="31" t="s">
        <v>292</v>
      </c>
      <c r="J156" s="31">
        <v>8195</v>
      </c>
      <c r="K156" s="31" t="s">
        <v>211</v>
      </c>
      <c r="L156" s="44" t="s">
        <v>119</v>
      </c>
      <c r="M156" s="44" t="s">
        <v>183</v>
      </c>
      <c r="N156" s="44" t="s">
        <v>293</v>
      </c>
      <c r="O156" s="44" t="s">
        <v>175</v>
      </c>
      <c r="P156" s="31"/>
      <c r="Q156" s="31" t="s">
        <v>165</v>
      </c>
      <c r="R156" s="31">
        <v>191701246</v>
      </c>
      <c r="S156" s="31">
        <v>191702519</v>
      </c>
      <c r="T156" s="44"/>
      <c r="U156" s="31"/>
      <c r="V156" s="31"/>
      <c r="W156" s="31"/>
      <c r="X156" s="31"/>
      <c r="Y156" s="45"/>
      <c r="Z156" s="45"/>
      <c r="AA156" s="45"/>
      <c r="AB156" s="45"/>
      <c r="AC156" s="45"/>
      <c r="AD156" s="45"/>
      <c r="AE156" s="45"/>
      <c r="AF156" s="45"/>
    </row>
    <row r="157" spans="2:32" hidden="1">
      <c r="B157" s="31">
        <f t="shared" si="2"/>
        <v>154</v>
      </c>
      <c r="C157" s="43">
        <v>45324</v>
      </c>
      <c r="D157" s="129" t="s">
        <v>287</v>
      </c>
      <c r="E157" s="31" t="s">
        <v>288</v>
      </c>
      <c r="F157" s="31" t="s">
        <v>158</v>
      </c>
      <c r="G157" s="31" t="s">
        <v>159</v>
      </c>
      <c r="H157" s="31" t="s">
        <v>160</v>
      </c>
      <c r="I157" s="31" t="s">
        <v>173</v>
      </c>
      <c r="J157" s="31">
        <v>2017</v>
      </c>
      <c r="K157" s="31" t="s">
        <v>8</v>
      </c>
      <c r="L157" s="44" t="s">
        <v>119</v>
      </c>
      <c r="M157" s="44" t="s">
        <v>162</v>
      </c>
      <c r="N157" s="44" t="s">
        <v>169</v>
      </c>
      <c r="O157" s="44" t="s">
        <v>164</v>
      </c>
      <c r="P157" s="31"/>
      <c r="Q157" s="31" t="s">
        <v>165</v>
      </c>
      <c r="R157" s="31">
        <v>191702218</v>
      </c>
      <c r="S157" s="31">
        <v>191701286</v>
      </c>
      <c r="T157" s="44"/>
      <c r="U157" s="31"/>
      <c r="V157" s="31"/>
      <c r="W157" s="31"/>
      <c r="X157" s="31"/>
      <c r="Y157" s="45"/>
      <c r="Z157" s="45"/>
      <c r="AA157" s="45"/>
      <c r="AB157" s="45"/>
      <c r="AC157" s="45"/>
      <c r="AD157" s="45"/>
      <c r="AE157" s="45"/>
      <c r="AF157" s="45"/>
    </row>
    <row r="158" spans="2:32" hidden="1">
      <c r="B158" s="31">
        <f t="shared" si="2"/>
        <v>155</v>
      </c>
      <c r="C158" s="43">
        <v>45325</v>
      </c>
      <c r="D158" s="129" t="s">
        <v>287</v>
      </c>
      <c r="E158" s="31" t="s">
        <v>288</v>
      </c>
      <c r="F158" s="31" t="s">
        <v>158</v>
      </c>
      <c r="G158" s="31" t="s">
        <v>166</v>
      </c>
      <c r="H158" s="31" t="s">
        <v>160</v>
      </c>
      <c r="I158" s="31" t="s">
        <v>173</v>
      </c>
      <c r="J158" s="31">
        <v>1301</v>
      </c>
      <c r="K158" s="31" t="s">
        <v>8</v>
      </c>
      <c r="L158" s="44" t="s">
        <v>119</v>
      </c>
      <c r="M158" s="44" t="s">
        <v>162</v>
      </c>
      <c r="N158" s="44" t="s">
        <v>198</v>
      </c>
      <c r="O158" s="44" t="s">
        <v>175</v>
      </c>
      <c r="P158" s="31"/>
      <c r="Q158" s="31" t="s">
        <v>195</v>
      </c>
      <c r="R158" s="31">
        <v>191702073</v>
      </c>
      <c r="S158" s="31">
        <v>191700985</v>
      </c>
      <c r="T158" s="44"/>
      <c r="U158" s="31"/>
      <c r="V158" s="31"/>
      <c r="W158" s="31"/>
      <c r="X158" s="31"/>
      <c r="Y158" s="45"/>
      <c r="Z158" s="45"/>
      <c r="AA158" s="45"/>
      <c r="AB158" s="45"/>
      <c r="AC158" s="130"/>
      <c r="AD158" s="45"/>
      <c r="AE158" s="45"/>
      <c r="AF158" s="45"/>
    </row>
    <row r="159" spans="2:32" hidden="1">
      <c r="B159" s="31">
        <f t="shared" si="2"/>
        <v>156</v>
      </c>
      <c r="C159" s="43">
        <v>45325</v>
      </c>
      <c r="D159" s="129" t="s">
        <v>287</v>
      </c>
      <c r="E159" s="31" t="s">
        <v>288</v>
      </c>
      <c r="F159" s="31" t="s">
        <v>158</v>
      </c>
      <c r="G159" s="31" t="s">
        <v>166</v>
      </c>
      <c r="H159" s="31" t="s">
        <v>160</v>
      </c>
      <c r="I159" s="31" t="s">
        <v>170</v>
      </c>
      <c r="J159" s="31">
        <v>9677</v>
      </c>
      <c r="K159" s="31" t="s">
        <v>8</v>
      </c>
      <c r="L159" s="44" t="s">
        <v>119</v>
      </c>
      <c r="M159" s="44" t="s">
        <v>162</v>
      </c>
      <c r="N159" s="44" t="s">
        <v>169</v>
      </c>
      <c r="O159" s="44" t="s">
        <v>164</v>
      </c>
      <c r="P159" s="31"/>
      <c r="Q159" s="31" t="s">
        <v>195</v>
      </c>
      <c r="R159" s="31">
        <v>191702212</v>
      </c>
      <c r="S159" s="31">
        <v>191701693</v>
      </c>
      <c r="T159" s="44"/>
      <c r="U159" s="31"/>
      <c r="V159" s="31"/>
      <c r="W159" s="31"/>
      <c r="X159" s="31"/>
      <c r="Y159" s="45"/>
      <c r="Z159" s="45"/>
      <c r="AA159" s="45"/>
      <c r="AB159" s="45"/>
      <c r="AC159" s="130"/>
      <c r="AD159" s="45"/>
      <c r="AE159" s="45"/>
      <c r="AF159" s="45"/>
    </row>
    <row r="160" spans="2:32" hidden="1">
      <c r="B160" s="31">
        <f t="shared" si="2"/>
        <v>157</v>
      </c>
      <c r="C160" s="43">
        <v>45325</v>
      </c>
      <c r="D160" s="129" t="s">
        <v>287</v>
      </c>
      <c r="E160" s="31" t="s">
        <v>288</v>
      </c>
      <c r="F160" s="31" t="s">
        <v>158</v>
      </c>
      <c r="G160" s="31" t="s">
        <v>166</v>
      </c>
      <c r="H160" s="31" t="s">
        <v>160</v>
      </c>
      <c r="I160" s="31" t="s">
        <v>192</v>
      </c>
      <c r="J160" s="31">
        <v>9368</v>
      </c>
      <c r="K160" s="31" t="s">
        <v>8</v>
      </c>
      <c r="L160" s="44" t="s">
        <v>25</v>
      </c>
      <c r="M160" s="44" t="s">
        <v>162</v>
      </c>
      <c r="N160" s="44" t="s">
        <v>294</v>
      </c>
      <c r="O160" s="44" t="s">
        <v>164</v>
      </c>
      <c r="P160" s="31"/>
      <c r="Q160" s="31" t="s">
        <v>195</v>
      </c>
      <c r="R160" s="31">
        <v>191700742</v>
      </c>
      <c r="S160" s="31">
        <v>191701337</v>
      </c>
      <c r="T160" s="44"/>
      <c r="U160" s="31"/>
      <c r="V160" s="31"/>
      <c r="W160" s="31"/>
      <c r="X160" s="31"/>
      <c r="Y160" s="45"/>
      <c r="Z160" s="45"/>
      <c r="AA160" s="45"/>
      <c r="AB160" s="45"/>
      <c r="AC160" s="45"/>
      <c r="AD160" s="45"/>
      <c r="AE160" s="45"/>
      <c r="AF160" s="45"/>
    </row>
    <row r="161" spans="2:32" hidden="1">
      <c r="B161" s="31">
        <f t="shared" si="2"/>
        <v>158</v>
      </c>
      <c r="C161" s="43">
        <v>45325</v>
      </c>
      <c r="D161" s="129" t="s">
        <v>287</v>
      </c>
      <c r="E161" s="31" t="s">
        <v>288</v>
      </c>
      <c r="F161" s="31" t="s">
        <v>158</v>
      </c>
      <c r="G161" s="31" t="s">
        <v>166</v>
      </c>
      <c r="H161" s="31" t="s">
        <v>160</v>
      </c>
      <c r="I161" s="31" t="s">
        <v>170</v>
      </c>
      <c r="J161" s="31">
        <v>9657</v>
      </c>
      <c r="K161" s="31" t="s">
        <v>8</v>
      </c>
      <c r="L161" s="44" t="s">
        <v>25</v>
      </c>
      <c r="M161" s="44" t="s">
        <v>162</v>
      </c>
      <c r="N161" s="44" t="s">
        <v>295</v>
      </c>
      <c r="O161" s="44" t="s">
        <v>175</v>
      </c>
      <c r="P161" s="31"/>
      <c r="Q161" s="31" t="s">
        <v>195</v>
      </c>
      <c r="R161" s="31">
        <v>191701538</v>
      </c>
      <c r="S161" s="31">
        <v>191701699</v>
      </c>
      <c r="T161" s="44"/>
      <c r="U161" s="31"/>
      <c r="V161" s="31"/>
      <c r="W161" s="31"/>
      <c r="X161" s="31"/>
      <c r="Y161" s="45"/>
      <c r="Z161" s="45"/>
      <c r="AA161" s="45"/>
      <c r="AB161" s="45"/>
      <c r="AC161" s="45"/>
      <c r="AD161" s="45"/>
      <c r="AE161" s="45"/>
      <c r="AF161" s="45"/>
    </row>
    <row r="162" spans="2:32" hidden="1">
      <c r="B162" s="31">
        <f t="shared" si="2"/>
        <v>159</v>
      </c>
      <c r="C162" s="43">
        <v>45325</v>
      </c>
      <c r="D162" s="129" t="s">
        <v>287</v>
      </c>
      <c r="E162" s="31" t="s">
        <v>288</v>
      </c>
      <c r="F162" s="31" t="s">
        <v>158</v>
      </c>
      <c r="G162" s="31" t="s">
        <v>159</v>
      </c>
      <c r="H162" s="31" t="s">
        <v>160</v>
      </c>
      <c r="I162" s="31" t="s">
        <v>239</v>
      </c>
      <c r="J162" s="31">
        <v>8314</v>
      </c>
      <c r="K162" s="31" t="s">
        <v>8</v>
      </c>
      <c r="L162" s="44" t="s">
        <v>119</v>
      </c>
      <c r="M162" s="44" t="s">
        <v>162</v>
      </c>
      <c r="N162" s="44" t="s">
        <v>198</v>
      </c>
      <c r="O162" s="44" t="s">
        <v>175</v>
      </c>
      <c r="P162" s="31"/>
      <c r="Q162" s="31" t="s">
        <v>195</v>
      </c>
      <c r="R162" s="31">
        <v>191700105</v>
      </c>
      <c r="S162" s="31">
        <v>191700480</v>
      </c>
      <c r="T162" s="44"/>
      <c r="U162" s="31"/>
      <c r="V162" s="31"/>
      <c r="W162" s="31"/>
      <c r="X162" s="31"/>
      <c r="Y162" s="45"/>
      <c r="Z162" s="45"/>
      <c r="AA162" s="45"/>
      <c r="AB162" s="45"/>
      <c r="AC162" s="130"/>
      <c r="AD162" s="45"/>
      <c r="AE162" s="45"/>
      <c r="AF162" s="45"/>
    </row>
    <row r="163" spans="2:32" hidden="1">
      <c r="B163" s="31">
        <f t="shared" si="2"/>
        <v>160</v>
      </c>
      <c r="C163" s="43">
        <v>45326</v>
      </c>
      <c r="D163" s="129" t="s">
        <v>287</v>
      </c>
      <c r="E163" s="31" t="s">
        <v>288</v>
      </c>
      <c r="F163" s="31" t="s">
        <v>158</v>
      </c>
      <c r="G163" s="31" t="s">
        <v>166</v>
      </c>
      <c r="H163" s="31" t="s">
        <v>160</v>
      </c>
      <c r="I163" s="31" t="s">
        <v>173</v>
      </c>
      <c r="J163" s="31">
        <v>7017</v>
      </c>
      <c r="K163" s="31" t="s">
        <v>8</v>
      </c>
      <c r="L163" s="44" t="s">
        <v>119</v>
      </c>
      <c r="M163" s="44" t="s">
        <v>162</v>
      </c>
      <c r="N163" s="44" t="s">
        <v>174</v>
      </c>
      <c r="O163" s="44" t="s">
        <v>164</v>
      </c>
      <c r="P163" s="31"/>
      <c r="Q163" s="31" t="s">
        <v>165</v>
      </c>
      <c r="R163" s="31">
        <v>191701187</v>
      </c>
      <c r="S163" s="31">
        <v>191701938</v>
      </c>
      <c r="T163" s="44"/>
      <c r="U163" s="31"/>
      <c r="V163" s="31"/>
      <c r="W163" s="31"/>
      <c r="X163" s="31"/>
      <c r="Y163" s="45"/>
      <c r="Z163" s="45"/>
      <c r="AA163" s="45"/>
      <c r="AB163" s="45"/>
      <c r="AC163" s="130"/>
      <c r="AD163" s="45"/>
      <c r="AE163" s="45"/>
      <c r="AF163" s="45"/>
    </row>
    <row r="164" spans="2:32" hidden="1">
      <c r="B164" s="31">
        <f t="shared" si="2"/>
        <v>161</v>
      </c>
      <c r="C164" s="43">
        <v>45327</v>
      </c>
      <c r="D164" s="129" t="s">
        <v>296</v>
      </c>
      <c r="E164" s="31" t="s">
        <v>288</v>
      </c>
      <c r="F164" s="31" t="s">
        <v>158</v>
      </c>
      <c r="G164" s="31" t="s">
        <v>159</v>
      </c>
      <c r="H164" s="31" t="s">
        <v>160</v>
      </c>
      <c r="I164" s="31" t="s">
        <v>170</v>
      </c>
      <c r="J164" s="31">
        <v>9657</v>
      </c>
      <c r="K164" s="31" t="s">
        <v>201</v>
      </c>
      <c r="L164" s="44" t="s">
        <v>187</v>
      </c>
      <c r="M164" s="44" t="s">
        <v>203</v>
      </c>
      <c r="N164" s="44" t="s">
        <v>289</v>
      </c>
      <c r="O164" s="44" t="s">
        <v>190</v>
      </c>
      <c r="P164" s="31"/>
      <c r="Q164" s="31" t="s">
        <v>165</v>
      </c>
      <c r="R164" s="31">
        <v>151700665</v>
      </c>
      <c r="S164" s="31">
        <v>151700180</v>
      </c>
      <c r="T164" s="44"/>
      <c r="U164" s="31"/>
      <c r="V164" s="31"/>
      <c r="W164" s="31"/>
      <c r="X164" s="31"/>
      <c r="Y164" s="45"/>
      <c r="Z164" s="45"/>
      <c r="AA164" s="45"/>
      <c r="AB164" s="45"/>
      <c r="AC164" s="45"/>
      <c r="AD164" s="45"/>
      <c r="AE164" s="45"/>
      <c r="AF164" s="45"/>
    </row>
    <row r="165" spans="2:32" hidden="1">
      <c r="B165" s="31">
        <f t="shared" si="2"/>
        <v>162</v>
      </c>
      <c r="C165" s="43">
        <v>45327</v>
      </c>
      <c r="D165" s="129" t="s">
        <v>296</v>
      </c>
      <c r="E165" s="31" t="s">
        <v>288</v>
      </c>
      <c r="F165" s="31" t="s">
        <v>158</v>
      </c>
      <c r="G165" s="31" t="s">
        <v>159</v>
      </c>
      <c r="H165" s="31" t="s">
        <v>160</v>
      </c>
      <c r="I165" s="31" t="s">
        <v>173</v>
      </c>
      <c r="J165" s="31">
        <v>1423</v>
      </c>
      <c r="K165" s="31" t="s">
        <v>8</v>
      </c>
      <c r="L165" s="44" t="s">
        <v>27</v>
      </c>
      <c r="M165" s="44" t="s">
        <v>162</v>
      </c>
      <c r="N165" s="44" t="s">
        <v>297</v>
      </c>
      <c r="O165" s="44" t="s">
        <v>164</v>
      </c>
      <c r="P165" s="31"/>
      <c r="Q165" s="31" t="s">
        <v>165</v>
      </c>
      <c r="R165" s="31">
        <v>191700800</v>
      </c>
      <c r="S165" s="31">
        <v>191702176</v>
      </c>
      <c r="T165" s="44"/>
      <c r="U165" s="31"/>
      <c r="V165" s="31"/>
      <c r="W165" s="31"/>
      <c r="X165" s="31"/>
      <c r="Y165" s="45"/>
      <c r="Z165" s="45"/>
      <c r="AA165" s="45"/>
      <c r="AB165" s="45"/>
      <c r="AC165" s="130"/>
      <c r="AD165" s="45"/>
      <c r="AE165" s="45"/>
      <c r="AF165" s="45"/>
    </row>
    <row r="166" spans="2:32" hidden="1">
      <c r="B166" s="31">
        <f t="shared" si="2"/>
        <v>163</v>
      </c>
      <c r="C166" s="43">
        <v>45327</v>
      </c>
      <c r="D166" s="129" t="s">
        <v>298</v>
      </c>
      <c r="E166" s="31" t="s">
        <v>288</v>
      </c>
      <c r="F166" s="31" t="s">
        <v>179</v>
      </c>
      <c r="G166" s="31" t="s">
        <v>220</v>
      </c>
      <c r="H166" s="31" t="s">
        <v>181</v>
      </c>
      <c r="I166" s="31" t="s">
        <v>299</v>
      </c>
      <c r="J166" s="31">
        <v>4882</v>
      </c>
      <c r="K166" s="31" t="s">
        <v>211</v>
      </c>
      <c r="L166" s="44" t="s">
        <v>119</v>
      </c>
      <c r="M166" s="44" t="s">
        <v>183</v>
      </c>
      <c r="N166" s="44" t="s">
        <v>279</v>
      </c>
      <c r="O166" s="44" t="s">
        <v>164</v>
      </c>
      <c r="P166" s="31"/>
      <c r="Q166" s="31" t="s">
        <v>165</v>
      </c>
      <c r="R166" s="31">
        <v>191701195</v>
      </c>
      <c r="S166" s="31">
        <v>191701548</v>
      </c>
      <c r="T166" s="44"/>
      <c r="U166" s="31"/>
      <c r="V166" s="31"/>
      <c r="W166" s="31"/>
      <c r="X166" s="31"/>
      <c r="Y166" s="45"/>
      <c r="Z166" s="45"/>
      <c r="AA166" s="45"/>
      <c r="AB166" s="45"/>
      <c r="AC166" s="130"/>
      <c r="AD166" s="45"/>
      <c r="AE166" s="45"/>
      <c r="AF166" s="45"/>
    </row>
    <row r="167" spans="2:32" hidden="1">
      <c r="B167" s="31">
        <f t="shared" si="2"/>
        <v>164</v>
      </c>
      <c r="C167" s="43">
        <v>45328</v>
      </c>
      <c r="D167" s="129" t="s">
        <v>296</v>
      </c>
      <c r="E167" s="31" t="s">
        <v>288</v>
      </c>
      <c r="F167" s="31" t="s">
        <v>158</v>
      </c>
      <c r="G167" s="31" t="s">
        <v>159</v>
      </c>
      <c r="H167" s="31" t="s">
        <v>160</v>
      </c>
      <c r="I167" s="31" t="s">
        <v>173</v>
      </c>
      <c r="J167" s="31">
        <v>1632</v>
      </c>
      <c r="K167" s="31" t="s">
        <v>8</v>
      </c>
      <c r="L167" s="44" t="s">
        <v>119</v>
      </c>
      <c r="M167" s="44" t="s">
        <v>162</v>
      </c>
      <c r="N167" s="44" t="s">
        <v>174</v>
      </c>
      <c r="O167" s="44" t="s">
        <v>164</v>
      </c>
      <c r="P167" s="31"/>
      <c r="Q167" s="31" t="s">
        <v>165</v>
      </c>
      <c r="R167" s="31">
        <v>191701477</v>
      </c>
      <c r="S167" s="31">
        <v>191701310</v>
      </c>
      <c r="T167" s="44"/>
      <c r="U167" s="31"/>
      <c r="V167" s="31"/>
      <c r="W167" s="31"/>
      <c r="X167" s="31"/>
      <c r="Y167" s="45"/>
      <c r="Z167" s="45"/>
      <c r="AA167" s="45"/>
      <c r="AB167" s="45"/>
      <c r="AC167" s="130"/>
      <c r="AD167" s="45"/>
      <c r="AE167" s="45"/>
      <c r="AF167" s="45"/>
    </row>
    <row r="168" spans="2:32" hidden="1">
      <c r="B168" s="31">
        <f t="shared" si="2"/>
        <v>165</v>
      </c>
      <c r="C168" s="43">
        <v>45329</v>
      </c>
      <c r="D168" s="129" t="s">
        <v>296</v>
      </c>
      <c r="E168" s="31" t="s">
        <v>288</v>
      </c>
      <c r="F168" s="31" t="s">
        <v>158</v>
      </c>
      <c r="G168" s="31" t="s">
        <v>159</v>
      </c>
      <c r="H168" s="31" t="s">
        <v>160</v>
      </c>
      <c r="I168" s="31" t="s">
        <v>168</v>
      </c>
      <c r="J168" s="31">
        <v>5209</v>
      </c>
      <c r="K168" s="31" t="s">
        <v>8</v>
      </c>
      <c r="L168" s="44" t="s">
        <v>27</v>
      </c>
      <c r="M168" s="44" t="s">
        <v>162</v>
      </c>
      <c r="N168" s="44" t="s">
        <v>300</v>
      </c>
      <c r="O168" s="44" t="s">
        <v>164</v>
      </c>
      <c r="P168" s="31"/>
      <c r="Q168" s="31" t="s">
        <v>165</v>
      </c>
      <c r="R168" s="31">
        <v>191702649</v>
      </c>
      <c r="S168" s="31">
        <v>191700800</v>
      </c>
      <c r="T168" s="44"/>
      <c r="U168" s="31"/>
      <c r="V168" s="31"/>
      <c r="W168" s="31"/>
      <c r="X168" s="31"/>
      <c r="Y168" s="45"/>
      <c r="Z168" s="45"/>
      <c r="AA168" s="45"/>
      <c r="AB168" s="45"/>
      <c r="AC168" s="130"/>
      <c r="AD168" s="45"/>
      <c r="AE168" s="45"/>
      <c r="AF168" s="45"/>
    </row>
    <row r="169" spans="2:32" hidden="1">
      <c r="B169" s="31">
        <f t="shared" si="2"/>
        <v>166</v>
      </c>
      <c r="C169" s="43">
        <v>45329</v>
      </c>
      <c r="D169" s="129" t="s">
        <v>296</v>
      </c>
      <c r="E169" s="31" t="s">
        <v>288</v>
      </c>
      <c r="F169" s="31" t="s">
        <v>158</v>
      </c>
      <c r="G169" s="31" t="s">
        <v>159</v>
      </c>
      <c r="H169" s="31" t="s">
        <v>160</v>
      </c>
      <c r="I169" s="31" t="s">
        <v>161</v>
      </c>
      <c r="J169" s="31">
        <v>7928</v>
      </c>
      <c r="K169" s="31" t="s">
        <v>8</v>
      </c>
      <c r="L169" s="44" t="s">
        <v>27</v>
      </c>
      <c r="M169" s="44" t="s">
        <v>162</v>
      </c>
      <c r="N169" s="44" t="s">
        <v>301</v>
      </c>
      <c r="O169" s="44" t="s">
        <v>164</v>
      </c>
      <c r="P169" s="31"/>
      <c r="Q169" s="31" t="s">
        <v>165</v>
      </c>
      <c r="R169" s="31">
        <v>191701796</v>
      </c>
      <c r="S169" s="31">
        <v>19170869</v>
      </c>
      <c r="T169" s="44"/>
      <c r="U169" s="31"/>
      <c r="V169" s="31"/>
      <c r="W169" s="31"/>
      <c r="X169" s="31"/>
      <c r="Y169" s="45"/>
      <c r="Z169" s="45"/>
      <c r="AA169" s="45"/>
      <c r="AB169" s="45"/>
      <c r="AC169" s="45"/>
      <c r="AD169" s="45"/>
      <c r="AE169" s="45"/>
      <c r="AF169" s="45"/>
    </row>
    <row r="170" spans="2:32" hidden="1">
      <c r="B170" s="31">
        <f t="shared" si="2"/>
        <v>167</v>
      </c>
      <c r="C170" s="43">
        <v>45329</v>
      </c>
      <c r="D170" s="129" t="s">
        <v>296</v>
      </c>
      <c r="E170" s="31" t="s">
        <v>288</v>
      </c>
      <c r="F170" s="31" t="s">
        <v>158</v>
      </c>
      <c r="G170" s="31" t="s">
        <v>166</v>
      </c>
      <c r="H170" s="31" t="s">
        <v>160</v>
      </c>
      <c r="I170" s="31" t="s">
        <v>173</v>
      </c>
      <c r="J170" s="31">
        <v>1325</v>
      </c>
      <c r="K170" s="31" t="s">
        <v>8</v>
      </c>
      <c r="L170" s="44" t="s">
        <v>119</v>
      </c>
      <c r="M170" s="44" t="s">
        <v>162</v>
      </c>
      <c r="N170" s="44" t="s">
        <v>229</v>
      </c>
      <c r="O170" s="44" t="s">
        <v>164</v>
      </c>
      <c r="P170" s="31"/>
      <c r="Q170" s="31" t="s">
        <v>165</v>
      </c>
      <c r="R170" s="31">
        <v>191700762</v>
      </c>
      <c r="S170" s="31">
        <v>191701347</v>
      </c>
      <c r="T170" s="44"/>
      <c r="U170" s="31"/>
      <c r="V170" s="31"/>
      <c r="W170" s="31"/>
      <c r="X170" s="31"/>
      <c r="Y170" s="45"/>
      <c r="Z170" s="45"/>
      <c r="AA170" s="45"/>
      <c r="AB170" s="45"/>
      <c r="AC170" s="45"/>
      <c r="AD170" s="45"/>
      <c r="AE170" s="45"/>
      <c r="AF170" s="45"/>
    </row>
    <row r="171" spans="2:32" hidden="1">
      <c r="B171" s="31">
        <f t="shared" si="2"/>
        <v>168</v>
      </c>
      <c r="C171" s="43">
        <v>45329</v>
      </c>
      <c r="D171" s="129" t="s">
        <v>296</v>
      </c>
      <c r="E171" s="31" t="s">
        <v>288</v>
      </c>
      <c r="F171" s="31" t="s">
        <v>158</v>
      </c>
      <c r="G171" s="31" t="s">
        <v>159</v>
      </c>
      <c r="H171" s="31" t="s">
        <v>160</v>
      </c>
      <c r="I171" s="31" t="s">
        <v>168</v>
      </c>
      <c r="J171" s="31">
        <v>5375</v>
      </c>
      <c r="K171" s="31" t="s">
        <v>8</v>
      </c>
      <c r="L171" s="44" t="s">
        <v>27</v>
      </c>
      <c r="M171" s="44" t="s">
        <v>162</v>
      </c>
      <c r="N171" s="44" t="s">
        <v>301</v>
      </c>
      <c r="O171" s="44" t="s">
        <v>164</v>
      </c>
      <c r="P171" s="31"/>
      <c r="Q171" s="31" t="s">
        <v>165</v>
      </c>
      <c r="R171" s="31">
        <v>191700486</v>
      </c>
      <c r="S171" s="31">
        <v>192701246</v>
      </c>
      <c r="T171" s="44"/>
      <c r="U171" s="31"/>
      <c r="V171" s="31"/>
      <c r="W171" s="31"/>
      <c r="X171" s="31"/>
      <c r="Y171" s="45"/>
      <c r="Z171" s="45"/>
      <c r="AA171" s="45"/>
      <c r="AB171" s="45"/>
      <c r="AC171" s="45"/>
      <c r="AD171" s="45"/>
      <c r="AE171" s="45"/>
      <c r="AF171" s="45"/>
    </row>
    <row r="172" spans="2:32" hidden="1">
      <c r="B172" s="31">
        <f t="shared" si="2"/>
        <v>169</v>
      </c>
      <c r="C172" s="43">
        <v>45330</v>
      </c>
      <c r="D172" s="129" t="s">
        <v>296</v>
      </c>
      <c r="E172" s="31" t="s">
        <v>302</v>
      </c>
      <c r="F172" s="31" t="s">
        <v>158</v>
      </c>
      <c r="G172" s="31" t="s">
        <v>166</v>
      </c>
      <c r="H172" s="31" t="s">
        <v>160</v>
      </c>
      <c r="I172" s="31" t="s">
        <v>168</v>
      </c>
      <c r="J172" s="31">
        <v>5492</v>
      </c>
      <c r="K172" s="31" t="s">
        <v>8</v>
      </c>
      <c r="L172" s="44" t="s">
        <v>25</v>
      </c>
      <c r="M172" s="44" t="s">
        <v>162</v>
      </c>
      <c r="N172" s="44" t="s">
        <v>303</v>
      </c>
      <c r="O172" s="44" t="s">
        <v>164</v>
      </c>
      <c r="P172" s="31"/>
      <c r="Q172" s="31" t="s">
        <v>165</v>
      </c>
      <c r="R172" s="31">
        <v>191700247</v>
      </c>
      <c r="S172" s="31">
        <v>191701222</v>
      </c>
      <c r="T172" s="44"/>
      <c r="U172" s="31"/>
      <c r="V172" s="31"/>
      <c r="W172" s="31"/>
      <c r="X172" s="31"/>
      <c r="Y172" s="45"/>
      <c r="Z172" s="45"/>
      <c r="AA172" s="45"/>
      <c r="AB172" s="45"/>
      <c r="AC172" s="130"/>
      <c r="AD172" s="45"/>
      <c r="AE172" s="45"/>
      <c r="AF172" s="45"/>
    </row>
    <row r="173" spans="2:32" hidden="1">
      <c r="B173" s="31">
        <f t="shared" si="2"/>
        <v>170</v>
      </c>
      <c r="C173" s="43">
        <v>45330</v>
      </c>
      <c r="D173" s="129" t="s">
        <v>296</v>
      </c>
      <c r="E173" s="31" t="s">
        <v>302</v>
      </c>
      <c r="F173" s="31" t="s">
        <v>158</v>
      </c>
      <c r="G173" s="31" t="s">
        <v>166</v>
      </c>
      <c r="H173" s="31" t="s">
        <v>160</v>
      </c>
      <c r="I173" s="31" t="s">
        <v>217</v>
      </c>
      <c r="J173" s="31">
        <v>1818</v>
      </c>
      <c r="K173" s="31" t="s">
        <v>8</v>
      </c>
      <c r="L173" s="44" t="s">
        <v>27</v>
      </c>
      <c r="M173" s="44" t="s">
        <v>162</v>
      </c>
      <c r="N173" s="44" t="s">
        <v>304</v>
      </c>
      <c r="O173" s="44" t="s">
        <v>164</v>
      </c>
      <c r="P173" s="31"/>
      <c r="Q173" s="31" t="s">
        <v>165</v>
      </c>
      <c r="R173" s="31">
        <v>191702307</v>
      </c>
      <c r="S173" s="31">
        <v>191701925</v>
      </c>
      <c r="T173" s="44"/>
      <c r="U173" s="31"/>
      <c r="V173" s="31"/>
      <c r="W173" s="31"/>
      <c r="X173" s="31"/>
      <c r="Y173" s="45"/>
      <c r="Z173" s="45"/>
      <c r="AA173" s="45"/>
      <c r="AB173" s="45"/>
      <c r="AC173" s="130"/>
      <c r="AD173" s="45"/>
      <c r="AE173" s="45"/>
      <c r="AF173" s="45"/>
    </row>
    <row r="174" spans="2:32" hidden="1">
      <c r="B174" s="31">
        <f t="shared" si="2"/>
        <v>171</v>
      </c>
      <c r="C174" s="43">
        <v>45330</v>
      </c>
      <c r="D174" s="129" t="s">
        <v>296</v>
      </c>
      <c r="E174" s="31" t="s">
        <v>302</v>
      </c>
      <c r="F174" s="31" t="s">
        <v>158</v>
      </c>
      <c r="G174" s="31" t="s">
        <v>166</v>
      </c>
      <c r="H174" s="31" t="s">
        <v>160</v>
      </c>
      <c r="I174" s="31" t="s">
        <v>192</v>
      </c>
      <c r="J174" s="31">
        <v>7211</v>
      </c>
      <c r="K174" s="31" t="s">
        <v>8</v>
      </c>
      <c r="L174" s="44" t="s">
        <v>32</v>
      </c>
      <c r="M174" s="44" t="s">
        <v>162</v>
      </c>
      <c r="N174" s="44" t="s">
        <v>305</v>
      </c>
      <c r="O174" s="44" t="s">
        <v>164</v>
      </c>
      <c r="P174" s="31"/>
      <c r="Q174" s="31" t="s">
        <v>165</v>
      </c>
      <c r="R174" s="31">
        <v>191700483</v>
      </c>
      <c r="S174" s="31">
        <v>191700485</v>
      </c>
      <c r="T174" s="44"/>
      <c r="U174" s="31"/>
      <c r="V174" s="31"/>
      <c r="W174" s="31"/>
      <c r="X174" s="31"/>
      <c r="Y174" s="45"/>
      <c r="Z174" s="45"/>
      <c r="AA174" s="45"/>
      <c r="AB174" s="45"/>
      <c r="AC174" s="130"/>
      <c r="AD174" s="45"/>
      <c r="AE174" s="45"/>
      <c r="AF174" s="45"/>
    </row>
    <row r="175" spans="2:32" hidden="1">
      <c r="B175" s="31">
        <f t="shared" si="2"/>
        <v>172</v>
      </c>
      <c r="C175" s="43">
        <v>45330</v>
      </c>
      <c r="D175" s="129" t="s">
        <v>296</v>
      </c>
      <c r="E175" s="31" t="s">
        <v>302</v>
      </c>
      <c r="F175" s="31" t="s">
        <v>158</v>
      </c>
      <c r="G175" s="31" t="s">
        <v>159</v>
      </c>
      <c r="H175" s="31" t="s">
        <v>160</v>
      </c>
      <c r="I175" s="31" t="s">
        <v>168</v>
      </c>
      <c r="J175" s="31">
        <v>5209</v>
      </c>
      <c r="K175" s="31" t="s">
        <v>8</v>
      </c>
      <c r="L175" s="44" t="s">
        <v>119</v>
      </c>
      <c r="M175" s="44" t="s">
        <v>162</v>
      </c>
      <c r="N175" s="44" t="s">
        <v>174</v>
      </c>
      <c r="O175" s="44" t="s">
        <v>164</v>
      </c>
      <c r="P175" s="31"/>
      <c r="Q175" s="31" t="s">
        <v>165</v>
      </c>
      <c r="R175" s="31">
        <v>191700800</v>
      </c>
      <c r="S175" s="31">
        <v>191700669</v>
      </c>
      <c r="T175" s="44"/>
      <c r="U175" s="31"/>
      <c r="V175" s="31"/>
      <c r="W175" s="31"/>
      <c r="X175" s="31"/>
      <c r="Y175" s="45"/>
      <c r="Z175" s="45"/>
      <c r="AA175" s="45"/>
      <c r="AB175" s="45"/>
      <c r="AC175" s="45"/>
      <c r="AD175" s="45"/>
      <c r="AE175" s="45"/>
      <c r="AF175" s="45"/>
    </row>
    <row r="176" spans="2:32" hidden="1">
      <c r="B176" s="31">
        <f t="shared" si="2"/>
        <v>173</v>
      </c>
      <c r="C176" s="43">
        <v>45330</v>
      </c>
      <c r="D176" s="129" t="s">
        <v>296</v>
      </c>
      <c r="E176" s="31" t="s">
        <v>302</v>
      </c>
      <c r="F176" s="31" t="s">
        <v>158</v>
      </c>
      <c r="G176" s="31" t="s">
        <v>159</v>
      </c>
      <c r="H176" s="31" t="s">
        <v>160</v>
      </c>
      <c r="I176" s="31" t="s">
        <v>173</v>
      </c>
      <c r="J176" s="31">
        <v>2479</v>
      </c>
      <c r="K176" s="31" t="s">
        <v>8</v>
      </c>
      <c r="L176" s="44" t="s">
        <v>27</v>
      </c>
      <c r="M176" s="44" t="s">
        <v>162</v>
      </c>
      <c r="N176" s="44" t="s">
        <v>304</v>
      </c>
      <c r="O176" s="44" t="s">
        <v>164</v>
      </c>
      <c r="P176" s="31"/>
      <c r="Q176" s="31" t="s">
        <v>165</v>
      </c>
      <c r="R176" s="31">
        <v>191700778</v>
      </c>
      <c r="S176" s="31">
        <v>191702073</v>
      </c>
      <c r="T176" s="44"/>
      <c r="U176" s="31"/>
      <c r="V176" s="31"/>
      <c r="W176" s="31"/>
      <c r="X176" s="31"/>
      <c r="Y176" s="45"/>
      <c r="Z176" s="45"/>
      <c r="AA176" s="45"/>
      <c r="AB176" s="45"/>
      <c r="AC176" s="45"/>
      <c r="AD176" s="45"/>
      <c r="AE176" s="45"/>
      <c r="AF176" s="45"/>
    </row>
    <row r="177" spans="2:32" hidden="1">
      <c r="B177" s="31">
        <f t="shared" si="2"/>
        <v>174</v>
      </c>
      <c r="C177" s="43">
        <v>45330</v>
      </c>
      <c r="D177" s="129" t="s">
        <v>296</v>
      </c>
      <c r="E177" s="31" t="s">
        <v>302</v>
      </c>
      <c r="F177" s="31" t="s">
        <v>158</v>
      </c>
      <c r="G177" s="31" t="s">
        <v>166</v>
      </c>
      <c r="H177" s="31" t="s">
        <v>160</v>
      </c>
      <c r="I177" s="31" t="s">
        <v>173</v>
      </c>
      <c r="J177" s="31">
        <v>2607</v>
      </c>
      <c r="K177" s="31" t="s">
        <v>8</v>
      </c>
      <c r="L177" s="44" t="s">
        <v>119</v>
      </c>
      <c r="M177" s="44" t="s">
        <v>162</v>
      </c>
      <c r="N177" s="44" t="s">
        <v>169</v>
      </c>
      <c r="O177" s="44" t="s">
        <v>164</v>
      </c>
      <c r="P177" s="31"/>
      <c r="Q177" s="31" t="s">
        <v>165</v>
      </c>
      <c r="R177" s="31">
        <v>191702277</v>
      </c>
      <c r="S177" s="31">
        <v>191701997</v>
      </c>
      <c r="T177" s="44"/>
      <c r="U177" s="31"/>
      <c r="V177" s="31"/>
      <c r="W177" s="31"/>
      <c r="X177" s="31"/>
      <c r="Y177" s="45"/>
      <c r="Z177" s="45"/>
      <c r="AA177" s="45"/>
      <c r="AB177" s="45"/>
      <c r="AC177" s="45"/>
      <c r="AD177" s="45"/>
      <c r="AE177" s="45"/>
      <c r="AF177" s="45"/>
    </row>
    <row r="178" spans="2:32" hidden="1">
      <c r="B178" s="31">
        <f t="shared" si="2"/>
        <v>175</v>
      </c>
      <c r="C178" s="43">
        <v>45330</v>
      </c>
      <c r="D178" s="129" t="s">
        <v>296</v>
      </c>
      <c r="E178" s="31" t="s">
        <v>302</v>
      </c>
      <c r="F178" s="31" t="s">
        <v>158</v>
      </c>
      <c r="G178" s="31" t="s">
        <v>159</v>
      </c>
      <c r="H178" s="31" t="s">
        <v>160</v>
      </c>
      <c r="I178" s="31" t="s">
        <v>161</v>
      </c>
      <c r="J178" s="31">
        <v>7098</v>
      </c>
      <c r="K178" s="31" t="s">
        <v>8</v>
      </c>
      <c r="L178" s="44" t="s">
        <v>119</v>
      </c>
      <c r="M178" s="44" t="s">
        <v>162</v>
      </c>
      <c r="N178" s="44" t="s">
        <v>174</v>
      </c>
      <c r="O178" s="44" t="s">
        <v>164</v>
      </c>
      <c r="P178" s="31"/>
      <c r="Q178" s="31" t="s">
        <v>165</v>
      </c>
      <c r="R178" s="31">
        <v>191701722</v>
      </c>
      <c r="S178" s="31">
        <v>191701281</v>
      </c>
      <c r="T178" s="44"/>
      <c r="U178" s="31"/>
      <c r="V178" s="31"/>
      <c r="W178" s="31">
        <v>1</v>
      </c>
      <c r="X178" s="31"/>
      <c r="Y178" s="45"/>
      <c r="Z178" s="45"/>
      <c r="AA178" s="45"/>
      <c r="AB178" s="45"/>
      <c r="AC178" s="130"/>
      <c r="AD178" s="45"/>
      <c r="AE178" s="45"/>
      <c r="AF178" s="45"/>
    </row>
    <row r="179" spans="2:32" hidden="1">
      <c r="B179" s="31">
        <f t="shared" si="2"/>
        <v>176</v>
      </c>
      <c r="C179" s="43">
        <v>45331</v>
      </c>
      <c r="D179" s="129" t="s">
        <v>296</v>
      </c>
      <c r="E179" s="31" t="s">
        <v>302</v>
      </c>
      <c r="F179" s="31" t="s">
        <v>158</v>
      </c>
      <c r="G179" s="31" t="s">
        <v>159</v>
      </c>
      <c r="H179" s="31" t="s">
        <v>160</v>
      </c>
      <c r="I179" s="31" t="s">
        <v>161</v>
      </c>
      <c r="J179" s="31">
        <v>4227</v>
      </c>
      <c r="K179" s="31" t="s">
        <v>8</v>
      </c>
      <c r="L179" s="44" t="s">
        <v>15</v>
      </c>
      <c r="M179" s="44" t="s">
        <v>162</v>
      </c>
      <c r="N179" s="44" t="s">
        <v>306</v>
      </c>
      <c r="O179" s="44" t="s">
        <v>164</v>
      </c>
      <c r="P179" s="31"/>
      <c r="Q179" s="31" t="s">
        <v>195</v>
      </c>
      <c r="R179" s="31">
        <v>191700839</v>
      </c>
      <c r="S179" s="31">
        <v>191701187</v>
      </c>
      <c r="T179" s="44"/>
      <c r="U179" s="31"/>
      <c r="V179" s="31"/>
      <c r="W179" s="31"/>
      <c r="X179" s="31"/>
      <c r="Y179" s="45"/>
      <c r="Z179" s="45"/>
      <c r="AA179" s="45"/>
      <c r="AB179" s="45"/>
      <c r="AC179" s="45"/>
      <c r="AD179" s="45"/>
      <c r="AE179" s="45"/>
      <c r="AF179" s="45"/>
    </row>
    <row r="180" spans="2:32" hidden="1">
      <c r="B180" s="31">
        <f t="shared" si="2"/>
        <v>177</v>
      </c>
      <c r="C180" s="43">
        <v>45331</v>
      </c>
      <c r="D180" s="129" t="s">
        <v>298</v>
      </c>
      <c r="E180" s="31" t="s">
        <v>302</v>
      </c>
      <c r="F180" s="31" t="s">
        <v>179</v>
      </c>
      <c r="G180" s="31" t="s">
        <v>220</v>
      </c>
      <c r="H180" s="31" t="s">
        <v>181</v>
      </c>
      <c r="I180" s="31" t="s">
        <v>307</v>
      </c>
      <c r="J180" s="31">
        <v>4001</v>
      </c>
      <c r="K180" s="31" t="s">
        <v>211</v>
      </c>
      <c r="L180" s="44" t="s">
        <v>119</v>
      </c>
      <c r="M180" s="44" t="s">
        <v>183</v>
      </c>
      <c r="N180" s="44" t="s">
        <v>308</v>
      </c>
      <c r="O180" s="44" t="s">
        <v>175</v>
      </c>
      <c r="P180" s="31"/>
      <c r="Q180" s="31" t="s">
        <v>195</v>
      </c>
      <c r="R180" s="31">
        <v>191700178</v>
      </c>
      <c r="S180" s="31">
        <v>191700483</v>
      </c>
      <c r="T180" s="44"/>
      <c r="U180" s="31"/>
      <c r="V180" s="31"/>
      <c r="W180" s="31"/>
      <c r="X180" s="31"/>
      <c r="Y180" s="45"/>
      <c r="Z180" s="45"/>
      <c r="AA180" s="45"/>
      <c r="AB180" s="45"/>
      <c r="AC180" s="45"/>
      <c r="AD180" s="45"/>
      <c r="AE180" s="45"/>
      <c r="AF180" s="45"/>
    </row>
    <row r="181" spans="2:32" hidden="1">
      <c r="B181" s="31">
        <f t="shared" si="2"/>
        <v>178</v>
      </c>
      <c r="C181" s="43">
        <v>45331</v>
      </c>
      <c r="D181" s="129" t="s">
        <v>296</v>
      </c>
      <c r="E181" s="31" t="s">
        <v>302</v>
      </c>
      <c r="F181" s="31" t="s">
        <v>158</v>
      </c>
      <c r="G181" s="31" t="s">
        <v>166</v>
      </c>
      <c r="H181" s="31" t="s">
        <v>160</v>
      </c>
      <c r="I181" s="31" t="s">
        <v>173</v>
      </c>
      <c r="J181" s="31">
        <v>1297</v>
      </c>
      <c r="K181" s="31" t="s">
        <v>8</v>
      </c>
      <c r="L181" s="44" t="s">
        <v>119</v>
      </c>
      <c r="M181" s="44" t="s">
        <v>162</v>
      </c>
      <c r="N181" s="44" t="s">
        <v>309</v>
      </c>
      <c r="O181" s="44" t="s">
        <v>164</v>
      </c>
      <c r="P181" s="31"/>
      <c r="Q181" s="31" t="s">
        <v>195</v>
      </c>
      <c r="R181" s="31">
        <v>191700851</v>
      </c>
      <c r="S181" s="31">
        <v>191700562</v>
      </c>
      <c r="T181" s="44"/>
      <c r="U181" s="31"/>
      <c r="V181" s="31"/>
      <c r="W181" s="31"/>
      <c r="X181" s="31"/>
      <c r="Y181" s="45"/>
      <c r="Z181" s="45"/>
      <c r="AA181" s="45"/>
      <c r="AB181" s="45"/>
      <c r="AC181" s="45"/>
      <c r="AD181" s="45"/>
      <c r="AE181" s="45"/>
      <c r="AF181" s="45"/>
    </row>
    <row r="182" spans="2:32" hidden="1">
      <c r="B182" s="31">
        <f t="shared" si="2"/>
        <v>179</v>
      </c>
      <c r="C182" s="43">
        <v>45331</v>
      </c>
      <c r="D182" s="129" t="s">
        <v>296</v>
      </c>
      <c r="E182" s="31" t="s">
        <v>302</v>
      </c>
      <c r="F182" s="31" t="s">
        <v>158</v>
      </c>
      <c r="G182" s="31" t="s">
        <v>159</v>
      </c>
      <c r="H182" s="31" t="s">
        <v>160</v>
      </c>
      <c r="I182" s="31" t="s">
        <v>172</v>
      </c>
      <c r="J182" s="31">
        <v>4811</v>
      </c>
      <c r="K182" s="31" t="s">
        <v>201</v>
      </c>
      <c r="L182" s="44" t="s">
        <v>57</v>
      </c>
      <c r="M182" s="44" t="s">
        <v>203</v>
      </c>
      <c r="N182" s="44" t="s">
        <v>273</v>
      </c>
      <c r="O182" s="44" t="s">
        <v>190</v>
      </c>
      <c r="P182" s="31"/>
      <c r="Q182" s="31" t="s">
        <v>195</v>
      </c>
      <c r="R182" s="31">
        <v>151700222</v>
      </c>
      <c r="S182" s="31">
        <v>151700849</v>
      </c>
      <c r="T182" s="44"/>
      <c r="U182" s="31"/>
      <c r="V182" s="31"/>
      <c r="W182" s="31"/>
      <c r="X182" s="31"/>
      <c r="Y182" s="45"/>
      <c r="Z182" s="45"/>
      <c r="AA182" s="45"/>
      <c r="AB182" s="45"/>
      <c r="AC182" s="130"/>
      <c r="AD182" s="45"/>
      <c r="AE182" s="45"/>
      <c r="AF182" s="45"/>
    </row>
    <row r="183" spans="2:32" hidden="1">
      <c r="B183" s="31">
        <f t="shared" si="2"/>
        <v>180</v>
      </c>
      <c r="C183" s="43">
        <v>45331</v>
      </c>
      <c r="D183" s="129" t="s">
        <v>296</v>
      </c>
      <c r="E183" s="31" t="s">
        <v>302</v>
      </c>
      <c r="F183" s="31" t="s">
        <v>158</v>
      </c>
      <c r="G183" s="31" t="s">
        <v>159</v>
      </c>
      <c r="H183" s="31" t="s">
        <v>160</v>
      </c>
      <c r="I183" s="31" t="s">
        <v>239</v>
      </c>
      <c r="J183" s="31">
        <v>8323</v>
      </c>
      <c r="K183" s="31" t="s">
        <v>8</v>
      </c>
      <c r="L183" s="44" t="s">
        <v>25</v>
      </c>
      <c r="M183" s="44" t="s">
        <v>162</v>
      </c>
      <c r="N183" s="44" t="s">
        <v>310</v>
      </c>
      <c r="O183" s="44" t="s">
        <v>175</v>
      </c>
      <c r="P183" s="31"/>
      <c r="Q183" s="31" t="s">
        <v>195</v>
      </c>
      <c r="R183" s="31">
        <v>191700592</v>
      </c>
      <c r="S183" s="31">
        <v>191701874</v>
      </c>
      <c r="T183" s="44"/>
      <c r="U183" s="31"/>
      <c r="V183" s="31"/>
      <c r="W183" s="31"/>
      <c r="X183" s="31"/>
      <c r="Y183" s="45"/>
      <c r="Z183" s="45"/>
      <c r="AA183" s="45"/>
      <c r="AB183" s="45"/>
      <c r="AC183" s="130"/>
      <c r="AD183" s="45"/>
      <c r="AE183" s="45"/>
      <c r="AF183" s="45"/>
    </row>
    <row r="184" spans="2:32" hidden="1">
      <c r="B184" s="31">
        <f t="shared" si="2"/>
        <v>181</v>
      </c>
      <c r="C184" s="43">
        <v>45331</v>
      </c>
      <c r="D184" s="129" t="s">
        <v>296</v>
      </c>
      <c r="E184" s="31" t="s">
        <v>302</v>
      </c>
      <c r="F184" s="31" t="s">
        <v>158</v>
      </c>
      <c r="G184" s="31" t="s">
        <v>166</v>
      </c>
      <c r="H184" s="31" t="s">
        <v>160</v>
      </c>
      <c r="I184" s="31" t="s">
        <v>173</v>
      </c>
      <c r="J184" s="31">
        <v>3007</v>
      </c>
      <c r="K184" s="31" t="s">
        <v>8</v>
      </c>
      <c r="L184" s="44" t="s">
        <v>119</v>
      </c>
      <c r="M184" s="44" t="s">
        <v>162</v>
      </c>
      <c r="N184" s="44" t="s">
        <v>198</v>
      </c>
      <c r="O184" s="44" t="s">
        <v>175</v>
      </c>
      <c r="P184" s="31"/>
      <c r="Q184" s="31" t="s">
        <v>195</v>
      </c>
      <c r="R184" s="31">
        <v>191701541</v>
      </c>
      <c r="S184" s="31">
        <v>191702047</v>
      </c>
      <c r="T184" s="44"/>
      <c r="U184" s="31"/>
      <c r="V184" s="31"/>
      <c r="W184" s="31"/>
      <c r="X184" s="31"/>
      <c r="Y184" s="45"/>
      <c r="Z184" s="45"/>
      <c r="AA184" s="45"/>
      <c r="AB184" s="45"/>
      <c r="AC184" s="45"/>
      <c r="AD184" s="45"/>
      <c r="AE184" s="45"/>
      <c r="AF184" s="45"/>
    </row>
    <row r="185" spans="2:32" hidden="1">
      <c r="B185" s="31">
        <f t="shared" si="2"/>
        <v>182</v>
      </c>
      <c r="C185" s="43">
        <v>45331</v>
      </c>
      <c r="D185" s="129" t="s">
        <v>296</v>
      </c>
      <c r="E185" s="31" t="s">
        <v>302</v>
      </c>
      <c r="F185" s="31" t="s">
        <v>158</v>
      </c>
      <c r="G185" s="31" t="s">
        <v>159</v>
      </c>
      <c r="H185" s="31" t="s">
        <v>160</v>
      </c>
      <c r="I185" s="31" t="s">
        <v>161</v>
      </c>
      <c r="J185" s="31">
        <v>4162</v>
      </c>
      <c r="K185" s="31" t="s">
        <v>8</v>
      </c>
      <c r="L185" s="44" t="s">
        <v>25</v>
      </c>
      <c r="M185" s="44" t="s">
        <v>162</v>
      </c>
      <c r="N185" s="44" t="s">
        <v>311</v>
      </c>
      <c r="O185" s="44" t="s">
        <v>175</v>
      </c>
      <c r="P185" s="31"/>
      <c r="Q185" s="31" t="s">
        <v>195</v>
      </c>
      <c r="R185" s="31">
        <v>191702368</v>
      </c>
      <c r="S185" s="31">
        <v>191701467</v>
      </c>
      <c r="T185" s="44"/>
      <c r="U185" s="31"/>
      <c r="V185" s="31"/>
      <c r="W185" s="31"/>
      <c r="X185" s="31"/>
      <c r="Y185" s="45"/>
      <c r="Z185" s="45"/>
      <c r="AA185" s="45"/>
      <c r="AB185" s="45"/>
      <c r="AC185" s="45"/>
      <c r="AD185" s="45"/>
      <c r="AE185" s="45"/>
      <c r="AF185" s="45"/>
    </row>
    <row r="186" spans="2:32" hidden="1">
      <c r="B186" s="31">
        <f t="shared" si="2"/>
        <v>183</v>
      </c>
      <c r="C186" s="43">
        <v>45331</v>
      </c>
      <c r="D186" s="129" t="s">
        <v>296</v>
      </c>
      <c r="E186" s="31" t="s">
        <v>302</v>
      </c>
      <c r="F186" s="31" t="s">
        <v>158</v>
      </c>
      <c r="G186" s="31" t="s">
        <v>166</v>
      </c>
      <c r="H186" s="31" t="s">
        <v>160</v>
      </c>
      <c r="I186" s="31" t="s">
        <v>173</v>
      </c>
      <c r="J186" s="31">
        <v>1268</v>
      </c>
      <c r="K186" s="31" t="s">
        <v>8</v>
      </c>
      <c r="L186" s="44" t="s">
        <v>119</v>
      </c>
      <c r="M186" s="44" t="s">
        <v>162</v>
      </c>
      <c r="N186" s="44" t="s">
        <v>174</v>
      </c>
      <c r="O186" s="44" t="s">
        <v>164</v>
      </c>
      <c r="P186" s="31"/>
      <c r="Q186" s="31" t="s">
        <v>195</v>
      </c>
      <c r="R186" s="31">
        <v>191702928</v>
      </c>
      <c r="S186" s="31">
        <v>191702098</v>
      </c>
      <c r="T186" s="44"/>
      <c r="U186" s="31"/>
      <c r="V186" s="31"/>
      <c r="W186" s="31"/>
      <c r="X186" s="31"/>
      <c r="Y186" s="45"/>
      <c r="Z186" s="45"/>
      <c r="AA186" s="45"/>
      <c r="AB186" s="45"/>
      <c r="AC186" s="130"/>
      <c r="AD186" s="45"/>
      <c r="AE186" s="45"/>
      <c r="AF186" s="45"/>
    </row>
    <row r="187" spans="2:32" hidden="1">
      <c r="B187" s="31">
        <f t="shared" si="2"/>
        <v>184</v>
      </c>
      <c r="C187" s="43">
        <v>45331</v>
      </c>
      <c r="D187" s="129" t="s">
        <v>296</v>
      </c>
      <c r="E187" s="31" t="s">
        <v>302</v>
      </c>
      <c r="F187" s="31" t="s">
        <v>158</v>
      </c>
      <c r="G187" s="31" t="s">
        <v>159</v>
      </c>
      <c r="H187" s="31" t="s">
        <v>160</v>
      </c>
      <c r="I187" s="31" t="s">
        <v>161</v>
      </c>
      <c r="J187" s="31">
        <v>4154</v>
      </c>
      <c r="K187" s="31" t="s">
        <v>8</v>
      </c>
      <c r="L187" s="44" t="s">
        <v>27</v>
      </c>
      <c r="M187" s="44" t="s">
        <v>162</v>
      </c>
      <c r="N187" s="44" t="s">
        <v>312</v>
      </c>
      <c r="O187" s="44" t="s">
        <v>175</v>
      </c>
      <c r="P187" s="31"/>
      <c r="Q187" s="31" t="s">
        <v>195</v>
      </c>
      <c r="R187" s="31">
        <v>191701208</v>
      </c>
      <c r="S187" s="31">
        <v>191700598</v>
      </c>
      <c r="T187" s="44"/>
      <c r="U187" s="31"/>
      <c r="V187" s="31"/>
      <c r="W187" s="31"/>
      <c r="X187" s="31"/>
      <c r="Y187" s="45"/>
      <c r="Z187" s="45"/>
      <c r="AA187" s="45"/>
      <c r="AB187" s="45"/>
      <c r="AC187" s="130"/>
      <c r="AD187" s="45"/>
      <c r="AE187" s="45"/>
      <c r="AF187" s="45"/>
    </row>
    <row r="188" spans="2:32" hidden="1">
      <c r="B188" s="31">
        <f t="shared" si="2"/>
        <v>185</v>
      </c>
      <c r="C188" s="43">
        <v>45333</v>
      </c>
      <c r="D188" s="129" t="s">
        <v>296</v>
      </c>
      <c r="E188" s="31" t="s">
        <v>302</v>
      </c>
      <c r="F188" s="31" t="s">
        <v>158</v>
      </c>
      <c r="G188" s="31" t="s">
        <v>159</v>
      </c>
      <c r="H188" s="31" t="s">
        <v>160</v>
      </c>
      <c r="I188" s="31" t="s">
        <v>239</v>
      </c>
      <c r="J188" s="31">
        <v>8218</v>
      </c>
      <c r="K188" s="31" t="s">
        <v>8</v>
      </c>
      <c r="L188" s="44" t="s">
        <v>27</v>
      </c>
      <c r="M188" s="44" t="s">
        <v>162</v>
      </c>
      <c r="N188" s="44" t="s">
        <v>300</v>
      </c>
      <c r="O188" s="44" t="s">
        <v>164</v>
      </c>
      <c r="P188" s="31"/>
      <c r="Q188" s="31" t="s">
        <v>195</v>
      </c>
      <c r="R188" s="31">
        <v>191702874</v>
      </c>
      <c r="S188" s="31">
        <v>191700620</v>
      </c>
      <c r="T188" s="44"/>
      <c r="U188" s="31"/>
      <c r="V188" s="31"/>
      <c r="W188" s="31"/>
      <c r="X188" s="31"/>
      <c r="Y188" s="45"/>
      <c r="Z188" s="45"/>
      <c r="AA188" s="45"/>
      <c r="AB188" s="45"/>
      <c r="AC188" s="45"/>
      <c r="AD188" s="45"/>
      <c r="AE188" s="45"/>
      <c r="AF188" s="45"/>
    </row>
    <row r="189" spans="2:32" hidden="1">
      <c r="B189" s="31">
        <f t="shared" si="2"/>
        <v>186</v>
      </c>
      <c r="C189" s="43">
        <v>45333</v>
      </c>
      <c r="D189" s="129" t="s">
        <v>296</v>
      </c>
      <c r="E189" s="31" t="s">
        <v>302</v>
      </c>
      <c r="F189" s="31" t="s">
        <v>158</v>
      </c>
      <c r="G189" s="31" t="s">
        <v>166</v>
      </c>
      <c r="H189" s="31" t="s">
        <v>160</v>
      </c>
      <c r="I189" s="31" t="s">
        <v>170</v>
      </c>
      <c r="J189" s="31">
        <v>9712</v>
      </c>
      <c r="K189" s="31" t="s">
        <v>8</v>
      </c>
      <c r="L189" s="44" t="s">
        <v>43</v>
      </c>
      <c r="M189" s="44" t="s">
        <v>162</v>
      </c>
      <c r="N189" s="44" t="s">
        <v>313</v>
      </c>
      <c r="O189" s="44" t="s">
        <v>164</v>
      </c>
      <c r="P189" s="31"/>
      <c r="Q189" s="31" t="s">
        <v>195</v>
      </c>
      <c r="R189" s="31">
        <v>191701244</v>
      </c>
      <c r="S189" s="31">
        <v>191700662</v>
      </c>
      <c r="T189" s="44"/>
      <c r="U189" s="31"/>
      <c r="V189" s="31"/>
      <c r="W189" s="31"/>
      <c r="X189" s="31"/>
      <c r="Y189" s="45"/>
      <c r="Z189" s="45"/>
      <c r="AA189" s="45"/>
      <c r="AB189" s="45"/>
      <c r="AC189" s="130"/>
      <c r="AD189" s="45"/>
      <c r="AE189" s="45"/>
      <c r="AF189" s="45"/>
    </row>
    <row r="190" spans="2:32" hidden="1">
      <c r="B190" s="31">
        <f t="shared" si="2"/>
        <v>187</v>
      </c>
      <c r="C190" s="43">
        <v>45333</v>
      </c>
      <c r="D190" s="129" t="s">
        <v>298</v>
      </c>
      <c r="E190" s="31" t="s">
        <v>302</v>
      </c>
      <c r="F190" s="31" t="s">
        <v>179</v>
      </c>
      <c r="G190" s="31" t="s">
        <v>220</v>
      </c>
      <c r="H190" s="31" t="s">
        <v>181</v>
      </c>
      <c r="I190" s="31" t="s">
        <v>222</v>
      </c>
      <c r="J190" s="31">
        <v>4106</v>
      </c>
      <c r="K190" s="31" t="s">
        <v>51</v>
      </c>
      <c r="L190" s="44" t="s">
        <v>187</v>
      </c>
      <c r="M190" s="44" t="s">
        <v>188</v>
      </c>
      <c r="N190" s="44" t="s">
        <v>314</v>
      </c>
      <c r="O190" s="44" t="s">
        <v>190</v>
      </c>
      <c r="P190" s="31"/>
      <c r="Q190" s="31" t="s">
        <v>195</v>
      </c>
      <c r="R190" s="31">
        <v>151700671</v>
      </c>
      <c r="S190" s="31">
        <v>151700157</v>
      </c>
      <c r="T190" s="44"/>
      <c r="U190" s="31"/>
      <c r="V190" s="31"/>
      <c r="W190" s="31"/>
      <c r="X190" s="31"/>
      <c r="Y190" s="45"/>
      <c r="Z190" s="45"/>
      <c r="AA190" s="45"/>
      <c r="AB190" s="45"/>
      <c r="AC190" s="130"/>
      <c r="AD190" s="45"/>
      <c r="AE190" s="45"/>
      <c r="AF190" s="45"/>
    </row>
    <row r="191" spans="2:32" hidden="1">
      <c r="B191" s="31">
        <f t="shared" si="2"/>
        <v>188</v>
      </c>
      <c r="C191" s="43">
        <v>45334</v>
      </c>
      <c r="D191" s="129" t="s">
        <v>296</v>
      </c>
      <c r="E191" s="31" t="s">
        <v>302</v>
      </c>
      <c r="F191" s="31" t="s">
        <v>158</v>
      </c>
      <c r="G191" s="31" t="s">
        <v>159</v>
      </c>
      <c r="H191" s="31" t="s">
        <v>160</v>
      </c>
      <c r="I191" s="31" t="s">
        <v>239</v>
      </c>
      <c r="J191" s="31">
        <v>8189</v>
      </c>
      <c r="K191" s="31" t="s">
        <v>8</v>
      </c>
      <c r="L191" s="44" t="s">
        <v>119</v>
      </c>
      <c r="M191" s="44" t="s">
        <v>162</v>
      </c>
      <c r="N191" s="44" t="s">
        <v>174</v>
      </c>
      <c r="O191" s="44" t="s">
        <v>164</v>
      </c>
      <c r="P191" s="31"/>
      <c r="Q191" s="31" t="s">
        <v>165</v>
      </c>
      <c r="R191" s="31">
        <v>191700055</v>
      </c>
      <c r="S191" s="31">
        <v>191701373</v>
      </c>
      <c r="T191" s="44"/>
      <c r="U191" s="31"/>
      <c r="V191" s="31"/>
      <c r="W191" s="31"/>
      <c r="X191" s="31"/>
      <c r="Y191" s="45"/>
      <c r="Z191" s="45"/>
      <c r="AA191" s="45"/>
      <c r="AB191" s="45"/>
      <c r="AC191" s="130"/>
      <c r="AD191" s="45"/>
      <c r="AE191" s="45"/>
      <c r="AF191" s="45"/>
    </row>
    <row r="192" spans="2:32" hidden="1">
      <c r="B192" s="31">
        <f t="shared" si="2"/>
        <v>189</v>
      </c>
      <c r="C192" s="43">
        <v>45334</v>
      </c>
      <c r="D192" s="129" t="s">
        <v>296</v>
      </c>
      <c r="E192" s="31" t="s">
        <v>302</v>
      </c>
      <c r="F192" s="31" t="s">
        <v>158</v>
      </c>
      <c r="G192" s="31" t="s">
        <v>283</v>
      </c>
      <c r="H192" s="31" t="s">
        <v>160</v>
      </c>
      <c r="I192" s="31" t="s">
        <v>161</v>
      </c>
      <c r="J192" s="31">
        <v>4216</v>
      </c>
      <c r="K192" s="31" t="s">
        <v>8</v>
      </c>
      <c r="L192" s="44" t="s">
        <v>119</v>
      </c>
      <c r="M192" s="44" t="s">
        <v>162</v>
      </c>
      <c r="N192" s="44" t="s">
        <v>169</v>
      </c>
      <c r="O192" s="44" t="s">
        <v>164</v>
      </c>
      <c r="P192" s="31"/>
      <c r="Q192" s="31" t="s">
        <v>165</v>
      </c>
      <c r="R192" s="31">
        <v>191700367</v>
      </c>
      <c r="S192" s="31">
        <v>191701052</v>
      </c>
      <c r="T192" s="44"/>
      <c r="U192" s="31"/>
      <c r="V192" s="31"/>
      <c r="W192" s="31"/>
      <c r="X192" s="31"/>
      <c r="Y192" s="45"/>
      <c r="Z192" s="45"/>
      <c r="AA192" s="45"/>
      <c r="AB192" s="45"/>
      <c r="AC192" s="130"/>
      <c r="AD192" s="45"/>
      <c r="AE192" s="45"/>
      <c r="AF192" s="45"/>
    </row>
    <row r="193" spans="2:32" hidden="1">
      <c r="B193" s="31">
        <f t="shared" si="2"/>
        <v>190</v>
      </c>
      <c r="C193" s="43">
        <v>45335</v>
      </c>
      <c r="D193" s="129" t="s">
        <v>287</v>
      </c>
      <c r="E193" s="31" t="s">
        <v>302</v>
      </c>
      <c r="F193" s="31" t="s">
        <v>158</v>
      </c>
      <c r="G193" s="31" t="s">
        <v>159</v>
      </c>
      <c r="H193" s="31" t="s">
        <v>160</v>
      </c>
      <c r="I193" s="31" t="s">
        <v>161</v>
      </c>
      <c r="J193" s="31">
        <v>4325</v>
      </c>
      <c r="K193" s="31" t="s">
        <v>8</v>
      </c>
      <c r="L193" s="44" t="s">
        <v>27</v>
      </c>
      <c r="M193" s="44" t="s">
        <v>162</v>
      </c>
      <c r="N193" s="44" t="s">
        <v>300</v>
      </c>
      <c r="O193" s="44" t="s">
        <v>164</v>
      </c>
      <c r="P193" s="31"/>
      <c r="Q193" s="31" t="s">
        <v>165</v>
      </c>
      <c r="R193" s="31">
        <v>191700675</v>
      </c>
      <c r="S193" s="31">
        <v>191702614</v>
      </c>
      <c r="T193" s="44"/>
      <c r="U193" s="31"/>
      <c r="V193" s="31"/>
      <c r="W193" s="31"/>
      <c r="X193" s="31"/>
      <c r="Y193" s="45"/>
      <c r="Z193" s="45"/>
      <c r="AA193" s="45"/>
      <c r="AB193" s="45"/>
      <c r="AC193" s="45"/>
      <c r="AD193" s="45"/>
      <c r="AE193" s="45"/>
      <c r="AF193" s="45"/>
    </row>
    <row r="194" spans="2:32" hidden="1">
      <c r="B194" s="31">
        <f t="shared" si="2"/>
        <v>191</v>
      </c>
      <c r="C194" s="43">
        <v>45335</v>
      </c>
      <c r="D194" s="129" t="s">
        <v>287</v>
      </c>
      <c r="E194" s="31" t="s">
        <v>302</v>
      </c>
      <c r="F194" s="31" t="s">
        <v>158</v>
      </c>
      <c r="G194" s="31" t="s">
        <v>166</v>
      </c>
      <c r="H194" s="31" t="s">
        <v>160</v>
      </c>
      <c r="I194" s="31" t="s">
        <v>192</v>
      </c>
      <c r="J194" s="31">
        <v>7368</v>
      </c>
      <c r="K194" s="31" t="s">
        <v>8</v>
      </c>
      <c r="L194" s="44" t="s">
        <v>119</v>
      </c>
      <c r="M194" s="44" t="s">
        <v>162</v>
      </c>
      <c r="N194" s="44" t="s">
        <v>174</v>
      </c>
      <c r="O194" s="44" t="s">
        <v>164</v>
      </c>
      <c r="P194" s="31"/>
      <c r="Q194" s="31" t="s">
        <v>165</v>
      </c>
      <c r="R194" s="31">
        <v>191700742</v>
      </c>
      <c r="S194" s="31">
        <v>191701477</v>
      </c>
      <c r="T194" s="44"/>
      <c r="U194" s="31"/>
      <c r="V194" s="31"/>
      <c r="W194" s="31"/>
      <c r="X194" s="31"/>
      <c r="Y194" s="45"/>
      <c r="Z194" s="45"/>
      <c r="AA194" s="45"/>
      <c r="AB194" s="45"/>
      <c r="AC194" s="45"/>
      <c r="AD194" s="45"/>
      <c r="AE194" s="45"/>
      <c r="AF194" s="45"/>
    </row>
    <row r="195" spans="2:32" hidden="1">
      <c r="B195" s="31">
        <f t="shared" si="2"/>
        <v>192</v>
      </c>
      <c r="C195" s="43">
        <v>45335</v>
      </c>
      <c r="D195" s="129" t="s">
        <v>287</v>
      </c>
      <c r="E195" s="31" t="s">
        <v>302</v>
      </c>
      <c r="F195" s="31" t="s">
        <v>158</v>
      </c>
      <c r="G195" s="31" t="s">
        <v>159</v>
      </c>
      <c r="H195" s="31" t="s">
        <v>160</v>
      </c>
      <c r="I195" s="31" t="s">
        <v>173</v>
      </c>
      <c r="J195" s="31">
        <v>2362</v>
      </c>
      <c r="K195" s="31" t="s">
        <v>8</v>
      </c>
      <c r="L195" s="44" t="s">
        <v>119</v>
      </c>
      <c r="M195" s="44" t="s">
        <v>162</v>
      </c>
      <c r="N195" s="44" t="s">
        <v>169</v>
      </c>
      <c r="O195" s="44" t="s">
        <v>175</v>
      </c>
      <c r="P195" s="31"/>
      <c r="Q195" s="31" t="s">
        <v>165</v>
      </c>
      <c r="R195" s="31">
        <v>191702256</v>
      </c>
      <c r="S195" s="31">
        <v>191702337</v>
      </c>
      <c r="T195" s="44"/>
      <c r="U195" s="31"/>
      <c r="V195" s="31"/>
      <c r="W195" s="31"/>
      <c r="X195" s="31"/>
      <c r="Y195" s="45"/>
      <c r="Z195" s="45"/>
      <c r="AA195" s="45"/>
      <c r="AB195" s="45"/>
      <c r="AC195" s="45"/>
      <c r="AD195" s="45"/>
      <c r="AE195" s="45"/>
      <c r="AF195" s="45"/>
    </row>
    <row r="196" spans="2:32" hidden="1">
      <c r="B196" s="31">
        <f t="shared" ref="B196:B259" si="3">ROW()-3</f>
        <v>193</v>
      </c>
      <c r="C196" s="43">
        <v>45335</v>
      </c>
      <c r="D196" s="129" t="s">
        <v>287</v>
      </c>
      <c r="E196" s="31" t="s">
        <v>302</v>
      </c>
      <c r="F196" s="31" t="s">
        <v>158</v>
      </c>
      <c r="G196" s="31" t="s">
        <v>166</v>
      </c>
      <c r="H196" s="31" t="s">
        <v>160</v>
      </c>
      <c r="I196" s="31" t="s">
        <v>173</v>
      </c>
      <c r="J196" s="31">
        <v>1246</v>
      </c>
      <c r="K196" s="31" t="s">
        <v>8</v>
      </c>
      <c r="L196" s="44" t="s">
        <v>119</v>
      </c>
      <c r="M196" s="44" t="s">
        <v>162</v>
      </c>
      <c r="N196" s="44" t="s">
        <v>174</v>
      </c>
      <c r="O196" s="44" t="s">
        <v>164</v>
      </c>
      <c r="P196" s="31"/>
      <c r="Q196" s="31" t="s">
        <v>165</v>
      </c>
      <c r="R196" s="31">
        <v>191702719</v>
      </c>
      <c r="S196" s="31">
        <v>191701731</v>
      </c>
      <c r="T196" s="44"/>
      <c r="U196" s="31"/>
      <c r="V196" s="31"/>
      <c r="W196" s="31"/>
      <c r="X196" s="31"/>
      <c r="Y196" s="45"/>
      <c r="Z196" s="45"/>
      <c r="AA196" s="45"/>
      <c r="AB196" s="45"/>
      <c r="AC196" s="130"/>
      <c r="AD196" s="45"/>
      <c r="AE196" s="45"/>
      <c r="AF196" s="45"/>
    </row>
    <row r="197" spans="2:32" hidden="1">
      <c r="B197" s="31">
        <f t="shared" si="3"/>
        <v>194</v>
      </c>
      <c r="C197" s="43">
        <v>45335</v>
      </c>
      <c r="D197" s="129" t="s">
        <v>287</v>
      </c>
      <c r="E197" s="31" t="s">
        <v>302</v>
      </c>
      <c r="F197" s="31" t="s">
        <v>158</v>
      </c>
      <c r="G197" s="31" t="s">
        <v>166</v>
      </c>
      <c r="H197" s="31" t="s">
        <v>160</v>
      </c>
      <c r="I197" s="31" t="s">
        <v>168</v>
      </c>
      <c r="J197" s="31">
        <v>5080</v>
      </c>
      <c r="K197" s="31" t="s">
        <v>8</v>
      </c>
      <c r="L197" s="44" t="s">
        <v>119</v>
      </c>
      <c r="M197" s="44" t="s">
        <v>162</v>
      </c>
      <c r="N197" s="44" t="s">
        <v>315</v>
      </c>
      <c r="O197" s="44" t="s">
        <v>164</v>
      </c>
      <c r="P197" s="31"/>
      <c r="Q197" s="31" t="s">
        <v>165</v>
      </c>
      <c r="R197" s="31">
        <v>191702298</v>
      </c>
      <c r="S197" s="31">
        <v>191701178</v>
      </c>
      <c r="T197" s="44"/>
      <c r="U197" s="31"/>
      <c r="V197" s="31"/>
      <c r="W197" s="31"/>
      <c r="X197" s="31"/>
      <c r="Y197" s="45"/>
      <c r="Z197" s="45"/>
      <c r="AA197" s="45"/>
      <c r="AB197" s="45"/>
      <c r="AC197" s="130"/>
      <c r="AD197" s="45"/>
      <c r="AE197" s="45"/>
      <c r="AF197" s="45"/>
    </row>
    <row r="198" spans="2:32" hidden="1">
      <c r="B198" s="31">
        <f t="shared" si="3"/>
        <v>195</v>
      </c>
      <c r="C198" s="43">
        <v>45336</v>
      </c>
      <c r="D198" s="129" t="s">
        <v>287</v>
      </c>
      <c r="E198" s="31" t="s">
        <v>302</v>
      </c>
      <c r="F198" s="31" t="s">
        <v>158</v>
      </c>
      <c r="G198" s="31" t="s">
        <v>159</v>
      </c>
      <c r="H198" s="31" t="s">
        <v>160</v>
      </c>
      <c r="I198" s="31" t="s">
        <v>316</v>
      </c>
      <c r="J198" s="31">
        <v>4081</v>
      </c>
      <c r="K198" s="31" t="s">
        <v>8</v>
      </c>
      <c r="L198" s="44" t="s">
        <v>25</v>
      </c>
      <c r="M198" s="44" t="s">
        <v>162</v>
      </c>
      <c r="N198" s="44" t="s">
        <v>167</v>
      </c>
      <c r="O198" s="44" t="s">
        <v>164</v>
      </c>
      <c r="P198" s="31"/>
      <c r="Q198" s="31" t="s">
        <v>165</v>
      </c>
      <c r="R198" s="31">
        <v>191702919</v>
      </c>
      <c r="S198" s="31">
        <v>191702719</v>
      </c>
      <c r="T198" s="44"/>
      <c r="U198" s="31"/>
      <c r="V198" s="31"/>
      <c r="W198" s="31"/>
      <c r="X198" s="31"/>
      <c r="Y198" s="45"/>
      <c r="Z198" s="45"/>
      <c r="AA198" s="45"/>
      <c r="AB198" s="45"/>
      <c r="AC198" s="45"/>
      <c r="AD198" s="45"/>
      <c r="AE198" s="45"/>
      <c r="AF198" s="45"/>
    </row>
    <row r="199" spans="2:32" hidden="1">
      <c r="B199" s="31">
        <f t="shared" si="3"/>
        <v>196</v>
      </c>
      <c r="C199" s="43">
        <v>45336</v>
      </c>
      <c r="D199" s="129" t="s">
        <v>287</v>
      </c>
      <c r="E199" s="31" t="s">
        <v>302</v>
      </c>
      <c r="F199" s="31" t="s">
        <v>158</v>
      </c>
      <c r="G199" s="31" t="s">
        <v>159</v>
      </c>
      <c r="H199" s="31" t="s">
        <v>160</v>
      </c>
      <c r="I199" s="31" t="s">
        <v>170</v>
      </c>
      <c r="J199" s="31">
        <v>9717</v>
      </c>
      <c r="K199" s="31" t="s">
        <v>8</v>
      </c>
      <c r="L199" s="44" t="s">
        <v>119</v>
      </c>
      <c r="M199" s="44" t="s">
        <v>162</v>
      </c>
      <c r="N199" s="44" t="s">
        <v>174</v>
      </c>
      <c r="O199" s="44" t="s">
        <v>164</v>
      </c>
      <c r="P199" s="31"/>
      <c r="Q199" s="31" t="s">
        <v>165</v>
      </c>
      <c r="R199" s="31">
        <v>191701290</v>
      </c>
      <c r="S199" s="31">
        <v>191702311</v>
      </c>
      <c r="T199" s="44"/>
      <c r="U199" s="31"/>
      <c r="V199" s="31"/>
      <c r="W199" s="31"/>
      <c r="X199" s="31"/>
      <c r="Y199" s="45"/>
      <c r="Z199" s="45"/>
      <c r="AA199" s="45"/>
      <c r="AB199" s="45"/>
      <c r="AC199" s="130"/>
      <c r="AD199" s="45"/>
      <c r="AE199" s="45"/>
      <c r="AF199" s="45"/>
    </row>
    <row r="200" spans="2:32" hidden="1">
      <c r="B200" s="31">
        <f t="shared" si="3"/>
        <v>197</v>
      </c>
      <c r="C200" s="43">
        <v>45336</v>
      </c>
      <c r="D200" s="129" t="s">
        <v>291</v>
      </c>
      <c r="E200" s="31" t="s">
        <v>302</v>
      </c>
      <c r="F200" s="31" t="s">
        <v>179</v>
      </c>
      <c r="G200" s="31" t="s">
        <v>220</v>
      </c>
      <c r="H200" s="31" t="s">
        <v>181</v>
      </c>
      <c r="I200" s="31" t="s">
        <v>317</v>
      </c>
      <c r="J200" s="31">
        <v>1442</v>
      </c>
      <c r="K200" s="31" t="s">
        <v>211</v>
      </c>
      <c r="L200" s="44" t="s">
        <v>20</v>
      </c>
      <c r="M200" s="44" t="s">
        <v>183</v>
      </c>
      <c r="N200" s="44" t="s">
        <v>318</v>
      </c>
      <c r="O200" s="44" t="s">
        <v>164</v>
      </c>
      <c r="P200" s="31"/>
      <c r="Q200" s="31" t="s">
        <v>165</v>
      </c>
      <c r="R200" s="31">
        <v>191701820</v>
      </c>
      <c r="S200" s="31">
        <v>191702081</v>
      </c>
      <c r="T200" s="44"/>
      <c r="U200" s="31"/>
      <c r="V200" s="31"/>
      <c r="W200" s="31"/>
      <c r="X200" s="31"/>
      <c r="Y200" s="45"/>
      <c r="Z200" s="45"/>
      <c r="AA200" s="45"/>
      <c r="AB200" s="45"/>
      <c r="AC200" s="130"/>
      <c r="AD200" s="45"/>
      <c r="AE200" s="45"/>
      <c r="AF200" s="45"/>
    </row>
    <row r="201" spans="2:32" hidden="1">
      <c r="B201" s="31">
        <f t="shared" si="3"/>
        <v>198</v>
      </c>
      <c r="C201" s="43">
        <v>45336</v>
      </c>
      <c r="D201" s="129" t="s">
        <v>287</v>
      </c>
      <c r="E201" s="31" t="s">
        <v>302</v>
      </c>
      <c r="F201" s="31" t="s">
        <v>158</v>
      </c>
      <c r="G201" s="31" t="s">
        <v>159</v>
      </c>
      <c r="H201" s="31" t="s">
        <v>160</v>
      </c>
      <c r="I201" s="31" t="s">
        <v>239</v>
      </c>
      <c r="J201" s="31">
        <v>8305</v>
      </c>
      <c r="K201" s="31" t="s">
        <v>8</v>
      </c>
      <c r="L201" s="44" t="s">
        <v>27</v>
      </c>
      <c r="M201" s="44" t="s">
        <v>162</v>
      </c>
      <c r="N201" s="44" t="s">
        <v>319</v>
      </c>
      <c r="O201" s="44" t="s">
        <v>164</v>
      </c>
      <c r="P201" s="31"/>
      <c r="Q201" s="31" t="s">
        <v>165</v>
      </c>
      <c r="R201" s="31">
        <v>191701116</v>
      </c>
      <c r="S201" s="31">
        <v>191700486</v>
      </c>
      <c r="T201" s="44"/>
      <c r="U201" s="31"/>
      <c r="V201" s="31"/>
      <c r="W201" s="31"/>
      <c r="X201" s="31"/>
      <c r="Y201" s="45"/>
      <c r="Z201" s="45"/>
      <c r="AA201" s="45"/>
      <c r="AB201" s="45"/>
      <c r="AC201" s="130"/>
      <c r="AD201" s="45"/>
      <c r="AE201" s="45"/>
      <c r="AF201" s="45"/>
    </row>
    <row r="202" spans="2:32" hidden="1">
      <c r="B202" s="31">
        <f t="shared" si="3"/>
        <v>199</v>
      </c>
      <c r="C202" s="43">
        <v>45337</v>
      </c>
      <c r="D202" s="129" t="s">
        <v>287</v>
      </c>
      <c r="E202" s="31" t="s">
        <v>320</v>
      </c>
      <c r="F202" s="31" t="s">
        <v>158</v>
      </c>
      <c r="G202" s="31" t="s">
        <v>159</v>
      </c>
      <c r="H202" s="31" t="s">
        <v>160</v>
      </c>
      <c r="I202" s="31" t="s">
        <v>172</v>
      </c>
      <c r="J202" s="31">
        <v>3046</v>
      </c>
      <c r="K202" s="31" t="s">
        <v>8</v>
      </c>
      <c r="L202" s="44" t="s">
        <v>27</v>
      </c>
      <c r="M202" s="44" t="s">
        <v>162</v>
      </c>
      <c r="N202" s="44" t="s">
        <v>319</v>
      </c>
      <c r="O202" s="44" t="s">
        <v>164</v>
      </c>
      <c r="P202" s="31"/>
      <c r="Q202" s="31" t="s">
        <v>165</v>
      </c>
      <c r="R202" s="31">
        <v>191702321</v>
      </c>
      <c r="S202" s="31">
        <v>191702307</v>
      </c>
      <c r="T202" s="44"/>
      <c r="U202" s="31"/>
      <c r="V202" s="31"/>
      <c r="W202" s="31"/>
      <c r="X202" s="31"/>
      <c r="Y202" s="45"/>
      <c r="Z202" s="45"/>
      <c r="AA202" s="45"/>
      <c r="AB202" s="45"/>
      <c r="AC202" s="130"/>
      <c r="AD202" s="45"/>
      <c r="AE202" s="45"/>
      <c r="AF202" s="45"/>
    </row>
    <row r="203" spans="2:32" hidden="1">
      <c r="B203" s="31">
        <f t="shared" si="3"/>
        <v>200</v>
      </c>
      <c r="C203" s="43">
        <v>45337</v>
      </c>
      <c r="D203" s="129" t="s">
        <v>287</v>
      </c>
      <c r="E203" s="31" t="s">
        <v>320</v>
      </c>
      <c r="F203" s="31" t="s">
        <v>158</v>
      </c>
      <c r="G203" s="31" t="s">
        <v>166</v>
      </c>
      <c r="H203" s="31" t="s">
        <v>160</v>
      </c>
      <c r="I203" s="31" t="s">
        <v>217</v>
      </c>
      <c r="J203" s="31">
        <v>1890</v>
      </c>
      <c r="K203" s="31" t="s">
        <v>8</v>
      </c>
      <c r="L203" s="44" t="s">
        <v>119</v>
      </c>
      <c r="M203" s="44" t="s">
        <v>162</v>
      </c>
      <c r="N203" s="44" t="s">
        <v>169</v>
      </c>
      <c r="O203" s="44" t="s">
        <v>175</v>
      </c>
      <c r="P203" s="31"/>
      <c r="Q203" s="31" t="s">
        <v>165</v>
      </c>
      <c r="R203" s="31">
        <v>191701638</v>
      </c>
      <c r="S203" s="31">
        <v>191702128</v>
      </c>
      <c r="T203" s="44"/>
      <c r="U203" s="31"/>
      <c r="V203" s="31"/>
      <c r="W203" s="31"/>
      <c r="X203" s="31"/>
      <c r="Y203" s="45"/>
      <c r="Z203" s="45"/>
      <c r="AA203" s="45"/>
      <c r="AB203" s="45"/>
      <c r="AC203" s="130"/>
      <c r="AD203" s="45"/>
      <c r="AE203" s="45"/>
      <c r="AF203" s="45"/>
    </row>
    <row r="204" spans="2:32" hidden="1">
      <c r="B204" s="31">
        <f t="shared" si="3"/>
        <v>201</v>
      </c>
      <c r="C204" s="43">
        <v>45337</v>
      </c>
      <c r="D204" s="129" t="s">
        <v>287</v>
      </c>
      <c r="E204" s="31" t="s">
        <v>320</v>
      </c>
      <c r="F204" s="31" t="s">
        <v>158</v>
      </c>
      <c r="G204" s="31" t="s">
        <v>166</v>
      </c>
      <c r="H204" s="31" t="s">
        <v>160</v>
      </c>
      <c r="I204" s="31" t="s">
        <v>225</v>
      </c>
      <c r="J204" s="31">
        <v>6094</v>
      </c>
      <c r="K204" s="31" t="s">
        <v>8</v>
      </c>
      <c r="L204" s="44" t="s">
        <v>119</v>
      </c>
      <c r="M204" s="44" t="s">
        <v>162</v>
      </c>
      <c r="N204" s="44" t="s">
        <v>174</v>
      </c>
      <c r="O204" s="44" t="s">
        <v>164</v>
      </c>
      <c r="P204" s="31"/>
      <c r="Q204" s="31" t="s">
        <v>165</v>
      </c>
      <c r="R204" s="31">
        <v>191702323</v>
      </c>
      <c r="S204" s="31">
        <v>191700528</v>
      </c>
      <c r="T204" s="44"/>
      <c r="U204" s="31"/>
      <c r="V204" s="31"/>
      <c r="W204" s="31"/>
      <c r="X204" s="31"/>
      <c r="Y204" s="45"/>
      <c r="Z204" s="45"/>
      <c r="AA204" s="45"/>
      <c r="AB204" s="45"/>
      <c r="AC204" s="130"/>
      <c r="AD204" s="45"/>
      <c r="AE204" s="45"/>
      <c r="AF204" s="45"/>
    </row>
    <row r="205" spans="2:32" hidden="1">
      <c r="B205" s="31">
        <f t="shared" si="3"/>
        <v>202</v>
      </c>
      <c r="C205" s="43">
        <v>45337</v>
      </c>
      <c r="D205" s="129" t="s">
        <v>287</v>
      </c>
      <c r="E205" s="31" t="s">
        <v>320</v>
      </c>
      <c r="F205" s="31" t="s">
        <v>158</v>
      </c>
      <c r="G205" s="31" t="s">
        <v>159</v>
      </c>
      <c r="H205" s="31" t="s">
        <v>160</v>
      </c>
      <c r="I205" s="31" t="s">
        <v>172</v>
      </c>
      <c r="J205" s="31">
        <v>5028</v>
      </c>
      <c r="K205" s="31" t="s">
        <v>8</v>
      </c>
      <c r="L205" s="44" t="s">
        <v>119</v>
      </c>
      <c r="M205" s="44" t="s">
        <v>162</v>
      </c>
      <c r="N205" s="44" t="s">
        <v>169</v>
      </c>
      <c r="O205" s="44" t="s">
        <v>164</v>
      </c>
      <c r="P205" s="31"/>
      <c r="Q205" s="31" t="s">
        <v>165</v>
      </c>
      <c r="R205" s="31">
        <v>191700990</v>
      </c>
      <c r="S205" s="31">
        <v>191702874</v>
      </c>
      <c r="T205" s="44"/>
      <c r="U205" s="31"/>
      <c r="V205" s="31"/>
      <c r="W205" s="31"/>
      <c r="X205" s="31"/>
      <c r="Y205" s="45"/>
      <c r="Z205" s="45"/>
      <c r="AA205" s="45"/>
      <c r="AB205" s="45"/>
      <c r="AC205" s="45"/>
      <c r="AD205" s="45"/>
      <c r="AE205" s="45"/>
      <c r="AF205" s="45"/>
    </row>
    <row r="206" spans="2:32" hidden="1">
      <c r="B206" s="31">
        <f t="shared" si="3"/>
        <v>203</v>
      </c>
      <c r="C206" s="43">
        <v>45337</v>
      </c>
      <c r="D206" s="129" t="s">
        <v>287</v>
      </c>
      <c r="E206" s="31" t="s">
        <v>320</v>
      </c>
      <c r="F206" s="31" t="s">
        <v>158</v>
      </c>
      <c r="G206" s="31" t="s">
        <v>166</v>
      </c>
      <c r="H206" s="31" t="s">
        <v>160</v>
      </c>
      <c r="I206" s="31" t="s">
        <v>173</v>
      </c>
      <c r="J206" s="31">
        <v>3037</v>
      </c>
      <c r="K206" s="31" t="s">
        <v>8</v>
      </c>
      <c r="L206" s="44" t="s">
        <v>17</v>
      </c>
      <c r="M206" s="44" t="s">
        <v>162</v>
      </c>
      <c r="N206" s="44" t="s">
        <v>321</v>
      </c>
      <c r="O206" s="44" t="s">
        <v>164</v>
      </c>
      <c r="P206" s="31"/>
      <c r="Q206" s="31" t="s">
        <v>165</v>
      </c>
      <c r="R206" s="31">
        <v>191702457</v>
      </c>
      <c r="S206" s="31">
        <v>191701796</v>
      </c>
      <c r="T206" s="44"/>
      <c r="U206" s="31"/>
      <c r="V206" s="31"/>
      <c r="W206" s="31"/>
      <c r="X206" s="31"/>
      <c r="Y206" s="45"/>
      <c r="Z206" s="45"/>
      <c r="AA206" s="45"/>
      <c r="AB206" s="45"/>
      <c r="AC206" s="45"/>
      <c r="AD206" s="45"/>
      <c r="AE206" s="45"/>
      <c r="AF206" s="45"/>
    </row>
    <row r="207" spans="2:32" hidden="1">
      <c r="B207" s="31">
        <f t="shared" si="3"/>
        <v>204</v>
      </c>
      <c r="C207" s="43">
        <v>45338</v>
      </c>
      <c r="D207" s="129" t="s">
        <v>287</v>
      </c>
      <c r="E207" s="31" t="s">
        <v>320</v>
      </c>
      <c r="F207" s="31" t="s">
        <v>158</v>
      </c>
      <c r="G207" s="31" t="s">
        <v>283</v>
      </c>
      <c r="H207" s="31" t="s">
        <v>160</v>
      </c>
      <c r="I207" s="31" t="s">
        <v>161</v>
      </c>
      <c r="J207" s="31">
        <v>4329</v>
      </c>
      <c r="K207" s="31" t="s">
        <v>8</v>
      </c>
      <c r="L207" s="44" t="s">
        <v>119</v>
      </c>
      <c r="M207" s="44" t="s">
        <v>162</v>
      </c>
      <c r="N207" s="44" t="s">
        <v>169</v>
      </c>
      <c r="O207" s="44" t="s">
        <v>164</v>
      </c>
      <c r="P207" s="31"/>
      <c r="Q207" s="31" t="s">
        <v>165</v>
      </c>
      <c r="R207" s="31">
        <v>191701285</v>
      </c>
      <c r="S207" s="31">
        <v>191701601</v>
      </c>
      <c r="T207" s="44"/>
      <c r="U207" s="31"/>
      <c r="V207" s="31"/>
      <c r="W207" s="31"/>
      <c r="X207" s="31"/>
      <c r="Y207" s="45"/>
      <c r="Z207" s="45"/>
      <c r="AA207" s="45"/>
      <c r="AB207" s="45"/>
      <c r="AC207" s="45"/>
      <c r="AD207" s="45"/>
      <c r="AE207" s="45"/>
      <c r="AF207" s="45"/>
    </row>
    <row r="208" spans="2:32" hidden="1">
      <c r="B208" s="31">
        <f t="shared" si="3"/>
        <v>205</v>
      </c>
      <c r="C208" s="43">
        <v>45338</v>
      </c>
      <c r="D208" s="129" t="s">
        <v>287</v>
      </c>
      <c r="E208" s="31" t="s">
        <v>320</v>
      </c>
      <c r="F208" s="31" t="s">
        <v>158</v>
      </c>
      <c r="G208" s="31" t="s">
        <v>166</v>
      </c>
      <c r="H208" s="31" t="s">
        <v>160</v>
      </c>
      <c r="I208" s="31" t="s">
        <v>168</v>
      </c>
      <c r="J208" s="31">
        <v>5081</v>
      </c>
      <c r="K208" s="31" t="s">
        <v>8</v>
      </c>
      <c r="L208" s="44" t="s">
        <v>119</v>
      </c>
      <c r="M208" s="44" t="s">
        <v>162</v>
      </c>
      <c r="N208" s="44" t="s">
        <v>174</v>
      </c>
      <c r="O208" s="44" t="s">
        <v>164</v>
      </c>
      <c r="P208" s="31"/>
      <c r="Q208" s="31" t="s">
        <v>165</v>
      </c>
      <c r="R208" s="31">
        <v>191700084</v>
      </c>
      <c r="S208" s="31">
        <v>191700178</v>
      </c>
      <c r="T208" s="44"/>
      <c r="U208" s="31"/>
      <c r="V208" s="31"/>
      <c r="W208" s="31"/>
      <c r="X208" s="31"/>
      <c r="Y208" s="45"/>
      <c r="Z208" s="45"/>
      <c r="AA208" s="45"/>
      <c r="AB208" s="45"/>
      <c r="AC208" s="130"/>
      <c r="AD208" s="45"/>
      <c r="AE208" s="45"/>
      <c r="AF208" s="45"/>
    </row>
    <row r="209" spans="2:32" hidden="1">
      <c r="B209" s="31">
        <f t="shared" si="3"/>
        <v>206</v>
      </c>
      <c r="C209" s="43">
        <v>45338</v>
      </c>
      <c r="D209" s="129" t="s">
        <v>287</v>
      </c>
      <c r="E209" s="31" t="s">
        <v>320</v>
      </c>
      <c r="F209" s="31" t="s">
        <v>158</v>
      </c>
      <c r="G209" s="31" t="s">
        <v>159</v>
      </c>
      <c r="H209" s="31" t="s">
        <v>160</v>
      </c>
      <c r="I209" s="31" t="s">
        <v>161</v>
      </c>
      <c r="J209" s="31">
        <v>4063</v>
      </c>
      <c r="K209" s="31" t="s">
        <v>8</v>
      </c>
      <c r="L209" s="44" t="s">
        <v>119</v>
      </c>
      <c r="M209" s="44" t="s">
        <v>162</v>
      </c>
      <c r="N209" s="44" t="s">
        <v>174</v>
      </c>
      <c r="O209" s="44" t="s">
        <v>164</v>
      </c>
      <c r="P209" s="31"/>
      <c r="Q209" s="31" t="s">
        <v>165</v>
      </c>
      <c r="R209" s="31">
        <v>191702220</v>
      </c>
      <c r="S209" s="31">
        <v>191702429</v>
      </c>
      <c r="T209" s="44"/>
      <c r="U209" s="31"/>
      <c r="V209" s="31"/>
      <c r="W209" s="31"/>
      <c r="X209" s="31"/>
      <c r="Y209" s="45"/>
      <c r="Z209" s="45"/>
      <c r="AA209" s="45"/>
      <c r="AB209" s="45"/>
      <c r="AC209" s="45"/>
      <c r="AD209" s="45"/>
      <c r="AE209" s="45"/>
      <c r="AF209" s="45"/>
    </row>
    <row r="210" spans="2:32" hidden="1">
      <c r="B210" s="31">
        <f t="shared" si="3"/>
        <v>207</v>
      </c>
      <c r="C210" s="43">
        <v>45338</v>
      </c>
      <c r="D210" s="129" t="s">
        <v>291</v>
      </c>
      <c r="E210" s="31" t="s">
        <v>320</v>
      </c>
      <c r="F210" s="31" t="s">
        <v>179</v>
      </c>
      <c r="G210" s="31" t="s">
        <v>220</v>
      </c>
      <c r="H210" s="31" t="s">
        <v>181</v>
      </c>
      <c r="I210" s="31" t="s">
        <v>182</v>
      </c>
      <c r="J210" s="31">
        <v>9717</v>
      </c>
      <c r="K210" s="31" t="s">
        <v>211</v>
      </c>
      <c r="L210" s="44" t="s">
        <v>119</v>
      </c>
      <c r="M210" s="44" t="s">
        <v>183</v>
      </c>
      <c r="N210" s="44" t="s">
        <v>279</v>
      </c>
      <c r="O210" s="44" t="s">
        <v>164</v>
      </c>
      <c r="P210" s="31"/>
      <c r="Q210" s="31" t="s">
        <v>165</v>
      </c>
      <c r="R210" s="31">
        <v>191702311</v>
      </c>
      <c r="S210" s="31">
        <v>191701195</v>
      </c>
      <c r="T210" s="44"/>
      <c r="U210" s="31"/>
      <c r="V210" s="31"/>
      <c r="W210" s="31"/>
      <c r="X210" s="31"/>
      <c r="Y210" s="45"/>
      <c r="Z210" s="45"/>
      <c r="AA210" s="45"/>
      <c r="AB210" s="45"/>
      <c r="AC210" s="45"/>
      <c r="AD210" s="45"/>
      <c r="AE210" s="45"/>
      <c r="AF210" s="45"/>
    </row>
    <row r="211" spans="2:32" hidden="1">
      <c r="B211" s="31">
        <f t="shared" si="3"/>
        <v>208</v>
      </c>
      <c r="C211" s="43">
        <v>45338</v>
      </c>
      <c r="D211" s="129" t="s">
        <v>287</v>
      </c>
      <c r="E211" s="31" t="s">
        <v>320</v>
      </c>
      <c r="F211" s="31" t="s">
        <v>158</v>
      </c>
      <c r="G211" s="31" t="s">
        <v>159</v>
      </c>
      <c r="H211" s="31" t="s">
        <v>160</v>
      </c>
      <c r="I211" s="31" t="s">
        <v>172</v>
      </c>
      <c r="J211" s="31">
        <v>4882</v>
      </c>
      <c r="K211" s="31" t="s">
        <v>8</v>
      </c>
      <c r="L211" s="44" t="s">
        <v>119</v>
      </c>
      <c r="M211" s="44" t="s">
        <v>162</v>
      </c>
      <c r="N211" s="44" t="s">
        <v>174</v>
      </c>
      <c r="O211" s="44" t="s">
        <v>164</v>
      </c>
      <c r="P211" s="31"/>
      <c r="Q211" s="31" t="s">
        <v>165</v>
      </c>
      <c r="R211" s="31">
        <v>191701548</v>
      </c>
      <c r="S211" s="31">
        <v>191700055</v>
      </c>
      <c r="T211" s="44"/>
      <c r="U211" s="31"/>
      <c r="V211" s="31"/>
      <c r="W211" s="31"/>
      <c r="X211" s="31"/>
      <c r="Y211" s="45"/>
      <c r="Z211" s="45"/>
      <c r="AA211" s="45"/>
      <c r="AB211" s="45"/>
      <c r="AC211" s="45"/>
      <c r="AD211" s="45"/>
      <c r="AE211" s="45"/>
      <c r="AF211" s="45"/>
    </row>
    <row r="212" spans="2:32" hidden="1">
      <c r="B212" s="31">
        <f t="shared" si="3"/>
        <v>209</v>
      </c>
      <c r="C212" s="43">
        <v>45338</v>
      </c>
      <c r="D212" s="129" t="s">
        <v>287</v>
      </c>
      <c r="E212" s="31" t="s">
        <v>320</v>
      </c>
      <c r="F212" s="31" t="s">
        <v>158</v>
      </c>
      <c r="G212" s="31" t="s">
        <v>159</v>
      </c>
      <c r="H212" s="31" t="s">
        <v>160</v>
      </c>
      <c r="I212" s="31" t="s">
        <v>161</v>
      </c>
      <c r="J212" s="31">
        <v>5605</v>
      </c>
      <c r="K212" s="31" t="s">
        <v>8</v>
      </c>
      <c r="L212" s="44" t="s">
        <v>27</v>
      </c>
      <c r="M212" s="44" t="s">
        <v>162</v>
      </c>
      <c r="N212" s="44" t="s">
        <v>322</v>
      </c>
      <c r="O212" s="44" t="s">
        <v>164</v>
      </c>
      <c r="P212" s="31"/>
      <c r="Q212" s="31" t="s">
        <v>165</v>
      </c>
      <c r="R212" s="31">
        <v>191700857</v>
      </c>
      <c r="S212" s="31">
        <v>191702928</v>
      </c>
      <c r="T212" s="44"/>
      <c r="U212" s="31"/>
      <c r="V212" s="31"/>
      <c r="W212" s="31"/>
      <c r="X212" s="31"/>
      <c r="Y212" s="45"/>
      <c r="Z212" s="45"/>
      <c r="AA212" s="45"/>
      <c r="AB212" s="45">
        <v>2</v>
      </c>
      <c r="AC212" s="130"/>
      <c r="AD212" s="45"/>
      <c r="AE212" s="45"/>
      <c r="AF212" s="45"/>
    </row>
    <row r="213" spans="2:32" hidden="1">
      <c r="B213" s="31">
        <f t="shared" si="3"/>
        <v>210</v>
      </c>
      <c r="C213" s="43">
        <v>45339</v>
      </c>
      <c r="D213" s="129" t="s">
        <v>287</v>
      </c>
      <c r="E213" s="31" t="s">
        <v>320</v>
      </c>
      <c r="F213" s="31" t="s">
        <v>158</v>
      </c>
      <c r="G213" s="31" t="s">
        <v>159</v>
      </c>
      <c r="H213" s="31" t="s">
        <v>160</v>
      </c>
      <c r="I213" s="31" t="s">
        <v>173</v>
      </c>
      <c r="J213" s="31">
        <v>1424</v>
      </c>
      <c r="K213" s="31" t="s">
        <v>8</v>
      </c>
      <c r="L213" s="44" t="s">
        <v>19</v>
      </c>
      <c r="M213" s="44" t="s">
        <v>162</v>
      </c>
      <c r="N213" s="44" t="s">
        <v>255</v>
      </c>
      <c r="O213" s="44" t="s">
        <v>164</v>
      </c>
      <c r="P213" s="31"/>
      <c r="Q213" s="31" t="s">
        <v>165</v>
      </c>
      <c r="R213" s="31">
        <v>191700450</v>
      </c>
      <c r="S213" s="31">
        <v>191702368</v>
      </c>
      <c r="T213" s="44"/>
      <c r="U213" s="31"/>
      <c r="V213" s="31"/>
      <c r="W213" s="31"/>
      <c r="X213" s="31"/>
      <c r="Y213" s="45"/>
      <c r="Z213" s="45"/>
      <c r="AA213" s="45"/>
      <c r="AB213" s="45"/>
      <c r="AC213" s="45"/>
      <c r="AD213" s="45"/>
      <c r="AE213" s="45"/>
      <c r="AF213" s="45"/>
    </row>
    <row r="214" spans="2:32" hidden="1">
      <c r="B214" s="31">
        <f t="shared" si="3"/>
        <v>211</v>
      </c>
      <c r="C214" s="43">
        <v>45339</v>
      </c>
      <c r="D214" s="129" t="s">
        <v>287</v>
      </c>
      <c r="E214" s="31" t="s">
        <v>320</v>
      </c>
      <c r="F214" s="31" t="s">
        <v>158</v>
      </c>
      <c r="G214" s="31" t="s">
        <v>159</v>
      </c>
      <c r="H214" s="31" t="s">
        <v>160</v>
      </c>
      <c r="I214" s="31" t="s">
        <v>170</v>
      </c>
      <c r="J214" s="31">
        <v>9717</v>
      </c>
      <c r="K214" s="31" t="s">
        <v>8</v>
      </c>
      <c r="L214" s="44" t="s">
        <v>27</v>
      </c>
      <c r="M214" s="44" t="s">
        <v>162</v>
      </c>
      <c r="N214" s="44" t="s">
        <v>323</v>
      </c>
      <c r="O214" s="44" t="s">
        <v>164</v>
      </c>
      <c r="P214" s="31"/>
      <c r="Q214" s="31" t="s">
        <v>165</v>
      </c>
      <c r="R214" s="31">
        <v>191701195</v>
      </c>
      <c r="S214" s="31">
        <v>191701231</v>
      </c>
      <c r="T214" s="44"/>
      <c r="U214" s="31"/>
      <c r="V214" s="31"/>
      <c r="W214" s="31"/>
      <c r="X214" s="31"/>
      <c r="Y214" s="45"/>
      <c r="Z214" s="45"/>
      <c r="AA214" s="45"/>
      <c r="AB214" s="45"/>
      <c r="AC214" s="45"/>
      <c r="AD214" s="45"/>
      <c r="AE214" s="45"/>
      <c r="AF214" s="45"/>
    </row>
    <row r="215" spans="2:32" hidden="1">
      <c r="B215" s="31">
        <f t="shared" si="3"/>
        <v>212</v>
      </c>
      <c r="C215" s="43">
        <v>45339</v>
      </c>
      <c r="D215" s="129" t="s">
        <v>287</v>
      </c>
      <c r="E215" s="31" t="s">
        <v>320</v>
      </c>
      <c r="F215" s="31" t="s">
        <v>158</v>
      </c>
      <c r="G215" s="31" t="s">
        <v>159</v>
      </c>
      <c r="H215" s="31" t="s">
        <v>160</v>
      </c>
      <c r="I215" s="31" t="s">
        <v>200</v>
      </c>
      <c r="J215" s="31">
        <v>1203</v>
      </c>
      <c r="K215" s="31" t="s">
        <v>8</v>
      </c>
      <c r="L215" s="44" t="s">
        <v>27</v>
      </c>
      <c r="M215" s="44" t="s">
        <v>162</v>
      </c>
      <c r="N215" s="44" t="s">
        <v>324</v>
      </c>
      <c r="O215" s="44" t="s">
        <v>164</v>
      </c>
      <c r="P215" s="31"/>
      <c r="Q215" s="31" t="s">
        <v>165</v>
      </c>
      <c r="R215" s="31">
        <v>191701527</v>
      </c>
      <c r="S215" s="31">
        <v>191701638</v>
      </c>
      <c r="T215" s="44"/>
      <c r="U215" s="31"/>
      <c r="V215" s="31"/>
      <c r="W215" s="31"/>
      <c r="X215" s="31"/>
      <c r="Y215" s="45"/>
      <c r="Z215" s="45"/>
      <c r="AA215" s="45"/>
      <c r="AB215" s="45"/>
      <c r="AC215" s="130"/>
      <c r="AD215" s="45"/>
      <c r="AE215" s="45"/>
      <c r="AF215" s="45"/>
    </row>
    <row r="216" spans="2:32" hidden="1">
      <c r="B216" s="31">
        <f t="shared" si="3"/>
        <v>213</v>
      </c>
      <c r="C216" s="43">
        <v>45339</v>
      </c>
      <c r="D216" s="129" t="s">
        <v>287</v>
      </c>
      <c r="E216" s="31" t="s">
        <v>320</v>
      </c>
      <c r="F216" s="31" t="s">
        <v>158</v>
      </c>
      <c r="G216" s="31" t="s">
        <v>166</v>
      </c>
      <c r="H216" s="31" t="s">
        <v>160</v>
      </c>
      <c r="I216" s="31" t="s">
        <v>217</v>
      </c>
      <c r="J216" s="31">
        <v>1890</v>
      </c>
      <c r="K216" s="31" t="s">
        <v>8</v>
      </c>
      <c r="L216" s="44" t="s">
        <v>27</v>
      </c>
      <c r="M216" s="44" t="s">
        <v>162</v>
      </c>
      <c r="N216" s="44" t="s">
        <v>325</v>
      </c>
      <c r="O216" s="44" t="s">
        <v>164</v>
      </c>
      <c r="P216" s="31"/>
      <c r="Q216" s="31" t="s">
        <v>165</v>
      </c>
      <c r="R216" s="31">
        <v>191702128</v>
      </c>
      <c r="S216" s="31">
        <v>191701541</v>
      </c>
      <c r="T216" s="44"/>
      <c r="U216" s="31"/>
      <c r="V216" s="31"/>
      <c r="W216" s="31"/>
      <c r="X216" s="31"/>
      <c r="Y216" s="45"/>
      <c r="Z216" s="45"/>
      <c r="AA216" s="45"/>
      <c r="AB216" s="45"/>
      <c r="AC216" s="130"/>
      <c r="AD216" s="45"/>
      <c r="AE216" s="45"/>
      <c r="AF216" s="45"/>
    </row>
    <row r="217" spans="2:32" hidden="1">
      <c r="B217" s="31">
        <f t="shared" si="3"/>
        <v>214</v>
      </c>
      <c r="C217" s="43">
        <v>45339</v>
      </c>
      <c r="D217" s="129" t="s">
        <v>287</v>
      </c>
      <c r="E217" s="31" t="s">
        <v>320</v>
      </c>
      <c r="F217" s="31" t="s">
        <v>158</v>
      </c>
      <c r="G217" s="31" t="s">
        <v>159</v>
      </c>
      <c r="H217" s="31" t="s">
        <v>160</v>
      </c>
      <c r="I217" s="31" t="s">
        <v>200</v>
      </c>
      <c r="J217" s="31">
        <v>1170</v>
      </c>
      <c r="K217" s="31" t="s">
        <v>8</v>
      </c>
      <c r="L217" s="44" t="s">
        <v>27</v>
      </c>
      <c r="M217" s="44" t="s">
        <v>162</v>
      </c>
      <c r="N217" s="44" t="s">
        <v>290</v>
      </c>
      <c r="O217" s="44" t="s">
        <v>164</v>
      </c>
      <c r="P217" s="31"/>
      <c r="Q217" s="31" t="s">
        <v>165</v>
      </c>
      <c r="R217" s="31">
        <v>191701670</v>
      </c>
      <c r="S217" s="31">
        <v>191701116</v>
      </c>
      <c r="T217" s="44"/>
      <c r="U217" s="31"/>
      <c r="V217" s="31"/>
      <c r="W217" s="31"/>
      <c r="X217" s="31"/>
      <c r="Y217" s="45"/>
      <c r="Z217" s="45"/>
      <c r="AA217" s="45"/>
      <c r="AB217" s="45"/>
      <c r="AC217" s="45"/>
      <c r="AD217" s="45"/>
      <c r="AE217" s="45"/>
      <c r="AF217" s="45"/>
    </row>
    <row r="218" spans="2:32" hidden="1">
      <c r="B218" s="31">
        <f t="shared" si="3"/>
        <v>215</v>
      </c>
      <c r="C218" s="43">
        <v>45339</v>
      </c>
      <c r="D218" s="129" t="s">
        <v>287</v>
      </c>
      <c r="E218" s="31" t="s">
        <v>320</v>
      </c>
      <c r="F218" s="31" t="s">
        <v>158</v>
      </c>
      <c r="G218" s="31" t="s">
        <v>166</v>
      </c>
      <c r="H218" s="31" t="s">
        <v>160</v>
      </c>
      <c r="I218" s="31" t="s">
        <v>192</v>
      </c>
      <c r="J218" s="31">
        <v>7327</v>
      </c>
      <c r="K218" s="31" t="s">
        <v>201</v>
      </c>
      <c r="L218" s="44" t="s">
        <v>11</v>
      </c>
      <c r="M218" s="44" t="s">
        <v>203</v>
      </c>
      <c r="N218" s="44" t="s">
        <v>326</v>
      </c>
      <c r="O218" s="44" t="s">
        <v>190</v>
      </c>
      <c r="P218" s="31"/>
      <c r="Q218" s="31" t="s">
        <v>165</v>
      </c>
      <c r="R218" s="31">
        <v>151701911</v>
      </c>
      <c r="S218" s="31">
        <v>151700671</v>
      </c>
      <c r="T218" s="44"/>
      <c r="U218" s="31"/>
      <c r="V218" s="31"/>
      <c r="W218" s="31"/>
      <c r="X218" s="31"/>
      <c r="Y218" s="45"/>
      <c r="Z218" s="45"/>
      <c r="AA218" s="45"/>
      <c r="AB218" s="45"/>
      <c r="AC218" s="130"/>
      <c r="AD218" s="45"/>
      <c r="AE218" s="45"/>
      <c r="AF218" s="45"/>
    </row>
    <row r="219" spans="2:32" hidden="1">
      <c r="B219" s="31">
        <f t="shared" si="3"/>
        <v>216</v>
      </c>
      <c r="C219" s="43">
        <v>45341</v>
      </c>
      <c r="D219" s="129" t="s">
        <v>291</v>
      </c>
      <c r="E219" s="31" t="s">
        <v>320</v>
      </c>
      <c r="F219" s="31" t="s">
        <v>179</v>
      </c>
      <c r="G219" s="31" t="s">
        <v>185</v>
      </c>
      <c r="H219" s="31" t="s">
        <v>181</v>
      </c>
      <c r="I219" s="31" t="s">
        <v>210</v>
      </c>
      <c r="J219" s="31">
        <v>3548</v>
      </c>
      <c r="K219" s="31" t="s">
        <v>211</v>
      </c>
      <c r="L219" s="44" t="s">
        <v>119</v>
      </c>
      <c r="M219" s="44" t="s">
        <v>183</v>
      </c>
      <c r="N219" s="44" t="s">
        <v>184</v>
      </c>
      <c r="O219" s="44" t="s">
        <v>164</v>
      </c>
      <c r="P219" s="31"/>
      <c r="Q219" s="31" t="s">
        <v>165</v>
      </c>
      <c r="R219" s="31">
        <v>191700550</v>
      </c>
      <c r="S219" s="31">
        <v>191702298</v>
      </c>
      <c r="T219" s="44"/>
      <c r="U219" s="31"/>
      <c r="V219" s="31"/>
      <c r="W219" s="31"/>
      <c r="X219" s="31"/>
      <c r="Y219" s="45"/>
      <c r="Z219" s="45"/>
      <c r="AA219" s="45"/>
      <c r="AB219" s="45"/>
      <c r="AC219" s="130"/>
      <c r="AD219" s="45"/>
      <c r="AE219" s="45"/>
      <c r="AF219" s="45"/>
    </row>
    <row r="220" spans="2:32" hidden="1">
      <c r="B220" s="31">
        <f t="shared" si="3"/>
        <v>217</v>
      </c>
      <c r="C220" s="43">
        <v>45341</v>
      </c>
      <c r="D220" s="129" t="s">
        <v>287</v>
      </c>
      <c r="E220" s="31" t="s">
        <v>320</v>
      </c>
      <c r="F220" s="31" t="s">
        <v>158</v>
      </c>
      <c r="G220" s="31" t="s">
        <v>159</v>
      </c>
      <c r="H220" s="31" t="s">
        <v>160</v>
      </c>
      <c r="I220" s="31" t="s">
        <v>161</v>
      </c>
      <c r="J220" s="31">
        <v>4084</v>
      </c>
      <c r="K220" s="31" t="s">
        <v>8</v>
      </c>
      <c r="L220" s="44" t="s">
        <v>119</v>
      </c>
      <c r="M220" s="44" t="s">
        <v>162</v>
      </c>
      <c r="N220" s="44" t="s">
        <v>327</v>
      </c>
      <c r="O220" s="44" t="s">
        <v>164</v>
      </c>
      <c r="P220" s="31"/>
      <c r="Q220" s="31" t="s">
        <v>165</v>
      </c>
      <c r="R220" s="31">
        <v>191702236</v>
      </c>
      <c r="S220" s="31">
        <v>191700450</v>
      </c>
      <c r="T220" s="44"/>
      <c r="U220" s="31"/>
      <c r="V220" s="31"/>
      <c r="W220" s="31"/>
      <c r="X220" s="31"/>
      <c r="Y220" s="45"/>
      <c r="Z220" s="45"/>
      <c r="AA220" s="45"/>
      <c r="AB220" s="45"/>
      <c r="AC220" s="130"/>
      <c r="AD220" s="45"/>
      <c r="AE220" s="45"/>
      <c r="AF220" s="45"/>
    </row>
    <row r="221" spans="2:32" hidden="1">
      <c r="B221" s="31">
        <f t="shared" si="3"/>
        <v>218</v>
      </c>
      <c r="C221" s="43">
        <v>45341</v>
      </c>
      <c r="D221" s="129" t="s">
        <v>287</v>
      </c>
      <c r="E221" s="31" t="s">
        <v>320</v>
      </c>
      <c r="F221" s="31" t="s">
        <v>158</v>
      </c>
      <c r="G221" s="31" t="s">
        <v>159</v>
      </c>
      <c r="H221" s="31" t="s">
        <v>160</v>
      </c>
      <c r="I221" s="31" t="s">
        <v>168</v>
      </c>
      <c r="J221" s="31">
        <v>6525</v>
      </c>
      <c r="K221" s="31" t="s">
        <v>201</v>
      </c>
      <c r="L221" s="44" t="s">
        <v>11</v>
      </c>
      <c r="M221" s="44" t="s">
        <v>203</v>
      </c>
      <c r="N221" s="44" t="s">
        <v>328</v>
      </c>
      <c r="O221" s="44" t="s">
        <v>190</v>
      </c>
      <c r="P221" s="31"/>
      <c r="Q221" s="31" t="s">
        <v>165</v>
      </c>
      <c r="R221" s="31">
        <v>151700256</v>
      </c>
      <c r="S221" s="31">
        <v>151700136</v>
      </c>
      <c r="T221" s="44"/>
      <c r="U221" s="31"/>
      <c r="V221" s="31"/>
      <c r="W221" s="31"/>
      <c r="X221" s="31"/>
      <c r="Y221" s="45"/>
      <c r="Z221" s="45"/>
      <c r="AA221" s="45"/>
      <c r="AB221" s="45"/>
      <c r="AC221" s="130"/>
      <c r="AD221" s="45"/>
      <c r="AE221" s="45"/>
      <c r="AF221" s="45"/>
    </row>
    <row r="222" spans="2:32" hidden="1">
      <c r="B222" s="31">
        <f t="shared" si="3"/>
        <v>219</v>
      </c>
      <c r="C222" s="43">
        <v>45341</v>
      </c>
      <c r="D222" s="129" t="s">
        <v>287</v>
      </c>
      <c r="E222" s="31" t="s">
        <v>320</v>
      </c>
      <c r="F222" s="31" t="s">
        <v>158</v>
      </c>
      <c r="G222" s="31" t="s">
        <v>159</v>
      </c>
      <c r="H222" s="31" t="s">
        <v>160</v>
      </c>
      <c r="I222" s="31" t="s">
        <v>170</v>
      </c>
      <c r="J222" s="31">
        <v>9814</v>
      </c>
      <c r="K222" s="31" t="s">
        <v>8</v>
      </c>
      <c r="L222" s="44" t="s">
        <v>17</v>
      </c>
      <c r="M222" s="44" t="s">
        <v>162</v>
      </c>
      <c r="N222" s="44" t="s">
        <v>329</v>
      </c>
      <c r="O222" s="44" t="s">
        <v>164</v>
      </c>
      <c r="P222" s="31"/>
      <c r="Q222" s="31" t="s">
        <v>165</v>
      </c>
      <c r="R222" s="31">
        <v>191702903</v>
      </c>
      <c r="S222" s="31">
        <v>191701290</v>
      </c>
      <c r="T222" s="44"/>
      <c r="U222" s="31"/>
      <c r="V222" s="31"/>
      <c r="W222" s="31"/>
      <c r="X222" s="31"/>
      <c r="Y222" s="45"/>
      <c r="Z222" s="45"/>
      <c r="AA222" s="45"/>
      <c r="AB222" s="45"/>
      <c r="AC222" s="45"/>
      <c r="AD222" s="45"/>
      <c r="AE222" s="45"/>
      <c r="AF222" s="45"/>
    </row>
    <row r="223" spans="2:32" hidden="1">
      <c r="B223" s="31">
        <f t="shared" si="3"/>
        <v>220</v>
      </c>
      <c r="C223" s="43">
        <v>45342</v>
      </c>
      <c r="D223" s="129" t="s">
        <v>287</v>
      </c>
      <c r="E223" s="31" t="s">
        <v>320</v>
      </c>
      <c r="F223" s="31" t="s">
        <v>158</v>
      </c>
      <c r="G223" s="31" t="s">
        <v>159</v>
      </c>
      <c r="H223" s="31" t="s">
        <v>160</v>
      </c>
      <c r="I223" s="31" t="s">
        <v>168</v>
      </c>
      <c r="J223" s="31">
        <v>6552</v>
      </c>
      <c r="K223" s="31" t="s">
        <v>8</v>
      </c>
      <c r="L223" s="44" t="s">
        <v>119</v>
      </c>
      <c r="M223" s="44" t="s">
        <v>162</v>
      </c>
      <c r="N223" s="44" t="s">
        <v>169</v>
      </c>
      <c r="O223" s="44" t="s">
        <v>164</v>
      </c>
      <c r="P223" s="31"/>
      <c r="Q223" s="31" t="s">
        <v>165</v>
      </c>
      <c r="R223" s="31">
        <v>191700871</v>
      </c>
      <c r="S223" s="31">
        <v>191702323</v>
      </c>
      <c r="T223" s="44"/>
      <c r="U223" s="31"/>
      <c r="V223" s="31"/>
      <c r="W223" s="31"/>
      <c r="X223" s="31"/>
      <c r="Y223" s="45"/>
      <c r="Z223" s="45"/>
      <c r="AA223" s="45"/>
      <c r="AB223" s="45"/>
      <c r="AC223" s="45"/>
      <c r="AD223" s="45"/>
      <c r="AE223" s="45"/>
      <c r="AF223" s="45"/>
    </row>
    <row r="224" spans="2:32" hidden="1">
      <c r="B224" s="31">
        <f t="shared" si="3"/>
        <v>221</v>
      </c>
      <c r="C224" s="43">
        <v>45342</v>
      </c>
      <c r="D224" s="129" t="s">
        <v>287</v>
      </c>
      <c r="E224" s="31" t="s">
        <v>320</v>
      </c>
      <c r="F224" s="31" t="s">
        <v>158</v>
      </c>
      <c r="G224" s="31" t="s">
        <v>283</v>
      </c>
      <c r="H224" s="31" t="s">
        <v>160</v>
      </c>
      <c r="I224" s="31" t="s">
        <v>161</v>
      </c>
      <c r="J224" s="31">
        <v>7954</v>
      </c>
      <c r="K224" s="31" t="s">
        <v>8</v>
      </c>
      <c r="L224" s="44" t="s">
        <v>119</v>
      </c>
      <c r="M224" s="44" t="s">
        <v>162</v>
      </c>
      <c r="N224" s="44" t="s">
        <v>229</v>
      </c>
      <c r="O224" s="44" t="s">
        <v>175</v>
      </c>
      <c r="P224" s="31"/>
      <c r="Q224" s="31" t="s">
        <v>165</v>
      </c>
      <c r="R224" s="31">
        <v>191702278</v>
      </c>
      <c r="S224" s="31">
        <v>191702469</v>
      </c>
      <c r="T224" s="44"/>
      <c r="U224" s="31"/>
      <c r="V224" s="31"/>
      <c r="W224" s="31"/>
      <c r="X224" s="31"/>
      <c r="Y224" s="45"/>
      <c r="Z224" s="45"/>
      <c r="AA224" s="45"/>
      <c r="AB224" s="45"/>
      <c r="AC224" s="45"/>
      <c r="AD224" s="45"/>
      <c r="AE224" s="45"/>
      <c r="AF224" s="45"/>
    </row>
    <row r="225" spans="2:32" hidden="1">
      <c r="B225" s="31">
        <f t="shared" si="3"/>
        <v>222</v>
      </c>
      <c r="C225" s="43">
        <v>45342</v>
      </c>
      <c r="D225" s="129" t="s">
        <v>287</v>
      </c>
      <c r="E225" s="31" t="s">
        <v>320</v>
      </c>
      <c r="F225" s="31" t="s">
        <v>158</v>
      </c>
      <c r="G225" s="31" t="s">
        <v>159</v>
      </c>
      <c r="H225" s="31" t="s">
        <v>160</v>
      </c>
      <c r="I225" s="31" t="s">
        <v>161</v>
      </c>
      <c r="J225" s="31">
        <v>4021</v>
      </c>
      <c r="K225" s="31" t="s">
        <v>8</v>
      </c>
      <c r="L225" s="44" t="s">
        <v>119</v>
      </c>
      <c r="M225" s="44" t="s">
        <v>162</v>
      </c>
      <c r="N225" s="44" t="s">
        <v>169</v>
      </c>
      <c r="O225" s="44" t="s">
        <v>175</v>
      </c>
      <c r="P225" s="31"/>
      <c r="Q225" s="31" t="s">
        <v>165</v>
      </c>
      <c r="R225" s="31">
        <v>191700109</v>
      </c>
      <c r="S225" s="31">
        <v>191701722</v>
      </c>
      <c r="T225" s="44"/>
      <c r="U225" s="31"/>
      <c r="V225" s="31"/>
      <c r="W225" s="31"/>
      <c r="X225" s="31"/>
      <c r="Y225" s="45"/>
      <c r="Z225" s="45"/>
      <c r="AA225" s="45"/>
      <c r="AB225" s="45"/>
      <c r="AC225" s="130"/>
      <c r="AD225" s="45"/>
      <c r="AE225" s="45"/>
      <c r="AF225" s="45"/>
    </row>
    <row r="226" spans="2:32" hidden="1">
      <c r="B226" s="31">
        <f t="shared" si="3"/>
        <v>223</v>
      </c>
      <c r="C226" s="43">
        <v>45342</v>
      </c>
      <c r="D226" s="129" t="s">
        <v>287</v>
      </c>
      <c r="E226" s="31" t="s">
        <v>320</v>
      </c>
      <c r="F226" s="31" t="s">
        <v>158</v>
      </c>
      <c r="G226" s="31" t="s">
        <v>159</v>
      </c>
      <c r="H226" s="31" t="s">
        <v>160</v>
      </c>
      <c r="I226" s="31" t="s">
        <v>161</v>
      </c>
      <c r="J226" s="31">
        <v>4463</v>
      </c>
      <c r="K226" s="31" t="s">
        <v>8</v>
      </c>
      <c r="L226" s="44" t="s">
        <v>27</v>
      </c>
      <c r="M226" s="44" t="s">
        <v>162</v>
      </c>
      <c r="N226" s="44" t="s">
        <v>290</v>
      </c>
      <c r="O226" s="44" t="s">
        <v>164</v>
      </c>
      <c r="P226" s="31"/>
      <c r="Q226" s="31" t="s">
        <v>165</v>
      </c>
      <c r="R226" s="31">
        <v>191702060</v>
      </c>
      <c r="S226" s="31">
        <v>191701820</v>
      </c>
      <c r="T226" s="44"/>
      <c r="U226" s="31"/>
      <c r="V226" s="31"/>
      <c r="W226" s="31"/>
      <c r="X226" s="31"/>
      <c r="Y226" s="45"/>
      <c r="Z226" s="45"/>
      <c r="AA226" s="45"/>
      <c r="AB226" s="45"/>
      <c r="AC226" s="130"/>
      <c r="AD226" s="45"/>
      <c r="AE226" s="45"/>
      <c r="AF226" s="45"/>
    </row>
    <row r="227" spans="2:32" hidden="1">
      <c r="B227" s="31">
        <f t="shared" si="3"/>
        <v>224</v>
      </c>
      <c r="C227" s="43">
        <v>45342</v>
      </c>
      <c r="D227" s="129" t="s">
        <v>287</v>
      </c>
      <c r="E227" s="31" t="s">
        <v>320</v>
      </c>
      <c r="F227" s="31" t="s">
        <v>158</v>
      </c>
      <c r="G227" s="31" t="s">
        <v>166</v>
      </c>
      <c r="H227" s="31" t="s">
        <v>160</v>
      </c>
      <c r="I227" s="31" t="s">
        <v>168</v>
      </c>
      <c r="J227" s="31">
        <v>5506</v>
      </c>
      <c r="K227" s="31" t="s">
        <v>8</v>
      </c>
      <c r="L227" s="44" t="s">
        <v>11</v>
      </c>
      <c r="M227" s="44" t="s">
        <v>162</v>
      </c>
      <c r="N227" s="44" t="s">
        <v>271</v>
      </c>
      <c r="O227" s="44" t="s">
        <v>164</v>
      </c>
      <c r="P227" s="31"/>
      <c r="Q227" s="31" t="s">
        <v>165</v>
      </c>
      <c r="R227" s="31">
        <v>191701836</v>
      </c>
      <c r="S227" s="31">
        <v>191700628</v>
      </c>
      <c r="T227" s="44"/>
      <c r="U227" s="31"/>
      <c r="V227" s="31"/>
      <c r="W227" s="31"/>
      <c r="X227" s="31"/>
      <c r="Y227" s="45"/>
      <c r="Z227" s="45"/>
      <c r="AA227" s="45"/>
      <c r="AB227" s="45"/>
      <c r="AC227" s="45"/>
      <c r="AD227" s="45"/>
      <c r="AE227" s="45"/>
      <c r="AF227" s="45"/>
    </row>
    <row r="228" spans="2:32" hidden="1">
      <c r="B228" s="31">
        <f t="shared" si="3"/>
        <v>225</v>
      </c>
      <c r="C228" s="43">
        <v>45343</v>
      </c>
      <c r="D228" s="129" t="s">
        <v>287</v>
      </c>
      <c r="E228" s="31" t="s">
        <v>320</v>
      </c>
      <c r="F228" s="31" t="s">
        <v>158</v>
      </c>
      <c r="G228" s="31" t="s">
        <v>159</v>
      </c>
      <c r="H228" s="31" t="s">
        <v>160</v>
      </c>
      <c r="I228" s="31" t="s">
        <v>173</v>
      </c>
      <c r="J228" s="31">
        <v>2403</v>
      </c>
      <c r="K228" s="31" t="s">
        <v>8</v>
      </c>
      <c r="L228" s="44" t="s">
        <v>119</v>
      </c>
      <c r="M228" s="44" t="s">
        <v>162</v>
      </c>
      <c r="N228" s="44" t="s">
        <v>330</v>
      </c>
      <c r="O228" s="44" t="s">
        <v>164</v>
      </c>
      <c r="P228" s="31"/>
      <c r="Q228" s="31" t="s">
        <v>165</v>
      </c>
      <c r="R228" s="31">
        <v>191701993</v>
      </c>
      <c r="S228" s="31">
        <v>191701098</v>
      </c>
      <c r="T228" s="44"/>
      <c r="U228" s="31"/>
      <c r="V228" s="31"/>
      <c r="W228" s="31"/>
      <c r="X228" s="31"/>
      <c r="Y228" s="45"/>
      <c r="Z228" s="45"/>
      <c r="AA228" s="45"/>
      <c r="AB228" s="45"/>
      <c r="AC228" s="130"/>
      <c r="AD228" s="45"/>
      <c r="AE228" s="45"/>
      <c r="AF228" s="45"/>
    </row>
    <row r="229" spans="2:32" hidden="1">
      <c r="B229" s="31">
        <f t="shared" si="3"/>
        <v>226</v>
      </c>
      <c r="C229" s="43">
        <v>45343</v>
      </c>
      <c r="D229" s="129" t="s">
        <v>291</v>
      </c>
      <c r="E229" s="31" t="s">
        <v>320</v>
      </c>
      <c r="F229" s="31" t="s">
        <v>179</v>
      </c>
      <c r="G229" s="31" t="s">
        <v>220</v>
      </c>
      <c r="H229" s="31" t="s">
        <v>181</v>
      </c>
      <c r="I229" s="31" t="s">
        <v>317</v>
      </c>
      <c r="J229" s="31">
        <v>1521</v>
      </c>
      <c r="K229" s="31" t="s">
        <v>211</v>
      </c>
      <c r="L229" s="44" t="s">
        <v>119</v>
      </c>
      <c r="M229" s="44" t="s">
        <v>183</v>
      </c>
      <c r="N229" s="44" t="s">
        <v>184</v>
      </c>
      <c r="O229" s="44" t="s">
        <v>164</v>
      </c>
      <c r="P229" s="31"/>
      <c r="Q229" s="31" t="s">
        <v>165</v>
      </c>
      <c r="R229" s="31">
        <v>191701410</v>
      </c>
      <c r="S229" s="31">
        <v>191700742</v>
      </c>
      <c r="T229" s="44"/>
      <c r="U229" s="31"/>
      <c r="V229" s="31"/>
      <c r="W229" s="31"/>
      <c r="X229" s="31"/>
      <c r="Y229" s="45"/>
      <c r="Z229" s="45"/>
      <c r="AA229" s="45"/>
      <c r="AB229" s="45"/>
      <c r="AC229" s="130"/>
      <c r="AD229" s="45"/>
      <c r="AE229" s="45"/>
      <c r="AF229" s="45"/>
    </row>
    <row r="230" spans="2:32" hidden="1">
      <c r="B230" s="31">
        <f t="shared" si="3"/>
        <v>227</v>
      </c>
      <c r="C230" s="43">
        <v>45343</v>
      </c>
      <c r="D230" s="129" t="s">
        <v>287</v>
      </c>
      <c r="E230" s="31" t="s">
        <v>320</v>
      </c>
      <c r="F230" s="31" t="s">
        <v>158</v>
      </c>
      <c r="G230" s="31" t="s">
        <v>159</v>
      </c>
      <c r="H230" s="31" t="s">
        <v>160</v>
      </c>
      <c r="I230" s="31" t="s">
        <v>161</v>
      </c>
      <c r="J230" s="31">
        <v>4147</v>
      </c>
      <c r="K230" s="31" t="s">
        <v>8</v>
      </c>
      <c r="L230" s="44" t="s">
        <v>119</v>
      </c>
      <c r="M230" s="44" t="s">
        <v>162</v>
      </c>
      <c r="N230" s="44" t="s">
        <v>331</v>
      </c>
      <c r="O230" s="44" t="s">
        <v>175</v>
      </c>
      <c r="P230" s="31"/>
      <c r="Q230" s="31" t="s">
        <v>165</v>
      </c>
      <c r="R230" s="31">
        <v>191701646</v>
      </c>
      <c r="S230" s="31">
        <v>191700084</v>
      </c>
      <c r="T230" s="44"/>
      <c r="U230" s="31"/>
      <c r="V230" s="31"/>
      <c r="W230" s="31"/>
      <c r="X230" s="31"/>
      <c r="Y230" s="45"/>
      <c r="Z230" s="45"/>
      <c r="AA230" s="45"/>
      <c r="AB230" s="45"/>
      <c r="AC230" s="130"/>
      <c r="AD230" s="45"/>
      <c r="AE230" s="45"/>
      <c r="AF230" s="45"/>
    </row>
    <row r="231" spans="2:32" hidden="1">
      <c r="B231" s="31">
        <f t="shared" si="3"/>
        <v>228</v>
      </c>
      <c r="C231" s="43">
        <v>45343</v>
      </c>
      <c r="D231" s="129" t="s">
        <v>287</v>
      </c>
      <c r="E231" s="31" t="s">
        <v>320</v>
      </c>
      <c r="F231" s="31" t="s">
        <v>158</v>
      </c>
      <c r="G231" s="31" t="s">
        <v>159</v>
      </c>
      <c r="H231" s="31" t="s">
        <v>160</v>
      </c>
      <c r="I231" s="31" t="s">
        <v>161</v>
      </c>
      <c r="J231" s="31">
        <v>4165</v>
      </c>
      <c r="K231" s="31" t="s">
        <v>8</v>
      </c>
      <c r="L231" s="44" t="s">
        <v>119</v>
      </c>
      <c r="M231" s="44" t="s">
        <v>162</v>
      </c>
      <c r="N231" s="44" t="s">
        <v>332</v>
      </c>
      <c r="O231" s="44" t="s">
        <v>164</v>
      </c>
      <c r="P231" s="31"/>
      <c r="Q231" s="31"/>
      <c r="R231" s="31">
        <v>191702194</v>
      </c>
      <c r="S231" s="31">
        <v>191701285</v>
      </c>
      <c r="T231" s="44"/>
      <c r="U231" s="31"/>
      <c r="V231" s="31"/>
      <c r="W231" s="31"/>
      <c r="X231" s="31"/>
      <c r="Y231" s="45"/>
      <c r="Z231" s="45"/>
      <c r="AA231" s="45"/>
      <c r="AB231" s="45"/>
      <c r="AC231" s="130"/>
      <c r="AD231" s="45"/>
      <c r="AE231" s="45"/>
      <c r="AF231" s="45"/>
    </row>
    <row r="232" spans="2:32" hidden="1">
      <c r="B232" s="31">
        <f t="shared" si="3"/>
        <v>229</v>
      </c>
      <c r="C232" s="43">
        <v>45344</v>
      </c>
      <c r="D232" s="129" t="s">
        <v>287</v>
      </c>
      <c r="E232" s="31" t="s">
        <v>333</v>
      </c>
      <c r="F232" s="31" t="s">
        <v>158</v>
      </c>
      <c r="G232" s="31" t="s">
        <v>159</v>
      </c>
      <c r="H232" s="31" t="s">
        <v>160</v>
      </c>
      <c r="I232" s="31" t="s">
        <v>161</v>
      </c>
      <c r="J232" s="31">
        <v>7956</v>
      </c>
      <c r="K232" s="31" t="s">
        <v>201</v>
      </c>
      <c r="L232" s="44" t="s">
        <v>187</v>
      </c>
      <c r="M232" s="44" t="s">
        <v>203</v>
      </c>
      <c r="N232" s="44" t="s">
        <v>334</v>
      </c>
      <c r="O232" s="44" t="s">
        <v>190</v>
      </c>
      <c r="P232" s="31"/>
      <c r="Q232" s="31" t="s">
        <v>195</v>
      </c>
      <c r="R232" s="31">
        <v>151701334</v>
      </c>
      <c r="S232" s="31">
        <v>151702543</v>
      </c>
      <c r="T232" s="44"/>
      <c r="U232" s="31"/>
      <c r="V232" s="31"/>
      <c r="W232" s="31"/>
      <c r="X232" s="31"/>
      <c r="Y232" s="45"/>
      <c r="Z232" s="45"/>
      <c r="AA232" s="45"/>
      <c r="AB232" s="45"/>
      <c r="AC232" s="130"/>
      <c r="AD232" s="45"/>
      <c r="AE232" s="45"/>
      <c r="AF232" s="45"/>
    </row>
    <row r="233" spans="2:32" hidden="1">
      <c r="B233" s="31">
        <f t="shared" si="3"/>
        <v>230</v>
      </c>
      <c r="C233" s="43">
        <v>45344</v>
      </c>
      <c r="D233" s="129" t="s">
        <v>287</v>
      </c>
      <c r="E233" s="31" t="s">
        <v>333</v>
      </c>
      <c r="F233" s="31" t="s">
        <v>158</v>
      </c>
      <c r="G233" s="31" t="s">
        <v>166</v>
      </c>
      <c r="H233" s="31" t="s">
        <v>160</v>
      </c>
      <c r="I233" s="31" t="s">
        <v>170</v>
      </c>
      <c r="J233" s="31">
        <v>9712</v>
      </c>
      <c r="K233" s="31" t="s">
        <v>8</v>
      </c>
      <c r="L233" s="44" t="s">
        <v>25</v>
      </c>
      <c r="M233" s="44" t="s">
        <v>162</v>
      </c>
      <c r="N233" s="44" t="s">
        <v>335</v>
      </c>
      <c r="O233" s="44" t="s">
        <v>175</v>
      </c>
      <c r="P233" s="31"/>
      <c r="Q233" s="31" t="s">
        <v>195</v>
      </c>
      <c r="R233" s="31">
        <v>191700662</v>
      </c>
      <c r="S233" s="31">
        <v>191702457</v>
      </c>
      <c r="T233" s="44"/>
      <c r="U233" s="31"/>
      <c r="V233" s="31"/>
      <c r="W233" s="31"/>
      <c r="X233" s="31"/>
      <c r="Y233" s="45"/>
      <c r="Z233" s="45"/>
      <c r="AA233" s="45"/>
      <c r="AB233" s="45"/>
      <c r="AC233" s="45"/>
      <c r="AD233" s="45"/>
      <c r="AE233" s="45"/>
      <c r="AF233" s="45"/>
    </row>
    <row r="234" spans="2:32" hidden="1">
      <c r="B234" s="31">
        <f t="shared" si="3"/>
        <v>231</v>
      </c>
      <c r="C234" s="43">
        <v>45344</v>
      </c>
      <c r="D234" s="129" t="s">
        <v>287</v>
      </c>
      <c r="E234" s="31" t="s">
        <v>333</v>
      </c>
      <c r="F234" s="31" t="s">
        <v>158</v>
      </c>
      <c r="G234" s="31" t="s">
        <v>159</v>
      </c>
      <c r="H234" s="31" t="s">
        <v>160</v>
      </c>
      <c r="I234" s="31" t="s">
        <v>170</v>
      </c>
      <c r="J234" s="31">
        <v>9653</v>
      </c>
      <c r="K234" s="31" t="s">
        <v>8</v>
      </c>
      <c r="L234" s="44" t="s">
        <v>336</v>
      </c>
      <c r="M234" s="44" t="s">
        <v>162</v>
      </c>
      <c r="N234" s="44" t="s">
        <v>337</v>
      </c>
      <c r="O234" s="44" t="s">
        <v>164</v>
      </c>
      <c r="P234" s="31"/>
      <c r="Q234" s="31" t="s">
        <v>195</v>
      </c>
      <c r="R234" s="31">
        <v>191700573</v>
      </c>
      <c r="S234" s="31">
        <v>191700550</v>
      </c>
      <c r="T234" s="44"/>
      <c r="U234" s="31"/>
      <c r="V234" s="31"/>
      <c r="W234" s="31"/>
      <c r="X234" s="31"/>
      <c r="Y234" s="45"/>
      <c r="Z234" s="45"/>
      <c r="AA234" s="45"/>
      <c r="AB234" s="45"/>
      <c r="AC234" s="45"/>
      <c r="AD234" s="45"/>
      <c r="AE234" s="45"/>
      <c r="AF234" s="45"/>
    </row>
    <row r="235" spans="2:32" hidden="1">
      <c r="B235" s="31">
        <f t="shared" si="3"/>
        <v>232</v>
      </c>
      <c r="C235" s="43">
        <v>45344</v>
      </c>
      <c r="D235" s="129" t="s">
        <v>287</v>
      </c>
      <c r="E235" s="31" t="s">
        <v>333</v>
      </c>
      <c r="F235" s="31" t="s">
        <v>158</v>
      </c>
      <c r="G235" s="31" t="s">
        <v>166</v>
      </c>
      <c r="H235" s="31" t="s">
        <v>160</v>
      </c>
      <c r="I235" s="31" t="s">
        <v>170</v>
      </c>
      <c r="J235" s="31">
        <v>9688</v>
      </c>
      <c r="K235" s="31" t="s">
        <v>8</v>
      </c>
      <c r="L235" s="44" t="s">
        <v>49</v>
      </c>
      <c r="M235" s="44" t="s">
        <v>162</v>
      </c>
      <c r="N235" s="44" t="s">
        <v>338</v>
      </c>
      <c r="O235" s="44" t="s">
        <v>175</v>
      </c>
      <c r="P235" s="31"/>
      <c r="Q235" s="31" t="s">
        <v>195</v>
      </c>
      <c r="R235" s="31">
        <v>191700034</v>
      </c>
      <c r="S235" s="31">
        <v>191701670</v>
      </c>
      <c r="T235" s="44"/>
      <c r="U235" s="31"/>
      <c r="V235" s="31"/>
      <c r="W235" s="31"/>
      <c r="X235" s="31"/>
      <c r="Y235" s="45"/>
      <c r="Z235" s="45"/>
      <c r="AA235" s="45"/>
      <c r="AB235" s="45"/>
      <c r="AC235" s="45"/>
      <c r="AD235" s="45"/>
      <c r="AE235" s="45"/>
      <c r="AF235" s="45"/>
    </row>
    <row r="236" spans="2:32" hidden="1">
      <c r="B236" s="31">
        <f t="shared" si="3"/>
        <v>233</v>
      </c>
      <c r="C236" s="43">
        <v>45345</v>
      </c>
      <c r="D236" s="129" t="s">
        <v>287</v>
      </c>
      <c r="E236" s="31" t="s">
        <v>333</v>
      </c>
      <c r="F236" s="31" t="s">
        <v>158</v>
      </c>
      <c r="G236" s="31" t="s">
        <v>159</v>
      </c>
      <c r="H236" s="31" t="s">
        <v>160</v>
      </c>
      <c r="I236" s="31" t="s">
        <v>168</v>
      </c>
      <c r="J236" s="31">
        <v>5489</v>
      </c>
      <c r="K236" s="31" t="s">
        <v>8</v>
      </c>
      <c r="L236" s="44" t="s">
        <v>27</v>
      </c>
      <c r="M236" s="44" t="s">
        <v>162</v>
      </c>
      <c r="N236" s="44" t="s">
        <v>322</v>
      </c>
      <c r="O236" s="44" t="s">
        <v>164</v>
      </c>
      <c r="P236" s="31"/>
      <c r="Q236" s="31" t="s">
        <v>165</v>
      </c>
      <c r="R236" s="31">
        <v>191701751</v>
      </c>
      <c r="S236" s="31">
        <v>191700592</v>
      </c>
      <c r="T236" s="44"/>
      <c r="U236" s="31"/>
      <c r="V236" s="31"/>
      <c r="W236" s="31"/>
      <c r="X236" s="31"/>
      <c r="Y236" s="45"/>
      <c r="Z236" s="45"/>
      <c r="AA236" s="45"/>
      <c r="AB236" s="45"/>
      <c r="AC236" s="130"/>
      <c r="AD236" s="45"/>
      <c r="AE236" s="45"/>
      <c r="AF236" s="45"/>
    </row>
    <row r="237" spans="2:32" hidden="1">
      <c r="B237" s="31">
        <f t="shared" si="3"/>
        <v>234</v>
      </c>
      <c r="C237" s="43">
        <v>45345</v>
      </c>
      <c r="D237" s="129" t="s">
        <v>287</v>
      </c>
      <c r="E237" s="31" t="s">
        <v>333</v>
      </c>
      <c r="F237" s="31" t="s">
        <v>158</v>
      </c>
      <c r="G237" s="31" t="s">
        <v>159</v>
      </c>
      <c r="H237" s="31" t="s">
        <v>160</v>
      </c>
      <c r="I237" s="31" t="s">
        <v>168</v>
      </c>
      <c r="J237" s="31">
        <v>5477</v>
      </c>
      <c r="K237" s="31" t="s">
        <v>8</v>
      </c>
      <c r="L237" s="44" t="s">
        <v>119</v>
      </c>
      <c r="M237" s="44" t="s">
        <v>162</v>
      </c>
      <c r="N237" s="44" t="s">
        <v>339</v>
      </c>
      <c r="O237" s="44" t="s">
        <v>175</v>
      </c>
      <c r="P237" s="31"/>
      <c r="Q237" s="31" t="s">
        <v>165</v>
      </c>
      <c r="R237" s="31">
        <v>191701935</v>
      </c>
      <c r="S237" s="31">
        <v>191700851</v>
      </c>
      <c r="T237" s="44"/>
      <c r="U237" s="31"/>
      <c r="V237" s="31"/>
      <c r="W237" s="31"/>
      <c r="X237" s="31"/>
      <c r="Y237" s="45"/>
      <c r="Z237" s="45"/>
      <c r="AA237" s="45"/>
      <c r="AB237" s="45"/>
      <c r="AC237" s="45"/>
      <c r="AD237" s="45"/>
      <c r="AE237" s="45"/>
      <c r="AF237" s="45"/>
    </row>
    <row r="238" spans="2:32" hidden="1">
      <c r="B238" s="31">
        <f t="shared" si="3"/>
        <v>235</v>
      </c>
      <c r="C238" s="43">
        <v>45345</v>
      </c>
      <c r="D238" s="129" t="s">
        <v>291</v>
      </c>
      <c r="E238" s="31" t="s">
        <v>333</v>
      </c>
      <c r="F238" s="31" t="s">
        <v>179</v>
      </c>
      <c r="G238" s="31" t="s">
        <v>185</v>
      </c>
      <c r="H238" s="31" t="s">
        <v>181</v>
      </c>
      <c r="I238" s="31" t="s">
        <v>317</v>
      </c>
      <c r="J238" s="31">
        <v>1322</v>
      </c>
      <c r="K238" s="31" t="s">
        <v>211</v>
      </c>
      <c r="L238" s="44" t="s">
        <v>119</v>
      </c>
      <c r="M238" s="44" t="s">
        <v>183</v>
      </c>
      <c r="N238" s="44" t="s">
        <v>340</v>
      </c>
      <c r="O238" s="44" t="s">
        <v>164</v>
      </c>
      <c r="P238" s="31"/>
      <c r="Q238" s="31" t="s">
        <v>165</v>
      </c>
      <c r="R238" s="31">
        <v>191700938</v>
      </c>
      <c r="S238" s="31">
        <v>191702212</v>
      </c>
      <c r="T238" s="44"/>
      <c r="U238" s="31"/>
      <c r="V238" s="31"/>
      <c r="W238" s="31"/>
      <c r="X238" s="31"/>
      <c r="Y238" s="45"/>
      <c r="Z238" s="45"/>
      <c r="AA238" s="45"/>
      <c r="AB238" s="45"/>
      <c r="AC238" s="45"/>
      <c r="AD238" s="45"/>
      <c r="AE238" s="45"/>
      <c r="AF238" s="45"/>
    </row>
    <row r="239" spans="2:32" hidden="1">
      <c r="B239" s="31">
        <f t="shared" si="3"/>
        <v>236</v>
      </c>
      <c r="C239" s="43">
        <v>45345</v>
      </c>
      <c r="D239" s="129" t="s">
        <v>287</v>
      </c>
      <c r="E239" s="31" t="s">
        <v>333</v>
      </c>
      <c r="F239" s="31" t="s">
        <v>158</v>
      </c>
      <c r="G239" s="31" t="s">
        <v>159</v>
      </c>
      <c r="H239" s="31" t="s">
        <v>160</v>
      </c>
      <c r="I239" s="31" t="s">
        <v>200</v>
      </c>
      <c r="J239" s="31">
        <v>3168</v>
      </c>
      <c r="K239" s="31" t="s">
        <v>8</v>
      </c>
      <c r="L239" s="44" t="s">
        <v>27</v>
      </c>
      <c r="M239" s="44" t="s">
        <v>162</v>
      </c>
      <c r="N239" s="44" t="s">
        <v>322</v>
      </c>
      <c r="O239" s="44" t="s">
        <v>164</v>
      </c>
      <c r="P239" s="31"/>
      <c r="Q239" s="31" t="s">
        <v>165</v>
      </c>
      <c r="R239" s="31">
        <v>191701263</v>
      </c>
      <c r="S239" s="31">
        <v>191701836</v>
      </c>
      <c r="T239" s="44"/>
      <c r="U239" s="31"/>
      <c r="V239" s="31"/>
      <c r="W239" s="31"/>
      <c r="X239" s="31"/>
      <c r="Y239" s="45"/>
      <c r="Z239" s="45"/>
      <c r="AA239" s="45"/>
      <c r="AB239" s="45"/>
      <c r="AC239" s="45"/>
      <c r="AD239" s="45"/>
      <c r="AE239" s="45"/>
      <c r="AF239" s="45"/>
    </row>
    <row r="240" spans="2:32" hidden="1">
      <c r="B240" s="31">
        <f t="shared" si="3"/>
        <v>237</v>
      </c>
      <c r="C240" s="43">
        <v>45346</v>
      </c>
      <c r="D240" s="129" t="s">
        <v>287</v>
      </c>
      <c r="E240" s="31" t="s">
        <v>333</v>
      </c>
      <c r="F240" s="31" t="s">
        <v>158</v>
      </c>
      <c r="G240" s="31" t="s">
        <v>159</v>
      </c>
      <c r="H240" s="31" t="s">
        <v>160</v>
      </c>
      <c r="I240" s="31" t="s">
        <v>341</v>
      </c>
      <c r="J240" s="31">
        <v>1632</v>
      </c>
      <c r="K240" s="31" t="s">
        <v>8</v>
      </c>
      <c r="L240" s="44" t="s">
        <v>119</v>
      </c>
      <c r="M240" s="44" t="s">
        <v>162</v>
      </c>
      <c r="N240" s="44" t="s">
        <v>198</v>
      </c>
      <c r="O240" s="44" t="s">
        <v>175</v>
      </c>
      <c r="P240" s="31"/>
      <c r="Q240" s="31" t="s">
        <v>195</v>
      </c>
      <c r="R240" s="31">
        <v>191701805</v>
      </c>
      <c r="S240" s="31">
        <v>191700871</v>
      </c>
      <c r="T240" s="44"/>
      <c r="U240" s="31"/>
      <c r="V240" s="31"/>
      <c r="W240" s="31"/>
      <c r="X240" s="31"/>
      <c r="Y240" s="45"/>
      <c r="Z240" s="45"/>
      <c r="AA240" s="45"/>
      <c r="AB240" s="45"/>
      <c r="AC240" s="130"/>
      <c r="AD240" s="45"/>
      <c r="AE240" s="45"/>
      <c r="AF240" s="45"/>
    </row>
    <row r="241" spans="2:32" hidden="1">
      <c r="B241" s="31">
        <f t="shared" si="3"/>
        <v>238</v>
      </c>
      <c r="C241" s="43">
        <v>45346</v>
      </c>
      <c r="D241" s="129" t="s">
        <v>287</v>
      </c>
      <c r="E241" s="31" t="s">
        <v>333</v>
      </c>
      <c r="F241" s="31" t="s">
        <v>158</v>
      </c>
      <c r="G241" s="31" t="s">
        <v>159</v>
      </c>
      <c r="H241" s="31" t="s">
        <v>160</v>
      </c>
      <c r="I241" s="31" t="s">
        <v>341</v>
      </c>
      <c r="J241" s="31">
        <v>1632</v>
      </c>
      <c r="K241" s="31" t="s">
        <v>8</v>
      </c>
      <c r="L241" s="44" t="s">
        <v>27</v>
      </c>
      <c r="M241" s="44" t="s">
        <v>162</v>
      </c>
      <c r="N241" s="44" t="s">
        <v>322</v>
      </c>
      <c r="O241" s="44" t="s">
        <v>164</v>
      </c>
      <c r="P241" s="31"/>
      <c r="Q241" s="31" t="s">
        <v>195</v>
      </c>
      <c r="R241" s="31">
        <v>191700871</v>
      </c>
      <c r="S241" s="31">
        <v>191700990</v>
      </c>
      <c r="T241" s="44"/>
      <c r="U241" s="31"/>
      <c r="V241" s="31"/>
      <c r="W241" s="31"/>
      <c r="X241" s="31"/>
      <c r="Y241" s="45"/>
      <c r="Z241" s="45"/>
      <c r="AA241" s="45"/>
      <c r="AB241" s="45"/>
      <c r="AC241" s="45"/>
      <c r="AD241" s="45"/>
      <c r="AE241" s="45"/>
      <c r="AF241" s="45"/>
    </row>
    <row r="242" spans="2:32" hidden="1">
      <c r="B242" s="31">
        <f t="shared" si="3"/>
        <v>239</v>
      </c>
      <c r="C242" s="43">
        <v>45346</v>
      </c>
      <c r="D242" s="129" t="s">
        <v>287</v>
      </c>
      <c r="E242" s="31" t="s">
        <v>333</v>
      </c>
      <c r="F242" s="31" t="s">
        <v>158</v>
      </c>
      <c r="G242" s="31" t="s">
        <v>159</v>
      </c>
      <c r="H242" s="31" t="s">
        <v>160</v>
      </c>
      <c r="I242" s="31" t="s">
        <v>200</v>
      </c>
      <c r="J242" s="31">
        <v>3111</v>
      </c>
      <c r="K242" s="31" t="s">
        <v>8</v>
      </c>
      <c r="L242" s="44" t="s">
        <v>119</v>
      </c>
      <c r="M242" s="44" t="s">
        <v>162</v>
      </c>
      <c r="N242" s="44" t="s">
        <v>229</v>
      </c>
      <c r="O242" s="44" t="s">
        <v>164</v>
      </c>
      <c r="P242" s="31"/>
      <c r="Q242" s="31" t="s">
        <v>195</v>
      </c>
      <c r="R242" s="31">
        <v>191701170</v>
      </c>
      <c r="S242" s="31">
        <v>191702060</v>
      </c>
      <c r="T242" s="44"/>
      <c r="U242" s="31"/>
      <c r="V242" s="31"/>
      <c r="W242" s="31"/>
      <c r="X242" s="31"/>
      <c r="Y242" s="45"/>
      <c r="Z242" s="45"/>
      <c r="AA242" s="45"/>
      <c r="AB242" s="45"/>
      <c r="AC242" s="45"/>
      <c r="AD242" s="45"/>
      <c r="AE242" s="45"/>
      <c r="AF242" s="45"/>
    </row>
    <row r="243" spans="2:32" hidden="1">
      <c r="B243" s="31">
        <f t="shared" si="3"/>
        <v>240</v>
      </c>
      <c r="C243" s="43">
        <v>45348</v>
      </c>
      <c r="D243" s="129" t="s">
        <v>287</v>
      </c>
      <c r="E243" s="31" t="s">
        <v>333</v>
      </c>
      <c r="F243" s="31" t="s">
        <v>158</v>
      </c>
      <c r="G243" s="31" t="s">
        <v>159</v>
      </c>
      <c r="H243" s="31" t="s">
        <v>160</v>
      </c>
      <c r="I243" s="31" t="s">
        <v>161</v>
      </c>
      <c r="J243" s="31">
        <v>4169</v>
      </c>
      <c r="K243" s="31" t="s">
        <v>8</v>
      </c>
      <c r="L243" s="44" t="s">
        <v>119</v>
      </c>
      <c r="M243" s="44" t="s">
        <v>162</v>
      </c>
      <c r="N243" s="44" t="s">
        <v>169</v>
      </c>
      <c r="O243" s="44" t="s">
        <v>175</v>
      </c>
      <c r="P243" s="31"/>
      <c r="Q243" s="31" t="s">
        <v>165</v>
      </c>
      <c r="R243" s="31">
        <v>191702165</v>
      </c>
      <c r="S243" s="31">
        <v>191701164</v>
      </c>
      <c r="T243" s="44"/>
      <c r="U243" s="31"/>
      <c r="V243" s="31"/>
      <c r="W243" s="31"/>
      <c r="X243" s="31"/>
      <c r="Y243" s="45"/>
      <c r="Z243" s="45"/>
      <c r="AA243" s="45"/>
      <c r="AB243" s="45"/>
      <c r="AC243" s="130"/>
      <c r="AD243" s="45"/>
      <c r="AE243" s="45"/>
      <c r="AF243" s="45"/>
    </row>
    <row r="244" spans="2:32" hidden="1">
      <c r="B244" s="31">
        <f t="shared" si="3"/>
        <v>241</v>
      </c>
      <c r="C244" s="43">
        <v>45348</v>
      </c>
      <c r="D244" s="129" t="s">
        <v>287</v>
      </c>
      <c r="E244" s="31" t="s">
        <v>333</v>
      </c>
      <c r="F244" s="31" t="s">
        <v>158</v>
      </c>
      <c r="G244" s="31" t="s">
        <v>166</v>
      </c>
      <c r="H244" s="31" t="s">
        <v>160</v>
      </c>
      <c r="I244" s="31" t="s">
        <v>192</v>
      </c>
      <c r="J244" s="31">
        <v>7327</v>
      </c>
      <c r="K244" s="31" t="s">
        <v>8</v>
      </c>
      <c r="L244" s="44" t="s">
        <v>119</v>
      </c>
      <c r="M244" s="44" t="s">
        <v>162</v>
      </c>
      <c r="N244" s="44" t="s">
        <v>174</v>
      </c>
      <c r="O244" s="44" t="s">
        <v>164</v>
      </c>
      <c r="P244" s="31"/>
      <c r="Q244" s="31" t="s">
        <v>165</v>
      </c>
      <c r="R244" s="31">
        <v>191700013</v>
      </c>
      <c r="S244" s="31">
        <v>191702919</v>
      </c>
      <c r="T244" s="44"/>
      <c r="U244" s="31"/>
      <c r="V244" s="31"/>
      <c r="W244" s="31"/>
      <c r="X244" s="31"/>
      <c r="Y244" s="45"/>
      <c r="Z244" s="45"/>
      <c r="AA244" s="45"/>
      <c r="AB244" s="45"/>
      <c r="AC244" s="45"/>
      <c r="AD244" s="45"/>
      <c r="AE244" s="45"/>
      <c r="AF244" s="45"/>
    </row>
    <row r="245" spans="2:32" hidden="1">
      <c r="B245" s="31">
        <f t="shared" si="3"/>
        <v>242</v>
      </c>
      <c r="C245" s="43">
        <v>45348</v>
      </c>
      <c r="D245" s="129" t="s">
        <v>287</v>
      </c>
      <c r="E245" s="31" t="s">
        <v>333</v>
      </c>
      <c r="F245" s="31" t="s">
        <v>158</v>
      </c>
      <c r="G245" s="31" t="s">
        <v>159</v>
      </c>
      <c r="H245" s="31" t="s">
        <v>160</v>
      </c>
      <c r="I245" s="31" t="s">
        <v>173</v>
      </c>
      <c r="J245" s="31">
        <v>2020</v>
      </c>
      <c r="K245" s="31" t="s">
        <v>8</v>
      </c>
      <c r="L245" s="44" t="s">
        <v>119</v>
      </c>
      <c r="M245" s="44" t="s">
        <v>162</v>
      </c>
      <c r="N245" s="44" t="s">
        <v>330</v>
      </c>
      <c r="O245" s="44" t="s">
        <v>164</v>
      </c>
      <c r="P245" s="31"/>
      <c r="Q245" s="31" t="s">
        <v>165</v>
      </c>
      <c r="R245" s="31">
        <v>191701018</v>
      </c>
      <c r="S245" s="31">
        <v>191702194</v>
      </c>
      <c r="T245" s="44"/>
      <c r="U245" s="31"/>
      <c r="V245" s="31"/>
      <c r="W245" s="31"/>
      <c r="X245" s="31"/>
      <c r="Y245" s="45"/>
      <c r="Z245" s="45"/>
      <c r="AA245" s="45"/>
      <c r="AB245" s="45"/>
      <c r="AC245" s="130"/>
      <c r="AD245" s="45"/>
      <c r="AE245" s="45"/>
      <c r="AF245" s="45"/>
    </row>
    <row r="246" spans="2:32" hidden="1">
      <c r="B246" s="31">
        <f t="shared" si="3"/>
        <v>243</v>
      </c>
      <c r="C246" s="43">
        <v>45348</v>
      </c>
      <c r="D246" s="129" t="s">
        <v>291</v>
      </c>
      <c r="E246" s="31" t="s">
        <v>333</v>
      </c>
      <c r="F246" s="31" t="s">
        <v>179</v>
      </c>
      <c r="G246" s="31" t="s">
        <v>220</v>
      </c>
      <c r="H246" s="31" t="s">
        <v>181</v>
      </c>
      <c r="I246" s="31" t="s">
        <v>186</v>
      </c>
      <c r="J246" s="31">
        <v>5376</v>
      </c>
      <c r="K246" s="31" t="s">
        <v>211</v>
      </c>
      <c r="L246" s="44" t="s">
        <v>27</v>
      </c>
      <c r="M246" s="44" t="s">
        <v>183</v>
      </c>
      <c r="N246" s="44" t="s">
        <v>342</v>
      </c>
      <c r="O246" s="44" t="s">
        <v>164</v>
      </c>
      <c r="P246" s="31"/>
      <c r="Q246" s="31" t="s">
        <v>165</v>
      </c>
      <c r="R246" s="31">
        <v>191702636</v>
      </c>
      <c r="S246" s="31">
        <v>191700432</v>
      </c>
      <c r="T246" s="44"/>
      <c r="U246" s="31"/>
      <c r="V246" s="31"/>
      <c r="W246" s="31"/>
      <c r="X246" s="31"/>
      <c r="Y246" s="45"/>
      <c r="Z246" s="45"/>
      <c r="AA246" s="45"/>
      <c r="AB246" s="45"/>
      <c r="AC246" s="130"/>
      <c r="AD246" s="45"/>
      <c r="AE246" s="45"/>
      <c r="AF246" s="45"/>
    </row>
    <row r="247" spans="2:32" hidden="1">
      <c r="B247" s="31">
        <f t="shared" si="3"/>
        <v>244</v>
      </c>
      <c r="C247" s="43">
        <v>45348</v>
      </c>
      <c r="D247" s="129" t="s">
        <v>287</v>
      </c>
      <c r="E247" s="31" t="s">
        <v>333</v>
      </c>
      <c r="F247" s="31" t="s">
        <v>158</v>
      </c>
      <c r="G247" s="31" t="s">
        <v>166</v>
      </c>
      <c r="H247" s="31" t="s">
        <v>160</v>
      </c>
      <c r="I247" s="31" t="s">
        <v>173</v>
      </c>
      <c r="J247" s="31">
        <v>1452</v>
      </c>
      <c r="K247" s="31" t="s">
        <v>8</v>
      </c>
      <c r="L247" s="44" t="s">
        <v>25</v>
      </c>
      <c r="M247" s="44" t="s">
        <v>162</v>
      </c>
      <c r="N247" s="44" t="s">
        <v>335</v>
      </c>
      <c r="O247" s="44" t="s">
        <v>175</v>
      </c>
      <c r="P247" s="31"/>
      <c r="Q247" s="31" t="s">
        <v>165</v>
      </c>
      <c r="R247" s="31">
        <v>191700369</v>
      </c>
      <c r="S247" s="31">
        <v>191702033</v>
      </c>
      <c r="T247" s="44"/>
      <c r="U247" s="31"/>
      <c r="V247" s="31"/>
      <c r="W247" s="31"/>
      <c r="X247" s="31"/>
      <c r="Y247" s="45"/>
      <c r="Z247" s="45"/>
      <c r="AA247" s="45"/>
      <c r="AB247" s="45"/>
      <c r="AC247" s="130"/>
      <c r="AD247" s="45"/>
      <c r="AE247" s="45"/>
      <c r="AF247" s="45"/>
    </row>
    <row r="248" spans="2:32" hidden="1">
      <c r="B248" s="31">
        <f t="shared" si="3"/>
        <v>245</v>
      </c>
      <c r="C248" s="43">
        <v>45348</v>
      </c>
      <c r="D248" s="129" t="s">
        <v>287</v>
      </c>
      <c r="E248" s="31" t="s">
        <v>333</v>
      </c>
      <c r="F248" s="31" t="s">
        <v>158</v>
      </c>
      <c r="G248" s="31" t="s">
        <v>159</v>
      </c>
      <c r="H248" s="31" t="s">
        <v>160</v>
      </c>
      <c r="I248" s="31" t="s">
        <v>168</v>
      </c>
      <c r="J248" s="31">
        <v>6524</v>
      </c>
      <c r="K248" s="31" t="s">
        <v>8</v>
      </c>
      <c r="L248" s="44" t="s">
        <v>27</v>
      </c>
      <c r="M248" s="44" t="s">
        <v>162</v>
      </c>
      <c r="N248" s="44" t="s">
        <v>322</v>
      </c>
      <c r="O248" s="44" t="s">
        <v>164</v>
      </c>
      <c r="P248" s="31"/>
      <c r="Q248" s="31" t="s">
        <v>165</v>
      </c>
      <c r="R248" s="31">
        <v>191702020</v>
      </c>
      <c r="S248" s="31">
        <v>191700836</v>
      </c>
      <c r="T248" s="44"/>
      <c r="U248" s="31"/>
      <c r="V248" s="31"/>
      <c r="W248" s="31"/>
      <c r="X248" s="31"/>
      <c r="Y248" s="45"/>
      <c r="Z248" s="45"/>
      <c r="AA248" s="45"/>
      <c r="AB248" s="45">
        <v>1</v>
      </c>
      <c r="AC248" s="130"/>
      <c r="AD248" s="45"/>
      <c r="AE248" s="45"/>
      <c r="AF248" s="45"/>
    </row>
    <row r="249" spans="2:32" hidden="1">
      <c r="B249" s="31">
        <f t="shared" si="3"/>
        <v>246</v>
      </c>
      <c r="C249" s="43">
        <v>45348</v>
      </c>
      <c r="D249" s="129" t="s">
        <v>287</v>
      </c>
      <c r="E249" s="31" t="s">
        <v>333</v>
      </c>
      <c r="F249" s="31" t="s">
        <v>158</v>
      </c>
      <c r="G249" s="31" t="s">
        <v>159</v>
      </c>
      <c r="H249" s="31" t="s">
        <v>160</v>
      </c>
      <c r="I249" s="31" t="s">
        <v>161</v>
      </c>
      <c r="J249" s="31">
        <v>4468</v>
      </c>
      <c r="K249" s="31" t="s">
        <v>8</v>
      </c>
      <c r="L249" s="44" t="s">
        <v>40</v>
      </c>
      <c r="M249" s="44" t="s">
        <v>162</v>
      </c>
      <c r="N249" s="44" t="s">
        <v>271</v>
      </c>
      <c r="O249" s="44" t="s">
        <v>164</v>
      </c>
      <c r="P249" s="31"/>
      <c r="Q249" s="31" t="s">
        <v>165</v>
      </c>
      <c r="R249" s="31">
        <v>191701893</v>
      </c>
      <c r="S249" s="31">
        <v>191700856</v>
      </c>
      <c r="T249" s="44"/>
      <c r="U249" s="31"/>
      <c r="V249" s="31"/>
      <c r="W249" s="31"/>
      <c r="X249" s="31"/>
      <c r="Y249" s="45"/>
      <c r="Z249" s="45"/>
      <c r="AA249" s="45"/>
      <c r="AB249" s="45"/>
      <c r="AC249" s="45"/>
      <c r="AD249" s="45"/>
      <c r="AE249" s="45"/>
      <c r="AF249" s="45"/>
    </row>
    <row r="250" spans="2:32" hidden="1">
      <c r="B250" s="31">
        <f t="shared" si="3"/>
        <v>247</v>
      </c>
      <c r="C250" s="43">
        <v>45348</v>
      </c>
      <c r="D250" s="129" t="s">
        <v>287</v>
      </c>
      <c r="E250" s="31" t="s">
        <v>333</v>
      </c>
      <c r="F250" s="31" t="s">
        <v>158</v>
      </c>
      <c r="G250" s="31" t="s">
        <v>166</v>
      </c>
      <c r="H250" s="31" t="s">
        <v>160</v>
      </c>
      <c r="I250" s="31" t="s">
        <v>217</v>
      </c>
      <c r="J250" s="31">
        <v>1890</v>
      </c>
      <c r="K250" s="31" t="s">
        <v>8</v>
      </c>
      <c r="L250" s="44" t="s">
        <v>21</v>
      </c>
      <c r="M250" s="44" t="s">
        <v>162</v>
      </c>
      <c r="N250" s="44" t="s">
        <v>343</v>
      </c>
      <c r="O250" s="44" t="s">
        <v>164</v>
      </c>
      <c r="P250" s="31"/>
      <c r="Q250" s="31" t="s">
        <v>165</v>
      </c>
      <c r="R250" s="31">
        <v>191701541</v>
      </c>
      <c r="S250" s="31">
        <v>191702120</v>
      </c>
      <c r="T250" s="44"/>
      <c r="U250" s="31"/>
      <c r="V250" s="31"/>
      <c r="W250" s="31"/>
      <c r="X250" s="31"/>
      <c r="Y250" s="45"/>
      <c r="Z250" s="45"/>
      <c r="AA250" s="45"/>
      <c r="AB250" s="45"/>
      <c r="AC250" s="45"/>
      <c r="AD250" s="45"/>
      <c r="AE250" s="45"/>
      <c r="AF250" s="45"/>
    </row>
    <row r="251" spans="2:32" hidden="1">
      <c r="B251" s="31">
        <f t="shared" si="3"/>
        <v>248</v>
      </c>
      <c r="C251" s="43">
        <v>45349</v>
      </c>
      <c r="D251" s="129" t="s">
        <v>287</v>
      </c>
      <c r="E251" s="31" t="s">
        <v>333</v>
      </c>
      <c r="F251" s="31" t="s">
        <v>158</v>
      </c>
      <c r="G251" s="31" t="s">
        <v>166</v>
      </c>
      <c r="H251" s="31" t="s">
        <v>160</v>
      </c>
      <c r="I251" s="31" t="s">
        <v>168</v>
      </c>
      <c r="J251" s="31">
        <v>5080</v>
      </c>
      <c r="K251" s="31" t="s">
        <v>8</v>
      </c>
      <c r="L251" s="44" t="s">
        <v>40</v>
      </c>
      <c r="M251" s="44" t="s">
        <v>162</v>
      </c>
      <c r="N251" s="44" t="s">
        <v>271</v>
      </c>
      <c r="O251" s="44" t="s">
        <v>164</v>
      </c>
      <c r="P251" s="31"/>
      <c r="Q251" s="31" t="s">
        <v>165</v>
      </c>
      <c r="R251" s="31">
        <v>191701178</v>
      </c>
      <c r="S251" s="31">
        <v>191701993</v>
      </c>
      <c r="T251" s="44"/>
      <c r="U251" s="31"/>
      <c r="V251" s="31"/>
      <c r="W251" s="31"/>
      <c r="X251" s="31"/>
      <c r="Y251" s="45"/>
      <c r="Z251" s="45"/>
      <c r="AA251" s="45"/>
      <c r="AB251" s="45"/>
      <c r="AC251" s="45"/>
      <c r="AD251" s="45"/>
      <c r="AE251" s="45"/>
      <c r="AF251" s="45"/>
    </row>
    <row r="252" spans="2:32" hidden="1">
      <c r="B252" s="31">
        <f t="shared" si="3"/>
        <v>249</v>
      </c>
      <c r="C252" s="43">
        <v>45349</v>
      </c>
      <c r="D252" s="129" t="s">
        <v>287</v>
      </c>
      <c r="E252" s="31" t="s">
        <v>333</v>
      </c>
      <c r="F252" s="31" t="s">
        <v>158</v>
      </c>
      <c r="G252" s="31" t="s">
        <v>166</v>
      </c>
      <c r="H252" s="31" t="s">
        <v>160</v>
      </c>
      <c r="I252" s="31" t="s">
        <v>173</v>
      </c>
      <c r="J252" s="31">
        <v>7007</v>
      </c>
      <c r="K252" s="31" t="s">
        <v>8</v>
      </c>
      <c r="L252" s="44" t="s">
        <v>27</v>
      </c>
      <c r="M252" s="44" t="s">
        <v>162</v>
      </c>
      <c r="N252" s="44" t="s">
        <v>322</v>
      </c>
      <c r="O252" s="44" t="s">
        <v>164</v>
      </c>
      <c r="P252" s="31"/>
      <c r="Q252" s="31" t="s">
        <v>165</v>
      </c>
      <c r="R252" s="31">
        <v>191700188</v>
      </c>
      <c r="S252" s="31">
        <v>191702903</v>
      </c>
      <c r="T252" s="44"/>
      <c r="U252" s="31"/>
      <c r="V252" s="31"/>
      <c r="W252" s="31"/>
      <c r="X252" s="31"/>
      <c r="Y252" s="45"/>
      <c r="Z252" s="45"/>
      <c r="AA252" s="45"/>
      <c r="AB252" s="45"/>
      <c r="AC252" s="130"/>
      <c r="AD252" s="45"/>
      <c r="AE252" s="45"/>
      <c r="AF252" s="45"/>
    </row>
    <row r="253" spans="2:32" hidden="1">
      <c r="B253" s="31">
        <f t="shared" si="3"/>
        <v>250</v>
      </c>
      <c r="C253" s="43">
        <v>45349</v>
      </c>
      <c r="D253" s="129" t="s">
        <v>287</v>
      </c>
      <c r="E253" s="31" t="s">
        <v>333</v>
      </c>
      <c r="F253" s="31" t="s">
        <v>158</v>
      </c>
      <c r="G253" s="31" t="s">
        <v>159</v>
      </c>
      <c r="H253" s="31" t="s">
        <v>160</v>
      </c>
      <c r="I253" s="31" t="s">
        <v>161</v>
      </c>
      <c r="J253" s="31">
        <v>4468</v>
      </c>
      <c r="K253" s="31" t="s">
        <v>8</v>
      </c>
      <c r="L253" s="44" t="s">
        <v>27</v>
      </c>
      <c r="M253" s="44" t="s">
        <v>162</v>
      </c>
      <c r="N253" s="44" t="s">
        <v>213</v>
      </c>
      <c r="O253" s="44" t="s">
        <v>164</v>
      </c>
      <c r="P253" s="31"/>
      <c r="Q253" s="31" t="s">
        <v>165</v>
      </c>
      <c r="R253" s="31">
        <v>191700856</v>
      </c>
      <c r="S253" s="31">
        <v>191702236</v>
      </c>
      <c r="T253" s="44"/>
      <c r="U253" s="31"/>
      <c r="V253" s="31"/>
      <c r="W253" s="31"/>
      <c r="X253" s="31"/>
      <c r="Y253" s="45"/>
      <c r="Z253" s="45"/>
      <c r="AA253" s="45"/>
      <c r="AB253" s="45"/>
      <c r="AC253" s="45"/>
      <c r="AD253" s="45"/>
      <c r="AE253" s="45"/>
      <c r="AF253" s="45"/>
    </row>
    <row r="254" spans="2:32" hidden="1">
      <c r="B254" s="31">
        <f t="shared" si="3"/>
        <v>251</v>
      </c>
      <c r="C254" s="43">
        <v>45349</v>
      </c>
      <c r="D254" s="129" t="s">
        <v>287</v>
      </c>
      <c r="E254" s="31" t="s">
        <v>333</v>
      </c>
      <c r="F254" s="31" t="s">
        <v>158</v>
      </c>
      <c r="G254" s="31" t="s">
        <v>166</v>
      </c>
      <c r="H254" s="31" t="s">
        <v>160</v>
      </c>
      <c r="I254" s="31" t="s">
        <v>173</v>
      </c>
      <c r="J254" s="31">
        <v>2401</v>
      </c>
      <c r="K254" s="31" t="s">
        <v>8</v>
      </c>
      <c r="L254" s="44" t="s">
        <v>119</v>
      </c>
      <c r="M254" s="44" t="s">
        <v>162</v>
      </c>
      <c r="N254" s="44" t="s">
        <v>248</v>
      </c>
      <c r="O254" s="44" t="s">
        <v>164</v>
      </c>
      <c r="P254" s="31"/>
      <c r="Q254" s="31" t="s">
        <v>165</v>
      </c>
      <c r="R254" s="31">
        <v>191702151</v>
      </c>
      <c r="S254" s="31">
        <v>191702655</v>
      </c>
      <c r="T254" s="44"/>
      <c r="U254" s="31"/>
      <c r="V254" s="31"/>
      <c r="W254" s="31"/>
      <c r="X254" s="31"/>
      <c r="Y254" s="45"/>
      <c r="Z254" s="45"/>
      <c r="AA254" s="45"/>
      <c r="AB254" s="45"/>
      <c r="AC254" s="130"/>
      <c r="AD254" s="45"/>
      <c r="AE254" s="45"/>
      <c r="AF254" s="45"/>
    </row>
    <row r="255" spans="2:32" hidden="1">
      <c r="B255" s="31">
        <f t="shared" si="3"/>
        <v>252</v>
      </c>
      <c r="C255" s="43">
        <v>45349</v>
      </c>
      <c r="D255" s="129" t="s">
        <v>291</v>
      </c>
      <c r="E255" s="31" t="s">
        <v>333</v>
      </c>
      <c r="F255" s="31" t="s">
        <v>179</v>
      </c>
      <c r="G255" s="31" t="s">
        <v>220</v>
      </c>
      <c r="H255" s="31" t="s">
        <v>181</v>
      </c>
      <c r="I255" s="31" t="s">
        <v>186</v>
      </c>
      <c r="J255" s="31">
        <v>5523</v>
      </c>
      <c r="K255" s="31" t="s">
        <v>211</v>
      </c>
      <c r="L255" s="44" t="s">
        <v>25</v>
      </c>
      <c r="M255" s="44" t="s">
        <v>183</v>
      </c>
      <c r="N255" s="44" t="s">
        <v>344</v>
      </c>
      <c r="O255" s="44" t="s">
        <v>164</v>
      </c>
      <c r="P255" s="31"/>
      <c r="Q255" s="31" t="s">
        <v>165</v>
      </c>
      <c r="R255" s="31">
        <v>191701379</v>
      </c>
      <c r="S255" s="31">
        <v>191702220</v>
      </c>
      <c r="T255" s="44"/>
      <c r="U255" s="31"/>
      <c r="V255" s="31"/>
      <c r="W255" s="31"/>
      <c r="X255" s="31"/>
      <c r="Y255" s="45"/>
      <c r="Z255" s="45"/>
      <c r="AA255" s="45"/>
      <c r="AB255" s="45"/>
      <c r="AC255" s="130"/>
      <c r="AD255" s="45"/>
      <c r="AE255" s="45"/>
      <c r="AF255" s="45"/>
    </row>
    <row r="256" spans="2:32" hidden="1">
      <c r="B256" s="31">
        <f t="shared" si="3"/>
        <v>253</v>
      </c>
      <c r="C256" s="43">
        <v>45350</v>
      </c>
      <c r="D256" s="129" t="s">
        <v>287</v>
      </c>
      <c r="E256" s="31" t="s">
        <v>333</v>
      </c>
      <c r="F256" s="31" t="s">
        <v>158</v>
      </c>
      <c r="G256" s="31" t="s">
        <v>159</v>
      </c>
      <c r="H256" s="31" t="s">
        <v>160</v>
      </c>
      <c r="I256" s="31" t="s">
        <v>173</v>
      </c>
      <c r="J256" s="31">
        <v>1640</v>
      </c>
      <c r="K256" s="31" t="s">
        <v>8</v>
      </c>
      <c r="L256" s="44" t="s">
        <v>27</v>
      </c>
      <c r="M256" s="44" t="s">
        <v>162</v>
      </c>
      <c r="N256" s="44" t="s">
        <v>290</v>
      </c>
      <c r="O256" s="44" t="s">
        <v>164</v>
      </c>
      <c r="P256" s="31"/>
      <c r="Q256" s="31" t="s">
        <v>165</v>
      </c>
      <c r="R256" s="31">
        <v>191701562</v>
      </c>
      <c r="S256" s="31">
        <v>191700109</v>
      </c>
      <c r="T256" s="44"/>
      <c r="U256" s="31"/>
      <c r="V256" s="31"/>
      <c r="W256" s="31"/>
      <c r="X256" s="31"/>
      <c r="Y256" s="45"/>
      <c r="Z256" s="45"/>
      <c r="AA256" s="45"/>
      <c r="AB256" s="45"/>
      <c r="AC256" s="130"/>
      <c r="AD256" s="45"/>
      <c r="AE256" s="45"/>
      <c r="AF256" s="45"/>
    </row>
    <row r="257" spans="2:32" hidden="1">
      <c r="B257" s="31">
        <f t="shared" si="3"/>
        <v>254</v>
      </c>
      <c r="C257" s="43">
        <v>45350</v>
      </c>
      <c r="D257" s="129" t="s">
        <v>287</v>
      </c>
      <c r="E257" s="31" t="s">
        <v>333</v>
      </c>
      <c r="F257" s="31" t="s">
        <v>158</v>
      </c>
      <c r="G257" s="31" t="s">
        <v>166</v>
      </c>
      <c r="H257" s="31" t="s">
        <v>160</v>
      </c>
      <c r="I257" s="31" t="s">
        <v>168</v>
      </c>
      <c r="J257" s="31">
        <v>5081</v>
      </c>
      <c r="K257" s="31" t="s">
        <v>8</v>
      </c>
      <c r="L257" s="44" t="s">
        <v>25</v>
      </c>
      <c r="M257" s="44" t="s">
        <v>162</v>
      </c>
      <c r="N257" s="44" t="s">
        <v>345</v>
      </c>
      <c r="O257" s="44" t="s">
        <v>175</v>
      </c>
      <c r="P257" s="31"/>
      <c r="Q257" s="31" t="s">
        <v>165</v>
      </c>
      <c r="R257" s="31">
        <v>191700178</v>
      </c>
      <c r="S257" s="31">
        <v>191701805</v>
      </c>
      <c r="T257" s="44"/>
      <c r="U257" s="31"/>
      <c r="V257" s="31"/>
      <c r="W257" s="31"/>
      <c r="X257" s="31"/>
      <c r="Y257" s="45"/>
      <c r="Z257" s="45"/>
      <c r="AA257" s="45"/>
      <c r="AB257" s="45"/>
      <c r="AC257" s="130"/>
      <c r="AD257" s="45"/>
      <c r="AE257" s="45"/>
      <c r="AF257" s="45"/>
    </row>
    <row r="258" spans="2:32" hidden="1">
      <c r="B258" s="31">
        <f t="shared" si="3"/>
        <v>255</v>
      </c>
      <c r="C258" s="43">
        <v>45350</v>
      </c>
      <c r="D258" s="129" t="s">
        <v>287</v>
      </c>
      <c r="E258" s="31" t="s">
        <v>333</v>
      </c>
      <c r="F258" s="31" t="s">
        <v>158</v>
      </c>
      <c r="G258" s="31" t="s">
        <v>166</v>
      </c>
      <c r="H258" s="31" t="s">
        <v>160</v>
      </c>
      <c r="I258" s="31" t="s">
        <v>168</v>
      </c>
      <c r="J258" s="31">
        <v>5506</v>
      </c>
      <c r="K258" s="31" t="s">
        <v>8</v>
      </c>
      <c r="L258" s="44" t="s">
        <v>119</v>
      </c>
      <c r="M258" s="44" t="s">
        <v>162</v>
      </c>
      <c r="N258" s="44" t="s">
        <v>169</v>
      </c>
      <c r="O258" s="44" t="s">
        <v>164</v>
      </c>
      <c r="P258" s="31"/>
      <c r="Q258" s="31" t="s">
        <v>165</v>
      </c>
      <c r="R258" s="31">
        <v>191700628</v>
      </c>
      <c r="S258" s="31">
        <v>191701379</v>
      </c>
      <c r="T258" s="44"/>
      <c r="U258" s="31"/>
      <c r="V258" s="31"/>
      <c r="W258" s="31"/>
      <c r="X258" s="31"/>
      <c r="Y258" s="45"/>
      <c r="Z258" s="45"/>
      <c r="AA258" s="45"/>
      <c r="AB258" s="45"/>
      <c r="AC258" s="45"/>
      <c r="AD258" s="45"/>
      <c r="AE258" s="45"/>
      <c r="AF258" s="45"/>
    </row>
    <row r="259" spans="2:32" hidden="1">
      <c r="B259" s="31">
        <f t="shared" si="3"/>
        <v>256</v>
      </c>
      <c r="C259" s="43">
        <v>45350</v>
      </c>
      <c r="D259" s="129" t="s">
        <v>287</v>
      </c>
      <c r="E259" s="31" t="s">
        <v>333</v>
      </c>
      <c r="F259" s="31" t="s">
        <v>158</v>
      </c>
      <c r="G259" s="31" t="s">
        <v>166</v>
      </c>
      <c r="H259" s="31" t="s">
        <v>160</v>
      </c>
      <c r="I259" s="31" t="s">
        <v>173</v>
      </c>
      <c r="J259" s="31">
        <v>1214</v>
      </c>
      <c r="K259" s="31" t="s">
        <v>8</v>
      </c>
      <c r="L259" s="44" t="s">
        <v>119</v>
      </c>
      <c r="M259" s="44" t="s">
        <v>162</v>
      </c>
      <c r="N259" s="44" t="s">
        <v>346</v>
      </c>
      <c r="O259" s="44" t="s">
        <v>164</v>
      </c>
      <c r="P259" s="31"/>
      <c r="Q259" s="31" t="s">
        <v>165</v>
      </c>
      <c r="R259" s="31">
        <v>191700968</v>
      </c>
      <c r="S259" s="31">
        <v>191701170</v>
      </c>
      <c r="T259" s="44"/>
      <c r="U259" s="31"/>
      <c r="V259" s="31"/>
      <c r="W259" s="31"/>
      <c r="X259" s="31"/>
      <c r="Y259" s="45"/>
      <c r="Z259" s="45"/>
      <c r="AA259" s="45"/>
      <c r="AB259" s="45"/>
      <c r="AC259" s="45"/>
      <c r="AD259" s="45"/>
      <c r="AE259" s="45"/>
      <c r="AF259" s="45"/>
    </row>
    <row r="260" spans="2:32" hidden="1">
      <c r="B260" s="31">
        <f t="shared" ref="B260:B323" si="4">ROW()-3</f>
        <v>257</v>
      </c>
      <c r="C260" s="43">
        <v>45350</v>
      </c>
      <c r="D260" s="129" t="s">
        <v>287</v>
      </c>
      <c r="E260" s="31" t="s">
        <v>333</v>
      </c>
      <c r="F260" s="31" t="s">
        <v>158</v>
      </c>
      <c r="G260" s="31" t="s">
        <v>159</v>
      </c>
      <c r="H260" s="31" t="s">
        <v>160</v>
      </c>
      <c r="I260" s="31" t="s">
        <v>161</v>
      </c>
      <c r="J260" s="31">
        <v>7928</v>
      </c>
      <c r="K260" s="31" t="s">
        <v>8</v>
      </c>
      <c r="L260" s="44" t="s">
        <v>119</v>
      </c>
      <c r="M260" s="44" t="s">
        <v>162</v>
      </c>
      <c r="N260" s="44" t="s">
        <v>169</v>
      </c>
      <c r="O260" s="44" t="s">
        <v>164</v>
      </c>
      <c r="P260" s="31"/>
      <c r="Q260" s="31" t="s">
        <v>165</v>
      </c>
      <c r="R260" s="31">
        <v>191700869</v>
      </c>
      <c r="S260" s="31">
        <v>191700918</v>
      </c>
      <c r="T260" s="44"/>
      <c r="U260" s="31"/>
      <c r="V260" s="31"/>
      <c r="W260" s="31"/>
      <c r="X260" s="31"/>
      <c r="Y260" s="45"/>
      <c r="Z260" s="45"/>
      <c r="AA260" s="45"/>
      <c r="AB260" s="45"/>
      <c r="AC260" s="45"/>
      <c r="AD260" s="45"/>
      <c r="AE260" s="45"/>
      <c r="AF260" s="45"/>
    </row>
    <row r="261" spans="2:32" hidden="1">
      <c r="B261" s="31">
        <f t="shared" si="4"/>
        <v>258</v>
      </c>
      <c r="C261" s="43">
        <v>45350</v>
      </c>
      <c r="D261" s="129" t="s">
        <v>287</v>
      </c>
      <c r="E261" s="31" t="s">
        <v>333</v>
      </c>
      <c r="F261" s="31" t="s">
        <v>158</v>
      </c>
      <c r="G261" s="31" t="s">
        <v>166</v>
      </c>
      <c r="H261" s="31" t="s">
        <v>160</v>
      </c>
      <c r="I261" s="31" t="s">
        <v>192</v>
      </c>
      <c r="J261" s="31">
        <v>7387</v>
      </c>
      <c r="K261" s="31" t="s">
        <v>8</v>
      </c>
      <c r="L261" s="44" t="s">
        <v>119</v>
      </c>
      <c r="M261" s="44" t="s">
        <v>162</v>
      </c>
      <c r="N261" s="44" t="s">
        <v>347</v>
      </c>
      <c r="O261" s="44" t="s">
        <v>164</v>
      </c>
      <c r="P261" s="31"/>
      <c r="Q261" s="31" t="s">
        <v>165</v>
      </c>
      <c r="R261" s="31">
        <v>191700945</v>
      </c>
      <c r="S261" s="31">
        <v>191701935</v>
      </c>
      <c r="T261" s="44"/>
      <c r="U261" s="31"/>
      <c r="V261" s="31"/>
      <c r="W261" s="31"/>
      <c r="X261" s="31"/>
      <c r="Y261" s="45"/>
      <c r="Z261" s="45"/>
      <c r="AA261" s="45"/>
      <c r="AB261" s="45"/>
      <c r="AC261" s="130"/>
      <c r="AD261" s="45"/>
      <c r="AE261" s="45"/>
      <c r="AF261" s="45"/>
    </row>
    <row r="262" spans="2:32" hidden="1">
      <c r="B262" s="31">
        <f t="shared" si="4"/>
        <v>259</v>
      </c>
      <c r="C262" s="43">
        <v>45350</v>
      </c>
      <c r="D262" s="129" t="s">
        <v>287</v>
      </c>
      <c r="E262" s="31" t="s">
        <v>333</v>
      </c>
      <c r="F262" s="31" t="s">
        <v>158</v>
      </c>
      <c r="G262" s="31" t="s">
        <v>166</v>
      </c>
      <c r="H262" s="31" t="s">
        <v>160</v>
      </c>
      <c r="I262" s="31" t="s">
        <v>168</v>
      </c>
      <c r="J262" s="31">
        <v>5448</v>
      </c>
      <c r="K262" s="31" t="s">
        <v>8</v>
      </c>
      <c r="L262" s="44" t="s">
        <v>336</v>
      </c>
      <c r="M262" s="44" t="s">
        <v>162</v>
      </c>
      <c r="N262" s="44" t="s">
        <v>348</v>
      </c>
      <c r="O262" s="44" t="s">
        <v>164</v>
      </c>
      <c r="P262" s="31"/>
      <c r="Q262" s="31" t="s">
        <v>165</v>
      </c>
      <c r="R262" s="31">
        <v>191701698</v>
      </c>
      <c r="S262" s="31">
        <v>191701263</v>
      </c>
      <c r="T262" s="44"/>
      <c r="U262" s="31"/>
      <c r="V262" s="31"/>
      <c r="W262" s="31"/>
      <c r="X262" s="31"/>
      <c r="Y262" s="45"/>
      <c r="Z262" s="45"/>
      <c r="AA262" s="45"/>
      <c r="AB262" s="45"/>
      <c r="AC262" s="45"/>
      <c r="AD262" s="45"/>
      <c r="AE262" s="45"/>
      <c r="AF262" s="45"/>
    </row>
    <row r="263" spans="2:32" hidden="1">
      <c r="B263" s="31">
        <f t="shared" si="4"/>
        <v>260</v>
      </c>
      <c r="C263" s="43">
        <v>45350</v>
      </c>
      <c r="D263" s="129" t="s">
        <v>291</v>
      </c>
      <c r="E263" s="31" t="s">
        <v>333</v>
      </c>
      <c r="F263" s="31" t="s">
        <v>179</v>
      </c>
      <c r="G263" s="31" t="s">
        <v>220</v>
      </c>
      <c r="H263" s="31" t="s">
        <v>181</v>
      </c>
      <c r="I263" s="31" t="s">
        <v>222</v>
      </c>
      <c r="J263" s="31">
        <v>4104</v>
      </c>
      <c r="K263" s="31" t="s">
        <v>211</v>
      </c>
      <c r="L263" s="44" t="s">
        <v>119</v>
      </c>
      <c r="M263" s="44" t="s">
        <v>183</v>
      </c>
      <c r="N263" s="44" t="s">
        <v>279</v>
      </c>
      <c r="O263" s="44" t="s">
        <v>164</v>
      </c>
      <c r="P263" s="31"/>
      <c r="Q263" s="31" t="s">
        <v>165</v>
      </c>
      <c r="R263" s="31">
        <v>191702158</v>
      </c>
      <c r="S263" s="31">
        <v>191702278</v>
      </c>
      <c r="T263" s="44"/>
      <c r="U263" s="31"/>
      <c r="V263" s="31"/>
      <c r="W263" s="31"/>
      <c r="X263" s="31"/>
      <c r="Y263" s="45"/>
      <c r="Z263" s="45"/>
      <c r="AA263" s="45"/>
      <c r="AB263" s="45"/>
      <c r="AC263" s="45"/>
      <c r="AD263" s="45"/>
      <c r="AE263" s="45"/>
      <c r="AF263" s="45"/>
    </row>
    <row r="264" spans="2:32" hidden="1">
      <c r="B264" s="31">
        <f t="shared" si="4"/>
        <v>261</v>
      </c>
      <c r="C264" s="43">
        <v>45350</v>
      </c>
      <c r="D264" s="129" t="s">
        <v>287</v>
      </c>
      <c r="E264" s="31" t="s">
        <v>333</v>
      </c>
      <c r="F264" s="31" t="s">
        <v>158</v>
      </c>
      <c r="G264" s="31" t="s">
        <v>159</v>
      </c>
      <c r="H264" s="31" t="s">
        <v>160</v>
      </c>
      <c r="I264" s="31" t="s">
        <v>161</v>
      </c>
      <c r="J264" s="31">
        <v>4313</v>
      </c>
      <c r="K264" s="31" t="s">
        <v>8</v>
      </c>
      <c r="L264" s="44" t="s">
        <v>43</v>
      </c>
      <c r="M264" s="44" t="s">
        <v>162</v>
      </c>
      <c r="N264" s="44" t="s">
        <v>349</v>
      </c>
      <c r="O264" s="44" t="s">
        <v>350</v>
      </c>
      <c r="P264" s="31"/>
      <c r="Q264" s="31" t="s">
        <v>165</v>
      </c>
      <c r="R264" s="31">
        <v>191701584</v>
      </c>
      <c r="S264" s="31">
        <v>191700013</v>
      </c>
      <c r="T264" s="44"/>
      <c r="U264" s="31"/>
      <c r="V264" s="31"/>
      <c r="W264" s="31"/>
      <c r="X264" s="31"/>
      <c r="Y264" s="45"/>
      <c r="Z264" s="45"/>
      <c r="AA264" s="45"/>
      <c r="AB264" s="45"/>
      <c r="AC264" s="45"/>
      <c r="AD264" s="45"/>
      <c r="AE264" s="45"/>
      <c r="AF264" s="45"/>
    </row>
    <row r="265" spans="2:32" hidden="1">
      <c r="B265" s="31">
        <f t="shared" si="4"/>
        <v>262</v>
      </c>
      <c r="C265" s="43">
        <v>45351</v>
      </c>
      <c r="D265" s="129" t="s">
        <v>287</v>
      </c>
      <c r="E265" s="31" t="s">
        <v>351</v>
      </c>
      <c r="F265" s="31" t="s">
        <v>158</v>
      </c>
      <c r="G265" s="31" t="s">
        <v>352</v>
      </c>
      <c r="H265" s="31" t="s">
        <v>160</v>
      </c>
      <c r="I265" s="31" t="s">
        <v>173</v>
      </c>
      <c r="J265" s="31">
        <v>7070</v>
      </c>
      <c r="K265" s="31" t="s">
        <v>8</v>
      </c>
      <c r="L265" s="44" t="s">
        <v>17</v>
      </c>
      <c r="M265" s="44" t="s">
        <v>162</v>
      </c>
      <c r="N265" s="44" t="s">
        <v>353</v>
      </c>
      <c r="O265" s="44" t="s">
        <v>164</v>
      </c>
      <c r="P265" s="31"/>
      <c r="Q265" s="31" t="s">
        <v>165</v>
      </c>
      <c r="R265" s="31">
        <v>191702903</v>
      </c>
      <c r="S265" s="31">
        <v>191701018</v>
      </c>
      <c r="T265" s="44"/>
      <c r="U265" s="31"/>
      <c r="V265" s="31"/>
      <c r="W265" s="31"/>
      <c r="X265" s="31"/>
      <c r="Y265" s="45"/>
      <c r="Z265" s="45"/>
      <c r="AA265" s="45"/>
      <c r="AB265" s="45"/>
      <c r="AC265" s="130"/>
      <c r="AD265" s="45"/>
      <c r="AE265" s="45"/>
      <c r="AF265" s="45"/>
    </row>
    <row r="266" spans="2:32" hidden="1">
      <c r="B266" s="31">
        <f t="shared" si="4"/>
        <v>263</v>
      </c>
      <c r="C266" s="43">
        <v>45352</v>
      </c>
      <c r="D266" s="129" t="s">
        <v>287</v>
      </c>
      <c r="E266" s="31" t="s">
        <v>351</v>
      </c>
      <c r="F266" s="31" t="s">
        <v>158</v>
      </c>
      <c r="G266" s="31" t="s">
        <v>166</v>
      </c>
      <c r="H266" s="31" t="s">
        <v>160</v>
      </c>
      <c r="I266" s="31" t="s">
        <v>217</v>
      </c>
      <c r="J266" s="31">
        <v>1890</v>
      </c>
      <c r="K266" s="31" t="s">
        <v>8</v>
      </c>
      <c r="L266" s="44" t="s">
        <v>40</v>
      </c>
      <c r="M266" s="44" t="s">
        <v>162</v>
      </c>
      <c r="N266" s="44" t="s">
        <v>271</v>
      </c>
      <c r="O266" s="44" t="s">
        <v>164</v>
      </c>
      <c r="P266" s="31"/>
      <c r="Q266" s="31" t="s">
        <v>165</v>
      </c>
      <c r="R266" s="31">
        <v>191702128</v>
      </c>
      <c r="S266" s="31">
        <v>191701541</v>
      </c>
      <c r="T266" s="44"/>
      <c r="U266" s="31"/>
      <c r="V266" s="31"/>
      <c r="W266" s="31"/>
      <c r="X266" s="31"/>
      <c r="Y266" s="45"/>
      <c r="Z266" s="45"/>
      <c r="AA266" s="45"/>
      <c r="AB266" s="45"/>
      <c r="AC266" s="130"/>
      <c r="AD266" s="45"/>
      <c r="AE266" s="45"/>
      <c r="AF266" s="45"/>
    </row>
    <row r="267" spans="2:32" hidden="1">
      <c r="B267" s="31">
        <f t="shared" si="4"/>
        <v>264</v>
      </c>
      <c r="C267" s="43">
        <v>45352</v>
      </c>
      <c r="D267" s="129" t="s">
        <v>287</v>
      </c>
      <c r="E267" s="31" t="s">
        <v>351</v>
      </c>
      <c r="F267" s="31" t="s">
        <v>158</v>
      </c>
      <c r="G267" s="31" t="s">
        <v>159</v>
      </c>
      <c r="H267" s="31" t="s">
        <v>160</v>
      </c>
      <c r="I267" s="31" t="s">
        <v>239</v>
      </c>
      <c r="J267" s="31">
        <v>8182</v>
      </c>
      <c r="K267" s="31" t="s">
        <v>8</v>
      </c>
      <c r="L267" s="44" t="s">
        <v>119</v>
      </c>
      <c r="M267" s="44" t="s">
        <v>162</v>
      </c>
      <c r="N267" s="44" t="s">
        <v>174</v>
      </c>
      <c r="O267" s="44" t="s">
        <v>164</v>
      </c>
      <c r="P267" s="31"/>
      <c r="Q267" s="31" t="s">
        <v>165</v>
      </c>
      <c r="R267" s="31">
        <v>191701679</v>
      </c>
      <c r="S267" s="31">
        <v>191702165</v>
      </c>
      <c r="T267" s="44"/>
      <c r="U267" s="31"/>
      <c r="V267" s="31"/>
      <c r="W267" s="31"/>
      <c r="X267" s="31"/>
      <c r="Y267" s="45"/>
      <c r="Z267" s="45"/>
      <c r="AA267" s="45"/>
      <c r="AB267" s="45"/>
      <c r="AC267" s="45"/>
      <c r="AD267" s="45"/>
      <c r="AE267" s="45"/>
      <c r="AF267" s="45"/>
    </row>
    <row r="268" spans="2:32" hidden="1">
      <c r="B268" s="31">
        <f t="shared" si="4"/>
        <v>265</v>
      </c>
      <c r="C268" s="43">
        <v>45352</v>
      </c>
      <c r="D268" s="129" t="s">
        <v>287</v>
      </c>
      <c r="E268" s="31" t="s">
        <v>351</v>
      </c>
      <c r="F268" s="31" t="s">
        <v>158</v>
      </c>
      <c r="G268" s="31" t="s">
        <v>159</v>
      </c>
      <c r="H268" s="31" t="s">
        <v>160</v>
      </c>
      <c r="I268" s="31" t="s">
        <v>168</v>
      </c>
      <c r="J268" s="31">
        <v>5084</v>
      </c>
      <c r="K268" s="31" t="s">
        <v>8</v>
      </c>
      <c r="L268" s="44" t="s">
        <v>27</v>
      </c>
      <c r="M268" s="44" t="s">
        <v>162</v>
      </c>
      <c r="N268" s="44" t="s">
        <v>354</v>
      </c>
      <c r="O268" s="44" t="s">
        <v>164</v>
      </c>
      <c r="P268" s="31"/>
      <c r="Q268" s="31" t="s">
        <v>165</v>
      </c>
      <c r="R268" s="31">
        <v>191700709</v>
      </c>
      <c r="S268" s="31">
        <v>191701893</v>
      </c>
      <c r="T268" s="44"/>
      <c r="U268" s="31"/>
      <c r="V268" s="31"/>
      <c r="W268" s="31"/>
      <c r="X268" s="31"/>
      <c r="Y268" s="45"/>
      <c r="Z268" s="45"/>
      <c r="AA268" s="45"/>
      <c r="AB268" s="45"/>
      <c r="AC268" s="130"/>
      <c r="AD268" s="45"/>
      <c r="AE268" s="45"/>
      <c r="AF268" s="45"/>
    </row>
    <row r="269" spans="2:32" hidden="1">
      <c r="B269" s="31">
        <f t="shared" si="4"/>
        <v>266</v>
      </c>
      <c r="C269" s="43">
        <v>45352</v>
      </c>
      <c r="D269" s="129" t="s">
        <v>287</v>
      </c>
      <c r="E269" s="31" t="s">
        <v>351</v>
      </c>
      <c r="F269" s="31" t="s">
        <v>158</v>
      </c>
      <c r="G269" s="31" t="s">
        <v>166</v>
      </c>
      <c r="H269" s="31" t="s">
        <v>160</v>
      </c>
      <c r="I269" s="31" t="s">
        <v>173</v>
      </c>
      <c r="J269" s="31">
        <v>7048</v>
      </c>
      <c r="K269" s="31" t="s">
        <v>8</v>
      </c>
      <c r="L269" s="44" t="s">
        <v>19</v>
      </c>
      <c r="M269" s="44" t="s">
        <v>162</v>
      </c>
      <c r="N269" s="44" t="s">
        <v>355</v>
      </c>
      <c r="O269" s="44" t="s">
        <v>164</v>
      </c>
      <c r="P269" s="31"/>
      <c r="Q269" s="31" t="s">
        <v>165</v>
      </c>
      <c r="R269" s="31">
        <v>191700599</v>
      </c>
      <c r="S269" s="31">
        <v>191702151</v>
      </c>
      <c r="T269" s="44"/>
      <c r="U269" s="31"/>
      <c r="V269" s="31"/>
      <c r="W269" s="31"/>
      <c r="X269" s="31"/>
      <c r="Y269" s="45"/>
      <c r="Z269" s="45"/>
      <c r="AA269" s="45"/>
      <c r="AB269" s="45"/>
      <c r="AC269" s="130"/>
      <c r="AD269" s="45"/>
      <c r="AE269" s="45"/>
      <c r="AF269" s="45"/>
    </row>
    <row r="270" spans="2:32" hidden="1">
      <c r="B270" s="31">
        <f t="shared" si="4"/>
        <v>267</v>
      </c>
      <c r="C270" s="43">
        <v>45352</v>
      </c>
      <c r="D270" s="129" t="s">
        <v>356</v>
      </c>
      <c r="E270" s="31" t="s">
        <v>351</v>
      </c>
      <c r="F270" s="31" t="s">
        <v>158</v>
      </c>
      <c r="G270" s="31" t="s">
        <v>357</v>
      </c>
      <c r="H270" s="31" t="s">
        <v>357</v>
      </c>
      <c r="I270" s="31" t="s">
        <v>170</v>
      </c>
      <c r="J270" s="31">
        <v>9709</v>
      </c>
      <c r="K270" s="31" t="s">
        <v>8</v>
      </c>
      <c r="L270" s="44" t="s">
        <v>119</v>
      </c>
      <c r="M270" s="44" t="s">
        <v>162</v>
      </c>
      <c r="N270" s="44" t="s">
        <v>358</v>
      </c>
      <c r="O270" s="44" t="s">
        <v>164</v>
      </c>
      <c r="P270" s="31"/>
      <c r="Q270" s="31" t="s">
        <v>359</v>
      </c>
      <c r="R270" s="31">
        <v>191702188</v>
      </c>
      <c r="S270" s="31">
        <v>191701178</v>
      </c>
      <c r="T270" s="44"/>
      <c r="U270" s="31"/>
      <c r="V270" s="31"/>
      <c r="W270" s="31"/>
      <c r="X270" s="31"/>
      <c r="Y270" s="45"/>
      <c r="Z270" s="45"/>
      <c r="AA270" s="45"/>
      <c r="AB270" s="45"/>
      <c r="AC270" s="45"/>
      <c r="AD270" s="45"/>
      <c r="AE270" s="45"/>
      <c r="AF270" s="45"/>
    </row>
    <row r="271" spans="2:32" hidden="1">
      <c r="B271" s="31">
        <f t="shared" si="4"/>
        <v>268</v>
      </c>
      <c r="C271" s="43">
        <v>45352</v>
      </c>
      <c r="D271" s="129" t="s">
        <v>356</v>
      </c>
      <c r="E271" s="31" t="s">
        <v>351</v>
      </c>
      <c r="F271" s="31" t="s">
        <v>158</v>
      </c>
      <c r="G271" s="31" t="s">
        <v>159</v>
      </c>
      <c r="H271" s="31" t="s">
        <v>160</v>
      </c>
      <c r="I271" s="31" t="s">
        <v>200</v>
      </c>
      <c r="J271" s="31">
        <v>4102</v>
      </c>
      <c r="K271" s="31" t="s">
        <v>8</v>
      </c>
      <c r="L271" s="44" t="s">
        <v>29</v>
      </c>
      <c r="M271" s="44" t="s">
        <v>162</v>
      </c>
      <c r="N271" s="44" t="s">
        <v>335</v>
      </c>
      <c r="O271" s="44" t="s">
        <v>164</v>
      </c>
      <c r="P271" s="31"/>
      <c r="Q271" s="31" t="s">
        <v>165</v>
      </c>
      <c r="R271" s="31">
        <v>191700926</v>
      </c>
      <c r="S271" s="31">
        <v>191700599</v>
      </c>
      <c r="T271" s="44"/>
      <c r="U271" s="31"/>
      <c r="V271" s="31"/>
      <c r="W271" s="31"/>
      <c r="X271" s="31"/>
      <c r="Y271" s="45"/>
      <c r="Z271" s="45"/>
      <c r="AA271" s="45"/>
      <c r="AB271" s="45"/>
      <c r="AC271" s="130"/>
      <c r="AD271" s="45"/>
      <c r="AE271" s="45"/>
      <c r="AF271" s="45"/>
    </row>
    <row r="272" spans="2:32" hidden="1">
      <c r="B272" s="31">
        <f t="shared" si="4"/>
        <v>269</v>
      </c>
      <c r="C272" s="43">
        <v>45352</v>
      </c>
      <c r="D272" s="129" t="s">
        <v>356</v>
      </c>
      <c r="E272" s="31" t="s">
        <v>351</v>
      </c>
      <c r="F272" s="31" t="s">
        <v>158</v>
      </c>
      <c r="G272" s="31" t="s">
        <v>159</v>
      </c>
      <c r="H272" s="31" t="s">
        <v>160</v>
      </c>
      <c r="I272" s="31" t="s">
        <v>161</v>
      </c>
      <c r="J272" s="31">
        <v>4440</v>
      </c>
      <c r="K272" s="31" t="s">
        <v>8</v>
      </c>
      <c r="L272" s="44" t="s">
        <v>27</v>
      </c>
      <c r="M272" s="44" t="s">
        <v>162</v>
      </c>
      <c r="N272" s="44" t="s">
        <v>322</v>
      </c>
      <c r="O272" s="44" t="s">
        <v>164</v>
      </c>
      <c r="P272" s="31"/>
      <c r="Q272" s="31" t="s">
        <v>165</v>
      </c>
      <c r="R272" s="31">
        <v>191701902</v>
      </c>
      <c r="S272" s="31">
        <v>191700628</v>
      </c>
      <c r="T272" s="44"/>
      <c r="U272" s="31"/>
      <c r="V272" s="31"/>
      <c r="W272" s="31"/>
      <c r="X272" s="31"/>
      <c r="Y272" s="45"/>
      <c r="Z272" s="45"/>
      <c r="AA272" s="45"/>
      <c r="AB272" s="45"/>
      <c r="AC272" s="130"/>
      <c r="AD272" s="45"/>
      <c r="AE272" s="45"/>
      <c r="AF272" s="45"/>
    </row>
    <row r="273" spans="2:32" hidden="1">
      <c r="B273" s="31">
        <f t="shared" si="4"/>
        <v>270</v>
      </c>
      <c r="C273" s="43">
        <v>45353</v>
      </c>
      <c r="D273" s="129" t="s">
        <v>356</v>
      </c>
      <c r="E273" s="31" t="s">
        <v>351</v>
      </c>
      <c r="F273" s="31" t="s">
        <v>158</v>
      </c>
      <c r="G273" s="31" t="s">
        <v>159</v>
      </c>
      <c r="H273" s="31" t="s">
        <v>160</v>
      </c>
      <c r="I273" s="31" t="s">
        <v>173</v>
      </c>
      <c r="J273" s="31">
        <v>2401</v>
      </c>
      <c r="K273" s="31" t="s">
        <v>8</v>
      </c>
      <c r="L273" s="44" t="s">
        <v>119</v>
      </c>
      <c r="M273" s="44" t="s">
        <v>162</v>
      </c>
      <c r="N273" s="44" t="s">
        <v>229</v>
      </c>
      <c r="O273" s="44" t="s">
        <v>164</v>
      </c>
      <c r="P273" s="31"/>
      <c r="Q273" s="31" t="s">
        <v>165</v>
      </c>
      <c r="R273" s="31">
        <v>191702655</v>
      </c>
      <c r="S273" s="31">
        <v>191701546</v>
      </c>
      <c r="T273" s="44"/>
      <c r="U273" s="31"/>
      <c r="V273" s="31"/>
      <c r="W273" s="31"/>
      <c r="X273" s="31"/>
      <c r="Y273" s="45"/>
      <c r="Z273" s="45"/>
      <c r="AA273" s="45"/>
      <c r="AB273" s="45"/>
      <c r="AC273" s="45"/>
      <c r="AD273" s="45"/>
      <c r="AE273" s="45"/>
      <c r="AF273" s="45"/>
    </row>
    <row r="274" spans="2:32" hidden="1">
      <c r="B274" s="31">
        <f t="shared" si="4"/>
        <v>271</v>
      </c>
      <c r="C274" s="43">
        <v>45353</v>
      </c>
      <c r="D274" s="129" t="s">
        <v>356</v>
      </c>
      <c r="E274" s="31" t="s">
        <v>351</v>
      </c>
      <c r="F274" s="31" t="s">
        <v>158</v>
      </c>
      <c r="G274" s="31" t="s">
        <v>159</v>
      </c>
      <c r="H274" s="31" t="s">
        <v>160</v>
      </c>
      <c r="I274" s="31" t="s">
        <v>168</v>
      </c>
      <c r="J274" s="31">
        <v>5433</v>
      </c>
      <c r="K274" s="31" t="s">
        <v>8</v>
      </c>
      <c r="L274" s="44" t="s">
        <v>27</v>
      </c>
      <c r="M274" s="44" t="s">
        <v>162</v>
      </c>
      <c r="N274" s="44" t="s">
        <v>322</v>
      </c>
      <c r="O274" s="44" t="s">
        <v>164</v>
      </c>
      <c r="P274" s="31"/>
      <c r="Q274" s="31" t="s">
        <v>165</v>
      </c>
      <c r="R274" s="31">
        <v>191702279</v>
      </c>
      <c r="S274" s="31">
        <v>191700188</v>
      </c>
      <c r="T274" s="44"/>
      <c r="U274" s="31"/>
      <c r="V274" s="31"/>
      <c r="W274" s="31"/>
      <c r="X274" s="31"/>
      <c r="Y274" s="45"/>
      <c r="Z274" s="45"/>
      <c r="AA274" s="45"/>
      <c r="AB274" s="45"/>
      <c r="AC274" s="45"/>
      <c r="AD274" s="45"/>
      <c r="AE274" s="45"/>
      <c r="AF274" s="45"/>
    </row>
    <row r="275" spans="2:32" hidden="1">
      <c r="B275" s="31">
        <f t="shared" si="4"/>
        <v>272</v>
      </c>
      <c r="C275" s="43">
        <v>45353</v>
      </c>
      <c r="D275" s="129" t="s">
        <v>356</v>
      </c>
      <c r="E275" s="31" t="s">
        <v>351</v>
      </c>
      <c r="F275" s="31" t="s">
        <v>158</v>
      </c>
      <c r="G275" s="31" t="s">
        <v>159</v>
      </c>
      <c r="H275" s="31" t="s">
        <v>160</v>
      </c>
      <c r="I275" s="31" t="s">
        <v>173</v>
      </c>
      <c r="J275" s="31">
        <v>7020</v>
      </c>
      <c r="K275" s="31" t="s">
        <v>8</v>
      </c>
      <c r="L275" s="44" t="s">
        <v>119</v>
      </c>
      <c r="M275" s="44" t="s">
        <v>162</v>
      </c>
      <c r="N275" s="44" t="s">
        <v>229</v>
      </c>
      <c r="O275" s="44" t="s">
        <v>175</v>
      </c>
      <c r="P275" s="31"/>
      <c r="Q275" s="31" t="s">
        <v>165</v>
      </c>
      <c r="R275" s="31">
        <v>191701150</v>
      </c>
      <c r="S275" s="31">
        <v>191700945</v>
      </c>
      <c r="T275" s="44"/>
      <c r="U275" s="31"/>
      <c r="V275" s="31"/>
      <c r="W275" s="31"/>
      <c r="X275" s="31"/>
      <c r="Y275" s="45"/>
      <c r="Z275" s="45"/>
      <c r="AA275" s="45"/>
      <c r="AB275" s="45"/>
      <c r="AC275" s="45"/>
      <c r="AD275" s="45"/>
      <c r="AE275" s="45"/>
      <c r="AF275" s="45"/>
    </row>
    <row r="276" spans="2:32" hidden="1">
      <c r="B276" s="31">
        <f t="shared" si="4"/>
        <v>273</v>
      </c>
      <c r="C276" s="43">
        <v>45353</v>
      </c>
      <c r="D276" s="129" t="s">
        <v>356</v>
      </c>
      <c r="E276" s="31" t="s">
        <v>351</v>
      </c>
      <c r="F276" s="31" t="s">
        <v>158</v>
      </c>
      <c r="G276" s="31" t="s">
        <v>159</v>
      </c>
      <c r="H276" s="31" t="s">
        <v>160</v>
      </c>
      <c r="I276" s="31" t="s">
        <v>161</v>
      </c>
      <c r="J276" s="31">
        <v>4133</v>
      </c>
      <c r="K276" s="31" t="s">
        <v>8</v>
      </c>
      <c r="L276" s="44" t="s">
        <v>119</v>
      </c>
      <c r="M276" s="44" t="s">
        <v>162</v>
      </c>
      <c r="N276" s="44" t="s">
        <v>229</v>
      </c>
      <c r="O276" s="44" t="s">
        <v>164</v>
      </c>
      <c r="P276" s="31"/>
      <c r="Q276" s="31" t="s">
        <v>165</v>
      </c>
      <c r="R276" s="31">
        <v>191702367</v>
      </c>
      <c r="S276" s="31">
        <v>191702191</v>
      </c>
      <c r="T276" s="44"/>
      <c r="U276" s="31"/>
      <c r="V276" s="31"/>
      <c r="W276" s="31"/>
      <c r="X276" s="31"/>
      <c r="Y276" s="45"/>
      <c r="Z276" s="45"/>
      <c r="AA276" s="45"/>
      <c r="AB276" s="45"/>
      <c r="AC276" s="130"/>
      <c r="AD276" s="45"/>
      <c r="AE276" s="45"/>
      <c r="AF276" s="45"/>
    </row>
    <row r="277" spans="2:32" hidden="1">
      <c r="B277" s="31">
        <f t="shared" si="4"/>
        <v>274</v>
      </c>
      <c r="C277" s="43">
        <v>45353</v>
      </c>
      <c r="D277" s="129" t="s">
        <v>356</v>
      </c>
      <c r="E277" s="31" t="s">
        <v>351</v>
      </c>
      <c r="F277" s="31" t="s">
        <v>158</v>
      </c>
      <c r="G277" s="31" t="s">
        <v>166</v>
      </c>
      <c r="H277" s="31" t="s">
        <v>160</v>
      </c>
      <c r="I277" s="31" t="s">
        <v>192</v>
      </c>
      <c r="J277" s="31">
        <v>7212</v>
      </c>
      <c r="K277" s="31" t="s">
        <v>8</v>
      </c>
      <c r="L277" s="44" t="s">
        <v>119</v>
      </c>
      <c r="M277" s="44" t="s">
        <v>162</v>
      </c>
      <c r="N277" s="44" t="s">
        <v>360</v>
      </c>
      <c r="O277" s="44" t="s">
        <v>175</v>
      </c>
      <c r="P277" s="31"/>
      <c r="Q277" s="31" t="s">
        <v>165</v>
      </c>
      <c r="R277" s="31">
        <v>191700772</v>
      </c>
      <c r="S277" s="31">
        <v>191700871</v>
      </c>
      <c r="T277" s="44"/>
      <c r="U277" s="31"/>
      <c r="V277" s="31"/>
      <c r="W277" s="31"/>
      <c r="X277" s="31"/>
      <c r="Y277" s="45"/>
      <c r="Z277" s="45"/>
      <c r="AA277" s="45"/>
      <c r="AB277" s="45"/>
      <c r="AC277" s="45"/>
      <c r="AD277" s="45"/>
      <c r="AE277" s="45"/>
      <c r="AF277" s="45"/>
    </row>
    <row r="278" spans="2:32" hidden="1">
      <c r="B278" s="31">
        <f t="shared" si="4"/>
        <v>275</v>
      </c>
      <c r="C278" s="43">
        <v>45353</v>
      </c>
      <c r="D278" s="129" t="s">
        <v>361</v>
      </c>
      <c r="E278" s="31" t="s">
        <v>351</v>
      </c>
      <c r="F278" s="31" t="s">
        <v>179</v>
      </c>
      <c r="G278" s="31" t="s">
        <v>220</v>
      </c>
      <c r="H278" s="31" t="s">
        <v>181</v>
      </c>
      <c r="I278" s="31" t="s">
        <v>221</v>
      </c>
      <c r="J278" s="31">
        <v>4260</v>
      </c>
      <c r="K278" s="31" t="s">
        <v>211</v>
      </c>
      <c r="L278" s="44" t="s">
        <v>20</v>
      </c>
      <c r="M278" s="44" t="s">
        <v>183</v>
      </c>
      <c r="N278" s="44" t="s">
        <v>362</v>
      </c>
      <c r="O278" s="44" t="s">
        <v>164</v>
      </c>
      <c r="P278" s="31"/>
      <c r="Q278" s="31" t="s">
        <v>165</v>
      </c>
      <c r="R278" s="31">
        <v>191700219</v>
      </c>
      <c r="S278" s="31">
        <v>191701646</v>
      </c>
      <c r="T278" s="44"/>
      <c r="U278" s="31"/>
      <c r="V278" s="31"/>
      <c r="W278" s="31"/>
      <c r="X278" s="31"/>
      <c r="Y278" s="45"/>
      <c r="Z278" s="45"/>
      <c r="AA278" s="45"/>
      <c r="AB278" s="45"/>
      <c r="AC278" s="45"/>
      <c r="AD278" s="45"/>
      <c r="AE278" s="45"/>
      <c r="AF278" s="45"/>
    </row>
    <row r="279" spans="2:32" hidden="1">
      <c r="B279" s="31">
        <f t="shared" si="4"/>
        <v>276</v>
      </c>
      <c r="C279" s="43">
        <v>45354</v>
      </c>
      <c r="D279" s="129" t="s">
        <v>356</v>
      </c>
      <c r="E279" s="31" t="s">
        <v>351</v>
      </c>
      <c r="F279" s="31" t="s">
        <v>158</v>
      </c>
      <c r="G279" s="31" t="s">
        <v>159</v>
      </c>
      <c r="H279" s="31" t="s">
        <v>160</v>
      </c>
      <c r="I279" s="31" t="s">
        <v>161</v>
      </c>
      <c r="J279" s="31">
        <v>4154</v>
      </c>
      <c r="K279" s="31" t="s">
        <v>8</v>
      </c>
      <c r="L279" s="44" t="s">
        <v>27</v>
      </c>
      <c r="M279" s="44" t="s">
        <v>162</v>
      </c>
      <c r="N279" s="44" t="s">
        <v>363</v>
      </c>
      <c r="O279" s="44" t="s">
        <v>164</v>
      </c>
      <c r="P279" s="31"/>
      <c r="Q279" s="31" t="s">
        <v>195</v>
      </c>
      <c r="R279" s="31">
        <v>191700598</v>
      </c>
      <c r="S279" s="31">
        <v>191700277</v>
      </c>
      <c r="T279" s="44"/>
      <c r="U279" s="31"/>
      <c r="V279" s="31"/>
      <c r="W279" s="31"/>
      <c r="X279" s="31"/>
      <c r="Y279" s="45"/>
      <c r="Z279" s="45"/>
      <c r="AA279" s="45"/>
      <c r="AB279" s="45"/>
      <c r="AC279" s="45"/>
      <c r="AD279" s="45"/>
      <c r="AE279" s="45"/>
      <c r="AF279" s="45"/>
    </row>
    <row r="280" spans="2:32" hidden="1">
      <c r="B280" s="31">
        <f t="shared" si="4"/>
        <v>277</v>
      </c>
      <c r="C280" s="43">
        <v>45354</v>
      </c>
      <c r="D280" s="129" t="s">
        <v>356</v>
      </c>
      <c r="E280" s="31" t="s">
        <v>351</v>
      </c>
      <c r="F280" s="31" t="s">
        <v>158</v>
      </c>
      <c r="G280" s="31" t="s">
        <v>159</v>
      </c>
      <c r="H280" s="31" t="s">
        <v>160</v>
      </c>
      <c r="I280" s="31" t="s">
        <v>161</v>
      </c>
      <c r="J280" s="31">
        <v>4313</v>
      </c>
      <c r="K280" s="31" t="s">
        <v>8</v>
      </c>
      <c r="L280" s="44" t="s">
        <v>119</v>
      </c>
      <c r="M280" s="44" t="s">
        <v>162</v>
      </c>
      <c r="N280" s="44" t="s">
        <v>198</v>
      </c>
      <c r="O280" s="44" t="s">
        <v>175</v>
      </c>
      <c r="P280" s="31"/>
      <c r="Q280" s="31" t="s">
        <v>195</v>
      </c>
      <c r="R280" s="31">
        <v>191700013</v>
      </c>
      <c r="S280" s="31">
        <v>191700869</v>
      </c>
      <c r="T280" s="44"/>
      <c r="U280" s="31"/>
      <c r="V280" s="31"/>
      <c r="W280" s="31"/>
      <c r="X280" s="31"/>
      <c r="Y280" s="45"/>
      <c r="Z280" s="45"/>
      <c r="AA280" s="45"/>
      <c r="AB280" s="45"/>
      <c r="AC280" s="130"/>
      <c r="AD280" s="45"/>
      <c r="AE280" s="45"/>
      <c r="AF280" s="45"/>
    </row>
    <row r="281" spans="2:32" hidden="1">
      <c r="B281" s="31">
        <f t="shared" si="4"/>
        <v>278</v>
      </c>
      <c r="C281" s="43">
        <v>45354</v>
      </c>
      <c r="D281" s="129" t="s">
        <v>356</v>
      </c>
      <c r="E281" s="31" t="s">
        <v>351</v>
      </c>
      <c r="F281" s="31" t="s">
        <v>158</v>
      </c>
      <c r="G281" s="31" t="s">
        <v>159</v>
      </c>
      <c r="H281" s="31" t="s">
        <v>160</v>
      </c>
      <c r="I281" s="31" t="s">
        <v>161</v>
      </c>
      <c r="J281" s="31">
        <v>4168</v>
      </c>
      <c r="K281" s="31" t="s">
        <v>8</v>
      </c>
      <c r="L281" s="44" t="s">
        <v>119</v>
      </c>
      <c r="M281" s="44" t="s">
        <v>162</v>
      </c>
      <c r="N281" s="44" t="s">
        <v>206</v>
      </c>
      <c r="O281" s="44" t="s">
        <v>164</v>
      </c>
      <c r="P281" s="31"/>
      <c r="Q281" s="31" t="s">
        <v>195</v>
      </c>
      <c r="R281" s="31">
        <v>191701164</v>
      </c>
      <c r="S281" s="31">
        <v>191702903</v>
      </c>
      <c r="T281" s="44"/>
      <c r="U281" s="31"/>
      <c r="V281" s="31"/>
      <c r="W281" s="31"/>
      <c r="X281" s="31"/>
      <c r="Y281" s="45"/>
      <c r="Z281" s="45"/>
      <c r="AA281" s="45"/>
      <c r="AB281" s="45"/>
      <c r="AC281" s="45"/>
      <c r="AD281" s="45"/>
      <c r="AE281" s="45"/>
      <c r="AF281" s="45"/>
    </row>
    <row r="282" spans="2:32" hidden="1">
      <c r="B282" s="31">
        <f t="shared" si="4"/>
        <v>279</v>
      </c>
      <c r="C282" s="43">
        <v>45354</v>
      </c>
      <c r="D282" s="129" t="s">
        <v>356</v>
      </c>
      <c r="E282" s="31" t="s">
        <v>351</v>
      </c>
      <c r="F282" s="31" t="s">
        <v>158</v>
      </c>
      <c r="G282" s="31" t="s">
        <v>166</v>
      </c>
      <c r="H282" s="31" t="s">
        <v>160</v>
      </c>
      <c r="I282" s="31" t="s">
        <v>173</v>
      </c>
      <c r="J282" s="31">
        <v>1522</v>
      </c>
      <c r="K282" s="31" t="s">
        <v>8</v>
      </c>
      <c r="L282" s="44" t="s">
        <v>119</v>
      </c>
      <c r="M282" s="44" t="s">
        <v>162</v>
      </c>
      <c r="N282" s="44" t="s">
        <v>198</v>
      </c>
      <c r="O282" s="44" t="s">
        <v>175</v>
      </c>
      <c r="P282" s="31"/>
      <c r="Q282" s="31" t="s">
        <v>195</v>
      </c>
      <c r="R282" s="31">
        <v>191702745</v>
      </c>
      <c r="S282" s="31">
        <v>191701562</v>
      </c>
      <c r="T282" s="44"/>
      <c r="U282" s="31"/>
      <c r="V282" s="31"/>
      <c r="W282" s="31"/>
      <c r="X282" s="31"/>
      <c r="Y282" s="45"/>
      <c r="Z282" s="45"/>
      <c r="AA282" s="45"/>
      <c r="AB282" s="45"/>
      <c r="AC282" s="45"/>
      <c r="AD282" s="45"/>
      <c r="AE282" s="45"/>
      <c r="AF282" s="45"/>
    </row>
    <row r="283" spans="2:32" hidden="1">
      <c r="B283" s="31">
        <f t="shared" si="4"/>
        <v>280</v>
      </c>
      <c r="C283" s="43">
        <v>45355</v>
      </c>
      <c r="D283" s="129" t="s">
        <v>356</v>
      </c>
      <c r="E283" s="31" t="s">
        <v>351</v>
      </c>
      <c r="F283" s="31" t="s">
        <v>158</v>
      </c>
      <c r="G283" s="31" t="s">
        <v>159</v>
      </c>
      <c r="H283" s="31" t="s">
        <v>160</v>
      </c>
      <c r="I283" s="31" t="s">
        <v>161</v>
      </c>
      <c r="J283" s="31">
        <v>7945</v>
      </c>
      <c r="K283" s="31" t="s">
        <v>8</v>
      </c>
      <c r="L283" s="44" t="s">
        <v>119</v>
      </c>
      <c r="M283" s="44" t="s">
        <v>162</v>
      </c>
      <c r="N283" s="44" t="s">
        <v>229</v>
      </c>
      <c r="O283" s="44" t="s">
        <v>164</v>
      </c>
      <c r="P283" s="31"/>
      <c r="Q283" s="31" t="s">
        <v>165</v>
      </c>
      <c r="R283" s="31">
        <v>191702365</v>
      </c>
      <c r="S283" s="31">
        <v>191702020</v>
      </c>
      <c r="T283" s="44"/>
      <c r="U283" s="31"/>
      <c r="V283" s="31"/>
      <c r="W283" s="31"/>
      <c r="X283" s="31"/>
      <c r="Y283" s="45"/>
      <c r="Z283" s="45"/>
      <c r="AA283" s="45"/>
      <c r="AB283" s="45"/>
      <c r="AC283" s="130"/>
      <c r="AD283" s="45"/>
      <c r="AE283" s="45"/>
      <c r="AF283" s="45"/>
    </row>
    <row r="284" spans="2:32" hidden="1">
      <c r="B284" s="31">
        <f t="shared" si="4"/>
        <v>281</v>
      </c>
      <c r="C284" s="43">
        <v>45355</v>
      </c>
      <c r="D284" s="129" t="s">
        <v>356</v>
      </c>
      <c r="E284" s="31" t="s">
        <v>351</v>
      </c>
      <c r="F284" s="31" t="s">
        <v>158</v>
      </c>
      <c r="G284" s="31" t="s">
        <v>159</v>
      </c>
      <c r="H284" s="31" t="s">
        <v>160</v>
      </c>
      <c r="I284" s="31" t="s">
        <v>173</v>
      </c>
      <c r="J284" s="31">
        <v>2401</v>
      </c>
      <c r="K284" s="31" t="s">
        <v>8</v>
      </c>
      <c r="L284" s="44" t="s">
        <v>119</v>
      </c>
      <c r="M284" s="44" t="s">
        <v>162</v>
      </c>
      <c r="N284" s="44" t="s">
        <v>169</v>
      </c>
      <c r="O284" s="44" t="s">
        <v>175</v>
      </c>
      <c r="P284" s="31"/>
      <c r="Q284" s="31" t="s">
        <v>165</v>
      </c>
      <c r="R284" s="31">
        <v>191701546</v>
      </c>
      <c r="S284" s="31">
        <v>191701363</v>
      </c>
      <c r="T284" s="44"/>
      <c r="U284" s="31"/>
      <c r="V284" s="31"/>
      <c r="W284" s="31"/>
      <c r="X284" s="31"/>
      <c r="Y284" s="45"/>
      <c r="Z284" s="45"/>
      <c r="AA284" s="45"/>
      <c r="AB284" s="45"/>
      <c r="AC284" s="130"/>
      <c r="AD284" s="45"/>
      <c r="AE284" s="45"/>
      <c r="AF284" s="45"/>
    </row>
    <row r="285" spans="2:32" hidden="1">
      <c r="B285" s="31">
        <f t="shared" si="4"/>
        <v>282</v>
      </c>
      <c r="C285" s="43">
        <v>45355</v>
      </c>
      <c r="D285" s="129" t="s">
        <v>356</v>
      </c>
      <c r="E285" s="31" t="s">
        <v>351</v>
      </c>
      <c r="F285" s="31" t="s">
        <v>158</v>
      </c>
      <c r="G285" s="31" t="s">
        <v>364</v>
      </c>
      <c r="H285" s="31" t="s">
        <v>364</v>
      </c>
      <c r="I285" s="31" t="s">
        <v>170</v>
      </c>
      <c r="J285" s="31">
        <v>9705</v>
      </c>
      <c r="K285" s="31" t="s">
        <v>8</v>
      </c>
      <c r="L285" s="44" t="s">
        <v>27</v>
      </c>
      <c r="M285" s="44" t="s">
        <v>162</v>
      </c>
      <c r="N285" s="44" t="s">
        <v>365</v>
      </c>
      <c r="O285" s="44" t="s">
        <v>164</v>
      </c>
      <c r="P285" s="31"/>
      <c r="Q285" s="31" t="s">
        <v>359</v>
      </c>
      <c r="R285" s="31">
        <v>191700276</v>
      </c>
      <c r="S285" s="31">
        <v>191700233</v>
      </c>
      <c r="T285" s="44"/>
      <c r="U285" s="31"/>
      <c r="V285" s="31"/>
      <c r="W285" s="31"/>
      <c r="X285" s="31"/>
      <c r="Y285" s="45"/>
      <c r="Z285" s="45"/>
      <c r="AA285" s="45"/>
      <c r="AB285" s="45"/>
      <c r="AC285" s="45"/>
      <c r="AD285" s="45"/>
      <c r="AE285" s="45"/>
      <c r="AF285" s="45"/>
    </row>
    <row r="286" spans="2:32" hidden="1">
      <c r="B286" s="31">
        <f t="shared" si="4"/>
        <v>283</v>
      </c>
      <c r="C286" s="43">
        <v>45355</v>
      </c>
      <c r="D286" s="129" t="s">
        <v>356</v>
      </c>
      <c r="E286" s="31" t="s">
        <v>351</v>
      </c>
      <c r="F286" s="31" t="s">
        <v>158</v>
      </c>
      <c r="G286" s="31" t="s">
        <v>364</v>
      </c>
      <c r="H286" s="31" t="s">
        <v>364</v>
      </c>
      <c r="I286" s="31" t="s">
        <v>192</v>
      </c>
      <c r="J286" s="31">
        <v>7329</v>
      </c>
      <c r="K286" s="31" t="s">
        <v>8</v>
      </c>
      <c r="L286" s="44" t="s">
        <v>119</v>
      </c>
      <c r="M286" s="44" t="s">
        <v>162</v>
      </c>
      <c r="N286" s="44" t="s">
        <v>169</v>
      </c>
      <c r="O286" s="44" t="s">
        <v>164</v>
      </c>
      <c r="P286" s="31"/>
      <c r="Q286" s="31" t="s">
        <v>359</v>
      </c>
      <c r="R286" s="31">
        <v>191700492</v>
      </c>
      <c r="S286" s="31">
        <v>191702158</v>
      </c>
      <c r="T286" s="44"/>
      <c r="U286" s="31"/>
      <c r="V286" s="31"/>
      <c r="W286" s="31"/>
      <c r="X286" s="31"/>
      <c r="Y286" s="45"/>
      <c r="Z286" s="45"/>
      <c r="AA286" s="45"/>
      <c r="AB286" s="45"/>
      <c r="AC286" s="130"/>
      <c r="AD286" s="45"/>
      <c r="AE286" s="45"/>
      <c r="AF286" s="45"/>
    </row>
    <row r="287" spans="2:32" hidden="1">
      <c r="B287" s="31">
        <f t="shared" si="4"/>
        <v>284</v>
      </c>
      <c r="C287" s="43">
        <v>45356</v>
      </c>
      <c r="D287" s="129" t="s">
        <v>356</v>
      </c>
      <c r="E287" s="31" t="s">
        <v>351</v>
      </c>
      <c r="F287" s="31" t="s">
        <v>158</v>
      </c>
      <c r="G287" s="31" t="s">
        <v>166</v>
      </c>
      <c r="H287" s="31" t="s">
        <v>160</v>
      </c>
      <c r="I287" s="31" t="s">
        <v>173</v>
      </c>
      <c r="J287" s="31">
        <v>2607</v>
      </c>
      <c r="K287" s="31" t="s">
        <v>8</v>
      </c>
      <c r="L287" s="44" t="s">
        <v>119</v>
      </c>
      <c r="M287" s="44" t="s">
        <v>162</v>
      </c>
      <c r="N287" s="44" t="s">
        <v>169</v>
      </c>
      <c r="O287" s="44" t="s">
        <v>164</v>
      </c>
      <c r="P287" s="31"/>
      <c r="Q287" s="31" t="s">
        <v>165</v>
      </c>
      <c r="R287" s="31">
        <v>191701997</v>
      </c>
      <c r="S287" s="31">
        <v>191701655</v>
      </c>
      <c r="T287" s="44"/>
      <c r="U287" s="31"/>
      <c r="V287" s="31"/>
      <c r="W287" s="31"/>
      <c r="X287" s="31"/>
      <c r="Y287" s="45"/>
      <c r="Z287" s="45"/>
      <c r="AA287" s="45"/>
      <c r="AB287" s="45"/>
      <c r="AC287" s="45"/>
      <c r="AD287" s="45"/>
      <c r="AE287" s="45"/>
      <c r="AF287" s="45"/>
    </row>
    <row r="288" spans="2:32" hidden="1">
      <c r="B288" s="31">
        <f t="shared" si="4"/>
        <v>285</v>
      </c>
      <c r="C288" s="43">
        <v>45356</v>
      </c>
      <c r="D288" s="129" t="s">
        <v>356</v>
      </c>
      <c r="E288" s="31" t="s">
        <v>351</v>
      </c>
      <c r="F288" s="31" t="s">
        <v>158</v>
      </c>
      <c r="G288" s="31" t="s">
        <v>159</v>
      </c>
      <c r="H288" s="31" t="s">
        <v>160</v>
      </c>
      <c r="I288" s="31" t="s">
        <v>200</v>
      </c>
      <c r="J288" s="31">
        <v>3134</v>
      </c>
      <c r="K288" s="31" t="s">
        <v>8</v>
      </c>
      <c r="L288" s="44" t="s">
        <v>119</v>
      </c>
      <c r="M288" s="44" t="s">
        <v>162</v>
      </c>
      <c r="N288" s="44" t="s">
        <v>169</v>
      </c>
      <c r="O288" s="44" t="s">
        <v>175</v>
      </c>
      <c r="P288" s="31"/>
      <c r="Q288" s="31" t="s">
        <v>165</v>
      </c>
      <c r="R288" s="31">
        <v>191700735</v>
      </c>
      <c r="S288" s="31">
        <v>191700968</v>
      </c>
      <c r="T288" s="44"/>
      <c r="U288" s="31"/>
      <c r="V288" s="31"/>
      <c r="W288" s="31"/>
      <c r="X288" s="31"/>
      <c r="Y288" s="45"/>
      <c r="Z288" s="45"/>
      <c r="AA288" s="45"/>
      <c r="AB288" s="45"/>
      <c r="AC288" s="130"/>
      <c r="AD288" s="45"/>
      <c r="AE288" s="45"/>
      <c r="AF288" s="45"/>
    </row>
    <row r="289" spans="2:39" hidden="1">
      <c r="B289" s="31">
        <f t="shared" si="4"/>
        <v>286</v>
      </c>
      <c r="C289" s="43">
        <v>45356</v>
      </c>
      <c r="D289" s="129" t="s">
        <v>361</v>
      </c>
      <c r="E289" s="31" t="s">
        <v>351</v>
      </c>
      <c r="F289" s="31" t="s">
        <v>179</v>
      </c>
      <c r="G289" s="31" t="s">
        <v>220</v>
      </c>
      <c r="H289" s="31" t="s">
        <v>181</v>
      </c>
      <c r="I289" s="31" t="s">
        <v>222</v>
      </c>
      <c r="J289" s="31">
        <v>4158</v>
      </c>
      <c r="K289" s="31" t="s">
        <v>211</v>
      </c>
      <c r="L289" s="44" t="s">
        <v>27</v>
      </c>
      <c r="M289" s="44" t="s">
        <v>183</v>
      </c>
      <c r="N289" s="44" t="s">
        <v>366</v>
      </c>
      <c r="O289" s="44" t="s">
        <v>164</v>
      </c>
      <c r="P289" s="31"/>
      <c r="Q289" s="31" t="s">
        <v>165</v>
      </c>
      <c r="R289" s="31">
        <v>191701258</v>
      </c>
      <c r="S289" s="31">
        <v>191700178</v>
      </c>
      <c r="T289" s="44"/>
      <c r="U289" s="31"/>
      <c r="V289" s="31"/>
      <c r="W289" s="31"/>
      <c r="X289" s="31"/>
      <c r="Y289" s="45"/>
      <c r="Z289" s="45"/>
      <c r="AA289" s="45"/>
      <c r="AB289" s="45"/>
      <c r="AC289" s="130"/>
      <c r="AD289" s="45"/>
      <c r="AE289" s="45"/>
      <c r="AF289" s="45"/>
    </row>
    <row r="290" spans="2:39" hidden="1">
      <c r="B290" s="31">
        <f t="shared" si="4"/>
        <v>287</v>
      </c>
      <c r="C290" s="43">
        <v>45356</v>
      </c>
      <c r="D290" s="129" t="s">
        <v>356</v>
      </c>
      <c r="E290" s="31" t="s">
        <v>351</v>
      </c>
      <c r="F290" s="31" t="s">
        <v>158</v>
      </c>
      <c r="G290" s="31" t="s">
        <v>159</v>
      </c>
      <c r="H290" s="31" t="s">
        <v>160</v>
      </c>
      <c r="I290" s="31" t="s">
        <v>168</v>
      </c>
      <c r="J290" s="31">
        <v>5429</v>
      </c>
      <c r="K290" s="31" t="s">
        <v>8</v>
      </c>
      <c r="L290" s="44" t="s">
        <v>119</v>
      </c>
      <c r="M290" s="44" t="s">
        <v>162</v>
      </c>
      <c r="N290" s="44" t="s">
        <v>174</v>
      </c>
      <c r="O290" s="44" t="s">
        <v>164</v>
      </c>
      <c r="P290" s="31"/>
      <c r="Q290" s="31" t="s">
        <v>165</v>
      </c>
      <c r="R290" s="31">
        <v>191701130</v>
      </c>
      <c r="S290" s="31">
        <v>191701195</v>
      </c>
      <c r="T290" s="44"/>
      <c r="U290" s="31"/>
      <c r="V290" s="31"/>
      <c r="W290" s="31"/>
      <c r="X290" s="31"/>
      <c r="Y290" s="45"/>
      <c r="Z290" s="45"/>
      <c r="AA290" s="45"/>
      <c r="AB290" s="45"/>
      <c r="AC290" s="130"/>
      <c r="AD290" s="45"/>
      <c r="AE290" s="45"/>
      <c r="AF290" s="45"/>
    </row>
    <row r="291" spans="2:39" hidden="1">
      <c r="B291" s="31">
        <f t="shared" si="4"/>
        <v>288</v>
      </c>
      <c r="C291" s="43">
        <v>45356</v>
      </c>
      <c r="D291" s="129" t="s">
        <v>356</v>
      </c>
      <c r="E291" s="31" t="s">
        <v>351</v>
      </c>
      <c r="F291" s="31" t="s">
        <v>158</v>
      </c>
      <c r="G291" s="31" t="s">
        <v>159</v>
      </c>
      <c r="H291" s="31" t="s">
        <v>160</v>
      </c>
      <c r="I291" s="31" t="s">
        <v>168</v>
      </c>
      <c r="J291" s="31">
        <v>6528</v>
      </c>
      <c r="K291" s="31" t="s">
        <v>8</v>
      </c>
      <c r="L291" s="44" t="s">
        <v>119</v>
      </c>
      <c r="M291" s="44" t="s">
        <v>162</v>
      </c>
      <c r="N291" s="44" t="s">
        <v>367</v>
      </c>
      <c r="O291" s="44" t="s">
        <v>164</v>
      </c>
      <c r="P291" s="31"/>
      <c r="Q291" s="31" t="s">
        <v>165</v>
      </c>
      <c r="R291" s="31">
        <v>191701184</v>
      </c>
      <c r="S291" s="31">
        <v>191700772</v>
      </c>
      <c r="T291" s="44"/>
      <c r="U291" s="31"/>
      <c r="V291" s="31"/>
      <c r="W291" s="31"/>
      <c r="X291" s="31"/>
      <c r="Y291" s="45"/>
      <c r="Z291" s="45"/>
      <c r="AA291" s="45"/>
      <c r="AB291" s="45"/>
      <c r="AC291" s="130"/>
      <c r="AD291" s="45"/>
      <c r="AE291" s="45"/>
      <c r="AF291" s="45"/>
    </row>
    <row r="292" spans="2:39" hidden="1">
      <c r="B292" s="31">
        <f t="shared" si="4"/>
        <v>289</v>
      </c>
      <c r="C292" s="43">
        <v>45356</v>
      </c>
      <c r="D292" s="129" t="s">
        <v>356</v>
      </c>
      <c r="E292" s="31" t="s">
        <v>351</v>
      </c>
      <c r="F292" s="31" t="s">
        <v>158</v>
      </c>
      <c r="G292" s="31" t="s">
        <v>159</v>
      </c>
      <c r="H292" s="31" t="s">
        <v>160</v>
      </c>
      <c r="I292" s="31" t="s">
        <v>173</v>
      </c>
      <c r="J292" s="31">
        <v>1255</v>
      </c>
      <c r="K292" s="31" t="s">
        <v>8</v>
      </c>
      <c r="L292" s="44" t="s">
        <v>119</v>
      </c>
      <c r="M292" s="44" t="s">
        <v>162</v>
      </c>
      <c r="N292" s="44" t="s">
        <v>330</v>
      </c>
      <c r="O292" s="44" t="s">
        <v>164</v>
      </c>
      <c r="P292" s="31"/>
      <c r="Q292" s="31" t="s">
        <v>165</v>
      </c>
      <c r="R292" s="31">
        <v>191702749</v>
      </c>
      <c r="S292" s="31">
        <v>191700856</v>
      </c>
      <c r="T292" s="44"/>
      <c r="U292" s="31"/>
      <c r="V292" s="31"/>
      <c r="W292" s="31"/>
      <c r="X292" s="31"/>
      <c r="Y292" s="45"/>
      <c r="Z292" s="45"/>
      <c r="AA292" s="45"/>
      <c r="AB292" s="45"/>
      <c r="AC292" s="45"/>
      <c r="AD292" s="45"/>
      <c r="AE292" s="45"/>
      <c r="AF292" s="45"/>
    </row>
    <row r="293" spans="2:39" hidden="1">
      <c r="B293" s="31">
        <f t="shared" si="4"/>
        <v>290</v>
      </c>
      <c r="C293" s="43">
        <v>45357</v>
      </c>
      <c r="D293" s="129" t="s">
        <v>356</v>
      </c>
      <c r="E293" s="31" t="s">
        <v>351</v>
      </c>
      <c r="F293" s="31" t="s">
        <v>158</v>
      </c>
      <c r="G293" s="31" t="s">
        <v>159</v>
      </c>
      <c r="H293" s="31" t="s">
        <v>160</v>
      </c>
      <c r="I293" s="31" t="s">
        <v>173</v>
      </c>
      <c r="J293" s="31">
        <v>1384</v>
      </c>
      <c r="K293" s="31" t="s">
        <v>8</v>
      </c>
      <c r="L293" s="44" t="s">
        <v>17</v>
      </c>
      <c r="M293" s="44" t="s">
        <v>162</v>
      </c>
      <c r="N293" s="44" t="s">
        <v>368</v>
      </c>
      <c r="O293" s="44" t="s">
        <v>164</v>
      </c>
      <c r="P293" s="31"/>
      <c r="Q293" s="31" t="s">
        <v>165</v>
      </c>
      <c r="R293" s="31">
        <v>191702528</v>
      </c>
      <c r="S293" s="31">
        <v>191700369</v>
      </c>
      <c r="T293" s="44"/>
      <c r="U293" s="31"/>
      <c r="V293" s="31"/>
      <c r="W293" s="31"/>
      <c r="X293" s="31"/>
      <c r="Y293" s="45"/>
      <c r="Z293" s="45"/>
      <c r="AA293" s="45"/>
      <c r="AB293" s="45"/>
      <c r="AC293" s="45"/>
      <c r="AD293" s="45"/>
      <c r="AE293" s="45"/>
      <c r="AF293" s="45"/>
    </row>
    <row r="294" spans="2:39" hidden="1">
      <c r="B294" s="31">
        <f t="shared" si="4"/>
        <v>291</v>
      </c>
      <c r="C294" s="43">
        <v>45357</v>
      </c>
      <c r="D294" s="129" t="s">
        <v>356</v>
      </c>
      <c r="E294" s="31" t="s">
        <v>351</v>
      </c>
      <c r="F294" s="31" t="s">
        <v>158</v>
      </c>
      <c r="G294" s="31" t="s">
        <v>166</v>
      </c>
      <c r="H294" s="31" t="s">
        <v>160</v>
      </c>
      <c r="I294" s="31" t="s">
        <v>173</v>
      </c>
      <c r="J294" s="31">
        <v>1226</v>
      </c>
      <c r="K294" s="31" t="s">
        <v>8</v>
      </c>
      <c r="L294" s="44" t="s">
        <v>19</v>
      </c>
      <c r="M294" s="44" t="s">
        <v>162</v>
      </c>
      <c r="N294" s="44" t="s">
        <v>369</v>
      </c>
      <c r="O294" s="44" t="s">
        <v>164</v>
      </c>
      <c r="P294" s="31"/>
      <c r="Q294" s="31" t="s">
        <v>165</v>
      </c>
      <c r="R294" s="31">
        <v>191700721</v>
      </c>
      <c r="S294" s="31">
        <v>191702655</v>
      </c>
      <c r="T294" s="44"/>
      <c r="U294" s="31"/>
      <c r="V294" s="31"/>
      <c r="W294" s="31"/>
      <c r="X294" s="31"/>
      <c r="Y294" s="45"/>
      <c r="Z294" s="45"/>
      <c r="AA294" s="45"/>
      <c r="AB294" s="45"/>
      <c r="AC294" s="45"/>
      <c r="AD294" s="45"/>
      <c r="AE294" s="45"/>
      <c r="AF294" s="45"/>
    </row>
    <row r="295" spans="2:39" hidden="1">
      <c r="B295" s="31">
        <f t="shared" si="4"/>
        <v>292</v>
      </c>
      <c r="C295" s="43">
        <v>45357</v>
      </c>
      <c r="D295" s="129" t="s">
        <v>356</v>
      </c>
      <c r="E295" s="31" t="s">
        <v>351</v>
      </c>
      <c r="F295" s="31" t="s">
        <v>158</v>
      </c>
      <c r="G295" s="31" t="s">
        <v>159</v>
      </c>
      <c r="H295" s="31" t="s">
        <v>160</v>
      </c>
      <c r="I295" s="31" t="s">
        <v>161</v>
      </c>
      <c r="J295" s="31">
        <v>4440</v>
      </c>
      <c r="K295" s="31" t="s">
        <v>8</v>
      </c>
      <c r="L295" s="44" t="s">
        <v>119</v>
      </c>
      <c r="M295" s="44" t="s">
        <v>162</v>
      </c>
      <c r="N295" s="44" t="s">
        <v>370</v>
      </c>
      <c r="O295" s="44" t="s">
        <v>164</v>
      </c>
      <c r="P295" s="31"/>
      <c r="Q295" s="31" t="s">
        <v>165</v>
      </c>
      <c r="R295" s="31">
        <v>191700628</v>
      </c>
      <c r="S295" s="31">
        <v>191702188</v>
      </c>
      <c r="T295" s="44"/>
      <c r="U295" s="31"/>
      <c r="V295" s="31"/>
      <c r="W295" s="31"/>
      <c r="X295" s="31"/>
      <c r="Y295" s="45"/>
      <c r="Z295" s="45"/>
      <c r="AA295" s="45"/>
      <c r="AB295" s="45"/>
      <c r="AC295" s="130"/>
      <c r="AD295" s="45"/>
      <c r="AE295" s="45"/>
      <c r="AF295" s="45"/>
    </row>
    <row r="296" spans="2:39" hidden="1">
      <c r="B296" s="31">
        <f t="shared" si="4"/>
        <v>293</v>
      </c>
      <c r="C296" s="43">
        <v>45357</v>
      </c>
      <c r="D296" s="129" t="s">
        <v>356</v>
      </c>
      <c r="E296" s="31" t="s">
        <v>351</v>
      </c>
      <c r="F296" s="31" t="s">
        <v>158</v>
      </c>
      <c r="G296" s="31" t="s">
        <v>166</v>
      </c>
      <c r="H296" s="31" t="s">
        <v>160</v>
      </c>
      <c r="I296" s="31" t="s">
        <v>168</v>
      </c>
      <c r="J296" s="31">
        <v>5051</v>
      </c>
      <c r="K296" s="31" t="s">
        <v>8</v>
      </c>
      <c r="L296" s="44" t="s">
        <v>119</v>
      </c>
      <c r="M296" s="44" t="s">
        <v>162</v>
      </c>
      <c r="N296" s="44" t="s">
        <v>358</v>
      </c>
      <c r="O296" s="44" t="s">
        <v>164</v>
      </c>
      <c r="P296" s="31"/>
      <c r="Q296" s="31" t="s">
        <v>165</v>
      </c>
      <c r="R296" s="31">
        <v>191701515</v>
      </c>
      <c r="S296" s="31">
        <v>191700709</v>
      </c>
      <c r="T296" s="44"/>
      <c r="U296" s="31"/>
      <c r="V296" s="31"/>
      <c r="W296" s="31"/>
      <c r="X296" s="31"/>
      <c r="Y296" s="45"/>
      <c r="Z296" s="45"/>
      <c r="AA296" s="45"/>
      <c r="AB296" s="45"/>
      <c r="AC296" s="130"/>
      <c r="AD296" s="45"/>
      <c r="AE296" s="45"/>
      <c r="AF296" s="45"/>
    </row>
    <row r="297" spans="2:39" hidden="1">
      <c r="B297" s="31">
        <f t="shared" si="4"/>
        <v>294</v>
      </c>
      <c r="C297" s="43">
        <v>45357</v>
      </c>
      <c r="D297" s="129" t="s">
        <v>356</v>
      </c>
      <c r="E297" s="31" t="s">
        <v>351</v>
      </c>
      <c r="F297" s="31" t="s">
        <v>158</v>
      </c>
      <c r="G297" s="31" t="s">
        <v>166</v>
      </c>
      <c r="H297" s="31" t="s">
        <v>160</v>
      </c>
      <c r="I297" s="31" t="s">
        <v>173</v>
      </c>
      <c r="J297" s="31">
        <v>1269</v>
      </c>
      <c r="K297" s="31" t="s">
        <v>8</v>
      </c>
      <c r="L297" s="44" t="s">
        <v>29</v>
      </c>
      <c r="M297" s="44" t="s">
        <v>162</v>
      </c>
      <c r="N297" s="44" t="s">
        <v>371</v>
      </c>
      <c r="O297" s="44" t="s">
        <v>164</v>
      </c>
      <c r="P297" s="31"/>
      <c r="Q297" s="31" t="s">
        <v>165</v>
      </c>
      <c r="R297" s="31">
        <v>191700640</v>
      </c>
      <c r="S297" s="31">
        <v>191700249</v>
      </c>
      <c r="T297" s="44"/>
      <c r="U297" s="31"/>
      <c r="V297" s="31"/>
      <c r="W297" s="31"/>
      <c r="X297" s="31"/>
      <c r="Y297" s="45"/>
      <c r="Z297" s="45"/>
      <c r="AA297" s="45"/>
      <c r="AB297" s="45"/>
      <c r="AC297" s="45"/>
      <c r="AD297" s="45"/>
      <c r="AE297" s="45"/>
      <c r="AF297" s="45"/>
    </row>
    <row r="298" spans="2:39" hidden="1">
      <c r="B298" s="31">
        <f t="shared" si="4"/>
        <v>295</v>
      </c>
      <c r="C298" s="43">
        <v>45357</v>
      </c>
      <c r="D298" s="129" t="s">
        <v>356</v>
      </c>
      <c r="E298" s="31" t="s">
        <v>351</v>
      </c>
      <c r="F298" s="31" t="s">
        <v>158</v>
      </c>
      <c r="G298" s="31" t="s">
        <v>372</v>
      </c>
      <c r="H298" s="31" t="s">
        <v>372</v>
      </c>
      <c r="I298" s="31" t="s">
        <v>316</v>
      </c>
      <c r="J298" s="31">
        <v>4002</v>
      </c>
      <c r="K298" s="31" t="s">
        <v>8</v>
      </c>
      <c r="L298" s="44" t="s">
        <v>119</v>
      </c>
      <c r="M298" s="44" t="s">
        <v>162</v>
      </c>
      <c r="N298" s="44" t="s">
        <v>169</v>
      </c>
      <c r="O298" s="44" t="s">
        <v>164</v>
      </c>
      <c r="P298" s="31"/>
      <c r="Q298" s="31" t="s">
        <v>359</v>
      </c>
      <c r="R298" s="31">
        <v>191701215</v>
      </c>
      <c r="S298" s="31">
        <v>191701130</v>
      </c>
      <c r="T298" s="44"/>
      <c r="U298" s="31"/>
      <c r="V298" s="31"/>
      <c r="W298" s="31"/>
      <c r="X298" s="31"/>
      <c r="Y298" s="45"/>
      <c r="Z298" s="45"/>
      <c r="AA298" s="45"/>
      <c r="AB298" s="45"/>
      <c r="AC298" s="130"/>
      <c r="AD298" s="45"/>
      <c r="AE298" s="45"/>
      <c r="AF298" s="45"/>
    </row>
    <row r="299" spans="2:39" hidden="1">
      <c r="B299" s="31">
        <f t="shared" si="4"/>
        <v>296</v>
      </c>
      <c r="C299" s="43">
        <v>45358</v>
      </c>
      <c r="D299" s="31" t="s">
        <v>373</v>
      </c>
      <c r="E299" s="31" t="s">
        <v>374</v>
      </c>
      <c r="F299" s="31" t="s">
        <v>375</v>
      </c>
      <c r="G299" s="31" t="s">
        <v>159</v>
      </c>
      <c r="H299" s="31" t="s">
        <v>160</v>
      </c>
      <c r="I299" s="31" t="s">
        <v>221</v>
      </c>
      <c r="J299" s="31">
        <v>7992</v>
      </c>
      <c r="K299" s="31" t="s">
        <v>51</v>
      </c>
      <c r="L299" s="44" t="s">
        <v>56</v>
      </c>
      <c r="M299" s="44" t="s">
        <v>203</v>
      </c>
      <c r="N299" s="44" t="s">
        <v>376</v>
      </c>
      <c r="O299" s="44" t="s">
        <v>377</v>
      </c>
      <c r="P299" s="31"/>
      <c r="Q299" s="31" t="s">
        <v>378</v>
      </c>
      <c r="R299" s="31">
        <v>151702549</v>
      </c>
      <c r="S299" s="31">
        <v>151700222</v>
      </c>
      <c r="T299" s="31"/>
      <c r="U299" s="31"/>
      <c r="V299" s="31"/>
      <c r="W299" s="31"/>
      <c r="X299" s="45"/>
      <c r="Y299" s="45"/>
      <c r="Z299" s="45"/>
      <c r="AA299" s="45"/>
      <c r="AB299" s="130"/>
      <c r="AC299" s="45"/>
      <c r="AD299" s="45"/>
      <c r="AE299" s="45"/>
      <c r="AF299" s="45"/>
      <c r="AG299" s="26"/>
      <c r="AH299" s="26"/>
      <c r="AI299" s="26"/>
      <c r="AJ299" s="26"/>
      <c r="AK299" s="26"/>
      <c r="AL299" s="26"/>
      <c r="AM299" s="26"/>
    </row>
    <row r="300" spans="2:39" hidden="1">
      <c r="B300" s="31">
        <f t="shared" si="4"/>
        <v>297</v>
      </c>
      <c r="C300" s="43">
        <v>45358</v>
      </c>
      <c r="D300" s="31" t="s">
        <v>373</v>
      </c>
      <c r="E300" s="31" t="s">
        <v>374</v>
      </c>
      <c r="F300" s="31" t="s">
        <v>375</v>
      </c>
      <c r="G300" s="31" t="s">
        <v>159</v>
      </c>
      <c r="H300" s="31" t="s">
        <v>160</v>
      </c>
      <c r="I300" s="31" t="s">
        <v>221</v>
      </c>
      <c r="J300" s="31">
        <v>7974</v>
      </c>
      <c r="K300" s="31" t="s">
        <v>211</v>
      </c>
      <c r="L300" s="44" t="s">
        <v>119</v>
      </c>
      <c r="M300" s="44" t="s">
        <v>162</v>
      </c>
      <c r="N300" s="44" t="s">
        <v>174</v>
      </c>
      <c r="O300" s="44" t="s">
        <v>379</v>
      </c>
      <c r="P300" s="31"/>
      <c r="Q300" s="31" t="s">
        <v>378</v>
      </c>
      <c r="R300" s="31">
        <v>191701271</v>
      </c>
      <c r="S300" s="31">
        <v>191701679</v>
      </c>
      <c r="T300" s="31"/>
      <c r="U300" s="31"/>
      <c r="V300" s="31"/>
      <c r="W300" s="31"/>
      <c r="X300" s="45"/>
      <c r="Y300" s="45"/>
      <c r="Z300" s="45"/>
      <c r="AA300" s="45"/>
      <c r="AB300" s="130"/>
      <c r="AC300" s="45"/>
      <c r="AD300" s="45"/>
      <c r="AE300" s="45"/>
      <c r="AF300" s="45"/>
      <c r="AG300" s="26"/>
      <c r="AH300" s="26"/>
      <c r="AI300" s="26"/>
      <c r="AJ300" s="26"/>
      <c r="AK300" s="26"/>
      <c r="AL300" s="26"/>
      <c r="AM300" s="26"/>
    </row>
    <row r="301" spans="2:39" hidden="1">
      <c r="B301" s="31">
        <f t="shared" si="4"/>
        <v>298</v>
      </c>
      <c r="C301" s="43">
        <v>45358</v>
      </c>
      <c r="D301" s="31" t="s">
        <v>373</v>
      </c>
      <c r="E301" s="31" t="s">
        <v>374</v>
      </c>
      <c r="F301" s="31" t="s">
        <v>375</v>
      </c>
      <c r="G301" s="31" t="s">
        <v>166</v>
      </c>
      <c r="H301" s="31" t="s">
        <v>160</v>
      </c>
      <c r="I301" s="31" t="s">
        <v>182</v>
      </c>
      <c r="J301" s="31">
        <v>9807</v>
      </c>
      <c r="K301" s="31" t="s">
        <v>211</v>
      </c>
      <c r="L301" s="44" t="s">
        <v>119</v>
      </c>
      <c r="M301" s="44" t="s">
        <v>162</v>
      </c>
      <c r="N301" s="44" t="s">
        <v>174</v>
      </c>
      <c r="O301" s="44" t="s">
        <v>379</v>
      </c>
      <c r="P301" s="31"/>
      <c r="Q301" s="31" t="s">
        <v>378</v>
      </c>
      <c r="R301" s="31">
        <v>191701235</v>
      </c>
      <c r="S301" s="31">
        <v>191701258</v>
      </c>
      <c r="T301" s="31"/>
      <c r="U301" s="31"/>
      <c r="V301" s="31"/>
      <c r="W301" s="31"/>
      <c r="X301" s="45"/>
      <c r="Y301" s="45"/>
      <c r="Z301" s="45"/>
      <c r="AA301" s="45"/>
      <c r="AB301" s="45"/>
      <c r="AC301" s="45"/>
      <c r="AD301" s="45"/>
      <c r="AE301" s="45"/>
      <c r="AF301" s="45"/>
      <c r="AG301" s="26"/>
      <c r="AH301" s="26"/>
      <c r="AI301" s="26"/>
      <c r="AJ301" s="26"/>
      <c r="AK301" s="26"/>
      <c r="AL301" s="26"/>
      <c r="AM301" s="26"/>
    </row>
    <row r="302" spans="2:39" hidden="1">
      <c r="B302" s="31">
        <f t="shared" si="4"/>
        <v>299</v>
      </c>
      <c r="C302" s="43">
        <v>45358</v>
      </c>
      <c r="D302" s="31" t="s">
        <v>373</v>
      </c>
      <c r="E302" s="31" t="s">
        <v>374</v>
      </c>
      <c r="F302" s="31" t="s">
        <v>375</v>
      </c>
      <c r="G302" s="31" t="s">
        <v>159</v>
      </c>
      <c r="H302" s="31" t="s">
        <v>160</v>
      </c>
      <c r="I302" s="31" t="s">
        <v>380</v>
      </c>
      <c r="J302" s="31">
        <v>9433</v>
      </c>
      <c r="K302" s="31" t="s">
        <v>211</v>
      </c>
      <c r="L302" s="44" t="s">
        <v>119</v>
      </c>
      <c r="M302" s="44" t="s">
        <v>162</v>
      </c>
      <c r="N302" s="44" t="s">
        <v>174</v>
      </c>
      <c r="O302" s="44" t="s">
        <v>379</v>
      </c>
      <c r="P302" s="31"/>
      <c r="Q302" s="31" t="s">
        <v>378</v>
      </c>
      <c r="R302" s="31">
        <v>191701915</v>
      </c>
      <c r="S302" s="31">
        <v>191700219</v>
      </c>
      <c r="T302" s="31"/>
      <c r="U302" s="31"/>
      <c r="V302" s="31"/>
      <c r="W302" s="31"/>
      <c r="X302" s="45"/>
      <c r="Y302" s="45"/>
      <c r="Z302" s="45"/>
      <c r="AA302" s="45"/>
      <c r="AB302" s="130"/>
      <c r="AC302" s="45"/>
      <c r="AD302" s="45"/>
      <c r="AE302" s="45"/>
      <c r="AF302" s="45"/>
      <c r="AG302" s="26"/>
      <c r="AH302" s="26"/>
      <c r="AI302" s="26"/>
      <c r="AJ302" s="26"/>
      <c r="AK302" s="26"/>
      <c r="AL302" s="26"/>
      <c r="AM302" s="26"/>
    </row>
    <row r="303" spans="2:39" hidden="1">
      <c r="B303" s="31">
        <f t="shared" si="4"/>
        <v>300</v>
      </c>
      <c r="C303" s="43">
        <v>45358</v>
      </c>
      <c r="D303" s="31" t="s">
        <v>373</v>
      </c>
      <c r="E303" s="31" t="s">
        <v>374</v>
      </c>
      <c r="F303" s="31" t="s">
        <v>375</v>
      </c>
      <c r="G303" s="31" t="s">
        <v>166</v>
      </c>
      <c r="H303" s="31" t="s">
        <v>160</v>
      </c>
      <c r="I303" s="31" t="s">
        <v>182</v>
      </c>
      <c r="J303" s="31">
        <v>9704</v>
      </c>
      <c r="K303" s="31" t="s">
        <v>211</v>
      </c>
      <c r="L303" s="44" t="s">
        <v>119</v>
      </c>
      <c r="M303" s="44" t="s">
        <v>162</v>
      </c>
      <c r="N303" s="44" t="s">
        <v>169</v>
      </c>
      <c r="O303" s="44" t="s">
        <v>381</v>
      </c>
      <c r="P303" s="31"/>
      <c r="Q303" s="31" t="s">
        <v>378</v>
      </c>
      <c r="R303" s="31">
        <v>191700840</v>
      </c>
      <c r="S303" s="31">
        <v>191700873</v>
      </c>
      <c r="T303" s="31"/>
      <c r="U303" s="31"/>
      <c r="V303" s="31"/>
      <c r="W303" s="31"/>
      <c r="X303" s="45"/>
      <c r="Y303" s="45"/>
      <c r="Z303" s="45"/>
      <c r="AA303" s="45"/>
      <c r="AB303" s="130"/>
      <c r="AC303" s="45"/>
      <c r="AD303" s="45"/>
      <c r="AE303" s="45"/>
      <c r="AF303" s="45"/>
      <c r="AG303" s="26"/>
      <c r="AH303" s="26"/>
      <c r="AI303" s="26"/>
      <c r="AJ303" s="26"/>
      <c r="AK303" s="26"/>
      <c r="AL303" s="26"/>
      <c r="AM303" s="26"/>
    </row>
    <row r="304" spans="2:39" hidden="1">
      <c r="B304" s="31">
        <f t="shared" si="4"/>
        <v>301</v>
      </c>
      <c r="C304" s="43">
        <v>45358</v>
      </c>
      <c r="D304" s="31" t="s">
        <v>373</v>
      </c>
      <c r="E304" s="31" t="s">
        <v>374</v>
      </c>
      <c r="F304" s="31" t="s">
        <v>375</v>
      </c>
      <c r="G304" s="31" t="s">
        <v>159</v>
      </c>
      <c r="H304" s="31" t="s">
        <v>160</v>
      </c>
      <c r="I304" s="31" t="s">
        <v>222</v>
      </c>
      <c r="J304" s="31">
        <v>3169</v>
      </c>
      <c r="K304" s="31" t="s">
        <v>211</v>
      </c>
      <c r="L304" s="44" t="s">
        <v>119</v>
      </c>
      <c r="M304" s="44" t="s">
        <v>162</v>
      </c>
      <c r="N304" s="44" t="s">
        <v>174</v>
      </c>
      <c r="O304" s="44" t="s">
        <v>379</v>
      </c>
      <c r="P304" s="31"/>
      <c r="Q304" s="31" t="s">
        <v>378</v>
      </c>
      <c r="R304" s="31">
        <v>191701259</v>
      </c>
      <c r="S304" s="31">
        <v>191700276</v>
      </c>
      <c r="T304" s="31"/>
      <c r="U304" s="31"/>
      <c r="V304" s="31"/>
      <c r="W304" s="31"/>
      <c r="X304" s="45"/>
      <c r="Y304" s="45"/>
      <c r="Z304" s="45"/>
      <c r="AA304" s="45"/>
      <c r="AB304" s="45"/>
      <c r="AC304" s="45"/>
      <c r="AD304" s="45"/>
      <c r="AE304" s="45"/>
      <c r="AF304" s="45"/>
      <c r="AG304" s="26"/>
      <c r="AH304" s="26"/>
      <c r="AI304" s="26"/>
      <c r="AJ304" s="26"/>
      <c r="AK304" s="26"/>
      <c r="AL304" s="26"/>
      <c r="AM304" s="26"/>
    </row>
    <row r="305" spans="2:39" hidden="1">
      <c r="B305" s="31">
        <f t="shared" si="4"/>
        <v>302</v>
      </c>
      <c r="C305" s="43">
        <v>45358</v>
      </c>
      <c r="D305" s="31" t="s">
        <v>373</v>
      </c>
      <c r="E305" s="31" t="s">
        <v>374</v>
      </c>
      <c r="F305" s="31" t="s">
        <v>375</v>
      </c>
      <c r="G305" s="31" t="s">
        <v>159</v>
      </c>
      <c r="H305" s="31" t="s">
        <v>160</v>
      </c>
      <c r="I305" s="31" t="s">
        <v>299</v>
      </c>
      <c r="J305" s="31">
        <v>4871</v>
      </c>
      <c r="K305" s="31" t="s">
        <v>211</v>
      </c>
      <c r="L305" s="44" t="s">
        <v>119</v>
      </c>
      <c r="M305" s="44" t="s">
        <v>162</v>
      </c>
      <c r="N305" s="44" t="s">
        <v>174</v>
      </c>
      <c r="O305" s="44" t="s">
        <v>379</v>
      </c>
      <c r="P305" s="31"/>
      <c r="Q305" s="31" t="s">
        <v>378</v>
      </c>
      <c r="R305" s="31">
        <v>191701229</v>
      </c>
      <c r="S305" s="31">
        <v>191700013</v>
      </c>
      <c r="T305" s="31"/>
      <c r="U305" s="31"/>
      <c r="V305" s="31"/>
      <c r="W305" s="31"/>
      <c r="X305" s="45"/>
      <c r="Y305" s="45"/>
      <c r="Z305" s="45"/>
      <c r="AA305" s="45"/>
      <c r="AB305" s="130"/>
      <c r="AC305" s="45"/>
      <c r="AD305" s="45"/>
      <c r="AE305" s="45"/>
      <c r="AF305" s="45"/>
      <c r="AG305" s="26"/>
      <c r="AH305" s="26"/>
      <c r="AI305" s="26"/>
      <c r="AJ305" s="26"/>
      <c r="AK305" s="26"/>
      <c r="AL305" s="26"/>
      <c r="AM305" s="26"/>
    </row>
    <row r="306" spans="2:39" hidden="1">
      <c r="B306" s="31">
        <f t="shared" si="4"/>
        <v>303</v>
      </c>
      <c r="C306" s="43">
        <v>45359</v>
      </c>
      <c r="D306" s="31" t="s">
        <v>373</v>
      </c>
      <c r="E306" s="31" t="s">
        <v>374</v>
      </c>
      <c r="F306" s="31" t="s">
        <v>375</v>
      </c>
      <c r="G306" s="31" t="s">
        <v>166</v>
      </c>
      <c r="H306" s="31" t="s">
        <v>160</v>
      </c>
      <c r="I306" s="31" t="s">
        <v>210</v>
      </c>
      <c r="J306" s="31">
        <v>7387</v>
      </c>
      <c r="K306" s="31" t="s">
        <v>211</v>
      </c>
      <c r="L306" s="44" t="s">
        <v>119</v>
      </c>
      <c r="M306" s="44" t="s">
        <v>162</v>
      </c>
      <c r="N306" s="44" t="s">
        <v>169</v>
      </c>
      <c r="O306" s="44" t="s">
        <v>382</v>
      </c>
      <c r="P306" s="31"/>
      <c r="Q306" s="31" t="s">
        <v>378</v>
      </c>
      <c r="R306" s="31">
        <v>191701935</v>
      </c>
      <c r="S306" s="31">
        <v>191702903</v>
      </c>
      <c r="T306" s="31"/>
      <c r="U306" s="31"/>
      <c r="V306" s="31"/>
      <c r="W306" s="31"/>
      <c r="X306" s="45"/>
      <c r="Y306" s="45"/>
      <c r="Z306" s="45"/>
      <c r="AA306" s="45"/>
      <c r="AB306" s="130"/>
      <c r="AC306" s="45"/>
      <c r="AD306" s="45"/>
      <c r="AE306" s="45"/>
      <c r="AF306" s="45"/>
      <c r="AG306" s="26"/>
      <c r="AH306" s="26"/>
      <c r="AI306" s="26"/>
      <c r="AJ306" s="26"/>
      <c r="AK306" s="26"/>
      <c r="AL306" s="26"/>
      <c r="AM306" s="26"/>
    </row>
    <row r="307" spans="2:39" hidden="1">
      <c r="B307" s="31">
        <f t="shared" si="4"/>
        <v>304</v>
      </c>
      <c r="C307" s="43">
        <v>45359</v>
      </c>
      <c r="D307" s="31" t="s">
        <v>373</v>
      </c>
      <c r="E307" s="31" t="s">
        <v>374</v>
      </c>
      <c r="F307" s="31" t="s">
        <v>375</v>
      </c>
      <c r="G307" s="31" t="s">
        <v>166</v>
      </c>
      <c r="H307" s="31" t="s">
        <v>160</v>
      </c>
      <c r="I307" s="31" t="s">
        <v>234</v>
      </c>
      <c r="J307" s="31">
        <v>6156</v>
      </c>
      <c r="K307" s="31" t="s">
        <v>211</v>
      </c>
      <c r="L307" s="44" t="s">
        <v>119</v>
      </c>
      <c r="M307" s="44" t="s">
        <v>162</v>
      </c>
      <c r="N307" s="44" t="s">
        <v>169</v>
      </c>
      <c r="O307" s="44" t="s">
        <v>379</v>
      </c>
      <c r="P307" s="31"/>
      <c r="Q307" s="31" t="s">
        <v>378</v>
      </c>
      <c r="R307" s="31">
        <v>191702865</v>
      </c>
      <c r="S307" s="31">
        <v>191701997</v>
      </c>
      <c r="T307" s="31"/>
      <c r="U307" s="31"/>
      <c r="V307" s="31"/>
      <c r="W307" s="31"/>
      <c r="X307" s="45"/>
      <c r="Y307" s="45"/>
      <c r="Z307" s="45"/>
      <c r="AA307" s="45"/>
      <c r="AB307" s="45"/>
      <c r="AC307" s="45"/>
      <c r="AD307" s="45"/>
      <c r="AE307" s="45"/>
      <c r="AF307" s="45"/>
      <c r="AG307" s="26"/>
      <c r="AH307" s="26"/>
      <c r="AI307" s="26"/>
      <c r="AJ307" s="26"/>
      <c r="AK307" s="26"/>
      <c r="AL307" s="26"/>
      <c r="AM307" s="26"/>
    </row>
    <row r="308" spans="2:39" hidden="1">
      <c r="B308" s="31">
        <f t="shared" si="4"/>
        <v>305</v>
      </c>
      <c r="C308" s="43">
        <v>45359</v>
      </c>
      <c r="D308" s="31" t="s">
        <v>373</v>
      </c>
      <c r="E308" s="31" t="s">
        <v>374</v>
      </c>
      <c r="F308" s="31" t="s">
        <v>375</v>
      </c>
      <c r="G308" s="31" t="s">
        <v>159</v>
      </c>
      <c r="H308" s="31" t="s">
        <v>160</v>
      </c>
      <c r="I308" s="31" t="s">
        <v>221</v>
      </c>
      <c r="J308" s="31">
        <v>7974</v>
      </c>
      <c r="K308" s="31" t="s">
        <v>211</v>
      </c>
      <c r="L308" s="44" t="s">
        <v>20</v>
      </c>
      <c r="M308" s="44" t="s">
        <v>162</v>
      </c>
      <c r="N308" s="44" t="s">
        <v>383</v>
      </c>
      <c r="O308" s="44" t="s">
        <v>379</v>
      </c>
      <c r="P308" s="31"/>
      <c r="Q308" s="31" t="s">
        <v>378</v>
      </c>
      <c r="R308" s="31">
        <v>191701679</v>
      </c>
      <c r="S308" s="31">
        <v>191701698</v>
      </c>
      <c r="T308" s="31"/>
      <c r="U308" s="31"/>
      <c r="V308" s="31"/>
      <c r="W308" s="31"/>
      <c r="X308" s="45"/>
      <c r="Y308" s="45"/>
      <c r="Z308" s="45"/>
      <c r="AA308" s="45"/>
      <c r="AB308" s="45"/>
      <c r="AC308" s="45"/>
      <c r="AD308" s="45"/>
      <c r="AE308" s="45"/>
      <c r="AF308" s="45"/>
      <c r="AG308" s="26"/>
      <c r="AH308" s="26"/>
      <c r="AI308" s="26"/>
      <c r="AJ308" s="26"/>
      <c r="AK308" s="26"/>
      <c r="AL308" s="26"/>
      <c r="AM308" s="26"/>
    </row>
    <row r="309" spans="2:39" hidden="1">
      <c r="B309" s="31">
        <f t="shared" si="4"/>
        <v>306</v>
      </c>
      <c r="C309" s="43">
        <v>45359</v>
      </c>
      <c r="D309" s="31" t="s">
        <v>373</v>
      </c>
      <c r="E309" s="31" t="s">
        <v>374</v>
      </c>
      <c r="F309" s="31" t="s">
        <v>375</v>
      </c>
      <c r="G309" s="31" t="s">
        <v>159</v>
      </c>
      <c r="H309" s="31" t="s">
        <v>160</v>
      </c>
      <c r="I309" s="31" t="s">
        <v>317</v>
      </c>
      <c r="J309" s="31">
        <v>1418</v>
      </c>
      <c r="K309" s="31" t="s">
        <v>211</v>
      </c>
      <c r="L309" s="44" t="s">
        <v>384</v>
      </c>
      <c r="M309" s="44" t="s">
        <v>162</v>
      </c>
      <c r="N309" s="44" t="s">
        <v>255</v>
      </c>
      <c r="O309" s="44" t="s">
        <v>379</v>
      </c>
      <c r="P309" s="31"/>
      <c r="Q309" s="31" t="s">
        <v>378</v>
      </c>
      <c r="R309" s="31">
        <v>191701358</v>
      </c>
      <c r="S309" s="31">
        <v>191700492</v>
      </c>
      <c r="T309" s="31"/>
      <c r="U309" s="31"/>
      <c r="V309" s="31"/>
      <c r="W309" s="31"/>
      <c r="X309" s="45"/>
      <c r="Y309" s="45"/>
      <c r="Z309" s="45"/>
      <c r="AA309" s="45"/>
      <c r="AB309" s="45"/>
      <c r="AC309" s="45"/>
      <c r="AD309" s="45"/>
      <c r="AE309" s="45"/>
      <c r="AF309" s="45"/>
      <c r="AG309" s="26"/>
      <c r="AH309" s="26"/>
      <c r="AI309" s="26"/>
      <c r="AJ309" s="26"/>
      <c r="AK309" s="26"/>
      <c r="AL309" s="26"/>
      <c r="AM309" s="26"/>
    </row>
    <row r="310" spans="2:39" hidden="1">
      <c r="B310" s="31">
        <f t="shared" si="4"/>
        <v>307</v>
      </c>
      <c r="C310" s="43">
        <v>45359</v>
      </c>
      <c r="D310" s="31" t="s">
        <v>373</v>
      </c>
      <c r="E310" s="31" t="s">
        <v>374</v>
      </c>
      <c r="F310" s="31" t="s">
        <v>375</v>
      </c>
      <c r="G310" s="31" t="s">
        <v>159</v>
      </c>
      <c r="H310" s="31" t="s">
        <v>160</v>
      </c>
      <c r="I310" s="31" t="s">
        <v>221</v>
      </c>
      <c r="J310" s="31">
        <v>4105</v>
      </c>
      <c r="K310" s="31" t="s">
        <v>211</v>
      </c>
      <c r="L310" s="44" t="s">
        <v>119</v>
      </c>
      <c r="M310" s="44" t="s">
        <v>162</v>
      </c>
      <c r="N310" s="44" t="s">
        <v>174</v>
      </c>
      <c r="O310" s="44" t="s">
        <v>379</v>
      </c>
      <c r="P310" s="31"/>
      <c r="Q310" s="31" t="s">
        <v>378</v>
      </c>
      <c r="R310" s="31">
        <v>191701295</v>
      </c>
      <c r="S310" s="31">
        <v>191701208</v>
      </c>
      <c r="T310" s="31"/>
      <c r="U310" s="31"/>
      <c r="V310" s="31"/>
      <c r="W310" s="31"/>
      <c r="X310" s="45"/>
      <c r="Y310" s="45"/>
      <c r="Z310" s="45"/>
      <c r="AA310" s="45"/>
      <c r="AB310" s="45"/>
      <c r="AC310" s="45"/>
      <c r="AD310" s="45"/>
      <c r="AE310" s="45"/>
      <c r="AF310" s="45"/>
      <c r="AG310" s="26"/>
      <c r="AH310" s="26"/>
      <c r="AI310" s="26"/>
      <c r="AJ310" s="26"/>
      <c r="AK310" s="26"/>
      <c r="AL310" s="26"/>
      <c r="AM310" s="26"/>
    </row>
    <row r="311" spans="2:39" hidden="1">
      <c r="B311" s="31">
        <f t="shared" si="4"/>
        <v>308</v>
      </c>
      <c r="C311" s="43">
        <v>45359</v>
      </c>
      <c r="D311" s="31" t="s">
        <v>373</v>
      </c>
      <c r="E311" s="31" t="s">
        <v>385</v>
      </c>
      <c r="F311" s="31" t="s">
        <v>179</v>
      </c>
      <c r="G311" s="31" t="s">
        <v>185</v>
      </c>
      <c r="H311" s="31" t="s">
        <v>181</v>
      </c>
      <c r="I311" s="31" t="s">
        <v>182</v>
      </c>
      <c r="J311" s="31">
        <v>9654</v>
      </c>
      <c r="K311" s="31" t="s">
        <v>211</v>
      </c>
      <c r="L311" s="44" t="s">
        <v>119</v>
      </c>
      <c r="M311" s="44" t="s">
        <v>183</v>
      </c>
      <c r="N311" s="44" t="s">
        <v>169</v>
      </c>
      <c r="O311" s="44" t="s">
        <v>379</v>
      </c>
      <c r="P311" s="31"/>
      <c r="Q311" s="31" t="s">
        <v>378</v>
      </c>
      <c r="R311" s="31">
        <v>191701859</v>
      </c>
      <c r="S311" s="31">
        <v>191700628</v>
      </c>
      <c r="T311" s="31"/>
      <c r="U311" s="31"/>
      <c r="V311" s="31"/>
      <c r="W311" s="31"/>
      <c r="X311" s="45"/>
      <c r="Y311" s="45"/>
      <c r="Z311" s="45"/>
      <c r="AA311" s="45"/>
      <c r="AB311" s="45"/>
      <c r="AC311" s="45"/>
      <c r="AD311" s="45"/>
      <c r="AE311" s="45"/>
      <c r="AF311" s="45"/>
      <c r="AG311" s="26"/>
      <c r="AH311" s="26"/>
      <c r="AI311" s="26"/>
      <c r="AJ311" s="26"/>
      <c r="AK311" s="26"/>
      <c r="AL311" s="26"/>
      <c r="AM311" s="26"/>
    </row>
    <row r="312" spans="2:39" hidden="1">
      <c r="B312" s="31">
        <f t="shared" si="4"/>
        <v>309</v>
      </c>
      <c r="C312" s="43">
        <v>45359</v>
      </c>
      <c r="D312" s="31" t="s">
        <v>373</v>
      </c>
      <c r="E312" s="31" t="s">
        <v>374</v>
      </c>
      <c r="F312" s="31" t="s">
        <v>375</v>
      </c>
      <c r="G312" s="31" t="s">
        <v>386</v>
      </c>
      <c r="H312" s="31" t="s">
        <v>364</v>
      </c>
      <c r="I312" s="31" t="s">
        <v>307</v>
      </c>
      <c r="J312" s="31">
        <v>4073</v>
      </c>
      <c r="K312" s="31" t="s">
        <v>211</v>
      </c>
      <c r="L312" s="44" t="s">
        <v>29</v>
      </c>
      <c r="M312" s="44" t="s">
        <v>162</v>
      </c>
      <c r="N312" s="44" t="s">
        <v>387</v>
      </c>
      <c r="O312" s="44" t="s">
        <v>381</v>
      </c>
      <c r="P312" s="31"/>
      <c r="Q312" s="31" t="s">
        <v>388</v>
      </c>
      <c r="R312" s="31">
        <v>191702871</v>
      </c>
      <c r="S312" s="31">
        <v>191701184</v>
      </c>
      <c r="T312" s="31"/>
      <c r="U312" s="31"/>
      <c r="V312" s="31"/>
      <c r="W312" s="31"/>
      <c r="X312" s="45"/>
      <c r="Y312" s="45"/>
      <c r="Z312" s="45"/>
      <c r="AA312" s="45"/>
      <c r="AB312" s="45"/>
      <c r="AC312" s="45"/>
      <c r="AD312" s="45"/>
      <c r="AE312" s="45"/>
      <c r="AF312" s="45"/>
      <c r="AG312" s="26"/>
      <c r="AH312" s="26"/>
      <c r="AI312" s="26"/>
      <c r="AJ312" s="26"/>
      <c r="AK312" s="26"/>
      <c r="AL312" s="26"/>
      <c r="AM312" s="26"/>
    </row>
    <row r="313" spans="2:39" hidden="1">
      <c r="B313" s="31">
        <f t="shared" si="4"/>
        <v>310</v>
      </c>
      <c r="C313" s="43">
        <v>45359</v>
      </c>
      <c r="D313" s="31" t="s">
        <v>373</v>
      </c>
      <c r="E313" s="31" t="s">
        <v>374</v>
      </c>
      <c r="F313" s="31" t="s">
        <v>375</v>
      </c>
      <c r="G313" s="31" t="s">
        <v>386</v>
      </c>
      <c r="H313" s="31" t="s">
        <v>364</v>
      </c>
      <c r="I313" s="31" t="s">
        <v>307</v>
      </c>
      <c r="J313" s="31">
        <v>4052</v>
      </c>
      <c r="K313" s="31" t="s">
        <v>211</v>
      </c>
      <c r="L313" s="44" t="s">
        <v>389</v>
      </c>
      <c r="M313" s="44" t="s">
        <v>162</v>
      </c>
      <c r="N313" s="44" t="s">
        <v>390</v>
      </c>
      <c r="O313" s="44" t="s">
        <v>381</v>
      </c>
      <c r="P313" s="31"/>
      <c r="Q313" s="31" t="s">
        <v>388</v>
      </c>
      <c r="R313" s="31">
        <v>191702292</v>
      </c>
      <c r="S313" s="31">
        <v>191702365</v>
      </c>
      <c r="T313" s="31"/>
      <c r="U313" s="31"/>
      <c r="V313" s="31"/>
      <c r="W313" s="31"/>
      <c r="X313" s="45"/>
      <c r="Y313" s="45"/>
      <c r="Z313" s="45"/>
      <c r="AA313" s="45"/>
      <c r="AB313" s="130"/>
      <c r="AC313" s="45"/>
      <c r="AD313" s="45"/>
      <c r="AE313" s="45"/>
      <c r="AF313" s="45"/>
      <c r="AG313" s="26"/>
      <c r="AH313" s="26"/>
      <c r="AI313" s="26"/>
      <c r="AJ313" s="26"/>
      <c r="AK313" s="26"/>
      <c r="AL313" s="26"/>
      <c r="AM313" s="26"/>
    </row>
    <row r="314" spans="2:39" hidden="1">
      <c r="B314" s="31">
        <f t="shared" si="4"/>
        <v>311</v>
      </c>
      <c r="C314" s="43">
        <v>45359</v>
      </c>
      <c r="D314" s="31" t="s">
        <v>373</v>
      </c>
      <c r="E314" s="31" t="s">
        <v>374</v>
      </c>
      <c r="F314" s="31" t="s">
        <v>375</v>
      </c>
      <c r="G314" s="31" t="s">
        <v>386</v>
      </c>
      <c r="H314" s="31" t="s">
        <v>364</v>
      </c>
      <c r="I314" s="31" t="s">
        <v>307</v>
      </c>
      <c r="J314" s="31">
        <v>4149</v>
      </c>
      <c r="K314" s="31" t="s">
        <v>211</v>
      </c>
      <c r="L314" s="44" t="s">
        <v>29</v>
      </c>
      <c r="M314" s="44" t="s">
        <v>162</v>
      </c>
      <c r="N314" s="44" t="s">
        <v>387</v>
      </c>
      <c r="O314" s="44" t="s">
        <v>381</v>
      </c>
      <c r="P314" s="31"/>
      <c r="Q314" s="31" t="s">
        <v>388</v>
      </c>
      <c r="R314" s="31">
        <v>191700522</v>
      </c>
      <c r="S314" s="31">
        <v>191702528</v>
      </c>
      <c r="T314" s="31"/>
      <c r="U314" s="31"/>
      <c r="V314" s="31"/>
      <c r="W314" s="31"/>
      <c r="X314" s="45"/>
      <c r="Y314" s="45"/>
      <c r="Z314" s="45"/>
      <c r="AA314" s="45"/>
      <c r="AB314" s="45"/>
      <c r="AC314" s="45"/>
      <c r="AD314" s="45"/>
      <c r="AE314" s="45"/>
      <c r="AF314" s="45"/>
      <c r="AG314" s="26"/>
      <c r="AH314" s="26"/>
      <c r="AI314" s="26"/>
      <c r="AJ314" s="26"/>
      <c r="AK314" s="26"/>
      <c r="AL314" s="26"/>
      <c r="AM314" s="26"/>
    </row>
    <row r="315" spans="2:39" hidden="1">
      <c r="B315" s="31">
        <f t="shared" si="4"/>
        <v>312</v>
      </c>
      <c r="C315" s="43">
        <v>45360</v>
      </c>
      <c r="D315" s="31" t="s">
        <v>373</v>
      </c>
      <c r="E315" s="31" t="s">
        <v>374</v>
      </c>
      <c r="F315" s="31" t="s">
        <v>375</v>
      </c>
      <c r="G315" s="31" t="s">
        <v>159</v>
      </c>
      <c r="H315" s="31" t="s">
        <v>160</v>
      </c>
      <c r="I315" s="31" t="s">
        <v>182</v>
      </c>
      <c r="J315" s="31">
        <v>8259</v>
      </c>
      <c r="K315" s="31" t="s">
        <v>211</v>
      </c>
      <c r="L315" s="44" t="s">
        <v>11</v>
      </c>
      <c r="M315" s="44" t="s">
        <v>162</v>
      </c>
      <c r="N315" s="44" t="s">
        <v>391</v>
      </c>
      <c r="O315" s="44" t="s">
        <v>379</v>
      </c>
      <c r="P315" s="31"/>
      <c r="Q315" s="31" t="s">
        <v>392</v>
      </c>
      <c r="R315" s="31">
        <v>191701009</v>
      </c>
      <c r="S315" s="31">
        <v>191701751</v>
      </c>
      <c r="T315" s="31"/>
      <c r="U315" s="31"/>
      <c r="V315" s="31"/>
      <c r="W315" s="31"/>
      <c r="X315" s="45"/>
      <c r="Y315" s="45"/>
      <c r="Z315" s="45"/>
      <c r="AA315" s="45"/>
      <c r="AB315" s="45"/>
      <c r="AC315" s="45"/>
      <c r="AD315" s="45"/>
      <c r="AE315" s="45"/>
      <c r="AF315" s="45"/>
      <c r="AG315" s="26"/>
      <c r="AH315" s="26"/>
      <c r="AI315" s="26"/>
      <c r="AJ315" s="26"/>
      <c r="AK315" s="26"/>
      <c r="AL315" s="26"/>
      <c r="AM315" s="26"/>
    </row>
    <row r="316" spans="2:39" hidden="1">
      <c r="B316" s="31">
        <f t="shared" si="4"/>
        <v>313</v>
      </c>
      <c r="C316" s="43">
        <v>45360</v>
      </c>
      <c r="D316" s="31" t="s">
        <v>373</v>
      </c>
      <c r="E316" s="31" t="s">
        <v>374</v>
      </c>
      <c r="F316" s="31" t="s">
        <v>375</v>
      </c>
      <c r="G316" s="31" t="s">
        <v>159</v>
      </c>
      <c r="H316" s="31" t="s">
        <v>160</v>
      </c>
      <c r="I316" s="31" t="s">
        <v>182</v>
      </c>
      <c r="J316" s="31">
        <v>9698</v>
      </c>
      <c r="K316" s="31" t="s">
        <v>211</v>
      </c>
      <c r="L316" s="44" t="s">
        <v>27</v>
      </c>
      <c r="M316" s="44" t="s">
        <v>162</v>
      </c>
      <c r="N316" s="44" t="s">
        <v>393</v>
      </c>
      <c r="O316" s="44" t="s">
        <v>379</v>
      </c>
      <c r="P316" s="31"/>
      <c r="Q316" s="31" t="s">
        <v>392</v>
      </c>
      <c r="R316" s="31">
        <v>191700973</v>
      </c>
      <c r="S316" s="31">
        <v>191700034</v>
      </c>
      <c r="T316" s="31"/>
      <c r="U316" s="31"/>
      <c r="V316" s="31"/>
      <c r="W316" s="31"/>
      <c r="X316" s="45"/>
      <c r="Y316" s="45"/>
      <c r="Z316" s="45"/>
      <c r="AA316" s="45"/>
      <c r="AB316" s="130"/>
      <c r="AC316" s="45"/>
      <c r="AD316" s="45"/>
      <c r="AE316" s="45"/>
      <c r="AF316" s="45"/>
      <c r="AG316" s="26"/>
      <c r="AH316" s="26"/>
      <c r="AI316" s="26"/>
      <c r="AJ316" s="26"/>
      <c r="AK316" s="26"/>
      <c r="AL316" s="26"/>
      <c r="AM316" s="26"/>
    </row>
    <row r="317" spans="2:39" hidden="1">
      <c r="B317" s="31">
        <f t="shared" si="4"/>
        <v>314</v>
      </c>
      <c r="C317" s="43">
        <v>45360</v>
      </c>
      <c r="D317" s="31" t="s">
        <v>373</v>
      </c>
      <c r="E317" s="31" t="s">
        <v>374</v>
      </c>
      <c r="F317" s="31" t="s">
        <v>375</v>
      </c>
      <c r="G317" s="31" t="s">
        <v>159</v>
      </c>
      <c r="H317" s="31" t="s">
        <v>160</v>
      </c>
      <c r="I317" s="31" t="s">
        <v>292</v>
      </c>
      <c r="J317" s="31">
        <v>8259</v>
      </c>
      <c r="K317" s="31" t="s">
        <v>211</v>
      </c>
      <c r="L317" s="44" t="s">
        <v>27</v>
      </c>
      <c r="M317" s="44" t="s">
        <v>162</v>
      </c>
      <c r="N317" s="44" t="s">
        <v>300</v>
      </c>
      <c r="O317" s="44" t="s">
        <v>379</v>
      </c>
      <c r="P317" s="31"/>
      <c r="Q317" s="31" t="s">
        <v>392</v>
      </c>
      <c r="R317" s="31">
        <v>191701637</v>
      </c>
      <c r="S317" s="31">
        <v>191700721</v>
      </c>
      <c r="T317" s="31"/>
      <c r="U317" s="31"/>
      <c r="V317" s="31"/>
      <c r="W317" s="31"/>
      <c r="X317" s="45"/>
      <c r="Y317" s="45"/>
      <c r="Z317" s="45"/>
      <c r="AA317" s="45"/>
      <c r="AB317" s="45"/>
      <c r="AC317" s="45"/>
      <c r="AD317" s="45"/>
      <c r="AE317" s="45"/>
      <c r="AF317" s="45"/>
      <c r="AG317" s="26"/>
      <c r="AH317" s="26"/>
      <c r="AI317" s="26"/>
      <c r="AJ317" s="26"/>
      <c r="AK317" s="26"/>
      <c r="AL317" s="26"/>
      <c r="AM317" s="26"/>
    </row>
    <row r="318" spans="2:39" hidden="1">
      <c r="B318" s="31">
        <f t="shared" si="4"/>
        <v>315</v>
      </c>
      <c r="C318" s="43">
        <v>45360</v>
      </c>
      <c r="D318" s="31" t="s">
        <v>373</v>
      </c>
      <c r="E318" s="31" t="s">
        <v>374</v>
      </c>
      <c r="F318" s="31" t="s">
        <v>375</v>
      </c>
      <c r="G318" s="31" t="s">
        <v>166</v>
      </c>
      <c r="H318" s="31" t="s">
        <v>160</v>
      </c>
      <c r="I318" s="31" t="s">
        <v>234</v>
      </c>
      <c r="J318" s="31">
        <v>6156</v>
      </c>
      <c r="K318" s="31" t="s">
        <v>211</v>
      </c>
      <c r="L318" s="44" t="s">
        <v>15</v>
      </c>
      <c r="M318" s="44" t="s">
        <v>162</v>
      </c>
      <c r="N318" s="44" t="s">
        <v>394</v>
      </c>
      <c r="O318" s="44" t="s">
        <v>379</v>
      </c>
      <c r="P318" s="31"/>
      <c r="Q318" s="31" t="s">
        <v>392</v>
      </c>
      <c r="R318" s="31">
        <v>191701997</v>
      </c>
      <c r="S318" s="31">
        <v>191701548</v>
      </c>
      <c r="T318" s="31"/>
      <c r="U318" s="31"/>
      <c r="V318" s="31"/>
      <c r="W318" s="31"/>
      <c r="X318" s="45"/>
      <c r="Y318" s="45"/>
      <c r="Z318" s="45"/>
      <c r="AA318" s="45"/>
      <c r="AB318" s="130"/>
      <c r="AC318" s="45"/>
      <c r="AD318" s="45"/>
      <c r="AE318" s="45"/>
      <c r="AF318" s="45"/>
      <c r="AG318" s="26"/>
      <c r="AH318" s="26"/>
      <c r="AI318" s="26"/>
      <c r="AJ318" s="26"/>
      <c r="AK318" s="26"/>
      <c r="AL318" s="26"/>
      <c r="AM318" s="26"/>
    </row>
    <row r="319" spans="2:39" hidden="1">
      <c r="B319" s="31">
        <f t="shared" si="4"/>
        <v>316</v>
      </c>
      <c r="C319" s="43">
        <v>45360</v>
      </c>
      <c r="D319" s="31" t="s">
        <v>373</v>
      </c>
      <c r="E319" s="31" t="s">
        <v>374</v>
      </c>
      <c r="F319" s="31" t="s">
        <v>375</v>
      </c>
      <c r="G319" s="31" t="s">
        <v>166</v>
      </c>
      <c r="H319" s="31" t="s">
        <v>160</v>
      </c>
      <c r="I319" s="31" t="s">
        <v>317</v>
      </c>
      <c r="J319" s="31">
        <v>1267</v>
      </c>
      <c r="K319" s="31" t="s">
        <v>211</v>
      </c>
      <c r="L319" s="44" t="s">
        <v>11</v>
      </c>
      <c r="M319" s="44" t="s">
        <v>162</v>
      </c>
      <c r="N319" s="44" t="s">
        <v>338</v>
      </c>
      <c r="O319" s="44" t="s">
        <v>381</v>
      </c>
      <c r="P319" s="31"/>
      <c r="Q319" s="31" t="s">
        <v>392</v>
      </c>
      <c r="R319" s="31">
        <v>191701958</v>
      </c>
      <c r="S319" s="31">
        <v>191701150</v>
      </c>
      <c r="T319" s="31"/>
      <c r="U319" s="31"/>
      <c r="V319" s="31"/>
      <c r="W319" s="31"/>
      <c r="X319" s="45"/>
      <c r="Y319" s="45"/>
      <c r="Z319" s="45"/>
      <c r="AA319" s="45"/>
      <c r="AB319" s="45"/>
      <c r="AC319" s="45"/>
      <c r="AD319" s="45"/>
      <c r="AE319" s="45"/>
      <c r="AF319" s="45"/>
      <c r="AG319" s="26"/>
      <c r="AH319" s="26"/>
      <c r="AI319" s="26"/>
      <c r="AJ319" s="26"/>
      <c r="AK319" s="26"/>
      <c r="AL319" s="26"/>
      <c r="AM319" s="26"/>
    </row>
    <row r="320" spans="2:39" hidden="1">
      <c r="B320" s="31">
        <f t="shared" si="4"/>
        <v>317</v>
      </c>
      <c r="C320" s="43">
        <v>45360</v>
      </c>
      <c r="D320" s="31" t="s">
        <v>373</v>
      </c>
      <c r="E320" s="31" t="s">
        <v>374</v>
      </c>
      <c r="F320" s="31" t="s">
        <v>375</v>
      </c>
      <c r="G320" s="31" t="s">
        <v>159</v>
      </c>
      <c r="H320" s="31" t="s">
        <v>160</v>
      </c>
      <c r="I320" s="31" t="s">
        <v>299</v>
      </c>
      <c r="J320" s="31">
        <v>4844</v>
      </c>
      <c r="K320" s="31" t="s">
        <v>211</v>
      </c>
      <c r="L320" s="44" t="s">
        <v>43</v>
      </c>
      <c r="M320" s="44" t="s">
        <v>162</v>
      </c>
      <c r="N320" s="44" t="s">
        <v>313</v>
      </c>
      <c r="O320" s="44" t="s">
        <v>381</v>
      </c>
      <c r="P320" s="31"/>
      <c r="Q320" s="31" t="s">
        <v>392</v>
      </c>
      <c r="R320" s="31">
        <v>191701558</v>
      </c>
      <c r="S320" s="31">
        <v>191701902</v>
      </c>
      <c r="T320" s="31"/>
      <c r="U320" s="31"/>
      <c r="V320" s="31"/>
      <c r="W320" s="31"/>
      <c r="X320" s="45"/>
      <c r="Y320" s="45"/>
      <c r="Z320" s="45"/>
      <c r="AA320" s="45"/>
      <c r="AB320" s="130"/>
      <c r="AC320" s="45"/>
      <c r="AD320" s="45"/>
      <c r="AE320" s="45"/>
      <c r="AF320" s="45"/>
      <c r="AG320" s="26"/>
      <c r="AH320" s="26"/>
      <c r="AI320" s="26"/>
      <c r="AJ320" s="26"/>
      <c r="AK320" s="26"/>
      <c r="AL320" s="26"/>
      <c r="AM320" s="26"/>
    </row>
    <row r="321" spans="2:39" hidden="1">
      <c r="B321" s="31">
        <f t="shared" si="4"/>
        <v>318</v>
      </c>
      <c r="C321" s="43">
        <v>45361</v>
      </c>
      <c r="D321" s="31" t="s">
        <v>373</v>
      </c>
      <c r="E321" s="31" t="s">
        <v>385</v>
      </c>
      <c r="F321" s="31" t="s">
        <v>179</v>
      </c>
      <c r="G321" s="31" t="s">
        <v>220</v>
      </c>
      <c r="H321" s="31" t="s">
        <v>181</v>
      </c>
      <c r="I321" s="31" t="s">
        <v>222</v>
      </c>
      <c r="J321" s="31">
        <v>3061</v>
      </c>
      <c r="K321" s="31" t="s">
        <v>51</v>
      </c>
      <c r="L321" s="44" t="s">
        <v>187</v>
      </c>
      <c r="M321" s="44" t="s">
        <v>183</v>
      </c>
      <c r="N321" s="44" t="s">
        <v>334</v>
      </c>
      <c r="O321" s="44" t="s">
        <v>377</v>
      </c>
      <c r="P321" s="31"/>
      <c r="Q321" s="31" t="s">
        <v>392</v>
      </c>
      <c r="R321" s="31">
        <v>151700814</v>
      </c>
      <c r="S321" s="31">
        <v>151700290</v>
      </c>
      <c r="T321" s="31"/>
      <c r="U321" s="31"/>
      <c r="V321" s="31"/>
      <c r="W321" s="31"/>
      <c r="X321" s="45"/>
      <c r="Y321" s="45"/>
      <c r="Z321" s="45"/>
      <c r="AA321" s="45"/>
      <c r="AB321" s="130"/>
      <c r="AC321" s="45"/>
      <c r="AD321" s="45"/>
      <c r="AE321" s="45"/>
      <c r="AF321" s="45"/>
      <c r="AG321" s="26"/>
      <c r="AH321" s="26"/>
      <c r="AI321" s="26"/>
      <c r="AJ321" s="26"/>
      <c r="AK321" s="26"/>
      <c r="AL321" s="26"/>
      <c r="AM321" s="26"/>
    </row>
    <row r="322" spans="2:39" hidden="1">
      <c r="B322" s="31">
        <f t="shared" si="4"/>
        <v>319</v>
      </c>
      <c r="C322" s="43">
        <v>45362</v>
      </c>
      <c r="D322" s="31" t="s">
        <v>373</v>
      </c>
      <c r="E322" s="31" t="s">
        <v>374</v>
      </c>
      <c r="F322" s="31" t="s">
        <v>375</v>
      </c>
      <c r="G322" s="31" t="s">
        <v>159</v>
      </c>
      <c r="H322" s="31" t="s">
        <v>160</v>
      </c>
      <c r="I322" s="31" t="s">
        <v>317</v>
      </c>
      <c r="J322" s="31">
        <v>1255</v>
      </c>
      <c r="K322" s="31" t="s">
        <v>211</v>
      </c>
      <c r="L322" s="44" t="s">
        <v>119</v>
      </c>
      <c r="M322" s="44" t="s">
        <v>162</v>
      </c>
      <c r="N322" s="44" t="s">
        <v>395</v>
      </c>
      <c r="O322" s="44" t="s">
        <v>379</v>
      </c>
      <c r="P322" s="31"/>
      <c r="Q322" s="31" t="s">
        <v>378</v>
      </c>
      <c r="R322" s="31">
        <v>191700856</v>
      </c>
      <c r="S322" s="31">
        <v>191701358</v>
      </c>
      <c r="T322" s="31"/>
      <c r="U322" s="31"/>
      <c r="V322" s="31"/>
      <c r="W322" s="31"/>
      <c r="X322" s="45"/>
      <c r="Y322" s="45"/>
      <c r="Z322" s="45"/>
      <c r="AA322" s="45"/>
      <c r="AB322" s="130"/>
      <c r="AC322" s="45"/>
      <c r="AD322" s="45"/>
      <c r="AE322" s="45"/>
      <c r="AF322" s="45"/>
      <c r="AG322" s="26"/>
      <c r="AH322" s="26"/>
      <c r="AI322" s="26"/>
      <c r="AJ322" s="26"/>
      <c r="AK322" s="26"/>
      <c r="AL322" s="26"/>
      <c r="AM322" s="26"/>
    </row>
    <row r="323" spans="2:39" hidden="1">
      <c r="B323" s="31">
        <f t="shared" si="4"/>
        <v>320</v>
      </c>
      <c r="C323" s="43">
        <v>45362</v>
      </c>
      <c r="D323" s="31" t="s">
        <v>373</v>
      </c>
      <c r="E323" s="31" t="s">
        <v>374</v>
      </c>
      <c r="F323" s="31" t="s">
        <v>375</v>
      </c>
      <c r="G323" s="31" t="s">
        <v>166</v>
      </c>
      <c r="H323" s="31" t="s">
        <v>160</v>
      </c>
      <c r="I323" s="31" t="s">
        <v>210</v>
      </c>
      <c r="J323" s="31">
        <v>7387</v>
      </c>
      <c r="K323" s="31" t="s">
        <v>211</v>
      </c>
      <c r="L323" s="44" t="s">
        <v>119</v>
      </c>
      <c r="M323" s="44" t="s">
        <v>162</v>
      </c>
      <c r="N323" s="44" t="s">
        <v>265</v>
      </c>
      <c r="O323" s="44" t="s">
        <v>379</v>
      </c>
      <c r="P323" s="31"/>
      <c r="Q323" s="31" t="s">
        <v>378</v>
      </c>
      <c r="R323" s="31">
        <v>191702903</v>
      </c>
      <c r="S323" s="31">
        <v>191701679</v>
      </c>
      <c r="T323" s="31"/>
      <c r="U323" s="31"/>
      <c r="V323" s="31"/>
      <c r="W323" s="31"/>
      <c r="X323" s="45"/>
      <c r="Y323" s="45"/>
      <c r="Z323" s="45"/>
      <c r="AA323" s="45"/>
      <c r="AB323" s="130"/>
      <c r="AC323" s="45"/>
      <c r="AD323" s="45"/>
      <c r="AE323" s="45"/>
      <c r="AF323" s="45"/>
      <c r="AG323" s="26"/>
      <c r="AH323" s="26"/>
      <c r="AI323" s="26"/>
      <c r="AJ323" s="26"/>
      <c r="AK323" s="26"/>
      <c r="AL323" s="26"/>
      <c r="AM323" s="26"/>
    </row>
    <row r="324" spans="2:39" hidden="1">
      <c r="B324" s="31">
        <f t="shared" ref="B324:B387" si="5">ROW()-3</f>
        <v>321</v>
      </c>
      <c r="C324" s="43">
        <v>45362</v>
      </c>
      <c r="D324" s="31" t="s">
        <v>373</v>
      </c>
      <c r="E324" s="31" t="s">
        <v>374</v>
      </c>
      <c r="F324" s="31" t="s">
        <v>375</v>
      </c>
      <c r="G324" s="31" t="s">
        <v>159</v>
      </c>
      <c r="H324" s="31" t="s">
        <v>160</v>
      </c>
      <c r="I324" s="31" t="s">
        <v>221</v>
      </c>
      <c r="J324" s="31">
        <v>7945</v>
      </c>
      <c r="K324" s="31" t="s">
        <v>211</v>
      </c>
      <c r="L324" s="44" t="s">
        <v>27</v>
      </c>
      <c r="M324" s="44" t="s">
        <v>162</v>
      </c>
      <c r="N324" s="44" t="s">
        <v>322</v>
      </c>
      <c r="O324" s="44" t="s">
        <v>381</v>
      </c>
      <c r="P324" s="31"/>
      <c r="Q324" s="31" t="s">
        <v>378</v>
      </c>
      <c r="R324" s="31">
        <v>191702020</v>
      </c>
      <c r="S324" s="31">
        <v>191700017</v>
      </c>
      <c r="T324" s="31"/>
      <c r="U324" s="31"/>
      <c r="V324" s="31"/>
      <c r="W324" s="31"/>
      <c r="X324" s="45"/>
      <c r="Y324" s="45"/>
      <c r="Z324" s="45"/>
      <c r="AA324" s="45"/>
      <c r="AB324" s="45"/>
      <c r="AC324" s="45"/>
      <c r="AD324" s="45"/>
      <c r="AE324" s="45"/>
      <c r="AF324" s="45"/>
      <c r="AG324" s="26"/>
      <c r="AH324" s="26"/>
      <c r="AI324" s="26"/>
      <c r="AJ324" s="26"/>
      <c r="AK324" s="26"/>
      <c r="AL324" s="26"/>
      <c r="AM324" s="26"/>
    </row>
    <row r="325" spans="2:39" hidden="1">
      <c r="B325" s="31">
        <f t="shared" si="5"/>
        <v>322</v>
      </c>
      <c r="C325" s="43">
        <v>45362</v>
      </c>
      <c r="D325" s="31" t="s">
        <v>373</v>
      </c>
      <c r="E325" s="31" t="s">
        <v>374</v>
      </c>
      <c r="F325" s="31" t="s">
        <v>375</v>
      </c>
      <c r="G325" s="31" t="s">
        <v>159</v>
      </c>
      <c r="H325" s="31" t="s">
        <v>160</v>
      </c>
      <c r="I325" s="31" t="s">
        <v>299</v>
      </c>
      <c r="J325" s="31">
        <v>5037</v>
      </c>
      <c r="K325" s="31" t="s">
        <v>211</v>
      </c>
      <c r="L325" s="44" t="s">
        <v>119</v>
      </c>
      <c r="M325" s="44" t="s">
        <v>162</v>
      </c>
      <c r="N325" s="44" t="s">
        <v>265</v>
      </c>
      <c r="O325" s="44" t="s">
        <v>379</v>
      </c>
      <c r="P325" s="31"/>
      <c r="Q325" s="31" t="s">
        <v>378</v>
      </c>
      <c r="R325" s="31">
        <v>191702295</v>
      </c>
      <c r="S325" s="31">
        <v>191700522</v>
      </c>
      <c r="T325" s="31"/>
      <c r="U325" s="31"/>
      <c r="V325" s="31"/>
      <c r="W325" s="31"/>
      <c r="X325" s="45"/>
      <c r="Y325" s="45"/>
      <c r="Z325" s="45"/>
      <c r="AA325" s="45"/>
      <c r="AB325" s="45"/>
      <c r="AC325" s="45"/>
      <c r="AD325" s="45"/>
      <c r="AE325" s="45"/>
      <c r="AF325" s="45"/>
      <c r="AG325" s="26"/>
      <c r="AH325" s="26"/>
      <c r="AI325" s="26"/>
      <c r="AJ325" s="26"/>
      <c r="AK325" s="26"/>
      <c r="AL325" s="26"/>
      <c r="AM325" s="26"/>
    </row>
    <row r="326" spans="2:39" hidden="1">
      <c r="B326" s="31">
        <f t="shared" si="5"/>
        <v>323</v>
      </c>
      <c r="C326" s="43">
        <v>45362</v>
      </c>
      <c r="D326" s="31" t="s">
        <v>373</v>
      </c>
      <c r="E326" s="31" t="s">
        <v>374</v>
      </c>
      <c r="F326" s="31" t="s">
        <v>375</v>
      </c>
      <c r="G326" s="31" t="s">
        <v>159</v>
      </c>
      <c r="H326" s="31" t="s">
        <v>160</v>
      </c>
      <c r="I326" s="31" t="s">
        <v>292</v>
      </c>
      <c r="J326" s="31">
        <v>8199</v>
      </c>
      <c r="K326" s="31" t="s">
        <v>211</v>
      </c>
      <c r="L326" s="44" t="s">
        <v>119</v>
      </c>
      <c r="M326" s="44" t="s">
        <v>162</v>
      </c>
      <c r="N326" s="44" t="s">
        <v>396</v>
      </c>
      <c r="O326" s="44" t="s">
        <v>379</v>
      </c>
      <c r="P326" s="31"/>
      <c r="Q326" s="31" t="s">
        <v>378</v>
      </c>
      <c r="R326" s="31">
        <v>191700978</v>
      </c>
      <c r="S326" s="31">
        <v>191702871</v>
      </c>
      <c r="T326" s="31"/>
      <c r="U326" s="31"/>
      <c r="V326" s="31"/>
      <c r="W326" s="31"/>
      <c r="X326" s="45"/>
      <c r="Y326" s="45"/>
      <c r="Z326" s="45"/>
      <c r="AA326" s="45"/>
      <c r="AB326" s="45"/>
      <c r="AC326" s="45"/>
      <c r="AD326" s="45"/>
      <c r="AE326" s="45"/>
      <c r="AF326" s="45"/>
      <c r="AG326" s="26"/>
      <c r="AH326" s="26"/>
      <c r="AI326" s="26"/>
      <c r="AJ326" s="26"/>
      <c r="AK326" s="26"/>
      <c r="AL326" s="26"/>
      <c r="AM326" s="26"/>
    </row>
    <row r="327" spans="2:39" hidden="1">
      <c r="B327" s="31">
        <f t="shared" si="5"/>
        <v>324</v>
      </c>
      <c r="C327" s="43">
        <v>45362</v>
      </c>
      <c r="D327" s="31" t="s">
        <v>373</v>
      </c>
      <c r="E327" s="31" t="s">
        <v>374</v>
      </c>
      <c r="F327" s="31" t="s">
        <v>375</v>
      </c>
      <c r="G327" s="31" t="s">
        <v>166</v>
      </c>
      <c r="H327" s="31" t="s">
        <v>160</v>
      </c>
      <c r="I327" s="31" t="s">
        <v>317</v>
      </c>
      <c r="J327" s="31">
        <v>1295</v>
      </c>
      <c r="K327" s="31" t="s">
        <v>211</v>
      </c>
      <c r="L327" s="44" t="s">
        <v>119</v>
      </c>
      <c r="M327" s="44" t="s">
        <v>162</v>
      </c>
      <c r="N327" s="44" t="s">
        <v>169</v>
      </c>
      <c r="O327" s="44" t="s">
        <v>379</v>
      </c>
      <c r="P327" s="31"/>
      <c r="Q327" s="31" t="s">
        <v>378</v>
      </c>
      <c r="R327" s="31">
        <v>191701109</v>
      </c>
      <c r="S327" s="31">
        <v>191701259</v>
      </c>
      <c r="T327" s="31"/>
      <c r="U327" s="31"/>
      <c r="V327" s="31"/>
      <c r="W327" s="31"/>
      <c r="X327" s="45"/>
      <c r="Y327" s="45"/>
      <c r="Z327" s="45"/>
      <c r="AA327" s="45"/>
      <c r="AB327" s="130"/>
      <c r="AC327" s="45"/>
      <c r="AD327" s="45"/>
      <c r="AE327" s="45"/>
      <c r="AF327" s="45"/>
      <c r="AG327" s="26"/>
      <c r="AH327" s="26"/>
      <c r="AI327" s="26"/>
      <c r="AJ327" s="26"/>
      <c r="AK327" s="26"/>
      <c r="AL327" s="26"/>
      <c r="AM327" s="26"/>
    </row>
    <row r="328" spans="2:39" hidden="1">
      <c r="B328" s="31">
        <f t="shared" si="5"/>
        <v>325</v>
      </c>
      <c r="C328" s="43">
        <v>45363</v>
      </c>
      <c r="D328" s="31" t="s">
        <v>373</v>
      </c>
      <c r="E328" s="31" t="s">
        <v>374</v>
      </c>
      <c r="F328" s="31" t="s">
        <v>375</v>
      </c>
      <c r="G328" s="31" t="s">
        <v>166</v>
      </c>
      <c r="H328" s="31" t="s">
        <v>160</v>
      </c>
      <c r="I328" s="31" t="s">
        <v>317</v>
      </c>
      <c r="J328" s="31">
        <v>1625</v>
      </c>
      <c r="K328" s="31" t="s">
        <v>211</v>
      </c>
      <c r="L328" s="44" t="s">
        <v>119</v>
      </c>
      <c r="M328" s="44" t="s">
        <v>162</v>
      </c>
      <c r="N328" s="44" t="s">
        <v>229</v>
      </c>
      <c r="O328" s="44" t="s">
        <v>379</v>
      </c>
      <c r="P328" s="31"/>
      <c r="Q328" s="31" t="s">
        <v>378</v>
      </c>
      <c r="R328" s="31">
        <v>191702284</v>
      </c>
      <c r="S328" s="31">
        <v>191702915</v>
      </c>
      <c r="T328" s="31"/>
      <c r="U328" s="31"/>
      <c r="V328" s="31"/>
      <c r="W328" s="31"/>
      <c r="X328" s="45"/>
      <c r="Y328" s="45"/>
      <c r="Z328" s="45"/>
      <c r="AA328" s="45"/>
      <c r="AB328" s="45"/>
      <c r="AC328" s="45"/>
      <c r="AD328" s="45"/>
      <c r="AE328" s="45"/>
      <c r="AF328" s="45"/>
      <c r="AG328" s="26"/>
      <c r="AH328" s="26"/>
      <c r="AI328" s="26"/>
      <c r="AJ328" s="26"/>
      <c r="AK328" s="26"/>
      <c r="AL328" s="26"/>
      <c r="AM328" s="26"/>
    </row>
    <row r="329" spans="2:39" hidden="1">
      <c r="B329" s="31">
        <f t="shared" si="5"/>
        <v>326</v>
      </c>
      <c r="C329" s="43">
        <v>45363</v>
      </c>
      <c r="D329" s="31" t="s">
        <v>373</v>
      </c>
      <c r="E329" s="31" t="s">
        <v>374</v>
      </c>
      <c r="F329" s="31" t="s">
        <v>375</v>
      </c>
      <c r="G329" s="31" t="s">
        <v>159</v>
      </c>
      <c r="H329" s="31" t="s">
        <v>160</v>
      </c>
      <c r="I329" s="31" t="s">
        <v>222</v>
      </c>
      <c r="J329" s="31">
        <v>4134</v>
      </c>
      <c r="K329" s="31" t="s">
        <v>211</v>
      </c>
      <c r="L329" s="44" t="s">
        <v>119</v>
      </c>
      <c r="M329" s="44" t="s">
        <v>162</v>
      </c>
      <c r="N329" s="44" t="s">
        <v>174</v>
      </c>
      <c r="O329" s="44" t="s">
        <v>379</v>
      </c>
      <c r="P329" s="31"/>
      <c r="Q329" s="31" t="s">
        <v>378</v>
      </c>
      <c r="R329" s="31">
        <v>191701251</v>
      </c>
      <c r="S329" s="31">
        <v>191700840</v>
      </c>
      <c r="T329" s="31"/>
      <c r="U329" s="31"/>
      <c r="V329" s="31"/>
      <c r="W329" s="31"/>
      <c r="X329" s="45"/>
      <c r="Y329" s="45"/>
      <c r="Z329" s="45"/>
      <c r="AA329" s="45"/>
      <c r="AB329" s="130"/>
      <c r="AC329" s="45"/>
      <c r="AD329" s="45"/>
      <c r="AE329" s="45"/>
      <c r="AF329" s="45"/>
      <c r="AG329" s="26"/>
      <c r="AH329" s="26"/>
      <c r="AI329" s="26"/>
      <c r="AJ329" s="26"/>
      <c r="AK329" s="26"/>
      <c r="AL329" s="26"/>
      <c r="AM329" s="26"/>
    </row>
    <row r="330" spans="2:39" hidden="1">
      <c r="B330" s="31">
        <f t="shared" si="5"/>
        <v>327</v>
      </c>
      <c r="C330" s="43">
        <v>45363</v>
      </c>
      <c r="D330" s="31" t="s">
        <v>373</v>
      </c>
      <c r="E330" s="31" t="s">
        <v>374</v>
      </c>
      <c r="F330" s="31" t="s">
        <v>375</v>
      </c>
      <c r="G330" s="31" t="s">
        <v>166</v>
      </c>
      <c r="H330" s="31" t="s">
        <v>160</v>
      </c>
      <c r="I330" s="31" t="s">
        <v>317</v>
      </c>
      <c r="J330" s="31">
        <v>7066</v>
      </c>
      <c r="K330" s="31" t="s">
        <v>211</v>
      </c>
      <c r="L330" s="44" t="s">
        <v>119</v>
      </c>
      <c r="M330" s="44" t="s">
        <v>162</v>
      </c>
      <c r="N330" s="44" t="s">
        <v>245</v>
      </c>
      <c r="O330" s="44" t="s">
        <v>379</v>
      </c>
      <c r="P330" s="31"/>
      <c r="Q330" s="31" t="s">
        <v>378</v>
      </c>
      <c r="R330" s="31">
        <v>191701927</v>
      </c>
      <c r="S330" s="31">
        <v>191701229</v>
      </c>
      <c r="T330" s="31"/>
      <c r="U330" s="31"/>
      <c r="V330" s="31"/>
      <c r="W330" s="31"/>
      <c r="X330" s="45"/>
      <c r="Y330" s="45"/>
      <c r="Z330" s="45"/>
      <c r="AA330" s="45"/>
      <c r="AB330" s="130"/>
      <c r="AC330" s="45"/>
      <c r="AD330" s="45"/>
      <c r="AE330" s="45"/>
      <c r="AF330" s="45"/>
      <c r="AG330" s="26"/>
      <c r="AH330" s="26"/>
      <c r="AI330" s="26"/>
      <c r="AJ330" s="26"/>
      <c r="AK330" s="26"/>
      <c r="AL330" s="26"/>
      <c r="AM330" s="26"/>
    </row>
    <row r="331" spans="2:39" hidden="1">
      <c r="B331" s="31">
        <f t="shared" si="5"/>
        <v>328</v>
      </c>
      <c r="C331" s="43">
        <v>45363</v>
      </c>
      <c r="D331" s="31" t="s">
        <v>373</v>
      </c>
      <c r="E331" s="31" t="s">
        <v>374</v>
      </c>
      <c r="F331" s="31" t="s">
        <v>375</v>
      </c>
      <c r="G331" s="31" t="s">
        <v>159</v>
      </c>
      <c r="H331" s="31" t="s">
        <v>160</v>
      </c>
      <c r="I331" s="31" t="s">
        <v>317</v>
      </c>
      <c r="J331" s="31">
        <v>1213</v>
      </c>
      <c r="K331" s="31" t="s">
        <v>211</v>
      </c>
      <c r="L331" s="44" t="s">
        <v>27</v>
      </c>
      <c r="M331" s="44" t="s">
        <v>162</v>
      </c>
      <c r="N331" s="44" t="s">
        <v>397</v>
      </c>
      <c r="O331" s="44" t="s">
        <v>379</v>
      </c>
      <c r="P331" s="31"/>
      <c r="Q331" s="31" t="s">
        <v>378</v>
      </c>
      <c r="R331" s="31">
        <v>191700810</v>
      </c>
      <c r="S331" s="31">
        <v>191701235</v>
      </c>
      <c r="T331" s="31"/>
      <c r="U331" s="31"/>
      <c r="V331" s="31"/>
      <c r="W331" s="31"/>
      <c r="X331" s="45"/>
      <c r="Y331" s="45"/>
      <c r="Z331" s="45"/>
      <c r="AA331" s="45"/>
      <c r="AB331" s="130"/>
      <c r="AC331" s="45"/>
      <c r="AD331" s="45"/>
      <c r="AE331" s="45"/>
      <c r="AF331" s="45"/>
      <c r="AG331" s="26"/>
      <c r="AH331" s="26"/>
      <c r="AI331" s="26"/>
      <c r="AJ331" s="26"/>
      <c r="AK331" s="26"/>
      <c r="AL331" s="26"/>
      <c r="AM331" s="26"/>
    </row>
    <row r="332" spans="2:39" hidden="1">
      <c r="B332" s="31">
        <f t="shared" si="5"/>
        <v>329</v>
      </c>
      <c r="C332" s="43">
        <v>45363</v>
      </c>
      <c r="D332" s="31" t="s">
        <v>373</v>
      </c>
      <c r="E332" s="31" t="s">
        <v>374</v>
      </c>
      <c r="F332" s="31" t="s">
        <v>375</v>
      </c>
      <c r="G332" s="31" t="s">
        <v>159</v>
      </c>
      <c r="H332" s="31" t="s">
        <v>160</v>
      </c>
      <c r="I332" s="31" t="s">
        <v>186</v>
      </c>
      <c r="J332" s="31">
        <v>5578</v>
      </c>
      <c r="K332" s="31" t="s">
        <v>211</v>
      </c>
      <c r="L332" s="44" t="s">
        <v>119</v>
      </c>
      <c r="M332" s="44" t="s">
        <v>162</v>
      </c>
      <c r="N332" s="44" t="s">
        <v>198</v>
      </c>
      <c r="O332" s="44" t="s">
        <v>381</v>
      </c>
      <c r="P332" s="31"/>
      <c r="Q332" s="31" t="s">
        <v>378</v>
      </c>
      <c r="R332" s="31">
        <v>191701243</v>
      </c>
      <c r="S332" s="31">
        <v>191700640</v>
      </c>
      <c r="T332" s="31"/>
      <c r="U332" s="31"/>
      <c r="V332" s="31"/>
      <c r="W332" s="31"/>
      <c r="X332" s="45"/>
      <c r="Y332" s="45"/>
      <c r="Z332" s="45"/>
      <c r="AA332" s="45"/>
      <c r="AB332" s="130"/>
      <c r="AC332" s="45"/>
      <c r="AD332" s="45"/>
      <c r="AE332" s="45"/>
      <c r="AF332" s="45"/>
      <c r="AG332" s="26"/>
      <c r="AH332" s="26"/>
      <c r="AI332" s="26"/>
      <c r="AJ332" s="26"/>
      <c r="AK332" s="26"/>
      <c r="AL332" s="26"/>
      <c r="AM332" s="26"/>
    </row>
    <row r="333" spans="2:39" hidden="1">
      <c r="B333" s="31">
        <f t="shared" si="5"/>
        <v>330</v>
      </c>
      <c r="C333" s="43">
        <v>45363</v>
      </c>
      <c r="D333" s="31" t="s">
        <v>373</v>
      </c>
      <c r="E333" s="31" t="s">
        <v>374</v>
      </c>
      <c r="F333" s="31" t="s">
        <v>375</v>
      </c>
      <c r="G333" s="31" t="s">
        <v>386</v>
      </c>
      <c r="H333" s="31" t="s">
        <v>364</v>
      </c>
      <c r="I333" s="31" t="s">
        <v>210</v>
      </c>
      <c r="J333" s="31">
        <v>7024</v>
      </c>
      <c r="K333" s="31" t="s">
        <v>211</v>
      </c>
      <c r="L333" s="44" t="s">
        <v>119</v>
      </c>
      <c r="M333" s="44" t="s">
        <v>162</v>
      </c>
      <c r="N333" s="44" t="s">
        <v>229</v>
      </c>
      <c r="O333" s="44" t="s">
        <v>379</v>
      </c>
      <c r="P333" s="31"/>
      <c r="Q333" s="31" t="s">
        <v>388</v>
      </c>
      <c r="R333" s="31">
        <v>191700762</v>
      </c>
      <c r="S333" s="31">
        <v>191700675</v>
      </c>
      <c r="T333" s="31"/>
      <c r="U333" s="31"/>
      <c r="V333" s="31"/>
      <c r="W333" s="31"/>
      <c r="X333" s="45"/>
      <c r="Y333" s="45"/>
      <c r="Z333" s="45"/>
      <c r="AA333" s="45"/>
      <c r="AB333" s="130"/>
      <c r="AC333" s="45"/>
      <c r="AD333" s="45"/>
      <c r="AE333" s="45"/>
      <c r="AF333" s="45"/>
      <c r="AG333" s="26"/>
      <c r="AH333" s="26"/>
      <c r="AI333" s="26"/>
      <c r="AJ333" s="26"/>
      <c r="AK333" s="26"/>
      <c r="AL333" s="26"/>
      <c r="AM333" s="26"/>
    </row>
    <row r="334" spans="2:39" hidden="1">
      <c r="B334" s="31">
        <f t="shared" si="5"/>
        <v>331</v>
      </c>
      <c r="C334" s="43">
        <v>45363</v>
      </c>
      <c r="D334" s="31" t="s">
        <v>373</v>
      </c>
      <c r="E334" s="31" t="s">
        <v>385</v>
      </c>
      <c r="F334" s="31" t="s">
        <v>375</v>
      </c>
      <c r="G334" s="31" t="s">
        <v>386</v>
      </c>
      <c r="H334" s="31" t="s">
        <v>364</v>
      </c>
      <c r="I334" s="31" t="s">
        <v>317</v>
      </c>
      <c r="J334" s="31">
        <v>1279</v>
      </c>
      <c r="K334" s="31" t="s">
        <v>211</v>
      </c>
      <c r="L334" s="44" t="s">
        <v>27</v>
      </c>
      <c r="M334" s="44" t="s">
        <v>162</v>
      </c>
      <c r="N334" s="44" t="s">
        <v>300</v>
      </c>
      <c r="O334" s="44" t="s">
        <v>379</v>
      </c>
      <c r="P334" s="31"/>
      <c r="Q334" s="31" t="s">
        <v>388</v>
      </c>
      <c r="R334" s="31">
        <v>191700521</v>
      </c>
      <c r="S334" s="31">
        <v>191701215</v>
      </c>
      <c r="T334" s="31"/>
      <c r="U334" s="31"/>
      <c r="V334" s="31"/>
      <c r="W334" s="31"/>
      <c r="X334" s="45"/>
      <c r="Y334" s="45"/>
      <c r="Z334" s="45"/>
      <c r="AA334" s="45"/>
      <c r="AB334" s="130"/>
      <c r="AC334" s="45"/>
      <c r="AD334" s="45"/>
      <c r="AE334" s="45"/>
      <c r="AF334" s="45"/>
      <c r="AG334" s="26"/>
      <c r="AH334" s="26"/>
      <c r="AI334" s="26"/>
      <c r="AJ334" s="26"/>
      <c r="AK334" s="26"/>
      <c r="AL334" s="26"/>
      <c r="AM334" s="26"/>
    </row>
    <row r="335" spans="2:39" hidden="1">
      <c r="B335" s="31">
        <f t="shared" si="5"/>
        <v>332</v>
      </c>
      <c r="C335" s="43">
        <v>45364</v>
      </c>
      <c r="D335" s="31" t="s">
        <v>373</v>
      </c>
      <c r="E335" s="31" t="s">
        <v>374</v>
      </c>
      <c r="F335" s="31" t="s">
        <v>375</v>
      </c>
      <c r="G335" s="31" t="s">
        <v>159</v>
      </c>
      <c r="H335" s="31" t="s">
        <v>160</v>
      </c>
      <c r="I335" s="31" t="s">
        <v>299</v>
      </c>
      <c r="J335" s="31">
        <v>5019</v>
      </c>
      <c r="K335" s="31" t="s">
        <v>211</v>
      </c>
      <c r="L335" s="44" t="s">
        <v>20</v>
      </c>
      <c r="M335" s="44" t="s">
        <v>162</v>
      </c>
      <c r="N335" s="44" t="s">
        <v>398</v>
      </c>
      <c r="O335" s="44" t="s">
        <v>379</v>
      </c>
      <c r="P335" s="31"/>
      <c r="Q335" s="31" t="s">
        <v>378</v>
      </c>
      <c r="R335" s="31">
        <v>191702113</v>
      </c>
      <c r="S335" s="31">
        <v>191702279</v>
      </c>
      <c r="T335" s="31"/>
      <c r="U335" s="31"/>
      <c r="V335" s="31"/>
      <c r="W335" s="31"/>
      <c r="X335" s="45"/>
      <c r="Y335" s="45"/>
      <c r="Z335" s="45"/>
      <c r="AA335" s="45"/>
      <c r="AB335" s="130"/>
      <c r="AC335" s="45"/>
      <c r="AD335" s="45"/>
      <c r="AE335" s="45"/>
      <c r="AF335" s="45"/>
      <c r="AG335" s="26"/>
      <c r="AH335" s="26"/>
      <c r="AI335" s="26"/>
      <c r="AJ335" s="26"/>
      <c r="AK335" s="26"/>
      <c r="AL335" s="26"/>
      <c r="AM335" s="26"/>
    </row>
    <row r="336" spans="2:39" hidden="1">
      <c r="B336" s="31">
        <f t="shared" si="5"/>
        <v>333</v>
      </c>
      <c r="C336" s="43">
        <v>45364</v>
      </c>
      <c r="D336" s="31" t="s">
        <v>373</v>
      </c>
      <c r="E336" s="31" t="s">
        <v>374</v>
      </c>
      <c r="F336" s="31" t="s">
        <v>375</v>
      </c>
      <c r="G336" s="31" t="s">
        <v>159</v>
      </c>
      <c r="H336" s="31" t="s">
        <v>160</v>
      </c>
      <c r="I336" s="31" t="s">
        <v>221</v>
      </c>
      <c r="J336" s="31">
        <v>4078</v>
      </c>
      <c r="K336" s="31" t="s">
        <v>211</v>
      </c>
      <c r="L336" s="44" t="s">
        <v>27</v>
      </c>
      <c r="M336" s="44" t="s">
        <v>162</v>
      </c>
      <c r="N336" s="44" t="s">
        <v>290</v>
      </c>
      <c r="O336" s="44" t="s">
        <v>379</v>
      </c>
      <c r="P336" s="31"/>
      <c r="Q336" s="31" t="s">
        <v>378</v>
      </c>
      <c r="R336" s="31">
        <v>191701122</v>
      </c>
      <c r="S336" s="31">
        <v>191701295</v>
      </c>
      <c r="T336" s="31"/>
      <c r="U336" s="31"/>
      <c r="V336" s="31"/>
      <c r="W336" s="31"/>
      <c r="X336" s="45"/>
      <c r="Y336" s="45"/>
      <c r="Z336" s="45"/>
      <c r="AA336" s="45"/>
      <c r="AB336" s="130"/>
      <c r="AC336" s="45"/>
      <c r="AD336" s="45"/>
      <c r="AE336" s="45"/>
      <c r="AF336" s="45"/>
      <c r="AG336" s="26"/>
      <c r="AH336" s="26"/>
      <c r="AI336" s="26"/>
      <c r="AJ336" s="26"/>
      <c r="AK336" s="26"/>
      <c r="AL336" s="26"/>
      <c r="AM336" s="26"/>
    </row>
    <row r="337" spans="2:39" hidden="1">
      <c r="B337" s="31">
        <f t="shared" si="5"/>
        <v>334</v>
      </c>
      <c r="C337" s="43">
        <v>45364</v>
      </c>
      <c r="D337" s="31" t="s">
        <v>373</v>
      </c>
      <c r="E337" s="31" t="s">
        <v>374</v>
      </c>
      <c r="F337" s="31" t="s">
        <v>375</v>
      </c>
      <c r="G337" s="31" t="s">
        <v>166</v>
      </c>
      <c r="H337" s="31" t="s">
        <v>160</v>
      </c>
      <c r="I337" s="31" t="s">
        <v>182</v>
      </c>
      <c r="J337" s="31">
        <v>9720</v>
      </c>
      <c r="K337" s="31" t="s">
        <v>211</v>
      </c>
      <c r="L337" s="44" t="s">
        <v>119</v>
      </c>
      <c r="M337" s="44" t="s">
        <v>162</v>
      </c>
      <c r="N337" s="44" t="s">
        <v>198</v>
      </c>
      <c r="O337" s="44" t="s">
        <v>379</v>
      </c>
      <c r="P337" s="31"/>
      <c r="Q337" s="31" t="s">
        <v>378</v>
      </c>
      <c r="R337" s="31">
        <v>191700737</v>
      </c>
      <c r="S337" s="31">
        <v>191701527</v>
      </c>
      <c r="T337" s="31"/>
      <c r="U337" s="31"/>
      <c r="V337" s="31"/>
      <c r="W337" s="31"/>
      <c r="X337" s="45"/>
      <c r="Y337" s="45"/>
      <c r="Z337" s="45"/>
      <c r="AA337" s="45"/>
      <c r="AB337" s="45"/>
      <c r="AC337" s="45"/>
      <c r="AD337" s="45"/>
      <c r="AE337" s="45"/>
      <c r="AF337" s="45"/>
      <c r="AG337" s="26"/>
      <c r="AH337" s="26"/>
      <c r="AI337" s="26"/>
      <c r="AJ337" s="26"/>
      <c r="AK337" s="26"/>
      <c r="AL337" s="26"/>
      <c r="AM337" s="26"/>
    </row>
    <row r="338" spans="2:39" hidden="1">
      <c r="B338" s="31">
        <f t="shared" si="5"/>
        <v>335</v>
      </c>
      <c r="C338" s="43">
        <v>45364</v>
      </c>
      <c r="D338" s="31" t="s">
        <v>373</v>
      </c>
      <c r="E338" s="31" t="s">
        <v>374</v>
      </c>
      <c r="F338" s="31" t="s">
        <v>375</v>
      </c>
      <c r="G338" s="31" t="s">
        <v>166</v>
      </c>
      <c r="H338" s="31" t="s">
        <v>160</v>
      </c>
      <c r="I338" s="31" t="s">
        <v>317</v>
      </c>
      <c r="J338" s="31">
        <v>1365</v>
      </c>
      <c r="K338" s="31" t="s">
        <v>211</v>
      </c>
      <c r="L338" s="44" t="s">
        <v>119</v>
      </c>
      <c r="M338" s="44" t="s">
        <v>162</v>
      </c>
      <c r="N338" s="44" t="s">
        <v>169</v>
      </c>
      <c r="O338" s="44" t="s">
        <v>379</v>
      </c>
      <c r="P338" s="31"/>
      <c r="Q338" s="31" t="s">
        <v>378</v>
      </c>
      <c r="R338" s="31">
        <v>191700902</v>
      </c>
      <c r="S338" s="31">
        <v>191701348</v>
      </c>
      <c r="T338" s="31"/>
      <c r="U338" s="31"/>
      <c r="V338" s="31"/>
      <c r="W338" s="31"/>
      <c r="X338" s="45"/>
      <c r="Y338" s="45"/>
      <c r="Z338" s="45"/>
      <c r="AA338" s="45"/>
      <c r="AB338" s="45"/>
      <c r="AC338" s="45"/>
      <c r="AD338" s="45"/>
      <c r="AE338" s="45"/>
      <c r="AF338" s="45"/>
      <c r="AG338" s="26"/>
      <c r="AH338" s="26"/>
      <c r="AI338" s="26"/>
      <c r="AJ338" s="26"/>
      <c r="AK338" s="26"/>
      <c r="AL338" s="26"/>
      <c r="AM338" s="26"/>
    </row>
    <row r="339" spans="2:39" hidden="1">
      <c r="B339" s="31">
        <f t="shared" si="5"/>
        <v>336</v>
      </c>
      <c r="C339" s="43">
        <v>45364</v>
      </c>
      <c r="D339" s="31" t="s">
        <v>373</v>
      </c>
      <c r="E339" s="31" t="s">
        <v>374</v>
      </c>
      <c r="F339" s="31" t="s">
        <v>375</v>
      </c>
      <c r="G339" s="31" t="s">
        <v>166</v>
      </c>
      <c r="H339" s="31" t="s">
        <v>160</v>
      </c>
      <c r="I339" s="31" t="s">
        <v>399</v>
      </c>
      <c r="J339" s="31">
        <v>1801</v>
      </c>
      <c r="K339" s="31" t="s">
        <v>211</v>
      </c>
      <c r="L339" s="44" t="s">
        <v>27</v>
      </c>
      <c r="M339" s="44" t="s">
        <v>162</v>
      </c>
      <c r="N339" s="44" t="s">
        <v>322</v>
      </c>
      <c r="O339" s="44" t="s">
        <v>381</v>
      </c>
      <c r="P339" s="31"/>
      <c r="Q339" s="31" t="s">
        <v>378</v>
      </c>
      <c r="R339" s="31">
        <v>191701667</v>
      </c>
      <c r="S339" s="31">
        <v>191701515</v>
      </c>
      <c r="T339" s="31"/>
      <c r="U339" s="31"/>
      <c r="V339" s="31"/>
      <c r="W339" s="31"/>
      <c r="X339" s="45"/>
      <c r="Y339" s="45"/>
      <c r="Z339" s="45"/>
      <c r="AA339" s="45"/>
      <c r="AB339" s="130"/>
      <c r="AC339" s="45"/>
      <c r="AD339" s="45"/>
      <c r="AE339" s="45"/>
      <c r="AF339" s="45"/>
      <c r="AG339" s="26"/>
      <c r="AH339" s="26"/>
      <c r="AI339" s="26"/>
      <c r="AJ339" s="26"/>
      <c r="AK339" s="26"/>
      <c r="AL339" s="26"/>
      <c r="AM339" s="26"/>
    </row>
    <row r="340" spans="2:39" hidden="1">
      <c r="B340" s="31">
        <f t="shared" si="5"/>
        <v>337</v>
      </c>
      <c r="C340" s="43">
        <v>45365</v>
      </c>
      <c r="D340" s="31" t="s">
        <v>373</v>
      </c>
      <c r="E340" s="31" t="s">
        <v>400</v>
      </c>
      <c r="F340" s="31" t="s">
        <v>375</v>
      </c>
      <c r="G340" s="31" t="s">
        <v>283</v>
      </c>
      <c r="H340" s="31" t="s">
        <v>160</v>
      </c>
      <c r="I340" s="31" t="s">
        <v>186</v>
      </c>
      <c r="J340" s="31">
        <v>5374</v>
      </c>
      <c r="K340" s="31" t="s">
        <v>211</v>
      </c>
      <c r="L340" s="44" t="s">
        <v>27</v>
      </c>
      <c r="M340" s="44" t="s">
        <v>162</v>
      </c>
      <c r="N340" s="44" t="s">
        <v>322</v>
      </c>
      <c r="O340" s="44" t="s">
        <v>379</v>
      </c>
      <c r="P340" s="31"/>
      <c r="Q340" s="31" t="s">
        <v>378</v>
      </c>
      <c r="R340" s="31">
        <v>191702431</v>
      </c>
      <c r="S340" s="31">
        <v>191701935</v>
      </c>
      <c r="T340" s="31"/>
      <c r="U340" s="31"/>
      <c r="V340" s="31"/>
      <c r="W340" s="31"/>
      <c r="X340" s="45"/>
      <c r="Y340" s="45"/>
      <c r="Z340" s="45"/>
      <c r="AA340" s="45"/>
      <c r="AB340" s="130"/>
      <c r="AC340" s="45"/>
      <c r="AD340" s="45"/>
      <c r="AE340" s="45"/>
      <c r="AF340" s="45"/>
    </row>
    <row r="341" spans="2:39" hidden="1">
      <c r="B341" s="31">
        <f t="shared" si="5"/>
        <v>338</v>
      </c>
      <c r="C341" s="43">
        <v>45365</v>
      </c>
      <c r="D341" s="31" t="s">
        <v>373</v>
      </c>
      <c r="E341" s="31" t="s">
        <v>400</v>
      </c>
      <c r="F341" s="31" t="s">
        <v>375</v>
      </c>
      <c r="G341" s="31" t="s">
        <v>159</v>
      </c>
      <c r="H341" s="31" t="s">
        <v>160</v>
      </c>
      <c r="I341" s="31" t="s">
        <v>221</v>
      </c>
      <c r="J341" s="31">
        <v>7943</v>
      </c>
      <c r="K341" s="31" t="s">
        <v>211</v>
      </c>
      <c r="L341" s="44" t="s">
        <v>27</v>
      </c>
      <c r="M341" s="44" t="s">
        <v>162</v>
      </c>
      <c r="N341" s="44" t="s">
        <v>322</v>
      </c>
      <c r="O341" s="44" t="s">
        <v>379</v>
      </c>
      <c r="P341" s="31"/>
      <c r="Q341" s="31" t="s">
        <v>378</v>
      </c>
      <c r="R341" s="31">
        <v>191700521</v>
      </c>
      <c r="S341" s="31">
        <v>191702367</v>
      </c>
      <c r="T341" s="31"/>
      <c r="U341" s="31"/>
      <c r="V341" s="31"/>
      <c r="W341" s="31"/>
      <c r="X341" s="45"/>
      <c r="Y341" s="45"/>
      <c r="Z341" s="45"/>
      <c r="AA341" s="45"/>
      <c r="AB341" s="45"/>
      <c r="AC341" s="45"/>
      <c r="AD341" s="45"/>
      <c r="AE341" s="45"/>
      <c r="AF341" s="45"/>
    </row>
    <row r="342" spans="2:39" hidden="1">
      <c r="B342" s="31">
        <f t="shared" si="5"/>
        <v>339</v>
      </c>
      <c r="C342" s="43">
        <v>45365</v>
      </c>
      <c r="D342" s="31" t="s">
        <v>373</v>
      </c>
      <c r="E342" s="31" t="s">
        <v>400</v>
      </c>
      <c r="F342" s="31" t="s">
        <v>375</v>
      </c>
      <c r="G342" s="31" t="s">
        <v>159</v>
      </c>
      <c r="H342" s="31" t="s">
        <v>160</v>
      </c>
      <c r="I342" s="31" t="s">
        <v>221</v>
      </c>
      <c r="J342" s="31">
        <v>4133</v>
      </c>
      <c r="K342" s="31" t="s">
        <v>211</v>
      </c>
      <c r="L342" s="44" t="s">
        <v>119</v>
      </c>
      <c r="M342" s="44" t="s">
        <v>162</v>
      </c>
      <c r="N342" s="44" t="s">
        <v>169</v>
      </c>
      <c r="O342" s="44" t="s">
        <v>381</v>
      </c>
      <c r="P342" s="31"/>
      <c r="Q342" s="31" t="s">
        <v>378</v>
      </c>
      <c r="R342" s="31">
        <v>191702191</v>
      </c>
      <c r="S342" s="31">
        <v>191702020</v>
      </c>
      <c r="T342" s="31"/>
      <c r="U342" s="31"/>
      <c r="V342" s="31"/>
      <c r="W342" s="31"/>
      <c r="X342" s="45"/>
      <c r="Y342" s="45"/>
      <c r="Z342" s="45"/>
      <c r="AA342" s="45"/>
      <c r="AB342" s="130"/>
      <c r="AC342" s="45"/>
      <c r="AD342" s="45"/>
      <c r="AE342" s="45"/>
      <c r="AF342" s="45"/>
    </row>
    <row r="343" spans="2:39" hidden="1">
      <c r="B343" s="31">
        <f t="shared" si="5"/>
        <v>340</v>
      </c>
      <c r="C343" s="43">
        <v>45365</v>
      </c>
      <c r="D343" s="31" t="s">
        <v>373</v>
      </c>
      <c r="E343" s="31" t="s">
        <v>400</v>
      </c>
      <c r="F343" s="31" t="s">
        <v>375</v>
      </c>
      <c r="G343" s="31" t="s">
        <v>166</v>
      </c>
      <c r="H343" s="31" t="s">
        <v>160</v>
      </c>
      <c r="I343" s="31" t="s">
        <v>317</v>
      </c>
      <c r="J343" s="31">
        <v>1269</v>
      </c>
      <c r="K343" s="31" t="s">
        <v>211</v>
      </c>
      <c r="L343" s="44" t="s">
        <v>202</v>
      </c>
      <c r="M343" s="44" t="s">
        <v>162</v>
      </c>
      <c r="N343" s="44" t="s">
        <v>401</v>
      </c>
      <c r="O343" s="44" t="s">
        <v>379</v>
      </c>
      <c r="P343" s="31"/>
      <c r="Q343" s="31" t="s">
        <v>378</v>
      </c>
      <c r="R343" s="31">
        <v>191702749</v>
      </c>
      <c r="S343" s="31">
        <v>191700978</v>
      </c>
      <c r="T343" s="31"/>
      <c r="U343" s="31"/>
      <c r="V343" s="31"/>
      <c r="W343" s="31"/>
      <c r="X343" s="45"/>
      <c r="Y343" s="45"/>
      <c r="Z343" s="45"/>
      <c r="AA343" s="45"/>
      <c r="AB343" s="130"/>
      <c r="AC343" s="45"/>
      <c r="AD343" s="45"/>
      <c r="AE343" s="45"/>
      <c r="AF343" s="45"/>
    </row>
    <row r="344" spans="2:39" hidden="1">
      <c r="B344" s="31">
        <f t="shared" si="5"/>
        <v>341</v>
      </c>
      <c r="C344" s="43">
        <v>45366</v>
      </c>
      <c r="D344" s="31" t="s">
        <v>373</v>
      </c>
      <c r="E344" s="31" t="s">
        <v>400</v>
      </c>
      <c r="F344" s="31" t="s">
        <v>375</v>
      </c>
      <c r="G344" s="31" t="s">
        <v>166</v>
      </c>
      <c r="H344" s="31" t="s">
        <v>160</v>
      </c>
      <c r="I344" s="31" t="s">
        <v>234</v>
      </c>
      <c r="J344" s="31">
        <v>6156</v>
      </c>
      <c r="K344" s="31" t="s">
        <v>211</v>
      </c>
      <c r="L344" s="44" t="s">
        <v>119</v>
      </c>
      <c r="M344" s="44" t="s">
        <v>162</v>
      </c>
      <c r="N344" s="44" t="s">
        <v>265</v>
      </c>
      <c r="O344" s="44" t="s">
        <v>379</v>
      </c>
      <c r="P344" s="31"/>
      <c r="Q344" s="31" t="s">
        <v>378</v>
      </c>
      <c r="R344" s="31">
        <v>191701997</v>
      </c>
      <c r="S344" s="31">
        <v>191701106</v>
      </c>
      <c r="T344" s="31"/>
      <c r="U344" s="31"/>
      <c r="V344" s="31"/>
      <c r="W344" s="31"/>
      <c r="X344" s="45"/>
      <c r="Y344" s="45"/>
      <c r="Z344" s="45"/>
      <c r="AA344" s="45"/>
      <c r="AB344" s="45"/>
      <c r="AC344" s="45"/>
      <c r="AD344" s="45"/>
      <c r="AE344" s="45"/>
      <c r="AF344" s="45"/>
    </row>
    <row r="345" spans="2:39" hidden="1">
      <c r="B345" s="31">
        <f t="shared" si="5"/>
        <v>342</v>
      </c>
      <c r="C345" s="43">
        <v>45366</v>
      </c>
      <c r="D345" s="31" t="s">
        <v>373</v>
      </c>
      <c r="E345" s="31" t="s">
        <v>400</v>
      </c>
      <c r="F345" s="31" t="s">
        <v>375</v>
      </c>
      <c r="G345" s="31" t="s">
        <v>166</v>
      </c>
      <c r="H345" s="31" t="s">
        <v>160</v>
      </c>
      <c r="I345" s="31" t="s">
        <v>234</v>
      </c>
      <c r="J345" s="31">
        <v>6156</v>
      </c>
      <c r="K345" s="31" t="s">
        <v>51</v>
      </c>
      <c r="L345" s="44" t="s">
        <v>52</v>
      </c>
      <c r="M345" s="44" t="s">
        <v>203</v>
      </c>
      <c r="N345" s="44" t="s">
        <v>402</v>
      </c>
      <c r="O345" s="44" t="s">
        <v>377</v>
      </c>
      <c r="P345" s="31"/>
      <c r="Q345" s="31" t="s">
        <v>378</v>
      </c>
      <c r="R345" s="31">
        <v>151702637</v>
      </c>
      <c r="S345" s="31">
        <v>151700814</v>
      </c>
      <c r="T345" s="31"/>
      <c r="U345" s="31"/>
      <c r="V345" s="31"/>
      <c r="W345" s="31"/>
      <c r="X345" s="45"/>
      <c r="Y345" s="45"/>
      <c r="Z345" s="45"/>
      <c r="AA345" s="45"/>
      <c r="AB345" s="45"/>
      <c r="AC345" s="45"/>
      <c r="AD345" s="45"/>
      <c r="AE345" s="45"/>
      <c r="AF345" s="45"/>
    </row>
    <row r="346" spans="2:39" hidden="1">
      <c r="B346" s="31">
        <f t="shared" si="5"/>
        <v>343</v>
      </c>
      <c r="C346" s="43">
        <v>45366</v>
      </c>
      <c r="D346" s="31" t="s">
        <v>373</v>
      </c>
      <c r="E346" s="31" t="s">
        <v>400</v>
      </c>
      <c r="F346" s="31" t="s">
        <v>375</v>
      </c>
      <c r="G346" s="31" t="s">
        <v>159</v>
      </c>
      <c r="H346" s="31" t="s">
        <v>160</v>
      </c>
      <c r="I346" s="31" t="s">
        <v>221</v>
      </c>
      <c r="J346" s="31">
        <v>4254</v>
      </c>
      <c r="K346" s="31" t="s">
        <v>211</v>
      </c>
      <c r="L346" s="44" t="s">
        <v>202</v>
      </c>
      <c r="M346" s="44" t="s">
        <v>162</v>
      </c>
      <c r="N346" s="44" t="s">
        <v>271</v>
      </c>
      <c r="O346" s="44" t="s">
        <v>379</v>
      </c>
      <c r="P346" s="31"/>
      <c r="Q346" s="31" t="s">
        <v>378</v>
      </c>
      <c r="R346" s="31">
        <v>191702042</v>
      </c>
      <c r="S346" s="31">
        <v>191701251</v>
      </c>
      <c r="T346" s="31"/>
      <c r="U346" s="31"/>
      <c r="V346" s="31"/>
      <c r="W346" s="31"/>
      <c r="X346" s="45"/>
      <c r="Y346" s="45"/>
      <c r="Z346" s="45"/>
      <c r="AA346" s="45"/>
      <c r="AB346" s="45"/>
      <c r="AC346" s="45"/>
      <c r="AD346" s="45"/>
      <c r="AE346" s="45"/>
      <c r="AF346" s="45"/>
    </row>
    <row r="347" spans="2:39" hidden="1">
      <c r="B347" s="31">
        <f t="shared" si="5"/>
        <v>344</v>
      </c>
      <c r="C347" s="43">
        <v>45366</v>
      </c>
      <c r="D347" s="31" t="s">
        <v>373</v>
      </c>
      <c r="E347" s="31" t="s">
        <v>400</v>
      </c>
      <c r="F347" s="31" t="s">
        <v>375</v>
      </c>
      <c r="G347" s="31" t="s">
        <v>159</v>
      </c>
      <c r="H347" s="31" t="s">
        <v>160</v>
      </c>
      <c r="I347" s="31" t="s">
        <v>221</v>
      </c>
      <c r="J347" s="31">
        <v>8202</v>
      </c>
      <c r="K347" s="31" t="s">
        <v>211</v>
      </c>
      <c r="L347" s="44" t="s">
        <v>119</v>
      </c>
      <c r="M347" s="44" t="s">
        <v>162</v>
      </c>
      <c r="N347" s="44" t="s">
        <v>174</v>
      </c>
      <c r="O347" s="44" t="s">
        <v>379</v>
      </c>
      <c r="P347" s="31"/>
      <c r="Q347" s="31" t="s">
        <v>378</v>
      </c>
      <c r="R347" s="31">
        <v>191700275</v>
      </c>
      <c r="S347" s="31">
        <v>191701243</v>
      </c>
      <c r="T347" s="31"/>
      <c r="U347" s="31"/>
      <c r="V347" s="31"/>
      <c r="W347" s="31"/>
      <c r="X347" s="45"/>
      <c r="Y347" s="45"/>
      <c r="Z347" s="45"/>
      <c r="AA347" s="45"/>
      <c r="AB347" s="45"/>
      <c r="AC347" s="45"/>
      <c r="AD347" s="45"/>
      <c r="AE347" s="45"/>
      <c r="AF347" s="45"/>
    </row>
    <row r="348" spans="2:39" hidden="1">
      <c r="B348" s="31">
        <f t="shared" si="5"/>
        <v>345</v>
      </c>
      <c r="C348" s="43">
        <v>45366</v>
      </c>
      <c r="D348" s="31" t="s">
        <v>373</v>
      </c>
      <c r="E348" s="31" t="s">
        <v>403</v>
      </c>
      <c r="F348" s="31" t="s">
        <v>179</v>
      </c>
      <c r="G348" s="31" t="s">
        <v>185</v>
      </c>
      <c r="H348" s="31" t="s">
        <v>181</v>
      </c>
      <c r="I348" s="31" t="s">
        <v>317</v>
      </c>
      <c r="J348" s="31">
        <v>1412</v>
      </c>
      <c r="K348" s="31" t="s">
        <v>211</v>
      </c>
      <c r="L348" s="44" t="s">
        <v>119</v>
      </c>
      <c r="M348" s="44" t="s">
        <v>183</v>
      </c>
      <c r="N348" s="44" t="s">
        <v>248</v>
      </c>
      <c r="O348" s="44" t="s">
        <v>379</v>
      </c>
      <c r="P348" s="31"/>
      <c r="Q348" s="31" t="s">
        <v>378</v>
      </c>
      <c r="R348" s="31">
        <v>191701132</v>
      </c>
      <c r="S348" s="31">
        <v>191701538</v>
      </c>
      <c r="T348" s="31"/>
      <c r="U348" s="31"/>
      <c r="V348" s="31"/>
      <c r="W348" s="31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2:39" hidden="1">
      <c r="B349" s="31">
        <f t="shared" si="5"/>
        <v>346</v>
      </c>
      <c r="C349" s="43">
        <v>45366</v>
      </c>
      <c r="D349" s="31" t="s">
        <v>373</v>
      </c>
      <c r="E349" s="31" t="s">
        <v>400</v>
      </c>
      <c r="F349" s="31" t="s">
        <v>375</v>
      </c>
      <c r="G349" s="31" t="s">
        <v>159</v>
      </c>
      <c r="H349" s="31" t="s">
        <v>160</v>
      </c>
      <c r="I349" s="31" t="s">
        <v>221</v>
      </c>
      <c r="J349" s="31">
        <v>4224</v>
      </c>
      <c r="K349" s="31" t="s">
        <v>211</v>
      </c>
      <c r="L349" s="44" t="s">
        <v>119</v>
      </c>
      <c r="M349" s="44" t="s">
        <v>162</v>
      </c>
      <c r="N349" s="44" t="s">
        <v>229</v>
      </c>
      <c r="O349" s="44" t="s">
        <v>379</v>
      </c>
      <c r="P349" s="31"/>
      <c r="Q349" s="31" t="s">
        <v>378</v>
      </c>
      <c r="R349" s="31">
        <v>191702290</v>
      </c>
      <c r="S349" s="31">
        <v>191701009</v>
      </c>
      <c r="T349" s="31"/>
      <c r="U349" s="31"/>
      <c r="V349" s="31"/>
      <c r="W349" s="31"/>
      <c r="X349" s="45"/>
      <c r="Y349" s="45"/>
      <c r="Z349" s="45"/>
      <c r="AA349" s="45"/>
      <c r="AB349" s="45"/>
      <c r="AC349" s="45"/>
      <c r="AD349" s="45"/>
      <c r="AE349" s="45"/>
      <c r="AF349" s="45"/>
    </row>
    <row r="350" spans="2:39" hidden="1">
      <c r="B350" s="31">
        <f t="shared" si="5"/>
        <v>347</v>
      </c>
      <c r="C350" s="43">
        <v>45366</v>
      </c>
      <c r="D350" s="31" t="s">
        <v>373</v>
      </c>
      <c r="E350" s="31" t="s">
        <v>400</v>
      </c>
      <c r="F350" s="31" t="s">
        <v>375</v>
      </c>
      <c r="G350" s="31" t="s">
        <v>166</v>
      </c>
      <c r="H350" s="31" t="s">
        <v>160</v>
      </c>
      <c r="I350" s="31" t="s">
        <v>182</v>
      </c>
      <c r="J350" s="31">
        <v>9740</v>
      </c>
      <c r="K350" s="31" t="s">
        <v>211</v>
      </c>
      <c r="L350" s="44" t="s">
        <v>25</v>
      </c>
      <c r="M350" s="44" t="s">
        <v>162</v>
      </c>
      <c r="N350" s="44" t="s">
        <v>404</v>
      </c>
      <c r="O350" s="44" t="s">
        <v>381</v>
      </c>
      <c r="P350" s="31"/>
      <c r="Q350" s="31" t="s">
        <v>378</v>
      </c>
      <c r="R350" s="31">
        <v>191701835</v>
      </c>
      <c r="S350" s="31">
        <v>191701271</v>
      </c>
      <c r="T350" s="31"/>
      <c r="U350" s="31"/>
      <c r="V350" s="31"/>
      <c r="W350" s="31"/>
      <c r="X350" s="45"/>
      <c r="Y350" s="45"/>
      <c r="Z350" s="45"/>
      <c r="AA350" s="45"/>
      <c r="AB350" s="130"/>
      <c r="AC350" s="45"/>
      <c r="AD350" s="45"/>
      <c r="AE350" s="45"/>
      <c r="AF350" s="45"/>
    </row>
    <row r="351" spans="2:39" hidden="1">
      <c r="B351" s="31">
        <f t="shared" si="5"/>
        <v>348</v>
      </c>
      <c r="C351" s="43">
        <v>45366</v>
      </c>
      <c r="D351" s="31" t="s">
        <v>373</v>
      </c>
      <c r="E351" s="31" t="s">
        <v>400</v>
      </c>
      <c r="F351" s="31" t="s">
        <v>375</v>
      </c>
      <c r="G351" s="31" t="s">
        <v>159</v>
      </c>
      <c r="H351" s="31" t="s">
        <v>160</v>
      </c>
      <c r="I351" s="31" t="s">
        <v>317</v>
      </c>
      <c r="J351" s="31">
        <v>1213</v>
      </c>
      <c r="K351" s="31" t="s">
        <v>211</v>
      </c>
      <c r="L351" s="44" t="s">
        <v>119</v>
      </c>
      <c r="M351" s="44" t="s">
        <v>162</v>
      </c>
      <c r="N351" s="44" t="s">
        <v>265</v>
      </c>
      <c r="O351" s="44" t="s">
        <v>379</v>
      </c>
      <c r="P351" s="31"/>
      <c r="Q351" s="31" t="s">
        <v>378</v>
      </c>
      <c r="R351" s="31">
        <v>191701235</v>
      </c>
      <c r="S351" s="31">
        <v>191702295</v>
      </c>
      <c r="T351" s="31"/>
      <c r="U351" s="31"/>
      <c r="V351" s="31"/>
      <c r="W351" s="31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2:39" hidden="1">
      <c r="B352" s="31">
        <f t="shared" si="5"/>
        <v>349</v>
      </c>
      <c r="C352" s="43">
        <v>45366</v>
      </c>
      <c r="D352" s="31" t="s">
        <v>373</v>
      </c>
      <c r="E352" s="31" t="s">
        <v>400</v>
      </c>
      <c r="F352" s="31" t="s">
        <v>375</v>
      </c>
      <c r="G352" s="31" t="s">
        <v>166</v>
      </c>
      <c r="H352" s="31" t="s">
        <v>160</v>
      </c>
      <c r="I352" s="31" t="s">
        <v>317</v>
      </c>
      <c r="J352" s="31">
        <v>1453</v>
      </c>
      <c r="K352" s="31" t="s">
        <v>211</v>
      </c>
      <c r="L352" s="44" t="s">
        <v>119</v>
      </c>
      <c r="M352" s="44" t="s">
        <v>162</v>
      </c>
      <c r="N352" s="44" t="s">
        <v>265</v>
      </c>
      <c r="O352" s="44" t="s">
        <v>379</v>
      </c>
      <c r="P352" s="31"/>
      <c r="Q352" s="31" t="s">
        <v>378</v>
      </c>
      <c r="R352" s="31">
        <v>191702075</v>
      </c>
      <c r="S352" s="31">
        <v>191702431</v>
      </c>
      <c r="T352" s="31"/>
      <c r="U352" s="31"/>
      <c r="V352" s="31"/>
      <c r="W352" s="31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2:32" hidden="1">
      <c r="B353" s="31">
        <f t="shared" si="5"/>
        <v>350</v>
      </c>
      <c r="C353" s="43">
        <v>45367</v>
      </c>
      <c r="D353" s="31" t="s">
        <v>373</v>
      </c>
      <c r="E353" s="31" t="s">
        <v>400</v>
      </c>
      <c r="F353" s="31" t="s">
        <v>375</v>
      </c>
      <c r="G353" s="31" t="s">
        <v>166</v>
      </c>
      <c r="H353" s="31" t="s">
        <v>160</v>
      </c>
      <c r="I353" s="31" t="s">
        <v>186</v>
      </c>
      <c r="J353" s="31">
        <v>5300</v>
      </c>
      <c r="K353" s="31" t="s">
        <v>211</v>
      </c>
      <c r="L353" s="44" t="s">
        <v>27</v>
      </c>
      <c r="M353" s="44" t="s">
        <v>162</v>
      </c>
      <c r="N353" s="44" t="s">
        <v>405</v>
      </c>
      <c r="O353" s="44" t="s">
        <v>379</v>
      </c>
      <c r="P353" s="31"/>
      <c r="Q353" s="31" t="s">
        <v>378</v>
      </c>
      <c r="R353" s="31">
        <v>191701767</v>
      </c>
      <c r="S353" s="31">
        <v>191702284</v>
      </c>
      <c r="T353" s="31"/>
      <c r="U353" s="31"/>
      <c r="V353" s="31"/>
      <c r="W353" s="31"/>
      <c r="X353" s="45"/>
      <c r="Y353" s="45"/>
      <c r="Z353" s="45"/>
      <c r="AA353" s="45"/>
      <c r="AB353" s="130"/>
      <c r="AC353" s="45"/>
      <c r="AD353" s="45"/>
      <c r="AE353" s="45"/>
      <c r="AF353" s="45"/>
    </row>
    <row r="354" spans="2:32" hidden="1">
      <c r="B354" s="31">
        <f t="shared" si="5"/>
        <v>351</v>
      </c>
      <c r="C354" s="43">
        <v>45367</v>
      </c>
      <c r="D354" s="31" t="s">
        <v>373</v>
      </c>
      <c r="E354" s="31" t="s">
        <v>400</v>
      </c>
      <c r="F354" s="31" t="s">
        <v>375</v>
      </c>
      <c r="G354" s="31" t="s">
        <v>166</v>
      </c>
      <c r="H354" s="31" t="s">
        <v>160</v>
      </c>
      <c r="I354" s="31" t="s">
        <v>399</v>
      </c>
      <c r="J354" s="31">
        <v>1890</v>
      </c>
      <c r="K354" s="31" t="s">
        <v>211</v>
      </c>
      <c r="L354" s="44" t="s">
        <v>119</v>
      </c>
      <c r="M354" s="44" t="s">
        <v>162</v>
      </c>
      <c r="N354" s="44" t="s">
        <v>251</v>
      </c>
      <c r="O354" s="44" t="s">
        <v>381</v>
      </c>
      <c r="P354" s="31"/>
      <c r="Q354" s="31" t="s">
        <v>378</v>
      </c>
      <c r="R354" s="31">
        <v>191701541</v>
      </c>
      <c r="S354" s="31">
        <v>191701122</v>
      </c>
      <c r="T354" s="31"/>
      <c r="U354" s="31"/>
      <c r="V354" s="31"/>
      <c r="W354" s="31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2:32" hidden="1">
      <c r="B355" s="31">
        <f t="shared" si="5"/>
        <v>352</v>
      </c>
      <c r="C355" s="43">
        <v>45367</v>
      </c>
      <c r="D355" s="31" t="s">
        <v>373</v>
      </c>
      <c r="E355" s="31" t="s">
        <v>400</v>
      </c>
      <c r="F355" s="31" t="s">
        <v>375</v>
      </c>
      <c r="G355" s="31" t="s">
        <v>159</v>
      </c>
      <c r="H355" s="31" t="s">
        <v>160</v>
      </c>
      <c r="I355" s="31" t="s">
        <v>186</v>
      </c>
      <c r="J355" s="31">
        <v>5217</v>
      </c>
      <c r="K355" s="31" t="s">
        <v>211</v>
      </c>
      <c r="L355" s="44" t="s">
        <v>119</v>
      </c>
      <c r="M355" s="44" t="s">
        <v>162</v>
      </c>
      <c r="N355" s="44" t="s">
        <v>265</v>
      </c>
      <c r="O355" s="44" t="s">
        <v>379</v>
      </c>
      <c r="P355" s="31"/>
      <c r="Q355" s="31" t="s">
        <v>378</v>
      </c>
      <c r="R355" s="31">
        <v>191701112</v>
      </c>
      <c r="S355" s="31">
        <v>191701345</v>
      </c>
      <c r="T355" s="31"/>
      <c r="U355" s="31"/>
      <c r="V355" s="31"/>
      <c r="W355" s="31"/>
      <c r="X355" s="45"/>
      <c r="Y355" s="45"/>
      <c r="Z355" s="45"/>
      <c r="AA355" s="45"/>
      <c r="AB355" s="130"/>
      <c r="AC355" s="45"/>
      <c r="AD355" s="45"/>
      <c r="AE355" s="45"/>
      <c r="AF355" s="45"/>
    </row>
    <row r="356" spans="2:32" hidden="1">
      <c r="B356" s="31">
        <f t="shared" si="5"/>
        <v>353</v>
      </c>
      <c r="C356" s="43">
        <v>45368</v>
      </c>
      <c r="D356" s="31" t="s">
        <v>373</v>
      </c>
      <c r="E356" s="31" t="s">
        <v>400</v>
      </c>
      <c r="F356" s="31" t="s">
        <v>375</v>
      </c>
      <c r="G356" s="31" t="s">
        <v>159</v>
      </c>
      <c r="H356" s="31" t="s">
        <v>160</v>
      </c>
      <c r="I356" s="31" t="s">
        <v>307</v>
      </c>
      <c r="J356" s="31">
        <v>4001</v>
      </c>
      <c r="K356" s="31" t="s">
        <v>211</v>
      </c>
      <c r="L356" s="44" t="s">
        <v>31</v>
      </c>
      <c r="M356" s="44" t="s">
        <v>162</v>
      </c>
      <c r="N356" s="44" t="s">
        <v>406</v>
      </c>
      <c r="O356" s="44" t="s">
        <v>381</v>
      </c>
      <c r="P356" s="31"/>
      <c r="Q356" s="31" t="s">
        <v>407</v>
      </c>
      <c r="R356" s="31">
        <v>191702039</v>
      </c>
      <c r="S356" s="31">
        <v>191700483</v>
      </c>
      <c r="T356" s="31"/>
      <c r="U356" s="31"/>
      <c r="V356" s="31"/>
      <c r="W356" s="31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2:32" hidden="1">
      <c r="B357" s="31">
        <f t="shared" si="5"/>
        <v>354</v>
      </c>
      <c r="C357" s="43">
        <v>45369</v>
      </c>
      <c r="D357" s="31" t="s">
        <v>373</v>
      </c>
      <c r="E357" s="31" t="s">
        <v>400</v>
      </c>
      <c r="F357" s="31" t="s">
        <v>375</v>
      </c>
      <c r="G357" s="31" t="s">
        <v>159</v>
      </c>
      <c r="H357" s="31" t="s">
        <v>160</v>
      </c>
      <c r="I357" s="31" t="s">
        <v>221</v>
      </c>
      <c r="J357" s="31">
        <v>7960</v>
      </c>
      <c r="K357" s="31" t="s">
        <v>211</v>
      </c>
      <c r="L357" s="44" t="s">
        <v>17</v>
      </c>
      <c r="M357" s="44" t="s">
        <v>162</v>
      </c>
      <c r="N357" s="44" t="s">
        <v>408</v>
      </c>
      <c r="O357" s="44" t="s">
        <v>379</v>
      </c>
      <c r="P357" s="31"/>
      <c r="Q357" s="31" t="s">
        <v>378</v>
      </c>
      <c r="R357" s="31">
        <v>191701300</v>
      </c>
      <c r="S357" s="31">
        <v>191701244</v>
      </c>
      <c r="T357" s="31"/>
      <c r="U357" s="31"/>
      <c r="V357" s="31"/>
      <c r="W357" s="31"/>
      <c r="X357" s="45"/>
      <c r="Y357" s="45"/>
      <c r="Z357" s="45"/>
      <c r="AA357" s="45"/>
      <c r="AB357" s="130"/>
      <c r="AC357" s="45"/>
      <c r="AD357" s="45"/>
      <c r="AE357" s="45"/>
      <c r="AF357" s="45"/>
    </row>
    <row r="358" spans="2:32" hidden="1">
      <c r="B358" s="31">
        <f t="shared" si="5"/>
        <v>355</v>
      </c>
      <c r="C358" s="43">
        <v>45369</v>
      </c>
      <c r="D358" s="31" t="s">
        <v>373</v>
      </c>
      <c r="E358" s="31" t="s">
        <v>403</v>
      </c>
      <c r="F358" s="31" t="s">
        <v>179</v>
      </c>
      <c r="G358" s="31" t="s">
        <v>220</v>
      </c>
      <c r="H358" s="31" t="s">
        <v>181</v>
      </c>
      <c r="I358" s="31" t="s">
        <v>221</v>
      </c>
      <c r="J358" s="31">
        <v>4084</v>
      </c>
      <c r="K358" s="31" t="s">
        <v>211</v>
      </c>
      <c r="L358" s="44" t="s">
        <v>409</v>
      </c>
      <c r="M358" s="44" t="s">
        <v>183</v>
      </c>
      <c r="N358" s="44" t="s">
        <v>398</v>
      </c>
      <c r="O358" s="44" t="s">
        <v>379</v>
      </c>
      <c r="P358" s="31"/>
      <c r="Q358" s="31" t="s">
        <v>378</v>
      </c>
      <c r="R358" s="31">
        <v>191700450</v>
      </c>
      <c r="S358" s="31">
        <v>191701667</v>
      </c>
      <c r="T358" s="31"/>
      <c r="U358" s="31"/>
      <c r="V358" s="31"/>
      <c r="W358" s="31"/>
      <c r="X358" s="45"/>
      <c r="Y358" s="45"/>
      <c r="Z358" s="45"/>
      <c r="AA358" s="45"/>
      <c r="AB358" s="130"/>
      <c r="AC358" s="45"/>
      <c r="AD358" s="45"/>
      <c r="AE358" s="45"/>
      <c r="AF358" s="45"/>
    </row>
    <row r="359" spans="2:32" hidden="1">
      <c r="B359" s="31">
        <f t="shared" si="5"/>
        <v>356</v>
      </c>
      <c r="C359" s="43">
        <v>45369</v>
      </c>
      <c r="D359" s="31" t="s">
        <v>373</v>
      </c>
      <c r="E359" s="31" t="s">
        <v>400</v>
      </c>
      <c r="F359" s="31" t="s">
        <v>375</v>
      </c>
      <c r="G359" s="31" t="s">
        <v>166</v>
      </c>
      <c r="H359" s="31" t="s">
        <v>160</v>
      </c>
      <c r="I359" s="31" t="s">
        <v>182</v>
      </c>
      <c r="J359" s="31">
        <v>9705</v>
      </c>
      <c r="K359" s="31" t="s">
        <v>211</v>
      </c>
      <c r="L359" s="44" t="s">
        <v>119</v>
      </c>
      <c r="M359" s="44" t="s">
        <v>162</v>
      </c>
      <c r="N359" s="44" t="s">
        <v>174</v>
      </c>
      <c r="O359" s="44" t="s">
        <v>379</v>
      </c>
      <c r="P359" s="31"/>
      <c r="Q359" s="31" t="s">
        <v>378</v>
      </c>
      <c r="R359" s="31">
        <v>191702158</v>
      </c>
      <c r="S359" s="31">
        <v>191702191</v>
      </c>
      <c r="T359" s="31"/>
      <c r="U359" s="31"/>
      <c r="V359" s="31"/>
      <c r="W359" s="31"/>
      <c r="X359" s="45"/>
      <c r="Y359" s="45"/>
      <c r="Z359" s="45"/>
      <c r="AA359" s="45"/>
      <c r="AB359" s="130"/>
      <c r="AC359" s="45"/>
      <c r="AD359" s="45"/>
      <c r="AE359" s="45"/>
      <c r="AF359" s="45"/>
    </row>
    <row r="360" spans="2:32" hidden="1">
      <c r="B360" s="31">
        <f t="shared" si="5"/>
        <v>357</v>
      </c>
      <c r="C360" s="43">
        <v>45369</v>
      </c>
      <c r="D360" s="31" t="s">
        <v>373</v>
      </c>
      <c r="E360" s="31" t="s">
        <v>400</v>
      </c>
      <c r="F360" s="31" t="s">
        <v>375</v>
      </c>
      <c r="G360" s="31" t="s">
        <v>159</v>
      </c>
      <c r="H360" s="31" t="s">
        <v>160</v>
      </c>
      <c r="I360" s="31" t="s">
        <v>186</v>
      </c>
      <c r="J360" s="31">
        <v>5217</v>
      </c>
      <c r="K360" s="31" t="s">
        <v>211</v>
      </c>
      <c r="L360" s="44" t="s">
        <v>119</v>
      </c>
      <c r="M360" s="44" t="s">
        <v>162</v>
      </c>
      <c r="N360" s="44" t="s">
        <v>174</v>
      </c>
      <c r="O360" s="44" t="s">
        <v>379</v>
      </c>
      <c r="P360" s="31"/>
      <c r="Q360" s="31" t="s">
        <v>378</v>
      </c>
      <c r="R360" s="31">
        <v>191701345</v>
      </c>
      <c r="S360" s="31">
        <v>191701637</v>
      </c>
      <c r="T360" s="31"/>
      <c r="U360" s="31"/>
      <c r="V360" s="31"/>
      <c r="W360" s="31"/>
      <c r="X360" s="45"/>
      <c r="Y360" s="45"/>
      <c r="Z360" s="45"/>
      <c r="AA360" s="45"/>
      <c r="AB360" s="130"/>
      <c r="AC360" s="45"/>
      <c r="AD360" s="45"/>
      <c r="AE360" s="45"/>
      <c r="AF360" s="45"/>
    </row>
    <row r="361" spans="2:32" hidden="1">
      <c r="B361" s="31">
        <f t="shared" si="5"/>
        <v>358</v>
      </c>
      <c r="C361" s="43">
        <v>45370</v>
      </c>
      <c r="D361" s="31" t="s">
        <v>373</v>
      </c>
      <c r="E361" s="31" t="s">
        <v>400</v>
      </c>
      <c r="F361" s="31" t="s">
        <v>375</v>
      </c>
      <c r="G361" s="31" t="s">
        <v>166</v>
      </c>
      <c r="H361" s="31" t="s">
        <v>160</v>
      </c>
      <c r="I361" s="31" t="s">
        <v>182</v>
      </c>
      <c r="J361" s="31">
        <v>9727</v>
      </c>
      <c r="K361" s="31" t="s">
        <v>211</v>
      </c>
      <c r="L361" s="44" t="s">
        <v>119</v>
      </c>
      <c r="M361" s="44" t="s">
        <v>162</v>
      </c>
      <c r="N361" s="44" t="s">
        <v>229</v>
      </c>
      <c r="O361" s="44" t="s">
        <v>379</v>
      </c>
      <c r="P361" s="31"/>
      <c r="Q361" s="31" t="s">
        <v>378</v>
      </c>
      <c r="R361" s="31">
        <v>191701441</v>
      </c>
      <c r="S361" s="31">
        <v>191700902</v>
      </c>
      <c r="T361" s="31"/>
      <c r="U361" s="31"/>
      <c r="V361" s="31"/>
      <c r="W361" s="31"/>
      <c r="X361" s="45"/>
      <c r="Y361" s="45"/>
      <c r="Z361" s="45"/>
      <c r="AA361" s="45"/>
      <c r="AB361" s="45">
        <v>4</v>
      </c>
      <c r="AC361" s="45"/>
      <c r="AD361" s="45"/>
      <c r="AE361" s="45"/>
      <c r="AF361" s="45"/>
    </row>
    <row r="362" spans="2:32" hidden="1">
      <c r="B362" s="31">
        <f t="shared" si="5"/>
        <v>359</v>
      </c>
      <c r="C362" s="43">
        <v>45370</v>
      </c>
      <c r="D362" s="31" t="s">
        <v>373</v>
      </c>
      <c r="E362" s="31" t="s">
        <v>400</v>
      </c>
      <c r="F362" s="31" t="s">
        <v>375</v>
      </c>
      <c r="G362" s="31" t="s">
        <v>159</v>
      </c>
      <c r="H362" s="31" t="s">
        <v>160</v>
      </c>
      <c r="I362" s="31" t="s">
        <v>182</v>
      </c>
      <c r="J362" s="31">
        <v>8488</v>
      </c>
      <c r="K362" s="31" t="s">
        <v>211</v>
      </c>
      <c r="L362" s="44" t="s">
        <v>119</v>
      </c>
      <c r="M362" s="44" t="s">
        <v>162</v>
      </c>
      <c r="N362" s="44" t="s">
        <v>169</v>
      </c>
      <c r="O362" s="44" t="s">
        <v>379</v>
      </c>
      <c r="P362" s="31"/>
      <c r="Q362" s="31" t="s">
        <v>378</v>
      </c>
      <c r="R362" s="31">
        <v>191700400</v>
      </c>
      <c r="S362" s="31">
        <v>191700636</v>
      </c>
      <c r="T362" s="31"/>
      <c r="U362" s="31"/>
      <c r="V362" s="31"/>
      <c r="W362" s="31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2:32" hidden="1">
      <c r="B363" s="31">
        <f t="shared" si="5"/>
        <v>360</v>
      </c>
      <c r="C363" s="43">
        <v>45370</v>
      </c>
      <c r="D363" s="31" t="s">
        <v>373</v>
      </c>
      <c r="E363" s="31" t="s">
        <v>400</v>
      </c>
      <c r="F363" s="31" t="s">
        <v>375</v>
      </c>
      <c r="G363" s="31" t="s">
        <v>166</v>
      </c>
      <c r="H363" s="31" t="s">
        <v>160</v>
      </c>
      <c r="I363" s="31" t="s">
        <v>399</v>
      </c>
      <c r="J363" s="31">
        <v>1857</v>
      </c>
      <c r="K363" s="31" t="s">
        <v>211</v>
      </c>
      <c r="L363" s="44" t="s">
        <v>119</v>
      </c>
      <c r="M363" s="44" t="s">
        <v>162</v>
      </c>
      <c r="N363" s="44" t="s">
        <v>229</v>
      </c>
      <c r="O363" s="44" t="s">
        <v>381</v>
      </c>
      <c r="P363" s="31"/>
      <c r="Q363" s="31" t="s">
        <v>378</v>
      </c>
      <c r="R363" s="31">
        <v>191701703</v>
      </c>
      <c r="S363" s="31">
        <v>191702075</v>
      </c>
      <c r="T363" s="31"/>
      <c r="U363" s="31"/>
      <c r="V363" s="31"/>
      <c r="W363" s="31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2:32" hidden="1">
      <c r="B364" s="31">
        <f t="shared" si="5"/>
        <v>361</v>
      </c>
      <c r="C364" s="43">
        <v>45370</v>
      </c>
      <c r="D364" s="31" t="s">
        <v>373</v>
      </c>
      <c r="E364" s="31" t="s">
        <v>400</v>
      </c>
      <c r="F364" s="31" t="s">
        <v>375</v>
      </c>
      <c r="G364" s="31" t="s">
        <v>159</v>
      </c>
      <c r="H364" s="31" t="s">
        <v>160</v>
      </c>
      <c r="I364" s="31" t="s">
        <v>307</v>
      </c>
      <c r="J364" s="31">
        <v>4001</v>
      </c>
      <c r="K364" s="31" t="s">
        <v>211</v>
      </c>
      <c r="L364" s="44" t="s">
        <v>119</v>
      </c>
      <c r="M364" s="44" t="s">
        <v>162</v>
      </c>
      <c r="N364" s="44" t="s">
        <v>229</v>
      </c>
      <c r="O364" s="44" t="s">
        <v>410</v>
      </c>
      <c r="P364" s="31"/>
      <c r="Q364" s="31" t="s">
        <v>378</v>
      </c>
      <c r="R364" s="31">
        <v>191702039</v>
      </c>
      <c r="S364" s="31">
        <v>191700737</v>
      </c>
      <c r="T364" s="31"/>
      <c r="U364" s="31"/>
      <c r="V364" s="31"/>
      <c r="W364" s="31"/>
      <c r="X364" s="45"/>
      <c r="Y364" s="45"/>
      <c r="Z364" s="45"/>
      <c r="AA364" s="45"/>
      <c r="AB364" s="130"/>
      <c r="AC364" s="45"/>
      <c r="AD364" s="45"/>
      <c r="AE364" s="45"/>
      <c r="AF364" s="45"/>
    </row>
    <row r="365" spans="2:32" hidden="1">
      <c r="B365" s="31">
        <f t="shared" si="5"/>
        <v>362</v>
      </c>
      <c r="C365" s="43">
        <v>45371</v>
      </c>
      <c r="D365" s="31" t="s">
        <v>373</v>
      </c>
      <c r="E365" s="31" t="s">
        <v>400</v>
      </c>
      <c r="F365" s="31" t="s">
        <v>375</v>
      </c>
      <c r="G365" s="31" t="s">
        <v>159</v>
      </c>
      <c r="H365" s="31" t="s">
        <v>160</v>
      </c>
      <c r="I365" s="31" t="s">
        <v>186</v>
      </c>
      <c r="J365" s="31">
        <v>5301</v>
      </c>
      <c r="K365" s="31" t="s">
        <v>211</v>
      </c>
      <c r="L365" s="44" t="s">
        <v>27</v>
      </c>
      <c r="M365" s="44" t="s">
        <v>162</v>
      </c>
      <c r="N365" s="44" t="s">
        <v>322</v>
      </c>
      <c r="O365" s="44" t="s">
        <v>379</v>
      </c>
      <c r="P365" s="31"/>
      <c r="Q365" s="31" t="s">
        <v>378</v>
      </c>
      <c r="R365" s="31">
        <v>191700757</v>
      </c>
      <c r="S365" s="31">
        <v>191702290</v>
      </c>
      <c r="T365" s="31"/>
      <c r="U365" s="31"/>
      <c r="V365" s="31"/>
      <c r="W365" s="31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2:32" hidden="1">
      <c r="B366" s="31">
        <f t="shared" si="5"/>
        <v>363</v>
      </c>
      <c r="C366" s="43">
        <v>45371</v>
      </c>
      <c r="D366" s="31" t="s">
        <v>373</v>
      </c>
      <c r="E366" s="31" t="s">
        <v>400</v>
      </c>
      <c r="F366" s="31" t="s">
        <v>375</v>
      </c>
      <c r="G366" s="31" t="s">
        <v>159</v>
      </c>
      <c r="H366" s="31" t="s">
        <v>160</v>
      </c>
      <c r="I366" s="31" t="s">
        <v>221</v>
      </c>
      <c r="J366" s="31">
        <v>4363</v>
      </c>
      <c r="K366" s="31" t="s">
        <v>211</v>
      </c>
      <c r="L366" s="44" t="s">
        <v>27</v>
      </c>
      <c r="M366" s="44" t="s">
        <v>162</v>
      </c>
      <c r="N366" s="44" t="s">
        <v>322</v>
      </c>
      <c r="O366" s="44" t="s">
        <v>379</v>
      </c>
      <c r="P366" s="31"/>
      <c r="Q366" s="31" t="s">
        <v>378</v>
      </c>
      <c r="R366" s="31">
        <v>191700951</v>
      </c>
      <c r="S366" s="31">
        <v>191701235</v>
      </c>
      <c r="T366" s="31"/>
      <c r="U366" s="31"/>
      <c r="V366" s="31"/>
      <c r="W366" s="31"/>
      <c r="X366" s="45"/>
      <c r="Y366" s="45"/>
      <c r="Z366" s="45"/>
      <c r="AA366" s="45"/>
      <c r="AB366" s="130"/>
      <c r="AC366" s="45"/>
      <c r="AD366" s="45"/>
      <c r="AE366" s="45"/>
      <c r="AF366" s="45"/>
    </row>
    <row r="367" spans="2:32" hidden="1">
      <c r="B367" s="31">
        <f t="shared" si="5"/>
        <v>364</v>
      </c>
      <c r="C367" s="43">
        <v>45371</v>
      </c>
      <c r="D367" s="31" t="s">
        <v>373</v>
      </c>
      <c r="E367" s="31" t="s">
        <v>400</v>
      </c>
      <c r="F367" s="31" t="s">
        <v>375</v>
      </c>
      <c r="G367" s="31" t="s">
        <v>159</v>
      </c>
      <c r="H367" s="31" t="s">
        <v>160</v>
      </c>
      <c r="I367" s="31" t="s">
        <v>299</v>
      </c>
      <c r="J367" s="31">
        <v>4812</v>
      </c>
      <c r="K367" s="31" t="s">
        <v>211</v>
      </c>
      <c r="L367" s="44" t="s">
        <v>119</v>
      </c>
      <c r="M367" s="44" t="s">
        <v>162</v>
      </c>
      <c r="N367" s="44" t="s">
        <v>174</v>
      </c>
      <c r="O367" s="44" t="s">
        <v>379</v>
      </c>
      <c r="P367" s="31"/>
      <c r="Q367" s="31" t="s">
        <v>378</v>
      </c>
      <c r="R367" s="31">
        <v>191700110</v>
      </c>
      <c r="S367" s="31">
        <v>191700400</v>
      </c>
      <c r="T367" s="31"/>
      <c r="U367" s="31"/>
      <c r="V367" s="31"/>
      <c r="W367" s="31"/>
      <c r="X367" s="45"/>
      <c r="Y367" s="45"/>
      <c r="Z367" s="45"/>
      <c r="AA367" s="45"/>
      <c r="AB367" s="130"/>
      <c r="AC367" s="45"/>
      <c r="AD367" s="45"/>
      <c r="AE367" s="45"/>
      <c r="AF367" s="45"/>
    </row>
    <row r="368" spans="2:32" hidden="1">
      <c r="B368" s="31">
        <f t="shared" si="5"/>
        <v>365</v>
      </c>
      <c r="C368" s="43">
        <v>45371</v>
      </c>
      <c r="D368" s="31" t="s">
        <v>373</v>
      </c>
      <c r="E368" s="31" t="s">
        <v>400</v>
      </c>
      <c r="F368" s="31" t="s">
        <v>375</v>
      </c>
      <c r="G368" s="31" t="s">
        <v>166</v>
      </c>
      <c r="H368" s="31" t="s">
        <v>160</v>
      </c>
      <c r="I368" s="31" t="s">
        <v>317</v>
      </c>
      <c r="J368" s="31">
        <v>1365</v>
      </c>
      <c r="K368" s="31" t="s">
        <v>211</v>
      </c>
      <c r="L368" s="44" t="s">
        <v>27</v>
      </c>
      <c r="M368" s="44" t="s">
        <v>162</v>
      </c>
      <c r="N368" s="44" t="s">
        <v>322</v>
      </c>
      <c r="O368" s="44" t="s">
        <v>379</v>
      </c>
      <c r="P368" s="31"/>
      <c r="Q368" s="31" t="s">
        <v>378</v>
      </c>
      <c r="R368" s="31">
        <v>191701348</v>
      </c>
      <c r="S368" s="31">
        <v>191701997</v>
      </c>
      <c r="T368" s="31"/>
      <c r="U368" s="31"/>
      <c r="V368" s="31"/>
      <c r="W368" s="31"/>
      <c r="X368" s="45"/>
      <c r="Y368" s="45"/>
      <c r="Z368" s="45"/>
      <c r="AA368" s="45"/>
      <c r="AB368" s="130">
        <v>1</v>
      </c>
      <c r="AC368" s="45"/>
      <c r="AD368" s="45"/>
      <c r="AE368" s="45"/>
      <c r="AF368" s="45"/>
    </row>
    <row r="369" spans="2:32" hidden="1">
      <c r="B369" s="31">
        <f t="shared" si="5"/>
        <v>366</v>
      </c>
      <c r="C369" s="43">
        <v>45372</v>
      </c>
      <c r="D369" s="43" t="s">
        <v>361</v>
      </c>
      <c r="E369" s="31" t="s">
        <v>411</v>
      </c>
      <c r="F369" s="31" t="s">
        <v>158</v>
      </c>
      <c r="G369" s="31" t="s">
        <v>159</v>
      </c>
      <c r="H369" s="31" t="s">
        <v>160</v>
      </c>
      <c r="I369" s="31" t="s">
        <v>170</v>
      </c>
      <c r="J369" s="31">
        <v>8488</v>
      </c>
      <c r="K369" s="31" t="s">
        <v>211</v>
      </c>
      <c r="L369" s="44" t="s">
        <v>119</v>
      </c>
      <c r="M369" s="44" t="s">
        <v>183</v>
      </c>
      <c r="N369" s="44" t="s">
        <v>251</v>
      </c>
      <c r="O369" s="44" t="s">
        <v>175</v>
      </c>
      <c r="P369" s="44"/>
      <c r="Q369" s="31" t="s">
        <v>378</v>
      </c>
      <c r="R369" s="31">
        <v>191700521</v>
      </c>
      <c r="S369" s="31">
        <v>191701132</v>
      </c>
      <c r="T369" s="31"/>
      <c r="U369" s="31"/>
      <c r="V369" s="31"/>
      <c r="W369" s="31"/>
      <c r="X369" s="31"/>
      <c r="Y369" s="45"/>
      <c r="Z369" s="45"/>
      <c r="AA369" s="45"/>
      <c r="AB369" s="45"/>
      <c r="AC369" s="130"/>
      <c r="AD369" s="45"/>
      <c r="AE369" s="45"/>
      <c r="AF369" s="45"/>
    </row>
    <row r="370" spans="2:32" hidden="1">
      <c r="B370" s="31">
        <f t="shared" si="5"/>
        <v>367</v>
      </c>
      <c r="C370" s="43">
        <v>45372</v>
      </c>
      <c r="D370" s="43" t="s">
        <v>361</v>
      </c>
      <c r="E370" s="31" t="s">
        <v>411</v>
      </c>
      <c r="F370" s="31" t="s">
        <v>158</v>
      </c>
      <c r="G370" s="31" t="s">
        <v>166</v>
      </c>
      <c r="H370" s="31" t="s">
        <v>160</v>
      </c>
      <c r="I370" s="31" t="s">
        <v>170</v>
      </c>
      <c r="J370" s="31">
        <v>9709</v>
      </c>
      <c r="K370" s="31" t="s">
        <v>211</v>
      </c>
      <c r="L370" s="44" t="s">
        <v>119</v>
      </c>
      <c r="M370" s="44" t="s">
        <v>183</v>
      </c>
      <c r="N370" s="44" t="s">
        <v>174</v>
      </c>
      <c r="O370" s="44" t="s">
        <v>164</v>
      </c>
      <c r="P370" s="44"/>
      <c r="Q370" s="31" t="s">
        <v>378</v>
      </c>
      <c r="R370" s="31">
        <v>191701178</v>
      </c>
      <c r="S370" s="31">
        <v>191702045</v>
      </c>
      <c r="T370" s="31"/>
      <c r="U370" s="31"/>
      <c r="V370" s="31"/>
      <c r="W370" s="31"/>
      <c r="X370" s="31"/>
      <c r="Y370" s="45"/>
      <c r="Z370" s="45"/>
      <c r="AA370" s="45"/>
      <c r="AB370" s="45"/>
      <c r="AC370" s="45"/>
      <c r="AD370" s="45"/>
      <c r="AE370" s="45"/>
      <c r="AF370" s="45"/>
    </row>
    <row r="371" spans="2:32" hidden="1">
      <c r="B371" s="31">
        <f t="shared" si="5"/>
        <v>368</v>
      </c>
      <c r="C371" s="43">
        <v>45372</v>
      </c>
      <c r="D371" s="43" t="s">
        <v>361</v>
      </c>
      <c r="E371" s="31" t="s">
        <v>411</v>
      </c>
      <c r="F371" s="31" t="s">
        <v>158</v>
      </c>
      <c r="G371" s="31" t="s">
        <v>159</v>
      </c>
      <c r="H371" s="31" t="s">
        <v>160</v>
      </c>
      <c r="I371" s="31" t="s">
        <v>168</v>
      </c>
      <c r="J371" s="31">
        <v>5033</v>
      </c>
      <c r="K371" s="31" t="s">
        <v>211</v>
      </c>
      <c r="L371" s="44" t="s">
        <v>119</v>
      </c>
      <c r="M371" s="44" t="s">
        <v>183</v>
      </c>
      <c r="N371" s="44" t="s">
        <v>251</v>
      </c>
      <c r="O371" s="44" t="s">
        <v>164</v>
      </c>
      <c r="P371" s="44"/>
      <c r="Q371" s="31" t="s">
        <v>378</v>
      </c>
      <c r="R371" s="31">
        <v>191700558</v>
      </c>
      <c r="S371" s="31">
        <v>191702056</v>
      </c>
      <c r="T371" s="31"/>
      <c r="U371" s="31"/>
      <c r="V371" s="31"/>
      <c r="W371" s="31"/>
      <c r="X371" s="31"/>
      <c r="Y371" s="45"/>
      <c r="Z371" s="45"/>
      <c r="AA371" s="45"/>
      <c r="AB371" s="45"/>
      <c r="AC371" s="130"/>
      <c r="AD371" s="45"/>
      <c r="AE371" s="45"/>
      <c r="AF371" s="45"/>
    </row>
    <row r="372" spans="2:32" hidden="1">
      <c r="B372" s="31">
        <f t="shared" si="5"/>
        <v>369</v>
      </c>
      <c r="C372" s="43">
        <v>45372</v>
      </c>
      <c r="D372" s="43" t="s">
        <v>361</v>
      </c>
      <c r="E372" s="31" t="s">
        <v>411</v>
      </c>
      <c r="F372" s="31" t="s">
        <v>158</v>
      </c>
      <c r="G372" s="31" t="s">
        <v>159</v>
      </c>
      <c r="H372" s="31" t="s">
        <v>160</v>
      </c>
      <c r="I372" s="31" t="s">
        <v>161</v>
      </c>
      <c r="J372" s="31">
        <v>4013</v>
      </c>
      <c r="K372" s="31" t="s">
        <v>211</v>
      </c>
      <c r="L372" s="44" t="s">
        <v>11</v>
      </c>
      <c r="M372" s="44" t="s">
        <v>183</v>
      </c>
      <c r="N372" s="44" t="s">
        <v>412</v>
      </c>
      <c r="O372" s="44" t="s">
        <v>164</v>
      </c>
      <c r="P372" s="44"/>
      <c r="Q372" s="31" t="s">
        <v>378</v>
      </c>
      <c r="R372" s="31">
        <v>191701673</v>
      </c>
      <c r="S372" s="31">
        <v>191701835</v>
      </c>
      <c r="T372" s="31"/>
      <c r="U372" s="31"/>
      <c r="V372" s="31"/>
      <c r="W372" s="31"/>
      <c r="X372" s="31"/>
      <c r="Y372" s="45"/>
      <c r="Z372" s="45"/>
      <c r="AA372" s="45"/>
      <c r="AB372" s="45"/>
      <c r="AC372" s="130"/>
      <c r="AD372" s="45"/>
      <c r="AE372" s="45"/>
      <c r="AF372" s="45"/>
    </row>
    <row r="373" spans="2:32" hidden="1">
      <c r="B373" s="31">
        <f t="shared" si="5"/>
        <v>370</v>
      </c>
      <c r="C373" s="43">
        <v>45373</v>
      </c>
      <c r="D373" s="43" t="s">
        <v>361</v>
      </c>
      <c r="E373" s="31" t="s">
        <v>411</v>
      </c>
      <c r="F373" s="31" t="s">
        <v>158</v>
      </c>
      <c r="G373" s="31" t="s">
        <v>159</v>
      </c>
      <c r="H373" s="31" t="s">
        <v>160</v>
      </c>
      <c r="I373" s="31" t="s">
        <v>168</v>
      </c>
      <c r="J373" s="31">
        <v>5374</v>
      </c>
      <c r="K373" s="31" t="s">
        <v>211</v>
      </c>
      <c r="L373" s="44" t="s">
        <v>119</v>
      </c>
      <c r="M373" s="44" t="s">
        <v>183</v>
      </c>
      <c r="N373" s="44" t="s">
        <v>174</v>
      </c>
      <c r="O373" s="44" t="s">
        <v>164</v>
      </c>
      <c r="P373" s="44"/>
      <c r="Q373" s="31" t="s">
        <v>378</v>
      </c>
      <c r="R373" s="31">
        <v>191701935</v>
      </c>
      <c r="S373" s="31">
        <v>191701767</v>
      </c>
      <c r="T373" s="31"/>
      <c r="U373" s="31"/>
      <c r="V373" s="31"/>
      <c r="W373" s="31"/>
      <c r="X373" s="31"/>
      <c r="Y373" s="45"/>
      <c r="Z373" s="45"/>
      <c r="AA373" s="45"/>
      <c r="AB373" s="45"/>
      <c r="AC373" s="45"/>
      <c r="AD373" s="45"/>
      <c r="AE373" s="45"/>
      <c r="AF373" s="45"/>
    </row>
    <row r="374" spans="2:32" hidden="1">
      <c r="B374" s="31">
        <f t="shared" si="5"/>
        <v>371</v>
      </c>
      <c r="C374" s="43">
        <v>45373</v>
      </c>
      <c r="D374" s="43" t="s">
        <v>361</v>
      </c>
      <c r="E374" s="31" t="s">
        <v>411</v>
      </c>
      <c r="F374" s="31" t="s">
        <v>158</v>
      </c>
      <c r="G374" s="31" t="s">
        <v>166</v>
      </c>
      <c r="H374" s="31" t="s">
        <v>160</v>
      </c>
      <c r="I374" s="31" t="s">
        <v>173</v>
      </c>
      <c r="J374" s="31">
        <v>7017</v>
      </c>
      <c r="K374" s="31" t="s">
        <v>211</v>
      </c>
      <c r="L374" s="44" t="s">
        <v>119</v>
      </c>
      <c r="M374" s="44" t="s">
        <v>183</v>
      </c>
      <c r="N374" s="44" t="s">
        <v>229</v>
      </c>
      <c r="O374" s="44" t="s">
        <v>175</v>
      </c>
      <c r="P374" s="44"/>
      <c r="Q374" s="31" t="s">
        <v>378</v>
      </c>
      <c r="R374" s="31">
        <v>191700105</v>
      </c>
      <c r="S374" s="31">
        <v>191701112</v>
      </c>
      <c r="T374" s="31"/>
      <c r="U374" s="31"/>
      <c r="V374" s="31"/>
      <c r="W374" s="31"/>
      <c r="X374" s="31"/>
      <c r="Y374" s="45"/>
      <c r="Z374" s="45"/>
      <c r="AA374" s="45"/>
      <c r="AB374" s="45"/>
      <c r="AC374" s="45"/>
      <c r="AD374" s="45"/>
      <c r="AE374" s="45"/>
      <c r="AF374" s="45"/>
    </row>
    <row r="375" spans="2:32" hidden="1">
      <c r="B375" s="31">
        <f t="shared" si="5"/>
        <v>372</v>
      </c>
      <c r="C375" s="43">
        <v>45373</v>
      </c>
      <c r="D375" s="43" t="s">
        <v>361</v>
      </c>
      <c r="E375" s="31" t="s">
        <v>411</v>
      </c>
      <c r="F375" s="31" t="s">
        <v>158</v>
      </c>
      <c r="G375" s="31" t="s">
        <v>159</v>
      </c>
      <c r="H375" s="31" t="s">
        <v>160</v>
      </c>
      <c r="I375" s="31" t="s">
        <v>161</v>
      </c>
      <c r="J375" s="31">
        <v>4184</v>
      </c>
      <c r="K375" s="31" t="s">
        <v>211</v>
      </c>
      <c r="L375" s="44" t="s">
        <v>119</v>
      </c>
      <c r="M375" s="44" t="s">
        <v>183</v>
      </c>
      <c r="N375" s="44" t="s">
        <v>413</v>
      </c>
      <c r="O375" s="44" t="s">
        <v>164</v>
      </c>
      <c r="P375" s="44"/>
      <c r="Q375" s="31" t="s">
        <v>378</v>
      </c>
      <c r="R375" s="31">
        <v>191700892</v>
      </c>
      <c r="S375" s="31">
        <v>191700247</v>
      </c>
      <c r="T375" s="31"/>
      <c r="U375" s="31"/>
      <c r="V375" s="31"/>
      <c r="W375" s="31"/>
      <c r="X375" s="31"/>
      <c r="Y375" s="45"/>
      <c r="Z375" s="45"/>
      <c r="AA375" s="45"/>
      <c r="AB375" s="45"/>
      <c r="AC375" s="45"/>
      <c r="AD375" s="45"/>
      <c r="AE375" s="45"/>
      <c r="AF375" s="45"/>
    </row>
    <row r="376" spans="2:32" hidden="1">
      <c r="B376" s="31">
        <f t="shared" si="5"/>
        <v>373</v>
      </c>
      <c r="C376" s="43">
        <v>45373</v>
      </c>
      <c r="D376" s="43" t="s">
        <v>361</v>
      </c>
      <c r="E376" s="31" t="s">
        <v>411</v>
      </c>
      <c r="F376" s="31" t="s">
        <v>375</v>
      </c>
      <c r="G376" s="31" t="s">
        <v>185</v>
      </c>
      <c r="H376" s="31" t="s">
        <v>181</v>
      </c>
      <c r="I376" s="31" t="s">
        <v>221</v>
      </c>
      <c r="J376" s="31">
        <v>4248</v>
      </c>
      <c r="K376" s="31" t="s">
        <v>211</v>
      </c>
      <c r="L376" s="44" t="s">
        <v>119</v>
      </c>
      <c r="M376" s="44" t="s">
        <v>183</v>
      </c>
      <c r="N376" s="44" t="s">
        <v>223</v>
      </c>
      <c r="O376" s="44" t="s">
        <v>175</v>
      </c>
      <c r="P376" s="44"/>
      <c r="Q376" s="31" t="s">
        <v>378</v>
      </c>
      <c r="R376" s="31">
        <v>191701750</v>
      </c>
      <c r="S376" s="31">
        <v>191702347</v>
      </c>
      <c r="T376" s="31"/>
      <c r="U376" s="31"/>
      <c r="V376" s="31"/>
      <c r="W376" s="31"/>
      <c r="X376" s="31"/>
      <c r="Y376" s="45"/>
      <c r="Z376" s="45"/>
      <c r="AA376" s="45"/>
      <c r="AB376" s="45"/>
      <c r="AC376" s="45"/>
      <c r="AD376" s="45"/>
      <c r="AE376" s="45"/>
      <c r="AF376" s="45"/>
    </row>
    <row r="377" spans="2:32" hidden="1">
      <c r="B377" s="31">
        <f t="shared" si="5"/>
        <v>374</v>
      </c>
      <c r="C377" s="43">
        <v>45373</v>
      </c>
      <c r="D377" s="43" t="s">
        <v>361</v>
      </c>
      <c r="E377" s="31" t="s">
        <v>411</v>
      </c>
      <c r="F377" s="31" t="s">
        <v>158</v>
      </c>
      <c r="G377" s="31" t="s">
        <v>166</v>
      </c>
      <c r="H377" s="31" t="s">
        <v>160</v>
      </c>
      <c r="I377" s="31" t="s">
        <v>217</v>
      </c>
      <c r="J377" s="31">
        <v>1857</v>
      </c>
      <c r="K377" s="31" t="s">
        <v>211</v>
      </c>
      <c r="L377" s="44" t="s">
        <v>119</v>
      </c>
      <c r="M377" s="44" t="s">
        <v>183</v>
      </c>
      <c r="N377" s="44" t="s">
        <v>251</v>
      </c>
      <c r="O377" s="44" t="s">
        <v>164</v>
      </c>
      <c r="P377" s="44"/>
      <c r="Q377" s="31" t="s">
        <v>378</v>
      </c>
      <c r="R377" s="31">
        <v>191702075</v>
      </c>
      <c r="S377" s="31">
        <v>191701703</v>
      </c>
      <c r="T377" s="31"/>
      <c r="U377" s="31"/>
      <c r="V377" s="31"/>
      <c r="W377" s="31"/>
      <c r="X377" s="31"/>
      <c r="Y377" s="45"/>
      <c r="Z377" s="45"/>
      <c r="AA377" s="45"/>
      <c r="AB377" s="45"/>
      <c r="AC377" s="45"/>
      <c r="AD377" s="45"/>
      <c r="AE377" s="45"/>
      <c r="AF377" s="45"/>
    </row>
    <row r="378" spans="2:32" hidden="1">
      <c r="B378" s="31">
        <f t="shared" si="5"/>
        <v>375</v>
      </c>
      <c r="C378" s="43">
        <v>45373</v>
      </c>
      <c r="D378" s="43" t="s">
        <v>361</v>
      </c>
      <c r="E378" s="31" t="s">
        <v>411</v>
      </c>
      <c r="F378" s="31" t="s">
        <v>158</v>
      </c>
      <c r="G378" s="31" t="s">
        <v>166</v>
      </c>
      <c r="H378" s="31" t="s">
        <v>160</v>
      </c>
      <c r="I378" s="31" t="s">
        <v>225</v>
      </c>
      <c r="J378" s="31">
        <v>6104</v>
      </c>
      <c r="K378" s="31" t="s">
        <v>211</v>
      </c>
      <c r="L378" s="44" t="s">
        <v>414</v>
      </c>
      <c r="M378" s="44" t="s">
        <v>183</v>
      </c>
      <c r="N378" s="44" t="s">
        <v>322</v>
      </c>
      <c r="O378" s="44" t="s">
        <v>164</v>
      </c>
      <c r="P378" s="44"/>
      <c r="Q378" s="31" t="s">
        <v>378</v>
      </c>
      <c r="R378" s="31">
        <v>191701423</v>
      </c>
      <c r="S378" s="31">
        <v>191700530</v>
      </c>
      <c r="T378" s="31"/>
      <c r="U378" s="31"/>
      <c r="V378" s="31"/>
      <c r="W378" s="31"/>
      <c r="X378" s="31"/>
      <c r="Y378" s="45"/>
      <c r="Z378" s="45"/>
      <c r="AA378" s="45"/>
      <c r="AB378" s="45"/>
      <c r="AC378" s="130"/>
      <c r="AD378" s="45"/>
      <c r="AE378" s="45"/>
      <c r="AF378" s="45"/>
    </row>
    <row r="379" spans="2:32" hidden="1">
      <c r="B379" s="31">
        <f t="shared" si="5"/>
        <v>376</v>
      </c>
      <c r="C379" s="43">
        <v>45373</v>
      </c>
      <c r="D379" s="43" t="s">
        <v>361</v>
      </c>
      <c r="E379" s="31" t="s">
        <v>411</v>
      </c>
      <c r="F379" s="31" t="s">
        <v>158</v>
      </c>
      <c r="G379" s="31" t="s">
        <v>159</v>
      </c>
      <c r="H379" s="31" t="s">
        <v>160</v>
      </c>
      <c r="I379" s="31" t="s">
        <v>168</v>
      </c>
      <c r="J379" s="31">
        <v>5217</v>
      </c>
      <c r="K379" s="31" t="s">
        <v>211</v>
      </c>
      <c r="L379" s="44" t="s">
        <v>414</v>
      </c>
      <c r="M379" s="44" t="s">
        <v>183</v>
      </c>
      <c r="N379" s="44" t="s">
        <v>415</v>
      </c>
      <c r="O379" s="44" t="s">
        <v>164</v>
      </c>
      <c r="P379" s="44"/>
      <c r="Q379" s="31" t="s">
        <v>378</v>
      </c>
      <c r="R379" s="31">
        <v>191701637</v>
      </c>
      <c r="S379" s="31">
        <v>191701441</v>
      </c>
      <c r="T379" s="31"/>
      <c r="U379" s="31"/>
      <c r="V379" s="31"/>
      <c r="W379" s="31"/>
      <c r="X379" s="31"/>
      <c r="Y379" s="45"/>
      <c r="Z379" s="45"/>
      <c r="AA379" s="45"/>
      <c r="AB379" s="45"/>
      <c r="AC379" s="45"/>
      <c r="AD379" s="45"/>
      <c r="AE379" s="45"/>
      <c r="AF379" s="45"/>
    </row>
    <row r="380" spans="2:32" hidden="1">
      <c r="B380" s="31">
        <f t="shared" si="5"/>
        <v>377</v>
      </c>
      <c r="C380" s="43">
        <v>45374</v>
      </c>
      <c r="D380" s="43" t="s">
        <v>361</v>
      </c>
      <c r="E380" s="31" t="s">
        <v>411</v>
      </c>
      <c r="F380" s="31" t="s">
        <v>158</v>
      </c>
      <c r="G380" s="31" t="s">
        <v>159</v>
      </c>
      <c r="H380" s="31" t="s">
        <v>160</v>
      </c>
      <c r="I380" s="31" t="s">
        <v>161</v>
      </c>
      <c r="J380" s="31">
        <v>4051</v>
      </c>
      <c r="K380" s="31" t="s">
        <v>211</v>
      </c>
      <c r="L380" s="44" t="s">
        <v>32</v>
      </c>
      <c r="M380" s="44" t="s">
        <v>183</v>
      </c>
      <c r="N380" s="44" t="s">
        <v>416</v>
      </c>
      <c r="O380" s="44" t="s">
        <v>175</v>
      </c>
      <c r="P380" s="44"/>
      <c r="Q380" s="31" t="s">
        <v>392</v>
      </c>
      <c r="R380" s="31">
        <v>191702238</v>
      </c>
      <c r="S380" s="31">
        <v>191700110</v>
      </c>
      <c r="T380" s="31"/>
      <c r="U380" s="31"/>
      <c r="V380" s="31"/>
      <c r="W380" s="31"/>
      <c r="X380" s="31"/>
      <c r="Y380" s="45"/>
      <c r="Z380" s="45"/>
      <c r="AA380" s="45"/>
      <c r="AB380" s="45"/>
      <c r="AC380" s="45"/>
      <c r="AD380" s="45"/>
      <c r="AE380" s="45"/>
      <c r="AF380" s="45"/>
    </row>
    <row r="381" spans="2:32" hidden="1">
      <c r="B381" s="31">
        <f t="shared" si="5"/>
        <v>378</v>
      </c>
      <c r="C381" s="43">
        <v>45374</v>
      </c>
      <c r="D381" s="43" t="s">
        <v>361</v>
      </c>
      <c r="E381" s="31" t="s">
        <v>411</v>
      </c>
      <c r="F381" s="31" t="s">
        <v>158</v>
      </c>
      <c r="G381" s="31" t="s">
        <v>166</v>
      </c>
      <c r="H381" s="31" t="s">
        <v>160</v>
      </c>
      <c r="I381" s="31" t="s">
        <v>168</v>
      </c>
      <c r="J381" s="31">
        <v>5301</v>
      </c>
      <c r="K381" s="31" t="s">
        <v>211</v>
      </c>
      <c r="L381" s="44" t="s">
        <v>119</v>
      </c>
      <c r="M381" s="44" t="s">
        <v>183</v>
      </c>
      <c r="N381" s="44" t="s">
        <v>229</v>
      </c>
      <c r="O381" s="44" t="s">
        <v>175</v>
      </c>
      <c r="P381" s="44"/>
      <c r="Q381" s="31" t="s">
        <v>392</v>
      </c>
      <c r="R381" s="31">
        <v>191702290</v>
      </c>
      <c r="S381" s="31">
        <v>191702039</v>
      </c>
      <c r="T381" s="31"/>
      <c r="U381" s="31"/>
      <c r="V381" s="31"/>
      <c r="W381" s="31"/>
      <c r="X381" s="31"/>
      <c r="Y381" s="45"/>
      <c r="Z381" s="45"/>
      <c r="AA381" s="45"/>
      <c r="AB381" s="45"/>
      <c r="AC381" s="130"/>
      <c r="AD381" s="45"/>
      <c r="AE381" s="45"/>
      <c r="AF381" s="45"/>
    </row>
    <row r="382" spans="2:32" hidden="1">
      <c r="B382" s="31">
        <f t="shared" si="5"/>
        <v>379</v>
      </c>
      <c r="C382" s="43">
        <v>45374</v>
      </c>
      <c r="D382" s="43" t="s">
        <v>361</v>
      </c>
      <c r="E382" s="31" t="s">
        <v>411</v>
      </c>
      <c r="F382" s="31" t="s">
        <v>158</v>
      </c>
      <c r="G382" s="31" t="s">
        <v>166</v>
      </c>
      <c r="H382" s="31" t="s">
        <v>160</v>
      </c>
      <c r="I382" s="31" t="s">
        <v>225</v>
      </c>
      <c r="J382" s="31">
        <v>6104</v>
      </c>
      <c r="K382" s="31" t="s">
        <v>211</v>
      </c>
      <c r="L382" s="44" t="s">
        <v>119</v>
      </c>
      <c r="M382" s="44" t="s">
        <v>183</v>
      </c>
      <c r="N382" s="44" t="s">
        <v>265</v>
      </c>
      <c r="O382" s="44" t="s">
        <v>164</v>
      </c>
      <c r="P382" s="44"/>
      <c r="Q382" s="31" t="s">
        <v>392</v>
      </c>
      <c r="R382" s="31">
        <v>191700530</v>
      </c>
      <c r="S382" s="31">
        <v>191700757</v>
      </c>
      <c r="T382" s="31"/>
      <c r="U382" s="31"/>
      <c r="V382" s="31"/>
      <c r="W382" s="31"/>
      <c r="X382" s="31"/>
      <c r="Y382" s="45"/>
      <c r="Z382" s="45"/>
      <c r="AA382" s="45"/>
      <c r="AB382" s="45"/>
      <c r="AC382" s="45"/>
      <c r="AD382" s="45"/>
      <c r="AE382" s="45"/>
      <c r="AF382" s="45"/>
    </row>
    <row r="383" spans="2:32" hidden="1">
      <c r="B383" s="31">
        <f t="shared" si="5"/>
        <v>380</v>
      </c>
      <c r="C383" s="43">
        <v>45375</v>
      </c>
      <c r="D383" s="43" t="s">
        <v>361</v>
      </c>
      <c r="E383" s="31" t="s">
        <v>411</v>
      </c>
      <c r="F383" s="31" t="s">
        <v>158</v>
      </c>
      <c r="G383" s="31" t="s">
        <v>247</v>
      </c>
      <c r="H383" s="31" t="s">
        <v>160</v>
      </c>
      <c r="I383" s="31" t="s">
        <v>161</v>
      </c>
      <c r="J383" s="31">
        <v>7926</v>
      </c>
      <c r="K383" s="31" t="s">
        <v>211</v>
      </c>
      <c r="L383" s="44" t="s">
        <v>27</v>
      </c>
      <c r="M383" s="44" t="s">
        <v>183</v>
      </c>
      <c r="N383" s="44" t="s">
        <v>322</v>
      </c>
      <c r="O383" s="44" t="s">
        <v>164</v>
      </c>
      <c r="P383" s="44"/>
      <c r="Q383" s="31" t="s">
        <v>407</v>
      </c>
      <c r="R383" s="31">
        <v>191702210</v>
      </c>
      <c r="S383" s="31">
        <v>191700294</v>
      </c>
      <c r="T383" s="31"/>
      <c r="U383" s="31"/>
      <c r="V383" s="31"/>
      <c r="W383" s="31"/>
      <c r="X383" s="31"/>
      <c r="Y383" s="45"/>
      <c r="Z383" s="45"/>
      <c r="AA383" s="45"/>
      <c r="AB383" s="45"/>
      <c r="AC383" s="130"/>
      <c r="AD383" s="45"/>
      <c r="AE383" s="45"/>
      <c r="AF383" s="45"/>
    </row>
    <row r="384" spans="2:32" hidden="1">
      <c r="B384" s="31">
        <f t="shared" si="5"/>
        <v>381</v>
      </c>
      <c r="C384" s="43">
        <v>45376</v>
      </c>
      <c r="D384" s="43" t="s">
        <v>361</v>
      </c>
      <c r="E384" s="31" t="s">
        <v>411</v>
      </c>
      <c r="F384" s="31" t="s">
        <v>158</v>
      </c>
      <c r="G384" s="31" t="s">
        <v>159</v>
      </c>
      <c r="H384" s="31" t="s">
        <v>160</v>
      </c>
      <c r="I384" s="31" t="s">
        <v>173</v>
      </c>
      <c r="J384" s="31">
        <v>2362</v>
      </c>
      <c r="K384" s="31" t="s">
        <v>51</v>
      </c>
      <c r="L384" s="44" t="s">
        <v>52</v>
      </c>
      <c r="M384" s="44" t="s">
        <v>188</v>
      </c>
      <c r="N384" s="44" t="s">
        <v>417</v>
      </c>
      <c r="O384" s="44" t="s">
        <v>190</v>
      </c>
      <c r="P384" s="44"/>
      <c r="Q384" s="31" t="s">
        <v>378</v>
      </c>
      <c r="R384" s="31">
        <v>151700791</v>
      </c>
      <c r="S384" s="31">
        <v>151700264</v>
      </c>
      <c r="T384" s="31"/>
      <c r="U384" s="31"/>
      <c r="V384" s="31"/>
      <c r="W384" s="31"/>
      <c r="X384" s="31"/>
      <c r="Y384" s="45"/>
      <c r="Z384" s="45"/>
      <c r="AA384" s="45"/>
      <c r="AB384" s="45"/>
      <c r="AC384" s="45"/>
      <c r="AD384" s="45"/>
      <c r="AE384" s="45"/>
      <c r="AF384" s="45"/>
    </row>
    <row r="385" spans="2:32" hidden="1">
      <c r="B385" s="31">
        <f t="shared" si="5"/>
        <v>382</v>
      </c>
      <c r="C385" s="43">
        <v>45376</v>
      </c>
      <c r="D385" s="43" t="s">
        <v>361</v>
      </c>
      <c r="E385" s="31" t="s">
        <v>411</v>
      </c>
      <c r="F385" s="31" t="s">
        <v>158</v>
      </c>
      <c r="G385" s="31" t="s">
        <v>159</v>
      </c>
      <c r="H385" s="31" t="s">
        <v>160</v>
      </c>
      <c r="I385" s="31" t="s">
        <v>161</v>
      </c>
      <c r="J385" s="31">
        <v>7999</v>
      </c>
      <c r="K385" s="31" t="s">
        <v>211</v>
      </c>
      <c r="L385" s="44" t="s">
        <v>119</v>
      </c>
      <c r="M385" s="44" t="s">
        <v>183</v>
      </c>
      <c r="N385" s="44" t="s">
        <v>229</v>
      </c>
      <c r="O385" s="44" t="s">
        <v>164</v>
      </c>
      <c r="P385" s="44"/>
      <c r="Q385" s="31" t="s">
        <v>378</v>
      </c>
      <c r="R385" s="31">
        <v>191700509</v>
      </c>
      <c r="S385" s="31">
        <v>191701799</v>
      </c>
      <c r="T385" s="31"/>
      <c r="U385" s="31"/>
      <c r="V385" s="31"/>
      <c r="W385" s="31"/>
      <c r="X385" s="31"/>
      <c r="Y385" s="45"/>
      <c r="Z385" s="45"/>
      <c r="AA385" s="45"/>
      <c r="AB385" s="45"/>
      <c r="AC385" s="130"/>
      <c r="AD385" s="45"/>
      <c r="AE385" s="45"/>
      <c r="AF385" s="45"/>
    </row>
    <row r="386" spans="2:32" hidden="1">
      <c r="B386" s="31">
        <f t="shared" si="5"/>
        <v>383</v>
      </c>
      <c r="C386" s="43">
        <v>45376</v>
      </c>
      <c r="D386" s="43" t="s">
        <v>361</v>
      </c>
      <c r="E386" s="31" t="s">
        <v>411</v>
      </c>
      <c r="F386" s="31" t="s">
        <v>158</v>
      </c>
      <c r="G386" s="31" t="s">
        <v>166</v>
      </c>
      <c r="H386" s="31" t="s">
        <v>160</v>
      </c>
      <c r="I386" s="31" t="s">
        <v>192</v>
      </c>
      <c r="J386" s="31">
        <v>7418</v>
      </c>
      <c r="K386" s="31" t="s">
        <v>211</v>
      </c>
      <c r="L386" s="44" t="s">
        <v>119</v>
      </c>
      <c r="M386" s="44" t="s">
        <v>183</v>
      </c>
      <c r="N386" s="44" t="s">
        <v>229</v>
      </c>
      <c r="O386" s="44" t="s">
        <v>175</v>
      </c>
      <c r="P386" s="44"/>
      <c r="Q386" s="31" t="s">
        <v>378</v>
      </c>
      <c r="R386" s="31">
        <v>191700011</v>
      </c>
      <c r="S386" s="31">
        <v>191701345</v>
      </c>
      <c r="T386" s="31"/>
      <c r="U386" s="31"/>
      <c r="V386" s="31"/>
      <c r="W386" s="31"/>
      <c r="X386" s="31"/>
      <c r="Y386" s="45"/>
      <c r="Z386" s="45"/>
      <c r="AA386" s="45"/>
      <c r="AB386" s="45"/>
      <c r="AC386" s="130"/>
      <c r="AD386" s="45"/>
      <c r="AE386" s="45"/>
      <c r="AF386" s="45"/>
    </row>
    <row r="387" spans="2:32" hidden="1">
      <c r="B387" s="31">
        <f t="shared" si="5"/>
        <v>384</v>
      </c>
      <c r="C387" s="43">
        <v>45376</v>
      </c>
      <c r="D387" s="43" t="s">
        <v>361</v>
      </c>
      <c r="E387" s="31" t="s">
        <v>411</v>
      </c>
      <c r="F387" s="31" t="s">
        <v>158</v>
      </c>
      <c r="G387" s="31" t="s">
        <v>159</v>
      </c>
      <c r="H387" s="31" t="s">
        <v>160</v>
      </c>
      <c r="I387" s="31" t="s">
        <v>239</v>
      </c>
      <c r="J387" s="31">
        <v>8312</v>
      </c>
      <c r="K387" s="31" t="s">
        <v>211</v>
      </c>
      <c r="L387" s="44" t="s">
        <v>119</v>
      </c>
      <c r="M387" s="44" t="s">
        <v>183</v>
      </c>
      <c r="N387" s="44" t="s">
        <v>174</v>
      </c>
      <c r="O387" s="44" t="s">
        <v>164</v>
      </c>
      <c r="P387" s="44"/>
      <c r="Q387" s="31" t="s">
        <v>378</v>
      </c>
      <c r="R387" s="31">
        <v>191701449</v>
      </c>
      <c r="S387" s="31">
        <v>191701927</v>
      </c>
      <c r="T387" s="31"/>
      <c r="U387" s="31"/>
      <c r="V387" s="31"/>
      <c r="W387" s="31"/>
      <c r="X387" s="31"/>
      <c r="Y387" s="45"/>
      <c r="Z387" s="45"/>
      <c r="AA387" s="45"/>
      <c r="AB387" s="45"/>
      <c r="AC387" s="130"/>
      <c r="AD387" s="45"/>
      <c r="AE387" s="45"/>
      <c r="AF387" s="45"/>
    </row>
    <row r="388" spans="2:32" hidden="1">
      <c r="B388" s="31">
        <f t="shared" ref="B388:B451" si="6">ROW()-3</f>
        <v>385</v>
      </c>
      <c r="C388" s="43">
        <v>45376</v>
      </c>
      <c r="D388" s="43" t="s">
        <v>361</v>
      </c>
      <c r="E388" s="31" t="s">
        <v>411</v>
      </c>
      <c r="F388" s="31" t="s">
        <v>158</v>
      </c>
      <c r="G388" s="31" t="s">
        <v>159</v>
      </c>
      <c r="H388" s="31" t="s">
        <v>160</v>
      </c>
      <c r="I388" s="31" t="s">
        <v>168</v>
      </c>
      <c r="J388" s="31">
        <v>5224</v>
      </c>
      <c r="K388" s="31" t="s">
        <v>211</v>
      </c>
      <c r="L388" s="44" t="s">
        <v>119</v>
      </c>
      <c r="M388" s="44" t="s">
        <v>183</v>
      </c>
      <c r="N388" s="44" t="s">
        <v>248</v>
      </c>
      <c r="O388" s="44" t="s">
        <v>164</v>
      </c>
      <c r="P388" s="44"/>
      <c r="Q388" s="31" t="s">
        <v>378</v>
      </c>
      <c r="R388" s="31">
        <v>191700180</v>
      </c>
      <c r="S388" s="31">
        <v>191700976</v>
      </c>
      <c r="T388" s="31"/>
      <c r="U388" s="31"/>
      <c r="V388" s="31"/>
      <c r="W388" s="31"/>
      <c r="X388" s="31"/>
      <c r="Y388" s="45"/>
      <c r="Z388" s="45"/>
      <c r="AA388" s="45"/>
      <c r="AB388" s="45"/>
      <c r="AC388" s="45"/>
      <c r="AD388" s="45"/>
      <c r="AE388" s="45"/>
      <c r="AF388" s="45"/>
    </row>
    <row r="389" spans="2:32" hidden="1">
      <c r="B389" s="31">
        <f t="shared" si="6"/>
        <v>386</v>
      </c>
      <c r="C389" s="43">
        <v>45376</v>
      </c>
      <c r="D389" s="43" t="s">
        <v>361</v>
      </c>
      <c r="E389" s="31" t="s">
        <v>411</v>
      </c>
      <c r="F389" s="31" t="s">
        <v>158</v>
      </c>
      <c r="G389" s="31" t="s">
        <v>159</v>
      </c>
      <c r="H389" s="31" t="s">
        <v>160</v>
      </c>
      <c r="I389" s="31" t="s">
        <v>239</v>
      </c>
      <c r="J389" s="31">
        <v>8197</v>
      </c>
      <c r="K389" s="31" t="s">
        <v>211</v>
      </c>
      <c r="L389" s="44" t="s">
        <v>414</v>
      </c>
      <c r="M389" s="44" t="s">
        <v>183</v>
      </c>
      <c r="N389" s="44" t="s">
        <v>322</v>
      </c>
      <c r="O389" s="44" t="s">
        <v>164</v>
      </c>
      <c r="P389" s="44"/>
      <c r="Q389" s="31" t="s">
        <v>378</v>
      </c>
      <c r="R389" s="31">
        <v>191700292</v>
      </c>
      <c r="S389" s="31">
        <v>191700977</v>
      </c>
      <c r="T389" s="31"/>
      <c r="U389" s="31"/>
      <c r="V389" s="31"/>
      <c r="W389" s="31"/>
      <c r="X389" s="31"/>
      <c r="Y389" s="45"/>
      <c r="Z389" s="45"/>
      <c r="AA389" s="45"/>
      <c r="AB389" s="45"/>
      <c r="AC389" s="45"/>
      <c r="AD389" s="45"/>
      <c r="AE389" s="45"/>
      <c r="AF389" s="45"/>
    </row>
    <row r="390" spans="2:32" hidden="1">
      <c r="B390" s="31">
        <f t="shared" si="6"/>
        <v>387</v>
      </c>
      <c r="C390" s="43">
        <v>45376</v>
      </c>
      <c r="D390" s="43" t="s">
        <v>361</v>
      </c>
      <c r="E390" s="31" t="s">
        <v>411</v>
      </c>
      <c r="F390" s="31" t="s">
        <v>158</v>
      </c>
      <c r="G390" s="31" t="s">
        <v>166</v>
      </c>
      <c r="H390" s="31" t="s">
        <v>160</v>
      </c>
      <c r="I390" s="31" t="s">
        <v>173</v>
      </c>
      <c r="J390" s="31">
        <v>1212</v>
      </c>
      <c r="K390" s="31" t="s">
        <v>211</v>
      </c>
      <c r="L390" s="44" t="s">
        <v>11</v>
      </c>
      <c r="M390" s="44" t="s">
        <v>183</v>
      </c>
      <c r="N390" s="44" t="s">
        <v>418</v>
      </c>
      <c r="O390" s="44" t="s">
        <v>164</v>
      </c>
      <c r="P390" s="44"/>
      <c r="Q390" s="31" t="s">
        <v>378</v>
      </c>
      <c r="R390" s="31">
        <v>191702006</v>
      </c>
      <c r="S390" s="31">
        <v>191700481</v>
      </c>
      <c r="T390" s="31"/>
      <c r="U390" s="31"/>
      <c r="V390" s="31"/>
      <c r="W390" s="31"/>
      <c r="X390" s="31"/>
      <c r="Y390" s="45"/>
      <c r="Z390" s="45"/>
      <c r="AA390" s="45"/>
      <c r="AB390" s="45"/>
      <c r="AC390" s="45"/>
      <c r="AD390" s="45"/>
      <c r="AE390" s="45"/>
      <c r="AF390" s="45"/>
    </row>
    <row r="391" spans="2:32" hidden="1">
      <c r="B391" s="31">
        <f t="shared" si="6"/>
        <v>388</v>
      </c>
      <c r="C391" s="43">
        <v>45376</v>
      </c>
      <c r="D391" s="43" t="s">
        <v>361</v>
      </c>
      <c r="E391" s="31" t="s">
        <v>411</v>
      </c>
      <c r="F391" s="31" t="s">
        <v>158</v>
      </c>
      <c r="G391" s="31" t="s">
        <v>159</v>
      </c>
      <c r="H391" s="31" t="s">
        <v>160</v>
      </c>
      <c r="I391" s="31" t="s">
        <v>161</v>
      </c>
      <c r="J391" s="31">
        <v>4122</v>
      </c>
      <c r="K391" s="31" t="s">
        <v>211</v>
      </c>
      <c r="L391" s="44" t="s">
        <v>119</v>
      </c>
      <c r="M391" s="44" t="s">
        <v>183</v>
      </c>
      <c r="N391" s="44" t="s">
        <v>360</v>
      </c>
      <c r="O391" s="44" t="s">
        <v>164</v>
      </c>
      <c r="P391" s="44"/>
      <c r="Q391" s="31" t="s">
        <v>378</v>
      </c>
      <c r="R391" s="31">
        <v>191702244</v>
      </c>
      <c r="S391" s="31">
        <v>191702137</v>
      </c>
      <c r="T391" s="31"/>
      <c r="U391" s="31"/>
      <c r="V391" s="31"/>
      <c r="W391" s="31"/>
      <c r="X391" s="31"/>
      <c r="Y391" s="45"/>
      <c r="Z391" s="45"/>
      <c r="AA391" s="45"/>
      <c r="AB391" s="45"/>
      <c r="AC391" s="130"/>
      <c r="AD391" s="45"/>
      <c r="AE391" s="45"/>
      <c r="AF391" s="45"/>
    </row>
    <row r="392" spans="2:32" hidden="1">
      <c r="B392" s="31">
        <f t="shared" si="6"/>
        <v>389</v>
      </c>
      <c r="C392" s="43">
        <v>45376</v>
      </c>
      <c r="D392" s="43" t="s">
        <v>361</v>
      </c>
      <c r="E392" s="31" t="s">
        <v>411</v>
      </c>
      <c r="F392" s="31" t="s">
        <v>158</v>
      </c>
      <c r="G392" s="31" t="s">
        <v>159</v>
      </c>
      <c r="H392" s="31" t="s">
        <v>160</v>
      </c>
      <c r="I392" s="31" t="s">
        <v>172</v>
      </c>
      <c r="J392" s="31">
        <v>4826</v>
      </c>
      <c r="K392" s="31" t="s">
        <v>211</v>
      </c>
      <c r="L392" s="44" t="s">
        <v>119</v>
      </c>
      <c r="M392" s="44" t="s">
        <v>183</v>
      </c>
      <c r="N392" s="44" t="s">
        <v>360</v>
      </c>
      <c r="O392" s="44" t="s">
        <v>175</v>
      </c>
      <c r="P392" s="44"/>
      <c r="Q392" s="31" t="s">
        <v>378</v>
      </c>
      <c r="R392" s="31">
        <v>191701915</v>
      </c>
      <c r="S392" s="31">
        <v>191701178</v>
      </c>
      <c r="T392" s="31"/>
      <c r="U392" s="31"/>
      <c r="V392" s="31"/>
      <c r="W392" s="31"/>
      <c r="X392" s="31"/>
      <c r="Y392" s="45"/>
      <c r="Z392" s="45"/>
      <c r="AA392" s="45"/>
      <c r="AB392" s="45"/>
      <c r="AC392" s="45"/>
      <c r="AD392" s="45"/>
      <c r="AE392" s="45"/>
      <c r="AF392" s="45"/>
    </row>
    <row r="393" spans="2:32" hidden="1">
      <c r="B393" s="31">
        <f t="shared" si="6"/>
        <v>390</v>
      </c>
      <c r="C393" s="43">
        <v>45376</v>
      </c>
      <c r="D393" s="43" t="s">
        <v>361</v>
      </c>
      <c r="E393" s="31" t="s">
        <v>411</v>
      </c>
      <c r="F393" s="31" t="s">
        <v>158</v>
      </c>
      <c r="G393" s="31" t="s">
        <v>159</v>
      </c>
      <c r="H393" s="31" t="s">
        <v>160</v>
      </c>
      <c r="I393" s="31" t="s">
        <v>161</v>
      </c>
      <c r="J393" s="31">
        <v>4211</v>
      </c>
      <c r="K393" s="31" t="s">
        <v>211</v>
      </c>
      <c r="L393" s="44" t="s">
        <v>119</v>
      </c>
      <c r="M393" s="44" t="s">
        <v>183</v>
      </c>
      <c r="N393" s="44" t="s">
        <v>198</v>
      </c>
      <c r="O393" s="44" t="s">
        <v>164</v>
      </c>
      <c r="P393" s="44"/>
      <c r="Q393" s="31" t="s">
        <v>378</v>
      </c>
      <c r="R393" s="31">
        <v>191701346</v>
      </c>
      <c r="S393" s="31">
        <v>191700636</v>
      </c>
      <c r="T393" s="31"/>
      <c r="U393" s="31"/>
      <c r="V393" s="31"/>
      <c r="W393" s="31"/>
      <c r="X393" s="31"/>
      <c r="Y393" s="45"/>
      <c r="Z393" s="45"/>
      <c r="AA393" s="45"/>
      <c r="AB393" s="45"/>
      <c r="AC393" s="130"/>
      <c r="AD393" s="45"/>
      <c r="AE393" s="45"/>
      <c r="AF393" s="45"/>
    </row>
    <row r="394" spans="2:32" hidden="1">
      <c r="B394" s="31">
        <f t="shared" si="6"/>
        <v>391</v>
      </c>
      <c r="C394" s="43">
        <v>45376</v>
      </c>
      <c r="D394" s="43" t="s">
        <v>361</v>
      </c>
      <c r="E394" s="31" t="s">
        <v>411</v>
      </c>
      <c r="F394" s="31" t="s">
        <v>158</v>
      </c>
      <c r="G394" s="31" t="s">
        <v>159</v>
      </c>
      <c r="H394" s="31" t="s">
        <v>160</v>
      </c>
      <c r="I394" s="31" t="s">
        <v>161</v>
      </c>
      <c r="J394" s="31">
        <v>4211</v>
      </c>
      <c r="K394" s="31" t="s">
        <v>51</v>
      </c>
      <c r="L394" s="44" t="s">
        <v>11</v>
      </c>
      <c r="M394" s="44" t="s">
        <v>183</v>
      </c>
      <c r="N394" s="44" t="s">
        <v>419</v>
      </c>
      <c r="O394" s="44" t="s">
        <v>190</v>
      </c>
      <c r="P394" s="44"/>
      <c r="Q394" s="31" t="s">
        <v>378</v>
      </c>
      <c r="R394" s="31">
        <v>151702086</v>
      </c>
      <c r="S394" s="31">
        <v>151700953</v>
      </c>
      <c r="T394" s="31"/>
      <c r="U394" s="31"/>
      <c r="V394" s="31"/>
      <c r="W394" s="31"/>
      <c r="X394" s="31"/>
      <c r="Y394" s="45"/>
      <c r="Z394" s="45"/>
      <c r="AA394" s="45"/>
      <c r="AB394" s="45"/>
      <c r="AC394" s="130"/>
      <c r="AD394" s="45"/>
      <c r="AE394" s="45"/>
      <c r="AF394" s="45"/>
    </row>
    <row r="395" spans="2:32" hidden="1">
      <c r="B395" s="31">
        <f t="shared" si="6"/>
        <v>392</v>
      </c>
      <c r="C395" s="43">
        <v>45376</v>
      </c>
      <c r="D395" s="43" t="s">
        <v>361</v>
      </c>
      <c r="E395" s="31" t="s">
        <v>411</v>
      </c>
      <c r="F395" s="31" t="s">
        <v>158</v>
      </c>
      <c r="G395" s="31" t="s">
        <v>386</v>
      </c>
      <c r="H395" s="31" t="s">
        <v>364</v>
      </c>
      <c r="I395" s="31" t="s">
        <v>316</v>
      </c>
      <c r="J395" s="31">
        <v>4017</v>
      </c>
      <c r="K395" s="31" t="s">
        <v>211</v>
      </c>
      <c r="L395" s="44" t="s">
        <v>25</v>
      </c>
      <c r="M395" s="44" t="s">
        <v>183</v>
      </c>
      <c r="N395" s="44" t="s">
        <v>420</v>
      </c>
      <c r="O395" s="44" t="s">
        <v>175</v>
      </c>
      <c r="P395" s="44"/>
      <c r="Q395" s="31" t="s">
        <v>388</v>
      </c>
      <c r="R395" s="31">
        <v>191702717</v>
      </c>
      <c r="S395" s="31">
        <v>191701348</v>
      </c>
      <c r="T395" s="31"/>
      <c r="U395" s="31"/>
      <c r="V395" s="31"/>
      <c r="W395" s="31"/>
      <c r="X395" s="31"/>
      <c r="Y395" s="45"/>
      <c r="Z395" s="45"/>
      <c r="AA395" s="45"/>
      <c r="AB395" s="45"/>
      <c r="AC395" s="130"/>
      <c r="AD395" s="45"/>
      <c r="AE395" s="45"/>
      <c r="AF395" s="45"/>
    </row>
    <row r="396" spans="2:32" hidden="1">
      <c r="B396" s="31">
        <f t="shared" si="6"/>
        <v>393</v>
      </c>
      <c r="C396" s="43">
        <v>45376</v>
      </c>
      <c r="D396" s="43" t="s">
        <v>361</v>
      </c>
      <c r="E396" s="31" t="s">
        <v>411</v>
      </c>
      <c r="F396" s="31" t="s">
        <v>158</v>
      </c>
      <c r="G396" s="31" t="s">
        <v>386</v>
      </c>
      <c r="H396" s="31" t="s">
        <v>364</v>
      </c>
      <c r="I396" s="31" t="s">
        <v>316</v>
      </c>
      <c r="J396" s="31">
        <v>4073</v>
      </c>
      <c r="K396" s="31" t="s">
        <v>211</v>
      </c>
      <c r="L396" s="44" t="s">
        <v>25</v>
      </c>
      <c r="M396" s="44" t="s">
        <v>183</v>
      </c>
      <c r="N396" s="44" t="s">
        <v>420</v>
      </c>
      <c r="O396" s="44" t="s">
        <v>175</v>
      </c>
      <c r="P396" s="44"/>
      <c r="Q396" s="31" t="s">
        <v>388</v>
      </c>
      <c r="R396" s="31">
        <v>191702365</v>
      </c>
      <c r="S396" s="31">
        <v>191702165</v>
      </c>
      <c r="T396" s="31"/>
      <c r="U396" s="31"/>
      <c r="V396" s="31"/>
      <c r="W396" s="31"/>
      <c r="X396" s="31"/>
      <c r="Y396" s="45"/>
      <c r="Z396" s="45"/>
      <c r="AA396" s="45"/>
      <c r="AB396" s="45"/>
      <c r="AC396" s="130"/>
      <c r="AD396" s="45"/>
      <c r="AE396" s="45"/>
      <c r="AF396" s="45"/>
    </row>
    <row r="397" spans="2:32" hidden="1">
      <c r="B397" s="31">
        <f t="shared" si="6"/>
        <v>394</v>
      </c>
      <c r="C397" s="43">
        <v>45376</v>
      </c>
      <c r="D397" s="43" t="s">
        <v>361</v>
      </c>
      <c r="E397" s="31" t="s">
        <v>411</v>
      </c>
      <c r="F397" s="31" t="s">
        <v>158</v>
      </c>
      <c r="G397" s="31" t="s">
        <v>386</v>
      </c>
      <c r="H397" s="31" t="s">
        <v>364</v>
      </c>
      <c r="I397" s="31" t="s">
        <v>316</v>
      </c>
      <c r="J397" s="31">
        <v>4149</v>
      </c>
      <c r="K397" s="31" t="s">
        <v>211</v>
      </c>
      <c r="L397" s="44" t="s">
        <v>119</v>
      </c>
      <c r="M397" s="44" t="s">
        <v>183</v>
      </c>
      <c r="N397" s="44" t="s">
        <v>229</v>
      </c>
      <c r="O397" s="44" t="s">
        <v>175</v>
      </c>
      <c r="P397" s="44"/>
      <c r="Q397" s="31" t="s">
        <v>388</v>
      </c>
      <c r="R397" s="31">
        <v>191701385</v>
      </c>
      <c r="S397" s="31">
        <v>191701169</v>
      </c>
      <c r="T397" s="31"/>
      <c r="U397" s="31"/>
      <c r="V397" s="31"/>
      <c r="W397" s="31"/>
      <c r="X397" s="31"/>
      <c r="Y397" s="45"/>
      <c r="Z397" s="45"/>
      <c r="AA397" s="45"/>
      <c r="AB397" s="45"/>
      <c r="AC397" s="45"/>
      <c r="AD397" s="45"/>
      <c r="AE397" s="45"/>
      <c r="AF397" s="45"/>
    </row>
    <row r="398" spans="2:32" hidden="1">
      <c r="B398" s="31">
        <f t="shared" si="6"/>
        <v>395</v>
      </c>
      <c r="C398" s="43">
        <v>45376</v>
      </c>
      <c r="D398" s="43" t="s">
        <v>361</v>
      </c>
      <c r="E398" s="31" t="s">
        <v>411</v>
      </c>
      <c r="F398" s="31" t="s">
        <v>158</v>
      </c>
      <c r="G398" s="31" t="s">
        <v>386</v>
      </c>
      <c r="H398" s="31" t="s">
        <v>364</v>
      </c>
      <c r="I398" s="31" t="s">
        <v>170</v>
      </c>
      <c r="J398" s="31">
        <v>9674</v>
      </c>
      <c r="K398" s="31" t="s">
        <v>211</v>
      </c>
      <c r="L398" s="44" t="s">
        <v>414</v>
      </c>
      <c r="M398" s="44" t="s">
        <v>183</v>
      </c>
      <c r="N398" s="44" t="s">
        <v>300</v>
      </c>
      <c r="O398" s="44" t="s">
        <v>164</v>
      </c>
      <c r="P398" s="44"/>
      <c r="Q398" s="31" t="s">
        <v>388</v>
      </c>
      <c r="R398" s="31">
        <v>191701109</v>
      </c>
      <c r="S398" s="31">
        <v>191702336</v>
      </c>
      <c r="T398" s="31"/>
      <c r="U398" s="31"/>
      <c r="V398" s="31"/>
      <c r="W398" s="31"/>
      <c r="X398" s="31"/>
      <c r="Y398" s="45"/>
      <c r="Z398" s="45"/>
      <c r="AA398" s="45"/>
      <c r="AB398" s="45"/>
      <c r="AC398" s="130"/>
      <c r="AD398" s="45"/>
      <c r="AE398" s="45"/>
      <c r="AF398" s="45"/>
    </row>
    <row r="399" spans="2:32" hidden="1">
      <c r="B399" s="31">
        <f t="shared" si="6"/>
        <v>396</v>
      </c>
      <c r="C399" s="43">
        <v>45377</v>
      </c>
      <c r="D399" s="43" t="s">
        <v>361</v>
      </c>
      <c r="E399" s="31" t="s">
        <v>411</v>
      </c>
      <c r="F399" s="31" t="s">
        <v>158</v>
      </c>
      <c r="G399" s="31" t="s">
        <v>166</v>
      </c>
      <c r="H399" s="31" t="s">
        <v>160</v>
      </c>
      <c r="I399" s="31" t="s">
        <v>173</v>
      </c>
      <c r="J399" s="31">
        <v>1359</v>
      </c>
      <c r="K399" s="31" t="s">
        <v>211</v>
      </c>
      <c r="L399" s="44" t="s">
        <v>119</v>
      </c>
      <c r="M399" s="44" t="s">
        <v>183</v>
      </c>
      <c r="N399" s="44" t="s">
        <v>229</v>
      </c>
      <c r="O399" s="44" t="s">
        <v>164</v>
      </c>
      <c r="P399" s="44"/>
      <c r="Q399" s="31" t="s">
        <v>378</v>
      </c>
      <c r="R399" s="31">
        <v>191701107</v>
      </c>
      <c r="S399" s="31">
        <v>191701935</v>
      </c>
      <c r="T399" s="31"/>
      <c r="U399" s="31"/>
      <c r="V399" s="31"/>
      <c r="W399" s="31"/>
      <c r="X399" s="31"/>
      <c r="Y399" s="45"/>
      <c r="Z399" s="45"/>
      <c r="AA399" s="45"/>
      <c r="AB399" s="45"/>
      <c r="AC399" s="130"/>
      <c r="AD399" s="45"/>
      <c r="AE399" s="45"/>
      <c r="AF399" s="45"/>
    </row>
    <row r="400" spans="2:32" hidden="1">
      <c r="B400" s="31">
        <f t="shared" si="6"/>
        <v>397</v>
      </c>
      <c r="C400" s="43">
        <v>45377</v>
      </c>
      <c r="D400" s="43" t="s">
        <v>361</v>
      </c>
      <c r="E400" s="31" t="s">
        <v>411</v>
      </c>
      <c r="F400" s="31" t="s">
        <v>158</v>
      </c>
      <c r="G400" s="31" t="s">
        <v>159</v>
      </c>
      <c r="H400" s="31" t="s">
        <v>160</v>
      </c>
      <c r="I400" s="31" t="s">
        <v>161</v>
      </c>
      <c r="J400" s="31">
        <v>4160</v>
      </c>
      <c r="K400" s="31" t="s">
        <v>211</v>
      </c>
      <c r="L400" s="44" t="s">
        <v>119</v>
      </c>
      <c r="M400" s="44" t="s">
        <v>183</v>
      </c>
      <c r="N400" s="44" t="s">
        <v>229</v>
      </c>
      <c r="O400" s="44" t="s">
        <v>175</v>
      </c>
      <c r="P400" s="44"/>
      <c r="Q400" s="31" t="s">
        <v>378</v>
      </c>
      <c r="R400" s="31">
        <v>191701001</v>
      </c>
      <c r="S400" s="31">
        <v>191701300</v>
      </c>
      <c r="T400" s="31"/>
      <c r="U400" s="31"/>
      <c r="V400" s="31"/>
      <c r="W400" s="31"/>
      <c r="X400" s="31"/>
      <c r="Y400" s="45"/>
      <c r="Z400" s="45"/>
      <c r="AA400" s="45"/>
      <c r="AB400" s="45"/>
      <c r="AC400" s="45"/>
      <c r="AD400" s="45"/>
      <c r="AE400" s="45"/>
      <c r="AF400" s="45"/>
    </row>
    <row r="401" spans="2:32" hidden="1">
      <c r="B401" s="31">
        <f t="shared" si="6"/>
        <v>398</v>
      </c>
      <c r="C401" s="43">
        <v>45377</v>
      </c>
      <c r="D401" s="43" t="s">
        <v>361</v>
      </c>
      <c r="E401" s="31" t="s">
        <v>411</v>
      </c>
      <c r="F401" s="31" t="s">
        <v>158</v>
      </c>
      <c r="G401" s="31" t="s">
        <v>159</v>
      </c>
      <c r="H401" s="31" t="s">
        <v>160</v>
      </c>
      <c r="I401" s="31" t="s">
        <v>173</v>
      </c>
      <c r="J401" s="31">
        <v>2363</v>
      </c>
      <c r="K401" s="31" t="s">
        <v>211</v>
      </c>
      <c r="L401" s="44" t="s">
        <v>20</v>
      </c>
      <c r="M401" s="44" t="s">
        <v>183</v>
      </c>
      <c r="N401" s="44" t="s">
        <v>398</v>
      </c>
      <c r="O401" s="44" t="s">
        <v>164</v>
      </c>
      <c r="P401" s="44"/>
      <c r="Q401" s="31" t="s">
        <v>378</v>
      </c>
      <c r="R401" s="31">
        <v>191700998</v>
      </c>
      <c r="S401" s="31">
        <v>191701346</v>
      </c>
      <c r="T401" s="31"/>
      <c r="U401" s="31"/>
      <c r="V401" s="31"/>
      <c r="W401" s="31"/>
      <c r="X401" s="31"/>
      <c r="Y401" s="45"/>
      <c r="Z401" s="45"/>
      <c r="AA401" s="45"/>
      <c r="AB401" s="45"/>
      <c r="AC401" s="45"/>
      <c r="AD401" s="45"/>
      <c r="AE401" s="45"/>
      <c r="AF401" s="45"/>
    </row>
    <row r="402" spans="2:32" hidden="1">
      <c r="B402" s="31">
        <f t="shared" si="6"/>
        <v>399</v>
      </c>
      <c r="C402" s="43">
        <v>45377</v>
      </c>
      <c r="D402" s="43" t="s">
        <v>361</v>
      </c>
      <c r="E402" s="31" t="s">
        <v>411</v>
      </c>
      <c r="F402" s="31" t="s">
        <v>158</v>
      </c>
      <c r="G402" s="31" t="s">
        <v>166</v>
      </c>
      <c r="H402" s="31" t="s">
        <v>160</v>
      </c>
      <c r="I402" s="31" t="s">
        <v>170</v>
      </c>
      <c r="J402" s="31">
        <v>9720</v>
      </c>
      <c r="K402" s="31" t="s">
        <v>211</v>
      </c>
      <c r="L402" s="44" t="s">
        <v>31</v>
      </c>
      <c r="M402" s="44" t="s">
        <v>183</v>
      </c>
      <c r="N402" s="44" t="s">
        <v>421</v>
      </c>
      <c r="O402" s="44" t="s">
        <v>175</v>
      </c>
      <c r="P402" s="44"/>
      <c r="Q402" s="31" t="s">
        <v>378</v>
      </c>
      <c r="R402" s="31">
        <v>191701527</v>
      </c>
      <c r="S402" s="31">
        <v>191700638</v>
      </c>
      <c r="T402" s="31"/>
      <c r="U402" s="31"/>
      <c r="V402" s="31"/>
      <c r="W402" s="31"/>
      <c r="X402" s="31"/>
      <c r="Y402" s="45"/>
      <c r="Z402" s="45"/>
      <c r="AA402" s="45"/>
      <c r="AB402" s="45"/>
      <c r="AC402" s="45"/>
      <c r="AD402" s="45"/>
      <c r="AE402" s="45"/>
      <c r="AF402" s="45"/>
    </row>
    <row r="403" spans="2:32" hidden="1">
      <c r="B403" s="31">
        <f t="shared" si="6"/>
        <v>400</v>
      </c>
      <c r="C403" s="43">
        <v>45377</v>
      </c>
      <c r="D403" s="43" t="s">
        <v>361</v>
      </c>
      <c r="E403" s="31" t="s">
        <v>411</v>
      </c>
      <c r="F403" s="31" t="s">
        <v>158</v>
      </c>
      <c r="G403" s="31" t="s">
        <v>159</v>
      </c>
      <c r="H403" s="31" t="s">
        <v>160</v>
      </c>
      <c r="I403" s="31" t="s">
        <v>168</v>
      </c>
      <c r="J403" s="31">
        <v>5014</v>
      </c>
      <c r="K403" s="31" t="s">
        <v>211</v>
      </c>
      <c r="L403" s="44" t="s">
        <v>119</v>
      </c>
      <c r="M403" s="44" t="s">
        <v>183</v>
      </c>
      <c r="N403" s="44" t="s">
        <v>229</v>
      </c>
      <c r="O403" s="44" t="s">
        <v>175</v>
      </c>
      <c r="P403" s="44"/>
      <c r="Q403" s="31" t="s">
        <v>378</v>
      </c>
      <c r="R403" s="31">
        <v>191700163</v>
      </c>
      <c r="S403" s="31">
        <v>191701056</v>
      </c>
      <c r="T403" s="31"/>
      <c r="U403" s="31"/>
      <c r="V403" s="31"/>
      <c r="W403" s="31"/>
      <c r="X403" s="31"/>
      <c r="Y403" s="45"/>
      <c r="Z403" s="45"/>
      <c r="AA403" s="45"/>
      <c r="AB403" s="45"/>
      <c r="AC403" s="45"/>
      <c r="AD403" s="45"/>
      <c r="AE403" s="45"/>
      <c r="AF403" s="45"/>
    </row>
    <row r="404" spans="2:32" hidden="1">
      <c r="B404" s="31">
        <f t="shared" si="6"/>
        <v>401</v>
      </c>
      <c r="C404" s="43">
        <v>45377</v>
      </c>
      <c r="D404" s="43" t="s">
        <v>361</v>
      </c>
      <c r="E404" s="31" t="s">
        <v>411</v>
      </c>
      <c r="F404" s="31" t="s">
        <v>375</v>
      </c>
      <c r="G404" s="31" t="s">
        <v>422</v>
      </c>
      <c r="H404" s="31" t="s">
        <v>423</v>
      </c>
      <c r="I404" s="31" t="s">
        <v>307</v>
      </c>
      <c r="J404" s="31">
        <v>4028</v>
      </c>
      <c r="K404" s="31" t="s">
        <v>51</v>
      </c>
      <c r="L404" s="44" t="s">
        <v>11</v>
      </c>
      <c r="M404" s="44" t="s">
        <v>188</v>
      </c>
      <c r="N404" s="44" t="s">
        <v>424</v>
      </c>
      <c r="O404" s="44" t="s">
        <v>164</v>
      </c>
      <c r="P404" s="44"/>
      <c r="Q404" s="31" t="s">
        <v>388</v>
      </c>
      <c r="R404" s="31">
        <v>151700752</v>
      </c>
      <c r="S404" s="31">
        <v>151701911</v>
      </c>
      <c r="T404" s="31"/>
      <c r="U404" s="31"/>
      <c r="V404" s="31"/>
      <c r="W404" s="31"/>
      <c r="X404" s="31"/>
      <c r="Y404" s="45"/>
      <c r="Z404" s="45"/>
      <c r="AA404" s="45"/>
      <c r="AB404" s="45"/>
      <c r="AC404" s="45"/>
      <c r="AD404" s="45"/>
      <c r="AE404" s="45"/>
      <c r="AF404" s="45"/>
    </row>
    <row r="405" spans="2:32" hidden="1">
      <c r="B405" s="31">
        <f t="shared" si="6"/>
        <v>402</v>
      </c>
      <c r="C405" s="43">
        <v>45377</v>
      </c>
      <c r="D405" s="43" t="s">
        <v>361</v>
      </c>
      <c r="E405" s="31" t="s">
        <v>411</v>
      </c>
      <c r="F405" s="31" t="s">
        <v>158</v>
      </c>
      <c r="G405" s="31" t="s">
        <v>425</v>
      </c>
      <c r="H405" s="31" t="s">
        <v>372</v>
      </c>
      <c r="I405" s="31" t="s">
        <v>200</v>
      </c>
      <c r="J405" s="31">
        <v>4089</v>
      </c>
      <c r="K405" s="31" t="s">
        <v>211</v>
      </c>
      <c r="L405" s="44" t="s">
        <v>119</v>
      </c>
      <c r="M405" s="44" t="s">
        <v>183</v>
      </c>
      <c r="N405" s="44" t="s">
        <v>229</v>
      </c>
      <c r="O405" s="44" t="s">
        <v>175</v>
      </c>
      <c r="P405" s="44"/>
      <c r="Q405" s="31" t="s">
        <v>388</v>
      </c>
      <c r="R405" s="31">
        <v>191700191</v>
      </c>
      <c r="S405" s="31">
        <v>191700275</v>
      </c>
      <c r="T405" s="31"/>
      <c r="U405" s="31"/>
      <c r="V405" s="31"/>
      <c r="W405" s="31"/>
      <c r="X405" s="31"/>
      <c r="Y405" s="45"/>
      <c r="Z405" s="45"/>
      <c r="AA405" s="45"/>
      <c r="AB405" s="45"/>
      <c r="AC405" s="45"/>
      <c r="AD405" s="45"/>
      <c r="AE405" s="45"/>
      <c r="AF405" s="45"/>
    </row>
    <row r="406" spans="2:32" hidden="1">
      <c r="B406" s="31">
        <f t="shared" si="6"/>
        <v>403</v>
      </c>
      <c r="C406" s="43">
        <v>45378</v>
      </c>
      <c r="D406" s="43" t="s">
        <v>361</v>
      </c>
      <c r="E406" s="31" t="s">
        <v>411</v>
      </c>
      <c r="F406" s="31" t="s">
        <v>158</v>
      </c>
      <c r="G406" s="31" t="s">
        <v>159</v>
      </c>
      <c r="H406" s="31" t="s">
        <v>160</v>
      </c>
      <c r="I406" s="31" t="s">
        <v>170</v>
      </c>
      <c r="J406" s="31">
        <v>8657</v>
      </c>
      <c r="K406" s="31" t="s">
        <v>211</v>
      </c>
      <c r="L406" s="44" t="s">
        <v>119</v>
      </c>
      <c r="M406" s="44" t="s">
        <v>183</v>
      </c>
      <c r="N406" s="44" t="s">
        <v>174</v>
      </c>
      <c r="O406" s="44" t="s">
        <v>164</v>
      </c>
      <c r="P406" s="44"/>
      <c r="Q406" s="31" t="s">
        <v>378</v>
      </c>
      <c r="R406" s="31">
        <v>191701699</v>
      </c>
      <c r="S406" s="31">
        <v>191702106</v>
      </c>
      <c r="T406" s="31"/>
      <c r="U406" s="31"/>
      <c r="V406" s="31"/>
      <c r="W406" s="31"/>
      <c r="X406" s="31"/>
      <c r="Y406" s="45"/>
      <c r="Z406" s="45"/>
      <c r="AA406" s="45"/>
      <c r="AB406" s="45"/>
      <c r="AC406" s="130"/>
      <c r="AD406" s="45"/>
      <c r="AE406" s="45"/>
      <c r="AF406" s="45"/>
    </row>
    <row r="407" spans="2:32" hidden="1">
      <c r="B407" s="31">
        <f t="shared" si="6"/>
        <v>404</v>
      </c>
      <c r="C407" s="43">
        <v>45378</v>
      </c>
      <c r="D407" s="43" t="s">
        <v>361</v>
      </c>
      <c r="E407" s="31" t="s">
        <v>411</v>
      </c>
      <c r="F407" s="31" t="s">
        <v>158</v>
      </c>
      <c r="G407" s="31" t="s">
        <v>166</v>
      </c>
      <c r="H407" s="31" t="s">
        <v>160</v>
      </c>
      <c r="I407" s="31" t="s">
        <v>173</v>
      </c>
      <c r="J407" s="31">
        <v>2522</v>
      </c>
      <c r="K407" s="31" t="s">
        <v>211</v>
      </c>
      <c r="L407" s="44" t="s">
        <v>119</v>
      </c>
      <c r="M407" s="44" t="s">
        <v>183</v>
      </c>
      <c r="N407" s="44" t="s">
        <v>426</v>
      </c>
      <c r="O407" s="44" t="s">
        <v>164</v>
      </c>
      <c r="P407" s="44"/>
      <c r="Q407" s="31" t="s">
        <v>378</v>
      </c>
      <c r="R407" s="31">
        <v>191701171</v>
      </c>
      <c r="S407" s="31">
        <v>191702321</v>
      </c>
      <c r="T407" s="31"/>
      <c r="U407" s="31"/>
      <c r="V407" s="31"/>
      <c r="W407" s="31"/>
      <c r="X407" s="31"/>
      <c r="Y407" s="45"/>
      <c r="Z407" s="45"/>
      <c r="AA407" s="45"/>
      <c r="AB407" s="45"/>
      <c r="AC407" s="45"/>
      <c r="AD407" s="45"/>
      <c r="AE407" s="45"/>
      <c r="AF407" s="45"/>
    </row>
    <row r="408" spans="2:32" hidden="1">
      <c r="B408" s="31">
        <f t="shared" si="6"/>
        <v>405</v>
      </c>
      <c r="C408" s="43">
        <v>45378</v>
      </c>
      <c r="D408" s="43" t="s">
        <v>361</v>
      </c>
      <c r="E408" s="31" t="s">
        <v>411</v>
      </c>
      <c r="F408" s="31" t="s">
        <v>158</v>
      </c>
      <c r="G408" s="31" t="s">
        <v>159</v>
      </c>
      <c r="H408" s="31" t="s">
        <v>160</v>
      </c>
      <c r="I408" s="31" t="s">
        <v>173</v>
      </c>
      <c r="J408" s="31">
        <v>1548</v>
      </c>
      <c r="K408" s="31" t="s">
        <v>211</v>
      </c>
      <c r="L408" s="44" t="s">
        <v>119</v>
      </c>
      <c r="M408" s="44" t="s">
        <v>183</v>
      </c>
      <c r="N408" s="44" t="s">
        <v>416</v>
      </c>
      <c r="O408" s="44" t="s">
        <v>164</v>
      </c>
      <c r="P408" s="44"/>
      <c r="Q408" s="31" t="s">
        <v>378</v>
      </c>
      <c r="R408" s="31">
        <v>191702016</v>
      </c>
      <c r="S408" s="31">
        <v>191704123</v>
      </c>
      <c r="T408" s="31"/>
      <c r="U408" s="31"/>
      <c r="V408" s="31"/>
      <c r="W408" s="31"/>
      <c r="X408" s="31"/>
      <c r="Y408" s="45"/>
      <c r="Z408" s="45"/>
      <c r="AA408" s="45"/>
      <c r="AB408" s="45"/>
      <c r="AC408" s="45"/>
      <c r="AD408" s="45"/>
      <c r="AE408" s="45"/>
      <c r="AF408" s="45"/>
    </row>
    <row r="409" spans="2:32" hidden="1">
      <c r="B409" s="31">
        <f t="shared" si="6"/>
        <v>406</v>
      </c>
      <c r="C409" s="43">
        <v>45378</v>
      </c>
      <c r="D409" s="43" t="s">
        <v>361</v>
      </c>
      <c r="E409" s="31" t="s">
        <v>411</v>
      </c>
      <c r="F409" s="31" t="s">
        <v>158</v>
      </c>
      <c r="G409" s="31" t="s">
        <v>159</v>
      </c>
      <c r="H409" s="31" t="s">
        <v>160</v>
      </c>
      <c r="I409" s="31" t="s">
        <v>161</v>
      </c>
      <c r="J409" s="31">
        <v>4213</v>
      </c>
      <c r="K409" s="31" t="s">
        <v>211</v>
      </c>
      <c r="L409" s="44" t="s">
        <v>25</v>
      </c>
      <c r="M409" s="44" t="s">
        <v>183</v>
      </c>
      <c r="N409" s="44" t="s">
        <v>303</v>
      </c>
      <c r="O409" s="44" t="s">
        <v>175</v>
      </c>
      <c r="P409" s="44"/>
      <c r="Q409" s="31" t="s">
        <v>378</v>
      </c>
      <c r="R409" s="31">
        <v>191701210</v>
      </c>
      <c r="S409" s="31">
        <v>191700892</v>
      </c>
      <c r="T409" s="31"/>
      <c r="U409" s="31"/>
      <c r="V409" s="31"/>
      <c r="W409" s="31"/>
      <c r="X409" s="31"/>
      <c r="Y409" s="45"/>
      <c r="Z409" s="45"/>
      <c r="AA409" s="45"/>
      <c r="AB409" s="45"/>
      <c r="AC409" s="130"/>
      <c r="AD409" s="45"/>
      <c r="AE409" s="45"/>
      <c r="AF409" s="45"/>
    </row>
    <row r="410" spans="2:32" hidden="1">
      <c r="B410" s="31">
        <f t="shared" si="6"/>
        <v>407</v>
      </c>
      <c r="C410" s="43">
        <v>45378</v>
      </c>
      <c r="D410" s="43" t="s">
        <v>361</v>
      </c>
      <c r="E410" s="31" t="s">
        <v>411</v>
      </c>
      <c r="F410" s="31" t="s">
        <v>158</v>
      </c>
      <c r="G410" s="31" t="s">
        <v>166</v>
      </c>
      <c r="H410" s="31" t="s">
        <v>160</v>
      </c>
      <c r="I410" s="31" t="s">
        <v>173</v>
      </c>
      <c r="J410" s="31">
        <v>1359</v>
      </c>
      <c r="K410" s="31" t="s">
        <v>211</v>
      </c>
      <c r="L410" s="44" t="s">
        <v>119</v>
      </c>
      <c r="M410" s="44" t="s">
        <v>183</v>
      </c>
      <c r="N410" s="44" t="s">
        <v>174</v>
      </c>
      <c r="O410" s="44" t="s">
        <v>164</v>
      </c>
      <c r="P410" s="44"/>
      <c r="Q410" s="31" t="s">
        <v>378</v>
      </c>
      <c r="R410" s="31">
        <v>191701935</v>
      </c>
      <c r="S410" s="31">
        <v>191700105</v>
      </c>
      <c r="T410" s="31"/>
      <c r="U410" s="31"/>
      <c r="V410" s="31"/>
      <c r="W410" s="31"/>
      <c r="X410" s="31"/>
      <c r="Y410" s="45"/>
      <c r="Z410" s="45"/>
      <c r="AA410" s="45"/>
      <c r="AB410" s="45">
        <v>2</v>
      </c>
      <c r="AC410" s="45"/>
      <c r="AD410" s="45"/>
      <c r="AE410" s="45"/>
      <c r="AF410" s="45"/>
    </row>
    <row r="411" spans="2:32" hidden="1">
      <c r="B411" s="31">
        <f t="shared" si="6"/>
        <v>408</v>
      </c>
      <c r="C411" s="43">
        <v>45378</v>
      </c>
      <c r="D411" s="43" t="s">
        <v>361</v>
      </c>
      <c r="E411" s="31" t="s">
        <v>411</v>
      </c>
      <c r="F411" s="31" t="s">
        <v>158</v>
      </c>
      <c r="G411" s="31" t="s">
        <v>159</v>
      </c>
      <c r="H411" s="31" t="s">
        <v>160</v>
      </c>
      <c r="I411" s="31" t="s">
        <v>161</v>
      </c>
      <c r="J411" s="31">
        <v>4242</v>
      </c>
      <c r="K411" s="31" t="s">
        <v>211</v>
      </c>
      <c r="L411" s="44" t="s">
        <v>119</v>
      </c>
      <c r="M411" s="44" t="s">
        <v>183</v>
      </c>
      <c r="N411" s="44" t="s">
        <v>229</v>
      </c>
      <c r="O411" s="44" t="s">
        <v>164</v>
      </c>
      <c r="P411" s="44"/>
      <c r="Q411" s="31" t="s">
        <v>378</v>
      </c>
      <c r="R411" s="31">
        <v>191700700</v>
      </c>
      <c r="S411" s="31">
        <v>191701915</v>
      </c>
      <c r="T411" s="31"/>
      <c r="U411" s="31"/>
      <c r="V411" s="31"/>
      <c r="W411" s="31"/>
      <c r="X411" s="31"/>
      <c r="Y411" s="45"/>
      <c r="Z411" s="45"/>
      <c r="AA411" s="45"/>
      <c r="AB411" s="45"/>
      <c r="AC411" s="130"/>
      <c r="AD411" s="45"/>
      <c r="AE411" s="45"/>
      <c r="AF411" s="45"/>
    </row>
    <row r="412" spans="2:32" hidden="1">
      <c r="B412" s="31">
        <f t="shared" si="6"/>
        <v>409</v>
      </c>
      <c r="C412" s="43">
        <v>45379</v>
      </c>
      <c r="D412" s="43" t="s">
        <v>361</v>
      </c>
      <c r="E412" s="31" t="s">
        <v>427</v>
      </c>
      <c r="F412" s="31" t="s">
        <v>158</v>
      </c>
      <c r="G412" s="31" t="s">
        <v>166</v>
      </c>
      <c r="H412" s="31" t="s">
        <v>160</v>
      </c>
      <c r="I412" s="31" t="s">
        <v>173</v>
      </c>
      <c r="J412" s="31">
        <v>1624</v>
      </c>
      <c r="K412" s="31" t="s">
        <v>211</v>
      </c>
      <c r="L412" s="44" t="s">
        <v>119</v>
      </c>
      <c r="M412" s="44" t="s">
        <v>183</v>
      </c>
      <c r="N412" s="44" t="s">
        <v>251</v>
      </c>
      <c r="O412" s="44" t="s">
        <v>164</v>
      </c>
      <c r="P412" s="44"/>
      <c r="Q412" s="31" t="s">
        <v>378</v>
      </c>
      <c r="R412" s="31">
        <v>191700825</v>
      </c>
      <c r="S412" s="31">
        <v>191701750</v>
      </c>
      <c r="T412" s="31"/>
      <c r="U412" s="31"/>
      <c r="V412" s="31"/>
      <c r="W412" s="31"/>
      <c r="X412" s="31"/>
      <c r="Y412" s="45"/>
      <c r="Z412" s="45"/>
      <c r="AA412" s="45"/>
      <c r="AB412" s="45"/>
      <c r="AC412" s="130"/>
      <c r="AD412" s="45"/>
      <c r="AE412" s="45"/>
      <c r="AF412" s="45"/>
    </row>
    <row r="413" spans="2:32" hidden="1">
      <c r="B413" s="31">
        <f t="shared" si="6"/>
        <v>410</v>
      </c>
      <c r="C413" s="43">
        <v>45379</v>
      </c>
      <c r="D413" s="43" t="s">
        <v>361</v>
      </c>
      <c r="E413" s="31" t="s">
        <v>427</v>
      </c>
      <c r="F413" s="31" t="s">
        <v>158</v>
      </c>
      <c r="G413" s="31" t="s">
        <v>166</v>
      </c>
      <c r="H413" s="31" t="s">
        <v>160</v>
      </c>
      <c r="I413" s="31" t="s">
        <v>192</v>
      </c>
      <c r="J413" s="31">
        <v>7418</v>
      </c>
      <c r="K413" s="31" t="s">
        <v>211</v>
      </c>
      <c r="L413" s="44" t="s">
        <v>29</v>
      </c>
      <c r="M413" s="44" t="s">
        <v>183</v>
      </c>
      <c r="N413" s="44" t="s">
        <v>428</v>
      </c>
      <c r="O413" s="44" t="s">
        <v>175</v>
      </c>
      <c r="P413" s="44"/>
      <c r="Q413" s="31" t="s">
        <v>378</v>
      </c>
      <c r="R413" s="31">
        <v>191701348</v>
      </c>
      <c r="S413" s="31">
        <v>191701777</v>
      </c>
      <c r="T413" s="31"/>
      <c r="U413" s="31"/>
      <c r="V413" s="31"/>
      <c r="W413" s="31"/>
      <c r="X413" s="31"/>
      <c r="Y413" s="45"/>
      <c r="Z413" s="45"/>
      <c r="AA413" s="45"/>
      <c r="AB413" s="45"/>
      <c r="AC413" s="45"/>
      <c r="AD413" s="45"/>
      <c r="AE413" s="45"/>
      <c r="AF413" s="45"/>
    </row>
    <row r="414" spans="2:32" hidden="1">
      <c r="B414" s="31">
        <f t="shared" si="6"/>
        <v>411</v>
      </c>
      <c r="C414" s="43">
        <v>45379</v>
      </c>
      <c r="D414" s="43" t="s">
        <v>361</v>
      </c>
      <c r="E414" s="31" t="s">
        <v>427</v>
      </c>
      <c r="F414" s="31" t="s">
        <v>158</v>
      </c>
      <c r="G414" s="31" t="s">
        <v>159</v>
      </c>
      <c r="H414" s="31" t="s">
        <v>160</v>
      </c>
      <c r="I414" s="31" t="s">
        <v>161</v>
      </c>
      <c r="J414" s="31">
        <v>4133</v>
      </c>
      <c r="K414" s="31" t="s">
        <v>211</v>
      </c>
      <c r="L414" s="44" t="s">
        <v>29</v>
      </c>
      <c r="M414" s="44" t="s">
        <v>183</v>
      </c>
      <c r="N414" s="44" t="s">
        <v>174</v>
      </c>
      <c r="O414" s="44" t="s">
        <v>164</v>
      </c>
      <c r="P414" s="44"/>
      <c r="Q414" s="31" t="s">
        <v>378</v>
      </c>
      <c r="R414" s="31">
        <v>191702020</v>
      </c>
      <c r="S414" s="31">
        <v>191700530</v>
      </c>
      <c r="T414" s="31"/>
      <c r="U414" s="31"/>
      <c r="V414" s="31"/>
      <c r="W414" s="31"/>
      <c r="X414" s="31"/>
      <c r="Y414" s="45"/>
      <c r="Z414" s="45"/>
      <c r="AA414" s="45"/>
      <c r="AB414" s="45">
        <v>2</v>
      </c>
      <c r="AC414" s="130"/>
      <c r="AD414" s="45"/>
      <c r="AE414" s="45"/>
      <c r="AF414" s="45"/>
    </row>
    <row r="415" spans="2:32" hidden="1">
      <c r="B415" s="31">
        <f t="shared" si="6"/>
        <v>412</v>
      </c>
      <c r="C415" s="43">
        <v>45379</v>
      </c>
      <c r="D415" s="43" t="s">
        <v>361</v>
      </c>
      <c r="E415" s="31" t="s">
        <v>427</v>
      </c>
      <c r="F415" s="31" t="s">
        <v>158</v>
      </c>
      <c r="G415" s="31" t="s">
        <v>159</v>
      </c>
      <c r="H415" s="31" t="s">
        <v>160</v>
      </c>
      <c r="I415" s="31" t="s">
        <v>161</v>
      </c>
      <c r="J415" s="31">
        <v>8202</v>
      </c>
      <c r="K415" s="31" t="s">
        <v>211</v>
      </c>
      <c r="L415" s="44" t="s">
        <v>29</v>
      </c>
      <c r="M415" s="44" t="s">
        <v>183</v>
      </c>
      <c r="N415" s="44" t="s">
        <v>428</v>
      </c>
      <c r="O415" s="44" t="s">
        <v>175</v>
      </c>
      <c r="P415" s="44"/>
      <c r="Q415" s="31" t="s">
        <v>378</v>
      </c>
      <c r="R415" s="31">
        <v>191701243</v>
      </c>
      <c r="S415" s="31">
        <v>191700318</v>
      </c>
      <c r="T415" s="31"/>
      <c r="U415" s="31"/>
      <c r="V415" s="31"/>
      <c r="W415" s="31"/>
      <c r="X415" s="31"/>
      <c r="Y415" s="45"/>
      <c r="Z415" s="45"/>
      <c r="AA415" s="45"/>
      <c r="AB415" s="45"/>
      <c r="AC415" s="130"/>
      <c r="AD415" s="45"/>
      <c r="AE415" s="45"/>
      <c r="AF415" s="45"/>
    </row>
    <row r="416" spans="2:32" hidden="1">
      <c r="B416" s="31">
        <f t="shared" si="6"/>
        <v>413</v>
      </c>
      <c r="C416" s="43">
        <v>45379</v>
      </c>
      <c r="D416" s="43" t="s">
        <v>361</v>
      </c>
      <c r="E416" s="31" t="s">
        <v>427</v>
      </c>
      <c r="F416" s="31" t="s">
        <v>158</v>
      </c>
      <c r="G416" s="31" t="s">
        <v>159</v>
      </c>
      <c r="H416" s="31" t="s">
        <v>160</v>
      </c>
      <c r="I416" s="31" t="s">
        <v>161</v>
      </c>
      <c r="J416" s="31">
        <v>7997</v>
      </c>
      <c r="K416" s="31" t="s">
        <v>211</v>
      </c>
      <c r="L416" s="44" t="s">
        <v>119</v>
      </c>
      <c r="M416" s="44" t="s">
        <v>183</v>
      </c>
      <c r="N416" s="44" t="s">
        <v>174</v>
      </c>
      <c r="O416" s="44" t="s">
        <v>164</v>
      </c>
      <c r="P416" s="44"/>
      <c r="Q416" s="31" t="s">
        <v>378</v>
      </c>
      <c r="R416" s="31">
        <v>191700389</v>
      </c>
      <c r="S416" s="31">
        <v>191700722</v>
      </c>
      <c r="T416" s="31"/>
      <c r="U416" s="31"/>
      <c r="V416" s="31"/>
      <c r="W416" s="31"/>
      <c r="X416" s="31"/>
      <c r="Y416" s="45"/>
      <c r="Z416" s="45"/>
      <c r="AA416" s="45"/>
      <c r="AB416" s="45">
        <v>1</v>
      </c>
      <c r="AC416" s="45"/>
      <c r="AD416" s="45"/>
      <c r="AE416" s="45"/>
      <c r="AF416" s="45"/>
    </row>
    <row r="417" spans="2:32" hidden="1">
      <c r="B417" s="31">
        <f t="shared" si="6"/>
        <v>414</v>
      </c>
      <c r="C417" s="43">
        <v>45379</v>
      </c>
      <c r="D417" s="43" t="s">
        <v>361</v>
      </c>
      <c r="E417" s="31" t="s">
        <v>427</v>
      </c>
      <c r="F417" s="31" t="s">
        <v>158</v>
      </c>
      <c r="G417" s="31" t="s">
        <v>159</v>
      </c>
      <c r="H417" s="31" t="s">
        <v>160</v>
      </c>
      <c r="I417" s="31" t="s">
        <v>316</v>
      </c>
      <c r="J417" s="31">
        <v>4164</v>
      </c>
      <c r="K417" s="31" t="s">
        <v>211</v>
      </c>
      <c r="L417" s="44" t="s">
        <v>119</v>
      </c>
      <c r="M417" s="44" t="s">
        <v>183</v>
      </c>
      <c r="N417" s="44" t="s">
        <v>229</v>
      </c>
      <c r="O417" s="44" t="s">
        <v>175</v>
      </c>
      <c r="P417" s="44"/>
      <c r="Q417" s="31" t="s">
        <v>378</v>
      </c>
      <c r="R417" s="31">
        <v>191700049</v>
      </c>
      <c r="S417" s="31">
        <v>191702208</v>
      </c>
      <c r="T417" s="31"/>
      <c r="U417" s="31"/>
      <c r="V417" s="31"/>
      <c r="W417" s="31"/>
      <c r="X417" s="31"/>
      <c r="Y417" s="45"/>
      <c r="Z417" s="45"/>
      <c r="AA417" s="45"/>
      <c r="AB417" s="45"/>
      <c r="AC417" s="45"/>
      <c r="AD417" s="45"/>
      <c r="AE417" s="45"/>
      <c r="AF417" s="45"/>
    </row>
    <row r="418" spans="2:32" hidden="1">
      <c r="B418" s="31">
        <f t="shared" si="6"/>
        <v>415</v>
      </c>
      <c r="C418" s="43">
        <v>45380</v>
      </c>
      <c r="D418" s="43" t="s">
        <v>361</v>
      </c>
      <c r="E418" s="31" t="s">
        <v>427</v>
      </c>
      <c r="F418" s="31" t="s">
        <v>375</v>
      </c>
      <c r="G418" s="31" t="s">
        <v>220</v>
      </c>
      <c r="H418" s="31" t="s">
        <v>181</v>
      </c>
      <c r="I418" s="31" t="s">
        <v>317</v>
      </c>
      <c r="J418" s="31">
        <v>2409</v>
      </c>
      <c r="K418" s="31" t="s">
        <v>211</v>
      </c>
      <c r="L418" s="44" t="s">
        <v>119</v>
      </c>
      <c r="M418" s="44" t="s">
        <v>183</v>
      </c>
      <c r="N418" s="44" t="s">
        <v>429</v>
      </c>
      <c r="O418" s="44" t="s">
        <v>164</v>
      </c>
      <c r="P418" s="44"/>
      <c r="Q418" s="31" t="s">
        <v>378</v>
      </c>
      <c r="R418" s="31">
        <v>191701402</v>
      </c>
      <c r="S418" s="31">
        <v>191702075</v>
      </c>
      <c r="T418" s="31"/>
      <c r="U418" s="31"/>
      <c r="V418" s="31"/>
      <c r="W418" s="31"/>
      <c r="X418" s="31"/>
      <c r="Y418" s="45"/>
      <c r="Z418" s="45"/>
      <c r="AA418" s="45"/>
      <c r="AB418" s="45"/>
      <c r="AC418" s="45"/>
      <c r="AD418" s="45"/>
      <c r="AE418" s="45"/>
      <c r="AF418" s="45"/>
    </row>
    <row r="419" spans="2:32" hidden="1">
      <c r="B419" s="31">
        <f t="shared" si="6"/>
        <v>416</v>
      </c>
      <c r="C419" s="43">
        <v>45380</v>
      </c>
      <c r="D419" s="43" t="s">
        <v>361</v>
      </c>
      <c r="E419" s="31" t="s">
        <v>427</v>
      </c>
      <c r="F419" s="31" t="s">
        <v>158</v>
      </c>
      <c r="G419" s="31" t="s">
        <v>166</v>
      </c>
      <c r="H419" s="31" t="s">
        <v>160</v>
      </c>
      <c r="I419" s="31" t="s">
        <v>173</v>
      </c>
      <c r="J419" s="31">
        <v>1394</v>
      </c>
      <c r="K419" s="31" t="s">
        <v>211</v>
      </c>
      <c r="L419" s="44" t="s">
        <v>119</v>
      </c>
      <c r="M419" s="44" t="s">
        <v>183</v>
      </c>
      <c r="N419" s="44" t="s">
        <v>229</v>
      </c>
      <c r="O419" s="44" t="s">
        <v>164</v>
      </c>
      <c r="P419" s="44"/>
      <c r="Q419" s="31" t="s">
        <v>378</v>
      </c>
      <c r="R419" s="31">
        <v>191701662</v>
      </c>
      <c r="S419" s="31">
        <v>191702306</v>
      </c>
      <c r="T419" s="31"/>
      <c r="U419" s="31"/>
      <c r="V419" s="31"/>
      <c r="W419" s="31"/>
      <c r="X419" s="31"/>
      <c r="Y419" s="45"/>
      <c r="Z419" s="45"/>
      <c r="AA419" s="45"/>
      <c r="AB419" s="45"/>
      <c r="AC419" s="45"/>
      <c r="AD419" s="45"/>
      <c r="AE419" s="45"/>
      <c r="AF419" s="45"/>
    </row>
    <row r="420" spans="2:32" hidden="1">
      <c r="B420" s="31">
        <f t="shared" si="6"/>
        <v>417</v>
      </c>
      <c r="C420" s="43">
        <v>45380</v>
      </c>
      <c r="D420" s="43" t="s">
        <v>361</v>
      </c>
      <c r="E420" s="31" t="s">
        <v>427</v>
      </c>
      <c r="F420" s="31" t="s">
        <v>158</v>
      </c>
      <c r="G420" s="31" t="s">
        <v>159</v>
      </c>
      <c r="H420" s="31" t="s">
        <v>160</v>
      </c>
      <c r="I420" s="31" t="s">
        <v>161</v>
      </c>
      <c r="J420" s="31">
        <v>4050</v>
      </c>
      <c r="K420" s="31" t="s">
        <v>211</v>
      </c>
      <c r="L420" s="44" t="s">
        <v>119</v>
      </c>
      <c r="M420" s="44" t="s">
        <v>183</v>
      </c>
      <c r="N420" s="44" t="s">
        <v>430</v>
      </c>
      <c r="O420" s="44" t="s">
        <v>164</v>
      </c>
      <c r="P420" s="44"/>
      <c r="Q420" s="31" t="s">
        <v>378</v>
      </c>
      <c r="R420" s="31">
        <v>191701539</v>
      </c>
      <c r="S420" s="31">
        <v>191700191</v>
      </c>
      <c r="T420" s="31"/>
      <c r="U420" s="31"/>
      <c r="V420" s="31"/>
      <c r="W420" s="31"/>
      <c r="X420" s="31"/>
      <c r="Y420" s="45"/>
      <c r="Z420" s="45"/>
      <c r="AA420" s="45"/>
      <c r="AB420" s="45"/>
      <c r="AC420" s="130"/>
      <c r="AD420" s="45"/>
      <c r="AE420" s="45"/>
      <c r="AF420" s="45"/>
    </row>
    <row r="421" spans="2:32" hidden="1">
      <c r="B421" s="31">
        <f t="shared" si="6"/>
        <v>418</v>
      </c>
      <c r="C421" s="43">
        <v>45381</v>
      </c>
      <c r="D421" s="43" t="s">
        <v>361</v>
      </c>
      <c r="E421" s="31" t="s">
        <v>427</v>
      </c>
      <c r="F421" s="31" t="s">
        <v>158</v>
      </c>
      <c r="G421" s="31" t="s">
        <v>159</v>
      </c>
      <c r="H421" s="31" t="s">
        <v>160</v>
      </c>
      <c r="I421" s="31" t="s">
        <v>200</v>
      </c>
      <c r="J421" s="31">
        <v>4147</v>
      </c>
      <c r="K421" s="31" t="s">
        <v>211</v>
      </c>
      <c r="L421" s="44" t="s">
        <v>119</v>
      </c>
      <c r="M421" s="44" t="s">
        <v>183</v>
      </c>
      <c r="N421" s="44" t="s">
        <v>251</v>
      </c>
      <c r="O421" s="44" t="s">
        <v>164</v>
      </c>
      <c r="P421" s="44"/>
      <c r="Q421" s="31" t="s">
        <v>378</v>
      </c>
      <c r="R421" s="31">
        <v>191701057</v>
      </c>
      <c r="S421" s="31">
        <v>191700558</v>
      </c>
      <c r="T421" s="31"/>
      <c r="U421" s="31"/>
      <c r="V421" s="31"/>
      <c r="W421" s="31"/>
      <c r="X421" s="31"/>
      <c r="Y421" s="45"/>
      <c r="Z421" s="45"/>
      <c r="AA421" s="45"/>
      <c r="AB421" s="45"/>
      <c r="AC421" s="45"/>
      <c r="AD421" s="45"/>
      <c r="AE421" s="45"/>
      <c r="AF421" s="45"/>
    </row>
    <row r="422" spans="2:32" hidden="1">
      <c r="B422" s="31">
        <f t="shared" si="6"/>
        <v>419</v>
      </c>
      <c r="C422" s="43">
        <v>45381</v>
      </c>
      <c r="D422" s="43" t="s">
        <v>361</v>
      </c>
      <c r="E422" s="31" t="s">
        <v>427</v>
      </c>
      <c r="F422" s="31" t="s">
        <v>158</v>
      </c>
      <c r="G422" s="31" t="s">
        <v>159</v>
      </c>
      <c r="H422" s="31" t="s">
        <v>160</v>
      </c>
      <c r="I422" s="31" t="s">
        <v>161</v>
      </c>
      <c r="J422" s="31">
        <v>4133</v>
      </c>
      <c r="K422" s="31" t="s">
        <v>211</v>
      </c>
      <c r="L422" s="44" t="s">
        <v>119</v>
      </c>
      <c r="M422" s="44" t="s">
        <v>183</v>
      </c>
      <c r="N422" s="44" t="s">
        <v>174</v>
      </c>
      <c r="O422" s="44" t="s">
        <v>164</v>
      </c>
      <c r="P422" s="44"/>
      <c r="Q422" s="31" t="s">
        <v>378</v>
      </c>
      <c r="R422" s="31">
        <v>191700530</v>
      </c>
      <c r="S422" s="31">
        <v>191700998</v>
      </c>
      <c r="T422" s="31"/>
      <c r="U422" s="31"/>
      <c r="V422" s="31"/>
      <c r="W422" s="31"/>
      <c r="X422" s="31"/>
      <c r="Y422" s="45"/>
      <c r="Z422" s="45"/>
      <c r="AA422" s="45"/>
      <c r="AB422" s="45"/>
      <c r="AC422" s="45"/>
      <c r="AD422" s="45"/>
      <c r="AE422" s="45"/>
      <c r="AF422" s="45"/>
    </row>
    <row r="423" spans="2:32" hidden="1">
      <c r="B423" s="31">
        <f t="shared" si="6"/>
        <v>420</v>
      </c>
      <c r="C423" s="43">
        <v>45382</v>
      </c>
      <c r="D423" s="43" t="s">
        <v>361</v>
      </c>
      <c r="E423" s="31" t="s">
        <v>427</v>
      </c>
      <c r="F423" s="31" t="s">
        <v>158</v>
      </c>
      <c r="G423" s="31" t="s">
        <v>159</v>
      </c>
      <c r="H423" s="31" t="s">
        <v>160</v>
      </c>
      <c r="I423" s="31" t="s">
        <v>200</v>
      </c>
      <c r="J423" s="31">
        <v>1126</v>
      </c>
      <c r="K423" s="31" t="s">
        <v>211</v>
      </c>
      <c r="L423" s="44" t="s">
        <v>119</v>
      </c>
      <c r="M423" s="44" t="s">
        <v>183</v>
      </c>
      <c r="N423" s="44" t="s">
        <v>431</v>
      </c>
      <c r="O423" s="44" t="s">
        <v>175</v>
      </c>
      <c r="P423" s="44"/>
      <c r="Q423" s="31" t="s">
        <v>392</v>
      </c>
      <c r="R423" s="31">
        <v>191702038</v>
      </c>
      <c r="S423" s="31">
        <v>191701929</v>
      </c>
      <c r="T423" s="31"/>
      <c r="U423" s="31"/>
      <c r="V423" s="31"/>
      <c r="W423" s="31"/>
      <c r="X423" s="31"/>
      <c r="Y423" s="45"/>
      <c r="Z423" s="45"/>
      <c r="AA423" s="45"/>
      <c r="AB423" s="45"/>
      <c r="AC423" s="130"/>
      <c r="AD423" s="45"/>
      <c r="AE423" s="45"/>
      <c r="AF423" s="45"/>
    </row>
    <row r="424" spans="2:32" hidden="1">
      <c r="B424" s="31">
        <f t="shared" si="6"/>
        <v>421</v>
      </c>
      <c r="C424" s="43">
        <v>45383</v>
      </c>
      <c r="D424" s="43" t="s">
        <v>432</v>
      </c>
      <c r="E424" s="31" t="s">
        <v>427</v>
      </c>
      <c r="F424" s="31" t="s">
        <v>158</v>
      </c>
      <c r="G424" s="31" t="s">
        <v>159</v>
      </c>
      <c r="H424" s="31" t="s">
        <v>160</v>
      </c>
      <c r="I424" s="31" t="s">
        <v>161</v>
      </c>
      <c r="J424" s="31">
        <v>4184</v>
      </c>
      <c r="K424" s="31" t="s">
        <v>211</v>
      </c>
      <c r="L424" s="44" t="s">
        <v>29</v>
      </c>
      <c r="M424" s="44" t="s">
        <v>183</v>
      </c>
      <c r="N424" s="44" t="s">
        <v>345</v>
      </c>
      <c r="O424" s="44" t="s">
        <v>175</v>
      </c>
      <c r="P424" s="44"/>
      <c r="Q424" s="31" t="s">
        <v>378</v>
      </c>
      <c r="R424" s="31">
        <v>191700247</v>
      </c>
      <c r="S424" s="31">
        <v>191700700</v>
      </c>
      <c r="T424" s="31"/>
      <c r="U424" s="31"/>
      <c r="V424" s="31"/>
      <c r="W424" s="31"/>
      <c r="X424" s="31"/>
      <c r="Y424" s="45"/>
      <c r="Z424" s="45"/>
      <c r="AA424" s="45"/>
      <c r="AB424" s="45"/>
      <c r="AC424" s="45"/>
      <c r="AD424" s="45"/>
      <c r="AE424" s="45"/>
      <c r="AF424" s="45"/>
    </row>
    <row r="425" spans="2:32" hidden="1">
      <c r="B425" s="31">
        <f t="shared" si="6"/>
        <v>422</v>
      </c>
      <c r="C425" s="43">
        <v>45383</v>
      </c>
      <c r="D425" s="43" t="s">
        <v>432</v>
      </c>
      <c r="E425" s="31" t="s">
        <v>427</v>
      </c>
      <c r="F425" s="31" t="s">
        <v>158</v>
      </c>
      <c r="G425" s="31" t="s">
        <v>166</v>
      </c>
      <c r="H425" s="31" t="s">
        <v>160</v>
      </c>
      <c r="I425" s="31" t="s">
        <v>170</v>
      </c>
      <c r="J425" s="31">
        <v>8250</v>
      </c>
      <c r="K425" s="31" t="s">
        <v>211</v>
      </c>
      <c r="L425" s="44" t="s">
        <v>27</v>
      </c>
      <c r="M425" s="44" t="s">
        <v>183</v>
      </c>
      <c r="N425" s="44" t="s">
        <v>433</v>
      </c>
      <c r="O425" s="44" t="s">
        <v>164</v>
      </c>
      <c r="P425" s="44"/>
      <c r="Q425" s="31" t="s">
        <v>378</v>
      </c>
      <c r="R425" s="31">
        <v>191700516</v>
      </c>
      <c r="S425" s="31">
        <v>191702006</v>
      </c>
      <c r="T425" s="31"/>
      <c r="U425" s="31"/>
      <c r="V425" s="31"/>
      <c r="W425" s="31"/>
      <c r="X425" s="31"/>
      <c r="Y425" s="45"/>
      <c r="Z425" s="45"/>
      <c r="AA425" s="45"/>
      <c r="AB425" s="45"/>
      <c r="AC425" s="130"/>
      <c r="AD425" s="45"/>
      <c r="AE425" s="45"/>
      <c r="AF425" s="45"/>
    </row>
    <row r="426" spans="2:32" hidden="1">
      <c r="B426" s="31">
        <f t="shared" si="6"/>
        <v>423</v>
      </c>
      <c r="C426" s="43">
        <v>45383</v>
      </c>
      <c r="D426" s="43" t="s">
        <v>432</v>
      </c>
      <c r="E426" s="31" t="s">
        <v>427</v>
      </c>
      <c r="F426" s="31" t="s">
        <v>158</v>
      </c>
      <c r="G426" s="31" t="s">
        <v>434</v>
      </c>
      <c r="H426" s="31" t="s">
        <v>435</v>
      </c>
      <c r="I426" s="31" t="s">
        <v>172</v>
      </c>
      <c r="J426" s="31">
        <v>5015</v>
      </c>
      <c r="K426" s="31" t="s">
        <v>211</v>
      </c>
      <c r="L426" s="44" t="s">
        <v>25</v>
      </c>
      <c r="M426" s="44" t="s">
        <v>183</v>
      </c>
      <c r="N426" s="44" t="s">
        <v>420</v>
      </c>
      <c r="O426" s="44" t="s">
        <v>175</v>
      </c>
      <c r="P426" s="44"/>
      <c r="Q426" s="31" t="s">
        <v>388</v>
      </c>
      <c r="R426" s="31">
        <v>191701853</v>
      </c>
      <c r="S426" s="31">
        <v>191700951</v>
      </c>
      <c r="T426" s="31"/>
      <c r="U426" s="31"/>
      <c r="V426" s="31"/>
      <c r="W426" s="31"/>
      <c r="X426" s="31"/>
      <c r="Y426" s="45"/>
      <c r="Z426" s="45"/>
      <c r="AA426" s="45"/>
      <c r="AB426" s="45"/>
      <c r="AC426" s="45"/>
      <c r="AD426" s="45"/>
      <c r="AE426" s="45"/>
      <c r="AF426" s="45"/>
    </row>
    <row r="427" spans="2:32" hidden="1">
      <c r="B427" s="31">
        <f t="shared" si="6"/>
        <v>424</v>
      </c>
      <c r="C427" s="43">
        <v>45384</v>
      </c>
      <c r="D427" s="43" t="s">
        <v>432</v>
      </c>
      <c r="E427" s="31" t="s">
        <v>427</v>
      </c>
      <c r="F427" s="31" t="s">
        <v>158</v>
      </c>
      <c r="G427" s="31" t="s">
        <v>159</v>
      </c>
      <c r="H427" s="31" t="s">
        <v>160</v>
      </c>
      <c r="I427" s="31" t="s">
        <v>161</v>
      </c>
      <c r="J427" s="31">
        <v>4326</v>
      </c>
      <c r="K427" s="31" t="s">
        <v>211</v>
      </c>
      <c r="L427" s="44" t="s">
        <v>119</v>
      </c>
      <c r="M427" s="44" t="s">
        <v>183</v>
      </c>
      <c r="N427" s="44" t="s">
        <v>413</v>
      </c>
      <c r="O427" s="44" t="s">
        <v>164</v>
      </c>
      <c r="P427" s="44"/>
      <c r="Q427" s="31" t="s">
        <v>378</v>
      </c>
      <c r="R427" s="31">
        <v>191701276</v>
      </c>
      <c r="S427" s="31">
        <v>191701001</v>
      </c>
      <c r="T427" s="31"/>
      <c r="U427" s="31"/>
      <c r="V427" s="31"/>
      <c r="W427" s="31"/>
      <c r="X427" s="31"/>
      <c r="Y427" s="45"/>
      <c r="Z427" s="45"/>
      <c r="AA427" s="45"/>
      <c r="AB427" s="45"/>
      <c r="AC427" s="130"/>
      <c r="AD427" s="45"/>
      <c r="AE427" s="45"/>
      <c r="AF427" s="45"/>
    </row>
    <row r="428" spans="2:32" hidden="1">
      <c r="B428" s="31">
        <f t="shared" si="6"/>
        <v>425</v>
      </c>
      <c r="C428" s="43">
        <v>45384</v>
      </c>
      <c r="D428" s="43" t="s">
        <v>432</v>
      </c>
      <c r="E428" s="31" t="s">
        <v>427</v>
      </c>
      <c r="F428" s="31" t="s">
        <v>158</v>
      </c>
      <c r="G428" s="31" t="s">
        <v>159</v>
      </c>
      <c r="H428" s="31" t="s">
        <v>160</v>
      </c>
      <c r="I428" s="31" t="s">
        <v>161</v>
      </c>
      <c r="J428" s="31">
        <v>7998</v>
      </c>
      <c r="K428" s="31" t="s">
        <v>211</v>
      </c>
      <c r="L428" s="44" t="s">
        <v>104</v>
      </c>
      <c r="M428" s="44" t="s">
        <v>183</v>
      </c>
      <c r="N428" s="44" t="s">
        <v>436</v>
      </c>
      <c r="O428" s="44" t="s">
        <v>164</v>
      </c>
      <c r="P428" s="44"/>
      <c r="Q428" s="31" t="s">
        <v>378</v>
      </c>
      <c r="R428" s="31">
        <v>191701584</v>
      </c>
      <c r="S428" s="31">
        <v>191701699</v>
      </c>
      <c r="T428" s="31"/>
      <c r="U428" s="31"/>
      <c r="V428" s="31"/>
      <c r="W428" s="31"/>
      <c r="X428" s="31"/>
      <c r="Y428" s="45"/>
      <c r="Z428" s="45"/>
      <c r="AA428" s="45"/>
      <c r="AB428" s="45"/>
      <c r="AC428" s="130"/>
      <c r="AD428" s="45"/>
      <c r="AE428" s="45"/>
      <c r="AF428" s="45"/>
    </row>
    <row r="429" spans="2:32" hidden="1">
      <c r="B429" s="31">
        <f t="shared" si="6"/>
        <v>426</v>
      </c>
      <c r="C429" s="43">
        <v>45384</v>
      </c>
      <c r="D429" s="43" t="s">
        <v>432</v>
      </c>
      <c r="E429" s="31" t="s">
        <v>427</v>
      </c>
      <c r="F429" s="31" t="s">
        <v>158</v>
      </c>
      <c r="G429" s="31" t="s">
        <v>166</v>
      </c>
      <c r="H429" s="31" t="s">
        <v>160</v>
      </c>
      <c r="I429" s="31" t="s">
        <v>173</v>
      </c>
      <c r="J429" s="31">
        <v>7027</v>
      </c>
      <c r="K429" s="31" t="s">
        <v>211</v>
      </c>
      <c r="L429" s="44" t="s">
        <v>119</v>
      </c>
      <c r="M429" s="44" t="s">
        <v>183</v>
      </c>
      <c r="N429" s="44" t="s">
        <v>229</v>
      </c>
      <c r="O429" s="44" t="s">
        <v>164</v>
      </c>
      <c r="P429" s="44"/>
      <c r="Q429" s="31" t="s">
        <v>378</v>
      </c>
      <c r="R429" s="31">
        <v>191702029</v>
      </c>
      <c r="S429" s="31">
        <v>191701449</v>
      </c>
      <c r="T429" s="31"/>
      <c r="U429" s="31"/>
      <c r="V429" s="31"/>
      <c r="W429" s="31"/>
      <c r="X429" s="31"/>
      <c r="Y429" s="45"/>
      <c r="Z429" s="45"/>
      <c r="AA429" s="45"/>
      <c r="AB429" s="45"/>
      <c r="AC429" s="45"/>
      <c r="AD429" s="45"/>
      <c r="AE429" s="45"/>
      <c r="AF429" s="45"/>
    </row>
    <row r="430" spans="2:32" hidden="1">
      <c r="B430" s="31">
        <f t="shared" si="6"/>
        <v>427</v>
      </c>
      <c r="C430" s="43">
        <v>45384</v>
      </c>
      <c r="D430" s="43" t="s">
        <v>432</v>
      </c>
      <c r="E430" s="31" t="s">
        <v>427</v>
      </c>
      <c r="F430" s="31" t="s">
        <v>158</v>
      </c>
      <c r="G430" s="31" t="s">
        <v>166</v>
      </c>
      <c r="H430" s="31" t="s">
        <v>160</v>
      </c>
      <c r="I430" s="31" t="s">
        <v>170</v>
      </c>
      <c r="J430" s="31">
        <v>9813</v>
      </c>
      <c r="K430" s="31" t="s">
        <v>211</v>
      </c>
      <c r="L430" s="44" t="s">
        <v>119</v>
      </c>
      <c r="M430" s="44" t="s">
        <v>183</v>
      </c>
      <c r="N430" s="44" t="s">
        <v>437</v>
      </c>
      <c r="O430" s="44" t="s">
        <v>164</v>
      </c>
      <c r="P430" s="44"/>
      <c r="Q430" s="31" t="s">
        <v>378</v>
      </c>
      <c r="R430" s="31">
        <v>191701011</v>
      </c>
      <c r="S430" s="31">
        <v>191700856</v>
      </c>
      <c r="T430" s="31"/>
      <c r="U430" s="31"/>
      <c r="V430" s="31"/>
      <c r="W430" s="31"/>
      <c r="X430" s="31"/>
      <c r="Y430" s="45"/>
      <c r="Z430" s="45"/>
      <c r="AA430" s="45"/>
      <c r="AB430" s="45"/>
      <c r="AC430" s="45"/>
      <c r="AD430" s="45"/>
      <c r="AE430" s="45"/>
      <c r="AF430" s="45"/>
    </row>
    <row r="431" spans="2:32" hidden="1">
      <c r="B431" s="31">
        <f t="shared" si="6"/>
        <v>428</v>
      </c>
      <c r="C431" s="43">
        <v>45384</v>
      </c>
      <c r="D431" s="43" t="s">
        <v>432</v>
      </c>
      <c r="E431" s="31" t="s">
        <v>427</v>
      </c>
      <c r="F431" s="31" t="s">
        <v>158</v>
      </c>
      <c r="G431" s="31" t="s">
        <v>166</v>
      </c>
      <c r="H431" s="31" t="s">
        <v>160</v>
      </c>
      <c r="I431" s="31" t="s">
        <v>173</v>
      </c>
      <c r="J431" s="31">
        <v>1465</v>
      </c>
      <c r="K431" s="31" t="s">
        <v>211</v>
      </c>
      <c r="L431" s="44" t="s">
        <v>119</v>
      </c>
      <c r="M431" s="44" t="s">
        <v>183</v>
      </c>
      <c r="N431" s="44" t="s">
        <v>174</v>
      </c>
      <c r="O431" s="44" t="s">
        <v>164</v>
      </c>
      <c r="P431" s="44"/>
      <c r="Q431" s="31" t="s">
        <v>378</v>
      </c>
      <c r="R431" s="31">
        <v>191700742</v>
      </c>
      <c r="S431" s="31">
        <v>191702028</v>
      </c>
      <c r="T431" s="31"/>
      <c r="U431" s="31"/>
      <c r="V431" s="31"/>
      <c r="W431" s="31"/>
      <c r="X431" s="31"/>
      <c r="Y431" s="45"/>
      <c r="Z431" s="45"/>
      <c r="AA431" s="45"/>
      <c r="AB431" s="45"/>
      <c r="AC431" s="45"/>
      <c r="AD431" s="45"/>
      <c r="AE431" s="45"/>
      <c r="AF431" s="45"/>
    </row>
    <row r="432" spans="2:32" hidden="1">
      <c r="B432" s="31">
        <f t="shared" si="6"/>
        <v>429</v>
      </c>
      <c r="C432" s="43">
        <v>45384</v>
      </c>
      <c r="D432" s="43" t="s">
        <v>432</v>
      </c>
      <c r="E432" s="31" t="s">
        <v>427</v>
      </c>
      <c r="F432" s="31" t="s">
        <v>158</v>
      </c>
      <c r="G432" s="31" t="s">
        <v>166</v>
      </c>
      <c r="H432" s="31" t="s">
        <v>160</v>
      </c>
      <c r="I432" s="31" t="s">
        <v>173</v>
      </c>
      <c r="J432" s="31">
        <v>1644</v>
      </c>
      <c r="K432" s="31" t="s">
        <v>211</v>
      </c>
      <c r="L432" s="44" t="s">
        <v>15</v>
      </c>
      <c r="M432" s="44" t="s">
        <v>183</v>
      </c>
      <c r="N432" s="44" t="s">
        <v>199</v>
      </c>
      <c r="O432" s="44" t="s">
        <v>164</v>
      </c>
      <c r="P432" s="44"/>
      <c r="Q432" s="31" t="s">
        <v>378</v>
      </c>
      <c r="R432" s="31">
        <v>191700021</v>
      </c>
      <c r="S432" s="31">
        <v>191700011</v>
      </c>
      <c r="T432" s="31"/>
      <c r="U432" s="31"/>
      <c r="V432" s="31"/>
      <c r="W432" s="31"/>
      <c r="X432" s="31"/>
      <c r="Y432" s="45"/>
      <c r="Z432" s="45"/>
      <c r="AA432" s="45"/>
      <c r="AB432" s="45"/>
      <c r="AC432" s="130"/>
      <c r="AD432" s="45"/>
      <c r="AE432" s="45"/>
      <c r="AF432" s="45"/>
    </row>
    <row r="433" spans="2:32" hidden="1">
      <c r="B433" s="31">
        <f t="shared" si="6"/>
        <v>430</v>
      </c>
      <c r="C433" s="43">
        <v>45384</v>
      </c>
      <c r="D433" s="43" t="s">
        <v>432</v>
      </c>
      <c r="E433" s="31" t="s">
        <v>427</v>
      </c>
      <c r="F433" s="31" t="s">
        <v>158</v>
      </c>
      <c r="G433" s="31" t="s">
        <v>166</v>
      </c>
      <c r="H433" s="31" t="s">
        <v>160</v>
      </c>
      <c r="I433" s="31" t="s">
        <v>173</v>
      </c>
      <c r="J433" s="31">
        <v>1297</v>
      </c>
      <c r="K433" s="31" t="s">
        <v>211</v>
      </c>
      <c r="L433" s="44" t="s">
        <v>19</v>
      </c>
      <c r="M433" s="44" t="s">
        <v>183</v>
      </c>
      <c r="N433" s="44" t="s">
        <v>438</v>
      </c>
      <c r="O433" s="44" t="s">
        <v>164</v>
      </c>
      <c r="P433" s="44"/>
      <c r="Q433" s="31" t="s">
        <v>378</v>
      </c>
      <c r="R433" s="31">
        <v>191700562</v>
      </c>
      <c r="S433" s="31">
        <v>191702522</v>
      </c>
      <c r="T433" s="31"/>
      <c r="U433" s="31"/>
      <c r="V433" s="31"/>
      <c r="W433" s="31"/>
      <c r="X433" s="31"/>
      <c r="Y433" s="45"/>
      <c r="Z433" s="45"/>
      <c r="AA433" s="45"/>
      <c r="AB433" s="45"/>
      <c r="AC433" s="45"/>
      <c r="AD433" s="45"/>
      <c r="AE433" s="45"/>
      <c r="AF433" s="45"/>
    </row>
    <row r="434" spans="2:32" hidden="1">
      <c r="B434" s="31">
        <f t="shared" si="6"/>
        <v>431</v>
      </c>
      <c r="C434" s="43">
        <v>45384</v>
      </c>
      <c r="D434" s="43" t="s">
        <v>432</v>
      </c>
      <c r="E434" s="31" t="s">
        <v>427</v>
      </c>
      <c r="F434" s="31" t="s">
        <v>158</v>
      </c>
      <c r="G434" s="31" t="s">
        <v>159</v>
      </c>
      <c r="H434" s="31" t="s">
        <v>160</v>
      </c>
      <c r="I434" s="31" t="s">
        <v>168</v>
      </c>
      <c r="J434" s="31">
        <v>5224</v>
      </c>
      <c r="K434" s="31" t="s">
        <v>211</v>
      </c>
      <c r="L434" s="44" t="s">
        <v>119</v>
      </c>
      <c r="M434" s="44" t="s">
        <v>183</v>
      </c>
      <c r="N434" s="44" t="s">
        <v>174</v>
      </c>
      <c r="O434" s="44" t="s">
        <v>164</v>
      </c>
      <c r="P434" s="44"/>
      <c r="Q434" s="31" t="s">
        <v>378</v>
      </c>
      <c r="R434" s="31">
        <v>191700976</v>
      </c>
      <c r="S434" s="31">
        <v>191702875</v>
      </c>
      <c r="T434" s="31"/>
      <c r="U434" s="31"/>
      <c r="V434" s="31"/>
      <c r="W434" s="31"/>
      <c r="X434" s="31"/>
      <c r="Y434" s="45"/>
      <c r="Z434" s="45"/>
      <c r="AA434" s="45"/>
      <c r="AB434" s="45"/>
      <c r="AC434" s="130"/>
      <c r="AD434" s="45"/>
      <c r="AE434" s="45"/>
      <c r="AF434" s="45"/>
    </row>
    <row r="435" spans="2:32" hidden="1">
      <c r="B435" s="31">
        <f t="shared" si="6"/>
        <v>432</v>
      </c>
      <c r="C435" s="43">
        <v>45384</v>
      </c>
      <c r="D435" s="43" t="s">
        <v>432</v>
      </c>
      <c r="E435" s="31" t="s">
        <v>427</v>
      </c>
      <c r="F435" s="31" t="s">
        <v>158</v>
      </c>
      <c r="G435" s="31" t="s">
        <v>434</v>
      </c>
      <c r="H435" s="31" t="s">
        <v>435</v>
      </c>
      <c r="I435" s="31" t="s">
        <v>173</v>
      </c>
      <c r="J435" s="31">
        <v>1374</v>
      </c>
      <c r="K435" s="31" t="s">
        <v>211</v>
      </c>
      <c r="L435" s="44" t="s">
        <v>29</v>
      </c>
      <c r="M435" s="44" t="s">
        <v>183</v>
      </c>
      <c r="N435" s="44" t="s">
        <v>303</v>
      </c>
      <c r="O435" s="44" t="s">
        <v>175</v>
      </c>
      <c r="P435" s="44"/>
      <c r="Q435" s="31" t="s">
        <v>388</v>
      </c>
      <c r="R435" s="31">
        <v>191700509</v>
      </c>
      <c r="S435" s="31">
        <v>191702365</v>
      </c>
      <c r="T435" s="31"/>
      <c r="U435" s="31"/>
      <c r="V435" s="31"/>
      <c r="W435" s="31"/>
      <c r="X435" s="31"/>
      <c r="Y435" s="45"/>
      <c r="Z435" s="45"/>
      <c r="AA435" s="45"/>
      <c r="AB435" s="45"/>
      <c r="AC435" s="130"/>
      <c r="AD435" s="45"/>
      <c r="AE435" s="45"/>
      <c r="AF435" s="45"/>
    </row>
    <row r="436" spans="2:32" hidden="1">
      <c r="B436" s="31">
        <f t="shared" si="6"/>
        <v>433</v>
      </c>
      <c r="C436" s="43">
        <v>45384</v>
      </c>
      <c r="D436" s="43" t="s">
        <v>432</v>
      </c>
      <c r="E436" s="31" t="s">
        <v>427</v>
      </c>
      <c r="F436" s="31" t="s">
        <v>158</v>
      </c>
      <c r="G436" s="31" t="s">
        <v>386</v>
      </c>
      <c r="H436" s="31" t="s">
        <v>364</v>
      </c>
      <c r="I436" s="31" t="s">
        <v>173</v>
      </c>
      <c r="J436" s="31">
        <v>1613</v>
      </c>
      <c r="K436" s="31" t="s">
        <v>211</v>
      </c>
      <c r="L436" s="44" t="s">
        <v>119</v>
      </c>
      <c r="M436" s="44" t="s">
        <v>183</v>
      </c>
      <c r="N436" s="44" t="s">
        <v>229</v>
      </c>
      <c r="O436" s="44" t="s">
        <v>175</v>
      </c>
      <c r="P436" s="44"/>
      <c r="Q436" s="31" t="s">
        <v>388</v>
      </c>
      <c r="R436" s="31">
        <v>191700519</v>
      </c>
      <c r="S436" s="31">
        <v>191702158</v>
      </c>
      <c r="T436" s="31"/>
      <c r="U436" s="31"/>
      <c r="V436" s="31"/>
      <c r="W436" s="31"/>
      <c r="X436" s="31"/>
      <c r="Y436" s="45"/>
      <c r="Z436" s="45"/>
      <c r="AA436" s="45"/>
      <c r="AB436" s="45"/>
      <c r="AC436" s="130"/>
      <c r="AD436" s="45"/>
      <c r="AE436" s="45"/>
      <c r="AF436" s="45"/>
    </row>
    <row r="437" spans="2:32" hidden="1">
      <c r="B437" s="31">
        <f t="shared" si="6"/>
        <v>434</v>
      </c>
      <c r="C437" s="43">
        <v>45385</v>
      </c>
      <c r="D437" s="43" t="s">
        <v>432</v>
      </c>
      <c r="E437" s="31" t="s">
        <v>427</v>
      </c>
      <c r="F437" s="31" t="s">
        <v>158</v>
      </c>
      <c r="G437" s="31" t="s">
        <v>439</v>
      </c>
      <c r="H437" s="31" t="s">
        <v>440</v>
      </c>
      <c r="I437" s="31" t="s">
        <v>441</v>
      </c>
      <c r="J437" s="31">
        <v>3017</v>
      </c>
      <c r="K437" s="31" t="s">
        <v>211</v>
      </c>
      <c r="L437" s="44" t="s">
        <v>119</v>
      </c>
      <c r="M437" s="44" t="s">
        <v>183</v>
      </c>
      <c r="N437" s="44" t="s">
        <v>229</v>
      </c>
      <c r="O437" s="44" t="s">
        <v>164</v>
      </c>
      <c r="P437" s="44"/>
      <c r="Q437" s="31" t="s">
        <v>442</v>
      </c>
      <c r="R437" s="31">
        <v>191700320</v>
      </c>
      <c r="S437" s="31">
        <v>191701695</v>
      </c>
      <c r="T437" s="31"/>
      <c r="U437" s="31"/>
      <c r="V437" s="31"/>
      <c r="W437" s="31"/>
      <c r="X437" s="31"/>
      <c r="Y437" s="45"/>
      <c r="Z437" s="45"/>
      <c r="AA437" s="45"/>
      <c r="AB437" s="45"/>
      <c r="AC437" s="130"/>
      <c r="AD437" s="45"/>
      <c r="AE437" s="45"/>
      <c r="AF437" s="45"/>
    </row>
    <row r="438" spans="2:32" hidden="1">
      <c r="B438" s="31">
        <f t="shared" si="6"/>
        <v>435</v>
      </c>
      <c r="C438" s="43">
        <v>45385</v>
      </c>
      <c r="D438" s="43" t="s">
        <v>432</v>
      </c>
      <c r="E438" s="31" t="s">
        <v>427</v>
      </c>
      <c r="F438" s="31" t="s">
        <v>158</v>
      </c>
      <c r="G438" s="31" t="s">
        <v>439</v>
      </c>
      <c r="H438" s="31" t="s">
        <v>440</v>
      </c>
      <c r="I438" s="31" t="s">
        <v>441</v>
      </c>
      <c r="J438" s="31">
        <v>1081</v>
      </c>
      <c r="K438" s="31" t="s">
        <v>211</v>
      </c>
      <c r="L438" s="44" t="s">
        <v>119</v>
      </c>
      <c r="M438" s="44" t="s">
        <v>183</v>
      </c>
      <c r="N438" s="44" t="s">
        <v>413</v>
      </c>
      <c r="O438" s="44" t="s">
        <v>175</v>
      </c>
      <c r="P438" s="44"/>
      <c r="Q438" s="31" t="s">
        <v>442</v>
      </c>
      <c r="R438" s="31">
        <v>191701049</v>
      </c>
      <c r="S438" s="31">
        <v>191701107</v>
      </c>
      <c r="T438" s="31"/>
      <c r="U438" s="31"/>
      <c r="V438" s="31"/>
      <c r="W438" s="31"/>
      <c r="X438" s="31"/>
      <c r="Y438" s="45"/>
      <c r="Z438" s="45"/>
      <c r="AA438" s="45"/>
      <c r="AB438" s="45"/>
      <c r="AC438" s="45"/>
      <c r="AD438" s="45"/>
      <c r="AE438" s="45"/>
      <c r="AF438" s="45"/>
    </row>
    <row r="439" spans="2:32" hidden="1">
      <c r="B439" s="31">
        <f t="shared" si="6"/>
        <v>436</v>
      </c>
      <c r="C439" s="43">
        <v>45385</v>
      </c>
      <c r="D439" s="43" t="s">
        <v>432</v>
      </c>
      <c r="E439" s="31" t="s">
        <v>427</v>
      </c>
      <c r="F439" s="31" t="s">
        <v>158</v>
      </c>
      <c r="G439" s="31" t="s">
        <v>166</v>
      </c>
      <c r="H439" s="31" t="s">
        <v>160</v>
      </c>
      <c r="I439" s="31" t="s">
        <v>170</v>
      </c>
      <c r="J439" s="31">
        <v>8470</v>
      </c>
      <c r="K439" s="31" t="s">
        <v>211</v>
      </c>
      <c r="L439" s="44" t="s">
        <v>119</v>
      </c>
      <c r="M439" s="44" t="s">
        <v>183</v>
      </c>
      <c r="N439" s="44" t="s">
        <v>251</v>
      </c>
      <c r="O439" s="44" t="s">
        <v>164</v>
      </c>
      <c r="P439" s="44"/>
      <c r="Q439" s="31" t="s">
        <v>378</v>
      </c>
      <c r="R439" s="31">
        <v>191700113</v>
      </c>
      <c r="S439" s="31">
        <v>191701117</v>
      </c>
      <c r="T439" s="31"/>
      <c r="U439" s="31"/>
      <c r="V439" s="31"/>
      <c r="W439" s="31"/>
      <c r="X439" s="31"/>
      <c r="Y439" s="45"/>
      <c r="Z439" s="45"/>
      <c r="AA439" s="45"/>
      <c r="AB439" s="45"/>
      <c r="AC439" s="130"/>
      <c r="AD439" s="45"/>
      <c r="AE439" s="45"/>
      <c r="AF439" s="45"/>
    </row>
    <row r="440" spans="2:32" hidden="1">
      <c r="B440" s="31">
        <f t="shared" si="6"/>
        <v>437</v>
      </c>
      <c r="C440" s="43">
        <v>45385</v>
      </c>
      <c r="D440" s="43" t="s">
        <v>432</v>
      </c>
      <c r="E440" s="31" t="s">
        <v>427</v>
      </c>
      <c r="F440" s="31" t="s">
        <v>158</v>
      </c>
      <c r="G440" s="31" t="s">
        <v>159</v>
      </c>
      <c r="H440" s="31" t="s">
        <v>160</v>
      </c>
      <c r="I440" s="31" t="s">
        <v>173</v>
      </c>
      <c r="J440" s="31">
        <v>1436</v>
      </c>
      <c r="K440" s="31" t="s">
        <v>211</v>
      </c>
      <c r="L440" s="44" t="s">
        <v>29</v>
      </c>
      <c r="M440" s="44" t="s">
        <v>183</v>
      </c>
      <c r="N440" s="44" t="s">
        <v>345</v>
      </c>
      <c r="O440" s="44" t="s">
        <v>175</v>
      </c>
      <c r="P440" s="44"/>
      <c r="Q440" s="31" t="s">
        <v>378</v>
      </c>
      <c r="R440" s="31">
        <v>191701518</v>
      </c>
      <c r="S440" s="31">
        <v>191700021</v>
      </c>
      <c r="T440" s="31"/>
      <c r="U440" s="31"/>
      <c r="V440" s="31"/>
      <c r="W440" s="31"/>
      <c r="X440" s="31"/>
      <c r="Y440" s="45"/>
      <c r="Z440" s="45"/>
      <c r="AA440" s="45"/>
      <c r="AB440" s="45"/>
      <c r="AC440" s="130"/>
      <c r="AD440" s="45"/>
      <c r="AE440" s="45"/>
      <c r="AF440" s="45"/>
    </row>
    <row r="441" spans="2:32" hidden="1">
      <c r="B441" s="31">
        <f t="shared" si="6"/>
        <v>438</v>
      </c>
      <c r="C441" s="43">
        <v>45385</v>
      </c>
      <c r="D441" s="43" t="s">
        <v>432</v>
      </c>
      <c r="E441" s="31" t="s">
        <v>427</v>
      </c>
      <c r="F441" s="31" t="s">
        <v>158</v>
      </c>
      <c r="G441" s="31" t="s">
        <v>159</v>
      </c>
      <c r="H441" s="31" t="s">
        <v>160</v>
      </c>
      <c r="I441" s="31" t="s">
        <v>168</v>
      </c>
      <c r="J441" s="31">
        <v>5260</v>
      </c>
      <c r="K441" s="31" t="s">
        <v>211</v>
      </c>
      <c r="L441" s="44" t="s">
        <v>119</v>
      </c>
      <c r="M441" s="44" t="s">
        <v>183</v>
      </c>
      <c r="N441" s="44" t="s">
        <v>174</v>
      </c>
      <c r="O441" s="44" t="s">
        <v>164</v>
      </c>
      <c r="P441" s="44"/>
      <c r="Q441" s="31" t="s">
        <v>378</v>
      </c>
      <c r="R441" s="31">
        <v>191701657</v>
      </c>
      <c r="S441" s="31">
        <v>191701935</v>
      </c>
      <c r="T441" s="31"/>
      <c r="U441" s="31"/>
      <c r="V441" s="31"/>
      <c r="W441" s="31"/>
      <c r="X441" s="31"/>
      <c r="Y441" s="45"/>
      <c r="Z441" s="45"/>
      <c r="AA441" s="45"/>
      <c r="AB441" s="45"/>
      <c r="AC441" s="45"/>
      <c r="AD441" s="45"/>
      <c r="AE441" s="45"/>
      <c r="AF441" s="45"/>
    </row>
    <row r="442" spans="2:32" hidden="1">
      <c r="B442" s="31">
        <f t="shared" si="6"/>
        <v>439</v>
      </c>
      <c r="C442" s="43">
        <v>45385</v>
      </c>
      <c r="D442" s="43" t="s">
        <v>432</v>
      </c>
      <c r="E442" s="31" t="s">
        <v>427</v>
      </c>
      <c r="F442" s="31" t="s">
        <v>158</v>
      </c>
      <c r="G442" s="31" t="s">
        <v>283</v>
      </c>
      <c r="H442" s="31" t="s">
        <v>160</v>
      </c>
      <c r="I442" s="31" t="s">
        <v>173</v>
      </c>
      <c r="J442" s="31">
        <v>2477</v>
      </c>
      <c r="K442" s="31" t="s">
        <v>211</v>
      </c>
      <c r="L442" s="44" t="s">
        <v>27</v>
      </c>
      <c r="M442" s="44" t="s">
        <v>183</v>
      </c>
      <c r="N442" s="44" t="s">
        <v>443</v>
      </c>
      <c r="O442" s="44" t="s">
        <v>164</v>
      </c>
      <c r="P442" s="44"/>
      <c r="Q442" s="31" t="s">
        <v>378</v>
      </c>
      <c r="R442" s="31">
        <v>191702038</v>
      </c>
      <c r="S442" s="31">
        <v>191700502</v>
      </c>
      <c r="T442" s="31"/>
      <c r="U442" s="31"/>
      <c r="V442" s="31"/>
      <c r="W442" s="31"/>
      <c r="X442" s="31"/>
      <c r="Y442" s="45"/>
      <c r="Z442" s="45"/>
      <c r="AA442" s="45"/>
      <c r="AB442" s="45">
        <v>1</v>
      </c>
      <c r="AC442" s="45"/>
      <c r="AD442" s="45"/>
      <c r="AE442" s="45"/>
      <c r="AF442" s="45"/>
    </row>
    <row r="443" spans="2:32" hidden="1">
      <c r="B443" s="31">
        <f t="shared" si="6"/>
        <v>440</v>
      </c>
      <c r="C443" s="43">
        <v>45385</v>
      </c>
      <c r="D443" s="43" t="s">
        <v>432</v>
      </c>
      <c r="E443" s="31" t="s">
        <v>427</v>
      </c>
      <c r="F443" s="31" t="s">
        <v>158</v>
      </c>
      <c r="G443" s="31" t="s">
        <v>439</v>
      </c>
      <c r="H443" s="31" t="s">
        <v>440</v>
      </c>
      <c r="I443" s="31" t="s">
        <v>173</v>
      </c>
      <c r="J443" s="31">
        <v>1366</v>
      </c>
      <c r="K443" s="31" t="s">
        <v>211</v>
      </c>
      <c r="L443" s="44" t="s">
        <v>119</v>
      </c>
      <c r="M443" s="44" t="s">
        <v>183</v>
      </c>
      <c r="N443" s="44" t="s">
        <v>229</v>
      </c>
      <c r="O443" s="44" t="s">
        <v>175</v>
      </c>
      <c r="P443" s="44"/>
      <c r="Q443" s="31" t="s">
        <v>442</v>
      </c>
      <c r="R443" s="31">
        <v>191700591</v>
      </c>
      <c r="S443" s="31">
        <v>191702016</v>
      </c>
      <c r="T443" s="31"/>
      <c r="U443" s="31"/>
      <c r="V443" s="31"/>
      <c r="W443" s="31"/>
      <c r="X443" s="31"/>
      <c r="Y443" s="45"/>
      <c r="Z443" s="45"/>
      <c r="AA443" s="45"/>
      <c r="AB443" s="45"/>
      <c r="AC443" s="45"/>
      <c r="AD443" s="45"/>
      <c r="AE443" s="45"/>
      <c r="AF443" s="45"/>
    </row>
    <row r="444" spans="2:32" hidden="1">
      <c r="B444" s="31">
        <f t="shared" si="6"/>
        <v>441</v>
      </c>
      <c r="C444" s="43">
        <v>45385</v>
      </c>
      <c r="D444" s="43" t="s">
        <v>432</v>
      </c>
      <c r="E444" s="31" t="s">
        <v>427</v>
      </c>
      <c r="F444" s="31" t="s">
        <v>158</v>
      </c>
      <c r="G444" s="31" t="s">
        <v>386</v>
      </c>
      <c r="H444" s="31" t="s">
        <v>364</v>
      </c>
      <c r="I444" s="31" t="s">
        <v>192</v>
      </c>
      <c r="J444" s="31">
        <v>7469</v>
      </c>
      <c r="K444" s="31" t="s">
        <v>211</v>
      </c>
      <c r="L444" s="44" t="s">
        <v>27</v>
      </c>
      <c r="M444" s="44" t="s">
        <v>183</v>
      </c>
      <c r="N444" s="44" t="s">
        <v>304</v>
      </c>
      <c r="O444" s="44" t="s">
        <v>175</v>
      </c>
      <c r="P444" s="44"/>
      <c r="Q444" s="31" t="s">
        <v>388</v>
      </c>
      <c r="R444" s="31">
        <v>191700260</v>
      </c>
      <c r="S444" s="31">
        <v>191700516</v>
      </c>
      <c r="T444" s="31"/>
      <c r="U444" s="31"/>
      <c r="V444" s="31"/>
      <c r="W444" s="31"/>
      <c r="X444" s="31"/>
      <c r="Y444" s="45"/>
      <c r="Z444" s="45"/>
      <c r="AA444" s="45"/>
      <c r="AB444" s="45"/>
      <c r="AC444" s="45"/>
      <c r="AD444" s="45"/>
      <c r="AE444" s="45"/>
      <c r="AF444" s="45"/>
    </row>
    <row r="445" spans="2:32" hidden="1">
      <c r="B445" s="31">
        <f t="shared" si="6"/>
        <v>442</v>
      </c>
      <c r="C445" s="43">
        <v>45386</v>
      </c>
      <c r="D445" s="43" t="s">
        <v>444</v>
      </c>
      <c r="E445" s="31" t="s">
        <v>445</v>
      </c>
      <c r="F445" s="31" t="s">
        <v>158</v>
      </c>
      <c r="G445" s="31" t="s">
        <v>159</v>
      </c>
      <c r="H445" s="31" t="s">
        <v>160</v>
      </c>
      <c r="I445" s="31" t="s">
        <v>168</v>
      </c>
      <c r="J445" s="31">
        <v>5260</v>
      </c>
      <c r="K445" s="31" t="s">
        <v>8</v>
      </c>
      <c r="L445" s="44" t="s">
        <v>119</v>
      </c>
      <c r="M445" s="44" t="s">
        <v>162</v>
      </c>
      <c r="N445" s="44" t="s">
        <v>174</v>
      </c>
      <c r="O445" s="44" t="s">
        <v>164</v>
      </c>
      <c r="P445" s="44"/>
      <c r="Q445" s="31" t="s">
        <v>165</v>
      </c>
      <c r="R445" s="31">
        <v>191701935</v>
      </c>
      <c r="S445" s="31">
        <v>191700562</v>
      </c>
      <c r="T445" s="31">
        <v>1</v>
      </c>
      <c r="U445" s="31"/>
      <c r="V445" s="31"/>
      <c r="W445" s="31"/>
      <c r="X445" s="31"/>
      <c r="Y445" s="45"/>
      <c r="Z445" s="45"/>
      <c r="AA445" s="45"/>
      <c r="AB445" s="45"/>
      <c r="AC445" s="45">
        <v>2</v>
      </c>
      <c r="AD445" s="45"/>
      <c r="AE445" s="45"/>
      <c r="AF445" s="45">
        <v>1</v>
      </c>
    </row>
    <row r="446" spans="2:32" hidden="1">
      <c r="B446" s="31">
        <f t="shared" si="6"/>
        <v>443</v>
      </c>
      <c r="C446" s="43">
        <v>45386</v>
      </c>
      <c r="D446" s="43" t="s">
        <v>444</v>
      </c>
      <c r="E446" s="31" t="s">
        <v>445</v>
      </c>
      <c r="F446" s="31" t="s">
        <v>158</v>
      </c>
      <c r="G446" s="31" t="s">
        <v>159</v>
      </c>
      <c r="H446" s="31" t="s">
        <v>160</v>
      </c>
      <c r="I446" s="31" t="s">
        <v>173</v>
      </c>
      <c r="J446" s="31">
        <v>1634</v>
      </c>
      <c r="K446" s="31" t="s">
        <v>8</v>
      </c>
      <c r="L446" s="44" t="s">
        <v>27</v>
      </c>
      <c r="M446" s="44" t="s">
        <v>162</v>
      </c>
      <c r="N446" s="44" t="s">
        <v>433</v>
      </c>
      <c r="O446" s="44" t="s">
        <v>164</v>
      </c>
      <c r="P446" s="44"/>
      <c r="Q446" s="31" t="s">
        <v>165</v>
      </c>
      <c r="R446" s="31">
        <v>191701369</v>
      </c>
      <c r="S446" s="31">
        <v>191701662</v>
      </c>
      <c r="T446" s="31"/>
      <c r="U446" s="31"/>
      <c r="V446" s="31"/>
      <c r="W446" s="31"/>
      <c r="X446" s="31"/>
      <c r="Y446" s="45">
        <v>1</v>
      </c>
      <c r="Z446" s="45"/>
      <c r="AA446" s="45"/>
      <c r="AB446" s="45"/>
      <c r="AC446" s="45"/>
      <c r="AD446" s="45"/>
      <c r="AE446" s="45"/>
      <c r="AF446" s="45"/>
    </row>
    <row r="447" spans="2:32" hidden="1">
      <c r="B447" s="31">
        <f t="shared" si="6"/>
        <v>444</v>
      </c>
      <c r="C447" s="43">
        <v>45386</v>
      </c>
      <c r="D447" s="43" t="s">
        <v>444</v>
      </c>
      <c r="E447" s="31" t="s">
        <v>445</v>
      </c>
      <c r="F447" s="31" t="s">
        <v>158</v>
      </c>
      <c r="G447" s="31" t="s">
        <v>446</v>
      </c>
      <c r="H447" s="31" t="s">
        <v>447</v>
      </c>
      <c r="I447" s="31" t="s">
        <v>172</v>
      </c>
      <c r="J447" s="31">
        <v>5009</v>
      </c>
      <c r="K447" s="31" t="s">
        <v>8</v>
      </c>
      <c r="L447" s="44" t="s">
        <v>119</v>
      </c>
      <c r="M447" s="44" t="s">
        <v>162</v>
      </c>
      <c r="N447" s="44" t="s">
        <v>174</v>
      </c>
      <c r="O447" s="44" t="s">
        <v>164</v>
      </c>
      <c r="P447" s="44"/>
      <c r="Q447" s="31" t="s">
        <v>442</v>
      </c>
      <c r="R447" s="31">
        <v>191700983</v>
      </c>
      <c r="S447" s="31">
        <v>191701523</v>
      </c>
      <c r="T447" s="31"/>
      <c r="U447" s="31"/>
      <c r="V447" s="31"/>
      <c r="W447" s="31"/>
      <c r="X447" s="31"/>
      <c r="Y447" s="45"/>
      <c r="Z447" s="45"/>
      <c r="AA447" s="45"/>
      <c r="AB447" s="45"/>
      <c r="AC447" s="45">
        <v>2</v>
      </c>
      <c r="AD447" s="45"/>
      <c r="AE447" s="45"/>
      <c r="AF447" s="45"/>
    </row>
    <row r="448" spans="2:32" hidden="1">
      <c r="B448" s="31">
        <f t="shared" si="6"/>
        <v>445</v>
      </c>
      <c r="C448" s="43">
        <v>45386</v>
      </c>
      <c r="D448" s="43" t="s">
        <v>444</v>
      </c>
      <c r="E448" s="31" t="s">
        <v>445</v>
      </c>
      <c r="F448" s="31" t="s">
        <v>158</v>
      </c>
      <c r="G448" s="31" t="s">
        <v>166</v>
      </c>
      <c r="H448" s="31" t="s">
        <v>160</v>
      </c>
      <c r="I448" s="31" t="s">
        <v>170</v>
      </c>
      <c r="J448" s="31">
        <v>9813</v>
      </c>
      <c r="K448" s="31" t="s">
        <v>8</v>
      </c>
      <c r="L448" s="44" t="s">
        <v>27</v>
      </c>
      <c r="M448" s="44" t="s">
        <v>162</v>
      </c>
      <c r="N448" s="44" t="s">
        <v>448</v>
      </c>
      <c r="O448" s="44" t="s">
        <v>164</v>
      </c>
      <c r="P448" s="44"/>
      <c r="Q448" s="31" t="s">
        <v>165</v>
      </c>
      <c r="R448" s="31">
        <v>191700856</v>
      </c>
      <c r="S448" s="31">
        <v>191701210</v>
      </c>
      <c r="T448" s="31">
        <v>1</v>
      </c>
      <c r="U448" s="31"/>
      <c r="V448" s="31"/>
      <c r="W448" s="31"/>
      <c r="X448" s="31"/>
      <c r="Y448" s="45"/>
      <c r="Z448" s="45"/>
      <c r="AA448" s="45"/>
      <c r="AB448" s="45"/>
      <c r="AC448" s="45"/>
      <c r="AD448" s="45"/>
      <c r="AE448" s="45"/>
      <c r="AF448" s="45"/>
    </row>
    <row r="449" spans="2:32" hidden="1">
      <c r="B449" s="31">
        <f t="shared" si="6"/>
        <v>446</v>
      </c>
      <c r="C449" s="43">
        <v>45387</v>
      </c>
      <c r="D449" s="43" t="s">
        <v>444</v>
      </c>
      <c r="E449" s="31" t="s">
        <v>445</v>
      </c>
      <c r="F449" s="31" t="s">
        <v>158</v>
      </c>
      <c r="G449" s="31" t="s">
        <v>159</v>
      </c>
      <c r="H449" s="31" t="s">
        <v>160</v>
      </c>
      <c r="I449" s="31" t="s">
        <v>173</v>
      </c>
      <c r="J449" s="31">
        <v>1285</v>
      </c>
      <c r="K449" s="31" t="s">
        <v>8</v>
      </c>
      <c r="L449" s="44" t="s">
        <v>119</v>
      </c>
      <c r="M449" s="44" t="s">
        <v>162</v>
      </c>
      <c r="N449" s="44" t="s">
        <v>398</v>
      </c>
      <c r="O449" s="44" t="s">
        <v>164</v>
      </c>
      <c r="P449" s="44"/>
      <c r="Q449" s="31" t="s">
        <v>165</v>
      </c>
      <c r="R449" s="31">
        <v>191700937</v>
      </c>
      <c r="S449" s="31">
        <v>191702038</v>
      </c>
      <c r="T449" s="31"/>
      <c r="U449" s="31"/>
      <c r="V449" s="31"/>
      <c r="W449" s="31"/>
      <c r="X449" s="31"/>
      <c r="Y449" s="45"/>
      <c r="Z449" s="45"/>
      <c r="AA449" s="45"/>
      <c r="AB449" s="45"/>
      <c r="AC449" s="45"/>
      <c r="AD449" s="45"/>
      <c r="AE449" s="45"/>
      <c r="AF449" s="45"/>
    </row>
    <row r="450" spans="2:32" hidden="1">
      <c r="B450" s="31">
        <f t="shared" si="6"/>
        <v>447</v>
      </c>
      <c r="C450" s="43">
        <v>45387</v>
      </c>
      <c r="D450" s="43" t="s">
        <v>444</v>
      </c>
      <c r="E450" s="31" t="s">
        <v>445</v>
      </c>
      <c r="F450" s="31" t="s">
        <v>158</v>
      </c>
      <c r="G450" s="31" t="s">
        <v>159</v>
      </c>
      <c r="H450" s="31" t="s">
        <v>160</v>
      </c>
      <c r="I450" s="31" t="s">
        <v>161</v>
      </c>
      <c r="J450" s="31">
        <v>4059</v>
      </c>
      <c r="K450" s="31" t="s">
        <v>8</v>
      </c>
      <c r="L450" s="44" t="s">
        <v>119</v>
      </c>
      <c r="M450" s="44" t="s">
        <v>162</v>
      </c>
      <c r="N450" s="44" t="s">
        <v>174</v>
      </c>
      <c r="O450" s="44" t="s">
        <v>164</v>
      </c>
      <c r="P450" s="44"/>
      <c r="Q450" s="31" t="s">
        <v>165</v>
      </c>
      <c r="R450" s="31">
        <v>191700736</v>
      </c>
      <c r="S450" s="31">
        <v>191700602</v>
      </c>
      <c r="T450" s="31"/>
      <c r="U450" s="31"/>
      <c r="V450" s="31"/>
      <c r="W450" s="31"/>
      <c r="X450" s="31"/>
      <c r="Y450" s="45"/>
      <c r="Z450" s="45"/>
      <c r="AA450" s="45"/>
      <c r="AB450" s="45"/>
      <c r="AC450" s="45">
        <v>2</v>
      </c>
      <c r="AD450" s="45"/>
      <c r="AE450" s="45"/>
      <c r="AF450" s="45"/>
    </row>
    <row r="451" spans="2:32" hidden="1">
      <c r="B451" s="31">
        <f t="shared" si="6"/>
        <v>448</v>
      </c>
      <c r="C451" s="43">
        <v>45387</v>
      </c>
      <c r="D451" s="43" t="s">
        <v>444</v>
      </c>
      <c r="E451" s="31" t="s">
        <v>445</v>
      </c>
      <c r="F451" s="31" t="s">
        <v>158</v>
      </c>
      <c r="G451" s="31" t="s">
        <v>439</v>
      </c>
      <c r="H451" s="31" t="s">
        <v>440</v>
      </c>
      <c r="I451" s="31" t="s">
        <v>173</v>
      </c>
      <c r="J451" s="31">
        <v>1706</v>
      </c>
      <c r="K451" s="31" t="s">
        <v>8</v>
      </c>
      <c r="L451" s="44" t="s">
        <v>31</v>
      </c>
      <c r="M451" s="44" t="s">
        <v>162</v>
      </c>
      <c r="N451" s="44" t="s">
        <v>313</v>
      </c>
      <c r="O451" s="44" t="s">
        <v>164</v>
      </c>
      <c r="P451" s="44"/>
      <c r="Q451" s="31" t="s">
        <v>449</v>
      </c>
      <c r="R451" s="31">
        <v>191701673</v>
      </c>
      <c r="S451" s="31">
        <v>191702244</v>
      </c>
      <c r="T451" s="31"/>
      <c r="U451" s="31"/>
      <c r="V451" s="31"/>
      <c r="W451" s="31"/>
      <c r="X451" s="31"/>
      <c r="Y451" s="45"/>
      <c r="Z451" s="45"/>
      <c r="AA451" s="45"/>
      <c r="AB451" s="45"/>
      <c r="AC451" s="45"/>
      <c r="AD451" s="45"/>
      <c r="AE451" s="45"/>
      <c r="AF451" s="45"/>
    </row>
    <row r="452" spans="2:32" hidden="1">
      <c r="B452" s="31">
        <f t="shared" ref="B452:B515" si="7">ROW()-3</f>
        <v>449</v>
      </c>
      <c r="C452" s="43">
        <v>45388</v>
      </c>
      <c r="D452" s="43" t="s">
        <v>444</v>
      </c>
      <c r="E452" s="31" t="s">
        <v>445</v>
      </c>
      <c r="F452" s="31" t="s">
        <v>158</v>
      </c>
      <c r="G452" s="31" t="s">
        <v>159</v>
      </c>
      <c r="H452" s="31" t="s">
        <v>160</v>
      </c>
      <c r="I452" s="31" t="s">
        <v>200</v>
      </c>
      <c r="J452" s="31">
        <v>4090</v>
      </c>
      <c r="K452" s="31" t="s">
        <v>8</v>
      </c>
      <c r="L452" s="44" t="s">
        <v>32</v>
      </c>
      <c r="M452" s="44" t="s">
        <v>162</v>
      </c>
      <c r="N452" s="44" t="s">
        <v>390</v>
      </c>
      <c r="O452" s="44" t="s">
        <v>164</v>
      </c>
      <c r="P452" s="44"/>
      <c r="Q452" s="31" t="s">
        <v>195</v>
      </c>
      <c r="R452" s="31">
        <v>191702317</v>
      </c>
      <c r="S452" s="31">
        <v>191701345</v>
      </c>
      <c r="T452" s="31"/>
      <c r="U452" s="31"/>
      <c r="V452" s="31"/>
      <c r="W452" s="31"/>
      <c r="X452" s="31"/>
      <c r="Y452" s="45"/>
      <c r="Z452" s="45"/>
      <c r="AA452" s="45"/>
      <c r="AB452" s="45"/>
      <c r="AC452" s="45"/>
      <c r="AD452" s="45"/>
      <c r="AE452" s="45"/>
      <c r="AF452" s="45"/>
    </row>
    <row r="453" spans="2:32" hidden="1">
      <c r="B453" s="31">
        <f t="shared" si="7"/>
        <v>450</v>
      </c>
      <c r="C453" s="43">
        <v>45389</v>
      </c>
      <c r="D453" s="43" t="s">
        <v>444</v>
      </c>
      <c r="E453" s="31" t="s">
        <v>445</v>
      </c>
      <c r="F453" s="31" t="s">
        <v>158</v>
      </c>
      <c r="G453" s="31" t="s">
        <v>159</v>
      </c>
      <c r="H453" s="31" t="s">
        <v>160</v>
      </c>
      <c r="I453" s="31" t="s">
        <v>168</v>
      </c>
      <c r="J453" s="31">
        <v>5297</v>
      </c>
      <c r="K453" s="31" t="s">
        <v>8</v>
      </c>
      <c r="L453" s="44" t="s">
        <v>27</v>
      </c>
      <c r="M453" s="44" t="s">
        <v>162</v>
      </c>
      <c r="N453" s="44" t="s">
        <v>304</v>
      </c>
      <c r="O453" s="44" t="s">
        <v>164</v>
      </c>
      <c r="P453" s="44"/>
      <c r="Q453" s="31" t="s">
        <v>450</v>
      </c>
      <c r="R453" s="31">
        <v>191701349</v>
      </c>
      <c r="S453" s="31">
        <v>191700825</v>
      </c>
      <c r="T453" s="31"/>
      <c r="U453" s="31"/>
      <c r="V453" s="31"/>
      <c r="W453" s="31"/>
      <c r="X453" s="31"/>
      <c r="Y453" s="45"/>
      <c r="Z453" s="45"/>
      <c r="AA453" s="45"/>
      <c r="AB453" s="45"/>
      <c r="AC453" s="45"/>
      <c r="AD453" s="45"/>
      <c r="AE453" s="45"/>
      <c r="AF453" s="45"/>
    </row>
    <row r="454" spans="2:32" hidden="1">
      <c r="B454" s="31">
        <f t="shared" si="7"/>
        <v>451</v>
      </c>
      <c r="C454" s="43">
        <v>45390</v>
      </c>
      <c r="D454" s="43" t="s">
        <v>444</v>
      </c>
      <c r="E454" s="31" t="s">
        <v>445</v>
      </c>
      <c r="F454" s="31" t="s">
        <v>158</v>
      </c>
      <c r="G454" s="31" t="s">
        <v>159</v>
      </c>
      <c r="H454" s="31" t="s">
        <v>160</v>
      </c>
      <c r="I454" s="31" t="s">
        <v>161</v>
      </c>
      <c r="J454" s="31">
        <v>4025</v>
      </c>
      <c r="K454" s="31" t="s">
        <v>8</v>
      </c>
      <c r="L454" s="44" t="s">
        <v>119</v>
      </c>
      <c r="M454" s="44" t="s">
        <v>162</v>
      </c>
      <c r="N454" s="44" t="s">
        <v>451</v>
      </c>
      <c r="O454" s="44" t="s">
        <v>164</v>
      </c>
      <c r="P454" s="44"/>
      <c r="Q454" s="31" t="s">
        <v>165</v>
      </c>
      <c r="R454" s="31">
        <v>191701903</v>
      </c>
      <c r="S454" s="31">
        <v>191700304</v>
      </c>
      <c r="T454" s="31"/>
      <c r="U454" s="31"/>
      <c r="V454" s="31"/>
      <c r="W454" s="31"/>
      <c r="X454" s="31"/>
      <c r="Y454" s="45"/>
      <c r="Z454" s="45"/>
      <c r="AA454" s="45"/>
      <c r="AB454" s="45"/>
      <c r="AC454" s="45">
        <v>2</v>
      </c>
      <c r="AD454" s="45"/>
      <c r="AE454" s="45"/>
      <c r="AF454" s="45"/>
    </row>
    <row r="455" spans="2:32" hidden="1">
      <c r="B455" s="31">
        <f t="shared" si="7"/>
        <v>452</v>
      </c>
      <c r="C455" s="43">
        <v>45390</v>
      </c>
      <c r="D455" s="43" t="s">
        <v>444</v>
      </c>
      <c r="E455" s="31" t="s">
        <v>445</v>
      </c>
      <c r="F455" s="31" t="s">
        <v>158</v>
      </c>
      <c r="G455" s="31" t="s">
        <v>159</v>
      </c>
      <c r="H455" s="31" t="s">
        <v>160</v>
      </c>
      <c r="I455" s="31" t="s">
        <v>161</v>
      </c>
      <c r="J455" s="31">
        <v>4367</v>
      </c>
      <c r="K455" s="31" t="s">
        <v>8</v>
      </c>
      <c r="L455" s="44" t="s">
        <v>119</v>
      </c>
      <c r="M455" s="44" t="s">
        <v>162</v>
      </c>
      <c r="N455" s="44" t="s">
        <v>452</v>
      </c>
      <c r="O455" s="44" t="s">
        <v>164</v>
      </c>
      <c r="P455" s="44"/>
      <c r="Q455" s="31" t="s">
        <v>165</v>
      </c>
      <c r="R455" s="31">
        <v>191702297</v>
      </c>
      <c r="S455" s="31">
        <v>191701859</v>
      </c>
      <c r="T455" s="31"/>
      <c r="U455" s="31"/>
      <c r="V455" s="31"/>
      <c r="W455" s="31"/>
      <c r="X455" s="31"/>
      <c r="Y455" s="45"/>
      <c r="Z455" s="45"/>
      <c r="AA455" s="45"/>
      <c r="AB455" s="45"/>
      <c r="AC455" s="45">
        <v>2</v>
      </c>
      <c r="AD455" s="45"/>
      <c r="AE455" s="45"/>
      <c r="AF455" s="45">
        <v>1</v>
      </c>
    </row>
    <row r="456" spans="2:32" hidden="1">
      <c r="B456" s="31">
        <f t="shared" si="7"/>
        <v>453</v>
      </c>
      <c r="C456" s="43">
        <v>45391</v>
      </c>
      <c r="D456" s="43" t="s">
        <v>444</v>
      </c>
      <c r="E456" s="31" t="s">
        <v>445</v>
      </c>
      <c r="F456" s="31" t="s">
        <v>158</v>
      </c>
      <c r="G456" s="31" t="s">
        <v>439</v>
      </c>
      <c r="H456" s="31" t="s">
        <v>440</v>
      </c>
      <c r="I456" s="31" t="s">
        <v>172</v>
      </c>
      <c r="J456" s="31">
        <v>4801</v>
      </c>
      <c r="K456" s="31" t="s">
        <v>8</v>
      </c>
      <c r="L456" s="44" t="s">
        <v>119</v>
      </c>
      <c r="M456" s="44" t="s">
        <v>453</v>
      </c>
      <c r="N456" s="44" t="s">
        <v>229</v>
      </c>
      <c r="O456" s="44" t="s">
        <v>454</v>
      </c>
      <c r="P456" s="44"/>
      <c r="Q456" s="31" t="s">
        <v>449</v>
      </c>
      <c r="R456" s="31"/>
      <c r="S456" s="31"/>
      <c r="T456" s="31">
        <v>1</v>
      </c>
      <c r="U456" s="31"/>
      <c r="V456" s="31"/>
      <c r="W456" s="31"/>
      <c r="X456" s="31"/>
      <c r="Y456" s="45"/>
      <c r="Z456" s="45"/>
      <c r="AA456" s="45"/>
      <c r="AB456" s="45"/>
      <c r="AC456" s="45"/>
      <c r="AD456" s="45"/>
      <c r="AE456" s="45"/>
      <c r="AF456" s="45"/>
    </row>
    <row r="457" spans="2:32" hidden="1">
      <c r="B457" s="31">
        <f t="shared" si="7"/>
        <v>454</v>
      </c>
      <c r="C457" s="43">
        <v>45391</v>
      </c>
      <c r="D457" s="43" t="s">
        <v>444</v>
      </c>
      <c r="E457" s="31" t="s">
        <v>445</v>
      </c>
      <c r="F457" s="31" t="s">
        <v>158</v>
      </c>
      <c r="G457" s="31" t="s">
        <v>166</v>
      </c>
      <c r="H457" s="31" t="s">
        <v>160</v>
      </c>
      <c r="I457" s="31" t="s">
        <v>192</v>
      </c>
      <c r="J457" s="31">
        <v>7425</v>
      </c>
      <c r="K457" s="31" t="s">
        <v>8</v>
      </c>
      <c r="L457" s="44" t="s">
        <v>25</v>
      </c>
      <c r="M457" s="44" t="s">
        <v>162</v>
      </c>
      <c r="N457" s="44" t="s">
        <v>420</v>
      </c>
      <c r="O457" s="44" t="s">
        <v>164</v>
      </c>
      <c r="P457" s="44"/>
      <c r="Q457" s="31" t="s">
        <v>165</v>
      </c>
      <c r="R457" s="31">
        <v>191702958</v>
      </c>
      <c r="S457" s="31">
        <v>191701993</v>
      </c>
      <c r="T457" s="31"/>
      <c r="U457" s="31"/>
      <c r="V457" s="31"/>
      <c r="W457" s="31"/>
      <c r="X457" s="31"/>
      <c r="Y457" s="45"/>
      <c r="Z457" s="45"/>
      <c r="AA457" s="45"/>
      <c r="AB457" s="45"/>
      <c r="AC457" s="45"/>
      <c r="AD457" s="45"/>
      <c r="AE457" s="45"/>
      <c r="AF457" s="45"/>
    </row>
    <row r="458" spans="2:32" hidden="1">
      <c r="B458" s="31">
        <f t="shared" si="7"/>
        <v>455</v>
      </c>
      <c r="C458" s="43">
        <v>45391</v>
      </c>
      <c r="D458" s="43" t="s">
        <v>444</v>
      </c>
      <c r="E458" s="31" t="s">
        <v>445</v>
      </c>
      <c r="F458" s="31" t="s">
        <v>158</v>
      </c>
      <c r="G458" s="31" t="s">
        <v>159</v>
      </c>
      <c r="H458" s="31" t="s">
        <v>160</v>
      </c>
      <c r="I458" s="31" t="s">
        <v>200</v>
      </c>
      <c r="J458" s="31">
        <v>4121</v>
      </c>
      <c r="K458" s="31" t="s">
        <v>8</v>
      </c>
      <c r="L458" s="44" t="s">
        <v>27</v>
      </c>
      <c r="M458" s="44" t="s">
        <v>162</v>
      </c>
      <c r="N458" s="44" t="s">
        <v>433</v>
      </c>
      <c r="O458" s="44" t="s">
        <v>164</v>
      </c>
      <c r="P458" s="44"/>
      <c r="Q458" s="31" t="s">
        <v>165</v>
      </c>
      <c r="R458" s="31">
        <v>191700850</v>
      </c>
      <c r="S458" s="31">
        <v>191702586</v>
      </c>
      <c r="T458" s="31"/>
      <c r="U458" s="31"/>
      <c r="V458" s="31"/>
      <c r="W458" s="31"/>
      <c r="X458" s="31"/>
      <c r="Y458" s="45"/>
      <c r="Z458" s="45"/>
      <c r="AA458" s="45"/>
      <c r="AB458" s="45"/>
      <c r="AC458" s="45"/>
      <c r="AD458" s="45"/>
      <c r="AE458" s="45"/>
      <c r="AF458" s="45"/>
    </row>
    <row r="459" spans="2:32" hidden="1">
      <c r="B459" s="31">
        <f t="shared" si="7"/>
        <v>456</v>
      </c>
      <c r="C459" s="43">
        <v>45392</v>
      </c>
      <c r="D459" s="43" t="s">
        <v>444</v>
      </c>
      <c r="E459" s="31" t="s">
        <v>445</v>
      </c>
      <c r="F459" s="31" t="s">
        <v>158</v>
      </c>
      <c r="G459" s="31" t="s">
        <v>159</v>
      </c>
      <c r="H459" s="31" t="s">
        <v>160</v>
      </c>
      <c r="I459" s="31" t="s">
        <v>161</v>
      </c>
      <c r="J459" s="31">
        <v>4367</v>
      </c>
      <c r="K459" s="31" t="s">
        <v>8</v>
      </c>
      <c r="L459" s="44" t="s">
        <v>27</v>
      </c>
      <c r="M459" s="44" t="s">
        <v>162</v>
      </c>
      <c r="N459" s="44" t="s">
        <v>455</v>
      </c>
      <c r="O459" s="44" t="s">
        <v>164</v>
      </c>
      <c r="P459" s="44"/>
      <c r="Q459" s="31" t="s">
        <v>165</v>
      </c>
      <c r="R459" s="31">
        <v>191702297</v>
      </c>
      <c r="S459" s="31">
        <v>191701072</v>
      </c>
      <c r="T459" s="31"/>
      <c r="U459" s="31"/>
      <c r="V459" s="31"/>
      <c r="W459" s="31"/>
      <c r="X459" s="31"/>
      <c r="Y459" s="45"/>
      <c r="Z459" s="45"/>
      <c r="AA459" s="45"/>
      <c r="AB459" s="45"/>
      <c r="AC459" s="45"/>
      <c r="AD459" s="45"/>
      <c r="AE459" s="45"/>
      <c r="AF459" s="45"/>
    </row>
    <row r="460" spans="2:32" hidden="1">
      <c r="B460" s="31">
        <f t="shared" si="7"/>
        <v>457</v>
      </c>
      <c r="C460" s="43">
        <v>45392</v>
      </c>
      <c r="D460" s="43" t="s">
        <v>444</v>
      </c>
      <c r="E460" s="31" t="s">
        <v>445</v>
      </c>
      <c r="F460" s="31" t="s">
        <v>158</v>
      </c>
      <c r="G460" s="31" t="s">
        <v>159</v>
      </c>
      <c r="H460" s="31" t="s">
        <v>160</v>
      </c>
      <c r="I460" s="31" t="s">
        <v>161</v>
      </c>
      <c r="J460" s="31">
        <v>4367</v>
      </c>
      <c r="K460" s="31" t="s">
        <v>201</v>
      </c>
      <c r="L460" s="44" t="s">
        <v>52</v>
      </c>
      <c r="M460" s="44" t="s">
        <v>203</v>
      </c>
      <c r="N460" s="44" t="s">
        <v>402</v>
      </c>
      <c r="O460" s="44" t="s">
        <v>190</v>
      </c>
      <c r="P460" s="44"/>
      <c r="Q460" s="31" t="s">
        <v>165</v>
      </c>
      <c r="R460" s="31">
        <v>151701183</v>
      </c>
      <c r="S460" s="31">
        <v>151700004</v>
      </c>
      <c r="T460" s="31">
        <v>1</v>
      </c>
      <c r="U460" s="31"/>
      <c r="V460" s="31"/>
      <c r="W460" s="31"/>
      <c r="X460" s="31"/>
      <c r="Y460" s="45"/>
      <c r="Z460" s="45"/>
      <c r="AA460" s="45"/>
      <c r="AB460" s="45"/>
      <c r="AC460" s="45"/>
      <c r="AD460" s="45"/>
      <c r="AE460" s="45"/>
      <c r="AF460" s="45"/>
    </row>
    <row r="461" spans="2:32" hidden="1">
      <c r="B461" s="31">
        <f t="shared" si="7"/>
        <v>458</v>
      </c>
      <c r="C461" s="43">
        <v>45392</v>
      </c>
      <c r="D461" s="43" t="s">
        <v>444</v>
      </c>
      <c r="E461" s="31" t="s">
        <v>445</v>
      </c>
      <c r="F461" s="31" t="s">
        <v>158</v>
      </c>
      <c r="G461" s="31" t="s">
        <v>439</v>
      </c>
      <c r="H461" s="31" t="s">
        <v>440</v>
      </c>
      <c r="I461" s="31" t="s">
        <v>161</v>
      </c>
      <c r="J461" s="31">
        <v>4130</v>
      </c>
      <c r="K461" s="31" t="s">
        <v>8</v>
      </c>
      <c r="L461" s="44" t="s">
        <v>119</v>
      </c>
      <c r="M461" s="44" t="s">
        <v>162</v>
      </c>
      <c r="N461" s="44" t="s">
        <v>229</v>
      </c>
      <c r="O461" s="44" t="s">
        <v>164</v>
      </c>
      <c r="P461" s="44"/>
      <c r="Q461" s="31" t="s">
        <v>449</v>
      </c>
      <c r="R461" s="31">
        <v>191700088</v>
      </c>
      <c r="S461" s="31">
        <v>191700937</v>
      </c>
      <c r="T461" s="31"/>
      <c r="U461" s="31"/>
      <c r="V461" s="31"/>
      <c r="W461" s="31"/>
      <c r="X461" s="31"/>
      <c r="Y461" s="45"/>
      <c r="Z461" s="45"/>
      <c r="AA461" s="45"/>
      <c r="AB461" s="45"/>
      <c r="AC461" s="45"/>
      <c r="AD461" s="45"/>
      <c r="AE461" s="45"/>
      <c r="AF461" s="45"/>
    </row>
    <row r="462" spans="2:32" hidden="1">
      <c r="B462" s="31">
        <f t="shared" si="7"/>
        <v>459</v>
      </c>
      <c r="C462" s="43">
        <v>45392</v>
      </c>
      <c r="D462" s="43" t="s">
        <v>444</v>
      </c>
      <c r="E462" s="31" t="s">
        <v>445</v>
      </c>
      <c r="F462" s="31" t="s">
        <v>158</v>
      </c>
      <c r="G462" s="31" t="s">
        <v>159</v>
      </c>
      <c r="H462" s="31" t="s">
        <v>160</v>
      </c>
      <c r="I462" s="31" t="s">
        <v>161</v>
      </c>
      <c r="J462" s="31">
        <v>4319</v>
      </c>
      <c r="K462" s="31" t="s">
        <v>8</v>
      </c>
      <c r="L462" s="44" t="s">
        <v>119</v>
      </c>
      <c r="M462" s="44" t="s">
        <v>162</v>
      </c>
      <c r="N462" s="44" t="s">
        <v>456</v>
      </c>
      <c r="O462" s="44" t="s">
        <v>164</v>
      </c>
      <c r="P462" s="44"/>
      <c r="Q462" s="31" t="s">
        <v>165</v>
      </c>
      <c r="R462" s="31">
        <v>191702410</v>
      </c>
      <c r="S462" s="31">
        <v>191702958</v>
      </c>
      <c r="T462" s="31"/>
      <c r="U462" s="31"/>
      <c r="V462" s="31"/>
      <c r="W462" s="31"/>
      <c r="X462" s="31"/>
      <c r="Y462" s="45"/>
      <c r="Z462" s="45"/>
      <c r="AA462" s="45"/>
      <c r="AB462" s="45"/>
      <c r="AC462" s="45">
        <v>2</v>
      </c>
      <c r="AD462" s="45"/>
      <c r="AE462" s="45"/>
      <c r="AF462" s="45"/>
    </row>
    <row r="463" spans="2:32" hidden="1">
      <c r="B463" s="31">
        <f t="shared" si="7"/>
        <v>460</v>
      </c>
      <c r="C463" s="43">
        <v>45392</v>
      </c>
      <c r="D463" s="43" t="s">
        <v>444</v>
      </c>
      <c r="E463" s="31" t="s">
        <v>445</v>
      </c>
      <c r="F463" s="31" t="s">
        <v>158</v>
      </c>
      <c r="G463" s="31" t="s">
        <v>166</v>
      </c>
      <c r="H463" s="31" t="s">
        <v>160</v>
      </c>
      <c r="I463" s="31" t="s">
        <v>168</v>
      </c>
      <c r="J463" s="31">
        <v>5310</v>
      </c>
      <c r="K463" s="31" t="s">
        <v>8</v>
      </c>
      <c r="L463" s="44" t="s">
        <v>119</v>
      </c>
      <c r="M463" s="44" t="s">
        <v>162</v>
      </c>
      <c r="N463" s="44" t="s">
        <v>248</v>
      </c>
      <c r="O463" s="44" t="s">
        <v>164</v>
      </c>
      <c r="P463" s="44"/>
      <c r="Q463" s="31" t="s">
        <v>165</v>
      </c>
      <c r="R463" s="31">
        <v>191700619</v>
      </c>
      <c r="S463" s="31">
        <v>191701109</v>
      </c>
      <c r="T463" s="31"/>
      <c r="U463" s="31"/>
      <c r="V463" s="31"/>
      <c r="W463" s="31"/>
      <c r="X463" s="31"/>
      <c r="Y463" s="45"/>
      <c r="Z463" s="45"/>
      <c r="AA463" s="45"/>
      <c r="AB463" s="45"/>
      <c r="AC463" s="45"/>
      <c r="AD463" s="45"/>
      <c r="AE463" s="45"/>
      <c r="AF463" s="45"/>
    </row>
    <row r="464" spans="2:32" hidden="1">
      <c r="B464" s="31">
        <f t="shared" si="7"/>
        <v>461</v>
      </c>
      <c r="C464" s="43">
        <v>45392</v>
      </c>
      <c r="D464" s="43" t="s">
        <v>444</v>
      </c>
      <c r="E464" s="31" t="s">
        <v>445</v>
      </c>
      <c r="F464" s="31" t="s">
        <v>158</v>
      </c>
      <c r="G464" s="31" t="s">
        <v>159</v>
      </c>
      <c r="H464" s="31" t="s">
        <v>160</v>
      </c>
      <c r="I464" s="31" t="s">
        <v>161</v>
      </c>
      <c r="J464" s="31">
        <v>4261</v>
      </c>
      <c r="K464" s="31" t="s">
        <v>8</v>
      </c>
      <c r="L464" s="44" t="s">
        <v>119</v>
      </c>
      <c r="M464" s="44" t="s">
        <v>162</v>
      </c>
      <c r="N464" s="44" t="s">
        <v>229</v>
      </c>
      <c r="O464" s="44" t="s">
        <v>164</v>
      </c>
      <c r="P464" s="44"/>
      <c r="Q464" s="31" t="s">
        <v>165</v>
      </c>
      <c r="R464" s="31">
        <v>191701753</v>
      </c>
      <c r="S464" s="31">
        <v>191702523</v>
      </c>
      <c r="T464" s="31"/>
      <c r="U464" s="31"/>
      <c r="V464" s="31"/>
      <c r="W464" s="31"/>
      <c r="X464" s="31"/>
      <c r="Y464" s="45"/>
      <c r="Z464" s="45"/>
      <c r="AA464" s="45"/>
      <c r="AB464" s="45"/>
      <c r="AC464" s="45"/>
      <c r="AD464" s="45"/>
      <c r="AE464" s="45"/>
      <c r="AF464" s="45"/>
    </row>
    <row r="465" spans="2:32" hidden="1">
      <c r="B465" s="31">
        <f t="shared" si="7"/>
        <v>462</v>
      </c>
      <c r="C465" s="43">
        <v>45393</v>
      </c>
      <c r="D465" s="43" t="s">
        <v>444</v>
      </c>
      <c r="E465" s="31" t="s">
        <v>457</v>
      </c>
      <c r="F465" s="31" t="s">
        <v>158</v>
      </c>
      <c r="G465" s="31" t="s">
        <v>166</v>
      </c>
      <c r="H465" s="31" t="s">
        <v>160</v>
      </c>
      <c r="I465" s="31" t="s">
        <v>192</v>
      </c>
      <c r="J465" s="31">
        <v>7387</v>
      </c>
      <c r="K465" s="31" t="s">
        <v>8</v>
      </c>
      <c r="L465" s="44" t="s">
        <v>31</v>
      </c>
      <c r="M465" s="44" t="s">
        <v>162</v>
      </c>
      <c r="N465" s="44" t="s">
        <v>313</v>
      </c>
      <c r="O465" s="44" t="s">
        <v>164</v>
      </c>
      <c r="P465" s="44"/>
      <c r="Q465" s="31" t="s">
        <v>165</v>
      </c>
      <c r="R465" s="31">
        <v>191701679</v>
      </c>
      <c r="S465" s="31">
        <v>191700619</v>
      </c>
      <c r="T465" s="31"/>
      <c r="U465" s="31"/>
      <c r="V465" s="31"/>
      <c r="W465" s="31"/>
      <c r="X465" s="31"/>
      <c r="Y465" s="45"/>
      <c r="Z465" s="45"/>
      <c r="AA465" s="45"/>
      <c r="AB465" s="45"/>
      <c r="AC465" s="45"/>
      <c r="AD465" s="45"/>
      <c r="AE465" s="45"/>
      <c r="AF465" s="45"/>
    </row>
    <row r="466" spans="2:32" hidden="1">
      <c r="B466" s="31">
        <f t="shared" si="7"/>
        <v>463</v>
      </c>
      <c r="C466" s="43">
        <v>45393</v>
      </c>
      <c r="D466" s="43" t="s">
        <v>444</v>
      </c>
      <c r="E466" s="31" t="s">
        <v>457</v>
      </c>
      <c r="F466" s="31" t="s">
        <v>158</v>
      </c>
      <c r="G466" s="31" t="s">
        <v>159</v>
      </c>
      <c r="H466" s="31" t="s">
        <v>160</v>
      </c>
      <c r="I466" s="31" t="s">
        <v>316</v>
      </c>
      <c r="J466" s="31">
        <v>4145</v>
      </c>
      <c r="K466" s="31" t="s">
        <v>8</v>
      </c>
      <c r="L466" s="44" t="s">
        <v>119</v>
      </c>
      <c r="M466" s="44" t="s">
        <v>162</v>
      </c>
      <c r="N466" s="44" t="s">
        <v>413</v>
      </c>
      <c r="O466" s="44" t="s">
        <v>164</v>
      </c>
      <c r="P466" s="44"/>
      <c r="Q466" s="31" t="s">
        <v>165</v>
      </c>
      <c r="R466" s="31">
        <v>191702232</v>
      </c>
      <c r="S466" s="31">
        <v>191700591</v>
      </c>
      <c r="T466" s="31"/>
      <c r="U466" s="31"/>
      <c r="V466" s="31"/>
      <c r="W466" s="31"/>
      <c r="X466" s="31"/>
      <c r="Y466" s="45"/>
      <c r="Z466" s="45"/>
      <c r="AA466" s="45"/>
      <c r="AB466" s="45"/>
      <c r="AC466" s="45"/>
      <c r="AD466" s="45"/>
      <c r="AE466" s="45"/>
      <c r="AF466" s="45"/>
    </row>
    <row r="467" spans="2:32" hidden="1">
      <c r="B467" s="31">
        <f t="shared" si="7"/>
        <v>464</v>
      </c>
      <c r="C467" s="43">
        <v>45393</v>
      </c>
      <c r="D467" s="43" t="s">
        <v>444</v>
      </c>
      <c r="E467" s="31" t="s">
        <v>457</v>
      </c>
      <c r="F467" s="31" t="s">
        <v>158</v>
      </c>
      <c r="G467" s="31" t="s">
        <v>159</v>
      </c>
      <c r="H467" s="31" t="s">
        <v>160</v>
      </c>
      <c r="I467" s="31" t="s">
        <v>161</v>
      </c>
      <c r="J467" s="31">
        <v>7946</v>
      </c>
      <c r="K467" s="31" t="s">
        <v>8</v>
      </c>
      <c r="L467" s="44" t="s">
        <v>119</v>
      </c>
      <c r="M467" s="44" t="s">
        <v>162</v>
      </c>
      <c r="N467" s="44" t="s">
        <v>174</v>
      </c>
      <c r="O467" s="44" t="s">
        <v>164</v>
      </c>
      <c r="P467" s="44"/>
      <c r="Q467" s="31" t="s">
        <v>165</v>
      </c>
      <c r="R467" s="31">
        <v>191701522</v>
      </c>
      <c r="S467" s="31">
        <v>191701369</v>
      </c>
      <c r="T467" s="31"/>
      <c r="U467" s="31"/>
      <c r="V467" s="31"/>
      <c r="W467" s="31"/>
      <c r="X467" s="31"/>
      <c r="Y467" s="45"/>
      <c r="Z467" s="45"/>
      <c r="AA467" s="45"/>
      <c r="AB467" s="45"/>
      <c r="AC467" s="45"/>
      <c r="AD467" s="45"/>
      <c r="AE467" s="45"/>
      <c r="AF467" s="45"/>
    </row>
    <row r="468" spans="2:32" hidden="1">
      <c r="B468" s="31">
        <f t="shared" si="7"/>
        <v>465</v>
      </c>
      <c r="C468" s="43">
        <v>45393</v>
      </c>
      <c r="D468" s="43" t="s">
        <v>444</v>
      </c>
      <c r="E468" s="31" t="s">
        <v>457</v>
      </c>
      <c r="F468" s="31" t="s">
        <v>158</v>
      </c>
      <c r="G468" s="31" t="s">
        <v>159</v>
      </c>
      <c r="H468" s="31" t="s">
        <v>160</v>
      </c>
      <c r="I468" s="31" t="s">
        <v>161</v>
      </c>
      <c r="J468" s="31">
        <v>7946</v>
      </c>
      <c r="K468" s="31" t="s">
        <v>201</v>
      </c>
      <c r="L468" s="44" t="s">
        <v>56</v>
      </c>
      <c r="M468" s="44" t="s">
        <v>203</v>
      </c>
      <c r="N468" s="44" t="s">
        <v>458</v>
      </c>
      <c r="O468" s="44" t="s">
        <v>190</v>
      </c>
      <c r="P468" s="44"/>
      <c r="Q468" s="31" t="s">
        <v>165</v>
      </c>
      <c r="R468" s="31">
        <v>151702079</v>
      </c>
      <c r="S468" s="31">
        <v>151702637</v>
      </c>
      <c r="T468" s="31"/>
      <c r="U468" s="31"/>
      <c r="V468" s="31"/>
      <c r="W468" s="31"/>
      <c r="X468" s="31"/>
      <c r="Y468" s="45"/>
      <c r="Z468" s="45"/>
      <c r="AA468" s="45"/>
      <c r="AB468" s="45"/>
      <c r="AC468" s="45"/>
      <c r="AD468" s="45"/>
      <c r="AE468" s="45"/>
      <c r="AF468" s="45"/>
    </row>
    <row r="469" spans="2:32" hidden="1">
      <c r="B469" s="31">
        <f t="shared" si="7"/>
        <v>466</v>
      </c>
      <c r="C469" s="43">
        <v>45393</v>
      </c>
      <c r="D469" s="43" t="s">
        <v>444</v>
      </c>
      <c r="E469" s="31" t="s">
        <v>457</v>
      </c>
      <c r="F469" s="31" t="s">
        <v>158</v>
      </c>
      <c r="G469" s="31" t="s">
        <v>166</v>
      </c>
      <c r="H469" s="31" t="s">
        <v>160</v>
      </c>
      <c r="I469" s="31" t="s">
        <v>170</v>
      </c>
      <c r="J469" s="31">
        <v>9657</v>
      </c>
      <c r="K469" s="31" t="s">
        <v>8</v>
      </c>
      <c r="L469" s="44" t="s">
        <v>119</v>
      </c>
      <c r="M469" s="44" t="s">
        <v>162</v>
      </c>
      <c r="N469" s="44" t="s">
        <v>251</v>
      </c>
      <c r="O469" s="44" t="s">
        <v>164</v>
      </c>
      <c r="P469" s="44"/>
      <c r="Q469" s="31" t="s">
        <v>165</v>
      </c>
      <c r="R469" s="31">
        <v>191702106</v>
      </c>
      <c r="S469" s="31">
        <v>191701657</v>
      </c>
      <c r="T469" s="31"/>
      <c r="U469" s="31"/>
      <c r="V469" s="31"/>
      <c r="W469" s="31"/>
      <c r="X469" s="31"/>
      <c r="Y469" s="45"/>
      <c r="Z469" s="45"/>
      <c r="AA469" s="45"/>
      <c r="AB469" s="45"/>
      <c r="AC469" s="45"/>
      <c r="AD469" s="45"/>
      <c r="AE469" s="45"/>
      <c r="AF469" s="45"/>
    </row>
    <row r="470" spans="2:32" hidden="1">
      <c r="B470" s="31">
        <f t="shared" si="7"/>
        <v>467</v>
      </c>
      <c r="C470" s="43">
        <v>45393</v>
      </c>
      <c r="D470" s="43" t="s">
        <v>444</v>
      </c>
      <c r="E470" s="31" t="s">
        <v>457</v>
      </c>
      <c r="F470" s="31" t="s">
        <v>158</v>
      </c>
      <c r="G470" s="31" t="s">
        <v>439</v>
      </c>
      <c r="H470" s="31" t="s">
        <v>440</v>
      </c>
      <c r="I470" s="31" t="s">
        <v>173</v>
      </c>
      <c r="J470" s="31">
        <v>1291</v>
      </c>
      <c r="K470" s="31" t="s">
        <v>8</v>
      </c>
      <c r="L470" s="44" t="s">
        <v>17</v>
      </c>
      <c r="M470" s="44" t="s">
        <v>162</v>
      </c>
      <c r="N470" s="44" t="s">
        <v>459</v>
      </c>
      <c r="O470" s="44" t="s">
        <v>164</v>
      </c>
      <c r="P470" s="44"/>
      <c r="Q470" s="31" t="s">
        <v>449</v>
      </c>
      <c r="R470" s="31">
        <v>191702154</v>
      </c>
      <c r="S470" s="31">
        <v>191700976</v>
      </c>
      <c r="T470" s="31"/>
      <c r="U470" s="31"/>
      <c r="V470" s="31"/>
      <c r="W470" s="31"/>
      <c r="X470" s="31"/>
      <c r="Y470" s="45"/>
      <c r="Z470" s="45"/>
      <c r="AA470" s="45"/>
      <c r="AB470" s="45"/>
      <c r="AC470" s="45"/>
      <c r="AD470" s="45"/>
      <c r="AE470" s="45"/>
      <c r="AF470" s="45"/>
    </row>
    <row r="471" spans="2:32" hidden="1">
      <c r="B471" s="31">
        <f t="shared" si="7"/>
        <v>468</v>
      </c>
      <c r="C471" s="43">
        <v>45393</v>
      </c>
      <c r="D471" s="43" t="s">
        <v>444</v>
      </c>
      <c r="E471" s="31" t="s">
        <v>457</v>
      </c>
      <c r="F471" s="31" t="s">
        <v>158</v>
      </c>
      <c r="G471" s="31" t="s">
        <v>439</v>
      </c>
      <c r="H471" s="31" t="s">
        <v>440</v>
      </c>
      <c r="I471" s="31" t="s">
        <v>173</v>
      </c>
      <c r="J471" s="31">
        <v>1221</v>
      </c>
      <c r="K471" s="31" t="s">
        <v>8</v>
      </c>
      <c r="L471" s="44" t="s">
        <v>119</v>
      </c>
      <c r="M471" s="44" t="s">
        <v>162</v>
      </c>
      <c r="N471" s="44" t="s">
        <v>265</v>
      </c>
      <c r="O471" s="44" t="s">
        <v>164</v>
      </c>
      <c r="P471" s="44"/>
      <c r="Q471" s="31" t="s">
        <v>449</v>
      </c>
      <c r="R471" s="31">
        <v>191702495</v>
      </c>
      <c r="S471" s="31">
        <v>191700519</v>
      </c>
      <c r="T471" s="31"/>
      <c r="U471" s="31"/>
      <c r="V471" s="31"/>
      <c r="W471" s="31"/>
      <c r="X471" s="31"/>
      <c r="Y471" s="45"/>
      <c r="Z471" s="45"/>
      <c r="AA471" s="45"/>
      <c r="AB471" s="45"/>
      <c r="AC471" s="45"/>
      <c r="AD471" s="45"/>
      <c r="AE471" s="45"/>
      <c r="AF471" s="45"/>
    </row>
    <row r="472" spans="2:32" hidden="1">
      <c r="B472" s="31">
        <f t="shared" si="7"/>
        <v>469</v>
      </c>
      <c r="C472" s="43">
        <v>45393</v>
      </c>
      <c r="D472" s="43" t="s">
        <v>444</v>
      </c>
      <c r="E472" s="31" t="s">
        <v>457</v>
      </c>
      <c r="F472" s="31" t="s">
        <v>158</v>
      </c>
      <c r="G472" s="31" t="s">
        <v>446</v>
      </c>
      <c r="H472" s="31" t="s">
        <v>447</v>
      </c>
      <c r="I472" s="31" t="s">
        <v>161</v>
      </c>
      <c r="J472" s="31">
        <v>7981</v>
      </c>
      <c r="K472" s="31" t="s">
        <v>8</v>
      </c>
      <c r="L472" s="44" t="s">
        <v>119</v>
      </c>
      <c r="M472" s="44" t="s">
        <v>162</v>
      </c>
      <c r="N472" s="44" t="s">
        <v>265</v>
      </c>
      <c r="O472" s="44" t="s">
        <v>164</v>
      </c>
      <c r="P472" s="44"/>
      <c r="Q472" s="31" t="s">
        <v>460</v>
      </c>
      <c r="R472" s="31">
        <v>191700207</v>
      </c>
      <c r="S472" s="31">
        <v>191700292</v>
      </c>
      <c r="T472" s="31"/>
      <c r="U472" s="31"/>
      <c r="V472" s="31"/>
      <c r="W472" s="31"/>
      <c r="X472" s="31"/>
      <c r="Y472" s="45"/>
      <c r="Z472" s="45"/>
      <c r="AA472" s="45"/>
      <c r="AB472" s="45"/>
      <c r="AC472" s="45"/>
      <c r="AD472" s="45"/>
      <c r="AE472" s="45"/>
      <c r="AF472" s="45"/>
    </row>
    <row r="473" spans="2:32" hidden="1">
      <c r="B473" s="31">
        <f t="shared" si="7"/>
        <v>470</v>
      </c>
      <c r="C473" s="43">
        <v>45394</v>
      </c>
      <c r="D473" s="43" t="s">
        <v>444</v>
      </c>
      <c r="E473" s="31" t="s">
        <v>457</v>
      </c>
      <c r="F473" s="31" t="s">
        <v>158</v>
      </c>
      <c r="G473" s="31" t="s">
        <v>166</v>
      </c>
      <c r="H473" s="31" t="s">
        <v>160</v>
      </c>
      <c r="I473" s="31" t="s">
        <v>192</v>
      </c>
      <c r="J473" s="31">
        <v>7209</v>
      </c>
      <c r="K473" s="31" t="s">
        <v>8</v>
      </c>
      <c r="L473" s="44" t="s">
        <v>13</v>
      </c>
      <c r="M473" s="44" t="s">
        <v>162</v>
      </c>
      <c r="N473" s="44" t="s">
        <v>461</v>
      </c>
      <c r="O473" s="44" t="s">
        <v>164</v>
      </c>
      <c r="P473" s="44"/>
      <c r="Q473" s="31" t="s">
        <v>165</v>
      </c>
      <c r="R473" s="31">
        <v>191700575</v>
      </c>
      <c r="S473" s="31">
        <v>191700730</v>
      </c>
      <c r="T473" s="31"/>
      <c r="U473" s="31"/>
      <c r="V473" s="31"/>
      <c r="W473" s="31"/>
      <c r="X473" s="31"/>
      <c r="Y473" s="45"/>
      <c r="Z473" s="45"/>
      <c r="AA473" s="45"/>
      <c r="AB473" s="45"/>
      <c r="AC473" s="45"/>
      <c r="AD473" s="45"/>
      <c r="AE473" s="45"/>
      <c r="AF473" s="45"/>
    </row>
    <row r="474" spans="2:32" hidden="1">
      <c r="B474" s="31">
        <f t="shared" si="7"/>
        <v>471</v>
      </c>
      <c r="C474" s="43">
        <v>45394</v>
      </c>
      <c r="D474" s="43" t="s">
        <v>444</v>
      </c>
      <c r="E474" s="31" t="s">
        <v>457</v>
      </c>
      <c r="F474" s="31" t="s">
        <v>158</v>
      </c>
      <c r="G474" s="31" t="s">
        <v>159</v>
      </c>
      <c r="H474" s="31" t="s">
        <v>160</v>
      </c>
      <c r="I474" s="31" t="s">
        <v>172</v>
      </c>
      <c r="J474" s="31">
        <v>5009</v>
      </c>
      <c r="K474" s="31" t="s">
        <v>8</v>
      </c>
      <c r="L474" s="44" t="s">
        <v>119</v>
      </c>
      <c r="M474" s="44" t="s">
        <v>162</v>
      </c>
      <c r="N474" s="44" t="s">
        <v>174</v>
      </c>
      <c r="O474" s="44" t="s">
        <v>164</v>
      </c>
      <c r="P474" s="44"/>
      <c r="Q474" s="31" t="s">
        <v>165</v>
      </c>
      <c r="R474" s="31">
        <v>191701523</v>
      </c>
      <c r="S474" s="31">
        <v>191700366</v>
      </c>
      <c r="T474" s="31"/>
      <c r="U474" s="31"/>
      <c r="V474" s="31"/>
      <c r="W474" s="31"/>
      <c r="X474" s="31"/>
      <c r="Y474" s="45"/>
      <c r="Z474" s="45"/>
      <c r="AA474" s="45"/>
      <c r="AB474" s="45"/>
      <c r="AC474" s="45"/>
      <c r="AD474" s="45"/>
      <c r="AE474" s="45"/>
      <c r="AF474" s="45"/>
    </row>
    <row r="475" spans="2:32" hidden="1">
      <c r="B475" s="31">
        <f t="shared" si="7"/>
        <v>472</v>
      </c>
      <c r="C475" s="43">
        <v>45394</v>
      </c>
      <c r="D475" s="43" t="s">
        <v>444</v>
      </c>
      <c r="E475" s="31" t="s">
        <v>457</v>
      </c>
      <c r="F475" s="31" t="s">
        <v>158</v>
      </c>
      <c r="G475" s="31" t="s">
        <v>166</v>
      </c>
      <c r="H475" s="31" t="s">
        <v>160</v>
      </c>
      <c r="I475" s="31" t="s">
        <v>173</v>
      </c>
      <c r="J475" s="31">
        <v>7094</v>
      </c>
      <c r="K475" s="31" t="s">
        <v>8</v>
      </c>
      <c r="L475" s="44" t="s">
        <v>119</v>
      </c>
      <c r="M475" s="44" t="s">
        <v>162</v>
      </c>
      <c r="N475" s="44" t="s">
        <v>229</v>
      </c>
      <c r="O475" s="44" t="s">
        <v>164</v>
      </c>
      <c r="P475" s="44"/>
      <c r="Q475" s="31" t="s">
        <v>165</v>
      </c>
      <c r="R475" s="31">
        <v>191702125</v>
      </c>
      <c r="S475" s="31">
        <v>191700736</v>
      </c>
      <c r="T475" s="31"/>
      <c r="U475" s="31"/>
      <c r="V475" s="31"/>
      <c r="W475" s="31"/>
      <c r="X475" s="31"/>
      <c r="Y475" s="45"/>
      <c r="Z475" s="45"/>
      <c r="AA475" s="45"/>
      <c r="AB475" s="45"/>
      <c r="AC475" s="45"/>
      <c r="AD475" s="45"/>
      <c r="AE475" s="45"/>
      <c r="AF475" s="45"/>
    </row>
    <row r="476" spans="2:32" hidden="1">
      <c r="B476" s="31">
        <f t="shared" si="7"/>
        <v>473</v>
      </c>
      <c r="C476" s="43">
        <v>45394</v>
      </c>
      <c r="D476" s="43" t="s">
        <v>444</v>
      </c>
      <c r="E476" s="31" t="s">
        <v>457</v>
      </c>
      <c r="F476" s="31" t="s">
        <v>158</v>
      </c>
      <c r="G476" s="31" t="s">
        <v>166</v>
      </c>
      <c r="H476" s="31" t="s">
        <v>160</v>
      </c>
      <c r="I476" s="31" t="s">
        <v>173</v>
      </c>
      <c r="J476" s="31">
        <v>1460</v>
      </c>
      <c r="K476" s="31" t="s">
        <v>8</v>
      </c>
      <c r="L476" s="44" t="s">
        <v>19</v>
      </c>
      <c r="M476" s="44" t="s">
        <v>162</v>
      </c>
      <c r="N476" s="44" t="s">
        <v>462</v>
      </c>
      <c r="O476" s="44" t="s">
        <v>164</v>
      </c>
      <c r="P476" s="44"/>
      <c r="Q476" s="31" t="s">
        <v>165</v>
      </c>
      <c r="R476" s="31">
        <v>191701030</v>
      </c>
      <c r="S476" s="31">
        <v>191700328</v>
      </c>
      <c r="T476" s="31"/>
      <c r="U476" s="31"/>
      <c r="V476" s="31"/>
      <c r="W476" s="31"/>
      <c r="X476" s="31"/>
      <c r="Y476" s="45"/>
      <c r="Z476" s="45"/>
      <c r="AA476" s="45"/>
      <c r="AB476" s="45"/>
      <c r="AC476" s="45"/>
      <c r="AD476" s="45"/>
      <c r="AE476" s="45"/>
      <c r="AF476" s="45"/>
    </row>
    <row r="477" spans="2:32" hidden="1">
      <c r="B477" s="31">
        <f t="shared" si="7"/>
        <v>474</v>
      </c>
      <c r="C477" s="43">
        <v>45395</v>
      </c>
      <c r="D477" s="43" t="s">
        <v>444</v>
      </c>
      <c r="E477" s="31" t="s">
        <v>457</v>
      </c>
      <c r="F477" s="31" t="s">
        <v>158</v>
      </c>
      <c r="G477" s="31" t="s">
        <v>159</v>
      </c>
      <c r="H477" s="31" t="s">
        <v>160</v>
      </c>
      <c r="I477" s="31" t="s">
        <v>170</v>
      </c>
      <c r="J477" s="31">
        <v>9800</v>
      </c>
      <c r="K477" s="31" t="s">
        <v>201</v>
      </c>
      <c r="L477" s="44" t="s">
        <v>11</v>
      </c>
      <c r="M477" s="44" t="s">
        <v>203</v>
      </c>
      <c r="N477" s="44" t="s">
        <v>326</v>
      </c>
      <c r="O477" s="44" t="s">
        <v>190</v>
      </c>
      <c r="P477" s="44"/>
      <c r="Q477" s="31" t="s">
        <v>165</v>
      </c>
      <c r="R477" s="31">
        <v>151700460</v>
      </c>
      <c r="S477" s="31">
        <v>151702133</v>
      </c>
      <c r="T477" s="31"/>
      <c r="U477" s="31"/>
      <c r="V477" s="31"/>
      <c r="W477" s="31"/>
      <c r="X477" s="31"/>
      <c r="Y477" s="45"/>
      <c r="Z477" s="45"/>
      <c r="AA477" s="45"/>
      <c r="AB477" s="45"/>
      <c r="AC477" s="45"/>
      <c r="AD477" s="45"/>
      <c r="AE477" s="45"/>
      <c r="AF477" s="45"/>
    </row>
    <row r="478" spans="2:32" hidden="1">
      <c r="B478" s="31">
        <f t="shared" si="7"/>
        <v>475</v>
      </c>
      <c r="C478" s="43">
        <v>45395</v>
      </c>
      <c r="D478" s="43" t="s">
        <v>444</v>
      </c>
      <c r="E478" s="31" t="s">
        <v>457</v>
      </c>
      <c r="F478" s="31" t="s">
        <v>158</v>
      </c>
      <c r="G478" s="31" t="s">
        <v>159</v>
      </c>
      <c r="H478" s="31" t="s">
        <v>160</v>
      </c>
      <c r="I478" s="31" t="s">
        <v>170</v>
      </c>
      <c r="J478" s="31">
        <v>9679</v>
      </c>
      <c r="K478" s="31" t="s">
        <v>8</v>
      </c>
      <c r="L478" s="44" t="s">
        <v>119</v>
      </c>
      <c r="M478" s="44" t="s">
        <v>162</v>
      </c>
      <c r="N478" s="44" t="s">
        <v>174</v>
      </c>
      <c r="O478" s="44" t="s">
        <v>164</v>
      </c>
      <c r="P478" s="44"/>
      <c r="Q478" s="31" t="s">
        <v>165</v>
      </c>
      <c r="R478" s="31">
        <v>191701752</v>
      </c>
      <c r="S478" s="31">
        <v>191700480</v>
      </c>
      <c r="T478" s="31"/>
      <c r="U478" s="31"/>
      <c r="V478" s="31"/>
      <c r="W478" s="31"/>
      <c r="X478" s="31"/>
      <c r="Y478" s="45"/>
      <c r="Z478" s="45"/>
      <c r="AA478" s="45"/>
      <c r="AB478" s="45"/>
      <c r="AC478" s="45"/>
      <c r="AD478" s="45"/>
      <c r="AE478" s="45"/>
      <c r="AF478" s="45"/>
    </row>
    <row r="479" spans="2:32" hidden="1">
      <c r="B479" s="31">
        <f t="shared" si="7"/>
        <v>476</v>
      </c>
      <c r="C479" s="43">
        <v>45396</v>
      </c>
      <c r="D479" s="43" t="s">
        <v>444</v>
      </c>
      <c r="E479" s="31" t="s">
        <v>457</v>
      </c>
      <c r="F479" s="31" t="s">
        <v>158</v>
      </c>
      <c r="G479" s="31" t="s">
        <v>166</v>
      </c>
      <c r="H479" s="31" t="s">
        <v>160</v>
      </c>
      <c r="I479" s="31" t="s">
        <v>173</v>
      </c>
      <c r="J479" s="31">
        <v>1467</v>
      </c>
      <c r="K479" s="31" t="s">
        <v>8</v>
      </c>
      <c r="L479" s="44" t="s">
        <v>119</v>
      </c>
      <c r="M479" s="44" t="s">
        <v>162</v>
      </c>
      <c r="N479" s="44" t="s">
        <v>174</v>
      </c>
      <c r="O479" s="44" t="s">
        <v>164</v>
      </c>
      <c r="P479" s="44"/>
      <c r="Q479" s="31" t="s">
        <v>165</v>
      </c>
      <c r="R479" s="31">
        <v>191701049</v>
      </c>
      <c r="S479" s="31">
        <v>191701072</v>
      </c>
      <c r="T479" s="31"/>
      <c r="U479" s="31"/>
      <c r="V479" s="31"/>
      <c r="W479" s="31"/>
      <c r="X479" s="31"/>
      <c r="Y479" s="45"/>
      <c r="Z479" s="45"/>
      <c r="AA479" s="45"/>
      <c r="AB479" s="45"/>
      <c r="AC479" s="45"/>
      <c r="AD479" s="45"/>
      <c r="AE479" s="45"/>
      <c r="AF479" s="45"/>
    </row>
    <row r="480" spans="2:32" hidden="1">
      <c r="B480" s="31">
        <f t="shared" si="7"/>
        <v>477</v>
      </c>
      <c r="C480" s="43">
        <v>45396</v>
      </c>
      <c r="D480" s="43" t="s">
        <v>444</v>
      </c>
      <c r="E480" s="31" t="s">
        <v>457</v>
      </c>
      <c r="F480" s="31" t="s">
        <v>158</v>
      </c>
      <c r="G480" s="31" t="s">
        <v>463</v>
      </c>
      <c r="H480" s="31" t="s">
        <v>464</v>
      </c>
      <c r="I480" s="31" t="s">
        <v>161</v>
      </c>
      <c r="J480" s="31">
        <v>4367</v>
      </c>
      <c r="K480" s="31" t="s">
        <v>8</v>
      </c>
      <c r="L480" s="44" t="s">
        <v>20</v>
      </c>
      <c r="M480" s="44" t="s">
        <v>162</v>
      </c>
      <c r="N480" s="44" t="s">
        <v>465</v>
      </c>
      <c r="O480" s="44" t="s">
        <v>164</v>
      </c>
      <c r="P480" s="44"/>
      <c r="Q480" s="31" t="s">
        <v>165</v>
      </c>
      <c r="R480" s="31">
        <v>191701049</v>
      </c>
      <c r="S480" s="31">
        <v>191701072</v>
      </c>
      <c r="T480" s="31"/>
      <c r="U480" s="31"/>
      <c r="V480" s="31"/>
      <c r="W480" s="31"/>
      <c r="X480" s="31"/>
      <c r="Y480" s="45"/>
      <c r="Z480" s="45"/>
      <c r="AA480" s="45"/>
      <c r="AB480" s="45"/>
      <c r="AC480" s="45"/>
      <c r="AD480" s="45"/>
      <c r="AE480" s="45"/>
      <c r="AF480" s="45"/>
    </row>
    <row r="481" spans="2:32" hidden="1">
      <c r="B481" s="31">
        <f t="shared" si="7"/>
        <v>478</v>
      </c>
      <c r="C481" s="43">
        <v>45397</v>
      </c>
      <c r="D481" s="43" t="s">
        <v>444</v>
      </c>
      <c r="E481" s="31" t="s">
        <v>457</v>
      </c>
      <c r="F481" s="31" t="s">
        <v>158</v>
      </c>
      <c r="G481" s="31" t="s">
        <v>159</v>
      </c>
      <c r="H481" s="31" t="s">
        <v>160</v>
      </c>
      <c r="I481" s="31" t="s">
        <v>161</v>
      </c>
      <c r="J481" s="31">
        <v>4367</v>
      </c>
      <c r="K481" s="31" t="s">
        <v>8</v>
      </c>
      <c r="L481" s="44" t="s">
        <v>119</v>
      </c>
      <c r="M481" s="44" t="s">
        <v>162</v>
      </c>
      <c r="N481" s="44" t="s">
        <v>174</v>
      </c>
      <c r="O481" s="44" t="s">
        <v>164</v>
      </c>
      <c r="P481" s="44"/>
      <c r="Q481" s="31" t="s">
        <v>165</v>
      </c>
      <c r="R481" s="31">
        <v>191700742</v>
      </c>
      <c r="S481" s="31">
        <v>191700320</v>
      </c>
      <c r="T481" s="31"/>
      <c r="U481" s="31"/>
      <c r="V481" s="31"/>
      <c r="W481" s="31"/>
      <c r="X481" s="31"/>
      <c r="Y481" s="45"/>
      <c r="Z481" s="45"/>
      <c r="AA481" s="45"/>
      <c r="AB481" s="45">
        <v>1</v>
      </c>
      <c r="AC481" s="45"/>
      <c r="AD481" s="45"/>
      <c r="AE481" s="45"/>
      <c r="AF481" s="45"/>
    </row>
    <row r="482" spans="2:32" hidden="1">
      <c r="B482" s="31">
        <f t="shared" si="7"/>
        <v>479</v>
      </c>
      <c r="C482" s="43">
        <v>45397</v>
      </c>
      <c r="D482" s="43" t="s">
        <v>444</v>
      </c>
      <c r="E482" s="31" t="s">
        <v>457</v>
      </c>
      <c r="F482" s="31" t="s">
        <v>158</v>
      </c>
      <c r="G482" s="31" t="s">
        <v>463</v>
      </c>
      <c r="H482" s="31" t="s">
        <v>464</v>
      </c>
      <c r="I482" s="31" t="s">
        <v>170</v>
      </c>
      <c r="J482" s="31">
        <v>9810</v>
      </c>
      <c r="K482" s="31" t="s">
        <v>8</v>
      </c>
      <c r="L482" s="44" t="s">
        <v>27</v>
      </c>
      <c r="M482" s="44" t="s">
        <v>162</v>
      </c>
      <c r="N482" s="44" t="s">
        <v>213</v>
      </c>
      <c r="O482" s="44" t="s">
        <v>164</v>
      </c>
      <c r="P482" s="44"/>
      <c r="Q482" s="31" t="s">
        <v>165</v>
      </c>
      <c r="R482" s="31">
        <v>191701420</v>
      </c>
      <c r="S482" s="31">
        <v>191701835</v>
      </c>
      <c r="T482" s="31"/>
      <c r="U482" s="31"/>
      <c r="V482" s="31"/>
      <c r="W482" s="31"/>
      <c r="X482" s="31"/>
      <c r="Y482" s="45"/>
      <c r="Z482" s="45"/>
      <c r="AA482" s="45"/>
      <c r="AB482" s="45">
        <v>1</v>
      </c>
      <c r="AC482" s="45"/>
      <c r="AD482" s="45"/>
      <c r="AE482" s="45"/>
      <c r="AF482" s="45"/>
    </row>
    <row r="483" spans="2:32" hidden="1">
      <c r="B483" s="31">
        <f t="shared" si="7"/>
        <v>480</v>
      </c>
      <c r="C483" s="43">
        <v>45398</v>
      </c>
      <c r="D483" s="43" t="s">
        <v>444</v>
      </c>
      <c r="E483" s="31" t="s">
        <v>457</v>
      </c>
      <c r="F483" s="31" t="s">
        <v>158</v>
      </c>
      <c r="G483" s="31" t="s">
        <v>159</v>
      </c>
      <c r="H483" s="31" t="s">
        <v>160</v>
      </c>
      <c r="I483" s="31" t="s">
        <v>200</v>
      </c>
      <c r="J483" s="31">
        <v>4090</v>
      </c>
      <c r="K483" s="31" t="s">
        <v>8</v>
      </c>
      <c r="L483" s="44" t="s">
        <v>25</v>
      </c>
      <c r="M483" s="44" t="s">
        <v>162</v>
      </c>
      <c r="N483" s="44" t="s">
        <v>303</v>
      </c>
      <c r="O483" s="44" t="s">
        <v>164</v>
      </c>
      <c r="P483" s="44"/>
      <c r="Q483" s="31" t="s">
        <v>165</v>
      </c>
      <c r="R483" s="31">
        <v>191701345</v>
      </c>
      <c r="S483" s="31">
        <v>191700088</v>
      </c>
      <c r="T483" s="31"/>
      <c r="U483" s="31"/>
      <c r="V483" s="31"/>
      <c r="W483" s="31"/>
      <c r="X483" s="31"/>
      <c r="Y483" s="45"/>
      <c r="Z483" s="45"/>
      <c r="AA483" s="45"/>
      <c r="AB483" s="45"/>
      <c r="AC483" s="45"/>
      <c r="AD483" s="45"/>
      <c r="AE483" s="45"/>
      <c r="AF483" s="45"/>
    </row>
    <row r="484" spans="2:32" hidden="1">
      <c r="B484" s="31">
        <f t="shared" si="7"/>
        <v>481</v>
      </c>
      <c r="C484" s="43">
        <v>45398</v>
      </c>
      <c r="D484" s="43" t="s">
        <v>444</v>
      </c>
      <c r="E484" s="31" t="s">
        <v>457</v>
      </c>
      <c r="F484" s="31" t="s">
        <v>158</v>
      </c>
      <c r="G484" s="31" t="s">
        <v>159</v>
      </c>
      <c r="H484" s="31" t="s">
        <v>160</v>
      </c>
      <c r="I484" s="31" t="s">
        <v>173</v>
      </c>
      <c r="J484" s="31">
        <v>1283</v>
      </c>
      <c r="K484" s="31" t="s">
        <v>8</v>
      </c>
      <c r="L484" s="44" t="s">
        <v>119</v>
      </c>
      <c r="M484" s="44" t="s">
        <v>162</v>
      </c>
      <c r="N484" s="44" t="s">
        <v>174</v>
      </c>
      <c r="O484" s="44" t="s">
        <v>164</v>
      </c>
      <c r="P484" s="44"/>
      <c r="Q484" s="31" t="s">
        <v>165</v>
      </c>
      <c r="R484" s="31">
        <v>191701734</v>
      </c>
      <c r="S484" s="31">
        <v>191700678</v>
      </c>
      <c r="T484" s="31"/>
      <c r="U484" s="31"/>
      <c r="V484" s="31"/>
      <c r="W484" s="31"/>
      <c r="X484" s="31"/>
      <c r="Y484" s="45"/>
      <c r="Z484" s="45"/>
      <c r="AA484" s="45"/>
      <c r="AB484" s="45"/>
      <c r="AC484" s="45"/>
      <c r="AD484" s="45"/>
      <c r="AE484" s="45"/>
      <c r="AF484" s="45"/>
    </row>
    <row r="485" spans="2:32" hidden="1">
      <c r="B485" s="31">
        <f t="shared" si="7"/>
        <v>482</v>
      </c>
      <c r="C485" s="43">
        <v>45398</v>
      </c>
      <c r="D485" s="43" t="s">
        <v>444</v>
      </c>
      <c r="E485" s="31" t="s">
        <v>457</v>
      </c>
      <c r="F485" s="31" t="s">
        <v>158</v>
      </c>
      <c r="G485" s="31" t="s">
        <v>439</v>
      </c>
      <c r="H485" s="31" t="s">
        <v>440</v>
      </c>
      <c r="I485" s="31" t="s">
        <v>173</v>
      </c>
      <c r="J485" s="31">
        <v>1128</v>
      </c>
      <c r="K485" s="31" t="s">
        <v>8</v>
      </c>
      <c r="L485" s="44" t="s">
        <v>15</v>
      </c>
      <c r="M485" s="44" t="s">
        <v>162</v>
      </c>
      <c r="N485" s="44" t="s">
        <v>199</v>
      </c>
      <c r="O485" s="44" t="s">
        <v>164</v>
      </c>
      <c r="P485" s="44"/>
      <c r="Q485" s="31" t="s">
        <v>449</v>
      </c>
      <c r="R485" s="31">
        <v>191702152</v>
      </c>
      <c r="S485" s="31">
        <v>191700740</v>
      </c>
      <c r="T485" s="31"/>
      <c r="U485" s="31"/>
      <c r="V485" s="31"/>
      <c r="W485" s="31"/>
      <c r="X485" s="31"/>
      <c r="Y485" s="45"/>
      <c r="Z485" s="45"/>
      <c r="AA485" s="45"/>
      <c r="AB485" s="45"/>
      <c r="AC485" s="45"/>
      <c r="AD485" s="45"/>
      <c r="AE485" s="45"/>
      <c r="AF485" s="45"/>
    </row>
    <row r="486" spans="2:32" hidden="1">
      <c r="B486" s="31">
        <f t="shared" si="7"/>
        <v>483</v>
      </c>
      <c r="C486" s="43">
        <v>45398</v>
      </c>
      <c r="D486" s="43" t="s">
        <v>444</v>
      </c>
      <c r="E486" s="31" t="s">
        <v>457</v>
      </c>
      <c r="F486" s="31" t="s">
        <v>158</v>
      </c>
      <c r="G486" s="31" t="s">
        <v>439</v>
      </c>
      <c r="H486" s="31" t="s">
        <v>440</v>
      </c>
      <c r="I486" s="31" t="s">
        <v>173</v>
      </c>
      <c r="J486" s="31">
        <v>1718</v>
      </c>
      <c r="K486" s="31" t="s">
        <v>8</v>
      </c>
      <c r="L486" s="44" t="s">
        <v>27</v>
      </c>
      <c r="M486" s="44" t="s">
        <v>162</v>
      </c>
      <c r="N486" s="44" t="s">
        <v>466</v>
      </c>
      <c r="O486" s="44" t="s">
        <v>164</v>
      </c>
      <c r="P486" s="44"/>
      <c r="Q486" s="31" t="s">
        <v>449</v>
      </c>
      <c r="R486" s="31">
        <v>191702551</v>
      </c>
      <c r="S486" s="31">
        <v>191701011</v>
      </c>
      <c r="T486" s="31"/>
      <c r="U486" s="31"/>
      <c r="V486" s="31"/>
      <c r="W486" s="31"/>
      <c r="X486" s="31"/>
      <c r="Y486" s="45"/>
      <c r="Z486" s="45"/>
      <c r="AA486" s="45"/>
      <c r="AB486" s="45"/>
      <c r="AC486" s="45"/>
      <c r="AD486" s="45"/>
      <c r="AE486" s="45"/>
      <c r="AF486" s="45"/>
    </row>
    <row r="487" spans="2:32" hidden="1">
      <c r="B487" s="31">
        <f t="shared" si="7"/>
        <v>484</v>
      </c>
      <c r="C487" s="43">
        <v>45398</v>
      </c>
      <c r="D487" s="43" t="s">
        <v>444</v>
      </c>
      <c r="E487" s="31" t="s">
        <v>457</v>
      </c>
      <c r="F487" s="31" t="s">
        <v>158</v>
      </c>
      <c r="G487" s="31" t="s">
        <v>166</v>
      </c>
      <c r="H487" s="31" t="s">
        <v>160</v>
      </c>
      <c r="I487" s="31" t="s">
        <v>168</v>
      </c>
      <c r="J487" s="31">
        <v>5480</v>
      </c>
      <c r="K487" s="31" t="s">
        <v>8</v>
      </c>
      <c r="L487" s="44" t="s">
        <v>27</v>
      </c>
      <c r="M487" s="44" t="s">
        <v>162</v>
      </c>
      <c r="N487" s="44" t="s">
        <v>304</v>
      </c>
      <c r="O487" s="44" t="s">
        <v>164</v>
      </c>
      <c r="P487" s="44"/>
      <c r="Q487" s="31" t="s">
        <v>165</v>
      </c>
      <c r="R487" s="31">
        <v>191700082</v>
      </c>
      <c r="S487" s="31">
        <v>191701522</v>
      </c>
      <c r="T487" s="31"/>
      <c r="U487" s="31"/>
      <c r="V487" s="31"/>
      <c r="W487" s="31"/>
      <c r="X487" s="31"/>
      <c r="Y487" s="45"/>
      <c r="Z487" s="45"/>
      <c r="AA487" s="45"/>
      <c r="AB487" s="45"/>
      <c r="AC487" s="45"/>
      <c r="AD487" s="45"/>
      <c r="AE487" s="45"/>
      <c r="AF487" s="45"/>
    </row>
    <row r="488" spans="2:32" hidden="1">
      <c r="B488" s="31">
        <f t="shared" si="7"/>
        <v>485</v>
      </c>
      <c r="C488" s="43">
        <v>45399</v>
      </c>
      <c r="D488" s="43" t="s">
        <v>444</v>
      </c>
      <c r="E488" s="31" t="s">
        <v>457</v>
      </c>
      <c r="F488" s="31" t="s">
        <v>158</v>
      </c>
      <c r="G488" s="31" t="s">
        <v>446</v>
      </c>
      <c r="H488" s="31" t="s">
        <v>447</v>
      </c>
      <c r="I488" s="31" t="s">
        <v>168</v>
      </c>
      <c r="J488" s="31">
        <v>5014</v>
      </c>
      <c r="K488" s="31" t="s">
        <v>8</v>
      </c>
      <c r="L488" s="44" t="s">
        <v>119</v>
      </c>
      <c r="M488" s="44" t="s">
        <v>162</v>
      </c>
      <c r="N488" s="44" t="s">
        <v>174</v>
      </c>
      <c r="O488" s="44" t="s">
        <v>164</v>
      </c>
      <c r="P488" s="44"/>
      <c r="Q488" s="31" t="s">
        <v>165</v>
      </c>
      <c r="R488" s="31">
        <v>191701056</v>
      </c>
      <c r="S488" s="31">
        <v>191702106</v>
      </c>
      <c r="T488" s="31"/>
      <c r="U488" s="31"/>
      <c r="V488" s="31"/>
      <c r="W488" s="31"/>
      <c r="X488" s="31"/>
      <c r="Y488" s="45"/>
      <c r="Z488" s="45"/>
      <c r="AA488" s="45"/>
      <c r="AB488" s="45"/>
      <c r="AC488" s="45"/>
      <c r="AD488" s="45"/>
      <c r="AE488" s="45"/>
      <c r="AF488" s="45"/>
    </row>
    <row r="489" spans="2:32" hidden="1">
      <c r="B489" s="31">
        <f t="shared" si="7"/>
        <v>486</v>
      </c>
      <c r="C489" s="43">
        <v>45399</v>
      </c>
      <c r="D489" s="43" t="s">
        <v>444</v>
      </c>
      <c r="E489" s="31" t="s">
        <v>457</v>
      </c>
      <c r="F489" s="31" t="s">
        <v>158</v>
      </c>
      <c r="G489" s="31" t="s">
        <v>439</v>
      </c>
      <c r="H489" s="31" t="s">
        <v>440</v>
      </c>
      <c r="I489" s="31" t="s">
        <v>168</v>
      </c>
      <c r="J489" s="31">
        <v>5051</v>
      </c>
      <c r="K489" s="31" t="s">
        <v>8</v>
      </c>
      <c r="L489" s="44" t="s">
        <v>27</v>
      </c>
      <c r="M489" s="44" t="s">
        <v>162</v>
      </c>
      <c r="N489" s="44" t="s">
        <v>467</v>
      </c>
      <c r="O489" s="44" t="s">
        <v>164</v>
      </c>
      <c r="P489" s="44"/>
      <c r="Q489" s="31" t="s">
        <v>449</v>
      </c>
      <c r="R489" s="31">
        <v>191701932</v>
      </c>
      <c r="S489" s="31">
        <v>1901701354</v>
      </c>
      <c r="T489" s="31"/>
      <c r="U489" s="31"/>
      <c r="V489" s="31"/>
      <c r="W489" s="31"/>
      <c r="X489" s="31"/>
      <c r="Y489" s="45"/>
      <c r="Z489" s="45"/>
      <c r="AA489" s="45"/>
      <c r="AB489" s="45"/>
      <c r="AC489" s="45"/>
      <c r="AD489" s="45"/>
      <c r="AE489" s="45"/>
      <c r="AF489" s="45"/>
    </row>
    <row r="490" spans="2:32" hidden="1">
      <c r="B490" s="31">
        <f t="shared" si="7"/>
        <v>487</v>
      </c>
      <c r="C490" s="43">
        <v>45400</v>
      </c>
      <c r="D490" s="43" t="s">
        <v>444</v>
      </c>
      <c r="E490" s="31" t="s">
        <v>468</v>
      </c>
      <c r="F490" s="31" t="s">
        <v>158</v>
      </c>
      <c r="G490" s="31" t="s">
        <v>159</v>
      </c>
      <c r="H490" s="31" t="s">
        <v>160</v>
      </c>
      <c r="I490" s="31" t="s">
        <v>469</v>
      </c>
      <c r="J490" s="31">
        <v>3624</v>
      </c>
      <c r="K490" s="31" t="s">
        <v>8</v>
      </c>
      <c r="L490" s="44" t="s">
        <v>17</v>
      </c>
      <c r="M490" s="44" t="s">
        <v>162</v>
      </c>
      <c r="N490" s="44" t="s">
        <v>470</v>
      </c>
      <c r="O490" s="44" t="s">
        <v>164</v>
      </c>
      <c r="P490" s="44"/>
      <c r="Q490" s="31" t="s">
        <v>165</v>
      </c>
      <c r="R490" s="31">
        <v>191701249</v>
      </c>
      <c r="S490" s="31">
        <v>191702010</v>
      </c>
      <c r="T490" s="31"/>
      <c r="U490" s="31">
        <v>2</v>
      </c>
      <c r="V490" s="31">
        <v>2</v>
      </c>
      <c r="W490" s="31"/>
      <c r="X490" s="31"/>
      <c r="Y490" s="45"/>
      <c r="Z490" s="45"/>
      <c r="AA490" s="45"/>
      <c r="AB490" s="45"/>
      <c r="AC490" s="45"/>
      <c r="AD490" s="45"/>
      <c r="AE490" s="45"/>
      <c r="AF490" s="45"/>
    </row>
    <row r="491" spans="2:32" hidden="1">
      <c r="B491" s="31">
        <f t="shared" si="7"/>
        <v>488</v>
      </c>
      <c r="C491" s="43">
        <v>45400</v>
      </c>
      <c r="D491" s="43" t="s">
        <v>444</v>
      </c>
      <c r="E491" s="31" t="s">
        <v>468</v>
      </c>
      <c r="F491" s="31" t="s">
        <v>158</v>
      </c>
      <c r="G491" s="31" t="s">
        <v>439</v>
      </c>
      <c r="H491" s="31" t="s">
        <v>440</v>
      </c>
      <c r="I491" s="31" t="s">
        <v>173</v>
      </c>
      <c r="J491" s="31">
        <v>3026</v>
      </c>
      <c r="K491" s="31" t="s">
        <v>8</v>
      </c>
      <c r="L491" s="44" t="s">
        <v>119</v>
      </c>
      <c r="M491" s="44" t="s">
        <v>162</v>
      </c>
      <c r="N491" s="44" t="s">
        <v>251</v>
      </c>
      <c r="O491" s="44" t="s">
        <v>164</v>
      </c>
      <c r="P491" s="44"/>
      <c r="Q491" s="31" t="s">
        <v>449</v>
      </c>
      <c r="R491" s="31">
        <v>191701011</v>
      </c>
      <c r="S491" s="31">
        <v>191702042</v>
      </c>
      <c r="T491" s="31"/>
      <c r="U491" s="31"/>
      <c r="V491" s="31"/>
      <c r="W491" s="31"/>
      <c r="X491" s="31"/>
      <c r="Y491" s="45"/>
      <c r="Z491" s="45"/>
      <c r="AA491" s="45"/>
      <c r="AB491" s="45"/>
      <c r="AC491" s="45">
        <v>2</v>
      </c>
      <c r="AD491" s="45"/>
      <c r="AE491" s="45"/>
      <c r="AF491" s="45"/>
    </row>
    <row r="492" spans="2:32" hidden="1">
      <c r="B492" s="31">
        <f t="shared" si="7"/>
        <v>489</v>
      </c>
      <c r="C492" s="43">
        <v>45400</v>
      </c>
      <c r="D492" s="43" t="s">
        <v>444</v>
      </c>
      <c r="E492" s="31" t="s">
        <v>468</v>
      </c>
      <c r="F492" s="31" t="s">
        <v>158</v>
      </c>
      <c r="G492" s="31" t="s">
        <v>439</v>
      </c>
      <c r="H492" s="31" t="s">
        <v>440</v>
      </c>
      <c r="I492" s="31" t="s">
        <v>168</v>
      </c>
      <c r="J492" s="31">
        <v>5445</v>
      </c>
      <c r="K492" s="31" t="s">
        <v>8</v>
      </c>
      <c r="L492" s="44" t="s">
        <v>119</v>
      </c>
      <c r="M492" s="44" t="s">
        <v>162</v>
      </c>
      <c r="N492" s="44" t="s">
        <v>471</v>
      </c>
      <c r="O492" s="44" t="s">
        <v>164</v>
      </c>
      <c r="P492" s="44"/>
      <c r="Q492" s="31" t="s">
        <v>449</v>
      </c>
      <c r="R492" s="31">
        <v>191700221</v>
      </c>
      <c r="S492" s="31">
        <v>191702125</v>
      </c>
      <c r="T492" s="31"/>
      <c r="U492" s="31"/>
      <c r="V492" s="31"/>
      <c r="W492" s="31"/>
      <c r="X492" s="31"/>
      <c r="Y492" s="45"/>
      <c r="Z492" s="45"/>
      <c r="AA492" s="45"/>
      <c r="AB492" s="45"/>
      <c r="AC492" s="45">
        <v>2</v>
      </c>
      <c r="AD492" s="45"/>
      <c r="AE492" s="45"/>
      <c r="AF492" s="45"/>
    </row>
    <row r="493" spans="2:32" hidden="1">
      <c r="B493" s="31">
        <f t="shared" si="7"/>
        <v>490</v>
      </c>
      <c r="C493" s="43">
        <v>45401</v>
      </c>
      <c r="D493" s="43" t="s">
        <v>444</v>
      </c>
      <c r="E493" s="31" t="s">
        <v>468</v>
      </c>
      <c r="F493" s="31" t="s">
        <v>158</v>
      </c>
      <c r="G493" s="31" t="s">
        <v>159</v>
      </c>
      <c r="H493" s="31" t="s">
        <v>160</v>
      </c>
      <c r="I493" s="31" t="s">
        <v>168</v>
      </c>
      <c r="J493" s="31">
        <v>5367</v>
      </c>
      <c r="K493" s="31" t="s">
        <v>8</v>
      </c>
      <c r="L493" s="44" t="s">
        <v>31</v>
      </c>
      <c r="M493" s="44" t="s">
        <v>162</v>
      </c>
      <c r="N493" s="44" t="s">
        <v>472</v>
      </c>
      <c r="O493" s="44" t="s">
        <v>164</v>
      </c>
      <c r="P493" s="44"/>
      <c r="Q493" s="31" t="s">
        <v>165</v>
      </c>
      <c r="R493" s="31">
        <v>191701183</v>
      </c>
      <c r="S493" s="31">
        <v>191701131</v>
      </c>
      <c r="T493" s="31"/>
      <c r="U493" s="31"/>
      <c r="V493" s="31"/>
      <c r="W493" s="31"/>
      <c r="X493" s="31"/>
      <c r="Y493" s="45"/>
      <c r="Z493" s="45"/>
      <c r="AA493" s="45"/>
      <c r="AB493" s="45"/>
      <c r="AC493" s="45"/>
      <c r="AD493" s="45"/>
      <c r="AE493" s="45"/>
      <c r="AF493" s="45"/>
    </row>
    <row r="494" spans="2:32" hidden="1">
      <c r="B494" s="31">
        <f t="shared" si="7"/>
        <v>491</v>
      </c>
      <c r="C494" s="43">
        <v>45401</v>
      </c>
      <c r="D494" s="43" t="s">
        <v>444</v>
      </c>
      <c r="E494" s="31" t="s">
        <v>468</v>
      </c>
      <c r="F494" s="31" t="s">
        <v>158</v>
      </c>
      <c r="G494" s="31" t="s">
        <v>159</v>
      </c>
      <c r="H494" s="31" t="s">
        <v>160</v>
      </c>
      <c r="I494" s="31" t="s">
        <v>173</v>
      </c>
      <c r="J494" s="31">
        <v>2404</v>
      </c>
      <c r="K494" s="31" t="s">
        <v>8</v>
      </c>
      <c r="L494" s="44" t="s">
        <v>20</v>
      </c>
      <c r="M494" s="44" t="s">
        <v>162</v>
      </c>
      <c r="N494" s="44" t="s">
        <v>398</v>
      </c>
      <c r="O494" s="44" t="s">
        <v>164</v>
      </c>
      <c r="P494" s="44"/>
      <c r="Q494" s="31" t="s">
        <v>165</v>
      </c>
      <c r="R494" s="31">
        <v>191702036</v>
      </c>
      <c r="S494" s="31">
        <v>191702232</v>
      </c>
      <c r="T494" s="31"/>
      <c r="U494" s="31"/>
      <c r="V494" s="31"/>
      <c r="W494" s="31"/>
      <c r="X494" s="31"/>
      <c r="Y494" s="45"/>
      <c r="Z494" s="45"/>
      <c r="AA494" s="45"/>
      <c r="AB494" s="45"/>
      <c r="AC494" s="45">
        <v>2</v>
      </c>
      <c r="AD494" s="45"/>
      <c r="AE494" s="45"/>
      <c r="AF494" s="45"/>
    </row>
    <row r="495" spans="2:32" hidden="1">
      <c r="B495" s="31">
        <f t="shared" si="7"/>
        <v>492</v>
      </c>
      <c r="C495" s="43">
        <v>45401</v>
      </c>
      <c r="D495" s="43" t="s">
        <v>444</v>
      </c>
      <c r="E495" s="31" t="s">
        <v>468</v>
      </c>
      <c r="F495" s="31" t="s">
        <v>158</v>
      </c>
      <c r="G495" s="31" t="s">
        <v>439</v>
      </c>
      <c r="H495" s="31" t="s">
        <v>440</v>
      </c>
      <c r="I495" s="31" t="s">
        <v>173</v>
      </c>
      <c r="J495" s="31">
        <v>7046</v>
      </c>
      <c r="K495" s="31" t="s">
        <v>8</v>
      </c>
      <c r="L495" s="44" t="s">
        <v>119</v>
      </c>
      <c r="M495" s="44" t="s">
        <v>162</v>
      </c>
      <c r="N495" s="44" t="s">
        <v>473</v>
      </c>
      <c r="O495" s="44" t="s">
        <v>164</v>
      </c>
      <c r="P495" s="44"/>
      <c r="Q495" s="31" t="s">
        <v>449</v>
      </c>
      <c r="R495" s="31">
        <v>191701137</v>
      </c>
      <c r="S495" s="31">
        <v>191701523</v>
      </c>
      <c r="T495" s="31"/>
      <c r="U495" s="31"/>
      <c r="V495" s="31"/>
      <c r="W495" s="31"/>
      <c r="X495" s="31"/>
      <c r="Y495" s="45"/>
      <c r="Z495" s="45"/>
      <c r="AA495" s="45"/>
      <c r="AB495" s="45"/>
      <c r="AC495" s="45">
        <v>2</v>
      </c>
      <c r="AD495" s="45"/>
      <c r="AE495" s="45"/>
      <c r="AF495" s="45"/>
    </row>
    <row r="496" spans="2:32" hidden="1">
      <c r="B496" s="31">
        <f t="shared" si="7"/>
        <v>493</v>
      </c>
      <c r="C496" s="43">
        <v>45402</v>
      </c>
      <c r="D496" s="43" t="s">
        <v>444</v>
      </c>
      <c r="E496" s="31" t="s">
        <v>468</v>
      </c>
      <c r="F496" s="31" t="s">
        <v>158</v>
      </c>
      <c r="G496" s="31" t="s">
        <v>159</v>
      </c>
      <c r="H496" s="31" t="s">
        <v>160</v>
      </c>
      <c r="I496" s="31" t="s">
        <v>161</v>
      </c>
      <c r="J496" s="31">
        <v>4438</v>
      </c>
      <c r="K496" s="31" t="s">
        <v>8</v>
      </c>
      <c r="L496" s="44" t="s">
        <v>54</v>
      </c>
      <c r="M496" s="44" t="s">
        <v>162</v>
      </c>
      <c r="N496" s="44" t="s">
        <v>418</v>
      </c>
      <c r="O496" s="44" t="s">
        <v>474</v>
      </c>
      <c r="P496" s="44"/>
      <c r="Q496" s="31" t="s">
        <v>195</v>
      </c>
      <c r="R496" s="31">
        <v>191700186</v>
      </c>
      <c r="S496" s="31">
        <v>191701276</v>
      </c>
      <c r="T496" s="31"/>
      <c r="U496" s="31"/>
      <c r="V496" s="31"/>
      <c r="W496" s="31"/>
      <c r="X496" s="31"/>
      <c r="Y496" s="45"/>
      <c r="Z496" s="45"/>
      <c r="AA496" s="45"/>
      <c r="AB496" s="45"/>
      <c r="AC496" s="45"/>
      <c r="AD496" s="45"/>
      <c r="AE496" s="45"/>
      <c r="AF496" s="45"/>
    </row>
    <row r="497" spans="2:32" hidden="1">
      <c r="B497" s="31">
        <f t="shared" si="7"/>
        <v>494</v>
      </c>
      <c r="C497" s="43">
        <v>45402</v>
      </c>
      <c r="D497" s="43" t="s">
        <v>444</v>
      </c>
      <c r="E497" s="31" t="s">
        <v>468</v>
      </c>
      <c r="F497" s="31" t="s">
        <v>158</v>
      </c>
      <c r="G497" s="31" t="s">
        <v>166</v>
      </c>
      <c r="H497" s="31" t="s">
        <v>160</v>
      </c>
      <c r="I497" s="31" t="s">
        <v>170</v>
      </c>
      <c r="J497" s="31">
        <v>9710</v>
      </c>
      <c r="K497" s="31" t="s">
        <v>8</v>
      </c>
      <c r="L497" s="44" t="s">
        <v>27</v>
      </c>
      <c r="M497" s="44" t="s">
        <v>162</v>
      </c>
      <c r="N497" s="44" t="s">
        <v>433</v>
      </c>
      <c r="O497" s="44" t="s">
        <v>164</v>
      </c>
      <c r="P497" s="44"/>
      <c r="Q497" s="31" t="s">
        <v>195</v>
      </c>
      <c r="R497" s="31">
        <v>191700624</v>
      </c>
      <c r="S497" s="31">
        <v>191701819</v>
      </c>
      <c r="T497" s="31"/>
      <c r="U497" s="31"/>
      <c r="V497" s="31"/>
      <c r="W497" s="31"/>
      <c r="X497" s="31"/>
      <c r="Y497" s="45"/>
      <c r="Z497" s="45"/>
      <c r="AA497" s="45"/>
      <c r="AB497" s="45"/>
      <c r="AC497" s="45"/>
      <c r="AD497" s="45"/>
      <c r="AE497" s="45"/>
      <c r="AF497" s="45"/>
    </row>
    <row r="498" spans="2:32" hidden="1">
      <c r="B498" s="31">
        <f t="shared" si="7"/>
        <v>495</v>
      </c>
      <c r="C498" s="43">
        <v>45402</v>
      </c>
      <c r="D498" s="43" t="s">
        <v>444</v>
      </c>
      <c r="E498" s="31" t="s">
        <v>468</v>
      </c>
      <c r="F498" s="31" t="s">
        <v>158</v>
      </c>
      <c r="G498" s="31" t="s">
        <v>446</v>
      </c>
      <c r="H498" s="31" t="s">
        <v>447</v>
      </c>
      <c r="I498" s="31" t="s">
        <v>170</v>
      </c>
      <c r="J498" s="31">
        <v>9710</v>
      </c>
      <c r="K498" s="31" t="s">
        <v>201</v>
      </c>
      <c r="L498" s="44" t="s">
        <v>52</v>
      </c>
      <c r="M498" s="44" t="s">
        <v>203</v>
      </c>
      <c r="N498" s="44" t="s">
        <v>402</v>
      </c>
      <c r="O498" s="44" t="s">
        <v>190</v>
      </c>
      <c r="P498" s="44"/>
      <c r="Q498" s="31" t="s">
        <v>195</v>
      </c>
      <c r="R498" s="31">
        <v>151701313</v>
      </c>
      <c r="S498" s="31">
        <v>151700791</v>
      </c>
      <c r="T498" s="31"/>
      <c r="U498" s="31"/>
      <c r="V498" s="31"/>
      <c r="W498" s="31"/>
      <c r="X498" s="31"/>
      <c r="Y498" s="45"/>
      <c r="Z498" s="45"/>
      <c r="AA498" s="45"/>
      <c r="AB498" s="45"/>
      <c r="AC498" s="45"/>
      <c r="AD498" s="45"/>
      <c r="AE498" s="45"/>
      <c r="AF498" s="45"/>
    </row>
    <row r="499" spans="2:32" hidden="1">
      <c r="B499" s="31">
        <f t="shared" si="7"/>
        <v>496</v>
      </c>
      <c r="C499" s="43">
        <v>45403</v>
      </c>
      <c r="D499" s="43" t="s">
        <v>444</v>
      </c>
      <c r="E499" s="31" t="s">
        <v>468</v>
      </c>
      <c r="F499" s="31" t="s">
        <v>158</v>
      </c>
      <c r="G499" s="31" t="s">
        <v>446</v>
      </c>
      <c r="H499" s="31" t="s">
        <v>447</v>
      </c>
      <c r="I499" s="31" t="s">
        <v>173</v>
      </c>
      <c r="J499" s="31">
        <v>1884</v>
      </c>
      <c r="K499" s="31" t="s">
        <v>8</v>
      </c>
      <c r="L499" s="44" t="s">
        <v>119</v>
      </c>
      <c r="M499" s="44" t="s">
        <v>162</v>
      </c>
      <c r="N499" s="44" t="s">
        <v>475</v>
      </c>
      <c r="O499" s="44" t="s">
        <v>164</v>
      </c>
      <c r="P499" s="44"/>
      <c r="Q499" s="31" t="s">
        <v>476</v>
      </c>
      <c r="R499" s="31">
        <v>191702751</v>
      </c>
      <c r="S499" s="31">
        <v>191701752</v>
      </c>
      <c r="T499" s="31"/>
      <c r="U499" s="31"/>
      <c r="V499" s="31"/>
      <c r="W499" s="31"/>
      <c r="X499" s="31"/>
      <c r="Y499" s="45"/>
      <c r="Z499" s="45"/>
      <c r="AA499" s="45"/>
      <c r="AB499" s="45"/>
      <c r="AC499" s="45">
        <v>2</v>
      </c>
      <c r="AD499" s="45"/>
      <c r="AE499" s="45"/>
      <c r="AF499" s="45"/>
    </row>
    <row r="500" spans="2:32" hidden="1">
      <c r="B500" s="31">
        <f t="shared" si="7"/>
        <v>497</v>
      </c>
      <c r="C500" s="43">
        <v>45404</v>
      </c>
      <c r="D500" s="43" t="s">
        <v>444</v>
      </c>
      <c r="E500" s="31" t="s">
        <v>468</v>
      </c>
      <c r="F500" s="31" t="s">
        <v>158</v>
      </c>
      <c r="G500" s="31" t="s">
        <v>166</v>
      </c>
      <c r="H500" s="31" t="s">
        <v>160</v>
      </c>
      <c r="I500" s="31" t="s">
        <v>217</v>
      </c>
      <c r="J500" s="31">
        <v>1522</v>
      </c>
      <c r="K500" s="31" t="s">
        <v>8</v>
      </c>
      <c r="L500" s="44" t="s">
        <v>119</v>
      </c>
      <c r="M500" s="44" t="s">
        <v>162</v>
      </c>
      <c r="N500" s="44" t="s">
        <v>248</v>
      </c>
      <c r="O500" s="44" t="s">
        <v>164</v>
      </c>
      <c r="P500" s="44"/>
      <c r="Q500" s="31" t="s">
        <v>165</v>
      </c>
      <c r="R500" s="31">
        <v>191701744</v>
      </c>
      <c r="S500" s="31">
        <v>191700530</v>
      </c>
      <c r="T500" s="31"/>
      <c r="U500" s="31"/>
      <c r="V500" s="31"/>
      <c r="W500" s="31"/>
      <c r="X500" s="31"/>
      <c r="Y500" s="45"/>
      <c r="Z500" s="45"/>
      <c r="AA500" s="45"/>
      <c r="AB500" s="45"/>
      <c r="AC500" s="45">
        <v>2</v>
      </c>
      <c r="AD500" s="45"/>
      <c r="AE500" s="45"/>
      <c r="AF500" s="45"/>
    </row>
    <row r="501" spans="2:32" hidden="1">
      <c r="B501" s="31">
        <f t="shared" si="7"/>
        <v>498</v>
      </c>
      <c r="C501" s="43">
        <v>45404</v>
      </c>
      <c r="D501" s="43" t="s">
        <v>444</v>
      </c>
      <c r="E501" s="31" t="s">
        <v>468</v>
      </c>
      <c r="F501" s="31" t="s">
        <v>158</v>
      </c>
      <c r="G501" s="31" t="s">
        <v>166</v>
      </c>
      <c r="H501" s="31" t="s">
        <v>160</v>
      </c>
      <c r="I501" s="31" t="s">
        <v>161</v>
      </c>
      <c r="J501" s="31">
        <v>4247</v>
      </c>
      <c r="K501" s="31" t="s">
        <v>8</v>
      </c>
      <c r="L501" s="44" t="s">
        <v>27</v>
      </c>
      <c r="M501" s="44" t="s">
        <v>162</v>
      </c>
      <c r="N501" s="44" t="s">
        <v>477</v>
      </c>
      <c r="O501" s="44" t="s">
        <v>164</v>
      </c>
      <c r="P501" s="44"/>
      <c r="Q501" s="31" t="s">
        <v>165</v>
      </c>
      <c r="R501" s="31">
        <v>191700831</v>
      </c>
      <c r="S501" s="31">
        <v>191701902</v>
      </c>
      <c r="T501" s="31"/>
      <c r="U501" s="31"/>
      <c r="V501" s="31"/>
      <c r="W501" s="31"/>
      <c r="X501" s="31"/>
      <c r="Y501" s="45"/>
      <c r="Z501" s="45"/>
      <c r="AA501" s="45"/>
      <c r="AB501" s="45"/>
      <c r="AC501" s="45"/>
      <c r="AD501" s="45"/>
      <c r="AE501" s="45"/>
      <c r="AF501" s="45"/>
    </row>
    <row r="502" spans="2:32" hidden="1">
      <c r="B502" s="31">
        <f t="shared" si="7"/>
        <v>499</v>
      </c>
      <c r="C502" s="43">
        <v>45404</v>
      </c>
      <c r="D502" s="43" t="s">
        <v>444</v>
      </c>
      <c r="E502" s="31" t="s">
        <v>468</v>
      </c>
      <c r="F502" s="31" t="s">
        <v>158</v>
      </c>
      <c r="G502" s="31" t="s">
        <v>166</v>
      </c>
      <c r="H502" s="31" t="s">
        <v>160</v>
      </c>
      <c r="I502" s="31" t="s">
        <v>170</v>
      </c>
      <c r="J502" s="31">
        <v>9697</v>
      </c>
      <c r="K502" s="31" t="s">
        <v>8</v>
      </c>
      <c r="L502" s="44" t="s">
        <v>119</v>
      </c>
      <c r="M502" s="44" t="s">
        <v>162</v>
      </c>
      <c r="N502" s="44" t="s">
        <v>174</v>
      </c>
      <c r="O502" s="44" t="s">
        <v>164</v>
      </c>
      <c r="P502" s="44"/>
      <c r="Q502" s="31" t="s">
        <v>165</v>
      </c>
      <c r="R502" s="31">
        <v>191700164</v>
      </c>
      <c r="S502" s="31">
        <v>191702495</v>
      </c>
      <c r="T502" s="31"/>
      <c r="U502" s="31"/>
      <c r="V502" s="31"/>
      <c r="W502" s="31"/>
      <c r="X502" s="31"/>
      <c r="Y502" s="45"/>
      <c r="Z502" s="45"/>
      <c r="AA502" s="45"/>
      <c r="AB502" s="45"/>
      <c r="AC502" s="45">
        <v>2</v>
      </c>
      <c r="AD502" s="45"/>
      <c r="AE502" s="45"/>
      <c r="AF502" s="45"/>
    </row>
    <row r="503" spans="2:32" hidden="1">
      <c r="B503" s="31">
        <f t="shared" si="7"/>
        <v>500</v>
      </c>
      <c r="C503" s="43">
        <v>45404</v>
      </c>
      <c r="D503" s="43" t="s">
        <v>444</v>
      </c>
      <c r="E503" s="31" t="s">
        <v>468</v>
      </c>
      <c r="F503" s="31" t="s">
        <v>158</v>
      </c>
      <c r="G503" s="31" t="s">
        <v>439</v>
      </c>
      <c r="H503" s="31" t="s">
        <v>440</v>
      </c>
      <c r="I503" s="31" t="s">
        <v>173</v>
      </c>
      <c r="J503" s="31">
        <v>1706</v>
      </c>
      <c r="K503" s="31" t="s">
        <v>8</v>
      </c>
      <c r="L503" s="44" t="s">
        <v>27</v>
      </c>
      <c r="M503" s="44" t="s">
        <v>162</v>
      </c>
      <c r="N503" s="44" t="s">
        <v>300</v>
      </c>
      <c r="O503" s="44" t="s">
        <v>258</v>
      </c>
      <c r="P503" s="44"/>
      <c r="Q503" s="31" t="s">
        <v>449</v>
      </c>
      <c r="R503" s="31">
        <v>191702244</v>
      </c>
      <c r="S503" s="31">
        <v>191700217</v>
      </c>
      <c r="T503" s="31"/>
      <c r="U503" s="31"/>
      <c r="V503" s="31"/>
      <c r="W503" s="31"/>
      <c r="X503" s="31"/>
      <c r="Y503" s="45"/>
      <c r="Z503" s="45"/>
      <c r="AA503" s="45"/>
      <c r="AB503" s="45"/>
      <c r="AC503" s="45"/>
      <c r="AD503" s="45"/>
      <c r="AE503" s="45"/>
      <c r="AF503" s="45"/>
    </row>
    <row r="504" spans="2:32" hidden="1">
      <c r="B504" s="31">
        <f t="shared" si="7"/>
        <v>501</v>
      </c>
      <c r="C504" s="43">
        <v>45405</v>
      </c>
      <c r="D504" s="43" t="s">
        <v>444</v>
      </c>
      <c r="E504" s="31" t="s">
        <v>468</v>
      </c>
      <c r="F504" s="31" t="s">
        <v>158</v>
      </c>
      <c r="G504" s="31" t="s">
        <v>159</v>
      </c>
      <c r="H504" s="31" t="s">
        <v>160</v>
      </c>
      <c r="I504" s="31" t="s">
        <v>172</v>
      </c>
      <c r="J504" s="31">
        <v>5029</v>
      </c>
      <c r="K504" s="31" t="s">
        <v>8</v>
      </c>
      <c r="L504" s="44" t="s">
        <v>27</v>
      </c>
      <c r="M504" s="44" t="s">
        <v>162</v>
      </c>
      <c r="N504" s="44" t="s">
        <v>433</v>
      </c>
      <c r="O504" s="44" t="s">
        <v>164</v>
      </c>
      <c r="P504" s="44"/>
      <c r="Q504" s="31" t="s">
        <v>165</v>
      </c>
      <c r="R504" s="31">
        <v>191702755</v>
      </c>
      <c r="S504" s="31">
        <v>191701266</v>
      </c>
      <c r="T504" s="31"/>
      <c r="U504" s="31"/>
      <c r="V504" s="31"/>
      <c r="W504" s="31"/>
      <c r="X504" s="31"/>
      <c r="Y504" s="45"/>
      <c r="Z504" s="45"/>
      <c r="AA504" s="45"/>
      <c r="AB504" s="45"/>
      <c r="AC504" s="45"/>
      <c r="AD504" s="45"/>
      <c r="AE504" s="45"/>
      <c r="AF504" s="45"/>
    </row>
    <row r="505" spans="2:32" hidden="1">
      <c r="B505" s="31">
        <f t="shared" si="7"/>
        <v>502</v>
      </c>
      <c r="C505" s="43">
        <v>45405</v>
      </c>
      <c r="D505" s="43" t="s">
        <v>444</v>
      </c>
      <c r="E505" s="31" t="s">
        <v>468</v>
      </c>
      <c r="F505" s="31" t="s">
        <v>158</v>
      </c>
      <c r="G505" s="31" t="s">
        <v>166</v>
      </c>
      <c r="H505" s="31" t="s">
        <v>160</v>
      </c>
      <c r="I505" s="31" t="s">
        <v>192</v>
      </c>
      <c r="J505" s="31">
        <v>7413</v>
      </c>
      <c r="K505" s="31" t="s">
        <v>8</v>
      </c>
      <c r="L505" s="44" t="s">
        <v>27</v>
      </c>
      <c r="M505" s="44" t="s">
        <v>162</v>
      </c>
      <c r="N505" s="44" t="s">
        <v>478</v>
      </c>
      <c r="O505" s="44" t="s">
        <v>164</v>
      </c>
      <c r="P505" s="44"/>
      <c r="Q505" s="31" t="s">
        <v>165</v>
      </c>
      <c r="R505" s="31">
        <v>191700247</v>
      </c>
      <c r="S505" s="31">
        <v>191700986</v>
      </c>
      <c r="T505" s="31"/>
      <c r="U505" s="31"/>
      <c r="V505" s="31"/>
      <c r="W505" s="31"/>
      <c r="X505" s="31"/>
      <c r="Y505" s="45"/>
      <c r="Z505" s="45"/>
      <c r="AA505" s="45"/>
      <c r="AB505" s="45"/>
      <c r="AC505" s="45"/>
      <c r="AD505" s="45"/>
      <c r="AE505" s="45"/>
      <c r="AF505" s="45"/>
    </row>
    <row r="506" spans="2:32" hidden="1">
      <c r="B506" s="31">
        <f t="shared" si="7"/>
        <v>503</v>
      </c>
      <c r="C506" s="43">
        <v>45405</v>
      </c>
      <c r="D506" s="43" t="s">
        <v>444</v>
      </c>
      <c r="E506" s="31" t="s">
        <v>468</v>
      </c>
      <c r="F506" s="31" t="s">
        <v>158</v>
      </c>
      <c r="G506" s="31" t="s">
        <v>439</v>
      </c>
      <c r="H506" s="31" t="s">
        <v>440</v>
      </c>
      <c r="I506" s="31" t="s">
        <v>173</v>
      </c>
      <c r="J506" s="31">
        <v>1645</v>
      </c>
      <c r="K506" s="31" t="s">
        <v>8</v>
      </c>
      <c r="L506" s="44" t="s">
        <v>119</v>
      </c>
      <c r="M506" s="44" t="s">
        <v>162</v>
      </c>
      <c r="N506" s="44" t="s">
        <v>174</v>
      </c>
      <c r="O506" s="44" t="s">
        <v>164</v>
      </c>
      <c r="P506" s="44"/>
      <c r="Q506" s="31" t="s">
        <v>449</v>
      </c>
      <c r="R506" s="31">
        <v>191700613</v>
      </c>
      <c r="S506" s="31">
        <v>191700480</v>
      </c>
      <c r="T506" s="31"/>
      <c r="U506" s="31"/>
      <c r="V506" s="31"/>
      <c r="W506" s="31"/>
      <c r="X506" s="31"/>
      <c r="Y506" s="45"/>
      <c r="Z506" s="45"/>
      <c r="AA506" s="45"/>
      <c r="AB506" s="45"/>
      <c r="AC506" s="45">
        <v>2</v>
      </c>
      <c r="AD506" s="45"/>
      <c r="AE506" s="45"/>
      <c r="AF506" s="45"/>
    </row>
    <row r="507" spans="2:32" hidden="1">
      <c r="B507" s="31">
        <f t="shared" si="7"/>
        <v>504</v>
      </c>
      <c r="C507" s="43">
        <v>45405</v>
      </c>
      <c r="D507" s="43" t="s">
        <v>444</v>
      </c>
      <c r="E507" s="31" t="s">
        <v>468</v>
      </c>
      <c r="F507" s="31" t="s">
        <v>158</v>
      </c>
      <c r="G507" s="31" t="s">
        <v>159</v>
      </c>
      <c r="H507" s="31" t="s">
        <v>160</v>
      </c>
      <c r="I507" s="31" t="s">
        <v>239</v>
      </c>
      <c r="J507" s="31">
        <v>8214</v>
      </c>
      <c r="K507" s="31" t="s">
        <v>8</v>
      </c>
      <c r="L507" s="44" t="s">
        <v>27</v>
      </c>
      <c r="M507" s="44" t="s">
        <v>162</v>
      </c>
      <c r="N507" s="44" t="s">
        <v>213</v>
      </c>
      <c r="O507" s="44" t="s">
        <v>164</v>
      </c>
      <c r="P507" s="44"/>
      <c r="Q507" s="31" t="s">
        <v>165</v>
      </c>
      <c r="R507" s="31">
        <v>191700495</v>
      </c>
      <c r="S507" s="31">
        <v>191701932</v>
      </c>
      <c r="T507" s="31"/>
      <c r="U507" s="31"/>
      <c r="V507" s="31"/>
      <c r="W507" s="31"/>
      <c r="X507" s="31"/>
      <c r="Y507" s="45"/>
      <c r="Z507" s="45"/>
      <c r="AA507" s="45"/>
      <c r="AB507" s="45"/>
      <c r="AC507" s="45"/>
      <c r="AD507" s="45"/>
      <c r="AE507" s="45"/>
      <c r="AF507" s="45"/>
    </row>
    <row r="508" spans="2:32" hidden="1">
      <c r="B508" s="31">
        <f t="shared" si="7"/>
        <v>505</v>
      </c>
      <c r="C508" s="43">
        <v>45406</v>
      </c>
      <c r="D508" s="43" t="s">
        <v>444</v>
      </c>
      <c r="E508" s="31" t="s">
        <v>468</v>
      </c>
      <c r="F508" s="31" t="s">
        <v>158</v>
      </c>
      <c r="G508" s="31" t="s">
        <v>159</v>
      </c>
      <c r="H508" s="31" t="s">
        <v>160</v>
      </c>
      <c r="I508" s="31" t="s">
        <v>170</v>
      </c>
      <c r="J508" s="31">
        <v>9736</v>
      </c>
      <c r="K508" s="31" t="s">
        <v>8</v>
      </c>
      <c r="L508" s="44" t="s">
        <v>27</v>
      </c>
      <c r="M508" s="44" t="s">
        <v>162</v>
      </c>
      <c r="N508" s="44" t="s">
        <v>433</v>
      </c>
      <c r="O508" s="44" t="s">
        <v>164</v>
      </c>
      <c r="P508" s="44"/>
      <c r="Q508" s="31" t="s">
        <v>165</v>
      </c>
      <c r="R508" s="31">
        <v>191700974</v>
      </c>
      <c r="S508" s="31">
        <v>191701500</v>
      </c>
      <c r="T508" s="31"/>
      <c r="U508" s="31"/>
      <c r="V508" s="31"/>
      <c r="W508" s="31"/>
      <c r="X508" s="31"/>
      <c r="Y508" s="45"/>
      <c r="Z508" s="45"/>
      <c r="AA508" s="45"/>
      <c r="AB508" s="45"/>
      <c r="AC508" s="45"/>
      <c r="AD508" s="45"/>
      <c r="AE508" s="45"/>
      <c r="AF508" s="45"/>
    </row>
    <row r="509" spans="2:32" hidden="1">
      <c r="B509" s="31">
        <f t="shared" si="7"/>
        <v>506</v>
      </c>
      <c r="C509" s="43">
        <v>45406</v>
      </c>
      <c r="D509" s="43" t="s">
        <v>444</v>
      </c>
      <c r="E509" s="31" t="s">
        <v>468</v>
      </c>
      <c r="F509" s="31" t="s">
        <v>158</v>
      </c>
      <c r="G509" s="31" t="s">
        <v>159</v>
      </c>
      <c r="H509" s="31" t="s">
        <v>160</v>
      </c>
      <c r="I509" s="31" t="s">
        <v>469</v>
      </c>
      <c r="J509" s="31">
        <v>9330</v>
      </c>
      <c r="K509" s="31" t="s">
        <v>8</v>
      </c>
      <c r="L509" s="44" t="s">
        <v>119</v>
      </c>
      <c r="M509" s="44" t="s">
        <v>162</v>
      </c>
      <c r="N509" s="44" t="s">
        <v>174</v>
      </c>
      <c r="O509" s="44" t="s">
        <v>479</v>
      </c>
      <c r="P509" s="44"/>
      <c r="Q509" s="31" t="s">
        <v>165</v>
      </c>
      <c r="R509" s="31">
        <v>191702929</v>
      </c>
      <c r="S509" s="31">
        <v>191701549</v>
      </c>
      <c r="T509" s="31"/>
      <c r="U509" s="31"/>
      <c r="V509" s="31"/>
      <c r="W509" s="31"/>
      <c r="X509" s="31"/>
      <c r="Y509" s="45"/>
      <c r="Z509" s="45"/>
      <c r="AA509" s="45"/>
      <c r="AB509" s="45"/>
      <c r="AC509" s="45">
        <v>2</v>
      </c>
      <c r="AD509" s="45"/>
      <c r="AE509" s="45"/>
      <c r="AF509" s="45"/>
    </row>
    <row r="510" spans="2:32" hidden="1">
      <c r="B510" s="31">
        <f t="shared" si="7"/>
        <v>507</v>
      </c>
      <c r="C510" s="43">
        <v>45406</v>
      </c>
      <c r="D510" s="43" t="s">
        <v>444</v>
      </c>
      <c r="E510" s="31" t="s">
        <v>468</v>
      </c>
      <c r="F510" s="31" t="s">
        <v>158</v>
      </c>
      <c r="G510" s="31" t="s">
        <v>446</v>
      </c>
      <c r="H510" s="31" t="s">
        <v>447</v>
      </c>
      <c r="I510" s="31" t="s">
        <v>161</v>
      </c>
      <c r="J510" s="31">
        <v>4415</v>
      </c>
      <c r="K510" s="31" t="s">
        <v>8</v>
      </c>
      <c r="L510" s="44" t="s">
        <v>119</v>
      </c>
      <c r="M510" s="44" t="s">
        <v>162</v>
      </c>
      <c r="N510" s="44" t="s">
        <v>174</v>
      </c>
      <c r="O510" s="44" t="s">
        <v>164</v>
      </c>
      <c r="P510" s="44"/>
      <c r="Q510" s="31" t="s">
        <v>165</v>
      </c>
      <c r="R510" s="31">
        <v>191700875</v>
      </c>
      <c r="S510" s="31">
        <v>191701958</v>
      </c>
      <c r="T510" s="31"/>
      <c r="U510" s="31"/>
      <c r="V510" s="31"/>
      <c r="W510" s="31"/>
      <c r="X510" s="31"/>
      <c r="Y510" s="45"/>
      <c r="Z510" s="45"/>
      <c r="AA510" s="45"/>
      <c r="AB510" s="45"/>
      <c r="AC510" s="45">
        <v>1</v>
      </c>
      <c r="AD510" s="45"/>
      <c r="AE510" s="45"/>
      <c r="AF510" s="45"/>
    </row>
    <row r="511" spans="2:32" hidden="1">
      <c r="B511" s="31">
        <f t="shared" si="7"/>
        <v>508</v>
      </c>
      <c r="C511" s="43">
        <v>45406</v>
      </c>
      <c r="D511" s="43" t="s">
        <v>444</v>
      </c>
      <c r="E511" s="31" t="s">
        <v>468</v>
      </c>
      <c r="F511" s="31" t="s">
        <v>158</v>
      </c>
      <c r="G511" s="31" t="s">
        <v>159</v>
      </c>
      <c r="H511" s="31" t="s">
        <v>160</v>
      </c>
      <c r="I511" s="31" t="s">
        <v>173</v>
      </c>
      <c r="J511" s="31">
        <v>1283</v>
      </c>
      <c r="K511" s="31" t="s">
        <v>8</v>
      </c>
      <c r="L511" s="44" t="s">
        <v>119</v>
      </c>
      <c r="M511" s="44" t="s">
        <v>162</v>
      </c>
      <c r="N511" s="44" t="s">
        <v>174</v>
      </c>
      <c r="O511" s="44" t="s">
        <v>164</v>
      </c>
      <c r="P511" s="44"/>
      <c r="Q511" s="31" t="s">
        <v>165</v>
      </c>
      <c r="R511" s="31">
        <v>191700678</v>
      </c>
      <c r="S511" s="31">
        <v>191701171</v>
      </c>
      <c r="T511" s="31"/>
      <c r="U511" s="31"/>
      <c r="V511" s="31"/>
      <c r="W511" s="31"/>
      <c r="X511" s="31"/>
      <c r="Y511" s="45"/>
      <c r="Z511" s="45"/>
      <c r="AA511" s="45"/>
      <c r="AB511" s="45"/>
      <c r="AC511" s="45">
        <v>1</v>
      </c>
      <c r="AD511" s="45"/>
      <c r="AE511" s="45"/>
      <c r="AF511" s="45"/>
    </row>
    <row r="512" spans="2:32" hidden="1">
      <c r="B512" s="31">
        <f t="shared" si="7"/>
        <v>509</v>
      </c>
      <c r="C512" s="43">
        <v>45406</v>
      </c>
      <c r="D512" s="43" t="s">
        <v>444</v>
      </c>
      <c r="E512" s="31" t="s">
        <v>468</v>
      </c>
      <c r="F512" s="31" t="s">
        <v>158</v>
      </c>
      <c r="G512" s="31" t="s">
        <v>159</v>
      </c>
      <c r="H512" s="31" t="s">
        <v>160</v>
      </c>
      <c r="I512" s="31" t="s">
        <v>200</v>
      </c>
      <c r="J512" s="31">
        <v>1172</v>
      </c>
      <c r="K512" s="31" t="s">
        <v>8</v>
      </c>
      <c r="L512" s="44" t="s">
        <v>119</v>
      </c>
      <c r="M512" s="44" t="s">
        <v>162</v>
      </c>
      <c r="N512" s="44" t="s">
        <v>339</v>
      </c>
      <c r="O512" s="44" t="s">
        <v>164</v>
      </c>
      <c r="P512" s="44"/>
      <c r="Q512" s="31" t="s">
        <v>165</v>
      </c>
      <c r="R512" s="31">
        <v>191701084</v>
      </c>
      <c r="S512" s="31">
        <v>191702036</v>
      </c>
      <c r="T512" s="31"/>
      <c r="U512" s="31"/>
      <c r="V512" s="31"/>
      <c r="W512" s="31"/>
      <c r="X512" s="31"/>
      <c r="Y512" s="45"/>
      <c r="Z512" s="45"/>
      <c r="AA512" s="45"/>
      <c r="AB512" s="45"/>
      <c r="AC512" s="45">
        <v>2</v>
      </c>
      <c r="AD512" s="45"/>
      <c r="AE512" s="45"/>
      <c r="AF512" s="45"/>
    </row>
    <row r="513" spans="2:32" hidden="1">
      <c r="B513" s="31">
        <f t="shared" si="7"/>
        <v>510</v>
      </c>
      <c r="C513" s="43">
        <v>45406</v>
      </c>
      <c r="D513" s="43" t="s">
        <v>444</v>
      </c>
      <c r="E513" s="31" t="s">
        <v>468</v>
      </c>
      <c r="F513" s="31" t="s">
        <v>158</v>
      </c>
      <c r="G513" s="31" t="s">
        <v>159</v>
      </c>
      <c r="H513" s="31" t="s">
        <v>160</v>
      </c>
      <c r="I513" s="31" t="s">
        <v>316</v>
      </c>
      <c r="J513" s="31">
        <v>4145</v>
      </c>
      <c r="K513" s="31" t="s">
        <v>8</v>
      </c>
      <c r="L513" s="44" t="s">
        <v>119</v>
      </c>
      <c r="M513" s="44" t="s">
        <v>162</v>
      </c>
      <c r="N513" s="44" t="s">
        <v>174</v>
      </c>
      <c r="O513" s="44" t="s">
        <v>164</v>
      </c>
      <c r="P513" s="44"/>
      <c r="Q513" s="31" t="s">
        <v>165</v>
      </c>
      <c r="R513" s="31">
        <v>191701006</v>
      </c>
      <c r="S513" s="31">
        <v>191700624</v>
      </c>
      <c r="T513" s="31"/>
      <c r="U513" s="31"/>
      <c r="V513" s="31"/>
      <c r="W513" s="31"/>
      <c r="X513" s="31"/>
      <c r="Y513" s="45"/>
      <c r="Z513" s="45"/>
      <c r="AA513" s="45"/>
      <c r="AB513" s="45"/>
      <c r="AC513" s="45">
        <v>2</v>
      </c>
      <c r="AD513" s="45"/>
      <c r="AE513" s="45"/>
      <c r="AF513" s="45"/>
    </row>
    <row r="514" spans="2:32" hidden="1">
      <c r="B514" s="31">
        <f t="shared" si="7"/>
        <v>511</v>
      </c>
      <c r="C514" s="43">
        <v>45406</v>
      </c>
      <c r="D514" s="43" t="s">
        <v>444</v>
      </c>
      <c r="E514" s="31" t="s">
        <v>468</v>
      </c>
      <c r="F514" s="31" t="s">
        <v>158</v>
      </c>
      <c r="G514" s="31" t="s">
        <v>439</v>
      </c>
      <c r="H514" s="31" t="s">
        <v>440</v>
      </c>
      <c r="I514" s="31" t="s">
        <v>173</v>
      </c>
      <c r="J514" s="31">
        <v>1172</v>
      </c>
      <c r="K514" s="31" t="s">
        <v>8</v>
      </c>
      <c r="L514" s="44" t="s">
        <v>119</v>
      </c>
      <c r="M514" s="44" t="s">
        <v>162</v>
      </c>
      <c r="N514" s="44" t="s">
        <v>174</v>
      </c>
      <c r="O514" s="44" t="s">
        <v>164</v>
      </c>
      <c r="P514" s="44"/>
      <c r="Q514" s="31" t="s">
        <v>449</v>
      </c>
      <c r="R514" s="31">
        <v>191701785</v>
      </c>
      <c r="S514" s="31">
        <v>191701962</v>
      </c>
      <c r="T514" s="31"/>
      <c r="U514" s="31"/>
      <c r="V514" s="31"/>
      <c r="W514" s="31"/>
      <c r="X514" s="31"/>
      <c r="Y514" s="45"/>
      <c r="Z514" s="45"/>
      <c r="AA514" s="45"/>
      <c r="AB514" s="45"/>
      <c r="AC514" s="45">
        <v>1</v>
      </c>
      <c r="AD514" s="45"/>
      <c r="AE514" s="45"/>
      <c r="AF514" s="45"/>
    </row>
    <row r="515" spans="2:32" hidden="1">
      <c r="B515" s="31">
        <f t="shared" si="7"/>
        <v>512</v>
      </c>
      <c r="C515" s="43">
        <v>45406</v>
      </c>
      <c r="D515" s="43" t="s">
        <v>444</v>
      </c>
      <c r="E515" s="31" t="s">
        <v>468</v>
      </c>
      <c r="F515" s="31" t="s">
        <v>158</v>
      </c>
      <c r="G515" s="31" t="s">
        <v>439</v>
      </c>
      <c r="H515" s="31" t="s">
        <v>440</v>
      </c>
      <c r="I515" s="31" t="s">
        <v>168</v>
      </c>
      <c r="J515" s="31">
        <v>5474</v>
      </c>
      <c r="K515" s="31" t="s">
        <v>8</v>
      </c>
      <c r="L515" s="44" t="s">
        <v>13</v>
      </c>
      <c r="M515" s="44" t="s">
        <v>162</v>
      </c>
      <c r="N515" s="44" t="s">
        <v>480</v>
      </c>
      <c r="O515" s="44" t="s">
        <v>164</v>
      </c>
      <c r="P515" s="44"/>
      <c r="Q515" s="31" t="s">
        <v>449</v>
      </c>
      <c r="R515" s="31">
        <v>191700727</v>
      </c>
      <c r="S515" s="31">
        <v>191700082</v>
      </c>
      <c r="T515" s="31"/>
      <c r="U515" s="31"/>
      <c r="V515" s="31"/>
      <c r="W515" s="31"/>
      <c r="X515" s="31"/>
      <c r="Y515" s="45"/>
      <c r="Z515" s="45"/>
      <c r="AA515" s="45"/>
      <c r="AB515" s="45"/>
      <c r="AC515" s="45"/>
      <c r="AD515" s="45"/>
      <c r="AE515" s="45"/>
      <c r="AF515" s="45"/>
    </row>
    <row r="516" spans="2:32" hidden="1">
      <c r="B516" s="31">
        <f t="shared" ref="B516:B579" si="8">ROW()-3</f>
        <v>513</v>
      </c>
      <c r="C516" s="43">
        <v>45406</v>
      </c>
      <c r="D516" s="43" t="s">
        <v>444</v>
      </c>
      <c r="E516" s="31" t="s">
        <v>468</v>
      </c>
      <c r="F516" s="31" t="s">
        <v>158</v>
      </c>
      <c r="G516" s="31" t="s">
        <v>386</v>
      </c>
      <c r="H516" s="31" t="s">
        <v>364</v>
      </c>
      <c r="I516" s="31" t="s">
        <v>225</v>
      </c>
      <c r="J516" s="31">
        <v>6157</v>
      </c>
      <c r="K516" s="31" t="s">
        <v>8</v>
      </c>
      <c r="L516" s="44" t="s">
        <v>54</v>
      </c>
      <c r="M516" s="44" t="s">
        <v>162</v>
      </c>
      <c r="N516" s="44" t="s">
        <v>412</v>
      </c>
      <c r="O516" s="44" t="s">
        <v>164</v>
      </c>
      <c r="P516" s="44"/>
      <c r="Q516" s="31" t="s">
        <v>481</v>
      </c>
      <c r="R516" s="31">
        <v>191701118</v>
      </c>
      <c r="S516" s="31">
        <v>191700171</v>
      </c>
      <c r="T516" s="31"/>
      <c r="U516" s="31"/>
      <c r="V516" s="31"/>
      <c r="W516" s="31"/>
      <c r="X516" s="31"/>
      <c r="Y516" s="45"/>
      <c r="Z516" s="45"/>
      <c r="AA516" s="45"/>
      <c r="AB516" s="45"/>
      <c r="AC516" s="45"/>
      <c r="AD516" s="45"/>
      <c r="AE516" s="45"/>
      <c r="AF516" s="45"/>
    </row>
    <row r="517" spans="2:32" hidden="1">
      <c r="B517" s="31">
        <f t="shared" si="8"/>
        <v>514</v>
      </c>
      <c r="C517" s="43">
        <v>45407</v>
      </c>
      <c r="D517" s="43" t="s">
        <v>444</v>
      </c>
      <c r="E517" s="31" t="s">
        <v>482</v>
      </c>
      <c r="F517" s="31" t="s">
        <v>158</v>
      </c>
      <c r="G517" s="31" t="s">
        <v>159</v>
      </c>
      <c r="H517" s="31" t="s">
        <v>160</v>
      </c>
      <c r="I517" s="31" t="s">
        <v>200</v>
      </c>
      <c r="J517" s="31">
        <v>1172</v>
      </c>
      <c r="K517" s="31" t="s">
        <v>8</v>
      </c>
      <c r="L517" s="44" t="s">
        <v>20</v>
      </c>
      <c r="M517" s="44" t="s">
        <v>162</v>
      </c>
      <c r="N517" s="44" t="s">
        <v>398</v>
      </c>
      <c r="O517" s="44" t="s">
        <v>164</v>
      </c>
      <c r="P517" s="44"/>
      <c r="Q517" s="31" t="s">
        <v>165</v>
      </c>
      <c r="R517" s="31">
        <v>191702036</v>
      </c>
      <c r="S517" s="31">
        <v>191702006</v>
      </c>
      <c r="T517" s="31"/>
      <c r="U517" s="31"/>
      <c r="V517" s="31"/>
      <c r="W517" s="31"/>
      <c r="X517" s="31"/>
      <c r="Y517" s="45"/>
      <c r="Z517" s="45"/>
      <c r="AA517" s="45"/>
      <c r="AB517" s="45"/>
      <c r="AC517" s="45">
        <v>1</v>
      </c>
      <c r="AD517" s="45"/>
      <c r="AE517" s="45"/>
      <c r="AF517" s="45"/>
    </row>
    <row r="518" spans="2:32" hidden="1">
      <c r="B518" s="31">
        <f t="shared" si="8"/>
        <v>515</v>
      </c>
      <c r="C518" s="43">
        <v>45407</v>
      </c>
      <c r="D518" s="43" t="s">
        <v>444</v>
      </c>
      <c r="E518" s="31" t="s">
        <v>482</v>
      </c>
      <c r="F518" s="31" t="s">
        <v>158</v>
      </c>
      <c r="G518" s="31" t="s">
        <v>159</v>
      </c>
      <c r="H518" s="31" t="s">
        <v>160</v>
      </c>
      <c r="I518" s="31" t="s">
        <v>168</v>
      </c>
      <c r="J518" s="31">
        <v>5369</v>
      </c>
      <c r="K518" s="31" t="s">
        <v>8</v>
      </c>
      <c r="L518" s="44" t="s">
        <v>13</v>
      </c>
      <c r="M518" s="44" t="s">
        <v>162</v>
      </c>
      <c r="N518" s="44" t="s">
        <v>480</v>
      </c>
      <c r="O518" s="44" t="s">
        <v>164</v>
      </c>
      <c r="P518" s="44"/>
      <c r="Q518" s="31" t="s">
        <v>165</v>
      </c>
      <c r="R518" s="31">
        <v>191702152</v>
      </c>
      <c r="S518" s="31">
        <v>191702382</v>
      </c>
      <c r="T518" s="31"/>
      <c r="U518" s="31"/>
      <c r="V518" s="31"/>
      <c r="W518" s="31"/>
      <c r="X518" s="31"/>
      <c r="Y518" s="45"/>
      <c r="Z518" s="45"/>
      <c r="AA518" s="45"/>
      <c r="AB518" s="45"/>
      <c r="AC518" s="45"/>
      <c r="AD518" s="45"/>
      <c r="AE518" s="45"/>
      <c r="AF518" s="45"/>
    </row>
    <row r="519" spans="2:32" hidden="1">
      <c r="B519" s="31">
        <f t="shared" si="8"/>
        <v>516</v>
      </c>
      <c r="C519" s="43">
        <v>45407</v>
      </c>
      <c r="D519" s="43" t="s">
        <v>444</v>
      </c>
      <c r="E519" s="31" t="s">
        <v>482</v>
      </c>
      <c r="F519" s="31" t="s">
        <v>158</v>
      </c>
      <c r="G519" s="31" t="s">
        <v>166</v>
      </c>
      <c r="H519" s="31" t="s">
        <v>160</v>
      </c>
      <c r="I519" s="31" t="s">
        <v>173</v>
      </c>
      <c r="J519" s="31">
        <v>7094</v>
      </c>
      <c r="K519" s="31" t="s">
        <v>8</v>
      </c>
      <c r="L519" s="44" t="s">
        <v>119</v>
      </c>
      <c r="M519" s="44" t="s">
        <v>162</v>
      </c>
      <c r="N519" s="44" t="s">
        <v>451</v>
      </c>
      <c r="O519" s="44" t="s">
        <v>164</v>
      </c>
      <c r="P519" s="44"/>
      <c r="Q519" s="31" t="s">
        <v>165</v>
      </c>
      <c r="R519" s="31">
        <v>191700736</v>
      </c>
      <c r="S519" s="31">
        <v>191701183</v>
      </c>
      <c r="T519" s="31"/>
      <c r="U519" s="31"/>
      <c r="V519" s="31"/>
      <c r="W519" s="31"/>
      <c r="X519" s="31"/>
      <c r="Y519" s="45"/>
      <c r="Z519" s="45"/>
      <c r="AA519" s="45"/>
      <c r="AB519" s="45"/>
      <c r="AC519" s="45">
        <v>2</v>
      </c>
      <c r="AD519" s="45"/>
      <c r="AE519" s="45"/>
      <c r="AF519" s="45"/>
    </row>
    <row r="520" spans="2:32" hidden="1">
      <c r="B520" s="31">
        <f t="shared" si="8"/>
        <v>517</v>
      </c>
      <c r="C520" s="43">
        <v>45408</v>
      </c>
      <c r="D520" s="43" t="s">
        <v>444</v>
      </c>
      <c r="E520" s="31" t="s">
        <v>482</v>
      </c>
      <c r="F520" s="31" t="s">
        <v>158</v>
      </c>
      <c r="G520" s="31" t="s">
        <v>166</v>
      </c>
      <c r="H520" s="31" t="s">
        <v>160</v>
      </c>
      <c r="I520" s="31" t="s">
        <v>173</v>
      </c>
      <c r="J520" s="31">
        <v>7002</v>
      </c>
      <c r="K520" s="31" t="s">
        <v>8</v>
      </c>
      <c r="L520" s="44" t="s">
        <v>119</v>
      </c>
      <c r="M520" s="44" t="s">
        <v>162</v>
      </c>
      <c r="N520" s="44" t="s">
        <v>174</v>
      </c>
      <c r="O520" s="44" t="s">
        <v>164</v>
      </c>
      <c r="P520" s="44"/>
      <c r="Q520" s="31" t="s">
        <v>165</v>
      </c>
      <c r="R520" s="31">
        <v>191702203</v>
      </c>
      <c r="S520" s="31">
        <v>191700790</v>
      </c>
      <c r="T520" s="31"/>
      <c r="U520" s="31"/>
      <c r="V520" s="31"/>
      <c r="W520" s="31"/>
      <c r="X520" s="31"/>
      <c r="Y520" s="45"/>
      <c r="Z520" s="45"/>
      <c r="AA520" s="45"/>
      <c r="AB520" s="45"/>
      <c r="AC520" s="45"/>
      <c r="AD520" s="45"/>
      <c r="AE520" s="45"/>
      <c r="AF520" s="45"/>
    </row>
    <row r="521" spans="2:32" hidden="1">
      <c r="B521" s="31">
        <f t="shared" si="8"/>
        <v>518</v>
      </c>
      <c r="C521" s="43">
        <v>45408</v>
      </c>
      <c r="D521" s="43" t="s">
        <v>444</v>
      </c>
      <c r="E521" s="31" t="s">
        <v>482</v>
      </c>
      <c r="F521" s="31" t="s">
        <v>158</v>
      </c>
      <c r="G521" s="31" t="s">
        <v>446</v>
      </c>
      <c r="H521" s="31" t="s">
        <v>464</v>
      </c>
      <c r="I521" s="31" t="s">
        <v>161</v>
      </c>
      <c r="J521" s="31">
        <v>4118</v>
      </c>
      <c r="K521" s="31" t="s">
        <v>8</v>
      </c>
      <c r="L521" s="44" t="s">
        <v>27</v>
      </c>
      <c r="M521" s="44" t="s">
        <v>162</v>
      </c>
      <c r="N521" s="44" t="s">
        <v>433</v>
      </c>
      <c r="O521" s="44" t="s">
        <v>164</v>
      </c>
      <c r="P521" s="44"/>
      <c r="Q521" s="31" t="s">
        <v>165</v>
      </c>
      <c r="R521" s="31">
        <v>191701558</v>
      </c>
      <c r="S521" s="31">
        <v>191702029</v>
      </c>
      <c r="T521" s="31"/>
      <c r="U521" s="31"/>
      <c r="V521" s="31"/>
      <c r="W521" s="31"/>
      <c r="X521" s="31"/>
      <c r="Y521" s="45"/>
      <c r="Z521" s="45"/>
      <c r="AA521" s="45"/>
      <c r="AB521" s="45"/>
      <c r="AC521" s="45"/>
      <c r="AD521" s="45"/>
      <c r="AE521" s="45"/>
      <c r="AF521" s="45"/>
    </row>
    <row r="522" spans="2:32" hidden="1">
      <c r="B522" s="31">
        <f t="shared" si="8"/>
        <v>519</v>
      </c>
      <c r="C522" s="43">
        <v>45408</v>
      </c>
      <c r="D522" s="43" t="s">
        <v>444</v>
      </c>
      <c r="E522" s="31" t="s">
        <v>482</v>
      </c>
      <c r="F522" s="31" t="s">
        <v>158</v>
      </c>
      <c r="G522" s="31" t="s">
        <v>159</v>
      </c>
      <c r="H522" s="31" t="s">
        <v>160</v>
      </c>
      <c r="I522" s="31" t="s">
        <v>168</v>
      </c>
      <c r="J522" s="31">
        <v>5367</v>
      </c>
      <c r="K522" s="31" t="s">
        <v>8</v>
      </c>
      <c r="L522" s="44" t="s">
        <v>25</v>
      </c>
      <c r="M522" s="44" t="s">
        <v>162</v>
      </c>
      <c r="N522" s="44" t="s">
        <v>483</v>
      </c>
      <c r="O522" s="44" t="s">
        <v>164</v>
      </c>
      <c r="P522" s="44"/>
      <c r="Q522" s="31" t="s">
        <v>165</v>
      </c>
      <c r="R522" s="31">
        <v>191701131</v>
      </c>
      <c r="S522" s="31">
        <v>191700257</v>
      </c>
      <c r="T522" s="31"/>
      <c r="U522" s="31"/>
      <c r="V522" s="31"/>
      <c r="W522" s="31"/>
      <c r="X522" s="31"/>
      <c r="Y522" s="45"/>
      <c r="Z522" s="45"/>
      <c r="AA522" s="45"/>
      <c r="AB522" s="45"/>
      <c r="AC522" s="45"/>
      <c r="AD522" s="45"/>
      <c r="AE522" s="45"/>
      <c r="AF522" s="45">
        <v>1</v>
      </c>
    </row>
    <row r="523" spans="2:32" hidden="1">
      <c r="B523" s="31">
        <f t="shared" si="8"/>
        <v>520</v>
      </c>
      <c r="C523" s="43">
        <v>45408</v>
      </c>
      <c r="D523" s="43" t="s">
        <v>444</v>
      </c>
      <c r="E523" s="31" t="s">
        <v>482</v>
      </c>
      <c r="F523" s="31" t="s">
        <v>158</v>
      </c>
      <c r="G523" s="31" t="s">
        <v>439</v>
      </c>
      <c r="H523" s="31" t="s">
        <v>440</v>
      </c>
      <c r="I523" s="31" t="s">
        <v>484</v>
      </c>
      <c r="J523" s="31">
        <v>5514</v>
      </c>
      <c r="K523" s="31" t="s">
        <v>8</v>
      </c>
      <c r="L523" s="44" t="s">
        <v>13</v>
      </c>
      <c r="M523" s="44" t="s">
        <v>162</v>
      </c>
      <c r="N523" s="44" t="s">
        <v>485</v>
      </c>
      <c r="O523" s="44" t="s">
        <v>164</v>
      </c>
      <c r="P523" s="44"/>
      <c r="Q523" s="31" t="s">
        <v>449</v>
      </c>
      <c r="R523" s="31">
        <v>191701218</v>
      </c>
      <c r="S523" s="31">
        <v>191701812</v>
      </c>
      <c r="T523" s="31"/>
      <c r="U523" s="31"/>
      <c r="V523" s="31"/>
      <c r="W523" s="31"/>
      <c r="X523" s="31"/>
      <c r="Y523" s="45"/>
      <c r="Z523" s="45"/>
      <c r="AA523" s="45"/>
      <c r="AB523" s="45"/>
      <c r="AC523" s="45"/>
      <c r="AD523" s="45"/>
      <c r="AE523" s="45"/>
      <c r="AF523" s="45"/>
    </row>
    <row r="524" spans="2:32" hidden="1">
      <c r="B524" s="31">
        <f t="shared" si="8"/>
        <v>521</v>
      </c>
      <c r="C524" s="43">
        <v>45409</v>
      </c>
      <c r="D524" s="43" t="s">
        <v>444</v>
      </c>
      <c r="E524" s="31" t="s">
        <v>482</v>
      </c>
      <c r="F524" s="31" t="s">
        <v>158</v>
      </c>
      <c r="G524" s="31" t="s">
        <v>166</v>
      </c>
      <c r="H524" s="31" t="s">
        <v>160</v>
      </c>
      <c r="I524" s="31" t="s">
        <v>173</v>
      </c>
      <c r="J524" s="31">
        <v>7076</v>
      </c>
      <c r="K524" s="31" t="s">
        <v>8</v>
      </c>
      <c r="L524" s="44" t="s">
        <v>119</v>
      </c>
      <c r="M524" s="44" t="s">
        <v>162</v>
      </c>
      <c r="N524" s="44" t="s">
        <v>174</v>
      </c>
      <c r="O524" s="44" t="s">
        <v>164</v>
      </c>
      <c r="P524" s="44"/>
      <c r="Q524" s="31" t="s">
        <v>165</v>
      </c>
      <c r="R524" s="31">
        <v>191701981</v>
      </c>
      <c r="S524" s="31">
        <v>191700221</v>
      </c>
      <c r="T524" s="31"/>
      <c r="U524" s="31"/>
      <c r="V524" s="31"/>
      <c r="W524" s="31"/>
      <c r="X524" s="31"/>
      <c r="Y524" s="45"/>
      <c r="Z524" s="45"/>
      <c r="AA524" s="45"/>
      <c r="AB524" s="45"/>
      <c r="AC524" s="45">
        <v>1</v>
      </c>
      <c r="AD524" s="45"/>
      <c r="AE524" s="45"/>
      <c r="AF524" s="45"/>
    </row>
    <row r="525" spans="2:32" hidden="1">
      <c r="B525" s="31">
        <f t="shared" si="8"/>
        <v>522</v>
      </c>
      <c r="C525" s="43">
        <v>45409</v>
      </c>
      <c r="D525" s="43" t="s">
        <v>444</v>
      </c>
      <c r="E525" s="31" t="s">
        <v>482</v>
      </c>
      <c r="F525" s="31" t="s">
        <v>158</v>
      </c>
      <c r="G525" s="31" t="s">
        <v>159</v>
      </c>
      <c r="H525" s="31" t="s">
        <v>160</v>
      </c>
      <c r="I525" s="31" t="s">
        <v>200</v>
      </c>
      <c r="J525" s="31">
        <v>4158</v>
      </c>
      <c r="K525" s="31" t="s">
        <v>8</v>
      </c>
      <c r="L525" s="44" t="s">
        <v>27</v>
      </c>
      <c r="M525" s="44" t="s">
        <v>162</v>
      </c>
      <c r="N525" s="44" t="s">
        <v>448</v>
      </c>
      <c r="O525" s="44" t="s">
        <v>164</v>
      </c>
      <c r="P525" s="44"/>
      <c r="Q525" s="31" t="s">
        <v>165</v>
      </c>
      <c r="R525" s="31">
        <v>191700178</v>
      </c>
      <c r="S525" s="31">
        <v>191701131</v>
      </c>
      <c r="T525" s="31"/>
      <c r="U525" s="31"/>
      <c r="V525" s="31"/>
      <c r="W525" s="31"/>
      <c r="X525" s="31"/>
      <c r="Y525" s="45"/>
      <c r="Z525" s="45"/>
      <c r="AA525" s="45"/>
      <c r="AB525" s="45"/>
      <c r="AC525" s="45"/>
      <c r="AD525" s="45"/>
      <c r="AE525" s="45"/>
      <c r="AF525" s="45"/>
    </row>
    <row r="526" spans="2:32" hidden="1">
      <c r="B526" s="31">
        <f t="shared" si="8"/>
        <v>523</v>
      </c>
      <c r="C526" s="43">
        <v>45409</v>
      </c>
      <c r="D526" s="43" t="s">
        <v>444</v>
      </c>
      <c r="E526" s="31" t="s">
        <v>482</v>
      </c>
      <c r="F526" s="31" t="s">
        <v>158</v>
      </c>
      <c r="G526" s="31" t="s">
        <v>159</v>
      </c>
      <c r="H526" s="31" t="s">
        <v>160</v>
      </c>
      <c r="I526" s="31" t="s">
        <v>170</v>
      </c>
      <c r="J526" s="31">
        <v>9744</v>
      </c>
      <c r="K526" s="31" t="s">
        <v>8</v>
      </c>
      <c r="L526" s="44" t="s">
        <v>19</v>
      </c>
      <c r="M526" s="44" t="s">
        <v>162</v>
      </c>
      <c r="N526" s="44" t="s">
        <v>416</v>
      </c>
      <c r="O526" s="44" t="s">
        <v>164</v>
      </c>
      <c r="P526" s="44"/>
      <c r="Q526" s="31" t="s">
        <v>165</v>
      </c>
      <c r="R526" s="31">
        <v>191700496</v>
      </c>
      <c r="S526" s="31">
        <v>191702745</v>
      </c>
      <c r="T526" s="31"/>
      <c r="U526" s="31"/>
      <c r="V526" s="31"/>
      <c r="W526" s="31"/>
      <c r="X526" s="31"/>
      <c r="Y526" s="45"/>
      <c r="Z526" s="45"/>
      <c r="AA526" s="45"/>
      <c r="AB526" s="45"/>
      <c r="AC526" s="45"/>
      <c r="AD526" s="45"/>
      <c r="AE526" s="45"/>
      <c r="AF526" s="45"/>
    </row>
    <row r="527" spans="2:32" hidden="1">
      <c r="B527" s="31">
        <f t="shared" si="8"/>
        <v>524</v>
      </c>
      <c r="C527" s="43">
        <v>45410</v>
      </c>
      <c r="D527" s="43" t="s">
        <v>444</v>
      </c>
      <c r="E527" s="31" t="s">
        <v>482</v>
      </c>
      <c r="F527" s="31" t="s">
        <v>158</v>
      </c>
      <c r="G527" s="31" t="s">
        <v>159</v>
      </c>
      <c r="H527" s="31" t="s">
        <v>160</v>
      </c>
      <c r="I527" s="31" t="s">
        <v>239</v>
      </c>
      <c r="J527" s="31">
        <v>8317</v>
      </c>
      <c r="K527" s="31" t="s">
        <v>8</v>
      </c>
      <c r="L527" s="44" t="s">
        <v>31</v>
      </c>
      <c r="M527" s="44" t="s">
        <v>162</v>
      </c>
      <c r="N527" s="44" t="s">
        <v>472</v>
      </c>
      <c r="O527" s="44" t="s">
        <v>164</v>
      </c>
      <c r="P527" s="44"/>
      <c r="Q527" s="31" t="s">
        <v>476</v>
      </c>
      <c r="R527" s="31">
        <v>191702788</v>
      </c>
      <c r="S527" s="31">
        <v>191702235</v>
      </c>
      <c r="T527" s="31"/>
      <c r="U527" s="31"/>
      <c r="V527" s="31"/>
      <c r="W527" s="31"/>
      <c r="X527" s="31"/>
      <c r="Y527" s="45"/>
      <c r="Z527" s="45"/>
      <c r="AA527" s="45"/>
      <c r="AB527" s="45"/>
      <c r="AC527" s="45"/>
      <c r="AD527" s="45"/>
      <c r="AE527" s="45"/>
      <c r="AF527" s="45"/>
    </row>
    <row r="528" spans="2:32" hidden="1">
      <c r="B528" s="31">
        <f t="shared" si="8"/>
        <v>525</v>
      </c>
      <c r="C528" s="43">
        <v>45411</v>
      </c>
      <c r="D528" s="43" t="s">
        <v>444</v>
      </c>
      <c r="E528" s="31" t="s">
        <v>482</v>
      </c>
      <c r="F528" s="31" t="s">
        <v>158</v>
      </c>
      <c r="G528" s="31" t="s">
        <v>159</v>
      </c>
      <c r="H528" s="31" t="s">
        <v>160</v>
      </c>
      <c r="I528" s="31" t="s">
        <v>168</v>
      </c>
      <c r="J528" s="31">
        <v>5393</v>
      </c>
      <c r="K528" s="31" t="s">
        <v>8</v>
      </c>
      <c r="L528" s="44" t="s">
        <v>27</v>
      </c>
      <c r="M528" s="44" t="s">
        <v>162</v>
      </c>
      <c r="N528" s="44" t="s">
        <v>213</v>
      </c>
      <c r="O528" s="44" t="s">
        <v>164</v>
      </c>
      <c r="P528" s="44"/>
      <c r="Q528" s="31" t="s">
        <v>165</v>
      </c>
      <c r="R528" s="31">
        <v>191700269</v>
      </c>
      <c r="S528" s="31">
        <v>191700924</v>
      </c>
      <c r="T528" s="31"/>
      <c r="U528" s="31"/>
      <c r="V528" s="31"/>
      <c r="W528" s="31"/>
      <c r="X528" s="31"/>
      <c r="Y528" s="45"/>
      <c r="Z528" s="45"/>
      <c r="AA528" s="45"/>
      <c r="AB528" s="45"/>
      <c r="AC528" s="45"/>
      <c r="AD528" s="45"/>
      <c r="AE528" s="45"/>
      <c r="AF528" s="45"/>
    </row>
    <row r="529" spans="2:32" hidden="1">
      <c r="B529" s="31">
        <f t="shared" si="8"/>
        <v>526</v>
      </c>
      <c r="C529" s="43">
        <v>45412</v>
      </c>
      <c r="D529" s="43" t="s">
        <v>444</v>
      </c>
      <c r="E529" s="31" t="s">
        <v>482</v>
      </c>
      <c r="F529" s="31" t="s">
        <v>158</v>
      </c>
      <c r="G529" s="31" t="s">
        <v>159</v>
      </c>
      <c r="H529" s="31" t="s">
        <v>160</v>
      </c>
      <c r="I529" s="31" t="s">
        <v>200</v>
      </c>
      <c r="J529" s="31">
        <v>3123</v>
      </c>
      <c r="K529" s="31" t="s">
        <v>8</v>
      </c>
      <c r="L529" s="44" t="s">
        <v>119</v>
      </c>
      <c r="M529" s="44" t="s">
        <v>162</v>
      </c>
      <c r="N529" s="44" t="s">
        <v>174</v>
      </c>
      <c r="O529" s="44" t="s">
        <v>164</v>
      </c>
      <c r="P529" s="44"/>
      <c r="Q529" s="31" t="s">
        <v>165</v>
      </c>
      <c r="R529" s="31">
        <v>191702103</v>
      </c>
      <c r="S529" s="31">
        <v>191700983</v>
      </c>
      <c r="T529" s="31"/>
      <c r="U529" s="31"/>
      <c r="V529" s="31"/>
      <c r="W529" s="31"/>
      <c r="X529" s="31"/>
      <c r="Y529" s="45"/>
      <c r="Z529" s="45"/>
      <c r="AA529" s="45"/>
      <c r="AB529" s="45"/>
      <c r="AC529" s="45">
        <v>1</v>
      </c>
      <c r="AD529" s="45"/>
      <c r="AE529" s="45"/>
      <c r="AF529" s="45"/>
    </row>
    <row r="530" spans="2:32" hidden="1">
      <c r="B530" s="31">
        <f t="shared" si="8"/>
        <v>527</v>
      </c>
      <c r="C530" s="43">
        <v>45412</v>
      </c>
      <c r="D530" s="43" t="s">
        <v>444</v>
      </c>
      <c r="E530" s="31" t="s">
        <v>482</v>
      </c>
      <c r="F530" s="31" t="s">
        <v>158</v>
      </c>
      <c r="G530" s="31" t="s">
        <v>159</v>
      </c>
      <c r="H530" s="31" t="s">
        <v>160</v>
      </c>
      <c r="I530" s="31" t="s">
        <v>173</v>
      </c>
      <c r="J530" s="31">
        <v>1264</v>
      </c>
      <c r="K530" s="31" t="s">
        <v>8</v>
      </c>
      <c r="L530" s="44" t="s">
        <v>119</v>
      </c>
      <c r="M530" s="44" t="s">
        <v>162</v>
      </c>
      <c r="N530" s="44" t="s">
        <v>248</v>
      </c>
      <c r="O530" s="44" t="s">
        <v>164</v>
      </c>
      <c r="P530" s="44"/>
      <c r="Q530" s="31" t="s">
        <v>165</v>
      </c>
      <c r="R530" s="31">
        <v>191700437</v>
      </c>
      <c r="S530" s="31">
        <v>191700831</v>
      </c>
      <c r="T530" s="31"/>
      <c r="U530" s="31"/>
      <c r="V530" s="31"/>
      <c r="W530" s="31"/>
      <c r="X530" s="31"/>
      <c r="Y530" s="45"/>
      <c r="Z530" s="45"/>
      <c r="AA530" s="45"/>
      <c r="AB530" s="45"/>
      <c r="AC530" s="45"/>
      <c r="AD530" s="45"/>
      <c r="AE530" s="45"/>
      <c r="AF530" s="45"/>
    </row>
    <row r="531" spans="2:32" hidden="1">
      <c r="B531" s="31">
        <f t="shared" si="8"/>
        <v>528</v>
      </c>
      <c r="C531" s="43">
        <v>45412</v>
      </c>
      <c r="D531" s="43" t="s">
        <v>444</v>
      </c>
      <c r="E531" s="31" t="s">
        <v>482</v>
      </c>
      <c r="F531" s="31" t="s">
        <v>158</v>
      </c>
      <c r="G531" s="31" t="s">
        <v>159</v>
      </c>
      <c r="H531" s="31" t="s">
        <v>160</v>
      </c>
      <c r="I531" s="31" t="s">
        <v>168</v>
      </c>
      <c r="J531" s="31">
        <v>5561</v>
      </c>
      <c r="K531" s="31" t="s">
        <v>8</v>
      </c>
      <c r="L531" s="44" t="s">
        <v>27</v>
      </c>
      <c r="M531" s="44" t="s">
        <v>162</v>
      </c>
      <c r="N531" s="44" t="s">
        <v>433</v>
      </c>
      <c r="O531" s="44" t="s">
        <v>164</v>
      </c>
      <c r="P531" s="44"/>
      <c r="Q531" s="31" t="s">
        <v>165</v>
      </c>
      <c r="R531" s="31">
        <v>191700281</v>
      </c>
      <c r="S531" s="31">
        <v>191701063</v>
      </c>
      <c r="T531" s="31"/>
      <c r="U531" s="31"/>
      <c r="V531" s="31"/>
      <c r="W531" s="31"/>
      <c r="X531" s="31"/>
      <c r="Y531" s="45"/>
      <c r="Z531" s="45"/>
      <c r="AA531" s="45"/>
      <c r="AB531" s="45"/>
      <c r="AC531" s="45"/>
      <c r="AD531" s="45"/>
      <c r="AE531" s="45"/>
      <c r="AF531" s="45"/>
    </row>
    <row r="532" spans="2:32" hidden="1">
      <c r="B532" s="31">
        <f t="shared" si="8"/>
        <v>529</v>
      </c>
      <c r="C532" s="43">
        <v>45413</v>
      </c>
      <c r="D532" s="43" t="s">
        <v>486</v>
      </c>
      <c r="E532" s="31" t="s">
        <v>482</v>
      </c>
      <c r="F532" s="31" t="s">
        <v>158</v>
      </c>
      <c r="G532" s="31" t="s">
        <v>439</v>
      </c>
      <c r="H532" s="31" t="s">
        <v>440</v>
      </c>
      <c r="I532" s="31" t="s">
        <v>170</v>
      </c>
      <c r="J532" s="31">
        <v>9656</v>
      </c>
      <c r="K532" s="31" t="s">
        <v>8</v>
      </c>
      <c r="L532" s="44" t="s">
        <v>119</v>
      </c>
      <c r="M532" s="44" t="s">
        <v>162</v>
      </c>
      <c r="N532" s="44" t="s">
        <v>174</v>
      </c>
      <c r="O532" s="44" t="s">
        <v>164</v>
      </c>
      <c r="P532" s="44"/>
      <c r="Q532" s="31" t="s">
        <v>165</v>
      </c>
      <c r="R532" s="31">
        <v>191702260</v>
      </c>
      <c r="S532" s="31">
        <v>191700727</v>
      </c>
      <c r="T532" s="31"/>
      <c r="U532" s="31"/>
      <c r="V532" s="31"/>
      <c r="W532" s="31"/>
      <c r="X532" s="31"/>
      <c r="Y532" s="45"/>
      <c r="Z532" s="45"/>
      <c r="AA532" s="45"/>
      <c r="AB532" s="45"/>
      <c r="AC532" s="45">
        <v>1</v>
      </c>
      <c r="AD532" s="45"/>
      <c r="AE532" s="45"/>
      <c r="AF532" s="45"/>
    </row>
    <row r="533" spans="2:32" hidden="1">
      <c r="B533" s="31">
        <f t="shared" si="8"/>
        <v>530</v>
      </c>
      <c r="C533" s="43">
        <v>45413</v>
      </c>
      <c r="D533" s="43" t="s">
        <v>486</v>
      </c>
      <c r="E533" s="31" t="s">
        <v>482</v>
      </c>
      <c r="F533" s="31" t="s">
        <v>158</v>
      </c>
      <c r="G533" s="31" t="s">
        <v>166</v>
      </c>
      <c r="H533" s="31" t="s">
        <v>160</v>
      </c>
      <c r="I533" s="31" t="s">
        <v>192</v>
      </c>
      <c r="J533" s="31">
        <v>7413</v>
      </c>
      <c r="K533" s="31" t="s">
        <v>8</v>
      </c>
      <c r="L533" s="44" t="s">
        <v>27</v>
      </c>
      <c r="M533" s="44" t="s">
        <v>162</v>
      </c>
      <c r="N533" s="44" t="s">
        <v>487</v>
      </c>
      <c r="O533" s="44" t="s">
        <v>164</v>
      </c>
      <c r="P533" s="44"/>
      <c r="Q533" s="31"/>
      <c r="R533" s="31">
        <v>191700986</v>
      </c>
      <c r="S533" s="31">
        <v>191701084</v>
      </c>
      <c r="T533" s="31"/>
      <c r="U533" s="31"/>
      <c r="V533" s="31"/>
      <c r="W533" s="31"/>
      <c r="X533" s="31"/>
      <c r="Y533" s="45"/>
      <c r="Z533" s="45"/>
      <c r="AA533" s="45"/>
      <c r="AB533" s="45"/>
      <c r="AC533" s="45"/>
      <c r="AD533" s="45"/>
      <c r="AE533" s="45"/>
      <c r="AF533" s="45"/>
    </row>
    <row r="534" spans="2:32" hidden="1">
      <c r="B534" s="31">
        <f t="shared" si="8"/>
        <v>531</v>
      </c>
      <c r="C534" s="43">
        <v>45408</v>
      </c>
      <c r="D534" s="43" t="s">
        <v>444</v>
      </c>
      <c r="E534" s="31" t="s">
        <v>482</v>
      </c>
      <c r="F534" s="31" t="s">
        <v>158</v>
      </c>
      <c r="G534" s="31" t="s">
        <v>159</v>
      </c>
      <c r="H534" s="31" t="s">
        <v>160</v>
      </c>
      <c r="I534" s="31" t="s">
        <v>161</v>
      </c>
      <c r="J534" s="31">
        <v>4339</v>
      </c>
      <c r="K534" s="31" t="s">
        <v>8</v>
      </c>
      <c r="L534" s="44" t="s">
        <v>119</v>
      </c>
      <c r="M534" s="44" t="s">
        <v>162</v>
      </c>
      <c r="N534" s="44" t="s">
        <v>229</v>
      </c>
      <c r="O534" s="44" t="s">
        <v>175</v>
      </c>
      <c r="P534" s="44"/>
      <c r="Q534" s="31" t="s">
        <v>165</v>
      </c>
      <c r="R534" s="31">
        <v>191700169</v>
      </c>
      <c r="S534" s="31">
        <v>191700591</v>
      </c>
      <c r="T534" s="31"/>
      <c r="U534" s="31"/>
      <c r="V534" s="31"/>
      <c r="W534" s="31"/>
      <c r="X534" s="31"/>
      <c r="Y534" s="45"/>
      <c r="Z534" s="45"/>
      <c r="AA534" s="45"/>
      <c r="AB534" s="45"/>
      <c r="AC534" s="45"/>
      <c r="AD534" s="45"/>
      <c r="AE534" s="45"/>
      <c r="AF534" s="45"/>
    </row>
    <row r="535" spans="2:32" hidden="1">
      <c r="B535" s="31">
        <f t="shared" si="8"/>
        <v>532</v>
      </c>
      <c r="C535" s="43">
        <v>45408</v>
      </c>
      <c r="D535" s="43" t="s">
        <v>444</v>
      </c>
      <c r="E535" s="31" t="s">
        <v>482</v>
      </c>
      <c r="F535" s="31" t="s">
        <v>158</v>
      </c>
      <c r="G535" s="31" t="s">
        <v>439</v>
      </c>
      <c r="H535" s="31" t="s">
        <v>440</v>
      </c>
      <c r="I535" s="31" t="s">
        <v>316</v>
      </c>
      <c r="J535" s="31">
        <v>4002</v>
      </c>
      <c r="K535" s="31" t="s">
        <v>8</v>
      </c>
      <c r="L535" s="44" t="s">
        <v>119</v>
      </c>
      <c r="M535" s="44" t="s">
        <v>162</v>
      </c>
      <c r="N535" s="44" t="s">
        <v>229</v>
      </c>
      <c r="O535" s="44" t="s">
        <v>175</v>
      </c>
      <c r="P535" s="44"/>
      <c r="Q535" s="31" t="s">
        <v>449</v>
      </c>
      <c r="R535" s="31">
        <v>191701130</v>
      </c>
      <c r="S535" s="31">
        <v>191701049</v>
      </c>
      <c r="T535" s="31"/>
      <c r="U535" s="31"/>
      <c r="V535" s="31"/>
      <c r="W535" s="31"/>
      <c r="X535" s="31"/>
      <c r="Y535" s="45"/>
      <c r="Z535" s="45"/>
      <c r="AA535" s="45"/>
      <c r="AB535" s="45"/>
      <c r="AC535" s="45">
        <v>1</v>
      </c>
      <c r="AD535" s="45"/>
      <c r="AE535" s="45"/>
      <c r="AF535" s="45"/>
    </row>
    <row r="536" spans="2:32" hidden="1">
      <c r="B536" s="31">
        <f t="shared" si="8"/>
        <v>533</v>
      </c>
      <c r="C536" s="43">
        <v>45408</v>
      </c>
      <c r="D536" s="43" t="s">
        <v>444</v>
      </c>
      <c r="E536" s="31" t="s">
        <v>482</v>
      </c>
      <c r="F536" s="31" t="s">
        <v>158</v>
      </c>
      <c r="G536" s="31" t="s">
        <v>166</v>
      </c>
      <c r="H536" s="31" t="s">
        <v>160</v>
      </c>
      <c r="I536" s="31" t="s">
        <v>170</v>
      </c>
      <c r="J536" s="31">
        <v>9710</v>
      </c>
      <c r="K536" s="31" t="s">
        <v>8</v>
      </c>
      <c r="L536" s="44" t="s">
        <v>119</v>
      </c>
      <c r="M536" s="44" t="s">
        <v>162</v>
      </c>
      <c r="N536" s="44" t="s">
        <v>229</v>
      </c>
      <c r="O536" s="44" t="s">
        <v>175</v>
      </c>
      <c r="P536" s="44"/>
      <c r="Q536" s="31" t="s">
        <v>165</v>
      </c>
      <c r="R536" s="31">
        <v>191701819</v>
      </c>
      <c r="S536" s="31">
        <v>191700186</v>
      </c>
      <c r="T536" s="31"/>
      <c r="U536" s="31"/>
      <c r="V536" s="31"/>
      <c r="W536" s="31"/>
      <c r="X536" s="31"/>
      <c r="Y536" s="45"/>
      <c r="Z536" s="45"/>
      <c r="AA536" s="45"/>
      <c r="AB536" s="45"/>
      <c r="AC536" s="45">
        <v>1</v>
      </c>
      <c r="AD536" s="45"/>
      <c r="AE536" s="45"/>
      <c r="AF536" s="45"/>
    </row>
    <row r="537" spans="2:32" hidden="1">
      <c r="B537" s="31">
        <f t="shared" si="8"/>
        <v>534</v>
      </c>
      <c r="C537" s="43">
        <v>45409</v>
      </c>
      <c r="D537" s="43" t="s">
        <v>444</v>
      </c>
      <c r="E537" s="31" t="s">
        <v>482</v>
      </c>
      <c r="F537" s="31" t="s">
        <v>158</v>
      </c>
      <c r="G537" s="31" t="s">
        <v>166</v>
      </c>
      <c r="H537" s="31" t="s">
        <v>160</v>
      </c>
      <c r="I537" s="31" t="s">
        <v>161</v>
      </c>
      <c r="J537" s="31">
        <v>4140</v>
      </c>
      <c r="K537" s="31" t="s">
        <v>8</v>
      </c>
      <c r="L537" s="44" t="s">
        <v>119</v>
      </c>
      <c r="M537" s="44" t="s">
        <v>162</v>
      </c>
      <c r="N537" s="44" t="s">
        <v>229</v>
      </c>
      <c r="O537" s="44" t="s">
        <v>175</v>
      </c>
      <c r="P537" s="44"/>
      <c r="Q537" s="31" t="s">
        <v>165</v>
      </c>
      <c r="R537" s="31">
        <v>191700616</v>
      </c>
      <c r="S537" s="31">
        <v>191701520</v>
      </c>
      <c r="T537" s="31"/>
      <c r="U537" s="31"/>
      <c r="V537" s="31"/>
      <c r="W537" s="31"/>
      <c r="X537" s="31"/>
      <c r="Y537" s="45"/>
      <c r="Z537" s="45"/>
      <c r="AA537" s="45"/>
      <c r="AB537" s="45"/>
      <c r="AC537" s="45"/>
      <c r="AD537" s="45"/>
      <c r="AE537" s="45"/>
      <c r="AF537" s="45"/>
    </row>
    <row r="538" spans="2:32" hidden="1">
      <c r="B538" s="31">
        <f t="shared" si="8"/>
        <v>535</v>
      </c>
      <c r="C538" s="43">
        <v>45409</v>
      </c>
      <c r="D538" s="43" t="s">
        <v>444</v>
      </c>
      <c r="E538" s="31" t="s">
        <v>482</v>
      </c>
      <c r="F538" s="31" t="s">
        <v>158</v>
      </c>
      <c r="G538" s="31" t="s">
        <v>159</v>
      </c>
      <c r="H538" s="31" t="s">
        <v>160</v>
      </c>
      <c r="I538" s="31" t="s">
        <v>161</v>
      </c>
      <c r="J538" s="31">
        <v>4184</v>
      </c>
      <c r="K538" s="31" t="s">
        <v>8</v>
      </c>
      <c r="L538" s="44" t="s">
        <v>119</v>
      </c>
      <c r="M538" s="44" t="s">
        <v>162</v>
      </c>
      <c r="N538" s="44" t="s">
        <v>229</v>
      </c>
      <c r="O538" s="44" t="s">
        <v>175</v>
      </c>
      <c r="P538" s="44"/>
      <c r="Q538" s="31" t="s">
        <v>165</v>
      </c>
      <c r="R538" s="31">
        <v>191700700</v>
      </c>
      <c r="S538" s="31">
        <v>191701210</v>
      </c>
      <c r="T538" s="31"/>
      <c r="U538" s="31"/>
      <c r="V538" s="31"/>
      <c r="W538" s="31"/>
      <c r="X538" s="31"/>
      <c r="Y538" s="45"/>
      <c r="Z538" s="45"/>
      <c r="AA538" s="45"/>
      <c r="AB538" s="45"/>
      <c r="AC538" s="45"/>
      <c r="AD538" s="45"/>
      <c r="AE538" s="45"/>
      <c r="AF538" s="45"/>
    </row>
    <row r="539" spans="2:32" hidden="1">
      <c r="B539" s="31">
        <f t="shared" si="8"/>
        <v>536</v>
      </c>
      <c r="C539" s="43">
        <v>45411</v>
      </c>
      <c r="D539" s="43" t="s">
        <v>444</v>
      </c>
      <c r="E539" s="31" t="s">
        <v>482</v>
      </c>
      <c r="F539" s="31" t="s">
        <v>158</v>
      </c>
      <c r="G539" s="31" t="s">
        <v>159</v>
      </c>
      <c r="H539" s="31" t="s">
        <v>160</v>
      </c>
      <c r="I539" s="31" t="s">
        <v>200</v>
      </c>
      <c r="J539" s="31">
        <v>3012</v>
      </c>
      <c r="K539" s="31" t="s">
        <v>8</v>
      </c>
      <c r="L539" s="44" t="s">
        <v>25</v>
      </c>
      <c r="M539" s="44" t="s">
        <v>162</v>
      </c>
      <c r="N539" s="44" t="s">
        <v>345</v>
      </c>
      <c r="O539" s="44" t="s">
        <v>175</v>
      </c>
      <c r="P539" s="44"/>
      <c r="Q539" s="31" t="s">
        <v>165</v>
      </c>
      <c r="R539" s="31">
        <v>191700108</v>
      </c>
      <c r="S539" s="31">
        <v>191702382</v>
      </c>
      <c r="T539" s="31"/>
      <c r="U539" s="31"/>
      <c r="V539" s="31"/>
      <c r="W539" s="31"/>
      <c r="X539" s="31"/>
      <c r="Y539" s="45"/>
      <c r="Z539" s="45"/>
      <c r="AA539" s="45"/>
      <c r="AB539" s="45"/>
      <c r="AC539" s="45"/>
      <c r="AD539" s="45"/>
      <c r="AE539" s="45"/>
      <c r="AF539" s="45">
        <v>1</v>
      </c>
    </row>
    <row r="540" spans="2:32" hidden="1">
      <c r="B540" s="31">
        <f t="shared" si="8"/>
        <v>537</v>
      </c>
      <c r="C540" s="43">
        <v>45411</v>
      </c>
      <c r="D540" s="43" t="s">
        <v>444</v>
      </c>
      <c r="E540" s="31" t="s">
        <v>482</v>
      </c>
      <c r="F540" s="31" t="s">
        <v>158</v>
      </c>
      <c r="G540" s="31" t="s">
        <v>439</v>
      </c>
      <c r="H540" s="31" t="s">
        <v>440</v>
      </c>
      <c r="I540" s="31" t="s">
        <v>316</v>
      </c>
      <c r="J540" s="31">
        <v>4002</v>
      </c>
      <c r="K540" s="31" t="s">
        <v>8</v>
      </c>
      <c r="L540" s="44" t="s">
        <v>119</v>
      </c>
      <c r="M540" s="44" t="s">
        <v>162</v>
      </c>
      <c r="N540" s="44" t="s">
        <v>229</v>
      </c>
      <c r="O540" s="44" t="s">
        <v>175</v>
      </c>
      <c r="P540" s="44"/>
      <c r="Q540" s="31" t="s">
        <v>449</v>
      </c>
      <c r="R540" s="31">
        <v>191701049</v>
      </c>
      <c r="S540" s="31">
        <v>191702020</v>
      </c>
      <c r="T540" s="31"/>
      <c r="U540" s="31"/>
      <c r="V540" s="31"/>
      <c r="W540" s="31"/>
      <c r="X540" s="31"/>
      <c r="Y540" s="45"/>
      <c r="Z540" s="45"/>
      <c r="AA540" s="45"/>
      <c r="AB540" s="45"/>
      <c r="AC540" s="45">
        <v>1</v>
      </c>
      <c r="AD540" s="45"/>
      <c r="AE540" s="45"/>
      <c r="AF540" s="45"/>
    </row>
    <row r="541" spans="2:32" hidden="1">
      <c r="B541" s="31">
        <f t="shared" si="8"/>
        <v>538</v>
      </c>
      <c r="C541" s="43">
        <v>45412</v>
      </c>
      <c r="D541" s="43" t="s">
        <v>444</v>
      </c>
      <c r="E541" s="31" t="s">
        <v>482</v>
      </c>
      <c r="F541" s="31" t="s">
        <v>158</v>
      </c>
      <c r="G541" s="31" t="s">
        <v>159</v>
      </c>
      <c r="H541" s="31" t="s">
        <v>160</v>
      </c>
      <c r="I541" s="31" t="s">
        <v>200</v>
      </c>
      <c r="J541" s="31">
        <v>3137</v>
      </c>
      <c r="K541" s="31" t="s">
        <v>8</v>
      </c>
      <c r="L541" s="44" t="s">
        <v>119</v>
      </c>
      <c r="M541" s="44" t="s">
        <v>162</v>
      </c>
      <c r="N541" s="44" t="s">
        <v>248</v>
      </c>
      <c r="O541" s="44" t="s">
        <v>175</v>
      </c>
      <c r="P541" s="44"/>
      <c r="Q541" s="31" t="s">
        <v>165</v>
      </c>
      <c r="R541" s="31">
        <v>191702103</v>
      </c>
      <c r="S541" s="31">
        <v>191700983</v>
      </c>
      <c r="T541" s="31"/>
      <c r="U541" s="31"/>
      <c r="V541" s="31"/>
      <c r="W541" s="31"/>
      <c r="X541" s="31"/>
      <c r="Y541" s="45"/>
      <c r="Z541" s="45"/>
      <c r="AA541" s="45"/>
      <c r="AB541" s="45"/>
      <c r="AC541" s="45">
        <v>1</v>
      </c>
      <c r="AD541" s="45"/>
      <c r="AE541" s="45"/>
      <c r="AF541" s="45"/>
    </row>
    <row r="542" spans="2:32" hidden="1">
      <c r="B542" s="31">
        <f t="shared" si="8"/>
        <v>539</v>
      </c>
      <c r="C542" s="43">
        <v>45412</v>
      </c>
      <c r="D542" s="43" t="s">
        <v>444</v>
      </c>
      <c r="E542" s="31" t="s">
        <v>482</v>
      </c>
      <c r="F542" s="31" t="s">
        <v>158</v>
      </c>
      <c r="G542" s="31" t="s">
        <v>166</v>
      </c>
      <c r="H542" s="31" t="s">
        <v>160</v>
      </c>
      <c r="I542" s="31" t="s">
        <v>192</v>
      </c>
      <c r="J542" s="31">
        <v>7419</v>
      </c>
      <c r="K542" s="31" t="s">
        <v>8</v>
      </c>
      <c r="L542" s="44" t="s">
        <v>25</v>
      </c>
      <c r="M542" s="44" t="s">
        <v>162</v>
      </c>
      <c r="N542" s="44" t="s">
        <v>404</v>
      </c>
      <c r="O542" s="44" t="s">
        <v>175</v>
      </c>
      <c r="P542" s="44"/>
      <c r="Q542" s="31" t="s">
        <v>165</v>
      </c>
      <c r="R542" s="31">
        <v>191702830</v>
      </c>
      <c r="S542" s="31">
        <v>191700207</v>
      </c>
      <c r="T542" s="31"/>
      <c r="U542" s="31"/>
      <c r="V542" s="31"/>
      <c r="W542" s="31"/>
      <c r="X542" s="31"/>
      <c r="Y542" s="45"/>
      <c r="Z542" s="45"/>
      <c r="AA542" s="45"/>
      <c r="AB542" s="45"/>
      <c r="AC542" s="45"/>
      <c r="AD542" s="45"/>
      <c r="AE542" s="45"/>
      <c r="AF542" s="45"/>
    </row>
    <row r="543" spans="2:32" hidden="1">
      <c r="B543" s="31">
        <f t="shared" si="8"/>
        <v>540</v>
      </c>
      <c r="C543" s="43">
        <v>45414</v>
      </c>
      <c r="D543" s="43" t="s">
        <v>486</v>
      </c>
      <c r="E543" s="31" t="s">
        <v>488</v>
      </c>
      <c r="F543" s="31" t="s">
        <v>158</v>
      </c>
      <c r="G543" s="31" t="s">
        <v>159</v>
      </c>
      <c r="H543" s="31" t="s">
        <v>160</v>
      </c>
      <c r="I543" s="31" t="s">
        <v>200</v>
      </c>
      <c r="J543" s="31">
        <v>3123</v>
      </c>
      <c r="K543" s="31" t="s">
        <v>8</v>
      </c>
      <c r="L543" s="44" t="s">
        <v>11</v>
      </c>
      <c r="M543" s="44" t="s">
        <v>162</v>
      </c>
      <c r="N543" s="44" t="s">
        <v>271</v>
      </c>
      <c r="O543" s="44" t="s">
        <v>164</v>
      </c>
      <c r="P543" s="44"/>
      <c r="Q543" s="31" t="s">
        <v>165</v>
      </c>
      <c r="R543" s="31">
        <v>191700983</v>
      </c>
      <c r="S543" s="31">
        <v>191701785</v>
      </c>
      <c r="T543" s="31"/>
      <c r="U543" s="31"/>
      <c r="V543" s="31"/>
      <c r="W543" s="31"/>
      <c r="X543" s="31"/>
      <c r="Y543" s="45"/>
      <c r="Z543" s="45"/>
      <c r="AA543" s="45"/>
      <c r="AB543" s="45"/>
      <c r="AC543" s="45"/>
      <c r="AD543" s="45"/>
      <c r="AE543" s="45"/>
      <c r="AF543" s="45">
        <v>1</v>
      </c>
    </row>
    <row r="544" spans="2:32" hidden="1">
      <c r="B544" s="31">
        <f t="shared" si="8"/>
        <v>541</v>
      </c>
      <c r="C544" s="43">
        <v>45414</v>
      </c>
      <c r="D544" s="43" t="s">
        <v>486</v>
      </c>
      <c r="E544" s="31" t="s">
        <v>488</v>
      </c>
      <c r="F544" s="31" t="s">
        <v>158</v>
      </c>
      <c r="G544" s="31" t="s">
        <v>166</v>
      </c>
      <c r="H544" s="31" t="s">
        <v>160</v>
      </c>
      <c r="I544" s="31" t="s">
        <v>173</v>
      </c>
      <c r="J544" s="31">
        <v>1264</v>
      </c>
      <c r="K544" s="31" t="s">
        <v>8</v>
      </c>
      <c r="L544" s="44" t="s">
        <v>25</v>
      </c>
      <c r="M544" s="44" t="s">
        <v>162</v>
      </c>
      <c r="N544" s="44" t="s">
        <v>448</v>
      </c>
      <c r="O544" s="44" t="s">
        <v>164</v>
      </c>
      <c r="P544" s="44"/>
      <c r="Q544" s="31" t="s">
        <v>165</v>
      </c>
      <c r="R544" s="31">
        <v>191700831</v>
      </c>
      <c r="S544" s="31">
        <v>191702203</v>
      </c>
      <c r="T544" s="31"/>
      <c r="U544" s="31"/>
      <c r="V544" s="31"/>
      <c r="W544" s="31"/>
      <c r="X544" s="31"/>
      <c r="Y544" s="45"/>
      <c r="Z544" s="45"/>
      <c r="AA544" s="45"/>
      <c r="AB544" s="45"/>
      <c r="AC544" s="45"/>
      <c r="AD544" s="45"/>
      <c r="AE544" s="45"/>
      <c r="AF544" s="45"/>
    </row>
    <row r="545" spans="2:32" hidden="1">
      <c r="B545" s="31">
        <f t="shared" si="8"/>
        <v>542</v>
      </c>
      <c r="C545" s="43">
        <v>45414</v>
      </c>
      <c r="D545" s="43" t="s">
        <v>486</v>
      </c>
      <c r="E545" s="31" t="s">
        <v>488</v>
      </c>
      <c r="F545" s="31" t="s">
        <v>158</v>
      </c>
      <c r="G545" s="31" t="s">
        <v>159</v>
      </c>
      <c r="H545" s="31" t="s">
        <v>160</v>
      </c>
      <c r="I545" s="31" t="s">
        <v>239</v>
      </c>
      <c r="J545" s="31">
        <v>8220</v>
      </c>
      <c r="K545" s="31" t="s">
        <v>8</v>
      </c>
      <c r="L545" s="44" t="s">
        <v>23</v>
      </c>
      <c r="M545" s="44" t="s">
        <v>162</v>
      </c>
      <c r="N545" s="44" t="s">
        <v>489</v>
      </c>
      <c r="O545" s="44" t="s">
        <v>164</v>
      </c>
      <c r="P545" s="44"/>
      <c r="Q545" s="31" t="s">
        <v>165</v>
      </c>
      <c r="R545" s="31">
        <v>191702283</v>
      </c>
      <c r="S545" s="31">
        <v>191702036</v>
      </c>
      <c r="T545" s="31"/>
      <c r="U545" s="31"/>
      <c r="V545" s="31"/>
      <c r="W545" s="31"/>
      <c r="X545" s="31"/>
      <c r="Y545" s="45"/>
      <c r="Z545" s="45"/>
      <c r="AA545" s="45"/>
      <c r="AB545" s="45"/>
      <c r="AC545" s="45"/>
      <c r="AD545" s="45"/>
      <c r="AE545" s="45"/>
      <c r="AF545" s="45"/>
    </row>
    <row r="546" spans="2:32" hidden="1">
      <c r="B546" s="31">
        <f t="shared" si="8"/>
        <v>543</v>
      </c>
      <c r="C546" s="43">
        <v>45414</v>
      </c>
      <c r="D546" s="43" t="s">
        <v>486</v>
      </c>
      <c r="E546" s="31" t="s">
        <v>488</v>
      </c>
      <c r="F546" s="31" t="s">
        <v>158</v>
      </c>
      <c r="G546" s="31" t="s">
        <v>463</v>
      </c>
      <c r="H546" s="31" t="s">
        <v>464</v>
      </c>
      <c r="I546" s="31" t="s">
        <v>161</v>
      </c>
      <c r="J546" s="31">
        <v>4191</v>
      </c>
      <c r="K546" s="31" t="s">
        <v>8</v>
      </c>
      <c r="L546" s="44" t="s">
        <v>27</v>
      </c>
      <c r="M546" s="44" t="s">
        <v>162</v>
      </c>
      <c r="N546" s="44" t="s">
        <v>490</v>
      </c>
      <c r="O546" s="44" t="s">
        <v>164</v>
      </c>
      <c r="P546" s="44"/>
      <c r="Q546" s="31" t="s">
        <v>165</v>
      </c>
      <c r="R546" s="31">
        <v>191702344</v>
      </c>
      <c r="S546" s="31">
        <v>191700575</v>
      </c>
      <c r="T546" s="31"/>
      <c r="U546" s="31"/>
      <c r="V546" s="31"/>
      <c r="W546" s="31"/>
      <c r="X546" s="31"/>
      <c r="Y546" s="45"/>
      <c r="Z546" s="45"/>
      <c r="AA546" s="45"/>
      <c r="AB546" s="45"/>
      <c r="AC546" s="45"/>
      <c r="AD546" s="45"/>
      <c r="AE546" s="45"/>
      <c r="AF546" s="45"/>
    </row>
    <row r="547" spans="2:32" hidden="1">
      <c r="B547" s="31">
        <f t="shared" si="8"/>
        <v>544</v>
      </c>
      <c r="C547" s="43">
        <v>45414</v>
      </c>
      <c r="D547" s="43" t="s">
        <v>486</v>
      </c>
      <c r="E547" s="31" t="s">
        <v>488</v>
      </c>
      <c r="F547" s="31" t="s">
        <v>158</v>
      </c>
      <c r="G547" s="31" t="s">
        <v>463</v>
      </c>
      <c r="H547" s="31" t="s">
        <v>464</v>
      </c>
      <c r="I547" s="31" t="s">
        <v>161</v>
      </c>
      <c r="J547" s="31">
        <v>4224</v>
      </c>
      <c r="K547" s="31" t="s">
        <v>8</v>
      </c>
      <c r="L547" s="44" t="s">
        <v>119</v>
      </c>
      <c r="M547" s="44" t="s">
        <v>162</v>
      </c>
      <c r="N547" s="44" t="s">
        <v>413</v>
      </c>
      <c r="O547" s="44" t="s">
        <v>175</v>
      </c>
      <c r="P547" s="44"/>
      <c r="Q547" s="31" t="s">
        <v>165</v>
      </c>
      <c r="R547" s="31">
        <v>191701009</v>
      </c>
      <c r="S547" s="31">
        <v>191701818</v>
      </c>
      <c r="T547" s="31"/>
      <c r="U547" s="31"/>
      <c r="V547" s="31"/>
      <c r="W547" s="31"/>
      <c r="X547" s="31"/>
      <c r="Y547" s="45"/>
      <c r="Z547" s="45"/>
      <c r="AA547" s="45"/>
      <c r="AB547" s="45">
        <v>5</v>
      </c>
      <c r="AC547" s="45">
        <v>2</v>
      </c>
      <c r="AD547" s="45"/>
      <c r="AE547" s="45"/>
      <c r="AF547" s="45"/>
    </row>
    <row r="548" spans="2:32" hidden="1">
      <c r="B548" s="31">
        <f t="shared" si="8"/>
        <v>545</v>
      </c>
      <c r="C548" s="43">
        <v>45414</v>
      </c>
      <c r="D548" s="43" t="s">
        <v>486</v>
      </c>
      <c r="E548" s="31" t="s">
        <v>488</v>
      </c>
      <c r="F548" s="31" t="s">
        <v>158</v>
      </c>
      <c r="G548" s="31" t="s">
        <v>159</v>
      </c>
      <c r="H548" s="31" t="s">
        <v>160</v>
      </c>
      <c r="I548" s="31" t="s">
        <v>168</v>
      </c>
      <c r="J548" s="31">
        <v>5195</v>
      </c>
      <c r="K548" s="31" t="s">
        <v>8</v>
      </c>
      <c r="L548" s="44" t="s">
        <v>11</v>
      </c>
      <c r="M548" s="44" t="s">
        <v>162</v>
      </c>
      <c r="N548" s="44" t="s">
        <v>271</v>
      </c>
      <c r="O548" s="44" t="s">
        <v>164</v>
      </c>
      <c r="P548" s="44"/>
      <c r="Q548" s="31" t="s">
        <v>165</v>
      </c>
      <c r="R548" s="31">
        <v>191701855</v>
      </c>
      <c r="S548" s="31">
        <v>191701744</v>
      </c>
      <c r="T548" s="31"/>
      <c r="U548" s="31"/>
      <c r="V548" s="31"/>
      <c r="W548" s="31"/>
      <c r="X548" s="31"/>
      <c r="Y548" s="45"/>
      <c r="Z548" s="45"/>
      <c r="AA548" s="45"/>
      <c r="AB548" s="45"/>
      <c r="AC548" s="45"/>
      <c r="AD548" s="45"/>
      <c r="AE548" s="45"/>
      <c r="AF548" s="45"/>
    </row>
    <row r="549" spans="2:32" hidden="1">
      <c r="B549" s="31">
        <f t="shared" si="8"/>
        <v>546</v>
      </c>
      <c r="C549" s="43">
        <v>45415</v>
      </c>
      <c r="D549" s="43" t="s">
        <v>486</v>
      </c>
      <c r="E549" s="31" t="s">
        <v>488</v>
      </c>
      <c r="F549" s="31" t="s">
        <v>158</v>
      </c>
      <c r="G549" s="31" t="s">
        <v>159</v>
      </c>
      <c r="H549" s="31" t="s">
        <v>160</v>
      </c>
      <c r="I549" s="31" t="s">
        <v>168</v>
      </c>
      <c r="J549" s="31">
        <v>5561</v>
      </c>
      <c r="K549" s="31" t="s">
        <v>8</v>
      </c>
      <c r="L549" s="44" t="s">
        <v>25</v>
      </c>
      <c r="M549" s="44" t="s">
        <v>162</v>
      </c>
      <c r="N549" s="44" t="s">
        <v>404</v>
      </c>
      <c r="O549" s="44" t="s">
        <v>491</v>
      </c>
      <c r="P549" s="44"/>
      <c r="Q549" s="31" t="s">
        <v>165</v>
      </c>
      <c r="R549" s="31">
        <v>191701063</v>
      </c>
      <c r="S549" s="31">
        <v>191702244</v>
      </c>
      <c r="T549" s="31"/>
      <c r="U549" s="31"/>
      <c r="V549" s="31"/>
      <c r="W549" s="31"/>
      <c r="X549" s="31"/>
      <c r="Y549" s="45"/>
      <c r="Z549" s="45"/>
      <c r="AA549" s="45"/>
      <c r="AB549" s="45"/>
      <c r="AC549" s="45"/>
      <c r="AD549" s="45"/>
      <c r="AE549" s="45"/>
      <c r="AF549" s="45"/>
    </row>
    <row r="550" spans="2:32" hidden="1">
      <c r="B550" s="31">
        <f t="shared" si="8"/>
        <v>547</v>
      </c>
      <c r="C550" s="43">
        <v>45415</v>
      </c>
      <c r="D550" s="43" t="s">
        <v>486</v>
      </c>
      <c r="E550" s="31" t="s">
        <v>488</v>
      </c>
      <c r="F550" s="31" t="s">
        <v>158</v>
      </c>
      <c r="G550" s="31" t="s">
        <v>159</v>
      </c>
      <c r="H550" s="31" t="s">
        <v>160</v>
      </c>
      <c r="I550" s="31" t="s">
        <v>161</v>
      </c>
      <c r="J550" s="31">
        <v>4438</v>
      </c>
      <c r="K550" s="31" t="s">
        <v>8</v>
      </c>
      <c r="L550" s="44" t="s">
        <v>119</v>
      </c>
      <c r="M550" s="44" t="s">
        <v>162</v>
      </c>
      <c r="N550" s="44" t="s">
        <v>492</v>
      </c>
      <c r="O550" s="44" t="s">
        <v>175</v>
      </c>
      <c r="P550" s="44"/>
      <c r="Q550" s="31" t="s">
        <v>165</v>
      </c>
      <c r="R550" s="31">
        <v>191700536</v>
      </c>
      <c r="S550" s="31">
        <v>191700616</v>
      </c>
      <c r="T550" s="31"/>
      <c r="U550" s="31"/>
      <c r="V550" s="31"/>
      <c r="W550" s="31"/>
      <c r="X550" s="31"/>
      <c r="Y550" s="45"/>
      <c r="Z550" s="45"/>
      <c r="AA550" s="45"/>
      <c r="AB550" s="45"/>
      <c r="AC550" s="45">
        <v>2</v>
      </c>
      <c r="AD550" s="45"/>
      <c r="AE550" s="45"/>
      <c r="AF550" s="45"/>
    </row>
    <row r="551" spans="2:32" hidden="1">
      <c r="B551" s="31">
        <f t="shared" si="8"/>
        <v>548</v>
      </c>
      <c r="C551" s="43">
        <v>45415</v>
      </c>
      <c r="D551" s="43" t="s">
        <v>486</v>
      </c>
      <c r="E551" s="31" t="s">
        <v>488</v>
      </c>
      <c r="F551" s="31" t="s">
        <v>158</v>
      </c>
      <c r="G551" s="31" t="s">
        <v>493</v>
      </c>
      <c r="H551" s="31" t="s">
        <v>494</v>
      </c>
      <c r="I551" s="31" t="s">
        <v>161</v>
      </c>
      <c r="J551" s="31">
        <v>4042</v>
      </c>
      <c r="K551" s="31" t="s">
        <v>8</v>
      </c>
      <c r="L551" s="44" t="s">
        <v>11</v>
      </c>
      <c r="M551" s="44" t="s">
        <v>162</v>
      </c>
      <c r="N551" s="44" t="s">
        <v>412</v>
      </c>
      <c r="O551" s="44" t="s">
        <v>164</v>
      </c>
      <c r="P551" s="44"/>
      <c r="Q551" s="31" t="s">
        <v>165</v>
      </c>
      <c r="R551" s="31">
        <v>191701339</v>
      </c>
      <c r="S551" s="31">
        <v>191700496</v>
      </c>
      <c r="T551" s="31"/>
      <c r="U551" s="31"/>
      <c r="V551" s="31"/>
      <c r="W551" s="31"/>
      <c r="X551" s="31"/>
      <c r="Y551" s="45"/>
      <c r="Z551" s="45"/>
      <c r="AA551" s="45"/>
      <c r="AB551" s="45"/>
      <c r="AC551" s="45"/>
      <c r="AD551" s="45"/>
      <c r="AE551" s="45"/>
      <c r="AF551" s="45"/>
    </row>
    <row r="552" spans="2:32" hidden="1">
      <c r="B552" s="31">
        <f t="shared" si="8"/>
        <v>549</v>
      </c>
      <c r="C552" s="43">
        <v>45415</v>
      </c>
      <c r="D552" s="43" t="s">
        <v>486</v>
      </c>
      <c r="E552" s="31" t="s">
        <v>488</v>
      </c>
      <c r="F552" s="31" t="s">
        <v>158</v>
      </c>
      <c r="G552" s="31" t="s">
        <v>495</v>
      </c>
      <c r="H552" s="31" t="s">
        <v>440</v>
      </c>
      <c r="I552" s="31" t="s">
        <v>168</v>
      </c>
      <c r="J552" s="31">
        <v>5085</v>
      </c>
      <c r="K552" s="31" t="s">
        <v>8</v>
      </c>
      <c r="L552" s="44" t="s">
        <v>27</v>
      </c>
      <c r="M552" s="44" t="s">
        <v>162</v>
      </c>
      <c r="N552" s="44" t="s">
        <v>467</v>
      </c>
      <c r="O552" s="44" t="s">
        <v>164</v>
      </c>
      <c r="P552" s="44"/>
      <c r="Q552" s="31" t="s">
        <v>449</v>
      </c>
      <c r="R552" s="31">
        <v>191702186</v>
      </c>
      <c r="S552" s="31">
        <v>191702381</v>
      </c>
      <c r="T552" s="31"/>
      <c r="U552" s="31"/>
      <c r="V552" s="31"/>
      <c r="W552" s="31"/>
      <c r="X552" s="31"/>
      <c r="Y552" s="45"/>
      <c r="Z552" s="45"/>
      <c r="AA552" s="45"/>
      <c r="AB552" s="45"/>
      <c r="AC552" s="45"/>
      <c r="AD552" s="45"/>
      <c r="AE552" s="45"/>
      <c r="AF552" s="45"/>
    </row>
    <row r="553" spans="2:32" hidden="1">
      <c r="B553" s="31">
        <f t="shared" si="8"/>
        <v>550</v>
      </c>
      <c r="C553" s="43">
        <v>45415</v>
      </c>
      <c r="D553" s="43" t="s">
        <v>486</v>
      </c>
      <c r="E553" s="31" t="s">
        <v>488</v>
      </c>
      <c r="F553" s="31" t="s">
        <v>158</v>
      </c>
      <c r="G553" s="31" t="s">
        <v>386</v>
      </c>
      <c r="H553" s="31" t="s">
        <v>364</v>
      </c>
      <c r="I553" s="31" t="s">
        <v>192</v>
      </c>
      <c r="J553" s="31">
        <v>7024</v>
      </c>
      <c r="K553" s="31" t="s">
        <v>8</v>
      </c>
      <c r="L553" s="44" t="s">
        <v>119</v>
      </c>
      <c r="M553" s="44" t="s">
        <v>162</v>
      </c>
      <c r="N553" s="44" t="s">
        <v>265</v>
      </c>
      <c r="O553" s="44" t="s">
        <v>164</v>
      </c>
      <c r="P553" s="44"/>
      <c r="Q553" s="31" t="s">
        <v>496</v>
      </c>
      <c r="R553" s="31">
        <v>191700762</v>
      </c>
      <c r="S553" s="31">
        <v>191700736</v>
      </c>
      <c r="T553" s="31"/>
      <c r="U553" s="31"/>
      <c r="V553" s="31"/>
      <c r="W553" s="31"/>
      <c r="X553" s="31"/>
      <c r="Y553" s="45"/>
      <c r="Z553" s="45"/>
      <c r="AA553" s="45"/>
      <c r="AB553" s="45">
        <v>7</v>
      </c>
      <c r="AC553" s="45">
        <v>2</v>
      </c>
      <c r="AD553" s="45"/>
      <c r="AE553" s="45"/>
      <c r="AF553" s="45">
        <v>1</v>
      </c>
    </row>
    <row r="554" spans="2:32" hidden="1">
      <c r="B554" s="31">
        <f t="shared" si="8"/>
        <v>551</v>
      </c>
      <c r="C554" s="43">
        <v>45418</v>
      </c>
      <c r="D554" s="43" t="s">
        <v>486</v>
      </c>
      <c r="E554" s="31" t="s">
        <v>488</v>
      </c>
      <c r="F554" s="31" t="s">
        <v>158</v>
      </c>
      <c r="G554" s="31" t="s">
        <v>159</v>
      </c>
      <c r="H554" s="31" t="s">
        <v>160</v>
      </c>
      <c r="I554" s="31" t="s">
        <v>170</v>
      </c>
      <c r="J554" s="31">
        <v>8483</v>
      </c>
      <c r="K554" s="31" t="s">
        <v>8</v>
      </c>
      <c r="L554" s="44" t="s">
        <v>19</v>
      </c>
      <c r="M554" s="44" t="s">
        <v>162</v>
      </c>
      <c r="N554" s="44" t="s">
        <v>497</v>
      </c>
      <c r="O554" s="44" t="s">
        <v>175</v>
      </c>
      <c r="P554" s="44"/>
      <c r="Q554" s="31" t="s">
        <v>195</v>
      </c>
      <c r="R554" s="31">
        <v>191702728</v>
      </c>
      <c r="S554" s="31">
        <v>191700742</v>
      </c>
      <c r="T554" s="31"/>
      <c r="U554" s="31"/>
      <c r="V554" s="31"/>
      <c r="W554" s="31"/>
      <c r="X554" s="31"/>
      <c r="Y554" s="45"/>
      <c r="Z554" s="45"/>
      <c r="AA554" s="45"/>
      <c r="AB554" s="45"/>
      <c r="AC554" s="45"/>
      <c r="AD554" s="45"/>
      <c r="AE554" s="45"/>
      <c r="AF554" s="45"/>
    </row>
    <row r="555" spans="2:32" hidden="1">
      <c r="B555" s="31">
        <f t="shared" si="8"/>
        <v>552</v>
      </c>
      <c r="C555" s="43">
        <v>45418</v>
      </c>
      <c r="D555" s="43" t="s">
        <v>486</v>
      </c>
      <c r="E555" s="31" t="s">
        <v>488</v>
      </c>
      <c r="F555" s="31" t="s">
        <v>158</v>
      </c>
      <c r="G555" s="31" t="s">
        <v>159</v>
      </c>
      <c r="H555" s="31" t="s">
        <v>160</v>
      </c>
      <c r="I555" s="31" t="s">
        <v>161</v>
      </c>
      <c r="J555" s="31">
        <v>4073</v>
      </c>
      <c r="K555" s="31" t="s">
        <v>8</v>
      </c>
      <c r="L555" s="44" t="s">
        <v>119</v>
      </c>
      <c r="M555" s="44" t="s">
        <v>162</v>
      </c>
      <c r="N555" s="44" t="s">
        <v>498</v>
      </c>
      <c r="O555" s="44" t="s">
        <v>164</v>
      </c>
      <c r="P555" s="44"/>
      <c r="Q555" s="31" t="s">
        <v>195</v>
      </c>
      <c r="R555" s="31">
        <v>191701370</v>
      </c>
      <c r="S555" s="31">
        <v>191701218</v>
      </c>
      <c r="T555" s="31"/>
      <c r="U555" s="31"/>
      <c r="V555" s="31"/>
      <c r="W555" s="31"/>
      <c r="X555" s="31"/>
      <c r="Y555" s="45"/>
      <c r="Z555" s="45"/>
      <c r="AA555" s="45"/>
      <c r="AB555" s="45">
        <v>3</v>
      </c>
      <c r="AC555" s="45">
        <v>2</v>
      </c>
      <c r="AD555" s="45"/>
      <c r="AE555" s="45"/>
      <c r="AF555" s="45"/>
    </row>
    <row r="556" spans="2:32" hidden="1">
      <c r="B556" s="31">
        <f t="shared" si="8"/>
        <v>553</v>
      </c>
      <c r="C556" s="43">
        <v>45419</v>
      </c>
      <c r="D556" s="43" t="s">
        <v>486</v>
      </c>
      <c r="E556" s="31" t="s">
        <v>488</v>
      </c>
      <c r="F556" s="31" t="s">
        <v>158</v>
      </c>
      <c r="G556" s="31" t="s">
        <v>499</v>
      </c>
      <c r="H556" s="31" t="s">
        <v>357</v>
      </c>
      <c r="I556" s="31" t="s">
        <v>170</v>
      </c>
      <c r="J556" s="31">
        <v>9696</v>
      </c>
      <c r="K556" s="31" t="s">
        <v>8</v>
      </c>
      <c r="L556" s="44" t="s">
        <v>25</v>
      </c>
      <c r="M556" s="44" t="s">
        <v>162</v>
      </c>
      <c r="N556" s="44" t="s">
        <v>500</v>
      </c>
      <c r="O556" s="44" t="s">
        <v>175</v>
      </c>
      <c r="P556" s="44"/>
      <c r="Q556" s="31" t="s">
        <v>481</v>
      </c>
      <c r="R556" s="31">
        <v>191700826</v>
      </c>
      <c r="S556" s="31">
        <v>191701558</v>
      </c>
      <c r="T556" s="31"/>
      <c r="U556" s="31"/>
      <c r="V556" s="31"/>
      <c r="W556" s="31"/>
      <c r="X556" s="31"/>
      <c r="Y556" s="45"/>
      <c r="Z556" s="45"/>
      <c r="AA556" s="45"/>
      <c r="AB556" s="45"/>
      <c r="AC556" s="45"/>
      <c r="AD556" s="45"/>
      <c r="AE556" s="45"/>
      <c r="AF556" s="45"/>
    </row>
    <row r="557" spans="2:32" hidden="1">
      <c r="B557" s="31">
        <f t="shared" si="8"/>
        <v>554</v>
      </c>
      <c r="C557" s="43">
        <v>45419</v>
      </c>
      <c r="D557" s="43" t="s">
        <v>486</v>
      </c>
      <c r="E557" s="31" t="s">
        <v>488</v>
      </c>
      <c r="F557" s="31" t="s">
        <v>158</v>
      </c>
      <c r="G557" s="31" t="s">
        <v>159</v>
      </c>
      <c r="H557" s="31" t="s">
        <v>160</v>
      </c>
      <c r="I557" s="31" t="s">
        <v>161</v>
      </c>
      <c r="J557" s="31">
        <v>8202</v>
      </c>
      <c r="K557" s="31" t="s">
        <v>8</v>
      </c>
      <c r="L557" s="44" t="s">
        <v>119</v>
      </c>
      <c r="M557" s="44" t="s">
        <v>162</v>
      </c>
      <c r="N557" s="44" t="s">
        <v>229</v>
      </c>
      <c r="O557" s="44" t="s">
        <v>164</v>
      </c>
      <c r="P557" s="44"/>
      <c r="Q557" s="31" t="s">
        <v>165</v>
      </c>
      <c r="R557" s="31">
        <v>191700318</v>
      </c>
      <c r="S557" s="31">
        <v>191701981</v>
      </c>
      <c r="T557" s="31"/>
      <c r="U557" s="31"/>
      <c r="V557" s="31"/>
      <c r="W557" s="31"/>
      <c r="X557" s="31"/>
      <c r="Y557" s="45"/>
      <c r="Z557" s="45"/>
      <c r="AA557" s="45"/>
      <c r="AB557" s="45"/>
      <c r="AC557" s="45">
        <v>2</v>
      </c>
      <c r="AD557" s="45"/>
      <c r="AE557" s="45"/>
      <c r="AF557" s="45"/>
    </row>
    <row r="558" spans="2:32" hidden="1">
      <c r="B558" s="31">
        <f t="shared" si="8"/>
        <v>555</v>
      </c>
      <c r="C558" s="43">
        <v>45419</v>
      </c>
      <c r="D558" s="43" t="s">
        <v>486</v>
      </c>
      <c r="E558" s="31" t="s">
        <v>488</v>
      </c>
      <c r="F558" s="31" t="s">
        <v>158</v>
      </c>
      <c r="G558" s="31" t="s">
        <v>159</v>
      </c>
      <c r="H558" s="31" t="s">
        <v>160</v>
      </c>
      <c r="I558" s="31" t="s">
        <v>168</v>
      </c>
      <c r="J558" s="31">
        <v>5002</v>
      </c>
      <c r="K558" s="31" t="s">
        <v>8</v>
      </c>
      <c r="L558" s="44" t="s">
        <v>119</v>
      </c>
      <c r="M558" s="44" t="s">
        <v>162</v>
      </c>
      <c r="N558" s="44" t="s">
        <v>498</v>
      </c>
      <c r="O558" s="44" t="s">
        <v>175</v>
      </c>
      <c r="P558" s="44"/>
      <c r="Q558" s="31" t="s">
        <v>165</v>
      </c>
      <c r="R558" s="31">
        <v>191701332</v>
      </c>
      <c r="S558" s="31">
        <v>191702135</v>
      </c>
      <c r="T558" s="31"/>
      <c r="U558" s="31"/>
      <c r="V558" s="31"/>
      <c r="W558" s="31"/>
      <c r="X558" s="31"/>
      <c r="Y558" s="45"/>
      <c r="Z558" s="45"/>
      <c r="AA558" s="45"/>
      <c r="AB558" s="45">
        <v>1</v>
      </c>
      <c r="AC558" s="45">
        <v>2</v>
      </c>
      <c r="AD558" s="45"/>
      <c r="AE558" s="45"/>
      <c r="AF558" s="45"/>
    </row>
    <row r="559" spans="2:32" hidden="1">
      <c r="B559" s="31">
        <f t="shared" si="8"/>
        <v>556</v>
      </c>
      <c r="C559" s="43">
        <v>45419</v>
      </c>
      <c r="D559" s="43" t="s">
        <v>486</v>
      </c>
      <c r="E559" s="31" t="s">
        <v>488</v>
      </c>
      <c r="F559" s="31" t="s">
        <v>158</v>
      </c>
      <c r="G559" s="31" t="s">
        <v>463</v>
      </c>
      <c r="H559" s="31" t="s">
        <v>494</v>
      </c>
      <c r="I559" s="31" t="s">
        <v>168</v>
      </c>
      <c r="J559" s="31">
        <v>5210</v>
      </c>
      <c r="K559" s="31" t="s">
        <v>8</v>
      </c>
      <c r="L559" s="44" t="s">
        <v>27</v>
      </c>
      <c r="M559" s="44" t="s">
        <v>162</v>
      </c>
      <c r="N559" s="44" t="s">
        <v>501</v>
      </c>
      <c r="O559" s="44" t="s">
        <v>164</v>
      </c>
      <c r="P559" s="44"/>
      <c r="Q559" s="31" t="s">
        <v>165</v>
      </c>
      <c r="R559" s="31">
        <v>191700057</v>
      </c>
      <c r="S559" s="31">
        <v>191700895</v>
      </c>
      <c r="T559" s="31"/>
      <c r="U559" s="31"/>
      <c r="V559" s="31"/>
      <c r="W559" s="31"/>
      <c r="X559" s="31"/>
      <c r="Y559" s="45"/>
      <c r="Z559" s="45"/>
      <c r="AA559" s="45"/>
      <c r="AB559" s="45"/>
      <c r="AC559" s="45"/>
      <c r="AD559" s="45"/>
      <c r="AE559" s="45"/>
      <c r="AF559" s="45">
        <v>1</v>
      </c>
    </row>
    <row r="560" spans="2:32" hidden="1">
      <c r="B560" s="31">
        <f t="shared" si="8"/>
        <v>557</v>
      </c>
      <c r="C560" s="43">
        <v>45419</v>
      </c>
      <c r="D560" s="43" t="s">
        <v>486</v>
      </c>
      <c r="E560" s="31" t="s">
        <v>488</v>
      </c>
      <c r="F560" s="31" t="s">
        <v>158</v>
      </c>
      <c r="G560" s="31" t="s">
        <v>159</v>
      </c>
      <c r="H560" s="31" t="s">
        <v>160</v>
      </c>
      <c r="I560" s="31" t="s">
        <v>200</v>
      </c>
      <c r="J560" s="31">
        <v>1172</v>
      </c>
      <c r="K560" s="31" t="s">
        <v>8</v>
      </c>
      <c r="L560" s="44" t="s">
        <v>119</v>
      </c>
      <c r="M560" s="44" t="s">
        <v>162</v>
      </c>
      <c r="N560" s="44" t="s">
        <v>229</v>
      </c>
      <c r="O560" s="44" t="s">
        <v>175</v>
      </c>
      <c r="P560" s="44"/>
      <c r="Q560" s="31" t="s">
        <v>165</v>
      </c>
      <c r="R560" s="31">
        <v>191702006</v>
      </c>
      <c r="S560" s="31">
        <v>191702830</v>
      </c>
      <c r="T560" s="31"/>
      <c r="U560" s="31"/>
      <c r="V560" s="31"/>
      <c r="W560" s="31"/>
      <c r="X560" s="31"/>
      <c r="Y560" s="45"/>
      <c r="Z560" s="45"/>
      <c r="AA560" s="45"/>
      <c r="AB560" s="45"/>
      <c r="AC560" s="45">
        <v>2</v>
      </c>
      <c r="AD560" s="45"/>
      <c r="AE560" s="45"/>
      <c r="AF560" s="45"/>
    </row>
    <row r="561" spans="2:32" hidden="1">
      <c r="B561" s="31">
        <f t="shared" si="8"/>
        <v>558</v>
      </c>
      <c r="C561" s="43">
        <v>45419</v>
      </c>
      <c r="D561" s="43" t="s">
        <v>486</v>
      </c>
      <c r="E561" s="31" t="s">
        <v>488</v>
      </c>
      <c r="F561" s="31" t="s">
        <v>158</v>
      </c>
      <c r="G561" s="31" t="s">
        <v>439</v>
      </c>
      <c r="H561" s="31" t="s">
        <v>440</v>
      </c>
      <c r="I561" s="31" t="s">
        <v>316</v>
      </c>
      <c r="J561" s="31">
        <v>4002</v>
      </c>
      <c r="K561" s="31" t="s">
        <v>8</v>
      </c>
      <c r="L561" s="44" t="s">
        <v>119</v>
      </c>
      <c r="M561" s="44" t="s">
        <v>162</v>
      </c>
      <c r="N561" s="44" t="s">
        <v>229</v>
      </c>
      <c r="O561" s="44" t="s">
        <v>175</v>
      </c>
      <c r="P561" s="44"/>
      <c r="Q561" s="31" t="s">
        <v>449</v>
      </c>
      <c r="R561" s="31">
        <v>191702020</v>
      </c>
      <c r="S561" s="31">
        <v>191702528</v>
      </c>
      <c r="T561" s="31"/>
      <c r="U561" s="31"/>
      <c r="V561" s="31"/>
      <c r="W561" s="31"/>
      <c r="X561" s="31"/>
      <c r="Y561" s="45"/>
      <c r="Z561" s="45"/>
      <c r="AA561" s="45"/>
      <c r="AB561" s="45">
        <v>2</v>
      </c>
      <c r="AC561" s="45">
        <v>2</v>
      </c>
      <c r="AD561" s="45"/>
      <c r="AE561" s="45"/>
      <c r="AF561" s="45"/>
    </row>
    <row r="562" spans="2:32" hidden="1">
      <c r="B562" s="31">
        <f t="shared" si="8"/>
        <v>559</v>
      </c>
      <c r="C562" s="43">
        <v>45419</v>
      </c>
      <c r="D562" s="43" t="s">
        <v>486</v>
      </c>
      <c r="E562" s="31" t="s">
        <v>488</v>
      </c>
      <c r="F562" s="31" t="s">
        <v>158</v>
      </c>
      <c r="G562" s="31" t="s">
        <v>439</v>
      </c>
      <c r="H562" s="31" t="s">
        <v>440</v>
      </c>
      <c r="I562" s="31" t="s">
        <v>173</v>
      </c>
      <c r="J562" s="31">
        <v>7082</v>
      </c>
      <c r="K562" s="31" t="s">
        <v>8</v>
      </c>
      <c r="L562" s="44" t="s">
        <v>11</v>
      </c>
      <c r="M562" s="44" t="s">
        <v>162</v>
      </c>
      <c r="N562" s="44" t="s">
        <v>412</v>
      </c>
      <c r="O562" s="44" t="s">
        <v>164</v>
      </c>
      <c r="P562" s="44"/>
      <c r="Q562" s="31" t="s">
        <v>449</v>
      </c>
      <c r="R562" s="31">
        <v>191701880</v>
      </c>
      <c r="S562" s="31">
        <v>191700247</v>
      </c>
      <c r="T562" s="31"/>
      <c r="U562" s="31"/>
      <c r="V562" s="31"/>
      <c r="W562" s="31"/>
      <c r="X562" s="31"/>
      <c r="Y562" s="45"/>
      <c r="Z562" s="45"/>
      <c r="AA562" s="45"/>
      <c r="AB562" s="45"/>
      <c r="AC562" s="45"/>
      <c r="AD562" s="45"/>
      <c r="AE562" s="45"/>
      <c r="AF562" s="45"/>
    </row>
    <row r="563" spans="2:32" hidden="1">
      <c r="B563" s="31">
        <f t="shared" si="8"/>
        <v>560</v>
      </c>
      <c r="C563" s="43">
        <v>45419</v>
      </c>
      <c r="D563" s="43" t="s">
        <v>486</v>
      </c>
      <c r="E563" s="31" t="s">
        <v>488</v>
      </c>
      <c r="F563" s="31" t="s">
        <v>158</v>
      </c>
      <c r="G563" s="31" t="s">
        <v>159</v>
      </c>
      <c r="H563" s="31" t="s">
        <v>160</v>
      </c>
      <c r="I563" s="31" t="s">
        <v>161</v>
      </c>
      <c r="J563" s="31">
        <v>4165</v>
      </c>
      <c r="K563" s="31" t="s">
        <v>8</v>
      </c>
      <c r="L563" s="44" t="s">
        <v>119</v>
      </c>
      <c r="M563" s="44" t="s">
        <v>162</v>
      </c>
      <c r="N563" s="44" t="s">
        <v>174</v>
      </c>
      <c r="O563" s="44" t="s">
        <v>164</v>
      </c>
      <c r="P563" s="44"/>
      <c r="Q563" s="31" t="s">
        <v>165</v>
      </c>
      <c r="R563" s="31">
        <v>191701285</v>
      </c>
      <c r="S563" s="31">
        <v>191701345</v>
      </c>
      <c r="T563" s="31"/>
      <c r="U563" s="31"/>
      <c r="V563" s="31"/>
      <c r="W563" s="31"/>
      <c r="X563" s="31"/>
      <c r="Y563" s="45"/>
      <c r="Z563" s="45"/>
      <c r="AA563" s="45"/>
      <c r="AB563" s="45"/>
      <c r="AC563" s="45">
        <v>1</v>
      </c>
      <c r="AD563" s="45"/>
      <c r="AE563" s="45"/>
      <c r="AF563" s="45"/>
    </row>
    <row r="564" spans="2:32" hidden="1">
      <c r="B564" s="31">
        <f t="shared" si="8"/>
        <v>561</v>
      </c>
      <c r="C564" s="43">
        <v>45420</v>
      </c>
      <c r="D564" s="43" t="s">
        <v>486</v>
      </c>
      <c r="E564" s="31" t="s">
        <v>488</v>
      </c>
      <c r="F564" s="31" t="s">
        <v>158</v>
      </c>
      <c r="G564" s="31" t="s">
        <v>166</v>
      </c>
      <c r="H564" s="31" t="s">
        <v>160</v>
      </c>
      <c r="I564" s="31" t="s">
        <v>173</v>
      </c>
      <c r="J564" s="31">
        <v>1412</v>
      </c>
      <c r="K564" s="31" t="s">
        <v>8</v>
      </c>
      <c r="L564" s="44" t="s">
        <v>119</v>
      </c>
      <c r="M564" s="44" t="s">
        <v>162</v>
      </c>
      <c r="N564" s="44" t="s">
        <v>174</v>
      </c>
      <c r="O564" s="44" t="s">
        <v>164</v>
      </c>
      <c r="P564" s="44"/>
      <c r="Q564" s="31" t="s">
        <v>165</v>
      </c>
      <c r="R564" s="31">
        <v>191701538</v>
      </c>
      <c r="S564" s="31">
        <v>191701853</v>
      </c>
      <c r="T564" s="31"/>
      <c r="U564" s="31"/>
      <c r="V564" s="31"/>
      <c r="W564" s="31"/>
      <c r="X564" s="31"/>
      <c r="Y564" s="45"/>
      <c r="Z564" s="45"/>
      <c r="AA564" s="45"/>
      <c r="AB564" s="45">
        <v>7</v>
      </c>
      <c r="AC564" s="45">
        <v>1</v>
      </c>
      <c r="AD564" s="45"/>
      <c r="AE564" s="45"/>
      <c r="AF564" s="45"/>
    </row>
    <row r="565" spans="2:32" hidden="1">
      <c r="B565" s="31">
        <f t="shared" si="8"/>
        <v>562</v>
      </c>
      <c r="C565" s="43">
        <v>45421</v>
      </c>
      <c r="D565" s="43" t="s">
        <v>486</v>
      </c>
      <c r="E565" s="31" t="s">
        <v>502</v>
      </c>
      <c r="F565" s="31" t="s">
        <v>158</v>
      </c>
      <c r="G565" s="31" t="s">
        <v>159</v>
      </c>
      <c r="H565" s="31" t="s">
        <v>160</v>
      </c>
      <c r="I565" s="31" t="s">
        <v>170</v>
      </c>
      <c r="J565" s="31">
        <v>8483</v>
      </c>
      <c r="K565" s="31" t="s">
        <v>8</v>
      </c>
      <c r="L565" s="44" t="s">
        <v>119</v>
      </c>
      <c r="M565" s="44" t="s">
        <v>162</v>
      </c>
      <c r="N565" s="44" t="s">
        <v>174</v>
      </c>
      <c r="O565" s="44" t="s">
        <v>164</v>
      </c>
      <c r="P565" s="44"/>
      <c r="Q565" s="31" t="s">
        <v>165</v>
      </c>
      <c r="R565" s="31">
        <v>191700742</v>
      </c>
      <c r="S565" s="31">
        <v>191700178</v>
      </c>
      <c r="T565" s="31"/>
      <c r="U565" s="31"/>
      <c r="V565" s="31"/>
      <c r="W565" s="31"/>
      <c r="X565" s="31"/>
      <c r="Y565" s="45"/>
      <c r="Z565" s="45"/>
      <c r="AA565" s="45"/>
      <c r="AB565" s="45"/>
      <c r="AC565" s="45">
        <v>2</v>
      </c>
      <c r="AD565" s="45"/>
      <c r="AE565" s="45"/>
      <c r="AF565" s="45"/>
    </row>
    <row r="566" spans="2:32" hidden="1">
      <c r="B566" s="31">
        <f t="shared" si="8"/>
        <v>563</v>
      </c>
      <c r="C566" s="43">
        <v>45421</v>
      </c>
      <c r="D566" s="43" t="s">
        <v>486</v>
      </c>
      <c r="E566" s="31" t="s">
        <v>502</v>
      </c>
      <c r="F566" s="31" t="s">
        <v>158</v>
      </c>
      <c r="G566" s="31" t="s">
        <v>159</v>
      </c>
      <c r="H566" s="31" t="s">
        <v>160</v>
      </c>
      <c r="I566" s="31" t="s">
        <v>173</v>
      </c>
      <c r="J566" s="31">
        <v>2570</v>
      </c>
      <c r="K566" s="31" t="s">
        <v>8</v>
      </c>
      <c r="L566" s="44" t="s">
        <v>119</v>
      </c>
      <c r="M566" s="44" t="s">
        <v>162</v>
      </c>
      <c r="N566" s="44" t="s">
        <v>174</v>
      </c>
      <c r="O566" s="44" t="s">
        <v>164</v>
      </c>
      <c r="P566" s="44"/>
      <c r="Q566" s="31" t="s">
        <v>165</v>
      </c>
      <c r="R566" s="31">
        <v>191700513</v>
      </c>
      <c r="S566" s="31">
        <v>191701130</v>
      </c>
      <c r="T566" s="31"/>
      <c r="U566" s="31"/>
      <c r="V566" s="31"/>
      <c r="W566" s="31"/>
      <c r="X566" s="31"/>
      <c r="Y566" s="45"/>
      <c r="Z566" s="45"/>
      <c r="AA566" s="45"/>
      <c r="AB566" s="45"/>
      <c r="AC566" s="45">
        <v>2</v>
      </c>
      <c r="AD566" s="45"/>
      <c r="AE566" s="45"/>
      <c r="AF566" s="45"/>
    </row>
    <row r="567" spans="2:32" hidden="1">
      <c r="B567" s="31">
        <f t="shared" si="8"/>
        <v>564</v>
      </c>
      <c r="C567" s="43">
        <v>45421</v>
      </c>
      <c r="D567" s="43" t="s">
        <v>486</v>
      </c>
      <c r="E567" s="31" t="s">
        <v>502</v>
      </c>
      <c r="F567" s="31" t="s">
        <v>158</v>
      </c>
      <c r="G567" s="31" t="s">
        <v>439</v>
      </c>
      <c r="H567" s="31" t="s">
        <v>440</v>
      </c>
      <c r="I567" s="31" t="s">
        <v>316</v>
      </c>
      <c r="J567" s="31">
        <v>4002</v>
      </c>
      <c r="K567" s="31" t="s">
        <v>8</v>
      </c>
      <c r="L567" s="44" t="s">
        <v>119</v>
      </c>
      <c r="M567" s="44" t="s">
        <v>162</v>
      </c>
      <c r="N567" s="44" t="s">
        <v>174</v>
      </c>
      <c r="O567" s="44" t="s">
        <v>164</v>
      </c>
      <c r="P567" s="44"/>
      <c r="Q567" s="31" t="s">
        <v>449</v>
      </c>
      <c r="R567" s="31">
        <v>191702528</v>
      </c>
      <c r="S567" s="31">
        <v>191700437</v>
      </c>
      <c r="T567" s="31"/>
      <c r="U567" s="31"/>
      <c r="V567" s="31"/>
      <c r="W567" s="31"/>
      <c r="X567" s="31"/>
      <c r="Y567" s="45"/>
      <c r="Z567" s="45"/>
      <c r="AA567" s="45"/>
      <c r="AB567" s="45"/>
      <c r="AC567" s="45"/>
      <c r="AD567" s="45"/>
      <c r="AE567" s="45"/>
      <c r="AF567" s="45"/>
    </row>
    <row r="568" spans="2:32" hidden="1">
      <c r="B568" s="31">
        <f t="shared" si="8"/>
        <v>565</v>
      </c>
      <c r="C568" s="43">
        <v>45421</v>
      </c>
      <c r="D568" s="43" t="s">
        <v>486</v>
      </c>
      <c r="E568" s="31" t="s">
        <v>502</v>
      </c>
      <c r="F568" s="31" t="s">
        <v>158</v>
      </c>
      <c r="G568" s="31" t="s">
        <v>439</v>
      </c>
      <c r="H568" s="31" t="s">
        <v>440</v>
      </c>
      <c r="I568" s="31" t="s">
        <v>173</v>
      </c>
      <c r="J568" s="31">
        <v>7312</v>
      </c>
      <c r="K568" s="31" t="s">
        <v>8</v>
      </c>
      <c r="L568" s="44" t="s">
        <v>27</v>
      </c>
      <c r="M568" s="44" t="s">
        <v>162</v>
      </c>
      <c r="N568" s="44" t="s">
        <v>503</v>
      </c>
      <c r="O568" s="44" t="s">
        <v>164</v>
      </c>
      <c r="P568" s="44"/>
      <c r="Q568" s="31" t="s">
        <v>449</v>
      </c>
      <c r="R568" s="31">
        <v>191701426</v>
      </c>
      <c r="S568" s="31">
        <v>191701763</v>
      </c>
      <c r="T568" s="31"/>
      <c r="U568" s="31"/>
      <c r="V568" s="31"/>
      <c r="W568" s="31"/>
      <c r="X568" s="31"/>
      <c r="Y568" s="45"/>
      <c r="Z568" s="45"/>
      <c r="AA568" s="45"/>
      <c r="AB568" s="45"/>
      <c r="AC568" s="45"/>
      <c r="AD568" s="45"/>
      <c r="AE568" s="45"/>
      <c r="AF568" s="45"/>
    </row>
    <row r="569" spans="2:32" hidden="1">
      <c r="B569" s="31">
        <f t="shared" si="8"/>
        <v>566</v>
      </c>
      <c r="C569" s="43">
        <v>45422</v>
      </c>
      <c r="D569" s="43" t="s">
        <v>486</v>
      </c>
      <c r="E569" s="31" t="s">
        <v>502</v>
      </c>
      <c r="F569" s="31" t="s">
        <v>158</v>
      </c>
      <c r="G569" s="31" t="s">
        <v>166</v>
      </c>
      <c r="H569" s="31" t="s">
        <v>160</v>
      </c>
      <c r="I569" s="31" t="s">
        <v>173</v>
      </c>
      <c r="J569" s="31">
        <v>7046</v>
      </c>
      <c r="K569" s="31" t="s">
        <v>8</v>
      </c>
      <c r="L569" s="44" t="s">
        <v>119</v>
      </c>
      <c r="M569" s="44" t="s">
        <v>162</v>
      </c>
      <c r="N569" s="44" t="s">
        <v>174</v>
      </c>
      <c r="O569" s="44" t="s">
        <v>164</v>
      </c>
      <c r="P569" s="44"/>
      <c r="Q569" s="31" t="s">
        <v>165</v>
      </c>
      <c r="R569" s="31">
        <v>191701523</v>
      </c>
      <c r="S569" s="31">
        <v>191702283</v>
      </c>
      <c r="T569" s="31"/>
      <c r="U569" s="31"/>
      <c r="V569" s="31"/>
      <c r="W569" s="31"/>
      <c r="X569" s="31"/>
      <c r="Y569" s="45"/>
      <c r="Z569" s="45"/>
      <c r="AA569" s="45"/>
      <c r="AB569" s="45">
        <v>2</v>
      </c>
      <c r="AC569" s="45">
        <v>2</v>
      </c>
      <c r="AD569" s="45"/>
      <c r="AE569" s="45"/>
      <c r="AF569" s="45"/>
    </row>
    <row r="570" spans="2:32" hidden="1">
      <c r="B570" s="31">
        <f t="shared" si="8"/>
        <v>567</v>
      </c>
      <c r="C570" s="43">
        <v>45422</v>
      </c>
      <c r="D570" s="43" t="s">
        <v>486</v>
      </c>
      <c r="E570" s="31" t="s">
        <v>502</v>
      </c>
      <c r="F570" s="31" t="s">
        <v>158</v>
      </c>
      <c r="G570" s="31" t="s">
        <v>159</v>
      </c>
      <c r="H570" s="31" t="s">
        <v>160</v>
      </c>
      <c r="I570" s="31" t="s">
        <v>200</v>
      </c>
      <c r="J570" s="31">
        <v>3059</v>
      </c>
      <c r="K570" s="31" t="s">
        <v>8</v>
      </c>
      <c r="L570" s="44" t="s">
        <v>119</v>
      </c>
      <c r="M570" s="44" t="s">
        <v>162</v>
      </c>
      <c r="N570" s="44" t="s">
        <v>248</v>
      </c>
      <c r="O570" s="44" t="s">
        <v>164</v>
      </c>
      <c r="P570" s="44"/>
      <c r="Q570" s="31" t="s">
        <v>165</v>
      </c>
      <c r="R570" s="31">
        <v>191701028</v>
      </c>
      <c r="S570" s="31">
        <v>191700281</v>
      </c>
      <c r="T570" s="31"/>
      <c r="U570" s="31"/>
      <c r="V570" s="31"/>
      <c r="W570" s="31"/>
      <c r="X570" s="31"/>
      <c r="Y570" s="45"/>
      <c r="Z570" s="45"/>
      <c r="AA570" s="45"/>
      <c r="AB570" s="45"/>
      <c r="AC570" s="45"/>
      <c r="AD570" s="45"/>
      <c r="AE570" s="45"/>
      <c r="AF570" s="45"/>
    </row>
    <row r="571" spans="2:32" hidden="1">
      <c r="B571" s="31">
        <f t="shared" si="8"/>
        <v>568</v>
      </c>
      <c r="C571" s="43">
        <v>45423</v>
      </c>
      <c r="D571" s="43" t="s">
        <v>486</v>
      </c>
      <c r="E571" s="31" t="s">
        <v>502</v>
      </c>
      <c r="F571" s="31" t="s">
        <v>158</v>
      </c>
      <c r="G571" s="31" t="s">
        <v>159</v>
      </c>
      <c r="H571" s="31" t="s">
        <v>160</v>
      </c>
      <c r="I571" s="31" t="s">
        <v>161</v>
      </c>
      <c r="J571" s="31">
        <v>4042</v>
      </c>
      <c r="K571" s="31" t="s">
        <v>8</v>
      </c>
      <c r="L571" s="44" t="s">
        <v>504</v>
      </c>
      <c r="M571" s="44" t="s">
        <v>505</v>
      </c>
      <c r="N571" s="44" t="s">
        <v>506</v>
      </c>
      <c r="O571" s="44" t="s">
        <v>507</v>
      </c>
      <c r="P571" s="44"/>
      <c r="Q571" s="31" t="s">
        <v>165</v>
      </c>
      <c r="R571" s="31" t="s">
        <v>508</v>
      </c>
      <c r="S571" s="31" t="s">
        <v>509</v>
      </c>
      <c r="T571" s="31"/>
      <c r="U571" s="31"/>
      <c r="V571" s="31"/>
      <c r="W571" s="31"/>
      <c r="X571" s="31"/>
      <c r="Y571" s="45"/>
      <c r="Z571" s="45"/>
      <c r="AA571" s="45"/>
      <c r="AB571" s="45"/>
      <c r="AC571" s="45"/>
      <c r="AD571" s="45"/>
      <c r="AE571" s="45"/>
      <c r="AF571" s="45"/>
    </row>
    <row r="572" spans="2:32" hidden="1">
      <c r="B572" s="31">
        <f t="shared" si="8"/>
        <v>569</v>
      </c>
      <c r="C572" s="43">
        <v>45423</v>
      </c>
      <c r="D572" s="43" t="s">
        <v>486</v>
      </c>
      <c r="E572" s="31" t="s">
        <v>502</v>
      </c>
      <c r="F572" s="31" t="s">
        <v>158</v>
      </c>
      <c r="G572" s="31" t="s">
        <v>166</v>
      </c>
      <c r="H572" s="31" t="s">
        <v>160</v>
      </c>
      <c r="I572" s="31" t="s">
        <v>173</v>
      </c>
      <c r="J572" s="31">
        <v>1420</v>
      </c>
      <c r="K572" s="31" t="s">
        <v>8</v>
      </c>
      <c r="L572" s="44" t="s">
        <v>27</v>
      </c>
      <c r="M572" s="44" t="s">
        <v>162</v>
      </c>
      <c r="N572" s="44" t="s">
        <v>510</v>
      </c>
      <c r="O572" s="44" t="s">
        <v>164</v>
      </c>
      <c r="P572" s="44"/>
      <c r="Q572" s="31" t="s">
        <v>165</v>
      </c>
      <c r="R572" s="31">
        <v>191701816</v>
      </c>
      <c r="S572" s="31">
        <v>191701855</v>
      </c>
      <c r="T572" s="31"/>
      <c r="U572" s="31"/>
      <c r="V572" s="31"/>
      <c r="W572" s="31"/>
      <c r="X572" s="31"/>
      <c r="Y572" s="45"/>
      <c r="Z572" s="45"/>
      <c r="AA572" s="45"/>
      <c r="AB572" s="45"/>
      <c r="AC572" s="45"/>
      <c r="AD572" s="45"/>
      <c r="AE572" s="45"/>
      <c r="AF572" s="45"/>
    </row>
    <row r="573" spans="2:32" hidden="1">
      <c r="B573" s="31">
        <f t="shared" si="8"/>
        <v>570</v>
      </c>
      <c r="C573" s="43">
        <v>45423</v>
      </c>
      <c r="D573" s="43" t="s">
        <v>486</v>
      </c>
      <c r="E573" s="31" t="s">
        <v>502</v>
      </c>
      <c r="F573" s="31" t="s">
        <v>158</v>
      </c>
      <c r="G573" s="31" t="s">
        <v>446</v>
      </c>
      <c r="H573" s="31" t="s">
        <v>447</v>
      </c>
      <c r="I573" s="31" t="s">
        <v>173</v>
      </c>
      <c r="J573" s="31">
        <v>1281</v>
      </c>
      <c r="K573" s="31" t="s">
        <v>8</v>
      </c>
      <c r="L573" s="44" t="s">
        <v>27</v>
      </c>
      <c r="M573" s="44" t="s">
        <v>162</v>
      </c>
      <c r="N573" s="44" t="s">
        <v>300</v>
      </c>
      <c r="O573" s="44" t="s">
        <v>164</v>
      </c>
      <c r="P573" s="44"/>
      <c r="Q573" s="31" t="s">
        <v>460</v>
      </c>
      <c r="R573" s="31">
        <v>191701712</v>
      </c>
      <c r="S573" s="31">
        <v>191701637</v>
      </c>
      <c r="T573" s="31"/>
      <c r="U573" s="31"/>
      <c r="V573" s="31"/>
      <c r="W573" s="31"/>
      <c r="X573" s="31"/>
      <c r="Y573" s="45"/>
      <c r="Z573" s="45"/>
      <c r="AA573" s="45"/>
      <c r="AB573" s="45"/>
      <c r="AC573" s="45"/>
      <c r="AD573" s="45"/>
      <c r="AE573" s="45"/>
      <c r="AF573" s="45"/>
    </row>
    <row r="574" spans="2:32" hidden="1">
      <c r="B574" s="31">
        <f t="shared" si="8"/>
        <v>571</v>
      </c>
      <c r="C574" s="43">
        <v>45424</v>
      </c>
      <c r="D574" s="43" t="s">
        <v>486</v>
      </c>
      <c r="E574" s="31" t="s">
        <v>502</v>
      </c>
      <c r="F574" s="31" t="s">
        <v>158</v>
      </c>
      <c r="G574" s="31" t="s">
        <v>166</v>
      </c>
      <c r="H574" s="31" t="s">
        <v>160</v>
      </c>
      <c r="I574" s="31" t="s">
        <v>192</v>
      </c>
      <c r="J574" s="31">
        <v>7219</v>
      </c>
      <c r="K574" s="31" t="s">
        <v>8</v>
      </c>
      <c r="L574" s="44" t="s">
        <v>11</v>
      </c>
      <c r="M574" s="44" t="s">
        <v>162</v>
      </c>
      <c r="N574" s="44" t="s">
        <v>271</v>
      </c>
      <c r="O574" s="44" t="s">
        <v>164</v>
      </c>
      <c r="P574" s="44"/>
      <c r="Q574" s="31" t="s">
        <v>195</v>
      </c>
      <c r="R574" s="31">
        <v>191700147</v>
      </c>
      <c r="S574" s="31">
        <v>191701063</v>
      </c>
      <c r="T574" s="31"/>
      <c r="U574" s="31"/>
      <c r="V574" s="31"/>
      <c r="W574" s="31"/>
      <c r="X574" s="31"/>
      <c r="Y574" s="45"/>
      <c r="Z574" s="45"/>
      <c r="AA574" s="45"/>
      <c r="AB574" s="45"/>
      <c r="AC574" s="45"/>
      <c r="AD574" s="45"/>
      <c r="AE574" s="45"/>
      <c r="AF574" s="45"/>
    </row>
    <row r="575" spans="2:32" hidden="1">
      <c r="B575" s="31">
        <f t="shared" si="8"/>
        <v>572</v>
      </c>
      <c r="C575" s="43">
        <v>45425</v>
      </c>
      <c r="D575" s="43" t="s">
        <v>486</v>
      </c>
      <c r="E575" s="31" t="s">
        <v>502</v>
      </c>
      <c r="F575" s="31" t="s">
        <v>158</v>
      </c>
      <c r="G575" s="31" t="s">
        <v>159</v>
      </c>
      <c r="H575" s="31" t="s">
        <v>160</v>
      </c>
      <c r="I575" s="31" t="s">
        <v>200</v>
      </c>
      <c r="J575" s="31">
        <v>1200</v>
      </c>
      <c r="K575" s="31" t="s">
        <v>8</v>
      </c>
      <c r="L575" s="44" t="s">
        <v>27</v>
      </c>
      <c r="M575" s="44" t="s">
        <v>162</v>
      </c>
      <c r="N575" s="44" t="s">
        <v>433</v>
      </c>
      <c r="O575" s="44" t="s">
        <v>164</v>
      </c>
      <c r="P575" s="44"/>
      <c r="Q575" s="31" t="s">
        <v>165</v>
      </c>
      <c r="R575" s="31">
        <v>191701242</v>
      </c>
      <c r="S575" s="31">
        <v>191700613</v>
      </c>
      <c r="T575" s="31"/>
      <c r="U575" s="31"/>
      <c r="V575" s="31"/>
      <c r="W575" s="31"/>
      <c r="X575" s="31"/>
      <c r="Y575" s="45"/>
      <c r="Z575" s="45"/>
      <c r="AA575" s="45"/>
      <c r="AB575" s="45">
        <v>1</v>
      </c>
      <c r="AC575" s="45"/>
      <c r="AD575" s="45"/>
      <c r="AE575" s="45"/>
      <c r="AF575" s="45"/>
    </row>
    <row r="576" spans="2:32" hidden="1">
      <c r="B576" s="31">
        <f t="shared" si="8"/>
        <v>573</v>
      </c>
      <c r="C576" s="43">
        <v>45425</v>
      </c>
      <c r="D576" s="43" t="s">
        <v>486</v>
      </c>
      <c r="E576" s="31" t="s">
        <v>502</v>
      </c>
      <c r="F576" s="31" t="s">
        <v>158</v>
      </c>
      <c r="G576" s="31" t="s">
        <v>463</v>
      </c>
      <c r="H576" s="31" t="s">
        <v>464</v>
      </c>
      <c r="I576" s="31" t="s">
        <v>161</v>
      </c>
      <c r="J576" s="31">
        <v>4053</v>
      </c>
      <c r="K576" s="31" t="s">
        <v>511</v>
      </c>
      <c r="L576" s="44" t="s">
        <v>512</v>
      </c>
      <c r="M576" s="44" t="s">
        <v>513</v>
      </c>
      <c r="N576" s="44" t="s">
        <v>514</v>
      </c>
      <c r="O576" s="44" t="s">
        <v>515</v>
      </c>
      <c r="P576" s="44"/>
      <c r="Q576" s="31" t="s">
        <v>460</v>
      </c>
      <c r="R576" s="31"/>
      <c r="S576" s="31"/>
      <c r="T576" s="31"/>
      <c r="U576" s="31"/>
      <c r="V576" s="31"/>
      <c r="W576" s="31"/>
      <c r="X576" s="31"/>
      <c r="Y576" s="45"/>
      <c r="Z576" s="45"/>
      <c r="AA576" s="45"/>
      <c r="AB576" s="45"/>
      <c r="AC576" s="45"/>
      <c r="AD576" s="45"/>
      <c r="AE576" s="45"/>
      <c r="AF576" s="45"/>
    </row>
    <row r="577" spans="2:32" hidden="1">
      <c r="B577" s="31">
        <f t="shared" si="8"/>
        <v>574</v>
      </c>
      <c r="C577" s="43">
        <v>45425</v>
      </c>
      <c r="D577" s="43" t="s">
        <v>486</v>
      </c>
      <c r="E577" s="31" t="s">
        <v>502</v>
      </c>
      <c r="F577" s="31" t="s">
        <v>158</v>
      </c>
      <c r="G577" s="31" t="s">
        <v>159</v>
      </c>
      <c r="H577" s="31" t="s">
        <v>160</v>
      </c>
      <c r="I577" s="31" t="s">
        <v>161</v>
      </c>
      <c r="J577" s="31">
        <v>7942</v>
      </c>
      <c r="K577" s="31" t="s">
        <v>511</v>
      </c>
      <c r="L577" s="44" t="s">
        <v>516</v>
      </c>
      <c r="M577" s="44" t="s">
        <v>505</v>
      </c>
      <c r="N577" s="44" t="s">
        <v>517</v>
      </c>
      <c r="O577" s="44" t="s">
        <v>507</v>
      </c>
      <c r="P577" s="44"/>
      <c r="Q577" s="31" t="s">
        <v>165</v>
      </c>
      <c r="R577" s="31" t="s">
        <v>518</v>
      </c>
      <c r="S577" s="31" t="s">
        <v>519</v>
      </c>
      <c r="T577" s="31"/>
      <c r="U577" s="31"/>
      <c r="V577" s="31"/>
      <c r="W577" s="31"/>
      <c r="X577" s="31"/>
      <c r="Y577" s="45"/>
      <c r="Z577" s="45"/>
      <c r="AA577" s="45"/>
      <c r="AB577" s="45"/>
      <c r="AC577" s="45"/>
      <c r="AD577" s="45"/>
      <c r="AE577" s="45"/>
      <c r="AF577" s="45"/>
    </row>
    <row r="578" spans="2:32" hidden="1">
      <c r="B578" s="31">
        <f t="shared" si="8"/>
        <v>575</v>
      </c>
      <c r="C578" s="43">
        <v>45426</v>
      </c>
      <c r="D578" s="43" t="s">
        <v>486</v>
      </c>
      <c r="E578" s="31" t="s">
        <v>502</v>
      </c>
      <c r="F578" s="31" t="s">
        <v>158</v>
      </c>
      <c r="G578" s="31" t="s">
        <v>166</v>
      </c>
      <c r="H578" s="31" t="s">
        <v>160</v>
      </c>
      <c r="I578" s="31" t="s">
        <v>173</v>
      </c>
      <c r="J578" s="31">
        <v>1269</v>
      </c>
      <c r="K578" s="31" t="s">
        <v>8</v>
      </c>
      <c r="L578" s="44" t="s">
        <v>119</v>
      </c>
      <c r="M578" s="44" t="s">
        <v>162</v>
      </c>
      <c r="N578" s="44" t="s">
        <v>229</v>
      </c>
      <c r="O578" s="44" t="s">
        <v>164</v>
      </c>
      <c r="P578" s="44"/>
      <c r="Q578" s="31" t="s">
        <v>165</v>
      </c>
      <c r="R578" s="31">
        <v>191700978</v>
      </c>
      <c r="S578" s="31">
        <v>191700983</v>
      </c>
      <c r="T578" s="31"/>
      <c r="U578" s="31"/>
      <c r="V578" s="31"/>
      <c r="W578" s="31"/>
      <c r="X578" s="31"/>
      <c r="Y578" s="45"/>
      <c r="Z578" s="45"/>
      <c r="AA578" s="45"/>
      <c r="AB578" s="45"/>
      <c r="AC578" s="45">
        <v>1</v>
      </c>
      <c r="AD578" s="45"/>
      <c r="AE578" s="45"/>
      <c r="AF578" s="45"/>
    </row>
    <row r="579" spans="2:32" hidden="1">
      <c r="B579" s="31">
        <f t="shared" si="8"/>
        <v>576</v>
      </c>
      <c r="C579" s="43">
        <v>45426</v>
      </c>
      <c r="D579" s="43" t="s">
        <v>486</v>
      </c>
      <c r="E579" s="31" t="s">
        <v>502</v>
      </c>
      <c r="F579" s="31" t="s">
        <v>158</v>
      </c>
      <c r="G579" s="31" t="s">
        <v>159</v>
      </c>
      <c r="H579" s="31" t="s">
        <v>160</v>
      </c>
      <c r="I579" s="31" t="s">
        <v>173</v>
      </c>
      <c r="J579" s="31">
        <v>1456</v>
      </c>
      <c r="K579" s="31" t="s">
        <v>8</v>
      </c>
      <c r="L579" s="44" t="s">
        <v>119</v>
      </c>
      <c r="M579" s="44" t="s">
        <v>162</v>
      </c>
      <c r="N579" s="44" t="s">
        <v>229</v>
      </c>
      <c r="O579" s="44" t="s">
        <v>164</v>
      </c>
      <c r="P579" s="44"/>
      <c r="Q579" s="31" t="s">
        <v>165</v>
      </c>
      <c r="R579" s="31">
        <v>191701609</v>
      </c>
      <c r="S579" s="31">
        <v>191700826</v>
      </c>
      <c r="T579" s="31"/>
      <c r="U579" s="31"/>
      <c r="V579" s="31"/>
      <c r="W579" s="31"/>
      <c r="X579" s="31"/>
      <c r="Y579" s="45"/>
      <c r="Z579" s="45"/>
      <c r="AA579" s="45"/>
      <c r="AB579" s="45">
        <v>1</v>
      </c>
      <c r="AC579" s="45">
        <v>2</v>
      </c>
      <c r="AD579" s="45"/>
      <c r="AE579" s="45"/>
      <c r="AF579" s="45"/>
    </row>
    <row r="580" spans="2:32" hidden="1">
      <c r="B580" s="31">
        <f t="shared" ref="B580:B642" si="9">ROW()-3</f>
        <v>577</v>
      </c>
      <c r="C580" s="43">
        <v>45426</v>
      </c>
      <c r="D580" s="43" t="s">
        <v>486</v>
      </c>
      <c r="E580" s="31" t="s">
        <v>502</v>
      </c>
      <c r="F580" s="31" t="s">
        <v>158</v>
      </c>
      <c r="G580" s="31" t="s">
        <v>166</v>
      </c>
      <c r="H580" s="31" t="s">
        <v>160</v>
      </c>
      <c r="I580" s="31" t="s">
        <v>173</v>
      </c>
      <c r="J580" s="31">
        <v>1628</v>
      </c>
      <c r="K580" s="31" t="s">
        <v>8</v>
      </c>
      <c r="L580" s="44" t="s">
        <v>119</v>
      </c>
      <c r="M580" s="44" t="s">
        <v>162</v>
      </c>
      <c r="N580" s="44" t="s">
        <v>251</v>
      </c>
      <c r="O580" s="44" t="s">
        <v>164</v>
      </c>
      <c r="P580" s="44"/>
      <c r="Q580" s="31" t="s">
        <v>165</v>
      </c>
      <c r="R580" s="31">
        <v>191701825</v>
      </c>
      <c r="S580" s="31">
        <v>191701332</v>
      </c>
      <c r="T580" s="31"/>
      <c r="U580" s="31"/>
      <c r="V580" s="31"/>
      <c r="W580" s="31"/>
      <c r="X580" s="31"/>
      <c r="Y580" s="45"/>
      <c r="Z580" s="45"/>
      <c r="AA580" s="45"/>
      <c r="AB580" s="45">
        <v>1</v>
      </c>
      <c r="AC580" s="45"/>
      <c r="AD580" s="45"/>
      <c r="AE580" s="45"/>
      <c r="AF580" s="45"/>
    </row>
    <row r="581" spans="2:32" hidden="1">
      <c r="B581" s="31">
        <f t="shared" si="9"/>
        <v>578</v>
      </c>
      <c r="C581" s="43">
        <v>45426</v>
      </c>
      <c r="D581" s="43" t="s">
        <v>486</v>
      </c>
      <c r="E581" s="31" t="s">
        <v>502</v>
      </c>
      <c r="F581" s="31" t="s">
        <v>158</v>
      </c>
      <c r="G581" s="31" t="s">
        <v>439</v>
      </c>
      <c r="H581" s="31" t="s">
        <v>440</v>
      </c>
      <c r="I581" s="31" t="s">
        <v>173</v>
      </c>
      <c r="J581" s="31">
        <v>1715</v>
      </c>
      <c r="K581" s="31" t="s">
        <v>8</v>
      </c>
      <c r="L581" s="44" t="s">
        <v>27</v>
      </c>
      <c r="M581" s="44" t="s">
        <v>162</v>
      </c>
      <c r="N581" s="44" t="s">
        <v>520</v>
      </c>
      <c r="O581" s="44" t="s">
        <v>164</v>
      </c>
      <c r="P581" s="44"/>
      <c r="Q581" s="31" t="s">
        <v>449</v>
      </c>
      <c r="R581" s="31">
        <v>191702211</v>
      </c>
      <c r="S581" s="31">
        <v>191700389</v>
      </c>
      <c r="T581" s="31"/>
      <c r="U581" s="31"/>
      <c r="V581" s="31"/>
      <c r="W581" s="31"/>
      <c r="X581" s="31"/>
      <c r="Y581" s="45"/>
      <c r="Z581" s="45"/>
      <c r="AA581" s="45"/>
      <c r="AB581" s="45"/>
      <c r="AC581" s="45"/>
      <c r="AD581" s="45"/>
      <c r="AE581" s="45"/>
      <c r="AF581" s="45"/>
    </row>
    <row r="582" spans="2:32" hidden="1">
      <c r="B582" s="31">
        <f t="shared" si="9"/>
        <v>579</v>
      </c>
      <c r="C582" s="43">
        <v>45426</v>
      </c>
      <c r="D582" s="43" t="s">
        <v>486</v>
      </c>
      <c r="E582" s="31" t="s">
        <v>502</v>
      </c>
      <c r="F582" s="31" t="s">
        <v>158</v>
      </c>
      <c r="G582" s="31" t="s">
        <v>446</v>
      </c>
      <c r="H582" s="31" t="s">
        <v>447</v>
      </c>
      <c r="I582" s="31" t="s">
        <v>173</v>
      </c>
      <c r="J582" s="31">
        <v>1281</v>
      </c>
      <c r="K582" s="31" t="s">
        <v>8</v>
      </c>
      <c r="L582" s="44" t="s">
        <v>119</v>
      </c>
      <c r="M582" s="44" t="s">
        <v>162</v>
      </c>
      <c r="N582" s="44" t="s">
        <v>174</v>
      </c>
      <c r="O582" s="44" t="s">
        <v>164</v>
      </c>
      <c r="P582" s="44"/>
      <c r="Q582" s="31" t="s">
        <v>460</v>
      </c>
      <c r="R582" s="31">
        <v>191701637</v>
      </c>
      <c r="S582" s="31">
        <v>191700177</v>
      </c>
      <c r="T582" s="31"/>
      <c r="U582" s="31"/>
      <c r="V582" s="31"/>
      <c r="W582" s="31"/>
      <c r="X582" s="31"/>
      <c r="Y582" s="45"/>
      <c r="Z582" s="45"/>
      <c r="AA582" s="45"/>
      <c r="AB582" s="45"/>
      <c r="AC582" s="45">
        <v>2</v>
      </c>
      <c r="AD582" s="45"/>
      <c r="AE582" s="45"/>
      <c r="AF582" s="45"/>
    </row>
    <row r="583" spans="2:32" hidden="1">
      <c r="B583" s="31">
        <f t="shared" si="9"/>
        <v>580</v>
      </c>
      <c r="C583" s="43">
        <v>45427</v>
      </c>
      <c r="D583" s="43" t="s">
        <v>486</v>
      </c>
      <c r="E583" s="31" t="s">
        <v>502</v>
      </c>
      <c r="F583" s="31" t="s">
        <v>158</v>
      </c>
      <c r="G583" s="31" t="s">
        <v>166</v>
      </c>
      <c r="H583" s="31" t="s">
        <v>160</v>
      </c>
      <c r="I583" s="31" t="s">
        <v>192</v>
      </c>
      <c r="J583" s="31">
        <v>7413</v>
      </c>
      <c r="K583" s="31" t="s">
        <v>8</v>
      </c>
      <c r="L583" s="44" t="s">
        <v>119</v>
      </c>
      <c r="M583" s="44" t="s">
        <v>162</v>
      </c>
      <c r="N583" s="44" t="s">
        <v>174</v>
      </c>
      <c r="O583" s="44" t="s">
        <v>164</v>
      </c>
      <c r="P583" s="44"/>
      <c r="Q583" s="31" t="s">
        <v>450</v>
      </c>
      <c r="R583" s="31">
        <v>191701084</v>
      </c>
      <c r="S583" s="31">
        <v>191701339</v>
      </c>
      <c r="T583" s="31"/>
      <c r="U583" s="31"/>
      <c r="V583" s="31"/>
      <c r="W583" s="31"/>
      <c r="X583" s="31"/>
      <c r="Y583" s="45"/>
      <c r="Z583" s="45"/>
      <c r="AA583" s="45"/>
      <c r="AB583" s="45"/>
      <c r="AC583" s="45">
        <v>1</v>
      </c>
      <c r="AD583" s="45"/>
      <c r="AE583" s="45"/>
      <c r="AF583" s="45"/>
    </row>
    <row r="584" spans="2:32" hidden="1">
      <c r="B584" s="31">
        <f t="shared" si="9"/>
        <v>581</v>
      </c>
      <c r="C584" s="43">
        <v>45427</v>
      </c>
      <c r="D584" s="43" t="s">
        <v>486</v>
      </c>
      <c r="E584" s="31" t="s">
        <v>502</v>
      </c>
      <c r="F584" s="31" t="s">
        <v>158</v>
      </c>
      <c r="G584" s="31" t="s">
        <v>446</v>
      </c>
      <c r="H584" s="31" t="s">
        <v>447</v>
      </c>
      <c r="I584" s="31" t="s">
        <v>161</v>
      </c>
      <c r="J584" s="31">
        <v>4486</v>
      </c>
      <c r="K584" s="31" t="s">
        <v>8</v>
      </c>
      <c r="L584" s="44" t="s">
        <v>27</v>
      </c>
      <c r="M584" s="44" t="s">
        <v>162</v>
      </c>
      <c r="N584" s="44" t="s">
        <v>433</v>
      </c>
      <c r="O584" s="44" t="s">
        <v>164</v>
      </c>
      <c r="P584" s="44"/>
      <c r="Q584" s="31" t="s">
        <v>460</v>
      </c>
      <c r="R584" s="31">
        <v>191700681</v>
      </c>
      <c r="S584" s="31">
        <v>191702673</v>
      </c>
      <c r="T584" s="31"/>
      <c r="U584" s="31"/>
      <c r="V584" s="31"/>
      <c r="W584" s="31"/>
      <c r="X584" s="31"/>
      <c r="Y584" s="45"/>
      <c r="Z584" s="45"/>
      <c r="AA584" s="45"/>
      <c r="AB584" s="45"/>
      <c r="AC584" s="45"/>
      <c r="AD584" s="45"/>
      <c r="AE584" s="45"/>
      <c r="AF584" s="45"/>
    </row>
    <row r="585" spans="2:32" hidden="1">
      <c r="B585" s="31">
        <f t="shared" si="9"/>
        <v>582</v>
      </c>
      <c r="C585" s="43">
        <v>45428</v>
      </c>
      <c r="D585" s="43" t="s">
        <v>486</v>
      </c>
      <c r="E585" s="31" t="s">
        <v>521</v>
      </c>
      <c r="F585" s="31" t="s">
        <v>158</v>
      </c>
      <c r="G585" s="31" t="s">
        <v>159</v>
      </c>
      <c r="H585" s="31" t="s">
        <v>160</v>
      </c>
      <c r="I585" s="31" t="s">
        <v>239</v>
      </c>
      <c r="J585" s="31">
        <v>8316</v>
      </c>
      <c r="K585" s="31" t="s">
        <v>8</v>
      </c>
      <c r="L585" s="44" t="s">
        <v>119</v>
      </c>
      <c r="M585" s="44" t="s">
        <v>162</v>
      </c>
      <c r="N585" s="44" t="s">
        <v>174</v>
      </c>
      <c r="O585" s="44" t="s">
        <v>164</v>
      </c>
      <c r="P585" s="44"/>
      <c r="Q585" s="31" t="s">
        <v>165</v>
      </c>
      <c r="R585" s="31">
        <v>191702006</v>
      </c>
      <c r="S585" s="31">
        <v>191701734</v>
      </c>
      <c r="T585" s="31"/>
      <c r="U585" s="31"/>
      <c r="V585" s="31"/>
      <c r="W585" s="31"/>
      <c r="X585" s="31"/>
      <c r="Y585" s="45"/>
      <c r="Z585" s="45"/>
      <c r="AA585" s="45"/>
      <c r="AB585" s="45"/>
      <c r="AC585" s="45">
        <v>2</v>
      </c>
      <c r="AD585" s="45"/>
      <c r="AE585" s="45"/>
      <c r="AF585" s="45"/>
    </row>
    <row r="586" spans="2:32" hidden="1">
      <c r="B586" s="31">
        <f t="shared" si="9"/>
        <v>583</v>
      </c>
      <c r="C586" s="43">
        <v>45428</v>
      </c>
      <c r="D586" s="43" t="s">
        <v>486</v>
      </c>
      <c r="E586" s="31" t="s">
        <v>521</v>
      </c>
      <c r="F586" s="31" t="s">
        <v>158</v>
      </c>
      <c r="G586" s="31" t="s">
        <v>159</v>
      </c>
      <c r="H586" s="31" t="s">
        <v>160</v>
      </c>
      <c r="I586" s="31" t="s">
        <v>161</v>
      </c>
      <c r="J586" s="31">
        <v>4241</v>
      </c>
      <c r="K586" s="31" t="s">
        <v>8</v>
      </c>
      <c r="L586" s="44" t="s">
        <v>27</v>
      </c>
      <c r="M586" s="44" t="s">
        <v>162</v>
      </c>
      <c r="N586" s="44" t="s">
        <v>433</v>
      </c>
      <c r="O586" s="44" t="s">
        <v>164</v>
      </c>
      <c r="P586" s="44"/>
      <c r="Q586" s="31" t="s">
        <v>165</v>
      </c>
      <c r="R586" s="31">
        <v>191701809</v>
      </c>
      <c r="S586" s="31">
        <v>191700794</v>
      </c>
      <c r="T586" s="31"/>
      <c r="U586" s="31"/>
      <c r="V586" s="31"/>
      <c r="W586" s="31"/>
      <c r="X586" s="31"/>
      <c r="Y586" s="45"/>
      <c r="Z586" s="45"/>
      <c r="AA586" s="45"/>
      <c r="AB586" s="45">
        <v>1</v>
      </c>
      <c r="AC586" s="45"/>
      <c r="AD586" s="45"/>
      <c r="AE586" s="45"/>
      <c r="AF586" s="45"/>
    </row>
    <row r="587" spans="2:32" hidden="1">
      <c r="B587" s="31">
        <f t="shared" si="9"/>
        <v>584</v>
      </c>
      <c r="C587" s="43">
        <v>45429</v>
      </c>
      <c r="D587" s="43" t="s">
        <v>486</v>
      </c>
      <c r="E587" s="31" t="s">
        <v>521</v>
      </c>
      <c r="F587" s="31" t="s">
        <v>158</v>
      </c>
      <c r="G587" s="31" t="s">
        <v>159</v>
      </c>
      <c r="H587" s="31" t="s">
        <v>160</v>
      </c>
      <c r="I587" s="31" t="s">
        <v>168</v>
      </c>
      <c r="J587" s="31">
        <v>5006</v>
      </c>
      <c r="K587" s="31" t="s">
        <v>8</v>
      </c>
      <c r="L587" s="44" t="s">
        <v>119</v>
      </c>
      <c r="M587" s="44" t="s">
        <v>162</v>
      </c>
      <c r="N587" s="44" t="s">
        <v>229</v>
      </c>
      <c r="O587" s="44" t="s">
        <v>164</v>
      </c>
      <c r="P587" s="44"/>
      <c r="Q587" s="31" t="s">
        <v>165</v>
      </c>
      <c r="R587" s="31">
        <v>191700700</v>
      </c>
      <c r="S587" s="31">
        <v>191700318</v>
      </c>
      <c r="T587" s="31"/>
      <c r="U587" s="31"/>
      <c r="V587" s="31"/>
      <c r="W587" s="31"/>
      <c r="X587" s="31"/>
      <c r="Y587" s="45"/>
      <c r="Z587" s="45"/>
      <c r="AA587" s="45"/>
      <c r="AB587" s="45"/>
      <c r="AC587" s="45">
        <v>1</v>
      </c>
      <c r="AD587" s="45"/>
      <c r="AE587" s="45"/>
      <c r="AF587" s="45"/>
    </row>
    <row r="588" spans="2:32" hidden="1">
      <c r="B588" s="31">
        <f t="shared" si="9"/>
        <v>585</v>
      </c>
      <c r="C588" s="43">
        <v>45430</v>
      </c>
      <c r="D588" s="43" t="s">
        <v>486</v>
      </c>
      <c r="E588" s="31" t="s">
        <v>521</v>
      </c>
      <c r="F588" s="31" t="s">
        <v>158</v>
      </c>
      <c r="G588" s="31" t="s">
        <v>166</v>
      </c>
      <c r="H588" s="31" t="s">
        <v>160</v>
      </c>
      <c r="I588" s="31" t="s">
        <v>168</v>
      </c>
      <c r="J588" s="31">
        <v>5478</v>
      </c>
      <c r="K588" s="31" t="s">
        <v>8</v>
      </c>
      <c r="L588" s="44" t="s">
        <v>119</v>
      </c>
      <c r="M588" s="44" t="s">
        <v>162</v>
      </c>
      <c r="N588" s="44" t="s">
        <v>265</v>
      </c>
      <c r="O588" s="44" t="s">
        <v>164</v>
      </c>
      <c r="P588" s="44"/>
      <c r="Q588" s="31" t="s">
        <v>195</v>
      </c>
      <c r="R588" s="31">
        <v>191700095</v>
      </c>
      <c r="S588" s="31">
        <v>191700147</v>
      </c>
      <c r="T588" s="31"/>
      <c r="U588" s="31"/>
      <c r="V588" s="31"/>
      <c r="W588" s="31"/>
      <c r="X588" s="31"/>
      <c r="Y588" s="45"/>
      <c r="Z588" s="45"/>
      <c r="AA588" s="45"/>
      <c r="AB588" s="45"/>
      <c r="AC588" s="45">
        <v>1</v>
      </c>
      <c r="AD588" s="45"/>
      <c r="AE588" s="45"/>
      <c r="AF588" s="45"/>
    </row>
    <row r="589" spans="2:32" hidden="1">
      <c r="B589" s="31">
        <f t="shared" si="9"/>
        <v>586</v>
      </c>
      <c r="C589" s="43">
        <v>45430</v>
      </c>
      <c r="D589" s="43" t="s">
        <v>486</v>
      </c>
      <c r="E589" s="31" t="s">
        <v>521</v>
      </c>
      <c r="F589" s="31" t="s">
        <v>158</v>
      </c>
      <c r="G589" s="31" t="s">
        <v>166</v>
      </c>
      <c r="H589" s="31" t="s">
        <v>160</v>
      </c>
      <c r="I589" s="31" t="s">
        <v>168</v>
      </c>
      <c r="J589" s="31">
        <v>5334</v>
      </c>
      <c r="K589" s="31" t="s">
        <v>8</v>
      </c>
      <c r="L589" s="44" t="s">
        <v>119</v>
      </c>
      <c r="M589" s="44" t="s">
        <v>162</v>
      </c>
      <c r="N589" s="44" t="s">
        <v>248</v>
      </c>
      <c r="O589" s="44" t="s">
        <v>164</v>
      </c>
      <c r="P589" s="44"/>
      <c r="Q589" s="31" t="s">
        <v>195</v>
      </c>
      <c r="R589" s="31">
        <v>191702156</v>
      </c>
      <c r="S589" s="31">
        <v>191701397</v>
      </c>
      <c r="T589" s="31"/>
      <c r="U589" s="31"/>
      <c r="V589" s="31"/>
      <c r="W589" s="31"/>
      <c r="X589" s="31"/>
      <c r="Y589" s="45"/>
      <c r="Z589" s="45"/>
      <c r="AA589" s="45"/>
      <c r="AB589" s="45"/>
      <c r="AC589" s="45"/>
      <c r="AD589" s="45"/>
      <c r="AE589" s="45"/>
      <c r="AF589" s="45"/>
    </row>
    <row r="590" spans="2:32" hidden="1">
      <c r="B590" s="31">
        <f t="shared" si="9"/>
        <v>587</v>
      </c>
      <c r="C590" s="43">
        <v>45431</v>
      </c>
      <c r="D590" s="43" t="s">
        <v>486</v>
      </c>
      <c r="E590" s="31" t="s">
        <v>521</v>
      </c>
      <c r="F590" s="31" t="s">
        <v>158</v>
      </c>
      <c r="G590" s="31" t="s">
        <v>159</v>
      </c>
      <c r="H590" s="31" t="s">
        <v>160</v>
      </c>
      <c r="I590" s="31" t="s">
        <v>173</v>
      </c>
      <c r="J590" s="31">
        <v>1555</v>
      </c>
      <c r="K590" s="31" t="s">
        <v>8</v>
      </c>
      <c r="L590" s="44" t="s">
        <v>119</v>
      </c>
      <c r="M590" s="44" t="s">
        <v>162</v>
      </c>
      <c r="N590" s="44" t="s">
        <v>174</v>
      </c>
      <c r="O590" s="44" t="s">
        <v>164</v>
      </c>
      <c r="P590" s="44"/>
      <c r="Q590" s="31" t="s">
        <v>450</v>
      </c>
      <c r="R590" s="31">
        <v>191702471</v>
      </c>
      <c r="S590" s="31">
        <v>191700545</v>
      </c>
      <c r="T590" s="31"/>
      <c r="U590" s="31"/>
      <c r="V590" s="31"/>
      <c r="W590" s="31"/>
      <c r="X590" s="31"/>
      <c r="Y590" s="45"/>
      <c r="Z590" s="45"/>
      <c r="AA590" s="45"/>
      <c r="AB590" s="45"/>
      <c r="AC590" s="45"/>
      <c r="AD590" s="45"/>
      <c r="AE590" s="45"/>
      <c r="AF590" s="45"/>
    </row>
    <row r="591" spans="2:32" hidden="1">
      <c r="B591" s="31">
        <f t="shared" si="9"/>
        <v>588</v>
      </c>
      <c r="C591" s="43">
        <v>45431</v>
      </c>
      <c r="D591" s="43" t="s">
        <v>486</v>
      </c>
      <c r="E591" s="31" t="s">
        <v>521</v>
      </c>
      <c r="F591" s="31" t="s">
        <v>158</v>
      </c>
      <c r="G591" s="31" t="s">
        <v>159</v>
      </c>
      <c r="H591" s="31" t="s">
        <v>160</v>
      </c>
      <c r="I591" s="31" t="s">
        <v>161</v>
      </c>
      <c r="J591" s="31">
        <v>4334</v>
      </c>
      <c r="K591" s="31" t="s">
        <v>8</v>
      </c>
      <c r="L591" s="44" t="s">
        <v>119</v>
      </c>
      <c r="M591" s="44" t="s">
        <v>162</v>
      </c>
      <c r="N591" s="44" t="s">
        <v>174</v>
      </c>
      <c r="O591" s="44" t="s">
        <v>164</v>
      </c>
      <c r="P591" s="44"/>
      <c r="Q591" s="31" t="s">
        <v>450</v>
      </c>
      <c r="R591" s="31">
        <v>191702728</v>
      </c>
      <c r="S591" s="31">
        <v>191701130</v>
      </c>
      <c r="T591" s="31"/>
      <c r="U591" s="31"/>
      <c r="V591" s="31"/>
      <c r="W591" s="31"/>
      <c r="X591" s="31"/>
      <c r="Y591" s="45"/>
      <c r="Z591" s="45"/>
      <c r="AA591" s="45"/>
      <c r="AB591" s="45"/>
      <c r="AC591" s="45"/>
      <c r="AD591" s="45"/>
      <c r="AE591" s="45"/>
      <c r="AF591" s="45"/>
    </row>
    <row r="592" spans="2:32" hidden="1">
      <c r="B592" s="31">
        <f t="shared" si="9"/>
        <v>589</v>
      </c>
      <c r="C592" s="43">
        <v>45432</v>
      </c>
      <c r="D592" s="43" t="s">
        <v>486</v>
      </c>
      <c r="E592" s="31" t="s">
        <v>521</v>
      </c>
      <c r="F592" s="31" t="s">
        <v>158</v>
      </c>
      <c r="G592" s="31" t="s">
        <v>159</v>
      </c>
      <c r="H592" s="31" t="s">
        <v>160</v>
      </c>
      <c r="I592" s="31" t="s">
        <v>161</v>
      </c>
      <c r="J592" s="31">
        <v>7987</v>
      </c>
      <c r="K592" s="31" t="s">
        <v>8</v>
      </c>
      <c r="L592" s="44" t="s">
        <v>119</v>
      </c>
      <c r="M592" s="44" t="s">
        <v>162</v>
      </c>
      <c r="N592" s="44" t="s">
        <v>229</v>
      </c>
      <c r="O592" s="44" t="s">
        <v>164</v>
      </c>
      <c r="P592" s="44"/>
      <c r="Q592" s="31" t="s">
        <v>165</v>
      </c>
      <c r="R592" s="31">
        <v>191700079</v>
      </c>
      <c r="S592" s="31">
        <v>191700733</v>
      </c>
      <c r="T592" s="31"/>
      <c r="U592" s="31"/>
      <c r="V592" s="31"/>
      <c r="W592" s="31"/>
      <c r="X592" s="31"/>
      <c r="Y592" s="45"/>
      <c r="Z592" s="45"/>
      <c r="AA592" s="45"/>
      <c r="AB592" s="45"/>
      <c r="AC592" s="45">
        <v>1</v>
      </c>
      <c r="AD592" s="45"/>
      <c r="AE592" s="45"/>
      <c r="AF592" s="45"/>
    </row>
    <row r="593" spans="2:33" hidden="1">
      <c r="B593" s="31">
        <f t="shared" si="9"/>
        <v>590</v>
      </c>
      <c r="C593" s="43">
        <v>45432</v>
      </c>
      <c r="D593" s="43" t="s">
        <v>486</v>
      </c>
      <c r="E593" s="31" t="s">
        <v>521</v>
      </c>
      <c r="F593" s="31" t="s">
        <v>158</v>
      </c>
      <c r="G593" s="31" t="s">
        <v>159</v>
      </c>
      <c r="H593" s="31" t="s">
        <v>160</v>
      </c>
      <c r="I593" s="31" t="s">
        <v>161</v>
      </c>
      <c r="J593" s="31">
        <v>4347</v>
      </c>
      <c r="K593" s="31" t="s">
        <v>8</v>
      </c>
      <c r="L593" s="44" t="s">
        <v>119</v>
      </c>
      <c r="M593" s="44" t="s">
        <v>162</v>
      </c>
      <c r="N593" s="44" t="s">
        <v>265</v>
      </c>
      <c r="O593" s="44" t="s">
        <v>164</v>
      </c>
      <c r="P593" s="44"/>
      <c r="Q593" s="31" t="s">
        <v>165</v>
      </c>
      <c r="R593" s="31">
        <v>191701966</v>
      </c>
      <c r="S593" s="31">
        <v>191701028</v>
      </c>
      <c r="T593" s="31"/>
      <c r="U593" s="31"/>
      <c r="V593" s="31"/>
      <c r="W593" s="31"/>
      <c r="X593" s="31"/>
      <c r="Y593" s="45"/>
      <c r="Z593" s="45"/>
      <c r="AA593" s="45"/>
      <c r="AB593" s="45"/>
      <c r="AC593" s="45"/>
      <c r="AD593" s="45"/>
      <c r="AE593" s="45"/>
      <c r="AF593" s="45"/>
    </row>
    <row r="594" spans="2:33" hidden="1">
      <c r="B594" s="31">
        <f t="shared" si="9"/>
        <v>591</v>
      </c>
      <c r="C594" s="43">
        <v>45432</v>
      </c>
      <c r="D594" s="43" t="s">
        <v>486</v>
      </c>
      <c r="E594" s="31" t="s">
        <v>521</v>
      </c>
      <c r="F594" s="31" t="s">
        <v>158</v>
      </c>
      <c r="G594" s="31" t="s">
        <v>159</v>
      </c>
      <c r="H594" s="31" t="s">
        <v>160</v>
      </c>
      <c r="I594" s="31" t="s">
        <v>173</v>
      </c>
      <c r="J594" s="31">
        <v>1222</v>
      </c>
      <c r="K594" s="31" t="s">
        <v>8</v>
      </c>
      <c r="L594" s="44" t="s">
        <v>27</v>
      </c>
      <c r="M594" s="44" t="s">
        <v>162</v>
      </c>
      <c r="N594" s="44" t="s">
        <v>522</v>
      </c>
      <c r="O594" s="44" t="s">
        <v>164</v>
      </c>
      <c r="P594" s="44"/>
      <c r="Q594" s="31" t="s">
        <v>165</v>
      </c>
      <c r="R594" s="31">
        <v>191700157</v>
      </c>
      <c r="S594" s="31">
        <v>191701936</v>
      </c>
      <c r="T594" s="31"/>
      <c r="U594" s="31"/>
      <c r="V594" s="31"/>
      <c r="W594" s="31"/>
      <c r="X594" s="31"/>
      <c r="Y594" s="45"/>
      <c r="Z594" s="45"/>
      <c r="AA594" s="45"/>
      <c r="AB594" s="45"/>
      <c r="AC594" s="45"/>
      <c r="AD594" s="45"/>
      <c r="AE594" s="45"/>
      <c r="AF594" s="45"/>
    </row>
    <row r="595" spans="2:33" hidden="1">
      <c r="B595" s="31">
        <f t="shared" si="9"/>
        <v>592</v>
      </c>
      <c r="C595" s="43">
        <v>45432</v>
      </c>
      <c r="D595" s="43" t="s">
        <v>486</v>
      </c>
      <c r="E595" s="31" t="s">
        <v>521</v>
      </c>
      <c r="F595" s="31" t="s">
        <v>158</v>
      </c>
      <c r="G595" s="31" t="s">
        <v>159</v>
      </c>
      <c r="H595" s="31" t="s">
        <v>160</v>
      </c>
      <c r="I595" s="31" t="s">
        <v>469</v>
      </c>
      <c r="J595" s="31">
        <v>9433</v>
      </c>
      <c r="K595" s="31" t="s">
        <v>8</v>
      </c>
      <c r="L595" s="44" t="s">
        <v>119</v>
      </c>
      <c r="M595" s="44" t="s">
        <v>162</v>
      </c>
      <c r="N595" s="44" t="s">
        <v>229</v>
      </c>
      <c r="O595" s="44" t="s">
        <v>164</v>
      </c>
      <c r="P595" s="44"/>
      <c r="Q595" s="31" t="s">
        <v>165</v>
      </c>
      <c r="R595" s="31">
        <v>191700219</v>
      </c>
      <c r="S595" s="31">
        <v>191700798</v>
      </c>
      <c r="T595" s="31"/>
      <c r="U595" s="31"/>
      <c r="V595" s="31"/>
      <c r="W595" s="31"/>
      <c r="X595" s="31"/>
      <c r="Y595" s="45"/>
      <c r="Z595" s="45"/>
      <c r="AA595" s="45"/>
      <c r="AB595" s="45"/>
      <c r="AC595" s="45"/>
      <c r="AD595" s="45"/>
      <c r="AE595" s="45"/>
      <c r="AF595" s="45"/>
    </row>
    <row r="596" spans="2:33" hidden="1">
      <c r="B596" s="31">
        <f t="shared" si="9"/>
        <v>593</v>
      </c>
      <c r="C596" s="43">
        <v>45432</v>
      </c>
      <c r="D596" s="43" t="s">
        <v>486</v>
      </c>
      <c r="E596" s="31" t="s">
        <v>521</v>
      </c>
      <c r="F596" s="31" t="s">
        <v>158</v>
      </c>
      <c r="G596" s="31" t="s">
        <v>439</v>
      </c>
      <c r="H596" s="31" t="s">
        <v>440</v>
      </c>
      <c r="I596" s="31" t="s">
        <v>168</v>
      </c>
      <c r="J596" s="31">
        <v>5085</v>
      </c>
      <c r="K596" s="31" t="s">
        <v>8</v>
      </c>
      <c r="L596" s="44" t="s">
        <v>119</v>
      </c>
      <c r="M596" s="44" t="s">
        <v>162</v>
      </c>
      <c r="N596" s="44" t="s">
        <v>174</v>
      </c>
      <c r="O596" s="44" t="s">
        <v>164</v>
      </c>
      <c r="P596" s="44"/>
      <c r="Q596" s="31" t="s">
        <v>449</v>
      </c>
      <c r="R596" s="31">
        <v>191702381</v>
      </c>
      <c r="S596" s="31">
        <v>191700169</v>
      </c>
      <c r="T596" s="31"/>
      <c r="U596" s="31"/>
      <c r="V596" s="31"/>
      <c r="W596" s="31"/>
      <c r="X596" s="31"/>
      <c r="Y596" s="45"/>
      <c r="Z596" s="45"/>
      <c r="AA596" s="45"/>
      <c r="AB596" s="45"/>
      <c r="AC596" s="45">
        <v>2</v>
      </c>
      <c r="AD596" s="45"/>
      <c r="AE596" s="45"/>
      <c r="AF596" s="45"/>
    </row>
    <row r="597" spans="2:33" hidden="1">
      <c r="B597" s="31">
        <f t="shared" si="9"/>
        <v>594</v>
      </c>
      <c r="C597" s="43">
        <v>45432</v>
      </c>
      <c r="D597" s="43" t="s">
        <v>486</v>
      </c>
      <c r="E597" s="31" t="s">
        <v>521</v>
      </c>
      <c r="F597" s="31" t="s">
        <v>158</v>
      </c>
      <c r="G597" s="31" t="s">
        <v>439</v>
      </c>
      <c r="H597" s="31" t="s">
        <v>440</v>
      </c>
      <c r="I597" s="31" t="s">
        <v>173</v>
      </c>
      <c r="J597" s="31">
        <v>1353</v>
      </c>
      <c r="K597" s="31" t="s">
        <v>8</v>
      </c>
      <c r="L597" s="44" t="s">
        <v>19</v>
      </c>
      <c r="M597" s="44" t="s">
        <v>162</v>
      </c>
      <c r="N597" s="44" t="s">
        <v>255</v>
      </c>
      <c r="O597" s="44" t="s">
        <v>164</v>
      </c>
      <c r="P597" s="44"/>
      <c r="Q597" s="31" t="s">
        <v>449</v>
      </c>
      <c r="R597" s="31">
        <v>191701584</v>
      </c>
      <c r="S597" s="31">
        <v>191701705</v>
      </c>
      <c r="T597" s="31"/>
      <c r="U597" s="31"/>
      <c r="V597" s="31"/>
      <c r="W597" s="31"/>
      <c r="X597" s="31"/>
      <c r="Y597" s="45"/>
      <c r="Z597" s="45"/>
      <c r="AA597" s="45"/>
      <c r="AB597" s="45"/>
      <c r="AC597" s="45"/>
      <c r="AD597" s="45"/>
      <c r="AE597" s="45"/>
      <c r="AF597" s="45"/>
    </row>
    <row r="598" spans="2:33" s="11" customFormat="1" hidden="1">
      <c r="B598" s="31">
        <f t="shared" si="9"/>
        <v>595</v>
      </c>
      <c r="C598" s="43">
        <v>45433</v>
      </c>
      <c r="D598" s="43" t="s">
        <v>486</v>
      </c>
      <c r="E598" s="31" t="s">
        <v>521</v>
      </c>
      <c r="F598" s="31" t="s">
        <v>158</v>
      </c>
      <c r="G598" s="31" t="s">
        <v>463</v>
      </c>
      <c r="H598" s="31" t="s">
        <v>464</v>
      </c>
      <c r="I598" s="31" t="s">
        <v>168</v>
      </c>
      <c r="J598" s="31">
        <v>6560</v>
      </c>
      <c r="K598" s="31" t="s">
        <v>8</v>
      </c>
      <c r="L598" s="44" t="s">
        <v>27</v>
      </c>
      <c r="M598" s="44" t="s">
        <v>162</v>
      </c>
      <c r="N598" s="44" t="s">
        <v>433</v>
      </c>
      <c r="O598" s="44" t="s">
        <v>164</v>
      </c>
      <c r="P598" s="44"/>
      <c r="Q598" s="31" t="s">
        <v>460</v>
      </c>
      <c r="R598" s="31">
        <v>191702396</v>
      </c>
      <c r="S598" s="31">
        <v>191700978</v>
      </c>
      <c r="T598" s="31"/>
      <c r="U598" s="31"/>
      <c r="V598" s="31"/>
      <c r="W598" s="31"/>
      <c r="X598" s="31"/>
      <c r="Y598" s="45"/>
      <c r="Z598" s="45"/>
      <c r="AA598" s="45"/>
      <c r="AB598" s="45">
        <v>1</v>
      </c>
      <c r="AC598" s="45"/>
      <c r="AD598" s="45"/>
      <c r="AE598" s="45"/>
      <c r="AF598" s="45"/>
      <c r="AG598" s="22"/>
    </row>
    <row r="599" spans="2:33" s="11" customFormat="1" hidden="1">
      <c r="B599" s="31">
        <f t="shared" si="9"/>
        <v>596</v>
      </c>
      <c r="C599" s="43">
        <v>45433</v>
      </c>
      <c r="D599" s="43" t="s">
        <v>486</v>
      </c>
      <c r="E599" s="31" t="s">
        <v>521</v>
      </c>
      <c r="F599" s="31" t="s">
        <v>158</v>
      </c>
      <c r="G599" s="31" t="s">
        <v>463</v>
      </c>
      <c r="H599" s="31" t="s">
        <v>464</v>
      </c>
      <c r="I599" s="31" t="s">
        <v>161</v>
      </c>
      <c r="J599" s="31">
        <v>7943</v>
      </c>
      <c r="K599" s="31" t="s">
        <v>8</v>
      </c>
      <c r="L599" s="44" t="s">
        <v>119</v>
      </c>
      <c r="M599" s="44" t="s">
        <v>162</v>
      </c>
      <c r="N599" s="44" t="s">
        <v>174</v>
      </c>
      <c r="O599" s="44" t="s">
        <v>164</v>
      </c>
      <c r="P599" s="44"/>
      <c r="Q599" s="31" t="s">
        <v>460</v>
      </c>
      <c r="R599" s="31">
        <v>191702367</v>
      </c>
      <c r="S599" s="31">
        <v>191701158</v>
      </c>
      <c r="T599" s="31"/>
      <c r="U599" s="31"/>
      <c r="V599" s="31"/>
      <c r="W599" s="31"/>
      <c r="X599" s="31"/>
      <c r="Y599" s="45"/>
      <c r="Z599" s="45"/>
      <c r="AA599" s="45"/>
      <c r="AB599" s="45">
        <v>1</v>
      </c>
      <c r="AC599" s="45"/>
      <c r="AD599" s="45"/>
      <c r="AE599" s="45"/>
      <c r="AF599" s="45"/>
      <c r="AG599" s="22"/>
    </row>
    <row r="600" spans="2:33" s="11" customFormat="1" hidden="1">
      <c r="B600" s="31">
        <f t="shared" si="9"/>
        <v>597</v>
      </c>
      <c r="C600" s="43">
        <v>45433</v>
      </c>
      <c r="D600" s="43" t="s">
        <v>486</v>
      </c>
      <c r="E600" s="31" t="s">
        <v>521</v>
      </c>
      <c r="F600" s="31" t="s">
        <v>158</v>
      </c>
      <c r="G600" s="31" t="s">
        <v>159</v>
      </c>
      <c r="H600" s="31" t="s">
        <v>160</v>
      </c>
      <c r="I600" s="31" t="s">
        <v>170</v>
      </c>
      <c r="J600" s="31">
        <v>9716</v>
      </c>
      <c r="K600" s="31" t="s">
        <v>8</v>
      </c>
      <c r="L600" s="44" t="s">
        <v>119</v>
      </c>
      <c r="M600" s="44" t="s">
        <v>162</v>
      </c>
      <c r="N600" s="44" t="s">
        <v>523</v>
      </c>
      <c r="O600" s="44" t="s">
        <v>164</v>
      </c>
      <c r="P600" s="44"/>
      <c r="Q600" s="31" t="s">
        <v>165</v>
      </c>
      <c r="R600" s="31">
        <v>191700420</v>
      </c>
      <c r="S600" s="31">
        <v>191701242</v>
      </c>
      <c r="T600" s="31"/>
      <c r="U600" s="31"/>
      <c r="V600" s="31"/>
      <c r="W600" s="31"/>
      <c r="X600" s="31"/>
      <c r="Y600" s="45"/>
      <c r="Z600" s="45"/>
      <c r="AA600" s="45"/>
      <c r="AB600" s="45"/>
      <c r="AC600" s="45"/>
      <c r="AD600" s="45"/>
      <c r="AE600" s="45"/>
      <c r="AF600" s="45"/>
      <c r="AG600" s="22"/>
    </row>
    <row r="601" spans="2:33" s="11" customFormat="1" hidden="1">
      <c r="B601" s="31">
        <f t="shared" si="9"/>
        <v>598</v>
      </c>
      <c r="C601" s="43">
        <v>45433</v>
      </c>
      <c r="D601" s="43" t="s">
        <v>486</v>
      </c>
      <c r="E601" s="31" t="s">
        <v>521</v>
      </c>
      <c r="F601" s="31" t="s">
        <v>158</v>
      </c>
      <c r="G601" s="31" t="s">
        <v>386</v>
      </c>
      <c r="H601" s="31" t="s">
        <v>364</v>
      </c>
      <c r="I601" s="31" t="s">
        <v>316</v>
      </c>
      <c r="J601" s="31">
        <v>4100</v>
      </c>
      <c r="K601" s="31" t="s">
        <v>8</v>
      </c>
      <c r="L601" s="44" t="s">
        <v>27</v>
      </c>
      <c r="M601" s="44" t="s">
        <v>162</v>
      </c>
      <c r="N601" s="44" t="s">
        <v>524</v>
      </c>
      <c r="O601" s="44" t="s">
        <v>164</v>
      </c>
      <c r="P601" s="44"/>
      <c r="Q601" s="31" t="s">
        <v>481</v>
      </c>
      <c r="R601" s="31">
        <v>191702814</v>
      </c>
      <c r="S601" s="31">
        <v>191700561</v>
      </c>
      <c r="T601" s="31"/>
      <c r="U601" s="31"/>
      <c r="V601" s="31"/>
      <c r="W601" s="31"/>
      <c r="X601" s="31"/>
      <c r="Y601" s="45"/>
      <c r="Z601" s="45"/>
      <c r="AA601" s="45"/>
      <c r="AB601" s="45"/>
      <c r="AC601" s="45"/>
      <c r="AD601" s="45"/>
      <c r="AE601" s="45"/>
      <c r="AF601" s="45"/>
      <c r="AG601" s="22"/>
    </row>
    <row r="602" spans="2:33" s="11" customFormat="1" hidden="1">
      <c r="B602" s="31">
        <f t="shared" si="9"/>
        <v>599</v>
      </c>
      <c r="C602" s="43">
        <v>45434</v>
      </c>
      <c r="D602" s="43" t="s">
        <v>486</v>
      </c>
      <c r="E602" s="31" t="s">
        <v>521</v>
      </c>
      <c r="F602" s="31" t="s">
        <v>158</v>
      </c>
      <c r="G602" s="31" t="s">
        <v>439</v>
      </c>
      <c r="H602" s="31" t="s">
        <v>440</v>
      </c>
      <c r="I602" s="31" t="s">
        <v>173</v>
      </c>
      <c r="J602" s="31">
        <v>1248</v>
      </c>
      <c r="K602" s="31" t="s">
        <v>8</v>
      </c>
      <c r="L602" s="44" t="s">
        <v>27</v>
      </c>
      <c r="M602" s="44" t="s">
        <v>162</v>
      </c>
      <c r="N602" s="44" t="s">
        <v>213</v>
      </c>
      <c r="O602" s="44" t="s">
        <v>164</v>
      </c>
      <c r="P602" s="44"/>
      <c r="Q602" s="31" t="s">
        <v>449</v>
      </c>
      <c r="R602" s="31">
        <v>191702024</v>
      </c>
      <c r="S602" s="31">
        <v>191701584</v>
      </c>
      <c r="T602" s="31"/>
      <c r="U602" s="31"/>
      <c r="V602" s="31"/>
      <c r="W602" s="31"/>
      <c r="X602" s="31"/>
      <c r="Y602" s="45"/>
      <c r="Z602" s="45"/>
      <c r="AA602" s="45"/>
      <c r="AB602" s="45"/>
      <c r="AC602" s="45"/>
      <c r="AD602" s="45"/>
      <c r="AE602" s="45"/>
      <c r="AF602" s="45"/>
      <c r="AG602" s="22"/>
    </row>
    <row r="603" spans="2:33" s="11" customFormat="1" hidden="1">
      <c r="B603" s="31">
        <f t="shared" si="9"/>
        <v>600</v>
      </c>
      <c r="C603" s="43">
        <v>45434</v>
      </c>
      <c r="D603" s="43" t="s">
        <v>486</v>
      </c>
      <c r="E603" s="31" t="s">
        <v>521</v>
      </c>
      <c r="F603" s="31" t="s">
        <v>158</v>
      </c>
      <c r="G603" s="31" t="s">
        <v>159</v>
      </c>
      <c r="H603" s="31" t="s">
        <v>160</v>
      </c>
      <c r="I603" s="31" t="s">
        <v>168</v>
      </c>
      <c r="J603" s="31">
        <v>5220</v>
      </c>
      <c r="K603" s="31" t="s">
        <v>8</v>
      </c>
      <c r="L603" s="44" t="s">
        <v>119</v>
      </c>
      <c r="M603" s="44" t="s">
        <v>162</v>
      </c>
      <c r="N603" s="44" t="s">
        <v>251</v>
      </c>
      <c r="O603" s="44" t="s">
        <v>164</v>
      </c>
      <c r="P603" s="44"/>
      <c r="Q603" s="31" t="s">
        <v>165</v>
      </c>
      <c r="R603" s="31">
        <v>191701205</v>
      </c>
      <c r="S603" s="31">
        <v>191701609</v>
      </c>
      <c r="T603" s="31"/>
      <c r="U603" s="31"/>
      <c r="V603" s="31"/>
      <c r="W603" s="31"/>
      <c r="X603" s="31"/>
      <c r="Y603" s="45"/>
      <c r="Z603" s="45"/>
      <c r="AA603" s="45"/>
      <c r="AB603" s="45"/>
      <c r="AC603" s="45"/>
      <c r="AD603" s="45"/>
      <c r="AE603" s="45"/>
      <c r="AF603" s="45"/>
      <c r="AG603" s="22"/>
    </row>
    <row r="604" spans="2:33" s="11" customFormat="1" hidden="1">
      <c r="B604" s="31">
        <f t="shared" si="9"/>
        <v>601</v>
      </c>
      <c r="C604" s="43">
        <v>45434</v>
      </c>
      <c r="D604" s="43" t="s">
        <v>486</v>
      </c>
      <c r="E604" s="31" t="s">
        <v>521</v>
      </c>
      <c r="F604" s="31" t="s">
        <v>158</v>
      </c>
      <c r="G604" s="31" t="s">
        <v>159</v>
      </c>
      <c r="H604" s="31" t="s">
        <v>160</v>
      </c>
      <c r="I604" s="31" t="s">
        <v>161</v>
      </c>
      <c r="J604" s="31">
        <v>4013</v>
      </c>
      <c r="K604" s="31" t="s">
        <v>8</v>
      </c>
      <c r="L604" s="44" t="s">
        <v>119</v>
      </c>
      <c r="M604" s="44" t="s">
        <v>162</v>
      </c>
      <c r="N604" s="44" t="s">
        <v>229</v>
      </c>
      <c r="O604" s="44" t="s">
        <v>164</v>
      </c>
      <c r="P604" s="44"/>
      <c r="Q604" s="31" t="s">
        <v>165</v>
      </c>
      <c r="R604" s="31">
        <v>191700312</v>
      </c>
      <c r="S604" s="31">
        <v>191700681</v>
      </c>
      <c r="T604" s="31"/>
      <c r="U604" s="31"/>
      <c r="V604" s="31"/>
      <c r="W604" s="31"/>
      <c r="X604" s="31"/>
      <c r="Y604" s="45"/>
      <c r="Z604" s="45"/>
      <c r="AA604" s="45"/>
      <c r="AB604" s="45"/>
      <c r="AC604" s="45"/>
      <c r="AD604" s="45"/>
      <c r="AE604" s="45"/>
      <c r="AF604" s="45"/>
      <c r="AG604" s="22"/>
    </row>
    <row r="605" spans="2:33" s="11" customFormat="1" hidden="1">
      <c r="B605" s="31">
        <f t="shared" si="9"/>
        <v>602</v>
      </c>
      <c r="C605" s="43">
        <v>45434</v>
      </c>
      <c r="D605" s="43" t="s">
        <v>486</v>
      </c>
      <c r="E605" s="31" t="s">
        <v>521</v>
      </c>
      <c r="F605" s="31" t="s">
        <v>158</v>
      </c>
      <c r="G605" s="31" t="s">
        <v>525</v>
      </c>
      <c r="H605" s="31" t="s">
        <v>494</v>
      </c>
      <c r="I605" s="31" t="s">
        <v>168</v>
      </c>
      <c r="J605" s="31">
        <v>5395</v>
      </c>
      <c r="K605" s="31" t="s">
        <v>8</v>
      </c>
      <c r="L605" s="44" t="s">
        <v>27</v>
      </c>
      <c r="M605" s="44" t="s">
        <v>162</v>
      </c>
      <c r="N605" s="44" t="s">
        <v>433</v>
      </c>
      <c r="O605" s="44" t="s">
        <v>164</v>
      </c>
      <c r="P605" s="44"/>
      <c r="Q605" s="31" t="s">
        <v>449</v>
      </c>
      <c r="R605" s="31">
        <v>191701976</v>
      </c>
      <c r="S605" s="31">
        <v>191701809</v>
      </c>
      <c r="T605" s="31"/>
      <c r="U605" s="31"/>
      <c r="V605" s="31"/>
      <c r="W605" s="31"/>
      <c r="X605" s="31"/>
      <c r="Y605" s="45"/>
      <c r="Z605" s="45"/>
      <c r="AA605" s="45"/>
      <c r="AB605" s="45"/>
      <c r="AC605" s="45"/>
      <c r="AD605" s="45"/>
      <c r="AE605" s="45"/>
      <c r="AF605" s="45"/>
      <c r="AG605" s="22"/>
    </row>
    <row r="606" spans="2:33" s="11" customFormat="1" hidden="1">
      <c r="B606" s="31">
        <f t="shared" si="9"/>
        <v>603</v>
      </c>
      <c r="C606" s="43">
        <v>45435</v>
      </c>
      <c r="D606" s="43" t="s">
        <v>486</v>
      </c>
      <c r="E606" s="31" t="s">
        <v>526</v>
      </c>
      <c r="F606" s="31" t="s">
        <v>158</v>
      </c>
      <c r="G606" s="31" t="s">
        <v>463</v>
      </c>
      <c r="H606" s="31" t="s">
        <v>464</v>
      </c>
      <c r="I606" s="31" t="s">
        <v>168</v>
      </c>
      <c r="J606" s="31">
        <v>5486</v>
      </c>
      <c r="K606" s="31" t="s">
        <v>8</v>
      </c>
      <c r="L606" s="37" t="s">
        <v>119</v>
      </c>
      <c r="M606" s="44" t="s">
        <v>162</v>
      </c>
      <c r="N606" s="44" t="s">
        <v>174</v>
      </c>
      <c r="O606" s="44" t="s">
        <v>164</v>
      </c>
      <c r="P606" s="44"/>
      <c r="Q606" s="31" t="s">
        <v>460</v>
      </c>
      <c r="R606" s="31">
        <v>191701894</v>
      </c>
      <c r="S606" s="31">
        <v>191701588</v>
      </c>
      <c r="T606" s="31"/>
      <c r="U606" s="31"/>
      <c r="V606" s="31"/>
      <c r="W606" s="31"/>
      <c r="X606" s="31"/>
      <c r="Y606" s="45"/>
      <c r="Z606" s="45"/>
      <c r="AA606" s="45"/>
      <c r="AB606" s="45">
        <v>1</v>
      </c>
      <c r="AC606" s="45">
        <v>2</v>
      </c>
      <c r="AD606" s="45"/>
      <c r="AE606" s="45"/>
      <c r="AF606" s="45"/>
      <c r="AG606" s="22"/>
    </row>
    <row r="607" spans="2:33" s="11" customFormat="1" hidden="1">
      <c r="B607" s="31">
        <f t="shared" si="9"/>
        <v>604</v>
      </c>
      <c r="C607" s="43">
        <v>45435</v>
      </c>
      <c r="D607" s="43" t="s">
        <v>486</v>
      </c>
      <c r="E607" s="31" t="s">
        <v>526</v>
      </c>
      <c r="F607" s="31" t="s">
        <v>158</v>
      </c>
      <c r="G607" s="31" t="s">
        <v>159</v>
      </c>
      <c r="H607" s="31" t="s">
        <v>160</v>
      </c>
      <c r="I607" s="31" t="s">
        <v>168</v>
      </c>
      <c r="J607" s="31">
        <v>5373</v>
      </c>
      <c r="K607" s="31" t="s">
        <v>8</v>
      </c>
      <c r="L607" s="37" t="s">
        <v>119</v>
      </c>
      <c r="M607" s="44" t="s">
        <v>162</v>
      </c>
      <c r="N607" s="44" t="s">
        <v>251</v>
      </c>
      <c r="O607" s="44" t="s">
        <v>164</v>
      </c>
      <c r="P607" s="44"/>
      <c r="Q607" s="31" t="s">
        <v>165</v>
      </c>
      <c r="R607" s="31">
        <v>191700350</v>
      </c>
      <c r="S607" s="31">
        <v>191702006</v>
      </c>
      <c r="T607" s="31"/>
      <c r="U607" s="31"/>
      <c r="V607" s="31"/>
      <c r="W607" s="31"/>
      <c r="X607" s="31"/>
      <c r="Y607" s="45"/>
      <c r="Z607" s="45"/>
      <c r="AA607" s="45"/>
      <c r="AB607" s="45"/>
      <c r="AC607" s="45"/>
      <c r="AD607" s="45"/>
      <c r="AE607" s="45"/>
      <c r="AF607" s="45"/>
      <c r="AG607" s="22"/>
    </row>
    <row r="608" spans="2:33" s="11" customFormat="1" hidden="1">
      <c r="B608" s="31">
        <f t="shared" si="9"/>
        <v>605</v>
      </c>
      <c r="C608" s="43">
        <v>45435</v>
      </c>
      <c r="D608" s="43" t="s">
        <v>486</v>
      </c>
      <c r="E608" s="31" t="s">
        <v>526</v>
      </c>
      <c r="F608" s="31" t="s">
        <v>158</v>
      </c>
      <c r="G608" s="31" t="s">
        <v>159</v>
      </c>
      <c r="H608" s="31" t="s">
        <v>160</v>
      </c>
      <c r="I608" s="31" t="s">
        <v>161</v>
      </c>
      <c r="J608" s="31">
        <v>4318</v>
      </c>
      <c r="K608" s="31" t="s">
        <v>8</v>
      </c>
      <c r="L608" s="37" t="s">
        <v>119</v>
      </c>
      <c r="M608" s="44" t="s">
        <v>162</v>
      </c>
      <c r="N608" s="44" t="s">
        <v>174</v>
      </c>
      <c r="O608" s="44" t="s">
        <v>164</v>
      </c>
      <c r="P608" s="44"/>
      <c r="Q608" s="31" t="s">
        <v>165</v>
      </c>
      <c r="R608" s="31">
        <v>191702748</v>
      </c>
      <c r="S608" s="31">
        <v>191702471</v>
      </c>
      <c r="T608" s="31"/>
      <c r="U608" s="31"/>
      <c r="V608" s="31"/>
      <c r="W608" s="31"/>
      <c r="X608" s="31"/>
      <c r="Y608" s="45"/>
      <c r="Z608" s="45"/>
      <c r="AA608" s="45"/>
      <c r="AB608" s="45"/>
      <c r="AC608" s="45">
        <v>2</v>
      </c>
      <c r="AD608" s="45"/>
      <c r="AE608" s="45"/>
      <c r="AF608" s="45"/>
      <c r="AG608" s="22"/>
    </row>
    <row r="609" spans="2:33" s="11" customFormat="1" hidden="1">
      <c r="B609" s="31">
        <f t="shared" si="9"/>
        <v>606</v>
      </c>
      <c r="C609" s="43">
        <v>45435</v>
      </c>
      <c r="D609" s="43" t="s">
        <v>486</v>
      </c>
      <c r="E609" s="31" t="s">
        <v>526</v>
      </c>
      <c r="F609" s="31" t="s">
        <v>158</v>
      </c>
      <c r="G609" s="31" t="s">
        <v>159</v>
      </c>
      <c r="H609" s="31" t="s">
        <v>160</v>
      </c>
      <c r="I609" s="31" t="s">
        <v>161</v>
      </c>
      <c r="J609" s="31">
        <v>4437</v>
      </c>
      <c r="K609" s="31" t="s">
        <v>8</v>
      </c>
      <c r="L609" s="37" t="s">
        <v>25</v>
      </c>
      <c r="M609" s="44" t="s">
        <v>162</v>
      </c>
      <c r="N609" s="44" t="s">
        <v>527</v>
      </c>
      <c r="O609" s="44" t="s">
        <v>164</v>
      </c>
      <c r="P609" s="44"/>
      <c r="Q609" s="31" t="s">
        <v>165</v>
      </c>
      <c r="R609" s="31">
        <v>191701381</v>
      </c>
      <c r="S609" s="31">
        <v>191700157</v>
      </c>
      <c r="T609" s="31"/>
      <c r="U609" s="31"/>
      <c r="V609" s="31"/>
      <c r="W609" s="31"/>
      <c r="X609" s="31"/>
      <c r="Y609" s="45"/>
      <c r="Z609" s="45"/>
      <c r="AA609" s="45"/>
      <c r="AB609" s="45">
        <v>1</v>
      </c>
      <c r="AC609" s="45"/>
      <c r="AD609" s="45"/>
      <c r="AE609" s="45"/>
      <c r="AF609" s="45"/>
      <c r="AG609" s="22"/>
    </row>
    <row r="610" spans="2:33" s="11" customFormat="1" hidden="1">
      <c r="B610" s="31">
        <f t="shared" si="9"/>
        <v>607</v>
      </c>
      <c r="C610" s="43">
        <v>45435</v>
      </c>
      <c r="D610" s="43" t="s">
        <v>486</v>
      </c>
      <c r="E610" s="31" t="s">
        <v>526</v>
      </c>
      <c r="F610" s="31" t="s">
        <v>158</v>
      </c>
      <c r="G610" s="31" t="s">
        <v>166</v>
      </c>
      <c r="H610" s="31" t="s">
        <v>160</v>
      </c>
      <c r="I610" s="31" t="s">
        <v>170</v>
      </c>
      <c r="J610" s="31">
        <v>9739</v>
      </c>
      <c r="K610" s="31" t="s">
        <v>8</v>
      </c>
      <c r="L610" s="37" t="s">
        <v>27</v>
      </c>
      <c r="M610" s="44" t="s">
        <v>162</v>
      </c>
      <c r="N610" s="44" t="s">
        <v>528</v>
      </c>
      <c r="O610" s="44" t="s">
        <v>164</v>
      </c>
      <c r="P610" s="44"/>
      <c r="Q610" s="31" t="s">
        <v>165</v>
      </c>
      <c r="R610" s="31">
        <v>191702173</v>
      </c>
      <c r="S610" s="31">
        <v>191701084</v>
      </c>
      <c r="T610" s="31"/>
      <c r="U610" s="31"/>
      <c r="V610" s="31"/>
      <c r="W610" s="31"/>
      <c r="X610" s="31"/>
      <c r="Y610" s="45"/>
      <c r="Z610" s="45"/>
      <c r="AA610" s="45"/>
      <c r="AB610" s="45">
        <v>1</v>
      </c>
      <c r="AC610" s="45"/>
      <c r="AD610" s="45"/>
      <c r="AE610" s="45"/>
      <c r="AF610" s="45"/>
      <c r="AG610" s="22"/>
    </row>
    <row r="611" spans="2:33" s="11" customFormat="1" hidden="1">
      <c r="B611" s="31">
        <f t="shared" si="9"/>
        <v>608</v>
      </c>
      <c r="C611" s="43">
        <v>45435</v>
      </c>
      <c r="D611" s="43" t="s">
        <v>486</v>
      </c>
      <c r="E611" s="31" t="s">
        <v>526</v>
      </c>
      <c r="F611" s="31" t="s">
        <v>158</v>
      </c>
      <c r="G611" s="31" t="s">
        <v>166</v>
      </c>
      <c r="H611" s="31" t="s">
        <v>160</v>
      </c>
      <c r="I611" s="31" t="s">
        <v>173</v>
      </c>
      <c r="J611" s="31">
        <v>1262</v>
      </c>
      <c r="K611" s="31" t="s">
        <v>8</v>
      </c>
      <c r="L611" s="37" t="s">
        <v>119</v>
      </c>
      <c r="M611" s="44" t="s">
        <v>162</v>
      </c>
      <c r="N611" s="44" t="s">
        <v>174</v>
      </c>
      <c r="O611" s="44" t="s">
        <v>164</v>
      </c>
      <c r="P611" s="44"/>
      <c r="Q611" s="31" t="s">
        <v>165</v>
      </c>
      <c r="R611" s="31">
        <v>191700060</v>
      </c>
      <c r="S611" s="31">
        <v>191700420</v>
      </c>
      <c r="T611" s="31"/>
      <c r="U611" s="31"/>
      <c r="V611" s="31"/>
      <c r="W611" s="31"/>
      <c r="X611" s="31"/>
      <c r="Y611" s="45"/>
      <c r="Z611" s="45"/>
      <c r="AA611" s="45"/>
      <c r="AB611" s="45"/>
      <c r="AC611" s="45">
        <v>2</v>
      </c>
      <c r="AD611" s="45"/>
      <c r="AE611" s="45"/>
      <c r="AF611" s="45"/>
      <c r="AG611" s="22"/>
    </row>
    <row r="612" spans="2:33" s="11" customFormat="1" hidden="1">
      <c r="B612" s="31">
        <f t="shared" si="9"/>
        <v>609</v>
      </c>
      <c r="C612" s="43">
        <v>45435</v>
      </c>
      <c r="D612" s="43" t="s">
        <v>486</v>
      </c>
      <c r="E612" s="31" t="s">
        <v>526</v>
      </c>
      <c r="F612" s="31" t="s">
        <v>158</v>
      </c>
      <c r="G612" s="31" t="s">
        <v>159</v>
      </c>
      <c r="H612" s="31" t="s">
        <v>160</v>
      </c>
      <c r="I612" s="31" t="s">
        <v>161</v>
      </c>
      <c r="J612" s="31">
        <v>7955</v>
      </c>
      <c r="K612" s="31" t="s">
        <v>8</v>
      </c>
      <c r="L612" s="37" t="s">
        <v>27</v>
      </c>
      <c r="M612" s="44" t="s">
        <v>162</v>
      </c>
      <c r="N612" s="44" t="s">
        <v>433</v>
      </c>
      <c r="O612" s="44" t="s">
        <v>164</v>
      </c>
      <c r="P612" s="44"/>
      <c r="Q612" s="31" t="s">
        <v>165</v>
      </c>
      <c r="R612" s="31">
        <v>191702304</v>
      </c>
      <c r="S612" s="31">
        <v>191700095</v>
      </c>
      <c r="T612" s="31"/>
      <c r="U612" s="31"/>
      <c r="V612" s="31"/>
      <c r="W612" s="31"/>
      <c r="X612" s="31"/>
      <c r="Y612" s="45"/>
      <c r="Z612" s="45"/>
      <c r="AA612" s="45"/>
      <c r="AB612" s="45"/>
      <c r="AC612" s="45"/>
      <c r="AD612" s="45"/>
      <c r="AE612" s="45"/>
      <c r="AF612" s="45"/>
      <c r="AG612" s="22"/>
    </row>
    <row r="613" spans="2:33" s="11" customFormat="1" hidden="1">
      <c r="B613" s="31">
        <f t="shared" si="9"/>
        <v>610</v>
      </c>
      <c r="C613" s="43">
        <v>45436</v>
      </c>
      <c r="D613" s="43" t="s">
        <v>486</v>
      </c>
      <c r="E613" s="31" t="s">
        <v>526</v>
      </c>
      <c r="F613" s="31" t="s">
        <v>158</v>
      </c>
      <c r="G613" s="31" t="s">
        <v>525</v>
      </c>
      <c r="H613" s="31" t="s">
        <v>494</v>
      </c>
      <c r="I613" s="31" t="s">
        <v>173</v>
      </c>
      <c r="J613" s="31">
        <v>1269</v>
      </c>
      <c r="K613" s="31" t="s">
        <v>8</v>
      </c>
      <c r="L613" s="38" t="s">
        <v>11</v>
      </c>
      <c r="M613" s="44" t="s">
        <v>162</v>
      </c>
      <c r="N613" s="44" t="s">
        <v>529</v>
      </c>
      <c r="O613" s="44" t="s">
        <v>164</v>
      </c>
      <c r="P613" s="44"/>
      <c r="Q613" s="31" t="s">
        <v>449</v>
      </c>
      <c r="R613" s="31">
        <v>191700983</v>
      </c>
      <c r="S613" s="31">
        <v>191701635</v>
      </c>
      <c r="T613" s="31"/>
      <c r="U613" s="31"/>
      <c r="V613" s="31"/>
      <c r="W613" s="31"/>
      <c r="X613" s="31"/>
      <c r="Y613" s="45"/>
      <c r="Z613" s="45"/>
      <c r="AA613" s="45"/>
      <c r="AB613" s="45"/>
      <c r="AC613" s="45"/>
      <c r="AD613" s="45"/>
      <c r="AE613" s="45"/>
      <c r="AF613" s="45"/>
      <c r="AG613" s="22"/>
    </row>
    <row r="614" spans="2:33" s="11" customFormat="1" hidden="1">
      <c r="B614" s="31">
        <f t="shared" si="9"/>
        <v>611</v>
      </c>
      <c r="C614" s="43">
        <v>45436</v>
      </c>
      <c r="D614" s="43" t="s">
        <v>486</v>
      </c>
      <c r="E614" s="31" t="s">
        <v>526</v>
      </c>
      <c r="F614" s="31" t="s">
        <v>158</v>
      </c>
      <c r="G614" s="31" t="s">
        <v>159</v>
      </c>
      <c r="H614" s="31" t="s">
        <v>160</v>
      </c>
      <c r="I614" s="31" t="s">
        <v>168</v>
      </c>
      <c r="J614" s="31">
        <v>5375</v>
      </c>
      <c r="K614" s="31" t="s">
        <v>8</v>
      </c>
      <c r="L614" s="37" t="s">
        <v>20</v>
      </c>
      <c r="M614" s="44" t="s">
        <v>162</v>
      </c>
      <c r="N614" s="44" t="s">
        <v>398</v>
      </c>
      <c r="O614" s="44" t="s">
        <v>164</v>
      </c>
      <c r="P614" s="44"/>
      <c r="Q614" s="31" t="s">
        <v>165</v>
      </c>
      <c r="R614" s="31">
        <v>191700356</v>
      </c>
      <c r="S614" s="31">
        <v>191702396</v>
      </c>
      <c r="T614" s="31"/>
      <c r="U614" s="31"/>
      <c r="V614" s="31"/>
      <c r="W614" s="31"/>
      <c r="X614" s="31"/>
      <c r="Y614" s="45"/>
      <c r="Z614" s="45">
        <v>1</v>
      </c>
      <c r="AA614" s="45"/>
      <c r="AB614" s="45"/>
      <c r="AC614" s="45"/>
      <c r="AD614" s="45"/>
      <c r="AE614" s="45"/>
      <c r="AF614" s="45"/>
      <c r="AG614" s="22"/>
    </row>
    <row r="615" spans="2:33" s="11" customFormat="1" hidden="1">
      <c r="B615" s="31">
        <f t="shared" si="9"/>
        <v>612</v>
      </c>
      <c r="C615" s="43">
        <v>45436</v>
      </c>
      <c r="D615" s="43" t="s">
        <v>486</v>
      </c>
      <c r="E615" s="31" t="s">
        <v>526</v>
      </c>
      <c r="F615" s="31" t="s">
        <v>158</v>
      </c>
      <c r="G615" s="31" t="s">
        <v>166</v>
      </c>
      <c r="H615" s="31" t="s">
        <v>160</v>
      </c>
      <c r="I615" s="31" t="s">
        <v>173</v>
      </c>
      <c r="J615" s="31">
        <v>7096</v>
      </c>
      <c r="K615" s="31" t="s">
        <v>8</v>
      </c>
      <c r="L615" s="37" t="s">
        <v>19</v>
      </c>
      <c r="M615" s="44" t="s">
        <v>162</v>
      </c>
      <c r="N615" s="44" t="s">
        <v>255</v>
      </c>
      <c r="O615" s="44" t="s">
        <v>164</v>
      </c>
      <c r="P615" s="44"/>
      <c r="Q615" s="31" t="s">
        <v>165</v>
      </c>
      <c r="R615" s="31">
        <v>191702266</v>
      </c>
      <c r="S615" s="31">
        <v>191702587</v>
      </c>
      <c r="T615" s="31"/>
      <c r="U615" s="31"/>
      <c r="V615" s="31"/>
      <c r="W615" s="31"/>
      <c r="X615" s="31"/>
      <c r="Y615" s="45"/>
      <c r="Z615" s="45"/>
      <c r="AA615" s="45"/>
      <c r="AB615" s="45"/>
      <c r="AC615" s="45">
        <v>1</v>
      </c>
      <c r="AD615" s="45"/>
      <c r="AE615" s="45"/>
      <c r="AF615" s="45"/>
      <c r="AG615" s="22"/>
    </row>
    <row r="616" spans="2:33" s="11" customFormat="1" hidden="1">
      <c r="B616" s="31">
        <f t="shared" si="9"/>
        <v>613</v>
      </c>
      <c r="C616" s="43">
        <v>45436</v>
      </c>
      <c r="D616" s="43" t="s">
        <v>486</v>
      </c>
      <c r="E616" s="31" t="s">
        <v>526</v>
      </c>
      <c r="F616" s="31" t="s">
        <v>158</v>
      </c>
      <c r="G616" s="31" t="s">
        <v>439</v>
      </c>
      <c r="H616" s="31" t="s">
        <v>440</v>
      </c>
      <c r="I616" s="31" t="s">
        <v>173</v>
      </c>
      <c r="J616" s="31">
        <v>1200</v>
      </c>
      <c r="K616" s="31" t="s">
        <v>8</v>
      </c>
      <c r="L616" s="37" t="s">
        <v>119</v>
      </c>
      <c r="M616" s="44" t="s">
        <v>162</v>
      </c>
      <c r="N616" s="44" t="s">
        <v>265</v>
      </c>
      <c r="O616" s="44" t="s">
        <v>164</v>
      </c>
      <c r="P616" s="44"/>
      <c r="Q616" s="31" t="s">
        <v>165</v>
      </c>
      <c r="R616" s="31">
        <v>191700893</v>
      </c>
      <c r="S616" s="31">
        <v>191702728</v>
      </c>
      <c r="T616" s="31"/>
      <c r="U616" s="31"/>
      <c r="V616" s="31"/>
      <c r="W616" s="31"/>
      <c r="X616" s="31"/>
      <c r="Y616" s="45"/>
      <c r="Z616" s="45"/>
      <c r="AA616" s="45"/>
      <c r="AB616" s="45"/>
      <c r="AC616" s="45"/>
      <c r="AD616" s="45"/>
      <c r="AE616" s="45"/>
      <c r="AF616" s="45"/>
      <c r="AG616" s="22"/>
    </row>
    <row r="617" spans="2:33" s="11" customFormat="1" hidden="1">
      <c r="B617" s="31">
        <f t="shared" si="9"/>
        <v>614</v>
      </c>
      <c r="C617" s="43">
        <v>45437</v>
      </c>
      <c r="D617" s="43" t="s">
        <v>486</v>
      </c>
      <c r="E617" s="31" t="s">
        <v>526</v>
      </c>
      <c r="F617" s="31" t="s">
        <v>158</v>
      </c>
      <c r="G617" s="31" t="s">
        <v>166</v>
      </c>
      <c r="H617" s="31" t="s">
        <v>160</v>
      </c>
      <c r="I617" s="31" t="s">
        <v>170</v>
      </c>
      <c r="J617" s="31">
        <v>9805</v>
      </c>
      <c r="K617" s="31" t="s">
        <v>201</v>
      </c>
      <c r="L617" s="37" t="s">
        <v>58</v>
      </c>
      <c r="M617" s="44" t="s">
        <v>203</v>
      </c>
      <c r="N617" s="44" t="s">
        <v>530</v>
      </c>
      <c r="O617" s="44" t="s">
        <v>190</v>
      </c>
      <c r="P617" s="44"/>
      <c r="Q617" s="31" t="s">
        <v>165</v>
      </c>
      <c r="R617" s="31">
        <v>151700796</v>
      </c>
      <c r="S617" s="31">
        <v>151700752</v>
      </c>
      <c r="T617" s="31"/>
      <c r="U617" s="31"/>
      <c r="V617" s="31"/>
      <c r="W617" s="31"/>
      <c r="X617" s="31"/>
      <c r="Y617" s="45"/>
      <c r="Z617" s="45"/>
      <c r="AA617" s="45"/>
      <c r="AB617" s="45"/>
      <c r="AC617" s="45"/>
      <c r="AD617" s="45"/>
      <c r="AE617" s="45"/>
      <c r="AF617" s="45"/>
      <c r="AG617" s="22"/>
    </row>
    <row r="618" spans="2:33" s="11" customFormat="1" hidden="1">
      <c r="B618" s="31">
        <f t="shared" si="9"/>
        <v>615</v>
      </c>
      <c r="C618" s="43">
        <v>45437</v>
      </c>
      <c r="D618" s="43" t="s">
        <v>486</v>
      </c>
      <c r="E618" s="31" t="s">
        <v>526</v>
      </c>
      <c r="F618" s="31" t="s">
        <v>158</v>
      </c>
      <c r="G618" s="31" t="s">
        <v>159</v>
      </c>
      <c r="H618" s="31" t="s">
        <v>160</v>
      </c>
      <c r="I618" s="31" t="s">
        <v>239</v>
      </c>
      <c r="J618" s="31">
        <v>8202</v>
      </c>
      <c r="K618" s="31" t="s">
        <v>8</v>
      </c>
      <c r="L618" s="37" t="s">
        <v>119</v>
      </c>
      <c r="M618" s="44" t="s">
        <v>162</v>
      </c>
      <c r="N618" s="44" t="s">
        <v>174</v>
      </c>
      <c r="O618" s="44" t="s">
        <v>164</v>
      </c>
      <c r="P618" s="44"/>
      <c r="Q618" s="31" t="s">
        <v>165</v>
      </c>
      <c r="R618" s="31">
        <v>191700673</v>
      </c>
      <c r="S618" s="31">
        <v>191700983</v>
      </c>
      <c r="T618" s="31"/>
      <c r="U618" s="31"/>
      <c r="V618" s="31"/>
      <c r="W618" s="31"/>
      <c r="X618" s="31"/>
      <c r="Y618" s="45"/>
      <c r="Z618" s="45"/>
      <c r="AA618" s="45"/>
      <c r="AB618" s="45"/>
      <c r="AC618" s="45"/>
      <c r="AD618" s="45"/>
      <c r="AE618" s="45"/>
      <c r="AF618" s="45"/>
      <c r="AG618" s="22"/>
    </row>
    <row r="619" spans="2:33" s="11" customFormat="1" hidden="1">
      <c r="B619" s="31">
        <f t="shared" si="9"/>
        <v>616</v>
      </c>
      <c r="C619" s="43">
        <v>45437</v>
      </c>
      <c r="D619" s="43" t="s">
        <v>486</v>
      </c>
      <c r="E619" s="31" t="s">
        <v>526</v>
      </c>
      <c r="F619" s="31" t="s">
        <v>158</v>
      </c>
      <c r="G619" s="31" t="s">
        <v>166</v>
      </c>
      <c r="H619" s="31" t="s">
        <v>160</v>
      </c>
      <c r="I619" s="31" t="s">
        <v>170</v>
      </c>
      <c r="J619" s="31">
        <v>9739</v>
      </c>
      <c r="K619" s="31" t="s">
        <v>8</v>
      </c>
      <c r="L619" s="37" t="s">
        <v>119</v>
      </c>
      <c r="M619" s="44" t="s">
        <v>162</v>
      </c>
      <c r="N619" s="44" t="s">
        <v>174</v>
      </c>
      <c r="O619" s="44" t="s">
        <v>164</v>
      </c>
      <c r="P619" s="44"/>
      <c r="Q619" s="31" t="s">
        <v>165</v>
      </c>
      <c r="R619" s="31">
        <v>191701084</v>
      </c>
      <c r="S619" s="31">
        <v>191701370</v>
      </c>
      <c r="T619" s="31"/>
      <c r="U619" s="31"/>
      <c r="V619" s="31"/>
      <c r="W619" s="31"/>
      <c r="X619" s="31"/>
      <c r="Y619" s="45"/>
      <c r="Z619" s="45"/>
      <c r="AA619" s="45"/>
      <c r="AB619" s="45"/>
      <c r="AC619" s="45"/>
      <c r="AD619" s="45"/>
      <c r="AE619" s="45"/>
      <c r="AF619" s="45"/>
      <c r="AG619" s="22"/>
    </row>
    <row r="620" spans="2:33" s="11" customFormat="1" hidden="1">
      <c r="B620" s="31">
        <f t="shared" si="9"/>
        <v>617</v>
      </c>
      <c r="C620" s="43">
        <v>45437</v>
      </c>
      <c r="D620" s="43" t="s">
        <v>486</v>
      </c>
      <c r="E620" s="31" t="s">
        <v>526</v>
      </c>
      <c r="F620" s="31" t="s">
        <v>158</v>
      </c>
      <c r="G620" s="31" t="s">
        <v>525</v>
      </c>
      <c r="H620" s="31" t="s">
        <v>160</v>
      </c>
      <c r="I620" s="31" t="s">
        <v>173</v>
      </c>
      <c r="J620" s="31">
        <v>1465</v>
      </c>
      <c r="K620" s="31" t="s">
        <v>59</v>
      </c>
      <c r="L620" s="37" t="s">
        <v>43</v>
      </c>
      <c r="M620" s="44" t="s">
        <v>531</v>
      </c>
      <c r="N620" s="44" t="s">
        <v>436</v>
      </c>
      <c r="O620" s="44" t="s">
        <v>532</v>
      </c>
      <c r="P620" s="44"/>
      <c r="Q620" s="31" t="s">
        <v>449</v>
      </c>
      <c r="R620" s="31">
        <v>1411282367</v>
      </c>
      <c r="S620" s="31" t="s">
        <v>533</v>
      </c>
      <c r="T620" s="31"/>
      <c r="U620" s="31"/>
      <c r="V620" s="31"/>
      <c r="W620" s="31"/>
      <c r="X620" s="31"/>
      <c r="Y620" s="45"/>
      <c r="Z620" s="45">
        <v>1</v>
      </c>
      <c r="AA620" s="45"/>
      <c r="AB620" s="45"/>
      <c r="AC620" s="45">
        <v>1</v>
      </c>
      <c r="AD620" s="45"/>
      <c r="AE620" s="45"/>
      <c r="AF620" s="45"/>
      <c r="AG620" s="22"/>
    </row>
    <row r="621" spans="2:33" s="11" customFormat="1" hidden="1">
      <c r="B621" s="31">
        <f t="shared" si="9"/>
        <v>618</v>
      </c>
      <c r="C621" s="43">
        <v>45439</v>
      </c>
      <c r="D621" s="43" t="s">
        <v>486</v>
      </c>
      <c r="E621" s="31" t="s">
        <v>526</v>
      </c>
      <c r="F621" s="31" t="s">
        <v>158</v>
      </c>
      <c r="G621" s="31" t="s">
        <v>166</v>
      </c>
      <c r="H621" s="31" t="s">
        <v>160</v>
      </c>
      <c r="I621" s="31" t="s">
        <v>173</v>
      </c>
      <c r="J621" s="31">
        <v>7002</v>
      </c>
      <c r="K621" s="31" t="s">
        <v>8</v>
      </c>
      <c r="L621" s="37" t="s">
        <v>119</v>
      </c>
      <c r="M621" s="44" t="s">
        <v>162</v>
      </c>
      <c r="N621" s="44" t="s">
        <v>248</v>
      </c>
      <c r="O621" s="44" t="s">
        <v>164</v>
      </c>
      <c r="P621" s="44"/>
      <c r="Q621" s="31" t="s">
        <v>165</v>
      </c>
      <c r="R621" s="31">
        <v>191700790</v>
      </c>
      <c r="S621" s="31">
        <v>191701578</v>
      </c>
      <c r="T621" s="31"/>
      <c r="U621" s="31"/>
      <c r="V621" s="31"/>
      <c r="W621" s="31"/>
      <c r="X621" s="31"/>
      <c r="Y621" s="45"/>
      <c r="Z621" s="45"/>
      <c r="AA621" s="45"/>
      <c r="AB621" s="45"/>
      <c r="AC621" s="45"/>
      <c r="AD621" s="45"/>
      <c r="AE621" s="45"/>
      <c r="AF621" s="45"/>
      <c r="AG621" s="22"/>
    </row>
    <row r="622" spans="2:33" s="11" customFormat="1" hidden="1">
      <c r="B622" s="31">
        <f t="shared" si="9"/>
        <v>619</v>
      </c>
      <c r="C622" s="43">
        <v>45439</v>
      </c>
      <c r="D622" s="43" t="s">
        <v>486</v>
      </c>
      <c r="E622" s="31" t="s">
        <v>526</v>
      </c>
      <c r="F622" s="31" t="s">
        <v>158</v>
      </c>
      <c r="G622" s="31" t="s">
        <v>159</v>
      </c>
      <c r="H622" s="31" t="s">
        <v>160</v>
      </c>
      <c r="I622" s="31" t="s">
        <v>239</v>
      </c>
      <c r="J622" s="31">
        <v>8315</v>
      </c>
      <c r="K622" s="31" t="s">
        <v>8</v>
      </c>
      <c r="L622" s="37" t="s">
        <v>27</v>
      </c>
      <c r="M622" s="44" t="s">
        <v>162</v>
      </c>
      <c r="N622" s="44" t="s">
        <v>433</v>
      </c>
      <c r="O622" s="44" t="s">
        <v>164</v>
      </c>
      <c r="P622" s="44"/>
      <c r="Q622" s="31" t="s">
        <v>165</v>
      </c>
      <c r="R622" s="31">
        <v>191702050</v>
      </c>
      <c r="S622" s="31">
        <v>191700350</v>
      </c>
      <c r="T622" s="31"/>
      <c r="U622" s="31"/>
      <c r="V622" s="31"/>
      <c r="W622" s="31"/>
      <c r="X622" s="31"/>
      <c r="Y622" s="45"/>
      <c r="Z622" s="45"/>
      <c r="AA622" s="45"/>
      <c r="AB622" s="45"/>
      <c r="AC622" s="45"/>
      <c r="AD622" s="45"/>
      <c r="AE622" s="45"/>
      <c r="AF622" s="45"/>
      <c r="AG622" s="22"/>
    </row>
    <row r="623" spans="2:33" s="11" customFormat="1" hidden="1">
      <c r="B623" s="31">
        <f t="shared" si="9"/>
        <v>620</v>
      </c>
      <c r="C623" s="43">
        <v>45439</v>
      </c>
      <c r="D623" s="43" t="s">
        <v>486</v>
      </c>
      <c r="E623" s="31" t="s">
        <v>526</v>
      </c>
      <c r="F623" s="31" t="s">
        <v>158</v>
      </c>
      <c r="G623" s="31" t="s">
        <v>159</v>
      </c>
      <c r="H623" s="31" t="s">
        <v>160</v>
      </c>
      <c r="I623" s="31" t="s">
        <v>239</v>
      </c>
      <c r="J623" s="31">
        <v>8315</v>
      </c>
      <c r="K623" s="31" t="s">
        <v>201</v>
      </c>
      <c r="L623" s="37" t="s">
        <v>52</v>
      </c>
      <c r="M623" s="44" t="s">
        <v>203</v>
      </c>
      <c r="N623" s="44" t="s">
        <v>213</v>
      </c>
      <c r="O623" s="44" t="s">
        <v>190</v>
      </c>
      <c r="P623" s="44"/>
      <c r="Q623" s="31" t="s">
        <v>165</v>
      </c>
      <c r="R623" s="31">
        <v>151702240</v>
      </c>
      <c r="S623" s="31">
        <v>151702716</v>
      </c>
      <c r="T623" s="31"/>
      <c r="U623" s="31"/>
      <c r="V623" s="31"/>
      <c r="W623" s="31"/>
      <c r="X623" s="31"/>
      <c r="Y623" s="45"/>
      <c r="Z623" s="45"/>
      <c r="AA623" s="45"/>
      <c r="AB623" s="45"/>
      <c r="AC623" s="45"/>
      <c r="AD623" s="45"/>
      <c r="AE623" s="45"/>
      <c r="AF623" s="45"/>
      <c r="AG623" s="22"/>
    </row>
    <row r="624" spans="2:33" s="11" customFormat="1" hidden="1">
      <c r="B624" s="31">
        <f t="shared" si="9"/>
        <v>621</v>
      </c>
      <c r="C624" s="43">
        <v>45439</v>
      </c>
      <c r="D624" s="43" t="s">
        <v>486</v>
      </c>
      <c r="E624" s="31" t="s">
        <v>526</v>
      </c>
      <c r="F624" s="31" t="s">
        <v>158</v>
      </c>
      <c r="G624" s="31" t="s">
        <v>534</v>
      </c>
      <c r="H624" s="31" t="s">
        <v>535</v>
      </c>
      <c r="I624" s="31" t="s">
        <v>217</v>
      </c>
      <c r="J624" s="31">
        <v>1856</v>
      </c>
      <c r="K624" s="31" t="s">
        <v>8</v>
      </c>
      <c r="L624" s="37" t="s">
        <v>27</v>
      </c>
      <c r="M624" s="44" t="s">
        <v>162</v>
      </c>
      <c r="N624" s="44" t="s">
        <v>433</v>
      </c>
      <c r="O624" s="44" t="s">
        <v>164</v>
      </c>
      <c r="P624" s="44"/>
      <c r="Q624" s="31" t="s">
        <v>536</v>
      </c>
      <c r="R624" s="31">
        <v>191701323</v>
      </c>
      <c r="S624" s="31">
        <v>191700736</v>
      </c>
      <c r="T624" s="31"/>
      <c r="U624" s="31"/>
      <c r="V624" s="31"/>
      <c r="W624" s="31"/>
      <c r="X624" s="31"/>
      <c r="Y624" s="45"/>
      <c r="Z624" s="45"/>
      <c r="AA624" s="45"/>
      <c r="AB624" s="45"/>
      <c r="AC624" s="45">
        <v>2</v>
      </c>
      <c r="AD624" s="45"/>
      <c r="AE624" s="45"/>
      <c r="AF624" s="45"/>
      <c r="AG624" s="22"/>
    </row>
    <row r="625" spans="2:33" s="11" customFormat="1" hidden="1">
      <c r="B625" s="31">
        <f t="shared" si="9"/>
        <v>622</v>
      </c>
      <c r="C625" s="43">
        <v>45439</v>
      </c>
      <c r="D625" s="43" t="s">
        <v>486</v>
      </c>
      <c r="E625" s="31" t="s">
        <v>526</v>
      </c>
      <c r="F625" s="31" t="s">
        <v>158</v>
      </c>
      <c r="G625" s="31" t="s">
        <v>166</v>
      </c>
      <c r="H625" s="31" t="s">
        <v>160</v>
      </c>
      <c r="I625" s="31" t="s">
        <v>173</v>
      </c>
      <c r="J625" s="31">
        <v>1322</v>
      </c>
      <c r="K625" s="31" t="s">
        <v>8</v>
      </c>
      <c r="L625" s="37" t="s">
        <v>27</v>
      </c>
      <c r="M625" s="44" t="s">
        <v>162</v>
      </c>
      <c r="N625" s="44" t="s">
        <v>433</v>
      </c>
      <c r="O625" s="44" t="s">
        <v>164</v>
      </c>
      <c r="P625" s="44"/>
      <c r="Q625" s="31" t="s">
        <v>165</v>
      </c>
      <c r="R625" s="31">
        <v>191701825</v>
      </c>
      <c r="S625" s="31">
        <v>191702748</v>
      </c>
      <c r="T625" s="31"/>
      <c r="U625" s="31"/>
      <c r="V625" s="31"/>
      <c r="W625" s="31"/>
      <c r="X625" s="31"/>
      <c r="Y625" s="45"/>
      <c r="Z625" s="45"/>
      <c r="AA625" s="45"/>
      <c r="AB625" s="45"/>
      <c r="AC625" s="45"/>
      <c r="AD625" s="45"/>
      <c r="AE625" s="45"/>
      <c r="AF625" s="45"/>
      <c r="AG625" s="22"/>
    </row>
    <row r="626" spans="2:33" s="11" customFormat="1" hidden="1">
      <c r="B626" s="31">
        <f t="shared" si="9"/>
        <v>623</v>
      </c>
      <c r="C626" s="43">
        <v>45440</v>
      </c>
      <c r="D626" s="43" t="s">
        <v>486</v>
      </c>
      <c r="E626" s="31" t="s">
        <v>526</v>
      </c>
      <c r="F626" s="31" t="s">
        <v>158</v>
      </c>
      <c r="G626" s="31" t="s">
        <v>159</v>
      </c>
      <c r="H626" s="31" t="s">
        <v>160</v>
      </c>
      <c r="I626" s="31" t="s">
        <v>172</v>
      </c>
      <c r="J626" s="31">
        <v>5032</v>
      </c>
      <c r="K626" s="31" t="s">
        <v>8</v>
      </c>
      <c r="L626" s="37" t="s">
        <v>27</v>
      </c>
      <c r="M626" s="44" t="s">
        <v>162</v>
      </c>
      <c r="N626" s="44" t="s">
        <v>433</v>
      </c>
      <c r="O626" s="44" t="s">
        <v>164</v>
      </c>
      <c r="P626" s="44"/>
      <c r="Q626" s="31" t="s">
        <v>165</v>
      </c>
      <c r="R626" s="31">
        <v>191700514</v>
      </c>
      <c r="S626" s="31">
        <v>191702211</v>
      </c>
      <c r="T626" s="31"/>
      <c r="U626" s="31"/>
      <c r="V626" s="31"/>
      <c r="W626" s="31"/>
      <c r="X626" s="31"/>
      <c r="Y626" s="45"/>
      <c r="Z626" s="45"/>
      <c r="AA626" s="45"/>
      <c r="AB626" s="45">
        <v>1</v>
      </c>
      <c r="AC626" s="45"/>
      <c r="AD626" s="45"/>
      <c r="AE626" s="45"/>
      <c r="AF626" s="45"/>
      <c r="AG626" s="22"/>
    </row>
    <row r="627" spans="2:33" s="11" customFormat="1" hidden="1">
      <c r="B627" s="31">
        <f t="shared" si="9"/>
        <v>624</v>
      </c>
      <c r="C627" s="43">
        <v>45440</v>
      </c>
      <c r="D627" s="43" t="s">
        <v>486</v>
      </c>
      <c r="E627" s="31" t="s">
        <v>526</v>
      </c>
      <c r="F627" s="31" t="s">
        <v>158</v>
      </c>
      <c r="G627" s="31" t="s">
        <v>166</v>
      </c>
      <c r="H627" s="31" t="s">
        <v>160</v>
      </c>
      <c r="I627" s="31" t="s">
        <v>225</v>
      </c>
      <c r="J627" s="31">
        <v>6158</v>
      </c>
      <c r="K627" s="31" t="s">
        <v>8</v>
      </c>
      <c r="L627" s="37" t="s">
        <v>119</v>
      </c>
      <c r="M627" s="44" t="s">
        <v>162</v>
      </c>
      <c r="N627" s="44" t="s">
        <v>174</v>
      </c>
      <c r="O627" s="44" t="s">
        <v>164</v>
      </c>
      <c r="P627" s="44"/>
      <c r="Q627" s="31" t="s">
        <v>165</v>
      </c>
      <c r="R627" s="31">
        <v>191702652</v>
      </c>
      <c r="S627" s="31">
        <v>191700219</v>
      </c>
      <c r="T627" s="31"/>
      <c r="U627" s="31"/>
      <c r="V627" s="31"/>
      <c r="W627" s="31"/>
      <c r="X627" s="31"/>
      <c r="Y627" s="45"/>
      <c r="Z627" s="45"/>
      <c r="AA627" s="45"/>
      <c r="AB627" s="45"/>
      <c r="AC627" s="45"/>
      <c r="AD627" s="45"/>
      <c r="AE627" s="45"/>
      <c r="AF627" s="45"/>
      <c r="AG627" s="22"/>
    </row>
    <row r="628" spans="2:33" s="11" customFormat="1" hidden="1">
      <c r="B628" s="31">
        <f t="shared" si="9"/>
        <v>625</v>
      </c>
      <c r="C628" s="43">
        <v>45440</v>
      </c>
      <c r="D628" s="43" t="s">
        <v>486</v>
      </c>
      <c r="E628" s="31" t="s">
        <v>526</v>
      </c>
      <c r="F628" s="31" t="s">
        <v>158</v>
      </c>
      <c r="G628" s="31" t="s">
        <v>159</v>
      </c>
      <c r="H628" s="31" t="s">
        <v>160</v>
      </c>
      <c r="I628" s="31" t="s">
        <v>168</v>
      </c>
      <c r="J628" s="31">
        <v>5314</v>
      </c>
      <c r="K628" s="31" t="s">
        <v>8</v>
      </c>
      <c r="L628" s="37" t="s">
        <v>27</v>
      </c>
      <c r="M628" s="44" t="s">
        <v>162</v>
      </c>
      <c r="N628" s="44" t="s">
        <v>433</v>
      </c>
      <c r="O628" s="44" t="s">
        <v>164</v>
      </c>
      <c r="P628" s="44"/>
      <c r="Q628" s="31" t="s">
        <v>165</v>
      </c>
      <c r="R628" s="31">
        <v>191700444</v>
      </c>
      <c r="S628" s="31">
        <v>191702667</v>
      </c>
      <c r="T628" s="31"/>
      <c r="U628" s="31"/>
      <c r="V628" s="31"/>
      <c r="W628" s="31"/>
      <c r="X628" s="31"/>
      <c r="Y628" s="45"/>
      <c r="Z628" s="45"/>
      <c r="AA628" s="45"/>
      <c r="AB628" s="45">
        <v>1</v>
      </c>
      <c r="AC628" s="45">
        <v>2</v>
      </c>
      <c r="AD628" s="45"/>
      <c r="AE628" s="45"/>
      <c r="AF628" s="45"/>
      <c r="AG628" s="22"/>
    </row>
    <row r="629" spans="2:33" s="11" customFormat="1" hidden="1">
      <c r="B629" s="31">
        <f t="shared" si="9"/>
        <v>626</v>
      </c>
      <c r="C629" s="43">
        <v>45440</v>
      </c>
      <c r="D629" s="43" t="s">
        <v>486</v>
      </c>
      <c r="E629" s="31" t="s">
        <v>526</v>
      </c>
      <c r="F629" s="31" t="s">
        <v>158</v>
      </c>
      <c r="G629" s="31" t="s">
        <v>166</v>
      </c>
      <c r="H629" s="31" t="s">
        <v>160</v>
      </c>
      <c r="I629" s="31" t="s">
        <v>173</v>
      </c>
      <c r="J629" s="31">
        <v>2409</v>
      </c>
      <c r="K629" s="31" t="s">
        <v>8</v>
      </c>
      <c r="L629" s="37" t="s">
        <v>119</v>
      </c>
      <c r="M629" s="44" t="s">
        <v>162</v>
      </c>
      <c r="N629" s="44" t="s">
        <v>339</v>
      </c>
      <c r="O629" s="44" t="s">
        <v>164</v>
      </c>
      <c r="P629" s="44"/>
      <c r="Q629" s="31" t="s">
        <v>165</v>
      </c>
      <c r="R629" s="31">
        <v>191702075</v>
      </c>
      <c r="S629" s="31">
        <v>191700273</v>
      </c>
      <c r="T629" s="31"/>
      <c r="U629" s="31"/>
      <c r="V629" s="31"/>
      <c r="W629" s="31"/>
      <c r="X629" s="31"/>
      <c r="Y629" s="45"/>
      <c r="Z629" s="45"/>
      <c r="AA629" s="45"/>
      <c r="AB629" s="45"/>
      <c r="AC629" s="45"/>
      <c r="AD629" s="45"/>
      <c r="AE629" s="45"/>
      <c r="AF629" s="45"/>
      <c r="AG629" s="22"/>
    </row>
    <row r="630" spans="2:33" s="11" customFormat="1" hidden="1">
      <c r="B630" s="31">
        <f t="shared" si="9"/>
        <v>627</v>
      </c>
      <c r="C630" s="43">
        <v>45440</v>
      </c>
      <c r="D630" s="43" t="s">
        <v>486</v>
      </c>
      <c r="E630" s="31" t="s">
        <v>526</v>
      </c>
      <c r="F630" s="31" t="s">
        <v>158</v>
      </c>
      <c r="G630" s="31" t="s">
        <v>439</v>
      </c>
      <c r="H630" s="31" t="s">
        <v>440</v>
      </c>
      <c r="I630" s="31" t="s">
        <v>173</v>
      </c>
      <c r="J630" s="31">
        <v>7084</v>
      </c>
      <c r="K630" s="31" t="s">
        <v>8</v>
      </c>
      <c r="L630" s="37" t="s">
        <v>27</v>
      </c>
      <c r="M630" s="44" t="s">
        <v>162</v>
      </c>
      <c r="N630" s="44" t="s">
        <v>503</v>
      </c>
      <c r="O630" s="44" t="s">
        <v>164</v>
      </c>
      <c r="P630" s="44"/>
      <c r="Q630" s="31" t="s">
        <v>449</v>
      </c>
      <c r="R630" s="31">
        <v>191701606</v>
      </c>
      <c r="S630" s="31">
        <v>191701654</v>
      </c>
      <c r="T630" s="31"/>
      <c r="U630" s="31"/>
      <c r="V630" s="31"/>
      <c r="W630" s="31"/>
      <c r="X630" s="31"/>
      <c r="Y630" s="45"/>
      <c r="Z630" s="45"/>
      <c r="AA630" s="45"/>
      <c r="AB630" s="45"/>
      <c r="AC630" s="45"/>
      <c r="AD630" s="45"/>
      <c r="AE630" s="45"/>
      <c r="AF630" s="45"/>
      <c r="AG630" s="22"/>
    </row>
    <row r="631" spans="2:33" s="11" customFormat="1" hidden="1">
      <c r="B631" s="31">
        <f t="shared" si="9"/>
        <v>628</v>
      </c>
      <c r="C631" s="43">
        <v>45440</v>
      </c>
      <c r="D631" s="43" t="s">
        <v>486</v>
      </c>
      <c r="E631" s="31" t="s">
        <v>526</v>
      </c>
      <c r="F631" s="31" t="s">
        <v>158</v>
      </c>
      <c r="G631" s="31" t="s">
        <v>166</v>
      </c>
      <c r="H631" s="31" t="s">
        <v>160</v>
      </c>
      <c r="I631" s="31" t="s">
        <v>192</v>
      </c>
      <c r="J631" s="31">
        <v>7389</v>
      </c>
      <c r="K631" s="31" t="s">
        <v>8</v>
      </c>
      <c r="L631" s="37" t="s">
        <v>119</v>
      </c>
      <c r="M631" s="44" t="s">
        <v>162</v>
      </c>
      <c r="N631" s="44" t="s">
        <v>174</v>
      </c>
      <c r="O631" s="44" t="s">
        <v>164</v>
      </c>
      <c r="P631" s="44"/>
      <c r="Q631" s="31" t="s">
        <v>165</v>
      </c>
      <c r="R631" s="31">
        <v>191702514</v>
      </c>
      <c r="S631" s="31">
        <v>191701976</v>
      </c>
      <c r="T631" s="31"/>
      <c r="U631" s="31"/>
      <c r="V631" s="31"/>
      <c r="W631" s="31"/>
      <c r="X631" s="31"/>
      <c r="Y631" s="45"/>
      <c r="Z631" s="45"/>
      <c r="AA631" s="45"/>
      <c r="AB631" s="45">
        <v>1</v>
      </c>
      <c r="AC631" s="45">
        <v>2</v>
      </c>
      <c r="AD631" s="45"/>
      <c r="AE631" s="45"/>
      <c r="AF631" s="45"/>
      <c r="AG631" s="22"/>
    </row>
    <row r="632" spans="2:33" s="11" customFormat="1" hidden="1">
      <c r="B632" s="31">
        <f t="shared" si="9"/>
        <v>629</v>
      </c>
      <c r="C632" s="43">
        <v>45441</v>
      </c>
      <c r="D632" s="43" t="s">
        <v>486</v>
      </c>
      <c r="E632" s="31" t="s">
        <v>526</v>
      </c>
      <c r="F632" s="31" t="s">
        <v>158</v>
      </c>
      <c r="G632" s="31" t="s">
        <v>159</v>
      </c>
      <c r="H632" s="31" t="s">
        <v>160</v>
      </c>
      <c r="I632" s="31" t="s">
        <v>200</v>
      </c>
      <c r="J632" s="31">
        <v>3111</v>
      </c>
      <c r="K632" s="31" t="s">
        <v>511</v>
      </c>
      <c r="L632" s="37" t="s">
        <v>45</v>
      </c>
      <c r="M632" s="44" t="s">
        <v>505</v>
      </c>
      <c r="N632" s="44" t="s">
        <v>517</v>
      </c>
      <c r="O632" s="44" t="s">
        <v>507</v>
      </c>
      <c r="P632" s="44"/>
      <c r="Q632" s="31" t="s">
        <v>165</v>
      </c>
      <c r="R632" s="31" t="s">
        <v>537</v>
      </c>
      <c r="S632" s="31" t="s">
        <v>538</v>
      </c>
      <c r="T632" s="31"/>
      <c r="U632" s="31"/>
      <c r="V632" s="31"/>
      <c r="W632" s="31"/>
      <c r="X632" s="31"/>
      <c r="Y632" s="45"/>
      <c r="Z632" s="45"/>
      <c r="AA632" s="45"/>
      <c r="AB632" s="45"/>
      <c r="AC632" s="45"/>
      <c r="AD632" s="45">
        <v>1</v>
      </c>
      <c r="AE632" s="45"/>
      <c r="AF632" s="45"/>
      <c r="AG632" s="22"/>
    </row>
    <row r="633" spans="2:33" s="11" customFormat="1" hidden="1">
      <c r="B633" s="31">
        <f t="shared" si="9"/>
        <v>630</v>
      </c>
      <c r="C633" s="43">
        <v>45441</v>
      </c>
      <c r="D633" s="43" t="s">
        <v>486</v>
      </c>
      <c r="E633" s="31" t="s">
        <v>526</v>
      </c>
      <c r="F633" s="31" t="s">
        <v>158</v>
      </c>
      <c r="G633" s="31" t="s">
        <v>166</v>
      </c>
      <c r="H633" s="31" t="s">
        <v>160</v>
      </c>
      <c r="I633" s="31" t="s">
        <v>170</v>
      </c>
      <c r="J633" s="31">
        <v>9679</v>
      </c>
      <c r="K633" s="31" t="s">
        <v>8</v>
      </c>
      <c r="L633" s="37" t="s">
        <v>43</v>
      </c>
      <c r="M633" s="44" t="s">
        <v>162</v>
      </c>
      <c r="N633" s="44" t="s">
        <v>436</v>
      </c>
      <c r="O633" s="44" t="s">
        <v>164</v>
      </c>
      <c r="P633" s="44"/>
      <c r="Q633" s="31" t="s">
        <v>165</v>
      </c>
      <c r="R633" s="31">
        <v>191700405</v>
      </c>
      <c r="S633" s="31">
        <v>191702617</v>
      </c>
      <c r="T633" s="31"/>
      <c r="U633" s="31"/>
      <c r="V633" s="31"/>
      <c r="W633" s="31"/>
      <c r="X633" s="31"/>
      <c r="Y633" s="45"/>
      <c r="Z633" s="45"/>
      <c r="AA633" s="45"/>
      <c r="AB633" s="45"/>
      <c r="AC633" s="45">
        <v>1</v>
      </c>
      <c r="AD633" s="45"/>
      <c r="AE633" s="45"/>
      <c r="AF633" s="45"/>
      <c r="AG633" s="22"/>
    </row>
    <row r="634" spans="2:33" s="11" customFormat="1" hidden="1">
      <c r="B634" s="31">
        <f t="shared" si="9"/>
        <v>631</v>
      </c>
      <c r="C634" s="43">
        <v>45442</v>
      </c>
      <c r="D634" s="43" t="s">
        <v>486</v>
      </c>
      <c r="E634" s="31" t="s">
        <v>539</v>
      </c>
      <c r="F634" s="31" t="s">
        <v>158</v>
      </c>
      <c r="G634" s="31" t="s">
        <v>159</v>
      </c>
      <c r="H634" s="31" t="s">
        <v>160</v>
      </c>
      <c r="I634" s="31" t="s">
        <v>170</v>
      </c>
      <c r="J634" s="31">
        <v>9716</v>
      </c>
      <c r="K634" s="31" t="s">
        <v>8</v>
      </c>
      <c r="L634" s="37" t="s">
        <v>119</v>
      </c>
      <c r="M634" s="44" t="s">
        <v>162</v>
      </c>
      <c r="N634" s="44" t="s">
        <v>540</v>
      </c>
      <c r="O634" s="44" t="s">
        <v>164</v>
      </c>
      <c r="P634" s="44"/>
      <c r="Q634" s="31" t="s">
        <v>165</v>
      </c>
      <c r="R634" s="31">
        <v>191701242</v>
      </c>
      <c r="S634" s="31">
        <v>191701381</v>
      </c>
      <c r="T634" s="31"/>
      <c r="U634" s="31"/>
      <c r="V634" s="31"/>
      <c r="W634" s="31"/>
      <c r="X634" s="31"/>
      <c r="Y634" s="45"/>
      <c r="Z634" s="45"/>
      <c r="AA634" s="45"/>
      <c r="AB634" s="45"/>
      <c r="AC634" s="45"/>
      <c r="AD634" s="45"/>
      <c r="AE634" s="45"/>
      <c r="AF634" s="45"/>
      <c r="AG634" s="22"/>
    </row>
    <row r="635" spans="2:33" s="11" customFormat="1" hidden="1">
      <c r="B635" s="31">
        <f t="shared" si="9"/>
        <v>632</v>
      </c>
      <c r="C635" s="43">
        <v>45442</v>
      </c>
      <c r="D635" s="43" t="s">
        <v>486</v>
      </c>
      <c r="E635" s="31" t="s">
        <v>539</v>
      </c>
      <c r="F635" s="31" t="s">
        <v>158</v>
      </c>
      <c r="G635" s="31" t="s">
        <v>166</v>
      </c>
      <c r="H635" s="31" t="s">
        <v>160</v>
      </c>
      <c r="I635" s="31" t="s">
        <v>161</v>
      </c>
      <c r="J635" s="31">
        <v>4140</v>
      </c>
      <c r="K635" s="31" t="s">
        <v>8</v>
      </c>
      <c r="L635" s="37" t="s">
        <v>119</v>
      </c>
      <c r="M635" s="44" t="s">
        <v>162</v>
      </c>
      <c r="N635" s="44" t="s">
        <v>174</v>
      </c>
      <c r="O635" s="44" t="s">
        <v>164</v>
      </c>
      <c r="P635" s="44"/>
      <c r="Q635" s="31" t="s">
        <v>165</v>
      </c>
      <c r="R635" s="31">
        <v>191701520</v>
      </c>
      <c r="S635" s="31">
        <v>191700790</v>
      </c>
      <c r="T635" s="31"/>
      <c r="U635" s="31"/>
      <c r="V635" s="31"/>
      <c r="W635" s="31"/>
      <c r="X635" s="31"/>
      <c r="Y635" s="45">
        <v>1</v>
      </c>
      <c r="Z635" s="45">
        <v>1</v>
      </c>
      <c r="AA635" s="45"/>
      <c r="AB635" s="45">
        <v>1</v>
      </c>
      <c r="AC635" s="45">
        <v>2</v>
      </c>
      <c r="AD635" s="45"/>
      <c r="AE635" s="45"/>
      <c r="AF635" s="45">
        <v>1</v>
      </c>
      <c r="AG635" s="22"/>
    </row>
    <row r="636" spans="2:33" s="11" customFormat="1" hidden="1">
      <c r="B636" s="31">
        <f t="shared" si="9"/>
        <v>633</v>
      </c>
      <c r="C636" s="43">
        <v>45442</v>
      </c>
      <c r="D636" s="43" t="s">
        <v>486</v>
      </c>
      <c r="E636" s="31" t="s">
        <v>539</v>
      </c>
      <c r="F636" s="31" t="s">
        <v>158</v>
      </c>
      <c r="G636" s="31" t="s">
        <v>159</v>
      </c>
      <c r="H636" s="31" t="s">
        <v>160</v>
      </c>
      <c r="I636" s="31" t="s">
        <v>239</v>
      </c>
      <c r="J636" s="31">
        <v>8307</v>
      </c>
      <c r="K636" s="31" t="s">
        <v>8</v>
      </c>
      <c r="L636" s="37" t="s">
        <v>27</v>
      </c>
      <c r="M636" s="44" t="s">
        <v>162</v>
      </c>
      <c r="N636" s="44" t="s">
        <v>433</v>
      </c>
      <c r="O636" s="44" t="s">
        <v>541</v>
      </c>
      <c r="P636" s="44"/>
      <c r="Q636" s="31" t="s">
        <v>165</v>
      </c>
      <c r="R636" s="31">
        <v>191700795</v>
      </c>
      <c r="S636" s="31">
        <v>191707075</v>
      </c>
      <c r="T636" s="31"/>
      <c r="U636" s="31"/>
      <c r="V636" s="31"/>
      <c r="W636" s="31"/>
      <c r="X636" s="31"/>
      <c r="Y636" s="45"/>
      <c r="Z636" s="45"/>
      <c r="AA636" s="45"/>
      <c r="AB636" s="45"/>
      <c r="AC636" s="45">
        <v>2</v>
      </c>
      <c r="AD636" s="45"/>
      <c r="AE636" s="45"/>
      <c r="AF636" s="45"/>
      <c r="AG636" s="22"/>
    </row>
    <row r="637" spans="2:33" s="11" customFormat="1" hidden="1">
      <c r="B637" s="31">
        <f t="shared" si="9"/>
        <v>634</v>
      </c>
      <c r="C637" s="43">
        <v>45442</v>
      </c>
      <c r="D637" s="43" t="s">
        <v>486</v>
      </c>
      <c r="E637" s="31" t="s">
        <v>539</v>
      </c>
      <c r="F637" s="31" t="s">
        <v>158</v>
      </c>
      <c r="G637" s="31" t="s">
        <v>159</v>
      </c>
      <c r="H637" s="31" t="s">
        <v>160</v>
      </c>
      <c r="I637" s="31" t="s">
        <v>168</v>
      </c>
      <c r="J637" s="31">
        <v>5373</v>
      </c>
      <c r="K637" s="31" t="s">
        <v>8</v>
      </c>
      <c r="L637" s="37" t="s">
        <v>119</v>
      </c>
      <c r="M637" s="44" t="s">
        <v>162</v>
      </c>
      <c r="N637" s="44" t="s">
        <v>174</v>
      </c>
      <c r="O637" s="44" t="s">
        <v>541</v>
      </c>
      <c r="P637" s="44"/>
      <c r="Q637" s="31" t="s">
        <v>165</v>
      </c>
      <c r="R637" s="31">
        <v>191702005</v>
      </c>
      <c r="S637" s="31">
        <v>191702173</v>
      </c>
      <c r="T637" s="31"/>
      <c r="U637" s="31"/>
      <c r="V637" s="31"/>
      <c r="W637" s="31"/>
      <c r="X637" s="31"/>
      <c r="Y637" s="45"/>
      <c r="Z637" s="45"/>
      <c r="AA637" s="45"/>
      <c r="AB637" s="45"/>
      <c r="AC637" s="45"/>
      <c r="AD637" s="45"/>
      <c r="AE637" s="45"/>
      <c r="AF637" s="45">
        <v>1</v>
      </c>
      <c r="AG637" s="22"/>
    </row>
    <row r="638" spans="2:33" s="11" customFormat="1" hidden="1">
      <c r="B638" s="31">
        <f t="shared" si="9"/>
        <v>635</v>
      </c>
      <c r="C638" s="43">
        <v>45442</v>
      </c>
      <c r="D638" s="43" t="s">
        <v>486</v>
      </c>
      <c r="E638" s="31" t="s">
        <v>539</v>
      </c>
      <c r="F638" s="31" t="s">
        <v>158</v>
      </c>
      <c r="G638" s="31" t="s">
        <v>159</v>
      </c>
      <c r="H638" s="31" t="s">
        <v>160</v>
      </c>
      <c r="I638" s="31" t="s">
        <v>161</v>
      </c>
      <c r="J638" s="31">
        <v>4097</v>
      </c>
      <c r="K638" s="31" t="s">
        <v>8</v>
      </c>
      <c r="L638" s="37" t="s">
        <v>119</v>
      </c>
      <c r="M638" s="44" t="s">
        <v>162</v>
      </c>
      <c r="N638" s="44" t="s">
        <v>542</v>
      </c>
      <c r="O638" s="44" t="s">
        <v>541</v>
      </c>
      <c r="P638" s="44"/>
      <c r="Q638" s="31" t="s">
        <v>165</v>
      </c>
      <c r="R638" s="31">
        <v>191701393</v>
      </c>
      <c r="S638" s="31">
        <v>191702435</v>
      </c>
      <c r="T638" s="31"/>
      <c r="U638" s="31"/>
      <c r="V638" s="31"/>
      <c r="W638" s="31"/>
      <c r="X638" s="31"/>
      <c r="Y638" s="45"/>
      <c r="Z638" s="45"/>
      <c r="AA638" s="45"/>
      <c r="AB638" s="45">
        <v>1</v>
      </c>
      <c r="AC638" s="45"/>
      <c r="AD638" s="45"/>
      <c r="AE638" s="45"/>
      <c r="AF638" s="45"/>
      <c r="AG638" s="22"/>
    </row>
    <row r="639" spans="2:33" s="11" customFormat="1" hidden="1">
      <c r="B639" s="31">
        <f t="shared" si="9"/>
        <v>636</v>
      </c>
      <c r="C639" s="43">
        <v>45442</v>
      </c>
      <c r="D639" s="43" t="s">
        <v>486</v>
      </c>
      <c r="E639" s="31" t="s">
        <v>539</v>
      </c>
      <c r="F639" s="31" t="s">
        <v>158</v>
      </c>
      <c r="G639" s="31" t="s">
        <v>159</v>
      </c>
      <c r="H639" s="31" t="s">
        <v>160</v>
      </c>
      <c r="I639" s="31" t="s">
        <v>170</v>
      </c>
      <c r="J639" s="31">
        <v>9730</v>
      </c>
      <c r="K639" s="31" t="s">
        <v>8</v>
      </c>
      <c r="L639" s="37" t="s">
        <v>27</v>
      </c>
      <c r="M639" s="44" t="s">
        <v>162</v>
      </c>
      <c r="N639" s="44" t="s">
        <v>433</v>
      </c>
      <c r="O639" s="44" t="s">
        <v>541</v>
      </c>
      <c r="P639" s="44"/>
      <c r="Q639" s="31" t="s">
        <v>165</v>
      </c>
      <c r="R639" s="31">
        <v>191700129</v>
      </c>
      <c r="S639" s="31">
        <v>191702050</v>
      </c>
      <c r="T639" s="31"/>
      <c r="U639" s="31"/>
      <c r="V639" s="31"/>
      <c r="W639" s="31"/>
      <c r="X639" s="31"/>
      <c r="Y639" s="45"/>
      <c r="Z639" s="45"/>
      <c r="AA639" s="45"/>
      <c r="AB639" s="45"/>
      <c r="AC639" s="45">
        <v>2</v>
      </c>
      <c r="AD639" s="45"/>
      <c r="AE639" s="45"/>
      <c r="AF639" s="45"/>
      <c r="AG639" s="22"/>
    </row>
    <row r="640" spans="2:33" s="11" customFormat="1" hidden="1">
      <c r="B640" s="31">
        <f t="shared" si="9"/>
        <v>637</v>
      </c>
      <c r="C640" s="43">
        <v>45443</v>
      </c>
      <c r="D640" s="43" t="s">
        <v>486</v>
      </c>
      <c r="E640" s="31" t="s">
        <v>539</v>
      </c>
      <c r="F640" s="31" t="s">
        <v>158</v>
      </c>
      <c r="G640" s="31" t="s">
        <v>166</v>
      </c>
      <c r="H640" s="31" t="s">
        <v>160</v>
      </c>
      <c r="I640" s="31" t="s">
        <v>168</v>
      </c>
      <c r="J640" s="31">
        <v>5014</v>
      </c>
      <c r="K640" s="31" t="s">
        <v>8</v>
      </c>
      <c r="L640" s="37" t="s">
        <v>13</v>
      </c>
      <c r="M640" s="44" t="s">
        <v>162</v>
      </c>
      <c r="N640" s="44" t="s">
        <v>480</v>
      </c>
      <c r="O640" s="44" t="s">
        <v>541</v>
      </c>
      <c r="P640" s="44"/>
      <c r="Q640" s="31" t="s">
        <v>165</v>
      </c>
      <c r="R640" s="31">
        <v>191702106</v>
      </c>
      <c r="S640" s="31">
        <v>191701323</v>
      </c>
      <c r="T640" s="31"/>
      <c r="U640" s="31"/>
      <c r="V640" s="31"/>
      <c r="W640" s="31"/>
      <c r="X640" s="31"/>
      <c r="Y640" s="45"/>
      <c r="Z640" s="45"/>
      <c r="AA640" s="45"/>
      <c r="AB640" s="45"/>
      <c r="AC640" s="45"/>
      <c r="AD640" s="45"/>
      <c r="AE640" s="45"/>
      <c r="AF640" s="45"/>
      <c r="AG640" s="22"/>
    </row>
    <row r="641" spans="2:33" s="11" customFormat="1" hidden="1">
      <c r="B641" s="31">
        <f t="shared" si="9"/>
        <v>638</v>
      </c>
      <c r="C641" s="43">
        <v>45443</v>
      </c>
      <c r="D641" s="43" t="s">
        <v>486</v>
      </c>
      <c r="E641" s="31" t="s">
        <v>539</v>
      </c>
      <c r="F641" s="31" t="s">
        <v>158</v>
      </c>
      <c r="G641" s="31" t="s">
        <v>166</v>
      </c>
      <c r="H641" s="31" t="s">
        <v>160</v>
      </c>
      <c r="I641" s="31" t="s">
        <v>173</v>
      </c>
      <c r="J641" s="31">
        <v>1324</v>
      </c>
      <c r="K641" s="31" t="s">
        <v>8</v>
      </c>
      <c r="L641" s="37" t="s">
        <v>119</v>
      </c>
      <c r="M641" s="44" t="s">
        <v>162</v>
      </c>
      <c r="N641" s="44" t="s">
        <v>413</v>
      </c>
      <c r="O641" s="44" t="s">
        <v>541</v>
      </c>
      <c r="P641" s="44"/>
      <c r="Q641" s="31" t="s">
        <v>165</v>
      </c>
      <c r="R641" s="31">
        <v>191701730</v>
      </c>
      <c r="S641" s="31">
        <v>191701561</v>
      </c>
      <c r="T641" s="31"/>
      <c r="U641" s="31"/>
      <c r="V641" s="31"/>
      <c r="W641" s="31"/>
      <c r="X641" s="31"/>
      <c r="Y641" s="45"/>
      <c r="Z641" s="45"/>
      <c r="AA641" s="45"/>
      <c r="AB641" s="45">
        <v>1</v>
      </c>
      <c r="AC641" s="45">
        <v>2</v>
      </c>
      <c r="AD641" s="45"/>
      <c r="AE641" s="45"/>
      <c r="AF641" s="45"/>
      <c r="AG641" s="22"/>
    </row>
    <row r="642" spans="2:33" s="11" customFormat="1" hidden="1">
      <c r="B642" s="31">
        <f t="shared" si="9"/>
        <v>639</v>
      </c>
      <c r="C642" s="43">
        <v>45443</v>
      </c>
      <c r="D642" s="43" t="s">
        <v>486</v>
      </c>
      <c r="E642" s="31" t="s">
        <v>539</v>
      </c>
      <c r="F642" s="31" t="s">
        <v>158</v>
      </c>
      <c r="G642" s="31" t="s">
        <v>159</v>
      </c>
      <c r="H642" s="31" t="s">
        <v>160</v>
      </c>
      <c r="I642" s="31" t="s">
        <v>168</v>
      </c>
      <c r="J642" s="31">
        <v>5179</v>
      </c>
      <c r="K642" s="31" t="s">
        <v>8</v>
      </c>
      <c r="L642" s="37" t="s">
        <v>27</v>
      </c>
      <c r="M642" s="44" t="s">
        <v>162</v>
      </c>
      <c r="N642" s="44" t="s">
        <v>404</v>
      </c>
      <c r="O642" s="44" t="s">
        <v>541</v>
      </c>
      <c r="P642" s="44"/>
      <c r="Q642" s="31" t="s">
        <v>165</v>
      </c>
      <c r="R642" s="31">
        <v>191700862</v>
      </c>
      <c r="S642" s="31">
        <v>191700312</v>
      </c>
      <c r="T642" s="31"/>
      <c r="U642" s="31"/>
      <c r="V642" s="31"/>
      <c r="W642" s="31"/>
      <c r="X642" s="31"/>
      <c r="Y642" s="45"/>
      <c r="Z642" s="45"/>
      <c r="AA642" s="45"/>
      <c r="AB642" s="45"/>
      <c r="AC642" s="45"/>
      <c r="AD642" s="45"/>
      <c r="AE642" s="45"/>
      <c r="AF642" s="45"/>
      <c r="AG642" s="22"/>
    </row>
    <row r="643" spans="2:33" s="11" customFormat="1" hidden="1">
      <c r="B643" s="31">
        <f t="shared" ref="B643:B699" si="10">ROW()-3</f>
        <v>640</v>
      </c>
      <c r="C643" s="43">
        <v>45443</v>
      </c>
      <c r="D643" s="43" t="s">
        <v>486</v>
      </c>
      <c r="E643" s="31" t="s">
        <v>539</v>
      </c>
      <c r="F643" s="31" t="s">
        <v>158</v>
      </c>
      <c r="G643" s="31" t="s">
        <v>159</v>
      </c>
      <c r="H643" s="31" t="s">
        <v>160</v>
      </c>
      <c r="I643" s="31" t="s">
        <v>161</v>
      </c>
      <c r="J643" s="31">
        <v>7955</v>
      </c>
      <c r="K643" s="31" t="s">
        <v>8</v>
      </c>
      <c r="L643" s="37" t="s">
        <v>119</v>
      </c>
      <c r="M643" s="44" t="s">
        <v>162</v>
      </c>
      <c r="N643" s="44" t="s">
        <v>174</v>
      </c>
      <c r="O643" s="44" t="s">
        <v>541</v>
      </c>
      <c r="P643" s="44"/>
      <c r="Q643" s="31" t="s">
        <v>165</v>
      </c>
      <c r="R643" s="31">
        <v>191700095</v>
      </c>
      <c r="S643" s="31">
        <v>191701825</v>
      </c>
      <c r="T643" s="31"/>
      <c r="U643" s="31"/>
      <c r="V643" s="31"/>
      <c r="W643" s="31"/>
      <c r="X643" s="31"/>
      <c r="Y643" s="45"/>
      <c r="Z643" s="45"/>
      <c r="AA643" s="45"/>
      <c r="AB643" s="45"/>
      <c r="AC643" s="45">
        <v>2</v>
      </c>
      <c r="AD643" s="45"/>
      <c r="AE643" s="45"/>
      <c r="AF643" s="45"/>
      <c r="AG643" s="22"/>
    </row>
    <row r="644" spans="2:33" s="11" customFormat="1" hidden="1">
      <c r="B644" s="31">
        <f t="shared" si="10"/>
        <v>641</v>
      </c>
      <c r="C644" s="43">
        <v>45443</v>
      </c>
      <c r="D644" s="43" t="s">
        <v>486</v>
      </c>
      <c r="E644" s="31" t="s">
        <v>539</v>
      </c>
      <c r="F644" s="31" t="s">
        <v>158</v>
      </c>
      <c r="G644" s="31" t="s">
        <v>166</v>
      </c>
      <c r="H644" s="31" t="s">
        <v>160</v>
      </c>
      <c r="I644" s="31" t="s">
        <v>173</v>
      </c>
      <c r="J644" s="31">
        <v>1295</v>
      </c>
      <c r="K644" s="31" t="s">
        <v>8</v>
      </c>
      <c r="L644" s="37" t="s">
        <v>119</v>
      </c>
      <c r="M644" s="44" t="s">
        <v>162</v>
      </c>
      <c r="N644" s="44" t="s">
        <v>174</v>
      </c>
      <c r="O644" s="44" t="s">
        <v>541</v>
      </c>
      <c r="P644" s="44"/>
      <c r="Q644" s="31" t="s">
        <v>165</v>
      </c>
      <c r="R644" s="31">
        <v>191701259</v>
      </c>
      <c r="S644" s="31">
        <v>191702304</v>
      </c>
      <c r="T644" s="31"/>
      <c r="U644" s="31"/>
      <c r="V644" s="31"/>
      <c r="W644" s="31"/>
      <c r="X644" s="31"/>
      <c r="Y644" s="45"/>
      <c r="Z644" s="45"/>
      <c r="AA644" s="45"/>
      <c r="AB644" s="45">
        <v>1</v>
      </c>
      <c r="AC644" s="45"/>
      <c r="AD644" s="45"/>
      <c r="AE644" s="45"/>
      <c r="AF644" s="45"/>
      <c r="AG644" s="22"/>
    </row>
    <row r="645" spans="2:33" s="11" customFormat="1" hidden="1">
      <c r="B645" s="31">
        <f t="shared" si="10"/>
        <v>642</v>
      </c>
      <c r="C645" s="43">
        <v>45443</v>
      </c>
      <c r="D645" s="43" t="s">
        <v>486</v>
      </c>
      <c r="E645" s="31" t="s">
        <v>539</v>
      </c>
      <c r="F645" s="31" t="s">
        <v>158</v>
      </c>
      <c r="G645" s="31" t="s">
        <v>439</v>
      </c>
      <c r="H645" s="31" t="s">
        <v>160</v>
      </c>
      <c r="I645" s="31" t="s">
        <v>239</v>
      </c>
      <c r="J645" s="31">
        <v>8224</v>
      </c>
      <c r="K645" s="31" t="s">
        <v>8</v>
      </c>
      <c r="L645" s="37" t="s">
        <v>11</v>
      </c>
      <c r="M645" s="44" t="s">
        <v>162</v>
      </c>
      <c r="N645" s="44" t="s">
        <v>412</v>
      </c>
      <c r="O645" s="44" t="s">
        <v>541</v>
      </c>
      <c r="P645" s="44"/>
      <c r="Q645" s="31" t="s">
        <v>449</v>
      </c>
      <c r="R645" s="31">
        <v>191701665</v>
      </c>
      <c r="S645" s="31">
        <v>191702367</v>
      </c>
      <c r="T645" s="31"/>
      <c r="U645" s="31"/>
      <c r="V645" s="31"/>
      <c r="W645" s="31"/>
      <c r="X645" s="31"/>
      <c r="Y645" s="45"/>
      <c r="Z645" s="45"/>
      <c r="AA645" s="45"/>
      <c r="AB645" s="45"/>
      <c r="AC645" s="45"/>
      <c r="AD645" s="45"/>
      <c r="AE645" s="45"/>
      <c r="AF645" s="45"/>
      <c r="AG645" s="22"/>
    </row>
    <row r="646" spans="2:33" s="11" customFormat="1" hidden="1">
      <c r="B646" s="31">
        <f t="shared" si="10"/>
        <v>643</v>
      </c>
      <c r="C646" s="43">
        <v>45443</v>
      </c>
      <c r="D646" s="43" t="s">
        <v>486</v>
      </c>
      <c r="E646" s="31" t="s">
        <v>539</v>
      </c>
      <c r="F646" s="31" t="s">
        <v>158</v>
      </c>
      <c r="G646" s="31" t="s">
        <v>425</v>
      </c>
      <c r="H646" s="31" t="s">
        <v>372</v>
      </c>
      <c r="I646" s="31" t="s">
        <v>161</v>
      </c>
      <c r="J646" s="31">
        <v>4415</v>
      </c>
      <c r="K646" s="31" t="s">
        <v>8</v>
      </c>
      <c r="L646" s="37" t="s">
        <v>119</v>
      </c>
      <c r="M646" s="44" t="s">
        <v>162</v>
      </c>
      <c r="N646" s="44" t="s">
        <v>229</v>
      </c>
      <c r="O646" s="44" t="s">
        <v>541</v>
      </c>
      <c r="P646" s="44"/>
      <c r="Q646" s="31" t="s">
        <v>543</v>
      </c>
      <c r="R646" s="31">
        <v>191701958</v>
      </c>
      <c r="S646" s="31">
        <v>191700207</v>
      </c>
      <c r="T646" s="31"/>
      <c r="U646" s="31"/>
      <c r="V646" s="31"/>
      <c r="W646" s="31"/>
      <c r="X646" s="31"/>
      <c r="Y646" s="45"/>
      <c r="Z646" s="45"/>
      <c r="AA646" s="45"/>
      <c r="AB646" s="45"/>
      <c r="AC646" s="45">
        <v>2</v>
      </c>
      <c r="AD646" s="45"/>
      <c r="AE646" s="45"/>
      <c r="AF646" s="45"/>
      <c r="AG646" s="22"/>
    </row>
    <row r="647" spans="2:33" s="11" customFormat="1" hidden="1">
      <c r="B647" s="31">
        <f t="shared" si="10"/>
        <v>644</v>
      </c>
      <c r="C647" s="43">
        <v>45443</v>
      </c>
      <c r="D647" s="43" t="s">
        <v>486</v>
      </c>
      <c r="E647" s="31" t="s">
        <v>539</v>
      </c>
      <c r="F647" s="31" t="s">
        <v>158</v>
      </c>
      <c r="G647" s="31" t="s">
        <v>386</v>
      </c>
      <c r="H647" s="31" t="s">
        <v>364</v>
      </c>
      <c r="I647" s="31" t="s">
        <v>192</v>
      </c>
      <c r="J647" s="31">
        <v>7470</v>
      </c>
      <c r="K647" s="31" t="s">
        <v>8</v>
      </c>
      <c r="L647" s="37" t="s">
        <v>119</v>
      </c>
      <c r="M647" s="44" t="s">
        <v>162</v>
      </c>
      <c r="N647" s="44" t="s">
        <v>251</v>
      </c>
      <c r="O647" s="44" t="s">
        <v>541</v>
      </c>
      <c r="P647" s="44"/>
      <c r="Q647" s="31" t="s">
        <v>543</v>
      </c>
      <c r="R647" s="31">
        <v>191700749</v>
      </c>
      <c r="S647" s="31">
        <v>191701057</v>
      </c>
      <c r="T647" s="31"/>
      <c r="U647" s="31"/>
      <c r="V647" s="31"/>
      <c r="W647" s="31"/>
      <c r="X647" s="31"/>
      <c r="Y647" s="45"/>
      <c r="Z647" s="45"/>
      <c r="AA647" s="45"/>
      <c r="AB647" s="45"/>
      <c r="AC647" s="45"/>
      <c r="AD647" s="45"/>
      <c r="AE647" s="45"/>
      <c r="AF647" s="45"/>
      <c r="AG647" s="22"/>
    </row>
    <row r="648" spans="2:33" s="11" customFormat="1" hidden="1">
      <c r="B648" s="31">
        <f t="shared" si="10"/>
        <v>645</v>
      </c>
      <c r="C648" s="43">
        <v>45443</v>
      </c>
      <c r="D648" s="43" t="s">
        <v>486</v>
      </c>
      <c r="E648" s="31" t="s">
        <v>539</v>
      </c>
      <c r="F648" s="31" t="s">
        <v>158</v>
      </c>
      <c r="G648" s="31" t="s">
        <v>386</v>
      </c>
      <c r="H648" s="31" t="s">
        <v>364</v>
      </c>
      <c r="I648" s="31" t="s">
        <v>161</v>
      </c>
      <c r="J648" s="31">
        <v>4337</v>
      </c>
      <c r="K648" s="31" t="s">
        <v>8</v>
      </c>
      <c r="L648" s="37" t="s">
        <v>119</v>
      </c>
      <c r="M648" s="44" t="s">
        <v>162</v>
      </c>
      <c r="N648" s="44" t="s">
        <v>174</v>
      </c>
      <c r="O648" s="44" t="s">
        <v>541</v>
      </c>
      <c r="P648" s="44"/>
      <c r="Q648" s="31" t="s">
        <v>543</v>
      </c>
      <c r="R648" s="31">
        <v>191700044</v>
      </c>
      <c r="S648" s="31">
        <v>191701122</v>
      </c>
      <c r="T648" s="31"/>
      <c r="U648" s="31"/>
      <c r="V648" s="31"/>
      <c r="W648" s="31"/>
      <c r="X648" s="31"/>
      <c r="Y648" s="45"/>
      <c r="Z648" s="45"/>
      <c r="AA648" s="45"/>
      <c r="AB648" s="45"/>
      <c r="AC648" s="45"/>
      <c r="AD648" s="45"/>
      <c r="AE648" s="45"/>
      <c r="AF648" s="45"/>
      <c r="AG648" s="22"/>
    </row>
    <row r="649" spans="2:33" s="11" customFormat="1" hidden="1">
      <c r="B649" s="31">
        <f t="shared" si="10"/>
        <v>646</v>
      </c>
      <c r="C649" s="43">
        <v>45443</v>
      </c>
      <c r="D649" s="43" t="s">
        <v>486</v>
      </c>
      <c r="E649" s="31" t="s">
        <v>539</v>
      </c>
      <c r="F649" s="31" t="s">
        <v>158</v>
      </c>
      <c r="G649" s="31" t="s">
        <v>425</v>
      </c>
      <c r="H649" s="31" t="s">
        <v>372</v>
      </c>
      <c r="I649" s="31" t="s">
        <v>161</v>
      </c>
      <c r="J649" s="31">
        <v>4239</v>
      </c>
      <c r="K649" s="31" t="s">
        <v>8</v>
      </c>
      <c r="L649" s="37" t="s">
        <v>15</v>
      </c>
      <c r="M649" s="44" t="s">
        <v>162</v>
      </c>
      <c r="N649" s="44" t="s">
        <v>394</v>
      </c>
      <c r="O649" s="44" t="s">
        <v>544</v>
      </c>
      <c r="P649" s="44"/>
      <c r="Q649" s="31" t="s">
        <v>543</v>
      </c>
      <c r="R649" s="31">
        <v>191701426</v>
      </c>
      <c r="S649" s="31">
        <v>191701130</v>
      </c>
      <c r="T649" s="31">
        <v>1</v>
      </c>
      <c r="U649" s="31"/>
      <c r="V649" s="31"/>
      <c r="W649" s="31"/>
      <c r="X649" s="31"/>
      <c r="Y649" s="45"/>
      <c r="Z649" s="45"/>
      <c r="AA649" s="45"/>
      <c r="AB649" s="45"/>
      <c r="AC649" s="45"/>
      <c r="AD649" s="45"/>
      <c r="AE649" s="45"/>
      <c r="AF649" s="45"/>
      <c r="AG649" s="22"/>
    </row>
    <row r="650" spans="2:33" s="11" customFormat="1" hidden="1">
      <c r="B650" s="31">
        <f t="shared" si="10"/>
        <v>647</v>
      </c>
      <c r="C650" s="43">
        <v>45444</v>
      </c>
      <c r="D650" s="43" t="s">
        <v>545</v>
      </c>
      <c r="E650" s="31" t="s">
        <v>539</v>
      </c>
      <c r="F650" s="31" t="s">
        <v>158</v>
      </c>
      <c r="G650" s="31" t="s">
        <v>166</v>
      </c>
      <c r="H650" s="31" t="s">
        <v>160</v>
      </c>
      <c r="I650" s="31" t="s">
        <v>173</v>
      </c>
      <c r="J650" s="31">
        <v>1269</v>
      </c>
      <c r="K650" s="31" t="s">
        <v>8</v>
      </c>
      <c r="L650" s="37" t="s">
        <v>11</v>
      </c>
      <c r="M650" s="44" t="s">
        <v>162</v>
      </c>
      <c r="N650" s="44" t="s">
        <v>271</v>
      </c>
      <c r="O650" s="44" t="s">
        <v>164</v>
      </c>
      <c r="P650" s="44"/>
      <c r="Q650" s="31" t="s">
        <v>195</v>
      </c>
      <c r="R650" s="31">
        <v>191701635</v>
      </c>
      <c r="S650" s="31">
        <v>191700356</v>
      </c>
      <c r="T650" s="31"/>
      <c r="U650" s="31"/>
      <c r="V650" s="31"/>
      <c r="W650" s="31"/>
      <c r="X650" s="31"/>
      <c r="Y650" s="45"/>
      <c r="Z650" s="45"/>
      <c r="AA650" s="45"/>
      <c r="AB650" s="45"/>
      <c r="AC650" s="45"/>
      <c r="AD650" s="45"/>
      <c r="AE650" s="45"/>
      <c r="AF650" s="45"/>
      <c r="AG650" s="22"/>
    </row>
    <row r="651" spans="2:33" s="11" customFormat="1" hidden="1">
      <c r="B651" s="31">
        <f t="shared" si="10"/>
        <v>648</v>
      </c>
      <c r="C651" s="43">
        <v>45444</v>
      </c>
      <c r="D651" s="43" t="s">
        <v>545</v>
      </c>
      <c r="E651" s="31" t="s">
        <v>539</v>
      </c>
      <c r="F651" s="31" t="s">
        <v>158</v>
      </c>
      <c r="G651" s="31" t="s">
        <v>159</v>
      </c>
      <c r="H651" s="31" t="s">
        <v>160</v>
      </c>
      <c r="I651" s="31" t="s">
        <v>170</v>
      </c>
      <c r="J651" s="31">
        <v>9805</v>
      </c>
      <c r="K651" s="31" t="s">
        <v>8</v>
      </c>
      <c r="L651" s="37" t="s">
        <v>11</v>
      </c>
      <c r="M651" s="44" t="s">
        <v>162</v>
      </c>
      <c r="N651" s="44" t="s">
        <v>271</v>
      </c>
      <c r="O651" s="44" t="s">
        <v>541</v>
      </c>
      <c r="P651" s="44"/>
      <c r="Q651" s="31" t="s">
        <v>195</v>
      </c>
      <c r="R651" s="31">
        <v>191700323</v>
      </c>
      <c r="S651" s="31">
        <v>191701205</v>
      </c>
      <c r="T651" s="31"/>
      <c r="U651" s="31"/>
      <c r="V651" s="31"/>
      <c r="W651" s="31"/>
      <c r="X651" s="31"/>
      <c r="Y651" s="45"/>
      <c r="Z651" s="45"/>
      <c r="AA651" s="45"/>
      <c r="AB651" s="45"/>
      <c r="AC651" s="45">
        <v>2</v>
      </c>
      <c r="AD651" s="45"/>
      <c r="AE651" s="45"/>
      <c r="AF651" s="45"/>
      <c r="AG651" s="22"/>
    </row>
    <row r="652" spans="2:33" s="11" customFormat="1" hidden="1">
      <c r="B652" s="31">
        <f t="shared" si="10"/>
        <v>649</v>
      </c>
      <c r="C652" s="43">
        <v>45446</v>
      </c>
      <c r="D652" s="43" t="s">
        <v>545</v>
      </c>
      <c r="E652" s="31" t="s">
        <v>539</v>
      </c>
      <c r="F652" s="31" t="s">
        <v>158</v>
      </c>
      <c r="G652" s="31" t="s">
        <v>166</v>
      </c>
      <c r="H652" s="31" t="s">
        <v>160</v>
      </c>
      <c r="I652" s="31" t="s">
        <v>192</v>
      </c>
      <c r="J652" s="31">
        <v>7387</v>
      </c>
      <c r="K652" s="31" t="s">
        <v>8</v>
      </c>
      <c r="L652" s="37" t="s">
        <v>48</v>
      </c>
      <c r="M652" s="44" t="s">
        <v>162</v>
      </c>
      <c r="N652" s="44" t="s">
        <v>472</v>
      </c>
      <c r="O652" s="44" t="s">
        <v>541</v>
      </c>
      <c r="P652" s="44"/>
      <c r="Q652" s="31" t="s">
        <v>165</v>
      </c>
      <c r="R652" s="31">
        <v>191700619</v>
      </c>
      <c r="S652" s="31">
        <v>191702652</v>
      </c>
      <c r="T652" s="31"/>
      <c r="U652" s="31"/>
      <c r="V652" s="31"/>
      <c r="W652" s="31"/>
      <c r="X652" s="31"/>
      <c r="Y652" s="45"/>
      <c r="Z652" s="45"/>
      <c r="AA652" s="45"/>
      <c r="AB652" s="45">
        <v>2</v>
      </c>
      <c r="AC652" s="45">
        <v>2</v>
      </c>
      <c r="AD652" s="45"/>
      <c r="AE652" s="45"/>
      <c r="AF652" s="45"/>
      <c r="AG652" s="22"/>
    </row>
    <row r="653" spans="2:33" s="11" customFormat="1" hidden="1">
      <c r="B653" s="31">
        <f t="shared" si="10"/>
        <v>650</v>
      </c>
      <c r="C653" s="43">
        <v>45446</v>
      </c>
      <c r="D653" s="43" t="s">
        <v>545</v>
      </c>
      <c r="E653" s="31" t="s">
        <v>539</v>
      </c>
      <c r="F653" s="31" t="s">
        <v>158</v>
      </c>
      <c r="G653" s="31" t="s">
        <v>166</v>
      </c>
      <c r="H653" s="31" t="s">
        <v>160</v>
      </c>
      <c r="I653" s="31" t="s">
        <v>192</v>
      </c>
      <c r="J653" s="31">
        <v>7474</v>
      </c>
      <c r="K653" s="31" t="s">
        <v>8</v>
      </c>
      <c r="L653" s="37" t="s">
        <v>27</v>
      </c>
      <c r="M653" s="44" t="s">
        <v>162</v>
      </c>
      <c r="N653" s="44" t="s">
        <v>433</v>
      </c>
      <c r="O653" s="44" t="s">
        <v>541</v>
      </c>
      <c r="P653" s="44"/>
      <c r="Q653" s="31" t="s">
        <v>165</v>
      </c>
      <c r="R653" s="31">
        <v>191700427</v>
      </c>
      <c r="S653" s="31">
        <v>191701734</v>
      </c>
      <c r="T653" s="31"/>
      <c r="U653" s="31"/>
      <c r="V653" s="31"/>
      <c r="W653" s="31"/>
      <c r="X653" s="31"/>
      <c r="Y653" s="45"/>
      <c r="Z653" s="45"/>
      <c r="AA653" s="45"/>
      <c r="AB653" s="45"/>
      <c r="AC653" s="45"/>
      <c r="AD653" s="45"/>
      <c r="AE653" s="45"/>
      <c r="AF653" s="45"/>
      <c r="AG653" s="22"/>
    </row>
    <row r="654" spans="2:33" s="11" customFormat="1" hidden="1">
      <c r="B654" s="31">
        <f t="shared" si="10"/>
        <v>651</v>
      </c>
      <c r="C654" s="43">
        <v>45446</v>
      </c>
      <c r="D654" s="43" t="s">
        <v>545</v>
      </c>
      <c r="E654" s="31" t="s">
        <v>539</v>
      </c>
      <c r="F654" s="31" t="s">
        <v>158</v>
      </c>
      <c r="G654" s="31" t="s">
        <v>159</v>
      </c>
      <c r="H654" s="31" t="s">
        <v>160</v>
      </c>
      <c r="I654" s="31" t="s">
        <v>170</v>
      </c>
      <c r="J654" s="31">
        <v>9716</v>
      </c>
      <c r="K654" s="31" t="s">
        <v>8</v>
      </c>
      <c r="L654" s="37" t="s">
        <v>119</v>
      </c>
      <c r="M654" s="44" t="s">
        <v>162</v>
      </c>
      <c r="N654" s="44" t="s">
        <v>546</v>
      </c>
      <c r="O654" s="44" t="s">
        <v>541</v>
      </c>
      <c r="P654" s="44"/>
      <c r="Q654" s="31" t="s">
        <v>165</v>
      </c>
      <c r="R654" s="31">
        <v>191701381</v>
      </c>
      <c r="S654" s="31">
        <v>191702528</v>
      </c>
      <c r="T654" s="31"/>
      <c r="U654" s="31"/>
      <c r="V654" s="31"/>
      <c r="W654" s="31"/>
      <c r="X654" s="31"/>
      <c r="Y654" s="45"/>
      <c r="Z654" s="45"/>
      <c r="AA654" s="45"/>
      <c r="AB654" s="45"/>
      <c r="AC654" s="45"/>
      <c r="AD654" s="45"/>
      <c r="AE654" s="45"/>
      <c r="AF654" s="45"/>
      <c r="AG654" s="22"/>
    </row>
    <row r="655" spans="2:33" s="11" customFormat="1" hidden="1">
      <c r="B655" s="31">
        <f t="shared" si="10"/>
        <v>652</v>
      </c>
      <c r="C655" s="43">
        <v>45446</v>
      </c>
      <c r="D655" s="43" t="s">
        <v>545</v>
      </c>
      <c r="E655" s="31" t="s">
        <v>539</v>
      </c>
      <c r="F655" s="31" t="s">
        <v>158</v>
      </c>
      <c r="G655" s="31" t="s">
        <v>159</v>
      </c>
      <c r="H655" s="31" t="s">
        <v>160</v>
      </c>
      <c r="I655" s="31" t="s">
        <v>469</v>
      </c>
      <c r="J655" s="31">
        <v>7671</v>
      </c>
      <c r="K655" s="31" t="s">
        <v>8</v>
      </c>
      <c r="L655" s="37" t="s">
        <v>27</v>
      </c>
      <c r="M655" s="44" t="s">
        <v>162</v>
      </c>
      <c r="N655" s="44" t="s">
        <v>510</v>
      </c>
      <c r="O655" s="44" t="s">
        <v>164</v>
      </c>
      <c r="P655" s="44"/>
      <c r="Q655" s="31" t="s">
        <v>165</v>
      </c>
      <c r="R655" s="31">
        <v>191701071</v>
      </c>
      <c r="S655" s="31">
        <v>191700444</v>
      </c>
      <c r="T655" s="31"/>
      <c r="U655" s="31"/>
      <c r="V655" s="31"/>
      <c r="W655" s="31"/>
      <c r="X655" s="31"/>
      <c r="Y655" s="45"/>
      <c r="Z655" s="45"/>
      <c r="AA655" s="45"/>
      <c r="AB655" s="45">
        <v>2</v>
      </c>
      <c r="AC655" s="45"/>
      <c r="AD655" s="45"/>
      <c r="AE655" s="45"/>
      <c r="AF655" s="45"/>
      <c r="AG655" s="22"/>
    </row>
    <row r="656" spans="2:33" s="11" customFormat="1" hidden="1">
      <c r="B656" s="31">
        <f t="shared" si="10"/>
        <v>653</v>
      </c>
      <c r="C656" s="43">
        <v>45447</v>
      </c>
      <c r="D656" s="43" t="s">
        <v>545</v>
      </c>
      <c r="E656" s="31" t="s">
        <v>539</v>
      </c>
      <c r="F656" s="31" t="s">
        <v>158</v>
      </c>
      <c r="G656" s="31" t="s">
        <v>159</v>
      </c>
      <c r="H656" s="31" t="s">
        <v>160</v>
      </c>
      <c r="I656" s="31" t="s">
        <v>161</v>
      </c>
      <c r="J656" s="31">
        <v>7992</v>
      </c>
      <c r="K656" s="31" t="s">
        <v>8</v>
      </c>
      <c r="L656" s="37" t="s">
        <v>119</v>
      </c>
      <c r="M656" s="44" t="s">
        <v>162</v>
      </c>
      <c r="N656" s="44" t="s">
        <v>339</v>
      </c>
      <c r="O656" s="44" t="s">
        <v>541</v>
      </c>
      <c r="P656" s="44"/>
      <c r="Q656" s="31" t="s">
        <v>165</v>
      </c>
      <c r="R656" s="31">
        <v>191702358</v>
      </c>
      <c r="S656" s="31">
        <v>191700129</v>
      </c>
      <c r="T656" s="31"/>
      <c r="U656" s="31"/>
      <c r="V656" s="31"/>
      <c r="W656" s="31"/>
      <c r="X656" s="31"/>
      <c r="Y656" s="45"/>
      <c r="Z656" s="45"/>
      <c r="AA656" s="45"/>
      <c r="AB656" s="45"/>
      <c r="AC656" s="45">
        <v>2</v>
      </c>
      <c r="AD656" s="45"/>
      <c r="AE656" s="45"/>
      <c r="AF656" s="45"/>
      <c r="AG656" s="22"/>
    </row>
    <row r="657" spans="2:33" s="11" customFormat="1" hidden="1">
      <c r="B657" s="31">
        <f t="shared" si="10"/>
        <v>654</v>
      </c>
      <c r="C657" s="43">
        <v>45447</v>
      </c>
      <c r="D657" s="43" t="s">
        <v>545</v>
      </c>
      <c r="E657" s="31" t="s">
        <v>539</v>
      </c>
      <c r="F657" s="31" t="s">
        <v>158</v>
      </c>
      <c r="G657" s="31" t="s">
        <v>439</v>
      </c>
      <c r="H657" s="31" t="s">
        <v>440</v>
      </c>
      <c r="I657" s="31" t="s">
        <v>173</v>
      </c>
      <c r="J657" s="31">
        <v>1123</v>
      </c>
      <c r="K657" s="31" t="s">
        <v>8</v>
      </c>
      <c r="L657" s="37" t="s">
        <v>119</v>
      </c>
      <c r="M657" s="44" t="s">
        <v>162</v>
      </c>
      <c r="N657" s="44" t="s">
        <v>547</v>
      </c>
      <c r="O657" s="44" t="s">
        <v>541</v>
      </c>
      <c r="P657" s="44"/>
      <c r="Q657" s="31" t="s">
        <v>449</v>
      </c>
      <c r="R657" s="31">
        <v>191701382</v>
      </c>
      <c r="S657" s="31">
        <v>191701533</v>
      </c>
      <c r="T657" s="31"/>
      <c r="U657" s="31"/>
      <c r="V657" s="31"/>
      <c r="W657" s="31"/>
      <c r="X657" s="31"/>
      <c r="Y657" s="45"/>
      <c r="Z657" s="45"/>
      <c r="AA657" s="45"/>
      <c r="AB657" s="45"/>
      <c r="AC657" s="45"/>
      <c r="AD657" s="45"/>
      <c r="AE657" s="45"/>
      <c r="AF657" s="45"/>
      <c r="AG657" s="22"/>
    </row>
    <row r="658" spans="2:33" s="11" customFormat="1" hidden="1">
      <c r="B658" s="31">
        <f t="shared" si="10"/>
        <v>655</v>
      </c>
      <c r="C658" s="43">
        <v>45448</v>
      </c>
      <c r="D658" s="43" t="s">
        <v>545</v>
      </c>
      <c r="E658" s="31" t="s">
        <v>539</v>
      </c>
      <c r="F658" s="31" t="s">
        <v>158</v>
      </c>
      <c r="G658" s="31" t="s">
        <v>166</v>
      </c>
      <c r="H658" s="31" t="s">
        <v>160</v>
      </c>
      <c r="I658" s="31" t="s">
        <v>170</v>
      </c>
      <c r="J658" s="31">
        <v>9679</v>
      </c>
      <c r="K658" s="31" t="s">
        <v>8</v>
      </c>
      <c r="L658" s="37" t="s">
        <v>119</v>
      </c>
      <c r="M658" s="44" t="s">
        <v>162</v>
      </c>
      <c r="N658" s="44" t="s">
        <v>339</v>
      </c>
      <c r="O658" s="44" t="s">
        <v>541</v>
      </c>
      <c r="P658" s="44"/>
      <c r="Q658" s="31" t="s">
        <v>165</v>
      </c>
      <c r="R658" s="31">
        <v>191702617</v>
      </c>
      <c r="S658" s="31">
        <v>191700619</v>
      </c>
      <c r="T658" s="31"/>
      <c r="U658" s="31"/>
      <c r="V658" s="31"/>
      <c r="W658" s="31"/>
      <c r="X658" s="31"/>
      <c r="Y658" s="45"/>
      <c r="Z658" s="45"/>
      <c r="AA658" s="45"/>
      <c r="AB658" s="45"/>
      <c r="AC658" s="45"/>
      <c r="AD658" s="45"/>
      <c r="AE658" s="45"/>
      <c r="AF658" s="45"/>
      <c r="AG658" s="22"/>
    </row>
    <row r="659" spans="2:33" s="11" customFormat="1" hidden="1">
      <c r="B659" s="31">
        <f t="shared" si="10"/>
        <v>656</v>
      </c>
      <c r="C659" s="43">
        <v>45448</v>
      </c>
      <c r="D659" s="43" t="s">
        <v>545</v>
      </c>
      <c r="E659" s="31" t="s">
        <v>539</v>
      </c>
      <c r="F659" s="31" t="s">
        <v>158</v>
      </c>
      <c r="G659" s="31" t="s">
        <v>159</v>
      </c>
      <c r="H659" s="31" t="s">
        <v>160</v>
      </c>
      <c r="I659" s="31" t="s">
        <v>161</v>
      </c>
      <c r="J659" s="31">
        <v>4138</v>
      </c>
      <c r="K659" s="31" t="s">
        <v>8</v>
      </c>
      <c r="L659" s="37" t="s">
        <v>27</v>
      </c>
      <c r="M659" s="44" t="s">
        <v>162</v>
      </c>
      <c r="N659" s="44" t="s">
        <v>397</v>
      </c>
      <c r="O659" s="44" t="s">
        <v>541</v>
      </c>
      <c r="P659" s="44"/>
      <c r="Q659" s="31" t="s">
        <v>165</v>
      </c>
      <c r="R659" s="31">
        <v>191700606</v>
      </c>
      <c r="S659" s="31">
        <v>191702381</v>
      </c>
      <c r="T659" s="31"/>
      <c r="U659" s="31"/>
      <c r="V659" s="31"/>
      <c r="W659" s="31"/>
      <c r="X659" s="31"/>
      <c r="Y659" s="45"/>
      <c r="Z659" s="45"/>
      <c r="AA659" s="45"/>
      <c r="AB659" s="45"/>
      <c r="AC659" s="45"/>
      <c r="AD659" s="45"/>
      <c r="AE659" s="45"/>
      <c r="AF659" s="45"/>
      <c r="AG659" s="22"/>
    </row>
    <row r="660" spans="2:33" s="11" customFormat="1" hidden="1">
      <c r="B660" s="31">
        <f t="shared" si="10"/>
        <v>657</v>
      </c>
      <c r="C660" s="43">
        <v>45448</v>
      </c>
      <c r="D660" s="43" t="s">
        <v>545</v>
      </c>
      <c r="E660" s="31" t="s">
        <v>539</v>
      </c>
      <c r="F660" s="31" t="s">
        <v>158</v>
      </c>
      <c r="G660" s="31" t="s">
        <v>439</v>
      </c>
      <c r="H660" s="31" t="s">
        <v>440</v>
      </c>
      <c r="I660" s="31" t="s">
        <v>168</v>
      </c>
      <c r="J660" s="31">
        <v>5357</v>
      </c>
      <c r="K660" s="31" t="s">
        <v>8</v>
      </c>
      <c r="L660" s="37" t="s">
        <v>119</v>
      </c>
      <c r="M660" s="44" t="s">
        <v>162</v>
      </c>
      <c r="N660" s="44" t="s">
        <v>174</v>
      </c>
      <c r="O660" s="44" t="s">
        <v>541</v>
      </c>
      <c r="P660" s="44"/>
      <c r="Q660" s="31" t="s">
        <v>449</v>
      </c>
      <c r="R660" s="31">
        <v>191701359</v>
      </c>
      <c r="S660" s="31">
        <v>191701242</v>
      </c>
      <c r="T660" s="31"/>
      <c r="U660" s="31"/>
      <c r="V660" s="31"/>
      <c r="W660" s="31"/>
      <c r="X660" s="31"/>
      <c r="Y660" s="45"/>
      <c r="Z660" s="45"/>
      <c r="AA660" s="45"/>
      <c r="AB660" s="45"/>
      <c r="AC660" s="45">
        <v>1</v>
      </c>
      <c r="AD660" s="45"/>
      <c r="AE660" s="45"/>
      <c r="AF660" s="45">
        <v>1</v>
      </c>
      <c r="AG660" s="22"/>
    </row>
    <row r="661" spans="2:33" s="11" customFormat="1" hidden="1">
      <c r="B661" s="31">
        <f t="shared" si="10"/>
        <v>658</v>
      </c>
      <c r="C661" s="43">
        <v>45448</v>
      </c>
      <c r="D661" s="43" t="s">
        <v>545</v>
      </c>
      <c r="E661" s="31" t="s">
        <v>539</v>
      </c>
      <c r="F661" s="31" t="s">
        <v>158</v>
      </c>
      <c r="G661" s="31" t="s">
        <v>159</v>
      </c>
      <c r="H661" s="31" t="s">
        <v>160</v>
      </c>
      <c r="I661" s="31" t="s">
        <v>239</v>
      </c>
      <c r="J661" s="31">
        <v>8307</v>
      </c>
      <c r="K661" s="31" t="s">
        <v>8</v>
      </c>
      <c r="L661" s="37" t="s">
        <v>119</v>
      </c>
      <c r="M661" s="44" t="s">
        <v>162</v>
      </c>
      <c r="N661" s="44" t="s">
        <v>174</v>
      </c>
      <c r="O661" s="44" t="s">
        <v>541</v>
      </c>
      <c r="P661" s="44"/>
      <c r="Q661" s="31" t="s">
        <v>165</v>
      </c>
      <c r="R661" s="31">
        <v>191702075</v>
      </c>
      <c r="S661" s="31">
        <v>191702006</v>
      </c>
      <c r="T661" s="31"/>
      <c r="U661" s="31"/>
      <c r="V661" s="31"/>
      <c r="W661" s="31"/>
      <c r="X661" s="31"/>
      <c r="Y661" s="45"/>
      <c r="Z661" s="45"/>
      <c r="AA661" s="45"/>
      <c r="AB661" s="45"/>
      <c r="AC661" s="45"/>
      <c r="AD661" s="45"/>
      <c r="AE661" s="45"/>
      <c r="AF661" s="45"/>
      <c r="AG661" s="22"/>
    </row>
    <row r="662" spans="2:33" s="11" customFormat="1" hidden="1">
      <c r="B662" s="31">
        <f t="shared" si="10"/>
        <v>659</v>
      </c>
      <c r="C662" s="43">
        <v>45449</v>
      </c>
      <c r="D662" s="43" t="s">
        <v>545</v>
      </c>
      <c r="E662" s="31" t="s">
        <v>548</v>
      </c>
      <c r="F662" s="31" t="s">
        <v>158</v>
      </c>
      <c r="G662" s="31" t="s">
        <v>159</v>
      </c>
      <c r="H662" s="31" t="s">
        <v>160</v>
      </c>
      <c r="I662" s="31" t="s">
        <v>170</v>
      </c>
      <c r="J662" s="31">
        <v>9716</v>
      </c>
      <c r="K662" s="31" t="s">
        <v>8</v>
      </c>
      <c r="L662" s="37" t="s">
        <v>27</v>
      </c>
      <c r="M662" s="44" t="s">
        <v>162</v>
      </c>
      <c r="N662" s="44" t="s">
        <v>304</v>
      </c>
      <c r="O662" s="44" t="s">
        <v>541</v>
      </c>
      <c r="P662" s="44"/>
      <c r="Q662" s="31" t="s">
        <v>450</v>
      </c>
      <c r="R662" s="31">
        <v>191702528</v>
      </c>
      <c r="S662" s="31">
        <v>191700831</v>
      </c>
      <c r="T662" s="31"/>
      <c r="U662" s="31"/>
      <c r="V662" s="31"/>
      <c r="W662" s="31"/>
      <c r="X662" s="31"/>
      <c r="Y662" s="45"/>
      <c r="Z662" s="45"/>
      <c r="AA662" s="45"/>
      <c r="AB662" s="45"/>
      <c r="AC662" s="45"/>
      <c r="AD662" s="45"/>
      <c r="AE662" s="45"/>
      <c r="AF662" s="45"/>
      <c r="AG662" s="22"/>
    </row>
    <row r="663" spans="2:33" s="11" customFormat="1" hidden="1">
      <c r="B663" s="31">
        <f t="shared" si="10"/>
        <v>660</v>
      </c>
      <c r="C663" s="43">
        <v>45449</v>
      </c>
      <c r="D663" s="43" t="s">
        <v>545</v>
      </c>
      <c r="E663" s="31" t="s">
        <v>548</v>
      </c>
      <c r="F663" s="31" t="s">
        <v>158</v>
      </c>
      <c r="G663" s="31" t="s">
        <v>159</v>
      </c>
      <c r="H663" s="31" t="s">
        <v>160</v>
      </c>
      <c r="I663" s="31" t="s">
        <v>168</v>
      </c>
      <c r="J663" s="31">
        <v>5452</v>
      </c>
      <c r="K663" s="31" t="s">
        <v>201</v>
      </c>
      <c r="L663" s="37" t="s">
        <v>53</v>
      </c>
      <c r="M663" s="44" t="s">
        <v>203</v>
      </c>
      <c r="N663" s="44" t="s">
        <v>328</v>
      </c>
      <c r="O663" s="44" t="s">
        <v>190</v>
      </c>
      <c r="P663" s="44"/>
      <c r="Q663" s="31" t="s">
        <v>450</v>
      </c>
      <c r="R663" s="31">
        <v>151700765</v>
      </c>
      <c r="S663" s="31">
        <v>151700832</v>
      </c>
      <c r="T663" s="31"/>
      <c r="U663" s="31"/>
      <c r="V663" s="31"/>
      <c r="W663" s="31"/>
      <c r="X663" s="31"/>
      <c r="Y663" s="45"/>
      <c r="Z663" s="45"/>
      <c r="AA663" s="45"/>
      <c r="AB663" s="45"/>
      <c r="AC663" s="45"/>
      <c r="AD663" s="45"/>
      <c r="AE663" s="45"/>
      <c r="AF663" s="45"/>
      <c r="AG663" s="22"/>
    </row>
    <row r="664" spans="2:33" s="11" customFormat="1" hidden="1">
      <c r="B664" s="31">
        <f t="shared" si="10"/>
        <v>661</v>
      </c>
      <c r="C664" s="43">
        <v>45450</v>
      </c>
      <c r="D664" s="43" t="s">
        <v>545</v>
      </c>
      <c r="E664" s="31" t="s">
        <v>548</v>
      </c>
      <c r="F664" s="31" t="s">
        <v>158</v>
      </c>
      <c r="G664" s="31" t="s">
        <v>159</v>
      </c>
      <c r="H664" s="31" t="s">
        <v>160</v>
      </c>
      <c r="I664" s="31" t="s">
        <v>170</v>
      </c>
      <c r="J664" s="31">
        <v>9656</v>
      </c>
      <c r="K664" s="31" t="s">
        <v>8</v>
      </c>
      <c r="L664" s="39" t="s">
        <v>119</v>
      </c>
      <c r="M664" s="44" t="s">
        <v>162</v>
      </c>
      <c r="N664" s="44" t="s">
        <v>229</v>
      </c>
      <c r="O664" s="44" t="s">
        <v>541</v>
      </c>
      <c r="P664" s="44"/>
      <c r="Q664" s="31" t="s">
        <v>165</v>
      </c>
      <c r="R664" s="31">
        <v>191700727</v>
      </c>
      <c r="S664" s="31">
        <v>191702106</v>
      </c>
      <c r="T664" s="31"/>
      <c r="U664" s="31"/>
      <c r="V664" s="31"/>
      <c r="W664" s="31"/>
      <c r="X664" s="31"/>
      <c r="Y664" s="45">
        <v>1</v>
      </c>
      <c r="Z664" s="45">
        <v>1</v>
      </c>
      <c r="AA664" s="45"/>
      <c r="AB664" s="45"/>
      <c r="AC664" s="45"/>
      <c r="AD664" s="45"/>
      <c r="AE664" s="45"/>
      <c r="AF664" s="45">
        <v>1</v>
      </c>
      <c r="AG664" s="22"/>
    </row>
    <row r="665" spans="2:33" s="11" customFormat="1" hidden="1">
      <c r="B665" s="31">
        <f t="shared" si="10"/>
        <v>662</v>
      </c>
      <c r="C665" s="43">
        <v>45450</v>
      </c>
      <c r="D665" s="43" t="s">
        <v>545</v>
      </c>
      <c r="E665" s="31" t="s">
        <v>548</v>
      </c>
      <c r="F665" s="31" t="s">
        <v>158</v>
      </c>
      <c r="G665" s="31" t="s">
        <v>159</v>
      </c>
      <c r="H665" s="31" t="s">
        <v>160</v>
      </c>
      <c r="I665" s="31" t="s">
        <v>172</v>
      </c>
      <c r="J665" s="31">
        <v>4882</v>
      </c>
      <c r="K665" s="31" t="s">
        <v>8</v>
      </c>
      <c r="L665" s="39" t="s">
        <v>119</v>
      </c>
      <c r="M665" s="44" t="s">
        <v>162</v>
      </c>
      <c r="N665" s="44" t="s">
        <v>174</v>
      </c>
      <c r="O665" s="44" t="s">
        <v>541</v>
      </c>
      <c r="P665" s="44"/>
      <c r="Q665" s="31" t="s">
        <v>165</v>
      </c>
      <c r="R665" s="31">
        <v>191700055</v>
      </c>
      <c r="S665" s="31">
        <v>191700749</v>
      </c>
      <c r="T665" s="31"/>
      <c r="U665" s="31"/>
      <c r="V665" s="31"/>
      <c r="W665" s="31"/>
      <c r="X665" s="31"/>
      <c r="Y665" s="45"/>
      <c r="Z665" s="45"/>
      <c r="AA665" s="45"/>
      <c r="AB665" s="45">
        <v>2</v>
      </c>
      <c r="AC665" s="45"/>
      <c r="AD665" s="45"/>
      <c r="AE665" s="45"/>
      <c r="AF665" s="45"/>
      <c r="AG665" s="22"/>
    </row>
    <row r="666" spans="2:33" s="11" customFormat="1" hidden="1">
      <c r="B666" s="31">
        <f t="shared" si="10"/>
        <v>663</v>
      </c>
      <c r="C666" s="43">
        <v>45450</v>
      </c>
      <c r="D666" s="43" t="s">
        <v>545</v>
      </c>
      <c r="E666" s="31" t="s">
        <v>548</v>
      </c>
      <c r="F666" s="31" t="s">
        <v>158</v>
      </c>
      <c r="G666" s="31" t="s">
        <v>159</v>
      </c>
      <c r="H666" s="31" t="s">
        <v>160</v>
      </c>
      <c r="I666" s="31" t="s">
        <v>168</v>
      </c>
      <c r="J666" s="31">
        <v>5373</v>
      </c>
      <c r="K666" s="31" t="s">
        <v>8</v>
      </c>
      <c r="L666" s="39" t="s">
        <v>119</v>
      </c>
      <c r="M666" s="44" t="s">
        <v>162</v>
      </c>
      <c r="N666" s="44" t="s">
        <v>229</v>
      </c>
      <c r="O666" s="44" t="s">
        <v>541</v>
      </c>
      <c r="P666" s="44"/>
      <c r="Q666" s="31" t="s">
        <v>165</v>
      </c>
      <c r="R666" s="31">
        <v>191702173</v>
      </c>
      <c r="S666" s="31">
        <v>191702024</v>
      </c>
      <c r="T666" s="31"/>
      <c r="U666" s="31"/>
      <c r="V666" s="31"/>
      <c r="W666" s="31"/>
      <c r="X666" s="31"/>
      <c r="Y666" s="45"/>
      <c r="Z666" s="45"/>
      <c r="AA666" s="45"/>
      <c r="AB666" s="45">
        <v>1</v>
      </c>
      <c r="AC666" s="45"/>
      <c r="AD666" s="45"/>
      <c r="AE666" s="45"/>
      <c r="AF666" s="45"/>
      <c r="AG666" s="22"/>
    </row>
    <row r="667" spans="2:33" s="11" customFormat="1" hidden="1">
      <c r="B667" s="31">
        <f t="shared" si="10"/>
        <v>664</v>
      </c>
      <c r="C667" s="43">
        <v>45450</v>
      </c>
      <c r="D667" s="43" t="s">
        <v>545</v>
      </c>
      <c r="E667" s="31" t="s">
        <v>548</v>
      </c>
      <c r="F667" s="31" t="s">
        <v>158</v>
      </c>
      <c r="G667" s="31" t="s">
        <v>463</v>
      </c>
      <c r="H667" s="31" t="s">
        <v>464</v>
      </c>
      <c r="I667" s="31" t="s">
        <v>161</v>
      </c>
      <c r="J667" s="31">
        <v>4261</v>
      </c>
      <c r="K667" s="31" t="s">
        <v>8</v>
      </c>
      <c r="L667" s="37" t="s">
        <v>27</v>
      </c>
      <c r="M667" s="44" t="s">
        <v>162</v>
      </c>
      <c r="N667" s="44" t="s">
        <v>549</v>
      </c>
      <c r="O667" s="44" t="s">
        <v>541</v>
      </c>
      <c r="P667" s="44"/>
      <c r="Q667" s="31" t="s">
        <v>450</v>
      </c>
      <c r="R667" s="31">
        <v>191702523</v>
      </c>
      <c r="S667" s="31">
        <v>191700429</v>
      </c>
      <c r="T667" s="31"/>
      <c r="U667" s="31"/>
      <c r="V667" s="31"/>
      <c r="W667" s="31"/>
      <c r="X667" s="31"/>
      <c r="Y667" s="45"/>
      <c r="Z667" s="45"/>
      <c r="AA667" s="45"/>
      <c r="AB667" s="45"/>
      <c r="AC667" s="45"/>
      <c r="AD667" s="45"/>
      <c r="AE667" s="45"/>
      <c r="AF667" s="45"/>
      <c r="AG667" s="22"/>
    </row>
    <row r="668" spans="2:33" s="11" customFormat="1" hidden="1">
      <c r="B668" s="31">
        <f t="shared" si="10"/>
        <v>665</v>
      </c>
      <c r="C668" s="43">
        <v>45451</v>
      </c>
      <c r="D668" s="43" t="s">
        <v>545</v>
      </c>
      <c r="E668" s="31" t="s">
        <v>548</v>
      </c>
      <c r="F668" s="31" t="s">
        <v>158</v>
      </c>
      <c r="G668" s="31" t="s">
        <v>166</v>
      </c>
      <c r="H668" s="31" t="s">
        <v>160</v>
      </c>
      <c r="I668" s="31" t="s">
        <v>161</v>
      </c>
      <c r="J668" s="31">
        <v>4138</v>
      </c>
      <c r="K668" s="31" t="s">
        <v>8</v>
      </c>
      <c r="L668" s="39" t="s">
        <v>119</v>
      </c>
      <c r="M668" s="44" t="s">
        <v>162</v>
      </c>
      <c r="N668" s="44" t="s">
        <v>174</v>
      </c>
      <c r="O668" s="44" t="s">
        <v>541</v>
      </c>
      <c r="P668" s="44"/>
      <c r="Q668" s="31" t="s">
        <v>165</v>
      </c>
      <c r="R668" s="31">
        <v>191702381</v>
      </c>
      <c r="S668" s="31">
        <v>191701523</v>
      </c>
      <c r="T668" s="31"/>
      <c r="U668" s="31"/>
      <c r="V668" s="31"/>
      <c r="W668" s="31"/>
      <c r="X668" s="31"/>
      <c r="Y668" s="45"/>
      <c r="Z668" s="45"/>
      <c r="AA668" s="45"/>
      <c r="AB668" s="45">
        <v>1</v>
      </c>
      <c r="AC668" s="45"/>
      <c r="AD668" s="45"/>
      <c r="AE668" s="45"/>
      <c r="AF668" s="45"/>
      <c r="AG668" s="22"/>
    </row>
    <row r="669" spans="2:33" s="11" customFormat="1" hidden="1">
      <c r="B669" s="31">
        <f t="shared" si="10"/>
        <v>666</v>
      </c>
      <c r="C669" s="43">
        <v>45451</v>
      </c>
      <c r="D669" s="43" t="s">
        <v>545</v>
      </c>
      <c r="E669" s="31" t="s">
        <v>548</v>
      </c>
      <c r="F669" s="31" t="s">
        <v>158</v>
      </c>
      <c r="G669" s="31" t="s">
        <v>159</v>
      </c>
      <c r="H669" s="31" t="s">
        <v>160</v>
      </c>
      <c r="I669" s="31" t="s">
        <v>168</v>
      </c>
      <c r="J669" s="31">
        <v>5210</v>
      </c>
      <c r="K669" s="31" t="s">
        <v>8</v>
      </c>
      <c r="L669" s="39" t="s">
        <v>119</v>
      </c>
      <c r="M669" s="44" t="s">
        <v>162</v>
      </c>
      <c r="N669" s="44" t="s">
        <v>174</v>
      </c>
      <c r="O669" s="44" t="s">
        <v>541</v>
      </c>
      <c r="P669" s="44"/>
      <c r="Q669" s="31" t="s">
        <v>165</v>
      </c>
      <c r="R669" s="31">
        <v>191700895</v>
      </c>
      <c r="S669" s="31">
        <v>191701381</v>
      </c>
      <c r="T669" s="31"/>
      <c r="U669" s="31"/>
      <c r="V669" s="31"/>
      <c r="W669" s="31"/>
      <c r="X669" s="31"/>
      <c r="Y669" s="45"/>
      <c r="Z669" s="45"/>
      <c r="AA669" s="45"/>
      <c r="AB669" s="45"/>
      <c r="AC669" s="45"/>
      <c r="AD669" s="45"/>
      <c r="AE669" s="45"/>
      <c r="AF669" s="45"/>
      <c r="AG669" s="22"/>
    </row>
    <row r="670" spans="2:33" s="11" customFormat="1" hidden="1">
      <c r="B670" s="31">
        <f t="shared" si="10"/>
        <v>667</v>
      </c>
      <c r="C670" s="43">
        <v>45451</v>
      </c>
      <c r="D670" s="43" t="s">
        <v>545</v>
      </c>
      <c r="E670" s="31" t="s">
        <v>548</v>
      </c>
      <c r="F670" s="31" t="s">
        <v>158</v>
      </c>
      <c r="G670" s="31" t="s">
        <v>166</v>
      </c>
      <c r="H670" s="31" t="s">
        <v>160</v>
      </c>
      <c r="I670" s="31" t="s">
        <v>173</v>
      </c>
      <c r="J670" s="31">
        <v>1465</v>
      </c>
      <c r="K670" s="31" t="s">
        <v>8</v>
      </c>
      <c r="L670" s="39" t="s">
        <v>119</v>
      </c>
      <c r="M670" s="44" t="s">
        <v>162</v>
      </c>
      <c r="N670" s="44" t="s">
        <v>174</v>
      </c>
      <c r="O670" s="44" t="s">
        <v>541</v>
      </c>
      <c r="P670" s="44"/>
      <c r="Q670" s="31" t="s">
        <v>165</v>
      </c>
      <c r="R670" s="31">
        <v>191701084</v>
      </c>
      <c r="S670" s="31">
        <v>191700620</v>
      </c>
      <c r="T670" s="31"/>
      <c r="U670" s="31"/>
      <c r="V670" s="31"/>
      <c r="W670" s="31"/>
      <c r="X670" s="31"/>
      <c r="Y670" s="45"/>
      <c r="Z670" s="45"/>
      <c r="AA670" s="45"/>
      <c r="AB670" s="45"/>
      <c r="AC670" s="45"/>
      <c r="AD670" s="45"/>
      <c r="AE670" s="45"/>
      <c r="AF670" s="45"/>
      <c r="AG670" s="22"/>
    </row>
    <row r="671" spans="2:33" s="11" customFormat="1" hidden="1">
      <c r="B671" s="31">
        <f t="shared" si="10"/>
        <v>668</v>
      </c>
      <c r="C671" s="43">
        <v>45451</v>
      </c>
      <c r="D671" s="43" t="s">
        <v>545</v>
      </c>
      <c r="E671" s="31" t="s">
        <v>548</v>
      </c>
      <c r="F671" s="31" t="s">
        <v>158</v>
      </c>
      <c r="G671" s="31" t="s">
        <v>463</v>
      </c>
      <c r="H671" s="31" t="s">
        <v>464</v>
      </c>
      <c r="I671" s="31" t="s">
        <v>170</v>
      </c>
      <c r="J671" s="31">
        <v>9659</v>
      </c>
      <c r="K671" s="31" t="s">
        <v>8</v>
      </c>
      <c r="L671" s="39" t="s">
        <v>119</v>
      </c>
      <c r="M671" s="44" t="s">
        <v>162</v>
      </c>
      <c r="N671" s="44" t="s">
        <v>174</v>
      </c>
      <c r="O671" s="44" t="s">
        <v>541</v>
      </c>
      <c r="P671" s="44"/>
      <c r="Q671" s="31" t="s">
        <v>450</v>
      </c>
      <c r="R671" s="31">
        <v>191701520</v>
      </c>
      <c r="S671" s="31">
        <v>191700998</v>
      </c>
      <c r="T671" s="31"/>
      <c r="U671" s="31"/>
      <c r="V671" s="31"/>
      <c r="W671" s="31"/>
      <c r="X671" s="31"/>
      <c r="Y671" s="45"/>
      <c r="Z671" s="45"/>
      <c r="AA671" s="45"/>
      <c r="AB671" s="45"/>
      <c r="AC671" s="45"/>
      <c r="AD671" s="45"/>
      <c r="AE671" s="45"/>
      <c r="AF671" s="45"/>
      <c r="AG671" s="22"/>
    </row>
    <row r="672" spans="2:33" s="11" customFormat="1" hidden="1">
      <c r="B672" s="31">
        <f t="shared" si="10"/>
        <v>669</v>
      </c>
      <c r="C672" s="43">
        <v>45451</v>
      </c>
      <c r="D672" s="43" t="s">
        <v>545</v>
      </c>
      <c r="E672" s="31" t="s">
        <v>548</v>
      </c>
      <c r="F672" s="31" t="s">
        <v>158</v>
      </c>
      <c r="G672" s="31" t="s">
        <v>166</v>
      </c>
      <c r="H672" s="31" t="s">
        <v>160</v>
      </c>
      <c r="I672" s="31" t="s">
        <v>173</v>
      </c>
      <c r="J672" s="31">
        <v>1269</v>
      </c>
      <c r="K672" s="31" t="s">
        <v>8</v>
      </c>
      <c r="L672" s="38" t="s">
        <v>11</v>
      </c>
      <c r="M672" s="44" t="s">
        <v>162</v>
      </c>
      <c r="N672" s="44" t="s">
        <v>412</v>
      </c>
      <c r="O672" s="44" t="s">
        <v>541</v>
      </c>
      <c r="P672" s="44"/>
      <c r="Q672" s="31" t="s">
        <v>165</v>
      </c>
      <c r="R672" s="31">
        <v>191700356</v>
      </c>
      <c r="S672" s="31">
        <v>191700795</v>
      </c>
      <c r="T672" s="31"/>
      <c r="U672" s="31"/>
      <c r="V672" s="31"/>
      <c r="W672" s="31"/>
      <c r="X672" s="31"/>
      <c r="Y672" s="45"/>
      <c r="Z672" s="45"/>
      <c r="AA672" s="45"/>
      <c r="AB672" s="45"/>
      <c r="AC672" s="45"/>
      <c r="AD672" s="45"/>
      <c r="AE672" s="45"/>
      <c r="AF672" s="45"/>
      <c r="AG672" s="22"/>
    </row>
    <row r="673" spans="2:33" s="11" customFormat="1" hidden="1">
      <c r="B673" s="31">
        <f t="shared" si="10"/>
        <v>670</v>
      </c>
      <c r="C673" s="43">
        <v>45451</v>
      </c>
      <c r="D673" s="43" t="s">
        <v>545</v>
      </c>
      <c r="E673" s="31" t="s">
        <v>548</v>
      </c>
      <c r="F673" s="31" t="s">
        <v>158</v>
      </c>
      <c r="G673" s="31" t="s">
        <v>159</v>
      </c>
      <c r="H673" s="31" t="s">
        <v>160</v>
      </c>
      <c r="I673" s="31" t="s">
        <v>161</v>
      </c>
      <c r="J673" s="31">
        <v>7998</v>
      </c>
      <c r="K673" s="31" t="s">
        <v>8</v>
      </c>
      <c r="L673" s="37" t="s">
        <v>20</v>
      </c>
      <c r="M673" s="44" t="s">
        <v>162</v>
      </c>
      <c r="N673" s="44" t="s">
        <v>550</v>
      </c>
      <c r="O673" s="44" t="s">
        <v>541</v>
      </c>
      <c r="P673" s="44"/>
      <c r="Q673" s="31" t="s">
        <v>165</v>
      </c>
      <c r="R673" s="31">
        <v>191701699</v>
      </c>
      <c r="S673" s="31">
        <v>191701259</v>
      </c>
      <c r="T673" s="31"/>
      <c r="U673" s="31"/>
      <c r="V673" s="31"/>
      <c r="W673" s="31"/>
      <c r="X673" s="31"/>
      <c r="Y673" s="45"/>
      <c r="Z673" s="45"/>
      <c r="AA673" s="45"/>
      <c r="AB673" s="45">
        <v>1</v>
      </c>
      <c r="AC673" s="45"/>
      <c r="AD673" s="45"/>
      <c r="AE673" s="45"/>
      <c r="AF673" s="45"/>
      <c r="AG673" s="22"/>
    </row>
    <row r="674" spans="2:33" s="11" customFormat="1" hidden="1">
      <c r="B674" s="31">
        <f t="shared" si="10"/>
        <v>671</v>
      </c>
      <c r="C674" s="43">
        <v>45452</v>
      </c>
      <c r="D674" s="43" t="s">
        <v>545</v>
      </c>
      <c r="E674" s="31" t="s">
        <v>548</v>
      </c>
      <c r="F674" s="31" t="s">
        <v>158</v>
      </c>
      <c r="G674" s="31" t="s">
        <v>159</v>
      </c>
      <c r="H674" s="31" t="s">
        <v>160</v>
      </c>
      <c r="I674" s="31" t="s">
        <v>239</v>
      </c>
      <c r="J674" s="31">
        <v>8307</v>
      </c>
      <c r="K674" s="31" t="s">
        <v>8</v>
      </c>
      <c r="L674" s="38" t="s">
        <v>11</v>
      </c>
      <c r="M674" s="44" t="s">
        <v>162</v>
      </c>
      <c r="N674" s="44" t="s">
        <v>271</v>
      </c>
      <c r="O674" s="44" t="s">
        <v>541</v>
      </c>
      <c r="P674" s="44"/>
      <c r="Q674" s="31" t="s">
        <v>450</v>
      </c>
      <c r="R674" s="31">
        <v>191701393</v>
      </c>
      <c r="S674" s="31">
        <v>191702514</v>
      </c>
      <c r="T674" s="31"/>
      <c r="U674" s="31"/>
      <c r="V674" s="31"/>
      <c r="W674" s="31"/>
      <c r="X674" s="31"/>
      <c r="Y674" s="45">
        <v>1</v>
      </c>
      <c r="Z674" s="45"/>
      <c r="AA674" s="45"/>
      <c r="AB674" s="45"/>
      <c r="AC674" s="45"/>
      <c r="AD674" s="45"/>
      <c r="AE674" s="45"/>
      <c r="AF674" s="45">
        <v>1</v>
      </c>
      <c r="AG674" s="22"/>
    </row>
    <row r="675" spans="2:33" s="11" customFormat="1" hidden="1">
      <c r="B675" s="31">
        <f t="shared" si="10"/>
        <v>672</v>
      </c>
      <c r="C675" s="43">
        <v>45453</v>
      </c>
      <c r="D675" s="43" t="s">
        <v>545</v>
      </c>
      <c r="E675" s="31" t="s">
        <v>548</v>
      </c>
      <c r="F675" s="31" t="s">
        <v>158</v>
      </c>
      <c r="G675" s="31" t="s">
        <v>166</v>
      </c>
      <c r="H675" s="31" t="s">
        <v>160</v>
      </c>
      <c r="I675" s="31" t="s">
        <v>161</v>
      </c>
      <c r="J675" s="31">
        <v>4138</v>
      </c>
      <c r="K675" s="31" t="s">
        <v>8</v>
      </c>
      <c r="L675" s="39" t="s">
        <v>119</v>
      </c>
      <c r="M675" s="44" t="s">
        <v>162</v>
      </c>
      <c r="N675" s="44" t="s">
        <v>339</v>
      </c>
      <c r="O675" s="44" t="s">
        <v>541</v>
      </c>
      <c r="P675" s="44"/>
      <c r="Q675" s="31" t="s">
        <v>165</v>
      </c>
      <c r="R675" s="31">
        <v>191701523</v>
      </c>
      <c r="S675" s="31">
        <v>191700893</v>
      </c>
      <c r="T675" s="31"/>
      <c r="U675" s="31"/>
      <c r="V675" s="31"/>
      <c r="W675" s="31"/>
      <c r="X675" s="31"/>
      <c r="Y675" s="45"/>
      <c r="Z675" s="45"/>
      <c r="AA675" s="45"/>
      <c r="AB675" s="45"/>
      <c r="AC675" s="45"/>
      <c r="AD675" s="45"/>
      <c r="AE675" s="45"/>
      <c r="AF675" s="45"/>
      <c r="AG675" s="22"/>
    </row>
    <row r="676" spans="2:33" s="11" customFormat="1" hidden="1">
      <c r="B676" s="31">
        <f t="shared" si="10"/>
        <v>673</v>
      </c>
      <c r="C676" s="43">
        <v>45453</v>
      </c>
      <c r="D676" s="43" t="s">
        <v>545</v>
      </c>
      <c r="E676" s="31" t="s">
        <v>548</v>
      </c>
      <c r="F676" s="31" t="s">
        <v>158</v>
      </c>
      <c r="G676" s="31" t="s">
        <v>159</v>
      </c>
      <c r="H676" s="31" t="s">
        <v>160</v>
      </c>
      <c r="I676" s="31" t="s">
        <v>170</v>
      </c>
      <c r="J676" s="31">
        <v>9716</v>
      </c>
      <c r="K676" s="31" t="s">
        <v>8</v>
      </c>
      <c r="L676" s="37" t="s">
        <v>25</v>
      </c>
      <c r="M676" s="44" t="s">
        <v>162</v>
      </c>
      <c r="N676" s="44" t="s">
        <v>404</v>
      </c>
      <c r="O676" s="44" t="s">
        <v>541</v>
      </c>
      <c r="P676" s="44"/>
      <c r="Q676" s="31" t="s">
        <v>165</v>
      </c>
      <c r="R676" s="31">
        <v>191700831</v>
      </c>
      <c r="S676" s="31">
        <v>191700606</v>
      </c>
      <c r="T676" s="31"/>
      <c r="U676" s="31"/>
      <c r="V676" s="31"/>
      <c r="W676" s="31"/>
      <c r="X676" s="31"/>
      <c r="Y676" s="45"/>
      <c r="Z676" s="45"/>
      <c r="AA676" s="45"/>
      <c r="AB676" s="45"/>
      <c r="AC676" s="45"/>
      <c r="AD676" s="45"/>
      <c r="AE676" s="45"/>
      <c r="AF676" s="45"/>
      <c r="AG676" s="22"/>
    </row>
    <row r="677" spans="2:33" s="11" customFormat="1" hidden="1">
      <c r="B677" s="31">
        <f t="shared" si="10"/>
        <v>674</v>
      </c>
      <c r="C677" s="43">
        <v>45453</v>
      </c>
      <c r="D677" s="43" t="s">
        <v>545</v>
      </c>
      <c r="E677" s="31" t="s">
        <v>548</v>
      </c>
      <c r="F677" s="31" t="s">
        <v>158</v>
      </c>
      <c r="G677" s="31" t="s">
        <v>493</v>
      </c>
      <c r="H677" s="31" t="s">
        <v>494</v>
      </c>
      <c r="I677" s="31" t="s">
        <v>173</v>
      </c>
      <c r="J677" s="31">
        <v>8496</v>
      </c>
      <c r="K677" s="31" t="s">
        <v>8</v>
      </c>
      <c r="L677" s="39" t="s">
        <v>119</v>
      </c>
      <c r="M677" s="44" t="s">
        <v>162</v>
      </c>
      <c r="N677" s="44" t="s">
        <v>551</v>
      </c>
      <c r="O677" s="44" t="s">
        <v>541</v>
      </c>
      <c r="P677" s="44"/>
      <c r="Q677" s="31" t="s">
        <v>449</v>
      </c>
      <c r="R677" s="31">
        <v>191700216</v>
      </c>
      <c r="S677" s="31">
        <v>191701712</v>
      </c>
      <c r="T677" s="31"/>
      <c r="U677" s="31"/>
      <c r="V677" s="31"/>
      <c r="W677" s="31"/>
      <c r="X677" s="31"/>
      <c r="Y677" s="45"/>
      <c r="Z677" s="45"/>
      <c r="AA677" s="45"/>
      <c r="AB677" s="45"/>
      <c r="AC677" s="45"/>
      <c r="AD677" s="45"/>
      <c r="AE677" s="45"/>
      <c r="AF677" s="45"/>
      <c r="AG677" s="22"/>
    </row>
    <row r="678" spans="2:33" s="11" customFormat="1" hidden="1">
      <c r="B678" s="31">
        <f t="shared" si="10"/>
        <v>675</v>
      </c>
      <c r="C678" s="43">
        <v>45453</v>
      </c>
      <c r="D678" s="43" t="s">
        <v>545</v>
      </c>
      <c r="E678" s="31" t="s">
        <v>548</v>
      </c>
      <c r="F678" s="31" t="s">
        <v>158</v>
      </c>
      <c r="G678" s="31" t="s">
        <v>166</v>
      </c>
      <c r="H678" s="31" t="s">
        <v>160</v>
      </c>
      <c r="I678" s="31" t="s">
        <v>173</v>
      </c>
      <c r="J678" s="31">
        <v>1269</v>
      </c>
      <c r="K678" s="31" t="s">
        <v>8</v>
      </c>
      <c r="L678" s="38" t="s">
        <v>11</v>
      </c>
      <c r="M678" s="44" t="s">
        <v>162</v>
      </c>
      <c r="N678" s="44" t="s">
        <v>552</v>
      </c>
      <c r="O678" s="44" t="s">
        <v>541</v>
      </c>
      <c r="P678" s="44"/>
      <c r="Q678" s="31" t="s">
        <v>165</v>
      </c>
      <c r="R678" s="31">
        <v>191700795</v>
      </c>
      <c r="S678" s="31">
        <v>191700995</v>
      </c>
      <c r="T678" s="31"/>
      <c r="U678" s="31"/>
      <c r="V678" s="31"/>
      <c r="W678" s="31"/>
      <c r="X678" s="31"/>
      <c r="Y678" s="45"/>
      <c r="Z678" s="45"/>
      <c r="AA678" s="45"/>
      <c r="AB678" s="45"/>
      <c r="AC678" s="45"/>
      <c r="AD678" s="45"/>
      <c r="AE678" s="45"/>
      <c r="AF678" s="45"/>
      <c r="AG678" s="22"/>
    </row>
    <row r="679" spans="2:33" s="11" customFormat="1" hidden="1">
      <c r="B679" s="31">
        <f t="shared" si="10"/>
        <v>676</v>
      </c>
      <c r="C679" s="43">
        <v>45454</v>
      </c>
      <c r="D679" s="43" t="s">
        <v>545</v>
      </c>
      <c r="E679" s="31" t="s">
        <v>548</v>
      </c>
      <c r="F679" s="31" t="s">
        <v>158</v>
      </c>
      <c r="G679" s="31" t="s">
        <v>159</v>
      </c>
      <c r="H679" s="31" t="s">
        <v>160</v>
      </c>
      <c r="I679" s="31" t="s">
        <v>168</v>
      </c>
      <c r="J679" s="31">
        <v>5458</v>
      </c>
      <c r="K679" s="31" t="s">
        <v>8</v>
      </c>
      <c r="L679" s="39" t="s">
        <v>119</v>
      </c>
      <c r="M679" s="44" t="s">
        <v>162</v>
      </c>
      <c r="N679" s="44" t="s">
        <v>174</v>
      </c>
      <c r="O679" s="44" t="s">
        <v>541</v>
      </c>
      <c r="P679" s="44"/>
      <c r="Q679" s="31" t="s">
        <v>165</v>
      </c>
      <c r="R679" s="31">
        <v>191700250</v>
      </c>
      <c r="S679" s="31">
        <v>191700541</v>
      </c>
      <c r="T679" s="31"/>
      <c r="U679" s="31"/>
      <c r="V679" s="31"/>
      <c r="W679" s="31"/>
      <c r="X679" s="31"/>
      <c r="Y679" s="45"/>
      <c r="Z679" s="45"/>
      <c r="AA679" s="45"/>
      <c r="AB679" s="45">
        <v>1</v>
      </c>
      <c r="AC679" s="45"/>
      <c r="AD679" s="45"/>
      <c r="AE679" s="45"/>
      <c r="AF679" s="45"/>
      <c r="AG679" s="22"/>
    </row>
    <row r="680" spans="2:33" s="11" customFormat="1" hidden="1">
      <c r="B680" s="31">
        <f t="shared" si="10"/>
        <v>677</v>
      </c>
      <c r="C680" s="43">
        <v>45454</v>
      </c>
      <c r="D680" s="43" t="s">
        <v>545</v>
      </c>
      <c r="E680" s="31" t="s">
        <v>548</v>
      </c>
      <c r="F680" s="31" t="s">
        <v>158</v>
      </c>
      <c r="G680" s="31" t="s">
        <v>166</v>
      </c>
      <c r="H680" s="31" t="s">
        <v>160</v>
      </c>
      <c r="I680" s="31" t="s">
        <v>192</v>
      </c>
      <c r="J680" s="31">
        <v>7387</v>
      </c>
      <c r="K680" s="31" t="s">
        <v>8</v>
      </c>
      <c r="L680" s="39" t="s">
        <v>119</v>
      </c>
      <c r="M680" s="44" t="s">
        <v>162</v>
      </c>
      <c r="N680" s="44" t="s">
        <v>553</v>
      </c>
      <c r="O680" s="44" t="s">
        <v>541</v>
      </c>
      <c r="P680" s="44"/>
      <c r="Q680" s="31" t="s">
        <v>165</v>
      </c>
      <c r="R680" s="31">
        <v>191702652</v>
      </c>
      <c r="S680" s="31">
        <v>191700795</v>
      </c>
      <c r="T680" s="31">
        <v>1</v>
      </c>
      <c r="U680" s="31"/>
      <c r="V680" s="31"/>
      <c r="W680" s="31"/>
      <c r="X680" s="31"/>
      <c r="Y680" s="45"/>
      <c r="Z680" s="45"/>
      <c r="AA680" s="45"/>
      <c r="AB680" s="45"/>
      <c r="AC680" s="45"/>
      <c r="AD680" s="45"/>
      <c r="AE680" s="45"/>
      <c r="AF680" s="45"/>
      <c r="AG680" s="22"/>
    </row>
    <row r="681" spans="2:33" s="11" customFormat="1" hidden="1">
      <c r="B681" s="31">
        <f t="shared" si="10"/>
        <v>678</v>
      </c>
      <c r="C681" s="43">
        <v>45454</v>
      </c>
      <c r="D681" s="43" t="s">
        <v>545</v>
      </c>
      <c r="E681" s="31" t="s">
        <v>548</v>
      </c>
      <c r="F681" s="31" t="s">
        <v>158</v>
      </c>
      <c r="G681" s="31" t="s">
        <v>159</v>
      </c>
      <c r="H681" s="31" t="s">
        <v>160</v>
      </c>
      <c r="I681" s="31" t="s">
        <v>170</v>
      </c>
      <c r="J681" s="31">
        <v>9716</v>
      </c>
      <c r="K681" s="31" t="s">
        <v>8</v>
      </c>
      <c r="L681" s="39" t="s">
        <v>11</v>
      </c>
      <c r="M681" s="44" t="s">
        <v>162</v>
      </c>
      <c r="N681" s="44" t="s">
        <v>412</v>
      </c>
      <c r="O681" s="44" t="s">
        <v>541</v>
      </c>
      <c r="P681" s="44"/>
      <c r="Q681" s="31" t="s">
        <v>165</v>
      </c>
      <c r="R681" s="31">
        <v>191700606</v>
      </c>
      <c r="S681" s="31">
        <v>191702367</v>
      </c>
      <c r="T681" s="31"/>
      <c r="U681" s="31"/>
      <c r="V681" s="31"/>
      <c r="W681" s="31"/>
      <c r="X681" s="31"/>
      <c r="Y681" s="45">
        <v>1</v>
      </c>
      <c r="Z681" s="45"/>
      <c r="AA681" s="45"/>
      <c r="AB681" s="45"/>
      <c r="AC681" s="45"/>
      <c r="AD681" s="45"/>
      <c r="AE681" s="45"/>
      <c r="AF681" s="45"/>
      <c r="AG681" s="22"/>
    </row>
    <row r="682" spans="2:33" s="11" customFormat="1" hidden="1">
      <c r="B682" s="31">
        <f t="shared" si="10"/>
        <v>679</v>
      </c>
      <c r="C682" s="43">
        <v>45454</v>
      </c>
      <c r="D682" s="43" t="s">
        <v>545</v>
      </c>
      <c r="E682" s="31" t="s">
        <v>548</v>
      </c>
      <c r="F682" s="31" t="s">
        <v>158</v>
      </c>
      <c r="G682" s="31" t="s">
        <v>495</v>
      </c>
      <c r="H682" s="31" t="s">
        <v>440</v>
      </c>
      <c r="I682" s="31" t="s">
        <v>161</v>
      </c>
      <c r="J682" s="31">
        <v>7956</v>
      </c>
      <c r="K682" s="31" t="s">
        <v>8</v>
      </c>
      <c r="L682" s="39" t="s">
        <v>119</v>
      </c>
      <c r="M682" s="44" t="s">
        <v>162</v>
      </c>
      <c r="N682" s="44" t="s">
        <v>339</v>
      </c>
      <c r="O682" s="44" t="s">
        <v>541</v>
      </c>
      <c r="P682" s="44"/>
      <c r="Q682" s="31" t="s">
        <v>449</v>
      </c>
      <c r="R682" s="31">
        <v>191701871</v>
      </c>
      <c r="S682" s="31">
        <v>191702337</v>
      </c>
      <c r="T682" s="31"/>
      <c r="U682" s="31"/>
      <c r="V682" s="31"/>
      <c r="W682" s="31"/>
      <c r="X682" s="31"/>
      <c r="Y682" s="45"/>
      <c r="Z682" s="45"/>
      <c r="AA682" s="45"/>
      <c r="AB682" s="45"/>
      <c r="AC682" s="45"/>
      <c r="AD682" s="45"/>
      <c r="AE682" s="45"/>
      <c r="AF682" s="45"/>
      <c r="AG682" s="22"/>
    </row>
    <row r="683" spans="2:33" s="11" customFormat="1" hidden="1">
      <c r="B683" s="31">
        <f t="shared" si="10"/>
        <v>680</v>
      </c>
      <c r="C683" s="43">
        <v>45455</v>
      </c>
      <c r="D683" s="43" t="s">
        <v>545</v>
      </c>
      <c r="E683" s="31" t="s">
        <v>548</v>
      </c>
      <c r="F683" s="31" t="s">
        <v>158</v>
      </c>
      <c r="G683" s="31" t="s">
        <v>499</v>
      </c>
      <c r="H683" s="31" t="s">
        <v>357</v>
      </c>
      <c r="I683" s="31" t="s">
        <v>161</v>
      </c>
      <c r="J683" s="31">
        <v>4025</v>
      </c>
      <c r="K683" s="31" t="s">
        <v>8</v>
      </c>
      <c r="L683" s="39" t="s">
        <v>11</v>
      </c>
      <c r="M683" s="44" t="s">
        <v>162</v>
      </c>
      <c r="N683" s="44" t="s">
        <v>554</v>
      </c>
      <c r="O683" s="44" t="s">
        <v>541</v>
      </c>
      <c r="P683" s="44"/>
      <c r="Q683" s="31" t="s">
        <v>496</v>
      </c>
      <c r="R683" s="31">
        <v>191702006</v>
      </c>
      <c r="S683" s="31">
        <v>191700895</v>
      </c>
      <c r="T683" s="31"/>
      <c r="U683" s="31"/>
      <c r="V683" s="31"/>
      <c r="W683" s="31"/>
      <c r="X683" s="31"/>
      <c r="Y683" s="45"/>
      <c r="Z683" s="45"/>
      <c r="AA683" s="45"/>
      <c r="AB683" s="45"/>
      <c r="AC683" s="45"/>
      <c r="AD683" s="45"/>
      <c r="AE683" s="45"/>
      <c r="AF683" s="45"/>
      <c r="AG683" s="22"/>
    </row>
    <row r="684" spans="2:33" s="11" customFormat="1" hidden="1">
      <c r="B684" s="31">
        <f t="shared" si="10"/>
        <v>681</v>
      </c>
      <c r="C684" s="43">
        <v>45455</v>
      </c>
      <c r="D684" s="43" t="s">
        <v>545</v>
      </c>
      <c r="E684" s="31" t="s">
        <v>548</v>
      </c>
      <c r="F684" s="31" t="s">
        <v>158</v>
      </c>
      <c r="G684" s="31" t="s">
        <v>439</v>
      </c>
      <c r="H684" s="31" t="s">
        <v>440</v>
      </c>
      <c r="I684" s="31" t="s">
        <v>173</v>
      </c>
      <c r="J684" s="31">
        <v>3509</v>
      </c>
      <c r="K684" s="31" t="s">
        <v>8</v>
      </c>
      <c r="L684" s="39" t="s">
        <v>27</v>
      </c>
      <c r="M684" s="44" t="s">
        <v>162</v>
      </c>
      <c r="N684" s="44" t="s">
        <v>277</v>
      </c>
      <c r="O684" s="44" t="s">
        <v>541</v>
      </c>
      <c r="P684" s="44"/>
      <c r="Q684" s="31" t="s">
        <v>449</v>
      </c>
      <c r="R684" s="31">
        <v>191700264</v>
      </c>
      <c r="S684" s="31">
        <v>191701752</v>
      </c>
      <c r="T684" s="31"/>
      <c r="U684" s="31"/>
      <c r="V684" s="31"/>
      <c r="W684" s="31"/>
      <c r="X684" s="31"/>
      <c r="Y684" s="45"/>
      <c r="Z684" s="45"/>
      <c r="AA684" s="45"/>
      <c r="AB684" s="45"/>
      <c r="AC684" s="45"/>
      <c r="AD684" s="45"/>
      <c r="AE684" s="45"/>
      <c r="AF684" s="45"/>
      <c r="AG684" s="22"/>
    </row>
    <row r="685" spans="2:33" s="11" customFormat="1" hidden="1">
      <c r="B685" s="31">
        <f t="shared" si="10"/>
        <v>682</v>
      </c>
      <c r="C685" s="43">
        <v>45455</v>
      </c>
      <c r="D685" s="43" t="s">
        <v>545</v>
      </c>
      <c r="E685" s="31" t="s">
        <v>548</v>
      </c>
      <c r="F685" s="31" t="s">
        <v>158</v>
      </c>
      <c r="G685" s="31" t="s">
        <v>159</v>
      </c>
      <c r="H685" s="31" t="s">
        <v>160</v>
      </c>
      <c r="I685" s="31" t="s">
        <v>170</v>
      </c>
      <c r="J685" s="31">
        <v>9716</v>
      </c>
      <c r="K685" s="31" t="s">
        <v>8</v>
      </c>
      <c r="L685" s="39" t="s">
        <v>119</v>
      </c>
      <c r="M685" s="44" t="s">
        <v>162</v>
      </c>
      <c r="N685" s="44" t="s">
        <v>174</v>
      </c>
      <c r="O685" s="44" t="s">
        <v>541</v>
      </c>
      <c r="P685" s="44"/>
      <c r="Q685" s="31" t="s">
        <v>165</v>
      </c>
      <c r="R685" s="31">
        <v>191702367</v>
      </c>
      <c r="S685" s="31">
        <v>191701359</v>
      </c>
      <c r="T685" s="31"/>
      <c r="U685" s="31"/>
      <c r="V685" s="31"/>
      <c r="W685" s="31"/>
      <c r="X685" s="31"/>
      <c r="Y685" s="45"/>
      <c r="Z685" s="45"/>
      <c r="AA685" s="45"/>
      <c r="AB685" s="45"/>
      <c r="AC685" s="45"/>
      <c r="AD685" s="45"/>
      <c r="AE685" s="45"/>
      <c r="AF685" s="45"/>
      <c r="AG685" s="22"/>
    </row>
    <row r="686" spans="2:33" s="11" customFormat="1" hidden="1">
      <c r="B686" s="31">
        <f t="shared" si="10"/>
        <v>683</v>
      </c>
      <c r="C686" s="43">
        <v>45456</v>
      </c>
      <c r="D686" s="43" t="s">
        <v>545</v>
      </c>
      <c r="E686" s="31" t="s">
        <v>555</v>
      </c>
      <c r="F686" s="31" t="s">
        <v>158</v>
      </c>
      <c r="G686" s="31" t="s">
        <v>159</v>
      </c>
      <c r="H686" s="31" t="s">
        <v>160</v>
      </c>
      <c r="I686" s="31" t="s">
        <v>172</v>
      </c>
      <c r="J686" s="31">
        <v>4826</v>
      </c>
      <c r="K686" s="31" t="s">
        <v>8</v>
      </c>
      <c r="L686" s="37" t="s">
        <v>119</v>
      </c>
      <c r="M686" s="44" t="s">
        <v>162</v>
      </c>
      <c r="N686" s="44" t="s">
        <v>174</v>
      </c>
      <c r="O686" s="44" t="s">
        <v>541</v>
      </c>
      <c r="P686" s="44"/>
      <c r="Q686" s="31" t="s">
        <v>165</v>
      </c>
      <c r="R686" s="31">
        <v>191701049</v>
      </c>
      <c r="S686" s="31">
        <v>191701665</v>
      </c>
      <c r="T686" s="31"/>
      <c r="U686" s="31"/>
      <c r="V686" s="31"/>
      <c r="W686" s="31"/>
      <c r="X686" s="31"/>
      <c r="Y686" s="45"/>
      <c r="Z686" s="45"/>
      <c r="AA686" s="45"/>
      <c r="AB686" s="45">
        <v>1</v>
      </c>
      <c r="AC686" s="45">
        <v>2</v>
      </c>
      <c r="AD686" s="45"/>
      <c r="AE686" s="45"/>
      <c r="AF686" s="45"/>
      <c r="AG686" s="22"/>
    </row>
    <row r="687" spans="2:33" s="11" customFormat="1" hidden="1">
      <c r="B687" s="31">
        <f t="shared" si="10"/>
        <v>684</v>
      </c>
      <c r="C687" s="43">
        <v>45456</v>
      </c>
      <c r="D687" s="43" t="s">
        <v>545</v>
      </c>
      <c r="E687" s="31" t="s">
        <v>555</v>
      </c>
      <c r="F687" s="31" t="s">
        <v>158</v>
      </c>
      <c r="G687" s="31" t="s">
        <v>525</v>
      </c>
      <c r="H687" s="31" t="s">
        <v>494</v>
      </c>
      <c r="I687" s="31" t="s">
        <v>173</v>
      </c>
      <c r="J687" s="31">
        <v>7007</v>
      </c>
      <c r="K687" s="31" t="s">
        <v>8</v>
      </c>
      <c r="L687" s="37" t="s">
        <v>29</v>
      </c>
      <c r="M687" s="44" t="s">
        <v>556</v>
      </c>
      <c r="N687" s="44" t="s">
        <v>557</v>
      </c>
      <c r="O687" s="44" t="s">
        <v>558</v>
      </c>
      <c r="P687" s="44"/>
      <c r="Q687" s="31" t="s">
        <v>449</v>
      </c>
      <c r="R687" s="31"/>
      <c r="S687" s="31"/>
      <c r="T687" s="31"/>
      <c r="U687" s="31"/>
      <c r="V687" s="31"/>
      <c r="W687" s="31"/>
      <c r="X687" s="31"/>
      <c r="Y687" s="45"/>
      <c r="Z687" s="45"/>
      <c r="AA687" s="45"/>
      <c r="AB687" s="45"/>
      <c r="AC687" s="45"/>
      <c r="AD687" s="45"/>
      <c r="AE687" s="45"/>
      <c r="AF687" s="45"/>
      <c r="AG687" s="22"/>
    </row>
    <row r="688" spans="2:33" s="11" customFormat="1" hidden="1">
      <c r="B688" s="31">
        <f t="shared" si="10"/>
        <v>685</v>
      </c>
      <c r="C688" s="43">
        <v>45456</v>
      </c>
      <c r="D688" s="43" t="s">
        <v>545</v>
      </c>
      <c r="E688" s="31" t="s">
        <v>555</v>
      </c>
      <c r="F688" s="31" t="s">
        <v>158</v>
      </c>
      <c r="G688" s="31" t="s">
        <v>525</v>
      </c>
      <c r="H688" s="31" t="s">
        <v>494</v>
      </c>
      <c r="I688" s="31" t="s">
        <v>168</v>
      </c>
      <c r="J688" s="31">
        <v>5390</v>
      </c>
      <c r="K688" s="31" t="s">
        <v>511</v>
      </c>
      <c r="L688" s="37" t="s">
        <v>512</v>
      </c>
      <c r="M688" s="44" t="s">
        <v>513</v>
      </c>
      <c r="N688" s="44" t="s">
        <v>559</v>
      </c>
      <c r="O688" s="44" t="s">
        <v>560</v>
      </c>
      <c r="P688" s="44"/>
      <c r="Q688" s="31" t="s">
        <v>449</v>
      </c>
      <c r="R688" s="31"/>
      <c r="S688" s="31"/>
      <c r="T688" s="31"/>
      <c r="U688" s="31"/>
      <c r="V688" s="31"/>
      <c r="W688" s="31"/>
      <c r="X688" s="31"/>
      <c r="Y688" s="45">
        <v>1</v>
      </c>
      <c r="Z688" s="45"/>
      <c r="AA688" s="45"/>
      <c r="AB688" s="45">
        <v>2</v>
      </c>
      <c r="AC688" s="45"/>
      <c r="AD688" s="45">
        <v>1</v>
      </c>
      <c r="AE688" s="45"/>
      <c r="AF688" s="45"/>
      <c r="AG688" s="22"/>
    </row>
    <row r="689" spans="2:33" s="11" customFormat="1" hidden="1">
      <c r="B689" s="31">
        <f t="shared" si="10"/>
        <v>686</v>
      </c>
      <c r="C689" s="43">
        <v>45456</v>
      </c>
      <c r="D689" s="43" t="s">
        <v>545</v>
      </c>
      <c r="E689" s="31" t="s">
        <v>555</v>
      </c>
      <c r="F689" s="31" t="s">
        <v>158</v>
      </c>
      <c r="G689" s="31" t="s">
        <v>166</v>
      </c>
      <c r="H689" s="31" t="s">
        <v>160</v>
      </c>
      <c r="I689" s="31" t="s">
        <v>173</v>
      </c>
      <c r="J689" s="31">
        <v>1413</v>
      </c>
      <c r="K689" s="31" t="s">
        <v>8</v>
      </c>
      <c r="L689" s="37" t="s">
        <v>13</v>
      </c>
      <c r="M689" s="44" t="s">
        <v>162</v>
      </c>
      <c r="N689" s="44" t="s">
        <v>561</v>
      </c>
      <c r="O689" s="44" t="s">
        <v>541</v>
      </c>
      <c r="P689" s="44"/>
      <c r="Q689" s="31" t="s">
        <v>165</v>
      </c>
      <c r="R689" s="31">
        <v>191700430</v>
      </c>
      <c r="S689" s="31">
        <v>191700356</v>
      </c>
      <c r="T689" s="31"/>
      <c r="U689" s="31"/>
      <c r="V689" s="31"/>
      <c r="W689" s="31"/>
      <c r="X689" s="31"/>
      <c r="Y689" s="45"/>
      <c r="Z689" s="45"/>
      <c r="AA689" s="45"/>
      <c r="AB689" s="45"/>
      <c r="AC689" s="45"/>
      <c r="AD689" s="45"/>
      <c r="AE689" s="45"/>
      <c r="AF689" s="45">
        <v>1</v>
      </c>
      <c r="AG689" s="22"/>
    </row>
    <row r="690" spans="2:33" s="11" customFormat="1" hidden="1">
      <c r="B690" s="31">
        <f t="shared" si="10"/>
        <v>687</v>
      </c>
      <c r="C690" s="43">
        <v>45456</v>
      </c>
      <c r="D690" s="43" t="s">
        <v>545</v>
      </c>
      <c r="E690" s="31" t="s">
        <v>555</v>
      </c>
      <c r="F690" s="31" t="s">
        <v>158</v>
      </c>
      <c r="G690" s="31" t="s">
        <v>525</v>
      </c>
      <c r="H690" s="31" t="s">
        <v>494</v>
      </c>
      <c r="I690" s="31" t="s">
        <v>173</v>
      </c>
      <c r="J690" s="31">
        <v>7019</v>
      </c>
      <c r="K690" s="31" t="s">
        <v>8</v>
      </c>
      <c r="L690" s="37" t="s">
        <v>119</v>
      </c>
      <c r="M690" s="44" t="s">
        <v>162</v>
      </c>
      <c r="N690" s="44" t="s">
        <v>174</v>
      </c>
      <c r="O690" s="44" t="s">
        <v>541</v>
      </c>
      <c r="P690" s="44"/>
      <c r="Q690" s="31" t="s">
        <v>449</v>
      </c>
      <c r="R690" s="31">
        <v>191700379</v>
      </c>
      <c r="S690" s="31">
        <v>191700922</v>
      </c>
      <c r="T690" s="31"/>
      <c r="U690" s="31"/>
      <c r="V690" s="31"/>
      <c r="W690" s="31"/>
      <c r="X690" s="31"/>
      <c r="Y690" s="45"/>
      <c r="Z690" s="45"/>
      <c r="AA690" s="45"/>
      <c r="AB690" s="45">
        <v>1</v>
      </c>
      <c r="AC690" s="45">
        <v>1</v>
      </c>
      <c r="AD690" s="45"/>
      <c r="AE690" s="45"/>
      <c r="AF690" s="45"/>
      <c r="AG690" s="22"/>
    </row>
    <row r="691" spans="2:33" s="11" customFormat="1" hidden="1">
      <c r="B691" s="31">
        <f t="shared" si="10"/>
        <v>688</v>
      </c>
      <c r="C691" s="43">
        <v>45456</v>
      </c>
      <c r="D691" s="43" t="s">
        <v>545</v>
      </c>
      <c r="E691" s="31" t="s">
        <v>555</v>
      </c>
      <c r="F691" s="31" t="s">
        <v>158</v>
      </c>
      <c r="G691" s="31" t="s">
        <v>159</v>
      </c>
      <c r="H691" s="31" t="s">
        <v>160</v>
      </c>
      <c r="I691" s="31" t="s">
        <v>200</v>
      </c>
      <c r="J691" s="31">
        <v>3075</v>
      </c>
      <c r="K691" s="31" t="s">
        <v>8</v>
      </c>
      <c r="L691" s="37" t="s">
        <v>119</v>
      </c>
      <c r="M691" s="44" t="s">
        <v>162</v>
      </c>
      <c r="N691" s="44" t="s">
        <v>174</v>
      </c>
      <c r="O691" s="44" t="s">
        <v>541</v>
      </c>
      <c r="P691" s="44"/>
      <c r="Q691" s="31" t="s">
        <v>165</v>
      </c>
      <c r="R691" s="31">
        <v>191700773</v>
      </c>
      <c r="S691" s="31">
        <v>191702381</v>
      </c>
      <c r="T691" s="31"/>
      <c r="U691" s="31"/>
      <c r="V691" s="31"/>
      <c r="W691" s="31"/>
      <c r="X691" s="31"/>
      <c r="Y691" s="45"/>
      <c r="Z691" s="45"/>
      <c r="AA691" s="45"/>
      <c r="AB691" s="45"/>
      <c r="AC691" s="45"/>
      <c r="AD691" s="45"/>
      <c r="AE691" s="45"/>
      <c r="AF691" s="45"/>
      <c r="AG691" s="22"/>
    </row>
    <row r="692" spans="2:33" s="11" customFormat="1" hidden="1">
      <c r="B692" s="31">
        <f t="shared" si="10"/>
        <v>689</v>
      </c>
      <c r="C692" s="43">
        <v>45456</v>
      </c>
      <c r="D692" s="43" t="s">
        <v>545</v>
      </c>
      <c r="E692" s="31" t="s">
        <v>555</v>
      </c>
      <c r="F692" s="31" t="s">
        <v>158</v>
      </c>
      <c r="G692" s="31" t="s">
        <v>159</v>
      </c>
      <c r="H692" s="31" t="s">
        <v>160</v>
      </c>
      <c r="I692" s="31" t="s">
        <v>173</v>
      </c>
      <c r="J692" s="31">
        <v>1382</v>
      </c>
      <c r="K692" s="31" t="s">
        <v>8</v>
      </c>
      <c r="L692" s="37" t="s">
        <v>119</v>
      </c>
      <c r="M692" s="44" t="s">
        <v>162</v>
      </c>
      <c r="N692" s="44" t="s">
        <v>426</v>
      </c>
      <c r="O692" s="44" t="s">
        <v>541</v>
      </c>
      <c r="P692" s="44"/>
      <c r="Q692" s="31" t="s">
        <v>165</v>
      </c>
      <c r="R692" s="31">
        <v>191701078</v>
      </c>
      <c r="S692" s="31">
        <v>191702290</v>
      </c>
      <c r="T692" s="31"/>
      <c r="U692" s="31"/>
      <c r="V692" s="31"/>
      <c r="W692" s="31"/>
      <c r="X692" s="31"/>
      <c r="Y692" s="45"/>
      <c r="Z692" s="45"/>
      <c r="AA692" s="45"/>
      <c r="AB692" s="45"/>
      <c r="AC692" s="45">
        <v>2</v>
      </c>
      <c r="AD692" s="45"/>
      <c r="AE692" s="45"/>
      <c r="AF692" s="45"/>
      <c r="AG692" s="22"/>
    </row>
    <row r="693" spans="2:33" s="11" customFormat="1" hidden="1">
      <c r="B693" s="31">
        <f t="shared" si="10"/>
        <v>690</v>
      </c>
      <c r="C693" s="43">
        <v>45457</v>
      </c>
      <c r="D693" s="43" t="s">
        <v>545</v>
      </c>
      <c r="E693" s="31" t="s">
        <v>555</v>
      </c>
      <c r="F693" s="31" t="s">
        <v>158</v>
      </c>
      <c r="G693" s="31" t="s">
        <v>159</v>
      </c>
      <c r="H693" s="31" t="s">
        <v>160</v>
      </c>
      <c r="I693" s="31" t="s">
        <v>161</v>
      </c>
      <c r="J693" s="31">
        <v>4170</v>
      </c>
      <c r="K693" s="31" t="s">
        <v>8</v>
      </c>
      <c r="L693" s="37" t="s">
        <v>119</v>
      </c>
      <c r="M693" s="44" t="s">
        <v>162</v>
      </c>
      <c r="N693" s="44" t="s">
        <v>174</v>
      </c>
      <c r="O693" s="44" t="s">
        <v>541</v>
      </c>
      <c r="P693" s="44"/>
      <c r="Q693" s="31" t="s">
        <v>165</v>
      </c>
      <c r="R693" s="31">
        <v>191701180</v>
      </c>
      <c r="S693" s="31">
        <v>191700831</v>
      </c>
      <c r="T693" s="31"/>
      <c r="U693" s="31"/>
      <c r="V693" s="31"/>
      <c r="W693" s="31"/>
      <c r="X693" s="31"/>
      <c r="Y693" s="45"/>
      <c r="Z693" s="45"/>
      <c r="AA693" s="45"/>
      <c r="AB693" s="45">
        <v>2</v>
      </c>
      <c r="AC693" s="45"/>
      <c r="AD693" s="45"/>
      <c r="AE693" s="45"/>
      <c r="AF693" s="45"/>
      <c r="AG693" s="22"/>
    </row>
    <row r="694" spans="2:33" s="11" customFormat="1" hidden="1">
      <c r="B694" s="31">
        <f t="shared" si="10"/>
        <v>691</v>
      </c>
      <c r="C694" s="43">
        <v>45458</v>
      </c>
      <c r="D694" s="43" t="s">
        <v>545</v>
      </c>
      <c r="E694" s="31" t="s">
        <v>555</v>
      </c>
      <c r="F694" s="31" t="s">
        <v>158</v>
      </c>
      <c r="G694" s="31" t="s">
        <v>463</v>
      </c>
      <c r="H694" s="31" t="s">
        <v>447</v>
      </c>
      <c r="I694" s="31" t="s">
        <v>170</v>
      </c>
      <c r="J694" s="31">
        <v>9722</v>
      </c>
      <c r="K694" s="31" t="s">
        <v>511</v>
      </c>
      <c r="L694" s="37" t="s">
        <v>562</v>
      </c>
      <c r="M694" s="44" t="s">
        <v>505</v>
      </c>
      <c r="N694" s="44" t="s">
        <v>563</v>
      </c>
      <c r="O694" s="44" t="s">
        <v>541</v>
      </c>
      <c r="P694" s="44"/>
      <c r="Q694" s="46" t="s">
        <v>460</v>
      </c>
      <c r="R694" s="31" t="s">
        <v>564</v>
      </c>
      <c r="S694" s="31" t="s">
        <v>565</v>
      </c>
      <c r="T694" s="31"/>
      <c r="U694" s="31"/>
      <c r="V694" s="31"/>
      <c r="W694" s="31"/>
      <c r="X694" s="31"/>
      <c r="Y694" s="45"/>
      <c r="Z694" s="45"/>
      <c r="AA694" s="45"/>
      <c r="AB694" s="45"/>
      <c r="AC694" s="45"/>
      <c r="AD694" s="45">
        <v>1</v>
      </c>
      <c r="AE694" s="45"/>
      <c r="AF694" s="45"/>
      <c r="AG694" s="22"/>
    </row>
    <row r="695" spans="2:33" s="11" customFormat="1" hidden="1">
      <c r="B695" s="31">
        <f t="shared" si="10"/>
        <v>692</v>
      </c>
      <c r="C695" s="43">
        <v>45460</v>
      </c>
      <c r="D695" s="43" t="s">
        <v>545</v>
      </c>
      <c r="E695" s="31" t="s">
        <v>555</v>
      </c>
      <c r="F695" s="31" t="s">
        <v>158</v>
      </c>
      <c r="G695" s="31" t="s">
        <v>159</v>
      </c>
      <c r="H695" s="31" t="s">
        <v>160</v>
      </c>
      <c r="I695" s="31" t="s">
        <v>200</v>
      </c>
      <c r="J695" s="31">
        <v>1196</v>
      </c>
      <c r="K695" s="31" t="s">
        <v>8</v>
      </c>
      <c r="L695" s="37" t="s">
        <v>27</v>
      </c>
      <c r="M695" s="44" t="s">
        <v>162</v>
      </c>
      <c r="N695" s="44" t="s">
        <v>433</v>
      </c>
      <c r="O695" s="44" t="s">
        <v>541</v>
      </c>
      <c r="P695" s="44"/>
      <c r="Q695" s="31" t="s">
        <v>165</v>
      </c>
      <c r="R695" s="31">
        <v>191700285</v>
      </c>
      <c r="S695" s="31">
        <v>191702523</v>
      </c>
      <c r="T695" s="31"/>
      <c r="U695" s="31"/>
      <c r="V695" s="31"/>
      <c r="W695" s="31"/>
      <c r="X695" s="31"/>
      <c r="Y695" s="45"/>
      <c r="Z695" s="45"/>
      <c r="AA695" s="45"/>
      <c r="AB695" s="45">
        <v>1</v>
      </c>
      <c r="AC695" s="45"/>
      <c r="AD695" s="45"/>
      <c r="AE695" s="45"/>
      <c r="AF695" s="45"/>
      <c r="AG695" s="22"/>
    </row>
    <row r="696" spans="2:33" s="11" customFormat="1" hidden="1">
      <c r="B696" s="31">
        <f t="shared" si="10"/>
        <v>693</v>
      </c>
      <c r="C696" s="43">
        <v>45460</v>
      </c>
      <c r="D696" s="43" t="s">
        <v>545</v>
      </c>
      <c r="E696" s="31" t="s">
        <v>555</v>
      </c>
      <c r="F696" s="31" t="s">
        <v>158</v>
      </c>
      <c r="G696" s="31" t="s">
        <v>463</v>
      </c>
      <c r="H696" s="31" t="s">
        <v>447</v>
      </c>
      <c r="I696" s="31" t="s">
        <v>173</v>
      </c>
      <c r="J696" s="31">
        <v>1612</v>
      </c>
      <c r="K696" s="31" t="s">
        <v>8</v>
      </c>
      <c r="L696" s="38" t="s">
        <v>11</v>
      </c>
      <c r="M696" s="44" t="s">
        <v>162</v>
      </c>
      <c r="N696" s="44" t="s">
        <v>412</v>
      </c>
      <c r="O696" s="44" t="s">
        <v>541</v>
      </c>
      <c r="P696" s="44"/>
      <c r="Q696" s="46" t="s">
        <v>460</v>
      </c>
      <c r="R696" s="31">
        <v>191702835</v>
      </c>
      <c r="S696" s="31">
        <v>191700304</v>
      </c>
      <c r="T696" s="31"/>
      <c r="U696" s="31"/>
      <c r="V696" s="31"/>
      <c r="W696" s="31"/>
      <c r="X696" s="31"/>
      <c r="Y696" s="45"/>
      <c r="Z696" s="45"/>
      <c r="AA696" s="45"/>
      <c r="AB696" s="45"/>
      <c r="AC696" s="45"/>
      <c r="AD696" s="45"/>
      <c r="AE696" s="45"/>
      <c r="AF696" s="45"/>
      <c r="AG696" s="22"/>
    </row>
    <row r="697" spans="2:33" s="11" customFormat="1" hidden="1">
      <c r="B697" s="31">
        <f t="shared" si="10"/>
        <v>694</v>
      </c>
      <c r="C697" s="43">
        <v>45460</v>
      </c>
      <c r="D697" s="43" t="s">
        <v>545</v>
      </c>
      <c r="E697" s="31" t="s">
        <v>555</v>
      </c>
      <c r="F697" s="31" t="s">
        <v>158</v>
      </c>
      <c r="G697" s="31" t="s">
        <v>439</v>
      </c>
      <c r="H697" s="31" t="s">
        <v>494</v>
      </c>
      <c r="I697" s="31" t="s">
        <v>173</v>
      </c>
      <c r="J697" s="31">
        <v>1347</v>
      </c>
      <c r="K697" s="31" t="s">
        <v>8</v>
      </c>
      <c r="L697" s="38" t="s">
        <v>11</v>
      </c>
      <c r="M697" s="44" t="s">
        <v>162</v>
      </c>
      <c r="N697" s="44" t="s">
        <v>412</v>
      </c>
      <c r="O697" s="44" t="s">
        <v>541</v>
      </c>
      <c r="P697" s="44"/>
      <c r="Q697" s="31" t="s">
        <v>449</v>
      </c>
      <c r="R697" s="31">
        <v>191701940</v>
      </c>
      <c r="S697" s="31">
        <v>191700678</v>
      </c>
      <c r="T697" s="31"/>
      <c r="U697" s="31"/>
      <c r="V697" s="31"/>
      <c r="W697" s="31"/>
      <c r="X697" s="31"/>
      <c r="Y697" s="45"/>
      <c r="Z697" s="45"/>
      <c r="AA697" s="45"/>
      <c r="AB697" s="45"/>
      <c r="AC697" s="45"/>
      <c r="AD697" s="45"/>
      <c r="AE697" s="45"/>
      <c r="AF697" s="45"/>
      <c r="AG697" s="22"/>
    </row>
    <row r="698" spans="2:33" s="11" customFormat="1" hidden="1">
      <c r="B698" s="31">
        <f t="shared" si="10"/>
        <v>695</v>
      </c>
      <c r="C698" s="43">
        <v>45460</v>
      </c>
      <c r="D698" s="43" t="s">
        <v>545</v>
      </c>
      <c r="E698" s="31" t="s">
        <v>555</v>
      </c>
      <c r="F698" s="31" t="s">
        <v>158</v>
      </c>
      <c r="G698" s="31" t="s">
        <v>159</v>
      </c>
      <c r="H698" s="31" t="s">
        <v>160</v>
      </c>
      <c r="I698" s="31" t="s">
        <v>161</v>
      </c>
      <c r="J698" s="31">
        <v>4113</v>
      </c>
      <c r="K698" s="31" t="s">
        <v>8</v>
      </c>
      <c r="L698" s="37" t="s">
        <v>27</v>
      </c>
      <c r="M698" s="44" t="s">
        <v>162</v>
      </c>
      <c r="N698" s="44" t="s">
        <v>433</v>
      </c>
      <c r="O698" s="44" t="s">
        <v>541</v>
      </c>
      <c r="P698" s="44"/>
      <c r="Q698" s="31" t="s">
        <v>165</v>
      </c>
      <c r="R698" s="31">
        <v>191700153</v>
      </c>
      <c r="S698" s="31">
        <v>191701669</v>
      </c>
      <c r="T698" s="31"/>
      <c r="U698" s="31"/>
      <c r="V698" s="31"/>
      <c r="W698" s="31"/>
      <c r="X698" s="31"/>
      <c r="Y698" s="45"/>
      <c r="Z698" s="45"/>
      <c r="AA698" s="45"/>
      <c r="AB698" s="45">
        <v>1</v>
      </c>
      <c r="AC698" s="45"/>
      <c r="AD698" s="45"/>
      <c r="AE698" s="45"/>
      <c r="AF698" s="45"/>
      <c r="AG698" s="22"/>
    </row>
    <row r="699" spans="2:33" s="11" customFormat="1" hidden="1">
      <c r="B699" s="31">
        <f t="shared" si="10"/>
        <v>696</v>
      </c>
      <c r="C699" s="43">
        <v>45460</v>
      </c>
      <c r="D699" s="43" t="s">
        <v>545</v>
      </c>
      <c r="E699" s="31" t="s">
        <v>555</v>
      </c>
      <c r="F699" s="31" t="s">
        <v>158</v>
      </c>
      <c r="G699" s="31" t="s">
        <v>159</v>
      </c>
      <c r="H699" s="31" t="s">
        <v>160</v>
      </c>
      <c r="I699" s="31" t="s">
        <v>161</v>
      </c>
      <c r="J699" s="31">
        <v>4325</v>
      </c>
      <c r="K699" s="31" t="s">
        <v>8</v>
      </c>
      <c r="L699" s="37" t="s">
        <v>21</v>
      </c>
      <c r="M699" s="44" t="s">
        <v>162</v>
      </c>
      <c r="N699" s="44" t="s">
        <v>566</v>
      </c>
      <c r="O699" s="44" t="s">
        <v>541</v>
      </c>
      <c r="P699" s="44"/>
      <c r="Q699" s="31" t="s">
        <v>165</v>
      </c>
      <c r="R699" s="31">
        <v>191702614</v>
      </c>
      <c r="S699" s="31">
        <v>191700923</v>
      </c>
      <c r="T699" s="31"/>
      <c r="U699" s="31"/>
      <c r="V699" s="31"/>
      <c r="W699" s="31"/>
      <c r="X699" s="31"/>
      <c r="Y699" s="45"/>
      <c r="Z699" s="45"/>
      <c r="AA699" s="45"/>
      <c r="AB699" s="45"/>
      <c r="AC699" s="45"/>
      <c r="AD699" s="45"/>
      <c r="AE699" s="45"/>
      <c r="AF699" s="45"/>
      <c r="AG699" s="22"/>
    </row>
    <row r="700" spans="2:33" s="11" customFormat="1" hidden="1">
      <c r="B700" s="31">
        <f t="shared" ref="B700:B740" si="11">ROW()-3</f>
        <v>697</v>
      </c>
      <c r="C700" s="43">
        <v>45460</v>
      </c>
      <c r="D700" s="43" t="s">
        <v>545</v>
      </c>
      <c r="E700" s="31" t="s">
        <v>555</v>
      </c>
      <c r="F700" s="31" t="s">
        <v>158</v>
      </c>
      <c r="G700" s="31" t="s">
        <v>166</v>
      </c>
      <c r="H700" s="31" t="s">
        <v>160</v>
      </c>
      <c r="I700" s="31" t="s">
        <v>173</v>
      </c>
      <c r="J700" s="31">
        <v>2023</v>
      </c>
      <c r="K700" s="31" t="s">
        <v>8</v>
      </c>
      <c r="L700" s="37" t="s">
        <v>119</v>
      </c>
      <c r="M700" s="44" t="s">
        <v>162</v>
      </c>
      <c r="N700" s="44" t="s">
        <v>174</v>
      </c>
      <c r="O700" s="44" t="s">
        <v>541</v>
      </c>
      <c r="P700" s="44"/>
      <c r="Q700" s="31" t="s">
        <v>165</v>
      </c>
      <c r="R700" s="31">
        <v>191701309</v>
      </c>
      <c r="S700" s="31">
        <v>191702039</v>
      </c>
      <c r="T700" s="31"/>
      <c r="U700" s="31"/>
      <c r="V700" s="31"/>
      <c r="W700" s="31"/>
      <c r="X700" s="31"/>
      <c r="Y700" s="45"/>
      <c r="Z700" s="45"/>
      <c r="AA700" s="45"/>
      <c r="AB700" s="45">
        <v>1</v>
      </c>
      <c r="AC700" s="45">
        <v>1</v>
      </c>
      <c r="AD700" s="45"/>
      <c r="AE700" s="45"/>
      <c r="AF700" s="45"/>
      <c r="AG700" s="22"/>
    </row>
    <row r="701" spans="2:33" s="11" customFormat="1" hidden="1">
      <c r="B701" s="31">
        <f t="shared" si="11"/>
        <v>698</v>
      </c>
      <c r="C701" s="43">
        <v>45460</v>
      </c>
      <c r="D701" s="43" t="s">
        <v>545</v>
      </c>
      <c r="E701" s="31" t="s">
        <v>555</v>
      </c>
      <c r="F701" s="31" t="s">
        <v>158</v>
      </c>
      <c r="G701" s="31" t="s">
        <v>463</v>
      </c>
      <c r="H701" s="31" t="s">
        <v>447</v>
      </c>
      <c r="I701" s="31" t="s">
        <v>161</v>
      </c>
      <c r="J701" s="31">
        <v>4137</v>
      </c>
      <c r="K701" s="31" t="s">
        <v>511</v>
      </c>
      <c r="L701" s="37" t="s">
        <v>516</v>
      </c>
      <c r="M701" s="44" t="s">
        <v>505</v>
      </c>
      <c r="N701" s="44" t="s">
        <v>517</v>
      </c>
      <c r="O701" s="44" t="s">
        <v>507</v>
      </c>
      <c r="P701" s="44"/>
      <c r="Q701" s="46" t="s">
        <v>460</v>
      </c>
      <c r="R701" s="31" t="s">
        <v>567</v>
      </c>
      <c r="S701" s="31" t="s">
        <v>568</v>
      </c>
      <c r="T701" s="31"/>
      <c r="U701" s="31"/>
      <c r="V701" s="31"/>
      <c r="W701" s="31"/>
      <c r="X701" s="31"/>
      <c r="Y701" s="45">
        <v>1</v>
      </c>
      <c r="Z701" s="45"/>
      <c r="AA701" s="45"/>
      <c r="AB701" s="45">
        <v>2</v>
      </c>
      <c r="AC701" s="45"/>
      <c r="AD701" s="45">
        <v>1</v>
      </c>
      <c r="AE701" s="45"/>
      <c r="AF701" s="45"/>
      <c r="AG701" s="22"/>
    </row>
    <row r="702" spans="2:33" s="11" customFormat="1" hidden="1">
      <c r="B702" s="31">
        <f t="shared" si="11"/>
        <v>699</v>
      </c>
      <c r="C702" s="43">
        <v>45461</v>
      </c>
      <c r="D702" s="43" t="s">
        <v>545</v>
      </c>
      <c r="E702" s="31" t="s">
        <v>555</v>
      </c>
      <c r="F702" s="31" t="s">
        <v>158</v>
      </c>
      <c r="G702" s="31" t="s">
        <v>166</v>
      </c>
      <c r="H702" s="31" t="s">
        <v>160</v>
      </c>
      <c r="I702" s="31" t="s">
        <v>168</v>
      </c>
      <c r="J702" s="31">
        <v>5494</v>
      </c>
      <c r="K702" s="31" t="s">
        <v>8</v>
      </c>
      <c r="L702" s="37" t="s">
        <v>28</v>
      </c>
      <c r="M702" s="44" t="s">
        <v>162</v>
      </c>
      <c r="N702" s="44" t="s">
        <v>569</v>
      </c>
      <c r="O702" s="44" t="s">
        <v>541</v>
      </c>
      <c r="P702" s="44"/>
      <c r="Q702" s="31" t="s">
        <v>165</v>
      </c>
      <c r="R702" s="31">
        <v>191701810</v>
      </c>
      <c r="S702" s="31">
        <v>191702614</v>
      </c>
      <c r="T702" s="31"/>
      <c r="U702" s="31"/>
      <c r="V702" s="31"/>
      <c r="W702" s="31"/>
      <c r="X702" s="31"/>
      <c r="Y702" s="45"/>
      <c r="Z702" s="45"/>
      <c r="AA702" s="45"/>
      <c r="AB702" s="45"/>
      <c r="AC702" s="45"/>
      <c r="AD702" s="45"/>
      <c r="AE702" s="45"/>
      <c r="AF702" s="45"/>
      <c r="AG702" s="22"/>
    </row>
    <row r="703" spans="2:33" s="11" customFormat="1" hidden="1">
      <c r="B703" s="31">
        <f t="shared" si="11"/>
        <v>700</v>
      </c>
      <c r="C703" s="43">
        <v>45461</v>
      </c>
      <c r="D703" s="43" t="s">
        <v>545</v>
      </c>
      <c r="E703" s="31" t="s">
        <v>555</v>
      </c>
      <c r="F703" s="31" t="s">
        <v>158</v>
      </c>
      <c r="G703" s="31" t="s">
        <v>159</v>
      </c>
      <c r="H703" s="31" t="s">
        <v>160</v>
      </c>
      <c r="I703" s="31" t="s">
        <v>200</v>
      </c>
      <c r="J703" s="31">
        <v>3111</v>
      </c>
      <c r="K703" s="31" t="s">
        <v>511</v>
      </c>
      <c r="L703" s="37" t="s">
        <v>570</v>
      </c>
      <c r="M703" s="44" t="s">
        <v>505</v>
      </c>
      <c r="N703" s="44" t="s">
        <v>517</v>
      </c>
      <c r="O703" s="44" t="s">
        <v>541</v>
      </c>
      <c r="P703" s="44"/>
      <c r="Q703" s="31" t="s">
        <v>165</v>
      </c>
      <c r="R703" s="31" t="s">
        <v>538</v>
      </c>
      <c r="S703" s="31" t="s">
        <v>571</v>
      </c>
      <c r="T703" s="31"/>
      <c r="U703" s="31"/>
      <c r="V703" s="31"/>
      <c r="W703" s="31"/>
      <c r="X703" s="31"/>
      <c r="Y703" s="45"/>
      <c r="Z703" s="45"/>
      <c r="AA703" s="45"/>
      <c r="AB703" s="45">
        <v>3</v>
      </c>
      <c r="AC703" s="45"/>
      <c r="AD703" s="45">
        <v>1</v>
      </c>
      <c r="AE703" s="45"/>
      <c r="AF703" s="45"/>
      <c r="AG703" s="22"/>
    </row>
    <row r="704" spans="2:33" s="11" customFormat="1" hidden="1">
      <c r="B704" s="31">
        <f t="shared" si="11"/>
        <v>701</v>
      </c>
      <c r="C704" s="43">
        <v>45461</v>
      </c>
      <c r="D704" s="43" t="s">
        <v>545</v>
      </c>
      <c r="E704" s="31" t="s">
        <v>555</v>
      </c>
      <c r="F704" s="31" t="s">
        <v>158</v>
      </c>
      <c r="G704" s="31" t="s">
        <v>525</v>
      </c>
      <c r="H704" s="31" t="s">
        <v>494</v>
      </c>
      <c r="I704" s="31" t="s">
        <v>161</v>
      </c>
      <c r="J704" s="31">
        <v>7956</v>
      </c>
      <c r="K704" s="31" t="s">
        <v>8</v>
      </c>
      <c r="L704" s="37" t="s">
        <v>27</v>
      </c>
      <c r="M704" s="44" t="s">
        <v>162</v>
      </c>
      <c r="N704" s="44" t="s">
        <v>455</v>
      </c>
      <c r="O704" s="44" t="s">
        <v>541</v>
      </c>
      <c r="P704" s="44"/>
      <c r="Q704" s="31" t="s">
        <v>449</v>
      </c>
      <c r="R704" s="31">
        <v>191702337</v>
      </c>
      <c r="S704" s="31">
        <v>191701810</v>
      </c>
      <c r="T704" s="31"/>
      <c r="U704" s="31"/>
      <c r="V704" s="31"/>
      <c r="W704" s="31"/>
      <c r="X704" s="31"/>
      <c r="Y704" s="45"/>
      <c r="Z704" s="45"/>
      <c r="AA704" s="45"/>
      <c r="AB704" s="45"/>
      <c r="AC704" s="45"/>
      <c r="AD704" s="45"/>
      <c r="AE704" s="45"/>
      <c r="AF704" s="45"/>
      <c r="AG704" s="22"/>
    </row>
    <row r="705" spans="2:33" s="11" customFormat="1" hidden="1">
      <c r="B705" s="31">
        <f t="shared" si="11"/>
        <v>702</v>
      </c>
      <c r="C705" s="43">
        <v>45461</v>
      </c>
      <c r="D705" s="43" t="s">
        <v>545</v>
      </c>
      <c r="E705" s="31" t="s">
        <v>555</v>
      </c>
      <c r="F705" s="31" t="s">
        <v>158</v>
      </c>
      <c r="G705" s="31" t="s">
        <v>439</v>
      </c>
      <c r="H705" s="31" t="s">
        <v>494</v>
      </c>
      <c r="I705" s="31" t="s">
        <v>168</v>
      </c>
      <c r="J705" s="31">
        <v>5482</v>
      </c>
      <c r="K705" s="31" t="s">
        <v>8</v>
      </c>
      <c r="L705" s="37" t="s">
        <v>27</v>
      </c>
      <c r="M705" s="44" t="s">
        <v>162</v>
      </c>
      <c r="N705" s="44" t="s">
        <v>572</v>
      </c>
      <c r="O705" s="44" t="s">
        <v>541</v>
      </c>
      <c r="P705" s="44"/>
      <c r="Q705" s="31" t="s">
        <v>449</v>
      </c>
      <c r="R705" s="31">
        <v>191701320</v>
      </c>
      <c r="S705" s="31">
        <v>191700216</v>
      </c>
      <c r="T705" s="31"/>
      <c r="U705" s="31"/>
      <c r="V705" s="31"/>
      <c r="W705" s="31"/>
      <c r="X705" s="31"/>
      <c r="Y705" s="45"/>
      <c r="Z705" s="45"/>
      <c r="AA705" s="45"/>
      <c r="AB705" s="45">
        <v>1</v>
      </c>
      <c r="AC705" s="45"/>
      <c r="AD705" s="45"/>
      <c r="AE705" s="45"/>
      <c r="AF705" s="45"/>
      <c r="AG705" s="22"/>
    </row>
    <row r="706" spans="2:33" s="11" customFormat="1" hidden="1">
      <c r="B706" s="31">
        <f t="shared" si="11"/>
        <v>703</v>
      </c>
      <c r="C706" s="43">
        <v>45462</v>
      </c>
      <c r="D706" s="43" t="s">
        <v>545</v>
      </c>
      <c r="E706" s="31" t="s">
        <v>555</v>
      </c>
      <c r="F706" s="31" t="s">
        <v>158</v>
      </c>
      <c r="G706" s="31" t="s">
        <v>159</v>
      </c>
      <c r="H706" s="31" t="s">
        <v>160</v>
      </c>
      <c r="I706" s="31" t="s">
        <v>161</v>
      </c>
      <c r="J706" s="31">
        <v>4169</v>
      </c>
      <c r="K706" s="31" t="s">
        <v>8</v>
      </c>
      <c r="L706" s="37" t="s">
        <v>28</v>
      </c>
      <c r="M706" s="44" t="s">
        <v>162</v>
      </c>
      <c r="N706" s="44" t="s">
        <v>573</v>
      </c>
      <c r="O706" s="44" t="s">
        <v>541</v>
      </c>
      <c r="P706" s="44"/>
      <c r="Q706" s="31" t="s">
        <v>165</v>
      </c>
      <c r="R706" s="31">
        <v>191702903</v>
      </c>
      <c r="S706" s="31">
        <v>191700773</v>
      </c>
      <c r="T706" s="31"/>
      <c r="U706" s="31"/>
      <c r="V706" s="31">
        <v>1</v>
      </c>
      <c r="W706" s="31"/>
      <c r="X706" s="31"/>
      <c r="Y706" s="45"/>
      <c r="Z706" s="45"/>
      <c r="AA706" s="45"/>
      <c r="AB706" s="45"/>
      <c r="AC706" s="45"/>
      <c r="AD706" s="45"/>
      <c r="AE706" s="45"/>
      <c r="AF706" s="45"/>
      <c r="AG706" s="22"/>
    </row>
    <row r="707" spans="2:33" s="11" customFormat="1" hidden="1">
      <c r="B707" s="31">
        <f t="shared" si="11"/>
        <v>704</v>
      </c>
      <c r="C707" s="43">
        <v>45462</v>
      </c>
      <c r="D707" s="43" t="s">
        <v>545</v>
      </c>
      <c r="E707" s="31" t="s">
        <v>555</v>
      </c>
      <c r="F707" s="31" t="s">
        <v>158</v>
      </c>
      <c r="G707" s="31" t="s">
        <v>463</v>
      </c>
      <c r="H707" s="31" t="s">
        <v>447</v>
      </c>
      <c r="I707" s="31" t="s">
        <v>172</v>
      </c>
      <c r="J707" s="31">
        <v>5024</v>
      </c>
      <c r="K707" s="31" t="s">
        <v>8</v>
      </c>
      <c r="L707" s="37" t="s">
        <v>17</v>
      </c>
      <c r="M707" s="44" t="s">
        <v>162</v>
      </c>
      <c r="N707" s="44" t="s">
        <v>574</v>
      </c>
      <c r="O707" s="44" t="s">
        <v>541</v>
      </c>
      <c r="P707" s="44"/>
      <c r="Q707" s="46" t="s">
        <v>460</v>
      </c>
      <c r="R707" s="31">
        <v>191701776</v>
      </c>
      <c r="S707" s="31">
        <v>191701126</v>
      </c>
      <c r="T707" s="31"/>
      <c r="U707" s="31">
        <v>2</v>
      </c>
      <c r="V707" s="31">
        <v>2</v>
      </c>
      <c r="W707" s="31"/>
      <c r="X707" s="31"/>
      <c r="Y707" s="45"/>
      <c r="Z707" s="45"/>
      <c r="AA707" s="45"/>
      <c r="AB707" s="45">
        <v>3</v>
      </c>
      <c r="AC707" s="45"/>
      <c r="AD707" s="45"/>
      <c r="AE707" s="45"/>
      <c r="AF707" s="45"/>
      <c r="AG707" s="22"/>
    </row>
    <row r="708" spans="2:33" s="11" customFormat="1" hidden="1">
      <c r="B708" s="31">
        <f t="shared" si="11"/>
        <v>705</v>
      </c>
      <c r="C708" s="43">
        <v>45462</v>
      </c>
      <c r="D708" s="43" t="s">
        <v>545</v>
      </c>
      <c r="E708" s="31" t="s">
        <v>555</v>
      </c>
      <c r="F708" s="31" t="s">
        <v>158</v>
      </c>
      <c r="G708" s="31" t="s">
        <v>283</v>
      </c>
      <c r="H708" s="31" t="s">
        <v>160</v>
      </c>
      <c r="I708" s="31" t="s">
        <v>173</v>
      </c>
      <c r="J708" s="31">
        <v>2477</v>
      </c>
      <c r="K708" s="31" t="s">
        <v>8</v>
      </c>
      <c r="L708" s="37" t="s">
        <v>119</v>
      </c>
      <c r="M708" s="44" t="s">
        <v>162</v>
      </c>
      <c r="N708" s="44" t="s">
        <v>174</v>
      </c>
      <c r="O708" s="44" t="s">
        <v>541</v>
      </c>
      <c r="P708" s="44"/>
      <c r="Q708" s="31" t="s">
        <v>165</v>
      </c>
      <c r="R708" s="31">
        <v>191700502</v>
      </c>
      <c r="S708" s="31">
        <v>191702514</v>
      </c>
      <c r="T708" s="31"/>
      <c r="U708" s="31"/>
      <c r="V708" s="31"/>
      <c r="W708" s="31"/>
      <c r="X708" s="31"/>
      <c r="Y708" s="45"/>
      <c r="Z708" s="45"/>
      <c r="AA708" s="45"/>
      <c r="AB708" s="45"/>
      <c r="AC708" s="45"/>
      <c r="AD708" s="45"/>
      <c r="AE708" s="45"/>
      <c r="AF708" s="45"/>
      <c r="AG708" s="22"/>
    </row>
    <row r="709" spans="2:33" s="11" customFormat="1" hidden="1">
      <c r="B709" s="31">
        <f t="shared" si="11"/>
        <v>706</v>
      </c>
      <c r="C709" s="43">
        <v>45462</v>
      </c>
      <c r="D709" s="43" t="s">
        <v>545</v>
      </c>
      <c r="E709" s="31" t="s">
        <v>555</v>
      </c>
      <c r="F709" s="31" t="s">
        <v>158</v>
      </c>
      <c r="G709" s="31" t="s">
        <v>166</v>
      </c>
      <c r="H709" s="31" t="s">
        <v>160</v>
      </c>
      <c r="I709" s="31" t="s">
        <v>168</v>
      </c>
      <c r="J709" s="31">
        <v>5503</v>
      </c>
      <c r="K709" s="31" t="s">
        <v>8</v>
      </c>
      <c r="L709" s="37" t="s">
        <v>25</v>
      </c>
      <c r="M709" s="44" t="s">
        <v>162</v>
      </c>
      <c r="N709" s="44" t="s">
        <v>575</v>
      </c>
      <c r="O709" s="44" t="s">
        <v>541</v>
      </c>
      <c r="P709" s="44"/>
      <c r="Q709" s="31" t="s">
        <v>165</v>
      </c>
      <c r="R709" s="31">
        <v>191700702</v>
      </c>
      <c r="S709" s="31">
        <v>191700379</v>
      </c>
      <c r="T709" s="31"/>
      <c r="U709" s="31"/>
      <c r="V709" s="31"/>
      <c r="W709" s="31"/>
      <c r="X709" s="31"/>
      <c r="Y709" s="45"/>
      <c r="Z709" s="45"/>
      <c r="AA709" s="45"/>
      <c r="AB709" s="45"/>
      <c r="AC709" s="45"/>
      <c r="AD709" s="45"/>
      <c r="AE709" s="45"/>
      <c r="AF709" s="45"/>
      <c r="AG709" s="22"/>
    </row>
    <row r="710" spans="2:33" s="11" customFormat="1" hidden="1">
      <c r="B710" s="31">
        <f t="shared" si="11"/>
        <v>707</v>
      </c>
      <c r="C710" s="43">
        <v>45462</v>
      </c>
      <c r="D710" s="43" t="s">
        <v>545</v>
      </c>
      <c r="E710" s="31" t="s">
        <v>555</v>
      </c>
      <c r="F710" s="31" t="s">
        <v>158</v>
      </c>
      <c r="G710" s="31" t="s">
        <v>159</v>
      </c>
      <c r="H710" s="31" t="s">
        <v>160</v>
      </c>
      <c r="I710" s="31" t="s">
        <v>239</v>
      </c>
      <c r="J710" s="31">
        <v>8325</v>
      </c>
      <c r="K710" s="31" t="s">
        <v>8</v>
      </c>
      <c r="L710" s="37" t="s">
        <v>27</v>
      </c>
      <c r="M710" s="44" t="s">
        <v>162</v>
      </c>
      <c r="N710" s="44" t="s">
        <v>549</v>
      </c>
      <c r="O710" s="44" t="s">
        <v>541</v>
      </c>
      <c r="P710" s="44"/>
      <c r="Q710" s="31" t="s">
        <v>165</v>
      </c>
      <c r="R710" s="31">
        <v>191700489</v>
      </c>
      <c r="S710" s="31">
        <v>191702652</v>
      </c>
      <c r="T710" s="31"/>
      <c r="U710" s="31"/>
      <c r="V710" s="31"/>
      <c r="W710" s="31"/>
      <c r="X710" s="31"/>
      <c r="Y710" s="45"/>
      <c r="Z710" s="45"/>
      <c r="AA710" s="45"/>
      <c r="AB710" s="45">
        <v>4</v>
      </c>
      <c r="AC710" s="45"/>
      <c r="AD710" s="45"/>
      <c r="AE710" s="45"/>
      <c r="AF710" s="45"/>
      <c r="AG710" s="22"/>
    </row>
    <row r="711" spans="2:33" s="11" customFormat="1" hidden="1">
      <c r="B711" s="31">
        <f t="shared" si="11"/>
        <v>708</v>
      </c>
      <c r="C711" s="43">
        <v>45462</v>
      </c>
      <c r="D711" s="43" t="s">
        <v>545</v>
      </c>
      <c r="E711" s="31" t="s">
        <v>555</v>
      </c>
      <c r="F711" s="31" t="s">
        <v>158</v>
      </c>
      <c r="G711" s="31" t="s">
        <v>386</v>
      </c>
      <c r="H711" s="31" t="s">
        <v>364</v>
      </c>
      <c r="I711" s="31" t="s">
        <v>192</v>
      </c>
      <c r="J711" s="31">
        <v>7478</v>
      </c>
      <c r="K711" s="31" t="s">
        <v>8</v>
      </c>
      <c r="L711" s="37" t="s">
        <v>119</v>
      </c>
      <c r="M711" s="44" t="s">
        <v>162</v>
      </c>
      <c r="N711" s="44" t="s">
        <v>339</v>
      </c>
      <c r="O711" s="44" t="s">
        <v>541</v>
      </c>
      <c r="P711" s="44"/>
      <c r="Q711" s="31" t="s">
        <v>496</v>
      </c>
      <c r="R711" s="31">
        <v>191701815</v>
      </c>
      <c r="S711" s="31">
        <v>191701035</v>
      </c>
      <c r="T711" s="31"/>
      <c r="U711" s="31"/>
      <c r="V711" s="31"/>
      <c r="W711" s="31"/>
      <c r="X711" s="31"/>
      <c r="Y711" s="45"/>
      <c r="Z711" s="45"/>
      <c r="AA711" s="45"/>
      <c r="AB711" s="45">
        <v>5</v>
      </c>
      <c r="AC711" s="45">
        <v>1</v>
      </c>
      <c r="AD711" s="45"/>
      <c r="AE711" s="45"/>
      <c r="AF711" s="45"/>
      <c r="AG711" s="22"/>
    </row>
    <row r="712" spans="2:33" hidden="1">
      <c r="B712" s="31">
        <f t="shared" si="11"/>
        <v>709</v>
      </c>
      <c r="C712" s="43">
        <v>45463</v>
      </c>
      <c r="D712" s="43" t="s">
        <v>545</v>
      </c>
      <c r="E712" s="31" t="s">
        <v>576</v>
      </c>
      <c r="F712" s="31" t="s">
        <v>158</v>
      </c>
      <c r="G712" s="31" t="s">
        <v>159</v>
      </c>
      <c r="H712" s="31" t="s">
        <v>160</v>
      </c>
      <c r="I712" s="31" t="s">
        <v>168</v>
      </c>
      <c r="J712" s="31">
        <v>5208</v>
      </c>
      <c r="K712" s="31" t="s">
        <v>8</v>
      </c>
      <c r="L712" s="37" t="s">
        <v>384</v>
      </c>
      <c r="M712" s="44" t="s">
        <v>162</v>
      </c>
      <c r="N712" s="44" t="s">
        <v>577</v>
      </c>
      <c r="O712" s="44" t="s">
        <v>541</v>
      </c>
      <c r="P712" s="44"/>
      <c r="Q712" s="31" t="s">
        <v>165</v>
      </c>
      <c r="R712" s="31">
        <v>191701166</v>
      </c>
      <c r="S712" s="31">
        <v>191700537</v>
      </c>
      <c r="T712" s="31"/>
      <c r="U712" s="31"/>
      <c r="V712" s="31"/>
      <c r="W712" s="31"/>
      <c r="X712" s="31"/>
      <c r="Y712" s="31"/>
      <c r="Z712" s="31"/>
      <c r="AA712" s="31"/>
      <c r="AB712" s="31"/>
      <c r="AC712" s="31"/>
      <c r="AD712" s="31"/>
      <c r="AE712" s="31"/>
      <c r="AF712" s="31"/>
    </row>
    <row r="713" spans="2:33" hidden="1">
      <c r="B713" s="31">
        <f t="shared" si="11"/>
        <v>710</v>
      </c>
      <c r="C713" s="43">
        <v>45463</v>
      </c>
      <c r="D713" s="43" t="s">
        <v>545</v>
      </c>
      <c r="E713" s="31" t="s">
        <v>576</v>
      </c>
      <c r="F713" s="31" t="s">
        <v>158</v>
      </c>
      <c r="G713" s="31" t="s">
        <v>159</v>
      </c>
      <c r="H713" s="31" t="s">
        <v>160</v>
      </c>
      <c r="I713" s="31" t="s">
        <v>161</v>
      </c>
      <c r="J713" s="31">
        <v>4057</v>
      </c>
      <c r="K713" s="31" t="s">
        <v>8</v>
      </c>
      <c r="L713" s="37" t="s">
        <v>578</v>
      </c>
      <c r="M713" s="44" t="s">
        <v>162</v>
      </c>
      <c r="N713" s="44" t="s">
        <v>579</v>
      </c>
      <c r="O713" s="44" t="s">
        <v>541</v>
      </c>
      <c r="P713" s="44"/>
      <c r="Q713" s="31" t="s">
        <v>165</v>
      </c>
      <c r="R713" s="31">
        <v>191701293</v>
      </c>
      <c r="S713" s="31">
        <v>191700709</v>
      </c>
      <c r="T713" s="31"/>
      <c r="U713" s="31"/>
      <c r="V713" s="31"/>
      <c r="W713" s="31"/>
      <c r="X713" s="31"/>
      <c r="Y713" s="31"/>
      <c r="Z713" s="31"/>
      <c r="AA713" s="31"/>
      <c r="AB713" s="31"/>
      <c r="AC713" s="31"/>
      <c r="AD713" s="31">
        <v>1</v>
      </c>
      <c r="AE713" s="31"/>
      <c r="AF713" s="31"/>
    </row>
    <row r="714" spans="2:33" hidden="1">
      <c r="B714" s="31">
        <f t="shared" si="11"/>
        <v>711</v>
      </c>
      <c r="C714" s="43">
        <v>45463</v>
      </c>
      <c r="D714" s="43" t="s">
        <v>545</v>
      </c>
      <c r="E714" s="31" t="s">
        <v>576</v>
      </c>
      <c r="F714" s="31" t="s">
        <v>158</v>
      </c>
      <c r="G714" s="31" t="s">
        <v>166</v>
      </c>
      <c r="H714" s="31" t="s">
        <v>160</v>
      </c>
      <c r="I714" s="31" t="s">
        <v>168</v>
      </c>
      <c r="J714" s="31">
        <v>5065</v>
      </c>
      <c r="K714" s="31" t="s">
        <v>8</v>
      </c>
      <c r="L714" s="37" t="s">
        <v>9</v>
      </c>
      <c r="M714" s="44" t="s">
        <v>162</v>
      </c>
      <c r="N714" s="44" t="s">
        <v>339</v>
      </c>
      <c r="O714" s="44" t="s">
        <v>541</v>
      </c>
      <c r="P714" s="44"/>
      <c r="Q714" s="31" t="s">
        <v>165</v>
      </c>
      <c r="R714" s="31">
        <v>191701104</v>
      </c>
      <c r="S714" s="31">
        <v>191700702</v>
      </c>
      <c r="T714" s="31"/>
      <c r="U714" s="31"/>
      <c r="V714" s="31"/>
      <c r="W714" s="31"/>
      <c r="X714" s="31"/>
      <c r="Y714" s="31"/>
      <c r="Z714" s="31"/>
      <c r="AA714" s="31"/>
      <c r="AB714" s="31"/>
      <c r="AC714" s="31"/>
      <c r="AD714" s="31"/>
      <c r="AE714" s="31"/>
      <c r="AF714" s="31"/>
    </row>
    <row r="715" spans="2:33" hidden="1">
      <c r="B715" s="31">
        <f t="shared" si="11"/>
        <v>712</v>
      </c>
      <c r="C715" s="43">
        <v>45463</v>
      </c>
      <c r="D715" s="43" t="s">
        <v>545</v>
      </c>
      <c r="E715" s="31" t="s">
        <v>576</v>
      </c>
      <c r="F715" s="31" t="s">
        <v>158</v>
      </c>
      <c r="G715" s="31" t="s">
        <v>166</v>
      </c>
      <c r="H715" s="31" t="s">
        <v>160</v>
      </c>
      <c r="I715" s="31" t="s">
        <v>168</v>
      </c>
      <c r="J715" s="31">
        <v>5050</v>
      </c>
      <c r="K715" s="31" t="s">
        <v>8</v>
      </c>
      <c r="L715" s="37" t="s">
        <v>580</v>
      </c>
      <c r="M715" s="44" t="s">
        <v>162</v>
      </c>
      <c r="N715" s="44" t="s">
        <v>561</v>
      </c>
      <c r="O715" s="44" t="s">
        <v>541</v>
      </c>
      <c r="P715" s="44"/>
      <c r="Q715" s="31" t="s">
        <v>165</v>
      </c>
      <c r="R715" s="31">
        <v>191701313</v>
      </c>
      <c r="S715" s="31">
        <v>191702574</v>
      </c>
      <c r="T715" s="31"/>
      <c r="U715" s="31"/>
      <c r="V715" s="31"/>
      <c r="W715" s="31"/>
      <c r="X715" s="31"/>
      <c r="Y715" s="31"/>
      <c r="Z715" s="31"/>
      <c r="AA715" s="31"/>
      <c r="AB715" s="31"/>
      <c r="AC715" s="31"/>
      <c r="AD715" s="31"/>
      <c r="AE715" s="31"/>
      <c r="AF715" s="31"/>
    </row>
    <row r="716" spans="2:33" hidden="1">
      <c r="B716" s="31">
        <f t="shared" si="11"/>
        <v>713</v>
      </c>
      <c r="C716" s="43">
        <v>45463</v>
      </c>
      <c r="D716" s="43" t="s">
        <v>545</v>
      </c>
      <c r="E716" s="31" t="s">
        <v>576</v>
      </c>
      <c r="F716" s="31" t="s">
        <v>158</v>
      </c>
      <c r="G716" s="31" t="s">
        <v>159</v>
      </c>
      <c r="H716" s="31" t="s">
        <v>160</v>
      </c>
      <c r="I716" s="31" t="s">
        <v>161</v>
      </c>
      <c r="J716" s="31">
        <v>4154</v>
      </c>
      <c r="K716" s="31" t="s">
        <v>8</v>
      </c>
      <c r="L716" s="37" t="s">
        <v>9</v>
      </c>
      <c r="M716" s="44" t="s">
        <v>162</v>
      </c>
      <c r="N716" s="44" t="s">
        <v>174</v>
      </c>
      <c r="O716" s="44" t="s">
        <v>541</v>
      </c>
      <c r="P716" s="44"/>
      <c r="Q716" s="31" t="s">
        <v>165</v>
      </c>
      <c r="R716" s="31">
        <v>191700277</v>
      </c>
      <c r="S716" s="31">
        <v>191701313</v>
      </c>
      <c r="T716" s="31"/>
      <c r="U716" s="31"/>
      <c r="V716" s="31"/>
      <c r="W716" s="31"/>
      <c r="X716" s="31"/>
      <c r="Y716" s="31"/>
      <c r="Z716" s="31"/>
      <c r="AA716" s="31"/>
      <c r="AB716" s="31"/>
      <c r="AC716" s="31"/>
      <c r="AD716" s="31">
        <v>1</v>
      </c>
      <c r="AE716" s="31"/>
      <c r="AF716" s="31"/>
    </row>
    <row r="717" spans="2:33" hidden="1">
      <c r="B717" s="31">
        <f t="shared" si="11"/>
        <v>714</v>
      </c>
      <c r="C717" s="43">
        <v>45463</v>
      </c>
      <c r="D717" s="43" t="s">
        <v>545</v>
      </c>
      <c r="E717" s="31" t="s">
        <v>576</v>
      </c>
      <c r="F717" s="31" t="s">
        <v>158</v>
      </c>
      <c r="G717" s="31" t="s">
        <v>166</v>
      </c>
      <c r="H717" s="31" t="s">
        <v>160</v>
      </c>
      <c r="I717" s="31" t="s">
        <v>173</v>
      </c>
      <c r="J717" s="31">
        <v>1269</v>
      </c>
      <c r="K717" s="31" t="s">
        <v>8</v>
      </c>
      <c r="L717" s="37" t="s">
        <v>41</v>
      </c>
      <c r="M717" s="44" t="s">
        <v>162</v>
      </c>
      <c r="N717" s="44" t="s">
        <v>412</v>
      </c>
      <c r="O717" s="44" t="s">
        <v>190</v>
      </c>
      <c r="P717" s="44"/>
      <c r="Q717" s="31" t="s">
        <v>165</v>
      </c>
      <c r="R717" s="31">
        <v>151700082</v>
      </c>
      <c r="S717" s="31">
        <v>151700108</v>
      </c>
      <c r="T717" s="31"/>
      <c r="U717" s="31"/>
      <c r="V717" s="31"/>
      <c r="W717" s="31"/>
      <c r="X717" s="31"/>
      <c r="Y717" s="31"/>
      <c r="Z717" s="31"/>
      <c r="AA717" s="31"/>
      <c r="AB717" s="31"/>
      <c r="AC717" s="31"/>
      <c r="AD717" s="31"/>
      <c r="AE717" s="31"/>
      <c r="AF717" s="31"/>
    </row>
    <row r="718" spans="2:33" hidden="1">
      <c r="B718" s="31">
        <f t="shared" si="11"/>
        <v>715</v>
      </c>
      <c r="C718" s="43">
        <v>45463</v>
      </c>
      <c r="D718" s="43" t="s">
        <v>545</v>
      </c>
      <c r="E718" s="31" t="s">
        <v>576</v>
      </c>
      <c r="F718" s="31" t="s">
        <v>158</v>
      </c>
      <c r="G718" s="31" t="s">
        <v>159</v>
      </c>
      <c r="H718" s="31" t="s">
        <v>160</v>
      </c>
      <c r="I718" s="31" t="s">
        <v>200</v>
      </c>
      <c r="J718" s="31">
        <v>4122</v>
      </c>
      <c r="K718" s="31" t="s">
        <v>8</v>
      </c>
      <c r="L718" s="37" t="s">
        <v>414</v>
      </c>
      <c r="M718" s="44" t="s">
        <v>162</v>
      </c>
      <c r="N718" s="44" t="s">
        <v>300</v>
      </c>
      <c r="O718" s="44" t="s">
        <v>541</v>
      </c>
      <c r="P718" s="44"/>
      <c r="Q718" s="31" t="s">
        <v>165</v>
      </c>
      <c r="R718" s="31">
        <v>191700016</v>
      </c>
      <c r="S718" s="31">
        <v>191700514</v>
      </c>
      <c r="T718" s="31"/>
      <c r="U718" s="31"/>
      <c r="V718" s="31"/>
      <c r="W718" s="31"/>
      <c r="X718" s="31"/>
      <c r="Y718" s="31"/>
      <c r="Z718" s="31"/>
      <c r="AA718" s="31"/>
      <c r="AB718" s="31"/>
      <c r="AC718" s="31"/>
      <c r="AD718" s="31"/>
      <c r="AE718" s="31"/>
      <c r="AF718" s="31"/>
    </row>
    <row r="719" spans="2:33" hidden="1">
      <c r="B719" s="31">
        <f t="shared" si="11"/>
        <v>716</v>
      </c>
      <c r="C719" s="43">
        <v>45463</v>
      </c>
      <c r="D719" s="43" t="s">
        <v>545</v>
      </c>
      <c r="E719" s="31" t="s">
        <v>576</v>
      </c>
      <c r="F719" s="31" t="s">
        <v>158</v>
      </c>
      <c r="G719" s="31" t="s">
        <v>439</v>
      </c>
      <c r="H719" s="31" t="s">
        <v>440</v>
      </c>
      <c r="I719" s="31" t="s">
        <v>173</v>
      </c>
      <c r="J719" s="31">
        <v>1251</v>
      </c>
      <c r="K719" s="31" t="s">
        <v>8</v>
      </c>
      <c r="L719" s="37" t="s">
        <v>580</v>
      </c>
      <c r="M719" s="44" t="s">
        <v>162</v>
      </c>
      <c r="N719" s="44" t="s">
        <v>561</v>
      </c>
      <c r="O719" s="44" t="s">
        <v>541</v>
      </c>
      <c r="P719" s="44"/>
      <c r="Q719" s="31" t="s">
        <v>449</v>
      </c>
      <c r="R719" s="31">
        <v>191701372</v>
      </c>
      <c r="S719" s="31">
        <v>191700005</v>
      </c>
      <c r="T719" s="31"/>
      <c r="U719" s="31"/>
      <c r="V719" s="31"/>
      <c r="W719" s="31"/>
      <c r="X719" s="31"/>
      <c r="Y719" s="31"/>
      <c r="Z719" s="31"/>
      <c r="AA719" s="31"/>
      <c r="AB719" s="31"/>
      <c r="AC719" s="31"/>
      <c r="AD719" s="31"/>
      <c r="AE719" s="31"/>
      <c r="AF719" s="31"/>
    </row>
    <row r="720" spans="2:33" hidden="1">
      <c r="B720" s="31">
        <f t="shared" si="11"/>
        <v>717</v>
      </c>
      <c r="C720" s="43">
        <v>45464</v>
      </c>
      <c r="D720" s="43" t="s">
        <v>545</v>
      </c>
      <c r="E720" s="31" t="s">
        <v>576</v>
      </c>
      <c r="F720" s="31" t="s">
        <v>158</v>
      </c>
      <c r="G720" s="31" t="s">
        <v>160</v>
      </c>
      <c r="H720" s="31" t="s">
        <v>160</v>
      </c>
      <c r="I720" s="31" t="s">
        <v>161</v>
      </c>
      <c r="J720" s="31">
        <v>4107</v>
      </c>
      <c r="K720" s="31" t="s">
        <v>8</v>
      </c>
      <c r="L720" s="37" t="s">
        <v>578</v>
      </c>
      <c r="M720" s="44" t="s">
        <v>162</v>
      </c>
      <c r="N720" s="44" t="s">
        <v>581</v>
      </c>
      <c r="O720" s="44" t="s">
        <v>541</v>
      </c>
      <c r="P720" s="44"/>
      <c r="Q720" s="31" t="s">
        <v>165</v>
      </c>
      <c r="R720" s="31">
        <v>191700447</v>
      </c>
      <c r="S720" s="31">
        <v>191702385</v>
      </c>
      <c r="T720" s="31"/>
      <c r="U720" s="31"/>
      <c r="V720" s="31"/>
      <c r="W720" s="31"/>
      <c r="X720" s="31"/>
      <c r="Y720" s="31"/>
      <c r="Z720" s="31"/>
      <c r="AA720" s="31"/>
      <c r="AB720" s="31"/>
      <c r="AC720" s="31"/>
      <c r="AD720" s="31">
        <v>1</v>
      </c>
      <c r="AE720" s="31"/>
      <c r="AF720" s="31"/>
    </row>
    <row r="721" spans="2:32" hidden="1">
      <c r="B721" s="31">
        <f t="shared" si="11"/>
        <v>718</v>
      </c>
      <c r="C721" s="43">
        <v>45464</v>
      </c>
      <c r="D721" s="43" t="s">
        <v>545</v>
      </c>
      <c r="E721" s="31" t="s">
        <v>576</v>
      </c>
      <c r="F721" s="31" t="s">
        <v>158</v>
      </c>
      <c r="G721" s="31" t="s">
        <v>159</v>
      </c>
      <c r="H721" s="31" t="s">
        <v>160</v>
      </c>
      <c r="I721" s="31" t="s">
        <v>161</v>
      </c>
      <c r="J721" s="31">
        <v>4260</v>
      </c>
      <c r="K721" s="31" t="s">
        <v>8</v>
      </c>
      <c r="L721" s="37" t="s">
        <v>582</v>
      </c>
      <c r="M721" s="44" t="s">
        <v>583</v>
      </c>
      <c r="N721" s="44" t="s">
        <v>394</v>
      </c>
      <c r="O721" s="44" t="s">
        <v>584</v>
      </c>
      <c r="P721" s="44"/>
      <c r="Q721" s="31" t="s">
        <v>165</v>
      </c>
      <c r="R721" s="31"/>
      <c r="S721" s="31"/>
      <c r="T721" s="31">
        <v>1</v>
      </c>
      <c r="U721" s="31"/>
      <c r="V721" s="31"/>
      <c r="W721" s="31"/>
      <c r="X721" s="31"/>
      <c r="Y721" s="31"/>
      <c r="Z721" s="31"/>
      <c r="AA721" s="31"/>
      <c r="AB721" s="31"/>
      <c r="AC721" s="31"/>
      <c r="AD721" s="31"/>
      <c r="AE721" s="31"/>
      <c r="AF721" s="31"/>
    </row>
    <row r="722" spans="2:32" hidden="1">
      <c r="B722" s="31">
        <f t="shared" si="11"/>
        <v>719</v>
      </c>
      <c r="C722" s="43">
        <v>45464</v>
      </c>
      <c r="D722" s="43" t="s">
        <v>545</v>
      </c>
      <c r="E722" s="31" t="s">
        <v>576</v>
      </c>
      <c r="F722" s="31" t="s">
        <v>158</v>
      </c>
      <c r="G722" s="31" t="s">
        <v>159</v>
      </c>
      <c r="H722" s="31" t="s">
        <v>160</v>
      </c>
      <c r="I722" s="31" t="s">
        <v>170</v>
      </c>
      <c r="J722" s="31">
        <v>9818</v>
      </c>
      <c r="K722" s="31" t="s">
        <v>8</v>
      </c>
      <c r="L722" s="37" t="s">
        <v>580</v>
      </c>
      <c r="M722" s="44" t="s">
        <v>162</v>
      </c>
      <c r="N722" s="44" t="s">
        <v>561</v>
      </c>
      <c r="O722" s="44" t="s">
        <v>541</v>
      </c>
      <c r="P722" s="44"/>
      <c r="Q722" s="31" t="s">
        <v>165</v>
      </c>
      <c r="R722" s="31">
        <v>191700204</v>
      </c>
      <c r="S722" s="31">
        <v>191702337</v>
      </c>
      <c r="T722" s="31"/>
      <c r="U722" s="31"/>
      <c r="V722" s="31"/>
      <c r="W722" s="31"/>
      <c r="X722" s="31"/>
      <c r="Y722" s="31"/>
      <c r="Z722" s="31"/>
      <c r="AA722" s="31"/>
      <c r="AB722" s="31"/>
      <c r="AC722" s="31"/>
      <c r="AD722" s="31"/>
      <c r="AE722" s="31"/>
      <c r="AF722" s="31"/>
    </row>
    <row r="723" spans="2:32" hidden="1">
      <c r="B723" s="31">
        <f t="shared" si="11"/>
        <v>720</v>
      </c>
      <c r="C723" s="43">
        <v>45464</v>
      </c>
      <c r="D723" s="43" t="s">
        <v>545</v>
      </c>
      <c r="E723" s="31" t="s">
        <v>576</v>
      </c>
      <c r="F723" s="31" t="s">
        <v>158</v>
      </c>
      <c r="G723" s="31" t="s">
        <v>439</v>
      </c>
      <c r="H723" s="31" t="s">
        <v>160</v>
      </c>
      <c r="I723" s="31" t="s">
        <v>173</v>
      </c>
      <c r="J723" s="31">
        <v>1252</v>
      </c>
      <c r="K723" s="31" t="s">
        <v>8</v>
      </c>
      <c r="L723" s="37" t="s">
        <v>9</v>
      </c>
      <c r="M723" s="44" t="s">
        <v>162</v>
      </c>
      <c r="N723" s="44" t="s">
        <v>368</v>
      </c>
      <c r="O723" s="44" t="s">
        <v>541</v>
      </c>
      <c r="P723" s="44"/>
      <c r="Q723" s="31" t="s">
        <v>449</v>
      </c>
      <c r="R723" s="31">
        <v>191702563</v>
      </c>
      <c r="S723" s="31">
        <v>191702332</v>
      </c>
      <c r="T723" s="31"/>
      <c r="U723" s="31"/>
      <c r="V723" s="31"/>
      <c r="W723" s="31"/>
      <c r="X723" s="31"/>
      <c r="Y723" s="31"/>
      <c r="Z723" s="31"/>
      <c r="AA723" s="31"/>
      <c r="AB723" s="31"/>
      <c r="AC723" s="31">
        <v>2</v>
      </c>
      <c r="AD723" s="31"/>
      <c r="AE723" s="31"/>
      <c r="AF723" s="31"/>
    </row>
    <row r="724" spans="2:32" hidden="1">
      <c r="B724" s="31">
        <f t="shared" si="11"/>
        <v>721</v>
      </c>
      <c r="C724" s="43">
        <v>45465</v>
      </c>
      <c r="D724" s="43" t="s">
        <v>545</v>
      </c>
      <c r="E724" s="31" t="s">
        <v>576</v>
      </c>
      <c r="F724" s="31" t="s">
        <v>158</v>
      </c>
      <c r="G724" s="31" t="s">
        <v>159</v>
      </c>
      <c r="H724" s="31" t="s">
        <v>160</v>
      </c>
      <c r="I724" s="31" t="s">
        <v>173</v>
      </c>
      <c r="J724" s="31">
        <v>1257</v>
      </c>
      <c r="K724" s="31" t="s">
        <v>8</v>
      </c>
      <c r="L724" s="37" t="s">
        <v>414</v>
      </c>
      <c r="M724" s="44" t="s">
        <v>162</v>
      </c>
      <c r="N724" s="44" t="s">
        <v>300</v>
      </c>
      <c r="O724" s="44" t="s">
        <v>541</v>
      </c>
      <c r="P724" s="44"/>
      <c r="Q724" s="31" t="s">
        <v>165</v>
      </c>
      <c r="R724" s="31">
        <v>191700329</v>
      </c>
      <c r="S724" s="31">
        <v>191700995</v>
      </c>
      <c r="T724" s="31"/>
      <c r="U724" s="31"/>
      <c r="V724" s="31"/>
      <c r="W724" s="31"/>
      <c r="X724" s="31"/>
      <c r="Y724" s="31"/>
      <c r="Z724" s="31"/>
      <c r="AA724" s="31"/>
      <c r="AB724" s="31">
        <v>1</v>
      </c>
      <c r="AC724" s="31"/>
      <c r="AD724" s="31"/>
      <c r="AE724" s="31"/>
      <c r="AF724" s="31"/>
    </row>
    <row r="725" spans="2:32" hidden="1">
      <c r="B725" s="31">
        <f t="shared" si="11"/>
        <v>722</v>
      </c>
      <c r="C725" s="43">
        <v>45465</v>
      </c>
      <c r="D725" s="43" t="s">
        <v>545</v>
      </c>
      <c r="E725" s="31" t="s">
        <v>576</v>
      </c>
      <c r="F725" s="31" t="s">
        <v>158</v>
      </c>
      <c r="G725" s="31" t="s">
        <v>159</v>
      </c>
      <c r="H725" s="31" t="s">
        <v>160</v>
      </c>
      <c r="I725" s="31" t="s">
        <v>316</v>
      </c>
      <c r="J725" s="31">
        <v>4164</v>
      </c>
      <c r="K725" s="31" t="s">
        <v>8</v>
      </c>
      <c r="L725" s="37" t="s">
        <v>23</v>
      </c>
      <c r="M725" s="44" t="s">
        <v>162</v>
      </c>
      <c r="N725" s="44" t="s">
        <v>585</v>
      </c>
      <c r="O725" s="44" t="s">
        <v>541</v>
      </c>
      <c r="P725" s="44"/>
      <c r="Q725" s="31" t="s">
        <v>165</v>
      </c>
      <c r="R725" s="31">
        <v>191702208</v>
      </c>
      <c r="S725" s="31">
        <v>191700204</v>
      </c>
      <c r="T725" s="31"/>
      <c r="U725" s="31"/>
      <c r="V725" s="31"/>
      <c r="W725" s="31"/>
      <c r="X725" s="31"/>
      <c r="Y725" s="31"/>
      <c r="Z725" s="31"/>
      <c r="AA725" s="31"/>
      <c r="AB725" s="31"/>
      <c r="AC725" s="31"/>
      <c r="AD725" s="31"/>
      <c r="AE725" s="31"/>
      <c r="AF725" s="31"/>
    </row>
    <row r="726" spans="2:32" hidden="1">
      <c r="B726" s="31">
        <f t="shared" si="11"/>
        <v>723</v>
      </c>
      <c r="C726" s="43">
        <v>45466</v>
      </c>
      <c r="D726" s="43" t="s">
        <v>545</v>
      </c>
      <c r="E726" s="31" t="s">
        <v>576</v>
      </c>
      <c r="F726" s="31" t="s">
        <v>158</v>
      </c>
      <c r="G726" s="31" t="s">
        <v>159</v>
      </c>
      <c r="H726" s="31" t="s">
        <v>160</v>
      </c>
      <c r="I726" s="31" t="s">
        <v>173</v>
      </c>
      <c r="J726" s="31">
        <v>2403</v>
      </c>
      <c r="K726" s="31" t="s">
        <v>8</v>
      </c>
      <c r="L726" s="37" t="s">
        <v>41</v>
      </c>
      <c r="M726" s="44" t="s">
        <v>162</v>
      </c>
      <c r="N726" s="44" t="s">
        <v>529</v>
      </c>
      <c r="O726" s="44" t="s">
        <v>541</v>
      </c>
      <c r="P726" s="44"/>
      <c r="Q726" s="31" t="s">
        <v>195</v>
      </c>
      <c r="R726" s="31">
        <v>191701098</v>
      </c>
      <c r="S726" s="31">
        <v>191700046</v>
      </c>
      <c r="T726" s="31"/>
      <c r="U726" s="31"/>
      <c r="V726" s="31"/>
      <c r="W726" s="31"/>
      <c r="X726" s="31"/>
      <c r="Y726" s="31"/>
      <c r="Z726" s="31"/>
      <c r="AA726" s="31"/>
      <c r="AB726" s="31"/>
      <c r="AC726" s="31"/>
      <c r="AD726" s="31"/>
      <c r="AE726" s="31"/>
      <c r="AF726" s="31"/>
    </row>
    <row r="727" spans="2:32" hidden="1">
      <c r="B727" s="31">
        <f t="shared" si="11"/>
        <v>724</v>
      </c>
      <c r="C727" s="43">
        <v>45466</v>
      </c>
      <c r="D727" s="43" t="s">
        <v>545</v>
      </c>
      <c r="E727" s="31" t="s">
        <v>576</v>
      </c>
      <c r="F727" s="31" t="s">
        <v>158</v>
      </c>
      <c r="G727" s="31" t="s">
        <v>159</v>
      </c>
      <c r="H727" s="31" t="s">
        <v>160</v>
      </c>
      <c r="I727" s="31" t="s">
        <v>173</v>
      </c>
      <c r="J727" s="31">
        <v>2403</v>
      </c>
      <c r="K727" s="31" t="s">
        <v>201</v>
      </c>
      <c r="L727" s="37" t="s">
        <v>586</v>
      </c>
      <c r="M727" s="44" t="s">
        <v>203</v>
      </c>
      <c r="N727" s="44" t="s">
        <v>273</v>
      </c>
      <c r="O727" s="44" t="s">
        <v>190</v>
      </c>
      <c r="P727" s="44"/>
      <c r="Q727" s="31" t="s">
        <v>195</v>
      </c>
      <c r="R727" s="31">
        <v>151702261</v>
      </c>
      <c r="S727" s="31">
        <v>151702079</v>
      </c>
      <c r="T727" s="31"/>
      <c r="U727" s="31"/>
      <c r="V727" s="31"/>
      <c r="W727" s="31"/>
      <c r="X727" s="31"/>
      <c r="Y727" s="31"/>
      <c r="Z727" s="31"/>
      <c r="AA727" s="31"/>
      <c r="AB727" s="31"/>
      <c r="AC727" s="31"/>
      <c r="AD727" s="31"/>
      <c r="AE727" s="31"/>
      <c r="AF727" s="31"/>
    </row>
    <row r="728" spans="2:32" hidden="1">
      <c r="B728" s="31">
        <f t="shared" si="11"/>
        <v>725</v>
      </c>
      <c r="C728" s="43">
        <v>45468</v>
      </c>
      <c r="D728" s="43" t="s">
        <v>545</v>
      </c>
      <c r="E728" s="31" t="s">
        <v>576</v>
      </c>
      <c r="F728" s="31" t="s">
        <v>158</v>
      </c>
      <c r="G728" s="31" t="s">
        <v>159</v>
      </c>
      <c r="H728" s="31" t="s">
        <v>160</v>
      </c>
      <c r="I728" s="31" t="s">
        <v>172</v>
      </c>
      <c r="J728" s="31">
        <v>5035</v>
      </c>
      <c r="K728" s="31" t="s">
        <v>8</v>
      </c>
      <c r="L728" s="37" t="s">
        <v>9</v>
      </c>
      <c r="M728" s="44" t="s">
        <v>162</v>
      </c>
      <c r="N728" s="44" t="s">
        <v>265</v>
      </c>
      <c r="O728" s="44" t="s">
        <v>541</v>
      </c>
      <c r="P728" s="44"/>
      <c r="Q728" s="31" t="s">
        <v>165</v>
      </c>
      <c r="R728" s="31">
        <v>191702473</v>
      </c>
      <c r="S728" s="31">
        <v>191700502</v>
      </c>
      <c r="T728" s="31"/>
      <c r="U728" s="31"/>
      <c r="V728" s="31"/>
      <c r="W728" s="31"/>
      <c r="X728" s="31"/>
      <c r="Y728" s="31"/>
      <c r="Z728" s="31"/>
      <c r="AA728" s="31"/>
      <c r="AB728" s="31"/>
      <c r="AC728" s="31">
        <v>1</v>
      </c>
      <c r="AD728" s="31"/>
      <c r="AE728" s="31"/>
      <c r="AF728" s="31"/>
    </row>
    <row r="729" spans="2:32" hidden="1">
      <c r="B729" s="31">
        <f t="shared" si="11"/>
        <v>726</v>
      </c>
      <c r="C729" s="43">
        <v>45468</v>
      </c>
      <c r="D729" s="43" t="s">
        <v>545</v>
      </c>
      <c r="E729" s="31" t="s">
        <v>576</v>
      </c>
      <c r="F729" s="31" t="s">
        <v>158</v>
      </c>
      <c r="G729" s="31" t="s">
        <v>159</v>
      </c>
      <c r="H729" s="31" t="s">
        <v>160</v>
      </c>
      <c r="I729" s="31" t="s">
        <v>172</v>
      </c>
      <c r="J729" s="31">
        <v>5035</v>
      </c>
      <c r="K729" s="31" t="s">
        <v>201</v>
      </c>
      <c r="L729" s="37" t="s">
        <v>587</v>
      </c>
      <c r="M729" s="44" t="s">
        <v>203</v>
      </c>
      <c r="N729" s="44" t="s">
        <v>354</v>
      </c>
      <c r="O729" s="44" t="s">
        <v>190</v>
      </c>
      <c r="P729" s="44"/>
      <c r="Q729" s="31" t="s">
        <v>165</v>
      </c>
      <c r="R729" s="31">
        <v>151700102</v>
      </c>
      <c r="S729" s="31">
        <v>151701313</v>
      </c>
      <c r="T729" s="31"/>
      <c r="U729" s="31"/>
      <c r="V729" s="31"/>
      <c r="W729" s="31"/>
      <c r="X729" s="31"/>
      <c r="Y729" s="31"/>
      <c r="Z729" s="31"/>
      <c r="AA729" s="31"/>
      <c r="AB729" s="31"/>
      <c r="AC729" s="31"/>
      <c r="AD729" s="31"/>
      <c r="AE729" s="31"/>
      <c r="AF729" s="31"/>
    </row>
    <row r="730" spans="2:32" hidden="1">
      <c r="B730" s="31">
        <f t="shared" si="11"/>
        <v>727</v>
      </c>
      <c r="C730" s="43">
        <v>45468</v>
      </c>
      <c r="D730" s="43" t="s">
        <v>545</v>
      </c>
      <c r="E730" s="31" t="s">
        <v>576</v>
      </c>
      <c r="F730" s="31" t="s">
        <v>158</v>
      </c>
      <c r="G730" s="31" t="s">
        <v>446</v>
      </c>
      <c r="H730" s="31" t="s">
        <v>447</v>
      </c>
      <c r="I730" s="31" t="s">
        <v>170</v>
      </c>
      <c r="J730" s="31">
        <v>9818</v>
      </c>
      <c r="K730" s="31" t="s">
        <v>8</v>
      </c>
      <c r="L730" s="37" t="s">
        <v>580</v>
      </c>
      <c r="M730" s="44" t="s">
        <v>162</v>
      </c>
      <c r="N730" s="44" t="s">
        <v>480</v>
      </c>
      <c r="O730" s="44" t="s">
        <v>541</v>
      </c>
      <c r="P730" s="44"/>
      <c r="Q730" s="31" t="s">
        <v>460</v>
      </c>
      <c r="R730" s="31">
        <v>191702337</v>
      </c>
      <c r="S730" s="31">
        <v>191701753</v>
      </c>
      <c r="T730" s="31"/>
      <c r="U730" s="31"/>
      <c r="V730" s="31"/>
      <c r="W730" s="31"/>
      <c r="X730" s="31"/>
      <c r="Y730" s="31"/>
      <c r="Z730" s="31"/>
      <c r="AA730" s="31"/>
      <c r="AB730" s="31"/>
      <c r="AC730" s="31"/>
      <c r="AD730" s="31"/>
      <c r="AE730" s="31"/>
      <c r="AF730" s="31"/>
    </row>
    <row r="731" spans="2:32" hidden="1">
      <c r="B731" s="31">
        <f t="shared" si="11"/>
        <v>728</v>
      </c>
      <c r="C731" s="43">
        <v>45469</v>
      </c>
      <c r="D731" s="43" t="s">
        <v>545</v>
      </c>
      <c r="E731" s="31" t="s">
        <v>576</v>
      </c>
      <c r="F731" s="31" t="s">
        <v>158</v>
      </c>
      <c r="G731" s="31" t="s">
        <v>166</v>
      </c>
      <c r="H731" s="31" t="s">
        <v>160</v>
      </c>
      <c r="I731" s="31" t="s">
        <v>192</v>
      </c>
      <c r="J731" s="31">
        <v>3515</v>
      </c>
      <c r="K731" s="31" t="s">
        <v>8</v>
      </c>
      <c r="L731" s="37" t="s">
        <v>582</v>
      </c>
      <c r="M731" s="44" t="s">
        <v>583</v>
      </c>
      <c r="N731" s="44" t="s">
        <v>394</v>
      </c>
      <c r="O731" s="44" t="s">
        <v>588</v>
      </c>
      <c r="P731" s="44"/>
      <c r="Q731" s="31" t="s">
        <v>165</v>
      </c>
      <c r="R731" s="31"/>
      <c r="S731" s="31"/>
      <c r="T731" s="31">
        <v>1</v>
      </c>
      <c r="U731" s="31"/>
      <c r="V731" s="31"/>
      <c r="W731" s="31"/>
      <c r="X731" s="31"/>
      <c r="Y731" s="31"/>
      <c r="Z731" s="31"/>
      <c r="AA731" s="31"/>
      <c r="AB731" s="31"/>
      <c r="AC731" s="31"/>
      <c r="AD731" s="31">
        <v>1</v>
      </c>
      <c r="AE731" s="31"/>
      <c r="AF731" s="31"/>
    </row>
    <row r="732" spans="2:32" hidden="1">
      <c r="B732" s="31">
        <f t="shared" si="11"/>
        <v>729</v>
      </c>
      <c r="C732" s="43">
        <v>45469</v>
      </c>
      <c r="D732" s="43" t="s">
        <v>545</v>
      </c>
      <c r="E732" s="31" t="s">
        <v>576</v>
      </c>
      <c r="F732" s="31" t="s">
        <v>158</v>
      </c>
      <c r="G732" s="31" t="s">
        <v>159</v>
      </c>
      <c r="H732" s="31" t="s">
        <v>160</v>
      </c>
      <c r="I732" s="31" t="s">
        <v>239</v>
      </c>
      <c r="J732" s="31">
        <v>8225</v>
      </c>
      <c r="K732" s="31" t="s">
        <v>8</v>
      </c>
      <c r="L732" s="37" t="s">
        <v>414</v>
      </c>
      <c r="M732" s="44" t="s">
        <v>162</v>
      </c>
      <c r="N732" s="44" t="s">
        <v>433</v>
      </c>
      <c r="O732" s="44" t="s">
        <v>541</v>
      </c>
      <c r="P732" s="44"/>
      <c r="Q732" s="31" t="s">
        <v>165</v>
      </c>
      <c r="R732" s="31">
        <v>191700305</v>
      </c>
      <c r="S732" s="31">
        <v>191700489</v>
      </c>
      <c r="T732" s="31"/>
      <c r="U732" s="31"/>
      <c r="V732" s="31"/>
      <c r="W732" s="31"/>
      <c r="X732" s="31"/>
      <c r="Y732" s="31"/>
      <c r="Z732" s="31"/>
      <c r="AA732" s="31"/>
      <c r="AB732" s="31"/>
      <c r="AC732" s="31"/>
      <c r="AD732" s="31">
        <v>1</v>
      </c>
      <c r="AE732" s="31"/>
      <c r="AF732" s="31"/>
    </row>
    <row r="733" spans="2:32" hidden="1">
      <c r="B733" s="31">
        <f t="shared" si="11"/>
        <v>730</v>
      </c>
      <c r="C733" s="43">
        <v>45469</v>
      </c>
      <c r="D733" s="43" t="s">
        <v>545</v>
      </c>
      <c r="E733" s="31" t="s">
        <v>576</v>
      </c>
      <c r="F733" s="31" t="s">
        <v>158</v>
      </c>
      <c r="G733" s="31" t="s">
        <v>159</v>
      </c>
      <c r="H733" s="31" t="s">
        <v>160</v>
      </c>
      <c r="I733" s="31" t="s">
        <v>172</v>
      </c>
      <c r="J733" s="31">
        <v>4915</v>
      </c>
      <c r="K733" s="31" t="s">
        <v>8</v>
      </c>
      <c r="L733" s="37" t="s">
        <v>414</v>
      </c>
      <c r="M733" s="44" t="s">
        <v>162</v>
      </c>
      <c r="N733" s="44" t="s">
        <v>433</v>
      </c>
      <c r="O733" s="44" t="s">
        <v>541</v>
      </c>
      <c r="P733" s="44"/>
      <c r="Q733" s="31" t="s">
        <v>165</v>
      </c>
      <c r="R733" s="31">
        <v>191700141</v>
      </c>
      <c r="S733" s="31">
        <v>191701935</v>
      </c>
      <c r="T733" s="31"/>
      <c r="U733" s="31"/>
      <c r="V733" s="31"/>
      <c r="W733" s="31"/>
      <c r="X733" s="31"/>
      <c r="Y733" s="31"/>
      <c r="Z733" s="31"/>
      <c r="AA733" s="31"/>
      <c r="AB733" s="31"/>
      <c r="AC733" s="31"/>
      <c r="AD733" s="31"/>
      <c r="AE733" s="31"/>
      <c r="AF733" s="31"/>
    </row>
    <row r="734" spans="2:32" hidden="1">
      <c r="B734" s="31">
        <f t="shared" si="11"/>
        <v>731</v>
      </c>
      <c r="C734" s="43">
        <v>45470</v>
      </c>
      <c r="D734" s="43" t="s">
        <v>545</v>
      </c>
      <c r="E734" s="31" t="s">
        <v>589</v>
      </c>
      <c r="F734" s="31" t="s">
        <v>158</v>
      </c>
      <c r="G734" s="31" t="s">
        <v>159</v>
      </c>
      <c r="H734" s="31" t="s">
        <v>160</v>
      </c>
      <c r="I734" s="31" t="s">
        <v>161</v>
      </c>
      <c r="J734" s="31">
        <v>7978</v>
      </c>
      <c r="K734" s="31" t="s">
        <v>8</v>
      </c>
      <c r="L734" s="37" t="s">
        <v>414</v>
      </c>
      <c r="M734" s="44" t="s">
        <v>162</v>
      </c>
      <c r="N734" s="44" t="s">
        <v>590</v>
      </c>
      <c r="O734" s="44" t="s">
        <v>541</v>
      </c>
      <c r="P734" s="44"/>
      <c r="Q734" s="31" t="s">
        <v>165</v>
      </c>
      <c r="R734" s="31">
        <v>191702266</v>
      </c>
      <c r="S734" s="31">
        <v>191701736</v>
      </c>
      <c r="T734" s="31"/>
      <c r="U734" s="31"/>
      <c r="V734" s="31"/>
      <c r="W734" s="31"/>
      <c r="X734" s="31"/>
      <c r="Y734" s="31"/>
      <c r="Z734" s="31"/>
      <c r="AA734" s="31"/>
      <c r="AB734" s="31"/>
      <c r="AC734" s="31">
        <v>2</v>
      </c>
      <c r="AD734" s="31">
        <v>1</v>
      </c>
      <c r="AE734" s="31"/>
      <c r="AF734" s="31"/>
    </row>
    <row r="735" spans="2:32" hidden="1">
      <c r="B735" s="31">
        <f t="shared" si="11"/>
        <v>732</v>
      </c>
      <c r="C735" s="43">
        <v>45470</v>
      </c>
      <c r="D735" s="43" t="s">
        <v>545</v>
      </c>
      <c r="E735" s="31" t="s">
        <v>589</v>
      </c>
      <c r="F735" s="31" t="s">
        <v>158</v>
      </c>
      <c r="G735" s="31" t="s">
        <v>159</v>
      </c>
      <c r="H735" s="31" t="s">
        <v>160</v>
      </c>
      <c r="I735" s="31" t="s">
        <v>172</v>
      </c>
      <c r="J735" s="31">
        <v>4915</v>
      </c>
      <c r="K735" s="31" t="s">
        <v>8</v>
      </c>
      <c r="L735" s="37" t="s">
        <v>9</v>
      </c>
      <c r="M735" s="44" t="s">
        <v>162</v>
      </c>
      <c r="N735" s="44" t="s">
        <v>174</v>
      </c>
      <c r="O735" s="44" t="s">
        <v>541</v>
      </c>
      <c r="P735" s="44"/>
      <c r="Q735" s="31" t="s">
        <v>165</v>
      </c>
      <c r="R735" s="31">
        <v>191701935</v>
      </c>
      <c r="S735" s="31">
        <v>191701815</v>
      </c>
      <c r="T735" s="31"/>
      <c r="U735" s="31"/>
      <c r="V735" s="31"/>
      <c r="W735" s="31"/>
      <c r="X735" s="31"/>
      <c r="Y735" s="31"/>
      <c r="Z735" s="31"/>
      <c r="AA735" s="31"/>
      <c r="AB735" s="31"/>
      <c r="AC735" s="31"/>
      <c r="AD735" s="31"/>
      <c r="AE735" s="31"/>
      <c r="AF735" s="31"/>
    </row>
    <row r="736" spans="2:32" hidden="1">
      <c r="B736" s="31">
        <f t="shared" si="11"/>
        <v>733</v>
      </c>
      <c r="C736" s="43">
        <v>45470</v>
      </c>
      <c r="D736" s="43" t="s">
        <v>545</v>
      </c>
      <c r="E736" s="31" t="s">
        <v>589</v>
      </c>
      <c r="F736" s="31" t="s">
        <v>158</v>
      </c>
      <c r="G736" s="31" t="s">
        <v>386</v>
      </c>
      <c r="H736" s="31" t="s">
        <v>364</v>
      </c>
      <c r="I736" s="31" t="s">
        <v>316</v>
      </c>
      <c r="J736" s="31">
        <v>4098</v>
      </c>
      <c r="K736" s="31" t="s">
        <v>8</v>
      </c>
      <c r="L736" s="37" t="s">
        <v>9</v>
      </c>
      <c r="M736" s="44" t="s">
        <v>162</v>
      </c>
      <c r="N736" s="44" t="s">
        <v>339</v>
      </c>
      <c r="O736" s="44" t="s">
        <v>541</v>
      </c>
      <c r="P736" s="44"/>
      <c r="Q736" s="31" t="s">
        <v>543</v>
      </c>
      <c r="R736" s="31">
        <v>191700535</v>
      </c>
      <c r="S736" s="31">
        <v>191700334</v>
      </c>
      <c r="T736" s="31"/>
      <c r="U736" s="31"/>
      <c r="V736" s="31"/>
      <c r="W736" s="31"/>
      <c r="X736" s="31"/>
      <c r="Y736" s="31"/>
      <c r="Z736" s="31"/>
      <c r="AA736" s="31"/>
      <c r="AB736" s="31"/>
      <c r="AC736" s="31">
        <v>1</v>
      </c>
      <c r="AD736" s="31"/>
      <c r="AE736" s="31"/>
      <c r="AF736" s="31"/>
    </row>
    <row r="737" spans="2:32" hidden="1">
      <c r="B737" s="31">
        <f t="shared" si="11"/>
        <v>734</v>
      </c>
      <c r="C737" s="43">
        <v>45470</v>
      </c>
      <c r="D737" s="43" t="s">
        <v>545</v>
      </c>
      <c r="E737" s="31" t="s">
        <v>589</v>
      </c>
      <c r="F737" s="31" t="s">
        <v>158</v>
      </c>
      <c r="G737" s="31" t="s">
        <v>159</v>
      </c>
      <c r="H737" s="31" t="s">
        <v>160</v>
      </c>
      <c r="I737" s="31" t="s">
        <v>161</v>
      </c>
      <c r="J737" s="31">
        <v>4077</v>
      </c>
      <c r="K737" s="31" t="s">
        <v>8</v>
      </c>
      <c r="L737" s="37" t="s">
        <v>591</v>
      </c>
      <c r="M737" s="44" t="s">
        <v>203</v>
      </c>
      <c r="N737" s="44" t="s">
        <v>592</v>
      </c>
      <c r="O737" s="44" t="s">
        <v>190</v>
      </c>
      <c r="P737" s="44"/>
      <c r="Q737" s="31" t="s">
        <v>165</v>
      </c>
      <c r="R737" s="31">
        <v>151700159</v>
      </c>
      <c r="S737" s="31">
        <v>151701183</v>
      </c>
      <c r="T737" s="31"/>
      <c r="U737" s="31"/>
      <c r="V737" s="31"/>
      <c r="W737" s="31"/>
      <c r="X737" s="31"/>
      <c r="Y737" s="31"/>
      <c r="Z737" s="31"/>
      <c r="AA737" s="31"/>
      <c r="AB737" s="31"/>
      <c r="AC737" s="31"/>
      <c r="AD737" s="31"/>
      <c r="AE737" s="31"/>
      <c r="AF737" s="31"/>
    </row>
    <row r="738" spans="2:32" hidden="1">
      <c r="B738" s="31">
        <f t="shared" si="11"/>
        <v>735</v>
      </c>
      <c r="C738" s="43">
        <v>45471</v>
      </c>
      <c r="D738" s="43" t="s">
        <v>545</v>
      </c>
      <c r="E738" s="31" t="s">
        <v>589</v>
      </c>
      <c r="F738" s="31" t="s">
        <v>158</v>
      </c>
      <c r="G738" s="31" t="s">
        <v>159</v>
      </c>
      <c r="H738" s="31" t="s">
        <v>160</v>
      </c>
      <c r="I738" s="31" t="s">
        <v>170</v>
      </c>
      <c r="J738" s="31">
        <v>9368</v>
      </c>
      <c r="K738" s="31" t="s">
        <v>8</v>
      </c>
      <c r="L738" s="37" t="s">
        <v>9</v>
      </c>
      <c r="M738" s="44" t="s">
        <v>162</v>
      </c>
      <c r="N738" s="44" t="s">
        <v>551</v>
      </c>
      <c r="O738" s="44" t="s">
        <v>541</v>
      </c>
      <c r="P738" s="44"/>
      <c r="Q738" s="31" t="s">
        <v>165</v>
      </c>
      <c r="R738" s="31">
        <v>191702215</v>
      </c>
      <c r="S738" s="31">
        <v>191702204</v>
      </c>
      <c r="T738" s="31"/>
      <c r="U738" s="31"/>
      <c r="V738" s="31"/>
      <c r="W738" s="31"/>
      <c r="X738" s="31"/>
      <c r="Y738" s="31"/>
      <c r="Z738" s="31"/>
      <c r="AA738" s="31"/>
      <c r="AB738" s="31">
        <v>1</v>
      </c>
      <c r="AC738" s="31"/>
      <c r="AD738" s="31"/>
      <c r="AE738" s="31"/>
      <c r="AF738" s="31"/>
    </row>
    <row r="739" spans="2:32" hidden="1">
      <c r="B739" s="31">
        <f t="shared" si="11"/>
        <v>736</v>
      </c>
      <c r="C739" s="43">
        <v>45471</v>
      </c>
      <c r="D739" s="43" t="s">
        <v>545</v>
      </c>
      <c r="E739" s="31" t="s">
        <v>589</v>
      </c>
      <c r="F739" s="31" t="s">
        <v>158</v>
      </c>
      <c r="G739" s="31" t="s">
        <v>159</v>
      </c>
      <c r="H739" s="31" t="s">
        <v>160</v>
      </c>
      <c r="I739" s="31" t="s">
        <v>200</v>
      </c>
      <c r="J739" s="31">
        <v>3167</v>
      </c>
      <c r="K739" s="31" t="s">
        <v>8</v>
      </c>
      <c r="L739" s="37" t="s">
        <v>414</v>
      </c>
      <c r="M739" s="44" t="s">
        <v>162</v>
      </c>
      <c r="N739" s="44" t="s">
        <v>593</v>
      </c>
      <c r="O739" s="44" t="s">
        <v>541</v>
      </c>
      <c r="P739" s="44"/>
      <c r="Q739" s="31" t="s">
        <v>165</v>
      </c>
      <c r="R739" s="31">
        <v>191700176</v>
      </c>
      <c r="S739" s="31">
        <v>191702441</v>
      </c>
      <c r="T739" s="31"/>
      <c r="U739" s="31"/>
      <c r="V739" s="31"/>
      <c r="W739" s="31"/>
      <c r="X739" s="31"/>
      <c r="Y739" s="31"/>
      <c r="Z739" s="31"/>
      <c r="AA739" s="31"/>
      <c r="AB739" s="31">
        <v>1</v>
      </c>
      <c r="AC739" s="31"/>
      <c r="AD739" s="31"/>
      <c r="AE739" s="31"/>
      <c r="AF739" s="31"/>
    </row>
    <row r="740" spans="2:32" hidden="1">
      <c r="B740" s="31">
        <f t="shared" si="11"/>
        <v>737</v>
      </c>
      <c r="C740" s="43">
        <v>45472</v>
      </c>
      <c r="D740" s="43" t="s">
        <v>545</v>
      </c>
      <c r="E740" s="31" t="s">
        <v>589</v>
      </c>
      <c r="F740" s="31" t="s">
        <v>158</v>
      </c>
      <c r="G740" s="31" t="s">
        <v>159</v>
      </c>
      <c r="H740" s="31" t="s">
        <v>160</v>
      </c>
      <c r="I740" s="31" t="s">
        <v>173</v>
      </c>
      <c r="J740" s="31">
        <v>2403</v>
      </c>
      <c r="K740" s="31" t="s">
        <v>8</v>
      </c>
      <c r="L740" s="37" t="s">
        <v>54</v>
      </c>
      <c r="M740" s="44" t="s">
        <v>162</v>
      </c>
      <c r="N740" s="44" t="s">
        <v>594</v>
      </c>
      <c r="O740" s="44" t="s">
        <v>541</v>
      </c>
      <c r="P740" s="44"/>
      <c r="Q740" s="31" t="s">
        <v>195</v>
      </c>
      <c r="R740" s="31">
        <v>191700046</v>
      </c>
      <c r="S740" s="31">
        <v>191700827</v>
      </c>
      <c r="T740" s="31"/>
      <c r="U740" s="31"/>
      <c r="V740" s="31"/>
      <c r="W740" s="31"/>
      <c r="X740" s="31"/>
      <c r="Y740" s="31"/>
      <c r="Z740" s="31"/>
      <c r="AA740" s="31"/>
      <c r="AB740" s="31"/>
      <c r="AC740" s="31"/>
      <c r="AD740" s="31"/>
      <c r="AE740" s="31"/>
      <c r="AF740" s="31"/>
    </row>
    <row r="741" spans="2:32" hidden="1">
      <c r="B741" s="31">
        <f t="shared" ref="B741:B804" si="12">ROW()-3</f>
        <v>738</v>
      </c>
      <c r="C741" s="43">
        <v>45474</v>
      </c>
      <c r="D741" s="31" t="s">
        <v>595</v>
      </c>
      <c r="E741" s="31" t="s">
        <v>589</v>
      </c>
      <c r="F741" s="31" t="s">
        <v>375</v>
      </c>
      <c r="G741" s="31" t="s">
        <v>159</v>
      </c>
      <c r="H741" s="31" t="s">
        <v>160</v>
      </c>
      <c r="I741" s="31" t="s">
        <v>168</v>
      </c>
      <c r="J741" s="31">
        <v>5053</v>
      </c>
      <c r="K741" s="31" t="s">
        <v>8</v>
      </c>
      <c r="L741" s="37" t="s">
        <v>54</v>
      </c>
      <c r="M741" s="44" t="s">
        <v>162</v>
      </c>
      <c r="N741" s="44" t="s">
        <v>594</v>
      </c>
      <c r="O741" s="44" t="s">
        <v>541</v>
      </c>
      <c r="P741" s="44"/>
      <c r="Q741" s="31" t="s">
        <v>165</v>
      </c>
      <c r="R741" s="31">
        <v>191701839</v>
      </c>
      <c r="S741" s="31">
        <v>191700447</v>
      </c>
      <c r="T741" s="31"/>
      <c r="U741" s="31"/>
      <c r="V741" s="31"/>
      <c r="W741" s="31"/>
      <c r="X741" s="31"/>
      <c r="Y741" s="31"/>
      <c r="Z741" s="31"/>
      <c r="AA741" s="31"/>
      <c r="AB741" s="31"/>
      <c r="AC741" s="31"/>
      <c r="AD741" s="31">
        <v>1</v>
      </c>
      <c r="AE741" s="31"/>
      <c r="AF741" s="31"/>
    </row>
    <row r="742" spans="2:32" hidden="1">
      <c r="B742" s="31">
        <f t="shared" si="12"/>
        <v>739</v>
      </c>
      <c r="C742" s="43">
        <v>45474</v>
      </c>
      <c r="D742" s="31" t="s">
        <v>595</v>
      </c>
      <c r="E742" s="31" t="s">
        <v>589</v>
      </c>
      <c r="F742" s="31" t="s">
        <v>375</v>
      </c>
      <c r="G742" s="31" t="s">
        <v>159</v>
      </c>
      <c r="H742" s="31" t="s">
        <v>160</v>
      </c>
      <c r="I742" s="31" t="s">
        <v>161</v>
      </c>
      <c r="J742" s="31">
        <v>4034</v>
      </c>
      <c r="K742" s="31" t="s">
        <v>8</v>
      </c>
      <c r="L742" s="37" t="s">
        <v>9</v>
      </c>
      <c r="M742" s="44" t="s">
        <v>162</v>
      </c>
      <c r="N742" s="44" t="s">
        <v>174</v>
      </c>
      <c r="O742" s="44" t="s">
        <v>541</v>
      </c>
      <c r="P742" s="44"/>
      <c r="Q742" s="31" t="s">
        <v>165</v>
      </c>
      <c r="R742" s="31">
        <v>191701144</v>
      </c>
      <c r="S742" s="31">
        <v>191701098</v>
      </c>
      <c r="T742" s="31"/>
      <c r="U742" s="31"/>
      <c r="V742" s="31"/>
      <c r="W742" s="31"/>
      <c r="X742" s="31"/>
      <c r="Y742" s="31"/>
      <c r="Z742" s="31"/>
      <c r="AA742" s="31"/>
      <c r="AB742" s="31"/>
      <c r="AC742" s="31"/>
      <c r="AD742" s="31"/>
      <c r="AE742" s="31"/>
      <c r="AF742" s="31"/>
    </row>
    <row r="743" spans="2:32" hidden="1">
      <c r="B743" s="31">
        <f t="shared" si="12"/>
        <v>740</v>
      </c>
      <c r="C743" s="43">
        <v>45475</v>
      </c>
      <c r="D743" s="31" t="s">
        <v>595</v>
      </c>
      <c r="E743" s="31" t="s">
        <v>589</v>
      </c>
      <c r="F743" s="31" t="s">
        <v>375</v>
      </c>
      <c r="G743" s="31" t="s">
        <v>159</v>
      </c>
      <c r="H743" s="31" t="s">
        <v>160</v>
      </c>
      <c r="I743" s="31" t="s">
        <v>161</v>
      </c>
      <c r="J743" s="31">
        <v>4088</v>
      </c>
      <c r="K743" s="31" t="s">
        <v>8</v>
      </c>
      <c r="L743" s="37" t="s">
        <v>54</v>
      </c>
      <c r="M743" s="44" t="s">
        <v>162</v>
      </c>
      <c r="N743" s="44" t="s">
        <v>412</v>
      </c>
      <c r="O743" s="44" t="s">
        <v>541</v>
      </c>
      <c r="P743" s="44"/>
      <c r="Q743" s="31" t="s">
        <v>165</v>
      </c>
      <c r="R743" s="31">
        <v>191701774</v>
      </c>
      <c r="S743" s="31">
        <v>191701850</v>
      </c>
      <c r="T743" s="31"/>
      <c r="U743" s="31"/>
      <c r="V743" s="31"/>
      <c r="W743" s="31"/>
      <c r="X743" s="31"/>
      <c r="Y743" s="31"/>
      <c r="Z743" s="31"/>
      <c r="AA743" s="31"/>
      <c r="AB743" s="31"/>
      <c r="AC743" s="31"/>
      <c r="AD743" s="31"/>
      <c r="AE743" s="31"/>
      <c r="AF743" s="31"/>
    </row>
    <row r="744" spans="2:32" hidden="1">
      <c r="B744" s="31">
        <f t="shared" si="12"/>
        <v>741</v>
      </c>
      <c r="C744" s="43">
        <v>45475</v>
      </c>
      <c r="D744" s="31" t="s">
        <v>595</v>
      </c>
      <c r="E744" s="31" t="s">
        <v>589</v>
      </c>
      <c r="F744" s="31" t="s">
        <v>375</v>
      </c>
      <c r="G744" s="31" t="s">
        <v>159</v>
      </c>
      <c r="H744" s="31" t="s">
        <v>160</v>
      </c>
      <c r="I744" s="31" t="s">
        <v>161</v>
      </c>
      <c r="J744" s="31">
        <v>4193</v>
      </c>
      <c r="K744" s="31" t="s">
        <v>8</v>
      </c>
      <c r="L744" s="37" t="s">
        <v>414</v>
      </c>
      <c r="M744" s="44" t="s">
        <v>162</v>
      </c>
      <c r="N744" s="44" t="s">
        <v>433</v>
      </c>
      <c r="O744" s="44" t="s">
        <v>541</v>
      </c>
      <c r="P744" s="44"/>
      <c r="Q744" s="31" t="s">
        <v>165</v>
      </c>
      <c r="R744" s="31">
        <v>191700245</v>
      </c>
      <c r="S744" s="31">
        <v>191701958</v>
      </c>
      <c r="T744" s="31"/>
      <c r="U744" s="31"/>
      <c r="V744" s="31"/>
      <c r="W744" s="31"/>
      <c r="X744" s="31"/>
      <c r="Y744" s="31"/>
      <c r="Z744" s="31"/>
      <c r="AA744" s="31"/>
      <c r="AB744" s="31"/>
      <c r="AC744" s="31"/>
      <c r="AD744" s="31"/>
      <c r="AE744" s="31"/>
      <c r="AF744" s="31"/>
    </row>
    <row r="745" spans="2:32" hidden="1">
      <c r="B745" s="31">
        <f t="shared" si="12"/>
        <v>742</v>
      </c>
      <c r="C745" s="43">
        <v>45476</v>
      </c>
      <c r="D745" s="43" t="s">
        <v>595</v>
      </c>
      <c r="E745" s="31" t="s">
        <v>589</v>
      </c>
      <c r="F745" s="31" t="s">
        <v>158</v>
      </c>
      <c r="G745" s="31" t="s">
        <v>596</v>
      </c>
      <c r="H745" s="31" t="s">
        <v>597</v>
      </c>
      <c r="I745" s="31" t="s">
        <v>598</v>
      </c>
      <c r="J745" s="31">
        <v>1412</v>
      </c>
      <c r="K745" s="31" t="s">
        <v>8</v>
      </c>
      <c r="L745" s="37" t="s">
        <v>9</v>
      </c>
      <c r="M745" s="44" t="s">
        <v>162</v>
      </c>
      <c r="N745" s="44" t="s">
        <v>599</v>
      </c>
      <c r="O745" s="44" t="s">
        <v>541</v>
      </c>
      <c r="P745" s="31"/>
      <c r="Q745" s="31" t="s">
        <v>165</v>
      </c>
      <c r="R745" s="31">
        <v>191700974</v>
      </c>
      <c r="S745" s="31">
        <v>191702473</v>
      </c>
      <c r="T745" s="31"/>
      <c r="U745" s="31"/>
      <c r="V745" s="31"/>
      <c r="W745" s="31"/>
      <c r="X745" s="31"/>
      <c r="Y745" s="31"/>
      <c r="Z745" s="31"/>
      <c r="AA745" s="31"/>
      <c r="AB745" s="31">
        <v>1</v>
      </c>
      <c r="AC745" s="31">
        <v>1</v>
      </c>
      <c r="AD745" s="31"/>
      <c r="AE745" s="31"/>
      <c r="AF745" s="31"/>
    </row>
    <row r="746" spans="2:32" hidden="1">
      <c r="B746" s="31">
        <f t="shared" si="12"/>
        <v>743</v>
      </c>
      <c r="C746" s="43">
        <v>45476</v>
      </c>
      <c r="D746" s="43" t="s">
        <v>595</v>
      </c>
      <c r="E746" s="31" t="s">
        <v>589</v>
      </c>
      <c r="F746" s="31" t="s">
        <v>158</v>
      </c>
      <c r="G746" s="31" t="s">
        <v>600</v>
      </c>
      <c r="H746" s="31" t="s">
        <v>597</v>
      </c>
      <c r="I746" s="31" t="s">
        <v>601</v>
      </c>
      <c r="J746" s="31">
        <v>9656</v>
      </c>
      <c r="K746" s="31" t="s">
        <v>8</v>
      </c>
      <c r="L746" s="37" t="s">
        <v>9</v>
      </c>
      <c r="M746" s="44" t="s">
        <v>162</v>
      </c>
      <c r="N746" s="44" t="s">
        <v>602</v>
      </c>
      <c r="O746" s="44" t="s">
        <v>541</v>
      </c>
      <c r="P746" s="31"/>
      <c r="Q746" s="31" t="s">
        <v>165</v>
      </c>
      <c r="R746" s="31">
        <v>191702106</v>
      </c>
      <c r="S746" s="31">
        <v>191700118</v>
      </c>
      <c r="T746" s="31"/>
      <c r="U746" s="31"/>
      <c r="V746" s="31"/>
      <c r="W746" s="31"/>
      <c r="X746" s="31"/>
      <c r="Y746" s="31"/>
      <c r="Z746" s="31"/>
      <c r="AA746" s="31"/>
      <c r="AB746" s="31"/>
      <c r="AC746" s="31"/>
      <c r="AD746" s="31"/>
      <c r="AE746" s="31"/>
      <c r="AF746" s="31"/>
    </row>
    <row r="747" spans="2:32" hidden="1">
      <c r="B747" s="31">
        <f t="shared" si="12"/>
        <v>744</v>
      </c>
      <c r="C747" s="43">
        <v>45476</v>
      </c>
      <c r="D747" s="43" t="s">
        <v>595</v>
      </c>
      <c r="E747" s="31" t="s">
        <v>589</v>
      </c>
      <c r="F747" s="31" t="s">
        <v>158</v>
      </c>
      <c r="G747" s="31" t="s">
        <v>596</v>
      </c>
      <c r="H747" s="31" t="s">
        <v>597</v>
      </c>
      <c r="I747" s="31" t="s">
        <v>603</v>
      </c>
      <c r="J747" s="31">
        <v>1550</v>
      </c>
      <c r="K747" s="31" t="s">
        <v>8</v>
      </c>
      <c r="L747" s="37" t="s">
        <v>9</v>
      </c>
      <c r="M747" s="44" t="s">
        <v>162</v>
      </c>
      <c r="N747" s="44" t="s">
        <v>251</v>
      </c>
      <c r="O747" s="44" t="s">
        <v>541</v>
      </c>
      <c r="P747" s="31"/>
      <c r="Q747" s="31" t="s">
        <v>165</v>
      </c>
      <c r="R747" s="31">
        <v>191702723</v>
      </c>
      <c r="S747" s="31">
        <v>191702295</v>
      </c>
      <c r="T747" s="31"/>
      <c r="U747" s="31"/>
      <c r="V747" s="31"/>
      <c r="W747" s="31"/>
      <c r="X747" s="31"/>
      <c r="Y747" s="31"/>
      <c r="Z747" s="31"/>
      <c r="AA747" s="31"/>
      <c r="AB747" s="31">
        <v>3</v>
      </c>
      <c r="AC747" s="31"/>
      <c r="AD747" s="31"/>
      <c r="AE747" s="31"/>
      <c r="AF747" s="31"/>
    </row>
    <row r="748" spans="2:32" hidden="1">
      <c r="B748" s="31">
        <f t="shared" si="12"/>
        <v>745</v>
      </c>
      <c r="C748" s="43">
        <v>45476</v>
      </c>
      <c r="D748" s="43" t="s">
        <v>595</v>
      </c>
      <c r="E748" s="31" t="s">
        <v>589</v>
      </c>
      <c r="F748" s="31" t="s">
        <v>158</v>
      </c>
      <c r="G748" s="31" t="s">
        <v>596</v>
      </c>
      <c r="H748" s="31" t="s">
        <v>597</v>
      </c>
      <c r="I748" s="31" t="s">
        <v>604</v>
      </c>
      <c r="J748" s="31">
        <v>7435</v>
      </c>
      <c r="K748" s="31" t="s">
        <v>8</v>
      </c>
      <c r="L748" s="37" t="s">
        <v>580</v>
      </c>
      <c r="M748" s="44" t="s">
        <v>162</v>
      </c>
      <c r="N748" s="44" t="s">
        <v>605</v>
      </c>
      <c r="O748" s="44" t="s">
        <v>541</v>
      </c>
      <c r="P748" s="31"/>
      <c r="Q748" s="31" t="s">
        <v>165</v>
      </c>
      <c r="R748" s="31">
        <v>191702799</v>
      </c>
      <c r="S748" s="31">
        <v>191700141</v>
      </c>
      <c r="T748" s="31"/>
      <c r="U748" s="31"/>
      <c r="V748" s="31"/>
      <c r="W748" s="31"/>
      <c r="X748" s="31"/>
      <c r="Y748" s="31"/>
      <c r="Z748" s="31"/>
      <c r="AA748" s="31"/>
      <c r="AB748" s="31"/>
      <c r="AC748" s="31"/>
      <c r="AD748" s="31">
        <v>1</v>
      </c>
      <c r="AE748" s="31"/>
      <c r="AF748" s="31"/>
    </row>
    <row r="749" spans="2:32" hidden="1">
      <c r="B749" s="31">
        <f t="shared" si="12"/>
        <v>746</v>
      </c>
      <c r="C749" s="43">
        <v>45476</v>
      </c>
      <c r="D749" s="43" t="s">
        <v>595</v>
      </c>
      <c r="E749" s="31" t="s">
        <v>589</v>
      </c>
      <c r="F749" s="31" t="s">
        <v>158</v>
      </c>
      <c r="G749" s="31" t="s">
        <v>606</v>
      </c>
      <c r="H749" s="31" t="s">
        <v>607</v>
      </c>
      <c r="I749" s="31" t="s">
        <v>598</v>
      </c>
      <c r="J749" s="31">
        <v>1737</v>
      </c>
      <c r="K749" s="31" t="s">
        <v>8</v>
      </c>
      <c r="L749" s="37" t="s">
        <v>9</v>
      </c>
      <c r="M749" s="44" t="s">
        <v>162</v>
      </c>
      <c r="N749" s="44" t="s">
        <v>251</v>
      </c>
      <c r="O749" s="44" t="s">
        <v>608</v>
      </c>
      <c r="P749" s="31"/>
      <c r="Q749" s="31" t="s">
        <v>449</v>
      </c>
      <c r="R749" s="31">
        <v>191701966</v>
      </c>
      <c r="S749" s="31">
        <v>191701049</v>
      </c>
      <c r="T749" s="31"/>
      <c r="U749" s="31"/>
      <c r="V749" s="31"/>
      <c r="W749" s="31"/>
      <c r="X749" s="31"/>
      <c r="Y749" s="31"/>
      <c r="Z749" s="31"/>
      <c r="AA749" s="31"/>
      <c r="AB749" s="31">
        <v>1</v>
      </c>
      <c r="AC749" s="31"/>
      <c r="AD749" s="31"/>
      <c r="AE749" s="31"/>
      <c r="AF749" s="31"/>
    </row>
    <row r="750" spans="2:32" hidden="1">
      <c r="B750" s="31">
        <f t="shared" si="12"/>
        <v>747</v>
      </c>
      <c r="C750" s="43">
        <v>45477</v>
      </c>
      <c r="D750" s="31" t="s">
        <v>595</v>
      </c>
      <c r="E750" s="31" t="s">
        <v>609</v>
      </c>
      <c r="F750" s="31" t="s">
        <v>375</v>
      </c>
      <c r="G750" s="31" t="s">
        <v>159</v>
      </c>
      <c r="H750" s="31" t="s">
        <v>160</v>
      </c>
      <c r="I750" s="31" t="s">
        <v>168</v>
      </c>
      <c r="J750" s="31">
        <v>5565</v>
      </c>
      <c r="K750" s="31" t="s">
        <v>8</v>
      </c>
      <c r="L750" s="37" t="s">
        <v>610</v>
      </c>
      <c r="M750" s="44" t="s">
        <v>162</v>
      </c>
      <c r="N750" s="44" t="s">
        <v>611</v>
      </c>
      <c r="O750" s="44" t="s">
        <v>541</v>
      </c>
      <c r="P750" s="31"/>
      <c r="Q750" s="54" t="s">
        <v>165</v>
      </c>
      <c r="R750" s="54">
        <v>191702624</v>
      </c>
      <c r="S750" s="54">
        <v>191700535</v>
      </c>
      <c r="T750" s="31"/>
      <c r="U750" s="31"/>
      <c r="V750" s="31"/>
      <c r="W750" s="31"/>
      <c r="X750" s="31"/>
      <c r="Y750" s="31"/>
      <c r="Z750" s="31"/>
      <c r="AA750" s="31"/>
      <c r="AB750" s="31"/>
      <c r="AC750" s="31"/>
      <c r="AD750" s="31"/>
      <c r="AE750" s="31"/>
      <c r="AF750" s="31"/>
    </row>
    <row r="751" spans="2:32" hidden="1">
      <c r="B751" s="31">
        <f t="shared" si="12"/>
        <v>748</v>
      </c>
      <c r="C751" s="43">
        <v>45477</v>
      </c>
      <c r="D751" s="43" t="s">
        <v>595</v>
      </c>
      <c r="E751" s="31" t="s">
        <v>612</v>
      </c>
      <c r="F751" s="31" t="s">
        <v>158</v>
      </c>
      <c r="G751" s="31" t="s">
        <v>159</v>
      </c>
      <c r="H751" s="31" t="s">
        <v>160</v>
      </c>
      <c r="I751" s="31" t="s">
        <v>172</v>
      </c>
      <c r="J751" s="31">
        <v>5030</v>
      </c>
      <c r="K751" s="31" t="s">
        <v>8</v>
      </c>
      <c r="L751" s="37" t="s">
        <v>9</v>
      </c>
      <c r="M751" s="44" t="s">
        <v>162</v>
      </c>
      <c r="N751" s="44" t="s">
        <v>613</v>
      </c>
      <c r="O751" s="44" t="s">
        <v>541</v>
      </c>
      <c r="P751" s="31"/>
      <c r="Q751" s="31" t="s">
        <v>165</v>
      </c>
      <c r="R751" s="31">
        <v>191701388</v>
      </c>
      <c r="S751" s="31">
        <v>191701935</v>
      </c>
      <c r="T751" s="31"/>
      <c r="U751" s="31"/>
      <c r="V751" s="31"/>
      <c r="W751" s="31"/>
      <c r="X751" s="31"/>
      <c r="Y751" s="31"/>
      <c r="Z751" s="31"/>
      <c r="AA751" s="31"/>
      <c r="AB751" s="31">
        <v>1</v>
      </c>
      <c r="AC751" s="31"/>
      <c r="AD751" s="31"/>
      <c r="AE751" s="31"/>
      <c r="AF751" s="31"/>
    </row>
    <row r="752" spans="2:32" hidden="1">
      <c r="B752" s="31">
        <f t="shared" si="12"/>
        <v>749</v>
      </c>
      <c r="C752" s="43">
        <v>45477</v>
      </c>
      <c r="D752" s="43" t="s">
        <v>595</v>
      </c>
      <c r="E752" s="31" t="s">
        <v>612</v>
      </c>
      <c r="F752" s="31" t="s">
        <v>158</v>
      </c>
      <c r="G752" s="31" t="s">
        <v>166</v>
      </c>
      <c r="H752" s="31" t="s">
        <v>160</v>
      </c>
      <c r="I752" s="31" t="s">
        <v>168</v>
      </c>
      <c r="J752" s="31">
        <v>5362</v>
      </c>
      <c r="K752" s="31" t="s">
        <v>8</v>
      </c>
      <c r="L752" s="37" t="s">
        <v>610</v>
      </c>
      <c r="M752" s="44" t="s">
        <v>162</v>
      </c>
      <c r="N752" s="44" t="s">
        <v>614</v>
      </c>
      <c r="O752" s="44" t="s">
        <v>541</v>
      </c>
      <c r="P752" s="31"/>
      <c r="Q752" s="31" t="s">
        <v>165</v>
      </c>
      <c r="R752" s="31">
        <v>191702484</v>
      </c>
      <c r="S752" s="31">
        <v>191701372</v>
      </c>
      <c r="T752" s="31"/>
      <c r="U752" s="31"/>
      <c r="V752" s="31"/>
      <c r="W752" s="31"/>
      <c r="X752" s="31"/>
      <c r="Y752" s="31"/>
      <c r="Z752" s="31"/>
      <c r="AA752" s="31"/>
      <c r="AB752" s="31"/>
      <c r="AC752" s="31">
        <v>1</v>
      </c>
      <c r="AD752" s="31"/>
      <c r="AE752" s="31"/>
      <c r="AF752" s="31"/>
    </row>
    <row r="753" spans="2:32" hidden="1">
      <c r="B753" s="31">
        <f t="shared" si="12"/>
        <v>750</v>
      </c>
      <c r="C753" s="43">
        <v>45477</v>
      </c>
      <c r="D753" s="43" t="s">
        <v>595</v>
      </c>
      <c r="E753" s="31" t="s">
        <v>612</v>
      </c>
      <c r="F753" s="31" t="s">
        <v>158</v>
      </c>
      <c r="G753" s="31" t="s">
        <v>159</v>
      </c>
      <c r="H753" s="31" t="s">
        <v>160</v>
      </c>
      <c r="I753" s="31" t="s">
        <v>200</v>
      </c>
      <c r="J753" s="31">
        <v>1199</v>
      </c>
      <c r="K753" s="31" t="s">
        <v>8</v>
      </c>
      <c r="L753" s="37" t="s">
        <v>414</v>
      </c>
      <c r="M753" s="44" t="s">
        <v>162</v>
      </c>
      <c r="N753" s="44" t="s">
        <v>433</v>
      </c>
      <c r="O753" s="44" t="s">
        <v>541</v>
      </c>
      <c r="P753" s="31"/>
      <c r="Q753" s="31" t="s">
        <v>165</v>
      </c>
      <c r="R753" s="31">
        <v>191702663</v>
      </c>
      <c r="S753" s="31">
        <v>191700538</v>
      </c>
      <c r="T753" s="31"/>
      <c r="U753" s="31"/>
      <c r="V753" s="31"/>
      <c r="W753" s="31"/>
      <c r="X753" s="31"/>
      <c r="Y753" s="31"/>
      <c r="Z753" s="31"/>
      <c r="AA753" s="31"/>
      <c r="AB753" s="31">
        <v>1</v>
      </c>
      <c r="AC753" s="31"/>
      <c r="AD753" s="31"/>
      <c r="AE753" s="31"/>
      <c r="AF753" s="31"/>
    </row>
    <row r="754" spans="2:32" hidden="1">
      <c r="B754" s="31">
        <f t="shared" si="12"/>
        <v>751</v>
      </c>
      <c r="C754" s="43">
        <v>45477</v>
      </c>
      <c r="D754" s="43" t="s">
        <v>595</v>
      </c>
      <c r="E754" s="31" t="s">
        <v>612</v>
      </c>
      <c r="F754" s="31" t="s">
        <v>158</v>
      </c>
      <c r="G754" s="31" t="s">
        <v>159</v>
      </c>
      <c r="H754" s="31" t="s">
        <v>160</v>
      </c>
      <c r="I754" s="31" t="s">
        <v>172</v>
      </c>
      <c r="J754" s="31">
        <v>4915</v>
      </c>
      <c r="K754" s="31" t="s">
        <v>8</v>
      </c>
      <c r="L754" s="37" t="s">
        <v>9</v>
      </c>
      <c r="M754" s="44" t="s">
        <v>162</v>
      </c>
      <c r="N754" s="44" t="s">
        <v>174</v>
      </c>
      <c r="O754" s="44" t="s">
        <v>541</v>
      </c>
      <c r="P754" s="31"/>
      <c r="Q754" s="31" t="s">
        <v>165</v>
      </c>
      <c r="R754" s="31">
        <v>191701815</v>
      </c>
      <c r="S754" s="31">
        <v>191700635</v>
      </c>
      <c r="T754" s="31"/>
      <c r="U754" s="31"/>
      <c r="V754" s="31"/>
      <c r="W754" s="31"/>
      <c r="X754" s="31"/>
      <c r="Y754" s="31"/>
      <c r="Z754" s="31"/>
      <c r="AA754" s="31"/>
      <c r="AB754" s="31">
        <v>1</v>
      </c>
      <c r="AC754" s="31"/>
      <c r="AD754" s="31"/>
      <c r="AE754" s="31"/>
      <c r="AF754" s="31"/>
    </row>
    <row r="755" spans="2:32" hidden="1">
      <c r="B755" s="31">
        <f t="shared" si="12"/>
        <v>752</v>
      </c>
      <c r="C755" s="43">
        <v>45477</v>
      </c>
      <c r="D755" s="43" t="s">
        <v>595</v>
      </c>
      <c r="E755" s="31" t="s">
        <v>612</v>
      </c>
      <c r="F755" s="31" t="s">
        <v>158</v>
      </c>
      <c r="G755" s="31" t="s">
        <v>159</v>
      </c>
      <c r="H755" s="31" t="s">
        <v>160</v>
      </c>
      <c r="I755" s="31" t="s">
        <v>316</v>
      </c>
      <c r="J755" s="31">
        <v>4021</v>
      </c>
      <c r="K755" s="31" t="s">
        <v>8</v>
      </c>
      <c r="L755" s="37" t="s">
        <v>9</v>
      </c>
      <c r="M755" s="44" t="s">
        <v>162</v>
      </c>
      <c r="N755" s="44" t="s">
        <v>615</v>
      </c>
      <c r="O755" s="44" t="s">
        <v>541</v>
      </c>
      <c r="P755" s="31"/>
      <c r="Q755" s="31" t="s">
        <v>165</v>
      </c>
      <c r="R755" s="31">
        <v>191700661</v>
      </c>
      <c r="S755" s="31">
        <v>191701837</v>
      </c>
      <c r="T755" s="31"/>
      <c r="U755" s="31"/>
      <c r="V755" s="31"/>
      <c r="W755" s="31"/>
      <c r="X755" s="31"/>
      <c r="Y755" s="31"/>
      <c r="Z755" s="31"/>
      <c r="AA755" s="31"/>
      <c r="AB755" s="31"/>
      <c r="AC755" s="31">
        <v>2</v>
      </c>
      <c r="AD755" s="31"/>
      <c r="AE755" s="31"/>
      <c r="AF755" s="31">
        <v>1</v>
      </c>
    </row>
    <row r="756" spans="2:32" hidden="1">
      <c r="B756" s="31">
        <f t="shared" si="12"/>
        <v>753</v>
      </c>
      <c r="C756" s="43">
        <v>45477</v>
      </c>
      <c r="D756" s="43" t="s">
        <v>595</v>
      </c>
      <c r="E756" s="31" t="s">
        <v>612</v>
      </c>
      <c r="F756" s="31" t="s">
        <v>158</v>
      </c>
      <c r="G756" s="31" t="s">
        <v>159</v>
      </c>
      <c r="H756" s="31" t="s">
        <v>160</v>
      </c>
      <c r="I756" s="31" t="s">
        <v>616</v>
      </c>
      <c r="J756" s="31">
        <v>1531</v>
      </c>
      <c r="K756" s="31" t="s">
        <v>8</v>
      </c>
      <c r="L756" s="37" t="s">
        <v>414</v>
      </c>
      <c r="M756" s="44" t="s">
        <v>162</v>
      </c>
      <c r="N756" s="44" t="s">
        <v>433</v>
      </c>
      <c r="O756" s="44" t="s">
        <v>541</v>
      </c>
      <c r="P756" s="31"/>
      <c r="Q756" s="31" t="s">
        <v>165</v>
      </c>
      <c r="R756" s="31">
        <v>191701687</v>
      </c>
      <c r="S756" s="31">
        <v>191701646</v>
      </c>
      <c r="T756" s="31"/>
      <c r="U756" s="31"/>
      <c r="V756" s="31"/>
      <c r="W756" s="31"/>
      <c r="X756" s="31"/>
      <c r="Y756" s="31"/>
      <c r="Z756" s="31"/>
      <c r="AA756" s="31"/>
      <c r="AB756" s="31"/>
      <c r="AC756" s="31"/>
      <c r="AD756" s="31"/>
      <c r="AE756" s="31"/>
      <c r="AF756" s="31">
        <v>1</v>
      </c>
    </row>
    <row r="757" spans="2:32" hidden="1">
      <c r="B757" s="31">
        <f t="shared" si="12"/>
        <v>754</v>
      </c>
      <c r="C757" s="43">
        <v>45477</v>
      </c>
      <c r="D757" s="43" t="s">
        <v>595</v>
      </c>
      <c r="E757" s="31" t="s">
        <v>612</v>
      </c>
      <c r="F757" s="31" t="s">
        <v>158</v>
      </c>
      <c r="G757" s="31" t="s">
        <v>439</v>
      </c>
      <c r="H757" s="31" t="s">
        <v>440</v>
      </c>
      <c r="I757" s="31" t="s">
        <v>173</v>
      </c>
      <c r="J757" s="31">
        <v>7058</v>
      </c>
      <c r="K757" s="31" t="s">
        <v>8</v>
      </c>
      <c r="L757" s="37" t="s">
        <v>9</v>
      </c>
      <c r="M757" s="44" t="s">
        <v>162</v>
      </c>
      <c r="N757" s="44" t="s">
        <v>251</v>
      </c>
      <c r="O757" s="44" t="s">
        <v>541</v>
      </c>
      <c r="P757" s="31"/>
      <c r="Q757" s="31" t="s">
        <v>449</v>
      </c>
      <c r="R757" s="31">
        <v>191701440</v>
      </c>
      <c r="S757" s="31">
        <v>191700285</v>
      </c>
      <c r="T757" s="31"/>
      <c r="U757" s="31"/>
      <c r="V757" s="31"/>
      <c r="W757" s="31"/>
      <c r="X757" s="31"/>
      <c r="Y757" s="31"/>
      <c r="Z757" s="31"/>
      <c r="AA757" s="31"/>
      <c r="AB757" s="31"/>
      <c r="AC757" s="31">
        <v>1</v>
      </c>
      <c r="AD757" s="31"/>
      <c r="AE757" s="31"/>
      <c r="AF757" s="31"/>
    </row>
    <row r="758" spans="2:32" hidden="1">
      <c r="B758" s="31">
        <f t="shared" si="12"/>
        <v>755</v>
      </c>
      <c r="C758" s="43">
        <v>45478</v>
      </c>
      <c r="D758" s="43" t="s">
        <v>595</v>
      </c>
      <c r="E758" s="31" t="s">
        <v>612</v>
      </c>
      <c r="F758" s="31" t="s">
        <v>158</v>
      </c>
      <c r="G758" s="31" t="s">
        <v>600</v>
      </c>
      <c r="H758" s="31" t="s">
        <v>597</v>
      </c>
      <c r="I758" s="31" t="s">
        <v>617</v>
      </c>
      <c r="J758" s="31">
        <v>1632</v>
      </c>
      <c r="K758" s="31" t="s">
        <v>618</v>
      </c>
      <c r="L758" s="37" t="s">
        <v>414</v>
      </c>
      <c r="M758" s="44" t="s">
        <v>162</v>
      </c>
      <c r="N758" s="44" t="s">
        <v>433</v>
      </c>
      <c r="O758" s="44" t="s">
        <v>541</v>
      </c>
      <c r="P758" s="31"/>
      <c r="Q758" s="31" t="s">
        <v>165</v>
      </c>
      <c r="R758" s="31">
        <v>191700990</v>
      </c>
      <c r="S758" s="31">
        <v>191700897</v>
      </c>
      <c r="T758" s="31"/>
      <c r="U758" s="31"/>
      <c r="V758" s="31"/>
      <c r="W758" s="31"/>
      <c r="X758" s="31"/>
      <c r="Y758" s="31"/>
      <c r="Z758" s="31"/>
      <c r="AA758" s="31"/>
      <c r="AB758" s="31">
        <v>1</v>
      </c>
      <c r="AC758" s="31"/>
      <c r="AD758" s="31">
        <v>1</v>
      </c>
      <c r="AE758" s="31"/>
      <c r="AF758" s="31"/>
    </row>
    <row r="759" spans="2:32" hidden="1">
      <c r="B759" s="31">
        <f t="shared" si="12"/>
        <v>756</v>
      </c>
      <c r="C759" s="43">
        <v>45478</v>
      </c>
      <c r="D759" s="43" t="s">
        <v>595</v>
      </c>
      <c r="E759" s="31" t="s">
        <v>612</v>
      </c>
      <c r="F759" s="31" t="s">
        <v>158</v>
      </c>
      <c r="G759" s="31" t="s">
        <v>596</v>
      </c>
      <c r="H759" s="31" t="s">
        <v>597</v>
      </c>
      <c r="I759" s="31" t="s">
        <v>598</v>
      </c>
      <c r="J759" s="31">
        <v>1269</v>
      </c>
      <c r="K759" s="31" t="s">
        <v>619</v>
      </c>
      <c r="L759" s="37" t="s">
        <v>54</v>
      </c>
      <c r="M759" s="44" t="s">
        <v>620</v>
      </c>
      <c r="N759" s="44" t="s">
        <v>391</v>
      </c>
      <c r="O759" s="44" t="s">
        <v>621</v>
      </c>
      <c r="P759" s="31"/>
      <c r="Q759" s="31" t="s">
        <v>165</v>
      </c>
      <c r="R759" s="31"/>
      <c r="S759" s="31"/>
      <c r="T759" s="31"/>
      <c r="U759" s="31"/>
      <c r="V759" s="31"/>
      <c r="W759" s="31"/>
      <c r="X759" s="31"/>
      <c r="Y759" s="31"/>
      <c r="Z759" s="31"/>
      <c r="AA759" s="31"/>
      <c r="AB759" s="31"/>
      <c r="AC759" s="31"/>
      <c r="AD759" s="31"/>
      <c r="AE759" s="31"/>
      <c r="AF759" s="31"/>
    </row>
    <row r="760" spans="2:32" hidden="1">
      <c r="B760" s="31">
        <f t="shared" si="12"/>
        <v>757</v>
      </c>
      <c r="C760" s="43">
        <v>45478</v>
      </c>
      <c r="D760" s="43" t="s">
        <v>595</v>
      </c>
      <c r="E760" s="31" t="s">
        <v>612</v>
      </c>
      <c r="F760" s="31" t="s">
        <v>158</v>
      </c>
      <c r="G760" s="31" t="s">
        <v>596</v>
      </c>
      <c r="H760" s="31" t="s">
        <v>597</v>
      </c>
      <c r="I760" s="31" t="s">
        <v>598</v>
      </c>
      <c r="J760" s="31">
        <v>1325</v>
      </c>
      <c r="K760" s="31" t="s">
        <v>618</v>
      </c>
      <c r="L760" s="37" t="s">
        <v>414</v>
      </c>
      <c r="M760" s="44" t="s">
        <v>162</v>
      </c>
      <c r="N760" s="44" t="s">
        <v>622</v>
      </c>
      <c r="O760" s="44" t="s">
        <v>541</v>
      </c>
      <c r="P760" s="31"/>
      <c r="Q760" s="31" t="s">
        <v>165</v>
      </c>
      <c r="R760" s="31">
        <v>191701347</v>
      </c>
      <c r="S760" s="31">
        <v>191701619</v>
      </c>
      <c r="T760" s="31"/>
      <c r="U760" s="31"/>
      <c r="V760" s="31"/>
      <c r="W760" s="31"/>
      <c r="X760" s="31"/>
      <c r="Y760" s="31"/>
      <c r="Z760" s="31"/>
      <c r="AA760" s="31"/>
      <c r="AB760" s="31">
        <v>1</v>
      </c>
      <c r="AC760" s="31"/>
      <c r="AD760" s="31"/>
      <c r="AE760" s="31"/>
      <c r="AF760" s="31"/>
    </row>
    <row r="761" spans="2:32" hidden="1">
      <c r="B761" s="31">
        <f t="shared" si="12"/>
        <v>758</v>
      </c>
      <c r="C761" s="43">
        <v>45480</v>
      </c>
      <c r="D761" s="43" t="s">
        <v>595</v>
      </c>
      <c r="E761" s="31" t="s">
        <v>612</v>
      </c>
      <c r="F761" s="31" t="s">
        <v>158</v>
      </c>
      <c r="G761" s="31" t="s">
        <v>159</v>
      </c>
      <c r="H761" s="31" t="s">
        <v>597</v>
      </c>
      <c r="I761" s="31" t="s">
        <v>623</v>
      </c>
      <c r="J761" s="31">
        <v>4170</v>
      </c>
      <c r="K761" s="31" t="s">
        <v>619</v>
      </c>
      <c r="L761" s="37" t="s">
        <v>54</v>
      </c>
      <c r="M761" s="44" t="s">
        <v>203</v>
      </c>
      <c r="N761" s="44" t="s">
        <v>624</v>
      </c>
      <c r="O761" s="44" t="s">
        <v>190</v>
      </c>
      <c r="P761" s="31"/>
      <c r="Q761" s="31" t="s">
        <v>195</v>
      </c>
      <c r="R761" s="31">
        <v>151701809</v>
      </c>
      <c r="S761" s="31">
        <v>151701126</v>
      </c>
      <c r="T761" s="31"/>
      <c r="U761" s="31"/>
      <c r="V761" s="31"/>
      <c r="W761" s="31"/>
      <c r="X761" s="31"/>
      <c r="Y761" s="31"/>
      <c r="Z761" s="31"/>
      <c r="AA761" s="31"/>
      <c r="AB761" s="31"/>
      <c r="AC761" s="31"/>
      <c r="AD761" s="31"/>
      <c r="AE761" s="31"/>
      <c r="AF761" s="31"/>
    </row>
    <row r="762" spans="2:32" hidden="1">
      <c r="B762" s="31">
        <f t="shared" si="12"/>
        <v>759</v>
      </c>
      <c r="C762" s="43">
        <v>45480</v>
      </c>
      <c r="D762" s="43" t="s">
        <v>595</v>
      </c>
      <c r="E762" s="31" t="s">
        <v>612</v>
      </c>
      <c r="F762" s="31" t="s">
        <v>158</v>
      </c>
      <c r="G762" s="31" t="s">
        <v>159</v>
      </c>
      <c r="H762" s="31" t="s">
        <v>597</v>
      </c>
      <c r="I762" s="31" t="s">
        <v>625</v>
      </c>
      <c r="J762" s="31">
        <v>1196</v>
      </c>
      <c r="K762" s="31" t="s">
        <v>618</v>
      </c>
      <c r="L762" s="37" t="s">
        <v>9</v>
      </c>
      <c r="M762" s="44" t="s">
        <v>162</v>
      </c>
      <c r="N762" s="44" t="s">
        <v>174</v>
      </c>
      <c r="O762" s="44" t="s">
        <v>541</v>
      </c>
      <c r="P762" s="31"/>
      <c r="Q762" s="31" t="s">
        <v>195</v>
      </c>
      <c r="R762" s="31">
        <v>191702523</v>
      </c>
      <c r="S762" s="31">
        <v>191702624</v>
      </c>
      <c r="T762" s="31"/>
      <c r="U762" s="31"/>
      <c r="V762" s="31"/>
      <c r="W762" s="31"/>
      <c r="X762" s="31"/>
      <c r="Y762" s="31"/>
      <c r="Z762" s="31"/>
      <c r="AA762" s="31"/>
      <c r="AB762" s="31"/>
      <c r="AC762" s="31">
        <v>2</v>
      </c>
      <c r="AD762" s="31"/>
      <c r="AE762" s="31"/>
      <c r="AF762" s="31"/>
    </row>
    <row r="763" spans="2:32" hidden="1">
      <c r="B763" s="31">
        <f t="shared" si="12"/>
        <v>760</v>
      </c>
      <c r="C763" s="43">
        <v>45481</v>
      </c>
      <c r="D763" s="43" t="s">
        <v>595</v>
      </c>
      <c r="E763" s="31" t="s">
        <v>612</v>
      </c>
      <c r="F763" s="31" t="s">
        <v>158</v>
      </c>
      <c r="G763" s="31" t="s">
        <v>159</v>
      </c>
      <c r="H763" s="31" t="s">
        <v>597</v>
      </c>
      <c r="I763" s="31" t="s">
        <v>598</v>
      </c>
      <c r="J763" s="31">
        <v>2405</v>
      </c>
      <c r="K763" s="31" t="s">
        <v>618</v>
      </c>
      <c r="L763" s="37" t="s">
        <v>9</v>
      </c>
      <c r="M763" s="44" t="s">
        <v>162</v>
      </c>
      <c r="N763" s="44" t="s">
        <v>174</v>
      </c>
      <c r="O763" s="44" t="s">
        <v>541</v>
      </c>
      <c r="P763" s="31"/>
      <c r="Q763" s="31" t="s">
        <v>165</v>
      </c>
      <c r="R763" s="31">
        <v>191701614</v>
      </c>
      <c r="S763" s="31">
        <v>191700216</v>
      </c>
      <c r="T763" s="31"/>
      <c r="U763" s="31"/>
      <c r="V763" s="31"/>
      <c r="W763" s="31"/>
      <c r="X763" s="31"/>
      <c r="Y763" s="31"/>
      <c r="Z763" s="31"/>
      <c r="AA763" s="31"/>
      <c r="AB763" s="31">
        <v>2</v>
      </c>
      <c r="AC763" s="31"/>
      <c r="AD763" s="31"/>
      <c r="AE763" s="31"/>
      <c r="AF763" s="31"/>
    </row>
    <row r="764" spans="2:32" hidden="1">
      <c r="B764" s="31">
        <f t="shared" si="12"/>
        <v>761</v>
      </c>
      <c r="C764" s="43">
        <v>45481</v>
      </c>
      <c r="D764" s="43" t="s">
        <v>595</v>
      </c>
      <c r="E764" s="31" t="s">
        <v>612</v>
      </c>
      <c r="F764" s="31" t="s">
        <v>158</v>
      </c>
      <c r="G764" s="31" t="s">
        <v>159</v>
      </c>
      <c r="H764" s="31" t="s">
        <v>597</v>
      </c>
      <c r="I764" s="31" t="s">
        <v>625</v>
      </c>
      <c r="J764" s="31">
        <v>3166</v>
      </c>
      <c r="K764" s="31" t="s">
        <v>618</v>
      </c>
      <c r="L764" s="37" t="s">
        <v>414</v>
      </c>
      <c r="M764" s="44" t="s">
        <v>162</v>
      </c>
      <c r="N764" s="44" t="s">
        <v>433</v>
      </c>
      <c r="O764" s="44" t="s">
        <v>541</v>
      </c>
      <c r="P764" s="31"/>
      <c r="Q764" s="31" t="s">
        <v>165</v>
      </c>
      <c r="R764" s="31">
        <v>191700115</v>
      </c>
      <c r="S764" s="31">
        <v>191700176</v>
      </c>
      <c r="T764" s="31"/>
      <c r="U764" s="31"/>
      <c r="V764" s="31"/>
      <c r="W764" s="31"/>
      <c r="X764" s="31"/>
      <c r="Y764" s="31"/>
      <c r="Z764" s="31"/>
      <c r="AA764" s="31"/>
      <c r="AB764" s="31"/>
      <c r="AC764" s="31"/>
      <c r="AD764" s="31"/>
      <c r="AE764" s="31"/>
      <c r="AF764" s="31"/>
    </row>
    <row r="765" spans="2:32" hidden="1">
      <c r="B765" s="31">
        <f t="shared" si="12"/>
        <v>762</v>
      </c>
      <c r="C765" s="43">
        <v>45481</v>
      </c>
      <c r="D765" s="43" t="s">
        <v>595</v>
      </c>
      <c r="E765" s="31" t="s">
        <v>612</v>
      </c>
      <c r="F765" s="31" t="s">
        <v>158</v>
      </c>
      <c r="G765" s="31" t="s">
        <v>439</v>
      </c>
      <c r="H765" s="31" t="s">
        <v>607</v>
      </c>
      <c r="I765" s="31" t="s">
        <v>598</v>
      </c>
      <c r="J765" s="31">
        <v>1299</v>
      </c>
      <c r="K765" s="31" t="s">
        <v>618</v>
      </c>
      <c r="L765" s="37" t="s">
        <v>9</v>
      </c>
      <c r="M765" s="44" t="s">
        <v>162</v>
      </c>
      <c r="N765" s="44" t="s">
        <v>339</v>
      </c>
      <c r="O765" s="44" t="s">
        <v>626</v>
      </c>
      <c r="P765" s="31"/>
      <c r="Q765" s="31" t="s">
        <v>449</v>
      </c>
      <c r="R765" s="31">
        <v>191702335</v>
      </c>
      <c r="S765" s="31">
        <v>191701880</v>
      </c>
      <c r="T765" s="31"/>
      <c r="U765" s="31"/>
      <c r="V765" s="31"/>
      <c r="W765" s="31"/>
      <c r="X765" s="31"/>
      <c r="Y765" s="31"/>
      <c r="Z765" s="31"/>
      <c r="AA765" s="31"/>
      <c r="AB765" s="31">
        <v>1</v>
      </c>
      <c r="AC765" s="31"/>
      <c r="AD765" s="31"/>
      <c r="AE765" s="31"/>
      <c r="AF765" s="31"/>
    </row>
    <row r="766" spans="2:32" hidden="1">
      <c r="B766" s="31">
        <f t="shared" si="12"/>
        <v>763</v>
      </c>
      <c r="C766" s="43">
        <v>45481</v>
      </c>
      <c r="D766" s="43" t="s">
        <v>595</v>
      </c>
      <c r="E766" s="31" t="s">
        <v>612</v>
      </c>
      <c r="F766" s="31" t="s">
        <v>158</v>
      </c>
      <c r="G766" s="31" t="s">
        <v>439</v>
      </c>
      <c r="H766" s="31" t="s">
        <v>607</v>
      </c>
      <c r="I766" s="31" t="s">
        <v>598</v>
      </c>
      <c r="J766" s="31">
        <v>1319</v>
      </c>
      <c r="K766" s="31" t="s">
        <v>618</v>
      </c>
      <c r="L766" s="37" t="s">
        <v>414</v>
      </c>
      <c r="M766" s="44" t="s">
        <v>162</v>
      </c>
      <c r="N766" s="44" t="s">
        <v>503</v>
      </c>
      <c r="O766" s="44" t="s">
        <v>626</v>
      </c>
      <c r="P766" s="31"/>
      <c r="Q766" s="31" t="s">
        <v>449</v>
      </c>
      <c r="R766" s="31">
        <v>191701945</v>
      </c>
      <c r="S766" s="31">
        <v>191702514</v>
      </c>
      <c r="T766" s="31"/>
      <c r="U766" s="31"/>
      <c r="V766" s="31"/>
      <c r="W766" s="31"/>
      <c r="X766" s="31"/>
      <c r="Y766" s="31"/>
      <c r="Z766" s="31"/>
      <c r="AA766" s="31"/>
      <c r="AB766" s="31"/>
      <c r="AC766" s="31"/>
      <c r="AD766" s="31"/>
      <c r="AE766" s="31"/>
      <c r="AF766" s="31"/>
    </row>
    <row r="767" spans="2:32" hidden="1">
      <c r="B767" s="31">
        <f t="shared" si="12"/>
        <v>764</v>
      </c>
      <c r="C767" s="43">
        <v>45481</v>
      </c>
      <c r="D767" s="43" t="s">
        <v>595</v>
      </c>
      <c r="E767" s="31" t="s">
        <v>612</v>
      </c>
      <c r="F767" s="31" t="s">
        <v>158</v>
      </c>
      <c r="G767" s="31" t="s">
        <v>166</v>
      </c>
      <c r="H767" s="31" t="s">
        <v>597</v>
      </c>
      <c r="I767" s="31" t="s">
        <v>598</v>
      </c>
      <c r="J767" s="31">
        <v>1363</v>
      </c>
      <c r="K767" s="31" t="s">
        <v>618</v>
      </c>
      <c r="L767" s="37" t="s">
        <v>9</v>
      </c>
      <c r="M767" s="44" t="s">
        <v>162</v>
      </c>
      <c r="N767" s="44" t="s">
        <v>251</v>
      </c>
      <c r="O767" s="44" t="s">
        <v>626</v>
      </c>
      <c r="P767" s="31"/>
      <c r="Q767" s="31" t="s">
        <v>165</v>
      </c>
      <c r="R767" s="31">
        <v>191701046</v>
      </c>
      <c r="S767" s="31">
        <v>191700329</v>
      </c>
      <c r="T767" s="31"/>
      <c r="U767" s="31"/>
      <c r="V767" s="31"/>
      <c r="W767" s="31"/>
      <c r="X767" s="31"/>
      <c r="Y767" s="31"/>
      <c r="Z767" s="31"/>
      <c r="AA767" s="31"/>
      <c r="AB767" s="31"/>
      <c r="AC767" s="31"/>
      <c r="AD767" s="31">
        <v>1</v>
      </c>
      <c r="AE767" s="31"/>
      <c r="AF767" s="31"/>
    </row>
    <row r="768" spans="2:32" hidden="1">
      <c r="B768" s="31">
        <f t="shared" si="12"/>
        <v>765</v>
      </c>
      <c r="C768" s="43">
        <v>45481</v>
      </c>
      <c r="D768" s="43" t="s">
        <v>595</v>
      </c>
      <c r="E768" s="31" t="s">
        <v>612</v>
      </c>
      <c r="F768" s="31" t="s">
        <v>158</v>
      </c>
      <c r="G768" s="31" t="s">
        <v>439</v>
      </c>
      <c r="H768" s="31" t="s">
        <v>607</v>
      </c>
      <c r="I768" s="31" t="s">
        <v>598</v>
      </c>
      <c r="J768" s="31">
        <v>1282</v>
      </c>
      <c r="K768" s="31" t="s">
        <v>618</v>
      </c>
      <c r="L768" s="37" t="s">
        <v>9</v>
      </c>
      <c r="M768" s="44" t="s">
        <v>162</v>
      </c>
      <c r="N768" s="44" t="s">
        <v>174</v>
      </c>
      <c r="O768" s="44" t="s">
        <v>541</v>
      </c>
      <c r="P768" s="31"/>
      <c r="Q768" s="31" t="s">
        <v>449</v>
      </c>
      <c r="R768" s="31">
        <v>191700566</v>
      </c>
      <c r="S768" s="31">
        <v>191702335</v>
      </c>
      <c r="T768" s="31"/>
      <c r="U768" s="31"/>
      <c r="V768" s="31"/>
      <c r="W768" s="31"/>
      <c r="X768" s="31"/>
      <c r="Y768" s="31"/>
      <c r="Z768" s="31"/>
      <c r="AA768" s="31"/>
      <c r="AB768" s="31">
        <v>2</v>
      </c>
      <c r="AC768" s="31"/>
      <c r="AD768" s="31"/>
      <c r="AE768" s="31"/>
      <c r="AF768" s="31"/>
    </row>
    <row r="769" spans="2:32" hidden="1">
      <c r="B769" s="31">
        <f t="shared" si="12"/>
        <v>766</v>
      </c>
      <c r="C769" s="43">
        <v>45481</v>
      </c>
      <c r="D769" s="43" t="s">
        <v>595</v>
      </c>
      <c r="E769" s="31" t="s">
        <v>612</v>
      </c>
      <c r="F769" s="31" t="s">
        <v>158</v>
      </c>
      <c r="G769" s="31" t="s">
        <v>439</v>
      </c>
      <c r="H769" s="31" t="s">
        <v>607</v>
      </c>
      <c r="I769" s="31" t="s">
        <v>627</v>
      </c>
      <c r="J769" s="31">
        <v>1075</v>
      </c>
      <c r="K769" s="31" t="s">
        <v>618</v>
      </c>
      <c r="L769" s="37" t="s">
        <v>582</v>
      </c>
      <c r="M769" s="44" t="s">
        <v>583</v>
      </c>
      <c r="N769" s="44" t="s">
        <v>628</v>
      </c>
      <c r="O769" s="44" t="s">
        <v>588</v>
      </c>
      <c r="P769" s="31"/>
      <c r="Q769" s="31" t="s">
        <v>449</v>
      </c>
      <c r="R769" s="31"/>
      <c r="S769" s="31"/>
      <c r="T769" s="31">
        <v>1</v>
      </c>
      <c r="U769" s="31"/>
      <c r="V769" s="31"/>
      <c r="W769" s="31"/>
      <c r="X769" s="31"/>
      <c r="Y769" s="31"/>
      <c r="Z769" s="31"/>
      <c r="AA769" s="31"/>
      <c r="AB769" s="31"/>
      <c r="AC769" s="31"/>
      <c r="AD769" s="31"/>
      <c r="AE769" s="31"/>
      <c r="AF769" s="31"/>
    </row>
    <row r="770" spans="2:32" hidden="1">
      <c r="B770" s="31">
        <f t="shared" si="12"/>
        <v>767</v>
      </c>
      <c r="C770" s="43">
        <v>45482</v>
      </c>
      <c r="D770" s="43" t="s">
        <v>595</v>
      </c>
      <c r="E770" s="31" t="s">
        <v>612</v>
      </c>
      <c r="F770" s="31" t="s">
        <v>158</v>
      </c>
      <c r="G770" s="31" t="s">
        <v>159</v>
      </c>
      <c r="H770" s="31" t="s">
        <v>597</v>
      </c>
      <c r="I770" s="31" t="s">
        <v>601</v>
      </c>
      <c r="J770" s="31">
        <v>8488</v>
      </c>
      <c r="K770" s="31" t="s">
        <v>629</v>
      </c>
      <c r="L770" s="37" t="s">
        <v>630</v>
      </c>
      <c r="M770" s="44" t="s">
        <v>531</v>
      </c>
      <c r="N770" s="44" t="s">
        <v>436</v>
      </c>
      <c r="O770" s="44" t="s">
        <v>532</v>
      </c>
      <c r="P770" s="31"/>
      <c r="Q770" s="31" t="s">
        <v>165</v>
      </c>
      <c r="R770" s="31" t="s">
        <v>631</v>
      </c>
      <c r="S770" s="31" t="s">
        <v>632</v>
      </c>
      <c r="T770" s="31"/>
      <c r="U770" s="31"/>
      <c r="V770" s="31"/>
      <c r="W770" s="31"/>
      <c r="X770" s="31"/>
      <c r="Y770" s="31"/>
      <c r="Z770" s="31"/>
      <c r="AA770" s="31"/>
      <c r="AB770" s="31">
        <v>1</v>
      </c>
      <c r="AC770" s="31"/>
      <c r="AD770" s="31"/>
      <c r="AE770" s="31"/>
      <c r="AF770" s="31"/>
    </row>
    <row r="771" spans="2:32" hidden="1">
      <c r="B771" s="31">
        <f t="shared" si="12"/>
        <v>768</v>
      </c>
      <c r="C771" s="43">
        <v>45482</v>
      </c>
      <c r="D771" s="43" t="s">
        <v>595</v>
      </c>
      <c r="E771" s="31" t="s">
        <v>612</v>
      </c>
      <c r="F771" s="31" t="s">
        <v>158</v>
      </c>
      <c r="G771" s="31" t="s">
        <v>446</v>
      </c>
      <c r="H771" s="31" t="s">
        <v>633</v>
      </c>
      <c r="I771" s="31" t="s">
        <v>601</v>
      </c>
      <c r="J771" s="31">
        <v>9666</v>
      </c>
      <c r="K771" s="31" t="s">
        <v>618</v>
      </c>
      <c r="L771" s="37" t="s">
        <v>9</v>
      </c>
      <c r="M771" s="44" t="s">
        <v>162</v>
      </c>
      <c r="N771" s="44" t="s">
        <v>174</v>
      </c>
      <c r="O771" s="44" t="s">
        <v>541</v>
      </c>
      <c r="P771" s="31"/>
      <c r="Q771" s="31" t="s">
        <v>460</v>
      </c>
      <c r="R771" s="31">
        <v>191701972</v>
      </c>
      <c r="S771" s="31">
        <v>191701829</v>
      </c>
      <c r="T771" s="31"/>
      <c r="U771" s="31"/>
      <c r="V771" s="31"/>
      <c r="W771" s="31"/>
      <c r="X771" s="31"/>
      <c r="Y771" s="31"/>
      <c r="Z771" s="31"/>
      <c r="AA771" s="31"/>
      <c r="AB771" s="31"/>
      <c r="AC771" s="31"/>
      <c r="AD771" s="31">
        <v>1</v>
      </c>
      <c r="AE771" s="31"/>
      <c r="AF771" s="31"/>
    </row>
    <row r="772" spans="2:32" hidden="1">
      <c r="B772" s="31">
        <f t="shared" si="12"/>
        <v>769</v>
      </c>
      <c r="C772" s="43">
        <v>45482</v>
      </c>
      <c r="D772" s="43" t="s">
        <v>595</v>
      </c>
      <c r="E772" s="31" t="s">
        <v>612</v>
      </c>
      <c r="F772" s="31" t="s">
        <v>158</v>
      </c>
      <c r="G772" s="31" t="s">
        <v>159</v>
      </c>
      <c r="H772" s="31" t="s">
        <v>597</v>
      </c>
      <c r="I772" s="31" t="s">
        <v>601</v>
      </c>
      <c r="J772" s="31">
        <v>9737</v>
      </c>
      <c r="K772" s="31" t="s">
        <v>618</v>
      </c>
      <c r="L772" s="37" t="s">
        <v>9</v>
      </c>
      <c r="M772" s="44" t="s">
        <v>162</v>
      </c>
      <c r="N772" s="44" t="s">
        <v>634</v>
      </c>
      <c r="O772" s="44" t="s">
        <v>541</v>
      </c>
      <c r="P772" s="31"/>
      <c r="Q772" s="31" t="s">
        <v>165</v>
      </c>
      <c r="R772" s="31">
        <v>191702222</v>
      </c>
      <c r="S772" s="31">
        <v>191701400</v>
      </c>
      <c r="T772" s="31"/>
      <c r="U772" s="31"/>
      <c r="V772" s="31"/>
      <c r="W772" s="31"/>
      <c r="X772" s="31"/>
      <c r="Y772" s="31"/>
      <c r="Z772" s="31"/>
      <c r="AA772" s="31"/>
      <c r="AB772" s="31">
        <v>2</v>
      </c>
      <c r="AC772" s="31"/>
      <c r="AD772" s="31"/>
      <c r="AE772" s="31"/>
      <c r="AF772" s="31"/>
    </row>
    <row r="773" spans="2:32" hidden="1">
      <c r="B773" s="31">
        <f t="shared" si="12"/>
        <v>770</v>
      </c>
      <c r="C773" s="43">
        <v>45482</v>
      </c>
      <c r="D773" s="43" t="s">
        <v>595</v>
      </c>
      <c r="E773" s="31" t="s">
        <v>612</v>
      </c>
      <c r="F773" s="31" t="s">
        <v>158</v>
      </c>
      <c r="G773" s="31" t="s">
        <v>166</v>
      </c>
      <c r="H773" s="31" t="s">
        <v>597</v>
      </c>
      <c r="I773" s="31" t="s">
        <v>598</v>
      </c>
      <c r="J773" s="31">
        <v>1612</v>
      </c>
      <c r="K773" s="31" t="s">
        <v>618</v>
      </c>
      <c r="L773" s="37" t="s">
        <v>409</v>
      </c>
      <c r="M773" s="44" t="s">
        <v>162</v>
      </c>
      <c r="N773" s="44" t="s">
        <v>398</v>
      </c>
      <c r="O773" s="44" t="s">
        <v>541</v>
      </c>
      <c r="P773" s="31"/>
      <c r="Q773" s="31" t="s">
        <v>165</v>
      </c>
      <c r="R773" s="31">
        <v>191700304</v>
      </c>
      <c r="S773" s="31">
        <v>191702573</v>
      </c>
      <c r="T773" s="31"/>
      <c r="U773" s="31"/>
      <c r="V773" s="31"/>
      <c r="W773" s="31"/>
      <c r="X773" s="31"/>
      <c r="Y773" s="31"/>
      <c r="Z773" s="31"/>
      <c r="AA773" s="31"/>
      <c r="AB773" s="31"/>
      <c r="AC773" s="31"/>
      <c r="AD773" s="31"/>
      <c r="AE773" s="31"/>
      <c r="AF773" s="31"/>
    </row>
    <row r="774" spans="2:32" hidden="1">
      <c r="B774" s="31">
        <f t="shared" si="12"/>
        <v>771</v>
      </c>
      <c r="C774" s="43">
        <v>45483</v>
      </c>
      <c r="D774" s="43" t="s">
        <v>595</v>
      </c>
      <c r="E774" s="31" t="s">
        <v>612</v>
      </c>
      <c r="F774" s="31" t="s">
        <v>158</v>
      </c>
      <c r="G774" s="31" t="s">
        <v>439</v>
      </c>
      <c r="H774" s="31" t="s">
        <v>607</v>
      </c>
      <c r="I774" s="31" t="s">
        <v>635</v>
      </c>
      <c r="J774" s="31">
        <v>5015</v>
      </c>
      <c r="K774" s="31" t="s">
        <v>618</v>
      </c>
      <c r="L774" s="37" t="s">
        <v>54</v>
      </c>
      <c r="M774" s="44" t="s">
        <v>162</v>
      </c>
      <c r="N774" s="44" t="s">
        <v>412</v>
      </c>
      <c r="O774" s="44" t="s">
        <v>541</v>
      </c>
      <c r="P774" s="31"/>
      <c r="Q774" s="31" t="s">
        <v>449</v>
      </c>
      <c r="R774" s="31">
        <v>191702305</v>
      </c>
      <c r="S774" s="31">
        <v>191700365</v>
      </c>
      <c r="T774" s="31"/>
      <c r="U774" s="31"/>
      <c r="V774" s="31"/>
      <c r="W774" s="31"/>
      <c r="X774" s="31"/>
      <c r="Y774" s="31"/>
      <c r="Z774" s="31"/>
      <c r="AA774" s="31"/>
      <c r="AB774" s="31"/>
      <c r="AC774" s="31">
        <v>2</v>
      </c>
      <c r="AD774" s="31"/>
      <c r="AE774" s="31"/>
      <c r="AF774" s="31"/>
    </row>
    <row r="775" spans="2:32" hidden="1">
      <c r="B775" s="31">
        <f t="shared" si="12"/>
        <v>772</v>
      </c>
      <c r="C775" s="43">
        <v>45483</v>
      </c>
      <c r="D775" s="43" t="s">
        <v>595</v>
      </c>
      <c r="E775" s="31" t="s">
        <v>612</v>
      </c>
      <c r="F775" s="31" t="s">
        <v>158</v>
      </c>
      <c r="G775" s="31" t="s">
        <v>166</v>
      </c>
      <c r="H775" s="31" t="s">
        <v>597</v>
      </c>
      <c r="I775" s="31" t="s">
        <v>598</v>
      </c>
      <c r="J775" s="31">
        <v>7095</v>
      </c>
      <c r="K775" s="31" t="s">
        <v>618</v>
      </c>
      <c r="L775" s="37" t="s">
        <v>636</v>
      </c>
      <c r="M775" s="44" t="s">
        <v>162</v>
      </c>
      <c r="N775" s="44" t="s">
        <v>483</v>
      </c>
      <c r="O775" s="44" t="s">
        <v>541</v>
      </c>
      <c r="P775" s="31"/>
      <c r="Q775" s="31" t="s">
        <v>165</v>
      </c>
      <c r="R775" s="31">
        <v>191701823</v>
      </c>
      <c r="S775" s="31">
        <v>191701366</v>
      </c>
      <c r="T775" s="31"/>
      <c r="U775" s="31"/>
      <c r="V775" s="31"/>
      <c r="W775" s="31"/>
      <c r="X775" s="31"/>
      <c r="Y775" s="31"/>
      <c r="Z775" s="31"/>
      <c r="AA775" s="31"/>
      <c r="AB775" s="31"/>
      <c r="AC775" s="31"/>
      <c r="AD775" s="31"/>
      <c r="AE775" s="31"/>
      <c r="AF775" s="31"/>
    </row>
    <row r="776" spans="2:32" hidden="1">
      <c r="B776" s="31">
        <f t="shared" si="12"/>
        <v>773</v>
      </c>
      <c r="C776" s="43">
        <v>45483</v>
      </c>
      <c r="D776" s="43" t="s">
        <v>595</v>
      </c>
      <c r="E776" s="31" t="s">
        <v>612</v>
      </c>
      <c r="F776" s="31" t="s">
        <v>158</v>
      </c>
      <c r="G776" s="31" t="s">
        <v>159</v>
      </c>
      <c r="H776" s="31" t="s">
        <v>597</v>
      </c>
      <c r="I776" s="31" t="s">
        <v>637</v>
      </c>
      <c r="J776" s="31">
        <v>9432</v>
      </c>
      <c r="K776" s="31" t="s">
        <v>618</v>
      </c>
      <c r="L776" s="37" t="s">
        <v>580</v>
      </c>
      <c r="M776" s="44" t="s">
        <v>162</v>
      </c>
      <c r="N776" s="44" t="s">
        <v>638</v>
      </c>
      <c r="O776" s="44" t="s">
        <v>541</v>
      </c>
      <c r="P776" s="31"/>
      <c r="Q776" s="31" t="s">
        <v>165</v>
      </c>
      <c r="R776" s="31">
        <v>191702261</v>
      </c>
      <c r="S776" s="31">
        <v>191701347</v>
      </c>
      <c r="T776" s="31"/>
      <c r="U776" s="31"/>
      <c r="V776" s="31"/>
      <c r="W776" s="31"/>
      <c r="X776" s="31"/>
      <c r="Y776" s="31"/>
      <c r="Z776" s="31"/>
      <c r="AA776" s="31"/>
      <c r="AB776" s="31"/>
      <c r="AC776" s="31">
        <v>1</v>
      </c>
      <c r="AD776" s="31">
        <v>1</v>
      </c>
      <c r="AE776" s="31"/>
      <c r="AF776" s="31"/>
    </row>
    <row r="777" spans="2:32" hidden="1">
      <c r="B777" s="31">
        <f t="shared" si="12"/>
        <v>774</v>
      </c>
      <c r="C777" s="43">
        <v>45484</v>
      </c>
      <c r="D777" s="43" t="s">
        <v>595</v>
      </c>
      <c r="E777" s="31" t="s">
        <v>639</v>
      </c>
      <c r="F777" s="31" t="s">
        <v>375</v>
      </c>
      <c r="G777" s="31" t="s">
        <v>159</v>
      </c>
      <c r="H777" s="31" t="s">
        <v>160</v>
      </c>
      <c r="I777" s="31" t="s">
        <v>170</v>
      </c>
      <c r="J777" s="31">
        <v>9732</v>
      </c>
      <c r="K777" s="31" t="s">
        <v>8</v>
      </c>
      <c r="L777" s="37" t="s">
        <v>9</v>
      </c>
      <c r="M777" s="44" t="s">
        <v>162</v>
      </c>
      <c r="N777" s="44" t="s">
        <v>174</v>
      </c>
      <c r="O777" s="44" t="s">
        <v>541</v>
      </c>
      <c r="P777" s="31"/>
      <c r="Q777" s="31" t="s">
        <v>165</v>
      </c>
      <c r="R777" s="31">
        <v>191701520</v>
      </c>
      <c r="S777" s="31">
        <v>191701774</v>
      </c>
      <c r="T777" s="31"/>
      <c r="U777" s="31"/>
      <c r="V777" s="31"/>
      <c r="W777" s="31"/>
      <c r="X777" s="31"/>
      <c r="Y777" s="31"/>
      <c r="Z777" s="31"/>
      <c r="AA777" s="31"/>
      <c r="AB777" s="31"/>
      <c r="AC777" s="31"/>
      <c r="AD777" s="31"/>
      <c r="AE777" s="31"/>
      <c r="AF777" s="31"/>
    </row>
    <row r="778" spans="2:32" hidden="1">
      <c r="B778" s="31">
        <f t="shared" si="12"/>
        <v>775</v>
      </c>
      <c r="C778" s="43">
        <v>45484</v>
      </c>
      <c r="D778" s="43" t="s">
        <v>595</v>
      </c>
      <c r="E778" s="31" t="s">
        <v>639</v>
      </c>
      <c r="F778" s="31" t="s">
        <v>375</v>
      </c>
      <c r="G778" s="31" t="s">
        <v>159</v>
      </c>
      <c r="H778" s="31" t="s">
        <v>160</v>
      </c>
      <c r="I778" s="31" t="s">
        <v>173</v>
      </c>
      <c r="J778" s="31">
        <v>1222</v>
      </c>
      <c r="K778" s="31" t="s">
        <v>8</v>
      </c>
      <c r="L778" s="37" t="s">
        <v>54</v>
      </c>
      <c r="M778" s="44" t="s">
        <v>162</v>
      </c>
      <c r="N778" s="44" t="s">
        <v>412</v>
      </c>
      <c r="O778" s="44" t="s">
        <v>541</v>
      </c>
      <c r="P778" s="31"/>
      <c r="Q778" s="31" t="s">
        <v>165</v>
      </c>
      <c r="R778" s="31">
        <v>191701936</v>
      </c>
      <c r="S778" s="31">
        <v>191701017</v>
      </c>
      <c r="T778" s="31"/>
      <c r="U778" s="31"/>
      <c r="V778" s="31"/>
      <c r="W778" s="31"/>
      <c r="X778" s="31"/>
      <c r="Y778" s="31"/>
      <c r="Z778" s="31"/>
      <c r="AA778" s="31"/>
      <c r="AB778" s="31"/>
      <c r="AC778" s="31"/>
      <c r="AD778" s="31"/>
      <c r="AE778" s="31"/>
      <c r="AF778" s="31"/>
    </row>
    <row r="779" spans="2:32" hidden="1">
      <c r="B779" s="31">
        <f t="shared" si="12"/>
        <v>776</v>
      </c>
      <c r="C779" s="43">
        <v>45485</v>
      </c>
      <c r="D779" s="43" t="s">
        <v>595</v>
      </c>
      <c r="E779" s="31" t="s">
        <v>639</v>
      </c>
      <c r="F779" s="31" t="s">
        <v>375</v>
      </c>
      <c r="G779" s="31" t="s">
        <v>166</v>
      </c>
      <c r="H779" s="31" t="s">
        <v>160</v>
      </c>
      <c r="I779" s="31" t="s">
        <v>192</v>
      </c>
      <c r="J779" s="31">
        <v>7219</v>
      </c>
      <c r="K779" s="31" t="s">
        <v>8</v>
      </c>
      <c r="L779" s="37" t="s">
        <v>636</v>
      </c>
      <c r="M779" s="44" t="s">
        <v>162</v>
      </c>
      <c r="N779" s="44" t="s">
        <v>483</v>
      </c>
      <c r="O779" s="44" t="s">
        <v>541</v>
      </c>
      <c r="P779" s="31"/>
      <c r="Q779" s="31" t="s">
        <v>165</v>
      </c>
      <c r="R779" s="31">
        <v>191701063</v>
      </c>
      <c r="S779" s="31">
        <v>191702106</v>
      </c>
      <c r="T779" s="31"/>
      <c r="U779" s="31"/>
      <c r="V779" s="31"/>
      <c r="W779" s="31"/>
      <c r="X779" s="31"/>
      <c r="Y779" s="31"/>
      <c r="Z779" s="31"/>
      <c r="AA779" s="31"/>
      <c r="AB779" s="31">
        <v>1</v>
      </c>
      <c r="AC779" s="31"/>
      <c r="AD779" s="31"/>
      <c r="AE779" s="31"/>
      <c r="AF779" s="31"/>
    </row>
    <row r="780" spans="2:32" hidden="1">
      <c r="B780" s="31">
        <f t="shared" si="12"/>
        <v>777</v>
      </c>
      <c r="C780" s="43">
        <v>45485</v>
      </c>
      <c r="D780" s="43" t="s">
        <v>595</v>
      </c>
      <c r="E780" s="31" t="s">
        <v>639</v>
      </c>
      <c r="F780" s="31" t="s">
        <v>375</v>
      </c>
      <c r="G780" s="31" t="s">
        <v>446</v>
      </c>
      <c r="H780" s="31" t="s">
        <v>447</v>
      </c>
      <c r="I780" s="31" t="s">
        <v>640</v>
      </c>
      <c r="J780" s="31">
        <v>6189</v>
      </c>
      <c r="K780" s="31" t="s">
        <v>8</v>
      </c>
      <c r="L780" s="37" t="s">
        <v>9</v>
      </c>
      <c r="M780" s="44" t="s">
        <v>162</v>
      </c>
      <c r="N780" s="44" t="s">
        <v>174</v>
      </c>
      <c r="O780" s="44" t="s">
        <v>541</v>
      </c>
      <c r="P780" s="31"/>
      <c r="Q780" s="31" t="s">
        <v>460</v>
      </c>
      <c r="R780" s="31">
        <v>191700776</v>
      </c>
      <c r="S780" s="31">
        <v>191701320</v>
      </c>
      <c r="T780" s="31"/>
      <c r="U780" s="31"/>
      <c r="V780" s="31"/>
      <c r="W780" s="31"/>
      <c r="X780" s="31"/>
      <c r="Y780" s="31"/>
      <c r="Z780" s="31"/>
      <c r="AA780" s="31"/>
      <c r="AB780" s="31"/>
      <c r="AC780" s="31"/>
      <c r="AD780" s="31">
        <v>1</v>
      </c>
      <c r="AE780" s="31"/>
      <c r="AF780" s="31"/>
    </row>
    <row r="781" spans="2:32" hidden="1">
      <c r="B781" s="31">
        <f t="shared" si="12"/>
        <v>778</v>
      </c>
      <c r="C781" s="43">
        <v>45485</v>
      </c>
      <c r="D781" s="43" t="s">
        <v>595</v>
      </c>
      <c r="E781" s="31" t="s">
        <v>639</v>
      </c>
      <c r="F781" s="31" t="s">
        <v>375</v>
      </c>
      <c r="G781" s="31" t="s">
        <v>159</v>
      </c>
      <c r="H781" s="31" t="s">
        <v>160</v>
      </c>
      <c r="I781" s="31" t="s">
        <v>170</v>
      </c>
      <c r="J781" s="31">
        <v>9656</v>
      </c>
      <c r="K781" s="31" t="s">
        <v>8</v>
      </c>
      <c r="L781" s="37" t="s">
        <v>9</v>
      </c>
      <c r="M781" s="44" t="s">
        <v>162</v>
      </c>
      <c r="N781" s="44" t="s">
        <v>251</v>
      </c>
      <c r="O781" s="44" t="s">
        <v>541</v>
      </c>
      <c r="P781" s="31"/>
      <c r="Q781" s="31" t="s">
        <v>165</v>
      </c>
      <c r="R781" s="31">
        <v>191700118</v>
      </c>
      <c r="S781" s="31">
        <v>191701815</v>
      </c>
      <c r="T781" s="31"/>
      <c r="U781" s="31"/>
      <c r="V781" s="31"/>
      <c r="W781" s="31"/>
      <c r="X781" s="31"/>
      <c r="Y781" s="31"/>
      <c r="Z781" s="31"/>
      <c r="AA781" s="31"/>
      <c r="AB781" s="31"/>
      <c r="AC781" s="31"/>
      <c r="AD781" s="31"/>
      <c r="AE781" s="31"/>
      <c r="AF781" s="31"/>
    </row>
    <row r="782" spans="2:32" hidden="1">
      <c r="B782" s="31">
        <f t="shared" si="12"/>
        <v>779</v>
      </c>
      <c r="C782" s="43">
        <v>45485</v>
      </c>
      <c r="D782" s="43" t="s">
        <v>595</v>
      </c>
      <c r="E782" s="31" t="s">
        <v>639</v>
      </c>
      <c r="F782" s="31" t="s">
        <v>375</v>
      </c>
      <c r="G782" s="31" t="s">
        <v>166</v>
      </c>
      <c r="H782" s="31" t="s">
        <v>160</v>
      </c>
      <c r="I782" s="31" t="s">
        <v>170</v>
      </c>
      <c r="J782" s="31">
        <v>9718</v>
      </c>
      <c r="K782" s="31" t="s">
        <v>8</v>
      </c>
      <c r="L782" s="37" t="s">
        <v>9</v>
      </c>
      <c r="M782" s="44" t="s">
        <v>162</v>
      </c>
      <c r="N782" s="44" t="s">
        <v>174</v>
      </c>
      <c r="O782" s="44" t="s">
        <v>541</v>
      </c>
      <c r="P782" s="31"/>
      <c r="Q782" s="31" t="s">
        <v>165</v>
      </c>
      <c r="R782" s="31">
        <v>191702502</v>
      </c>
      <c r="S782" s="31">
        <v>191702484</v>
      </c>
      <c r="T782" s="31"/>
      <c r="U782" s="31"/>
      <c r="V782" s="31"/>
      <c r="W782" s="31"/>
      <c r="X782" s="31"/>
      <c r="Y782" s="31"/>
      <c r="Z782" s="31"/>
      <c r="AA782" s="31"/>
      <c r="AB782" s="31">
        <v>1</v>
      </c>
      <c r="AC782" s="31"/>
      <c r="AD782" s="31"/>
      <c r="AE782" s="31"/>
      <c r="AF782" s="31"/>
    </row>
    <row r="783" spans="2:32" hidden="1">
      <c r="B783" s="31">
        <f t="shared" si="12"/>
        <v>780</v>
      </c>
      <c r="C783" s="43">
        <v>45485</v>
      </c>
      <c r="D783" s="43" t="s">
        <v>595</v>
      </c>
      <c r="E783" s="31" t="s">
        <v>639</v>
      </c>
      <c r="F783" s="31" t="s">
        <v>375</v>
      </c>
      <c r="G783" s="31" t="s">
        <v>440</v>
      </c>
      <c r="H783" s="31" t="s">
        <v>440</v>
      </c>
      <c r="I783" s="31" t="s">
        <v>173</v>
      </c>
      <c r="J783" s="31">
        <v>1244</v>
      </c>
      <c r="K783" s="31" t="s">
        <v>8</v>
      </c>
      <c r="L783" s="37" t="s">
        <v>414</v>
      </c>
      <c r="M783" s="44" t="s">
        <v>162</v>
      </c>
      <c r="N783" s="44" t="s">
        <v>641</v>
      </c>
      <c r="O783" s="44" t="s">
        <v>541</v>
      </c>
      <c r="P783" s="31"/>
      <c r="Q783" s="31" t="s">
        <v>449</v>
      </c>
      <c r="R783" s="31">
        <v>191700732</v>
      </c>
      <c r="S783" s="31">
        <v>191702723</v>
      </c>
      <c r="T783" s="31"/>
      <c r="U783" s="31"/>
      <c r="V783" s="31"/>
      <c r="W783" s="31"/>
      <c r="X783" s="31"/>
      <c r="Y783" s="31"/>
      <c r="Z783" s="31"/>
      <c r="AA783" s="31"/>
      <c r="AB783" s="31"/>
      <c r="AC783" s="31"/>
      <c r="AD783" s="31"/>
      <c r="AE783" s="31"/>
      <c r="AF783" s="31"/>
    </row>
    <row r="784" spans="2:32" hidden="1">
      <c r="B784" s="31">
        <f t="shared" si="12"/>
        <v>781</v>
      </c>
      <c r="C784" s="43">
        <v>45487</v>
      </c>
      <c r="D784" s="43" t="s">
        <v>595</v>
      </c>
      <c r="E784" s="31" t="s">
        <v>639</v>
      </c>
      <c r="F784" s="31" t="s">
        <v>375</v>
      </c>
      <c r="G784" s="31" t="s">
        <v>159</v>
      </c>
      <c r="H784" s="31" t="s">
        <v>160</v>
      </c>
      <c r="I784" s="31" t="s">
        <v>168</v>
      </c>
      <c r="J784" s="31">
        <v>5565</v>
      </c>
      <c r="K784" s="31" t="s">
        <v>8</v>
      </c>
      <c r="L784" s="37" t="s">
        <v>9</v>
      </c>
      <c r="M784" s="44" t="s">
        <v>162</v>
      </c>
      <c r="N784" s="44" t="s">
        <v>339</v>
      </c>
      <c r="O784" s="44" t="s">
        <v>626</v>
      </c>
      <c r="P784" s="31"/>
      <c r="Q784" s="31" t="s">
        <v>450</v>
      </c>
      <c r="R784" s="31">
        <v>191700535</v>
      </c>
      <c r="S784" s="31">
        <v>191701614</v>
      </c>
      <c r="T784" s="31"/>
      <c r="U784" s="31"/>
      <c r="V784" s="31"/>
      <c r="W784" s="31"/>
      <c r="X784" s="31"/>
      <c r="Y784" s="31"/>
      <c r="Z784" s="31"/>
      <c r="AA784" s="31"/>
      <c r="AB784" s="31"/>
      <c r="AC784" s="31">
        <v>1</v>
      </c>
      <c r="AD784" s="31"/>
      <c r="AE784" s="31"/>
      <c r="AF784" s="31"/>
    </row>
    <row r="785" spans="2:32" hidden="1">
      <c r="B785" s="31">
        <f t="shared" si="12"/>
        <v>782</v>
      </c>
      <c r="C785" s="43">
        <v>45487</v>
      </c>
      <c r="D785" s="43" t="s">
        <v>595</v>
      </c>
      <c r="E785" s="31" t="s">
        <v>639</v>
      </c>
      <c r="F785" s="31" t="s">
        <v>375</v>
      </c>
      <c r="G785" s="31" t="s">
        <v>159</v>
      </c>
      <c r="H785" s="31" t="s">
        <v>160</v>
      </c>
      <c r="I785" s="31" t="s">
        <v>239</v>
      </c>
      <c r="J785" s="31">
        <v>8182</v>
      </c>
      <c r="K785" s="31" t="s">
        <v>8</v>
      </c>
      <c r="L785" s="37" t="s">
        <v>414</v>
      </c>
      <c r="M785" s="44" t="s">
        <v>162</v>
      </c>
      <c r="N785" s="44" t="s">
        <v>304</v>
      </c>
      <c r="O785" s="44" t="s">
        <v>541</v>
      </c>
      <c r="P785" s="31"/>
      <c r="Q785" s="31" t="s">
        <v>450</v>
      </c>
      <c r="R785" s="31">
        <v>191702165</v>
      </c>
      <c r="S785" s="31">
        <v>191702528</v>
      </c>
      <c r="T785" s="31"/>
      <c r="U785" s="31"/>
      <c r="V785" s="31"/>
      <c r="W785" s="31"/>
      <c r="X785" s="31"/>
      <c r="Y785" s="31"/>
      <c r="Z785" s="31"/>
      <c r="AA785" s="31"/>
      <c r="AB785" s="31">
        <v>1</v>
      </c>
      <c r="AC785" s="31"/>
      <c r="AD785" s="31"/>
      <c r="AE785" s="31"/>
      <c r="AF785" s="31"/>
    </row>
    <row r="786" spans="2:32" hidden="1">
      <c r="B786" s="31">
        <f t="shared" si="12"/>
        <v>783</v>
      </c>
      <c r="C786" s="43">
        <v>45488</v>
      </c>
      <c r="D786" s="43" t="s">
        <v>595</v>
      </c>
      <c r="E786" s="31" t="s">
        <v>639</v>
      </c>
      <c r="F786" s="31" t="s">
        <v>158</v>
      </c>
      <c r="G786" s="31" t="s">
        <v>596</v>
      </c>
      <c r="H786" s="31" t="s">
        <v>597</v>
      </c>
      <c r="I786" s="31" t="s">
        <v>642</v>
      </c>
      <c r="J786" s="31">
        <v>6178</v>
      </c>
      <c r="K786" s="31" t="s">
        <v>618</v>
      </c>
      <c r="L786" s="37" t="s">
        <v>414</v>
      </c>
      <c r="M786" s="44" t="s">
        <v>162</v>
      </c>
      <c r="N786" s="44" t="s">
        <v>300</v>
      </c>
      <c r="O786" s="44" t="s">
        <v>541</v>
      </c>
      <c r="P786" s="31"/>
      <c r="Q786" s="31" t="s">
        <v>165</v>
      </c>
      <c r="R786" s="31">
        <v>191701498</v>
      </c>
      <c r="S786" s="31">
        <v>191702215</v>
      </c>
      <c r="T786" s="31"/>
      <c r="U786" s="31"/>
      <c r="V786" s="31"/>
      <c r="W786" s="31"/>
      <c r="X786" s="31"/>
      <c r="Y786" s="31"/>
      <c r="Z786" s="31"/>
      <c r="AA786" s="31"/>
      <c r="AB786" s="31"/>
      <c r="AC786" s="31"/>
      <c r="AD786" s="31"/>
      <c r="AE786" s="31"/>
      <c r="AF786" s="31"/>
    </row>
    <row r="787" spans="2:32" hidden="1">
      <c r="B787" s="31">
        <f t="shared" si="12"/>
        <v>784</v>
      </c>
      <c r="C787" s="43">
        <v>45488</v>
      </c>
      <c r="D787" s="43" t="s">
        <v>595</v>
      </c>
      <c r="E787" s="31" t="s">
        <v>639</v>
      </c>
      <c r="F787" s="31" t="s">
        <v>158</v>
      </c>
      <c r="G787" s="31" t="s">
        <v>606</v>
      </c>
      <c r="H787" s="31" t="s">
        <v>607</v>
      </c>
      <c r="I787" s="31" t="s">
        <v>635</v>
      </c>
      <c r="J787" s="31">
        <v>5484</v>
      </c>
      <c r="K787" s="31" t="s">
        <v>618</v>
      </c>
      <c r="L787" s="37" t="s">
        <v>414</v>
      </c>
      <c r="M787" s="44" t="s">
        <v>162</v>
      </c>
      <c r="N787" s="44" t="s">
        <v>643</v>
      </c>
      <c r="O787" s="44" t="s">
        <v>541</v>
      </c>
      <c r="P787" s="31"/>
      <c r="Q787" s="31" t="s">
        <v>449</v>
      </c>
      <c r="R787" s="31">
        <v>191700145</v>
      </c>
      <c r="S787" s="31">
        <v>191701756</v>
      </c>
      <c r="T787" s="31"/>
      <c r="U787" s="31"/>
      <c r="V787" s="31"/>
      <c r="W787" s="31"/>
      <c r="X787" s="31"/>
      <c r="Y787" s="31"/>
      <c r="Z787" s="31"/>
      <c r="AA787" s="31"/>
      <c r="AB787" s="31"/>
      <c r="AC787" s="31">
        <v>1</v>
      </c>
      <c r="AD787" s="31"/>
      <c r="AE787" s="31"/>
      <c r="AF787" s="31"/>
    </row>
    <row r="788" spans="2:32" hidden="1">
      <c r="B788" s="31">
        <f t="shared" si="12"/>
        <v>785</v>
      </c>
      <c r="C788" s="43">
        <v>45488</v>
      </c>
      <c r="D788" s="43" t="s">
        <v>595</v>
      </c>
      <c r="E788" s="31" t="s">
        <v>639</v>
      </c>
      <c r="F788" s="31" t="s">
        <v>158</v>
      </c>
      <c r="G788" s="31" t="s">
        <v>600</v>
      </c>
      <c r="H788" s="31" t="s">
        <v>597</v>
      </c>
      <c r="I788" s="31" t="s">
        <v>644</v>
      </c>
      <c r="J788" s="31">
        <v>4832</v>
      </c>
      <c r="K788" s="31" t="s">
        <v>618</v>
      </c>
      <c r="L788" s="37" t="s">
        <v>9</v>
      </c>
      <c r="M788" s="44" t="s">
        <v>162</v>
      </c>
      <c r="N788" s="44" t="s">
        <v>339</v>
      </c>
      <c r="O788" s="44" t="s">
        <v>626</v>
      </c>
      <c r="P788" s="31"/>
      <c r="Q788" s="31" t="s">
        <v>165</v>
      </c>
      <c r="R788" s="31">
        <v>191702409</v>
      </c>
      <c r="S788" s="31">
        <v>191702663</v>
      </c>
      <c r="T788" s="31"/>
      <c r="U788" s="31"/>
      <c r="V788" s="31"/>
      <c r="W788" s="31"/>
      <c r="X788" s="31"/>
      <c r="Y788" s="31"/>
      <c r="Z788" s="31"/>
      <c r="AA788" s="31"/>
      <c r="AB788" s="31"/>
      <c r="AC788" s="31">
        <v>1</v>
      </c>
      <c r="AD788" s="31"/>
      <c r="AE788" s="31"/>
      <c r="AF788" s="31"/>
    </row>
    <row r="789" spans="2:32" hidden="1">
      <c r="B789" s="31">
        <f t="shared" si="12"/>
        <v>786</v>
      </c>
      <c r="C789" s="43">
        <v>45489</v>
      </c>
      <c r="D789" s="43" t="s">
        <v>595</v>
      </c>
      <c r="E789" s="31" t="s">
        <v>639</v>
      </c>
      <c r="F789" s="31" t="s">
        <v>375</v>
      </c>
      <c r="G789" s="31" t="s">
        <v>159</v>
      </c>
      <c r="H789" s="31" t="s">
        <v>160</v>
      </c>
      <c r="I789" s="31" t="s">
        <v>168</v>
      </c>
      <c r="J789" s="31">
        <v>5254</v>
      </c>
      <c r="K789" s="31" t="s">
        <v>8</v>
      </c>
      <c r="L789" s="37" t="s">
        <v>9</v>
      </c>
      <c r="M789" s="31" t="s">
        <v>162</v>
      </c>
      <c r="N789" s="44" t="s">
        <v>174</v>
      </c>
      <c r="O789" s="44" t="s">
        <v>541</v>
      </c>
      <c r="P789" s="31"/>
      <c r="Q789" s="31" t="s">
        <v>165</v>
      </c>
      <c r="R789" s="31">
        <v>191701577</v>
      </c>
      <c r="S789" s="31">
        <v>191700990</v>
      </c>
      <c r="T789" s="31"/>
      <c r="U789" s="31"/>
      <c r="V789" s="31"/>
      <c r="W789" s="31"/>
      <c r="X789" s="31"/>
      <c r="Y789" s="31"/>
      <c r="Z789" s="31"/>
      <c r="AA789" s="31"/>
      <c r="AB789" s="31"/>
      <c r="AC789" s="31">
        <v>1</v>
      </c>
      <c r="AD789" s="31"/>
      <c r="AE789" s="31"/>
      <c r="AF789" s="31">
        <v>1</v>
      </c>
    </row>
    <row r="790" spans="2:32" hidden="1">
      <c r="B790" s="31">
        <f t="shared" si="12"/>
        <v>787</v>
      </c>
      <c r="C790" s="43">
        <v>45489</v>
      </c>
      <c r="D790" s="43" t="s">
        <v>595</v>
      </c>
      <c r="E790" s="31" t="s">
        <v>639</v>
      </c>
      <c r="F790" s="31" t="s">
        <v>375</v>
      </c>
      <c r="G790" s="31" t="s">
        <v>159</v>
      </c>
      <c r="H790" s="31" t="s">
        <v>160</v>
      </c>
      <c r="I790" s="31" t="s">
        <v>469</v>
      </c>
      <c r="J790" s="31">
        <v>5339</v>
      </c>
      <c r="K790" s="31" t="s">
        <v>8</v>
      </c>
      <c r="L790" s="37" t="s">
        <v>9</v>
      </c>
      <c r="M790" s="31" t="s">
        <v>162</v>
      </c>
      <c r="N790" s="44" t="s">
        <v>229</v>
      </c>
      <c r="O790" s="44" t="s">
        <v>541</v>
      </c>
      <c r="P790" s="31"/>
      <c r="Q790" s="31" t="s">
        <v>165</v>
      </c>
      <c r="R790" s="31">
        <v>191701675</v>
      </c>
      <c r="S790" s="31">
        <v>191702208</v>
      </c>
      <c r="T790" s="31"/>
      <c r="U790" s="31"/>
      <c r="V790" s="31"/>
      <c r="W790" s="31"/>
      <c r="X790" s="31"/>
      <c r="Y790" s="31"/>
      <c r="Z790" s="31"/>
      <c r="AA790" s="31"/>
      <c r="AB790" s="31"/>
      <c r="AC790" s="31">
        <v>2</v>
      </c>
      <c r="AD790" s="31"/>
      <c r="AE790" s="31"/>
      <c r="AF790" s="31"/>
    </row>
    <row r="791" spans="2:32" hidden="1">
      <c r="B791" s="31">
        <f t="shared" si="12"/>
        <v>788</v>
      </c>
      <c r="C791" s="43">
        <v>45489</v>
      </c>
      <c r="D791" s="43" t="s">
        <v>595</v>
      </c>
      <c r="E791" s="31" t="s">
        <v>639</v>
      </c>
      <c r="F791" s="31" t="s">
        <v>375</v>
      </c>
      <c r="G791" s="31" t="s">
        <v>439</v>
      </c>
      <c r="H791" s="31" t="s">
        <v>440</v>
      </c>
      <c r="I791" s="31" t="s">
        <v>441</v>
      </c>
      <c r="J791" s="31">
        <v>1053</v>
      </c>
      <c r="K791" s="31" t="s">
        <v>8</v>
      </c>
      <c r="L791" s="31" t="s">
        <v>580</v>
      </c>
      <c r="M791" s="31" t="s">
        <v>162</v>
      </c>
      <c r="N791" s="44" t="s">
        <v>461</v>
      </c>
      <c r="O791" s="44" t="s">
        <v>541</v>
      </c>
      <c r="P791" s="31"/>
      <c r="Q791" s="31" t="s">
        <v>165</v>
      </c>
      <c r="R791" s="31">
        <v>191702478</v>
      </c>
      <c r="S791" s="31">
        <v>191702075</v>
      </c>
      <c r="T791" s="31"/>
      <c r="U791" s="31"/>
      <c r="V791" s="31"/>
      <c r="W791" s="31"/>
      <c r="X791" s="31"/>
      <c r="Y791" s="31"/>
      <c r="Z791" s="31"/>
      <c r="AA791" s="31"/>
      <c r="AB791" s="31"/>
      <c r="AC791" s="31"/>
      <c r="AD791" s="31"/>
      <c r="AE791" s="31"/>
      <c r="AF791" s="31">
        <v>1</v>
      </c>
    </row>
    <row r="792" spans="2:32" hidden="1">
      <c r="B792" s="31">
        <f t="shared" si="12"/>
        <v>789</v>
      </c>
      <c r="C792" s="53">
        <v>45490</v>
      </c>
      <c r="D792" s="43" t="s">
        <v>595</v>
      </c>
      <c r="E792" s="31" t="s">
        <v>639</v>
      </c>
      <c r="F792" s="31" t="s">
        <v>375</v>
      </c>
      <c r="G792" s="31" t="s">
        <v>159</v>
      </c>
      <c r="H792" s="31" t="s">
        <v>160</v>
      </c>
      <c r="I792" s="31" t="s">
        <v>161</v>
      </c>
      <c r="J792" s="31">
        <v>4355</v>
      </c>
      <c r="K792" s="31" t="s">
        <v>8</v>
      </c>
      <c r="L792" s="37" t="s">
        <v>9</v>
      </c>
      <c r="M792" s="31" t="s">
        <v>162</v>
      </c>
      <c r="N792" s="44" t="s">
        <v>174</v>
      </c>
      <c r="O792" s="44" t="s">
        <v>541</v>
      </c>
      <c r="P792" s="31"/>
      <c r="Q792" s="31" t="s">
        <v>165</v>
      </c>
      <c r="R792" s="31">
        <v>191700797</v>
      </c>
      <c r="S792" s="31">
        <v>191701498</v>
      </c>
      <c r="T792" s="31"/>
      <c r="U792" s="31"/>
      <c r="V792" s="31"/>
      <c r="W792" s="31"/>
      <c r="X792" s="31"/>
      <c r="Y792" s="31"/>
      <c r="Z792" s="31"/>
      <c r="AA792" s="31"/>
      <c r="AB792" s="31"/>
      <c r="AC792" s="31"/>
      <c r="AD792" s="31"/>
      <c r="AE792" s="31"/>
      <c r="AF792" s="31"/>
    </row>
    <row r="793" spans="2:32" hidden="1">
      <c r="B793" s="31">
        <f t="shared" si="12"/>
        <v>790</v>
      </c>
      <c r="C793" s="43">
        <v>45490</v>
      </c>
      <c r="D793" s="43" t="s">
        <v>595</v>
      </c>
      <c r="E793" s="31" t="s">
        <v>639</v>
      </c>
      <c r="F793" s="31" t="s">
        <v>375</v>
      </c>
      <c r="G793" s="31" t="s">
        <v>159</v>
      </c>
      <c r="H793" s="31" t="s">
        <v>160</v>
      </c>
      <c r="I793" s="31" t="s">
        <v>161</v>
      </c>
      <c r="J793" s="31">
        <v>4187</v>
      </c>
      <c r="K793" s="31" t="s">
        <v>8</v>
      </c>
      <c r="L793" s="37" t="s">
        <v>9</v>
      </c>
      <c r="M793" s="31" t="s">
        <v>162</v>
      </c>
      <c r="N793" s="44" t="s">
        <v>645</v>
      </c>
      <c r="O793" s="44" t="s">
        <v>541</v>
      </c>
      <c r="P793" s="31"/>
      <c r="Q793" s="31" t="s">
        <v>165</v>
      </c>
      <c r="R793" s="31">
        <v>191702026</v>
      </c>
      <c r="S793" s="31">
        <v>191701460</v>
      </c>
      <c r="T793" s="31"/>
      <c r="U793" s="31"/>
      <c r="V793" s="31"/>
      <c r="W793" s="31"/>
      <c r="X793" s="31"/>
      <c r="Y793" s="31"/>
      <c r="Z793" s="31"/>
      <c r="AA793" s="31"/>
      <c r="AB793" s="31"/>
      <c r="AC793" s="31"/>
      <c r="AD793" s="31">
        <v>1</v>
      </c>
      <c r="AE793" s="31"/>
      <c r="AF793" s="31"/>
    </row>
    <row r="794" spans="2:32" hidden="1">
      <c r="B794" s="31">
        <f t="shared" si="12"/>
        <v>791</v>
      </c>
      <c r="C794" s="43">
        <v>45490</v>
      </c>
      <c r="D794" s="43" t="s">
        <v>595</v>
      </c>
      <c r="E794" s="31" t="s">
        <v>639</v>
      </c>
      <c r="F794" s="31" t="s">
        <v>375</v>
      </c>
      <c r="G794" s="31" t="s">
        <v>166</v>
      </c>
      <c r="H794" s="31" t="s">
        <v>160</v>
      </c>
      <c r="I794" s="31" t="s">
        <v>173</v>
      </c>
      <c r="J794" s="31">
        <v>1602</v>
      </c>
      <c r="K794" s="31" t="s">
        <v>8</v>
      </c>
      <c r="L794" s="37" t="s">
        <v>414</v>
      </c>
      <c r="M794" s="31" t="s">
        <v>162</v>
      </c>
      <c r="N794" s="44" t="s">
        <v>433</v>
      </c>
      <c r="O794" s="44" t="s">
        <v>541</v>
      </c>
      <c r="P794" s="31"/>
      <c r="Q794" s="31" t="s">
        <v>165</v>
      </c>
      <c r="R794" s="31">
        <v>191700268</v>
      </c>
      <c r="S794" s="31">
        <v>191700713</v>
      </c>
      <c r="T794" s="31"/>
      <c r="U794" s="31"/>
      <c r="V794" s="31"/>
      <c r="W794" s="31"/>
      <c r="X794" s="31"/>
      <c r="Y794" s="31"/>
      <c r="Z794" s="31"/>
      <c r="AA794" s="31"/>
      <c r="AB794" s="31"/>
      <c r="AC794" s="31"/>
      <c r="AD794" s="31"/>
      <c r="AE794" s="31"/>
      <c r="AF794" s="31"/>
    </row>
    <row r="795" spans="2:32" hidden="1">
      <c r="B795" s="31">
        <f t="shared" si="12"/>
        <v>792</v>
      </c>
      <c r="C795" s="43">
        <v>45491</v>
      </c>
      <c r="D795" s="43" t="s">
        <v>595</v>
      </c>
      <c r="E795" s="31" t="s">
        <v>646</v>
      </c>
      <c r="F795" s="31" t="s">
        <v>375</v>
      </c>
      <c r="G795" s="31" t="s">
        <v>159</v>
      </c>
      <c r="H795" s="31" t="s">
        <v>160</v>
      </c>
      <c r="I795" s="31" t="s">
        <v>172</v>
      </c>
      <c r="J795" s="31">
        <v>4880</v>
      </c>
      <c r="K795" s="31" t="s">
        <v>8</v>
      </c>
      <c r="L795" s="31" t="s">
        <v>414</v>
      </c>
      <c r="M795" s="31" t="s">
        <v>162</v>
      </c>
      <c r="N795" s="44" t="s">
        <v>304</v>
      </c>
      <c r="O795" s="44" t="s">
        <v>541</v>
      </c>
      <c r="P795" s="31"/>
      <c r="Q795" s="31" t="s">
        <v>165</v>
      </c>
      <c r="R795" s="31">
        <v>191700696</v>
      </c>
      <c r="S795" s="31">
        <v>191702173</v>
      </c>
      <c r="T795" s="31"/>
      <c r="U795" s="31"/>
      <c r="V795" s="31"/>
      <c r="W795" s="31"/>
      <c r="X795" s="31"/>
      <c r="Y795" s="31"/>
      <c r="Z795" s="31"/>
      <c r="AA795" s="31"/>
      <c r="AB795" s="31">
        <v>2</v>
      </c>
      <c r="AC795" s="31">
        <v>1</v>
      </c>
      <c r="AD795" s="31"/>
      <c r="AE795" s="31"/>
      <c r="AF795" s="31"/>
    </row>
    <row r="796" spans="2:32" hidden="1">
      <c r="B796" s="31">
        <f t="shared" si="12"/>
        <v>793</v>
      </c>
      <c r="C796" s="43">
        <v>45491</v>
      </c>
      <c r="D796" s="43" t="s">
        <v>595</v>
      </c>
      <c r="E796" s="31" t="s">
        <v>646</v>
      </c>
      <c r="F796" s="31" t="s">
        <v>375</v>
      </c>
      <c r="G796" s="31" t="s">
        <v>159</v>
      </c>
      <c r="H796" s="31" t="s">
        <v>160</v>
      </c>
      <c r="I796" s="31" t="s">
        <v>161</v>
      </c>
      <c r="J796" s="31">
        <v>4219</v>
      </c>
      <c r="K796" s="31" t="s">
        <v>8</v>
      </c>
      <c r="L796" s="31" t="s">
        <v>9</v>
      </c>
      <c r="M796" s="31" t="s">
        <v>162</v>
      </c>
      <c r="N796" s="44" t="s">
        <v>339</v>
      </c>
      <c r="O796" s="44" t="s">
        <v>541</v>
      </c>
      <c r="P796" s="31"/>
      <c r="Q796" s="31" t="s">
        <v>165</v>
      </c>
      <c r="R796" s="31">
        <v>191701898</v>
      </c>
      <c r="S796" s="31">
        <v>191700115</v>
      </c>
      <c r="T796" s="31"/>
      <c r="U796" s="31"/>
      <c r="V796" s="31"/>
      <c r="W796" s="31"/>
      <c r="X796" s="31"/>
      <c r="Y796" s="31"/>
      <c r="Z796" s="31"/>
      <c r="AA796" s="31"/>
      <c r="AB796" s="31">
        <v>1</v>
      </c>
      <c r="AC796" s="31">
        <v>1</v>
      </c>
      <c r="AD796" s="31"/>
      <c r="AE796" s="31"/>
      <c r="AF796" s="31"/>
    </row>
    <row r="797" spans="2:32" hidden="1">
      <c r="B797" s="31">
        <f t="shared" si="12"/>
        <v>794</v>
      </c>
      <c r="C797" s="43">
        <v>45491</v>
      </c>
      <c r="D797" s="43" t="s">
        <v>595</v>
      </c>
      <c r="E797" s="31" t="s">
        <v>646</v>
      </c>
      <c r="F797" s="31" t="s">
        <v>375</v>
      </c>
      <c r="G797" s="31" t="s">
        <v>446</v>
      </c>
      <c r="H797" s="31" t="s">
        <v>447</v>
      </c>
      <c r="I797" s="31" t="s">
        <v>170</v>
      </c>
      <c r="J797" s="31">
        <v>9671</v>
      </c>
      <c r="K797" s="31" t="s">
        <v>8</v>
      </c>
      <c r="L797" s="31" t="s">
        <v>9</v>
      </c>
      <c r="M797" s="31" t="s">
        <v>162</v>
      </c>
      <c r="N797" s="44" t="s">
        <v>647</v>
      </c>
      <c r="O797" s="44" t="s">
        <v>541</v>
      </c>
      <c r="P797" s="31"/>
      <c r="Q797" s="31" t="s">
        <v>460</v>
      </c>
      <c r="R797" s="31">
        <v>191701121</v>
      </c>
      <c r="S797" s="31">
        <v>19172222</v>
      </c>
      <c r="T797" s="31"/>
      <c r="U797" s="31"/>
      <c r="V797" s="31"/>
      <c r="W797" s="31"/>
      <c r="X797" s="31"/>
      <c r="Y797" s="31"/>
      <c r="Z797" s="31"/>
      <c r="AA797" s="31"/>
      <c r="AB797" s="31">
        <v>1</v>
      </c>
      <c r="AC797" s="31"/>
      <c r="AD797" s="31"/>
      <c r="AE797" s="31"/>
      <c r="AF797" s="31"/>
    </row>
    <row r="798" spans="2:32" hidden="1">
      <c r="B798" s="31">
        <f t="shared" si="12"/>
        <v>795</v>
      </c>
      <c r="C798" s="43">
        <v>45492</v>
      </c>
      <c r="D798" s="43" t="s">
        <v>595</v>
      </c>
      <c r="E798" s="31" t="s">
        <v>646</v>
      </c>
      <c r="F798" s="31" t="s">
        <v>375</v>
      </c>
      <c r="G798" s="31" t="s">
        <v>166</v>
      </c>
      <c r="H798" s="31" t="s">
        <v>160</v>
      </c>
      <c r="I798" s="31" t="s">
        <v>173</v>
      </c>
      <c r="J798" s="31">
        <v>7095</v>
      </c>
      <c r="K798" s="31" t="s">
        <v>8</v>
      </c>
      <c r="L798" s="31" t="s">
        <v>414</v>
      </c>
      <c r="M798" s="31" t="s">
        <v>162</v>
      </c>
      <c r="N798" s="44" t="s">
        <v>648</v>
      </c>
      <c r="O798" s="44" t="s">
        <v>626</v>
      </c>
      <c r="P798" s="31"/>
      <c r="Q798" s="31" t="s">
        <v>165</v>
      </c>
      <c r="R798" s="31">
        <v>191701366</v>
      </c>
      <c r="S798" s="31">
        <v>191700016</v>
      </c>
      <c r="T798" s="31"/>
      <c r="U798" s="31"/>
      <c r="V798" s="31"/>
      <c r="W798" s="31"/>
      <c r="X798" s="31"/>
      <c r="Y798" s="31"/>
      <c r="Z798" s="31"/>
      <c r="AA798" s="31"/>
      <c r="AB798" s="31"/>
      <c r="AC798" s="31"/>
      <c r="AD798" s="31"/>
      <c r="AE798" s="31"/>
      <c r="AF798" s="31"/>
    </row>
    <row r="799" spans="2:32" hidden="1">
      <c r="B799" s="31">
        <f t="shared" si="12"/>
        <v>796</v>
      </c>
      <c r="C799" s="43">
        <v>45493</v>
      </c>
      <c r="D799" s="43" t="s">
        <v>595</v>
      </c>
      <c r="E799" s="31" t="s">
        <v>646</v>
      </c>
      <c r="F799" s="31" t="s">
        <v>375</v>
      </c>
      <c r="G799" s="31" t="s">
        <v>159</v>
      </c>
      <c r="H799" s="31" t="s">
        <v>160</v>
      </c>
      <c r="I799" s="31" t="s">
        <v>161</v>
      </c>
      <c r="J799" s="31">
        <v>4174</v>
      </c>
      <c r="K799" s="31" t="s">
        <v>8</v>
      </c>
      <c r="L799" s="31" t="s">
        <v>9</v>
      </c>
      <c r="M799" s="31" t="s">
        <v>162</v>
      </c>
      <c r="N799" s="44" t="s">
        <v>174</v>
      </c>
      <c r="O799" s="44" t="s">
        <v>541</v>
      </c>
      <c r="P799" s="31"/>
      <c r="Q799" s="31" t="s">
        <v>165</v>
      </c>
      <c r="R799" s="31">
        <v>191702760</v>
      </c>
      <c r="S799" s="31">
        <v>191701932</v>
      </c>
      <c r="T799" s="31"/>
      <c r="U799" s="31"/>
      <c r="V799" s="31"/>
      <c r="W799" s="31"/>
      <c r="X799" s="31"/>
      <c r="Y799" s="31"/>
      <c r="Z799" s="31"/>
      <c r="AA799" s="31"/>
      <c r="AB799" s="31"/>
      <c r="AC799" s="31"/>
      <c r="AD799" s="31"/>
      <c r="AE799" s="31"/>
      <c r="AF799" s="31"/>
    </row>
    <row r="800" spans="2:32" hidden="1">
      <c r="B800" s="31">
        <f t="shared" si="12"/>
        <v>797</v>
      </c>
      <c r="C800" s="43">
        <v>45493</v>
      </c>
      <c r="D800" s="43" t="s">
        <v>595</v>
      </c>
      <c r="E800" s="31" t="s">
        <v>646</v>
      </c>
      <c r="F800" s="31" t="s">
        <v>375</v>
      </c>
      <c r="G800" s="31" t="s">
        <v>159</v>
      </c>
      <c r="H800" s="31" t="s">
        <v>160</v>
      </c>
      <c r="I800" s="31" t="s">
        <v>239</v>
      </c>
      <c r="J800" s="31">
        <v>8251</v>
      </c>
      <c r="K800" s="31" t="s">
        <v>8</v>
      </c>
      <c r="L800" s="31" t="s">
        <v>649</v>
      </c>
      <c r="M800" s="31" t="s">
        <v>556</v>
      </c>
      <c r="N800" s="44" t="s">
        <v>557</v>
      </c>
      <c r="O800" s="44" t="s">
        <v>558</v>
      </c>
      <c r="P800" s="31"/>
      <c r="Q800" s="31" t="s">
        <v>165</v>
      </c>
      <c r="R800" s="31"/>
      <c r="S800" s="31"/>
      <c r="T800" s="31"/>
      <c r="U800" s="31"/>
      <c r="V800" s="31"/>
      <c r="W800" s="31"/>
      <c r="X800" s="31"/>
      <c r="Y800" s="31"/>
      <c r="Z800" s="31"/>
      <c r="AA800" s="31"/>
      <c r="AB800" s="31"/>
      <c r="AC800" s="31"/>
      <c r="AD800" s="31"/>
      <c r="AE800" s="31"/>
      <c r="AF800" s="31"/>
    </row>
    <row r="801" spans="2:32" hidden="1">
      <c r="B801" s="31">
        <f t="shared" si="12"/>
        <v>798</v>
      </c>
      <c r="C801" s="43">
        <v>45493</v>
      </c>
      <c r="D801" s="43" t="s">
        <v>595</v>
      </c>
      <c r="E801" s="31" t="s">
        <v>646</v>
      </c>
      <c r="F801" s="31" t="s">
        <v>375</v>
      </c>
      <c r="G801" s="31" t="s">
        <v>159</v>
      </c>
      <c r="H801" s="31" t="s">
        <v>160</v>
      </c>
      <c r="I801" s="31" t="s">
        <v>161</v>
      </c>
      <c r="J801" s="31">
        <v>4074</v>
      </c>
      <c r="K801" s="31" t="s">
        <v>8</v>
      </c>
      <c r="L801" s="31" t="s">
        <v>650</v>
      </c>
      <c r="M801" s="31" t="s">
        <v>162</v>
      </c>
      <c r="N801" s="44" t="s">
        <v>651</v>
      </c>
      <c r="O801" s="44" t="s">
        <v>541</v>
      </c>
      <c r="P801" s="31"/>
      <c r="Q801" s="31" t="s">
        <v>165</v>
      </c>
      <c r="R801" s="31">
        <v>191700882</v>
      </c>
      <c r="S801" s="31">
        <v>191700566</v>
      </c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</row>
    <row r="802" spans="2:32" hidden="1">
      <c r="B802" s="31">
        <f t="shared" si="12"/>
        <v>799</v>
      </c>
      <c r="C802" s="43">
        <v>45493</v>
      </c>
      <c r="D802" s="43" t="s">
        <v>595</v>
      </c>
      <c r="E802" s="31" t="s">
        <v>646</v>
      </c>
      <c r="F802" s="31" t="s">
        <v>375</v>
      </c>
      <c r="G802" s="31" t="s">
        <v>159</v>
      </c>
      <c r="H802" s="31" t="s">
        <v>160</v>
      </c>
      <c r="I802" s="31" t="s">
        <v>239</v>
      </c>
      <c r="J802" s="31">
        <v>8182</v>
      </c>
      <c r="K802" s="31" t="s">
        <v>8</v>
      </c>
      <c r="L802" s="31" t="s">
        <v>9</v>
      </c>
      <c r="M802" s="31" t="s">
        <v>162</v>
      </c>
      <c r="N802" s="44" t="s">
        <v>174</v>
      </c>
      <c r="O802" s="44" t="s">
        <v>541</v>
      </c>
      <c r="P802" s="31"/>
      <c r="Q802" s="31" t="s">
        <v>165</v>
      </c>
      <c r="R802" s="31">
        <v>191702528</v>
      </c>
      <c r="S802" s="31">
        <v>191702563</v>
      </c>
      <c r="T802" s="31"/>
      <c r="U802" s="31"/>
      <c r="V802" s="31"/>
      <c r="W802" s="31"/>
      <c r="X802" s="31"/>
      <c r="Y802" s="31"/>
      <c r="Z802" s="31"/>
      <c r="AA802" s="31"/>
      <c r="AB802" s="31"/>
      <c r="AC802" s="31">
        <v>2</v>
      </c>
      <c r="AD802" s="31"/>
      <c r="AE802" s="31"/>
      <c r="AF802" s="31"/>
    </row>
    <row r="803" spans="2:32" hidden="1">
      <c r="B803" s="31">
        <f t="shared" si="12"/>
        <v>800</v>
      </c>
      <c r="C803" s="43">
        <v>45495</v>
      </c>
      <c r="D803" s="43" t="s">
        <v>595</v>
      </c>
      <c r="E803" s="31" t="s">
        <v>646</v>
      </c>
      <c r="F803" s="31" t="s">
        <v>375</v>
      </c>
      <c r="G803" s="31" t="s">
        <v>159</v>
      </c>
      <c r="H803" s="31" t="s">
        <v>160</v>
      </c>
      <c r="I803" s="31" t="s">
        <v>168</v>
      </c>
      <c r="J803" s="31">
        <v>5440</v>
      </c>
      <c r="K803" s="31" t="s">
        <v>8</v>
      </c>
      <c r="L803" s="31" t="s">
        <v>9</v>
      </c>
      <c r="M803" s="31" t="s">
        <v>162</v>
      </c>
      <c r="N803" s="44" t="s">
        <v>652</v>
      </c>
      <c r="O803" s="44" t="s">
        <v>541</v>
      </c>
      <c r="P803" s="31"/>
      <c r="Q803" s="31" t="s">
        <v>165</v>
      </c>
      <c r="R803" s="31">
        <v>191702373</v>
      </c>
      <c r="S803" s="31">
        <v>191702603</v>
      </c>
      <c r="T803" s="31"/>
      <c r="U803" s="31"/>
      <c r="V803" s="31"/>
      <c r="W803" s="31"/>
      <c r="X803" s="31"/>
      <c r="Y803" s="31"/>
      <c r="Z803" s="31"/>
      <c r="AA803" s="31"/>
      <c r="AB803" s="31"/>
      <c r="AC803" s="31">
        <v>2</v>
      </c>
      <c r="AD803" s="31"/>
      <c r="AE803" s="31"/>
      <c r="AF803" s="31"/>
    </row>
    <row r="804" spans="2:32" hidden="1">
      <c r="B804" s="31">
        <f t="shared" si="12"/>
        <v>801</v>
      </c>
      <c r="C804" s="43">
        <v>45495</v>
      </c>
      <c r="D804" s="43" t="s">
        <v>595</v>
      </c>
      <c r="E804" s="31" t="s">
        <v>646</v>
      </c>
      <c r="F804" s="31" t="s">
        <v>375</v>
      </c>
      <c r="G804" s="31" t="s">
        <v>159</v>
      </c>
      <c r="H804" s="31" t="s">
        <v>160</v>
      </c>
      <c r="I804" s="31" t="s">
        <v>161</v>
      </c>
      <c r="J804" s="31">
        <v>4013</v>
      </c>
      <c r="K804" s="31" t="s">
        <v>8</v>
      </c>
      <c r="L804" s="31" t="s">
        <v>653</v>
      </c>
      <c r="M804" s="31" t="s">
        <v>162</v>
      </c>
      <c r="N804" s="44" t="s">
        <v>654</v>
      </c>
      <c r="O804" s="44" t="s">
        <v>541</v>
      </c>
      <c r="P804" s="31"/>
      <c r="Q804" s="31" t="s">
        <v>165</v>
      </c>
      <c r="R804" s="31">
        <v>191700406</v>
      </c>
      <c r="S804" s="31">
        <v>191701945</v>
      </c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</row>
    <row r="805" spans="2:32" hidden="1">
      <c r="B805" s="31">
        <f t="shared" ref="B805:B867" si="13">ROW()-3</f>
        <v>802</v>
      </c>
      <c r="C805" s="43">
        <v>45495</v>
      </c>
      <c r="D805" s="43" t="s">
        <v>595</v>
      </c>
      <c r="E805" s="31" t="s">
        <v>646</v>
      </c>
      <c r="F805" s="31" t="s">
        <v>375</v>
      </c>
      <c r="G805" s="31" t="s">
        <v>439</v>
      </c>
      <c r="H805" s="31" t="s">
        <v>440</v>
      </c>
      <c r="I805" s="31" t="s">
        <v>168</v>
      </c>
      <c r="J805" s="31">
        <v>5484</v>
      </c>
      <c r="K805" s="31" t="s">
        <v>8</v>
      </c>
      <c r="L805" s="31" t="s">
        <v>9</v>
      </c>
      <c r="M805" s="31" t="s">
        <v>162</v>
      </c>
      <c r="N805" s="44" t="s">
        <v>174</v>
      </c>
      <c r="O805" s="44" t="s">
        <v>541</v>
      </c>
      <c r="P805" s="31"/>
      <c r="Q805" s="31" t="s">
        <v>449</v>
      </c>
      <c r="R805" s="31">
        <v>191701756</v>
      </c>
      <c r="S805" s="31">
        <v>191702799</v>
      </c>
      <c r="T805" s="31"/>
      <c r="U805" s="31"/>
      <c r="V805" s="31"/>
      <c r="W805" s="31"/>
      <c r="X805" s="31"/>
      <c r="Y805" s="31"/>
      <c r="Z805" s="31"/>
      <c r="AA805" s="31"/>
      <c r="AB805" s="31"/>
      <c r="AC805" s="31">
        <v>2</v>
      </c>
      <c r="AD805" s="31"/>
      <c r="AE805" s="31"/>
      <c r="AF805" s="31"/>
    </row>
    <row r="806" spans="2:32" hidden="1">
      <c r="B806" s="31">
        <f t="shared" si="13"/>
        <v>803</v>
      </c>
      <c r="C806" s="43">
        <v>45495</v>
      </c>
      <c r="D806" s="43" t="s">
        <v>595</v>
      </c>
      <c r="E806" s="31" t="s">
        <v>646</v>
      </c>
      <c r="F806" s="31" t="s">
        <v>375</v>
      </c>
      <c r="G806" s="31" t="s">
        <v>439</v>
      </c>
      <c r="H806" s="31" t="s">
        <v>440</v>
      </c>
      <c r="I806" s="31" t="s">
        <v>173</v>
      </c>
      <c r="J806" s="31">
        <v>1353</v>
      </c>
      <c r="K806" s="31" t="s">
        <v>8</v>
      </c>
      <c r="L806" s="31" t="s">
        <v>9</v>
      </c>
      <c r="M806" s="31" t="s">
        <v>162</v>
      </c>
      <c r="N806" s="44" t="s">
        <v>174</v>
      </c>
      <c r="O806" s="44" t="s">
        <v>541</v>
      </c>
      <c r="P806" s="31"/>
      <c r="Q806" s="31" t="s">
        <v>449</v>
      </c>
      <c r="R806" s="31">
        <v>191701705</v>
      </c>
      <c r="S806" s="31">
        <v>191700974</v>
      </c>
      <c r="T806" s="31"/>
      <c r="U806" s="31"/>
      <c r="V806" s="31"/>
      <c r="W806" s="31"/>
      <c r="X806" s="31"/>
      <c r="Y806" s="31"/>
      <c r="Z806" s="31"/>
      <c r="AA806" s="31"/>
      <c r="AB806" s="31"/>
      <c r="AC806" s="31">
        <v>2</v>
      </c>
      <c r="AD806" s="31"/>
      <c r="AE806" s="31"/>
      <c r="AF806" s="31"/>
    </row>
    <row r="807" spans="2:32" hidden="1">
      <c r="B807" s="31">
        <f t="shared" si="13"/>
        <v>804</v>
      </c>
      <c r="C807" s="43">
        <v>45495</v>
      </c>
      <c r="D807" s="43" t="s">
        <v>595</v>
      </c>
      <c r="E807" s="31" t="s">
        <v>646</v>
      </c>
      <c r="F807" s="31" t="s">
        <v>375</v>
      </c>
      <c r="G807" s="31" t="s">
        <v>159</v>
      </c>
      <c r="H807" s="31" t="s">
        <v>160</v>
      </c>
      <c r="I807" s="31" t="s">
        <v>172</v>
      </c>
      <c r="J807" s="31">
        <v>4880</v>
      </c>
      <c r="K807" s="31" t="s">
        <v>8</v>
      </c>
      <c r="L807" s="31" t="s">
        <v>9</v>
      </c>
      <c r="M807" s="31" t="s">
        <v>162</v>
      </c>
      <c r="N807" s="44" t="s">
        <v>368</v>
      </c>
      <c r="O807" s="44" t="s">
        <v>541</v>
      </c>
      <c r="P807" s="31"/>
      <c r="Q807" s="31" t="s">
        <v>165</v>
      </c>
      <c r="R807" s="31">
        <v>191702173</v>
      </c>
      <c r="S807" s="31">
        <v>191701144</v>
      </c>
      <c r="T807" s="31"/>
      <c r="U807" s="31"/>
      <c r="V807" s="31"/>
      <c r="W807" s="31"/>
      <c r="X807" s="31"/>
      <c r="Y807" s="31"/>
      <c r="Z807" s="31"/>
      <c r="AA807" s="31"/>
      <c r="AB807" s="31"/>
      <c r="AC807" s="31">
        <v>1</v>
      </c>
      <c r="AD807" s="31"/>
      <c r="AE807" s="31"/>
      <c r="AF807" s="31"/>
    </row>
    <row r="808" spans="2:32" hidden="1">
      <c r="B808" s="31">
        <f t="shared" si="13"/>
        <v>805</v>
      </c>
      <c r="C808" s="43">
        <v>45496</v>
      </c>
      <c r="D808" s="43" t="s">
        <v>595</v>
      </c>
      <c r="E808" s="31" t="s">
        <v>646</v>
      </c>
      <c r="F808" s="31" t="s">
        <v>375</v>
      </c>
      <c r="G808" s="31" t="s">
        <v>166</v>
      </c>
      <c r="H808" s="31" t="s">
        <v>160</v>
      </c>
      <c r="I808" s="31" t="s">
        <v>225</v>
      </c>
      <c r="J808" s="31">
        <v>6169</v>
      </c>
      <c r="K808" s="31" t="s">
        <v>8</v>
      </c>
      <c r="L808" s="31" t="s">
        <v>9</v>
      </c>
      <c r="M808" s="31" t="s">
        <v>162</v>
      </c>
      <c r="N808" s="44" t="s">
        <v>339</v>
      </c>
      <c r="O808" s="44" t="s">
        <v>626</v>
      </c>
      <c r="P808" s="31"/>
      <c r="Q808" s="31" t="s">
        <v>165</v>
      </c>
      <c r="R808" s="31">
        <v>191702505</v>
      </c>
      <c r="S808" s="31">
        <v>191702502</v>
      </c>
      <c r="T808" s="31"/>
      <c r="U808" s="31"/>
      <c r="V808" s="31"/>
      <c r="W808" s="31"/>
      <c r="X808" s="31"/>
      <c r="Y808" s="31"/>
      <c r="Z808" s="31"/>
      <c r="AA808" s="31"/>
      <c r="AB808" s="31">
        <v>1</v>
      </c>
      <c r="AC808" s="31"/>
      <c r="AD808" s="31"/>
      <c r="AE808" s="31"/>
      <c r="AF808" s="31"/>
    </row>
    <row r="809" spans="2:32" hidden="1">
      <c r="B809" s="31">
        <f t="shared" si="13"/>
        <v>806</v>
      </c>
      <c r="C809" s="43">
        <v>45496</v>
      </c>
      <c r="D809" s="43" t="s">
        <v>595</v>
      </c>
      <c r="E809" s="31" t="s">
        <v>646</v>
      </c>
      <c r="F809" s="31" t="s">
        <v>375</v>
      </c>
      <c r="G809" s="31" t="s">
        <v>159</v>
      </c>
      <c r="H809" s="31" t="s">
        <v>160</v>
      </c>
      <c r="I809" s="31" t="s">
        <v>168</v>
      </c>
      <c r="J809" s="31">
        <v>5573</v>
      </c>
      <c r="K809" s="31" t="s">
        <v>8</v>
      </c>
      <c r="L809" s="31" t="s">
        <v>414</v>
      </c>
      <c r="M809" s="31" t="s">
        <v>162</v>
      </c>
      <c r="N809" s="44" t="s">
        <v>467</v>
      </c>
      <c r="O809" s="44" t="s">
        <v>541</v>
      </c>
      <c r="P809" s="31"/>
      <c r="Q809" s="31" t="s">
        <v>165</v>
      </c>
      <c r="R809" s="31">
        <v>191701866</v>
      </c>
      <c r="S809" s="31">
        <v>191701283</v>
      </c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</row>
    <row r="810" spans="2:32" hidden="1">
      <c r="B810" s="31">
        <f t="shared" si="13"/>
        <v>807</v>
      </c>
      <c r="C810" s="43">
        <v>45496</v>
      </c>
      <c r="D810" s="43" t="s">
        <v>595</v>
      </c>
      <c r="E810" s="31" t="s">
        <v>646</v>
      </c>
      <c r="F810" s="31" t="s">
        <v>375</v>
      </c>
      <c r="G810" s="31" t="s">
        <v>159</v>
      </c>
      <c r="H810" s="31" t="s">
        <v>160</v>
      </c>
      <c r="I810" s="31" t="s">
        <v>161</v>
      </c>
      <c r="J810" s="31">
        <v>4098</v>
      </c>
      <c r="K810" s="31" t="s">
        <v>8</v>
      </c>
      <c r="L810" s="31" t="s">
        <v>414</v>
      </c>
      <c r="M810" s="31" t="s">
        <v>162</v>
      </c>
      <c r="N810" s="44" t="s">
        <v>213</v>
      </c>
      <c r="O810" s="44" t="s">
        <v>541</v>
      </c>
      <c r="P810" s="31"/>
      <c r="Q810" s="31" t="s">
        <v>165</v>
      </c>
      <c r="R810" s="31">
        <v>191701281</v>
      </c>
      <c r="S810" s="31">
        <v>191700999</v>
      </c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</row>
    <row r="811" spans="2:32" hidden="1">
      <c r="B811" s="31">
        <f t="shared" si="13"/>
        <v>808</v>
      </c>
      <c r="C811" s="43">
        <v>45496</v>
      </c>
      <c r="D811" s="43" t="s">
        <v>595</v>
      </c>
      <c r="E811" s="31" t="s">
        <v>646</v>
      </c>
      <c r="F811" s="31" t="s">
        <v>375</v>
      </c>
      <c r="G811" s="31" t="s">
        <v>159</v>
      </c>
      <c r="H811" s="31" t="s">
        <v>160</v>
      </c>
      <c r="I811" s="31" t="s">
        <v>200</v>
      </c>
      <c r="J811" s="31">
        <v>4133</v>
      </c>
      <c r="K811" s="31" t="s">
        <v>8</v>
      </c>
      <c r="L811" s="31" t="s">
        <v>9</v>
      </c>
      <c r="M811" s="31" t="s">
        <v>162</v>
      </c>
      <c r="N811" s="44" t="s">
        <v>339</v>
      </c>
      <c r="O811" s="44" t="s">
        <v>626</v>
      </c>
      <c r="P811" s="31"/>
      <c r="Q811" s="31" t="s">
        <v>165</v>
      </c>
      <c r="R811" s="31">
        <v>191700414</v>
      </c>
      <c r="S811" s="31">
        <v>191701917</v>
      </c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</row>
    <row r="812" spans="2:32" hidden="1">
      <c r="B812" s="31">
        <f t="shared" si="13"/>
        <v>809</v>
      </c>
      <c r="C812" s="43">
        <v>45496</v>
      </c>
      <c r="D812" s="43" t="s">
        <v>595</v>
      </c>
      <c r="E812" s="31" t="s">
        <v>646</v>
      </c>
      <c r="F812" s="31" t="s">
        <v>375</v>
      </c>
      <c r="G812" s="31" t="s">
        <v>159</v>
      </c>
      <c r="H812" s="31" t="s">
        <v>160</v>
      </c>
      <c r="I812" s="31" t="s">
        <v>200</v>
      </c>
      <c r="J812" s="31">
        <v>4137</v>
      </c>
      <c r="K812" s="31" t="s">
        <v>8</v>
      </c>
      <c r="L812" s="31" t="s">
        <v>582</v>
      </c>
      <c r="M812" s="31" t="s">
        <v>162</v>
      </c>
      <c r="N812" s="44" t="s">
        <v>394</v>
      </c>
      <c r="O812" s="44" t="s">
        <v>541</v>
      </c>
      <c r="P812" s="31"/>
      <c r="Q812" s="31" t="s">
        <v>165</v>
      </c>
      <c r="R812" s="31">
        <v>191702437</v>
      </c>
      <c r="S812" s="31">
        <v>191702165</v>
      </c>
      <c r="T812" s="31"/>
      <c r="U812" s="31"/>
      <c r="V812" s="31"/>
      <c r="W812" s="31"/>
      <c r="X812" s="31"/>
      <c r="Y812" s="31"/>
      <c r="Z812" s="31"/>
      <c r="AA812" s="31"/>
      <c r="AB812" s="31">
        <v>1</v>
      </c>
      <c r="AC812" s="31"/>
      <c r="AD812" s="31"/>
      <c r="AE812" s="31"/>
      <c r="AF812" s="31"/>
    </row>
    <row r="813" spans="2:32" hidden="1">
      <c r="B813" s="31">
        <f t="shared" si="13"/>
        <v>810</v>
      </c>
      <c r="C813" s="43">
        <v>45496</v>
      </c>
      <c r="D813" s="43" t="s">
        <v>595</v>
      </c>
      <c r="E813" s="31" t="s">
        <v>646</v>
      </c>
      <c r="F813" s="31" t="s">
        <v>375</v>
      </c>
      <c r="G813" s="31" t="s">
        <v>159</v>
      </c>
      <c r="H813" s="31" t="s">
        <v>160</v>
      </c>
      <c r="I813" s="31" t="s">
        <v>172</v>
      </c>
      <c r="J813" s="31">
        <v>4880</v>
      </c>
      <c r="K813" s="31" t="s">
        <v>8</v>
      </c>
      <c r="L813" s="31" t="s">
        <v>9</v>
      </c>
      <c r="M813" s="31" t="s">
        <v>162</v>
      </c>
      <c r="N813" s="44" t="s">
        <v>174</v>
      </c>
      <c r="O813" s="44" t="s">
        <v>541</v>
      </c>
      <c r="P813" s="31"/>
      <c r="Q813" s="31" t="s">
        <v>165</v>
      </c>
      <c r="R813" s="31">
        <v>191701144</v>
      </c>
      <c r="S813" s="31">
        <v>191700277</v>
      </c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</row>
    <row r="814" spans="2:32" hidden="1">
      <c r="B814" s="31">
        <f t="shared" si="13"/>
        <v>811</v>
      </c>
      <c r="C814" s="43">
        <v>45496</v>
      </c>
      <c r="D814" s="43" t="s">
        <v>595</v>
      </c>
      <c r="E814" s="31" t="s">
        <v>646</v>
      </c>
      <c r="F814" s="31" t="s">
        <v>375</v>
      </c>
      <c r="G814" s="31" t="s">
        <v>159</v>
      </c>
      <c r="H814" s="31" t="s">
        <v>160</v>
      </c>
      <c r="I814" s="31" t="s">
        <v>173</v>
      </c>
      <c r="J814" s="31">
        <v>2610</v>
      </c>
      <c r="K814" s="31" t="s">
        <v>8</v>
      </c>
      <c r="L814" s="31" t="s">
        <v>54</v>
      </c>
      <c r="M814" s="31" t="s">
        <v>162</v>
      </c>
      <c r="N814" s="44" t="s">
        <v>412</v>
      </c>
      <c r="O814" s="44" t="s">
        <v>541</v>
      </c>
      <c r="P814" s="31"/>
      <c r="Q814" s="31" t="s">
        <v>165</v>
      </c>
      <c r="R814" s="31">
        <v>191700057</v>
      </c>
      <c r="S814" s="31">
        <v>191700118</v>
      </c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</row>
    <row r="815" spans="2:32" hidden="1">
      <c r="B815" s="31">
        <f t="shared" si="13"/>
        <v>812</v>
      </c>
      <c r="C815" s="43">
        <v>45496</v>
      </c>
      <c r="D815" s="43" t="s">
        <v>595</v>
      </c>
      <c r="E815" s="31" t="s">
        <v>646</v>
      </c>
      <c r="F815" s="31" t="s">
        <v>375</v>
      </c>
      <c r="G815" s="31" t="s">
        <v>159</v>
      </c>
      <c r="H815" s="31" t="s">
        <v>160</v>
      </c>
      <c r="I815" s="31" t="s">
        <v>170</v>
      </c>
      <c r="J815" s="31">
        <v>9703</v>
      </c>
      <c r="K815" s="31" t="s">
        <v>8</v>
      </c>
      <c r="L815" s="31" t="s">
        <v>582</v>
      </c>
      <c r="M815" s="31" t="s">
        <v>162</v>
      </c>
      <c r="N815" s="44" t="s">
        <v>655</v>
      </c>
      <c r="O815" s="44" t="s">
        <v>541</v>
      </c>
      <c r="P815" s="31"/>
      <c r="Q815" s="31" t="s">
        <v>165</v>
      </c>
      <c r="R815" s="31">
        <v>191702448</v>
      </c>
      <c r="S815" s="31">
        <v>191700153</v>
      </c>
      <c r="T815" s="31"/>
      <c r="U815" s="31"/>
      <c r="V815" s="31"/>
      <c r="W815" s="31"/>
      <c r="X815" s="31"/>
      <c r="Y815" s="31"/>
      <c r="Z815" s="31"/>
      <c r="AA815" s="31"/>
      <c r="AB815" s="31">
        <v>1</v>
      </c>
      <c r="AC815" s="31"/>
      <c r="AD815" s="31"/>
      <c r="AE815" s="31"/>
      <c r="AF815" s="31"/>
    </row>
    <row r="816" spans="2:32" hidden="1">
      <c r="B816" s="31">
        <f t="shared" si="13"/>
        <v>813</v>
      </c>
      <c r="C816" s="43">
        <v>45496</v>
      </c>
      <c r="D816" s="43" t="s">
        <v>595</v>
      </c>
      <c r="E816" s="31" t="s">
        <v>646</v>
      </c>
      <c r="F816" s="31" t="s">
        <v>375</v>
      </c>
      <c r="G816" s="31" t="s">
        <v>439</v>
      </c>
      <c r="H816" s="31" t="s">
        <v>440</v>
      </c>
      <c r="I816" s="31" t="s">
        <v>656</v>
      </c>
      <c r="J816" s="31">
        <v>1007</v>
      </c>
      <c r="K816" s="31" t="s">
        <v>8</v>
      </c>
      <c r="L816" s="31" t="s">
        <v>9</v>
      </c>
      <c r="M816" s="31" t="s">
        <v>162</v>
      </c>
      <c r="N816" s="44" t="s">
        <v>339</v>
      </c>
      <c r="O816" s="44" t="s">
        <v>541</v>
      </c>
      <c r="P816" s="31"/>
      <c r="Q816" s="31" t="s">
        <v>449</v>
      </c>
      <c r="R816" s="31">
        <v>191701786</v>
      </c>
      <c r="S816" s="31">
        <v>191702340</v>
      </c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</row>
    <row r="817" spans="2:32" hidden="1">
      <c r="B817" s="31">
        <f t="shared" si="13"/>
        <v>814</v>
      </c>
      <c r="C817" s="43">
        <v>45497</v>
      </c>
      <c r="D817" s="43" t="s">
        <v>595</v>
      </c>
      <c r="E817" s="31" t="s">
        <v>646</v>
      </c>
      <c r="F817" s="31" t="s">
        <v>375</v>
      </c>
      <c r="G817" s="31" t="s">
        <v>439</v>
      </c>
      <c r="H817" s="31" t="s">
        <v>440</v>
      </c>
      <c r="I817" s="31" t="s">
        <v>173</v>
      </c>
      <c r="J817" s="31">
        <v>3513</v>
      </c>
      <c r="K817" s="31" t="s">
        <v>8</v>
      </c>
      <c r="L817" s="31" t="s">
        <v>9</v>
      </c>
      <c r="M817" s="31" t="s">
        <v>162</v>
      </c>
      <c r="N817" s="44" t="s">
        <v>657</v>
      </c>
      <c r="O817" s="44" t="s">
        <v>541</v>
      </c>
      <c r="P817" s="31"/>
      <c r="Q817" s="31" t="s">
        <v>449</v>
      </c>
      <c r="R817" s="31">
        <v>191700411</v>
      </c>
      <c r="S817" s="31">
        <v>191702337</v>
      </c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</row>
    <row r="818" spans="2:32" hidden="1">
      <c r="B818" s="31">
        <f t="shared" si="13"/>
        <v>815</v>
      </c>
      <c r="C818" s="43">
        <v>45497</v>
      </c>
      <c r="D818" s="43" t="s">
        <v>595</v>
      </c>
      <c r="E818" s="31" t="s">
        <v>646</v>
      </c>
      <c r="F818" s="31" t="s">
        <v>375</v>
      </c>
      <c r="G818" s="31" t="s">
        <v>439</v>
      </c>
      <c r="H818" s="31" t="s">
        <v>440</v>
      </c>
      <c r="I818" s="31" t="s">
        <v>173</v>
      </c>
      <c r="J818" s="31">
        <v>1643</v>
      </c>
      <c r="K818" s="31" t="s">
        <v>8</v>
      </c>
      <c r="L818" s="31" t="s">
        <v>9</v>
      </c>
      <c r="M818" s="31" t="s">
        <v>162</v>
      </c>
      <c r="N818" s="44" t="s">
        <v>658</v>
      </c>
      <c r="O818" s="44" t="s">
        <v>659</v>
      </c>
      <c r="P818" s="31"/>
      <c r="Q818" s="31" t="s">
        <v>449</v>
      </c>
      <c r="R818" s="31">
        <v>191701301</v>
      </c>
      <c r="S818" s="31">
        <v>191701935</v>
      </c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</row>
    <row r="819" spans="2:32" hidden="1">
      <c r="B819" s="31">
        <f t="shared" si="13"/>
        <v>816</v>
      </c>
      <c r="C819" s="43">
        <v>45498</v>
      </c>
      <c r="D819" s="43" t="s">
        <v>595</v>
      </c>
      <c r="E819" s="31" t="s">
        <v>660</v>
      </c>
      <c r="F819" s="31" t="s">
        <v>375</v>
      </c>
      <c r="G819" s="31" t="s">
        <v>166</v>
      </c>
      <c r="H819" s="31" t="s">
        <v>160</v>
      </c>
      <c r="I819" s="31" t="s">
        <v>192</v>
      </c>
      <c r="J819" s="31">
        <v>7420</v>
      </c>
      <c r="K819" s="31" t="s">
        <v>8</v>
      </c>
      <c r="L819" s="31" t="s">
        <v>9</v>
      </c>
      <c r="M819" s="31" t="s">
        <v>162</v>
      </c>
      <c r="N819" s="44" t="s">
        <v>661</v>
      </c>
      <c r="O819" s="44" t="s">
        <v>659</v>
      </c>
      <c r="P819" s="31"/>
      <c r="Q819" s="31" t="s">
        <v>195</v>
      </c>
      <c r="R819" s="31">
        <v>191700780</v>
      </c>
      <c r="S819" s="31">
        <v>191701253</v>
      </c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</row>
    <row r="820" spans="2:32" hidden="1">
      <c r="B820" s="31">
        <f t="shared" si="13"/>
        <v>817</v>
      </c>
      <c r="C820" s="43">
        <v>45498</v>
      </c>
      <c r="D820" s="43" t="s">
        <v>595</v>
      </c>
      <c r="E820" s="31" t="s">
        <v>660</v>
      </c>
      <c r="F820" s="31" t="s">
        <v>375</v>
      </c>
      <c r="G820" s="31" t="s">
        <v>159</v>
      </c>
      <c r="H820" s="31" t="s">
        <v>160</v>
      </c>
      <c r="I820" s="31" t="s">
        <v>200</v>
      </c>
      <c r="J820" s="31">
        <v>4127</v>
      </c>
      <c r="K820" s="31" t="s">
        <v>8</v>
      </c>
      <c r="L820" s="31" t="s">
        <v>636</v>
      </c>
      <c r="M820" s="31" t="s">
        <v>162</v>
      </c>
      <c r="N820" s="44" t="s">
        <v>662</v>
      </c>
      <c r="O820" s="44" t="s">
        <v>541</v>
      </c>
      <c r="P820" s="31"/>
      <c r="Q820" s="31" t="s">
        <v>195</v>
      </c>
      <c r="R820" s="31">
        <v>191700322</v>
      </c>
      <c r="S820" s="31">
        <v>191700095</v>
      </c>
      <c r="T820" s="31"/>
      <c r="U820" s="31"/>
      <c r="V820" s="31"/>
      <c r="W820" s="31"/>
      <c r="X820" s="31"/>
      <c r="Y820" s="31"/>
      <c r="Z820" s="31"/>
      <c r="AA820" s="31"/>
      <c r="AB820" s="31">
        <v>2</v>
      </c>
      <c r="AC820" s="31"/>
      <c r="AD820" s="31"/>
      <c r="AE820" s="31"/>
      <c r="AF820" s="31"/>
    </row>
    <row r="821" spans="2:32" hidden="1">
      <c r="B821" s="31">
        <f t="shared" si="13"/>
        <v>818</v>
      </c>
      <c r="C821" s="43">
        <v>45498</v>
      </c>
      <c r="D821" s="43" t="s">
        <v>595</v>
      </c>
      <c r="E821" s="31" t="s">
        <v>660</v>
      </c>
      <c r="F821" s="31" t="s">
        <v>375</v>
      </c>
      <c r="G821" s="31" t="s">
        <v>159</v>
      </c>
      <c r="H821" s="31" t="s">
        <v>160</v>
      </c>
      <c r="I821" s="31" t="s">
        <v>172</v>
      </c>
      <c r="J821" s="31">
        <v>5029</v>
      </c>
      <c r="K821" s="31" t="s">
        <v>8</v>
      </c>
      <c r="L821" s="31" t="s">
        <v>580</v>
      </c>
      <c r="M821" s="31" t="s">
        <v>162</v>
      </c>
      <c r="N821" s="44" t="s">
        <v>663</v>
      </c>
      <c r="O821" s="44" t="s">
        <v>541</v>
      </c>
      <c r="P821" s="31"/>
      <c r="Q821" s="31" t="s">
        <v>195</v>
      </c>
      <c r="R821" s="31">
        <v>191701266</v>
      </c>
      <c r="S821" s="31">
        <v>191702399</v>
      </c>
      <c r="T821" s="31"/>
      <c r="U821" s="31"/>
      <c r="V821" s="31"/>
      <c r="W821" s="31"/>
      <c r="X821" s="31"/>
      <c r="Y821" s="31"/>
      <c r="Z821" s="31"/>
      <c r="AA821" s="31"/>
      <c r="AB821" s="31">
        <v>1</v>
      </c>
      <c r="AC821" s="31"/>
      <c r="AD821" s="31"/>
      <c r="AE821" s="31"/>
      <c r="AF821" s="31"/>
    </row>
    <row r="822" spans="2:32" hidden="1">
      <c r="B822" s="31">
        <f t="shared" si="13"/>
        <v>819</v>
      </c>
      <c r="C822" s="43">
        <v>45498</v>
      </c>
      <c r="D822" s="43" t="s">
        <v>595</v>
      </c>
      <c r="E822" s="31" t="s">
        <v>660</v>
      </c>
      <c r="F822" s="31" t="s">
        <v>375</v>
      </c>
      <c r="G822" s="31" t="s">
        <v>166</v>
      </c>
      <c r="H822" s="31" t="s">
        <v>160</v>
      </c>
      <c r="I822" s="31" t="s">
        <v>217</v>
      </c>
      <c r="J822" s="31">
        <v>1890</v>
      </c>
      <c r="K822" s="31" t="s">
        <v>8</v>
      </c>
      <c r="L822" s="31" t="s">
        <v>9</v>
      </c>
      <c r="M822" s="31" t="s">
        <v>162</v>
      </c>
      <c r="N822" s="44" t="s">
        <v>664</v>
      </c>
      <c r="O822" s="44" t="s">
        <v>659</v>
      </c>
      <c r="P822" s="31"/>
      <c r="Q822" s="31" t="s">
        <v>195</v>
      </c>
      <c r="R822" s="31">
        <v>191701122</v>
      </c>
      <c r="S822" s="31">
        <v>191701388</v>
      </c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</row>
    <row r="823" spans="2:32" hidden="1">
      <c r="B823" s="31">
        <f t="shared" si="13"/>
        <v>820</v>
      </c>
      <c r="C823" s="43">
        <v>45498</v>
      </c>
      <c r="D823" s="43" t="s">
        <v>595</v>
      </c>
      <c r="E823" s="31" t="s">
        <v>660</v>
      </c>
      <c r="F823" s="31" t="s">
        <v>375</v>
      </c>
      <c r="G823" s="31" t="s">
        <v>439</v>
      </c>
      <c r="H823" s="31" t="s">
        <v>440</v>
      </c>
      <c r="I823" s="31" t="s">
        <v>173</v>
      </c>
      <c r="J823" s="31">
        <v>1418</v>
      </c>
      <c r="K823" s="31" t="s">
        <v>8</v>
      </c>
      <c r="L823" s="31" t="s">
        <v>9</v>
      </c>
      <c r="M823" s="31" t="s">
        <v>162</v>
      </c>
      <c r="N823" s="44" t="s">
        <v>174</v>
      </c>
      <c r="O823" s="44" t="s">
        <v>659</v>
      </c>
      <c r="P823" s="31"/>
      <c r="Q823" s="31" t="s">
        <v>449</v>
      </c>
      <c r="R823" s="31">
        <v>191700492</v>
      </c>
      <c r="S823" s="31">
        <v>191701440</v>
      </c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</row>
    <row r="824" spans="2:32" hidden="1">
      <c r="B824" s="31">
        <f t="shared" si="13"/>
        <v>821</v>
      </c>
      <c r="C824" s="43">
        <v>45498</v>
      </c>
      <c r="D824" s="43" t="s">
        <v>595</v>
      </c>
      <c r="E824" s="31" t="s">
        <v>660</v>
      </c>
      <c r="F824" s="31" t="s">
        <v>375</v>
      </c>
      <c r="G824" s="31" t="s">
        <v>439</v>
      </c>
      <c r="H824" s="31" t="s">
        <v>440</v>
      </c>
      <c r="I824" s="31" t="s">
        <v>173</v>
      </c>
      <c r="J824" s="31">
        <v>1353</v>
      </c>
      <c r="K824" s="31" t="s">
        <v>8</v>
      </c>
      <c r="L824" s="31" t="s">
        <v>9</v>
      </c>
      <c r="M824" s="31" t="s">
        <v>162</v>
      </c>
      <c r="N824" s="44" t="s">
        <v>174</v>
      </c>
      <c r="O824" s="44" t="s">
        <v>659</v>
      </c>
      <c r="P824" s="31"/>
      <c r="Q824" s="31" t="s">
        <v>449</v>
      </c>
      <c r="R824" s="31">
        <v>191700974</v>
      </c>
      <c r="S824" s="31">
        <v>191701520</v>
      </c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</row>
    <row r="825" spans="2:32" hidden="1">
      <c r="B825" s="31">
        <f t="shared" si="13"/>
        <v>822</v>
      </c>
      <c r="C825" s="43">
        <v>45498</v>
      </c>
      <c r="D825" s="43" t="s">
        <v>595</v>
      </c>
      <c r="E825" s="31" t="s">
        <v>660</v>
      </c>
      <c r="F825" s="31" t="s">
        <v>375</v>
      </c>
      <c r="G825" s="31" t="s">
        <v>159</v>
      </c>
      <c r="H825" s="31" t="s">
        <v>160</v>
      </c>
      <c r="I825" s="31" t="s">
        <v>173</v>
      </c>
      <c r="J825" s="31">
        <v>2407</v>
      </c>
      <c r="K825" s="31" t="s">
        <v>8</v>
      </c>
      <c r="L825" s="31" t="s">
        <v>414</v>
      </c>
      <c r="M825" s="31" t="s">
        <v>162</v>
      </c>
      <c r="N825" s="44" t="s">
        <v>665</v>
      </c>
      <c r="O825" s="44" t="s">
        <v>541</v>
      </c>
      <c r="P825" s="31"/>
      <c r="Q825" s="31" t="s">
        <v>195</v>
      </c>
      <c r="R825" s="31">
        <v>191701580</v>
      </c>
      <c r="S825" s="31">
        <v>191701202</v>
      </c>
      <c r="T825" s="31"/>
      <c r="U825" s="31"/>
      <c r="V825" s="31"/>
      <c r="W825" s="31"/>
      <c r="X825" s="31"/>
      <c r="Y825" s="31"/>
      <c r="Z825" s="31"/>
      <c r="AA825" s="31"/>
      <c r="AB825" s="31">
        <v>2</v>
      </c>
      <c r="AC825" s="31"/>
      <c r="AD825" s="31"/>
      <c r="AE825" s="31"/>
      <c r="AF825" s="31"/>
    </row>
    <row r="826" spans="2:32" hidden="1">
      <c r="B826" s="31">
        <f t="shared" si="13"/>
        <v>823</v>
      </c>
      <c r="C826" s="43">
        <v>45499</v>
      </c>
      <c r="D826" s="43" t="s">
        <v>595</v>
      </c>
      <c r="E826" s="31" t="s">
        <v>660</v>
      </c>
      <c r="F826" s="31" t="s">
        <v>375</v>
      </c>
      <c r="G826" s="31" t="s">
        <v>159</v>
      </c>
      <c r="H826" s="31" t="s">
        <v>160</v>
      </c>
      <c r="I826" s="31" t="s">
        <v>200</v>
      </c>
      <c r="J826" s="31">
        <v>4087</v>
      </c>
      <c r="K826" s="31" t="s">
        <v>8</v>
      </c>
      <c r="L826" s="31" t="s">
        <v>9</v>
      </c>
      <c r="M826" s="31" t="s">
        <v>162</v>
      </c>
      <c r="N826" s="44" t="s">
        <v>666</v>
      </c>
      <c r="O826" s="44" t="s">
        <v>541</v>
      </c>
      <c r="P826" s="31"/>
      <c r="Q826" s="31" t="s">
        <v>195</v>
      </c>
      <c r="R826" s="31">
        <v>191700410</v>
      </c>
      <c r="S826" s="31">
        <v>191701538</v>
      </c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</row>
    <row r="827" spans="2:32" hidden="1">
      <c r="B827" s="31">
        <f t="shared" si="13"/>
        <v>824</v>
      </c>
      <c r="C827" s="43">
        <v>45499</v>
      </c>
      <c r="D827" s="43" t="s">
        <v>595</v>
      </c>
      <c r="E827" s="31" t="s">
        <v>660</v>
      </c>
      <c r="F827" s="31" t="s">
        <v>375</v>
      </c>
      <c r="G827" s="31" t="s">
        <v>159</v>
      </c>
      <c r="H827" s="31" t="s">
        <v>160</v>
      </c>
      <c r="I827" s="31" t="s">
        <v>161</v>
      </c>
      <c r="J827" s="31">
        <v>4293</v>
      </c>
      <c r="K827" s="31" t="s">
        <v>8</v>
      </c>
      <c r="L827" s="31" t="s">
        <v>667</v>
      </c>
      <c r="M827" s="31" t="s">
        <v>162</v>
      </c>
      <c r="N827" s="44" t="s">
        <v>668</v>
      </c>
      <c r="O827" s="44" t="s">
        <v>541</v>
      </c>
      <c r="P827" s="31"/>
      <c r="Q827" s="31" t="s">
        <v>195</v>
      </c>
      <c r="R827" s="31">
        <v>191700127</v>
      </c>
      <c r="S827" s="31">
        <v>191701577</v>
      </c>
      <c r="T827" s="31"/>
      <c r="U827" s="31"/>
      <c r="V827" s="31"/>
      <c r="W827" s="31"/>
      <c r="X827" s="31"/>
      <c r="Y827" s="31"/>
      <c r="Z827" s="31"/>
      <c r="AA827" s="31"/>
      <c r="AB827" s="31">
        <v>1</v>
      </c>
      <c r="AC827" s="31"/>
      <c r="AD827" s="31"/>
      <c r="AE827" s="31"/>
      <c r="AF827" s="31"/>
    </row>
    <row r="828" spans="2:32" hidden="1">
      <c r="B828" s="31">
        <f t="shared" si="13"/>
        <v>825</v>
      </c>
      <c r="C828" s="43">
        <v>45499</v>
      </c>
      <c r="D828" s="43" t="s">
        <v>595</v>
      </c>
      <c r="E828" s="31" t="s">
        <v>660</v>
      </c>
      <c r="F828" s="31" t="s">
        <v>375</v>
      </c>
      <c r="G828" s="31" t="s">
        <v>166</v>
      </c>
      <c r="H828" s="31" t="s">
        <v>160</v>
      </c>
      <c r="I828" s="31" t="s">
        <v>173</v>
      </c>
      <c r="J828" s="31">
        <v>1418</v>
      </c>
      <c r="K828" s="31" t="s">
        <v>8</v>
      </c>
      <c r="L828" s="31" t="s">
        <v>9</v>
      </c>
      <c r="M828" s="31" t="s">
        <v>162</v>
      </c>
      <c r="N828" s="44" t="s">
        <v>669</v>
      </c>
      <c r="O828" s="44" t="s">
        <v>659</v>
      </c>
      <c r="P828" s="31"/>
      <c r="Q828" s="31" t="s">
        <v>195</v>
      </c>
      <c r="R828" s="31">
        <v>191701440</v>
      </c>
      <c r="S828" s="31">
        <v>191700661</v>
      </c>
      <c r="T828" s="31"/>
      <c r="U828" s="31"/>
      <c r="V828" s="31"/>
      <c r="W828" s="31"/>
      <c r="X828" s="31"/>
      <c r="Y828" s="31"/>
      <c r="Z828" s="31"/>
      <c r="AA828" s="31"/>
      <c r="AB828" s="31">
        <v>1</v>
      </c>
      <c r="AC828" s="31"/>
      <c r="AD828" s="31"/>
      <c r="AE828" s="31"/>
      <c r="AF828" s="31"/>
    </row>
    <row r="829" spans="2:32" hidden="1">
      <c r="B829" s="31">
        <f t="shared" si="13"/>
        <v>826</v>
      </c>
      <c r="C829" s="43">
        <v>45499</v>
      </c>
      <c r="D829" s="43" t="s">
        <v>595</v>
      </c>
      <c r="E829" s="31" t="s">
        <v>660</v>
      </c>
      <c r="F829" s="31" t="s">
        <v>375</v>
      </c>
      <c r="G829" s="31" t="s">
        <v>166</v>
      </c>
      <c r="H829" s="31" t="s">
        <v>160</v>
      </c>
      <c r="I829" s="31" t="s">
        <v>217</v>
      </c>
      <c r="J829" s="31">
        <v>1890</v>
      </c>
      <c r="K829" s="31" t="s">
        <v>8</v>
      </c>
      <c r="L829" s="31" t="s">
        <v>9</v>
      </c>
      <c r="M829" s="31" t="s">
        <v>162</v>
      </c>
      <c r="N829" s="44" t="s">
        <v>670</v>
      </c>
      <c r="O829" s="44" t="s">
        <v>541</v>
      </c>
      <c r="P829" s="31"/>
      <c r="Q829" s="31" t="s">
        <v>195</v>
      </c>
      <c r="R829" s="31">
        <v>191701388</v>
      </c>
      <c r="S829" s="31">
        <v>191700145</v>
      </c>
      <c r="T829" s="31"/>
      <c r="U829" s="31"/>
      <c r="V829" s="31"/>
      <c r="W829" s="31"/>
      <c r="X829" s="31"/>
      <c r="Y829" s="31"/>
      <c r="Z829" s="31"/>
      <c r="AA829" s="31"/>
      <c r="AB829" s="31">
        <v>1</v>
      </c>
      <c r="AC829" s="31"/>
      <c r="AD829" s="31"/>
      <c r="AE829" s="31"/>
      <c r="AF829" s="31"/>
    </row>
    <row r="830" spans="2:32" hidden="1">
      <c r="B830" s="31">
        <f t="shared" si="13"/>
        <v>827</v>
      </c>
      <c r="C830" s="43">
        <v>45499</v>
      </c>
      <c r="D830" s="43" t="s">
        <v>595</v>
      </c>
      <c r="E830" s="31" t="s">
        <v>660</v>
      </c>
      <c r="F830" s="31" t="s">
        <v>375</v>
      </c>
      <c r="G830" s="31" t="s">
        <v>159</v>
      </c>
      <c r="H830" s="31" t="s">
        <v>160</v>
      </c>
      <c r="I830" s="31" t="s">
        <v>173</v>
      </c>
      <c r="J830" s="31">
        <v>2405</v>
      </c>
      <c r="K830" s="31" t="s">
        <v>8</v>
      </c>
      <c r="L830" s="31" t="s">
        <v>580</v>
      </c>
      <c r="M830" s="31" t="s">
        <v>162</v>
      </c>
      <c r="N830" s="44" t="s">
        <v>663</v>
      </c>
      <c r="O830" s="44" t="s">
        <v>671</v>
      </c>
      <c r="P830" s="31"/>
      <c r="Q830" s="31" t="s">
        <v>195</v>
      </c>
      <c r="R830" s="31">
        <v>191700216</v>
      </c>
      <c r="S830" s="31">
        <v>191701675</v>
      </c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</row>
    <row r="831" spans="2:32" hidden="1">
      <c r="B831" s="31">
        <f t="shared" si="13"/>
        <v>828</v>
      </c>
      <c r="C831" s="43">
        <v>45499</v>
      </c>
      <c r="D831" s="43" t="s">
        <v>595</v>
      </c>
      <c r="E831" s="31" t="s">
        <v>660</v>
      </c>
      <c r="F831" s="31" t="s">
        <v>375</v>
      </c>
      <c r="G831" s="31" t="s">
        <v>439</v>
      </c>
      <c r="H831" s="31" t="s">
        <v>440</v>
      </c>
      <c r="I831" s="31" t="s">
        <v>173</v>
      </c>
      <c r="J831" s="31">
        <v>1353</v>
      </c>
      <c r="K831" s="31" t="s">
        <v>8</v>
      </c>
      <c r="L831" s="31" t="s">
        <v>41</v>
      </c>
      <c r="M831" s="31" t="s">
        <v>162</v>
      </c>
      <c r="N831" s="44" t="s">
        <v>672</v>
      </c>
      <c r="O831" s="44" t="s">
        <v>541</v>
      </c>
      <c r="P831" s="31"/>
      <c r="Q831" s="31" t="s">
        <v>449</v>
      </c>
      <c r="R831" s="31">
        <v>191701520</v>
      </c>
      <c r="S831" s="31">
        <v>191700862</v>
      </c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</row>
    <row r="832" spans="2:32" hidden="1">
      <c r="B832" s="31">
        <f t="shared" si="13"/>
        <v>829</v>
      </c>
      <c r="C832" s="43">
        <v>45499</v>
      </c>
      <c r="D832" s="43" t="s">
        <v>595</v>
      </c>
      <c r="E832" s="31" t="s">
        <v>660</v>
      </c>
      <c r="F832" s="31" t="s">
        <v>375</v>
      </c>
      <c r="G832" s="31" t="s">
        <v>439</v>
      </c>
      <c r="H832" s="31" t="s">
        <v>440</v>
      </c>
      <c r="I832" s="31" t="s">
        <v>173</v>
      </c>
      <c r="J832" s="31">
        <v>1353</v>
      </c>
      <c r="K832" s="31" t="s">
        <v>201</v>
      </c>
      <c r="L832" s="31" t="s">
        <v>54</v>
      </c>
      <c r="M832" s="31" t="s">
        <v>203</v>
      </c>
      <c r="N832" s="44" t="s">
        <v>673</v>
      </c>
      <c r="O832" s="44" t="s">
        <v>190</v>
      </c>
      <c r="P832" s="31"/>
      <c r="Q832" s="31" t="s">
        <v>449</v>
      </c>
      <c r="R832" s="31">
        <v>151700468</v>
      </c>
      <c r="S832" s="31">
        <v>151701760</v>
      </c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</row>
    <row r="833" spans="2:32" hidden="1">
      <c r="B833" s="31">
        <f t="shared" si="13"/>
        <v>830</v>
      </c>
      <c r="C833" s="43">
        <v>45499</v>
      </c>
      <c r="D833" s="43" t="s">
        <v>595</v>
      </c>
      <c r="E833" s="31" t="s">
        <v>660</v>
      </c>
      <c r="F833" s="31" t="s">
        <v>375</v>
      </c>
      <c r="G833" s="31" t="s">
        <v>166</v>
      </c>
      <c r="H833" s="31" t="s">
        <v>160</v>
      </c>
      <c r="I833" s="31" t="s">
        <v>173</v>
      </c>
      <c r="J833" s="31">
        <v>7028</v>
      </c>
      <c r="K833" s="31" t="s">
        <v>8</v>
      </c>
      <c r="L833" s="31" t="s">
        <v>9</v>
      </c>
      <c r="M833" s="31" t="s">
        <v>162</v>
      </c>
      <c r="N833" s="44" t="s">
        <v>661</v>
      </c>
      <c r="O833" s="44" t="s">
        <v>659</v>
      </c>
      <c r="P833" s="31"/>
      <c r="Q833" s="31" t="s">
        <v>195</v>
      </c>
      <c r="R833" s="31">
        <v>191702379</v>
      </c>
      <c r="S833" s="31">
        <v>191700268</v>
      </c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</row>
    <row r="834" spans="2:32" hidden="1">
      <c r="B834" s="31">
        <f t="shared" si="13"/>
        <v>831</v>
      </c>
      <c r="C834" s="43">
        <v>45499</v>
      </c>
      <c r="D834" s="43" t="s">
        <v>595</v>
      </c>
      <c r="E834" s="31" t="s">
        <v>660</v>
      </c>
      <c r="F834" s="31" t="s">
        <v>375</v>
      </c>
      <c r="G834" s="31" t="s">
        <v>166</v>
      </c>
      <c r="H834" s="31" t="s">
        <v>160</v>
      </c>
      <c r="I834" s="31" t="s">
        <v>225</v>
      </c>
      <c r="J834" s="31">
        <v>6087</v>
      </c>
      <c r="K834" s="31" t="s">
        <v>201</v>
      </c>
      <c r="L834" s="31" t="s">
        <v>586</v>
      </c>
      <c r="M834" s="31" t="s">
        <v>203</v>
      </c>
      <c r="N834" s="44" t="s">
        <v>674</v>
      </c>
      <c r="O834" s="44" t="s">
        <v>190</v>
      </c>
      <c r="P834" s="31"/>
      <c r="Q834" s="31" t="s">
        <v>195</v>
      </c>
      <c r="R834" s="31">
        <v>151702626</v>
      </c>
      <c r="S834" s="31">
        <v>151702240</v>
      </c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</row>
    <row r="835" spans="2:32" hidden="1">
      <c r="B835" s="31">
        <f t="shared" si="13"/>
        <v>832</v>
      </c>
      <c r="C835" s="43">
        <v>45500</v>
      </c>
      <c r="D835" s="43" t="s">
        <v>595</v>
      </c>
      <c r="E835" s="31" t="s">
        <v>660</v>
      </c>
      <c r="F835" s="31" t="s">
        <v>375</v>
      </c>
      <c r="G835" s="31" t="s">
        <v>166</v>
      </c>
      <c r="H835" s="31" t="s">
        <v>160</v>
      </c>
      <c r="I835" s="31" t="s">
        <v>225</v>
      </c>
      <c r="J835" s="31">
        <v>6154</v>
      </c>
      <c r="K835" s="31" t="s">
        <v>8</v>
      </c>
      <c r="L835" s="31" t="s">
        <v>9</v>
      </c>
      <c r="M835" s="31" t="s">
        <v>453</v>
      </c>
      <c r="N835" s="44" t="s">
        <v>675</v>
      </c>
      <c r="O835" s="44" t="s">
        <v>454</v>
      </c>
      <c r="P835" s="31"/>
      <c r="Q835" s="31" t="s">
        <v>195</v>
      </c>
      <c r="R835" s="31"/>
      <c r="S835" s="31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</row>
    <row r="836" spans="2:32" hidden="1">
      <c r="B836" s="31">
        <f t="shared" si="13"/>
        <v>833</v>
      </c>
      <c r="C836" s="43">
        <v>45500</v>
      </c>
      <c r="D836" s="43" t="s">
        <v>595</v>
      </c>
      <c r="E836" s="31" t="s">
        <v>660</v>
      </c>
      <c r="F836" s="31" t="s">
        <v>375</v>
      </c>
      <c r="G836" s="31" t="s">
        <v>166</v>
      </c>
      <c r="H836" s="31" t="s">
        <v>160</v>
      </c>
      <c r="I836" s="31" t="s">
        <v>173</v>
      </c>
      <c r="J836" s="31">
        <v>7094</v>
      </c>
      <c r="K836" s="31" t="s">
        <v>8</v>
      </c>
      <c r="L836" s="31" t="s">
        <v>9</v>
      </c>
      <c r="M836" s="31" t="s">
        <v>162</v>
      </c>
      <c r="N836" s="44" t="s">
        <v>675</v>
      </c>
      <c r="O836" s="44" t="s">
        <v>626</v>
      </c>
      <c r="P836" s="31"/>
      <c r="Q836" s="31" t="s">
        <v>195</v>
      </c>
      <c r="R836" s="31">
        <v>191701183</v>
      </c>
      <c r="S836" s="31">
        <v>191700216</v>
      </c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</row>
    <row r="837" spans="2:32" hidden="1">
      <c r="B837" s="31">
        <f t="shared" si="13"/>
        <v>834</v>
      </c>
      <c r="C837" s="43">
        <v>45502</v>
      </c>
      <c r="D837" s="43" t="s">
        <v>595</v>
      </c>
      <c r="E837" s="31" t="s">
        <v>660</v>
      </c>
      <c r="F837" s="31" t="s">
        <v>375</v>
      </c>
      <c r="G837" s="31" t="s">
        <v>166</v>
      </c>
      <c r="H837" s="31" t="s">
        <v>160</v>
      </c>
      <c r="I837" s="31" t="s">
        <v>173</v>
      </c>
      <c r="J837" s="31">
        <v>1418</v>
      </c>
      <c r="K837" s="31" t="s">
        <v>8</v>
      </c>
      <c r="L837" s="31" t="s">
        <v>9</v>
      </c>
      <c r="M837" s="31" t="s">
        <v>162</v>
      </c>
      <c r="N837" s="44" t="s">
        <v>174</v>
      </c>
      <c r="O837" s="44" t="s">
        <v>541</v>
      </c>
      <c r="P837" s="31"/>
      <c r="Q837" s="31" t="s">
        <v>165</v>
      </c>
      <c r="R837" s="31">
        <v>191700661</v>
      </c>
      <c r="S837" s="31">
        <v>191700763</v>
      </c>
      <c r="T837" s="31"/>
      <c r="U837" s="31"/>
      <c r="V837" s="31"/>
      <c r="W837" s="31"/>
      <c r="X837" s="31"/>
      <c r="Y837" s="31"/>
      <c r="Z837" s="31"/>
      <c r="AA837" s="31"/>
      <c r="AB837" s="31">
        <v>1</v>
      </c>
      <c r="AC837" s="31"/>
      <c r="AD837" s="31"/>
      <c r="AE837" s="31"/>
      <c r="AF837" s="31"/>
    </row>
    <row r="838" spans="2:32" hidden="1">
      <c r="B838" s="31">
        <f t="shared" si="13"/>
        <v>835</v>
      </c>
      <c r="C838" s="43">
        <v>45502</v>
      </c>
      <c r="D838" s="43" t="s">
        <v>595</v>
      </c>
      <c r="E838" s="31" t="s">
        <v>660</v>
      </c>
      <c r="F838" s="31" t="s">
        <v>375</v>
      </c>
      <c r="G838" s="31" t="s">
        <v>159</v>
      </c>
      <c r="H838" s="31" t="s">
        <v>160</v>
      </c>
      <c r="I838" s="31" t="s">
        <v>168</v>
      </c>
      <c r="J838" s="31">
        <v>5017</v>
      </c>
      <c r="K838" s="31" t="s">
        <v>8</v>
      </c>
      <c r="L838" s="31" t="s">
        <v>414</v>
      </c>
      <c r="M838" s="31" t="s">
        <v>162</v>
      </c>
      <c r="N838" s="44" t="s">
        <v>676</v>
      </c>
      <c r="O838" s="44" t="s">
        <v>541</v>
      </c>
      <c r="P838" s="31"/>
      <c r="Q838" s="31" t="s">
        <v>165</v>
      </c>
      <c r="R838" s="31">
        <v>191701708</v>
      </c>
      <c r="S838" s="31">
        <v>191700797</v>
      </c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</row>
    <row r="839" spans="2:32" hidden="1">
      <c r="B839" s="31">
        <f t="shared" si="13"/>
        <v>836</v>
      </c>
      <c r="C839" s="43">
        <v>45502</v>
      </c>
      <c r="D839" s="43" t="s">
        <v>595</v>
      </c>
      <c r="E839" s="31" t="s">
        <v>660</v>
      </c>
      <c r="F839" s="31" t="s">
        <v>375</v>
      </c>
      <c r="G839" s="31" t="s">
        <v>159</v>
      </c>
      <c r="H839" s="31" t="s">
        <v>160</v>
      </c>
      <c r="I839" s="31" t="s">
        <v>168</v>
      </c>
      <c r="J839" s="31">
        <v>5449</v>
      </c>
      <c r="K839" s="31" t="s">
        <v>8</v>
      </c>
      <c r="L839" s="31" t="s">
        <v>580</v>
      </c>
      <c r="M839" s="31" t="s">
        <v>162</v>
      </c>
      <c r="N839" s="44" t="s">
        <v>337</v>
      </c>
      <c r="O839" s="44" t="s">
        <v>541</v>
      </c>
      <c r="P839" s="31"/>
      <c r="Q839" s="31" t="s">
        <v>165</v>
      </c>
      <c r="R839" s="31">
        <v>191702486</v>
      </c>
      <c r="S839" s="31">
        <v>191700953</v>
      </c>
      <c r="T839" s="31"/>
      <c r="U839" s="31"/>
      <c r="V839" s="31"/>
      <c r="W839" s="31"/>
      <c r="X839" s="31"/>
      <c r="Y839" s="31"/>
      <c r="Z839" s="31"/>
      <c r="AA839" s="31"/>
      <c r="AB839" s="31"/>
      <c r="AC839" s="31"/>
      <c r="AD839" s="31"/>
      <c r="AE839" s="31"/>
      <c r="AF839" s="31"/>
    </row>
    <row r="840" spans="2:32" hidden="1">
      <c r="B840" s="31">
        <f t="shared" si="13"/>
        <v>837</v>
      </c>
      <c r="C840" s="43">
        <v>45502</v>
      </c>
      <c r="D840" s="43" t="s">
        <v>595</v>
      </c>
      <c r="E840" s="31" t="s">
        <v>660</v>
      </c>
      <c r="F840" s="31" t="s">
        <v>375</v>
      </c>
      <c r="G840" s="31" t="s">
        <v>159</v>
      </c>
      <c r="H840" s="31" t="s">
        <v>160</v>
      </c>
      <c r="I840" s="31" t="s">
        <v>168</v>
      </c>
      <c r="J840" s="31">
        <v>5440</v>
      </c>
      <c r="K840" s="31" t="s">
        <v>8</v>
      </c>
      <c r="L840" s="31" t="s">
        <v>667</v>
      </c>
      <c r="M840" s="31" t="s">
        <v>162</v>
      </c>
      <c r="N840" s="44" t="s">
        <v>329</v>
      </c>
      <c r="O840" s="44" t="s">
        <v>541</v>
      </c>
      <c r="P840" s="31"/>
      <c r="Q840" s="31" t="s">
        <v>165</v>
      </c>
      <c r="R840" s="31">
        <v>191702903</v>
      </c>
      <c r="S840" s="31">
        <v>191700732</v>
      </c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</row>
    <row r="841" spans="2:32" hidden="1">
      <c r="B841" s="31">
        <f t="shared" si="13"/>
        <v>838</v>
      </c>
      <c r="C841" s="43">
        <v>45502</v>
      </c>
      <c r="D841" s="43" t="s">
        <v>595</v>
      </c>
      <c r="E841" s="31" t="s">
        <v>660</v>
      </c>
      <c r="F841" s="31" t="s">
        <v>375</v>
      </c>
      <c r="G841" s="31" t="s">
        <v>159</v>
      </c>
      <c r="H841" s="31" t="s">
        <v>160</v>
      </c>
      <c r="I841" s="31" t="s">
        <v>161</v>
      </c>
      <c r="J841" s="31">
        <v>4260</v>
      </c>
      <c r="K841" s="31" t="s">
        <v>8</v>
      </c>
      <c r="L841" s="31" t="s">
        <v>48</v>
      </c>
      <c r="M841" s="31" t="s">
        <v>162</v>
      </c>
      <c r="N841" s="44" t="s">
        <v>677</v>
      </c>
      <c r="O841" s="44" t="s">
        <v>541</v>
      </c>
      <c r="P841" s="31"/>
      <c r="Q841" s="31" t="s">
        <v>165</v>
      </c>
      <c r="R841" s="31">
        <v>191701945</v>
      </c>
      <c r="S841" s="31">
        <v>191702305</v>
      </c>
      <c r="T841" s="31"/>
      <c r="U841" s="31"/>
      <c r="V841" s="31"/>
      <c r="W841" s="31"/>
      <c r="X841" s="31"/>
      <c r="Y841" s="31"/>
      <c r="Z841" s="31"/>
      <c r="AA841" s="31"/>
      <c r="AB841" s="31"/>
      <c r="AC841" s="31"/>
      <c r="AD841" s="31"/>
      <c r="AE841" s="31"/>
      <c r="AF841" s="31"/>
    </row>
    <row r="842" spans="2:32" hidden="1">
      <c r="B842" s="31">
        <f t="shared" si="13"/>
        <v>839</v>
      </c>
      <c r="C842" s="43">
        <v>45502</v>
      </c>
      <c r="D842" s="43" t="s">
        <v>595</v>
      </c>
      <c r="E842" s="31" t="s">
        <v>660</v>
      </c>
      <c r="F842" s="31" t="s">
        <v>375</v>
      </c>
      <c r="G842" s="31" t="s">
        <v>159</v>
      </c>
      <c r="H842" s="31" t="s">
        <v>160</v>
      </c>
      <c r="I842" s="31" t="s">
        <v>170</v>
      </c>
      <c r="J842" s="31">
        <v>9814</v>
      </c>
      <c r="K842" s="31" t="s">
        <v>8</v>
      </c>
      <c r="L842" s="31" t="s">
        <v>414</v>
      </c>
      <c r="M842" s="31" t="s">
        <v>162</v>
      </c>
      <c r="N842" s="44" t="s">
        <v>213</v>
      </c>
      <c r="O842" s="44" t="s">
        <v>541</v>
      </c>
      <c r="P842" s="31"/>
      <c r="Q842" s="31" t="s">
        <v>165</v>
      </c>
      <c r="R842" s="31">
        <v>191701290</v>
      </c>
      <c r="S842" s="31">
        <v>191701120</v>
      </c>
      <c r="T842" s="31"/>
      <c r="U842" s="31"/>
      <c r="V842" s="31"/>
      <c r="W842" s="31"/>
      <c r="X842" s="31"/>
      <c r="Y842" s="31"/>
      <c r="Z842" s="31"/>
      <c r="AA842" s="31"/>
      <c r="AB842" s="31"/>
      <c r="AC842" s="31"/>
      <c r="AD842" s="31"/>
      <c r="AE842" s="31"/>
      <c r="AF842" s="31"/>
    </row>
    <row r="843" spans="2:32" hidden="1">
      <c r="B843" s="31">
        <f t="shared" si="13"/>
        <v>840</v>
      </c>
      <c r="C843" s="43">
        <v>45503</v>
      </c>
      <c r="D843" s="43" t="s">
        <v>595</v>
      </c>
      <c r="E843" s="31" t="s">
        <v>660</v>
      </c>
      <c r="F843" s="31" t="s">
        <v>375</v>
      </c>
      <c r="G843" s="31" t="s">
        <v>166</v>
      </c>
      <c r="H843" s="31" t="s">
        <v>160</v>
      </c>
      <c r="I843" s="31" t="s">
        <v>173</v>
      </c>
      <c r="J843" s="31">
        <v>7094</v>
      </c>
      <c r="K843" s="31" t="s">
        <v>8</v>
      </c>
      <c r="L843" s="31" t="s">
        <v>9</v>
      </c>
      <c r="M843" s="31" t="s">
        <v>162</v>
      </c>
      <c r="N843" s="44" t="s">
        <v>678</v>
      </c>
      <c r="O843" s="44" t="s">
        <v>541</v>
      </c>
      <c r="P843" s="31"/>
      <c r="Q843" s="31" t="s">
        <v>165</v>
      </c>
      <c r="R843" s="31">
        <v>191700216</v>
      </c>
      <c r="S843" s="31">
        <v>191701972</v>
      </c>
      <c r="T843" s="31"/>
      <c r="U843" s="31"/>
      <c r="V843" s="31"/>
      <c r="W843" s="31"/>
      <c r="X843" s="31"/>
      <c r="Y843" s="31"/>
      <c r="Z843" s="31"/>
      <c r="AA843" s="31"/>
      <c r="AB843" s="31"/>
      <c r="AC843" s="31"/>
      <c r="AD843" s="31"/>
      <c r="AE843" s="31"/>
      <c r="AF843" s="31"/>
    </row>
    <row r="844" spans="2:32" hidden="1">
      <c r="B844" s="31">
        <f t="shared" si="13"/>
        <v>841</v>
      </c>
      <c r="C844" s="43">
        <v>45503</v>
      </c>
      <c r="D844" s="43" t="s">
        <v>595</v>
      </c>
      <c r="E844" s="31" t="s">
        <v>660</v>
      </c>
      <c r="F844" s="31" t="s">
        <v>375</v>
      </c>
      <c r="G844" s="31" t="s">
        <v>439</v>
      </c>
      <c r="H844" s="31" t="s">
        <v>440</v>
      </c>
      <c r="I844" s="31" t="s">
        <v>168</v>
      </c>
      <c r="J844" s="31">
        <v>5473</v>
      </c>
      <c r="K844" s="31" t="s">
        <v>8</v>
      </c>
      <c r="L844" s="31" t="s">
        <v>54</v>
      </c>
      <c r="M844" s="31" t="s">
        <v>162</v>
      </c>
      <c r="N844" s="44" t="s">
        <v>391</v>
      </c>
      <c r="O844" s="44" t="s">
        <v>541</v>
      </c>
      <c r="P844" s="31"/>
      <c r="Q844" s="31" t="s">
        <v>449</v>
      </c>
      <c r="R844" s="31">
        <v>191700948</v>
      </c>
      <c r="S844" s="31">
        <v>191701520</v>
      </c>
      <c r="T844" s="31"/>
      <c r="U844" s="31"/>
      <c r="V844" s="31"/>
      <c r="W844" s="31"/>
      <c r="X844" s="31"/>
      <c r="Y844" s="31"/>
      <c r="Z844" s="31"/>
      <c r="AA844" s="31"/>
      <c r="AB844" s="31"/>
      <c r="AC844" s="31"/>
      <c r="AD844" s="31"/>
      <c r="AE844" s="31"/>
      <c r="AF844" s="31"/>
    </row>
    <row r="845" spans="2:32" hidden="1">
      <c r="B845" s="31">
        <f t="shared" si="13"/>
        <v>842</v>
      </c>
      <c r="C845" s="43">
        <v>45504</v>
      </c>
      <c r="D845" s="43" t="s">
        <v>595</v>
      </c>
      <c r="E845" s="31" t="s">
        <v>660</v>
      </c>
      <c r="F845" s="31" t="s">
        <v>375</v>
      </c>
      <c r="G845" s="31" t="s">
        <v>166</v>
      </c>
      <c r="H845" s="31" t="s">
        <v>160</v>
      </c>
      <c r="I845" s="31" t="s">
        <v>173</v>
      </c>
      <c r="J845" s="31">
        <v>1644</v>
      </c>
      <c r="K845" s="31" t="s">
        <v>8</v>
      </c>
      <c r="L845" s="31" t="s">
        <v>414</v>
      </c>
      <c r="M845" s="31" t="s">
        <v>162</v>
      </c>
      <c r="N845" s="44" t="s">
        <v>213</v>
      </c>
      <c r="O845" s="44" t="s">
        <v>541</v>
      </c>
      <c r="P845" s="31"/>
      <c r="Q845" s="31" t="s">
        <v>165</v>
      </c>
      <c r="R845" s="31">
        <v>191700011</v>
      </c>
      <c r="S845" s="31">
        <v>191702437</v>
      </c>
      <c r="T845" s="31"/>
      <c r="U845" s="31"/>
      <c r="V845" s="31"/>
      <c r="W845" s="31"/>
      <c r="X845" s="31"/>
      <c r="Y845" s="31"/>
      <c r="Z845" s="31"/>
      <c r="AA845" s="31"/>
      <c r="AB845" s="31">
        <v>1</v>
      </c>
      <c r="AC845" s="31"/>
      <c r="AD845" s="31"/>
      <c r="AE845" s="31"/>
      <c r="AF845" s="31"/>
    </row>
    <row r="846" spans="2:32" hidden="1">
      <c r="B846" s="31">
        <f t="shared" si="13"/>
        <v>843</v>
      </c>
      <c r="C846" s="43">
        <v>45504</v>
      </c>
      <c r="D846" s="43" t="s">
        <v>595</v>
      </c>
      <c r="E846" s="31" t="s">
        <v>660</v>
      </c>
      <c r="F846" s="31" t="s">
        <v>375</v>
      </c>
      <c r="G846" s="31" t="s">
        <v>166</v>
      </c>
      <c r="H846" s="31" t="s">
        <v>160</v>
      </c>
      <c r="I846" s="31" t="s">
        <v>168</v>
      </c>
      <c r="J846" s="31">
        <v>5075</v>
      </c>
      <c r="K846" s="31" t="s">
        <v>8</v>
      </c>
      <c r="L846" s="31" t="s">
        <v>9</v>
      </c>
      <c r="M846" s="31" t="s">
        <v>162</v>
      </c>
      <c r="N846" s="44" t="s">
        <v>174</v>
      </c>
      <c r="O846" s="44" t="s">
        <v>541</v>
      </c>
      <c r="P846" s="31"/>
      <c r="Q846" s="31" t="s">
        <v>165</v>
      </c>
      <c r="R846" s="31">
        <v>191700824</v>
      </c>
      <c r="S846" s="31">
        <v>191700779</v>
      </c>
      <c r="T846" s="31"/>
      <c r="U846" s="31"/>
      <c r="V846" s="31"/>
      <c r="W846" s="31"/>
      <c r="X846" s="31"/>
      <c r="Y846" s="31"/>
      <c r="Z846" s="31"/>
      <c r="AA846" s="31"/>
      <c r="AB846" s="31">
        <v>1</v>
      </c>
      <c r="AC846" s="31"/>
      <c r="AD846" s="31"/>
      <c r="AE846" s="31"/>
      <c r="AF846" s="31"/>
    </row>
    <row r="847" spans="2:32" hidden="1">
      <c r="B847" s="31">
        <f t="shared" si="13"/>
        <v>844</v>
      </c>
      <c r="C847" s="43">
        <v>45504</v>
      </c>
      <c r="D847" s="43" t="s">
        <v>595</v>
      </c>
      <c r="E847" s="31" t="s">
        <v>660</v>
      </c>
      <c r="F847" s="31" t="s">
        <v>375</v>
      </c>
      <c r="G847" s="31" t="s">
        <v>166</v>
      </c>
      <c r="H847" s="31" t="s">
        <v>160</v>
      </c>
      <c r="I847" s="31" t="s">
        <v>173</v>
      </c>
      <c r="J847" s="31">
        <v>1292</v>
      </c>
      <c r="K847" s="31" t="s">
        <v>8</v>
      </c>
      <c r="L847" s="31" t="s">
        <v>414</v>
      </c>
      <c r="M847" s="31" t="s">
        <v>162</v>
      </c>
      <c r="N847" s="44" t="s">
        <v>433</v>
      </c>
      <c r="O847" s="44" t="s">
        <v>541</v>
      </c>
      <c r="P847" s="31"/>
      <c r="Q847" s="31" t="s">
        <v>165</v>
      </c>
      <c r="R847" s="31">
        <v>191700004</v>
      </c>
      <c r="S847" s="31">
        <v>191700801</v>
      </c>
      <c r="T847" s="31"/>
      <c r="U847" s="31"/>
      <c r="V847" s="31"/>
      <c r="W847" s="31"/>
      <c r="X847" s="31"/>
      <c r="Y847" s="31"/>
      <c r="Z847" s="31"/>
      <c r="AA847" s="31"/>
      <c r="AB847" s="31">
        <v>1</v>
      </c>
      <c r="AC847" s="31"/>
      <c r="AD847" s="31"/>
      <c r="AE847" s="31"/>
      <c r="AF847" s="31"/>
    </row>
    <row r="848" spans="2:32" hidden="1">
      <c r="B848" s="31">
        <f t="shared" si="13"/>
        <v>845</v>
      </c>
      <c r="C848" s="43">
        <v>45505</v>
      </c>
      <c r="D848" s="43" t="s">
        <v>679</v>
      </c>
      <c r="E848" s="31" t="s">
        <v>680</v>
      </c>
      <c r="F848" s="31" t="s">
        <v>375</v>
      </c>
      <c r="G848" s="31" t="s">
        <v>166</v>
      </c>
      <c r="H848" s="31" t="s">
        <v>160</v>
      </c>
      <c r="I848" s="31" t="s">
        <v>168</v>
      </c>
      <c r="J848" s="31">
        <v>5343</v>
      </c>
      <c r="K848" s="31" t="s">
        <v>8</v>
      </c>
      <c r="L848" s="31" t="s">
        <v>409</v>
      </c>
      <c r="M848" s="31" t="s">
        <v>162</v>
      </c>
      <c r="N848" s="44" t="s">
        <v>398</v>
      </c>
      <c r="O848" s="44" t="s">
        <v>541</v>
      </c>
      <c r="P848" s="31"/>
      <c r="Q848" s="31" t="s">
        <v>165</v>
      </c>
      <c r="R848" s="31">
        <v>191700073</v>
      </c>
      <c r="S848" s="31">
        <v>191700606</v>
      </c>
      <c r="T848" s="31"/>
      <c r="U848" s="31"/>
      <c r="V848" s="31"/>
      <c r="W848" s="31"/>
      <c r="X848" s="31"/>
      <c r="Y848" s="31"/>
      <c r="Z848" s="31"/>
      <c r="AA848" s="31"/>
      <c r="AB848" s="31">
        <v>4</v>
      </c>
      <c r="AC848" s="31">
        <v>2</v>
      </c>
      <c r="AD848" s="31"/>
      <c r="AE848" s="31"/>
      <c r="AF848" s="31"/>
    </row>
    <row r="849" spans="2:32" hidden="1">
      <c r="B849" s="31">
        <f t="shared" si="13"/>
        <v>846</v>
      </c>
      <c r="C849" s="43">
        <v>45505</v>
      </c>
      <c r="D849" s="43" t="s">
        <v>679</v>
      </c>
      <c r="E849" s="31" t="s">
        <v>680</v>
      </c>
      <c r="F849" s="31" t="s">
        <v>375</v>
      </c>
      <c r="G849" s="31" t="s">
        <v>166</v>
      </c>
      <c r="H849" s="31" t="s">
        <v>160</v>
      </c>
      <c r="I849" s="31" t="s">
        <v>173</v>
      </c>
      <c r="J849" s="31">
        <v>1643</v>
      </c>
      <c r="K849" s="31" t="s">
        <v>8</v>
      </c>
      <c r="L849" s="31" t="s">
        <v>9</v>
      </c>
      <c r="M849" s="31" t="s">
        <v>162</v>
      </c>
      <c r="N849" s="44" t="s">
        <v>174</v>
      </c>
      <c r="O849" s="44" t="s">
        <v>541</v>
      </c>
      <c r="P849" s="31"/>
      <c r="Q849" s="31" t="s">
        <v>165</v>
      </c>
      <c r="R849" s="31">
        <v>191701935</v>
      </c>
      <c r="S849" s="31">
        <v>191701301</v>
      </c>
      <c r="T849" s="31"/>
      <c r="U849" s="31"/>
      <c r="V849" s="31"/>
      <c r="W849" s="31"/>
      <c r="X849" s="31"/>
      <c r="Y849" s="31"/>
      <c r="Z849" s="31"/>
      <c r="AA849" s="31"/>
      <c r="AB849" s="31"/>
      <c r="AC849" s="31"/>
      <c r="AD849" s="31"/>
      <c r="AE849" s="31"/>
      <c r="AF849" s="31"/>
    </row>
    <row r="850" spans="2:32" hidden="1">
      <c r="B850" s="31">
        <f t="shared" si="13"/>
        <v>847</v>
      </c>
      <c r="C850" s="43">
        <v>45505</v>
      </c>
      <c r="D850" s="43" t="s">
        <v>679</v>
      </c>
      <c r="E850" s="31" t="s">
        <v>680</v>
      </c>
      <c r="F850" s="31" t="s">
        <v>375</v>
      </c>
      <c r="G850" s="31" t="s">
        <v>166</v>
      </c>
      <c r="H850" s="31" t="s">
        <v>160</v>
      </c>
      <c r="I850" s="31" t="s">
        <v>168</v>
      </c>
      <c r="J850" s="31">
        <v>5504</v>
      </c>
      <c r="K850" s="31" t="s">
        <v>8</v>
      </c>
      <c r="L850" s="31" t="s">
        <v>54</v>
      </c>
      <c r="M850" s="31" t="s">
        <v>162</v>
      </c>
      <c r="N850" s="44" t="s">
        <v>412</v>
      </c>
      <c r="O850" s="44" t="s">
        <v>541</v>
      </c>
      <c r="P850" s="31"/>
      <c r="Q850" s="31" t="s">
        <v>165</v>
      </c>
      <c r="R850" s="31">
        <v>191702692</v>
      </c>
      <c r="S850" s="31">
        <v>191700112</v>
      </c>
      <c r="T850" s="31">
        <v>1</v>
      </c>
      <c r="U850" s="31"/>
      <c r="V850" s="31"/>
      <c r="W850" s="31"/>
      <c r="X850" s="31"/>
      <c r="Y850" s="31"/>
      <c r="Z850" s="31"/>
      <c r="AA850" s="31"/>
      <c r="AB850" s="31">
        <v>3</v>
      </c>
      <c r="AC850" s="31"/>
      <c r="AD850" s="31"/>
      <c r="AE850" s="31"/>
      <c r="AF850" s="31">
        <v>1</v>
      </c>
    </row>
    <row r="851" spans="2:32" hidden="1">
      <c r="B851" s="31">
        <f t="shared" si="13"/>
        <v>848</v>
      </c>
      <c r="C851" s="43">
        <v>45506</v>
      </c>
      <c r="D851" s="43" t="s">
        <v>679</v>
      </c>
      <c r="E851" s="31" t="s">
        <v>680</v>
      </c>
      <c r="F851" s="31" t="s">
        <v>375</v>
      </c>
      <c r="G851" s="31" t="s">
        <v>159</v>
      </c>
      <c r="H851" s="31" t="s">
        <v>160</v>
      </c>
      <c r="I851" s="31" t="s">
        <v>161</v>
      </c>
      <c r="J851" s="31">
        <v>4118</v>
      </c>
      <c r="K851" s="31" t="s">
        <v>8</v>
      </c>
      <c r="L851" s="31" t="s">
        <v>9</v>
      </c>
      <c r="M851" s="31" t="s">
        <v>162</v>
      </c>
      <c r="N851" s="44" t="s">
        <v>681</v>
      </c>
      <c r="O851" s="44" t="s">
        <v>541</v>
      </c>
      <c r="P851" s="31"/>
      <c r="Q851" s="31" t="s">
        <v>165</v>
      </c>
      <c r="R851" s="31">
        <v>191702029</v>
      </c>
      <c r="S851" s="31">
        <v>191702373</v>
      </c>
      <c r="T851" s="31"/>
      <c r="U851" s="31"/>
      <c r="V851" s="31"/>
      <c r="W851" s="31"/>
      <c r="X851" s="31"/>
      <c r="Y851" s="31"/>
      <c r="Z851" s="31"/>
      <c r="AA851" s="31"/>
      <c r="AB851" s="31"/>
      <c r="AC851" s="31"/>
      <c r="AD851" s="31"/>
      <c r="AE851" s="31"/>
      <c r="AF851" s="31"/>
    </row>
    <row r="852" spans="2:32" hidden="1">
      <c r="B852" s="31">
        <f t="shared" si="13"/>
        <v>849</v>
      </c>
      <c r="C852" s="43">
        <v>45506</v>
      </c>
      <c r="D852" s="43" t="s">
        <v>679</v>
      </c>
      <c r="E852" s="31" t="s">
        <v>680</v>
      </c>
      <c r="F852" s="31" t="s">
        <v>375</v>
      </c>
      <c r="G852" s="31" t="s">
        <v>159</v>
      </c>
      <c r="H852" s="31" t="s">
        <v>160</v>
      </c>
      <c r="I852" s="31" t="s">
        <v>161</v>
      </c>
      <c r="J852" s="31">
        <v>4013</v>
      </c>
      <c r="K852" s="31" t="s">
        <v>8</v>
      </c>
      <c r="L852" s="31" t="s">
        <v>653</v>
      </c>
      <c r="M852" s="31" t="s">
        <v>162</v>
      </c>
      <c r="N852" s="44" t="s">
        <v>313</v>
      </c>
      <c r="O852" s="44" t="s">
        <v>541</v>
      </c>
      <c r="P852" s="31"/>
      <c r="Q852" s="31" t="s">
        <v>165</v>
      </c>
      <c r="R852" s="31">
        <v>191702305</v>
      </c>
      <c r="S852" s="31">
        <v>191702505</v>
      </c>
      <c r="T852" s="31"/>
      <c r="U852" s="31"/>
      <c r="V852" s="31"/>
      <c r="W852" s="31"/>
      <c r="X852" s="31"/>
      <c r="Y852" s="31"/>
      <c r="Z852" s="31"/>
      <c r="AA852" s="31"/>
      <c r="AB852" s="31"/>
      <c r="AC852" s="31"/>
      <c r="AD852" s="31"/>
      <c r="AE852" s="31"/>
      <c r="AF852" s="31"/>
    </row>
    <row r="853" spans="2:32" hidden="1">
      <c r="B853" s="31">
        <f t="shared" si="13"/>
        <v>850</v>
      </c>
      <c r="C853" s="43">
        <v>45506</v>
      </c>
      <c r="D853" s="43" t="s">
        <v>679</v>
      </c>
      <c r="E853" s="31" t="s">
        <v>680</v>
      </c>
      <c r="F853" s="31" t="s">
        <v>375</v>
      </c>
      <c r="G853" s="31" t="s">
        <v>159</v>
      </c>
      <c r="H853" s="31" t="s">
        <v>160</v>
      </c>
      <c r="I853" s="31" t="s">
        <v>161</v>
      </c>
      <c r="J853" s="31">
        <v>4225</v>
      </c>
      <c r="K853" s="31" t="s">
        <v>8</v>
      </c>
      <c r="L853" s="31" t="s">
        <v>414</v>
      </c>
      <c r="M853" s="31" t="s">
        <v>162</v>
      </c>
      <c r="N853" s="44" t="s">
        <v>213</v>
      </c>
      <c r="O853" s="44" t="s">
        <v>541</v>
      </c>
      <c r="P853" s="31"/>
      <c r="Q853" s="31" t="s">
        <v>165</v>
      </c>
      <c r="R853" s="31">
        <v>191702199</v>
      </c>
      <c r="S853" s="31">
        <v>191700187</v>
      </c>
      <c r="T853" s="31"/>
      <c r="U853" s="31"/>
      <c r="V853" s="31"/>
      <c r="W853" s="31"/>
      <c r="X853" s="31"/>
      <c r="Y853" s="31"/>
      <c r="Z853" s="31"/>
      <c r="AA853" s="31"/>
      <c r="AB853" s="31">
        <v>1</v>
      </c>
      <c r="AC853" s="31"/>
      <c r="AD853" s="31"/>
      <c r="AE853" s="31"/>
      <c r="AF853" s="31"/>
    </row>
    <row r="854" spans="2:32" hidden="1">
      <c r="B854" s="31">
        <f t="shared" si="13"/>
        <v>851</v>
      </c>
      <c r="C854" s="43">
        <v>45506</v>
      </c>
      <c r="D854" s="43" t="s">
        <v>679</v>
      </c>
      <c r="E854" s="31" t="s">
        <v>680</v>
      </c>
      <c r="F854" s="31" t="s">
        <v>375</v>
      </c>
      <c r="G854" s="31" t="s">
        <v>439</v>
      </c>
      <c r="H854" s="31" t="s">
        <v>160</v>
      </c>
      <c r="I854" s="31" t="s">
        <v>173</v>
      </c>
      <c r="J854" s="31">
        <v>2477</v>
      </c>
      <c r="K854" s="31" t="s">
        <v>8</v>
      </c>
      <c r="L854" s="31" t="s">
        <v>9</v>
      </c>
      <c r="M854" s="31" t="s">
        <v>162</v>
      </c>
      <c r="N854" s="44" t="s">
        <v>174</v>
      </c>
      <c r="O854" s="44" t="s">
        <v>541</v>
      </c>
      <c r="P854" s="31"/>
      <c r="Q854" s="31" t="s">
        <v>449</v>
      </c>
      <c r="R854" s="31">
        <v>191702367</v>
      </c>
      <c r="S854" s="31">
        <v>191702409</v>
      </c>
      <c r="T854" s="31">
        <v>1</v>
      </c>
      <c r="U854" s="31"/>
      <c r="V854" s="31"/>
      <c r="W854" s="31"/>
      <c r="X854" s="31"/>
      <c r="Y854" s="31"/>
      <c r="Z854" s="31"/>
      <c r="AA854" s="31"/>
      <c r="AB854" s="31"/>
      <c r="AC854" s="31"/>
      <c r="AD854" s="31"/>
      <c r="AE854" s="31"/>
      <c r="AF854" s="31"/>
    </row>
    <row r="855" spans="2:32" hidden="1">
      <c r="B855" s="31">
        <f t="shared" si="13"/>
        <v>852</v>
      </c>
      <c r="C855" s="43">
        <v>45507</v>
      </c>
      <c r="D855" s="43" t="s">
        <v>679</v>
      </c>
      <c r="E855" s="31" t="s">
        <v>680</v>
      </c>
      <c r="F855" s="31" t="s">
        <v>375</v>
      </c>
      <c r="G855" s="31" t="s">
        <v>166</v>
      </c>
      <c r="H855" s="31" t="s">
        <v>160</v>
      </c>
      <c r="I855" s="31" t="s">
        <v>168</v>
      </c>
      <c r="J855" s="31">
        <v>5504</v>
      </c>
      <c r="K855" s="31" t="s">
        <v>8</v>
      </c>
      <c r="L855" s="31" t="s">
        <v>636</v>
      </c>
      <c r="M855" s="31" t="s">
        <v>162</v>
      </c>
      <c r="N855" s="44" t="s">
        <v>682</v>
      </c>
      <c r="O855" s="44" t="s">
        <v>541</v>
      </c>
      <c r="P855" s="31"/>
      <c r="Q855" s="31" t="s">
        <v>165</v>
      </c>
      <c r="R855" s="31">
        <v>191700112</v>
      </c>
      <c r="S855" s="31">
        <v>191700661</v>
      </c>
      <c r="T855" s="31"/>
      <c r="U855" s="31"/>
      <c r="V855" s="31"/>
      <c r="W855" s="31"/>
      <c r="X855" s="31"/>
      <c r="Y855" s="31"/>
      <c r="Z855" s="31"/>
      <c r="AA855" s="31"/>
      <c r="AB855" s="31">
        <v>2</v>
      </c>
      <c r="AC855" s="31"/>
      <c r="AD855" s="31"/>
      <c r="AE855" s="31"/>
      <c r="AF855" s="31"/>
    </row>
    <row r="856" spans="2:32" hidden="1">
      <c r="B856" s="31">
        <f t="shared" si="13"/>
        <v>853</v>
      </c>
      <c r="C856" s="43">
        <v>45508</v>
      </c>
      <c r="D856" s="43" t="s">
        <v>679</v>
      </c>
      <c r="E856" s="31" t="s">
        <v>680</v>
      </c>
      <c r="F856" s="31" t="s">
        <v>375</v>
      </c>
      <c r="G856" s="31" t="s">
        <v>159</v>
      </c>
      <c r="H856" s="31" t="s">
        <v>160</v>
      </c>
      <c r="I856" s="31" t="s">
        <v>161</v>
      </c>
      <c r="J856" s="31">
        <v>4076</v>
      </c>
      <c r="K856" s="31" t="s">
        <v>8</v>
      </c>
      <c r="L856" s="31" t="s">
        <v>414</v>
      </c>
      <c r="M856" s="31" t="s">
        <v>162</v>
      </c>
      <c r="N856" s="44" t="s">
        <v>683</v>
      </c>
      <c r="O856" s="44" t="s">
        <v>541</v>
      </c>
      <c r="P856" s="31"/>
      <c r="Q856" s="31" t="s">
        <v>450</v>
      </c>
      <c r="R856" s="31">
        <v>191702403</v>
      </c>
      <c r="S856" s="31">
        <v>191700057</v>
      </c>
      <c r="T856" s="31"/>
      <c r="U856" s="31"/>
      <c r="V856" s="31"/>
      <c r="W856" s="31"/>
      <c r="X856" s="31"/>
      <c r="Y856" s="31"/>
      <c r="Z856" s="31"/>
      <c r="AA856" s="31"/>
      <c r="AB856" s="31"/>
      <c r="AC856" s="31"/>
      <c r="AD856" s="31"/>
      <c r="AE856" s="31"/>
      <c r="AF856" s="31"/>
    </row>
    <row r="857" spans="2:32" hidden="1">
      <c r="B857" s="31">
        <f t="shared" si="13"/>
        <v>854</v>
      </c>
      <c r="C857" s="43">
        <v>45508</v>
      </c>
      <c r="D857" s="43" t="s">
        <v>679</v>
      </c>
      <c r="E857" s="31" t="s">
        <v>680</v>
      </c>
      <c r="F857" s="31" t="s">
        <v>375</v>
      </c>
      <c r="G857" s="31" t="s">
        <v>166</v>
      </c>
      <c r="H857" s="31" t="s">
        <v>160</v>
      </c>
      <c r="I857" s="31" t="s">
        <v>173</v>
      </c>
      <c r="J857" s="31">
        <v>7099</v>
      </c>
      <c r="K857" s="31" t="s">
        <v>8</v>
      </c>
      <c r="L857" s="31" t="s">
        <v>580</v>
      </c>
      <c r="M857" s="31" t="s">
        <v>162</v>
      </c>
      <c r="N857" s="44" t="s">
        <v>337</v>
      </c>
      <c r="O857" s="44" t="s">
        <v>541</v>
      </c>
      <c r="P857" s="31"/>
      <c r="Q857" s="31" t="s">
        <v>450</v>
      </c>
      <c r="R857" s="31">
        <v>191701056</v>
      </c>
      <c r="S857" s="31">
        <v>191701183</v>
      </c>
      <c r="T857" s="31"/>
      <c r="U857" s="31"/>
      <c r="V857" s="31"/>
      <c r="W857" s="31"/>
      <c r="X857" s="31"/>
      <c r="Y857" s="31"/>
      <c r="Z857" s="31"/>
      <c r="AA857" s="31"/>
      <c r="AB857" s="31">
        <v>1</v>
      </c>
      <c r="AC857" s="31"/>
      <c r="AD857" s="31"/>
      <c r="AE857" s="31"/>
      <c r="AF857" s="31">
        <v>1</v>
      </c>
    </row>
    <row r="858" spans="2:32" hidden="1">
      <c r="B858" s="31">
        <f t="shared" si="13"/>
        <v>855</v>
      </c>
      <c r="C858" s="43">
        <v>45509</v>
      </c>
      <c r="D858" s="43" t="s">
        <v>679</v>
      </c>
      <c r="E858" s="31" t="s">
        <v>680</v>
      </c>
      <c r="F858" s="31" t="s">
        <v>375</v>
      </c>
      <c r="G858" s="31" t="s">
        <v>439</v>
      </c>
      <c r="H858" s="31" t="s">
        <v>440</v>
      </c>
      <c r="I858" s="31" t="s">
        <v>173</v>
      </c>
      <c r="J858" s="31">
        <v>1347</v>
      </c>
      <c r="K858" s="31" t="s">
        <v>8</v>
      </c>
      <c r="L858" s="31" t="s">
        <v>9</v>
      </c>
      <c r="M858" s="31" t="s">
        <v>162</v>
      </c>
      <c r="N858" s="44" t="s">
        <v>174</v>
      </c>
      <c r="O858" s="44" t="s">
        <v>541</v>
      </c>
      <c r="P858" s="31"/>
      <c r="Q858" s="31" t="s">
        <v>449</v>
      </c>
      <c r="R858" s="31">
        <v>191700678</v>
      </c>
      <c r="S858" s="31">
        <v>191700535</v>
      </c>
      <c r="T858" s="31"/>
      <c r="U858" s="31"/>
      <c r="V858" s="31"/>
      <c r="W858" s="31"/>
      <c r="X858" s="31"/>
      <c r="Y858" s="31"/>
      <c r="Z858" s="31"/>
      <c r="AA858" s="31"/>
      <c r="AB858" s="31"/>
      <c r="AC858" s="31"/>
      <c r="AD858" s="31"/>
      <c r="AE858" s="31"/>
      <c r="AF858" s="31"/>
    </row>
    <row r="859" spans="2:32" hidden="1">
      <c r="B859" s="31">
        <f t="shared" si="13"/>
        <v>856</v>
      </c>
      <c r="C859" s="43">
        <v>45510</v>
      </c>
      <c r="D859" s="43" t="s">
        <v>679</v>
      </c>
      <c r="E859" s="31" t="s">
        <v>680</v>
      </c>
      <c r="F859" s="31" t="s">
        <v>375</v>
      </c>
      <c r="G859" s="31" t="s">
        <v>463</v>
      </c>
      <c r="H859" s="31" t="s">
        <v>464</v>
      </c>
      <c r="I859" s="31" t="s">
        <v>170</v>
      </c>
      <c r="J859" s="31">
        <v>9698</v>
      </c>
      <c r="K859" s="31" t="s">
        <v>8</v>
      </c>
      <c r="L859" s="31" t="s">
        <v>414</v>
      </c>
      <c r="M859" s="31" t="s">
        <v>162</v>
      </c>
      <c r="N859" s="44" t="s">
        <v>433</v>
      </c>
      <c r="O859" s="44" t="s">
        <v>541</v>
      </c>
      <c r="P859" s="31"/>
      <c r="Q859" s="31" t="s">
        <v>684</v>
      </c>
      <c r="R859" s="31">
        <v>191700034</v>
      </c>
      <c r="S859" s="31">
        <v>191702026</v>
      </c>
      <c r="T859" s="31"/>
      <c r="U859" s="31"/>
      <c r="V859" s="31"/>
      <c r="W859" s="31"/>
      <c r="X859" s="31"/>
      <c r="Y859" s="31"/>
      <c r="Z859" s="31"/>
      <c r="AA859" s="31"/>
      <c r="AB859" s="31"/>
      <c r="AC859" s="31"/>
      <c r="AD859" s="31"/>
      <c r="AE859" s="31"/>
      <c r="AF859" s="31"/>
    </row>
    <row r="860" spans="2:32" hidden="1">
      <c r="B860" s="31">
        <f t="shared" si="13"/>
        <v>857</v>
      </c>
      <c r="C860" s="43">
        <v>45510</v>
      </c>
      <c r="D860" s="43" t="s">
        <v>679</v>
      </c>
      <c r="E860" s="31" t="s">
        <v>680</v>
      </c>
      <c r="F860" s="31" t="s">
        <v>375</v>
      </c>
      <c r="G860" s="31" t="s">
        <v>166</v>
      </c>
      <c r="H860" s="31" t="s">
        <v>160</v>
      </c>
      <c r="I860" s="31" t="s">
        <v>217</v>
      </c>
      <c r="J860" s="31">
        <v>1857</v>
      </c>
      <c r="K860" s="31" t="s">
        <v>8</v>
      </c>
      <c r="L860" s="31" t="s">
        <v>9</v>
      </c>
      <c r="M860" s="31" t="s">
        <v>162</v>
      </c>
      <c r="N860" s="44" t="s">
        <v>339</v>
      </c>
      <c r="O860" s="44" t="s">
        <v>541</v>
      </c>
      <c r="P860" s="31"/>
      <c r="Q860" s="31" t="s">
        <v>165</v>
      </c>
      <c r="R860" s="31">
        <v>191701703</v>
      </c>
      <c r="S860" s="31">
        <v>191702486</v>
      </c>
      <c r="T860" s="31"/>
      <c r="U860" s="31"/>
      <c r="V860" s="31"/>
      <c r="W860" s="31"/>
      <c r="X860" s="31"/>
      <c r="Y860" s="31"/>
      <c r="Z860" s="31"/>
      <c r="AA860" s="31"/>
      <c r="AB860" s="31">
        <v>2</v>
      </c>
      <c r="AC860" s="31"/>
      <c r="AD860" s="31"/>
      <c r="AE860" s="31"/>
      <c r="AF860" s="31"/>
    </row>
    <row r="861" spans="2:32" hidden="1">
      <c r="B861" s="31">
        <f t="shared" si="13"/>
        <v>858</v>
      </c>
      <c r="C861" s="43">
        <v>45510</v>
      </c>
      <c r="D861" s="43" t="s">
        <v>679</v>
      </c>
      <c r="E861" s="31" t="s">
        <v>680</v>
      </c>
      <c r="F861" s="31" t="s">
        <v>375</v>
      </c>
      <c r="G861" s="31" t="s">
        <v>166</v>
      </c>
      <c r="H861" s="31" t="s">
        <v>160</v>
      </c>
      <c r="I861" s="31" t="s">
        <v>173</v>
      </c>
      <c r="J861" s="31">
        <v>7025</v>
      </c>
      <c r="K861" s="31" t="s">
        <v>8</v>
      </c>
      <c r="L861" s="31" t="s">
        <v>414</v>
      </c>
      <c r="M861" s="31" t="s">
        <v>162</v>
      </c>
      <c r="N861" s="44" t="s">
        <v>213</v>
      </c>
      <c r="O861" s="44" t="s">
        <v>541</v>
      </c>
      <c r="P861" s="31"/>
      <c r="Q861" s="31" t="s">
        <v>165</v>
      </c>
      <c r="R861" s="31">
        <v>191701068</v>
      </c>
      <c r="S861" s="31">
        <v>191701687</v>
      </c>
      <c r="T861" s="31"/>
      <c r="U861" s="31"/>
      <c r="V861" s="31"/>
      <c r="W861" s="31"/>
      <c r="X861" s="31"/>
      <c r="Y861" s="31"/>
      <c r="Z861" s="31"/>
      <c r="AA861" s="31"/>
      <c r="AB861" s="31">
        <v>2</v>
      </c>
      <c r="AC861" s="31"/>
      <c r="AD861" s="31"/>
      <c r="AE861" s="31"/>
      <c r="AF861" s="31"/>
    </row>
    <row r="862" spans="2:32" hidden="1">
      <c r="B862" s="31">
        <f t="shared" si="13"/>
        <v>859</v>
      </c>
      <c r="C862" s="43">
        <v>45510</v>
      </c>
      <c r="D862" s="43" t="s">
        <v>679</v>
      </c>
      <c r="E862" s="31" t="s">
        <v>680</v>
      </c>
      <c r="F862" s="31" t="s">
        <v>375</v>
      </c>
      <c r="G862" s="31" t="s">
        <v>439</v>
      </c>
      <c r="H862" s="31" t="s">
        <v>440</v>
      </c>
      <c r="I862" s="31" t="s">
        <v>173</v>
      </c>
      <c r="J862" s="31">
        <v>3026</v>
      </c>
      <c r="K862" s="31" t="s">
        <v>8</v>
      </c>
      <c r="L862" s="31" t="s">
        <v>9</v>
      </c>
      <c r="M862" s="31" t="s">
        <v>162</v>
      </c>
      <c r="N862" s="44" t="s">
        <v>169</v>
      </c>
      <c r="O862" s="44" t="s">
        <v>541</v>
      </c>
      <c r="P862" s="31"/>
      <c r="Q862" s="31" t="s">
        <v>449</v>
      </c>
      <c r="R862" s="31">
        <v>191700733</v>
      </c>
      <c r="S862" s="31">
        <v>191701266</v>
      </c>
      <c r="T862" s="31"/>
      <c r="U862" s="31"/>
      <c r="V862" s="31"/>
      <c r="W862" s="31"/>
      <c r="X862" s="31"/>
      <c r="Y862" s="31"/>
      <c r="Z862" s="31"/>
      <c r="AA862" s="31"/>
      <c r="AB862" s="31">
        <v>1</v>
      </c>
      <c r="AC862" s="31"/>
      <c r="AD862" s="31"/>
      <c r="AE862" s="31"/>
      <c r="AF862" s="31"/>
    </row>
    <row r="863" spans="2:32" hidden="1">
      <c r="B863" s="31">
        <f t="shared" si="13"/>
        <v>860</v>
      </c>
      <c r="C863" s="43">
        <v>45510</v>
      </c>
      <c r="D863" s="43" t="s">
        <v>679</v>
      </c>
      <c r="E863" s="31" t="s">
        <v>680</v>
      </c>
      <c r="F863" s="31" t="s">
        <v>375</v>
      </c>
      <c r="G863" s="31" t="s">
        <v>166</v>
      </c>
      <c r="H863" s="31" t="s">
        <v>160</v>
      </c>
      <c r="I863" s="31" t="s">
        <v>192</v>
      </c>
      <c r="J863" s="31">
        <v>7205</v>
      </c>
      <c r="K863" s="31" t="s">
        <v>8</v>
      </c>
      <c r="L863" s="31" t="s">
        <v>9</v>
      </c>
      <c r="M863" s="31" t="s">
        <v>162</v>
      </c>
      <c r="N863" s="44" t="s">
        <v>174</v>
      </c>
      <c r="O863" s="44" t="s">
        <v>541</v>
      </c>
      <c r="P863" s="31"/>
      <c r="Q863" s="31" t="s">
        <v>165</v>
      </c>
      <c r="R863" s="31">
        <v>191701375</v>
      </c>
      <c r="S863" s="31">
        <v>191701290</v>
      </c>
      <c r="T863" s="31">
        <v>1</v>
      </c>
      <c r="U863" s="31"/>
      <c r="V863" s="31"/>
      <c r="W863" s="31"/>
      <c r="X863" s="31"/>
      <c r="Y863" s="31"/>
      <c r="Z863" s="31"/>
      <c r="AA863" s="31"/>
      <c r="AB863" s="31"/>
      <c r="AC863" s="31"/>
      <c r="AD863" s="31"/>
      <c r="AE863" s="31"/>
      <c r="AF863" s="31"/>
    </row>
    <row r="864" spans="2:32" hidden="1">
      <c r="B864" s="31">
        <f t="shared" si="13"/>
        <v>861</v>
      </c>
      <c r="C864" s="43">
        <v>45510</v>
      </c>
      <c r="D864" s="43" t="s">
        <v>679</v>
      </c>
      <c r="E864" s="31" t="s">
        <v>680</v>
      </c>
      <c r="F864" s="31" t="s">
        <v>375</v>
      </c>
      <c r="G864" s="31" t="s">
        <v>463</v>
      </c>
      <c r="H864" s="31" t="s">
        <v>464</v>
      </c>
      <c r="I864" s="31" t="s">
        <v>469</v>
      </c>
      <c r="J864" s="31">
        <v>9428</v>
      </c>
      <c r="K864" s="31" t="s">
        <v>8</v>
      </c>
      <c r="L864" s="31" t="s">
        <v>414</v>
      </c>
      <c r="M864" s="31" t="s">
        <v>162</v>
      </c>
      <c r="N864" s="44" t="s">
        <v>433</v>
      </c>
      <c r="O864" s="44" t="s">
        <v>541</v>
      </c>
      <c r="P864" s="31"/>
      <c r="Q864" s="31" t="s">
        <v>684</v>
      </c>
      <c r="R864" s="31">
        <v>191701868</v>
      </c>
      <c r="S864" s="31">
        <v>191700745</v>
      </c>
      <c r="T864" s="31"/>
      <c r="U864" s="31"/>
      <c r="V864" s="31"/>
      <c r="W864" s="31"/>
      <c r="X864" s="31"/>
      <c r="Y864" s="31"/>
      <c r="Z864" s="31"/>
      <c r="AA864" s="31"/>
      <c r="AB864" s="31"/>
      <c r="AC864" s="31"/>
      <c r="AD864" s="31"/>
      <c r="AE864" s="31"/>
      <c r="AF864" s="31"/>
    </row>
    <row r="865" spans="2:32" hidden="1">
      <c r="B865" s="31">
        <f t="shared" si="13"/>
        <v>862</v>
      </c>
      <c r="C865" s="43">
        <v>45511</v>
      </c>
      <c r="D865" s="43" t="s">
        <v>679</v>
      </c>
      <c r="E865" s="31" t="s">
        <v>680</v>
      </c>
      <c r="F865" s="31" t="s">
        <v>375</v>
      </c>
      <c r="G865" s="31" t="s">
        <v>283</v>
      </c>
      <c r="H865" s="31" t="s">
        <v>160</v>
      </c>
      <c r="I865" s="31" t="s">
        <v>200</v>
      </c>
      <c r="J865" s="31">
        <v>1161</v>
      </c>
      <c r="K865" s="31" t="s">
        <v>8</v>
      </c>
      <c r="L865" s="31" t="s">
        <v>414</v>
      </c>
      <c r="M865" s="31" t="s">
        <v>162</v>
      </c>
      <c r="N865" s="44" t="s">
        <v>433</v>
      </c>
      <c r="O865" s="44" t="s">
        <v>541</v>
      </c>
      <c r="P865" s="31"/>
      <c r="Q865" s="31" t="s">
        <v>165</v>
      </c>
      <c r="R865" s="31">
        <v>191701821</v>
      </c>
      <c r="S865" s="31">
        <v>191701388</v>
      </c>
      <c r="T865" s="31"/>
      <c r="U865" s="31"/>
      <c r="V865" s="31"/>
      <c r="W865" s="31"/>
      <c r="X865" s="31"/>
      <c r="Y865" s="31"/>
      <c r="Z865" s="31"/>
      <c r="AA865" s="31"/>
      <c r="AB865" s="31">
        <v>1</v>
      </c>
      <c r="AC865" s="31"/>
      <c r="AD865" s="31"/>
      <c r="AE865" s="31"/>
      <c r="AF865" s="31">
        <v>1</v>
      </c>
    </row>
    <row r="866" spans="2:32" hidden="1">
      <c r="B866" s="31">
        <f t="shared" si="13"/>
        <v>863</v>
      </c>
      <c r="C866" s="43">
        <v>45512</v>
      </c>
      <c r="D866" s="43" t="s">
        <v>679</v>
      </c>
      <c r="E866" s="31" t="s">
        <v>685</v>
      </c>
      <c r="F866" s="31" t="s">
        <v>375</v>
      </c>
      <c r="G866" s="31" t="s">
        <v>166</v>
      </c>
      <c r="H866" s="31" t="s">
        <v>160</v>
      </c>
      <c r="I866" s="31" t="s">
        <v>173</v>
      </c>
      <c r="J866" s="31">
        <v>1447</v>
      </c>
      <c r="K866" s="31" t="s">
        <v>8</v>
      </c>
      <c r="L866" s="31" t="s">
        <v>9</v>
      </c>
      <c r="M866" s="31" t="s">
        <v>162</v>
      </c>
      <c r="N866" s="44" t="s">
        <v>174</v>
      </c>
      <c r="O866" s="44" t="s">
        <v>541</v>
      </c>
      <c r="P866" s="31"/>
      <c r="Q866" s="31" t="s">
        <v>165</v>
      </c>
      <c r="R866" s="31">
        <v>191702167</v>
      </c>
      <c r="S866" s="31">
        <v>191702355</v>
      </c>
      <c r="T866" s="31"/>
      <c r="U866" s="31"/>
      <c r="V866" s="31"/>
      <c r="W866" s="31"/>
      <c r="X866" s="31"/>
      <c r="Y866" s="31"/>
      <c r="Z866" s="31"/>
      <c r="AA866" s="31"/>
      <c r="AB866" s="31"/>
      <c r="AC866" s="31"/>
      <c r="AD866" s="31"/>
      <c r="AE866" s="31"/>
      <c r="AF866" s="31"/>
    </row>
    <row r="867" spans="2:32" hidden="1">
      <c r="B867" s="31">
        <f t="shared" si="13"/>
        <v>864</v>
      </c>
      <c r="C867" s="43">
        <v>45513</v>
      </c>
      <c r="D867" s="43" t="s">
        <v>679</v>
      </c>
      <c r="E867" s="31" t="s">
        <v>685</v>
      </c>
      <c r="F867" s="31" t="s">
        <v>375</v>
      </c>
      <c r="G867" s="31" t="s">
        <v>166</v>
      </c>
      <c r="H867" s="31" t="s">
        <v>160</v>
      </c>
      <c r="I867" s="31" t="s">
        <v>217</v>
      </c>
      <c r="J867" s="31">
        <v>1855</v>
      </c>
      <c r="K867" s="31" t="s">
        <v>59</v>
      </c>
      <c r="L867" s="31" t="s">
        <v>686</v>
      </c>
      <c r="M867" s="31" t="s">
        <v>687</v>
      </c>
      <c r="N867" s="44" t="s">
        <v>688</v>
      </c>
      <c r="O867" s="44" t="s">
        <v>689</v>
      </c>
      <c r="P867" s="31"/>
      <c r="Q867" s="31" t="s">
        <v>165</v>
      </c>
      <c r="R867" s="31"/>
      <c r="S867" s="31"/>
      <c r="T867" s="31"/>
      <c r="U867" s="31"/>
      <c r="V867" s="31"/>
      <c r="W867" s="31"/>
      <c r="X867" s="31"/>
      <c r="Y867" s="31"/>
      <c r="Z867" s="31"/>
      <c r="AA867" s="31"/>
      <c r="AB867" s="31"/>
      <c r="AC867" s="31"/>
      <c r="AD867" s="31"/>
      <c r="AE867" s="31"/>
      <c r="AF867" s="31"/>
    </row>
    <row r="868" spans="2:32" hidden="1">
      <c r="B868" s="31">
        <f t="shared" ref="B868:B927" si="14">ROW()-3</f>
        <v>865</v>
      </c>
      <c r="C868" s="43">
        <v>45513</v>
      </c>
      <c r="D868" s="43" t="s">
        <v>679</v>
      </c>
      <c r="E868" s="31" t="s">
        <v>685</v>
      </c>
      <c r="F868" s="31" t="s">
        <v>375</v>
      </c>
      <c r="G868" s="31" t="s">
        <v>439</v>
      </c>
      <c r="H868" s="31" t="s">
        <v>440</v>
      </c>
      <c r="I868" s="31" t="s">
        <v>173</v>
      </c>
      <c r="J868" s="31">
        <v>1234</v>
      </c>
      <c r="K868" s="31" t="s">
        <v>8</v>
      </c>
      <c r="L868" s="31" t="s">
        <v>414</v>
      </c>
      <c r="M868" s="31" t="s">
        <v>162</v>
      </c>
      <c r="N868" s="44" t="s">
        <v>300</v>
      </c>
      <c r="O868" s="44" t="s">
        <v>541</v>
      </c>
      <c r="P868" s="31"/>
      <c r="Q868" s="31" t="s">
        <v>165</v>
      </c>
      <c r="R868" s="31">
        <v>191701308</v>
      </c>
      <c r="S868" s="31">
        <v>191701866</v>
      </c>
      <c r="T868" s="31"/>
      <c r="U868" s="31"/>
      <c r="V868" s="31"/>
      <c r="W868" s="31"/>
      <c r="X868" s="31"/>
      <c r="Y868" s="31"/>
      <c r="Z868" s="31"/>
      <c r="AA868" s="31"/>
      <c r="AB868" s="31">
        <v>1</v>
      </c>
      <c r="AC868" s="31"/>
      <c r="AD868" s="31"/>
      <c r="AE868" s="31"/>
      <c r="AF868" s="31"/>
    </row>
    <row r="869" spans="2:32" hidden="1">
      <c r="B869" s="31">
        <f t="shared" si="14"/>
        <v>866</v>
      </c>
      <c r="C869" s="43">
        <v>45513</v>
      </c>
      <c r="D869" s="43" t="s">
        <v>679</v>
      </c>
      <c r="E869" s="31" t="s">
        <v>685</v>
      </c>
      <c r="F869" s="31" t="s">
        <v>375</v>
      </c>
      <c r="G869" s="31" t="s">
        <v>166</v>
      </c>
      <c r="H869" s="31" t="s">
        <v>160</v>
      </c>
      <c r="I869" s="31" t="s">
        <v>225</v>
      </c>
      <c r="J869" s="31">
        <v>6147</v>
      </c>
      <c r="K869" s="31" t="s">
        <v>8</v>
      </c>
      <c r="L869" s="31" t="s">
        <v>9</v>
      </c>
      <c r="M869" s="31" t="s">
        <v>162</v>
      </c>
      <c r="N869" s="44" t="s">
        <v>174</v>
      </c>
      <c r="O869" s="44" t="s">
        <v>541</v>
      </c>
      <c r="P869" s="31"/>
      <c r="Q869" s="31" t="s">
        <v>165</v>
      </c>
      <c r="R869" s="31">
        <v>191701413</v>
      </c>
      <c r="S869" s="31">
        <v>191700073</v>
      </c>
      <c r="T869" s="31"/>
      <c r="U869" s="31"/>
      <c r="V869" s="31"/>
      <c r="W869" s="31"/>
      <c r="X869" s="31"/>
      <c r="Y869" s="31"/>
      <c r="Z869" s="31"/>
      <c r="AA869" s="31"/>
      <c r="AB869" s="31">
        <v>1</v>
      </c>
      <c r="AC869" s="31"/>
      <c r="AD869" s="31"/>
      <c r="AE869" s="31"/>
      <c r="AF869" s="31"/>
    </row>
    <row r="870" spans="2:32" hidden="1">
      <c r="B870" s="31">
        <f t="shared" si="14"/>
        <v>867</v>
      </c>
      <c r="C870" s="43">
        <v>45514</v>
      </c>
      <c r="D870" s="43" t="s">
        <v>679</v>
      </c>
      <c r="E870" s="31" t="s">
        <v>685</v>
      </c>
      <c r="F870" s="31" t="s">
        <v>375</v>
      </c>
      <c r="G870" s="31" t="s">
        <v>159</v>
      </c>
      <c r="H870" s="31" t="s">
        <v>160</v>
      </c>
      <c r="I870" s="31" t="s">
        <v>200</v>
      </c>
      <c r="J870" s="31">
        <v>4156</v>
      </c>
      <c r="K870" s="31" t="s">
        <v>8</v>
      </c>
      <c r="L870" s="31" t="s">
        <v>414</v>
      </c>
      <c r="M870" s="31" t="s">
        <v>162</v>
      </c>
      <c r="N870" s="44" t="s">
        <v>690</v>
      </c>
      <c r="O870" s="44" t="s">
        <v>541</v>
      </c>
      <c r="P870" s="31"/>
      <c r="Q870" s="31" t="s">
        <v>195</v>
      </c>
      <c r="R870" s="31">
        <v>191700484</v>
      </c>
      <c r="S870" s="31">
        <v>191702041</v>
      </c>
      <c r="T870" s="31"/>
      <c r="U870" s="31"/>
      <c r="V870" s="31"/>
      <c r="W870" s="31"/>
      <c r="X870" s="31"/>
      <c r="Y870" s="31"/>
      <c r="Z870" s="31"/>
      <c r="AA870" s="31"/>
      <c r="AB870" s="31"/>
      <c r="AC870" s="31"/>
      <c r="AD870" s="31"/>
      <c r="AE870" s="31"/>
      <c r="AF870" s="31"/>
    </row>
    <row r="871" spans="2:32" hidden="1">
      <c r="B871" s="31">
        <f t="shared" si="14"/>
        <v>868</v>
      </c>
      <c r="C871" s="43">
        <v>45516</v>
      </c>
      <c r="D871" s="43" t="s">
        <v>679</v>
      </c>
      <c r="E871" s="31" t="s">
        <v>685</v>
      </c>
      <c r="F871" s="31" t="s">
        <v>375</v>
      </c>
      <c r="G871" s="31" t="s">
        <v>159</v>
      </c>
      <c r="H871" s="31" t="s">
        <v>160</v>
      </c>
      <c r="I871" s="31" t="s">
        <v>161</v>
      </c>
      <c r="J871" s="31">
        <v>4487</v>
      </c>
      <c r="K871" s="31" t="s">
        <v>8</v>
      </c>
      <c r="L871" s="31" t="s">
        <v>582</v>
      </c>
      <c r="M871" s="31" t="s">
        <v>583</v>
      </c>
      <c r="N871" s="44" t="s">
        <v>628</v>
      </c>
      <c r="O871" s="44" t="s">
        <v>588</v>
      </c>
      <c r="P871" s="31"/>
      <c r="Q871" s="31" t="s">
        <v>165</v>
      </c>
      <c r="R871" s="31"/>
      <c r="S871" s="31"/>
      <c r="T871" s="31">
        <v>1</v>
      </c>
      <c r="U871" s="31"/>
      <c r="V871" s="31"/>
      <c r="W871" s="31"/>
      <c r="X871" s="31"/>
      <c r="Y871" s="31"/>
      <c r="Z871" s="31"/>
      <c r="AA871" s="31"/>
      <c r="AB871" s="31"/>
      <c r="AC871" s="31"/>
      <c r="AD871" s="31"/>
      <c r="AE871" s="31"/>
      <c r="AF871" s="31"/>
    </row>
    <row r="872" spans="2:32" hidden="1">
      <c r="B872" s="31">
        <f t="shared" si="14"/>
        <v>869</v>
      </c>
      <c r="C872" s="43">
        <v>45517</v>
      </c>
      <c r="D872" s="43" t="s">
        <v>679</v>
      </c>
      <c r="E872" s="31" t="s">
        <v>685</v>
      </c>
      <c r="F872" s="31" t="s">
        <v>375</v>
      </c>
      <c r="G872" s="31" t="s">
        <v>283</v>
      </c>
      <c r="H872" s="31" t="s">
        <v>160</v>
      </c>
      <c r="I872" s="31" t="s">
        <v>168</v>
      </c>
      <c r="J872" s="31">
        <v>5061</v>
      </c>
      <c r="K872" s="31" t="s">
        <v>8</v>
      </c>
      <c r="L872" s="31" t="s">
        <v>9</v>
      </c>
      <c r="M872" s="31" t="s">
        <v>162</v>
      </c>
      <c r="N872" s="44" t="s">
        <v>647</v>
      </c>
      <c r="O872" s="44" t="s">
        <v>541</v>
      </c>
      <c r="P872" s="31"/>
      <c r="Q872" s="31" t="s">
        <v>165</v>
      </c>
      <c r="R872" s="31">
        <v>191701896</v>
      </c>
      <c r="S872" s="31">
        <v>191700681</v>
      </c>
      <c r="T872" s="31"/>
      <c r="U872" s="31"/>
      <c r="V872" s="31"/>
      <c r="W872" s="31"/>
      <c r="X872" s="31"/>
      <c r="Y872" s="31"/>
      <c r="Z872" s="31"/>
      <c r="AA872" s="31"/>
      <c r="AB872" s="31"/>
      <c r="AC872" s="31"/>
      <c r="AD872" s="31"/>
      <c r="AE872" s="31"/>
      <c r="AF872" s="31"/>
    </row>
    <row r="873" spans="2:32" hidden="1">
      <c r="B873" s="31">
        <f t="shared" si="14"/>
        <v>870</v>
      </c>
      <c r="C873" s="43">
        <v>45517</v>
      </c>
      <c r="D873" s="43" t="s">
        <v>679</v>
      </c>
      <c r="E873" s="31" t="s">
        <v>685</v>
      </c>
      <c r="F873" s="31" t="s">
        <v>375</v>
      </c>
      <c r="G873" s="31" t="s">
        <v>159</v>
      </c>
      <c r="H873" s="31" t="s">
        <v>160</v>
      </c>
      <c r="I873" s="31" t="s">
        <v>161</v>
      </c>
      <c r="J873" s="31">
        <v>4003</v>
      </c>
      <c r="K873" s="31" t="s">
        <v>8</v>
      </c>
      <c r="L873" s="31" t="s">
        <v>414</v>
      </c>
      <c r="M873" s="31" t="s">
        <v>162</v>
      </c>
      <c r="N873" s="44" t="s">
        <v>304</v>
      </c>
      <c r="O873" s="44" t="s">
        <v>541</v>
      </c>
      <c r="P873" s="31"/>
      <c r="Q873" s="31" t="s">
        <v>165</v>
      </c>
      <c r="R873" s="31">
        <v>191700159</v>
      </c>
      <c r="S873" s="31">
        <v>191700127</v>
      </c>
      <c r="T873" s="31"/>
      <c r="U873" s="31"/>
      <c r="V873" s="31"/>
      <c r="W873" s="31"/>
      <c r="X873" s="31"/>
      <c r="Y873" s="31"/>
      <c r="Z873" s="31"/>
      <c r="AA873" s="31"/>
      <c r="AB873" s="31">
        <v>1</v>
      </c>
      <c r="AC873" s="31"/>
      <c r="AD873" s="31"/>
      <c r="AE873" s="31"/>
      <c r="AF873" s="31"/>
    </row>
    <row r="874" spans="2:32" hidden="1">
      <c r="B874" s="31">
        <f t="shared" si="14"/>
        <v>871</v>
      </c>
      <c r="C874" s="43">
        <v>45517</v>
      </c>
      <c r="D874" s="43" t="s">
        <v>679</v>
      </c>
      <c r="E874" s="31" t="s">
        <v>685</v>
      </c>
      <c r="F874" s="31" t="s">
        <v>375</v>
      </c>
      <c r="G874" s="31" t="s">
        <v>159</v>
      </c>
      <c r="H874" s="31" t="s">
        <v>160</v>
      </c>
      <c r="I874" s="31" t="s">
        <v>239</v>
      </c>
      <c r="J874" s="31">
        <v>8325</v>
      </c>
      <c r="K874" s="31" t="s">
        <v>8</v>
      </c>
      <c r="L874" s="31" t="s">
        <v>9</v>
      </c>
      <c r="M874" s="31" t="s">
        <v>162</v>
      </c>
      <c r="N874" s="44" t="s">
        <v>174</v>
      </c>
      <c r="O874" s="44" t="s">
        <v>541</v>
      </c>
      <c r="P874" s="31"/>
      <c r="Q874" s="31" t="s">
        <v>165</v>
      </c>
      <c r="R874" s="31">
        <v>191702652</v>
      </c>
      <c r="S874" s="31">
        <v>191700057</v>
      </c>
      <c r="T874" s="31"/>
      <c r="U874" s="31"/>
      <c r="V874" s="31"/>
      <c r="W874" s="31"/>
      <c r="X874" s="31"/>
      <c r="Y874" s="31"/>
      <c r="Z874" s="31"/>
      <c r="AA874" s="31"/>
      <c r="AB874" s="31"/>
      <c r="AC874" s="31"/>
      <c r="AD874" s="31"/>
      <c r="AE874" s="31"/>
      <c r="AF874" s="31"/>
    </row>
    <row r="875" spans="2:32" hidden="1">
      <c r="B875" s="31">
        <f t="shared" si="14"/>
        <v>872</v>
      </c>
      <c r="C875" s="43">
        <v>45517</v>
      </c>
      <c r="D875" s="43" t="s">
        <v>679</v>
      </c>
      <c r="E875" s="31" t="s">
        <v>685</v>
      </c>
      <c r="F875" s="31" t="s">
        <v>375</v>
      </c>
      <c r="G875" s="31" t="s">
        <v>159</v>
      </c>
      <c r="H875" s="31" t="s">
        <v>160</v>
      </c>
      <c r="I875" s="31" t="s">
        <v>161</v>
      </c>
      <c r="J875" s="31">
        <v>4346</v>
      </c>
      <c r="K875" s="31" t="s">
        <v>8</v>
      </c>
      <c r="L875" s="31" t="s">
        <v>650</v>
      </c>
      <c r="M875" s="31" t="s">
        <v>162</v>
      </c>
      <c r="N875" s="44" t="s">
        <v>691</v>
      </c>
      <c r="O875" s="44" t="s">
        <v>541</v>
      </c>
      <c r="P875" s="31"/>
      <c r="Q875" s="31" t="s">
        <v>165</v>
      </c>
      <c r="R875" s="31">
        <v>191701782</v>
      </c>
      <c r="S875" s="31">
        <v>191700776</v>
      </c>
      <c r="T875" s="31"/>
      <c r="U875" s="31"/>
      <c r="V875" s="31"/>
      <c r="W875" s="31"/>
      <c r="X875" s="31"/>
      <c r="Y875" s="31"/>
      <c r="Z875" s="31"/>
      <c r="AA875" s="31"/>
      <c r="AB875" s="31">
        <v>1</v>
      </c>
      <c r="AC875" s="31"/>
      <c r="AD875" s="31"/>
      <c r="AE875" s="31"/>
      <c r="AF875" s="31"/>
    </row>
    <row r="876" spans="2:32" hidden="1">
      <c r="B876" s="31">
        <f t="shared" si="14"/>
        <v>873</v>
      </c>
      <c r="C876" s="43">
        <v>45517</v>
      </c>
      <c r="D876" s="43" t="s">
        <v>679</v>
      </c>
      <c r="E876" s="31" t="s">
        <v>685</v>
      </c>
      <c r="F876" s="31" t="s">
        <v>375</v>
      </c>
      <c r="G876" s="31" t="s">
        <v>166</v>
      </c>
      <c r="H876" s="31" t="s">
        <v>160</v>
      </c>
      <c r="I876" s="31" t="s">
        <v>173</v>
      </c>
      <c r="J876" s="31">
        <v>1324</v>
      </c>
      <c r="K876" s="31" t="s">
        <v>8</v>
      </c>
      <c r="L876" s="31" t="s">
        <v>9</v>
      </c>
      <c r="M876" s="31" t="s">
        <v>162</v>
      </c>
      <c r="N876" s="44" t="s">
        <v>174</v>
      </c>
      <c r="O876" s="44" t="s">
        <v>541</v>
      </c>
      <c r="P876" s="31"/>
      <c r="Q876" s="31" t="s">
        <v>165</v>
      </c>
      <c r="R876" s="31">
        <v>191700974</v>
      </c>
      <c r="S876" s="31">
        <v>191700004</v>
      </c>
      <c r="T876" s="31"/>
      <c r="U876" s="31"/>
      <c r="V876" s="31"/>
      <c r="W876" s="31"/>
      <c r="X876" s="31"/>
      <c r="Y876" s="31"/>
      <c r="Z876" s="31"/>
      <c r="AA876" s="31"/>
      <c r="AB876" s="31">
        <v>2</v>
      </c>
      <c r="AC876" s="31"/>
      <c r="AD876" s="31"/>
      <c r="AE876" s="31"/>
      <c r="AF876" s="31"/>
    </row>
    <row r="877" spans="2:32" hidden="1">
      <c r="B877" s="31">
        <f t="shared" si="14"/>
        <v>874</v>
      </c>
      <c r="C877" s="43">
        <v>45517</v>
      </c>
      <c r="D877" s="43" t="s">
        <v>679</v>
      </c>
      <c r="E877" s="31" t="s">
        <v>685</v>
      </c>
      <c r="F877" s="31" t="s">
        <v>375</v>
      </c>
      <c r="G877" s="31" t="s">
        <v>159</v>
      </c>
      <c r="H877" s="31" t="s">
        <v>160</v>
      </c>
      <c r="I877" s="31" t="s">
        <v>200</v>
      </c>
      <c r="J877" s="31">
        <v>3125</v>
      </c>
      <c r="K877" s="31" t="s">
        <v>8</v>
      </c>
      <c r="L877" s="31" t="s">
        <v>414</v>
      </c>
      <c r="M877" s="31" t="s">
        <v>162</v>
      </c>
      <c r="N877" s="44" t="s">
        <v>304</v>
      </c>
      <c r="O877" s="44" t="s">
        <v>541</v>
      </c>
      <c r="P877" s="31"/>
      <c r="Q877" s="31" t="s">
        <v>165</v>
      </c>
      <c r="R877" s="31">
        <v>191700501</v>
      </c>
      <c r="S877" s="31">
        <v>191702783</v>
      </c>
      <c r="T877" s="31"/>
      <c r="U877" s="31"/>
      <c r="V877" s="31"/>
      <c r="W877" s="31"/>
      <c r="X877" s="31"/>
      <c r="Y877" s="31"/>
      <c r="Z877" s="31"/>
      <c r="AA877" s="31"/>
      <c r="AB877" s="31">
        <v>1</v>
      </c>
      <c r="AC877" s="31"/>
      <c r="AD877" s="31"/>
      <c r="AE877" s="31"/>
      <c r="AF877" s="31"/>
    </row>
    <row r="878" spans="2:32" hidden="1">
      <c r="B878" s="31">
        <f t="shared" si="14"/>
        <v>875</v>
      </c>
      <c r="C878" s="43">
        <v>45517</v>
      </c>
      <c r="D878" s="43" t="s">
        <v>679</v>
      </c>
      <c r="E878" s="31" t="s">
        <v>685</v>
      </c>
      <c r="F878" s="31" t="s">
        <v>375</v>
      </c>
      <c r="G878" s="31" t="s">
        <v>439</v>
      </c>
      <c r="H878" s="31" t="s">
        <v>440</v>
      </c>
      <c r="I878" s="31" t="s">
        <v>656</v>
      </c>
      <c r="J878" s="31">
        <v>1009</v>
      </c>
      <c r="K878" s="31" t="s">
        <v>8</v>
      </c>
      <c r="L878" s="31" t="s">
        <v>9</v>
      </c>
      <c r="M878" s="31" t="s">
        <v>162</v>
      </c>
      <c r="N878" s="44" t="s">
        <v>174</v>
      </c>
      <c r="O878" s="44" t="s">
        <v>541</v>
      </c>
      <c r="P878" s="31"/>
      <c r="Q878" s="31" t="s">
        <v>449</v>
      </c>
      <c r="R878" s="31">
        <v>191702001</v>
      </c>
      <c r="S878" s="31">
        <v>191702381</v>
      </c>
      <c r="T878" s="31"/>
      <c r="U878" s="31"/>
      <c r="V878" s="31"/>
      <c r="W878" s="31"/>
      <c r="X878" s="31"/>
      <c r="Y878" s="31"/>
      <c r="Z878" s="31"/>
      <c r="AA878" s="31"/>
      <c r="AB878" s="31"/>
      <c r="AC878" s="31"/>
      <c r="AD878" s="31"/>
      <c r="AE878" s="31"/>
      <c r="AF878" s="31"/>
    </row>
    <row r="879" spans="2:32" hidden="1">
      <c r="B879" s="31">
        <f t="shared" si="14"/>
        <v>876</v>
      </c>
      <c r="C879" s="43">
        <v>45517</v>
      </c>
      <c r="D879" s="43" t="s">
        <v>679</v>
      </c>
      <c r="E879" s="31" t="s">
        <v>685</v>
      </c>
      <c r="F879" s="31" t="s">
        <v>375</v>
      </c>
      <c r="G879" s="31" t="s">
        <v>446</v>
      </c>
      <c r="H879" s="31" t="s">
        <v>447</v>
      </c>
      <c r="I879" s="31" t="s">
        <v>168</v>
      </c>
      <c r="J879" s="31">
        <v>5434</v>
      </c>
      <c r="K879" s="31" t="s">
        <v>8</v>
      </c>
      <c r="L879" s="31" t="s">
        <v>9</v>
      </c>
      <c r="M879" s="31" t="s">
        <v>162</v>
      </c>
      <c r="N879" s="44" t="s">
        <v>174</v>
      </c>
      <c r="O879" s="44" t="s">
        <v>541</v>
      </c>
      <c r="P879" s="31"/>
      <c r="Q879" s="31" t="s">
        <v>460</v>
      </c>
      <c r="R879" s="31">
        <v>191700501</v>
      </c>
      <c r="S879" s="31">
        <v>191700603</v>
      </c>
      <c r="T879" s="31"/>
      <c r="U879" s="31"/>
      <c r="V879" s="31"/>
      <c r="W879" s="31"/>
      <c r="X879" s="31"/>
      <c r="Y879" s="31"/>
      <c r="Z879" s="31"/>
      <c r="AA879" s="31"/>
      <c r="AB879" s="31"/>
      <c r="AC879" s="31"/>
      <c r="AD879" s="31"/>
      <c r="AE879" s="31"/>
      <c r="AF879" s="31"/>
    </row>
    <row r="880" spans="2:32" hidden="1">
      <c r="B880" s="31">
        <f t="shared" si="14"/>
        <v>877</v>
      </c>
      <c r="C880" s="43">
        <v>45518</v>
      </c>
      <c r="D880" s="43" t="s">
        <v>679</v>
      </c>
      <c r="E880" s="31" t="s">
        <v>685</v>
      </c>
      <c r="F880" s="31" t="s">
        <v>375</v>
      </c>
      <c r="G880" s="31" t="s">
        <v>159</v>
      </c>
      <c r="H880" s="31" t="s">
        <v>160</v>
      </c>
      <c r="I880" s="31" t="s">
        <v>168</v>
      </c>
      <c r="J880" s="31">
        <v>5391</v>
      </c>
      <c r="K880" s="31" t="s">
        <v>8</v>
      </c>
      <c r="L880" s="31" t="s">
        <v>9</v>
      </c>
      <c r="M880" s="31" t="s">
        <v>162</v>
      </c>
      <c r="N880" s="44" t="s">
        <v>174</v>
      </c>
      <c r="O880" s="44" t="s">
        <v>541</v>
      </c>
      <c r="P880" s="31"/>
      <c r="Q880" s="31" t="s">
        <v>165</v>
      </c>
      <c r="R880" s="31">
        <v>191702169</v>
      </c>
      <c r="S880" s="31">
        <v>191701102</v>
      </c>
      <c r="T880" s="31"/>
      <c r="U880" s="31"/>
      <c r="V880" s="31"/>
      <c r="W880" s="31"/>
      <c r="X880" s="31"/>
      <c r="Y880" s="31"/>
      <c r="Z880" s="31"/>
      <c r="AA880" s="31"/>
      <c r="AB880" s="31"/>
      <c r="AC880" s="31"/>
      <c r="AD880" s="31"/>
      <c r="AE880" s="31"/>
      <c r="AF880" s="31"/>
    </row>
    <row r="881" spans="2:32" hidden="1">
      <c r="B881" s="31">
        <f t="shared" si="14"/>
        <v>878</v>
      </c>
      <c r="C881" s="43">
        <v>45518</v>
      </c>
      <c r="D881" s="43" t="s">
        <v>679</v>
      </c>
      <c r="E881" s="31" t="s">
        <v>685</v>
      </c>
      <c r="F881" s="31" t="s">
        <v>375</v>
      </c>
      <c r="G881" s="31" t="s">
        <v>159</v>
      </c>
      <c r="H881" s="31" t="s">
        <v>160</v>
      </c>
      <c r="I881" s="31" t="s">
        <v>172</v>
      </c>
      <c r="J881" s="31">
        <v>5017</v>
      </c>
      <c r="K881" s="31" t="s">
        <v>201</v>
      </c>
      <c r="L881" s="31" t="s">
        <v>587</v>
      </c>
      <c r="M881" s="31" t="s">
        <v>203</v>
      </c>
      <c r="N881" s="44" t="s">
        <v>692</v>
      </c>
      <c r="O881" s="44" t="s">
        <v>190</v>
      </c>
      <c r="P881" s="31"/>
      <c r="Q881" s="31" t="s">
        <v>165</v>
      </c>
      <c r="R881" s="31">
        <v>151700273</v>
      </c>
      <c r="S881" s="31">
        <v>151702261</v>
      </c>
      <c r="T881" s="31"/>
      <c r="U881" s="31"/>
      <c r="V881" s="31"/>
      <c r="W881" s="31"/>
      <c r="X881" s="31"/>
      <c r="Y881" s="31"/>
      <c r="Z881" s="31"/>
      <c r="AA881" s="31"/>
      <c r="AB881" s="31"/>
      <c r="AC881" s="31"/>
      <c r="AD881" s="31"/>
      <c r="AE881" s="31"/>
      <c r="AF881" s="31"/>
    </row>
    <row r="882" spans="2:32" hidden="1">
      <c r="B882" s="31">
        <f t="shared" si="14"/>
        <v>879</v>
      </c>
      <c r="C882" s="43">
        <v>45518</v>
      </c>
      <c r="D882" s="43" t="s">
        <v>679</v>
      </c>
      <c r="E882" s="31" t="s">
        <v>685</v>
      </c>
      <c r="F882" s="31" t="s">
        <v>375</v>
      </c>
      <c r="G882" s="31" t="s">
        <v>386</v>
      </c>
      <c r="H882" s="31" t="s">
        <v>364</v>
      </c>
      <c r="I882" s="31" t="s">
        <v>161</v>
      </c>
      <c r="J882" s="31">
        <v>8203</v>
      </c>
      <c r="K882" s="31" t="s">
        <v>8</v>
      </c>
      <c r="L882" s="31" t="s">
        <v>414</v>
      </c>
      <c r="M882" s="31" t="s">
        <v>162</v>
      </c>
      <c r="N882" s="44" t="s">
        <v>304</v>
      </c>
      <c r="O882" s="44" t="s">
        <v>693</v>
      </c>
      <c r="P882" s="31"/>
      <c r="Q882" s="31" t="s">
        <v>543</v>
      </c>
      <c r="R882" s="31">
        <v>191701781</v>
      </c>
      <c r="S882" s="31">
        <v>191701580</v>
      </c>
      <c r="T882" s="31"/>
      <c r="U882" s="31"/>
      <c r="V882" s="31"/>
      <c r="W882" s="31"/>
      <c r="X882" s="31"/>
      <c r="Y882" s="31"/>
      <c r="Z882" s="31"/>
      <c r="AA882" s="31"/>
      <c r="AB882" s="31"/>
      <c r="AC882" s="31"/>
      <c r="AD882" s="31"/>
      <c r="AE882" s="31"/>
      <c r="AF882" s="31"/>
    </row>
    <row r="883" spans="2:32" hidden="1">
      <c r="B883" s="31">
        <f t="shared" si="14"/>
        <v>880</v>
      </c>
      <c r="C883" s="43">
        <v>45519</v>
      </c>
      <c r="D883" s="43" t="s">
        <v>679</v>
      </c>
      <c r="E883" s="31" t="s">
        <v>694</v>
      </c>
      <c r="F883" s="31" t="s">
        <v>375</v>
      </c>
      <c r="G883" s="31" t="s">
        <v>159</v>
      </c>
      <c r="H883" s="31" t="s">
        <v>160</v>
      </c>
      <c r="I883" s="31" t="s">
        <v>239</v>
      </c>
      <c r="J883" s="31">
        <v>8256</v>
      </c>
      <c r="K883" s="31" t="s">
        <v>8</v>
      </c>
      <c r="L883" s="31" t="s">
        <v>414</v>
      </c>
      <c r="M883" s="31" t="s">
        <v>162</v>
      </c>
      <c r="N883" s="44" t="s">
        <v>213</v>
      </c>
      <c r="O883" s="44" t="s">
        <v>541</v>
      </c>
      <c r="P883" s="31"/>
      <c r="Q883" s="31" t="s">
        <v>165</v>
      </c>
      <c r="R883" s="31">
        <v>191701800</v>
      </c>
      <c r="S883" s="31">
        <v>191701375</v>
      </c>
      <c r="T883" s="31"/>
      <c r="U883" s="31"/>
      <c r="V883" s="31"/>
      <c r="W883" s="31"/>
      <c r="X883" s="31"/>
      <c r="Y883" s="31"/>
      <c r="Z883" s="31"/>
      <c r="AA883" s="31"/>
      <c r="AB883" s="31"/>
      <c r="AC883" s="31"/>
      <c r="AD883" s="31"/>
      <c r="AE883" s="31"/>
      <c r="AF883" s="31"/>
    </row>
    <row r="884" spans="2:32" hidden="1">
      <c r="B884" s="31">
        <f t="shared" si="14"/>
        <v>881</v>
      </c>
      <c r="C884" s="43">
        <v>45520</v>
      </c>
      <c r="D884" s="43" t="s">
        <v>679</v>
      </c>
      <c r="E884" s="31" t="s">
        <v>694</v>
      </c>
      <c r="F884" s="31" t="s">
        <v>375</v>
      </c>
      <c r="G884" s="31" t="s">
        <v>159</v>
      </c>
      <c r="H884" s="31" t="s">
        <v>160</v>
      </c>
      <c r="I884" s="31" t="s">
        <v>161</v>
      </c>
      <c r="J884" s="31">
        <v>4003</v>
      </c>
      <c r="K884" s="31" t="s">
        <v>8</v>
      </c>
      <c r="L884" s="31" t="s">
        <v>667</v>
      </c>
      <c r="M884" s="31" t="s">
        <v>162</v>
      </c>
      <c r="N884" s="44" t="s">
        <v>695</v>
      </c>
      <c r="O884" s="44" t="s">
        <v>541</v>
      </c>
      <c r="P884" s="31"/>
      <c r="Q884" s="31" t="s">
        <v>165</v>
      </c>
      <c r="R884" s="31">
        <v>191700127</v>
      </c>
      <c r="S884" s="31">
        <v>191701898</v>
      </c>
      <c r="T884" s="31"/>
      <c r="U884" s="31"/>
      <c r="V884" s="31"/>
      <c r="W884" s="31"/>
      <c r="X884" s="31"/>
      <c r="Y884" s="31"/>
      <c r="Z884" s="31"/>
      <c r="AA884" s="31"/>
      <c r="AB884" s="31"/>
      <c r="AC884" s="31"/>
      <c r="AD884" s="31"/>
      <c r="AE884" s="31"/>
      <c r="AF884" s="31"/>
    </row>
    <row r="885" spans="2:32" hidden="1">
      <c r="B885" s="31">
        <f t="shared" si="14"/>
        <v>882</v>
      </c>
      <c r="C885" s="43">
        <v>45520</v>
      </c>
      <c r="D885" s="43" t="s">
        <v>679</v>
      </c>
      <c r="E885" s="31" t="s">
        <v>694</v>
      </c>
      <c r="F885" s="31" t="s">
        <v>375</v>
      </c>
      <c r="G885" s="31" t="s">
        <v>439</v>
      </c>
      <c r="H885" s="31" t="s">
        <v>440</v>
      </c>
      <c r="I885" s="31" t="s">
        <v>173</v>
      </c>
      <c r="J885" s="31">
        <v>1622</v>
      </c>
      <c r="K885" s="31" t="s">
        <v>8</v>
      </c>
      <c r="L885" s="31" t="s">
        <v>384</v>
      </c>
      <c r="M885" s="31" t="s">
        <v>162</v>
      </c>
      <c r="N885" s="44" t="s">
        <v>255</v>
      </c>
      <c r="O885" s="44" t="s">
        <v>541</v>
      </c>
      <c r="P885" s="31"/>
      <c r="Q885" s="31" t="s">
        <v>449</v>
      </c>
      <c r="R885" s="31">
        <v>191702048</v>
      </c>
      <c r="S885" s="31">
        <v>191701945</v>
      </c>
      <c r="T885" s="31"/>
      <c r="U885" s="31"/>
      <c r="V885" s="31"/>
      <c r="W885" s="31"/>
      <c r="X885" s="31"/>
      <c r="Y885" s="31"/>
      <c r="Z885" s="31"/>
      <c r="AA885" s="31"/>
      <c r="AB885" s="31"/>
      <c r="AC885" s="31"/>
      <c r="AD885" s="31"/>
      <c r="AE885" s="31"/>
      <c r="AF885" s="31"/>
    </row>
    <row r="886" spans="2:32" hidden="1">
      <c r="B886" s="31">
        <f t="shared" si="14"/>
        <v>883</v>
      </c>
      <c r="C886" s="43">
        <v>45521</v>
      </c>
      <c r="D886" s="43" t="s">
        <v>679</v>
      </c>
      <c r="E886" s="31" t="s">
        <v>694</v>
      </c>
      <c r="F886" s="31" t="s">
        <v>375</v>
      </c>
      <c r="G886" s="31" t="s">
        <v>283</v>
      </c>
      <c r="H886" s="31" t="s">
        <v>160</v>
      </c>
      <c r="I886" s="31" t="s">
        <v>200</v>
      </c>
      <c r="J886" s="31">
        <v>4159</v>
      </c>
      <c r="K886" s="31" t="s">
        <v>8</v>
      </c>
      <c r="L886" s="31" t="s">
        <v>414</v>
      </c>
      <c r="M886" s="31" t="s">
        <v>162</v>
      </c>
      <c r="N886" s="44" t="s">
        <v>433</v>
      </c>
      <c r="O886" s="44" t="s">
        <v>541</v>
      </c>
      <c r="P886" s="31"/>
      <c r="Q886" s="31" t="s">
        <v>165</v>
      </c>
      <c r="R886" s="31">
        <v>191700512</v>
      </c>
      <c r="S886" s="31">
        <v>191702054</v>
      </c>
      <c r="T886" s="31"/>
      <c r="U886" s="31"/>
      <c r="V886" s="31"/>
      <c r="W886" s="31"/>
      <c r="X886" s="31"/>
      <c r="Y886" s="31"/>
      <c r="Z886" s="31"/>
      <c r="AA886" s="31"/>
      <c r="AB886" s="31"/>
      <c r="AC886" s="31"/>
      <c r="AD886" s="31"/>
      <c r="AE886" s="31"/>
      <c r="AF886" s="31">
        <v>1</v>
      </c>
    </row>
    <row r="887" spans="2:32" hidden="1">
      <c r="B887" s="31">
        <f t="shared" si="14"/>
        <v>884</v>
      </c>
      <c r="C887" s="43">
        <v>45521</v>
      </c>
      <c r="D887" s="43" t="s">
        <v>679</v>
      </c>
      <c r="E887" s="31" t="s">
        <v>694</v>
      </c>
      <c r="F887" s="31" t="s">
        <v>375</v>
      </c>
      <c r="G887" s="31" t="s">
        <v>159</v>
      </c>
      <c r="H887" s="31" t="s">
        <v>160</v>
      </c>
      <c r="I887" s="31" t="s">
        <v>168</v>
      </c>
      <c r="J887" s="31">
        <v>5397</v>
      </c>
      <c r="K887" s="31" t="s">
        <v>8</v>
      </c>
      <c r="L887" s="31" t="s">
        <v>414</v>
      </c>
      <c r="M887" s="31" t="s">
        <v>162</v>
      </c>
      <c r="N887" s="44" t="s">
        <v>433</v>
      </c>
      <c r="O887" s="44" t="s">
        <v>541</v>
      </c>
      <c r="P887" s="31"/>
      <c r="Q887" s="31" t="s">
        <v>165</v>
      </c>
      <c r="R887" s="31">
        <v>191701497</v>
      </c>
      <c r="S887" s="31">
        <v>191701708</v>
      </c>
      <c r="T887" s="31"/>
      <c r="U887" s="31"/>
      <c r="V887" s="31"/>
      <c r="W887" s="31"/>
      <c r="X887" s="31"/>
      <c r="Y887" s="31"/>
      <c r="Z887" s="31"/>
      <c r="AA887" s="31"/>
      <c r="AB887" s="31"/>
      <c r="AC887" s="31"/>
      <c r="AD887" s="31"/>
      <c r="AE887" s="31"/>
      <c r="AF887" s="31">
        <v>1</v>
      </c>
    </row>
    <row r="888" spans="2:32" hidden="1">
      <c r="B888" s="31">
        <f t="shared" si="14"/>
        <v>885</v>
      </c>
      <c r="C888" s="43">
        <v>45521</v>
      </c>
      <c r="D888" s="43" t="s">
        <v>679</v>
      </c>
      <c r="E888" s="31" t="s">
        <v>694</v>
      </c>
      <c r="F888" s="31" t="s">
        <v>375</v>
      </c>
      <c r="G888" s="31" t="s">
        <v>159</v>
      </c>
      <c r="H888" s="31" t="s">
        <v>160</v>
      </c>
      <c r="I888" s="31" t="s">
        <v>200</v>
      </c>
      <c r="J888" s="31">
        <v>4156</v>
      </c>
      <c r="K888" s="31" t="s">
        <v>8</v>
      </c>
      <c r="L888" s="31" t="s">
        <v>9</v>
      </c>
      <c r="M888" s="31" t="s">
        <v>162</v>
      </c>
      <c r="N888" s="44" t="s">
        <v>174</v>
      </c>
      <c r="O888" s="44" t="s">
        <v>541</v>
      </c>
      <c r="P888" s="31"/>
      <c r="Q888" s="31" t="s">
        <v>165</v>
      </c>
      <c r="R888" s="31">
        <v>191702041</v>
      </c>
      <c r="S888" s="31">
        <v>191700696</v>
      </c>
      <c r="T888" s="31"/>
      <c r="U888" s="31"/>
      <c r="V888" s="31"/>
      <c r="W888" s="31"/>
      <c r="X888" s="31"/>
      <c r="Y888" s="31"/>
      <c r="Z888" s="31"/>
      <c r="AA888" s="31"/>
      <c r="AB888" s="31">
        <v>2</v>
      </c>
      <c r="AC888" s="31"/>
      <c r="AD888" s="31"/>
      <c r="AE888" s="31"/>
      <c r="AF888" s="31"/>
    </row>
    <row r="889" spans="2:32" hidden="1">
      <c r="B889" s="31">
        <f t="shared" si="14"/>
        <v>886</v>
      </c>
      <c r="C889" s="43">
        <v>45522</v>
      </c>
      <c r="D889" s="43" t="s">
        <v>679</v>
      </c>
      <c r="E889" s="31" t="s">
        <v>694</v>
      </c>
      <c r="F889" s="31" t="s">
        <v>375</v>
      </c>
      <c r="G889" s="31" t="s">
        <v>159</v>
      </c>
      <c r="H889" s="31" t="s">
        <v>160</v>
      </c>
      <c r="I889" s="31" t="s">
        <v>161</v>
      </c>
      <c r="J889" s="31">
        <v>4067</v>
      </c>
      <c r="K889" s="31" t="s">
        <v>8</v>
      </c>
      <c r="L889" s="31" t="s">
        <v>9</v>
      </c>
      <c r="M889" s="31" t="s">
        <v>162</v>
      </c>
      <c r="N889" s="44" t="s">
        <v>198</v>
      </c>
      <c r="O889" s="44" t="s">
        <v>541</v>
      </c>
      <c r="P889" s="31"/>
      <c r="Q889" s="31" t="s">
        <v>450</v>
      </c>
      <c r="R889" s="31">
        <v>191702543</v>
      </c>
      <c r="S889" s="31">
        <v>191701524</v>
      </c>
      <c r="T889" s="31"/>
      <c r="U889" s="31"/>
      <c r="V889" s="31"/>
      <c r="W889" s="31"/>
      <c r="X889" s="31"/>
      <c r="Y889" s="31"/>
      <c r="Z889" s="31"/>
      <c r="AA889" s="31"/>
      <c r="AB889" s="31">
        <v>2</v>
      </c>
      <c r="AC889" s="31"/>
      <c r="AD889" s="31"/>
      <c r="AE889" s="31"/>
      <c r="AF889" s="31"/>
    </row>
    <row r="890" spans="2:32" hidden="1">
      <c r="B890" s="31">
        <f t="shared" si="14"/>
        <v>887</v>
      </c>
      <c r="C890" s="43">
        <v>45522</v>
      </c>
      <c r="D890" s="43" t="s">
        <v>679</v>
      </c>
      <c r="E890" s="31" t="s">
        <v>694</v>
      </c>
      <c r="F890" s="31" t="s">
        <v>375</v>
      </c>
      <c r="G890" s="31" t="s">
        <v>159</v>
      </c>
      <c r="H890" s="31" t="s">
        <v>160</v>
      </c>
      <c r="I890" s="31" t="s">
        <v>161</v>
      </c>
      <c r="J890" s="31">
        <v>4067</v>
      </c>
      <c r="K890" s="31" t="s">
        <v>201</v>
      </c>
      <c r="L890" s="31" t="s">
        <v>53</v>
      </c>
      <c r="M890" s="31" t="s">
        <v>203</v>
      </c>
      <c r="N890" s="44" t="s">
        <v>289</v>
      </c>
      <c r="O890" s="44" t="s">
        <v>190</v>
      </c>
      <c r="P890" s="31"/>
      <c r="Q890" s="31" t="s">
        <v>450</v>
      </c>
      <c r="R890" s="31">
        <v>151700359</v>
      </c>
      <c r="S890" s="31">
        <v>151700159</v>
      </c>
      <c r="T890" s="31"/>
      <c r="U890" s="31"/>
      <c r="V890" s="31"/>
      <c r="W890" s="31"/>
      <c r="X890" s="31"/>
      <c r="Y890" s="31"/>
      <c r="Z890" s="31"/>
      <c r="AA890" s="31"/>
      <c r="AB890" s="31">
        <v>1</v>
      </c>
      <c r="AC890" s="31"/>
      <c r="AD890" s="31"/>
      <c r="AE890" s="31"/>
      <c r="AF890" s="31"/>
    </row>
    <row r="891" spans="2:32" hidden="1">
      <c r="B891" s="31">
        <f t="shared" si="14"/>
        <v>888</v>
      </c>
      <c r="C891" s="43">
        <v>45522</v>
      </c>
      <c r="D891" s="43" t="s">
        <v>679</v>
      </c>
      <c r="E891" s="31" t="s">
        <v>694</v>
      </c>
      <c r="F891" s="31" t="s">
        <v>375</v>
      </c>
      <c r="G891" s="31" t="s">
        <v>159</v>
      </c>
      <c r="H891" s="31" t="s">
        <v>160</v>
      </c>
      <c r="I891" s="31" t="s">
        <v>173</v>
      </c>
      <c r="J891" s="31">
        <v>1214</v>
      </c>
      <c r="K891" s="31" t="s">
        <v>8</v>
      </c>
      <c r="L891" s="31" t="s">
        <v>414</v>
      </c>
      <c r="M891" s="31" t="s">
        <v>162</v>
      </c>
      <c r="N891" s="44" t="s">
        <v>522</v>
      </c>
      <c r="O891" s="44" t="s">
        <v>541</v>
      </c>
      <c r="P891" s="31"/>
      <c r="Q891" s="31" t="s">
        <v>450</v>
      </c>
      <c r="R891" s="31">
        <v>191701170</v>
      </c>
      <c r="S891" s="31">
        <v>191700862</v>
      </c>
      <c r="T891" s="31"/>
      <c r="U891" s="31"/>
      <c r="V891" s="31"/>
      <c r="W891" s="31"/>
      <c r="X891" s="31"/>
      <c r="Y891" s="31"/>
      <c r="Z891" s="31"/>
      <c r="AA891" s="31"/>
      <c r="AB891" s="31">
        <v>1</v>
      </c>
      <c r="AC891" s="31"/>
      <c r="AD891" s="31"/>
      <c r="AE891" s="31"/>
      <c r="AF891" s="31"/>
    </row>
    <row r="892" spans="2:32" hidden="1">
      <c r="B892" s="31">
        <f t="shared" si="14"/>
        <v>889</v>
      </c>
      <c r="C892" s="43">
        <v>45522</v>
      </c>
      <c r="D892" s="43" t="s">
        <v>679</v>
      </c>
      <c r="E892" s="31" t="s">
        <v>694</v>
      </c>
      <c r="F892" s="31" t="s">
        <v>375</v>
      </c>
      <c r="G892" s="31" t="s">
        <v>159</v>
      </c>
      <c r="H892" s="31" t="s">
        <v>160</v>
      </c>
      <c r="I892" s="31" t="s">
        <v>161</v>
      </c>
      <c r="J892" s="31">
        <v>4095</v>
      </c>
      <c r="K892" s="31" t="s">
        <v>8</v>
      </c>
      <c r="L892" s="31" t="s">
        <v>9</v>
      </c>
      <c r="M892" s="31" t="s">
        <v>162</v>
      </c>
      <c r="N892" s="44" t="s">
        <v>174</v>
      </c>
      <c r="O892" s="44" t="s">
        <v>541</v>
      </c>
      <c r="P892" s="31"/>
      <c r="Q892" s="31" t="s">
        <v>450</v>
      </c>
      <c r="R892" s="31">
        <v>191702063</v>
      </c>
      <c r="S892" s="31">
        <v>191702692</v>
      </c>
      <c r="T892" s="31"/>
      <c r="U892" s="31"/>
      <c r="V892" s="31"/>
      <c r="W892" s="31"/>
      <c r="X892" s="31"/>
      <c r="Y892" s="31"/>
      <c r="Z892" s="31"/>
      <c r="AA892" s="31"/>
      <c r="AB892" s="31"/>
      <c r="AC892" s="31"/>
      <c r="AD892" s="31"/>
      <c r="AE892" s="31"/>
      <c r="AF892" s="31"/>
    </row>
    <row r="893" spans="2:32" hidden="1">
      <c r="B893" s="31">
        <f t="shared" si="14"/>
        <v>890</v>
      </c>
      <c r="C893" s="43">
        <v>45523</v>
      </c>
      <c r="D893" s="43" t="s">
        <v>679</v>
      </c>
      <c r="E893" s="31" t="s">
        <v>694</v>
      </c>
      <c r="F893" s="31" t="s">
        <v>375</v>
      </c>
      <c r="G893" s="31" t="s">
        <v>159</v>
      </c>
      <c r="H893" s="31" t="s">
        <v>160</v>
      </c>
      <c r="I893" s="31" t="s">
        <v>161</v>
      </c>
      <c r="J893" s="31">
        <v>4037</v>
      </c>
      <c r="K893" s="31" t="s">
        <v>8</v>
      </c>
      <c r="L893" s="31" t="s">
        <v>414</v>
      </c>
      <c r="M893" s="31" t="s">
        <v>162</v>
      </c>
      <c r="N893" s="44" t="s">
        <v>690</v>
      </c>
      <c r="O893" s="44" t="s">
        <v>541</v>
      </c>
      <c r="P893" s="31"/>
      <c r="Q893" s="31" t="s">
        <v>165</v>
      </c>
      <c r="R893" s="31">
        <v>191701540</v>
      </c>
      <c r="S893" s="31">
        <v>191701602</v>
      </c>
      <c r="T893" s="31"/>
      <c r="U893" s="31"/>
      <c r="V893" s="31"/>
      <c r="W893" s="31"/>
      <c r="X893" s="31"/>
      <c r="Y893" s="31"/>
      <c r="Z893" s="31"/>
      <c r="AA893" s="31"/>
      <c r="AB893" s="31"/>
      <c r="AC893" s="31"/>
      <c r="AD893" s="31"/>
      <c r="AE893" s="31"/>
      <c r="AF893" s="31"/>
    </row>
    <row r="894" spans="2:32" hidden="1">
      <c r="B894" s="31">
        <f t="shared" si="14"/>
        <v>891</v>
      </c>
      <c r="C894" s="43">
        <v>45523</v>
      </c>
      <c r="D894" s="43" t="s">
        <v>679</v>
      </c>
      <c r="E894" s="31" t="s">
        <v>694</v>
      </c>
      <c r="F894" s="31" t="s">
        <v>375</v>
      </c>
      <c r="G894" s="31" t="s">
        <v>159</v>
      </c>
      <c r="H894" s="31" t="s">
        <v>160</v>
      </c>
      <c r="I894" s="31" t="s">
        <v>200</v>
      </c>
      <c r="J894" s="31">
        <v>5851</v>
      </c>
      <c r="K894" s="31" t="s">
        <v>8</v>
      </c>
      <c r="L894" s="31" t="s">
        <v>414</v>
      </c>
      <c r="M894" s="31" t="s">
        <v>162</v>
      </c>
      <c r="N894" s="44" t="s">
        <v>690</v>
      </c>
      <c r="O894" s="44" t="s">
        <v>541</v>
      </c>
      <c r="P894" s="31"/>
      <c r="Q894" s="31" t="s">
        <v>165</v>
      </c>
      <c r="R894" s="31">
        <v>191701092</v>
      </c>
      <c r="S894" s="31">
        <v>191700513</v>
      </c>
      <c r="T894" s="31"/>
      <c r="U894" s="31"/>
      <c r="V894" s="31"/>
      <c r="W894" s="31"/>
      <c r="X894" s="31"/>
      <c r="Y894" s="31"/>
      <c r="Z894" s="31"/>
      <c r="AA894" s="31"/>
      <c r="AB894" s="31"/>
      <c r="AC894" s="31"/>
      <c r="AD894" s="31"/>
      <c r="AE894" s="31"/>
      <c r="AF894" s="31"/>
    </row>
    <row r="895" spans="2:32" hidden="1">
      <c r="B895" s="31">
        <f t="shared" si="14"/>
        <v>892</v>
      </c>
      <c r="C895" s="43">
        <v>45523</v>
      </c>
      <c r="D895" s="43" t="s">
        <v>679</v>
      </c>
      <c r="E895" s="31" t="s">
        <v>694</v>
      </c>
      <c r="F895" s="31" t="s">
        <v>375</v>
      </c>
      <c r="G895" s="31" t="s">
        <v>166</v>
      </c>
      <c r="H895" s="31" t="s">
        <v>160</v>
      </c>
      <c r="I895" s="31" t="s">
        <v>225</v>
      </c>
      <c r="J895" s="31">
        <v>6158</v>
      </c>
      <c r="K895" s="31" t="s">
        <v>8</v>
      </c>
      <c r="L895" s="31" t="s">
        <v>409</v>
      </c>
      <c r="M895" s="31" t="s">
        <v>162</v>
      </c>
      <c r="N895" s="44" t="s">
        <v>696</v>
      </c>
      <c r="O895" s="44" t="s">
        <v>541</v>
      </c>
      <c r="P895" s="31"/>
      <c r="Q895" s="31" t="s">
        <v>165</v>
      </c>
      <c r="R895" s="31">
        <v>191700219</v>
      </c>
      <c r="S895" s="31">
        <v>191702403</v>
      </c>
      <c r="T895" s="31"/>
      <c r="U895" s="31"/>
      <c r="V895" s="31"/>
      <c r="W895" s="31"/>
      <c r="X895" s="31"/>
      <c r="Y895" s="31"/>
      <c r="Z895" s="31"/>
      <c r="AA895" s="31"/>
      <c r="AB895" s="31"/>
      <c r="AC895" s="31"/>
      <c r="AD895" s="31"/>
      <c r="AE895" s="31"/>
      <c r="AF895" s="31"/>
    </row>
    <row r="896" spans="2:32" hidden="1">
      <c r="B896" s="31">
        <f t="shared" si="14"/>
        <v>893</v>
      </c>
      <c r="C896" s="43">
        <v>45523</v>
      </c>
      <c r="D896" s="43" t="s">
        <v>679</v>
      </c>
      <c r="E896" s="31" t="s">
        <v>694</v>
      </c>
      <c r="F896" s="31" t="s">
        <v>375</v>
      </c>
      <c r="G896" s="31" t="s">
        <v>159</v>
      </c>
      <c r="H896" s="31" t="s">
        <v>160</v>
      </c>
      <c r="I896" s="31" t="s">
        <v>168</v>
      </c>
      <c r="J896" s="31">
        <v>5210</v>
      </c>
      <c r="K896" s="31" t="s">
        <v>8</v>
      </c>
      <c r="L896" s="31" t="s">
        <v>414</v>
      </c>
      <c r="M896" s="31" t="s">
        <v>162</v>
      </c>
      <c r="N896" s="44" t="s">
        <v>697</v>
      </c>
      <c r="O896" s="44" t="s">
        <v>626</v>
      </c>
      <c r="P896" s="31"/>
      <c r="Q896" s="31" t="s">
        <v>165</v>
      </c>
      <c r="R896" s="31">
        <v>191701381</v>
      </c>
      <c r="S896" s="31">
        <v>191701703</v>
      </c>
      <c r="T896" s="31"/>
      <c r="U896" s="31"/>
      <c r="V896" s="31"/>
      <c r="W896" s="31"/>
      <c r="X896" s="31"/>
      <c r="Y896" s="31"/>
      <c r="Z896" s="31"/>
      <c r="AA896" s="31"/>
      <c r="AB896" s="31"/>
      <c r="AC896" s="31"/>
      <c r="AD896" s="31"/>
      <c r="AE896" s="31"/>
      <c r="AF896" s="31"/>
    </row>
    <row r="897" spans="2:32" hidden="1">
      <c r="B897" s="31">
        <f t="shared" si="14"/>
        <v>894</v>
      </c>
      <c r="C897" s="43">
        <v>45523</v>
      </c>
      <c r="D897" s="43" t="s">
        <v>679</v>
      </c>
      <c r="E897" s="31" t="s">
        <v>694</v>
      </c>
      <c r="F897" s="31" t="s">
        <v>375</v>
      </c>
      <c r="G897" s="31" t="s">
        <v>439</v>
      </c>
      <c r="H897" s="31" t="s">
        <v>440</v>
      </c>
      <c r="I897" s="31" t="s">
        <v>173</v>
      </c>
      <c r="J897" s="31">
        <v>1223</v>
      </c>
      <c r="K897" s="31" t="s">
        <v>8</v>
      </c>
      <c r="L897" s="31" t="s">
        <v>9</v>
      </c>
      <c r="M897" s="31" t="s">
        <v>162</v>
      </c>
      <c r="N897" s="44" t="s">
        <v>174</v>
      </c>
      <c r="O897" s="44" t="s">
        <v>541</v>
      </c>
      <c r="P897" s="31"/>
      <c r="Q897" s="31" t="s">
        <v>449</v>
      </c>
      <c r="R897" s="31">
        <v>191702342</v>
      </c>
      <c r="S897" s="31">
        <v>191702048</v>
      </c>
      <c r="T897" s="31"/>
      <c r="U897" s="31"/>
      <c r="V897" s="31"/>
      <c r="W897" s="31"/>
      <c r="X897" s="31"/>
      <c r="Y897" s="31"/>
      <c r="Z897" s="31"/>
      <c r="AA897" s="31"/>
      <c r="AB897" s="31"/>
      <c r="AC897" s="31"/>
      <c r="AD897" s="31"/>
      <c r="AE897" s="31"/>
      <c r="AF897" s="31"/>
    </row>
    <row r="898" spans="2:32" hidden="1">
      <c r="B898" s="31">
        <f t="shared" si="14"/>
        <v>895</v>
      </c>
      <c r="C898" s="43">
        <v>45523</v>
      </c>
      <c r="D898" s="43" t="s">
        <v>679</v>
      </c>
      <c r="E898" s="31" t="s">
        <v>694</v>
      </c>
      <c r="F898" s="31" t="s">
        <v>375</v>
      </c>
      <c r="G898" s="31" t="s">
        <v>166</v>
      </c>
      <c r="H898" s="31" t="s">
        <v>160</v>
      </c>
      <c r="I898" s="31" t="s">
        <v>168</v>
      </c>
      <c r="J898" s="31">
        <v>5431</v>
      </c>
      <c r="K898" s="31" t="s">
        <v>8</v>
      </c>
      <c r="L898" s="31" t="s">
        <v>9</v>
      </c>
      <c r="M898" s="31" t="s">
        <v>162</v>
      </c>
      <c r="N898" s="44" t="s">
        <v>339</v>
      </c>
      <c r="O898" s="44" t="s">
        <v>541</v>
      </c>
      <c r="P898" s="31"/>
      <c r="Q898" s="31" t="s">
        <v>165</v>
      </c>
      <c r="R898" s="31">
        <v>191702217</v>
      </c>
      <c r="S898" s="31">
        <v>191700035</v>
      </c>
      <c r="T898" s="31"/>
      <c r="U898" s="31"/>
      <c r="V898" s="31"/>
      <c r="W898" s="31"/>
      <c r="X898" s="31"/>
      <c r="Y898" s="31"/>
      <c r="Z898" s="31"/>
      <c r="AA898" s="31"/>
      <c r="AB898" s="31"/>
      <c r="AC898" s="31"/>
      <c r="AD898" s="31"/>
      <c r="AE898" s="31"/>
      <c r="AF898" s="31"/>
    </row>
    <row r="899" spans="2:32" hidden="1">
      <c r="B899" s="31">
        <f t="shared" si="14"/>
        <v>896</v>
      </c>
      <c r="C899" s="43">
        <v>45524</v>
      </c>
      <c r="D899" s="43" t="s">
        <v>679</v>
      </c>
      <c r="E899" s="43" t="s">
        <v>698</v>
      </c>
      <c r="F899" s="31" t="s">
        <v>375</v>
      </c>
      <c r="G899" s="31" t="s">
        <v>159</v>
      </c>
      <c r="H899" s="31" t="s">
        <v>160</v>
      </c>
      <c r="I899" s="31" t="s">
        <v>161</v>
      </c>
      <c r="J899" s="31">
        <v>4170</v>
      </c>
      <c r="K899" s="31" t="s">
        <v>8</v>
      </c>
      <c r="L899" s="31" t="s">
        <v>409</v>
      </c>
      <c r="M899" s="31" t="s">
        <v>162</v>
      </c>
      <c r="N899" s="44" t="s">
        <v>398</v>
      </c>
      <c r="O899" s="44" t="s">
        <v>541</v>
      </c>
      <c r="P899" s="31"/>
      <c r="Q899" s="31" t="s">
        <v>165</v>
      </c>
      <c r="R899" s="31">
        <v>191700831</v>
      </c>
      <c r="S899" s="31">
        <v>191700780</v>
      </c>
      <c r="T899" s="31"/>
      <c r="U899" s="31"/>
      <c r="V899" s="31"/>
      <c r="W899" s="31"/>
      <c r="X899" s="31"/>
      <c r="Y899" s="31"/>
      <c r="Z899" s="31"/>
      <c r="AA899" s="31"/>
      <c r="AB899" s="31"/>
      <c r="AC899" s="31"/>
      <c r="AD899" s="31"/>
      <c r="AE899" s="31"/>
      <c r="AF899" s="31"/>
    </row>
    <row r="900" spans="2:32" hidden="1">
      <c r="B900" s="31">
        <f t="shared" si="14"/>
        <v>897</v>
      </c>
      <c r="C900" s="43">
        <v>45525</v>
      </c>
      <c r="D900" s="43" t="s">
        <v>679</v>
      </c>
      <c r="E900" s="43" t="s">
        <v>698</v>
      </c>
      <c r="F900" s="31" t="s">
        <v>375</v>
      </c>
      <c r="G900" s="31" t="s">
        <v>159</v>
      </c>
      <c r="H900" s="31" t="s">
        <v>160</v>
      </c>
      <c r="I900" s="31" t="s">
        <v>316</v>
      </c>
      <c r="J900" s="31">
        <v>4001</v>
      </c>
      <c r="K900" s="31" t="s">
        <v>8</v>
      </c>
      <c r="L900" s="31" t="s">
        <v>9</v>
      </c>
      <c r="M900" s="31" t="s">
        <v>162</v>
      </c>
      <c r="N900" s="44" t="s">
        <v>451</v>
      </c>
      <c r="O900" s="44" t="s">
        <v>541</v>
      </c>
      <c r="P900" s="31"/>
      <c r="Q900" s="31" t="s">
        <v>165</v>
      </c>
      <c r="R900" s="31">
        <v>191700737</v>
      </c>
      <c r="S900" s="31">
        <v>191702652</v>
      </c>
      <c r="T900" s="31"/>
      <c r="U900" s="31"/>
      <c r="V900" s="31"/>
      <c r="W900" s="31"/>
      <c r="X900" s="31"/>
      <c r="Y900" s="31"/>
      <c r="Z900" s="31"/>
      <c r="AA900" s="31"/>
      <c r="AB900" s="31"/>
      <c r="AC900" s="31"/>
      <c r="AD900" s="31"/>
      <c r="AE900" s="31"/>
      <c r="AF900" s="31"/>
    </row>
    <row r="901" spans="2:32" hidden="1">
      <c r="B901" s="31">
        <f t="shared" si="14"/>
        <v>898</v>
      </c>
      <c r="C901" s="43">
        <v>45525</v>
      </c>
      <c r="D901" s="43" t="s">
        <v>679</v>
      </c>
      <c r="E901" s="43" t="s">
        <v>698</v>
      </c>
      <c r="F901" s="31" t="s">
        <v>375</v>
      </c>
      <c r="G901" s="31" t="s">
        <v>159</v>
      </c>
      <c r="H901" s="31" t="s">
        <v>160</v>
      </c>
      <c r="I901" s="31" t="s">
        <v>469</v>
      </c>
      <c r="J901" s="31">
        <v>3556</v>
      </c>
      <c r="K901" s="31" t="s">
        <v>8</v>
      </c>
      <c r="L901" s="31" t="s">
        <v>54</v>
      </c>
      <c r="M901" s="31" t="s">
        <v>162</v>
      </c>
      <c r="N901" s="44" t="s">
        <v>271</v>
      </c>
      <c r="O901" s="44" t="s">
        <v>541</v>
      </c>
      <c r="P901" s="31"/>
      <c r="Q901" s="31" t="s">
        <v>165</v>
      </c>
      <c r="R901" s="31">
        <v>191702387</v>
      </c>
      <c r="S901" s="31">
        <v>191701122</v>
      </c>
      <c r="T901" s="31"/>
      <c r="U901" s="31"/>
      <c r="V901" s="31"/>
      <c r="W901" s="31"/>
      <c r="X901" s="31"/>
      <c r="Y901" s="31"/>
      <c r="Z901" s="31"/>
      <c r="AA901" s="31"/>
      <c r="AB901" s="31"/>
      <c r="AC901" s="31"/>
      <c r="AD901" s="31"/>
      <c r="AE901" s="31"/>
      <c r="AF901" s="31"/>
    </row>
    <row r="902" spans="2:32" hidden="1">
      <c r="B902" s="31">
        <f t="shared" si="14"/>
        <v>899</v>
      </c>
      <c r="C902" s="43">
        <v>45526</v>
      </c>
      <c r="D902" s="43" t="s">
        <v>679</v>
      </c>
      <c r="E902" s="31" t="s">
        <v>699</v>
      </c>
      <c r="F902" s="31" t="s">
        <v>375</v>
      </c>
      <c r="G902" s="31" t="s">
        <v>159</v>
      </c>
      <c r="H902" s="31" t="s">
        <v>160</v>
      </c>
      <c r="I902" s="31" t="s">
        <v>172</v>
      </c>
      <c r="J902" s="31">
        <v>4879</v>
      </c>
      <c r="K902" s="31" t="s">
        <v>8</v>
      </c>
      <c r="L902" s="31" t="s">
        <v>9</v>
      </c>
      <c r="M902" s="31" t="s">
        <v>162</v>
      </c>
      <c r="N902" s="44" t="s">
        <v>174</v>
      </c>
      <c r="O902" s="44" t="s">
        <v>541</v>
      </c>
      <c r="P902" s="31"/>
      <c r="Q902" s="31" t="s">
        <v>165</v>
      </c>
      <c r="R902" s="31">
        <v>191700860</v>
      </c>
      <c r="S902" s="31">
        <v>191701782</v>
      </c>
      <c r="T902" s="31"/>
      <c r="U902" s="31"/>
      <c r="V902" s="31"/>
      <c r="W902" s="31"/>
      <c r="X902" s="31"/>
      <c r="Y902" s="31"/>
      <c r="Z902" s="31"/>
      <c r="AA902" s="31"/>
      <c r="AB902" s="31"/>
      <c r="AC902" s="31"/>
      <c r="AD902" s="31"/>
      <c r="AE902" s="31"/>
      <c r="AF902" s="31"/>
    </row>
    <row r="903" spans="2:32" hidden="1">
      <c r="B903" s="31">
        <f t="shared" si="14"/>
        <v>900</v>
      </c>
      <c r="C903" s="43">
        <v>45526</v>
      </c>
      <c r="D903" s="43" t="s">
        <v>679</v>
      </c>
      <c r="E903" s="31" t="s">
        <v>699</v>
      </c>
      <c r="F903" s="31" t="s">
        <v>375</v>
      </c>
      <c r="G903" s="31" t="s">
        <v>159</v>
      </c>
      <c r="H903" s="31" t="s">
        <v>160</v>
      </c>
      <c r="I903" s="31" t="s">
        <v>168</v>
      </c>
      <c r="J903" s="31">
        <v>5259</v>
      </c>
      <c r="K903" s="31" t="s">
        <v>8</v>
      </c>
      <c r="L903" s="31" t="s">
        <v>54</v>
      </c>
      <c r="M903" s="31" t="s">
        <v>162</v>
      </c>
      <c r="N903" s="44" t="s">
        <v>412</v>
      </c>
      <c r="O903" s="44" t="s">
        <v>541</v>
      </c>
      <c r="P903" s="31"/>
      <c r="Q903" s="31" t="s">
        <v>165</v>
      </c>
      <c r="R903" s="31">
        <v>191701954</v>
      </c>
      <c r="S903" s="31">
        <v>191700460</v>
      </c>
      <c r="T903" s="31"/>
      <c r="U903" s="31"/>
      <c r="V903" s="31"/>
      <c r="W903" s="31"/>
      <c r="X903" s="31"/>
      <c r="Y903" s="31"/>
      <c r="Z903" s="31"/>
      <c r="AA903" s="31"/>
      <c r="AB903" s="31">
        <v>1</v>
      </c>
      <c r="AC903" s="31"/>
      <c r="AD903" s="31"/>
      <c r="AE903" s="31"/>
      <c r="AF903" s="31"/>
    </row>
    <row r="904" spans="2:32" hidden="1">
      <c r="B904" s="31">
        <f t="shared" si="14"/>
        <v>901</v>
      </c>
      <c r="C904" s="43">
        <v>45526</v>
      </c>
      <c r="D904" s="43" t="s">
        <v>679</v>
      </c>
      <c r="E904" s="31" t="s">
        <v>699</v>
      </c>
      <c r="F904" s="31" t="s">
        <v>375</v>
      </c>
      <c r="G904" s="31" t="s">
        <v>166</v>
      </c>
      <c r="H904" s="31" t="s">
        <v>160</v>
      </c>
      <c r="I904" s="31" t="s">
        <v>168</v>
      </c>
      <c r="J904" s="31">
        <v>5054</v>
      </c>
      <c r="K904" s="31" t="s">
        <v>8</v>
      </c>
      <c r="L904" s="31" t="s">
        <v>23</v>
      </c>
      <c r="M904" s="31" t="s">
        <v>162</v>
      </c>
      <c r="N904" s="44" t="s">
        <v>700</v>
      </c>
      <c r="O904" s="44" t="s">
        <v>541</v>
      </c>
      <c r="P904" s="31"/>
      <c r="Q904" s="31" t="s">
        <v>165</v>
      </c>
      <c r="R904" s="31">
        <v>191701695</v>
      </c>
      <c r="S904" s="31">
        <v>191700411</v>
      </c>
      <c r="T904" s="31"/>
      <c r="U904" s="31"/>
      <c r="V904" s="31"/>
      <c r="W904" s="31"/>
      <c r="X904" s="31"/>
      <c r="Y904" s="31"/>
      <c r="Z904" s="31"/>
      <c r="AA904" s="31"/>
      <c r="AB904" s="31"/>
      <c r="AC904" s="31"/>
      <c r="AD904" s="31"/>
      <c r="AE904" s="31"/>
      <c r="AF904" s="31"/>
    </row>
    <row r="905" spans="2:32" hidden="1">
      <c r="B905" s="31">
        <f t="shared" si="14"/>
        <v>902</v>
      </c>
      <c r="C905" s="43">
        <v>45527</v>
      </c>
      <c r="D905" s="43" t="s">
        <v>679</v>
      </c>
      <c r="E905" s="31" t="s">
        <v>699</v>
      </c>
      <c r="F905" s="31" t="s">
        <v>375</v>
      </c>
      <c r="G905" s="31" t="s">
        <v>159</v>
      </c>
      <c r="H905" s="31" t="s">
        <v>160</v>
      </c>
      <c r="I905" s="31" t="s">
        <v>161</v>
      </c>
      <c r="J905" s="31">
        <v>7961</v>
      </c>
      <c r="K905" s="31" t="s">
        <v>8</v>
      </c>
      <c r="L905" s="31" t="s">
        <v>9</v>
      </c>
      <c r="M905" s="31" t="s">
        <v>162</v>
      </c>
      <c r="N905" s="44" t="s">
        <v>174</v>
      </c>
      <c r="O905" s="44" t="s">
        <v>541</v>
      </c>
      <c r="P905" s="31"/>
      <c r="Q905" s="31" t="s">
        <v>165</v>
      </c>
      <c r="R905" s="31">
        <v>191700910</v>
      </c>
      <c r="S905" s="31">
        <v>191700419</v>
      </c>
      <c r="T905" s="31"/>
      <c r="U905" s="31"/>
      <c r="V905" s="31"/>
      <c r="W905" s="31"/>
      <c r="X905" s="31"/>
      <c r="Y905" s="31"/>
      <c r="Z905" s="31"/>
      <c r="AA905" s="31"/>
      <c r="AB905" s="31"/>
      <c r="AC905" s="31"/>
      <c r="AD905" s="31"/>
      <c r="AE905" s="31"/>
      <c r="AF905" s="31"/>
    </row>
    <row r="906" spans="2:32" hidden="1">
      <c r="B906" s="31">
        <f t="shared" si="14"/>
        <v>903</v>
      </c>
      <c r="C906" s="43">
        <v>45528</v>
      </c>
      <c r="D906" s="43" t="s">
        <v>679</v>
      </c>
      <c r="E906" s="31" t="s">
        <v>699</v>
      </c>
      <c r="F906" s="31" t="s">
        <v>375</v>
      </c>
      <c r="G906" s="31" t="s">
        <v>159</v>
      </c>
      <c r="H906" s="31" t="s">
        <v>160</v>
      </c>
      <c r="I906" s="31" t="s">
        <v>161</v>
      </c>
      <c r="J906" s="31">
        <v>4153</v>
      </c>
      <c r="K906" s="31" t="s">
        <v>8</v>
      </c>
      <c r="L906" s="31" t="s">
        <v>409</v>
      </c>
      <c r="M906" s="31" t="s">
        <v>162</v>
      </c>
      <c r="N906" s="44" t="s">
        <v>383</v>
      </c>
      <c r="O906" s="44" t="s">
        <v>541</v>
      </c>
      <c r="P906" s="31"/>
      <c r="Q906" s="31" t="s">
        <v>195</v>
      </c>
      <c r="R906" s="31">
        <v>191702711</v>
      </c>
      <c r="S906" s="31">
        <v>191700009</v>
      </c>
      <c r="T906" s="31"/>
      <c r="U906" s="31"/>
      <c r="V906" s="31"/>
      <c r="W906" s="31"/>
      <c r="X906" s="31"/>
      <c r="Y906" s="31"/>
      <c r="Z906" s="31"/>
      <c r="AA906" s="31"/>
      <c r="AB906" s="31"/>
      <c r="AC906" s="31"/>
      <c r="AD906" s="31"/>
      <c r="AE906" s="31"/>
      <c r="AF906" s="31"/>
    </row>
    <row r="907" spans="2:32" hidden="1">
      <c r="B907" s="31">
        <f t="shared" si="14"/>
        <v>904</v>
      </c>
      <c r="C907" s="43">
        <v>45529</v>
      </c>
      <c r="D907" s="43" t="s">
        <v>679</v>
      </c>
      <c r="E907" s="31" t="s">
        <v>699</v>
      </c>
      <c r="F907" s="31" t="s">
        <v>375</v>
      </c>
      <c r="G907" s="31" t="s">
        <v>166</v>
      </c>
      <c r="H907" s="31" t="s">
        <v>160</v>
      </c>
      <c r="I907" s="31" t="s">
        <v>170</v>
      </c>
      <c r="J907" s="31">
        <v>8473</v>
      </c>
      <c r="K907" s="31" t="s">
        <v>8</v>
      </c>
      <c r="L907" s="31" t="s">
        <v>9</v>
      </c>
      <c r="M907" s="31" t="s">
        <v>162</v>
      </c>
      <c r="N907" s="44" t="s">
        <v>701</v>
      </c>
      <c r="O907" s="44" t="s">
        <v>541</v>
      </c>
      <c r="P907" s="31"/>
      <c r="Q907" s="31" t="s">
        <v>195</v>
      </c>
      <c r="R907" s="31">
        <v>191702367</v>
      </c>
      <c r="S907" s="31">
        <v>191700159</v>
      </c>
      <c r="T907" s="31"/>
      <c r="U907" s="31"/>
      <c r="V907" s="31"/>
      <c r="W907" s="31"/>
      <c r="X907" s="31"/>
      <c r="Y907" s="31"/>
      <c r="Z907" s="31"/>
      <c r="AA907" s="31"/>
      <c r="AB907" s="31"/>
      <c r="AC907" s="31"/>
      <c r="AD907" s="31"/>
      <c r="AE907" s="31"/>
      <c r="AF907" s="31"/>
    </row>
    <row r="908" spans="2:32" hidden="1">
      <c r="B908" s="31">
        <f t="shared" si="14"/>
        <v>905</v>
      </c>
      <c r="C908" s="43">
        <v>45529</v>
      </c>
      <c r="D908" s="43" t="s">
        <v>679</v>
      </c>
      <c r="E908" s="31" t="s">
        <v>699</v>
      </c>
      <c r="F908" s="31" t="s">
        <v>375</v>
      </c>
      <c r="G908" s="31" t="s">
        <v>159</v>
      </c>
      <c r="H908" s="31" t="s">
        <v>160</v>
      </c>
      <c r="I908" s="31" t="s">
        <v>161</v>
      </c>
      <c r="J908" s="31">
        <v>4250</v>
      </c>
      <c r="K908" s="31" t="s">
        <v>8</v>
      </c>
      <c r="L908" s="31" t="s">
        <v>582</v>
      </c>
      <c r="M908" s="31" t="s">
        <v>583</v>
      </c>
      <c r="N908" s="44" t="s">
        <v>628</v>
      </c>
      <c r="O908" s="44" t="s">
        <v>588</v>
      </c>
      <c r="P908" s="31"/>
      <c r="Q908" s="31" t="s">
        <v>195</v>
      </c>
      <c r="R908" s="31"/>
      <c r="S908" s="31"/>
      <c r="T908" s="31">
        <v>1</v>
      </c>
      <c r="U908" s="31"/>
      <c r="V908" s="31"/>
      <c r="W908" s="31"/>
      <c r="X908" s="31"/>
      <c r="Y908" s="31"/>
      <c r="Z908" s="31"/>
      <c r="AA908" s="31"/>
      <c r="AB908" s="31"/>
      <c r="AC908" s="31"/>
      <c r="AD908" s="31"/>
      <c r="AE908" s="31"/>
      <c r="AF908" s="31"/>
    </row>
    <row r="909" spans="2:32" hidden="1">
      <c r="B909" s="31">
        <f t="shared" si="14"/>
        <v>906</v>
      </c>
      <c r="C909" s="43">
        <v>45530</v>
      </c>
      <c r="D909" s="43" t="s">
        <v>679</v>
      </c>
      <c r="E909" s="31" t="s">
        <v>699</v>
      </c>
      <c r="F909" s="31" t="s">
        <v>375</v>
      </c>
      <c r="G909" s="31" t="s">
        <v>159</v>
      </c>
      <c r="H909" s="31" t="s">
        <v>160</v>
      </c>
      <c r="I909" s="31" t="s">
        <v>173</v>
      </c>
      <c r="J909" s="31">
        <v>7081</v>
      </c>
      <c r="K909" s="31" t="s">
        <v>8</v>
      </c>
      <c r="L909" s="31" t="s">
        <v>9</v>
      </c>
      <c r="M909" s="31" t="s">
        <v>162</v>
      </c>
      <c r="N909" s="44" t="s">
        <v>208</v>
      </c>
      <c r="O909" s="44" t="s">
        <v>541</v>
      </c>
      <c r="P909" s="31"/>
      <c r="Q909" s="31" t="s">
        <v>165</v>
      </c>
      <c r="R909" s="31">
        <v>191701531</v>
      </c>
      <c r="S909" s="31">
        <v>191700034</v>
      </c>
      <c r="T909" s="31"/>
      <c r="U909" s="31"/>
      <c r="V909" s="31"/>
      <c r="W909" s="31"/>
      <c r="X909" s="31"/>
      <c r="Y909" s="31"/>
      <c r="Z909" s="31"/>
      <c r="AA909" s="31"/>
      <c r="AB909" s="31"/>
      <c r="AC909" s="31"/>
      <c r="AD909" s="31"/>
      <c r="AE909" s="31"/>
      <c r="AF909" s="31"/>
    </row>
    <row r="910" spans="2:32" hidden="1">
      <c r="B910" s="31">
        <f t="shared" si="14"/>
        <v>907</v>
      </c>
      <c r="C910" s="43">
        <v>45530</v>
      </c>
      <c r="D910" s="43" t="s">
        <v>679</v>
      </c>
      <c r="E910" s="31" t="s">
        <v>699</v>
      </c>
      <c r="F910" s="31" t="s">
        <v>375</v>
      </c>
      <c r="G910" s="31" t="s">
        <v>159</v>
      </c>
      <c r="H910" s="31" t="s">
        <v>160</v>
      </c>
      <c r="I910" s="31" t="s">
        <v>173</v>
      </c>
      <c r="J910" s="31">
        <v>1239</v>
      </c>
      <c r="K910" s="31" t="s">
        <v>8</v>
      </c>
      <c r="L910" s="31" t="s">
        <v>414</v>
      </c>
      <c r="M910" s="31" t="s">
        <v>162</v>
      </c>
      <c r="N910" s="44" t="s">
        <v>433</v>
      </c>
      <c r="O910" s="44" t="s">
        <v>541</v>
      </c>
      <c r="P910" s="31"/>
      <c r="Q910" s="31" t="s">
        <v>165</v>
      </c>
      <c r="R910" s="31">
        <v>191700898</v>
      </c>
      <c r="S910" s="31">
        <v>191701695</v>
      </c>
      <c r="T910" s="31"/>
      <c r="U910" s="31"/>
      <c r="V910" s="31"/>
      <c r="W910" s="31"/>
      <c r="X910" s="31"/>
      <c r="Y910" s="31"/>
      <c r="Z910" s="31"/>
      <c r="AA910" s="31"/>
      <c r="AB910" s="31"/>
      <c r="AC910" s="31"/>
      <c r="AD910" s="31"/>
      <c r="AE910" s="31"/>
      <c r="AF910" s="31"/>
    </row>
    <row r="911" spans="2:32" hidden="1">
      <c r="B911" s="31">
        <f t="shared" si="14"/>
        <v>908</v>
      </c>
      <c r="C911" s="43">
        <v>45530</v>
      </c>
      <c r="D911" s="43" t="s">
        <v>679</v>
      </c>
      <c r="E911" s="31" t="s">
        <v>699</v>
      </c>
      <c r="F911" s="31" t="s">
        <v>375</v>
      </c>
      <c r="G911" s="31" t="s">
        <v>439</v>
      </c>
      <c r="H911" s="31" t="s">
        <v>440</v>
      </c>
      <c r="I911" s="31" t="s">
        <v>173</v>
      </c>
      <c r="J911" s="31">
        <v>1448</v>
      </c>
      <c r="K911" s="31" t="s">
        <v>8</v>
      </c>
      <c r="L911" s="31" t="s">
        <v>9</v>
      </c>
      <c r="M911" s="31" t="s">
        <v>162</v>
      </c>
      <c r="N911" s="44" t="s">
        <v>174</v>
      </c>
      <c r="O911" s="44" t="s">
        <v>541</v>
      </c>
      <c r="P911" s="31"/>
      <c r="Q911" s="31" t="s">
        <v>165</v>
      </c>
      <c r="R911" s="31">
        <v>191701618</v>
      </c>
      <c r="S911" s="31">
        <v>191701413</v>
      </c>
      <c r="T911" s="31"/>
      <c r="U911" s="31"/>
      <c r="V911" s="31"/>
      <c r="W911" s="31"/>
      <c r="X911" s="31"/>
      <c r="Y911" s="31"/>
      <c r="Z911" s="31"/>
      <c r="AA911" s="31"/>
      <c r="AB911" s="31"/>
      <c r="AC911" s="31"/>
      <c r="AD911" s="31"/>
      <c r="AE911" s="31"/>
      <c r="AF911" s="31"/>
    </row>
    <row r="912" spans="2:32" hidden="1">
      <c r="B912" s="31">
        <f t="shared" si="14"/>
        <v>909</v>
      </c>
      <c r="C912" s="43">
        <v>45531</v>
      </c>
      <c r="D912" s="43" t="s">
        <v>679</v>
      </c>
      <c r="E912" s="31" t="s">
        <v>699</v>
      </c>
      <c r="F912" s="31" t="s">
        <v>375</v>
      </c>
      <c r="G912" s="31" t="s">
        <v>159</v>
      </c>
      <c r="H912" s="31" t="s">
        <v>160</v>
      </c>
      <c r="I912" s="31" t="s">
        <v>161</v>
      </c>
      <c r="J912" s="31">
        <v>4346</v>
      </c>
      <c r="K912" s="31" t="s">
        <v>8</v>
      </c>
      <c r="L912" s="31" t="s">
        <v>582</v>
      </c>
      <c r="M912" s="31" t="s">
        <v>583</v>
      </c>
      <c r="N912" s="44" t="s">
        <v>394</v>
      </c>
      <c r="O912" s="44" t="s">
        <v>588</v>
      </c>
      <c r="P912" s="31"/>
      <c r="Q912" s="31" t="s">
        <v>165</v>
      </c>
      <c r="R912" s="31"/>
      <c r="S912" s="31"/>
      <c r="T912" s="31">
        <v>1</v>
      </c>
      <c r="U912" s="31"/>
      <c r="V912" s="31"/>
      <c r="W912" s="31"/>
      <c r="X912" s="31"/>
      <c r="Y912" s="31"/>
      <c r="Z912" s="31"/>
      <c r="AA912" s="31"/>
      <c r="AB912" s="31"/>
      <c r="AC912" s="31"/>
      <c r="AD912" s="31"/>
      <c r="AE912" s="31"/>
      <c r="AF912" s="31"/>
    </row>
    <row r="913" spans="2:32" hidden="1">
      <c r="B913" s="31">
        <f t="shared" si="14"/>
        <v>910</v>
      </c>
      <c r="C913" s="43">
        <v>45531</v>
      </c>
      <c r="D913" s="43" t="s">
        <v>679</v>
      </c>
      <c r="E913" s="31" t="s">
        <v>699</v>
      </c>
      <c r="F913" s="31" t="s">
        <v>375</v>
      </c>
      <c r="G913" s="31" t="s">
        <v>166</v>
      </c>
      <c r="H913" s="31" t="s">
        <v>160</v>
      </c>
      <c r="I913" s="31" t="s">
        <v>168</v>
      </c>
      <c r="J913" s="31">
        <v>5014</v>
      </c>
      <c r="K913" s="31" t="s">
        <v>201</v>
      </c>
      <c r="L913" s="31" t="s">
        <v>591</v>
      </c>
      <c r="M913" s="31" t="s">
        <v>203</v>
      </c>
      <c r="N913" s="44" t="s">
        <v>592</v>
      </c>
      <c r="O913" s="44" t="s">
        <v>190</v>
      </c>
      <c r="P913" s="31"/>
      <c r="Q913" s="31" t="s">
        <v>165</v>
      </c>
      <c r="R913" s="31">
        <v>151702687</v>
      </c>
      <c r="S913" s="31">
        <v>151702086</v>
      </c>
      <c r="T913" s="31"/>
      <c r="U913" s="31"/>
      <c r="V913" s="31"/>
      <c r="W913" s="31"/>
      <c r="X913" s="31"/>
      <c r="Y913" s="31"/>
      <c r="Z913" s="31"/>
      <c r="AA913" s="31"/>
      <c r="AB913" s="31"/>
      <c r="AC913" s="31"/>
      <c r="AD913" s="31"/>
      <c r="AE913" s="31"/>
      <c r="AF913" s="31"/>
    </row>
    <row r="914" spans="2:32" hidden="1">
      <c r="B914" s="31">
        <f t="shared" si="14"/>
        <v>911</v>
      </c>
      <c r="C914" s="43">
        <v>45531</v>
      </c>
      <c r="D914" s="43" t="s">
        <v>679</v>
      </c>
      <c r="E914" s="31" t="s">
        <v>699</v>
      </c>
      <c r="F914" s="31" t="s">
        <v>375</v>
      </c>
      <c r="G914" s="31" t="s">
        <v>283</v>
      </c>
      <c r="H914" s="31" t="s">
        <v>160</v>
      </c>
      <c r="I914" s="31" t="s">
        <v>200</v>
      </c>
      <c r="J914" s="31">
        <v>4159</v>
      </c>
      <c r="K914" s="31" t="s">
        <v>8</v>
      </c>
      <c r="L914" s="31" t="s">
        <v>580</v>
      </c>
      <c r="M914" s="31" t="s">
        <v>162</v>
      </c>
      <c r="N914" s="44" t="s">
        <v>337</v>
      </c>
      <c r="O914" s="44" t="s">
        <v>541</v>
      </c>
      <c r="P914" s="31"/>
      <c r="Q914" s="31" t="s">
        <v>165</v>
      </c>
      <c r="R914" s="31">
        <v>191702054</v>
      </c>
      <c r="S914" s="31">
        <v>191701640</v>
      </c>
      <c r="T914" s="31"/>
      <c r="U914" s="31"/>
      <c r="V914" s="31"/>
      <c r="W914" s="31"/>
      <c r="X914" s="31"/>
      <c r="Y914" s="31"/>
      <c r="Z914" s="31"/>
      <c r="AA914" s="31"/>
      <c r="AB914" s="31"/>
      <c r="AC914" s="31"/>
      <c r="AD914" s="31"/>
      <c r="AE914" s="31"/>
      <c r="AF914" s="31"/>
    </row>
    <row r="915" spans="2:32" hidden="1">
      <c r="B915" s="31">
        <f t="shared" si="14"/>
        <v>912</v>
      </c>
      <c r="C915" s="43">
        <v>45532</v>
      </c>
      <c r="D915" s="43" t="s">
        <v>679</v>
      </c>
      <c r="E915" s="31" t="s">
        <v>699</v>
      </c>
      <c r="F915" s="31" t="s">
        <v>375</v>
      </c>
      <c r="G915" s="31" t="s">
        <v>166</v>
      </c>
      <c r="H915" s="31" t="s">
        <v>160</v>
      </c>
      <c r="I915" s="31" t="s">
        <v>173</v>
      </c>
      <c r="J915" s="31">
        <v>2552</v>
      </c>
      <c r="K915" s="31" t="s">
        <v>8</v>
      </c>
      <c r="L915" s="31" t="s">
        <v>384</v>
      </c>
      <c r="M915" s="31" t="s">
        <v>162</v>
      </c>
      <c r="N915" s="44" t="s">
        <v>462</v>
      </c>
      <c r="O915" s="44" t="s">
        <v>541</v>
      </c>
      <c r="P915" s="31"/>
      <c r="Q915" s="31" t="s">
        <v>165</v>
      </c>
      <c r="R915" s="31">
        <v>191702321</v>
      </c>
      <c r="S915" s="31">
        <v>191701800</v>
      </c>
      <c r="T915" s="31"/>
      <c r="U915" s="31"/>
      <c r="V915" s="31"/>
      <c r="W915" s="31"/>
      <c r="X915" s="31"/>
      <c r="Y915" s="31"/>
      <c r="Z915" s="31"/>
      <c r="AA915" s="31"/>
      <c r="AB915" s="31"/>
      <c r="AC915" s="31"/>
      <c r="AD915" s="31"/>
      <c r="AE915" s="31"/>
      <c r="AF915" s="31"/>
    </row>
    <row r="916" spans="2:32" hidden="1">
      <c r="B916" s="31">
        <f t="shared" si="14"/>
        <v>913</v>
      </c>
      <c r="C916" s="43">
        <v>45532</v>
      </c>
      <c r="D916" s="43" t="s">
        <v>679</v>
      </c>
      <c r="E916" s="31" t="s">
        <v>699</v>
      </c>
      <c r="F916" s="31" t="s">
        <v>375</v>
      </c>
      <c r="G916" s="31" t="s">
        <v>159</v>
      </c>
      <c r="H916" s="31" t="s">
        <v>160</v>
      </c>
      <c r="I916" s="31" t="s">
        <v>200</v>
      </c>
      <c r="J916" s="31">
        <v>2014</v>
      </c>
      <c r="K916" s="31" t="s">
        <v>8</v>
      </c>
      <c r="L916" s="31" t="s">
        <v>414</v>
      </c>
      <c r="M916" s="31" t="s">
        <v>702</v>
      </c>
      <c r="N916" s="44" t="s">
        <v>703</v>
      </c>
      <c r="O916" s="44" t="s">
        <v>704</v>
      </c>
      <c r="P916" s="31"/>
      <c r="Q916" s="31" t="s">
        <v>165</v>
      </c>
      <c r="R916" s="31"/>
      <c r="S916" s="31"/>
      <c r="T916" s="31"/>
      <c r="U916" s="31"/>
      <c r="V916" s="31"/>
      <c r="W916" s="31"/>
      <c r="X916" s="31"/>
      <c r="Y916" s="31"/>
      <c r="Z916" s="31"/>
      <c r="AA916" s="31"/>
      <c r="AB916" s="31"/>
      <c r="AC916" s="31"/>
      <c r="AD916" s="31"/>
      <c r="AE916" s="31"/>
      <c r="AF916" s="31"/>
    </row>
    <row r="917" spans="2:32" hidden="1">
      <c r="B917" s="31">
        <f t="shared" si="14"/>
        <v>914</v>
      </c>
      <c r="C917" s="43">
        <v>45532</v>
      </c>
      <c r="D917" s="43" t="s">
        <v>679</v>
      </c>
      <c r="E917" s="31" t="s">
        <v>699</v>
      </c>
      <c r="F917" s="31" t="s">
        <v>375</v>
      </c>
      <c r="G917" s="31" t="s">
        <v>159</v>
      </c>
      <c r="H917" s="31" t="s">
        <v>160</v>
      </c>
      <c r="I917" s="31" t="s">
        <v>161</v>
      </c>
      <c r="J917" s="31">
        <v>4344</v>
      </c>
      <c r="K917" s="31" t="s">
        <v>8</v>
      </c>
      <c r="L917" s="31" t="s">
        <v>653</v>
      </c>
      <c r="M917" s="31" t="s">
        <v>162</v>
      </c>
      <c r="N917" s="44" t="s">
        <v>313</v>
      </c>
      <c r="O917" s="44" t="s">
        <v>541</v>
      </c>
      <c r="P917" s="31"/>
      <c r="Q917" s="31" t="s">
        <v>165</v>
      </c>
      <c r="R917" s="31">
        <v>191702014</v>
      </c>
      <c r="S917" s="31">
        <v>191702041</v>
      </c>
      <c r="T917" s="31"/>
      <c r="U917" s="31"/>
      <c r="V917" s="31"/>
      <c r="W917" s="31"/>
      <c r="X917" s="31"/>
      <c r="Y917" s="31"/>
      <c r="Z917" s="31"/>
      <c r="AA917" s="31"/>
      <c r="AB917" s="31"/>
      <c r="AC917" s="31"/>
      <c r="AD917" s="31"/>
      <c r="AE917" s="31"/>
      <c r="AF917" s="31"/>
    </row>
    <row r="918" spans="2:32" hidden="1">
      <c r="B918" s="31">
        <f t="shared" si="14"/>
        <v>915</v>
      </c>
      <c r="C918" s="43">
        <v>45532</v>
      </c>
      <c r="D918" s="43" t="s">
        <v>679</v>
      </c>
      <c r="E918" s="31" t="s">
        <v>699</v>
      </c>
      <c r="F918" s="31" t="s">
        <v>375</v>
      </c>
      <c r="G918" s="31" t="s">
        <v>166</v>
      </c>
      <c r="H918" s="31" t="s">
        <v>160</v>
      </c>
      <c r="I918" s="31" t="s">
        <v>192</v>
      </c>
      <c r="J918" s="31">
        <v>7413</v>
      </c>
      <c r="K918" s="31" t="s">
        <v>8</v>
      </c>
      <c r="L918" s="31" t="s">
        <v>414</v>
      </c>
      <c r="M918" s="31" t="s">
        <v>162</v>
      </c>
      <c r="N918" s="44" t="s">
        <v>467</v>
      </c>
      <c r="O918" s="44" t="s">
        <v>541</v>
      </c>
      <c r="P918" s="31"/>
      <c r="Q918" s="31" t="s">
        <v>165</v>
      </c>
      <c r="R918" s="31">
        <v>191701339</v>
      </c>
      <c r="S918" s="31">
        <v>191701561</v>
      </c>
      <c r="T918" s="31"/>
      <c r="U918" s="31"/>
      <c r="V918" s="31"/>
      <c r="W918" s="31"/>
      <c r="X918" s="31"/>
      <c r="Y918" s="31"/>
      <c r="Z918" s="31"/>
      <c r="AA918" s="31"/>
      <c r="AB918" s="31"/>
      <c r="AC918" s="31"/>
      <c r="AD918" s="31"/>
      <c r="AE918" s="31"/>
      <c r="AF918" s="31"/>
    </row>
    <row r="919" spans="2:32" hidden="1">
      <c r="B919" s="31">
        <f t="shared" si="14"/>
        <v>916</v>
      </c>
      <c r="C919" s="43">
        <v>45532</v>
      </c>
      <c r="D919" s="43" t="s">
        <v>679</v>
      </c>
      <c r="E919" s="31" t="s">
        <v>699</v>
      </c>
      <c r="F919" s="31" t="s">
        <v>375</v>
      </c>
      <c r="G919" s="31" t="s">
        <v>439</v>
      </c>
      <c r="H919" s="31" t="s">
        <v>440</v>
      </c>
      <c r="I919" s="31" t="s">
        <v>656</v>
      </c>
      <c r="J919" s="31">
        <v>1009</v>
      </c>
      <c r="K919" s="31" t="s">
        <v>8</v>
      </c>
      <c r="L919" s="31" t="s">
        <v>9</v>
      </c>
      <c r="M919" s="31" t="s">
        <v>162</v>
      </c>
      <c r="N919" s="44" t="s">
        <v>208</v>
      </c>
      <c r="O919" s="44" t="s">
        <v>541</v>
      </c>
      <c r="P919" s="31"/>
      <c r="Q919" s="31" t="s">
        <v>449</v>
      </c>
      <c r="R919" s="31">
        <v>191702001</v>
      </c>
      <c r="S919" s="31">
        <v>191702103</v>
      </c>
      <c r="T919" s="31"/>
      <c r="U919" s="31"/>
      <c r="V919" s="31"/>
      <c r="W919" s="31"/>
      <c r="X919" s="31"/>
      <c r="Y919" s="31"/>
      <c r="Z919" s="31"/>
      <c r="AA919" s="31"/>
      <c r="AB919" s="31"/>
      <c r="AC919" s="31"/>
      <c r="AD919" s="31"/>
      <c r="AE919" s="31"/>
      <c r="AF919" s="31"/>
    </row>
    <row r="920" spans="2:32" hidden="1">
      <c r="B920" s="31">
        <f t="shared" si="14"/>
        <v>917</v>
      </c>
      <c r="C920" s="43">
        <v>45533</v>
      </c>
      <c r="D920" s="43" t="s">
        <v>705</v>
      </c>
      <c r="E920" s="43" t="s">
        <v>706</v>
      </c>
      <c r="F920" s="31" t="s">
        <v>375</v>
      </c>
      <c r="G920" s="31" t="s">
        <v>159</v>
      </c>
      <c r="H920" s="31" t="s">
        <v>160</v>
      </c>
      <c r="I920" s="31" t="s">
        <v>172</v>
      </c>
      <c r="J920" s="31">
        <v>5035</v>
      </c>
      <c r="K920" s="31" t="s">
        <v>8</v>
      </c>
      <c r="L920" s="31" t="s">
        <v>54</v>
      </c>
      <c r="M920" s="31" t="s">
        <v>162</v>
      </c>
      <c r="N920" s="44" t="s">
        <v>707</v>
      </c>
      <c r="O920" s="44" t="s">
        <v>541</v>
      </c>
      <c r="P920" s="31"/>
      <c r="Q920" s="31" t="s">
        <v>165</v>
      </c>
      <c r="R920" s="31">
        <v>191700502</v>
      </c>
      <c r="S920" s="31">
        <v>191700484</v>
      </c>
      <c r="T920" s="31"/>
      <c r="U920" s="31"/>
      <c r="V920" s="31"/>
      <c r="W920" s="31"/>
      <c r="X920" s="31"/>
      <c r="Y920" s="31"/>
      <c r="Z920" s="31"/>
      <c r="AA920" s="31"/>
      <c r="AB920" s="31"/>
      <c r="AC920" s="31"/>
      <c r="AD920" s="31"/>
      <c r="AE920" s="31"/>
      <c r="AF920" s="31"/>
    </row>
    <row r="921" spans="2:32" hidden="1">
      <c r="B921" s="31">
        <f t="shared" si="14"/>
        <v>918</v>
      </c>
      <c r="C921" s="43">
        <v>45533</v>
      </c>
      <c r="D921" s="43" t="s">
        <v>705</v>
      </c>
      <c r="E921" s="43" t="s">
        <v>706</v>
      </c>
      <c r="F921" s="31" t="s">
        <v>375</v>
      </c>
      <c r="G921" s="31" t="s">
        <v>159</v>
      </c>
      <c r="H921" s="31" t="s">
        <v>160</v>
      </c>
      <c r="I921" s="31" t="s">
        <v>200</v>
      </c>
      <c r="J921" s="31">
        <v>3125</v>
      </c>
      <c r="K921" s="31" t="s">
        <v>8</v>
      </c>
      <c r="L921" s="31" t="s">
        <v>54</v>
      </c>
      <c r="M921" s="31" t="s">
        <v>162</v>
      </c>
      <c r="N921" s="44" t="s">
        <v>707</v>
      </c>
      <c r="O921" s="44" t="s">
        <v>541</v>
      </c>
      <c r="P921" s="31"/>
      <c r="Q921" s="31" t="s">
        <v>165</v>
      </c>
      <c r="R921" s="31">
        <v>191700733</v>
      </c>
      <c r="S921" s="31">
        <v>191701056</v>
      </c>
      <c r="T921" s="31"/>
      <c r="U921" s="31"/>
      <c r="V921" s="31"/>
      <c r="W921" s="31"/>
      <c r="X921" s="31"/>
      <c r="Y921" s="31"/>
      <c r="Z921" s="31"/>
      <c r="AA921" s="31"/>
      <c r="AB921" s="31"/>
      <c r="AC921" s="31"/>
      <c r="AD921" s="31"/>
      <c r="AE921" s="31"/>
      <c r="AF921" s="31"/>
    </row>
    <row r="922" spans="2:32" hidden="1">
      <c r="B922" s="31">
        <f t="shared" si="14"/>
        <v>919</v>
      </c>
      <c r="C922" s="43">
        <v>45533</v>
      </c>
      <c r="D922" s="43" t="s">
        <v>705</v>
      </c>
      <c r="E922" s="43" t="s">
        <v>706</v>
      </c>
      <c r="F922" s="31" t="s">
        <v>375</v>
      </c>
      <c r="G922" s="31" t="s">
        <v>446</v>
      </c>
      <c r="H922" s="31" t="s">
        <v>447</v>
      </c>
      <c r="I922" s="31" t="s">
        <v>170</v>
      </c>
      <c r="J922" s="31">
        <v>9669</v>
      </c>
      <c r="K922" s="31" t="s">
        <v>8</v>
      </c>
      <c r="L922" s="31" t="s">
        <v>9</v>
      </c>
      <c r="M922" s="31" t="s">
        <v>162</v>
      </c>
      <c r="N922" s="44" t="s">
        <v>208</v>
      </c>
      <c r="O922" s="44" t="s">
        <v>541</v>
      </c>
      <c r="P922" s="31"/>
      <c r="Q922" s="31" t="s">
        <v>460</v>
      </c>
      <c r="R922" s="31">
        <v>191700214</v>
      </c>
      <c r="S922" s="31">
        <v>191702261</v>
      </c>
      <c r="T922" s="31"/>
      <c r="U922" s="31"/>
      <c r="V922" s="31"/>
      <c r="W922" s="31"/>
      <c r="X922" s="31"/>
      <c r="Y922" s="31"/>
      <c r="Z922" s="31"/>
      <c r="AA922" s="31"/>
      <c r="AB922" s="31"/>
      <c r="AC922" s="31"/>
      <c r="AD922" s="31"/>
      <c r="AE922" s="31"/>
      <c r="AF922" s="31"/>
    </row>
    <row r="923" spans="2:32" hidden="1">
      <c r="B923" s="31">
        <f t="shared" si="14"/>
        <v>920</v>
      </c>
      <c r="C923" s="43">
        <v>45533</v>
      </c>
      <c r="D923" s="43" t="s">
        <v>705</v>
      </c>
      <c r="E923" s="43" t="s">
        <v>706</v>
      </c>
      <c r="F923" s="31" t="s">
        <v>375</v>
      </c>
      <c r="G923" s="31" t="s">
        <v>166</v>
      </c>
      <c r="H923" s="31" t="s">
        <v>160</v>
      </c>
      <c r="I923" s="31" t="s">
        <v>168</v>
      </c>
      <c r="J923" s="31">
        <v>5431</v>
      </c>
      <c r="K923" s="31" t="s">
        <v>8</v>
      </c>
      <c r="L923" s="31" t="s">
        <v>9</v>
      </c>
      <c r="M923" s="31" t="s">
        <v>162</v>
      </c>
      <c r="N923" s="44" t="s">
        <v>208</v>
      </c>
      <c r="O923" s="44" t="s">
        <v>541</v>
      </c>
      <c r="P923" s="31"/>
      <c r="Q923" s="31" t="s">
        <v>165</v>
      </c>
      <c r="R923" s="31">
        <v>191700035</v>
      </c>
      <c r="S923" s="31">
        <v>191701868</v>
      </c>
      <c r="T923" s="31"/>
      <c r="U923" s="31"/>
      <c r="V923" s="31"/>
      <c r="W923" s="31"/>
      <c r="X923" s="31"/>
      <c r="Y923" s="31"/>
      <c r="Z923" s="31"/>
      <c r="AA923" s="31"/>
      <c r="AB923" s="31">
        <v>1</v>
      </c>
      <c r="AC923" s="31"/>
      <c r="AD923" s="31"/>
      <c r="AE923" s="31"/>
      <c r="AF923" s="31"/>
    </row>
    <row r="924" spans="2:32" hidden="1">
      <c r="B924" s="31">
        <f t="shared" si="14"/>
        <v>921</v>
      </c>
      <c r="C924" s="43">
        <v>45534</v>
      </c>
      <c r="D924" s="43" t="s">
        <v>705</v>
      </c>
      <c r="E924" s="43" t="s">
        <v>706</v>
      </c>
      <c r="F924" s="31" t="s">
        <v>375</v>
      </c>
      <c r="G924" s="31" t="s">
        <v>166</v>
      </c>
      <c r="H924" s="31" t="s">
        <v>160</v>
      </c>
      <c r="I924" s="31" t="s">
        <v>192</v>
      </c>
      <c r="J924" s="31">
        <v>7118</v>
      </c>
      <c r="K924" s="31" t="s">
        <v>8</v>
      </c>
      <c r="L924" s="31" t="s">
        <v>667</v>
      </c>
      <c r="M924" s="31" t="s">
        <v>162</v>
      </c>
      <c r="N924" s="44" t="s">
        <v>708</v>
      </c>
      <c r="O924" s="44" t="s">
        <v>541</v>
      </c>
      <c r="P924" s="31"/>
      <c r="Q924" s="31" t="s">
        <v>165</v>
      </c>
      <c r="R924" s="31">
        <v>191702904</v>
      </c>
      <c r="S924" s="31">
        <v>191700737</v>
      </c>
      <c r="T924" s="31"/>
      <c r="U924" s="31"/>
      <c r="V924" s="31"/>
      <c r="W924" s="31"/>
      <c r="X924" s="31"/>
      <c r="Y924" s="31"/>
      <c r="Z924" s="31"/>
      <c r="AA924" s="31"/>
      <c r="AB924" s="31"/>
      <c r="AC924" s="31"/>
      <c r="AD924" s="31"/>
      <c r="AE924" s="31"/>
      <c r="AF924" s="31"/>
    </row>
    <row r="925" spans="2:32" hidden="1">
      <c r="B925" s="31">
        <f t="shared" si="14"/>
        <v>922</v>
      </c>
      <c r="C925" s="43">
        <v>45534</v>
      </c>
      <c r="D925" s="43" t="s">
        <v>705</v>
      </c>
      <c r="E925" s="43" t="s">
        <v>706</v>
      </c>
      <c r="F925" s="31" t="s">
        <v>375</v>
      </c>
      <c r="G925" s="31" t="s">
        <v>159</v>
      </c>
      <c r="H925" s="31" t="s">
        <v>160</v>
      </c>
      <c r="I925" s="31" t="s">
        <v>161</v>
      </c>
      <c r="J925" s="31">
        <v>4252</v>
      </c>
      <c r="K925" s="31" t="s">
        <v>8</v>
      </c>
      <c r="L925" s="31" t="s">
        <v>414</v>
      </c>
      <c r="M925" s="31" t="s">
        <v>162</v>
      </c>
      <c r="N925" s="44" t="s">
        <v>300</v>
      </c>
      <c r="O925" s="44" t="s">
        <v>541</v>
      </c>
      <c r="P925" s="31"/>
      <c r="Q925" s="31" t="s">
        <v>165</v>
      </c>
      <c r="R925" s="31">
        <v>191702333</v>
      </c>
      <c r="S925" s="31">
        <v>191700910</v>
      </c>
      <c r="T925" s="31"/>
      <c r="U925" s="31"/>
      <c r="V925" s="31"/>
      <c r="W925" s="31"/>
      <c r="X925" s="31"/>
      <c r="Y925" s="31"/>
      <c r="Z925" s="31"/>
      <c r="AA925" s="31"/>
      <c r="AB925" s="31"/>
      <c r="AC925" s="31"/>
      <c r="AD925" s="31"/>
      <c r="AE925" s="31"/>
      <c r="AF925" s="31"/>
    </row>
    <row r="926" spans="2:32" hidden="1">
      <c r="B926" s="31">
        <f t="shared" si="14"/>
        <v>923</v>
      </c>
      <c r="C926" s="43">
        <v>45534</v>
      </c>
      <c r="D926" s="43" t="s">
        <v>705</v>
      </c>
      <c r="E926" s="43" t="s">
        <v>706</v>
      </c>
      <c r="F926" s="31" t="s">
        <v>375</v>
      </c>
      <c r="G926" s="31" t="s">
        <v>159</v>
      </c>
      <c r="H926" s="31" t="s">
        <v>160</v>
      </c>
      <c r="I926" s="31" t="s">
        <v>161</v>
      </c>
      <c r="J926" s="31">
        <v>4098</v>
      </c>
      <c r="K926" s="31" t="s">
        <v>8</v>
      </c>
      <c r="L926" s="31" t="s">
        <v>23</v>
      </c>
      <c r="M926" s="31" t="s">
        <v>162</v>
      </c>
      <c r="N926" s="44" t="s">
        <v>709</v>
      </c>
      <c r="O926" s="44" t="s">
        <v>541</v>
      </c>
      <c r="P926" s="31"/>
      <c r="Q926" s="31" t="s">
        <v>165</v>
      </c>
      <c r="R926" s="31">
        <v>191700999</v>
      </c>
      <c r="S926" s="31">
        <v>191702217</v>
      </c>
      <c r="T926" s="31"/>
      <c r="U926" s="31"/>
      <c r="V926" s="31"/>
      <c r="W926" s="31"/>
      <c r="X926" s="31"/>
      <c r="Y926" s="31"/>
      <c r="Z926" s="31"/>
      <c r="AA926" s="31"/>
      <c r="AB926" s="31">
        <v>1</v>
      </c>
      <c r="AC926" s="31"/>
      <c r="AD926" s="31"/>
      <c r="AE926" s="31"/>
      <c r="AF926" s="31"/>
    </row>
    <row r="927" spans="2:32" hidden="1">
      <c r="B927" s="31">
        <f t="shared" si="14"/>
        <v>924</v>
      </c>
      <c r="C927" s="43">
        <v>45534</v>
      </c>
      <c r="D927" s="43" t="s">
        <v>705</v>
      </c>
      <c r="E927" s="43" t="s">
        <v>706</v>
      </c>
      <c r="F927" s="31" t="s">
        <v>375</v>
      </c>
      <c r="G927" s="31" t="s">
        <v>166</v>
      </c>
      <c r="H927" s="31" t="s">
        <v>160</v>
      </c>
      <c r="I927" s="31" t="s">
        <v>168</v>
      </c>
      <c r="J927" s="31">
        <v>5399</v>
      </c>
      <c r="K927" s="31" t="s">
        <v>8</v>
      </c>
      <c r="L927" s="31" t="s">
        <v>414</v>
      </c>
      <c r="M927" s="31" t="s">
        <v>162</v>
      </c>
      <c r="N927" s="44" t="s">
        <v>710</v>
      </c>
      <c r="O927" s="44" t="s">
        <v>541</v>
      </c>
      <c r="P927" s="31"/>
      <c r="Q927" s="31" t="s">
        <v>165</v>
      </c>
      <c r="R927" s="31">
        <v>191701553</v>
      </c>
      <c r="S927" s="31">
        <v>191700501</v>
      </c>
      <c r="T927" s="31"/>
      <c r="U927" s="31"/>
      <c r="V927" s="31"/>
      <c r="W927" s="31"/>
      <c r="X927" s="31"/>
      <c r="Y927" s="31"/>
      <c r="Z927" s="31"/>
      <c r="AA927" s="31"/>
      <c r="AB927" s="31">
        <v>2</v>
      </c>
      <c r="AC927" s="31"/>
      <c r="AD927" s="31"/>
      <c r="AE927" s="31"/>
      <c r="AF927" s="31"/>
    </row>
    <row r="928" spans="2:32" hidden="1">
      <c r="B928" s="31">
        <f t="shared" ref="B928:B991" si="15">ROW()-3</f>
        <v>925</v>
      </c>
      <c r="C928" s="43">
        <v>45534</v>
      </c>
      <c r="D928" s="43" t="s">
        <v>705</v>
      </c>
      <c r="E928" s="43" t="s">
        <v>706</v>
      </c>
      <c r="F928" s="31" t="s">
        <v>375</v>
      </c>
      <c r="G928" s="31" t="s">
        <v>159</v>
      </c>
      <c r="H928" s="31" t="s">
        <v>160</v>
      </c>
      <c r="I928" s="31" t="s">
        <v>161</v>
      </c>
      <c r="J928" s="31">
        <v>4202</v>
      </c>
      <c r="K928" s="31" t="s">
        <v>8</v>
      </c>
      <c r="L928" s="31" t="s">
        <v>414</v>
      </c>
      <c r="M928" s="31" t="s">
        <v>162</v>
      </c>
      <c r="N928" s="44" t="s">
        <v>711</v>
      </c>
      <c r="O928" s="44" t="s">
        <v>541</v>
      </c>
      <c r="P928" s="31"/>
      <c r="Q928" s="31" t="s">
        <v>165</v>
      </c>
      <c r="R928" s="31">
        <v>191700670</v>
      </c>
      <c r="S928" s="31">
        <v>191702381</v>
      </c>
      <c r="T928" s="31"/>
      <c r="U928" s="31"/>
      <c r="V928" s="31"/>
      <c r="W928" s="31"/>
      <c r="X928" s="31"/>
      <c r="Y928" s="31"/>
      <c r="Z928" s="31"/>
      <c r="AA928" s="31"/>
      <c r="AB928" s="31"/>
      <c r="AC928" s="31"/>
      <c r="AD928" s="31"/>
      <c r="AE928" s="31"/>
      <c r="AF928" s="31"/>
    </row>
    <row r="929" spans="2:32" hidden="1">
      <c r="B929" s="31">
        <f t="shared" si="15"/>
        <v>926</v>
      </c>
      <c r="C929" s="43">
        <v>45534</v>
      </c>
      <c r="D929" s="43" t="s">
        <v>705</v>
      </c>
      <c r="E929" s="43" t="s">
        <v>706</v>
      </c>
      <c r="F929" s="31" t="s">
        <v>375</v>
      </c>
      <c r="G929" s="31" t="s">
        <v>439</v>
      </c>
      <c r="H929" s="31" t="s">
        <v>440</v>
      </c>
      <c r="I929" s="31" t="s">
        <v>168</v>
      </c>
      <c r="J929" s="31">
        <v>6550</v>
      </c>
      <c r="K929" s="31" t="s">
        <v>8</v>
      </c>
      <c r="L929" s="31" t="s">
        <v>389</v>
      </c>
      <c r="M929" s="31" t="s">
        <v>162</v>
      </c>
      <c r="N929" s="44" t="s">
        <v>712</v>
      </c>
      <c r="O929" s="44" t="s">
        <v>541</v>
      </c>
      <c r="P929" s="31"/>
      <c r="Q929" s="31" t="s">
        <v>449</v>
      </c>
      <c r="R929" s="31">
        <v>191700127</v>
      </c>
      <c r="S929" s="31">
        <v>191700603</v>
      </c>
      <c r="T929" s="31"/>
      <c r="U929" s="31"/>
      <c r="V929" s="31"/>
      <c r="W929" s="31"/>
      <c r="X929" s="31"/>
      <c r="Y929" s="31"/>
      <c r="Z929" s="31"/>
      <c r="AA929" s="31"/>
      <c r="AB929" s="31"/>
      <c r="AC929" s="31"/>
      <c r="AD929" s="31"/>
      <c r="AE929" s="31"/>
      <c r="AF929" s="31"/>
    </row>
    <row r="930" spans="2:32" hidden="1">
      <c r="B930" s="31">
        <f t="shared" si="15"/>
        <v>927</v>
      </c>
      <c r="C930" s="43">
        <v>45534</v>
      </c>
      <c r="D930" s="43" t="s">
        <v>705</v>
      </c>
      <c r="E930" s="43" t="s">
        <v>706</v>
      </c>
      <c r="F930" s="31" t="s">
        <v>375</v>
      </c>
      <c r="G930" s="31" t="s">
        <v>439</v>
      </c>
      <c r="H930" s="31" t="s">
        <v>440</v>
      </c>
      <c r="I930" s="31" t="s">
        <v>656</v>
      </c>
      <c r="J930" s="31">
        <v>1009</v>
      </c>
      <c r="K930" s="31" t="s">
        <v>8</v>
      </c>
      <c r="L930" s="31" t="s">
        <v>414</v>
      </c>
      <c r="M930" s="31" t="s">
        <v>162</v>
      </c>
      <c r="N930" s="44" t="s">
        <v>503</v>
      </c>
      <c r="O930" s="44" t="s">
        <v>541</v>
      </c>
      <c r="P930" s="31"/>
      <c r="Q930" s="31" t="s">
        <v>449</v>
      </c>
      <c r="R930" s="31">
        <v>191702054</v>
      </c>
      <c r="S930" s="31">
        <v>191702054</v>
      </c>
      <c r="T930" s="31"/>
      <c r="U930" s="31"/>
      <c r="V930" s="31"/>
      <c r="W930" s="31"/>
      <c r="X930" s="31"/>
      <c r="Y930" s="31"/>
      <c r="Z930" s="31"/>
      <c r="AA930" s="31"/>
      <c r="AB930" s="31"/>
      <c r="AC930" s="31"/>
      <c r="AD930" s="31"/>
      <c r="AE930" s="31"/>
      <c r="AF930" s="31"/>
    </row>
    <row r="931" spans="2:32" hidden="1">
      <c r="B931" s="31">
        <f t="shared" si="15"/>
        <v>928</v>
      </c>
      <c r="C931" s="43">
        <v>45534</v>
      </c>
      <c r="D931" s="43" t="s">
        <v>705</v>
      </c>
      <c r="E931" s="43" t="s">
        <v>706</v>
      </c>
      <c r="F931" s="31" t="s">
        <v>375</v>
      </c>
      <c r="G931" s="31" t="s">
        <v>159</v>
      </c>
      <c r="H931" s="31" t="s">
        <v>160</v>
      </c>
      <c r="I931" s="31" t="s">
        <v>172</v>
      </c>
      <c r="J931" s="31">
        <v>3245</v>
      </c>
      <c r="K931" s="31" t="s">
        <v>8</v>
      </c>
      <c r="L931" s="31" t="s">
        <v>636</v>
      </c>
      <c r="M931" s="31" t="s">
        <v>162</v>
      </c>
      <c r="N931" s="44" t="s">
        <v>713</v>
      </c>
      <c r="O931" s="44" t="s">
        <v>541</v>
      </c>
      <c r="P931" s="31"/>
      <c r="Q931" s="31" t="s">
        <v>165</v>
      </c>
      <c r="R931" s="31">
        <v>191700900</v>
      </c>
      <c r="S931" s="31">
        <v>191701326</v>
      </c>
      <c r="T931" s="31"/>
      <c r="U931" s="31"/>
      <c r="V931" s="31"/>
      <c r="W931" s="31"/>
      <c r="X931" s="31"/>
      <c r="Y931" s="31"/>
      <c r="Z931" s="31"/>
      <c r="AA931" s="31"/>
      <c r="AB931" s="31"/>
      <c r="AC931" s="31"/>
      <c r="AD931" s="31"/>
      <c r="AE931" s="31"/>
      <c r="AF931" s="31"/>
    </row>
    <row r="932" spans="2:32" hidden="1">
      <c r="B932" s="31">
        <f t="shared" si="15"/>
        <v>929</v>
      </c>
      <c r="C932" s="43">
        <v>45535</v>
      </c>
      <c r="D932" s="43" t="s">
        <v>705</v>
      </c>
      <c r="E932" s="43" t="s">
        <v>706</v>
      </c>
      <c r="F932" s="31" t="s">
        <v>375</v>
      </c>
      <c r="G932" s="31" t="s">
        <v>159</v>
      </c>
      <c r="H932" s="31" t="s">
        <v>160</v>
      </c>
      <c r="I932" s="31" t="s">
        <v>161</v>
      </c>
      <c r="J932" s="31">
        <v>4157</v>
      </c>
      <c r="K932" s="31" t="s">
        <v>8</v>
      </c>
      <c r="L932" s="31" t="s">
        <v>9</v>
      </c>
      <c r="M932" s="31" t="s">
        <v>162</v>
      </c>
      <c r="N932" s="44" t="s">
        <v>174</v>
      </c>
      <c r="O932" s="44" t="s">
        <v>541</v>
      </c>
      <c r="P932" s="31"/>
      <c r="Q932" s="31" t="s">
        <v>165</v>
      </c>
      <c r="R932" s="31">
        <v>191701786</v>
      </c>
      <c r="S932" s="31">
        <v>191701308</v>
      </c>
      <c r="T932" s="31"/>
      <c r="U932" s="31"/>
      <c r="V932" s="31"/>
      <c r="W932" s="31"/>
      <c r="X932" s="31"/>
      <c r="Y932" s="31"/>
      <c r="Z932" s="31"/>
      <c r="AA932" s="31"/>
      <c r="AB932" s="31"/>
      <c r="AC932" s="31"/>
      <c r="AD932" s="31"/>
      <c r="AE932" s="31"/>
      <c r="AF932" s="31"/>
    </row>
    <row r="933" spans="2:32" hidden="1">
      <c r="B933" s="31">
        <f t="shared" si="15"/>
        <v>930</v>
      </c>
      <c r="C933" s="43">
        <v>45536</v>
      </c>
      <c r="D933" s="43" t="s">
        <v>705</v>
      </c>
      <c r="E933" s="43" t="s">
        <v>706</v>
      </c>
      <c r="F933" s="31" t="s">
        <v>375</v>
      </c>
      <c r="G933" s="31" t="s">
        <v>159</v>
      </c>
      <c r="H933" s="31" t="s">
        <v>160</v>
      </c>
      <c r="I933" s="31" t="s">
        <v>239</v>
      </c>
      <c r="J933" s="31">
        <v>8221</v>
      </c>
      <c r="K933" s="31" t="s">
        <v>201</v>
      </c>
      <c r="L933" s="31" t="s">
        <v>53</v>
      </c>
      <c r="M933" s="31" t="s">
        <v>203</v>
      </c>
      <c r="N933" s="44" t="s">
        <v>714</v>
      </c>
      <c r="O933" s="44" t="s">
        <v>190</v>
      </c>
      <c r="P933" s="31"/>
      <c r="Q933" s="31" t="s">
        <v>450</v>
      </c>
      <c r="R933" s="31">
        <v>151701442</v>
      </c>
      <c r="S933" s="31">
        <v>151702549</v>
      </c>
      <c r="T933" s="31"/>
      <c r="U933" s="31"/>
      <c r="V933" s="31"/>
      <c r="W933" s="31"/>
      <c r="X933" s="31"/>
      <c r="Y933" s="31"/>
      <c r="Z933" s="31"/>
      <c r="AA933" s="31"/>
      <c r="AB933" s="31"/>
      <c r="AC933" s="31"/>
      <c r="AD933" s="31"/>
      <c r="AE933" s="31"/>
      <c r="AF933" s="31"/>
    </row>
    <row r="934" spans="2:32" hidden="1">
      <c r="B934" s="31">
        <f t="shared" si="15"/>
        <v>931</v>
      </c>
      <c r="C934" s="43">
        <v>45536</v>
      </c>
      <c r="D934" s="43" t="s">
        <v>705</v>
      </c>
      <c r="E934" s="43" t="s">
        <v>706</v>
      </c>
      <c r="F934" s="31" t="s">
        <v>375</v>
      </c>
      <c r="G934" s="31" t="s">
        <v>159</v>
      </c>
      <c r="H934" s="31" t="s">
        <v>160</v>
      </c>
      <c r="I934" s="31" t="s">
        <v>161</v>
      </c>
      <c r="J934" s="31">
        <v>4091</v>
      </c>
      <c r="K934" s="31" t="s">
        <v>8</v>
      </c>
      <c r="L934" s="31" t="s">
        <v>54</v>
      </c>
      <c r="M934" s="31" t="s">
        <v>162</v>
      </c>
      <c r="N934" s="44" t="s">
        <v>271</v>
      </c>
      <c r="O934" s="44" t="s">
        <v>541</v>
      </c>
      <c r="P934" s="31"/>
      <c r="Q934" s="31" t="s">
        <v>450</v>
      </c>
      <c r="R934" s="31">
        <v>191700570</v>
      </c>
      <c r="S934" s="31">
        <v>191701954</v>
      </c>
      <c r="T934" s="31"/>
      <c r="U934" s="31"/>
      <c r="V934" s="31"/>
      <c r="W934" s="31"/>
      <c r="X934" s="31"/>
      <c r="Y934" s="31"/>
      <c r="Z934" s="31"/>
      <c r="AA934" s="31"/>
      <c r="AB934" s="31"/>
      <c r="AC934" s="31"/>
      <c r="AD934" s="31"/>
      <c r="AE934" s="31"/>
      <c r="AF934" s="31"/>
    </row>
    <row r="935" spans="2:32" hidden="1">
      <c r="B935" s="31">
        <f t="shared" si="15"/>
        <v>932</v>
      </c>
      <c r="C935" s="43">
        <v>45537</v>
      </c>
      <c r="D935" s="43" t="s">
        <v>705</v>
      </c>
      <c r="E935" s="43" t="s">
        <v>706</v>
      </c>
      <c r="F935" s="31" t="s">
        <v>375</v>
      </c>
      <c r="G935" s="31" t="s">
        <v>166</v>
      </c>
      <c r="H935" s="31" t="s">
        <v>160</v>
      </c>
      <c r="I935" s="31" t="s">
        <v>168</v>
      </c>
      <c r="J935" s="31">
        <v>5020</v>
      </c>
      <c r="K935" s="31" t="s">
        <v>8</v>
      </c>
      <c r="L935" s="31" t="s">
        <v>414</v>
      </c>
      <c r="M935" s="31" t="s">
        <v>162</v>
      </c>
      <c r="N935" s="44" t="s">
        <v>433</v>
      </c>
      <c r="O935" s="44" t="s">
        <v>541</v>
      </c>
      <c r="P935" s="31"/>
      <c r="Q935" s="31" t="s">
        <v>165</v>
      </c>
      <c r="R935" s="31">
        <v>191701716</v>
      </c>
      <c r="S935" s="31">
        <v>191702837</v>
      </c>
      <c r="T935" s="31"/>
      <c r="U935" s="31"/>
      <c r="V935" s="31"/>
      <c r="W935" s="31"/>
      <c r="X935" s="31"/>
      <c r="Y935" s="31"/>
      <c r="Z935" s="31"/>
      <c r="AA935" s="31"/>
      <c r="AB935" s="31">
        <v>1</v>
      </c>
      <c r="AC935" s="31"/>
      <c r="AD935" s="31"/>
      <c r="AE935" s="31"/>
      <c r="AF935" s="31">
        <v>1</v>
      </c>
    </row>
    <row r="936" spans="2:32" hidden="1">
      <c r="B936" s="31">
        <f t="shared" si="15"/>
        <v>933</v>
      </c>
      <c r="C936" s="43">
        <v>45537</v>
      </c>
      <c r="D936" s="43" t="s">
        <v>705</v>
      </c>
      <c r="E936" s="43" t="s">
        <v>706</v>
      </c>
      <c r="F936" s="31" t="s">
        <v>375</v>
      </c>
      <c r="G936" s="31" t="s">
        <v>159</v>
      </c>
      <c r="H936" s="31" t="s">
        <v>160</v>
      </c>
      <c r="I936" s="31" t="s">
        <v>161</v>
      </c>
      <c r="J936" s="31">
        <v>4340</v>
      </c>
      <c r="K936" s="31" t="s">
        <v>8</v>
      </c>
      <c r="L936" s="31" t="s">
        <v>580</v>
      </c>
      <c r="M936" s="31" t="s">
        <v>162</v>
      </c>
      <c r="N936" s="44" t="s">
        <v>337</v>
      </c>
      <c r="O936" s="44" t="s">
        <v>541</v>
      </c>
      <c r="P936" s="31"/>
      <c r="Q936" s="31" t="s">
        <v>165</v>
      </c>
      <c r="R936" s="31">
        <v>191701341</v>
      </c>
      <c r="S936" s="31">
        <v>191700898</v>
      </c>
      <c r="T936" s="31"/>
      <c r="U936" s="31"/>
      <c r="V936" s="31"/>
      <c r="W936" s="31"/>
      <c r="X936" s="31"/>
      <c r="Y936" s="31"/>
      <c r="Z936" s="31"/>
      <c r="AA936" s="31"/>
      <c r="AB936" s="31"/>
      <c r="AC936" s="31"/>
      <c r="AD936" s="31"/>
      <c r="AE936" s="31"/>
      <c r="AF936" s="31"/>
    </row>
    <row r="937" spans="2:32" hidden="1">
      <c r="B937" s="31">
        <f t="shared" si="15"/>
        <v>934</v>
      </c>
      <c r="C937" s="43">
        <v>45537</v>
      </c>
      <c r="D937" s="43" t="s">
        <v>705</v>
      </c>
      <c r="E937" s="43" t="s">
        <v>706</v>
      </c>
      <c r="F937" s="31" t="s">
        <v>375</v>
      </c>
      <c r="G937" s="31" t="s">
        <v>166</v>
      </c>
      <c r="H937" s="31" t="s">
        <v>160</v>
      </c>
      <c r="I937" s="31" t="s">
        <v>168</v>
      </c>
      <c r="J937" s="31">
        <v>5353</v>
      </c>
      <c r="K937" s="31" t="s">
        <v>8</v>
      </c>
      <c r="L937" s="31" t="s">
        <v>667</v>
      </c>
      <c r="M937" s="31" t="s">
        <v>162</v>
      </c>
      <c r="N937" s="44" t="s">
        <v>715</v>
      </c>
      <c r="O937" s="44" t="s">
        <v>541</v>
      </c>
      <c r="P937" s="31"/>
      <c r="Q937" s="31" t="s">
        <v>165</v>
      </c>
      <c r="R937" s="31">
        <v>191701904</v>
      </c>
      <c r="S937" s="31">
        <v>191700823</v>
      </c>
      <c r="T937" s="31"/>
      <c r="U937" s="31">
        <v>1</v>
      </c>
      <c r="V937" s="31"/>
      <c r="W937" s="31"/>
      <c r="X937" s="31"/>
      <c r="Y937" s="31"/>
      <c r="Z937" s="31"/>
      <c r="AA937" s="31"/>
      <c r="AB937" s="31"/>
      <c r="AC937" s="31"/>
      <c r="AD937" s="31"/>
      <c r="AE937" s="31"/>
      <c r="AF937" s="31"/>
    </row>
    <row r="938" spans="2:32" hidden="1">
      <c r="B938" s="31">
        <f t="shared" si="15"/>
        <v>935</v>
      </c>
      <c r="C938" s="43">
        <v>45538</v>
      </c>
      <c r="D938" s="43" t="s">
        <v>705</v>
      </c>
      <c r="E938" s="43" t="s">
        <v>706</v>
      </c>
      <c r="F938" s="31" t="s">
        <v>375</v>
      </c>
      <c r="G938" s="31" t="s">
        <v>159</v>
      </c>
      <c r="H938" s="31" t="s">
        <v>160</v>
      </c>
      <c r="I938" s="31" t="s">
        <v>168</v>
      </c>
      <c r="J938" s="31">
        <v>5474</v>
      </c>
      <c r="K938" s="31" t="s">
        <v>8</v>
      </c>
      <c r="L938" s="31" t="s">
        <v>582</v>
      </c>
      <c r="M938" s="31" t="s">
        <v>583</v>
      </c>
      <c r="N938" s="44" t="s">
        <v>716</v>
      </c>
      <c r="O938" s="44" t="s">
        <v>588</v>
      </c>
      <c r="P938" s="31"/>
      <c r="Q938" s="31" t="s">
        <v>165</v>
      </c>
      <c r="R938" s="31"/>
      <c r="S938" s="31"/>
      <c r="T938" s="31">
        <v>1</v>
      </c>
      <c r="U938" s="31"/>
      <c r="V938" s="31"/>
      <c r="W938" s="31"/>
      <c r="X938" s="31"/>
      <c r="Y938" s="31"/>
      <c r="Z938" s="31"/>
      <c r="AA938" s="31"/>
      <c r="AB938" s="31"/>
      <c r="AC938" s="31"/>
      <c r="AD938" s="31"/>
      <c r="AE938" s="31"/>
      <c r="AF938" s="31"/>
    </row>
    <row r="939" spans="2:32" hidden="1">
      <c r="B939" s="31">
        <f t="shared" si="15"/>
        <v>936</v>
      </c>
      <c r="C939" s="43">
        <v>45538</v>
      </c>
      <c r="D939" s="43" t="s">
        <v>705</v>
      </c>
      <c r="E939" s="43" t="s">
        <v>706</v>
      </c>
      <c r="F939" s="31" t="s">
        <v>375</v>
      </c>
      <c r="G939" s="31" t="s">
        <v>159</v>
      </c>
      <c r="H939" s="31" t="s">
        <v>160</v>
      </c>
      <c r="I939" s="31" t="s">
        <v>161</v>
      </c>
      <c r="J939" s="31">
        <v>4170</v>
      </c>
      <c r="K939" s="31" t="s">
        <v>8</v>
      </c>
      <c r="L939" s="31" t="s">
        <v>9</v>
      </c>
      <c r="M939" s="31" t="s">
        <v>162</v>
      </c>
      <c r="N939" s="44" t="s">
        <v>251</v>
      </c>
      <c r="O939" s="44" t="s">
        <v>541</v>
      </c>
      <c r="P939" s="31"/>
      <c r="Q939" s="31" t="s">
        <v>165</v>
      </c>
      <c r="R939" s="31">
        <v>191700780</v>
      </c>
      <c r="S939" s="31">
        <v>191701022</v>
      </c>
      <c r="T939" s="31"/>
      <c r="U939" s="31"/>
      <c r="V939" s="31"/>
      <c r="W939" s="31"/>
      <c r="X939" s="31"/>
      <c r="Y939" s="31"/>
      <c r="Z939" s="31"/>
      <c r="AA939" s="31"/>
      <c r="AB939" s="31"/>
      <c r="AC939" s="31"/>
      <c r="AD939" s="31"/>
      <c r="AE939" s="31"/>
      <c r="AF939" s="31"/>
    </row>
    <row r="940" spans="2:32" hidden="1">
      <c r="B940" s="31">
        <f t="shared" si="15"/>
        <v>937</v>
      </c>
      <c r="C940" s="43">
        <v>45538</v>
      </c>
      <c r="D940" s="43" t="s">
        <v>705</v>
      </c>
      <c r="E940" s="43" t="s">
        <v>706</v>
      </c>
      <c r="F940" s="31" t="s">
        <v>375</v>
      </c>
      <c r="G940" s="31" t="s">
        <v>283</v>
      </c>
      <c r="H940" s="31" t="s">
        <v>160</v>
      </c>
      <c r="I940" s="31" t="s">
        <v>200</v>
      </c>
      <c r="J940" s="31">
        <v>5851</v>
      </c>
      <c r="K940" s="31" t="s">
        <v>8</v>
      </c>
      <c r="L940" s="31" t="s">
        <v>9</v>
      </c>
      <c r="M940" s="31" t="s">
        <v>162</v>
      </c>
      <c r="N940" s="44" t="s">
        <v>174</v>
      </c>
      <c r="O940" s="44" t="s">
        <v>541</v>
      </c>
      <c r="P940" s="31"/>
      <c r="Q940" s="31" t="s">
        <v>165</v>
      </c>
      <c r="R940" s="31">
        <v>191700513</v>
      </c>
      <c r="S940" s="31">
        <v>191700860</v>
      </c>
      <c r="T940" s="31"/>
      <c r="U940" s="31"/>
      <c r="V940" s="31"/>
      <c r="W940" s="31"/>
      <c r="X940" s="31"/>
      <c r="Y940" s="31"/>
      <c r="Z940" s="31"/>
      <c r="AA940" s="31"/>
      <c r="AB940" s="31"/>
      <c r="AC940" s="31"/>
      <c r="AD940" s="31"/>
      <c r="AE940" s="31"/>
      <c r="AF940" s="31"/>
    </row>
    <row r="941" spans="2:32" hidden="1">
      <c r="B941" s="31">
        <f t="shared" si="15"/>
        <v>938</v>
      </c>
      <c r="C941" s="43">
        <v>45538</v>
      </c>
      <c r="D941" s="43" t="s">
        <v>705</v>
      </c>
      <c r="E941" s="43" t="s">
        <v>706</v>
      </c>
      <c r="F941" s="31" t="s">
        <v>375</v>
      </c>
      <c r="G941" s="31" t="s">
        <v>159</v>
      </c>
      <c r="H941" s="31" t="s">
        <v>160</v>
      </c>
      <c r="I941" s="31" t="s">
        <v>161</v>
      </c>
      <c r="J941" s="31">
        <v>4487</v>
      </c>
      <c r="K941" s="31" t="s">
        <v>8</v>
      </c>
      <c r="L941" s="31" t="s">
        <v>580</v>
      </c>
      <c r="M941" s="31" t="s">
        <v>162</v>
      </c>
      <c r="N941" s="44" t="s">
        <v>337</v>
      </c>
      <c r="O941" s="44" t="s">
        <v>541</v>
      </c>
      <c r="P941" s="31"/>
      <c r="Q941" s="31" t="s">
        <v>165</v>
      </c>
      <c r="R941" s="31">
        <v>191701854</v>
      </c>
      <c r="S941" s="31">
        <v>191701821</v>
      </c>
      <c r="T941" s="31"/>
      <c r="U941" s="31"/>
      <c r="V941" s="31"/>
      <c r="W941" s="31"/>
      <c r="X941" s="31"/>
      <c r="Y941" s="31"/>
      <c r="Z941" s="31"/>
      <c r="AA941" s="31"/>
      <c r="AB941" s="31"/>
      <c r="AC941" s="31"/>
      <c r="AD941" s="31"/>
      <c r="AE941" s="31"/>
      <c r="AF941" s="31"/>
    </row>
    <row r="942" spans="2:32" hidden="1">
      <c r="B942" s="31">
        <f t="shared" si="15"/>
        <v>939</v>
      </c>
      <c r="C942" s="43">
        <v>45538</v>
      </c>
      <c r="D942" s="43" t="s">
        <v>705</v>
      </c>
      <c r="E942" s="43" t="s">
        <v>706</v>
      </c>
      <c r="F942" s="31" t="s">
        <v>375</v>
      </c>
      <c r="G942" s="31" t="s">
        <v>166</v>
      </c>
      <c r="H942" s="31" t="s">
        <v>160</v>
      </c>
      <c r="I942" s="31" t="s">
        <v>173</v>
      </c>
      <c r="J942" s="31">
        <v>7047</v>
      </c>
      <c r="K942" s="31" t="s">
        <v>8</v>
      </c>
      <c r="L942" s="31" t="s">
        <v>414</v>
      </c>
      <c r="M942" s="31" t="s">
        <v>162</v>
      </c>
      <c r="N942" s="44" t="s">
        <v>433</v>
      </c>
      <c r="O942" s="44" t="s">
        <v>541</v>
      </c>
      <c r="P942" s="31"/>
      <c r="Q942" s="31" t="s">
        <v>165</v>
      </c>
      <c r="R942" s="31">
        <v>191701277</v>
      </c>
      <c r="S942" s="31">
        <v>191702735</v>
      </c>
      <c r="T942" s="31"/>
      <c r="U942" s="31"/>
      <c r="V942" s="31"/>
      <c r="W942" s="31"/>
      <c r="X942" s="31"/>
      <c r="Y942" s="31"/>
      <c r="Z942" s="31"/>
      <c r="AA942" s="31"/>
      <c r="AB942" s="31">
        <v>1</v>
      </c>
      <c r="AC942" s="31"/>
      <c r="AD942" s="31"/>
      <c r="AE942" s="31"/>
      <c r="AF942" s="31">
        <v>1</v>
      </c>
    </row>
    <row r="943" spans="2:32" hidden="1">
      <c r="B943" s="31">
        <f t="shared" si="15"/>
        <v>940</v>
      </c>
      <c r="C943" s="43">
        <v>45538</v>
      </c>
      <c r="D943" s="43" t="s">
        <v>705</v>
      </c>
      <c r="E943" s="43" t="s">
        <v>706</v>
      </c>
      <c r="F943" s="31" t="s">
        <v>375</v>
      </c>
      <c r="G943" s="31" t="s">
        <v>439</v>
      </c>
      <c r="H943" s="31" t="s">
        <v>440</v>
      </c>
      <c r="I943" s="31" t="s">
        <v>173</v>
      </c>
      <c r="J943" s="31">
        <v>2522</v>
      </c>
      <c r="K943" s="31" t="s">
        <v>8</v>
      </c>
      <c r="L943" s="31" t="s">
        <v>54</v>
      </c>
      <c r="M943" s="31" t="s">
        <v>162</v>
      </c>
      <c r="N943" s="44" t="s">
        <v>271</v>
      </c>
      <c r="O943" s="44" t="s">
        <v>541</v>
      </c>
      <c r="P943" s="31"/>
      <c r="Q943" s="31" t="s">
        <v>449</v>
      </c>
      <c r="R943" s="31">
        <v>191701800</v>
      </c>
      <c r="S943" s="31">
        <v>191701133</v>
      </c>
      <c r="T943" s="31"/>
      <c r="U943" s="31"/>
      <c r="V943" s="31"/>
      <c r="W943" s="31"/>
      <c r="X943" s="31"/>
      <c r="Y943" s="31"/>
      <c r="Z943" s="31"/>
      <c r="AA943" s="31"/>
      <c r="AB943" s="31"/>
      <c r="AC943" s="31"/>
      <c r="AD943" s="31"/>
      <c r="AE943" s="31"/>
      <c r="AF943" s="31"/>
    </row>
    <row r="944" spans="2:32" hidden="1">
      <c r="B944" s="31">
        <f t="shared" si="15"/>
        <v>941</v>
      </c>
      <c r="C944" s="43">
        <v>45539</v>
      </c>
      <c r="D944" s="43" t="s">
        <v>705</v>
      </c>
      <c r="E944" s="43" t="s">
        <v>706</v>
      </c>
      <c r="F944" s="31" t="s">
        <v>375</v>
      </c>
      <c r="G944" s="31" t="s">
        <v>159</v>
      </c>
      <c r="H944" s="31" t="s">
        <v>160</v>
      </c>
      <c r="I944" s="31" t="s">
        <v>161</v>
      </c>
      <c r="J944" s="31">
        <v>4156</v>
      </c>
      <c r="K944" s="31" t="s">
        <v>8</v>
      </c>
      <c r="L944" s="31" t="s">
        <v>9</v>
      </c>
      <c r="M944" s="31" t="s">
        <v>162</v>
      </c>
      <c r="N944" s="44" t="s">
        <v>717</v>
      </c>
      <c r="O944" s="44" t="s">
        <v>541</v>
      </c>
      <c r="P944" s="31"/>
      <c r="Q944" s="31" t="s">
        <v>165</v>
      </c>
      <c r="R944" s="31">
        <v>191702819</v>
      </c>
      <c r="S944" s="31">
        <v>191700203</v>
      </c>
      <c r="T944" s="31"/>
      <c r="U944" s="31"/>
      <c r="V944" s="31"/>
      <c r="W944" s="31"/>
      <c r="X944" s="31"/>
      <c r="Y944" s="31"/>
      <c r="Z944" s="31"/>
      <c r="AA944" s="31"/>
      <c r="AB944" s="31">
        <v>1</v>
      </c>
      <c r="AC944" s="31"/>
      <c r="AD944" s="31"/>
      <c r="AE944" s="31"/>
      <c r="AF944" s="31"/>
    </row>
    <row r="945" spans="2:32" hidden="1">
      <c r="B945" s="31">
        <f t="shared" si="15"/>
        <v>942</v>
      </c>
      <c r="C945" s="43">
        <v>45540</v>
      </c>
      <c r="D945" s="43" t="s">
        <v>705</v>
      </c>
      <c r="E945" s="43" t="s">
        <v>718</v>
      </c>
      <c r="F945" s="31" t="s">
        <v>375</v>
      </c>
      <c r="G945" s="31" t="s">
        <v>386</v>
      </c>
      <c r="H945" s="31" t="s">
        <v>364</v>
      </c>
      <c r="I945" s="31" t="s">
        <v>161</v>
      </c>
      <c r="J945" s="31">
        <v>4462</v>
      </c>
      <c r="K945" s="31" t="s">
        <v>8</v>
      </c>
      <c r="L945" s="31" t="s">
        <v>582</v>
      </c>
      <c r="M945" s="31" t="s">
        <v>162</v>
      </c>
      <c r="N945" s="44" t="s">
        <v>394</v>
      </c>
      <c r="O945" s="44" t="s">
        <v>541</v>
      </c>
      <c r="P945" s="31"/>
      <c r="Q945" s="31" t="s">
        <v>543</v>
      </c>
      <c r="R945" s="31">
        <v>191700020</v>
      </c>
      <c r="S945" s="31">
        <v>191701716</v>
      </c>
      <c r="T945" s="31">
        <v>1</v>
      </c>
      <c r="U945" s="31"/>
      <c r="V945" s="31"/>
      <c r="W945" s="31"/>
      <c r="X945" s="31"/>
      <c r="Y945" s="31"/>
      <c r="Z945" s="31"/>
      <c r="AA945" s="31"/>
      <c r="AB945" s="31"/>
      <c r="AC945" s="31"/>
      <c r="AD945" s="31"/>
      <c r="AE945" s="31"/>
      <c r="AF945" s="31"/>
    </row>
    <row r="946" spans="2:32" hidden="1">
      <c r="B946" s="31">
        <f t="shared" si="15"/>
        <v>943</v>
      </c>
      <c r="C946" s="43">
        <v>45541</v>
      </c>
      <c r="D946" s="43" t="s">
        <v>705</v>
      </c>
      <c r="E946" s="43" t="s">
        <v>718</v>
      </c>
      <c r="F946" s="31" t="s">
        <v>375</v>
      </c>
      <c r="G946" s="31" t="s">
        <v>166</v>
      </c>
      <c r="H946" s="31" t="s">
        <v>160</v>
      </c>
      <c r="I946" s="31" t="s">
        <v>217</v>
      </c>
      <c r="J946" s="31">
        <v>1522</v>
      </c>
      <c r="K946" s="31" t="s">
        <v>8</v>
      </c>
      <c r="L946" s="31" t="s">
        <v>414</v>
      </c>
      <c r="M946" s="31" t="s">
        <v>162</v>
      </c>
      <c r="N946" s="44" t="s">
        <v>719</v>
      </c>
      <c r="O946" s="44" t="s">
        <v>541</v>
      </c>
      <c r="P946" s="31"/>
      <c r="Q946" s="31" t="s">
        <v>165</v>
      </c>
      <c r="R946" s="31">
        <v>191700530</v>
      </c>
      <c r="S946" s="31">
        <v>191700502</v>
      </c>
      <c r="T946" s="31"/>
      <c r="U946" s="31"/>
      <c r="V946" s="31"/>
      <c r="W946" s="31"/>
      <c r="X946" s="31"/>
      <c r="Y946" s="31"/>
      <c r="Z946" s="31"/>
      <c r="AA946" s="31"/>
      <c r="AB946" s="31"/>
      <c r="AC946" s="31"/>
      <c r="AD946" s="31"/>
      <c r="AE946" s="31"/>
      <c r="AF946" s="31">
        <v>1</v>
      </c>
    </row>
    <row r="947" spans="2:32" hidden="1">
      <c r="B947" s="31">
        <f t="shared" si="15"/>
        <v>944</v>
      </c>
      <c r="C947" s="43">
        <v>45541</v>
      </c>
      <c r="D947" s="43" t="s">
        <v>705</v>
      </c>
      <c r="E947" s="43" t="s">
        <v>718</v>
      </c>
      <c r="F947" s="31" t="s">
        <v>375</v>
      </c>
      <c r="G947" s="31" t="s">
        <v>159</v>
      </c>
      <c r="H947" s="31" t="s">
        <v>160</v>
      </c>
      <c r="I947" s="31" t="s">
        <v>173</v>
      </c>
      <c r="J947" s="31">
        <v>1429</v>
      </c>
      <c r="K947" s="31" t="s">
        <v>8</v>
      </c>
      <c r="L947" s="31" t="s">
        <v>9</v>
      </c>
      <c r="M947" s="31" t="s">
        <v>162</v>
      </c>
      <c r="N947" s="44" t="s">
        <v>347</v>
      </c>
      <c r="O947" s="44" t="s">
        <v>541</v>
      </c>
      <c r="P947" s="31"/>
      <c r="Q947" s="31" t="s">
        <v>165</v>
      </c>
      <c r="R947" s="31">
        <v>191700911</v>
      </c>
      <c r="S947" s="31">
        <v>191701440</v>
      </c>
      <c r="T947" s="31"/>
      <c r="U947" s="31"/>
      <c r="V947" s="31"/>
      <c r="W947" s="31"/>
      <c r="X947" s="31"/>
      <c r="Y947" s="31"/>
      <c r="Z947" s="31"/>
      <c r="AA947" s="31"/>
      <c r="AB947" s="31"/>
      <c r="AC947" s="31"/>
      <c r="AD947" s="31"/>
      <c r="AE947" s="31"/>
      <c r="AF947" s="31"/>
    </row>
    <row r="948" spans="2:32" hidden="1">
      <c r="B948" s="31">
        <f t="shared" si="15"/>
        <v>945</v>
      </c>
      <c r="C948" s="43">
        <v>45542</v>
      </c>
      <c r="D948" s="43" t="s">
        <v>705</v>
      </c>
      <c r="E948" s="43" t="s">
        <v>718</v>
      </c>
      <c r="F948" s="31" t="s">
        <v>375</v>
      </c>
      <c r="G948" s="31" t="s">
        <v>159</v>
      </c>
      <c r="H948" s="31" t="s">
        <v>160</v>
      </c>
      <c r="I948" s="31" t="s">
        <v>161</v>
      </c>
      <c r="J948" s="31">
        <v>4238</v>
      </c>
      <c r="K948" s="31" t="s">
        <v>8</v>
      </c>
      <c r="L948" s="31" t="s">
        <v>9</v>
      </c>
      <c r="M948" s="31" t="s">
        <v>162</v>
      </c>
      <c r="N948" s="44" t="s">
        <v>720</v>
      </c>
      <c r="O948" s="44" t="s">
        <v>541</v>
      </c>
      <c r="P948" s="31"/>
      <c r="Q948" s="31" t="s">
        <v>195</v>
      </c>
      <c r="R948" s="31">
        <v>191702931</v>
      </c>
      <c r="S948" s="31">
        <v>191702001</v>
      </c>
      <c r="T948" s="31"/>
      <c r="U948" s="31"/>
      <c r="V948" s="31"/>
      <c r="W948" s="31"/>
      <c r="X948" s="31"/>
      <c r="Y948" s="31"/>
      <c r="Z948" s="31"/>
      <c r="AA948" s="31"/>
      <c r="AB948" s="31"/>
      <c r="AC948" s="31"/>
      <c r="AD948" s="31"/>
      <c r="AE948" s="31"/>
      <c r="AF948" s="31"/>
    </row>
    <row r="949" spans="2:32" hidden="1">
      <c r="B949" s="31">
        <f t="shared" si="15"/>
        <v>946</v>
      </c>
      <c r="C949" s="43">
        <v>45543</v>
      </c>
      <c r="D949" s="43" t="s">
        <v>705</v>
      </c>
      <c r="E949" s="43" t="s">
        <v>718</v>
      </c>
      <c r="F949" s="31" t="s">
        <v>375</v>
      </c>
      <c r="G949" s="31" t="s">
        <v>166</v>
      </c>
      <c r="H949" s="31" t="s">
        <v>160</v>
      </c>
      <c r="I949" s="31" t="s">
        <v>168</v>
      </c>
      <c r="J949" s="31">
        <v>5395</v>
      </c>
      <c r="K949" s="31" t="s">
        <v>8</v>
      </c>
      <c r="L949" s="31" t="s">
        <v>9</v>
      </c>
      <c r="M949" s="31" t="s">
        <v>162</v>
      </c>
      <c r="N949" s="44" t="s">
        <v>174</v>
      </c>
      <c r="O949" s="44" t="s">
        <v>541</v>
      </c>
      <c r="P949" s="31"/>
      <c r="Q949" s="31" t="s">
        <v>450</v>
      </c>
      <c r="R949" s="31">
        <v>191700009</v>
      </c>
      <c r="S949" s="31">
        <v>191702333</v>
      </c>
      <c r="T949" s="31"/>
      <c r="U949" s="31"/>
      <c r="V949" s="31"/>
      <c r="W949" s="31"/>
      <c r="X949" s="31"/>
      <c r="Y949" s="31"/>
      <c r="Z949" s="31"/>
      <c r="AA949" s="31"/>
      <c r="AB949" s="31"/>
      <c r="AC949" s="31"/>
      <c r="AD949" s="31"/>
      <c r="AE949" s="31"/>
      <c r="AF949" s="31"/>
    </row>
    <row r="950" spans="2:32" hidden="1">
      <c r="B950" s="31">
        <f t="shared" si="15"/>
        <v>947</v>
      </c>
      <c r="C950" s="43">
        <v>45544</v>
      </c>
      <c r="D950" s="43" t="s">
        <v>705</v>
      </c>
      <c r="E950" s="43" t="s">
        <v>718</v>
      </c>
      <c r="F950" s="31" t="s">
        <v>375</v>
      </c>
      <c r="G950" s="31" t="s">
        <v>159</v>
      </c>
      <c r="H950" s="31" t="s">
        <v>160</v>
      </c>
      <c r="I950" s="31" t="s">
        <v>168</v>
      </c>
      <c r="J950" s="31">
        <v>5061</v>
      </c>
      <c r="K950" s="31" t="s">
        <v>8</v>
      </c>
      <c r="L950" s="31" t="s">
        <v>41</v>
      </c>
      <c r="M950" s="31" t="s">
        <v>162</v>
      </c>
      <c r="N950" s="44" t="s">
        <v>271</v>
      </c>
      <c r="O950" s="44" t="s">
        <v>541</v>
      </c>
      <c r="P950" s="31"/>
      <c r="Q950" s="31" t="s">
        <v>165</v>
      </c>
      <c r="R950" s="31">
        <v>191700681</v>
      </c>
      <c r="S950" s="31">
        <v>191700035</v>
      </c>
      <c r="T950" s="31"/>
      <c r="U950" s="31"/>
      <c r="V950" s="31"/>
      <c r="W950" s="31"/>
      <c r="X950" s="31"/>
      <c r="Y950" s="31"/>
      <c r="Z950" s="31"/>
      <c r="AA950" s="31"/>
      <c r="AB950" s="31"/>
      <c r="AC950" s="31"/>
      <c r="AD950" s="31"/>
      <c r="AE950" s="31"/>
      <c r="AF950" s="31"/>
    </row>
    <row r="951" spans="2:32" hidden="1">
      <c r="B951" s="31">
        <f t="shared" si="15"/>
        <v>948</v>
      </c>
      <c r="C951" s="43">
        <v>45544</v>
      </c>
      <c r="D951" s="43" t="s">
        <v>705</v>
      </c>
      <c r="E951" s="43" t="s">
        <v>718</v>
      </c>
      <c r="F951" s="31" t="s">
        <v>375</v>
      </c>
      <c r="G951" s="31" t="s">
        <v>166</v>
      </c>
      <c r="H951" s="31" t="s">
        <v>160</v>
      </c>
      <c r="I951" s="31" t="s">
        <v>173</v>
      </c>
      <c r="J951" s="31">
        <v>1635</v>
      </c>
      <c r="K951" s="31" t="s">
        <v>201</v>
      </c>
      <c r="L951" s="31" t="s">
        <v>587</v>
      </c>
      <c r="M951" s="31" t="s">
        <v>203</v>
      </c>
      <c r="N951" s="44" t="s">
        <v>692</v>
      </c>
      <c r="O951" s="44" t="s">
        <v>190</v>
      </c>
      <c r="P951" s="31"/>
      <c r="Q951" s="31" t="s">
        <v>165</v>
      </c>
      <c r="R951" s="31">
        <v>151700088</v>
      </c>
      <c r="S951" s="31">
        <v>151701334</v>
      </c>
      <c r="T951" s="31"/>
      <c r="U951" s="31"/>
      <c r="V951" s="31"/>
      <c r="W951" s="31"/>
      <c r="X951" s="31"/>
      <c r="Y951" s="31"/>
      <c r="Z951" s="31"/>
      <c r="AA951" s="31"/>
      <c r="AB951" s="31"/>
      <c r="AC951" s="31"/>
      <c r="AD951" s="31"/>
      <c r="AE951" s="31"/>
      <c r="AF951" s="31"/>
    </row>
    <row r="952" spans="2:32" hidden="1">
      <c r="B952" s="31">
        <f t="shared" si="15"/>
        <v>949</v>
      </c>
      <c r="C952" s="43">
        <v>45544</v>
      </c>
      <c r="D952" s="43" t="s">
        <v>705</v>
      </c>
      <c r="E952" s="43" t="s">
        <v>718</v>
      </c>
      <c r="F952" s="31" t="s">
        <v>375</v>
      </c>
      <c r="G952" s="31" t="s">
        <v>159</v>
      </c>
      <c r="H952" s="31" t="s">
        <v>160</v>
      </c>
      <c r="I952" s="31" t="s">
        <v>161</v>
      </c>
      <c r="J952" s="31">
        <v>7964</v>
      </c>
      <c r="K952" s="31" t="s">
        <v>8</v>
      </c>
      <c r="L952" s="31" t="s">
        <v>580</v>
      </c>
      <c r="M952" s="31" t="s">
        <v>162</v>
      </c>
      <c r="N952" s="44" t="s">
        <v>337</v>
      </c>
      <c r="O952" s="44" t="s">
        <v>541</v>
      </c>
      <c r="P952" s="31"/>
      <c r="Q952" s="31" t="s">
        <v>165</v>
      </c>
      <c r="R952" s="31">
        <v>191700848</v>
      </c>
      <c r="S952" s="31">
        <v>191702783</v>
      </c>
      <c r="T952" s="31"/>
      <c r="U952" s="31"/>
      <c r="V952" s="31"/>
      <c r="W952" s="31"/>
      <c r="X952" s="31"/>
      <c r="Y952" s="31"/>
      <c r="Z952" s="31"/>
      <c r="AA952" s="31"/>
      <c r="AB952" s="31"/>
      <c r="AC952" s="31"/>
      <c r="AD952" s="31"/>
      <c r="AE952" s="31"/>
      <c r="AF952" s="31"/>
    </row>
    <row r="953" spans="2:32" hidden="1">
      <c r="B953" s="31">
        <f t="shared" si="15"/>
        <v>950</v>
      </c>
      <c r="C953" s="43">
        <v>45545</v>
      </c>
      <c r="D953" s="43" t="s">
        <v>705</v>
      </c>
      <c r="E953" s="43" t="s">
        <v>718</v>
      </c>
      <c r="F953" s="31" t="s">
        <v>375</v>
      </c>
      <c r="G953" s="31" t="s">
        <v>159</v>
      </c>
      <c r="H953" s="31" t="s">
        <v>160</v>
      </c>
      <c r="I953" s="31" t="s">
        <v>239</v>
      </c>
      <c r="J953" s="31">
        <v>5221</v>
      </c>
      <c r="K953" s="31" t="s">
        <v>8</v>
      </c>
      <c r="L953" s="31" t="s">
        <v>9</v>
      </c>
      <c r="M953" s="31" t="s">
        <v>162</v>
      </c>
      <c r="N953" s="44" t="s">
        <v>174</v>
      </c>
      <c r="O953" s="44" t="s">
        <v>541</v>
      </c>
      <c r="P953" s="31"/>
      <c r="Q953" s="31" t="s">
        <v>165</v>
      </c>
      <c r="R953" s="31">
        <v>191700678</v>
      </c>
      <c r="S953" s="31">
        <v>191701790</v>
      </c>
      <c r="T953" s="31"/>
      <c r="U953" s="31"/>
      <c r="V953" s="31"/>
      <c r="W953" s="31"/>
      <c r="X953" s="31"/>
      <c r="Y953" s="31"/>
      <c r="Z953" s="31"/>
      <c r="AA953" s="31"/>
      <c r="AB953" s="31">
        <v>2</v>
      </c>
      <c r="AC953" s="31"/>
      <c r="AD953" s="31"/>
      <c r="AE953" s="31"/>
      <c r="AF953" s="31"/>
    </row>
    <row r="954" spans="2:32" hidden="1">
      <c r="B954" s="31">
        <f t="shared" si="15"/>
        <v>951</v>
      </c>
      <c r="C954" s="43">
        <v>45545</v>
      </c>
      <c r="D954" s="43" t="s">
        <v>705</v>
      </c>
      <c r="E954" s="43" t="s">
        <v>718</v>
      </c>
      <c r="F954" s="31" t="s">
        <v>375</v>
      </c>
      <c r="G954" s="31" t="s">
        <v>159</v>
      </c>
      <c r="H954" s="31" t="s">
        <v>160</v>
      </c>
      <c r="I954" s="31" t="s">
        <v>161</v>
      </c>
      <c r="J954" s="31">
        <v>4192</v>
      </c>
      <c r="K954" s="31" t="s">
        <v>201</v>
      </c>
      <c r="L954" s="31" t="s">
        <v>586</v>
      </c>
      <c r="M954" s="31" t="s">
        <v>203</v>
      </c>
      <c r="N954" s="44" t="s">
        <v>721</v>
      </c>
      <c r="O954" s="44" t="s">
        <v>190</v>
      </c>
      <c r="P954" s="31"/>
      <c r="Q954" s="31" t="s">
        <v>165</v>
      </c>
      <c r="R954" s="31">
        <v>151700095</v>
      </c>
      <c r="S954" s="31">
        <v>151701111</v>
      </c>
      <c r="T954" s="31"/>
      <c r="U954" s="31"/>
      <c r="V954" s="31"/>
      <c r="W954" s="31"/>
      <c r="X954" s="31"/>
      <c r="Y954" s="31"/>
      <c r="Z954" s="31"/>
      <c r="AA954" s="31"/>
      <c r="AB954" s="31">
        <v>1</v>
      </c>
      <c r="AC954" s="31"/>
      <c r="AD954" s="31"/>
      <c r="AE954" s="31"/>
      <c r="AF954" s="31"/>
    </row>
    <row r="955" spans="2:32" hidden="1">
      <c r="B955" s="31">
        <f t="shared" si="15"/>
        <v>952</v>
      </c>
      <c r="C955" s="43">
        <v>45545</v>
      </c>
      <c r="D955" s="43" t="s">
        <v>705</v>
      </c>
      <c r="E955" s="43" t="s">
        <v>718</v>
      </c>
      <c r="F955" s="31" t="s">
        <v>375</v>
      </c>
      <c r="G955" s="31" t="s">
        <v>159</v>
      </c>
      <c r="H955" s="31" t="s">
        <v>160</v>
      </c>
      <c r="I955" s="31" t="s">
        <v>161</v>
      </c>
      <c r="J955" s="31">
        <v>7964</v>
      </c>
      <c r="K955" s="31" t="s">
        <v>8</v>
      </c>
      <c r="L955" s="31" t="s">
        <v>9</v>
      </c>
      <c r="M955" s="31" t="s">
        <v>162</v>
      </c>
      <c r="N955" s="44" t="s">
        <v>208</v>
      </c>
      <c r="O955" s="44" t="s">
        <v>541</v>
      </c>
      <c r="P955" s="31"/>
      <c r="Q955" s="31" t="s">
        <v>165</v>
      </c>
      <c r="R955" s="31">
        <v>191702783</v>
      </c>
      <c r="S955" s="31">
        <v>191700670</v>
      </c>
      <c r="T955" s="31"/>
      <c r="U955" s="31"/>
      <c r="V955" s="31"/>
      <c r="W955" s="31"/>
      <c r="X955" s="31"/>
      <c r="Y955" s="31"/>
      <c r="Z955" s="31"/>
      <c r="AA955" s="31"/>
      <c r="AB955" s="31">
        <v>4</v>
      </c>
      <c r="AC955" s="31"/>
      <c r="AD955" s="31"/>
      <c r="AE955" s="31"/>
      <c r="AF955" s="31"/>
    </row>
    <row r="956" spans="2:32" hidden="1">
      <c r="B956" s="31">
        <f t="shared" si="15"/>
        <v>953</v>
      </c>
      <c r="C956" s="43">
        <v>45546</v>
      </c>
      <c r="D956" s="43" t="s">
        <v>705</v>
      </c>
      <c r="E956" s="43" t="s">
        <v>718</v>
      </c>
      <c r="F956" s="31" t="s">
        <v>375</v>
      </c>
      <c r="G956" s="31" t="s">
        <v>159</v>
      </c>
      <c r="H956" s="31" t="s">
        <v>160</v>
      </c>
      <c r="I956" s="31" t="s">
        <v>168</v>
      </c>
      <c r="J956" s="31">
        <v>5061</v>
      </c>
      <c r="K956" s="31" t="s">
        <v>8</v>
      </c>
      <c r="L956" s="31" t="s">
        <v>9</v>
      </c>
      <c r="M956" s="31" t="s">
        <v>162</v>
      </c>
      <c r="N956" s="44" t="s">
        <v>174</v>
      </c>
      <c r="O956" s="44" t="s">
        <v>541</v>
      </c>
      <c r="P956" s="31"/>
      <c r="Q956" s="31" t="s">
        <v>165</v>
      </c>
      <c r="R956" s="31">
        <v>191700035</v>
      </c>
      <c r="S956" s="31">
        <v>191701786</v>
      </c>
      <c r="T956" s="31"/>
      <c r="U956" s="31"/>
      <c r="V956" s="31"/>
      <c r="W956" s="31"/>
      <c r="X956" s="31"/>
      <c r="Y956" s="31"/>
      <c r="Z956" s="31"/>
      <c r="AA956" s="31"/>
      <c r="AB956" s="31"/>
      <c r="AC956" s="31"/>
      <c r="AD956" s="31"/>
      <c r="AE956" s="31"/>
      <c r="AF956" s="31"/>
    </row>
    <row r="957" spans="2:32" hidden="1">
      <c r="B957" s="31">
        <f t="shared" si="15"/>
        <v>954</v>
      </c>
      <c r="C957" s="43">
        <v>45547</v>
      </c>
      <c r="D957" s="43" t="s">
        <v>705</v>
      </c>
      <c r="E957" s="43" t="s">
        <v>722</v>
      </c>
      <c r="F957" s="31" t="s">
        <v>375</v>
      </c>
      <c r="G957" s="31" t="s">
        <v>283</v>
      </c>
      <c r="H957" s="31" t="s">
        <v>160</v>
      </c>
      <c r="I957" s="31" t="s">
        <v>161</v>
      </c>
      <c r="J957" s="31">
        <v>7966</v>
      </c>
      <c r="K957" s="31" t="s">
        <v>8</v>
      </c>
      <c r="L957" s="31" t="s">
        <v>9</v>
      </c>
      <c r="M957" s="31" t="s">
        <v>162</v>
      </c>
      <c r="N957" s="44" t="s">
        <v>174</v>
      </c>
      <c r="O957" s="44" t="s">
        <v>541</v>
      </c>
      <c r="P957" s="31"/>
      <c r="Q957" s="31" t="s">
        <v>165</v>
      </c>
      <c r="R957" s="31">
        <v>191702042</v>
      </c>
      <c r="S957" s="31">
        <v>191700513</v>
      </c>
      <c r="T957" s="31"/>
      <c r="U957" s="31"/>
      <c r="V957" s="31"/>
      <c r="W957" s="31"/>
      <c r="X957" s="31"/>
      <c r="Y957" s="31"/>
      <c r="Z957" s="31"/>
      <c r="AA957" s="31"/>
      <c r="AB957" s="31"/>
      <c r="AC957" s="31"/>
      <c r="AD957" s="31"/>
      <c r="AE957" s="31"/>
      <c r="AF957" s="31"/>
    </row>
    <row r="958" spans="2:32" hidden="1">
      <c r="B958" s="31">
        <f t="shared" si="15"/>
        <v>955</v>
      </c>
      <c r="C958" s="43">
        <v>45547</v>
      </c>
      <c r="D958" s="43" t="s">
        <v>705</v>
      </c>
      <c r="E958" s="43" t="s">
        <v>722</v>
      </c>
      <c r="F958" s="31" t="s">
        <v>375</v>
      </c>
      <c r="G958" s="31" t="s">
        <v>159</v>
      </c>
      <c r="H958" s="31" t="s">
        <v>160</v>
      </c>
      <c r="I958" s="31" t="s">
        <v>170</v>
      </c>
      <c r="J958" s="31">
        <v>9810</v>
      </c>
      <c r="K958" s="31" t="s">
        <v>8</v>
      </c>
      <c r="L958" s="31" t="s">
        <v>54</v>
      </c>
      <c r="M958" s="31" t="s">
        <v>162</v>
      </c>
      <c r="N958" s="44" t="s">
        <v>412</v>
      </c>
      <c r="O958" s="44" t="s">
        <v>541</v>
      </c>
      <c r="P958" s="31"/>
      <c r="Q958" s="31" t="s">
        <v>165</v>
      </c>
      <c r="R958" s="31">
        <v>191701835</v>
      </c>
      <c r="S958" s="31">
        <v>191701904</v>
      </c>
      <c r="T958" s="31"/>
      <c r="U958" s="31"/>
      <c r="V958" s="31"/>
      <c r="W958" s="31"/>
      <c r="X958" s="31"/>
      <c r="Y958" s="31"/>
      <c r="Z958" s="31"/>
      <c r="AA958" s="31"/>
      <c r="AB958" s="31"/>
      <c r="AC958" s="31"/>
      <c r="AD958" s="31"/>
      <c r="AE958" s="31"/>
      <c r="AF958" s="31"/>
    </row>
    <row r="959" spans="2:32" hidden="1">
      <c r="B959" s="31">
        <f t="shared" si="15"/>
        <v>956</v>
      </c>
      <c r="C959" s="43">
        <v>45547</v>
      </c>
      <c r="D959" s="43" t="s">
        <v>705</v>
      </c>
      <c r="E959" s="43" t="s">
        <v>722</v>
      </c>
      <c r="F959" s="31" t="s">
        <v>375</v>
      </c>
      <c r="G959" s="31" t="s">
        <v>446</v>
      </c>
      <c r="H959" s="31" t="s">
        <v>447</v>
      </c>
      <c r="I959" s="31" t="s">
        <v>172</v>
      </c>
      <c r="J959" s="31">
        <v>4861</v>
      </c>
      <c r="K959" s="31" t="s">
        <v>8</v>
      </c>
      <c r="L959" s="31" t="s">
        <v>580</v>
      </c>
      <c r="M959" s="31" t="s">
        <v>162</v>
      </c>
      <c r="N959" s="44" t="s">
        <v>337</v>
      </c>
      <c r="O959" s="44" t="s">
        <v>541</v>
      </c>
      <c r="P959" s="31"/>
      <c r="Q959" s="31" t="s">
        <v>460</v>
      </c>
      <c r="R959" s="31">
        <v>191701611</v>
      </c>
      <c r="S959" s="31">
        <v>191700900</v>
      </c>
      <c r="T959" s="31"/>
      <c r="U959" s="31"/>
      <c r="V959" s="31"/>
      <c r="W959" s="31"/>
      <c r="X959" s="31"/>
      <c r="Y959" s="31"/>
      <c r="Z959" s="31"/>
      <c r="AA959" s="31"/>
      <c r="AB959" s="31"/>
      <c r="AC959" s="31"/>
      <c r="AD959" s="31"/>
      <c r="AE959" s="31"/>
      <c r="AF959" s="31"/>
    </row>
    <row r="960" spans="2:32" hidden="1">
      <c r="B960" s="31">
        <f t="shared" si="15"/>
        <v>957</v>
      </c>
      <c r="C960" s="43">
        <v>45547</v>
      </c>
      <c r="D960" s="43" t="s">
        <v>705</v>
      </c>
      <c r="E960" s="43" t="s">
        <v>722</v>
      </c>
      <c r="F960" s="31" t="s">
        <v>375</v>
      </c>
      <c r="G960" s="31" t="s">
        <v>159</v>
      </c>
      <c r="H960" s="31" t="s">
        <v>160</v>
      </c>
      <c r="I960" s="31" t="s">
        <v>168</v>
      </c>
      <c r="J960" s="31">
        <v>5255</v>
      </c>
      <c r="K960" s="31" t="s">
        <v>8</v>
      </c>
      <c r="L960" s="31" t="s">
        <v>414</v>
      </c>
      <c r="M960" s="31" t="s">
        <v>162</v>
      </c>
      <c r="N960" s="44" t="s">
        <v>304</v>
      </c>
      <c r="O960" s="44" t="s">
        <v>541</v>
      </c>
      <c r="P960" s="31"/>
      <c r="Q960" s="31" t="s">
        <v>165</v>
      </c>
      <c r="R960" s="31">
        <v>191702155</v>
      </c>
      <c r="S960" s="31">
        <v>191701461</v>
      </c>
      <c r="T960" s="31"/>
      <c r="U960" s="31"/>
      <c r="V960" s="31"/>
      <c r="W960" s="31"/>
      <c r="X960" s="31"/>
      <c r="Y960" s="31"/>
      <c r="Z960" s="31"/>
      <c r="AA960" s="31"/>
      <c r="AB960" s="31"/>
      <c r="AC960" s="31"/>
      <c r="AD960" s="31"/>
      <c r="AE960" s="31"/>
      <c r="AF960" s="31">
        <v>1</v>
      </c>
    </row>
    <row r="961" spans="2:32" hidden="1">
      <c r="B961" s="31">
        <f t="shared" si="15"/>
        <v>958</v>
      </c>
      <c r="C961" s="43">
        <v>45549</v>
      </c>
      <c r="D961" s="43" t="s">
        <v>705</v>
      </c>
      <c r="E961" s="43" t="s">
        <v>722</v>
      </c>
      <c r="F961" s="31" t="s">
        <v>375</v>
      </c>
      <c r="G961" s="31" t="s">
        <v>723</v>
      </c>
      <c r="H961" s="31" t="s">
        <v>160</v>
      </c>
      <c r="I961" s="31" t="s">
        <v>161</v>
      </c>
      <c r="J961" s="31">
        <v>4119</v>
      </c>
      <c r="K961" s="31" t="s">
        <v>8</v>
      </c>
      <c r="L961" s="31" t="s">
        <v>414</v>
      </c>
      <c r="M961" s="31" t="s">
        <v>162</v>
      </c>
      <c r="N961" s="44" t="s">
        <v>433</v>
      </c>
      <c r="O961" s="44" t="s">
        <v>541</v>
      </c>
      <c r="P961" s="31"/>
      <c r="Q961" s="31" t="s">
        <v>165</v>
      </c>
      <c r="R961" s="31">
        <v>191700719</v>
      </c>
      <c r="S961" s="31">
        <v>191702357</v>
      </c>
      <c r="T961" s="31"/>
      <c r="U961" s="31"/>
      <c r="V961" s="31"/>
      <c r="W961" s="31"/>
      <c r="X961" s="31"/>
      <c r="Y961" s="31"/>
      <c r="Z961" s="31"/>
      <c r="AA961" s="31"/>
      <c r="AB961" s="31"/>
      <c r="AC961" s="31"/>
      <c r="AD961" s="31"/>
      <c r="AE961" s="31"/>
      <c r="AF961" s="31">
        <v>1</v>
      </c>
    </row>
    <row r="962" spans="2:32" hidden="1">
      <c r="B962" s="31">
        <f t="shared" si="15"/>
        <v>959</v>
      </c>
      <c r="C962" s="43">
        <v>45550</v>
      </c>
      <c r="D962" s="43" t="s">
        <v>705</v>
      </c>
      <c r="E962" s="43" t="s">
        <v>722</v>
      </c>
      <c r="F962" s="31" t="s">
        <v>375</v>
      </c>
      <c r="G962" s="31" t="s">
        <v>159</v>
      </c>
      <c r="H962" s="31" t="s">
        <v>160</v>
      </c>
      <c r="I962" s="31" t="s">
        <v>316</v>
      </c>
      <c r="J962" s="31">
        <v>4179</v>
      </c>
      <c r="K962" s="31" t="s">
        <v>8</v>
      </c>
      <c r="L962" s="31" t="s">
        <v>9</v>
      </c>
      <c r="M962" s="31" t="s">
        <v>162</v>
      </c>
      <c r="N962" s="44" t="s">
        <v>339</v>
      </c>
      <c r="O962" s="44" t="s">
        <v>541</v>
      </c>
      <c r="P962" s="31"/>
      <c r="Q962" s="31" t="s">
        <v>450</v>
      </c>
      <c r="R962" s="31">
        <v>191700430</v>
      </c>
      <c r="S962" s="31">
        <v>191701748</v>
      </c>
      <c r="T962" s="31"/>
      <c r="U962" s="31"/>
      <c r="V962" s="31"/>
      <c r="W962" s="31"/>
      <c r="X962" s="31"/>
      <c r="Y962" s="31"/>
      <c r="Z962" s="31"/>
      <c r="AA962" s="31"/>
      <c r="AB962" s="31"/>
      <c r="AC962" s="31"/>
      <c r="AD962" s="31"/>
      <c r="AE962" s="31"/>
      <c r="AF962" s="31"/>
    </row>
    <row r="963" spans="2:32" hidden="1">
      <c r="B963" s="31">
        <f t="shared" si="15"/>
        <v>960</v>
      </c>
      <c r="C963" s="43">
        <v>45553</v>
      </c>
      <c r="D963" s="43" t="s">
        <v>705</v>
      </c>
      <c r="E963" s="43" t="s">
        <v>722</v>
      </c>
      <c r="F963" s="31" t="s">
        <v>375</v>
      </c>
      <c r="G963" s="31" t="s">
        <v>159</v>
      </c>
      <c r="H963" s="31" t="s">
        <v>160</v>
      </c>
      <c r="I963" s="31" t="s">
        <v>200</v>
      </c>
      <c r="J963" s="31">
        <v>1110</v>
      </c>
      <c r="K963" s="31" t="s">
        <v>8</v>
      </c>
      <c r="L963" s="31" t="s">
        <v>54</v>
      </c>
      <c r="M963" s="31" t="s">
        <v>162</v>
      </c>
      <c r="N963" s="44" t="s">
        <v>412</v>
      </c>
      <c r="O963" s="44" t="s">
        <v>541</v>
      </c>
      <c r="P963" s="31"/>
      <c r="Q963" s="31" t="s">
        <v>195</v>
      </c>
      <c r="R963" s="31">
        <v>191701321</v>
      </c>
      <c r="S963" s="31">
        <v>191701140</v>
      </c>
      <c r="T963" s="31"/>
      <c r="U963" s="31"/>
      <c r="V963" s="31"/>
      <c r="W963" s="31"/>
      <c r="X963" s="31"/>
      <c r="Y963" s="31"/>
      <c r="Z963" s="31"/>
      <c r="AA963" s="31"/>
      <c r="AB963" s="31"/>
      <c r="AC963" s="31"/>
      <c r="AD963" s="31"/>
      <c r="AE963" s="31"/>
      <c r="AF963" s="31"/>
    </row>
    <row r="964" spans="2:32" hidden="1">
      <c r="B964" s="31">
        <f t="shared" si="15"/>
        <v>961</v>
      </c>
      <c r="C964" s="43">
        <v>45554</v>
      </c>
      <c r="D964" s="43" t="s">
        <v>705</v>
      </c>
      <c r="E964" s="43" t="s">
        <v>724</v>
      </c>
      <c r="F964" s="31" t="s">
        <v>375</v>
      </c>
      <c r="G964" s="31" t="s">
        <v>159</v>
      </c>
      <c r="H964" s="31" t="s">
        <v>160</v>
      </c>
      <c r="I964" s="31" t="s">
        <v>170</v>
      </c>
      <c r="J964" s="31">
        <v>9810</v>
      </c>
      <c r="K964" s="31" t="s">
        <v>8</v>
      </c>
      <c r="L964" s="31" t="s">
        <v>667</v>
      </c>
      <c r="M964" s="31" t="s">
        <v>162</v>
      </c>
      <c r="N964" s="44" t="s">
        <v>715</v>
      </c>
      <c r="O964" s="44" t="s">
        <v>541</v>
      </c>
      <c r="P964" s="31"/>
      <c r="Q964" s="31" t="s">
        <v>165</v>
      </c>
      <c r="R964" s="31">
        <v>191701904</v>
      </c>
      <c r="S964" s="31">
        <v>191700570</v>
      </c>
      <c r="T964" s="31"/>
      <c r="U964" s="31"/>
      <c r="V964" s="31"/>
      <c r="W964" s="31"/>
      <c r="X964" s="31"/>
      <c r="Y964" s="31"/>
      <c r="Z964" s="31"/>
      <c r="AA964" s="31"/>
      <c r="AB964" s="31"/>
      <c r="AC964" s="31"/>
      <c r="AD964" s="31"/>
      <c r="AE964" s="31"/>
      <c r="AF964" s="31"/>
    </row>
    <row r="965" spans="2:32" hidden="1">
      <c r="B965" s="31">
        <f t="shared" si="15"/>
        <v>962</v>
      </c>
      <c r="C965" s="43">
        <v>45554</v>
      </c>
      <c r="D965" s="43" t="s">
        <v>705</v>
      </c>
      <c r="E965" s="43" t="s">
        <v>724</v>
      </c>
      <c r="F965" s="31" t="s">
        <v>375</v>
      </c>
      <c r="G965" s="31" t="s">
        <v>159</v>
      </c>
      <c r="H965" s="31" t="s">
        <v>160</v>
      </c>
      <c r="I965" s="31" t="s">
        <v>168</v>
      </c>
      <c r="J965" s="31">
        <v>5247</v>
      </c>
      <c r="K965" s="31" t="s">
        <v>8</v>
      </c>
      <c r="L965" s="31" t="s">
        <v>54</v>
      </c>
      <c r="M965" s="31" t="s">
        <v>162</v>
      </c>
      <c r="N965" s="44" t="s">
        <v>271</v>
      </c>
      <c r="O965" s="44" t="s">
        <v>541</v>
      </c>
      <c r="P965" s="31"/>
      <c r="Q965" s="31" t="s">
        <v>165</v>
      </c>
      <c r="R965" s="31">
        <v>191701268</v>
      </c>
      <c r="S965" s="31">
        <v>191701966</v>
      </c>
      <c r="T965" s="31"/>
      <c r="U965" s="31"/>
      <c r="V965" s="31"/>
      <c r="W965" s="31"/>
      <c r="X965" s="31"/>
      <c r="Y965" s="31"/>
      <c r="Z965" s="31"/>
      <c r="AA965" s="31"/>
      <c r="AB965" s="31"/>
      <c r="AC965" s="31"/>
      <c r="AD965" s="31"/>
      <c r="AE965" s="31"/>
      <c r="AF965" s="31"/>
    </row>
    <row r="966" spans="2:32" hidden="1">
      <c r="B966" s="31">
        <f t="shared" si="15"/>
        <v>963</v>
      </c>
      <c r="C966" s="43">
        <v>45554</v>
      </c>
      <c r="D966" s="43" t="s">
        <v>705</v>
      </c>
      <c r="E966" s="43" t="s">
        <v>724</v>
      </c>
      <c r="F966" s="31" t="s">
        <v>375</v>
      </c>
      <c r="G966" s="31" t="s">
        <v>439</v>
      </c>
      <c r="H966" s="31" t="s">
        <v>440</v>
      </c>
      <c r="I966" s="31" t="s">
        <v>656</v>
      </c>
      <c r="J966" s="31">
        <v>1009</v>
      </c>
      <c r="K966" s="31" t="s">
        <v>8</v>
      </c>
      <c r="L966" s="31" t="s">
        <v>580</v>
      </c>
      <c r="M966" s="31" t="s">
        <v>162</v>
      </c>
      <c r="N966" s="44" t="s">
        <v>622</v>
      </c>
      <c r="O966" s="44" t="s">
        <v>541</v>
      </c>
      <c r="P966" s="31"/>
      <c r="Q966" s="31" t="s">
        <v>449</v>
      </c>
      <c r="R966" s="31">
        <v>191702054</v>
      </c>
      <c r="S966" s="31">
        <v>191701068</v>
      </c>
      <c r="T966" s="31"/>
      <c r="U966" s="31"/>
      <c r="V966" s="31"/>
      <c r="W966" s="31"/>
      <c r="X966" s="31"/>
      <c r="Y966" s="31"/>
      <c r="Z966" s="31"/>
      <c r="AA966" s="31"/>
      <c r="AB966" s="31"/>
      <c r="AC966" s="31"/>
      <c r="AD966" s="31"/>
      <c r="AE966" s="31"/>
      <c r="AF966" s="31"/>
    </row>
    <row r="967" spans="2:32" hidden="1">
      <c r="B967" s="31">
        <f t="shared" si="15"/>
        <v>964</v>
      </c>
      <c r="C967" s="43">
        <v>45554</v>
      </c>
      <c r="D967" s="43" t="s">
        <v>705</v>
      </c>
      <c r="E967" s="43" t="s">
        <v>724</v>
      </c>
      <c r="F967" s="31" t="s">
        <v>375</v>
      </c>
      <c r="G967" s="31" t="s">
        <v>439</v>
      </c>
      <c r="H967" s="31" t="s">
        <v>440</v>
      </c>
      <c r="I967" s="31" t="s">
        <v>173</v>
      </c>
      <c r="J967" s="31">
        <v>3509</v>
      </c>
      <c r="K967" s="31" t="s">
        <v>8</v>
      </c>
      <c r="L967" s="31" t="s">
        <v>414</v>
      </c>
      <c r="M967" s="31" t="s">
        <v>162</v>
      </c>
      <c r="N967" s="44" t="s">
        <v>690</v>
      </c>
      <c r="O967" s="44" t="s">
        <v>541</v>
      </c>
      <c r="P967" s="31"/>
      <c r="Q967" s="31" t="s">
        <v>449</v>
      </c>
      <c r="R967" s="31">
        <v>191701758</v>
      </c>
      <c r="S967" s="31">
        <v>191701104</v>
      </c>
      <c r="T967" s="31"/>
      <c r="U967" s="31"/>
      <c r="V967" s="31"/>
      <c r="W967" s="31"/>
      <c r="X967" s="31"/>
      <c r="Y967" s="31"/>
      <c r="Z967" s="31"/>
      <c r="AA967" s="31"/>
      <c r="AB967" s="31"/>
      <c r="AC967" s="31"/>
      <c r="AD967" s="31"/>
      <c r="AE967" s="31"/>
      <c r="AF967" s="31"/>
    </row>
    <row r="968" spans="2:32" hidden="1">
      <c r="B968" s="31">
        <f t="shared" si="15"/>
        <v>965</v>
      </c>
      <c r="C968" s="43">
        <v>45555</v>
      </c>
      <c r="D968" s="43" t="s">
        <v>705</v>
      </c>
      <c r="E968" s="43" t="s">
        <v>724</v>
      </c>
      <c r="F968" s="31" t="s">
        <v>375</v>
      </c>
      <c r="G968" s="31" t="s">
        <v>439</v>
      </c>
      <c r="H968" s="31" t="s">
        <v>440</v>
      </c>
      <c r="I968" s="31" t="s">
        <v>168</v>
      </c>
      <c r="J968" s="31">
        <v>5473</v>
      </c>
      <c r="K968" s="31" t="s">
        <v>8</v>
      </c>
      <c r="L968" s="31" t="s">
        <v>9</v>
      </c>
      <c r="M968" s="31" t="s">
        <v>162</v>
      </c>
      <c r="N968" s="44" t="s">
        <v>174</v>
      </c>
      <c r="O968" s="44" t="s">
        <v>541</v>
      </c>
      <c r="P968" s="31"/>
      <c r="Q968" s="31" t="s">
        <v>449</v>
      </c>
      <c r="R968" s="31">
        <v>191701250</v>
      </c>
      <c r="S968" s="31">
        <v>191700082</v>
      </c>
      <c r="T968" s="31"/>
      <c r="U968" s="31"/>
      <c r="V968" s="31"/>
      <c r="W968" s="31"/>
      <c r="X968" s="31"/>
      <c r="Y968" s="31"/>
      <c r="Z968" s="31"/>
      <c r="AA968" s="31"/>
      <c r="AB968" s="31"/>
      <c r="AC968" s="31"/>
      <c r="AD968" s="31"/>
      <c r="AE968" s="31"/>
      <c r="AF968" s="31"/>
    </row>
    <row r="969" spans="2:32" hidden="1">
      <c r="B969" s="31">
        <f t="shared" si="15"/>
        <v>966</v>
      </c>
      <c r="C969" s="43">
        <v>45555</v>
      </c>
      <c r="D969" s="43" t="s">
        <v>705</v>
      </c>
      <c r="E969" s="43" t="s">
        <v>724</v>
      </c>
      <c r="F969" s="31" t="s">
        <v>375</v>
      </c>
      <c r="G969" s="31" t="s">
        <v>439</v>
      </c>
      <c r="H969" s="31" t="s">
        <v>440</v>
      </c>
      <c r="I969" s="31" t="s">
        <v>173</v>
      </c>
      <c r="J969" s="31">
        <v>7099</v>
      </c>
      <c r="K969" s="31" t="s">
        <v>8</v>
      </c>
      <c r="L969" s="31" t="s">
        <v>9</v>
      </c>
      <c r="M969" s="31" t="s">
        <v>162</v>
      </c>
      <c r="N969" s="44" t="s">
        <v>174</v>
      </c>
      <c r="O969" s="44" t="s">
        <v>541</v>
      </c>
      <c r="P969" s="31"/>
      <c r="Q969" s="31" t="s">
        <v>449</v>
      </c>
      <c r="R969" s="31">
        <v>191701183</v>
      </c>
      <c r="S969" s="31">
        <v>191700610</v>
      </c>
      <c r="T969" s="31"/>
      <c r="U969" s="31"/>
      <c r="V969" s="31"/>
      <c r="W969" s="31"/>
      <c r="X969" s="31"/>
      <c r="Y969" s="31"/>
      <c r="Z969" s="31"/>
      <c r="AA969" s="31"/>
      <c r="AB969" s="31"/>
      <c r="AC969" s="31"/>
      <c r="AD969" s="31"/>
      <c r="AE969" s="31"/>
      <c r="AF969" s="31"/>
    </row>
    <row r="970" spans="2:32" hidden="1">
      <c r="B970" s="31">
        <f t="shared" si="15"/>
        <v>967</v>
      </c>
      <c r="C970" s="43">
        <v>45555</v>
      </c>
      <c r="D970" s="43" t="s">
        <v>705</v>
      </c>
      <c r="E970" s="43" t="s">
        <v>724</v>
      </c>
      <c r="F970" s="31" t="s">
        <v>375</v>
      </c>
      <c r="G970" s="31" t="s">
        <v>166</v>
      </c>
      <c r="H970" s="31" t="s">
        <v>160</v>
      </c>
      <c r="I970" s="31" t="s">
        <v>170</v>
      </c>
      <c r="J970" s="31">
        <v>8255</v>
      </c>
      <c r="K970" s="31" t="s">
        <v>8</v>
      </c>
      <c r="L970" s="31" t="s">
        <v>9</v>
      </c>
      <c r="M970" s="31" t="s">
        <v>162</v>
      </c>
      <c r="N970" s="44" t="s">
        <v>174</v>
      </c>
      <c r="O970" s="44" t="s">
        <v>541</v>
      </c>
      <c r="P970" s="31"/>
      <c r="Q970" s="31" t="s">
        <v>165</v>
      </c>
      <c r="R970" s="31">
        <v>191702868</v>
      </c>
      <c r="S970" s="31">
        <v>191702528</v>
      </c>
      <c r="T970" s="31"/>
      <c r="U970" s="31"/>
      <c r="V970" s="31"/>
      <c r="W970" s="31"/>
      <c r="X970" s="31"/>
      <c r="Y970" s="31"/>
      <c r="Z970" s="31"/>
      <c r="AA970" s="31"/>
      <c r="AB970" s="31"/>
      <c r="AC970" s="31"/>
      <c r="AD970" s="31"/>
      <c r="AE970" s="31"/>
      <c r="AF970" s="31"/>
    </row>
    <row r="971" spans="2:32" hidden="1">
      <c r="B971" s="31">
        <f t="shared" si="15"/>
        <v>968</v>
      </c>
      <c r="C971" s="43">
        <v>45555</v>
      </c>
      <c r="D971" s="43" t="s">
        <v>705</v>
      </c>
      <c r="E971" s="43" t="s">
        <v>724</v>
      </c>
      <c r="F971" s="31" t="s">
        <v>375</v>
      </c>
      <c r="G971" s="31" t="s">
        <v>166</v>
      </c>
      <c r="H971" s="31" t="s">
        <v>160</v>
      </c>
      <c r="I971" s="31" t="s">
        <v>225</v>
      </c>
      <c r="J971" s="31">
        <v>3042</v>
      </c>
      <c r="K971" s="31" t="s">
        <v>8</v>
      </c>
      <c r="L971" s="31" t="s">
        <v>9</v>
      </c>
      <c r="M971" s="31" t="s">
        <v>162</v>
      </c>
      <c r="N971" s="44" t="s">
        <v>174</v>
      </c>
      <c r="O971" s="44" t="s">
        <v>541</v>
      </c>
      <c r="P971" s="31"/>
      <c r="Q971" s="31" t="s">
        <v>165</v>
      </c>
      <c r="R971" s="31">
        <v>191700012</v>
      </c>
      <c r="S971" s="31">
        <v>191701781</v>
      </c>
      <c r="T971" s="31"/>
      <c r="U971" s="31"/>
      <c r="V971" s="31"/>
      <c r="W971" s="31"/>
      <c r="X971" s="31"/>
      <c r="Y971" s="31"/>
      <c r="Z971" s="31"/>
      <c r="AA971" s="31"/>
      <c r="AB971" s="31"/>
      <c r="AC971" s="31"/>
      <c r="AD971" s="31"/>
      <c r="AE971" s="31"/>
      <c r="AF971" s="31"/>
    </row>
    <row r="972" spans="2:32" hidden="1">
      <c r="B972" s="31">
        <f t="shared" si="15"/>
        <v>969</v>
      </c>
      <c r="C972" s="43">
        <v>45556</v>
      </c>
      <c r="D972" s="43" t="s">
        <v>705</v>
      </c>
      <c r="E972" s="43" t="s">
        <v>724</v>
      </c>
      <c r="F972" s="31" t="s">
        <v>375</v>
      </c>
      <c r="G972" s="31" t="s">
        <v>166</v>
      </c>
      <c r="H972" s="31" t="s">
        <v>160</v>
      </c>
      <c r="I972" s="31" t="s">
        <v>225</v>
      </c>
      <c r="J972" s="31">
        <v>6171</v>
      </c>
      <c r="K972" s="31" t="s">
        <v>8</v>
      </c>
      <c r="L972" s="31" t="s">
        <v>580</v>
      </c>
      <c r="M972" s="31" t="s">
        <v>162</v>
      </c>
      <c r="N972" s="44" t="s">
        <v>337</v>
      </c>
      <c r="O972" s="44" t="s">
        <v>541</v>
      </c>
      <c r="P972" s="31"/>
      <c r="Q972" s="31" t="s">
        <v>450</v>
      </c>
      <c r="R972" s="31">
        <v>191701973</v>
      </c>
      <c r="S972" s="31">
        <v>191700020</v>
      </c>
      <c r="T972" s="31"/>
      <c r="U972" s="31"/>
      <c r="V972" s="31"/>
      <c r="W972" s="31"/>
      <c r="X972" s="31"/>
      <c r="Y972" s="31"/>
      <c r="Z972" s="31"/>
      <c r="AA972" s="31"/>
      <c r="AB972" s="31"/>
      <c r="AC972" s="31"/>
      <c r="AD972" s="31"/>
      <c r="AE972" s="31"/>
      <c r="AF972" s="31"/>
    </row>
    <row r="973" spans="2:32" hidden="1">
      <c r="B973" s="31">
        <f t="shared" si="15"/>
        <v>970</v>
      </c>
      <c r="C973" s="43">
        <v>45556</v>
      </c>
      <c r="D973" s="43" t="s">
        <v>705</v>
      </c>
      <c r="E973" s="43" t="s">
        <v>724</v>
      </c>
      <c r="F973" s="31" t="s">
        <v>375</v>
      </c>
      <c r="G973" s="31" t="s">
        <v>159</v>
      </c>
      <c r="H973" s="31" t="s">
        <v>160</v>
      </c>
      <c r="I973" s="31" t="s">
        <v>170</v>
      </c>
      <c r="J973" s="31">
        <v>9735</v>
      </c>
      <c r="K973" s="31" t="s">
        <v>8</v>
      </c>
      <c r="L973" s="31" t="s">
        <v>9</v>
      </c>
      <c r="M973" s="31" t="s">
        <v>162</v>
      </c>
      <c r="N973" s="44" t="s">
        <v>339</v>
      </c>
      <c r="O973" s="44" t="s">
        <v>541</v>
      </c>
      <c r="P973" s="31"/>
      <c r="Q973" s="31" t="s">
        <v>450</v>
      </c>
      <c r="R973" s="31">
        <v>191702078</v>
      </c>
      <c r="S973" s="31">
        <v>191700678</v>
      </c>
      <c r="T973" s="31"/>
      <c r="U973" s="31"/>
      <c r="V973" s="31"/>
      <c r="W973" s="31"/>
      <c r="X973" s="31"/>
      <c r="Y973" s="31"/>
      <c r="Z973" s="31"/>
      <c r="AA973" s="31"/>
      <c r="AB973" s="31"/>
      <c r="AC973" s="31"/>
      <c r="AD973" s="31"/>
      <c r="AE973" s="31"/>
      <c r="AF973" s="31"/>
    </row>
    <row r="974" spans="2:32" hidden="1">
      <c r="B974" s="31">
        <f t="shared" si="15"/>
        <v>971</v>
      </c>
      <c r="C974" s="43">
        <v>45556</v>
      </c>
      <c r="D974" s="43" t="s">
        <v>705</v>
      </c>
      <c r="E974" s="43" t="s">
        <v>724</v>
      </c>
      <c r="F974" s="31" t="s">
        <v>375</v>
      </c>
      <c r="G974" s="31" t="s">
        <v>159</v>
      </c>
      <c r="H974" s="31" t="s">
        <v>160</v>
      </c>
      <c r="I974" s="31" t="s">
        <v>170</v>
      </c>
      <c r="J974" s="31">
        <v>9735</v>
      </c>
      <c r="K974" s="31" t="s">
        <v>201</v>
      </c>
      <c r="L974" s="31" t="s">
        <v>53</v>
      </c>
      <c r="M974" s="31" t="s">
        <v>203</v>
      </c>
      <c r="N974" s="44" t="s">
        <v>725</v>
      </c>
      <c r="O974" s="44" t="s">
        <v>190</v>
      </c>
      <c r="P974" s="31"/>
      <c r="Q974" s="31" t="s">
        <v>450</v>
      </c>
      <c r="R974" s="31">
        <v>151701750</v>
      </c>
      <c r="S974" s="31">
        <v>151702693</v>
      </c>
      <c r="T974" s="31"/>
      <c r="U974" s="31"/>
      <c r="V974" s="31"/>
      <c r="W974" s="31"/>
      <c r="X974" s="31"/>
      <c r="Y974" s="31"/>
      <c r="Z974" s="31"/>
      <c r="AA974" s="31"/>
      <c r="AB974" s="31"/>
      <c r="AC974" s="31"/>
      <c r="AD974" s="31"/>
      <c r="AE974" s="31"/>
      <c r="AF974" s="31"/>
    </row>
    <row r="975" spans="2:32" hidden="1">
      <c r="B975" s="31">
        <f t="shared" si="15"/>
        <v>972</v>
      </c>
      <c r="C975" s="43">
        <v>45556</v>
      </c>
      <c r="D975" s="43" t="s">
        <v>705</v>
      </c>
      <c r="E975" s="43" t="s">
        <v>724</v>
      </c>
      <c r="F975" s="31" t="s">
        <v>375</v>
      </c>
      <c r="G975" s="31" t="s">
        <v>166</v>
      </c>
      <c r="H975" s="31" t="s">
        <v>160</v>
      </c>
      <c r="I975" s="31" t="s">
        <v>170</v>
      </c>
      <c r="J975" s="31">
        <v>9678</v>
      </c>
      <c r="K975" s="31" t="s">
        <v>8</v>
      </c>
      <c r="L975" s="31" t="s">
        <v>414</v>
      </c>
      <c r="M975" s="31" t="s">
        <v>162</v>
      </c>
      <c r="N975" s="44" t="s">
        <v>300</v>
      </c>
      <c r="O975" s="44" t="s">
        <v>541</v>
      </c>
      <c r="P975" s="31"/>
      <c r="Q975" s="31" t="s">
        <v>450</v>
      </c>
      <c r="R975" s="31">
        <v>191702729</v>
      </c>
      <c r="S975" s="31">
        <v>191700127</v>
      </c>
      <c r="T975" s="31"/>
      <c r="U975" s="31"/>
      <c r="V975" s="31"/>
      <c r="W975" s="31"/>
      <c r="X975" s="31"/>
      <c r="Y975" s="31"/>
      <c r="Z975" s="31"/>
      <c r="AA975" s="31"/>
      <c r="AB975" s="31"/>
      <c r="AC975" s="31"/>
      <c r="AD975" s="31"/>
      <c r="AE975" s="31"/>
      <c r="AF975" s="31"/>
    </row>
    <row r="976" spans="2:32" hidden="1">
      <c r="B976" s="31">
        <f t="shared" si="15"/>
        <v>973</v>
      </c>
      <c r="C976" s="43">
        <v>45557</v>
      </c>
      <c r="D976" s="43" t="s">
        <v>705</v>
      </c>
      <c r="E976" s="43" t="s">
        <v>724</v>
      </c>
      <c r="F976" s="31" t="s">
        <v>375</v>
      </c>
      <c r="G976" s="31" t="s">
        <v>166</v>
      </c>
      <c r="H976" s="31" t="s">
        <v>160</v>
      </c>
      <c r="I976" s="31" t="s">
        <v>173</v>
      </c>
      <c r="J976" s="31">
        <v>2022</v>
      </c>
      <c r="K976" s="31" t="s">
        <v>8</v>
      </c>
      <c r="L976" s="31" t="s">
        <v>580</v>
      </c>
      <c r="M976" s="31" t="s">
        <v>162</v>
      </c>
      <c r="N976" s="44" t="s">
        <v>337</v>
      </c>
      <c r="O976" s="44" t="s">
        <v>541</v>
      </c>
      <c r="P976" s="31"/>
      <c r="Q976" s="31" t="s">
        <v>195</v>
      </c>
      <c r="R976" s="31">
        <v>191702089</v>
      </c>
      <c r="S976" s="31">
        <v>191700999</v>
      </c>
      <c r="T976" s="31"/>
      <c r="U976" s="31"/>
      <c r="V976" s="31"/>
      <c r="W976" s="31"/>
      <c r="X976" s="31"/>
      <c r="Y976" s="31"/>
      <c r="Z976" s="31"/>
      <c r="AA976" s="31"/>
      <c r="AB976" s="31"/>
      <c r="AC976" s="31"/>
      <c r="AD976" s="31"/>
      <c r="AE976" s="31"/>
      <c r="AF976" s="31"/>
    </row>
    <row r="977" spans="2:32" hidden="1">
      <c r="B977" s="31">
        <f t="shared" si="15"/>
        <v>974</v>
      </c>
      <c r="C977" s="43">
        <v>45557</v>
      </c>
      <c r="D977" s="43" t="s">
        <v>705</v>
      </c>
      <c r="E977" s="43" t="s">
        <v>724</v>
      </c>
      <c r="F977" s="31" t="s">
        <v>375</v>
      </c>
      <c r="G977" s="31" t="s">
        <v>159</v>
      </c>
      <c r="H977" s="31" t="s">
        <v>160</v>
      </c>
      <c r="I977" s="31" t="s">
        <v>239</v>
      </c>
      <c r="J977" s="31">
        <v>8233</v>
      </c>
      <c r="K977" s="31" t="s">
        <v>201</v>
      </c>
      <c r="L977" s="31" t="s">
        <v>587</v>
      </c>
      <c r="M977" s="31" t="s">
        <v>203</v>
      </c>
      <c r="N977" s="44" t="s">
        <v>402</v>
      </c>
      <c r="O977" s="44" t="s">
        <v>190</v>
      </c>
      <c r="P977" s="31"/>
      <c r="Q977" s="31" t="s">
        <v>195</v>
      </c>
      <c r="R977" s="31">
        <v>151702073</v>
      </c>
      <c r="S977" s="31">
        <v>151701790</v>
      </c>
      <c r="T977" s="31"/>
      <c r="U977" s="31"/>
      <c r="V977" s="31"/>
      <c r="W977" s="31"/>
      <c r="X977" s="31"/>
      <c r="Y977" s="31"/>
      <c r="Z977" s="31"/>
      <c r="AA977" s="31"/>
      <c r="AB977" s="31"/>
      <c r="AC977" s="31"/>
      <c r="AD977" s="31"/>
      <c r="AE977" s="31"/>
      <c r="AF977" s="31"/>
    </row>
    <row r="978" spans="2:32" hidden="1">
      <c r="B978" s="31">
        <f t="shared" si="15"/>
        <v>975</v>
      </c>
      <c r="C978" s="43">
        <v>45558</v>
      </c>
      <c r="D978" s="43" t="s">
        <v>705</v>
      </c>
      <c r="E978" s="43" t="s">
        <v>724</v>
      </c>
      <c r="F978" s="31" t="s">
        <v>375</v>
      </c>
      <c r="G978" s="31" t="s">
        <v>159</v>
      </c>
      <c r="H978" s="31" t="s">
        <v>160</v>
      </c>
      <c r="I978" s="31" t="s">
        <v>200</v>
      </c>
      <c r="J978" s="31">
        <v>4127</v>
      </c>
      <c r="K978" s="31" t="s">
        <v>8</v>
      </c>
      <c r="L978" s="31" t="s">
        <v>54</v>
      </c>
      <c r="M978" s="31" t="s">
        <v>162</v>
      </c>
      <c r="N978" s="44" t="s">
        <v>271</v>
      </c>
      <c r="O978" s="44" t="s">
        <v>541</v>
      </c>
      <c r="P978" s="31"/>
      <c r="Q978" s="31" t="s">
        <v>165</v>
      </c>
      <c r="R978" s="31">
        <v>191700095</v>
      </c>
      <c r="S978" s="31">
        <v>191700824</v>
      </c>
      <c r="T978" s="31"/>
      <c r="U978" s="31"/>
      <c r="V978" s="31"/>
      <c r="W978" s="31"/>
      <c r="X978" s="31"/>
      <c r="Y978" s="31"/>
      <c r="Z978" s="31"/>
      <c r="AA978" s="31"/>
      <c r="AB978" s="31"/>
      <c r="AC978" s="31"/>
      <c r="AD978" s="31"/>
      <c r="AE978" s="31"/>
      <c r="AF978" s="31"/>
    </row>
    <row r="979" spans="2:32" hidden="1">
      <c r="B979" s="31">
        <f t="shared" si="15"/>
        <v>976</v>
      </c>
      <c r="C979" s="43">
        <v>45558</v>
      </c>
      <c r="D979" s="43" t="s">
        <v>705</v>
      </c>
      <c r="E979" s="43" t="s">
        <v>724</v>
      </c>
      <c r="F979" s="31" t="s">
        <v>375</v>
      </c>
      <c r="G979" s="31" t="s">
        <v>159</v>
      </c>
      <c r="H979" s="31" t="s">
        <v>160</v>
      </c>
      <c r="I979" s="31" t="s">
        <v>239</v>
      </c>
      <c r="J979" s="31">
        <v>8221</v>
      </c>
      <c r="K979" s="31" t="s">
        <v>8</v>
      </c>
      <c r="L979" s="31" t="s">
        <v>9</v>
      </c>
      <c r="M979" s="31" t="s">
        <v>162</v>
      </c>
      <c r="N979" s="44" t="s">
        <v>251</v>
      </c>
      <c r="O979" s="44" t="s">
        <v>541</v>
      </c>
      <c r="P979" s="31"/>
      <c r="Q979" s="31" t="s">
        <v>165</v>
      </c>
      <c r="R979" s="31">
        <v>191701790</v>
      </c>
      <c r="S979" s="31">
        <v>191702311</v>
      </c>
      <c r="T979" s="31"/>
      <c r="U979" s="31"/>
      <c r="V979" s="31"/>
      <c r="W979" s="31"/>
      <c r="X979" s="31"/>
      <c r="Y979" s="31"/>
      <c r="Z979" s="31"/>
      <c r="AA979" s="31"/>
      <c r="AB979" s="31"/>
      <c r="AC979" s="31"/>
      <c r="AD979" s="31"/>
      <c r="AE979" s="31"/>
      <c r="AF979" s="31"/>
    </row>
    <row r="980" spans="2:32" hidden="1">
      <c r="B980" s="31">
        <f t="shared" si="15"/>
        <v>977</v>
      </c>
      <c r="C980" s="43">
        <v>45558</v>
      </c>
      <c r="D980" s="43" t="s">
        <v>705</v>
      </c>
      <c r="E980" s="43" t="s">
        <v>724</v>
      </c>
      <c r="F980" s="31" t="s">
        <v>375</v>
      </c>
      <c r="G980" s="31" t="s">
        <v>159</v>
      </c>
      <c r="H980" s="31" t="s">
        <v>160</v>
      </c>
      <c r="I980" s="31" t="s">
        <v>168</v>
      </c>
      <c r="J980" s="31">
        <v>5489</v>
      </c>
      <c r="K980" s="31" t="s">
        <v>8</v>
      </c>
      <c r="L980" s="31" t="s">
        <v>414</v>
      </c>
      <c r="M980" s="31" t="s">
        <v>162</v>
      </c>
      <c r="N980" s="44" t="s">
        <v>467</v>
      </c>
      <c r="O980" s="44" t="s">
        <v>541</v>
      </c>
      <c r="P980" s="31"/>
      <c r="Q980" s="31" t="s">
        <v>165</v>
      </c>
      <c r="R980" s="31">
        <v>191700592</v>
      </c>
      <c r="S980" s="31">
        <v>191701809</v>
      </c>
      <c r="T980" s="31"/>
      <c r="U980" s="31"/>
      <c r="V980" s="31"/>
      <c r="W980" s="31"/>
      <c r="X980" s="31"/>
      <c r="Y980" s="31"/>
      <c r="Z980" s="31"/>
      <c r="AA980" s="31"/>
      <c r="AB980" s="31"/>
      <c r="AC980" s="31"/>
      <c r="AD980" s="31"/>
      <c r="AE980" s="31"/>
      <c r="AF980" s="31"/>
    </row>
    <row r="981" spans="2:32" hidden="1">
      <c r="B981" s="31">
        <f t="shared" si="15"/>
        <v>978</v>
      </c>
      <c r="C981" s="43">
        <v>45558</v>
      </c>
      <c r="D981" s="43" t="s">
        <v>705</v>
      </c>
      <c r="E981" s="43" t="s">
        <v>724</v>
      </c>
      <c r="F981" s="31" t="s">
        <v>375</v>
      </c>
      <c r="G981" s="31" t="s">
        <v>159</v>
      </c>
      <c r="H981" s="31" t="s">
        <v>160</v>
      </c>
      <c r="I981" s="31" t="s">
        <v>161</v>
      </c>
      <c r="J981" s="31">
        <v>4106</v>
      </c>
      <c r="K981" s="31" t="s">
        <v>8</v>
      </c>
      <c r="L981" s="31" t="s">
        <v>9</v>
      </c>
      <c r="M981" s="31" t="s">
        <v>162</v>
      </c>
      <c r="N981" s="44" t="s">
        <v>174</v>
      </c>
      <c r="O981" s="44" t="s">
        <v>541</v>
      </c>
      <c r="P981" s="31"/>
      <c r="Q981" s="31" t="s">
        <v>165</v>
      </c>
      <c r="R981" s="31">
        <v>191700134</v>
      </c>
      <c r="S981" s="31">
        <v>191701417</v>
      </c>
      <c r="T981" s="31"/>
      <c r="U981" s="31"/>
      <c r="V981" s="31"/>
      <c r="W981" s="31"/>
      <c r="X981" s="31"/>
      <c r="Y981" s="31"/>
      <c r="Z981" s="31"/>
      <c r="AA981" s="31"/>
      <c r="AB981" s="31"/>
      <c r="AC981" s="31"/>
      <c r="AD981" s="31"/>
      <c r="AE981" s="31"/>
      <c r="AF981" s="31"/>
    </row>
    <row r="982" spans="2:32" hidden="1">
      <c r="B982" s="31">
        <f t="shared" si="15"/>
        <v>979</v>
      </c>
      <c r="C982" s="43">
        <v>45558</v>
      </c>
      <c r="D982" s="43" t="s">
        <v>705</v>
      </c>
      <c r="E982" s="43" t="s">
        <v>724</v>
      </c>
      <c r="F982" s="31" t="s">
        <v>375</v>
      </c>
      <c r="G982" s="31" t="s">
        <v>159</v>
      </c>
      <c r="H982" s="31" t="s">
        <v>160</v>
      </c>
      <c r="I982" s="31" t="s">
        <v>168</v>
      </c>
      <c r="J982" s="31">
        <v>5084</v>
      </c>
      <c r="K982" s="31" t="s">
        <v>8</v>
      </c>
      <c r="L982" s="31" t="s">
        <v>409</v>
      </c>
      <c r="M982" s="31" t="s">
        <v>162</v>
      </c>
      <c r="N982" s="44" t="s">
        <v>398</v>
      </c>
      <c r="O982" s="44" t="s">
        <v>541</v>
      </c>
      <c r="P982" s="31"/>
      <c r="Q982" s="31" t="s">
        <v>165</v>
      </c>
      <c r="R982" s="31">
        <v>191701823</v>
      </c>
      <c r="S982" s="31">
        <v>191702042</v>
      </c>
      <c r="T982" s="31"/>
      <c r="U982" s="31"/>
      <c r="V982" s="31"/>
      <c r="W982" s="31"/>
      <c r="X982" s="31"/>
      <c r="Y982" s="31"/>
      <c r="Z982" s="31"/>
      <c r="AA982" s="31"/>
      <c r="AB982" s="31"/>
      <c r="AC982" s="31"/>
      <c r="AD982" s="31"/>
      <c r="AE982" s="31"/>
      <c r="AF982" s="31"/>
    </row>
    <row r="983" spans="2:32" hidden="1">
      <c r="B983" s="31">
        <f t="shared" si="15"/>
        <v>980</v>
      </c>
      <c r="C983" s="43">
        <v>45559</v>
      </c>
      <c r="D983" s="43" t="s">
        <v>705</v>
      </c>
      <c r="E983" s="43" t="s">
        <v>724</v>
      </c>
      <c r="F983" s="31" t="s">
        <v>375</v>
      </c>
      <c r="G983" s="31" t="s">
        <v>283</v>
      </c>
      <c r="H983" s="31" t="s">
        <v>160</v>
      </c>
      <c r="I983" s="31" t="s">
        <v>161</v>
      </c>
      <c r="J983" s="31">
        <v>7904</v>
      </c>
      <c r="K983" s="31" t="s">
        <v>8</v>
      </c>
      <c r="L983" s="31" t="s">
        <v>414</v>
      </c>
      <c r="M983" s="31" t="s">
        <v>162</v>
      </c>
      <c r="N983" s="44" t="s">
        <v>304</v>
      </c>
      <c r="O983" s="44" t="s">
        <v>541</v>
      </c>
      <c r="P983" s="31"/>
      <c r="Q983" s="31" t="s">
        <v>165</v>
      </c>
      <c r="R983" s="31">
        <v>191700993</v>
      </c>
      <c r="S983" s="31">
        <v>191702297</v>
      </c>
      <c r="T983" s="31"/>
      <c r="U983" s="31"/>
      <c r="V983" s="31"/>
      <c r="W983" s="31"/>
      <c r="X983" s="31"/>
      <c r="Y983" s="31"/>
      <c r="Z983" s="31"/>
      <c r="AA983" s="31"/>
      <c r="AB983" s="31"/>
      <c r="AC983" s="31"/>
      <c r="AD983" s="31"/>
      <c r="AE983" s="31"/>
      <c r="AF983" s="31"/>
    </row>
    <row r="984" spans="2:32" hidden="1">
      <c r="B984" s="31">
        <f t="shared" si="15"/>
        <v>981</v>
      </c>
      <c r="C984" s="43">
        <v>45559</v>
      </c>
      <c r="D984" s="43" t="s">
        <v>705</v>
      </c>
      <c r="E984" s="43" t="s">
        <v>724</v>
      </c>
      <c r="F984" s="31" t="s">
        <v>375</v>
      </c>
      <c r="G984" s="31" t="s">
        <v>159</v>
      </c>
      <c r="H984" s="31" t="s">
        <v>160</v>
      </c>
      <c r="I984" s="31" t="s">
        <v>170</v>
      </c>
      <c r="J984" s="31">
        <v>9818</v>
      </c>
      <c r="K984" s="31" t="s">
        <v>8</v>
      </c>
      <c r="L984" s="31" t="s">
        <v>636</v>
      </c>
      <c r="M984" s="31" t="s">
        <v>162</v>
      </c>
      <c r="N984" s="44" t="s">
        <v>483</v>
      </c>
      <c r="O984" s="44" t="s">
        <v>541</v>
      </c>
      <c r="P984" s="31"/>
      <c r="Q984" s="31" t="s">
        <v>165</v>
      </c>
      <c r="R984" s="31">
        <v>191701753</v>
      </c>
      <c r="S984" s="31">
        <v>191700009</v>
      </c>
      <c r="T984" s="31"/>
      <c r="U984" s="31"/>
      <c r="V984" s="31"/>
      <c r="W984" s="31"/>
      <c r="X984" s="31"/>
      <c r="Y984" s="31"/>
      <c r="Z984" s="31"/>
      <c r="AA984" s="31"/>
      <c r="AB984" s="31"/>
      <c r="AC984" s="31"/>
      <c r="AD984" s="31"/>
      <c r="AE984" s="31"/>
      <c r="AF984" s="31"/>
    </row>
    <row r="985" spans="2:32" hidden="1">
      <c r="B985" s="31">
        <f t="shared" si="15"/>
        <v>982</v>
      </c>
      <c r="C985" s="43">
        <v>45559</v>
      </c>
      <c r="D985" s="43" t="s">
        <v>705</v>
      </c>
      <c r="E985" s="43" t="s">
        <v>724</v>
      </c>
      <c r="F985" s="31" t="s">
        <v>375</v>
      </c>
      <c r="G985" s="31" t="s">
        <v>166</v>
      </c>
      <c r="H985" s="31" t="s">
        <v>160</v>
      </c>
      <c r="I985" s="31" t="s">
        <v>170</v>
      </c>
      <c r="J985" s="31">
        <v>9678</v>
      </c>
      <c r="K985" s="31" t="s">
        <v>8</v>
      </c>
      <c r="L985" s="31" t="s">
        <v>667</v>
      </c>
      <c r="M985" s="31" t="s">
        <v>162</v>
      </c>
      <c r="N985" s="44" t="s">
        <v>726</v>
      </c>
      <c r="O985" s="44" t="s">
        <v>541</v>
      </c>
      <c r="P985" s="31"/>
      <c r="Q985" s="31" t="s">
        <v>165</v>
      </c>
      <c r="R985" s="31">
        <v>191700127</v>
      </c>
      <c r="S985" s="31">
        <v>191701144</v>
      </c>
      <c r="T985" s="31"/>
      <c r="U985" s="31"/>
      <c r="V985" s="31"/>
      <c r="W985" s="31"/>
      <c r="X985" s="31"/>
      <c r="Y985" s="31"/>
      <c r="Z985" s="31"/>
      <c r="AA985" s="31"/>
      <c r="AB985" s="31"/>
      <c r="AC985" s="31"/>
      <c r="AD985" s="31"/>
      <c r="AE985" s="31"/>
      <c r="AF985" s="31"/>
    </row>
    <row r="986" spans="2:32" hidden="1">
      <c r="B986" s="31">
        <f t="shared" si="15"/>
        <v>983</v>
      </c>
      <c r="C986" s="43">
        <v>45559</v>
      </c>
      <c r="D986" s="43" t="s">
        <v>705</v>
      </c>
      <c r="E986" s="43" t="s">
        <v>724</v>
      </c>
      <c r="F986" s="31" t="s">
        <v>375</v>
      </c>
      <c r="G986" s="31" t="s">
        <v>159</v>
      </c>
      <c r="H986" s="31" t="s">
        <v>160</v>
      </c>
      <c r="I986" s="31" t="s">
        <v>200</v>
      </c>
      <c r="J986" s="31">
        <v>4127</v>
      </c>
      <c r="K986" s="31" t="s">
        <v>8</v>
      </c>
      <c r="L986" s="31" t="s">
        <v>414</v>
      </c>
      <c r="M986" s="31" t="s">
        <v>162</v>
      </c>
      <c r="N986" s="44" t="s">
        <v>727</v>
      </c>
      <c r="O986" s="44" t="s">
        <v>541</v>
      </c>
      <c r="P986" s="31"/>
      <c r="Q986" s="31" t="s">
        <v>165</v>
      </c>
      <c r="R986" s="31">
        <v>191700824</v>
      </c>
      <c r="S986" s="31">
        <v>191700780</v>
      </c>
      <c r="T986" s="31"/>
      <c r="U986" s="31"/>
      <c r="V986" s="31"/>
      <c r="W986" s="31"/>
      <c r="X986" s="31"/>
      <c r="Y986" s="31"/>
      <c r="Z986" s="31"/>
      <c r="AA986" s="31"/>
      <c r="AB986" s="31"/>
      <c r="AC986" s="31"/>
      <c r="AD986" s="31"/>
      <c r="AE986" s="31"/>
      <c r="AF986" s="31"/>
    </row>
    <row r="987" spans="2:32" hidden="1">
      <c r="B987" s="31">
        <f t="shared" si="15"/>
        <v>984</v>
      </c>
      <c r="C987" s="43">
        <v>45559</v>
      </c>
      <c r="D987" s="43" t="s">
        <v>705</v>
      </c>
      <c r="E987" s="43" t="s">
        <v>724</v>
      </c>
      <c r="F987" s="31" t="s">
        <v>375</v>
      </c>
      <c r="G987" s="31" t="s">
        <v>439</v>
      </c>
      <c r="H987" s="31" t="s">
        <v>440</v>
      </c>
      <c r="I987" s="31" t="s">
        <v>173</v>
      </c>
      <c r="J987" s="31">
        <v>1211</v>
      </c>
      <c r="K987" s="31" t="s">
        <v>8</v>
      </c>
      <c r="L987" s="31" t="s">
        <v>54</v>
      </c>
      <c r="M987" s="31" t="s">
        <v>162</v>
      </c>
      <c r="N987" s="44" t="s">
        <v>271</v>
      </c>
      <c r="O987" s="44" t="s">
        <v>541</v>
      </c>
      <c r="P987" s="31"/>
      <c r="Q987" s="31" t="s">
        <v>449</v>
      </c>
      <c r="R987" s="31">
        <v>191700615</v>
      </c>
      <c r="S987" s="31">
        <v>191700961</v>
      </c>
      <c r="T987" s="31"/>
      <c r="U987" s="31"/>
      <c r="V987" s="31"/>
      <c r="W987" s="31"/>
      <c r="X987" s="31"/>
      <c r="Y987" s="31"/>
      <c r="Z987" s="31"/>
      <c r="AA987" s="31"/>
      <c r="AB987" s="31"/>
      <c r="AC987" s="31"/>
      <c r="AD987" s="31"/>
      <c r="AE987" s="31"/>
      <c r="AF987" s="31"/>
    </row>
    <row r="988" spans="2:32" hidden="1">
      <c r="B988" s="31">
        <f t="shared" si="15"/>
        <v>985</v>
      </c>
      <c r="C988" s="43">
        <v>45560</v>
      </c>
      <c r="D988" s="43" t="s">
        <v>705</v>
      </c>
      <c r="E988" s="43" t="s">
        <v>724</v>
      </c>
      <c r="F988" s="31" t="s">
        <v>375</v>
      </c>
      <c r="G988" s="31" t="s">
        <v>159</v>
      </c>
      <c r="H988" s="31" t="s">
        <v>160</v>
      </c>
      <c r="I988" s="31" t="s">
        <v>168</v>
      </c>
      <c r="J988" s="31">
        <v>5493</v>
      </c>
      <c r="K988" s="31" t="s">
        <v>8</v>
      </c>
      <c r="L988" s="31" t="s">
        <v>9</v>
      </c>
      <c r="M988" s="31" t="s">
        <v>162</v>
      </c>
      <c r="N988" s="44" t="s">
        <v>174</v>
      </c>
      <c r="O988" s="44" t="s">
        <v>541</v>
      </c>
      <c r="P988" s="31"/>
      <c r="Q988" s="31" t="s">
        <v>165</v>
      </c>
      <c r="R988" s="31">
        <v>191702442</v>
      </c>
      <c r="S988" s="31">
        <v>191700165</v>
      </c>
      <c r="T988" s="31"/>
      <c r="U988" s="31"/>
      <c r="V988" s="31"/>
      <c r="W988" s="31"/>
      <c r="X988" s="31"/>
      <c r="Y988" s="31"/>
      <c r="Z988" s="31"/>
      <c r="AA988" s="31"/>
      <c r="AB988" s="31"/>
      <c r="AC988" s="31"/>
      <c r="AD988" s="31"/>
      <c r="AE988" s="31"/>
      <c r="AF988" s="31"/>
    </row>
    <row r="989" spans="2:32" hidden="1">
      <c r="B989" s="31">
        <f t="shared" si="15"/>
        <v>986</v>
      </c>
      <c r="C989" s="43">
        <v>45560</v>
      </c>
      <c r="D989" s="43" t="s">
        <v>705</v>
      </c>
      <c r="E989" s="43" t="s">
        <v>724</v>
      </c>
      <c r="F989" s="31" t="s">
        <v>375</v>
      </c>
      <c r="G989" s="31" t="s">
        <v>166</v>
      </c>
      <c r="H989" s="31" t="s">
        <v>160</v>
      </c>
      <c r="I989" s="31" t="s">
        <v>217</v>
      </c>
      <c r="J989" s="31">
        <v>1566</v>
      </c>
      <c r="K989" s="31" t="s">
        <v>8</v>
      </c>
      <c r="L989" s="31" t="s">
        <v>9</v>
      </c>
      <c r="M989" s="31" t="s">
        <v>162</v>
      </c>
      <c r="N989" s="44" t="s">
        <v>339</v>
      </c>
      <c r="O989" s="44" t="s">
        <v>541</v>
      </c>
      <c r="P989" s="31"/>
      <c r="Q989" s="31" t="s">
        <v>165</v>
      </c>
      <c r="R989" s="31">
        <v>191702496</v>
      </c>
      <c r="S989" s="31">
        <v>191700419</v>
      </c>
      <c r="T989" s="31"/>
      <c r="U989" s="31"/>
      <c r="V989" s="31"/>
      <c r="W989" s="31"/>
      <c r="X989" s="31"/>
      <c r="Y989" s="31"/>
      <c r="Z989" s="31"/>
      <c r="AA989" s="31"/>
      <c r="AB989" s="31"/>
      <c r="AC989" s="31"/>
      <c r="AD989" s="31"/>
      <c r="AE989" s="31"/>
      <c r="AF989" s="31"/>
    </row>
    <row r="990" spans="2:32" hidden="1">
      <c r="B990" s="31">
        <f t="shared" si="15"/>
        <v>987</v>
      </c>
      <c r="C990" s="43">
        <v>45560</v>
      </c>
      <c r="D990" s="43" t="s">
        <v>705</v>
      </c>
      <c r="E990" s="43" t="s">
        <v>724</v>
      </c>
      <c r="F990" s="31" t="s">
        <v>375</v>
      </c>
      <c r="G990" s="31" t="s">
        <v>159</v>
      </c>
      <c r="H990" s="31" t="s">
        <v>160</v>
      </c>
      <c r="I990" s="31" t="s">
        <v>172</v>
      </c>
      <c r="J990" s="31">
        <v>4905</v>
      </c>
      <c r="K990" s="31" t="s">
        <v>8</v>
      </c>
      <c r="L990" s="31" t="s">
        <v>9</v>
      </c>
      <c r="M990" s="31" t="s">
        <v>162</v>
      </c>
      <c r="N990" s="44" t="s">
        <v>174</v>
      </c>
      <c r="O990" s="44" t="s">
        <v>541</v>
      </c>
      <c r="P990" s="31"/>
      <c r="Q990" s="31" t="s">
        <v>165</v>
      </c>
      <c r="R990" s="31">
        <v>191701522</v>
      </c>
      <c r="S990" s="31">
        <v>191701657</v>
      </c>
      <c r="T990" s="31"/>
      <c r="U990" s="31"/>
      <c r="V990" s="31"/>
      <c r="W990" s="31"/>
      <c r="X990" s="31"/>
      <c r="Y990" s="31"/>
      <c r="Z990" s="31"/>
      <c r="AA990" s="31"/>
      <c r="AB990" s="31"/>
      <c r="AC990" s="31"/>
      <c r="AD990" s="31"/>
      <c r="AE990" s="31"/>
      <c r="AF990" s="31"/>
    </row>
    <row r="991" spans="2:32" hidden="1">
      <c r="B991" s="31">
        <f t="shared" si="15"/>
        <v>988</v>
      </c>
      <c r="C991" s="43">
        <v>45560</v>
      </c>
      <c r="D991" s="43" t="s">
        <v>705</v>
      </c>
      <c r="E991" s="43" t="s">
        <v>724</v>
      </c>
      <c r="F991" s="31" t="s">
        <v>375</v>
      </c>
      <c r="G991" s="31" t="s">
        <v>166</v>
      </c>
      <c r="H991" s="31" t="s">
        <v>160</v>
      </c>
      <c r="I991" s="31" t="s">
        <v>217</v>
      </c>
      <c r="J991" s="31">
        <v>1903</v>
      </c>
      <c r="K991" s="31" t="s">
        <v>8</v>
      </c>
      <c r="L991" s="31" t="s">
        <v>9</v>
      </c>
      <c r="M991" s="31" t="s">
        <v>162</v>
      </c>
      <c r="N991" s="44" t="s">
        <v>169</v>
      </c>
      <c r="O991" s="44" t="s">
        <v>541</v>
      </c>
      <c r="P991" s="31"/>
      <c r="Q991" s="31" t="s">
        <v>165</v>
      </c>
      <c r="R991" s="31">
        <v>191702613</v>
      </c>
      <c r="S991" s="31">
        <v>191700605</v>
      </c>
      <c r="T991" s="31"/>
      <c r="U991" s="31"/>
      <c r="V991" s="31"/>
      <c r="W991" s="31"/>
      <c r="X991" s="31"/>
      <c r="Y991" s="31"/>
      <c r="Z991" s="31"/>
      <c r="AA991" s="31"/>
      <c r="AB991" s="31"/>
      <c r="AC991" s="31"/>
      <c r="AD991" s="31"/>
      <c r="AE991" s="31"/>
      <c r="AF991" s="31"/>
    </row>
    <row r="992" spans="2:32" hidden="1">
      <c r="B992" s="31">
        <f t="shared" ref="B992:B1045" si="16">ROW()-3</f>
        <v>989</v>
      </c>
      <c r="C992" s="43">
        <v>45562</v>
      </c>
      <c r="D992" s="43" t="s">
        <v>728</v>
      </c>
      <c r="E992" s="43" t="s">
        <v>729</v>
      </c>
      <c r="F992" s="31" t="s">
        <v>375</v>
      </c>
      <c r="G992" s="31" t="s">
        <v>159</v>
      </c>
      <c r="H992" s="31" t="s">
        <v>160</v>
      </c>
      <c r="I992" s="31" t="s">
        <v>170</v>
      </c>
      <c r="J992" s="31">
        <v>9658</v>
      </c>
      <c r="K992" s="31" t="s">
        <v>8</v>
      </c>
      <c r="L992" s="31" t="s">
        <v>9</v>
      </c>
      <c r="M992" s="31" t="s">
        <v>162</v>
      </c>
      <c r="N992" s="44" t="s">
        <v>174</v>
      </c>
      <c r="O992" s="44" t="s">
        <v>541</v>
      </c>
      <c r="P992" s="31"/>
      <c r="Q992" s="31" t="s">
        <v>165</v>
      </c>
      <c r="R992" s="31">
        <v>191700943</v>
      </c>
      <c r="S992" s="31">
        <v>191700095</v>
      </c>
      <c r="T992" s="31"/>
      <c r="U992" s="31"/>
      <c r="V992" s="31"/>
      <c r="W992" s="31"/>
      <c r="X992" s="31"/>
      <c r="Y992" s="31"/>
      <c r="Z992" s="31"/>
      <c r="AA992" s="31"/>
      <c r="AB992" s="31"/>
      <c r="AC992" s="31"/>
      <c r="AD992" s="31"/>
      <c r="AE992" s="31"/>
      <c r="AF992" s="31"/>
    </row>
    <row r="993" spans="2:32" hidden="1">
      <c r="B993" s="31">
        <f t="shared" si="16"/>
        <v>990</v>
      </c>
      <c r="C993" s="43">
        <v>45562</v>
      </c>
      <c r="D993" s="43" t="s">
        <v>728</v>
      </c>
      <c r="E993" s="43" t="s">
        <v>729</v>
      </c>
      <c r="F993" s="31" t="s">
        <v>375</v>
      </c>
      <c r="G993" s="31" t="s">
        <v>439</v>
      </c>
      <c r="H993" s="31" t="s">
        <v>440</v>
      </c>
      <c r="I993" s="31" t="s">
        <v>656</v>
      </c>
      <c r="J993" s="31">
        <v>1009</v>
      </c>
      <c r="K993" s="31" t="s">
        <v>8</v>
      </c>
      <c r="L993" s="31" t="s">
        <v>9</v>
      </c>
      <c r="M993" s="31" t="s">
        <v>162</v>
      </c>
      <c r="N993" s="44" t="s">
        <v>174</v>
      </c>
      <c r="O993" s="44" t="s">
        <v>541</v>
      </c>
      <c r="P993" s="31"/>
      <c r="Q993" s="31" t="s">
        <v>449</v>
      </c>
      <c r="R993" s="31">
        <v>191701068</v>
      </c>
      <c r="S993" s="31">
        <v>191702089</v>
      </c>
      <c r="T993" s="31"/>
      <c r="U993" s="31"/>
      <c r="V993" s="31"/>
      <c r="W993" s="31"/>
      <c r="X993" s="31"/>
      <c r="Y993" s="31"/>
      <c r="Z993" s="31"/>
      <c r="AA993" s="31"/>
      <c r="AB993" s="31"/>
      <c r="AC993" s="31"/>
      <c r="AD993" s="31"/>
      <c r="AE993" s="31"/>
      <c r="AF993" s="31"/>
    </row>
    <row r="994" spans="2:32" hidden="1">
      <c r="B994" s="31">
        <f t="shared" si="16"/>
        <v>991</v>
      </c>
      <c r="C994" s="43">
        <v>45563</v>
      </c>
      <c r="D994" s="43" t="s">
        <v>728</v>
      </c>
      <c r="E994" s="43" t="s">
        <v>729</v>
      </c>
      <c r="F994" s="31" t="s">
        <v>375</v>
      </c>
      <c r="G994" s="31" t="s">
        <v>159</v>
      </c>
      <c r="H994" s="31" t="s">
        <v>160</v>
      </c>
      <c r="I994" s="31" t="s">
        <v>200</v>
      </c>
      <c r="J994" s="31">
        <v>4150</v>
      </c>
      <c r="K994" s="31" t="s">
        <v>8</v>
      </c>
      <c r="L994" s="31" t="s">
        <v>9</v>
      </c>
      <c r="M994" s="31" t="s">
        <v>162</v>
      </c>
      <c r="N994" s="44" t="s">
        <v>174</v>
      </c>
      <c r="O994" s="44" t="s">
        <v>541</v>
      </c>
      <c r="P994" s="31"/>
      <c r="Q994" s="31" t="s">
        <v>165</v>
      </c>
      <c r="R994" s="31">
        <v>191702029</v>
      </c>
      <c r="S994" s="31">
        <v>191702297</v>
      </c>
      <c r="T994" s="31"/>
      <c r="U994" s="31"/>
      <c r="V994" s="31"/>
      <c r="W994" s="31"/>
      <c r="X994" s="31"/>
      <c r="Y994" s="31"/>
      <c r="Z994" s="31"/>
      <c r="AA994" s="31"/>
      <c r="AB994" s="31"/>
      <c r="AC994" s="31"/>
      <c r="AD994" s="31"/>
      <c r="AE994" s="31"/>
      <c r="AF994" s="31"/>
    </row>
    <row r="995" spans="2:32" hidden="1">
      <c r="B995" s="31">
        <f t="shared" si="16"/>
        <v>992</v>
      </c>
      <c r="C995" s="43">
        <v>45563</v>
      </c>
      <c r="D995" s="43" t="s">
        <v>728</v>
      </c>
      <c r="E995" s="43" t="s">
        <v>729</v>
      </c>
      <c r="F995" s="31" t="s">
        <v>375</v>
      </c>
      <c r="G995" s="31" t="s">
        <v>159</v>
      </c>
      <c r="H995" s="31" t="s">
        <v>160</v>
      </c>
      <c r="I995" s="31" t="s">
        <v>168</v>
      </c>
      <c r="J995" s="31">
        <v>5391</v>
      </c>
      <c r="K995" s="31" t="s">
        <v>8</v>
      </c>
      <c r="L995" s="31" t="s">
        <v>9</v>
      </c>
      <c r="M995" s="31" t="s">
        <v>162</v>
      </c>
      <c r="N995" s="44" t="s">
        <v>174</v>
      </c>
      <c r="O995" s="44" t="s">
        <v>541</v>
      </c>
      <c r="P995" s="31"/>
      <c r="Q995" s="31" t="s">
        <v>165</v>
      </c>
      <c r="R995" s="31">
        <v>191701102</v>
      </c>
      <c r="S995" s="31">
        <v>191701522</v>
      </c>
      <c r="T995" s="31"/>
      <c r="U995" s="31"/>
      <c r="V995" s="31"/>
      <c r="W995" s="31"/>
      <c r="X995" s="31"/>
      <c r="Y995" s="31"/>
      <c r="Z995" s="31"/>
      <c r="AA995" s="31"/>
      <c r="AB995" s="31"/>
      <c r="AC995" s="31"/>
      <c r="AD995" s="31"/>
      <c r="AE995" s="31"/>
      <c r="AF995" s="31"/>
    </row>
    <row r="996" spans="2:32" hidden="1">
      <c r="B996" s="31">
        <f t="shared" si="16"/>
        <v>993</v>
      </c>
      <c r="C996" s="43">
        <v>45563</v>
      </c>
      <c r="D996" s="43" t="s">
        <v>728</v>
      </c>
      <c r="E996" s="43" t="s">
        <v>729</v>
      </c>
      <c r="F996" s="31" t="s">
        <v>375</v>
      </c>
      <c r="G996" s="31" t="s">
        <v>159</v>
      </c>
      <c r="H996" s="31" t="s">
        <v>160</v>
      </c>
      <c r="I996" s="31" t="s">
        <v>239</v>
      </c>
      <c r="J996" s="31">
        <v>8199</v>
      </c>
      <c r="K996" s="31" t="s">
        <v>8</v>
      </c>
      <c r="L996" s="31" t="s">
        <v>667</v>
      </c>
      <c r="M996" s="31" t="s">
        <v>162</v>
      </c>
      <c r="N996" s="44" t="s">
        <v>730</v>
      </c>
      <c r="O996" s="44" t="s">
        <v>541</v>
      </c>
      <c r="P996" s="31"/>
      <c r="Q996" s="31" t="s">
        <v>165</v>
      </c>
      <c r="R996" s="31">
        <v>191702871</v>
      </c>
      <c r="S996" s="31">
        <v>191700161</v>
      </c>
      <c r="T996" s="31"/>
      <c r="U996" s="31"/>
      <c r="V996" s="31"/>
      <c r="W996" s="31"/>
      <c r="X996" s="31"/>
      <c r="Y996" s="31"/>
      <c r="Z996" s="31"/>
      <c r="AA996" s="31"/>
      <c r="AB996" s="31"/>
      <c r="AC996" s="31"/>
      <c r="AD996" s="31"/>
      <c r="AE996" s="31"/>
      <c r="AF996" s="31"/>
    </row>
    <row r="997" spans="2:32" hidden="1">
      <c r="B997" s="31">
        <f t="shared" si="16"/>
        <v>994</v>
      </c>
      <c r="C997" s="43">
        <v>45563</v>
      </c>
      <c r="D997" s="43" t="s">
        <v>728</v>
      </c>
      <c r="E997" s="43" t="s">
        <v>729</v>
      </c>
      <c r="F997" s="31" t="s">
        <v>375</v>
      </c>
      <c r="G997" s="31" t="s">
        <v>166</v>
      </c>
      <c r="H997" s="31" t="s">
        <v>160</v>
      </c>
      <c r="I997" s="31" t="s">
        <v>217</v>
      </c>
      <c r="J997" s="31">
        <v>1566</v>
      </c>
      <c r="K997" s="31" t="s">
        <v>8</v>
      </c>
      <c r="L997" s="31" t="s">
        <v>9</v>
      </c>
      <c r="M997" s="31" t="s">
        <v>162</v>
      </c>
      <c r="N997" s="44" t="s">
        <v>174</v>
      </c>
      <c r="O997" s="44" t="s">
        <v>541</v>
      </c>
      <c r="P997" s="31"/>
      <c r="Q997" s="31" t="s">
        <v>165</v>
      </c>
      <c r="R997" s="31">
        <v>191700419</v>
      </c>
      <c r="S997" s="31">
        <v>191700824</v>
      </c>
      <c r="T997" s="31"/>
      <c r="U997" s="31"/>
      <c r="V997" s="31"/>
      <c r="W997" s="31"/>
      <c r="X997" s="31"/>
      <c r="Y997" s="31"/>
      <c r="Z997" s="31"/>
      <c r="AA997" s="31"/>
      <c r="AB997" s="31"/>
      <c r="AC997" s="31"/>
      <c r="AD997" s="31"/>
      <c r="AE997" s="31"/>
      <c r="AF997" s="31"/>
    </row>
    <row r="998" spans="2:32" hidden="1">
      <c r="B998" s="31">
        <f t="shared" si="16"/>
        <v>995</v>
      </c>
      <c r="C998" s="43">
        <v>45563</v>
      </c>
      <c r="D998" s="43" t="s">
        <v>728</v>
      </c>
      <c r="E998" s="43" t="s">
        <v>729</v>
      </c>
      <c r="F998" s="31" t="s">
        <v>375</v>
      </c>
      <c r="G998" s="31" t="s">
        <v>159</v>
      </c>
      <c r="H998" s="31" t="s">
        <v>160</v>
      </c>
      <c r="I998" s="31" t="s">
        <v>239</v>
      </c>
      <c r="J998" s="31">
        <v>8196</v>
      </c>
      <c r="K998" s="31" t="s">
        <v>8</v>
      </c>
      <c r="L998" s="31" t="s">
        <v>9</v>
      </c>
      <c r="M998" s="31" t="s">
        <v>162</v>
      </c>
      <c r="N998" s="44" t="s">
        <v>174</v>
      </c>
      <c r="O998" s="44" t="s">
        <v>541</v>
      </c>
      <c r="P998" s="31"/>
      <c r="Q998" s="31" t="s">
        <v>165</v>
      </c>
      <c r="R998" s="31">
        <v>191701446</v>
      </c>
      <c r="S998" s="31">
        <v>191700592</v>
      </c>
      <c r="T998" s="31"/>
      <c r="U998" s="31"/>
      <c r="V998" s="31"/>
      <c r="W998" s="31"/>
      <c r="X998" s="31"/>
      <c r="Y998" s="31"/>
      <c r="Z998" s="31"/>
      <c r="AA998" s="31"/>
      <c r="AB998" s="31"/>
      <c r="AC998" s="31"/>
      <c r="AD998" s="31"/>
      <c r="AE998" s="31"/>
      <c r="AF998" s="31"/>
    </row>
    <row r="999" spans="2:32" hidden="1">
      <c r="B999" s="31">
        <f t="shared" si="16"/>
        <v>996</v>
      </c>
      <c r="C999" s="43">
        <v>45563</v>
      </c>
      <c r="D999" s="43" t="s">
        <v>728</v>
      </c>
      <c r="E999" s="43" t="s">
        <v>729</v>
      </c>
      <c r="F999" s="31" t="s">
        <v>375</v>
      </c>
      <c r="G999" s="31" t="s">
        <v>166</v>
      </c>
      <c r="H999" s="31" t="s">
        <v>160</v>
      </c>
      <c r="I999" s="31" t="s">
        <v>173</v>
      </c>
      <c r="J999" s="31">
        <v>1308</v>
      </c>
      <c r="K999" s="31" t="s">
        <v>8</v>
      </c>
      <c r="L999" s="31" t="s">
        <v>9</v>
      </c>
      <c r="M999" s="31" t="s">
        <v>162</v>
      </c>
      <c r="N999" s="44" t="s">
        <v>174</v>
      </c>
      <c r="O999" s="44" t="s">
        <v>541</v>
      </c>
      <c r="P999" s="31"/>
      <c r="Q999" s="31" t="s">
        <v>165</v>
      </c>
      <c r="R999" s="31">
        <v>191700396</v>
      </c>
      <c r="S999" s="31">
        <v>191701823</v>
      </c>
      <c r="T999" s="31"/>
      <c r="U999" s="31"/>
      <c r="V999" s="31"/>
      <c r="W999" s="31"/>
      <c r="X999" s="31"/>
      <c r="Y999" s="31"/>
      <c r="Z999" s="31"/>
      <c r="AA999" s="31"/>
      <c r="AB999" s="31"/>
      <c r="AC999" s="31"/>
      <c r="AD999" s="31"/>
      <c r="AE999" s="31"/>
      <c r="AF999" s="31"/>
    </row>
    <row r="1000" spans="2:32" hidden="1">
      <c r="B1000" s="31">
        <f t="shared" si="16"/>
        <v>997</v>
      </c>
      <c r="C1000" s="43">
        <v>45564</v>
      </c>
      <c r="D1000" s="43" t="s">
        <v>728</v>
      </c>
      <c r="E1000" s="43" t="s">
        <v>729</v>
      </c>
      <c r="F1000" s="31" t="s">
        <v>375</v>
      </c>
      <c r="G1000" s="31" t="s">
        <v>159</v>
      </c>
      <c r="H1000" s="31" t="s">
        <v>160</v>
      </c>
      <c r="I1000" s="31" t="s">
        <v>161</v>
      </c>
      <c r="J1000" s="31">
        <v>4003</v>
      </c>
      <c r="K1000" s="31" t="s">
        <v>8</v>
      </c>
      <c r="L1000" s="31" t="s">
        <v>582</v>
      </c>
      <c r="M1000" s="31" t="s">
        <v>162</v>
      </c>
      <c r="N1000" s="44" t="s">
        <v>394</v>
      </c>
      <c r="O1000" s="44" t="s">
        <v>541</v>
      </c>
      <c r="P1000" s="31"/>
      <c r="Q1000" s="31" t="s">
        <v>536</v>
      </c>
      <c r="R1000" s="31">
        <v>191701898</v>
      </c>
      <c r="S1000" s="31">
        <v>191702729</v>
      </c>
      <c r="T1000" s="31"/>
      <c r="U1000" s="31"/>
      <c r="V1000" s="31"/>
      <c r="W1000" s="31"/>
      <c r="X1000" s="31"/>
      <c r="Y1000" s="31"/>
      <c r="Z1000" s="31"/>
      <c r="AA1000" s="31"/>
      <c r="AB1000" s="31"/>
      <c r="AC1000" s="31"/>
      <c r="AD1000" s="31"/>
      <c r="AE1000" s="31"/>
      <c r="AF1000" s="31"/>
    </row>
    <row r="1001" spans="2:32" hidden="1">
      <c r="B1001" s="31">
        <f t="shared" si="16"/>
        <v>998</v>
      </c>
      <c r="C1001" s="43">
        <v>45565</v>
      </c>
      <c r="D1001" s="43" t="s">
        <v>728</v>
      </c>
      <c r="E1001" s="43" t="s">
        <v>729</v>
      </c>
      <c r="F1001" s="31" t="s">
        <v>375</v>
      </c>
      <c r="G1001" s="31" t="s">
        <v>166</v>
      </c>
      <c r="H1001" s="31" t="s">
        <v>160</v>
      </c>
      <c r="I1001" s="31" t="s">
        <v>217</v>
      </c>
      <c r="J1001" s="31">
        <v>1566</v>
      </c>
      <c r="K1001" s="31" t="s">
        <v>8</v>
      </c>
      <c r="L1001" s="31" t="s">
        <v>414</v>
      </c>
      <c r="M1001" s="31" t="s">
        <v>162</v>
      </c>
      <c r="N1001" s="44" t="s">
        <v>731</v>
      </c>
      <c r="O1001" s="44" t="s">
        <v>541</v>
      </c>
      <c r="P1001" s="31"/>
      <c r="Q1001" s="31" t="s">
        <v>165</v>
      </c>
      <c r="R1001" s="31">
        <v>191700824</v>
      </c>
      <c r="S1001" s="31">
        <v>191700840</v>
      </c>
      <c r="T1001" s="31"/>
      <c r="U1001" s="31"/>
      <c r="V1001" s="31"/>
      <c r="W1001" s="31"/>
      <c r="X1001" s="31"/>
      <c r="Y1001" s="31"/>
      <c r="Z1001" s="31"/>
      <c r="AA1001" s="31"/>
      <c r="AB1001" s="31"/>
      <c r="AC1001" s="31"/>
      <c r="AD1001" s="31"/>
      <c r="AE1001" s="31"/>
      <c r="AF1001" s="31"/>
    </row>
    <row r="1002" spans="2:32" hidden="1">
      <c r="B1002" s="31">
        <f t="shared" si="16"/>
        <v>999</v>
      </c>
      <c r="C1002" s="43">
        <v>45565</v>
      </c>
      <c r="D1002" s="43" t="s">
        <v>728</v>
      </c>
      <c r="E1002" s="43" t="s">
        <v>729</v>
      </c>
      <c r="F1002" s="31" t="s">
        <v>375</v>
      </c>
      <c r="G1002" s="31" t="s">
        <v>159</v>
      </c>
      <c r="H1002" s="31" t="s">
        <v>160</v>
      </c>
      <c r="I1002" s="31" t="s">
        <v>200</v>
      </c>
      <c r="J1002" s="31">
        <v>1170</v>
      </c>
      <c r="K1002" s="31" t="s">
        <v>8</v>
      </c>
      <c r="L1002" s="31" t="s">
        <v>9</v>
      </c>
      <c r="M1002" s="31" t="s">
        <v>162</v>
      </c>
      <c r="N1002" s="44" t="s">
        <v>174</v>
      </c>
      <c r="O1002" s="44" t="s">
        <v>541</v>
      </c>
      <c r="P1002" s="31"/>
      <c r="Q1002" s="31" t="s">
        <v>165</v>
      </c>
      <c r="R1002" s="31">
        <v>191701935</v>
      </c>
      <c r="S1002" s="31">
        <v>191700558</v>
      </c>
      <c r="T1002" s="31"/>
      <c r="U1002" s="31"/>
      <c r="V1002" s="31"/>
      <c r="W1002" s="31"/>
      <c r="X1002" s="31"/>
      <c r="Y1002" s="31"/>
      <c r="Z1002" s="31"/>
      <c r="AA1002" s="31"/>
      <c r="AB1002" s="31"/>
      <c r="AC1002" s="31"/>
      <c r="AD1002" s="31"/>
      <c r="AE1002" s="31"/>
      <c r="AF1002" s="31"/>
    </row>
    <row r="1003" spans="2:32" hidden="1">
      <c r="B1003" s="31">
        <f t="shared" si="16"/>
        <v>1000</v>
      </c>
      <c r="C1003" s="43">
        <v>45565</v>
      </c>
      <c r="D1003" s="43" t="s">
        <v>728</v>
      </c>
      <c r="E1003" s="43" t="s">
        <v>729</v>
      </c>
      <c r="F1003" s="31" t="s">
        <v>375</v>
      </c>
      <c r="G1003" s="31" t="s">
        <v>159</v>
      </c>
      <c r="H1003" s="31" t="s">
        <v>160</v>
      </c>
      <c r="I1003" s="31" t="s">
        <v>200</v>
      </c>
      <c r="J1003" s="31">
        <v>4171</v>
      </c>
      <c r="K1003" s="31" t="s">
        <v>8</v>
      </c>
      <c r="L1003" s="31" t="s">
        <v>9</v>
      </c>
      <c r="M1003" s="31" t="s">
        <v>162</v>
      </c>
      <c r="N1003" s="44" t="s">
        <v>174</v>
      </c>
      <c r="O1003" s="44" t="s">
        <v>541</v>
      </c>
      <c r="P1003" s="31"/>
      <c r="Q1003" s="31" t="s">
        <v>165</v>
      </c>
      <c r="R1003" s="31">
        <v>191701056</v>
      </c>
      <c r="S1003" s="31">
        <v>191701299</v>
      </c>
      <c r="T1003" s="31"/>
      <c r="U1003" s="31"/>
      <c r="V1003" s="31"/>
      <c r="W1003" s="31"/>
      <c r="X1003" s="31"/>
      <c r="Y1003" s="31"/>
      <c r="Z1003" s="31"/>
      <c r="AA1003" s="31"/>
      <c r="AB1003" s="31"/>
      <c r="AC1003" s="31"/>
      <c r="AD1003" s="31"/>
      <c r="AE1003" s="31"/>
      <c r="AF1003" s="31"/>
    </row>
    <row r="1004" spans="2:32" hidden="1">
      <c r="B1004" s="31">
        <f t="shared" si="16"/>
        <v>1001</v>
      </c>
      <c r="C1004" s="43">
        <v>45567</v>
      </c>
      <c r="D1004" s="43" t="s">
        <v>728</v>
      </c>
      <c r="E1004" s="43" t="s">
        <v>729</v>
      </c>
      <c r="F1004" s="31" t="s">
        <v>375</v>
      </c>
      <c r="G1004" s="31" t="s">
        <v>159</v>
      </c>
      <c r="H1004" s="31" t="s">
        <v>160</v>
      </c>
      <c r="I1004" s="31" t="s">
        <v>200</v>
      </c>
      <c r="J1004" s="31">
        <v>4127</v>
      </c>
      <c r="K1004" s="31" t="s">
        <v>8</v>
      </c>
      <c r="L1004" s="31" t="s">
        <v>9</v>
      </c>
      <c r="M1004" s="31" t="s">
        <v>732</v>
      </c>
      <c r="N1004" s="44" t="s">
        <v>206</v>
      </c>
      <c r="O1004" s="44" t="s">
        <v>733</v>
      </c>
      <c r="P1004" s="31"/>
      <c r="Q1004" s="31" t="s">
        <v>165</v>
      </c>
      <c r="R1004" s="31">
        <v>5535920</v>
      </c>
      <c r="S1004" s="31">
        <v>5536134</v>
      </c>
      <c r="T1004" s="31"/>
      <c r="U1004" s="31"/>
      <c r="V1004" s="31"/>
      <c r="W1004" s="31"/>
      <c r="X1004" s="31"/>
      <c r="Y1004" s="31"/>
      <c r="Z1004" s="31"/>
      <c r="AA1004" s="31"/>
      <c r="AB1004" s="31"/>
      <c r="AC1004" s="31"/>
      <c r="AD1004" s="31"/>
      <c r="AE1004" s="31"/>
      <c r="AF1004" s="31"/>
    </row>
    <row r="1005" spans="2:32" hidden="1">
      <c r="B1005" s="31">
        <f t="shared" si="16"/>
        <v>1002</v>
      </c>
      <c r="C1005" s="43">
        <v>45567</v>
      </c>
      <c r="D1005" s="43" t="s">
        <v>728</v>
      </c>
      <c r="E1005" s="43" t="s">
        <v>729</v>
      </c>
      <c r="F1005" s="31" t="s">
        <v>375</v>
      </c>
      <c r="G1005" s="31" t="s">
        <v>386</v>
      </c>
      <c r="H1005" s="31" t="s">
        <v>364</v>
      </c>
      <c r="I1005" s="31" t="s">
        <v>192</v>
      </c>
      <c r="J1005" s="31">
        <v>7393</v>
      </c>
      <c r="K1005" s="31" t="s">
        <v>8</v>
      </c>
      <c r="L1005" s="31" t="s">
        <v>414</v>
      </c>
      <c r="M1005" s="31" t="s">
        <v>162</v>
      </c>
      <c r="N1005" s="44" t="s">
        <v>304</v>
      </c>
      <c r="O1005" s="44" t="s">
        <v>541</v>
      </c>
      <c r="P1005" s="31"/>
      <c r="Q1005" s="31" t="s">
        <v>543</v>
      </c>
      <c r="R1005" s="31">
        <v>191702566</v>
      </c>
      <c r="S1005" s="31">
        <v>191701382</v>
      </c>
      <c r="T1005" s="31"/>
      <c r="U1005" s="31"/>
      <c r="V1005" s="31"/>
      <c r="W1005" s="31"/>
      <c r="X1005" s="31"/>
      <c r="Y1005" s="31"/>
      <c r="Z1005" s="31"/>
      <c r="AA1005" s="31"/>
      <c r="AB1005" s="31"/>
      <c r="AC1005" s="31"/>
      <c r="AD1005" s="31"/>
      <c r="AE1005" s="31"/>
      <c r="AF1005" s="31"/>
    </row>
    <row r="1006" spans="2:32" hidden="1">
      <c r="B1006" s="31">
        <f t="shared" si="16"/>
        <v>1003</v>
      </c>
      <c r="C1006" s="43">
        <v>45567</v>
      </c>
      <c r="D1006" s="43" t="s">
        <v>728</v>
      </c>
      <c r="E1006" s="43" t="s">
        <v>729</v>
      </c>
      <c r="F1006" s="31" t="s">
        <v>375</v>
      </c>
      <c r="G1006" s="31" t="s">
        <v>386</v>
      </c>
      <c r="H1006" s="31" t="s">
        <v>364</v>
      </c>
      <c r="I1006" s="31" t="s">
        <v>316</v>
      </c>
      <c r="J1006" s="31">
        <v>4172</v>
      </c>
      <c r="K1006" s="31" t="s">
        <v>59</v>
      </c>
      <c r="L1006" s="31" t="s">
        <v>630</v>
      </c>
      <c r="M1006" s="31" t="s">
        <v>531</v>
      </c>
      <c r="N1006" s="44" t="s">
        <v>734</v>
      </c>
      <c r="O1006" s="44" t="s">
        <v>532</v>
      </c>
      <c r="P1006" s="31"/>
      <c r="Q1006" s="31" t="s">
        <v>543</v>
      </c>
      <c r="R1006" s="31"/>
      <c r="S1006" s="31"/>
      <c r="T1006" s="31"/>
      <c r="U1006" s="31"/>
      <c r="V1006" s="31"/>
      <c r="W1006" s="31"/>
      <c r="X1006" s="31"/>
      <c r="Y1006" s="31"/>
      <c r="Z1006" s="31"/>
      <c r="AA1006" s="31"/>
      <c r="AB1006" s="31"/>
      <c r="AC1006" s="31"/>
      <c r="AD1006" s="31"/>
      <c r="AE1006" s="31"/>
      <c r="AF1006" s="31"/>
    </row>
    <row r="1007" spans="2:32" hidden="1">
      <c r="B1007" s="31">
        <f t="shared" si="16"/>
        <v>1004</v>
      </c>
      <c r="C1007" s="43">
        <v>45567</v>
      </c>
      <c r="D1007" s="43" t="s">
        <v>728</v>
      </c>
      <c r="E1007" s="43" t="s">
        <v>729</v>
      </c>
      <c r="F1007" s="31" t="s">
        <v>375</v>
      </c>
      <c r="G1007" s="31" t="s">
        <v>386</v>
      </c>
      <c r="H1007" s="31" t="s">
        <v>364</v>
      </c>
      <c r="I1007" s="31" t="s">
        <v>316</v>
      </c>
      <c r="J1007" s="31">
        <v>4137</v>
      </c>
      <c r="K1007" s="31" t="s">
        <v>8</v>
      </c>
      <c r="L1007" s="31" t="s">
        <v>9</v>
      </c>
      <c r="M1007" s="31" t="s">
        <v>162</v>
      </c>
      <c r="N1007" s="44" t="s">
        <v>174</v>
      </c>
      <c r="O1007" s="44" t="s">
        <v>541</v>
      </c>
      <c r="P1007" s="31"/>
      <c r="Q1007" s="31" t="s">
        <v>543</v>
      </c>
      <c r="R1007" s="31">
        <v>191701173</v>
      </c>
      <c r="S1007" s="31">
        <v>191702871</v>
      </c>
      <c r="T1007" s="31"/>
      <c r="U1007" s="31"/>
      <c r="V1007" s="31"/>
      <c r="W1007" s="31"/>
      <c r="X1007" s="31"/>
      <c r="Y1007" s="31"/>
      <c r="Z1007" s="31"/>
      <c r="AA1007" s="31"/>
      <c r="AB1007" s="31"/>
      <c r="AC1007" s="31"/>
      <c r="AD1007" s="31"/>
      <c r="AE1007" s="31"/>
      <c r="AF1007" s="31"/>
    </row>
    <row r="1008" spans="2:32" hidden="1">
      <c r="B1008" s="31">
        <f t="shared" si="16"/>
        <v>1005</v>
      </c>
      <c r="C1008" s="43">
        <v>45568</v>
      </c>
      <c r="D1008" s="43" t="s">
        <v>728</v>
      </c>
      <c r="E1008" s="43" t="s">
        <v>735</v>
      </c>
      <c r="F1008" s="31" t="s">
        <v>375</v>
      </c>
      <c r="G1008" s="31" t="s">
        <v>283</v>
      </c>
      <c r="H1008" s="31" t="s">
        <v>160</v>
      </c>
      <c r="I1008" s="31" t="s">
        <v>200</v>
      </c>
      <c r="J1008" s="31">
        <v>7977</v>
      </c>
      <c r="K1008" s="31" t="s">
        <v>8</v>
      </c>
      <c r="L1008" s="31" t="s">
        <v>9</v>
      </c>
      <c r="M1008" s="31" t="s">
        <v>162</v>
      </c>
      <c r="N1008" s="44" t="s">
        <v>229</v>
      </c>
      <c r="O1008" s="44" t="s">
        <v>541</v>
      </c>
      <c r="P1008" s="31"/>
      <c r="Q1008" s="31" t="s">
        <v>165</v>
      </c>
      <c r="R1008" s="31">
        <v>191700850</v>
      </c>
      <c r="S1008" s="31">
        <v>191700697</v>
      </c>
      <c r="T1008" s="31"/>
      <c r="U1008" s="31"/>
      <c r="V1008" s="31"/>
      <c r="W1008" s="31"/>
      <c r="X1008" s="31"/>
      <c r="Y1008" s="31"/>
      <c r="Z1008" s="31"/>
      <c r="AA1008" s="31"/>
      <c r="AB1008" s="31"/>
      <c r="AC1008" s="31"/>
      <c r="AD1008" s="31"/>
      <c r="AE1008" s="31"/>
      <c r="AF1008" s="31"/>
    </row>
    <row r="1009" spans="2:32" hidden="1">
      <c r="B1009" s="31">
        <f t="shared" si="16"/>
        <v>1006</v>
      </c>
      <c r="C1009" s="43">
        <v>45568</v>
      </c>
      <c r="D1009" s="43" t="s">
        <v>728</v>
      </c>
      <c r="E1009" s="43" t="s">
        <v>735</v>
      </c>
      <c r="F1009" s="31" t="s">
        <v>375</v>
      </c>
      <c r="G1009" s="31" t="s">
        <v>166</v>
      </c>
      <c r="H1009" s="31" t="s">
        <v>160</v>
      </c>
      <c r="I1009" s="31" t="s">
        <v>173</v>
      </c>
      <c r="J1009" s="31">
        <v>1252</v>
      </c>
      <c r="K1009" s="31" t="s">
        <v>8</v>
      </c>
      <c r="L1009" s="31" t="s">
        <v>9</v>
      </c>
      <c r="M1009" s="31" t="s">
        <v>162</v>
      </c>
      <c r="N1009" s="44" t="s">
        <v>174</v>
      </c>
      <c r="O1009" s="44" t="s">
        <v>541</v>
      </c>
      <c r="P1009" s="31"/>
      <c r="Q1009" s="31" t="s">
        <v>165</v>
      </c>
      <c r="R1009" s="31">
        <v>191702379</v>
      </c>
      <c r="S1009" s="31">
        <v>191701054</v>
      </c>
      <c r="T1009" s="31"/>
      <c r="U1009" s="31"/>
      <c r="V1009" s="31"/>
      <c r="W1009" s="31"/>
      <c r="X1009" s="31"/>
      <c r="Y1009" s="31"/>
      <c r="Z1009" s="31"/>
      <c r="AA1009" s="31"/>
      <c r="AB1009" s="31"/>
      <c r="AC1009" s="31"/>
      <c r="AD1009" s="31"/>
      <c r="AE1009" s="31"/>
      <c r="AF1009" s="31"/>
    </row>
    <row r="1010" spans="2:32" hidden="1">
      <c r="B1010" s="31">
        <f t="shared" si="16"/>
        <v>1007</v>
      </c>
      <c r="C1010" s="43">
        <v>45568</v>
      </c>
      <c r="D1010" s="43" t="s">
        <v>728</v>
      </c>
      <c r="E1010" s="43" t="s">
        <v>735</v>
      </c>
      <c r="F1010" s="31" t="s">
        <v>375</v>
      </c>
      <c r="G1010" s="31" t="s">
        <v>159</v>
      </c>
      <c r="H1010" s="31" t="s">
        <v>160</v>
      </c>
      <c r="I1010" s="31" t="s">
        <v>161</v>
      </c>
      <c r="J1010" s="31">
        <v>4043</v>
      </c>
      <c r="K1010" s="31" t="s">
        <v>201</v>
      </c>
      <c r="L1010" s="31" t="s">
        <v>586</v>
      </c>
      <c r="M1010" s="31" t="s">
        <v>203</v>
      </c>
      <c r="N1010" s="44" t="s">
        <v>674</v>
      </c>
      <c r="O1010" s="44" t="s">
        <v>190</v>
      </c>
      <c r="P1010" s="31"/>
      <c r="Q1010" s="31" t="s">
        <v>165</v>
      </c>
      <c r="R1010" s="31">
        <v>191702297</v>
      </c>
      <c r="S1010" s="31">
        <v>191700359</v>
      </c>
      <c r="T1010" s="31"/>
      <c r="U1010" s="31"/>
      <c r="V1010" s="31"/>
      <c r="W1010" s="31"/>
      <c r="X1010" s="31"/>
      <c r="Y1010" s="31"/>
      <c r="Z1010" s="31"/>
      <c r="AA1010" s="31"/>
      <c r="AB1010" s="31"/>
      <c r="AC1010" s="31"/>
      <c r="AD1010" s="31"/>
      <c r="AE1010" s="31"/>
      <c r="AF1010" s="31"/>
    </row>
    <row r="1011" spans="2:32" hidden="1">
      <c r="B1011" s="31">
        <f t="shared" si="16"/>
        <v>1008</v>
      </c>
      <c r="C1011" s="43">
        <v>45569</v>
      </c>
      <c r="D1011" s="43" t="s">
        <v>728</v>
      </c>
      <c r="E1011" s="43" t="s">
        <v>735</v>
      </c>
      <c r="F1011" s="31" t="s">
        <v>375</v>
      </c>
      <c r="G1011" s="31" t="s">
        <v>159</v>
      </c>
      <c r="H1011" s="31" t="s">
        <v>160</v>
      </c>
      <c r="I1011" s="31" t="s">
        <v>173</v>
      </c>
      <c r="J1011" s="31">
        <v>1327</v>
      </c>
      <c r="K1011" s="31" t="s">
        <v>8</v>
      </c>
      <c r="L1011" s="31" t="s">
        <v>414</v>
      </c>
      <c r="M1011" s="31" t="s">
        <v>162</v>
      </c>
      <c r="N1011" s="44" t="s">
        <v>467</v>
      </c>
      <c r="O1011" s="44" t="s">
        <v>541</v>
      </c>
      <c r="P1011" s="31"/>
      <c r="Q1011" s="31" t="s">
        <v>165</v>
      </c>
      <c r="R1011" s="31">
        <v>191700065</v>
      </c>
      <c r="S1011" s="31">
        <v>191701721</v>
      </c>
      <c r="T1011" s="31"/>
      <c r="U1011" s="31"/>
      <c r="V1011" s="31"/>
      <c r="W1011" s="31"/>
      <c r="X1011" s="31"/>
      <c r="Y1011" s="31"/>
      <c r="Z1011" s="31"/>
      <c r="AA1011" s="31"/>
      <c r="AB1011" s="31"/>
      <c r="AC1011" s="31"/>
      <c r="AD1011" s="31"/>
      <c r="AE1011" s="31"/>
      <c r="AF1011" s="31"/>
    </row>
    <row r="1012" spans="2:32" hidden="1">
      <c r="B1012" s="31">
        <f t="shared" si="16"/>
        <v>1009</v>
      </c>
      <c r="C1012" s="43">
        <v>45569</v>
      </c>
      <c r="D1012" s="43" t="s">
        <v>728</v>
      </c>
      <c r="E1012" s="43" t="s">
        <v>735</v>
      </c>
      <c r="F1012" s="31" t="s">
        <v>375</v>
      </c>
      <c r="G1012" s="31" t="s">
        <v>166</v>
      </c>
      <c r="H1012" s="31" t="s">
        <v>160</v>
      </c>
      <c r="I1012" s="31" t="s">
        <v>192</v>
      </c>
      <c r="J1012" s="31">
        <v>7440</v>
      </c>
      <c r="K1012" s="31" t="s">
        <v>8</v>
      </c>
      <c r="L1012" s="31" t="s">
        <v>9</v>
      </c>
      <c r="M1012" s="31" t="s">
        <v>162</v>
      </c>
      <c r="N1012" s="44" t="s">
        <v>265</v>
      </c>
      <c r="O1012" s="44" t="s">
        <v>541</v>
      </c>
      <c r="P1012" s="31"/>
      <c r="Q1012" s="31" t="s">
        <v>165</v>
      </c>
      <c r="R1012" s="31">
        <v>191701005</v>
      </c>
      <c r="S1012" s="31">
        <v>191700275</v>
      </c>
      <c r="T1012" s="31"/>
      <c r="U1012" s="31"/>
      <c r="V1012" s="31"/>
      <c r="W1012" s="31"/>
      <c r="X1012" s="31"/>
      <c r="Y1012" s="31"/>
      <c r="Z1012" s="31"/>
      <c r="AA1012" s="31"/>
      <c r="AB1012" s="31"/>
      <c r="AC1012" s="31"/>
      <c r="AD1012" s="31"/>
      <c r="AE1012" s="31"/>
      <c r="AF1012" s="31"/>
    </row>
    <row r="1013" spans="2:32" hidden="1">
      <c r="B1013" s="31">
        <f t="shared" si="16"/>
        <v>1010</v>
      </c>
      <c r="C1013" s="43">
        <v>45569</v>
      </c>
      <c r="D1013" s="43" t="s">
        <v>728</v>
      </c>
      <c r="E1013" s="43" t="s">
        <v>735</v>
      </c>
      <c r="F1013" s="31" t="s">
        <v>375</v>
      </c>
      <c r="G1013" s="31" t="s">
        <v>159</v>
      </c>
      <c r="H1013" s="31" t="s">
        <v>160</v>
      </c>
      <c r="I1013" s="31" t="s">
        <v>239</v>
      </c>
      <c r="J1013" s="31">
        <v>8222</v>
      </c>
      <c r="K1013" s="31" t="s">
        <v>59</v>
      </c>
      <c r="L1013" s="31" t="s">
        <v>48</v>
      </c>
      <c r="M1013" s="31" t="s">
        <v>531</v>
      </c>
      <c r="N1013" s="44" t="s">
        <v>736</v>
      </c>
      <c r="O1013" s="44" t="s">
        <v>532</v>
      </c>
      <c r="P1013" s="31"/>
      <c r="Q1013" s="31" t="s">
        <v>165</v>
      </c>
      <c r="R1013" s="31" t="s">
        <v>737</v>
      </c>
      <c r="S1013" s="31" t="s">
        <v>738</v>
      </c>
      <c r="T1013" s="31"/>
      <c r="U1013" s="31"/>
      <c r="V1013" s="31"/>
      <c r="W1013" s="31"/>
      <c r="X1013" s="31"/>
      <c r="Y1013" s="31"/>
      <c r="Z1013" s="31"/>
      <c r="AA1013" s="31"/>
      <c r="AB1013" s="31"/>
      <c r="AC1013" s="31"/>
      <c r="AD1013" s="31"/>
      <c r="AE1013" s="31"/>
      <c r="AF1013" s="31"/>
    </row>
    <row r="1014" spans="2:32" hidden="1">
      <c r="B1014" s="31">
        <f t="shared" si="16"/>
        <v>1011</v>
      </c>
      <c r="C1014" s="43">
        <v>45569</v>
      </c>
      <c r="D1014" s="43" t="s">
        <v>728</v>
      </c>
      <c r="E1014" s="43" t="s">
        <v>735</v>
      </c>
      <c r="F1014" s="31" t="s">
        <v>375</v>
      </c>
      <c r="G1014" s="31" t="s">
        <v>166</v>
      </c>
      <c r="H1014" s="31" t="s">
        <v>160</v>
      </c>
      <c r="I1014" s="31" t="s">
        <v>173</v>
      </c>
      <c r="J1014" s="31">
        <v>1294</v>
      </c>
      <c r="K1014" s="31" t="s">
        <v>8</v>
      </c>
      <c r="L1014" s="31" t="s">
        <v>414</v>
      </c>
      <c r="M1014" s="31" t="s">
        <v>162</v>
      </c>
      <c r="N1014" s="44" t="s">
        <v>739</v>
      </c>
      <c r="O1014" s="44" t="s">
        <v>541</v>
      </c>
      <c r="P1014" s="31"/>
      <c r="Q1014" s="31" t="s">
        <v>165</v>
      </c>
      <c r="R1014" s="31">
        <v>191401125</v>
      </c>
      <c r="S1014" s="31">
        <v>191701549</v>
      </c>
      <c r="T1014" s="31"/>
      <c r="U1014" s="31"/>
      <c r="V1014" s="31"/>
      <c r="W1014" s="31"/>
      <c r="X1014" s="31"/>
      <c r="Y1014" s="31"/>
      <c r="Z1014" s="31"/>
      <c r="AA1014" s="31"/>
      <c r="AB1014" s="31"/>
      <c r="AC1014" s="31"/>
      <c r="AD1014" s="31"/>
      <c r="AE1014" s="31"/>
      <c r="AF1014" s="31"/>
    </row>
    <row r="1015" spans="2:32" hidden="1">
      <c r="B1015" s="31">
        <f t="shared" si="16"/>
        <v>1012</v>
      </c>
      <c r="C1015" s="43">
        <v>45569</v>
      </c>
      <c r="D1015" s="43" t="s">
        <v>728</v>
      </c>
      <c r="E1015" s="43" t="s">
        <v>735</v>
      </c>
      <c r="F1015" s="31" t="s">
        <v>375</v>
      </c>
      <c r="G1015" s="31" t="s">
        <v>159</v>
      </c>
      <c r="H1015" s="31" t="s">
        <v>160</v>
      </c>
      <c r="I1015" s="31" t="s">
        <v>170</v>
      </c>
      <c r="J1015" s="31">
        <v>8467</v>
      </c>
      <c r="K1015" s="31" t="s">
        <v>8</v>
      </c>
      <c r="L1015" s="31" t="s">
        <v>9</v>
      </c>
      <c r="M1015" s="31" t="s">
        <v>162</v>
      </c>
      <c r="N1015" s="44" t="s">
        <v>174</v>
      </c>
      <c r="O1015" s="44" t="s">
        <v>541</v>
      </c>
      <c r="P1015" s="31"/>
      <c r="Q1015" s="31" t="s">
        <v>165</v>
      </c>
      <c r="R1015" s="31">
        <v>191701892</v>
      </c>
      <c r="S1015" s="31">
        <v>191702496</v>
      </c>
      <c r="T1015" s="31"/>
      <c r="U1015" s="31"/>
      <c r="V1015" s="31"/>
      <c r="W1015" s="31"/>
      <c r="X1015" s="31"/>
      <c r="Y1015" s="31"/>
      <c r="Z1015" s="31"/>
      <c r="AA1015" s="31"/>
      <c r="AB1015" s="31"/>
      <c r="AC1015" s="31"/>
      <c r="AD1015" s="31"/>
      <c r="AE1015" s="31"/>
      <c r="AF1015" s="31"/>
    </row>
    <row r="1016" spans="2:32" hidden="1">
      <c r="B1016" s="31">
        <f t="shared" si="16"/>
        <v>1013</v>
      </c>
      <c r="C1016" s="43">
        <v>45569</v>
      </c>
      <c r="D1016" s="43" t="s">
        <v>728</v>
      </c>
      <c r="E1016" s="43" t="s">
        <v>735</v>
      </c>
      <c r="F1016" s="31" t="s">
        <v>375</v>
      </c>
      <c r="G1016" s="31" t="s">
        <v>425</v>
      </c>
      <c r="H1016" s="31" t="s">
        <v>372</v>
      </c>
      <c r="I1016" s="31" t="s">
        <v>161</v>
      </c>
      <c r="J1016" s="31">
        <v>7917</v>
      </c>
      <c r="K1016" s="31" t="s">
        <v>201</v>
      </c>
      <c r="L1016" s="31" t="s">
        <v>54</v>
      </c>
      <c r="M1016" s="31" t="s">
        <v>203</v>
      </c>
      <c r="N1016" s="44" t="s">
        <v>740</v>
      </c>
      <c r="O1016" s="44" t="s">
        <v>741</v>
      </c>
      <c r="P1016" s="31"/>
      <c r="Q1016" s="31" t="s">
        <v>165</v>
      </c>
      <c r="R1016" s="31">
        <v>151700900</v>
      </c>
      <c r="S1016" s="31">
        <v>151700273</v>
      </c>
      <c r="T1016" s="31"/>
      <c r="U1016" s="31"/>
      <c r="V1016" s="31"/>
      <c r="W1016" s="31"/>
      <c r="X1016" s="31"/>
      <c r="Y1016" s="31"/>
      <c r="Z1016" s="31"/>
      <c r="AA1016" s="31"/>
      <c r="AB1016" s="31"/>
      <c r="AC1016" s="31"/>
      <c r="AD1016" s="31"/>
      <c r="AE1016" s="31"/>
      <c r="AF1016" s="31"/>
    </row>
    <row r="1017" spans="2:32" hidden="1">
      <c r="B1017" s="31">
        <f t="shared" si="16"/>
        <v>1014</v>
      </c>
      <c r="C1017" s="43">
        <v>45570</v>
      </c>
      <c r="D1017" s="43" t="s">
        <v>728</v>
      </c>
      <c r="E1017" s="43" t="s">
        <v>735</v>
      </c>
      <c r="F1017" s="31" t="s">
        <v>375</v>
      </c>
      <c r="G1017" s="31" t="s">
        <v>159</v>
      </c>
      <c r="H1017" s="31" t="s">
        <v>160</v>
      </c>
      <c r="I1017" s="31" t="s">
        <v>161</v>
      </c>
      <c r="J1017" s="31">
        <v>4344</v>
      </c>
      <c r="K1017" s="31" t="s">
        <v>8</v>
      </c>
      <c r="L1017" s="31" t="s">
        <v>9</v>
      </c>
      <c r="M1017" s="31" t="s">
        <v>162</v>
      </c>
      <c r="N1017" s="44" t="s">
        <v>174</v>
      </c>
      <c r="O1017" s="44" t="s">
        <v>541</v>
      </c>
      <c r="P1017" s="31"/>
      <c r="Q1017" s="31" t="s">
        <v>165</v>
      </c>
      <c r="R1017" s="31">
        <v>191702041</v>
      </c>
      <c r="S1017" s="31">
        <v>191700615</v>
      </c>
      <c r="T1017" s="31"/>
      <c r="U1017" s="31"/>
      <c r="V1017" s="31"/>
      <c r="W1017" s="31"/>
      <c r="X1017" s="31"/>
      <c r="Y1017" s="31"/>
      <c r="Z1017" s="31"/>
      <c r="AA1017" s="31"/>
      <c r="AB1017" s="31"/>
      <c r="AC1017" s="31"/>
      <c r="AD1017" s="31"/>
      <c r="AE1017" s="31"/>
      <c r="AF1017" s="31"/>
    </row>
    <row r="1018" spans="2:32" hidden="1">
      <c r="B1018" s="31">
        <f t="shared" si="16"/>
        <v>1015</v>
      </c>
      <c r="C1018" s="43">
        <v>45570</v>
      </c>
      <c r="D1018" s="43" t="s">
        <v>728</v>
      </c>
      <c r="E1018" s="43" t="s">
        <v>735</v>
      </c>
      <c r="F1018" s="31" t="s">
        <v>375</v>
      </c>
      <c r="G1018" s="31" t="s">
        <v>159</v>
      </c>
      <c r="H1018" s="31" t="s">
        <v>160</v>
      </c>
      <c r="I1018" s="31" t="s">
        <v>161</v>
      </c>
      <c r="J1018" s="31">
        <v>4344</v>
      </c>
      <c r="K1018" s="31" t="s">
        <v>201</v>
      </c>
      <c r="L1018" s="31" t="s">
        <v>587</v>
      </c>
      <c r="M1018" s="31" t="s">
        <v>203</v>
      </c>
      <c r="N1018" s="44" t="s">
        <v>402</v>
      </c>
      <c r="O1018" s="44" t="s">
        <v>541</v>
      </c>
      <c r="P1018" s="31"/>
      <c r="Q1018" s="31" t="s">
        <v>165</v>
      </c>
      <c r="R1018" s="31">
        <v>151701609</v>
      </c>
      <c r="S1018" s="31">
        <v>151701442</v>
      </c>
      <c r="T1018" s="31"/>
      <c r="U1018" s="31"/>
      <c r="V1018" s="31"/>
      <c r="W1018" s="31"/>
      <c r="X1018" s="31"/>
      <c r="Y1018" s="31"/>
      <c r="Z1018" s="31"/>
      <c r="AA1018" s="31"/>
      <c r="AB1018" s="31"/>
      <c r="AC1018" s="31"/>
      <c r="AD1018" s="31"/>
      <c r="AE1018" s="31"/>
      <c r="AF1018" s="31"/>
    </row>
    <row r="1019" spans="2:32" hidden="1">
      <c r="B1019" s="31">
        <f t="shared" si="16"/>
        <v>1016</v>
      </c>
      <c r="C1019" s="43">
        <v>45570</v>
      </c>
      <c r="D1019" s="43" t="s">
        <v>728</v>
      </c>
      <c r="E1019" s="43" t="s">
        <v>735</v>
      </c>
      <c r="F1019" s="31" t="s">
        <v>375</v>
      </c>
      <c r="G1019" s="31" t="s">
        <v>166</v>
      </c>
      <c r="H1019" s="31" t="s">
        <v>160</v>
      </c>
      <c r="I1019" s="31" t="s">
        <v>170</v>
      </c>
      <c r="J1019" s="31">
        <v>8467</v>
      </c>
      <c r="K1019" s="31" t="s">
        <v>8</v>
      </c>
      <c r="L1019" s="31" t="s">
        <v>9</v>
      </c>
      <c r="M1019" s="31" t="s">
        <v>162</v>
      </c>
      <c r="N1019" s="44" t="s">
        <v>339</v>
      </c>
      <c r="O1019" s="44" t="s">
        <v>541</v>
      </c>
      <c r="P1019" s="31"/>
      <c r="Q1019" s="31" t="s">
        <v>165</v>
      </c>
      <c r="R1019" s="31">
        <v>191702496</v>
      </c>
      <c r="S1019" s="31">
        <v>191700396</v>
      </c>
      <c r="T1019" s="31"/>
      <c r="U1019" s="31"/>
      <c r="V1019" s="31"/>
      <c r="W1019" s="31"/>
      <c r="X1019" s="31"/>
      <c r="Y1019" s="31"/>
      <c r="Z1019" s="31"/>
      <c r="AA1019" s="31"/>
      <c r="AB1019" s="31"/>
      <c r="AC1019" s="31"/>
      <c r="AD1019" s="31"/>
      <c r="AE1019" s="31"/>
      <c r="AF1019" s="31"/>
    </row>
    <row r="1020" spans="2:32" hidden="1">
      <c r="B1020" s="31">
        <f t="shared" si="16"/>
        <v>1017</v>
      </c>
      <c r="C1020" s="43">
        <v>45570</v>
      </c>
      <c r="D1020" s="43" t="s">
        <v>728</v>
      </c>
      <c r="E1020" s="43" t="s">
        <v>735</v>
      </c>
      <c r="F1020" s="31" t="s">
        <v>375</v>
      </c>
      <c r="G1020" s="31" t="s">
        <v>159</v>
      </c>
      <c r="H1020" s="31" t="s">
        <v>160</v>
      </c>
      <c r="I1020" s="31" t="s">
        <v>173</v>
      </c>
      <c r="J1020" s="31">
        <v>1307</v>
      </c>
      <c r="K1020" s="31" t="s">
        <v>8</v>
      </c>
      <c r="L1020" s="31" t="s">
        <v>9</v>
      </c>
      <c r="M1020" s="31" t="s">
        <v>162</v>
      </c>
      <c r="N1020" s="44" t="s">
        <v>251</v>
      </c>
      <c r="O1020" s="44" t="s">
        <v>541</v>
      </c>
      <c r="P1020" s="31"/>
      <c r="Q1020" s="31" t="s">
        <v>165</v>
      </c>
      <c r="R1020" s="31">
        <v>191701641</v>
      </c>
      <c r="S1020" s="31">
        <v>191701080</v>
      </c>
      <c r="T1020" s="31"/>
      <c r="U1020" s="31"/>
      <c r="V1020" s="31"/>
      <c r="W1020" s="31"/>
      <c r="X1020" s="31"/>
      <c r="Y1020" s="31"/>
      <c r="Z1020" s="31"/>
      <c r="AA1020" s="31"/>
      <c r="AB1020" s="31"/>
      <c r="AC1020" s="31"/>
      <c r="AD1020" s="31"/>
      <c r="AE1020" s="31"/>
      <c r="AF1020" s="31"/>
    </row>
    <row r="1021" spans="2:32" hidden="1">
      <c r="B1021" s="31">
        <f t="shared" si="16"/>
        <v>1018</v>
      </c>
      <c r="C1021" s="43">
        <v>45570</v>
      </c>
      <c r="D1021" s="43" t="s">
        <v>728</v>
      </c>
      <c r="E1021" s="43" t="s">
        <v>735</v>
      </c>
      <c r="F1021" s="31" t="s">
        <v>375</v>
      </c>
      <c r="G1021" s="31" t="s">
        <v>159</v>
      </c>
      <c r="H1021" s="31" t="s">
        <v>160</v>
      </c>
      <c r="I1021" s="31" t="s">
        <v>172</v>
      </c>
      <c r="J1021" s="31">
        <v>4906</v>
      </c>
      <c r="K1021" s="31" t="s">
        <v>8</v>
      </c>
      <c r="L1021" s="31" t="s">
        <v>578</v>
      </c>
      <c r="M1021" s="31" t="s">
        <v>162</v>
      </c>
      <c r="N1021" s="44" t="s">
        <v>553</v>
      </c>
      <c r="O1021" s="44" t="s">
        <v>541</v>
      </c>
      <c r="P1021" s="31"/>
      <c r="Q1021" s="31" t="s">
        <v>165</v>
      </c>
      <c r="R1021" s="31">
        <v>191702517</v>
      </c>
      <c r="S1021" s="31">
        <v>191701497</v>
      </c>
      <c r="T1021" s="31"/>
      <c r="U1021" s="31"/>
      <c r="V1021" s="31"/>
      <c r="W1021" s="31"/>
      <c r="X1021" s="31"/>
      <c r="Y1021" s="31"/>
      <c r="Z1021" s="31"/>
      <c r="AA1021" s="31"/>
      <c r="AB1021" s="31"/>
      <c r="AC1021" s="31"/>
      <c r="AD1021" s="31"/>
      <c r="AE1021" s="31"/>
      <c r="AF1021" s="31"/>
    </row>
    <row r="1022" spans="2:32" hidden="1">
      <c r="B1022" s="31">
        <f t="shared" si="16"/>
        <v>1019</v>
      </c>
      <c r="C1022" s="43">
        <v>45570</v>
      </c>
      <c r="D1022" s="43" t="s">
        <v>728</v>
      </c>
      <c r="E1022" s="43" t="s">
        <v>735</v>
      </c>
      <c r="F1022" s="31" t="s">
        <v>375</v>
      </c>
      <c r="G1022" s="31" t="s">
        <v>159</v>
      </c>
      <c r="H1022" s="31" t="s">
        <v>160</v>
      </c>
      <c r="I1022" s="31" t="s">
        <v>239</v>
      </c>
      <c r="J1022" s="31">
        <v>8199</v>
      </c>
      <c r="K1022" s="31" t="s">
        <v>8</v>
      </c>
      <c r="L1022" s="31" t="s">
        <v>9</v>
      </c>
      <c r="M1022" s="31" t="s">
        <v>162</v>
      </c>
      <c r="N1022" s="44" t="s">
        <v>742</v>
      </c>
      <c r="O1022" s="44" t="s">
        <v>541</v>
      </c>
      <c r="P1022" s="31"/>
      <c r="Q1022" s="31" t="s">
        <v>165</v>
      </c>
      <c r="R1022" s="31">
        <v>191700161</v>
      </c>
      <c r="S1022" s="31">
        <v>191700129</v>
      </c>
      <c r="T1022" s="31"/>
      <c r="U1022" s="31"/>
      <c r="V1022" s="31"/>
      <c r="W1022" s="31"/>
      <c r="X1022" s="31"/>
      <c r="Y1022" s="31"/>
      <c r="Z1022" s="31"/>
      <c r="AA1022" s="31"/>
      <c r="AB1022" s="31"/>
      <c r="AC1022" s="31"/>
      <c r="AD1022" s="31"/>
      <c r="AE1022" s="31"/>
      <c r="AF1022" s="31"/>
    </row>
    <row r="1023" spans="2:32" hidden="1">
      <c r="B1023" s="31">
        <f t="shared" si="16"/>
        <v>1020</v>
      </c>
      <c r="C1023" s="43">
        <v>45571</v>
      </c>
      <c r="D1023" s="43" t="s">
        <v>728</v>
      </c>
      <c r="E1023" s="43" t="s">
        <v>735</v>
      </c>
      <c r="F1023" s="31" t="s">
        <v>375</v>
      </c>
      <c r="G1023" s="31" t="s">
        <v>159</v>
      </c>
      <c r="H1023" s="31" t="s">
        <v>160</v>
      </c>
      <c r="I1023" s="31" t="s">
        <v>173</v>
      </c>
      <c r="J1023" s="31">
        <v>1327</v>
      </c>
      <c r="K1023" s="31" t="s">
        <v>8</v>
      </c>
      <c r="L1023" s="31" t="s">
        <v>9</v>
      </c>
      <c r="M1023" s="31" t="s">
        <v>162</v>
      </c>
      <c r="N1023" s="44" t="s">
        <v>743</v>
      </c>
      <c r="O1023" s="44" t="s">
        <v>541</v>
      </c>
      <c r="P1023" s="31"/>
      <c r="Q1023" s="31" t="s">
        <v>450</v>
      </c>
      <c r="R1023" s="31">
        <v>191701721</v>
      </c>
      <c r="S1023" s="31">
        <v>191700513</v>
      </c>
      <c r="T1023" s="31"/>
      <c r="U1023" s="31"/>
      <c r="V1023" s="31"/>
      <c r="W1023" s="31"/>
      <c r="X1023" s="31"/>
      <c r="Y1023" s="31"/>
      <c r="Z1023" s="31"/>
      <c r="AA1023" s="31"/>
      <c r="AB1023" s="31"/>
      <c r="AC1023" s="31"/>
      <c r="AD1023" s="31"/>
      <c r="AE1023" s="31"/>
      <c r="AF1023" s="31"/>
    </row>
    <row r="1024" spans="2:32" hidden="1">
      <c r="B1024" s="31">
        <f t="shared" si="16"/>
        <v>1021</v>
      </c>
      <c r="C1024" s="43">
        <v>45572</v>
      </c>
      <c r="D1024" s="43" t="s">
        <v>728</v>
      </c>
      <c r="E1024" s="43" t="s">
        <v>735</v>
      </c>
      <c r="F1024" s="31" t="s">
        <v>375</v>
      </c>
      <c r="G1024" s="31" t="s">
        <v>159</v>
      </c>
      <c r="H1024" s="31" t="s">
        <v>160</v>
      </c>
      <c r="I1024" s="31" t="s">
        <v>161</v>
      </c>
      <c r="J1024" s="31">
        <v>7977</v>
      </c>
      <c r="K1024" s="31" t="s">
        <v>8</v>
      </c>
      <c r="L1024" s="31" t="s">
        <v>414</v>
      </c>
      <c r="M1024" s="31" t="s">
        <v>162</v>
      </c>
      <c r="N1024" s="44" t="s">
        <v>467</v>
      </c>
      <c r="O1024" s="44" t="s">
        <v>541</v>
      </c>
      <c r="P1024" s="31"/>
      <c r="Q1024" s="31" t="s">
        <v>165</v>
      </c>
      <c r="R1024" s="31">
        <v>191700697</v>
      </c>
      <c r="S1024" s="31">
        <v>191701682</v>
      </c>
      <c r="T1024" s="31"/>
      <c r="U1024" s="31"/>
      <c r="V1024" s="31"/>
      <c r="W1024" s="31"/>
      <c r="X1024" s="31"/>
      <c r="Y1024" s="31"/>
      <c r="Z1024" s="31"/>
      <c r="AA1024" s="31"/>
      <c r="AB1024" s="31"/>
      <c r="AC1024" s="31"/>
      <c r="AD1024" s="31"/>
      <c r="AE1024" s="31"/>
      <c r="AF1024" s="31"/>
    </row>
    <row r="1025" spans="2:32" hidden="1">
      <c r="B1025" s="31">
        <f t="shared" si="16"/>
        <v>1022</v>
      </c>
      <c r="C1025" s="43">
        <v>45572</v>
      </c>
      <c r="D1025" s="43" t="s">
        <v>728</v>
      </c>
      <c r="E1025" s="43" t="s">
        <v>735</v>
      </c>
      <c r="F1025" s="31" t="s">
        <v>375</v>
      </c>
      <c r="G1025" s="31" t="s">
        <v>166</v>
      </c>
      <c r="H1025" s="31" t="s">
        <v>160</v>
      </c>
      <c r="I1025" s="31" t="s">
        <v>161</v>
      </c>
      <c r="J1025" s="31">
        <v>4295</v>
      </c>
      <c r="K1025" s="31" t="s">
        <v>8</v>
      </c>
      <c r="L1025" s="31" t="s">
        <v>414</v>
      </c>
      <c r="M1025" s="31" t="s">
        <v>162</v>
      </c>
      <c r="N1025" s="44" t="s">
        <v>304</v>
      </c>
      <c r="O1025" s="44" t="s">
        <v>541</v>
      </c>
      <c r="P1025" s="31"/>
      <c r="Q1025" s="31" t="s">
        <v>165</v>
      </c>
      <c r="R1025" s="31">
        <v>191700080</v>
      </c>
      <c r="S1025" s="31">
        <v>191702483</v>
      </c>
      <c r="T1025" s="31"/>
      <c r="U1025" s="31"/>
      <c r="V1025" s="31"/>
      <c r="W1025" s="31"/>
      <c r="X1025" s="31"/>
      <c r="Y1025" s="31"/>
      <c r="Z1025" s="31"/>
      <c r="AA1025" s="31"/>
      <c r="AB1025" s="31"/>
      <c r="AC1025" s="31"/>
      <c r="AD1025" s="31"/>
      <c r="AE1025" s="31"/>
      <c r="AF1025" s="31"/>
    </row>
    <row r="1026" spans="2:32" hidden="1">
      <c r="B1026" s="31">
        <f t="shared" si="16"/>
        <v>1023</v>
      </c>
      <c r="C1026" s="43">
        <v>45572</v>
      </c>
      <c r="D1026" s="43" t="s">
        <v>728</v>
      </c>
      <c r="E1026" s="43" t="s">
        <v>735</v>
      </c>
      <c r="F1026" s="31" t="s">
        <v>375</v>
      </c>
      <c r="G1026" s="31" t="s">
        <v>159</v>
      </c>
      <c r="H1026" s="31" t="s">
        <v>160</v>
      </c>
      <c r="I1026" s="31" t="s">
        <v>161</v>
      </c>
      <c r="J1026" s="31">
        <v>4080</v>
      </c>
      <c r="K1026" s="31" t="s">
        <v>8</v>
      </c>
      <c r="L1026" s="31" t="s">
        <v>9</v>
      </c>
      <c r="M1026" s="31" t="s">
        <v>162</v>
      </c>
      <c r="N1026" s="44" t="s">
        <v>174</v>
      </c>
      <c r="O1026" s="44" t="s">
        <v>541</v>
      </c>
      <c r="P1026" s="31"/>
      <c r="Q1026" s="31" t="s">
        <v>165</v>
      </c>
      <c r="R1026" s="31">
        <v>191700706</v>
      </c>
      <c r="S1026" s="31">
        <v>191701005</v>
      </c>
      <c r="T1026" s="31"/>
      <c r="U1026" s="31"/>
      <c r="V1026" s="31"/>
      <c r="W1026" s="31"/>
      <c r="X1026" s="31"/>
      <c r="Y1026" s="31"/>
      <c r="Z1026" s="31"/>
      <c r="AA1026" s="31"/>
      <c r="AB1026" s="31"/>
      <c r="AC1026" s="31"/>
      <c r="AD1026" s="31"/>
      <c r="AE1026" s="31"/>
      <c r="AF1026" s="31"/>
    </row>
    <row r="1027" spans="2:32" hidden="1">
      <c r="B1027" s="31">
        <f t="shared" si="16"/>
        <v>1024</v>
      </c>
      <c r="C1027" s="43">
        <v>45572</v>
      </c>
      <c r="D1027" s="43" t="s">
        <v>728</v>
      </c>
      <c r="E1027" s="43" t="s">
        <v>735</v>
      </c>
      <c r="F1027" s="31" t="s">
        <v>375</v>
      </c>
      <c r="G1027" s="31" t="s">
        <v>439</v>
      </c>
      <c r="H1027" s="31" t="s">
        <v>440</v>
      </c>
      <c r="I1027" s="31" t="s">
        <v>168</v>
      </c>
      <c r="J1027" s="31">
        <v>5317</v>
      </c>
      <c r="K1027" s="31" t="s">
        <v>8</v>
      </c>
      <c r="L1027" s="31" t="s">
        <v>414</v>
      </c>
      <c r="M1027" s="31" t="s">
        <v>162</v>
      </c>
      <c r="N1027" s="44" t="s">
        <v>304</v>
      </c>
      <c r="O1027" s="44" t="s">
        <v>541</v>
      </c>
      <c r="P1027" s="31"/>
      <c r="Q1027" s="31" t="s">
        <v>449</v>
      </c>
      <c r="R1027" s="31">
        <v>191701063</v>
      </c>
      <c r="S1027" s="31">
        <v>191701268</v>
      </c>
      <c r="T1027" s="31"/>
      <c r="U1027" s="31"/>
      <c r="V1027" s="31"/>
      <c r="W1027" s="31"/>
      <c r="X1027" s="31"/>
      <c r="Y1027" s="31"/>
      <c r="Z1027" s="31"/>
      <c r="AA1027" s="31"/>
      <c r="AB1027" s="31"/>
      <c r="AC1027" s="31"/>
      <c r="AD1027" s="31"/>
      <c r="AE1027" s="31"/>
      <c r="AF1027" s="31"/>
    </row>
    <row r="1028" spans="2:32" hidden="1">
      <c r="B1028" s="31">
        <f t="shared" si="16"/>
        <v>1025</v>
      </c>
      <c r="C1028" s="43">
        <v>45572</v>
      </c>
      <c r="D1028" s="43" t="s">
        <v>728</v>
      </c>
      <c r="E1028" s="43" t="s">
        <v>735</v>
      </c>
      <c r="F1028" s="31" t="s">
        <v>375</v>
      </c>
      <c r="G1028" s="31" t="s">
        <v>386</v>
      </c>
      <c r="H1028" s="31" t="s">
        <v>364</v>
      </c>
      <c r="I1028" s="31" t="s">
        <v>161</v>
      </c>
      <c r="J1028" s="31">
        <v>4162</v>
      </c>
      <c r="K1028" s="31" t="s">
        <v>8</v>
      </c>
      <c r="L1028" s="31" t="s">
        <v>414</v>
      </c>
      <c r="M1028" s="31" t="s">
        <v>162</v>
      </c>
      <c r="N1028" s="44" t="s">
        <v>304</v>
      </c>
      <c r="O1028" s="44" t="s">
        <v>541</v>
      </c>
      <c r="P1028" s="31"/>
      <c r="Q1028" s="31" t="s">
        <v>543</v>
      </c>
      <c r="R1028" s="31">
        <v>191701467</v>
      </c>
      <c r="S1028" s="31">
        <v>191700850</v>
      </c>
      <c r="T1028" s="31"/>
      <c r="U1028" s="31"/>
      <c r="V1028" s="31"/>
      <c r="W1028" s="31"/>
      <c r="X1028" s="31"/>
      <c r="Y1028" s="31"/>
      <c r="Z1028" s="31"/>
      <c r="AA1028" s="31"/>
      <c r="AB1028" s="31"/>
      <c r="AC1028" s="31"/>
      <c r="AD1028" s="31"/>
      <c r="AE1028" s="31"/>
      <c r="AF1028" s="31"/>
    </row>
    <row r="1029" spans="2:32" hidden="1">
      <c r="B1029" s="31">
        <f t="shared" si="16"/>
        <v>1026</v>
      </c>
      <c r="C1029" s="43">
        <v>45572</v>
      </c>
      <c r="D1029" s="43" t="s">
        <v>728</v>
      </c>
      <c r="E1029" s="43" t="s">
        <v>735</v>
      </c>
      <c r="F1029" s="31" t="s">
        <v>375</v>
      </c>
      <c r="G1029" s="31" t="s">
        <v>439</v>
      </c>
      <c r="H1029" s="31" t="s">
        <v>440</v>
      </c>
      <c r="I1029" s="31" t="s">
        <v>173</v>
      </c>
      <c r="J1029" s="31">
        <v>1027</v>
      </c>
      <c r="K1029" s="31" t="s">
        <v>8</v>
      </c>
      <c r="L1029" s="31" t="s">
        <v>414</v>
      </c>
      <c r="M1029" s="31" t="s">
        <v>162</v>
      </c>
      <c r="N1029" s="44" t="s">
        <v>304</v>
      </c>
      <c r="O1029" s="44" t="s">
        <v>541</v>
      </c>
      <c r="P1029" s="31"/>
      <c r="Q1029" s="31" t="s">
        <v>449</v>
      </c>
      <c r="R1029" s="31">
        <v>191701470</v>
      </c>
      <c r="S1029" s="31">
        <v>191700267</v>
      </c>
      <c r="T1029" s="31"/>
      <c r="U1029" s="31"/>
      <c r="V1029" s="31"/>
      <c r="W1029" s="31"/>
      <c r="X1029" s="31"/>
      <c r="Y1029" s="31"/>
      <c r="Z1029" s="31"/>
      <c r="AA1029" s="31"/>
      <c r="AB1029" s="31"/>
      <c r="AC1029" s="31"/>
      <c r="AD1029" s="31"/>
      <c r="AE1029" s="31"/>
      <c r="AF1029" s="31"/>
    </row>
    <row r="1030" spans="2:32" hidden="1">
      <c r="B1030" s="31">
        <f t="shared" si="16"/>
        <v>1027</v>
      </c>
      <c r="C1030" s="43">
        <v>45573</v>
      </c>
      <c r="D1030" s="43" t="s">
        <v>728</v>
      </c>
      <c r="E1030" s="43" t="s">
        <v>735</v>
      </c>
      <c r="F1030" s="31" t="s">
        <v>375</v>
      </c>
      <c r="G1030" s="31" t="s">
        <v>439</v>
      </c>
      <c r="H1030" s="31" t="s">
        <v>440</v>
      </c>
      <c r="I1030" s="31" t="s">
        <v>173</v>
      </c>
      <c r="J1030" s="31">
        <v>1024</v>
      </c>
      <c r="K1030" s="31" t="s">
        <v>8</v>
      </c>
      <c r="L1030" s="31" t="s">
        <v>9</v>
      </c>
      <c r="M1030" s="31" t="s">
        <v>162</v>
      </c>
      <c r="N1030" s="44" t="s">
        <v>174</v>
      </c>
      <c r="O1030" s="44" t="s">
        <v>541</v>
      </c>
      <c r="P1030" s="31"/>
      <c r="Q1030" s="31" t="s">
        <v>449</v>
      </c>
      <c r="R1030" s="31">
        <v>191700560</v>
      </c>
      <c r="S1030" s="31">
        <v>191701607</v>
      </c>
      <c r="T1030" s="31"/>
      <c r="U1030" s="31"/>
      <c r="V1030" s="31"/>
      <c r="W1030" s="31"/>
      <c r="X1030" s="31"/>
      <c r="Y1030" s="31"/>
      <c r="Z1030" s="31"/>
      <c r="AA1030" s="31"/>
      <c r="AB1030" s="31"/>
      <c r="AC1030" s="31"/>
      <c r="AD1030" s="31"/>
      <c r="AE1030" s="31"/>
      <c r="AF1030" s="31"/>
    </row>
    <row r="1031" spans="2:32" hidden="1">
      <c r="B1031" s="31">
        <f t="shared" si="16"/>
        <v>1028</v>
      </c>
      <c r="C1031" s="43">
        <v>45573</v>
      </c>
      <c r="D1031" s="43" t="s">
        <v>728</v>
      </c>
      <c r="E1031" s="43" t="s">
        <v>735</v>
      </c>
      <c r="F1031" s="31" t="s">
        <v>375</v>
      </c>
      <c r="G1031" s="31" t="s">
        <v>386</v>
      </c>
      <c r="H1031" s="31" t="s">
        <v>364</v>
      </c>
      <c r="I1031" s="31" t="s">
        <v>161</v>
      </c>
      <c r="J1031" s="31">
        <v>4012</v>
      </c>
      <c r="K1031" s="31" t="s">
        <v>8</v>
      </c>
      <c r="L1031" s="31" t="s">
        <v>9</v>
      </c>
      <c r="M1031" s="31" t="s">
        <v>162</v>
      </c>
      <c r="N1031" s="44" t="s">
        <v>647</v>
      </c>
      <c r="O1031" s="44" t="s">
        <v>541</v>
      </c>
      <c r="P1031" s="31"/>
      <c r="Q1031" s="31" t="s">
        <v>543</v>
      </c>
      <c r="R1031" s="31">
        <v>191701154</v>
      </c>
      <c r="S1031" s="31">
        <v>191702379</v>
      </c>
      <c r="T1031" s="31"/>
      <c r="U1031" s="31"/>
      <c r="V1031" s="31"/>
      <c r="W1031" s="31"/>
      <c r="X1031" s="31"/>
      <c r="Y1031" s="31"/>
      <c r="Z1031" s="31"/>
      <c r="AA1031" s="31"/>
      <c r="AB1031" s="31"/>
      <c r="AC1031" s="31"/>
      <c r="AD1031" s="31"/>
      <c r="AE1031" s="31"/>
      <c r="AF1031" s="31"/>
    </row>
    <row r="1032" spans="2:32" hidden="1">
      <c r="B1032" s="31">
        <f t="shared" si="16"/>
        <v>1029</v>
      </c>
      <c r="C1032" s="43">
        <v>45573</v>
      </c>
      <c r="D1032" s="43" t="s">
        <v>728</v>
      </c>
      <c r="E1032" s="43" t="s">
        <v>735</v>
      </c>
      <c r="F1032" s="31" t="s">
        <v>375</v>
      </c>
      <c r="G1032" s="31" t="s">
        <v>159</v>
      </c>
      <c r="H1032" s="31" t="s">
        <v>160</v>
      </c>
      <c r="I1032" s="31" t="s">
        <v>161</v>
      </c>
      <c r="J1032" s="31">
        <v>4184</v>
      </c>
      <c r="K1032" s="31" t="s">
        <v>8</v>
      </c>
      <c r="L1032" s="31" t="s">
        <v>9</v>
      </c>
      <c r="M1032" s="31" t="s">
        <v>162</v>
      </c>
      <c r="N1032" s="44" t="s">
        <v>174</v>
      </c>
      <c r="O1032" s="44" t="s">
        <v>541</v>
      </c>
      <c r="P1032" s="31"/>
      <c r="Q1032" s="31" t="s">
        <v>165</v>
      </c>
      <c r="R1032" s="31">
        <v>191701210</v>
      </c>
      <c r="S1032" s="31">
        <v>191701520</v>
      </c>
      <c r="T1032" s="31"/>
      <c r="U1032" s="31"/>
      <c r="V1032" s="31"/>
      <c r="W1032" s="31"/>
      <c r="X1032" s="31"/>
      <c r="Y1032" s="31"/>
      <c r="Z1032" s="31"/>
      <c r="AA1032" s="31"/>
      <c r="AB1032" s="31"/>
      <c r="AC1032" s="31"/>
      <c r="AD1032" s="31"/>
      <c r="AE1032" s="31"/>
      <c r="AF1032" s="31"/>
    </row>
    <row r="1033" spans="2:32" hidden="1">
      <c r="B1033" s="31">
        <f t="shared" si="16"/>
        <v>1030</v>
      </c>
      <c r="C1033" s="43">
        <v>45573</v>
      </c>
      <c r="D1033" s="43" t="s">
        <v>728</v>
      </c>
      <c r="E1033" s="43" t="s">
        <v>735</v>
      </c>
      <c r="F1033" s="31" t="s">
        <v>375</v>
      </c>
      <c r="G1033" s="31" t="s">
        <v>166</v>
      </c>
      <c r="H1033" s="31" t="s">
        <v>160</v>
      </c>
      <c r="I1033" s="31" t="s">
        <v>168</v>
      </c>
      <c r="J1033" s="31">
        <v>5020</v>
      </c>
      <c r="K1033" s="31" t="s">
        <v>8</v>
      </c>
      <c r="L1033" s="31" t="s">
        <v>578</v>
      </c>
      <c r="M1033" s="31" t="s">
        <v>162</v>
      </c>
      <c r="N1033" s="44" t="s">
        <v>744</v>
      </c>
      <c r="O1033" s="44" t="s">
        <v>541</v>
      </c>
      <c r="P1033" s="31"/>
      <c r="Q1033" s="31" t="s">
        <v>165</v>
      </c>
      <c r="R1033" s="31">
        <v>191702837</v>
      </c>
      <c r="S1033" s="31">
        <v>191701116</v>
      </c>
      <c r="T1033" s="31"/>
      <c r="U1033" s="31"/>
      <c r="V1033" s="31"/>
      <c r="W1033" s="31"/>
      <c r="X1033" s="31"/>
      <c r="Y1033" s="31"/>
      <c r="Z1033" s="31"/>
      <c r="AA1033" s="31"/>
      <c r="AB1033" s="31"/>
      <c r="AC1033" s="31"/>
      <c r="AD1033" s="31"/>
      <c r="AE1033" s="31"/>
      <c r="AF1033" s="31"/>
    </row>
    <row r="1034" spans="2:32" hidden="1">
      <c r="B1034" s="31">
        <f t="shared" si="16"/>
        <v>1031</v>
      </c>
      <c r="C1034" s="43">
        <v>45573</v>
      </c>
      <c r="D1034" s="43" t="s">
        <v>728</v>
      </c>
      <c r="E1034" s="43" t="s">
        <v>735</v>
      </c>
      <c r="F1034" s="31" t="s">
        <v>375</v>
      </c>
      <c r="G1034" s="31" t="s">
        <v>166</v>
      </c>
      <c r="H1034" s="31" t="s">
        <v>160</v>
      </c>
      <c r="I1034" s="31" t="s">
        <v>168</v>
      </c>
      <c r="J1034" s="31">
        <v>5479</v>
      </c>
      <c r="K1034" s="31" t="s">
        <v>8</v>
      </c>
      <c r="L1034" s="31" t="s">
        <v>9</v>
      </c>
      <c r="M1034" s="31" t="s">
        <v>162</v>
      </c>
      <c r="N1034" s="44" t="s">
        <v>339</v>
      </c>
      <c r="O1034" s="44" t="s">
        <v>541</v>
      </c>
      <c r="P1034" s="31"/>
      <c r="Q1034" s="31" t="s">
        <v>165</v>
      </c>
      <c r="R1034" s="31">
        <v>191701883</v>
      </c>
      <c r="S1034" s="31">
        <v>191701446</v>
      </c>
      <c r="T1034" s="31"/>
      <c r="U1034" s="31"/>
      <c r="V1034" s="31"/>
      <c r="W1034" s="31"/>
      <c r="X1034" s="31"/>
      <c r="Y1034" s="31"/>
      <c r="Z1034" s="31"/>
      <c r="AA1034" s="31"/>
      <c r="AB1034" s="31"/>
      <c r="AC1034" s="31"/>
      <c r="AD1034" s="31"/>
      <c r="AE1034" s="31"/>
      <c r="AF1034" s="31"/>
    </row>
    <row r="1035" spans="2:32" hidden="1">
      <c r="B1035" s="31">
        <f t="shared" si="16"/>
        <v>1032</v>
      </c>
      <c r="C1035" s="43">
        <v>45573</v>
      </c>
      <c r="D1035" s="43" t="s">
        <v>728</v>
      </c>
      <c r="E1035" s="43" t="s">
        <v>735</v>
      </c>
      <c r="F1035" s="31" t="s">
        <v>375</v>
      </c>
      <c r="G1035" s="31" t="s">
        <v>166</v>
      </c>
      <c r="H1035" s="31" t="s">
        <v>160</v>
      </c>
      <c r="I1035" s="31" t="s">
        <v>173</v>
      </c>
      <c r="J1035" s="31">
        <v>1615</v>
      </c>
      <c r="K1035" s="31" t="s">
        <v>8</v>
      </c>
      <c r="L1035" s="31" t="s">
        <v>389</v>
      </c>
      <c r="M1035" s="31" t="s">
        <v>162</v>
      </c>
      <c r="N1035" s="44" t="s">
        <v>255</v>
      </c>
      <c r="O1035" s="44" t="s">
        <v>541</v>
      </c>
      <c r="P1035" s="31"/>
      <c r="Q1035" s="31" t="s">
        <v>165</v>
      </c>
      <c r="R1035" s="31">
        <v>191702320</v>
      </c>
      <c r="S1035" s="31">
        <v>191701579</v>
      </c>
      <c r="T1035" s="31"/>
      <c r="U1035" s="31"/>
      <c r="V1035" s="31"/>
      <c r="W1035" s="31"/>
      <c r="X1035" s="31"/>
      <c r="Y1035" s="31"/>
      <c r="Z1035" s="31"/>
      <c r="AA1035" s="31"/>
      <c r="AB1035" s="31"/>
      <c r="AC1035" s="31"/>
      <c r="AD1035" s="31"/>
      <c r="AE1035" s="31"/>
      <c r="AF1035" s="31"/>
    </row>
    <row r="1036" spans="2:32" hidden="1">
      <c r="B1036" s="31">
        <f t="shared" si="16"/>
        <v>1033</v>
      </c>
      <c r="C1036" s="43">
        <v>45573</v>
      </c>
      <c r="D1036" s="43" t="s">
        <v>728</v>
      </c>
      <c r="E1036" s="43" t="s">
        <v>735</v>
      </c>
      <c r="F1036" s="31" t="s">
        <v>375</v>
      </c>
      <c r="G1036" s="31" t="s">
        <v>166</v>
      </c>
      <c r="H1036" s="31" t="s">
        <v>160</v>
      </c>
      <c r="I1036" s="31" t="s">
        <v>173</v>
      </c>
      <c r="J1036" s="31">
        <v>1294</v>
      </c>
      <c r="K1036" s="31" t="s">
        <v>8</v>
      </c>
      <c r="L1036" s="31" t="s">
        <v>9</v>
      </c>
      <c r="M1036" s="31" t="s">
        <v>162</v>
      </c>
      <c r="N1036" s="44" t="s">
        <v>174</v>
      </c>
      <c r="O1036" s="44" t="s">
        <v>541</v>
      </c>
      <c r="P1036" s="31"/>
      <c r="Q1036" s="31" t="s">
        <v>165</v>
      </c>
      <c r="R1036" s="31">
        <v>191701549</v>
      </c>
      <c r="S1036" s="31">
        <v>191700696</v>
      </c>
      <c r="T1036" s="31"/>
      <c r="U1036" s="31"/>
      <c r="V1036" s="31"/>
      <c r="W1036" s="31"/>
      <c r="X1036" s="31"/>
      <c r="Y1036" s="31"/>
      <c r="Z1036" s="31"/>
      <c r="AA1036" s="31"/>
      <c r="AB1036" s="31"/>
      <c r="AC1036" s="31"/>
      <c r="AD1036" s="31"/>
      <c r="AE1036" s="31"/>
      <c r="AF1036" s="31"/>
    </row>
    <row r="1037" spans="2:32" hidden="1">
      <c r="B1037" s="31">
        <f t="shared" si="16"/>
        <v>1034</v>
      </c>
      <c r="C1037" s="43">
        <v>45573</v>
      </c>
      <c r="D1037" s="43" t="s">
        <v>728</v>
      </c>
      <c r="E1037" s="43" t="s">
        <v>735</v>
      </c>
      <c r="F1037" s="31" t="s">
        <v>375</v>
      </c>
      <c r="G1037" s="31" t="s">
        <v>166</v>
      </c>
      <c r="H1037" s="31" t="s">
        <v>160</v>
      </c>
      <c r="I1037" s="31" t="s">
        <v>217</v>
      </c>
      <c r="J1037" s="31">
        <v>1912</v>
      </c>
      <c r="K1037" s="31" t="s">
        <v>8</v>
      </c>
      <c r="L1037" s="31" t="s">
        <v>9</v>
      </c>
      <c r="M1037" s="31" t="s">
        <v>162</v>
      </c>
      <c r="N1037" s="44" t="s">
        <v>745</v>
      </c>
      <c r="O1037" s="44" t="s">
        <v>541</v>
      </c>
      <c r="P1037" s="31"/>
      <c r="Q1037" s="31" t="s">
        <v>165</v>
      </c>
      <c r="R1037" s="31">
        <v>191701469</v>
      </c>
      <c r="S1037" s="31">
        <v>191702566</v>
      </c>
      <c r="T1037" s="31"/>
      <c r="U1037" s="31"/>
      <c r="V1037" s="31"/>
      <c r="W1037" s="31"/>
      <c r="X1037" s="31"/>
      <c r="Y1037" s="31"/>
      <c r="Z1037" s="31"/>
      <c r="AA1037" s="31"/>
      <c r="AB1037" s="31"/>
      <c r="AC1037" s="31"/>
      <c r="AD1037" s="31"/>
      <c r="AE1037" s="31"/>
      <c r="AF1037" s="31"/>
    </row>
    <row r="1038" spans="2:32" hidden="1">
      <c r="B1038" s="31">
        <f t="shared" si="16"/>
        <v>1035</v>
      </c>
      <c r="C1038" s="43">
        <v>45575</v>
      </c>
      <c r="D1038" s="43" t="s">
        <v>728</v>
      </c>
      <c r="E1038" s="43" t="s">
        <v>746</v>
      </c>
      <c r="F1038" s="31" t="s">
        <v>375</v>
      </c>
      <c r="G1038" s="31" t="s">
        <v>159</v>
      </c>
      <c r="H1038" s="31" t="s">
        <v>160</v>
      </c>
      <c r="I1038" s="31" t="s">
        <v>161</v>
      </c>
      <c r="J1038" s="31">
        <v>4123</v>
      </c>
      <c r="K1038" s="31" t="s">
        <v>8</v>
      </c>
      <c r="L1038" s="31" t="s">
        <v>9</v>
      </c>
      <c r="M1038" s="31" t="s">
        <v>162</v>
      </c>
      <c r="N1038" s="44" t="s">
        <v>174</v>
      </c>
      <c r="O1038" s="44" t="s">
        <v>541</v>
      </c>
      <c r="P1038" s="44"/>
      <c r="Q1038" s="44" t="s">
        <v>195</v>
      </c>
      <c r="R1038" s="44">
        <v>191700030</v>
      </c>
      <c r="S1038" s="44">
        <v>191701587</v>
      </c>
      <c r="T1038" s="31"/>
      <c r="U1038" s="31"/>
      <c r="V1038" s="31"/>
      <c r="W1038" s="31"/>
      <c r="X1038" s="31"/>
      <c r="Y1038" s="31"/>
      <c r="Z1038" s="31"/>
      <c r="AA1038" s="31"/>
      <c r="AB1038" s="31"/>
      <c r="AC1038" s="31"/>
      <c r="AD1038" s="31"/>
      <c r="AE1038" s="31"/>
      <c r="AF1038" s="31"/>
    </row>
    <row r="1039" spans="2:32" hidden="1">
      <c r="B1039" s="31">
        <f t="shared" si="16"/>
        <v>1036</v>
      </c>
      <c r="C1039" s="43">
        <v>45575</v>
      </c>
      <c r="D1039" s="43" t="s">
        <v>728</v>
      </c>
      <c r="E1039" s="43" t="s">
        <v>746</v>
      </c>
      <c r="F1039" s="31" t="s">
        <v>375</v>
      </c>
      <c r="G1039" s="31" t="s">
        <v>159</v>
      </c>
      <c r="H1039" s="31" t="s">
        <v>160</v>
      </c>
      <c r="I1039" s="31" t="s">
        <v>161</v>
      </c>
      <c r="J1039" s="31">
        <v>4202</v>
      </c>
      <c r="K1039" s="31" t="s">
        <v>8</v>
      </c>
      <c r="L1039" s="31" t="s">
        <v>9</v>
      </c>
      <c r="M1039" s="31" t="s">
        <v>162</v>
      </c>
      <c r="N1039" s="44" t="s">
        <v>174</v>
      </c>
      <c r="O1039" s="44" t="s">
        <v>541</v>
      </c>
      <c r="P1039" s="44"/>
      <c r="Q1039" s="44" t="s">
        <v>165</v>
      </c>
      <c r="R1039" s="44">
        <v>191701381</v>
      </c>
      <c r="S1039" s="44">
        <v>191701611</v>
      </c>
      <c r="T1039" s="31"/>
      <c r="U1039" s="31"/>
      <c r="V1039" s="31"/>
      <c r="W1039" s="31"/>
      <c r="X1039" s="31"/>
      <c r="Y1039" s="31"/>
      <c r="Z1039" s="31"/>
      <c r="AA1039" s="31"/>
      <c r="AB1039" s="31"/>
      <c r="AC1039" s="31"/>
      <c r="AD1039" s="31"/>
      <c r="AE1039" s="31"/>
      <c r="AF1039" s="31"/>
    </row>
    <row r="1040" spans="2:32" hidden="1">
      <c r="B1040" s="31">
        <f t="shared" si="16"/>
        <v>1037</v>
      </c>
      <c r="C1040" s="43">
        <v>45575</v>
      </c>
      <c r="D1040" s="43" t="s">
        <v>728</v>
      </c>
      <c r="E1040" s="43" t="s">
        <v>746</v>
      </c>
      <c r="F1040" s="31" t="s">
        <v>375</v>
      </c>
      <c r="G1040" s="31" t="s">
        <v>283</v>
      </c>
      <c r="H1040" s="31" t="s">
        <v>160</v>
      </c>
      <c r="I1040" s="31" t="s">
        <v>161</v>
      </c>
      <c r="J1040" s="31">
        <v>4227</v>
      </c>
      <c r="K1040" s="31" t="s">
        <v>8</v>
      </c>
      <c r="L1040" s="31" t="s">
        <v>9</v>
      </c>
      <c r="M1040" s="31" t="s">
        <v>162</v>
      </c>
      <c r="N1040" s="44" t="s">
        <v>174</v>
      </c>
      <c r="O1040" s="44" t="s">
        <v>747</v>
      </c>
      <c r="P1040" s="44"/>
      <c r="Q1040" s="44" t="s">
        <v>165</v>
      </c>
      <c r="R1040" s="44">
        <v>191700035</v>
      </c>
      <c r="S1040" s="44">
        <v>191702297</v>
      </c>
      <c r="T1040" s="31">
        <v>1</v>
      </c>
      <c r="U1040" s="31"/>
      <c r="V1040" s="31"/>
      <c r="W1040" s="31"/>
      <c r="X1040" s="31"/>
      <c r="Y1040" s="31"/>
      <c r="Z1040" s="31"/>
      <c r="AA1040" s="31"/>
      <c r="AB1040" s="31">
        <v>5</v>
      </c>
      <c r="AC1040" s="31"/>
      <c r="AD1040" s="31"/>
      <c r="AE1040" s="31"/>
      <c r="AF1040" s="31"/>
    </row>
    <row r="1041" spans="2:32" hidden="1">
      <c r="B1041" s="31">
        <f t="shared" si="16"/>
        <v>1038</v>
      </c>
      <c r="C1041" s="43">
        <v>45576</v>
      </c>
      <c r="D1041" s="43" t="s">
        <v>728</v>
      </c>
      <c r="E1041" s="43" t="s">
        <v>746</v>
      </c>
      <c r="F1041" s="31" t="s">
        <v>375</v>
      </c>
      <c r="G1041" s="31" t="s">
        <v>159</v>
      </c>
      <c r="H1041" s="31" t="s">
        <v>160</v>
      </c>
      <c r="I1041" s="31" t="s">
        <v>161</v>
      </c>
      <c r="J1041" s="31">
        <v>4437</v>
      </c>
      <c r="K1041" s="31" t="s">
        <v>8</v>
      </c>
      <c r="L1041" s="31" t="s">
        <v>54</v>
      </c>
      <c r="M1041" s="31" t="s">
        <v>203</v>
      </c>
      <c r="N1041" s="44" t="s">
        <v>412</v>
      </c>
      <c r="O1041" s="44" t="s">
        <v>190</v>
      </c>
      <c r="P1041" s="44"/>
      <c r="Q1041" s="44" t="s">
        <v>165</v>
      </c>
      <c r="R1041" s="44">
        <v>151702182</v>
      </c>
      <c r="S1041" s="44">
        <v>151702687</v>
      </c>
      <c r="T1041" s="31"/>
      <c r="U1041" s="31"/>
      <c r="V1041" s="31"/>
      <c r="W1041" s="31"/>
      <c r="X1041" s="31"/>
      <c r="Y1041" s="31"/>
      <c r="Z1041" s="31"/>
      <c r="AA1041" s="31"/>
      <c r="AB1041" s="31"/>
      <c r="AC1041" s="31"/>
      <c r="AD1041" s="31"/>
      <c r="AE1041" s="31"/>
      <c r="AF1041" s="31"/>
    </row>
    <row r="1042" spans="2:32" hidden="1">
      <c r="B1042" s="31">
        <f t="shared" si="16"/>
        <v>1039</v>
      </c>
      <c r="C1042" s="43">
        <v>45576</v>
      </c>
      <c r="D1042" s="43" t="s">
        <v>728</v>
      </c>
      <c r="E1042" s="43" t="s">
        <v>746</v>
      </c>
      <c r="F1042" s="31" t="s">
        <v>375</v>
      </c>
      <c r="G1042" s="31" t="s">
        <v>159</v>
      </c>
      <c r="H1042" s="31" t="s">
        <v>160</v>
      </c>
      <c r="I1042" s="31" t="s">
        <v>168</v>
      </c>
      <c r="J1042" s="31">
        <v>5262</v>
      </c>
      <c r="K1042" s="31" t="s">
        <v>8</v>
      </c>
      <c r="L1042" s="31" t="s">
        <v>414</v>
      </c>
      <c r="M1042" s="31" t="s">
        <v>162</v>
      </c>
      <c r="N1042" s="44" t="s">
        <v>304</v>
      </c>
      <c r="O1042" s="44" t="s">
        <v>541</v>
      </c>
      <c r="P1042" s="44"/>
      <c r="Q1042" s="44" t="s">
        <v>165</v>
      </c>
      <c r="R1042" s="44">
        <v>191701877</v>
      </c>
      <c r="S1042" s="44">
        <v>191701614</v>
      </c>
      <c r="T1042" s="31"/>
      <c r="U1042" s="31"/>
      <c r="V1042" s="31"/>
      <c r="W1042" s="31"/>
      <c r="X1042" s="31"/>
      <c r="Y1042" s="31"/>
      <c r="Z1042" s="31"/>
      <c r="AA1042" s="31"/>
      <c r="AB1042" s="31"/>
      <c r="AC1042" s="31"/>
      <c r="AD1042" s="31"/>
      <c r="AE1042" s="31"/>
      <c r="AF1042" s="31"/>
    </row>
    <row r="1043" spans="2:32" hidden="1">
      <c r="B1043" s="31">
        <f t="shared" si="16"/>
        <v>1040</v>
      </c>
      <c r="C1043" s="43">
        <v>45576</v>
      </c>
      <c r="D1043" s="43" t="s">
        <v>728</v>
      </c>
      <c r="E1043" s="43" t="s">
        <v>746</v>
      </c>
      <c r="F1043" s="31" t="s">
        <v>375</v>
      </c>
      <c r="G1043" s="31" t="s">
        <v>159</v>
      </c>
      <c r="H1043" s="31" t="s">
        <v>160</v>
      </c>
      <c r="I1043" s="31" t="s">
        <v>168</v>
      </c>
      <c r="J1043" s="31">
        <v>5192</v>
      </c>
      <c r="K1043" s="31" t="s">
        <v>8</v>
      </c>
      <c r="L1043" s="31" t="s">
        <v>414</v>
      </c>
      <c r="M1043" s="31" t="s">
        <v>162</v>
      </c>
      <c r="N1043" s="44" t="s">
        <v>354</v>
      </c>
      <c r="O1043" s="44" t="s">
        <v>541</v>
      </c>
      <c r="P1043" s="44"/>
      <c r="Q1043" s="44" t="s">
        <v>165</v>
      </c>
      <c r="R1043" s="44">
        <v>191700799</v>
      </c>
      <c r="S1043" s="44">
        <v>191702496</v>
      </c>
      <c r="T1043" s="31"/>
      <c r="U1043" s="31"/>
      <c r="V1043" s="31"/>
      <c r="W1043" s="31"/>
      <c r="X1043" s="31"/>
      <c r="Y1043" s="31"/>
      <c r="Z1043" s="31"/>
      <c r="AA1043" s="31"/>
      <c r="AB1043" s="31"/>
      <c r="AC1043" s="31"/>
      <c r="AD1043" s="31"/>
      <c r="AE1043" s="31"/>
      <c r="AF1043" s="31"/>
    </row>
    <row r="1044" spans="2:32" hidden="1">
      <c r="B1044" s="31">
        <f t="shared" si="16"/>
        <v>1041</v>
      </c>
      <c r="C1044" s="43">
        <v>45577</v>
      </c>
      <c r="D1044" s="43" t="s">
        <v>728</v>
      </c>
      <c r="E1044" s="43" t="s">
        <v>746</v>
      </c>
      <c r="F1044" s="31" t="s">
        <v>375</v>
      </c>
      <c r="G1044" s="31" t="s">
        <v>159</v>
      </c>
      <c r="H1044" s="31" t="s">
        <v>160</v>
      </c>
      <c r="I1044" s="31" t="s">
        <v>168</v>
      </c>
      <c r="J1044" s="31">
        <v>6525</v>
      </c>
      <c r="K1044" s="31" t="s">
        <v>8</v>
      </c>
      <c r="L1044" s="31" t="s">
        <v>414</v>
      </c>
      <c r="M1044" s="31" t="s">
        <v>162</v>
      </c>
      <c r="N1044" s="44" t="s">
        <v>304</v>
      </c>
      <c r="O1044" s="44" t="s">
        <v>541</v>
      </c>
      <c r="P1044" s="44"/>
      <c r="Q1044" s="44" t="s">
        <v>195</v>
      </c>
      <c r="R1044" s="44">
        <v>191702388</v>
      </c>
      <c r="S1044" s="44">
        <v>191701173</v>
      </c>
      <c r="T1044" s="31"/>
      <c r="U1044" s="31"/>
      <c r="V1044" s="31"/>
      <c r="W1044" s="31"/>
      <c r="X1044" s="31"/>
      <c r="Y1044" s="31"/>
      <c r="Z1044" s="31"/>
      <c r="AA1044" s="31"/>
      <c r="AB1044" s="31"/>
      <c r="AC1044" s="31"/>
      <c r="AD1044" s="31"/>
      <c r="AE1044" s="31"/>
      <c r="AF1044" s="31"/>
    </row>
    <row r="1045" spans="2:32" hidden="1">
      <c r="B1045" s="31">
        <f t="shared" si="16"/>
        <v>1042</v>
      </c>
      <c r="C1045" s="43">
        <v>45577</v>
      </c>
      <c r="D1045" s="43" t="s">
        <v>728</v>
      </c>
      <c r="E1045" s="43" t="s">
        <v>746</v>
      </c>
      <c r="F1045" s="31" t="s">
        <v>375</v>
      </c>
      <c r="G1045" s="31" t="s">
        <v>159</v>
      </c>
      <c r="H1045" s="31" t="s">
        <v>160</v>
      </c>
      <c r="I1045" s="31" t="s">
        <v>168</v>
      </c>
      <c r="J1045" s="31">
        <v>3016</v>
      </c>
      <c r="K1045" s="31" t="s">
        <v>8</v>
      </c>
      <c r="L1045" s="31" t="s">
        <v>414</v>
      </c>
      <c r="M1045" s="31" t="s">
        <v>162</v>
      </c>
      <c r="N1045" s="44" t="s">
        <v>303</v>
      </c>
      <c r="O1045" s="44" t="s">
        <v>541</v>
      </c>
      <c r="P1045" s="44"/>
      <c r="Q1045" s="44" t="s">
        <v>195</v>
      </c>
      <c r="R1045" s="44">
        <v>191701376</v>
      </c>
      <c r="S1045" s="44">
        <v>191700080</v>
      </c>
      <c r="T1045" s="31"/>
      <c r="U1045" s="31"/>
      <c r="V1045" s="31"/>
      <c r="W1045" s="31"/>
      <c r="X1045" s="31"/>
      <c r="Y1045" s="31"/>
      <c r="Z1045" s="31"/>
      <c r="AA1045" s="31"/>
      <c r="AB1045" s="31"/>
      <c r="AC1045" s="31"/>
      <c r="AD1045" s="31"/>
      <c r="AE1045" s="31"/>
      <c r="AF1045" s="31"/>
    </row>
    <row r="1046" spans="2:32" hidden="1">
      <c r="B1046" s="31">
        <f t="shared" ref="B1046:B1101" si="17">ROW()-3</f>
        <v>1043</v>
      </c>
      <c r="C1046" s="43">
        <v>45577</v>
      </c>
      <c r="D1046" s="43" t="s">
        <v>728</v>
      </c>
      <c r="E1046" s="43" t="s">
        <v>746</v>
      </c>
      <c r="F1046" s="31" t="s">
        <v>375</v>
      </c>
      <c r="G1046" s="31" t="s">
        <v>166</v>
      </c>
      <c r="H1046" s="31" t="s">
        <v>160</v>
      </c>
      <c r="I1046" s="31" t="s">
        <v>170</v>
      </c>
      <c r="J1046" s="31">
        <v>9702</v>
      </c>
      <c r="K1046" s="31" t="s">
        <v>8</v>
      </c>
      <c r="L1046" s="31" t="s">
        <v>636</v>
      </c>
      <c r="M1046" s="31" t="s">
        <v>162</v>
      </c>
      <c r="N1046" s="44" t="s">
        <v>748</v>
      </c>
      <c r="O1046" s="44" t="s">
        <v>541</v>
      </c>
      <c r="P1046" s="44"/>
      <c r="Q1046" s="44" t="s">
        <v>195</v>
      </c>
      <c r="R1046" s="44">
        <v>191700326</v>
      </c>
      <c r="S1046" s="44">
        <v>191700911</v>
      </c>
      <c r="T1046" s="31"/>
      <c r="U1046" s="31"/>
      <c r="V1046" s="31"/>
      <c r="W1046" s="31"/>
      <c r="X1046" s="31"/>
      <c r="Y1046" s="31"/>
      <c r="Z1046" s="31"/>
      <c r="AA1046" s="31"/>
      <c r="AB1046" s="31"/>
      <c r="AC1046" s="31"/>
      <c r="AD1046" s="31"/>
      <c r="AE1046" s="31"/>
      <c r="AF1046" s="31"/>
    </row>
    <row r="1047" spans="2:32" hidden="1">
      <c r="B1047" s="31">
        <f t="shared" si="17"/>
        <v>1044</v>
      </c>
      <c r="C1047" s="43">
        <v>45578</v>
      </c>
      <c r="D1047" s="43" t="s">
        <v>728</v>
      </c>
      <c r="E1047" s="43" t="s">
        <v>746</v>
      </c>
      <c r="F1047" s="31" t="s">
        <v>375</v>
      </c>
      <c r="G1047" s="31" t="s">
        <v>159</v>
      </c>
      <c r="H1047" s="31" t="s">
        <v>160</v>
      </c>
      <c r="I1047" s="31" t="s">
        <v>161</v>
      </c>
      <c r="J1047" s="31">
        <v>4176</v>
      </c>
      <c r="K1047" s="31" t="s">
        <v>8</v>
      </c>
      <c r="L1047" s="31" t="s">
        <v>9</v>
      </c>
      <c r="M1047" s="31" t="s">
        <v>162</v>
      </c>
      <c r="N1047" s="44" t="s">
        <v>174</v>
      </c>
      <c r="O1047" s="44" t="s">
        <v>541</v>
      </c>
      <c r="P1047" s="44"/>
      <c r="Q1047" s="44" t="s">
        <v>450</v>
      </c>
      <c r="R1047" s="44">
        <v>191702555</v>
      </c>
      <c r="S1047" s="44">
        <v>191700530</v>
      </c>
      <c r="T1047" s="31"/>
      <c r="U1047" s="31"/>
      <c r="V1047" s="31"/>
      <c r="W1047" s="31"/>
      <c r="X1047" s="31"/>
      <c r="Y1047" s="31"/>
      <c r="Z1047" s="31"/>
      <c r="AA1047" s="31"/>
      <c r="AB1047" s="31"/>
      <c r="AC1047" s="31"/>
      <c r="AD1047" s="31"/>
      <c r="AE1047" s="31"/>
      <c r="AF1047" s="31"/>
    </row>
    <row r="1048" spans="2:32" hidden="1">
      <c r="B1048" s="31">
        <f t="shared" si="17"/>
        <v>1045</v>
      </c>
      <c r="C1048" s="43">
        <v>45578</v>
      </c>
      <c r="D1048" s="43" t="s">
        <v>728</v>
      </c>
      <c r="E1048" s="43" t="s">
        <v>746</v>
      </c>
      <c r="F1048" s="31" t="s">
        <v>375</v>
      </c>
      <c r="G1048" s="31" t="s">
        <v>166</v>
      </c>
      <c r="H1048" s="31" t="s">
        <v>160</v>
      </c>
      <c r="I1048" s="31" t="s">
        <v>170</v>
      </c>
      <c r="J1048" s="31">
        <v>9658</v>
      </c>
      <c r="K1048" s="31" t="s">
        <v>8</v>
      </c>
      <c r="L1048" s="31" t="s">
        <v>414</v>
      </c>
      <c r="M1048" s="31" t="s">
        <v>162</v>
      </c>
      <c r="N1048" s="44" t="s">
        <v>455</v>
      </c>
      <c r="O1048" s="44" t="s">
        <v>541</v>
      </c>
      <c r="P1048" s="44"/>
      <c r="Q1048" s="44" t="s">
        <v>450</v>
      </c>
      <c r="R1048" s="44">
        <v>191700095</v>
      </c>
      <c r="S1048" s="44">
        <v>191702076</v>
      </c>
      <c r="T1048" s="31"/>
      <c r="U1048" s="31"/>
      <c r="V1048" s="31"/>
      <c r="W1048" s="31"/>
      <c r="X1048" s="31"/>
      <c r="Y1048" s="31"/>
      <c r="Z1048" s="31"/>
      <c r="AA1048" s="31"/>
      <c r="AB1048" s="31"/>
      <c r="AC1048" s="31"/>
      <c r="AD1048" s="31"/>
      <c r="AE1048" s="31"/>
      <c r="AF1048" s="31"/>
    </row>
    <row r="1049" spans="2:32" hidden="1">
      <c r="B1049" s="31">
        <f t="shared" si="17"/>
        <v>1046</v>
      </c>
      <c r="C1049" s="43">
        <v>45578</v>
      </c>
      <c r="D1049" s="43" t="s">
        <v>728</v>
      </c>
      <c r="E1049" s="43" t="s">
        <v>746</v>
      </c>
      <c r="F1049" s="31" t="s">
        <v>375</v>
      </c>
      <c r="G1049" s="31" t="s">
        <v>159</v>
      </c>
      <c r="H1049" s="31" t="s">
        <v>160</v>
      </c>
      <c r="I1049" s="31" t="s">
        <v>161</v>
      </c>
      <c r="J1049" s="31">
        <v>4078</v>
      </c>
      <c r="K1049" s="31" t="s">
        <v>201</v>
      </c>
      <c r="L1049" s="31" t="s">
        <v>54</v>
      </c>
      <c r="M1049" s="31" t="s">
        <v>203</v>
      </c>
      <c r="N1049" s="44" t="s">
        <v>740</v>
      </c>
      <c r="O1049" s="44" t="s">
        <v>190</v>
      </c>
      <c r="P1049" s="44"/>
      <c r="Q1049" s="44" t="s">
        <v>450</v>
      </c>
      <c r="R1049" s="44">
        <v>151701277</v>
      </c>
      <c r="S1049" s="44">
        <v>151702534</v>
      </c>
      <c r="T1049" s="31"/>
      <c r="U1049" s="31"/>
      <c r="V1049" s="31"/>
      <c r="W1049" s="31"/>
      <c r="X1049" s="31"/>
      <c r="Y1049" s="31"/>
      <c r="Z1049" s="31"/>
      <c r="AA1049" s="31"/>
      <c r="AB1049" s="31"/>
      <c r="AC1049" s="31"/>
      <c r="AD1049" s="31"/>
      <c r="AE1049" s="31"/>
      <c r="AF1049" s="31"/>
    </row>
    <row r="1050" spans="2:32" hidden="1">
      <c r="B1050" s="31">
        <f t="shared" si="17"/>
        <v>1047</v>
      </c>
      <c r="C1050" s="43">
        <v>45579</v>
      </c>
      <c r="D1050" s="43" t="s">
        <v>728</v>
      </c>
      <c r="E1050" s="43" t="s">
        <v>746</v>
      </c>
      <c r="F1050" s="31" t="s">
        <v>375</v>
      </c>
      <c r="G1050" s="31" t="s">
        <v>166</v>
      </c>
      <c r="H1050" s="31" t="s">
        <v>160</v>
      </c>
      <c r="I1050" s="31" t="s">
        <v>173</v>
      </c>
      <c r="J1050" s="31">
        <v>1324</v>
      </c>
      <c r="K1050" s="31" t="s">
        <v>8</v>
      </c>
      <c r="L1050" s="31" t="s">
        <v>9</v>
      </c>
      <c r="M1050" s="31" t="s">
        <v>162</v>
      </c>
      <c r="N1050" s="44" t="s">
        <v>174</v>
      </c>
      <c r="O1050" s="44" t="s">
        <v>541</v>
      </c>
      <c r="P1050" s="44"/>
      <c r="Q1050" s="44" t="s">
        <v>165</v>
      </c>
      <c r="R1050" s="44">
        <v>191700004</v>
      </c>
      <c r="S1050" s="44">
        <v>191702517</v>
      </c>
      <c r="T1050" s="31"/>
      <c r="U1050" s="31"/>
      <c r="V1050" s="31"/>
      <c r="W1050" s="31"/>
      <c r="X1050" s="31"/>
      <c r="Y1050" s="31"/>
      <c r="Z1050" s="31"/>
      <c r="AA1050" s="31"/>
      <c r="AB1050" s="31"/>
      <c r="AC1050" s="31"/>
      <c r="AD1050" s="31"/>
      <c r="AE1050" s="31"/>
      <c r="AF1050" s="31"/>
    </row>
    <row r="1051" spans="2:32" hidden="1">
      <c r="B1051" s="31">
        <f t="shared" si="17"/>
        <v>1048</v>
      </c>
      <c r="C1051" s="43">
        <v>45579</v>
      </c>
      <c r="D1051" s="43" t="s">
        <v>728</v>
      </c>
      <c r="E1051" s="43" t="s">
        <v>746</v>
      </c>
      <c r="F1051" s="31" t="s">
        <v>375</v>
      </c>
      <c r="G1051" s="31" t="s">
        <v>159</v>
      </c>
      <c r="H1051" s="31" t="s">
        <v>160</v>
      </c>
      <c r="I1051" s="31" t="s">
        <v>200</v>
      </c>
      <c r="J1051" s="31">
        <v>4088</v>
      </c>
      <c r="K1051" s="31" t="s">
        <v>8</v>
      </c>
      <c r="L1051" s="31" t="s">
        <v>9</v>
      </c>
      <c r="M1051" s="31" t="s">
        <v>162</v>
      </c>
      <c r="N1051" s="44" t="s">
        <v>339</v>
      </c>
      <c r="O1051" s="44" t="s">
        <v>541</v>
      </c>
      <c r="P1051" s="44"/>
      <c r="Q1051" s="44" t="s">
        <v>165</v>
      </c>
      <c r="R1051" s="44">
        <v>191702683</v>
      </c>
      <c r="S1051" s="44">
        <v>191700325</v>
      </c>
      <c r="T1051" s="31"/>
      <c r="U1051" s="31"/>
      <c r="V1051" s="31"/>
      <c r="W1051" s="31"/>
      <c r="X1051" s="31"/>
      <c r="Y1051" s="31"/>
      <c r="Z1051" s="31"/>
      <c r="AA1051" s="31"/>
      <c r="AB1051" s="31"/>
      <c r="AC1051" s="31"/>
      <c r="AD1051" s="31"/>
      <c r="AE1051" s="31"/>
      <c r="AF1051" s="31"/>
    </row>
    <row r="1052" spans="2:32" hidden="1">
      <c r="B1052" s="31">
        <f t="shared" si="17"/>
        <v>1049</v>
      </c>
      <c r="C1052" s="43">
        <v>45579</v>
      </c>
      <c r="D1052" s="43" t="s">
        <v>728</v>
      </c>
      <c r="E1052" s="43" t="s">
        <v>746</v>
      </c>
      <c r="F1052" s="31" t="s">
        <v>375</v>
      </c>
      <c r="G1052" s="31" t="s">
        <v>159</v>
      </c>
      <c r="H1052" s="31" t="s">
        <v>160</v>
      </c>
      <c r="I1052" s="31" t="s">
        <v>170</v>
      </c>
      <c r="J1052" s="31">
        <v>8470</v>
      </c>
      <c r="K1052" s="31" t="s">
        <v>8</v>
      </c>
      <c r="L1052" s="31" t="s">
        <v>9</v>
      </c>
      <c r="M1052" s="31" t="s">
        <v>162</v>
      </c>
      <c r="N1052" s="44" t="s">
        <v>174</v>
      </c>
      <c r="O1052" s="44" t="s">
        <v>541</v>
      </c>
      <c r="P1052" s="44"/>
      <c r="Q1052" s="44" t="s">
        <v>165</v>
      </c>
      <c r="R1052" s="44">
        <v>191701117</v>
      </c>
      <c r="S1052" s="44">
        <v>191701068</v>
      </c>
      <c r="T1052" s="31"/>
      <c r="U1052" s="31"/>
      <c r="V1052" s="31"/>
      <c r="W1052" s="31"/>
      <c r="X1052" s="31"/>
      <c r="Y1052" s="31"/>
      <c r="Z1052" s="31"/>
      <c r="AA1052" s="31"/>
      <c r="AB1052" s="31"/>
      <c r="AC1052" s="31"/>
      <c r="AD1052" s="31"/>
      <c r="AE1052" s="31"/>
      <c r="AF1052" s="31"/>
    </row>
    <row r="1053" spans="2:32" hidden="1">
      <c r="B1053" s="31">
        <f t="shared" si="17"/>
        <v>1050</v>
      </c>
      <c r="C1053" s="43">
        <v>45579</v>
      </c>
      <c r="D1053" s="43" t="s">
        <v>728</v>
      </c>
      <c r="E1053" s="43" t="s">
        <v>746</v>
      </c>
      <c r="F1053" s="31" t="s">
        <v>375</v>
      </c>
      <c r="G1053" s="31" t="s">
        <v>439</v>
      </c>
      <c r="H1053" s="31" t="s">
        <v>440</v>
      </c>
      <c r="I1053" s="31" t="s">
        <v>173</v>
      </c>
      <c r="J1053" s="31">
        <v>7047</v>
      </c>
      <c r="K1053" s="31" t="s">
        <v>8</v>
      </c>
      <c r="L1053" s="31" t="s">
        <v>9</v>
      </c>
      <c r="M1053" s="31" t="s">
        <v>162</v>
      </c>
      <c r="N1053" s="44" t="s">
        <v>174</v>
      </c>
      <c r="O1053" s="44" t="s">
        <v>541</v>
      </c>
      <c r="P1053" s="44"/>
      <c r="Q1053" s="44" t="s">
        <v>449</v>
      </c>
      <c r="R1053" s="44">
        <v>191702735</v>
      </c>
      <c r="S1053" s="44">
        <v>191701147</v>
      </c>
      <c r="T1053" s="31"/>
      <c r="U1053" s="31"/>
      <c r="V1053" s="31"/>
      <c r="W1053" s="31"/>
      <c r="X1053" s="31"/>
      <c r="Y1053" s="31"/>
      <c r="Z1053" s="31"/>
      <c r="AA1053" s="31"/>
      <c r="AB1053" s="31"/>
      <c r="AC1053" s="31"/>
      <c r="AD1053" s="31"/>
      <c r="AE1053" s="31"/>
      <c r="AF1053" s="31"/>
    </row>
    <row r="1054" spans="2:32" hidden="1">
      <c r="B1054" s="31">
        <f t="shared" si="17"/>
        <v>1051</v>
      </c>
      <c r="C1054" s="43">
        <v>45580</v>
      </c>
      <c r="D1054" s="43" t="s">
        <v>728</v>
      </c>
      <c r="E1054" s="43" t="s">
        <v>746</v>
      </c>
      <c r="F1054" s="31" t="s">
        <v>375</v>
      </c>
      <c r="G1054" s="31" t="s">
        <v>166</v>
      </c>
      <c r="H1054" s="31" t="s">
        <v>160</v>
      </c>
      <c r="I1054" s="31" t="s">
        <v>170</v>
      </c>
      <c r="J1054" s="31">
        <v>9715</v>
      </c>
      <c r="K1054" s="31" t="s">
        <v>8</v>
      </c>
      <c r="L1054" s="31" t="s">
        <v>414</v>
      </c>
      <c r="M1054" s="31" t="s">
        <v>162</v>
      </c>
      <c r="N1054" s="44" t="s">
        <v>749</v>
      </c>
      <c r="O1054" s="44" t="s">
        <v>541</v>
      </c>
      <c r="P1054" s="44"/>
      <c r="Q1054" s="44" t="s">
        <v>165</v>
      </c>
      <c r="R1054" s="44">
        <v>191700365</v>
      </c>
      <c r="S1054" s="44">
        <v>191700161</v>
      </c>
      <c r="T1054" s="31"/>
      <c r="U1054" s="31"/>
      <c r="V1054" s="31"/>
      <c r="W1054" s="31"/>
      <c r="X1054" s="31"/>
      <c r="Y1054" s="31"/>
      <c r="Z1054" s="31"/>
      <c r="AA1054" s="31"/>
      <c r="AB1054" s="31"/>
      <c r="AC1054" s="31"/>
      <c r="AD1054" s="31"/>
      <c r="AE1054" s="31"/>
      <c r="AF1054" s="31"/>
    </row>
    <row r="1055" spans="2:32" hidden="1">
      <c r="B1055" s="31">
        <f t="shared" si="17"/>
        <v>1052</v>
      </c>
      <c r="C1055" s="43">
        <v>45580</v>
      </c>
      <c r="D1055" s="43" t="s">
        <v>728</v>
      </c>
      <c r="E1055" s="43" t="s">
        <v>746</v>
      </c>
      <c r="F1055" s="31" t="s">
        <v>375</v>
      </c>
      <c r="G1055" s="31" t="s">
        <v>159</v>
      </c>
      <c r="H1055" s="31" t="s">
        <v>160</v>
      </c>
      <c r="I1055" s="31" t="s">
        <v>168</v>
      </c>
      <c r="J1055" s="31">
        <v>5084</v>
      </c>
      <c r="K1055" s="31" t="s">
        <v>8</v>
      </c>
      <c r="L1055" s="31" t="s">
        <v>9</v>
      </c>
      <c r="M1055" s="31" t="s">
        <v>162</v>
      </c>
      <c r="N1055" s="44" t="s">
        <v>750</v>
      </c>
      <c r="O1055" s="44" t="s">
        <v>541</v>
      </c>
      <c r="P1055" s="44"/>
      <c r="Q1055" s="44" t="s">
        <v>165</v>
      </c>
      <c r="R1055" s="44">
        <v>191701790</v>
      </c>
      <c r="S1055" s="44">
        <v>191701341</v>
      </c>
      <c r="T1055" s="31"/>
      <c r="U1055" s="31"/>
      <c r="V1055" s="31"/>
      <c r="W1055" s="31"/>
      <c r="X1055" s="31"/>
      <c r="Y1055" s="31"/>
      <c r="Z1055" s="31"/>
      <c r="AA1055" s="31"/>
      <c r="AB1055" s="31"/>
      <c r="AC1055" s="31"/>
      <c r="AD1055" s="31"/>
      <c r="AE1055" s="31"/>
      <c r="AF1055" s="31"/>
    </row>
    <row r="1056" spans="2:32" hidden="1">
      <c r="B1056" s="31">
        <f t="shared" si="17"/>
        <v>1053</v>
      </c>
      <c r="C1056" s="43">
        <v>45581</v>
      </c>
      <c r="D1056" s="43" t="s">
        <v>728</v>
      </c>
      <c r="E1056" s="43" t="s">
        <v>746</v>
      </c>
      <c r="F1056" s="43" t="s">
        <v>375</v>
      </c>
      <c r="G1056" s="43" t="s">
        <v>166</v>
      </c>
      <c r="H1056" s="43" t="s">
        <v>160</v>
      </c>
      <c r="I1056" s="43" t="s">
        <v>173</v>
      </c>
      <c r="J1056" s="31">
        <v>1439</v>
      </c>
      <c r="K1056" s="43" t="s">
        <v>8</v>
      </c>
      <c r="L1056" s="31" t="s">
        <v>9</v>
      </c>
      <c r="M1056" s="31" t="s">
        <v>162</v>
      </c>
      <c r="N1056" s="44" t="s">
        <v>174</v>
      </c>
      <c r="O1056" s="44" t="s">
        <v>541</v>
      </c>
      <c r="P1056" s="44"/>
      <c r="Q1056" s="44" t="s">
        <v>165</v>
      </c>
      <c r="R1056" s="44">
        <v>191702768</v>
      </c>
      <c r="S1056" s="44">
        <v>191701467</v>
      </c>
      <c r="T1056" s="31"/>
      <c r="U1056" s="31"/>
      <c r="V1056" s="31"/>
      <c r="W1056" s="31"/>
      <c r="X1056" s="31"/>
      <c r="Y1056" s="31"/>
      <c r="Z1056" s="31"/>
      <c r="AA1056" s="31"/>
      <c r="AB1056" s="31"/>
      <c r="AC1056" s="31"/>
      <c r="AD1056" s="31"/>
      <c r="AE1056" s="31"/>
      <c r="AF1056" s="31"/>
    </row>
    <row r="1057" spans="2:32" hidden="1">
      <c r="B1057" s="31">
        <f t="shared" si="17"/>
        <v>1054</v>
      </c>
      <c r="C1057" s="43">
        <v>45582</v>
      </c>
      <c r="D1057" s="43" t="s">
        <v>728</v>
      </c>
      <c r="E1057" s="43" t="s">
        <v>751</v>
      </c>
      <c r="F1057" s="31" t="s">
        <v>375</v>
      </c>
      <c r="G1057" s="31" t="s">
        <v>166</v>
      </c>
      <c r="H1057" s="31" t="s">
        <v>160</v>
      </c>
      <c r="I1057" s="31" t="s">
        <v>192</v>
      </c>
      <c r="J1057" s="31">
        <v>7413</v>
      </c>
      <c r="K1057" s="31" t="s">
        <v>8</v>
      </c>
      <c r="L1057" s="31" t="s">
        <v>9</v>
      </c>
      <c r="M1057" s="31" t="s">
        <v>162</v>
      </c>
      <c r="N1057" s="44" t="s">
        <v>248</v>
      </c>
      <c r="O1057" s="44" t="s">
        <v>541</v>
      </c>
      <c r="P1057" s="44"/>
      <c r="Q1057" s="44" t="s">
        <v>165</v>
      </c>
      <c r="R1057" s="44">
        <v>191701561</v>
      </c>
      <c r="S1057" s="44">
        <v>191702142</v>
      </c>
      <c r="T1057" s="31"/>
      <c r="U1057" s="31"/>
      <c r="V1057" s="31"/>
      <c r="W1057" s="31"/>
      <c r="X1057" s="31"/>
      <c r="Y1057" s="31"/>
      <c r="Z1057" s="31"/>
      <c r="AA1057" s="31"/>
      <c r="AB1057" s="31"/>
      <c r="AC1057" s="31"/>
      <c r="AD1057" s="31"/>
      <c r="AE1057" s="31"/>
      <c r="AF1057" s="31"/>
    </row>
    <row r="1058" spans="2:32" hidden="1">
      <c r="B1058" s="31">
        <f t="shared" si="17"/>
        <v>1055</v>
      </c>
      <c r="C1058" s="43">
        <v>45582</v>
      </c>
      <c r="D1058" s="43" t="s">
        <v>728</v>
      </c>
      <c r="E1058" s="43" t="s">
        <v>751</v>
      </c>
      <c r="F1058" s="31" t="s">
        <v>375</v>
      </c>
      <c r="G1058" s="31" t="s">
        <v>283</v>
      </c>
      <c r="H1058" s="31" t="s">
        <v>160</v>
      </c>
      <c r="I1058" s="31" t="s">
        <v>161</v>
      </c>
      <c r="J1058" s="31">
        <v>4329</v>
      </c>
      <c r="K1058" s="31" t="s">
        <v>8</v>
      </c>
      <c r="L1058" s="31" t="s">
        <v>636</v>
      </c>
      <c r="M1058" s="31" t="s">
        <v>162</v>
      </c>
      <c r="N1058" s="44" t="s">
        <v>752</v>
      </c>
      <c r="O1058" s="44" t="s">
        <v>541</v>
      </c>
      <c r="P1058" s="44"/>
      <c r="Q1058" s="44" t="s">
        <v>165</v>
      </c>
      <c r="R1058" s="44">
        <v>191701601</v>
      </c>
      <c r="S1058" s="44">
        <v>191700560</v>
      </c>
      <c r="T1058" s="31"/>
      <c r="U1058" s="31"/>
      <c r="V1058" s="31"/>
      <c r="W1058" s="31"/>
      <c r="X1058" s="31"/>
      <c r="Y1058" s="31"/>
      <c r="Z1058" s="31"/>
      <c r="AA1058" s="31"/>
      <c r="AB1058" s="31"/>
      <c r="AC1058" s="31"/>
      <c r="AD1058" s="31"/>
      <c r="AE1058" s="31"/>
      <c r="AF1058" s="31"/>
    </row>
    <row r="1059" spans="2:32" hidden="1">
      <c r="B1059" s="31">
        <f t="shared" si="17"/>
        <v>1056</v>
      </c>
      <c r="C1059" s="43">
        <v>45582</v>
      </c>
      <c r="D1059" s="43" t="s">
        <v>728</v>
      </c>
      <c r="E1059" s="43" t="s">
        <v>751</v>
      </c>
      <c r="F1059" s="31" t="s">
        <v>375</v>
      </c>
      <c r="G1059" s="31" t="s">
        <v>439</v>
      </c>
      <c r="H1059" s="31" t="s">
        <v>440</v>
      </c>
      <c r="I1059" s="31" t="s">
        <v>173</v>
      </c>
      <c r="J1059" s="31">
        <v>1448</v>
      </c>
      <c r="K1059" s="31" t="s">
        <v>8</v>
      </c>
      <c r="L1059" s="31" t="s">
        <v>9</v>
      </c>
      <c r="M1059" s="31" t="s">
        <v>162</v>
      </c>
      <c r="N1059" s="44" t="s">
        <v>208</v>
      </c>
      <c r="O1059" s="44" t="s">
        <v>541</v>
      </c>
      <c r="P1059" s="44"/>
      <c r="Q1059" s="44" t="s">
        <v>449</v>
      </c>
      <c r="R1059" s="44">
        <v>191701413</v>
      </c>
      <c r="S1059" s="44">
        <v>191702282</v>
      </c>
      <c r="T1059" s="31"/>
      <c r="U1059" s="31"/>
      <c r="V1059" s="31"/>
      <c r="W1059" s="31"/>
      <c r="X1059" s="31"/>
      <c r="Y1059" s="31"/>
      <c r="Z1059" s="31"/>
      <c r="AA1059" s="31"/>
      <c r="AB1059" s="31"/>
      <c r="AC1059" s="31"/>
      <c r="AD1059" s="31"/>
      <c r="AE1059" s="31"/>
      <c r="AF1059" s="31"/>
    </row>
    <row r="1060" spans="2:32" hidden="1">
      <c r="B1060" s="31">
        <f t="shared" si="17"/>
        <v>1057</v>
      </c>
      <c r="C1060" s="43">
        <v>45582</v>
      </c>
      <c r="D1060" s="43" t="s">
        <v>728</v>
      </c>
      <c r="E1060" s="43" t="s">
        <v>751</v>
      </c>
      <c r="F1060" s="31" t="s">
        <v>375</v>
      </c>
      <c r="G1060" s="31" t="s">
        <v>166</v>
      </c>
      <c r="H1060" s="31" t="s">
        <v>160</v>
      </c>
      <c r="I1060" s="31" t="s">
        <v>170</v>
      </c>
      <c r="J1060" s="31">
        <v>9702</v>
      </c>
      <c r="K1060" s="31" t="s">
        <v>8</v>
      </c>
      <c r="L1060" s="31" t="s">
        <v>9</v>
      </c>
      <c r="M1060" s="31" t="s">
        <v>162</v>
      </c>
      <c r="N1060" s="44" t="s">
        <v>248</v>
      </c>
      <c r="O1060" s="44" t="s">
        <v>541</v>
      </c>
      <c r="P1060" s="44"/>
      <c r="Q1060" s="44" t="s">
        <v>165</v>
      </c>
      <c r="R1060" s="44">
        <v>191700911</v>
      </c>
      <c r="S1060" s="44">
        <v>191701382</v>
      </c>
      <c r="T1060" s="31"/>
      <c r="U1060" s="31"/>
      <c r="V1060" s="31"/>
      <c r="W1060" s="31"/>
      <c r="X1060" s="31"/>
      <c r="Y1060" s="31"/>
      <c r="Z1060" s="31"/>
      <c r="AA1060" s="31"/>
      <c r="AB1060" s="31"/>
      <c r="AC1060" s="31"/>
      <c r="AD1060" s="31"/>
      <c r="AE1060" s="31"/>
      <c r="AF1060" s="31"/>
    </row>
    <row r="1061" spans="2:32" hidden="1">
      <c r="B1061" s="31">
        <f t="shared" si="17"/>
        <v>1058</v>
      </c>
      <c r="C1061" s="43">
        <v>45583</v>
      </c>
      <c r="D1061" s="43" t="s">
        <v>728</v>
      </c>
      <c r="E1061" s="43" t="s">
        <v>751</v>
      </c>
      <c r="F1061" s="31" t="s">
        <v>375</v>
      </c>
      <c r="G1061" s="31" t="s">
        <v>166</v>
      </c>
      <c r="H1061" s="31" t="s">
        <v>160</v>
      </c>
      <c r="I1061" s="31" t="s">
        <v>173</v>
      </c>
      <c r="J1061" s="31">
        <v>1447</v>
      </c>
      <c r="K1061" s="31" t="s">
        <v>8</v>
      </c>
      <c r="L1061" s="31" t="s">
        <v>389</v>
      </c>
      <c r="M1061" s="31" t="s">
        <v>162</v>
      </c>
      <c r="N1061" s="44" t="s">
        <v>255</v>
      </c>
      <c r="O1061" s="44" t="s">
        <v>541</v>
      </c>
      <c r="P1061" s="44"/>
      <c r="Q1061" s="44" t="s">
        <v>165</v>
      </c>
      <c r="R1061" s="44">
        <v>191700305</v>
      </c>
      <c r="S1061" s="44">
        <v>191702628</v>
      </c>
      <c r="T1061" s="31"/>
      <c r="U1061" s="31"/>
      <c r="V1061" s="31"/>
      <c r="W1061" s="31"/>
      <c r="X1061" s="31"/>
      <c r="Y1061" s="31"/>
      <c r="Z1061" s="31"/>
      <c r="AA1061" s="31"/>
      <c r="AB1061" s="31"/>
      <c r="AC1061" s="31"/>
      <c r="AD1061" s="31"/>
      <c r="AE1061" s="31"/>
      <c r="AF1061" s="31"/>
    </row>
    <row r="1062" spans="2:32" ht="16.5" hidden="1" customHeight="1">
      <c r="B1062" s="31">
        <f t="shared" si="17"/>
        <v>1059</v>
      </c>
      <c r="C1062" s="43">
        <v>45584</v>
      </c>
      <c r="D1062" s="43" t="s">
        <v>728</v>
      </c>
      <c r="E1062" s="43" t="s">
        <v>751</v>
      </c>
      <c r="F1062" s="31" t="s">
        <v>375</v>
      </c>
      <c r="G1062" s="31" t="s">
        <v>159</v>
      </c>
      <c r="H1062" s="31" t="s">
        <v>160</v>
      </c>
      <c r="I1062" s="31" t="s">
        <v>161</v>
      </c>
      <c r="J1062" s="31">
        <v>4043</v>
      </c>
      <c r="K1062" s="31" t="s">
        <v>201</v>
      </c>
      <c r="L1062" s="31" t="s">
        <v>54</v>
      </c>
      <c r="M1062" s="31" t="s">
        <v>162</v>
      </c>
      <c r="N1062" s="44" t="s">
        <v>740</v>
      </c>
      <c r="O1062" s="44" t="s">
        <v>190</v>
      </c>
      <c r="P1062" s="44"/>
      <c r="Q1062" s="44" t="s">
        <v>195</v>
      </c>
      <c r="R1062" s="44">
        <v>151700359</v>
      </c>
      <c r="S1062" s="44">
        <v>151702182</v>
      </c>
      <c r="T1062" s="31"/>
      <c r="U1062" s="31"/>
      <c r="V1062" s="31"/>
      <c r="W1062" s="31"/>
      <c r="X1062" s="31"/>
      <c r="Y1062" s="31"/>
      <c r="Z1062" s="31"/>
      <c r="AA1062" s="31"/>
      <c r="AB1062" s="31"/>
      <c r="AC1062" s="31"/>
      <c r="AD1062" s="31"/>
      <c r="AE1062" s="31"/>
      <c r="AF1062" s="31"/>
    </row>
    <row r="1063" spans="2:32" ht="16.5" hidden="1" customHeight="1">
      <c r="B1063" s="31">
        <f t="shared" si="17"/>
        <v>1060</v>
      </c>
      <c r="C1063" s="43">
        <v>45584</v>
      </c>
      <c r="D1063" s="43" t="s">
        <v>728</v>
      </c>
      <c r="E1063" s="43" t="s">
        <v>751</v>
      </c>
      <c r="F1063" s="31" t="s">
        <v>375</v>
      </c>
      <c r="G1063" s="31" t="s">
        <v>159</v>
      </c>
      <c r="H1063" s="31" t="s">
        <v>160</v>
      </c>
      <c r="I1063" s="31" t="s">
        <v>161</v>
      </c>
      <c r="J1063" s="31">
        <v>4439</v>
      </c>
      <c r="K1063" s="31" t="s">
        <v>8</v>
      </c>
      <c r="L1063" s="31" t="s">
        <v>54</v>
      </c>
      <c r="M1063" s="31" t="s">
        <v>162</v>
      </c>
      <c r="N1063" s="44" t="s">
        <v>412</v>
      </c>
      <c r="O1063" s="44" t="s">
        <v>541</v>
      </c>
      <c r="P1063" s="44"/>
      <c r="Q1063" s="44" t="s">
        <v>195</v>
      </c>
      <c r="R1063" s="44">
        <v>191700591</v>
      </c>
      <c r="S1063" s="44">
        <v>191700305</v>
      </c>
      <c r="T1063" s="31"/>
      <c r="U1063" s="31"/>
      <c r="V1063" s="31"/>
      <c r="W1063" s="31"/>
      <c r="X1063" s="31"/>
      <c r="Y1063" s="31"/>
      <c r="Z1063" s="31"/>
      <c r="AA1063" s="31"/>
      <c r="AB1063" s="31"/>
      <c r="AC1063" s="31"/>
      <c r="AD1063" s="31"/>
      <c r="AE1063" s="31"/>
      <c r="AF1063" s="31"/>
    </row>
    <row r="1064" spans="2:32" hidden="1">
      <c r="B1064" s="31">
        <f t="shared" si="17"/>
        <v>1061</v>
      </c>
      <c r="C1064" s="43">
        <v>45585</v>
      </c>
      <c r="D1064" s="43" t="s">
        <v>728</v>
      </c>
      <c r="E1064" s="43" t="s">
        <v>751</v>
      </c>
      <c r="F1064" s="31" t="s">
        <v>375</v>
      </c>
      <c r="G1064" s="31" t="s">
        <v>159</v>
      </c>
      <c r="H1064" s="31" t="s">
        <v>160</v>
      </c>
      <c r="I1064" s="31" t="s">
        <v>239</v>
      </c>
      <c r="J1064" s="31">
        <v>8252</v>
      </c>
      <c r="K1064" s="31" t="s">
        <v>8</v>
      </c>
      <c r="L1064" s="31" t="s">
        <v>9</v>
      </c>
      <c r="M1064" s="31" t="s">
        <v>162</v>
      </c>
      <c r="N1064" s="44" t="s">
        <v>229</v>
      </c>
      <c r="O1064" s="44" t="s">
        <v>541</v>
      </c>
      <c r="P1064" s="44"/>
      <c r="Q1064" s="44" t="s">
        <v>450</v>
      </c>
      <c r="R1064" s="44">
        <v>191700745</v>
      </c>
      <c r="S1064" s="44">
        <v>191700870</v>
      </c>
      <c r="T1064" s="31"/>
      <c r="U1064" s="31"/>
      <c r="V1064" s="31"/>
      <c r="W1064" s="31"/>
      <c r="X1064" s="31"/>
      <c r="Y1064" s="31"/>
      <c r="Z1064" s="31"/>
      <c r="AA1064" s="31"/>
      <c r="AB1064" s="31"/>
      <c r="AC1064" s="31"/>
      <c r="AD1064" s="31"/>
      <c r="AE1064" s="31"/>
      <c r="AF1064" s="31"/>
    </row>
    <row r="1065" spans="2:32" hidden="1">
      <c r="B1065" s="31">
        <f t="shared" si="17"/>
        <v>1062</v>
      </c>
      <c r="C1065" s="43">
        <v>45586</v>
      </c>
      <c r="D1065" s="43" t="s">
        <v>728</v>
      </c>
      <c r="E1065" s="43" t="s">
        <v>751</v>
      </c>
      <c r="F1065" s="31" t="s">
        <v>375</v>
      </c>
      <c r="G1065" s="31" t="s">
        <v>166</v>
      </c>
      <c r="H1065" s="31" t="s">
        <v>160</v>
      </c>
      <c r="I1065" s="31" t="s">
        <v>173</v>
      </c>
      <c r="J1065" s="31">
        <v>1626</v>
      </c>
      <c r="K1065" s="31" t="s">
        <v>8</v>
      </c>
      <c r="L1065" s="31" t="s">
        <v>414</v>
      </c>
      <c r="M1065" s="31" t="s">
        <v>162</v>
      </c>
      <c r="N1065" s="44" t="s">
        <v>753</v>
      </c>
      <c r="O1065" s="44" t="s">
        <v>541</v>
      </c>
      <c r="P1065" s="44"/>
      <c r="Q1065" s="44" t="s">
        <v>165</v>
      </c>
      <c r="R1065" s="44">
        <v>191702905</v>
      </c>
      <c r="S1065" s="44">
        <v>191700365</v>
      </c>
      <c r="T1065" s="31"/>
      <c r="U1065" s="31"/>
      <c r="V1065" s="31"/>
      <c r="W1065" s="31"/>
      <c r="X1065" s="31"/>
      <c r="Y1065" s="31"/>
      <c r="Z1065" s="31"/>
      <c r="AA1065" s="31"/>
      <c r="AB1065" s="31"/>
      <c r="AC1065" s="31"/>
      <c r="AD1065" s="31"/>
      <c r="AE1065" s="31"/>
      <c r="AF1065" s="31"/>
    </row>
    <row r="1066" spans="2:32" hidden="1">
      <c r="B1066" s="31">
        <f t="shared" si="17"/>
        <v>1063</v>
      </c>
      <c r="C1066" s="43">
        <v>45586</v>
      </c>
      <c r="D1066" s="43" t="s">
        <v>728</v>
      </c>
      <c r="E1066" s="43" t="s">
        <v>751</v>
      </c>
      <c r="F1066" s="31" t="s">
        <v>375</v>
      </c>
      <c r="G1066" s="31" t="s">
        <v>159</v>
      </c>
      <c r="H1066" s="31" t="s">
        <v>160</v>
      </c>
      <c r="I1066" s="31" t="s">
        <v>170</v>
      </c>
      <c r="J1066" s="31">
        <v>8469</v>
      </c>
      <c r="K1066" s="31" t="s">
        <v>8</v>
      </c>
      <c r="L1066" s="31" t="s">
        <v>414</v>
      </c>
      <c r="M1066" s="31" t="s">
        <v>162</v>
      </c>
      <c r="N1066" s="44" t="s">
        <v>213</v>
      </c>
      <c r="O1066" s="44" t="s">
        <v>541</v>
      </c>
      <c r="P1066" s="44"/>
      <c r="Q1066" s="44" t="s">
        <v>165</v>
      </c>
      <c r="R1066" s="44">
        <v>191701170</v>
      </c>
      <c r="S1066" s="44">
        <v>191701877</v>
      </c>
      <c r="T1066" s="31"/>
      <c r="U1066" s="31"/>
      <c r="V1066" s="31"/>
      <c r="W1066" s="31"/>
      <c r="X1066" s="31"/>
      <c r="Y1066" s="31"/>
      <c r="Z1066" s="31"/>
      <c r="AA1066" s="31"/>
      <c r="AB1066" s="31"/>
      <c r="AC1066" s="31"/>
      <c r="AD1066" s="31"/>
      <c r="AE1066" s="31"/>
      <c r="AF1066" s="31"/>
    </row>
    <row r="1067" spans="2:32" hidden="1">
      <c r="B1067" s="31">
        <f t="shared" si="17"/>
        <v>1064</v>
      </c>
      <c r="C1067" s="43">
        <v>45586</v>
      </c>
      <c r="D1067" s="43" t="s">
        <v>728</v>
      </c>
      <c r="E1067" s="43" t="s">
        <v>751</v>
      </c>
      <c r="F1067" s="31" t="s">
        <v>375</v>
      </c>
      <c r="G1067" s="31" t="s">
        <v>166</v>
      </c>
      <c r="H1067" s="31" t="s">
        <v>160</v>
      </c>
      <c r="I1067" s="31" t="s">
        <v>173</v>
      </c>
      <c r="J1067" s="31">
        <v>1463</v>
      </c>
      <c r="K1067" s="31" t="s">
        <v>8</v>
      </c>
      <c r="L1067" s="31" t="s">
        <v>389</v>
      </c>
      <c r="M1067" s="31" t="s">
        <v>162</v>
      </c>
      <c r="N1067" s="44" t="s">
        <v>255</v>
      </c>
      <c r="O1067" s="44" t="s">
        <v>541</v>
      </c>
      <c r="P1067" s="44"/>
      <c r="Q1067" s="44" t="s">
        <v>165</v>
      </c>
      <c r="R1067" s="44">
        <v>191700607</v>
      </c>
      <c r="S1067" s="44">
        <v>191702696</v>
      </c>
      <c r="T1067" s="31"/>
      <c r="U1067" s="31"/>
      <c r="V1067" s="31"/>
      <c r="W1067" s="31"/>
      <c r="X1067" s="31"/>
      <c r="Y1067" s="31"/>
      <c r="Z1067" s="31"/>
      <c r="AA1067" s="31"/>
      <c r="AB1067" s="31"/>
      <c r="AC1067" s="31"/>
      <c r="AD1067" s="31"/>
      <c r="AE1067" s="31"/>
      <c r="AF1067" s="31"/>
    </row>
    <row r="1068" spans="2:32" hidden="1">
      <c r="B1068" s="31">
        <f t="shared" si="17"/>
        <v>1065</v>
      </c>
      <c r="C1068" s="43">
        <v>45586</v>
      </c>
      <c r="D1068" s="43" t="s">
        <v>728</v>
      </c>
      <c r="E1068" s="43" t="s">
        <v>751</v>
      </c>
      <c r="F1068" s="31" t="s">
        <v>375</v>
      </c>
      <c r="G1068" s="31" t="s">
        <v>439</v>
      </c>
      <c r="H1068" s="31" t="s">
        <v>440</v>
      </c>
      <c r="I1068" s="31" t="s">
        <v>173</v>
      </c>
      <c r="J1068" s="31">
        <v>1258</v>
      </c>
      <c r="K1068" s="31" t="s">
        <v>201</v>
      </c>
      <c r="L1068" s="31" t="s">
        <v>54</v>
      </c>
      <c r="M1068" s="31" t="s">
        <v>203</v>
      </c>
      <c r="N1068" s="44" t="s">
        <v>289</v>
      </c>
      <c r="O1068" s="44" t="s">
        <v>190</v>
      </c>
      <c r="P1068" s="44"/>
      <c r="Q1068" s="44" t="s">
        <v>449</v>
      </c>
      <c r="R1068" s="44">
        <v>151700673</v>
      </c>
      <c r="S1068" s="44">
        <v>151700084</v>
      </c>
      <c r="T1068" s="31"/>
      <c r="U1068" s="31"/>
      <c r="V1068" s="31"/>
      <c r="W1068" s="31"/>
      <c r="X1068" s="31"/>
      <c r="Y1068" s="31"/>
      <c r="Z1068" s="31"/>
      <c r="AA1068" s="31"/>
      <c r="AB1068" s="31"/>
      <c r="AC1068" s="31"/>
      <c r="AD1068" s="31"/>
      <c r="AE1068" s="31"/>
      <c r="AF1068" s="31"/>
    </row>
    <row r="1069" spans="2:32" hidden="1">
      <c r="B1069" s="31">
        <f t="shared" si="17"/>
        <v>1066</v>
      </c>
      <c r="C1069" s="43">
        <v>45587</v>
      </c>
      <c r="D1069" s="43" t="s">
        <v>728</v>
      </c>
      <c r="E1069" s="43" t="s">
        <v>751</v>
      </c>
      <c r="F1069" s="31" t="s">
        <v>375</v>
      </c>
      <c r="G1069" s="31" t="s">
        <v>439</v>
      </c>
      <c r="H1069" s="31" t="s">
        <v>440</v>
      </c>
      <c r="I1069" s="31" t="s">
        <v>173</v>
      </c>
      <c r="J1069" s="31">
        <v>1333</v>
      </c>
      <c r="K1069" s="31" t="s">
        <v>8</v>
      </c>
      <c r="L1069" s="31" t="s">
        <v>414</v>
      </c>
      <c r="M1069" s="31" t="s">
        <v>162</v>
      </c>
      <c r="N1069" s="44" t="s">
        <v>304</v>
      </c>
      <c r="O1069" s="44" t="s">
        <v>541</v>
      </c>
      <c r="P1069" s="44"/>
      <c r="Q1069" s="44" t="s">
        <v>449</v>
      </c>
      <c r="R1069" s="44">
        <v>191701073</v>
      </c>
      <c r="S1069" s="44">
        <v>191701154</v>
      </c>
      <c r="T1069" s="31"/>
      <c r="U1069" s="31"/>
      <c r="V1069" s="31"/>
      <c r="W1069" s="31"/>
      <c r="X1069" s="31"/>
      <c r="Y1069" s="31"/>
      <c r="Z1069" s="31"/>
      <c r="AA1069" s="31"/>
      <c r="AB1069" s="31"/>
      <c r="AC1069" s="31"/>
      <c r="AD1069" s="31"/>
      <c r="AE1069" s="31"/>
      <c r="AF1069" s="31"/>
    </row>
    <row r="1070" spans="2:32" hidden="1">
      <c r="B1070" s="31">
        <f t="shared" si="17"/>
        <v>1067</v>
      </c>
      <c r="C1070" s="43">
        <v>45587</v>
      </c>
      <c r="D1070" s="43" t="s">
        <v>728</v>
      </c>
      <c r="E1070" s="43" t="s">
        <v>751</v>
      </c>
      <c r="F1070" s="31" t="s">
        <v>375</v>
      </c>
      <c r="G1070" s="31" t="s">
        <v>386</v>
      </c>
      <c r="H1070" s="31" t="s">
        <v>364</v>
      </c>
      <c r="I1070" s="31" t="s">
        <v>192</v>
      </c>
      <c r="J1070" s="31">
        <v>7110</v>
      </c>
      <c r="K1070" s="31" t="s">
        <v>8</v>
      </c>
      <c r="L1070" s="31" t="s">
        <v>667</v>
      </c>
      <c r="M1070" s="31" t="s">
        <v>162</v>
      </c>
      <c r="N1070" s="44" t="s">
        <v>754</v>
      </c>
      <c r="O1070" s="44" t="s">
        <v>541</v>
      </c>
      <c r="P1070" s="44"/>
      <c r="Q1070" s="44" t="s">
        <v>543</v>
      </c>
      <c r="R1070" s="44">
        <v>191702388</v>
      </c>
      <c r="S1070" s="44">
        <v>191702345</v>
      </c>
      <c r="T1070" s="31"/>
      <c r="U1070" s="31"/>
      <c r="V1070" s="31"/>
      <c r="W1070" s="31"/>
      <c r="X1070" s="31"/>
      <c r="Y1070" s="31"/>
      <c r="Z1070" s="31"/>
      <c r="AA1070" s="31"/>
      <c r="AB1070" s="31"/>
      <c r="AC1070" s="31"/>
      <c r="AD1070" s="31"/>
      <c r="AE1070" s="31"/>
      <c r="AF1070" s="31"/>
    </row>
    <row r="1071" spans="2:32" hidden="1">
      <c r="B1071" s="31">
        <f t="shared" si="17"/>
        <v>1068</v>
      </c>
      <c r="C1071" s="43">
        <v>45587</v>
      </c>
      <c r="D1071" s="43" t="s">
        <v>728</v>
      </c>
      <c r="E1071" s="43" t="s">
        <v>751</v>
      </c>
      <c r="F1071" s="31" t="s">
        <v>375</v>
      </c>
      <c r="G1071" s="31" t="s">
        <v>159</v>
      </c>
      <c r="H1071" s="31" t="s">
        <v>160</v>
      </c>
      <c r="I1071" s="31" t="s">
        <v>173</v>
      </c>
      <c r="J1071" s="31">
        <v>1265</v>
      </c>
      <c r="K1071" s="31" t="s">
        <v>8</v>
      </c>
      <c r="L1071" s="31" t="s">
        <v>582</v>
      </c>
      <c r="M1071" s="31" t="s">
        <v>583</v>
      </c>
      <c r="N1071" s="44" t="s">
        <v>553</v>
      </c>
      <c r="O1071" s="44" t="s">
        <v>588</v>
      </c>
      <c r="P1071" s="44"/>
      <c r="Q1071" s="44" t="s">
        <v>165</v>
      </c>
      <c r="R1071" s="44"/>
      <c r="S1071" s="44"/>
      <c r="T1071" s="31">
        <v>1</v>
      </c>
      <c r="U1071" s="31"/>
      <c r="V1071" s="31"/>
      <c r="W1071" s="31"/>
      <c r="X1071" s="31"/>
      <c r="Y1071" s="31"/>
      <c r="Z1071" s="31"/>
      <c r="AA1071" s="31"/>
      <c r="AB1071" s="31"/>
      <c r="AC1071" s="31"/>
      <c r="AD1071" s="31"/>
      <c r="AE1071" s="31"/>
      <c r="AF1071" s="31"/>
    </row>
    <row r="1072" spans="2:32" hidden="1">
      <c r="B1072" s="31">
        <f t="shared" si="17"/>
        <v>1069</v>
      </c>
      <c r="C1072" s="43">
        <v>45587</v>
      </c>
      <c r="D1072" s="43" t="s">
        <v>728</v>
      </c>
      <c r="E1072" s="43" t="s">
        <v>751</v>
      </c>
      <c r="F1072" s="31" t="s">
        <v>375</v>
      </c>
      <c r="G1072" s="31" t="s">
        <v>166</v>
      </c>
      <c r="H1072" s="31" t="s">
        <v>160</v>
      </c>
      <c r="I1072" s="31" t="s">
        <v>170</v>
      </c>
      <c r="J1072" s="31">
        <v>8258</v>
      </c>
      <c r="K1072" s="31" t="s">
        <v>8</v>
      </c>
      <c r="L1072" s="31" t="s">
        <v>9</v>
      </c>
      <c r="M1072" s="31" t="s">
        <v>162</v>
      </c>
      <c r="N1072" s="44" t="s">
        <v>339</v>
      </c>
      <c r="O1072" s="44" t="s">
        <v>541</v>
      </c>
      <c r="P1072" s="44"/>
      <c r="Q1072" s="44" t="s">
        <v>165</v>
      </c>
      <c r="R1072" s="44">
        <v>191700310</v>
      </c>
      <c r="S1072" s="44">
        <v>191701101</v>
      </c>
      <c r="T1072" s="31"/>
      <c r="U1072" s="31"/>
      <c r="V1072" s="31"/>
      <c r="W1072" s="31"/>
      <c r="X1072" s="31"/>
      <c r="Y1072" s="31"/>
      <c r="Z1072" s="31"/>
      <c r="AA1072" s="31"/>
      <c r="AB1072" s="31"/>
      <c r="AC1072" s="31"/>
      <c r="AD1072" s="31"/>
      <c r="AE1072" s="31"/>
      <c r="AF1072" s="31"/>
    </row>
    <row r="1073" spans="2:32" hidden="1">
      <c r="B1073" s="31">
        <f t="shared" si="17"/>
        <v>1070</v>
      </c>
      <c r="C1073" s="43">
        <v>45588</v>
      </c>
      <c r="D1073" s="43" t="s">
        <v>728</v>
      </c>
      <c r="E1073" s="43" t="s">
        <v>751</v>
      </c>
      <c r="F1073" s="31" t="s">
        <v>375</v>
      </c>
      <c r="G1073" s="31" t="s">
        <v>283</v>
      </c>
      <c r="H1073" s="31" t="s">
        <v>160</v>
      </c>
      <c r="I1073" s="31" t="s">
        <v>173</v>
      </c>
      <c r="J1073" s="31">
        <v>1306</v>
      </c>
      <c r="K1073" s="31" t="s">
        <v>8</v>
      </c>
      <c r="L1073" s="31" t="s">
        <v>414</v>
      </c>
      <c r="M1073" s="31" t="s">
        <v>162</v>
      </c>
      <c r="N1073" s="44" t="s">
        <v>433</v>
      </c>
      <c r="O1073" s="44" t="s">
        <v>541</v>
      </c>
      <c r="P1073" s="44"/>
      <c r="Q1073" s="44" t="s">
        <v>165</v>
      </c>
      <c r="R1073" s="44">
        <v>191701087</v>
      </c>
      <c r="S1073" s="44">
        <v>191702332</v>
      </c>
      <c r="T1073" s="31"/>
      <c r="U1073" s="31"/>
      <c r="V1073" s="31"/>
      <c r="W1073" s="31"/>
      <c r="X1073" s="31"/>
      <c r="Y1073" s="31"/>
      <c r="Z1073" s="31"/>
      <c r="AA1073" s="31"/>
      <c r="AB1073" s="31"/>
      <c r="AC1073" s="31"/>
      <c r="AD1073" s="31"/>
      <c r="AE1073" s="31"/>
      <c r="AF1073" s="31"/>
    </row>
    <row r="1074" spans="2:32" hidden="1">
      <c r="B1074" s="31">
        <f t="shared" si="17"/>
        <v>1071</v>
      </c>
      <c r="C1074" s="43">
        <v>45588</v>
      </c>
      <c r="D1074" s="43" t="s">
        <v>728</v>
      </c>
      <c r="E1074" s="43" t="s">
        <v>751</v>
      </c>
      <c r="F1074" s="31" t="s">
        <v>375</v>
      </c>
      <c r="G1074" s="31" t="s">
        <v>159</v>
      </c>
      <c r="H1074" s="31" t="s">
        <v>160</v>
      </c>
      <c r="I1074" s="31" t="s">
        <v>200</v>
      </c>
      <c r="J1074" s="31">
        <v>4311</v>
      </c>
      <c r="K1074" s="31" t="s">
        <v>8</v>
      </c>
      <c r="L1074" s="31" t="s">
        <v>580</v>
      </c>
      <c r="M1074" s="31" t="s">
        <v>162</v>
      </c>
      <c r="N1074" s="44" t="s">
        <v>337</v>
      </c>
      <c r="O1074" s="44" t="s">
        <v>541</v>
      </c>
      <c r="P1074" s="44"/>
      <c r="Q1074" s="44" t="s">
        <v>165</v>
      </c>
      <c r="R1074" s="44">
        <v>191701917</v>
      </c>
      <c r="S1074" s="44">
        <v>191701381</v>
      </c>
      <c r="T1074" s="31"/>
      <c r="U1074" s="31"/>
      <c r="V1074" s="31"/>
      <c r="W1074" s="31"/>
      <c r="X1074" s="31"/>
      <c r="Y1074" s="31"/>
      <c r="Z1074" s="31"/>
      <c r="AA1074" s="31"/>
      <c r="AB1074" s="31"/>
      <c r="AC1074" s="31"/>
      <c r="AD1074" s="31"/>
      <c r="AE1074" s="31"/>
      <c r="AF1074" s="31"/>
    </row>
    <row r="1075" spans="2:32" hidden="1">
      <c r="B1075" s="31">
        <f t="shared" si="17"/>
        <v>1072</v>
      </c>
      <c r="C1075" s="43">
        <v>45589</v>
      </c>
      <c r="D1075" s="43" t="s">
        <v>728</v>
      </c>
      <c r="E1075" s="43" t="s">
        <v>755</v>
      </c>
      <c r="F1075" s="31" t="s">
        <v>375</v>
      </c>
      <c r="G1075" s="31" t="s">
        <v>166</v>
      </c>
      <c r="H1075" s="31" t="s">
        <v>160</v>
      </c>
      <c r="I1075" s="31" t="s">
        <v>173</v>
      </c>
      <c r="J1075" s="31">
        <v>7092</v>
      </c>
      <c r="K1075" s="31" t="s">
        <v>211</v>
      </c>
      <c r="L1075" s="31" t="s">
        <v>9</v>
      </c>
      <c r="M1075" s="31" t="s">
        <v>162</v>
      </c>
      <c r="N1075" s="44" t="s">
        <v>339</v>
      </c>
      <c r="O1075" s="44" t="s">
        <v>541</v>
      </c>
      <c r="P1075" s="44"/>
      <c r="Q1075" s="44" t="s">
        <v>165</v>
      </c>
      <c r="R1075" s="44">
        <v>191700690</v>
      </c>
      <c r="S1075" s="44">
        <v>191701376</v>
      </c>
      <c r="T1075" s="31"/>
      <c r="U1075" s="31"/>
      <c r="V1075" s="31"/>
      <c r="W1075" s="31"/>
      <c r="X1075" s="31"/>
      <c r="Y1075" s="31"/>
      <c r="Z1075" s="31"/>
      <c r="AA1075" s="31"/>
      <c r="AB1075" s="31"/>
      <c r="AC1075" s="31"/>
      <c r="AD1075" s="31"/>
      <c r="AE1075" s="31"/>
      <c r="AF1075" s="31"/>
    </row>
    <row r="1076" spans="2:32" hidden="1">
      <c r="B1076" s="31">
        <f t="shared" si="17"/>
        <v>1073</v>
      </c>
      <c r="C1076" s="43">
        <v>45589</v>
      </c>
      <c r="D1076" s="43" t="s">
        <v>728</v>
      </c>
      <c r="E1076" s="43" t="s">
        <v>755</v>
      </c>
      <c r="F1076" s="31" t="s">
        <v>375</v>
      </c>
      <c r="G1076" s="31" t="s">
        <v>159</v>
      </c>
      <c r="H1076" s="31" t="s">
        <v>160</v>
      </c>
      <c r="I1076" s="31" t="s">
        <v>469</v>
      </c>
      <c r="J1076" s="31">
        <v>3518</v>
      </c>
      <c r="K1076" s="31" t="s">
        <v>51</v>
      </c>
      <c r="L1076" s="31" t="s">
        <v>586</v>
      </c>
      <c r="M1076" s="31" t="s">
        <v>203</v>
      </c>
      <c r="N1076" s="44" t="s">
        <v>273</v>
      </c>
      <c r="O1076" s="44" t="s">
        <v>190</v>
      </c>
      <c r="P1076" s="44"/>
      <c r="Q1076" s="44" t="s">
        <v>165</v>
      </c>
      <c r="R1076" s="44">
        <v>151702154</v>
      </c>
      <c r="S1076" s="44">
        <v>151700088</v>
      </c>
      <c r="T1076" s="31"/>
      <c r="U1076" s="31"/>
      <c r="V1076" s="31"/>
      <c r="W1076" s="31"/>
      <c r="X1076" s="31"/>
      <c r="Y1076" s="31"/>
      <c r="Z1076" s="31"/>
      <c r="AA1076" s="31"/>
      <c r="AB1076" s="31"/>
      <c r="AC1076" s="31"/>
      <c r="AD1076" s="31"/>
      <c r="AE1076" s="31"/>
      <c r="AF1076" s="31"/>
    </row>
    <row r="1077" spans="2:32" hidden="1">
      <c r="B1077" s="31">
        <f t="shared" si="17"/>
        <v>1074</v>
      </c>
      <c r="C1077" s="43">
        <v>45589</v>
      </c>
      <c r="D1077" s="43" t="s">
        <v>728</v>
      </c>
      <c r="E1077" s="43" t="s">
        <v>755</v>
      </c>
      <c r="F1077" s="31" t="s">
        <v>375</v>
      </c>
      <c r="G1077" s="31" t="s">
        <v>159</v>
      </c>
      <c r="H1077" s="31" t="s">
        <v>160</v>
      </c>
      <c r="I1077" s="31" t="s">
        <v>170</v>
      </c>
      <c r="J1077" s="31">
        <v>9368</v>
      </c>
      <c r="K1077" s="31" t="s">
        <v>51</v>
      </c>
      <c r="L1077" s="31" t="s">
        <v>586</v>
      </c>
      <c r="M1077" s="31" t="s">
        <v>203</v>
      </c>
      <c r="N1077" s="44" t="s">
        <v>273</v>
      </c>
      <c r="O1077" s="44" t="s">
        <v>190</v>
      </c>
      <c r="P1077" s="44"/>
      <c r="Q1077" s="44" t="s">
        <v>165</v>
      </c>
      <c r="R1077" s="44">
        <v>151701461</v>
      </c>
      <c r="S1077" s="44">
        <v>151700673</v>
      </c>
      <c r="T1077" s="31"/>
      <c r="U1077" s="31"/>
      <c r="V1077" s="31"/>
      <c r="W1077" s="31"/>
      <c r="X1077" s="31"/>
      <c r="Y1077" s="31"/>
      <c r="Z1077" s="31"/>
      <c r="AA1077" s="31"/>
      <c r="AB1077" s="31"/>
      <c r="AC1077" s="31"/>
      <c r="AD1077" s="31"/>
      <c r="AE1077" s="31"/>
      <c r="AF1077" s="31"/>
    </row>
    <row r="1078" spans="2:32" hidden="1">
      <c r="B1078" s="31">
        <f t="shared" si="17"/>
        <v>1075</v>
      </c>
      <c r="C1078" s="43">
        <v>45589</v>
      </c>
      <c r="D1078" s="43" t="s">
        <v>728</v>
      </c>
      <c r="E1078" s="43" t="s">
        <v>755</v>
      </c>
      <c r="F1078" s="31" t="s">
        <v>375</v>
      </c>
      <c r="G1078" s="31" t="s">
        <v>439</v>
      </c>
      <c r="H1078" s="31" t="s">
        <v>440</v>
      </c>
      <c r="I1078" s="31" t="s">
        <v>173</v>
      </c>
      <c r="J1078" s="31">
        <v>7082</v>
      </c>
      <c r="K1078" s="31" t="s">
        <v>211</v>
      </c>
      <c r="L1078" s="31" t="s">
        <v>19</v>
      </c>
      <c r="M1078" s="31" t="s">
        <v>162</v>
      </c>
      <c r="N1078" s="44" t="s">
        <v>255</v>
      </c>
      <c r="O1078" s="44" t="s">
        <v>541</v>
      </c>
      <c r="P1078" s="44"/>
      <c r="Q1078" s="44" t="s">
        <v>449</v>
      </c>
      <c r="R1078" s="44">
        <v>191702448</v>
      </c>
      <c r="S1078" s="44">
        <v>191700607</v>
      </c>
      <c r="T1078" s="31"/>
      <c r="U1078" s="31"/>
      <c r="V1078" s="31"/>
      <c r="W1078" s="31"/>
      <c r="X1078" s="31"/>
      <c r="Y1078" s="31"/>
      <c r="Z1078" s="31"/>
      <c r="AA1078" s="31"/>
      <c r="AB1078" s="31"/>
      <c r="AC1078" s="31"/>
      <c r="AD1078" s="31"/>
      <c r="AE1078" s="31"/>
      <c r="AF1078" s="31"/>
    </row>
    <row r="1079" spans="2:32" hidden="1">
      <c r="B1079" s="31">
        <f t="shared" si="17"/>
        <v>1076</v>
      </c>
      <c r="C1079" s="43">
        <v>45590</v>
      </c>
      <c r="D1079" s="43" t="s">
        <v>728</v>
      </c>
      <c r="E1079" s="43" t="s">
        <v>755</v>
      </c>
      <c r="F1079" s="31" t="s">
        <v>375</v>
      </c>
      <c r="G1079" s="31" t="s">
        <v>166</v>
      </c>
      <c r="H1079" s="31" t="s">
        <v>160</v>
      </c>
      <c r="I1079" s="31" t="s">
        <v>170</v>
      </c>
      <c r="J1079" s="31">
        <v>8474</v>
      </c>
      <c r="K1079" s="31" t="s">
        <v>211</v>
      </c>
      <c r="L1079" s="31" t="s">
        <v>9</v>
      </c>
      <c r="M1079" s="31" t="s">
        <v>162</v>
      </c>
      <c r="N1079" s="44" t="s">
        <v>229</v>
      </c>
      <c r="O1079" s="44" t="s">
        <v>541</v>
      </c>
      <c r="P1079" s="44"/>
      <c r="Q1079" s="44" t="s">
        <v>165</v>
      </c>
      <c r="R1079" s="44">
        <v>191701000</v>
      </c>
      <c r="S1079" s="44">
        <v>191701058</v>
      </c>
      <c r="T1079" s="31"/>
      <c r="U1079" s="31"/>
      <c r="V1079" s="31"/>
      <c r="W1079" s="31"/>
      <c r="X1079" s="31"/>
      <c r="Y1079" s="31"/>
      <c r="Z1079" s="31"/>
      <c r="AA1079" s="31"/>
      <c r="AB1079" s="31"/>
      <c r="AC1079" s="31"/>
      <c r="AD1079" s="31"/>
      <c r="AE1079" s="31"/>
      <c r="AF1079" s="31"/>
    </row>
    <row r="1080" spans="2:32" hidden="1">
      <c r="B1080" s="31">
        <f t="shared" si="17"/>
        <v>1077</v>
      </c>
      <c r="C1080" s="43">
        <v>45590</v>
      </c>
      <c r="D1080" s="43" t="s">
        <v>728</v>
      </c>
      <c r="E1080" s="43" t="s">
        <v>755</v>
      </c>
      <c r="F1080" s="31" t="s">
        <v>375</v>
      </c>
      <c r="G1080" s="31" t="s">
        <v>159</v>
      </c>
      <c r="H1080" s="31" t="s">
        <v>160</v>
      </c>
      <c r="I1080" s="31" t="s">
        <v>239</v>
      </c>
      <c r="J1080" s="31">
        <v>8319</v>
      </c>
      <c r="K1080" s="31" t="s">
        <v>51</v>
      </c>
      <c r="L1080" s="31" t="s">
        <v>586</v>
      </c>
      <c r="M1080" s="31" t="s">
        <v>203</v>
      </c>
      <c r="N1080" s="44" t="s">
        <v>273</v>
      </c>
      <c r="O1080" s="44" t="s">
        <v>190</v>
      </c>
      <c r="P1080" s="44"/>
      <c r="Q1080" s="44" t="s">
        <v>165</v>
      </c>
      <c r="R1080" s="44">
        <v>151700591</v>
      </c>
      <c r="S1080" s="44">
        <v>151700359</v>
      </c>
      <c r="T1080" s="31"/>
      <c r="U1080" s="31"/>
      <c r="V1080" s="31"/>
      <c r="W1080" s="31"/>
      <c r="X1080" s="31"/>
      <c r="Y1080" s="31"/>
      <c r="Z1080" s="31"/>
      <c r="AA1080" s="31"/>
      <c r="AB1080" s="31"/>
      <c r="AC1080" s="31"/>
      <c r="AD1080" s="31"/>
      <c r="AE1080" s="31"/>
      <c r="AF1080" s="31"/>
    </row>
    <row r="1081" spans="2:32" hidden="1">
      <c r="B1081" s="31">
        <f t="shared" si="17"/>
        <v>1078</v>
      </c>
      <c r="C1081" s="43">
        <v>45590</v>
      </c>
      <c r="D1081" s="43" t="s">
        <v>728</v>
      </c>
      <c r="E1081" s="43" t="s">
        <v>755</v>
      </c>
      <c r="F1081" s="31" t="s">
        <v>375</v>
      </c>
      <c r="G1081" s="31" t="s">
        <v>159</v>
      </c>
      <c r="H1081" s="31" t="s">
        <v>160</v>
      </c>
      <c r="I1081" s="31" t="s">
        <v>168</v>
      </c>
      <c r="J1081" s="31">
        <v>5485</v>
      </c>
      <c r="K1081" s="31" t="s">
        <v>211</v>
      </c>
      <c r="L1081" s="31" t="s">
        <v>9</v>
      </c>
      <c r="M1081" s="31" t="s">
        <v>162</v>
      </c>
      <c r="N1081" s="44" t="s">
        <v>756</v>
      </c>
      <c r="O1081" s="44" t="s">
        <v>541</v>
      </c>
      <c r="P1081" s="44"/>
      <c r="Q1081" s="44" t="s">
        <v>165</v>
      </c>
      <c r="R1081" s="44">
        <v>191700903</v>
      </c>
      <c r="S1081" s="44">
        <v>191700799</v>
      </c>
      <c r="T1081" s="31"/>
      <c r="U1081" s="31"/>
      <c r="V1081" s="31"/>
      <c r="W1081" s="31"/>
      <c r="X1081" s="31"/>
      <c r="Y1081" s="31"/>
      <c r="Z1081" s="31"/>
      <c r="AA1081" s="31"/>
      <c r="AB1081" s="31"/>
      <c r="AC1081" s="31"/>
      <c r="AD1081" s="31"/>
      <c r="AE1081" s="31"/>
      <c r="AF1081" s="31"/>
    </row>
    <row r="1082" spans="2:32" hidden="1">
      <c r="B1082" s="31">
        <f t="shared" si="17"/>
        <v>1079</v>
      </c>
      <c r="C1082" s="43">
        <v>45590</v>
      </c>
      <c r="D1082" s="43" t="s">
        <v>728</v>
      </c>
      <c r="E1082" s="43" t="s">
        <v>755</v>
      </c>
      <c r="F1082" s="31" t="s">
        <v>375</v>
      </c>
      <c r="G1082" s="31" t="s">
        <v>439</v>
      </c>
      <c r="H1082" s="31" t="s">
        <v>440</v>
      </c>
      <c r="I1082" s="31" t="s">
        <v>173</v>
      </c>
      <c r="J1082" s="31">
        <v>7059</v>
      </c>
      <c r="K1082" s="31" t="s">
        <v>211</v>
      </c>
      <c r="L1082" s="31" t="s">
        <v>9</v>
      </c>
      <c r="M1082" s="31" t="s">
        <v>162</v>
      </c>
      <c r="N1082" s="44" t="s">
        <v>251</v>
      </c>
      <c r="O1082" s="44" t="s">
        <v>541</v>
      </c>
      <c r="P1082" s="44"/>
      <c r="Q1082" s="44" t="s">
        <v>449</v>
      </c>
      <c r="R1082" s="44">
        <v>191700534</v>
      </c>
      <c r="S1082" s="44">
        <v>191701063</v>
      </c>
      <c r="T1082" s="31"/>
      <c r="U1082" s="31"/>
      <c r="V1082" s="31"/>
      <c r="W1082" s="31"/>
      <c r="X1082" s="31"/>
      <c r="Y1082" s="31"/>
      <c r="Z1082" s="31"/>
      <c r="AA1082" s="31"/>
      <c r="AB1082" s="31"/>
      <c r="AC1082" s="31"/>
      <c r="AD1082" s="31"/>
      <c r="AE1082" s="31"/>
      <c r="AF1082" s="31"/>
    </row>
    <row r="1083" spans="2:32" hidden="1">
      <c r="B1083" s="31">
        <f t="shared" si="17"/>
        <v>1080</v>
      </c>
      <c r="C1083" s="43">
        <v>45591</v>
      </c>
      <c r="D1083" s="43" t="s">
        <v>728</v>
      </c>
      <c r="E1083" s="43" t="s">
        <v>755</v>
      </c>
      <c r="F1083" s="31" t="s">
        <v>375</v>
      </c>
      <c r="G1083" s="31" t="s">
        <v>159</v>
      </c>
      <c r="H1083" s="31" t="s">
        <v>160</v>
      </c>
      <c r="I1083" s="31" t="s">
        <v>161</v>
      </c>
      <c r="J1083" s="31">
        <v>4051</v>
      </c>
      <c r="K1083" s="31" t="s">
        <v>51</v>
      </c>
      <c r="L1083" s="31" t="s">
        <v>11</v>
      </c>
      <c r="M1083" s="31" t="s">
        <v>203</v>
      </c>
      <c r="N1083" s="44" t="s">
        <v>757</v>
      </c>
      <c r="O1083" s="44" t="s">
        <v>758</v>
      </c>
      <c r="P1083" s="44"/>
      <c r="Q1083" s="44" t="s">
        <v>165</v>
      </c>
      <c r="R1083" s="44">
        <v>151701257</v>
      </c>
      <c r="S1083" s="44">
        <v>151701222</v>
      </c>
      <c r="T1083" s="31"/>
      <c r="U1083" s="31"/>
      <c r="V1083" s="31"/>
      <c r="W1083" s="31"/>
      <c r="X1083" s="31"/>
      <c r="Y1083" s="31"/>
      <c r="Z1083" s="31"/>
      <c r="AA1083" s="31"/>
      <c r="AB1083" s="31"/>
      <c r="AC1083" s="31"/>
      <c r="AD1083" s="31"/>
      <c r="AE1083" s="31"/>
      <c r="AF1083" s="31"/>
    </row>
    <row r="1084" spans="2:32" hidden="1">
      <c r="B1084" s="31">
        <f t="shared" si="17"/>
        <v>1081</v>
      </c>
      <c r="C1084" s="43">
        <v>45591</v>
      </c>
      <c r="D1084" s="43" t="s">
        <v>728</v>
      </c>
      <c r="E1084" s="43" t="s">
        <v>755</v>
      </c>
      <c r="F1084" s="31" t="s">
        <v>375</v>
      </c>
      <c r="G1084" s="31" t="s">
        <v>166</v>
      </c>
      <c r="H1084" s="31" t="s">
        <v>160</v>
      </c>
      <c r="I1084" s="31" t="s">
        <v>168</v>
      </c>
      <c r="J1084" s="31">
        <v>5392</v>
      </c>
      <c r="K1084" s="31" t="s">
        <v>211</v>
      </c>
      <c r="L1084" s="31" t="s">
        <v>414</v>
      </c>
      <c r="M1084" s="31" t="s">
        <v>162</v>
      </c>
      <c r="N1084" s="44" t="s">
        <v>304</v>
      </c>
      <c r="O1084" s="44" t="s">
        <v>541</v>
      </c>
      <c r="P1084" s="44"/>
      <c r="Q1084" s="44" t="s">
        <v>165</v>
      </c>
      <c r="R1084" s="44">
        <v>191702281</v>
      </c>
      <c r="S1084" s="44">
        <v>191701413</v>
      </c>
      <c r="T1084" s="31"/>
      <c r="U1084" s="31"/>
      <c r="V1084" s="31"/>
      <c r="W1084" s="31"/>
      <c r="X1084" s="31"/>
      <c r="Y1084" s="31"/>
      <c r="Z1084" s="31"/>
      <c r="AA1084" s="31"/>
      <c r="AB1084" s="31"/>
      <c r="AC1084" s="31"/>
      <c r="AD1084" s="31"/>
      <c r="AE1084" s="31"/>
      <c r="AF1084" s="31"/>
    </row>
    <row r="1085" spans="2:32" hidden="1">
      <c r="B1085" s="31">
        <f t="shared" si="17"/>
        <v>1082</v>
      </c>
      <c r="C1085" s="43">
        <v>45591</v>
      </c>
      <c r="D1085" s="43" t="s">
        <v>728</v>
      </c>
      <c r="E1085" s="43" t="s">
        <v>755</v>
      </c>
      <c r="F1085" s="31" t="s">
        <v>375</v>
      </c>
      <c r="G1085" s="31" t="s">
        <v>159</v>
      </c>
      <c r="H1085" s="31" t="s">
        <v>160</v>
      </c>
      <c r="I1085" s="31" t="s">
        <v>161</v>
      </c>
      <c r="J1085" s="31">
        <v>4123</v>
      </c>
      <c r="K1085" s="31" t="s">
        <v>211</v>
      </c>
      <c r="L1085" s="31" t="s">
        <v>9</v>
      </c>
      <c r="M1085" s="31" t="s">
        <v>162</v>
      </c>
      <c r="N1085" s="44" t="s">
        <v>759</v>
      </c>
      <c r="O1085" s="44" t="s">
        <v>541</v>
      </c>
      <c r="P1085" s="44"/>
      <c r="Q1085" s="44" t="s">
        <v>165</v>
      </c>
      <c r="R1085" s="44">
        <v>191701587</v>
      </c>
      <c r="S1085" s="44">
        <v>191701886</v>
      </c>
      <c r="T1085" s="31"/>
      <c r="U1085" s="31"/>
      <c r="V1085" s="31"/>
      <c r="W1085" s="31"/>
      <c r="X1085" s="31"/>
      <c r="Y1085" s="31"/>
      <c r="Z1085" s="31"/>
      <c r="AA1085" s="31"/>
      <c r="AB1085" s="31"/>
      <c r="AC1085" s="31"/>
      <c r="AD1085" s="31"/>
      <c r="AE1085" s="31"/>
      <c r="AF1085" s="31"/>
    </row>
    <row r="1086" spans="2:32" hidden="1">
      <c r="B1086" s="31">
        <f t="shared" si="17"/>
        <v>1083</v>
      </c>
      <c r="C1086" s="43">
        <v>45591</v>
      </c>
      <c r="D1086" s="43" t="s">
        <v>728</v>
      </c>
      <c r="E1086" s="43" t="s">
        <v>755</v>
      </c>
      <c r="F1086" s="31" t="s">
        <v>375</v>
      </c>
      <c r="G1086" s="31" t="s">
        <v>159</v>
      </c>
      <c r="H1086" s="31" t="s">
        <v>160</v>
      </c>
      <c r="I1086" s="31" t="s">
        <v>161</v>
      </c>
      <c r="J1086" s="31">
        <v>4139</v>
      </c>
      <c r="K1086" s="31" t="s">
        <v>211</v>
      </c>
      <c r="L1086" s="31" t="s">
        <v>414</v>
      </c>
      <c r="M1086" s="31" t="s">
        <v>162</v>
      </c>
      <c r="N1086" s="44" t="s">
        <v>739</v>
      </c>
      <c r="O1086" s="44" t="s">
        <v>541</v>
      </c>
      <c r="P1086" s="44"/>
      <c r="Q1086" s="44" t="s">
        <v>165</v>
      </c>
      <c r="R1086" s="44">
        <v>191702300</v>
      </c>
      <c r="S1086" s="44">
        <v>191701601</v>
      </c>
      <c r="T1086" s="31"/>
      <c r="U1086" s="31"/>
      <c r="V1086" s="31"/>
      <c r="W1086" s="31"/>
      <c r="X1086" s="31"/>
      <c r="Y1086" s="31"/>
      <c r="Z1086" s="31"/>
      <c r="AA1086" s="31"/>
      <c r="AB1086" s="31"/>
      <c r="AC1086" s="31"/>
      <c r="AD1086" s="31"/>
      <c r="AE1086" s="31"/>
      <c r="AF1086" s="31"/>
    </row>
    <row r="1087" spans="2:32" hidden="1">
      <c r="B1087" s="31">
        <f t="shared" si="17"/>
        <v>1084</v>
      </c>
      <c r="C1087" s="43">
        <v>45592</v>
      </c>
      <c r="D1087" s="43" t="s">
        <v>728</v>
      </c>
      <c r="E1087" s="43" t="s">
        <v>755</v>
      </c>
      <c r="F1087" s="31" t="s">
        <v>375</v>
      </c>
      <c r="G1087" s="31" t="s">
        <v>159</v>
      </c>
      <c r="H1087" s="31" t="s">
        <v>160</v>
      </c>
      <c r="I1087" s="31" t="s">
        <v>170</v>
      </c>
      <c r="J1087" s="31">
        <v>9732</v>
      </c>
      <c r="K1087" s="31" t="s">
        <v>211</v>
      </c>
      <c r="L1087" s="31" t="s">
        <v>11</v>
      </c>
      <c r="M1087" s="31" t="s">
        <v>162</v>
      </c>
      <c r="N1087" s="44" t="s">
        <v>412</v>
      </c>
      <c r="O1087" s="44" t="s">
        <v>541</v>
      </c>
      <c r="P1087" s="44"/>
      <c r="Q1087" s="44" t="s">
        <v>450</v>
      </c>
      <c r="R1087" s="44">
        <v>191701774</v>
      </c>
      <c r="S1087" s="44">
        <v>191700367</v>
      </c>
      <c r="T1087" s="31"/>
      <c r="U1087" s="31"/>
      <c r="V1087" s="31"/>
      <c r="W1087" s="31"/>
      <c r="X1087" s="31"/>
      <c r="Y1087" s="31"/>
      <c r="Z1087" s="31"/>
      <c r="AA1087" s="31"/>
      <c r="AB1087" s="31"/>
      <c r="AC1087" s="31"/>
      <c r="AD1087" s="31"/>
      <c r="AE1087" s="31"/>
      <c r="AF1087" s="31"/>
    </row>
    <row r="1088" spans="2:32" hidden="1">
      <c r="B1088" s="31">
        <f t="shared" si="17"/>
        <v>1085</v>
      </c>
      <c r="C1088" s="43">
        <v>45593</v>
      </c>
      <c r="D1088" s="43" t="s">
        <v>728</v>
      </c>
      <c r="E1088" s="43" t="s">
        <v>755</v>
      </c>
      <c r="F1088" s="31" t="s">
        <v>375</v>
      </c>
      <c r="G1088" s="31" t="s">
        <v>159</v>
      </c>
      <c r="H1088" s="31" t="s">
        <v>160</v>
      </c>
      <c r="I1088" s="31" t="s">
        <v>161</v>
      </c>
      <c r="J1088" s="31">
        <v>4354</v>
      </c>
      <c r="K1088" s="31" t="s">
        <v>211</v>
      </c>
      <c r="L1088" s="31" t="s">
        <v>9</v>
      </c>
      <c r="M1088" s="31" t="s">
        <v>162</v>
      </c>
      <c r="N1088" s="44" t="s">
        <v>174</v>
      </c>
      <c r="O1088" s="44" t="s">
        <v>541</v>
      </c>
      <c r="P1088" s="44"/>
      <c r="Q1088" s="44" t="s">
        <v>165</v>
      </c>
      <c r="R1088" s="44">
        <v>191701542</v>
      </c>
      <c r="S1088" s="44">
        <v>191701117</v>
      </c>
      <c r="T1088" s="31"/>
      <c r="U1088" s="31"/>
      <c r="V1088" s="31"/>
      <c r="W1088" s="31"/>
      <c r="X1088" s="31"/>
      <c r="Y1088" s="31"/>
      <c r="Z1088" s="31"/>
      <c r="AA1088" s="31"/>
      <c r="AB1088" s="31"/>
      <c r="AC1088" s="31"/>
      <c r="AD1088" s="31"/>
      <c r="AE1088" s="31"/>
      <c r="AF1088" s="31"/>
    </row>
    <row r="1089" spans="2:32" hidden="1">
      <c r="B1089" s="31">
        <f t="shared" si="17"/>
        <v>1086</v>
      </c>
      <c r="C1089" s="43">
        <v>45593</v>
      </c>
      <c r="D1089" s="43" t="s">
        <v>728</v>
      </c>
      <c r="E1089" s="43" t="s">
        <v>755</v>
      </c>
      <c r="F1089" s="31" t="s">
        <v>375</v>
      </c>
      <c r="G1089" s="31" t="s">
        <v>159</v>
      </c>
      <c r="H1089" s="31" t="s">
        <v>160</v>
      </c>
      <c r="I1089" s="31" t="s">
        <v>168</v>
      </c>
      <c r="J1089" s="31">
        <v>5489</v>
      </c>
      <c r="K1089" s="31" t="s">
        <v>211</v>
      </c>
      <c r="L1089" s="31" t="s">
        <v>9</v>
      </c>
      <c r="M1089" s="31" t="s">
        <v>162</v>
      </c>
      <c r="N1089" s="44" t="s">
        <v>760</v>
      </c>
      <c r="O1089" s="44" t="s">
        <v>541</v>
      </c>
      <c r="P1089" s="44"/>
      <c r="Q1089" s="44" t="s">
        <v>165</v>
      </c>
      <c r="R1089" s="44">
        <v>191701809</v>
      </c>
      <c r="S1089" s="44">
        <v>191701641</v>
      </c>
      <c r="T1089" s="31"/>
      <c r="U1089" s="31"/>
      <c r="V1089" s="31"/>
      <c r="W1089" s="31"/>
      <c r="X1089" s="31"/>
      <c r="Y1089" s="31"/>
      <c r="Z1089" s="31"/>
      <c r="AA1089" s="31"/>
      <c r="AB1089" s="31"/>
      <c r="AC1089" s="31"/>
      <c r="AD1089" s="31"/>
      <c r="AE1089" s="31"/>
      <c r="AF1089" s="31"/>
    </row>
    <row r="1090" spans="2:32" hidden="1">
      <c r="B1090" s="31">
        <f t="shared" si="17"/>
        <v>1087</v>
      </c>
      <c r="C1090" s="43">
        <v>45594</v>
      </c>
      <c r="D1090" s="43" t="s">
        <v>728</v>
      </c>
      <c r="E1090" s="43" t="s">
        <v>755</v>
      </c>
      <c r="F1090" s="31" t="s">
        <v>375</v>
      </c>
      <c r="G1090" s="31" t="s">
        <v>439</v>
      </c>
      <c r="H1090" s="31" t="s">
        <v>440</v>
      </c>
      <c r="I1090" s="31" t="s">
        <v>168</v>
      </c>
      <c r="J1090" s="31">
        <v>5087</v>
      </c>
      <c r="K1090" s="31" t="s">
        <v>211</v>
      </c>
      <c r="L1090" s="31" t="s">
        <v>9</v>
      </c>
      <c r="M1090" s="31" t="s">
        <v>162</v>
      </c>
      <c r="N1090" s="44" t="s">
        <v>174</v>
      </c>
      <c r="O1090" s="44" t="s">
        <v>541</v>
      </c>
      <c r="P1090" s="44"/>
      <c r="Q1090" s="44" t="s">
        <v>449</v>
      </c>
      <c r="R1090" s="44">
        <v>191701720</v>
      </c>
      <c r="S1090" s="44">
        <v>191702448</v>
      </c>
      <c r="T1090" s="31"/>
      <c r="U1090" s="31"/>
      <c r="V1090" s="31"/>
      <c r="W1090" s="31"/>
      <c r="X1090" s="31"/>
      <c r="Y1090" s="31"/>
      <c r="Z1090" s="31"/>
      <c r="AA1090" s="31"/>
      <c r="AB1090" s="31"/>
      <c r="AC1090" s="31"/>
      <c r="AD1090" s="31"/>
      <c r="AE1090" s="31"/>
      <c r="AF1090" s="31"/>
    </row>
    <row r="1091" spans="2:32" hidden="1">
      <c r="B1091" s="31">
        <f t="shared" si="17"/>
        <v>1088</v>
      </c>
      <c r="C1091" s="43">
        <v>45595</v>
      </c>
      <c r="D1091" s="43" t="s">
        <v>728</v>
      </c>
      <c r="E1091" s="43" t="s">
        <v>755</v>
      </c>
      <c r="F1091" s="31" t="s">
        <v>375</v>
      </c>
      <c r="G1091" s="31" t="s">
        <v>166</v>
      </c>
      <c r="H1091" s="31" t="s">
        <v>160</v>
      </c>
      <c r="I1091" s="31" t="s">
        <v>217</v>
      </c>
      <c r="J1091" s="31">
        <v>1811</v>
      </c>
      <c r="K1091" s="31" t="s">
        <v>211</v>
      </c>
      <c r="L1091" s="31" t="s">
        <v>9</v>
      </c>
      <c r="M1091" s="31" t="s">
        <v>162</v>
      </c>
      <c r="N1091" s="44" t="s">
        <v>339</v>
      </c>
      <c r="O1091" s="44" t="s">
        <v>541</v>
      </c>
      <c r="P1091" s="44"/>
      <c r="Q1091" s="44" t="s">
        <v>165</v>
      </c>
      <c r="R1091" s="44">
        <v>191702539</v>
      </c>
      <c r="S1091" s="44">
        <v>191701786</v>
      </c>
      <c r="T1091" s="31"/>
      <c r="U1091" s="31"/>
      <c r="V1091" s="31"/>
      <c r="W1091" s="31"/>
      <c r="X1091" s="31"/>
      <c r="Y1091" s="31"/>
      <c r="Z1091" s="31"/>
      <c r="AA1091" s="31"/>
      <c r="AB1091" s="31"/>
      <c r="AC1091" s="31"/>
      <c r="AD1091" s="31"/>
      <c r="AE1091" s="31"/>
      <c r="AF1091" s="31"/>
    </row>
    <row r="1092" spans="2:32" hidden="1">
      <c r="B1092" s="31">
        <f t="shared" si="17"/>
        <v>1089</v>
      </c>
      <c r="C1092" s="43">
        <v>45595</v>
      </c>
      <c r="D1092" s="43" t="s">
        <v>728</v>
      </c>
      <c r="E1092" s="43" t="s">
        <v>755</v>
      </c>
      <c r="F1092" s="31" t="s">
        <v>375</v>
      </c>
      <c r="G1092" s="31" t="s">
        <v>166</v>
      </c>
      <c r="H1092" s="31" t="s">
        <v>160</v>
      </c>
      <c r="I1092" s="31" t="s">
        <v>173</v>
      </c>
      <c r="J1092" s="31">
        <v>1285</v>
      </c>
      <c r="K1092" s="31" t="s">
        <v>211</v>
      </c>
      <c r="L1092" s="31" t="s">
        <v>414</v>
      </c>
      <c r="M1092" s="31" t="s">
        <v>162</v>
      </c>
      <c r="N1092" s="44" t="s">
        <v>304</v>
      </c>
      <c r="O1092" s="44" t="s">
        <v>541</v>
      </c>
      <c r="P1092" s="44"/>
      <c r="Q1092" s="44" t="s">
        <v>165</v>
      </c>
      <c r="R1092" s="44">
        <v>191702038</v>
      </c>
      <c r="S1092" s="44">
        <v>191702539</v>
      </c>
      <c r="T1092" s="31"/>
      <c r="U1092" s="31"/>
      <c r="V1092" s="31"/>
      <c r="W1092" s="31"/>
      <c r="X1092" s="31"/>
      <c r="Y1092" s="31"/>
      <c r="Z1092" s="31"/>
      <c r="AA1092" s="31"/>
      <c r="AB1092" s="31"/>
      <c r="AC1092" s="31"/>
      <c r="AD1092" s="31"/>
      <c r="AE1092" s="31"/>
      <c r="AF1092" s="31"/>
    </row>
    <row r="1093" spans="2:32" hidden="1">
      <c r="B1093" s="31">
        <f t="shared" si="17"/>
        <v>1090</v>
      </c>
      <c r="C1093" s="43">
        <v>45595</v>
      </c>
      <c r="D1093" s="43" t="s">
        <v>728</v>
      </c>
      <c r="E1093" s="43" t="s">
        <v>755</v>
      </c>
      <c r="F1093" s="31" t="s">
        <v>375</v>
      </c>
      <c r="G1093" s="31" t="s">
        <v>159</v>
      </c>
      <c r="H1093" s="31" t="s">
        <v>160</v>
      </c>
      <c r="I1093" s="31" t="s">
        <v>170</v>
      </c>
      <c r="J1093" s="31">
        <v>8466</v>
      </c>
      <c r="K1093" s="31" t="s">
        <v>211</v>
      </c>
      <c r="L1093" s="31" t="s">
        <v>11</v>
      </c>
      <c r="M1093" s="31" t="s">
        <v>162</v>
      </c>
      <c r="N1093" s="44" t="s">
        <v>412</v>
      </c>
      <c r="O1093" s="44" t="s">
        <v>541</v>
      </c>
      <c r="P1093" s="44"/>
      <c r="Q1093" s="44" t="s">
        <v>165</v>
      </c>
      <c r="R1093" s="44">
        <v>191700944</v>
      </c>
      <c r="S1093" s="44">
        <v>191702566</v>
      </c>
      <c r="T1093" s="31"/>
      <c r="U1093" s="31"/>
      <c r="V1093" s="31"/>
      <c r="W1093" s="31"/>
      <c r="X1093" s="31"/>
      <c r="Y1093" s="31"/>
      <c r="Z1093" s="31"/>
      <c r="AA1093" s="31"/>
      <c r="AB1093" s="31"/>
      <c r="AC1093" s="31"/>
      <c r="AD1093" s="31"/>
      <c r="AE1093" s="31"/>
      <c r="AF1093" s="31"/>
    </row>
    <row r="1094" spans="2:32" hidden="1">
      <c r="B1094" s="31">
        <f t="shared" si="17"/>
        <v>1091</v>
      </c>
      <c r="C1094" s="43">
        <v>45596</v>
      </c>
      <c r="D1094" s="43" t="s">
        <v>761</v>
      </c>
      <c r="E1094" s="43" t="s">
        <v>762</v>
      </c>
      <c r="F1094" s="31" t="s">
        <v>375</v>
      </c>
      <c r="G1094" s="31" t="s">
        <v>283</v>
      </c>
      <c r="H1094" s="31" t="s">
        <v>160</v>
      </c>
      <c r="I1094" s="31" t="s">
        <v>161</v>
      </c>
      <c r="J1094" s="31">
        <v>7949</v>
      </c>
      <c r="K1094" s="31" t="s">
        <v>8</v>
      </c>
      <c r="L1094" s="31" t="s">
        <v>9</v>
      </c>
      <c r="M1094" s="31" t="s">
        <v>162</v>
      </c>
      <c r="N1094" s="44" t="s">
        <v>339</v>
      </c>
      <c r="O1094" s="44" t="s">
        <v>541</v>
      </c>
      <c r="P1094" s="44"/>
      <c r="Q1094" s="44" t="s">
        <v>165</v>
      </c>
      <c r="R1094" s="44">
        <v>191701553</v>
      </c>
      <c r="S1094" s="44">
        <v>191701293</v>
      </c>
      <c r="T1094" s="31"/>
      <c r="U1094" s="31"/>
      <c r="V1094" s="31"/>
      <c r="W1094" s="31"/>
      <c r="X1094" s="31"/>
      <c r="Y1094" s="31"/>
      <c r="Z1094" s="31"/>
      <c r="AA1094" s="31"/>
      <c r="AB1094" s="31"/>
      <c r="AC1094" s="31"/>
      <c r="AD1094" s="31"/>
      <c r="AE1094" s="31"/>
      <c r="AF1094" s="31"/>
    </row>
    <row r="1095" spans="2:32" hidden="1">
      <c r="B1095" s="31">
        <f t="shared" si="17"/>
        <v>1092</v>
      </c>
      <c r="C1095" s="43">
        <v>45596</v>
      </c>
      <c r="D1095" s="43" t="s">
        <v>761</v>
      </c>
      <c r="E1095" s="43" t="s">
        <v>762</v>
      </c>
      <c r="F1095" s="31" t="s">
        <v>375</v>
      </c>
      <c r="G1095" s="31" t="s">
        <v>159</v>
      </c>
      <c r="H1095" s="31" t="s">
        <v>160</v>
      </c>
      <c r="I1095" s="31" t="s">
        <v>170</v>
      </c>
      <c r="J1095" s="31">
        <v>9723</v>
      </c>
      <c r="K1095" s="31" t="s">
        <v>8</v>
      </c>
      <c r="L1095" s="31" t="s">
        <v>9</v>
      </c>
      <c r="M1095" s="31" t="s">
        <v>162</v>
      </c>
      <c r="N1095" s="44" t="s">
        <v>339</v>
      </c>
      <c r="O1095" s="44" t="s">
        <v>541</v>
      </c>
      <c r="P1095" s="44"/>
      <c r="Q1095" s="44" t="s">
        <v>165</v>
      </c>
      <c r="R1095" s="44">
        <v>191701813</v>
      </c>
      <c r="S1095" s="44">
        <v>191700706</v>
      </c>
      <c r="T1095" s="31"/>
      <c r="U1095" s="31"/>
      <c r="V1095" s="31"/>
      <c r="W1095" s="31"/>
      <c r="X1095" s="31"/>
      <c r="Y1095" s="31"/>
      <c r="Z1095" s="31"/>
      <c r="AA1095" s="31"/>
      <c r="AB1095" s="31"/>
      <c r="AC1095" s="31"/>
      <c r="AD1095" s="31"/>
      <c r="AE1095" s="31"/>
      <c r="AF1095" s="31"/>
    </row>
    <row r="1096" spans="2:32" hidden="1">
      <c r="B1096" s="31">
        <f t="shared" si="17"/>
        <v>1093</v>
      </c>
      <c r="C1096" s="43">
        <v>45596</v>
      </c>
      <c r="D1096" s="43" t="s">
        <v>761</v>
      </c>
      <c r="E1096" s="43" t="s">
        <v>762</v>
      </c>
      <c r="F1096" s="31" t="s">
        <v>375</v>
      </c>
      <c r="G1096" s="31" t="s">
        <v>159</v>
      </c>
      <c r="H1096" s="31" t="s">
        <v>160</v>
      </c>
      <c r="I1096" s="31" t="s">
        <v>173</v>
      </c>
      <c r="J1096" s="31">
        <v>1630</v>
      </c>
      <c r="K1096" s="31" t="s">
        <v>8</v>
      </c>
      <c r="L1096" s="31" t="s">
        <v>9</v>
      </c>
      <c r="M1096" s="31" t="s">
        <v>162</v>
      </c>
      <c r="N1096" s="44" t="s">
        <v>255</v>
      </c>
      <c r="O1096" s="44" t="s">
        <v>541</v>
      </c>
      <c r="P1096" s="44"/>
      <c r="Q1096" s="44" t="s">
        <v>165</v>
      </c>
      <c r="R1096" s="44">
        <v>191701172</v>
      </c>
      <c r="S1096" s="44">
        <v>191701126</v>
      </c>
      <c r="T1096" s="31"/>
      <c r="U1096" s="31"/>
      <c r="V1096" s="31"/>
      <c r="W1096" s="31"/>
      <c r="X1096" s="31"/>
      <c r="Y1096" s="31"/>
      <c r="Z1096" s="31"/>
      <c r="AA1096" s="31"/>
      <c r="AB1096" s="31"/>
      <c r="AC1096" s="31"/>
      <c r="AD1096" s="31"/>
      <c r="AE1096" s="31"/>
      <c r="AF1096" s="31"/>
    </row>
    <row r="1097" spans="2:32" hidden="1">
      <c r="B1097" s="31">
        <f t="shared" si="17"/>
        <v>1094</v>
      </c>
      <c r="C1097" s="43">
        <v>45596</v>
      </c>
      <c r="D1097" s="43" t="s">
        <v>761</v>
      </c>
      <c r="E1097" s="43" t="s">
        <v>762</v>
      </c>
      <c r="F1097" s="31" t="s">
        <v>375</v>
      </c>
      <c r="G1097" s="31" t="s">
        <v>166</v>
      </c>
      <c r="H1097" s="31" t="s">
        <v>160</v>
      </c>
      <c r="I1097" s="31" t="s">
        <v>170</v>
      </c>
      <c r="J1097" s="31">
        <v>9662</v>
      </c>
      <c r="K1097" s="31" t="s">
        <v>8</v>
      </c>
      <c r="L1097" s="31" t="s">
        <v>414</v>
      </c>
      <c r="M1097" s="31" t="s">
        <v>162</v>
      </c>
      <c r="N1097" s="44" t="s">
        <v>763</v>
      </c>
      <c r="O1097" s="44" t="s">
        <v>541</v>
      </c>
      <c r="P1097" s="44"/>
      <c r="Q1097" s="44" t="s">
        <v>165</v>
      </c>
      <c r="R1097" s="44">
        <v>191701027</v>
      </c>
      <c r="S1097" s="44">
        <v>191700737</v>
      </c>
      <c r="T1097" s="31"/>
      <c r="U1097" s="31"/>
      <c r="V1097" s="31"/>
      <c r="W1097" s="31"/>
      <c r="X1097" s="31"/>
      <c r="Y1097" s="31"/>
      <c r="Z1097" s="31"/>
      <c r="AA1097" s="31"/>
      <c r="AB1097" s="31"/>
      <c r="AC1097" s="31"/>
      <c r="AD1097" s="31"/>
      <c r="AE1097" s="31"/>
      <c r="AF1097" s="31"/>
    </row>
    <row r="1098" spans="2:32" hidden="1">
      <c r="B1098" s="31">
        <f t="shared" si="17"/>
        <v>1095</v>
      </c>
      <c r="C1098" s="43">
        <v>45596</v>
      </c>
      <c r="D1098" s="43" t="s">
        <v>761</v>
      </c>
      <c r="E1098" s="43" t="s">
        <v>762</v>
      </c>
      <c r="F1098" s="31" t="s">
        <v>375</v>
      </c>
      <c r="G1098" s="31" t="s">
        <v>446</v>
      </c>
      <c r="H1098" s="31" t="s">
        <v>447</v>
      </c>
      <c r="I1098" s="31" t="s">
        <v>161</v>
      </c>
      <c r="J1098" s="31">
        <v>4334</v>
      </c>
      <c r="K1098" s="31" t="s">
        <v>8</v>
      </c>
      <c r="L1098" s="31" t="s">
        <v>9</v>
      </c>
      <c r="M1098" s="31" t="s">
        <v>162</v>
      </c>
      <c r="N1098" s="44" t="s">
        <v>764</v>
      </c>
      <c r="O1098" s="44" t="s">
        <v>541</v>
      </c>
      <c r="P1098" s="44"/>
      <c r="Q1098" s="44" t="s">
        <v>460</v>
      </c>
      <c r="R1098" s="44">
        <v>191700559</v>
      </c>
      <c r="S1098" s="44">
        <v>191702931</v>
      </c>
      <c r="T1098" s="31"/>
      <c r="U1098" s="31"/>
      <c r="V1098" s="31"/>
      <c r="W1098" s="31"/>
      <c r="X1098" s="31"/>
      <c r="Y1098" s="31"/>
      <c r="Z1098" s="31"/>
      <c r="AA1098" s="31"/>
      <c r="AB1098" s="31"/>
      <c r="AC1098" s="31"/>
      <c r="AD1098" s="31"/>
      <c r="AE1098" s="31"/>
      <c r="AF1098" s="31"/>
    </row>
    <row r="1099" spans="2:32" hidden="1">
      <c r="B1099" s="31">
        <f t="shared" si="17"/>
        <v>1096</v>
      </c>
      <c r="C1099" s="43">
        <v>45596</v>
      </c>
      <c r="D1099" s="43" t="s">
        <v>761</v>
      </c>
      <c r="E1099" s="43" t="s">
        <v>762</v>
      </c>
      <c r="F1099" s="31" t="s">
        <v>375</v>
      </c>
      <c r="G1099" s="31" t="s">
        <v>439</v>
      </c>
      <c r="H1099" s="31" t="s">
        <v>440</v>
      </c>
      <c r="I1099" s="31" t="s">
        <v>173</v>
      </c>
      <c r="J1099" s="31">
        <v>1399</v>
      </c>
      <c r="K1099" s="31" t="s">
        <v>8</v>
      </c>
      <c r="L1099" s="31" t="s">
        <v>9</v>
      </c>
      <c r="M1099" s="31" t="s">
        <v>162</v>
      </c>
      <c r="N1099" s="44" t="s">
        <v>174</v>
      </c>
      <c r="O1099" s="44" t="s">
        <v>541</v>
      </c>
      <c r="P1099" s="44"/>
      <c r="Q1099" s="44" t="s">
        <v>449</v>
      </c>
      <c r="R1099" s="44">
        <v>191702216</v>
      </c>
      <c r="S1099" s="44">
        <v>191700591</v>
      </c>
      <c r="T1099" s="31"/>
      <c r="U1099" s="31"/>
      <c r="V1099" s="31"/>
      <c r="W1099" s="31"/>
      <c r="X1099" s="31"/>
      <c r="Y1099" s="31"/>
      <c r="Z1099" s="31"/>
      <c r="AA1099" s="31"/>
      <c r="AB1099" s="31"/>
      <c r="AC1099" s="31"/>
      <c r="AD1099" s="31"/>
      <c r="AE1099" s="31"/>
      <c r="AF1099" s="31"/>
    </row>
    <row r="1100" spans="2:32" hidden="1">
      <c r="B1100" s="31">
        <f t="shared" si="17"/>
        <v>1097</v>
      </c>
      <c r="C1100" s="43">
        <v>45597</v>
      </c>
      <c r="D1100" s="43" t="s">
        <v>761</v>
      </c>
      <c r="E1100" s="43" t="s">
        <v>762</v>
      </c>
      <c r="F1100" s="31" t="s">
        <v>375</v>
      </c>
      <c r="G1100" s="31" t="s">
        <v>166</v>
      </c>
      <c r="H1100" s="31" t="s">
        <v>160</v>
      </c>
      <c r="I1100" s="31" t="s">
        <v>217</v>
      </c>
      <c r="J1100" s="31">
        <v>1562</v>
      </c>
      <c r="K1100" s="31" t="s">
        <v>8</v>
      </c>
      <c r="L1100" s="31" t="s">
        <v>9</v>
      </c>
      <c r="M1100" s="31" t="s">
        <v>162</v>
      </c>
      <c r="N1100" s="44" t="s">
        <v>339</v>
      </c>
      <c r="O1100" s="44" t="s">
        <v>541</v>
      </c>
      <c r="P1100" s="44"/>
      <c r="Q1100" s="44" t="s">
        <v>165</v>
      </c>
      <c r="R1100" s="44">
        <v>191702133</v>
      </c>
      <c r="S1100" s="44">
        <v>191700366</v>
      </c>
      <c r="T1100" s="31"/>
      <c r="U1100" s="31"/>
      <c r="V1100" s="31"/>
      <c r="W1100" s="31"/>
      <c r="X1100" s="31"/>
      <c r="Y1100" s="31"/>
      <c r="Z1100" s="31"/>
      <c r="AA1100" s="31"/>
      <c r="AB1100" s="31"/>
      <c r="AC1100" s="31"/>
      <c r="AD1100" s="31"/>
      <c r="AE1100" s="31"/>
      <c r="AF1100" s="31"/>
    </row>
    <row r="1101" spans="2:32" hidden="1">
      <c r="B1101" s="31">
        <f t="shared" si="17"/>
        <v>1098</v>
      </c>
      <c r="C1101" s="43">
        <v>45600</v>
      </c>
      <c r="D1101" s="43" t="s">
        <v>761</v>
      </c>
      <c r="E1101" s="43" t="s">
        <v>762</v>
      </c>
      <c r="F1101" s="31" t="s">
        <v>375</v>
      </c>
      <c r="G1101" s="31" t="s">
        <v>159</v>
      </c>
      <c r="H1101" s="31" t="s">
        <v>160</v>
      </c>
      <c r="I1101" s="31" t="s">
        <v>172</v>
      </c>
      <c r="J1101" s="31">
        <v>4902</v>
      </c>
      <c r="K1101" s="31" t="s">
        <v>8</v>
      </c>
      <c r="L1101" s="31" t="s">
        <v>54</v>
      </c>
      <c r="M1101" s="31" t="s">
        <v>162</v>
      </c>
      <c r="N1101" s="44" t="s">
        <v>412</v>
      </c>
      <c r="O1101" s="44" t="s">
        <v>541</v>
      </c>
      <c r="P1101" s="44"/>
      <c r="Q1101" s="44" t="s">
        <v>165</v>
      </c>
      <c r="R1101" s="44">
        <v>191701246</v>
      </c>
      <c r="S1101" s="44">
        <v>191700539</v>
      </c>
      <c r="T1101" s="31"/>
      <c r="U1101" s="31"/>
      <c r="V1101" s="31"/>
      <c r="W1101" s="31"/>
      <c r="X1101" s="31"/>
      <c r="Y1101" s="31"/>
      <c r="Z1101" s="31"/>
      <c r="AA1101" s="31"/>
      <c r="AB1101" s="31"/>
      <c r="AC1101" s="31"/>
      <c r="AD1101" s="31"/>
      <c r="AE1101" s="31"/>
      <c r="AF1101" s="31"/>
    </row>
    <row r="1102" spans="2:32" hidden="1">
      <c r="B1102" s="31">
        <f t="shared" ref="B1102:B1111" si="18">ROW()-3</f>
        <v>1099</v>
      </c>
      <c r="C1102" s="43">
        <v>45600</v>
      </c>
      <c r="D1102" s="43" t="s">
        <v>761</v>
      </c>
      <c r="E1102" s="43" t="s">
        <v>762</v>
      </c>
      <c r="F1102" s="31" t="s">
        <v>375</v>
      </c>
      <c r="G1102" s="31" t="s">
        <v>159</v>
      </c>
      <c r="H1102" s="31" t="s">
        <v>160</v>
      </c>
      <c r="I1102" s="31" t="s">
        <v>200</v>
      </c>
      <c r="J1102" s="31">
        <v>4158</v>
      </c>
      <c r="K1102" s="31" t="s">
        <v>8</v>
      </c>
      <c r="L1102" s="31" t="s">
        <v>48</v>
      </c>
      <c r="M1102" s="31" t="s">
        <v>162</v>
      </c>
      <c r="N1102" s="44" t="s">
        <v>313</v>
      </c>
      <c r="O1102" s="44" t="s">
        <v>541</v>
      </c>
      <c r="P1102" s="44"/>
      <c r="Q1102" s="44" t="s">
        <v>165</v>
      </c>
      <c r="R1102" s="44">
        <v>191701131</v>
      </c>
      <c r="S1102" s="44">
        <v>191701867</v>
      </c>
      <c r="T1102" s="31"/>
      <c r="U1102" s="31"/>
      <c r="V1102" s="31"/>
      <c r="W1102" s="31"/>
      <c r="X1102" s="31"/>
      <c r="Y1102" s="31"/>
      <c r="Z1102" s="31"/>
      <c r="AA1102" s="31"/>
      <c r="AB1102" s="31"/>
      <c r="AC1102" s="31"/>
      <c r="AD1102" s="31"/>
      <c r="AE1102" s="31"/>
      <c r="AF1102" s="31"/>
    </row>
    <row r="1103" spans="2:32" hidden="1">
      <c r="B1103" s="31">
        <f t="shared" si="18"/>
        <v>1100</v>
      </c>
      <c r="C1103" s="43">
        <v>45600</v>
      </c>
      <c r="D1103" s="43" t="s">
        <v>761</v>
      </c>
      <c r="E1103" s="43" t="s">
        <v>762</v>
      </c>
      <c r="F1103" s="31" t="s">
        <v>375</v>
      </c>
      <c r="G1103" s="31" t="s">
        <v>166</v>
      </c>
      <c r="H1103" s="31" t="s">
        <v>160</v>
      </c>
      <c r="I1103" s="31" t="s">
        <v>217</v>
      </c>
      <c r="J1103" s="31">
        <v>1857</v>
      </c>
      <c r="K1103" s="31" t="s">
        <v>8</v>
      </c>
      <c r="L1103" s="31" t="s">
        <v>9</v>
      </c>
      <c r="M1103" s="31" t="s">
        <v>162</v>
      </c>
      <c r="N1103" s="44" t="s">
        <v>339</v>
      </c>
      <c r="O1103" s="44" t="s">
        <v>541</v>
      </c>
      <c r="P1103" s="44"/>
      <c r="Q1103" s="44" t="s">
        <v>165</v>
      </c>
      <c r="R1103" s="44">
        <v>191702486</v>
      </c>
      <c r="S1103" s="44">
        <v>191701875</v>
      </c>
      <c r="T1103" s="31"/>
      <c r="U1103" s="31"/>
      <c r="V1103" s="31"/>
      <c r="W1103" s="31"/>
      <c r="X1103" s="31"/>
      <c r="Y1103" s="31"/>
      <c r="Z1103" s="31"/>
      <c r="AA1103" s="31"/>
      <c r="AB1103" s="31"/>
      <c r="AC1103" s="31"/>
      <c r="AD1103" s="31"/>
      <c r="AE1103" s="31"/>
      <c r="AF1103" s="31"/>
    </row>
    <row r="1104" spans="2:32" hidden="1">
      <c r="B1104" s="31">
        <f t="shared" si="18"/>
        <v>1101</v>
      </c>
      <c r="C1104" s="43">
        <v>45600</v>
      </c>
      <c r="D1104" s="43" t="s">
        <v>761</v>
      </c>
      <c r="E1104" s="43" t="s">
        <v>762</v>
      </c>
      <c r="F1104" s="31" t="s">
        <v>375</v>
      </c>
      <c r="G1104" s="31" t="s">
        <v>439</v>
      </c>
      <c r="H1104" s="31" t="s">
        <v>440</v>
      </c>
      <c r="I1104" s="31" t="s">
        <v>173</v>
      </c>
      <c r="J1104" s="31">
        <v>1448</v>
      </c>
      <c r="K1104" s="31" t="s">
        <v>8</v>
      </c>
      <c r="L1104" s="31" t="s">
        <v>9</v>
      </c>
      <c r="M1104" s="31" t="s">
        <v>162</v>
      </c>
      <c r="N1104" s="44" t="s">
        <v>339</v>
      </c>
      <c r="O1104" s="44" t="s">
        <v>541</v>
      </c>
      <c r="P1104" s="44"/>
      <c r="Q1104" s="44" t="s">
        <v>449</v>
      </c>
      <c r="R1104" s="44">
        <v>191702282</v>
      </c>
      <c r="S1104" s="44">
        <v>191700095</v>
      </c>
      <c r="T1104" s="31"/>
      <c r="U1104" s="31"/>
      <c r="V1104" s="31"/>
      <c r="W1104" s="31"/>
      <c r="X1104" s="31"/>
      <c r="Y1104" s="31"/>
      <c r="Z1104" s="31"/>
      <c r="AA1104" s="31"/>
      <c r="AB1104" s="31"/>
      <c r="AC1104" s="31"/>
      <c r="AD1104" s="31"/>
      <c r="AE1104" s="31"/>
      <c r="AF1104" s="31"/>
    </row>
    <row r="1105" spans="2:32" hidden="1">
      <c r="B1105" s="31">
        <f t="shared" si="18"/>
        <v>1102</v>
      </c>
      <c r="C1105" s="43">
        <v>45601</v>
      </c>
      <c r="D1105" s="43" t="s">
        <v>761</v>
      </c>
      <c r="E1105" s="43" t="s">
        <v>762</v>
      </c>
      <c r="F1105" s="31" t="s">
        <v>375</v>
      </c>
      <c r="G1105" s="31" t="s">
        <v>159</v>
      </c>
      <c r="H1105" s="31" t="s">
        <v>160</v>
      </c>
      <c r="I1105" s="31" t="s">
        <v>172</v>
      </c>
      <c r="J1105" s="31">
        <v>3241</v>
      </c>
      <c r="K1105" s="31" t="s">
        <v>8</v>
      </c>
      <c r="L1105" s="31" t="s">
        <v>54</v>
      </c>
      <c r="M1105" s="31" t="s">
        <v>162</v>
      </c>
      <c r="N1105" s="44" t="s">
        <v>412</v>
      </c>
      <c r="O1105" s="44" t="s">
        <v>541</v>
      </c>
      <c r="P1105" s="44"/>
      <c r="Q1105" s="44" t="s">
        <v>165</v>
      </c>
      <c r="R1105" s="44">
        <v>191702219</v>
      </c>
      <c r="S1105" s="44">
        <v>191701542</v>
      </c>
      <c r="T1105" s="31"/>
      <c r="U1105" s="31"/>
      <c r="V1105" s="31"/>
      <c r="W1105" s="31"/>
      <c r="X1105" s="31"/>
      <c r="Y1105" s="31"/>
      <c r="Z1105" s="31"/>
      <c r="AA1105" s="31"/>
      <c r="AB1105" s="31"/>
      <c r="AC1105" s="31"/>
      <c r="AD1105" s="31"/>
      <c r="AE1105" s="31"/>
      <c r="AF1105" s="31"/>
    </row>
    <row r="1106" spans="2:32" hidden="1">
      <c r="B1106" s="31">
        <f t="shared" si="18"/>
        <v>1103</v>
      </c>
      <c r="C1106" s="43">
        <v>45601</v>
      </c>
      <c r="D1106" s="43" t="s">
        <v>761</v>
      </c>
      <c r="E1106" s="43" t="s">
        <v>762</v>
      </c>
      <c r="F1106" s="31" t="s">
        <v>375</v>
      </c>
      <c r="G1106" s="31" t="s">
        <v>159</v>
      </c>
      <c r="H1106" s="31" t="s">
        <v>160</v>
      </c>
      <c r="I1106" s="31" t="s">
        <v>239</v>
      </c>
      <c r="J1106" s="31">
        <v>8199</v>
      </c>
      <c r="K1106" s="31" t="s">
        <v>8</v>
      </c>
      <c r="L1106" s="31" t="s">
        <v>9</v>
      </c>
      <c r="M1106" s="31" t="s">
        <v>162</v>
      </c>
      <c r="N1106" s="44" t="s">
        <v>174</v>
      </c>
      <c r="O1106" s="44" t="s">
        <v>541</v>
      </c>
      <c r="P1106" s="44"/>
      <c r="Q1106" s="44" t="s">
        <v>165</v>
      </c>
      <c r="R1106" s="44">
        <v>191702355</v>
      </c>
      <c r="S1106" s="44">
        <v>191701935</v>
      </c>
      <c r="T1106" s="31"/>
      <c r="U1106" s="31"/>
      <c r="V1106" s="31"/>
      <c r="W1106" s="31"/>
      <c r="X1106" s="31"/>
      <c r="Y1106" s="31"/>
      <c r="Z1106" s="31"/>
      <c r="AA1106" s="31"/>
      <c r="AB1106" s="31"/>
      <c r="AC1106" s="31"/>
      <c r="AD1106" s="31"/>
      <c r="AE1106" s="31"/>
      <c r="AF1106" s="31"/>
    </row>
    <row r="1107" spans="2:32" hidden="1">
      <c r="B1107" s="31">
        <f t="shared" si="18"/>
        <v>1104</v>
      </c>
      <c r="C1107" s="43">
        <v>45602</v>
      </c>
      <c r="D1107" s="43" t="s">
        <v>761</v>
      </c>
      <c r="E1107" s="43" t="s">
        <v>762</v>
      </c>
      <c r="F1107" s="31" t="s">
        <v>375</v>
      </c>
      <c r="G1107" s="31" t="s">
        <v>159</v>
      </c>
      <c r="H1107" s="31" t="s">
        <v>160</v>
      </c>
      <c r="I1107" s="31" t="s">
        <v>173</v>
      </c>
      <c r="J1107" s="31">
        <v>2605</v>
      </c>
      <c r="K1107" s="31" t="s">
        <v>201</v>
      </c>
      <c r="L1107" s="31" t="s">
        <v>586</v>
      </c>
      <c r="M1107" s="31" t="s">
        <v>203</v>
      </c>
      <c r="N1107" s="44" t="s">
        <v>273</v>
      </c>
      <c r="O1107" s="44" t="s">
        <v>190</v>
      </c>
      <c r="P1107" s="44"/>
      <c r="Q1107" s="44" t="s">
        <v>165</v>
      </c>
      <c r="R1107" s="44">
        <v>151700309</v>
      </c>
      <c r="S1107" s="44">
        <v>151701257</v>
      </c>
      <c r="T1107" s="31"/>
      <c r="U1107" s="31"/>
      <c r="V1107" s="31"/>
      <c r="W1107" s="31"/>
      <c r="X1107" s="31"/>
      <c r="Y1107" s="31"/>
      <c r="Z1107" s="31"/>
      <c r="AA1107" s="31"/>
      <c r="AB1107" s="31"/>
      <c r="AC1107" s="31"/>
      <c r="AD1107" s="31"/>
      <c r="AE1107" s="31"/>
      <c r="AF1107" s="31"/>
    </row>
    <row r="1108" spans="2:32" hidden="1">
      <c r="B1108" s="31">
        <f t="shared" si="18"/>
        <v>1105</v>
      </c>
      <c r="C1108" s="43">
        <v>45602</v>
      </c>
      <c r="D1108" s="43" t="s">
        <v>761</v>
      </c>
      <c r="E1108" s="43" t="s">
        <v>762</v>
      </c>
      <c r="F1108" s="31" t="s">
        <v>375</v>
      </c>
      <c r="G1108" s="31" t="s">
        <v>159</v>
      </c>
      <c r="H1108" s="31" t="s">
        <v>160</v>
      </c>
      <c r="I1108" s="31" t="s">
        <v>200</v>
      </c>
      <c r="J1108" s="31">
        <v>1151</v>
      </c>
      <c r="K1108" s="31" t="s">
        <v>8</v>
      </c>
      <c r="L1108" s="31" t="s">
        <v>9</v>
      </c>
      <c r="M1108" s="31" t="s">
        <v>162</v>
      </c>
      <c r="N1108" s="44" t="s">
        <v>174</v>
      </c>
      <c r="O1108" s="44" t="s">
        <v>541</v>
      </c>
      <c r="P1108" s="44"/>
      <c r="Q1108" s="44" t="s">
        <v>165</v>
      </c>
      <c r="R1108" s="44">
        <v>191701238</v>
      </c>
      <c r="S1108" s="44">
        <v>191700129</v>
      </c>
      <c r="T1108" s="31"/>
      <c r="U1108" s="31"/>
      <c r="V1108" s="31"/>
      <c r="W1108" s="31"/>
      <c r="X1108" s="31"/>
      <c r="Y1108" s="31"/>
      <c r="Z1108" s="31"/>
      <c r="AA1108" s="31"/>
      <c r="AB1108" s="31"/>
      <c r="AC1108" s="31"/>
      <c r="AD1108" s="31"/>
      <c r="AE1108" s="31"/>
      <c r="AF1108" s="31"/>
    </row>
    <row r="1109" spans="2:32" hidden="1">
      <c r="B1109" s="31">
        <f t="shared" si="18"/>
        <v>1106</v>
      </c>
      <c r="C1109" s="43">
        <v>45602</v>
      </c>
      <c r="D1109" s="43" t="s">
        <v>761</v>
      </c>
      <c r="E1109" s="43" t="s">
        <v>762</v>
      </c>
      <c r="F1109" s="31" t="s">
        <v>375</v>
      </c>
      <c r="G1109" s="31" t="s">
        <v>166</v>
      </c>
      <c r="H1109" s="31" t="s">
        <v>160</v>
      </c>
      <c r="I1109" s="31" t="s">
        <v>173</v>
      </c>
      <c r="J1109" s="31">
        <v>1643</v>
      </c>
      <c r="K1109" s="31" t="s">
        <v>8</v>
      </c>
      <c r="L1109" s="31" t="s">
        <v>9</v>
      </c>
      <c r="M1109" s="31" t="s">
        <v>162</v>
      </c>
      <c r="N1109" s="44" t="s">
        <v>174</v>
      </c>
      <c r="O1109" s="44" t="s">
        <v>541</v>
      </c>
      <c r="P1109" s="44"/>
      <c r="Q1109" s="44" t="s">
        <v>165</v>
      </c>
      <c r="R1109" s="44">
        <v>191701854</v>
      </c>
      <c r="S1109" s="44">
        <v>191702038</v>
      </c>
      <c r="T1109" s="31"/>
      <c r="U1109" s="31"/>
      <c r="V1109" s="31"/>
      <c r="W1109" s="31"/>
      <c r="X1109" s="31"/>
      <c r="Y1109" s="31"/>
      <c r="Z1109" s="31"/>
      <c r="AA1109" s="31"/>
      <c r="AB1109" s="31"/>
      <c r="AC1109" s="31"/>
      <c r="AD1109" s="31"/>
      <c r="AE1109" s="31"/>
      <c r="AF1109" s="31"/>
    </row>
    <row r="1110" spans="2:32" hidden="1">
      <c r="B1110" s="31">
        <f t="shared" si="18"/>
        <v>1107</v>
      </c>
      <c r="C1110" s="43">
        <v>45602</v>
      </c>
      <c r="D1110" s="43" t="s">
        <v>761</v>
      </c>
      <c r="E1110" s="43" t="s">
        <v>762</v>
      </c>
      <c r="F1110" s="31" t="s">
        <v>375</v>
      </c>
      <c r="G1110" s="31" t="s">
        <v>166</v>
      </c>
      <c r="H1110" s="31" t="s">
        <v>160</v>
      </c>
      <c r="I1110" s="31" t="s">
        <v>217</v>
      </c>
      <c r="J1110" s="31">
        <v>1890</v>
      </c>
      <c r="K1110" s="31" t="s">
        <v>8</v>
      </c>
      <c r="L1110" s="31" t="s">
        <v>9</v>
      </c>
      <c r="M1110" s="31" t="s">
        <v>162</v>
      </c>
      <c r="N1110" s="44" t="s">
        <v>174</v>
      </c>
      <c r="O1110" s="44" t="s">
        <v>541</v>
      </c>
      <c r="P1110" s="44"/>
      <c r="Q1110" s="44" t="s">
        <v>165</v>
      </c>
      <c r="R1110" s="44">
        <v>191702442</v>
      </c>
      <c r="S1110" s="44">
        <v>191702281</v>
      </c>
      <c r="T1110" s="31"/>
      <c r="U1110" s="31"/>
      <c r="V1110" s="31"/>
      <c r="W1110" s="31"/>
      <c r="X1110" s="31"/>
      <c r="Y1110" s="31"/>
      <c r="Z1110" s="31"/>
      <c r="AA1110" s="31"/>
      <c r="AB1110" s="31"/>
      <c r="AC1110" s="31"/>
      <c r="AD1110" s="31"/>
      <c r="AE1110" s="31"/>
      <c r="AF1110" s="31"/>
    </row>
    <row r="1111" spans="2:32" hidden="1">
      <c r="B1111" s="31">
        <f t="shared" si="18"/>
        <v>1108</v>
      </c>
      <c r="C1111" s="43">
        <v>45602</v>
      </c>
      <c r="D1111" s="43" t="s">
        <v>761</v>
      </c>
      <c r="E1111" s="43" t="s">
        <v>762</v>
      </c>
      <c r="F1111" s="31" t="s">
        <v>375</v>
      </c>
      <c r="G1111" s="31" t="s">
        <v>439</v>
      </c>
      <c r="H1111" s="31" t="s">
        <v>440</v>
      </c>
      <c r="I1111" s="31" t="s">
        <v>173</v>
      </c>
      <c r="J1111" s="31">
        <v>7059</v>
      </c>
      <c r="K1111" s="31" t="s">
        <v>8</v>
      </c>
      <c r="L1111" s="31" t="s">
        <v>384</v>
      </c>
      <c r="M1111" s="31" t="s">
        <v>162</v>
      </c>
      <c r="N1111" s="44" t="s">
        <v>255</v>
      </c>
      <c r="O1111" s="44" t="s">
        <v>541</v>
      </c>
      <c r="P1111" s="44"/>
      <c r="Q1111" s="44" t="s">
        <v>449</v>
      </c>
      <c r="R1111" s="44">
        <v>191701063</v>
      </c>
      <c r="S1111" s="44">
        <v>191700559</v>
      </c>
      <c r="T1111" s="31"/>
      <c r="U1111" s="31"/>
      <c r="V1111" s="31"/>
      <c r="W1111" s="31"/>
      <c r="X1111" s="31"/>
      <c r="Y1111" s="31"/>
      <c r="Z1111" s="31"/>
      <c r="AA1111" s="31"/>
      <c r="AB1111" s="31"/>
      <c r="AC1111" s="31"/>
      <c r="AD1111" s="31"/>
      <c r="AE1111" s="31"/>
      <c r="AF1111" s="31"/>
    </row>
    <row r="1112" spans="2:32" hidden="1">
      <c r="B1112" s="31">
        <f t="shared" ref="B1112:B1168" si="19">ROW()-3</f>
        <v>1109</v>
      </c>
      <c r="C1112" s="43">
        <v>45603</v>
      </c>
      <c r="D1112" s="43" t="s">
        <v>761</v>
      </c>
      <c r="E1112" s="43" t="s">
        <v>765</v>
      </c>
      <c r="F1112" s="31" t="s">
        <v>375</v>
      </c>
      <c r="G1112" s="31" t="s">
        <v>166</v>
      </c>
      <c r="H1112" s="31" t="s">
        <v>160</v>
      </c>
      <c r="I1112" s="31" t="s">
        <v>173</v>
      </c>
      <c r="J1112" s="31">
        <v>1993</v>
      </c>
      <c r="K1112" s="31" t="s">
        <v>8</v>
      </c>
      <c r="L1112" s="31" t="s">
        <v>9</v>
      </c>
      <c r="M1112" s="31" t="s">
        <v>162</v>
      </c>
      <c r="N1112" s="44" t="s">
        <v>174</v>
      </c>
      <c r="O1112" s="44" t="s">
        <v>541</v>
      </c>
      <c r="P1112" s="44"/>
      <c r="Q1112" s="44" t="s">
        <v>165</v>
      </c>
      <c r="R1112" s="44">
        <v>191701465</v>
      </c>
      <c r="S1112" s="44">
        <v>191700674</v>
      </c>
      <c r="T1112" s="31"/>
      <c r="U1112" s="31"/>
      <c r="V1112" s="31"/>
      <c r="W1112" s="31"/>
      <c r="X1112" s="31"/>
      <c r="Y1112" s="31"/>
      <c r="Z1112" s="31"/>
      <c r="AA1112" s="31"/>
      <c r="AB1112" s="31"/>
      <c r="AC1112" s="31"/>
      <c r="AD1112" s="31"/>
      <c r="AE1112" s="31"/>
      <c r="AF1112" s="31"/>
    </row>
    <row r="1113" spans="2:32" hidden="1">
      <c r="B1113" s="31">
        <f t="shared" si="19"/>
        <v>1110</v>
      </c>
      <c r="C1113" s="43">
        <v>45603</v>
      </c>
      <c r="D1113" s="43" t="s">
        <v>761</v>
      </c>
      <c r="E1113" s="43" t="s">
        <v>765</v>
      </c>
      <c r="F1113" s="31" t="s">
        <v>375</v>
      </c>
      <c r="G1113" s="31" t="s">
        <v>499</v>
      </c>
      <c r="H1113" s="31" t="s">
        <v>357</v>
      </c>
      <c r="I1113" s="31" t="s">
        <v>170</v>
      </c>
      <c r="J1113" s="31">
        <v>9713</v>
      </c>
      <c r="K1113" s="31" t="s">
        <v>8</v>
      </c>
      <c r="L1113" s="31" t="s">
        <v>414</v>
      </c>
      <c r="M1113" s="31" t="s">
        <v>162</v>
      </c>
      <c r="N1113" s="44" t="s">
        <v>304</v>
      </c>
      <c r="O1113" s="44" t="s">
        <v>541</v>
      </c>
      <c r="P1113" s="44"/>
      <c r="Q1113" s="44" t="s">
        <v>543</v>
      </c>
      <c r="R1113" s="44">
        <v>191700371</v>
      </c>
      <c r="S1113" s="44">
        <v>191702755</v>
      </c>
      <c r="T1113" s="31"/>
      <c r="U1113" s="31"/>
      <c r="V1113" s="31"/>
      <c r="W1113" s="31"/>
      <c r="X1113" s="31"/>
      <c r="Y1113" s="31"/>
      <c r="Z1113" s="31"/>
      <c r="AA1113" s="31"/>
      <c r="AB1113" s="31"/>
      <c r="AC1113" s="31"/>
      <c r="AD1113" s="31"/>
      <c r="AE1113" s="31"/>
      <c r="AF1113" s="31"/>
    </row>
    <row r="1114" spans="2:32" hidden="1">
      <c r="B1114" s="31">
        <f t="shared" si="19"/>
        <v>1111</v>
      </c>
      <c r="C1114" s="43">
        <v>45603</v>
      </c>
      <c r="D1114" s="43" t="s">
        <v>761</v>
      </c>
      <c r="E1114" s="43" t="s">
        <v>765</v>
      </c>
      <c r="F1114" s="31" t="s">
        <v>375</v>
      </c>
      <c r="G1114" s="31" t="s">
        <v>159</v>
      </c>
      <c r="H1114" s="31" t="s">
        <v>160</v>
      </c>
      <c r="I1114" s="31" t="s">
        <v>200</v>
      </c>
      <c r="J1114" s="31">
        <v>4087</v>
      </c>
      <c r="K1114" s="31" t="s">
        <v>8</v>
      </c>
      <c r="L1114" s="31" t="s">
        <v>9</v>
      </c>
      <c r="M1114" s="31" t="s">
        <v>162</v>
      </c>
      <c r="N1114" s="44" t="s">
        <v>174</v>
      </c>
      <c r="O1114" s="44" t="s">
        <v>541</v>
      </c>
      <c r="P1114" s="44"/>
      <c r="Q1114" s="44" t="s">
        <v>165</v>
      </c>
      <c r="R1114" s="44">
        <v>191701538</v>
      </c>
      <c r="S1114" s="44">
        <v>191701854</v>
      </c>
      <c r="T1114" s="31"/>
      <c r="U1114" s="31"/>
      <c r="V1114" s="31"/>
      <c r="W1114" s="31"/>
      <c r="X1114" s="31"/>
      <c r="Y1114" s="31"/>
      <c r="Z1114" s="31"/>
      <c r="AA1114" s="31"/>
      <c r="AB1114" s="31">
        <v>1</v>
      </c>
      <c r="AC1114" s="31"/>
      <c r="AD1114" s="31"/>
      <c r="AE1114" s="31"/>
      <c r="AF1114" s="31"/>
    </row>
    <row r="1115" spans="2:32" hidden="1">
      <c r="B1115" s="31">
        <f t="shared" si="19"/>
        <v>1112</v>
      </c>
      <c r="C1115" s="43">
        <v>45603</v>
      </c>
      <c r="D1115" s="43" t="s">
        <v>761</v>
      </c>
      <c r="E1115" s="43" t="s">
        <v>765</v>
      </c>
      <c r="F1115" s="31" t="s">
        <v>375</v>
      </c>
      <c r="G1115" s="31" t="s">
        <v>159</v>
      </c>
      <c r="H1115" s="31" t="s">
        <v>160</v>
      </c>
      <c r="I1115" s="31" t="s">
        <v>168</v>
      </c>
      <c r="J1115" s="31">
        <v>5084</v>
      </c>
      <c r="K1115" s="31" t="s">
        <v>8</v>
      </c>
      <c r="L1115" s="31" t="s">
        <v>9</v>
      </c>
      <c r="M1115" s="31" t="s">
        <v>162</v>
      </c>
      <c r="N1115" s="44" t="s">
        <v>174</v>
      </c>
      <c r="O1115" s="44" t="s">
        <v>541</v>
      </c>
      <c r="P1115" s="44"/>
      <c r="Q1115" s="44" t="s">
        <v>165</v>
      </c>
      <c r="R1115" s="44">
        <v>191701341</v>
      </c>
      <c r="S1115" s="44">
        <v>191700742</v>
      </c>
      <c r="T1115" s="31"/>
      <c r="U1115" s="31"/>
      <c r="V1115" s="31"/>
      <c r="W1115" s="31"/>
      <c r="X1115" s="31"/>
      <c r="Y1115" s="31"/>
      <c r="Z1115" s="31"/>
      <c r="AA1115" s="31"/>
      <c r="AB1115" s="31"/>
      <c r="AC1115" s="31"/>
      <c r="AD1115" s="31"/>
      <c r="AE1115" s="31"/>
      <c r="AF1115" s="31"/>
    </row>
    <row r="1116" spans="2:32" hidden="1">
      <c r="B1116" s="31">
        <f t="shared" si="19"/>
        <v>1113</v>
      </c>
      <c r="C1116" s="43">
        <v>45604</v>
      </c>
      <c r="D1116" s="43" t="s">
        <v>761</v>
      </c>
      <c r="E1116" s="43" t="s">
        <v>765</v>
      </c>
      <c r="F1116" s="31" t="s">
        <v>375</v>
      </c>
      <c r="G1116" s="31" t="s">
        <v>166</v>
      </c>
      <c r="H1116" s="31" t="s">
        <v>160</v>
      </c>
      <c r="I1116" s="31" t="s">
        <v>217</v>
      </c>
      <c r="J1116" s="31">
        <v>1885</v>
      </c>
      <c r="K1116" s="31" t="s">
        <v>8</v>
      </c>
      <c r="L1116" s="31" t="s">
        <v>9</v>
      </c>
      <c r="M1116" s="31" t="s">
        <v>162</v>
      </c>
      <c r="N1116" s="44" t="s">
        <v>174</v>
      </c>
      <c r="O1116" s="44" t="s">
        <v>541</v>
      </c>
      <c r="P1116" s="44"/>
      <c r="Q1116" s="44" t="s">
        <v>165</v>
      </c>
      <c r="R1116" s="44">
        <v>191702609</v>
      </c>
      <c r="S1116" s="44">
        <v>191701027</v>
      </c>
      <c r="T1116" s="31"/>
      <c r="U1116" s="31"/>
      <c r="V1116" s="31"/>
      <c r="W1116" s="31"/>
      <c r="X1116" s="31"/>
      <c r="Y1116" s="31"/>
      <c r="Z1116" s="31"/>
      <c r="AA1116" s="31"/>
      <c r="AB1116" s="31">
        <v>1</v>
      </c>
      <c r="AC1116" s="31"/>
      <c r="AD1116" s="31"/>
      <c r="AE1116" s="31"/>
      <c r="AF1116" s="31"/>
    </row>
    <row r="1117" spans="2:32" hidden="1">
      <c r="B1117" s="31">
        <f t="shared" si="19"/>
        <v>1114</v>
      </c>
      <c r="C1117" s="43">
        <v>45604</v>
      </c>
      <c r="D1117" s="43" t="s">
        <v>761</v>
      </c>
      <c r="E1117" s="43" t="s">
        <v>765</v>
      </c>
      <c r="F1117" s="31" t="s">
        <v>375</v>
      </c>
      <c r="G1117" s="31" t="s">
        <v>166</v>
      </c>
      <c r="H1117" s="31" t="s">
        <v>160</v>
      </c>
      <c r="I1117" s="31" t="s">
        <v>217</v>
      </c>
      <c r="J1117" s="31">
        <v>1889</v>
      </c>
      <c r="K1117" s="31" t="s">
        <v>8</v>
      </c>
      <c r="L1117" s="31" t="s">
        <v>9</v>
      </c>
      <c r="M1117" s="31" t="s">
        <v>162</v>
      </c>
      <c r="N1117" s="44" t="s">
        <v>174</v>
      </c>
      <c r="O1117" s="44" t="s">
        <v>541</v>
      </c>
      <c r="P1117" s="44"/>
      <c r="Q1117" s="44" t="s">
        <v>165</v>
      </c>
      <c r="R1117" s="44">
        <v>191700457</v>
      </c>
      <c r="S1117" s="44">
        <v>191701465</v>
      </c>
      <c r="T1117" s="31"/>
      <c r="U1117" s="31"/>
      <c r="V1117" s="31"/>
      <c r="W1117" s="31"/>
      <c r="X1117" s="31"/>
      <c r="Y1117" s="31"/>
      <c r="Z1117" s="31"/>
      <c r="AA1117" s="31"/>
      <c r="AB1117" s="31"/>
      <c r="AC1117" s="31"/>
      <c r="AD1117" s="31"/>
      <c r="AE1117" s="31"/>
      <c r="AF1117" s="31"/>
    </row>
    <row r="1118" spans="2:32" hidden="1">
      <c r="B1118" s="31">
        <f t="shared" si="19"/>
        <v>1115</v>
      </c>
      <c r="C1118" s="43">
        <v>45604</v>
      </c>
      <c r="D1118" s="43" t="s">
        <v>761</v>
      </c>
      <c r="E1118" s="43" t="s">
        <v>765</v>
      </c>
      <c r="F1118" s="31" t="s">
        <v>375</v>
      </c>
      <c r="G1118" s="31" t="s">
        <v>159</v>
      </c>
      <c r="H1118" s="31" t="s">
        <v>160</v>
      </c>
      <c r="I1118" s="31" t="s">
        <v>168</v>
      </c>
      <c r="J1118" s="31">
        <v>5393</v>
      </c>
      <c r="K1118" s="31" t="s">
        <v>8</v>
      </c>
      <c r="L1118" s="31" t="s">
        <v>54</v>
      </c>
      <c r="M1118" s="31" t="s">
        <v>162</v>
      </c>
      <c r="N1118" s="44" t="s">
        <v>766</v>
      </c>
      <c r="O1118" s="44" t="s">
        <v>541</v>
      </c>
      <c r="P1118" s="44"/>
      <c r="Q1118" s="44" t="s">
        <v>165</v>
      </c>
      <c r="R1118" s="44">
        <v>191700035</v>
      </c>
      <c r="S1118" s="44">
        <v>191701619</v>
      </c>
      <c r="T1118" s="31"/>
      <c r="U1118" s="31"/>
      <c r="V1118" s="31"/>
      <c r="W1118" s="31"/>
      <c r="X1118" s="31"/>
      <c r="Y1118" s="31"/>
      <c r="Z1118" s="31"/>
      <c r="AA1118" s="31"/>
      <c r="AB1118" s="31"/>
      <c r="AC1118" s="31"/>
      <c r="AD1118" s="31"/>
      <c r="AE1118" s="31"/>
      <c r="AF1118" s="31"/>
    </row>
    <row r="1119" spans="2:32" hidden="1">
      <c r="B1119" s="31">
        <f t="shared" si="19"/>
        <v>1116</v>
      </c>
      <c r="C1119" s="43">
        <v>45604</v>
      </c>
      <c r="D1119" s="43" t="s">
        <v>761</v>
      </c>
      <c r="E1119" s="43" t="s">
        <v>765</v>
      </c>
      <c r="F1119" s="31" t="s">
        <v>375</v>
      </c>
      <c r="G1119" s="31" t="s">
        <v>159</v>
      </c>
      <c r="H1119" s="31" t="s">
        <v>160</v>
      </c>
      <c r="I1119" s="31" t="s">
        <v>168</v>
      </c>
      <c r="J1119" s="31">
        <v>5215</v>
      </c>
      <c r="K1119" s="31" t="s">
        <v>8</v>
      </c>
      <c r="L1119" s="31" t="s">
        <v>9</v>
      </c>
      <c r="M1119" s="31" t="s">
        <v>162</v>
      </c>
      <c r="N1119" s="44" t="s">
        <v>339</v>
      </c>
      <c r="O1119" s="44" t="s">
        <v>541</v>
      </c>
      <c r="P1119" s="44"/>
      <c r="Q1119" s="44" t="s">
        <v>165</v>
      </c>
      <c r="R1119" s="44">
        <v>191700160</v>
      </c>
      <c r="S1119" s="44">
        <v>191701531</v>
      </c>
      <c r="T1119" s="31"/>
      <c r="U1119" s="31"/>
      <c r="V1119" s="31"/>
      <c r="W1119" s="31"/>
      <c r="X1119" s="31"/>
      <c r="Y1119" s="31"/>
      <c r="Z1119" s="31"/>
      <c r="AA1119" s="31"/>
      <c r="AB1119" s="31"/>
      <c r="AC1119" s="31"/>
      <c r="AD1119" s="31"/>
      <c r="AE1119" s="31"/>
      <c r="AF1119" s="31"/>
    </row>
    <row r="1120" spans="2:32" hidden="1">
      <c r="B1120" s="31">
        <f t="shared" si="19"/>
        <v>1117</v>
      </c>
      <c r="C1120" s="43">
        <v>45604</v>
      </c>
      <c r="D1120" s="43" t="s">
        <v>761</v>
      </c>
      <c r="E1120" s="43" t="s">
        <v>765</v>
      </c>
      <c r="F1120" s="31" t="s">
        <v>375</v>
      </c>
      <c r="G1120" s="31" t="s">
        <v>159</v>
      </c>
      <c r="H1120" s="31" t="s">
        <v>160</v>
      </c>
      <c r="I1120" s="31" t="s">
        <v>239</v>
      </c>
      <c r="J1120" s="31">
        <v>8314</v>
      </c>
      <c r="K1120" s="31" t="s">
        <v>8</v>
      </c>
      <c r="L1120" s="31" t="s">
        <v>9</v>
      </c>
      <c r="M1120" s="31" t="s">
        <v>162</v>
      </c>
      <c r="N1120" s="44" t="s">
        <v>174</v>
      </c>
      <c r="O1120" s="44" t="s">
        <v>541</v>
      </c>
      <c r="P1120" s="44"/>
      <c r="Q1120" s="44" t="s">
        <v>165</v>
      </c>
      <c r="R1120" s="44">
        <v>191701548</v>
      </c>
      <c r="S1120" s="44">
        <v>191700944</v>
      </c>
      <c r="T1120" s="31"/>
      <c r="U1120" s="31"/>
      <c r="V1120" s="31"/>
      <c r="W1120" s="31"/>
      <c r="X1120" s="31"/>
      <c r="Y1120" s="31"/>
      <c r="Z1120" s="31"/>
      <c r="AA1120" s="31"/>
      <c r="AB1120" s="31"/>
      <c r="AC1120" s="31"/>
      <c r="AD1120" s="31"/>
      <c r="AE1120" s="31"/>
      <c r="AF1120" s="31"/>
    </row>
    <row r="1121" spans="2:32" hidden="1">
      <c r="B1121" s="31">
        <f t="shared" si="19"/>
        <v>1118</v>
      </c>
      <c r="C1121" s="43">
        <v>45604</v>
      </c>
      <c r="D1121" s="43" t="s">
        <v>761</v>
      </c>
      <c r="E1121" s="43" t="s">
        <v>765</v>
      </c>
      <c r="F1121" s="31" t="s">
        <v>375</v>
      </c>
      <c r="G1121" s="31" t="s">
        <v>166</v>
      </c>
      <c r="H1121" s="31" t="s">
        <v>160</v>
      </c>
      <c r="I1121" s="31" t="s">
        <v>225</v>
      </c>
      <c r="J1121" s="31">
        <v>6171</v>
      </c>
      <c r="K1121" s="31" t="s">
        <v>8</v>
      </c>
      <c r="L1121" s="31" t="s">
        <v>9</v>
      </c>
      <c r="M1121" s="31" t="s">
        <v>162</v>
      </c>
      <c r="N1121" s="44" t="s">
        <v>174</v>
      </c>
      <c r="O1121" s="44" t="s">
        <v>541</v>
      </c>
      <c r="P1121" s="44"/>
      <c r="Q1121" s="44" t="s">
        <v>165</v>
      </c>
      <c r="R1121" s="44">
        <v>191700020</v>
      </c>
      <c r="S1121" s="44">
        <v>191701538</v>
      </c>
      <c r="T1121" s="31"/>
      <c r="U1121" s="31"/>
      <c r="V1121" s="31"/>
      <c r="W1121" s="31"/>
      <c r="X1121" s="31"/>
      <c r="Y1121" s="31"/>
      <c r="Z1121" s="31"/>
      <c r="AA1121" s="31"/>
      <c r="AB1121" s="31"/>
      <c r="AC1121" s="31"/>
      <c r="AD1121" s="31"/>
      <c r="AE1121" s="31"/>
      <c r="AF1121" s="31"/>
    </row>
    <row r="1122" spans="2:32" hidden="1">
      <c r="B1122" s="31">
        <f t="shared" si="19"/>
        <v>1119</v>
      </c>
      <c r="C1122" s="43">
        <v>45604</v>
      </c>
      <c r="D1122" s="43" t="s">
        <v>761</v>
      </c>
      <c r="E1122" s="43" t="s">
        <v>765</v>
      </c>
      <c r="F1122" s="31" t="s">
        <v>375</v>
      </c>
      <c r="G1122" s="31" t="s">
        <v>439</v>
      </c>
      <c r="H1122" s="31" t="s">
        <v>440</v>
      </c>
      <c r="I1122" s="31" t="s">
        <v>173</v>
      </c>
      <c r="J1122" s="31">
        <v>1295</v>
      </c>
      <c r="K1122" s="31" t="s">
        <v>8</v>
      </c>
      <c r="L1122" s="31" t="s">
        <v>414</v>
      </c>
      <c r="M1122" s="31" t="s">
        <v>162</v>
      </c>
      <c r="N1122" s="44" t="s">
        <v>467</v>
      </c>
      <c r="O1122" s="44" t="s">
        <v>541</v>
      </c>
      <c r="P1122" s="44"/>
      <c r="Q1122" s="44" t="s">
        <v>449</v>
      </c>
      <c r="R1122" s="44">
        <v>191700831</v>
      </c>
      <c r="S1122" s="44">
        <v>191701809</v>
      </c>
      <c r="T1122" s="31"/>
      <c r="U1122" s="31"/>
      <c r="V1122" s="31"/>
      <c r="W1122" s="31"/>
      <c r="X1122" s="31"/>
      <c r="Y1122" s="31"/>
      <c r="Z1122" s="31"/>
      <c r="AA1122" s="31"/>
      <c r="AB1122" s="31"/>
      <c r="AC1122" s="31"/>
      <c r="AD1122" s="31"/>
      <c r="AE1122" s="31"/>
      <c r="AF1122" s="31"/>
    </row>
    <row r="1123" spans="2:32" hidden="1">
      <c r="B1123" s="31">
        <f t="shared" si="19"/>
        <v>1120</v>
      </c>
      <c r="C1123" s="43">
        <v>45604</v>
      </c>
      <c r="D1123" s="43" t="s">
        <v>761</v>
      </c>
      <c r="E1123" s="43" t="s">
        <v>765</v>
      </c>
      <c r="F1123" s="31" t="s">
        <v>375</v>
      </c>
      <c r="G1123" s="31" t="s">
        <v>439</v>
      </c>
      <c r="H1123" s="31" t="s">
        <v>440</v>
      </c>
      <c r="I1123" s="31" t="s">
        <v>173</v>
      </c>
      <c r="J1123" s="31">
        <v>1606</v>
      </c>
      <c r="K1123" s="31" t="s">
        <v>8</v>
      </c>
      <c r="L1123" s="31" t="s">
        <v>9</v>
      </c>
      <c r="M1123" s="31" t="s">
        <v>162</v>
      </c>
      <c r="N1123" s="44" t="s">
        <v>339</v>
      </c>
      <c r="O1123" s="44" t="s">
        <v>541</v>
      </c>
      <c r="P1123" s="44"/>
      <c r="Q1123" s="44" t="s">
        <v>449</v>
      </c>
      <c r="R1123" s="44">
        <v>191701179</v>
      </c>
      <c r="S1123" s="44">
        <v>191702300</v>
      </c>
      <c r="T1123" s="31"/>
      <c r="U1123" s="31"/>
      <c r="V1123" s="31"/>
      <c r="W1123" s="31"/>
      <c r="X1123" s="31"/>
      <c r="Y1123" s="31"/>
      <c r="Z1123" s="31"/>
      <c r="AA1123" s="31"/>
      <c r="AB1123" s="31"/>
      <c r="AC1123" s="31"/>
      <c r="AD1123" s="31"/>
      <c r="AE1123" s="31"/>
      <c r="AF1123" s="31"/>
    </row>
    <row r="1124" spans="2:32" hidden="1">
      <c r="B1124" s="31">
        <f t="shared" si="19"/>
        <v>1121</v>
      </c>
      <c r="C1124" s="43">
        <v>45604</v>
      </c>
      <c r="D1124" s="43" t="s">
        <v>761</v>
      </c>
      <c r="E1124" s="43" t="s">
        <v>765</v>
      </c>
      <c r="F1124" s="31" t="s">
        <v>375</v>
      </c>
      <c r="G1124" s="31" t="s">
        <v>159</v>
      </c>
      <c r="H1124" s="31" t="s">
        <v>160</v>
      </c>
      <c r="I1124" s="31" t="s">
        <v>173</v>
      </c>
      <c r="J1124" s="31">
        <v>2405</v>
      </c>
      <c r="K1124" s="31" t="s">
        <v>8</v>
      </c>
      <c r="L1124" s="31" t="s">
        <v>414</v>
      </c>
      <c r="M1124" s="31" t="s">
        <v>162</v>
      </c>
      <c r="N1124" s="44" t="s">
        <v>433</v>
      </c>
      <c r="O1124" s="44" t="s">
        <v>541</v>
      </c>
      <c r="P1124" s="44"/>
      <c r="Q1124" s="44" t="s">
        <v>165</v>
      </c>
      <c r="R1124" s="44">
        <v>191701675</v>
      </c>
      <c r="S1124" s="44">
        <v>191700481</v>
      </c>
      <c r="T1124" s="31"/>
      <c r="U1124" s="31"/>
      <c r="V1124" s="31"/>
      <c r="W1124" s="31"/>
      <c r="X1124" s="31"/>
      <c r="Y1124" s="31"/>
      <c r="Z1124" s="31"/>
      <c r="AA1124" s="31"/>
      <c r="AB1124" s="31"/>
      <c r="AC1124" s="31"/>
      <c r="AD1124" s="31"/>
      <c r="AE1124" s="31"/>
      <c r="AF1124" s="31"/>
    </row>
    <row r="1125" spans="2:32" hidden="1">
      <c r="B1125" s="31">
        <f t="shared" si="19"/>
        <v>1122</v>
      </c>
      <c r="C1125" s="43">
        <v>45605</v>
      </c>
      <c r="D1125" s="43" t="s">
        <v>761</v>
      </c>
      <c r="E1125" s="43" t="s">
        <v>765</v>
      </c>
      <c r="F1125" s="31" t="s">
        <v>375</v>
      </c>
      <c r="G1125" s="31" t="s">
        <v>159</v>
      </c>
      <c r="H1125" s="31" t="s">
        <v>160</v>
      </c>
      <c r="I1125" s="31" t="s">
        <v>239</v>
      </c>
      <c r="J1125" s="31">
        <v>8259</v>
      </c>
      <c r="K1125" s="31" t="s">
        <v>8</v>
      </c>
      <c r="L1125" s="31" t="s">
        <v>414</v>
      </c>
      <c r="M1125" s="31" t="s">
        <v>162</v>
      </c>
      <c r="N1125" s="44" t="s">
        <v>749</v>
      </c>
      <c r="O1125" s="44" t="s">
        <v>541</v>
      </c>
      <c r="P1125" s="44"/>
      <c r="Q1125" s="44" t="s">
        <v>450</v>
      </c>
      <c r="R1125" s="44">
        <v>191700454</v>
      </c>
      <c r="S1125" s="44">
        <v>191702216</v>
      </c>
      <c r="T1125" s="31"/>
      <c r="U1125" s="31"/>
      <c r="V1125" s="31"/>
      <c r="W1125" s="31"/>
      <c r="X1125" s="31"/>
      <c r="Y1125" s="31"/>
      <c r="Z1125" s="31"/>
      <c r="AA1125" s="31"/>
      <c r="AB1125" s="31"/>
      <c r="AC1125" s="31"/>
      <c r="AD1125" s="31"/>
      <c r="AE1125" s="31"/>
      <c r="AF1125" s="31"/>
    </row>
    <row r="1126" spans="2:32" hidden="1">
      <c r="B1126" s="31">
        <f t="shared" si="19"/>
        <v>1123</v>
      </c>
      <c r="C1126" s="43">
        <v>45605</v>
      </c>
      <c r="D1126" s="43" t="s">
        <v>761</v>
      </c>
      <c r="E1126" s="43" t="s">
        <v>765</v>
      </c>
      <c r="F1126" s="31" t="s">
        <v>375</v>
      </c>
      <c r="G1126" s="31" t="s">
        <v>159</v>
      </c>
      <c r="H1126" s="31" t="s">
        <v>160</v>
      </c>
      <c r="I1126" s="31" t="s">
        <v>200</v>
      </c>
      <c r="J1126" s="31">
        <v>3059</v>
      </c>
      <c r="K1126" s="31" t="s">
        <v>201</v>
      </c>
      <c r="L1126" s="31" t="s">
        <v>586</v>
      </c>
      <c r="M1126" s="31" t="s">
        <v>203</v>
      </c>
      <c r="N1126" s="44" t="s">
        <v>273</v>
      </c>
      <c r="O1126" s="44" t="s">
        <v>767</v>
      </c>
      <c r="P1126" s="44"/>
      <c r="Q1126" s="44" t="s">
        <v>450</v>
      </c>
      <c r="R1126" s="44"/>
      <c r="S1126" s="44"/>
      <c r="T1126" s="31"/>
      <c r="U1126" s="31"/>
      <c r="V1126" s="31"/>
      <c r="W1126" s="31"/>
      <c r="X1126" s="31"/>
      <c r="Y1126" s="31"/>
      <c r="Z1126" s="31"/>
      <c r="AA1126" s="31"/>
      <c r="AB1126" s="31"/>
      <c r="AC1126" s="31"/>
      <c r="AD1126" s="31"/>
      <c r="AE1126" s="31"/>
      <c r="AF1126" s="31"/>
    </row>
    <row r="1127" spans="2:32" hidden="1">
      <c r="B1127" s="31">
        <f t="shared" si="19"/>
        <v>1124</v>
      </c>
      <c r="C1127" s="43">
        <v>45605</v>
      </c>
      <c r="D1127" s="43" t="s">
        <v>761</v>
      </c>
      <c r="E1127" s="43" t="s">
        <v>765</v>
      </c>
      <c r="F1127" s="31" t="s">
        <v>375</v>
      </c>
      <c r="G1127" s="31" t="s">
        <v>166</v>
      </c>
      <c r="H1127" s="31" t="s">
        <v>160</v>
      </c>
      <c r="I1127" s="31" t="s">
        <v>173</v>
      </c>
      <c r="J1127" s="31">
        <v>1439</v>
      </c>
      <c r="K1127" s="31" t="s">
        <v>8</v>
      </c>
      <c r="L1127" s="31" t="s">
        <v>9</v>
      </c>
      <c r="M1127" s="31" t="s">
        <v>162</v>
      </c>
      <c r="N1127" s="44" t="s">
        <v>339</v>
      </c>
      <c r="O1127" s="44" t="s">
        <v>541</v>
      </c>
      <c r="P1127" s="44"/>
      <c r="Q1127" s="44" t="s">
        <v>450</v>
      </c>
      <c r="R1127" s="44">
        <v>191701467</v>
      </c>
      <c r="S1127" s="44">
        <v>191700030</v>
      </c>
      <c r="T1127" s="31"/>
      <c r="U1127" s="31"/>
      <c r="V1127" s="31"/>
      <c r="W1127" s="31"/>
      <c r="X1127" s="31"/>
      <c r="Y1127" s="31"/>
      <c r="Z1127" s="31"/>
      <c r="AA1127" s="31"/>
      <c r="AB1127" s="31"/>
      <c r="AC1127" s="31"/>
      <c r="AD1127" s="31"/>
      <c r="AE1127" s="31"/>
      <c r="AF1127" s="31"/>
    </row>
    <row r="1128" spans="2:32" hidden="1">
      <c r="B1128" s="31">
        <f t="shared" si="19"/>
        <v>1125</v>
      </c>
      <c r="C1128" s="43">
        <v>45606</v>
      </c>
      <c r="D1128" s="43" t="s">
        <v>761</v>
      </c>
      <c r="E1128" s="43" t="s">
        <v>765</v>
      </c>
      <c r="F1128" s="31" t="s">
        <v>375</v>
      </c>
      <c r="G1128" s="31" t="s">
        <v>166</v>
      </c>
      <c r="H1128" s="31" t="s">
        <v>160</v>
      </c>
      <c r="I1128" s="31" t="s">
        <v>217</v>
      </c>
      <c r="J1128" s="31">
        <v>1885</v>
      </c>
      <c r="K1128" s="31" t="s">
        <v>8</v>
      </c>
      <c r="L1128" s="31" t="s">
        <v>414</v>
      </c>
      <c r="M1128" s="31" t="s">
        <v>162</v>
      </c>
      <c r="N1128" s="44" t="s">
        <v>749</v>
      </c>
      <c r="O1128" s="44" t="s">
        <v>541</v>
      </c>
      <c r="P1128" s="44"/>
      <c r="Q1128" s="44" t="s">
        <v>195</v>
      </c>
      <c r="R1128" s="44">
        <v>191701027</v>
      </c>
      <c r="S1128" s="44">
        <v>191701790</v>
      </c>
      <c r="T1128" s="31"/>
      <c r="U1128" s="31"/>
      <c r="V1128" s="31"/>
      <c r="W1128" s="31"/>
      <c r="X1128" s="31"/>
      <c r="Y1128" s="31"/>
      <c r="Z1128" s="31"/>
      <c r="AA1128" s="31"/>
      <c r="AB1128" s="31"/>
      <c r="AC1128" s="31"/>
      <c r="AD1128" s="31"/>
      <c r="AE1128" s="31"/>
      <c r="AF1128" s="31"/>
    </row>
    <row r="1129" spans="2:32" hidden="1">
      <c r="B1129" s="31">
        <f t="shared" si="19"/>
        <v>1126</v>
      </c>
      <c r="C1129" s="43">
        <v>45606</v>
      </c>
      <c r="D1129" s="43" t="s">
        <v>761</v>
      </c>
      <c r="E1129" s="43" t="s">
        <v>765</v>
      </c>
      <c r="F1129" s="31" t="s">
        <v>375</v>
      </c>
      <c r="G1129" s="31" t="s">
        <v>159</v>
      </c>
      <c r="H1129" s="31" t="s">
        <v>160</v>
      </c>
      <c r="I1129" s="31" t="s">
        <v>200</v>
      </c>
      <c r="J1129" s="31">
        <v>4087</v>
      </c>
      <c r="K1129" s="31" t="s">
        <v>8</v>
      </c>
      <c r="L1129" s="31" t="s">
        <v>9</v>
      </c>
      <c r="M1129" s="31" t="s">
        <v>162</v>
      </c>
      <c r="N1129" s="44" t="s">
        <v>174</v>
      </c>
      <c r="O1129" s="44" t="s">
        <v>541</v>
      </c>
      <c r="P1129" s="44"/>
      <c r="Q1129" s="44" t="s">
        <v>195</v>
      </c>
      <c r="R1129" s="44">
        <v>191701854</v>
      </c>
      <c r="S1129" s="44">
        <v>191702029</v>
      </c>
      <c r="T1129" s="31"/>
      <c r="U1129" s="31"/>
      <c r="V1129" s="31"/>
      <c r="W1129" s="31"/>
      <c r="X1129" s="31"/>
      <c r="Y1129" s="31"/>
      <c r="Z1129" s="31"/>
      <c r="AA1129" s="31"/>
      <c r="AB1129" s="31">
        <v>1</v>
      </c>
      <c r="AC1129" s="31"/>
      <c r="AD1129" s="31"/>
      <c r="AE1129" s="31"/>
      <c r="AF1129" s="31"/>
    </row>
    <row r="1130" spans="2:32" hidden="1">
      <c r="B1130" s="31">
        <f t="shared" si="19"/>
        <v>1127</v>
      </c>
      <c r="C1130" s="43">
        <v>45606</v>
      </c>
      <c r="D1130" s="43" t="s">
        <v>761</v>
      </c>
      <c r="E1130" s="43" t="s">
        <v>765</v>
      </c>
      <c r="F1130" s="31" t="s">
        <v>375</v>
      </c>
      <c r="G1130" s="31" t="s">
        <v>166</v>
      </c>
      <c r="H1130" s="31" t="s">
        <v>160</v>
      </c>
      <c r="I1130" s="31" t="s">
        <v>217</v>
      </c>
      <c r="J1130" s="31">
        <v>1811</v>
      </c>
      <c r="K1130" s="31" t="s">
        <v>8</v>
      </c>
      <c r="L1130" s="31" t="s">
        <v>9</v>
      </c>
      <c r="M1130" s="31" t="s">
        <v>162</v>
      </c>
      <c r="N1130" s="44" t="s">
        <v>768</v>
      </c>
      <c r="O1130" s="44" t="s">
        <v>541</v>
      </c>
      <c r="P1130" s="44"/>
      <c r="Q1130" s="44" t="s">
        <v>195</v>
      </c>
      <c r="R1130" s="44">
        <v>191701786</v>
      </c>
      <c r="S1130" s="44">
        <v>191700534</v>
      </c>
      <c r="T1130" s="31"/>
      <c r="U1130" s="31"/>
      <c r="V1130" s="31"/>
      <c r="W1130" s="31"/>
      <c r="X1130" s="31"/>
      <c r="Y1130" s="31"/>
      <c r="Z1130" s="31"/>
      <c r="AA1130" s="31"/>
      <c r="AB1130" s="31"/>
      <c r="AC1130" s="31"/>
      <c r="AD1130" s="31"/>
      <c r="AE1130" s="31"/>
      <c r="AF1130" s="31"/>
    </row>
    <row r="1131" spans="2:32" hidden="1">
      <c r="B1131" s="31">
        <f t="shared" si="19"/>
        <v>1128</v>
      </c>
      <c r="C1131" s="43">
        <v>45606</v>
      </c>
      <c r="D1131" s="43" t="s">
        <v>761</v>
      </c>
      <c r="E1131" s="43" t="s">
        <v>765</v>
      </c>
      <c r="F1131" s="31" t="s">
        <v>375</v>
      </c>
      <c r="G1131" s="31" t="s">
        <v>159</v>
      </c>
      <c r="H1131" s="31" t="s">
        <v>160</v>
      </c>
      <c r="I1131" s="31" t="s">
        <v>200</v>
      </c>
      <c r="J1131" s="31">
        <v>4087</v>
      </c>
      <c r="K1131" s="31" t="s">
        <v>8</v>
      </c>
      <c r="L1131" s="31" t="s">
        <v>414</v>
      </c>
      <c r="M1131" s="31" t="s">
        <v>162</v>
      </c>
      <c r="N1131" s="44" t="s">
        <v>455</v>
      </c>
      <c r="O1131" s="44" t="s">
        <v>541</v>
      </c>
      <c r="P1131" s="44"/>
      <c r="Q1131" s="44" t="s">
        <v>195</v>
      </c>
      <c r="R1131" s="44">
        <v>191702029</v>
      </c>
      <c r="S1131" s="44">
        <v>191702672</v>
      </c>
      <c r="T1131" s="31"/>
      <c r="U1131" s="31"/>
      <c r="V1131" s="31"/>
      <c r="W1131" s="31"/>
      <c r="X1131" s="31"/>
      <c r="Y1131" s="31"/>
      <c r="Z1131" s="31"/>
      <c r="AA1131" s="31"/>
      <c r="AB1131" s="31"/>
      <c r="AC1131" s="31"/>
      <c r="AD1131" s="31"/>
      <c r="AE1131" s="31"/>
      <c r="AF1131" s="31"/>
    </row>
    <row r="1132" spans="2:32" hidden="1">
      <c r="B1132" s="31">
        <f t="shared" si="19"/>
        <v>1129</v>
      </c>
      <c r="C1132" s="43">
        <v>45606</v>
      </c>
      <c r="D1132" s="43" t="s">
        <v>761</v>
      </c>
      <c r="E1132" s="43" t="s">
        <v>765</v>
      </c>
      <c r="F1132" s="31" t="s">
        <v>375</v>
      </c>
      <c r="G1132" s="31" t="s">
        <v>166</v>
      </c>
      <c r="H1132" s="31" t="s">
        <v>160</v>
      </c>
      <c r="I1132" s="31" t="s">
        <v>217</v>
      </c>
      <c r="J1132" s="31">
        <v>1885</v>
      </c>
      <c r="K1132" s="31" t="s">
        <v>8</v>
      </c>
      <c r="L1132" s="31" t="s">
        <v>414</v>
      </c>
      <c r="M1132" s="31" t="s">
        <v>162</v>
      </c>
      <c r="N1132" s="44" t="s">
        <v>455</v>
      </c>
      <c r="O1132" s="44" t="s">
        <v>541</v>
      </c>
      <c r="P1132" s="44"/>
      <c r="Q1132" s="44" t="s">
        <v>195</v>
      </c>
      <c r="R1132" s="44">
        <v>191701790</v>
      </c>
      <c r="S1132" s="44">
        <v>191701175</v>
      </c>
      <c r="T1132" s="31"/>
      <c r="U1132" s="31"/>
      <c r="V1132" s="31"/>
      <c r="W1132" s="31"/>
      <c r="X1132" s="31"/>
      <c r="Y1132" s="31"/>
      <c r="Z1132" s="31"/>
      <c r="AA1132" s="31"/>
      <c r="AB1132" s="31"/>
      <c r="AC1132" s="31"/>
      <c r="AD1132" s="31"/>
      <c r="AE1132" s="31"/>
      <c r="AF1132" s="31"/>
    </row>
    <row r="1133" spans="2:32" hidden="1">
      <c r="B1133" s="31">
        <f t="shared" si="19"/>
        <v>1130</v>
      </c>
      <c r="C1133" s="43">
        <v>45607</v>
      </c>
      <c r="D1133" s="43" t="s">
        <v>761</v>
      </c>
      <c r="E1133" s="43" t="s">
        <v>765</v>
      </c>
      <c r="F1133" s="31" t="s">
        <v>375</v>
      </c>
      <c r="G1133" s="31" t="s">
        <v>159</v>
      </c>
      <c r="H1133" s="31" t="s">
        <v>160</v>
      </c>
      <c r="I1133" s="31" t="s">
        <v>168</v>
      </c>
      <c r="J1133" s="31">
        <v>5493</v>
      </c>
      <c r="K1133" s="31" t="s">
        <v>8</v>
      </c>
      <c r="L1133" s="31" t="s">
        <v>9</v>
      </c>
      <c r="M1133" s="31" t="s">
        <v>162</v>
      </c>
      <c r="N1133" s="44" t="s">
        <v>339</v>
      </c>
      <c r="O1133" s="44" t="s">
        <v>541</v>
      </c>
      <c r="P1133" s="44"/>
      <c r="Q1133" s="44"/>
      <c r="R1133" s="44">
        <v>191702084</v>
      </c>
      <c r="S1133" s="44">
        <v>191701450</v>
      </c>
      <c r="T1133" s="31"/>
      <c r="U1133" s="31"/>
      <c r="V1133" s="31"/>
      <c r="W1133" s="31"/>
      <c r="X1133" s="31"/>
      <c r="Y1133" s="31"/>
      <c r="Z1133" s="31"/>
      <c r="AA1133" s="31"/>
      <c r="AB1133" s="31"/>
      <c r="AC1133" s="31"/>
      <c r="AD1133" s="31"/>
      <c r="AE1133" s="31"/>
      <c r="AF1133" s="31"/>
    </row>
    <row r="1134" spans="2:32" hidden="1">
      <c r="B1134" s="31">
        <f t="shared" si="19"/>
        <v>1131</v>
      </c>
      <c r="C1134" s="43">
        <v>45607</v>
      </c>
      <c r="D1134" s="43" t="s">
        <v>761</v>
      </c>
      <c r="E1134" s="43" t="s">
        <v>765</v>
      </c>
      <c r="F1134" s="31" t="s">
        <v>375</v>
      </c>
      <c r="G1134" s="31" t="s">
        <v>166</v>
      </c>
      <c r="H1134" s="31" t="s">
        <v>160</v>
      </c>
      <c r="I1134" s="31" t="s">
        <v>173</v>
      </c>
      <c r="J1134" s="31">
        <v>7031</v>
      </c>
      <c r="K1134" s="31" t="s">
        <v>8</v>
      </c>
      <c r="L1134" s="31" t="s">
        <v>9</v>
      </c>
      <c r="M1134" s="31" t="s">
        <v>162</v>
      </c>
      <c r="N1134" s="44" t="s">
        <v>339</v>
      </c>
      <c r="O1134" s="44" t="s">
        <v>541</v>
      </c>
      <c r="P1134" s="44"/>
      <c r="Q1134" s="44"/>
      <c r="R1134" s="44">
        <v>191700759</v>
      </c>
      <c r="S1134" s="44">
        <v>191702355</v>
      </c>
      <c r="T1134" s="31"/>
      <c r="U1134" s="31"/>
      <c r="V1134" s="31"/>
      <c r="W1134" s="31"/>
      <c r="X1134" s="31"/>
      <c r="Y1134" s="31"/>
      <c r="Z1134" s="31"/>
      <c r="AA1134" s="31"/>
      <c r="AB1134" s="31"/>
      <c r="AC1134" s="31"/>
      <c r="AD1134" s="31"/>
      <c r="AE1134" s="31"/>
      <c r="AF1134" s="31"/>
    </row>
    <row r="1135" spans="2:32" hidden="1">
      <c r="B1135" s="31">
        <f t="shared" si="19"/>
        <v>1132</v>
      </c>
      <c r="C1135" s="43">
        <v>45607</v>
      </c>
      <c r="D1135" s="43" t="s">
        <v>761</v>
      </c>
      <c r="E1135" s="43" t="s">
        <v>765</v>
      </c>
      <c r="F1135" s="31" t="s">
        <v>375</v>
      </c>
      <c r="G1135" s="31" t="s">
        <v>166</v>
      </c>
      <c r="H1135" s="31" t="s">
        <v>160</v>
      </c>
      <c r="I1135" s="31" t="s">
        <v>173</v>
      </c>
      <c r="J1135" s="31">
        <v>1277</v>
      </c>
      <c r="K1135" s="31" t="s">
        <v>8</v>
      </c>
      <c r="L1135" s="31" t="s">
        <v>414</v>
      </c>
      <c r="M1135" s="31" t="s">
        <v>162</v>
      </c>
      <c r="N1135" s="44" t="s">
        <v>749</v>
      </c>
      <c r="O1135" s="44" t="s">
        <v>541</v>
      </c>
      <c r="P1135" s="44"/>
      <c r="Q1135" s="44"/>
      <c r="R1135" s="44">
        <v>191701688</v>
      </c>
      <c r="S1135" s="44">
        <v>191700791</v>
      </c>
      <c r="T1135" s="31"/>
      <c r="U1135" s="31"/>
      <c r="V1135" s="31"/>
      <c r="W1135" s="31"/>
      <c r="X1135" s="31"/>
      <c r="Y1135" s="31"/>
      <c r="Z1135" s="31"/>
      <c r="AA1135" s="31"/>
      <c r="AB1135" s="31">
        <v>2</v>
      </c>
      <c r="AC1135" s="31"/>
      <c r="AD1135" s="31"/>
      <c r="AE1135" s="31"/>
      <c r="AF1135" s="31"/>
    </row>
    <row r="1136" spans="2:32" hidden="1">
      <c r="B1136" s="31">
        <f t="shared" si="19"/>
        <v>1133</v>
      </c>
      <c r="C1136" s="43">
        <v>45607</v>
      </c>
      <c r="D1136" s="43" t="s">
        <v>761</v>
      </c>
      <c r="E1136" s="43" t="s">
        <v>765</v>
      </c>
      <c r="F1136" s="31" t="s">
        <v>375</v>
      </c>
      <c r="G1136" s="31" t="s">
        <v>439</v>
      </c>
      <c r="H1136" s="31" t="s">
        <v>440</v>
      </c>
      <c r="I1136" s="31" t="s">
        <v>173</v>
      </c>
      <c r="J1136" s="31">
        <v>7083</v>
      </c>
      <c r="K1136" s="31" t="s">
        <v>8</v>
      </c>
      <c r="L1136" s="31" t="s">
        <v>9</v>
      </c>
      <c r="M1136" s="31" t="s">
        <v>162</v>
      </c>
      <c r="N1136" s="44" t="s">
        <v>174</v>
      </c>
      <c r="O1136" s="44" t="s">
        <v>541</v>
      </c>
      <c r="P1136" s="44"/>
      <c r="Q1136" s="44"/>
      <c r="R1136" s="44">
        <v>191701476</v>
      </c>
      <c r="S1136" s="44">
        <v>191702486</v>
      </c>
      <c r="T1136" s="31"/>
      <c r="U1136" s="31"/>
      <c r="V1136" s="31"/>
      <c r="W1136" s="31"/>
      <c r="X1136" s="31"/>
      <c r="Y1136" s="31"/>
      <c r="Z1136" s="31"/>
      <c r="AA1136" s="31"/>
      <c r="AB1136" s="31"/>
      <c r="AC1136" s="31"/>
      <c r="AD1136" s="31"/>
      <c r="AE1136" s="31"/>
      <c r="AF1136" s="31"/>
    </row>
    <row r="1137" spans="2:32" hidden="1">
      <c r="B1137" s="31">
        <f t="shared" si="19"/>
        <v>1134</v>
      </c>
      <c r="C1137" s="43">
        <v>45608</v>
      </c>
      <c r="D1137" s="43" t="s">
        <v>761</v>
      </c>
      <c r="E1137" s="43" t="s">
        <v>765</v>
      </c>
      <c r="F1137" s="31" t="s">
        <v>375</v>
      </c>
      <c r="G1137" s="31" t="s">
        <v>159</v>
      </c>
      <c r="H1137" s="31" t="s">
        <v>160</v>
      </c>
      <c r="I1137" s="31" t="s">
        <v>239</v>
      </c>
      <c r="J1137" s="31">
        <v>8193</v>
      </c>
      <c r="K1137" s="31" t="s">
        <v>8</v>
      </c>
      <c r="L1137" s="31" t="s">
        <v>9</v>
      </c>
      <c r="M1137" s="31" t="s">
        <v>162</v>
      </c>
      <c r="N1137" s="44" t="s">
        <v>174</v>
      </c>
      <c r="O1137" s="44" t="s">
        <v>541</v>
      </c>
      <c r="P1137" s="44"/>
      <c r="Q1137" s="44" t="s">
        <v>165</v>
      </c>
      <c r="R1137" s="44">
        <v>191701502</v>
      </c>
      <c r="S1137" s="44">
        <v>191701304</v>
      </c>
      <c r="T1137" s="31"/>
      <c r="U1137" s="31"/>
      <c r="V1137" s="31"/>
      <c r="W1137" s="31"/>
      <c r="X1137" s="31"/>
      <c r="Y1137" s="31"/>
      <c r="Z1137" s="31"/>
      <c r="AA1137" s="31"/>
      <c r="AB1137" s="31"/>
      <c r="AC1137" s="31"/>
      <c r="AD1137" s="31"/>
      <c r="AE1137" s="31"/>
      <c r="AF1137" s="31"/>
    </row>
    <row r="1138" spans="2:32" hidden="1">
      <c r="B1138" s="31">
        <f t="shared" si="19"/>
        <v>1135</v>
      </c>
      <c r="C1138" s="43">
        <v>45608</v>
      </c>
      <c r="D1138" s="43" t="s">
        <v>761</v>
      </c>
      <c r="E1138" s="43" t="s">
        <v>765</v>
      </c>
      <c r="F1138" s="31" t="s">
        <v>375</v>
      </c>
      <c r="G1138" s="31" t="s">
        <v>159</v>
      </c>
      <c r="H1138" s="31" t="s">
        <v>160</v>
      </c>
      <c r="I1138" s="31" t="s">
        <v>239</v>
      </c>
      <c r="J1138" s="31">
        <v>8199</v>
      </c>
      <c r="K1138" s="31" t="s">
        <v>8</v>
      </c>
      <c r="L1138" s="31" t="s">
        <v>9</v>
      </c>
      <c r="M1138" s="31" t="s">
        <v>162</v>
      </c>
      <c r="N1138" s="44" t="s">
        <v>174</v>
      </c>
      <c r="O1138" s="44" t="s">
        <v>541</v>
      </c>
      <c r="P1138" s="44"/>
      <c r="Q1138" s="44" t="s">
        <v>165</v>
      </c>
      <c r="R1138" s="44">
        <v>191701935</v>
      </c>
      <c r="S1138" s="44">
        <v>191701000</v>
      </c>
      <c r="T1138" s="31"/>
      <c r="U1138" s="31"/>
      <c r="V1138" s="31"/>
      <c r="W1138" s="31"/>
      <c r="X1138" s="31"/>
      <c r="Y1138" s="31"/>
      <c r="Z1138" s="31"/>
      <c r="AA1138" s="31"/>
      <c r="AB1138" s="31"/>
      <c r="AC1138" s="31"/>
      <c r="AD1138" s="31"/>
      <c r="AE1138" s="31"/>
      <c r="AF1138" s="31"/>
    </row>
    <row r="1139" spans="2:32" hidden="1">
      <c r="B1139" s="31">
        <f t="shared" si="19"/>
        <v>1136</v>
      </c>
      <c r="C1139" s="43">
        <v>45608</v>
      </c>
      <c r="D1139" s="43" t="s">
        <v>761</v>
      </c>
      <c r="E1139" s="43" t="s">
        <v>765</v>
      </c>
      <c r="F1139" s="31" t="s">
        <v>375</v>
      </c>
      <c r="G1139" s="31" t="s">
        <v>159</v>
      </c>
      <c r="H1139" s="31" t="s">
        <v>160</v>
      </c>
      <c r="I1139" s="31" t="s">
        <v>172</v>
      </c>
      <c r="J1139" s="31">
        <v>4906</v>
      </c>
      <c r="K1139" s="31" t="s">
        <v>8</v>
      </c>
      <c r="L1139" s="31" t="s">
        <v>414</v>
      </c>
      <c r="M1139" s="31" t="s">
        <v>162</v>
      </c>
      <c r="N1139" s="44" t="s">
        <v>433</v>
      </c>
      <c r="O1139" s="44" t="s">
        <v>541</v>
      </c>
      <c r="P1139" s="44"/>
      <c r="Q1139" s="44" t="s">
        <v>165</v>
      </c>
      <c r="R1139" s="44">
        <v>191701210</v>
      </c>
      <c r="S1139" s="44">
        <v>191702133</v>
      </c>
      <c r="T1139" s="31"/>
      <c r="U1139" s="31"/>
      <c r="V1139" s="31"/>
      <c r="W1139" s="31"/>
      <c r="X1139" s="31"/>
      <c r="Y1139" s="31"/>
      <c r="Z1139" s="31"/>
      <c r="AA1139" s="31"/>
      <c r="AB1139" s="31"/>
      <c r="AC1139" s="31"/>
      <c r="AD1139" s="31"/>
      <c r="AE1139" s="31"/>
      <c r="AF1139" s="31"/>
    </row>
    <row r="1140" spans="2:32" hidden="1">
      <c r="B1140" s="31">
        <f t="shared" si="19"/>
        <v>1137</v>
      </c>
      <c r="C1140" s="43">
        <v>45608</v>
      </c>
      <c r="D1140" s="43" t="s">
        <v>761</v>
      </c>
      <c r="E1140" s="43" t="s">
        <v>765</v>
      </c>
      <c r="F1140" s="31" t="s">
        <v>375</v>
      </c>
      <c r="G1140" s="31" t="s">
        <v>166</v>
      </c>
      <c r="H1140" s="31" t="s">
        <v>160</v>
      </c>
      <c r="I1140" s="31" t="s">
        <v>173</v>
      </c>
      <c r="J1140" s="31">
        <v>1414</v>
      </c>
      <c r="K1140" s="31" t="s">
        <v>8</v>
      </c>
      <c r="L1140" s="31" t="s">
        <v>9</v>
      </c>
      <c r="M1140" s="31" t="s">
        <v>162</v>
      </c>
      <c r="N1140" s="44" t="s">
        <v>174</v>
      </c>
      <c r="O1140" s="44" t="s">
        <v>541</v>
      </c>
      <c r="P1140" s="44"/>
      <c r="Q1140" s="44" t="s">
        <v>165</v>
      </c>
      <c r="R1140" s="44">
        <v>191702282</v>
      </c>
      <c r="S1140" s="44">
        <v>191700943</v>
      </c>
      <c r="T1140" s="31"/>
      <c r="U1140" s="31"/>
      <c r="V1140" s="31"/>
      <c r="W1140" s="31"/>
      <c r="X1140" s="31"/>
      <c r="Y1140" s="31"/>
      <c r="Z1140" s="31"/>
      <c r="AA1140" s="31"/>
      <c r="AB1140" s="31"/>
      <c r="AC1140" s="31"/>
      <c r="AD1140" s="31"/>
      <c r="AE1140" s="31"/>
      <c r="AF1140" s="31"/>
    </row>
    <row r="1141" spans="2:32" hidden="1">
      <c r="B1141" s="31">
        <f t="shared" si="19"/>
        <v>1138</v>
      </c>
      <c r="C1141" s="43">
        <v>45609</v>
      </c>
      <c r="D1141" s="43" t="s">
        <v>761</v>
      </c>
      <c r="E1141" s="43" t="s">
        <v>765</v>
      </c>
      <c r="F1141" s="31" t="s">
        <v>375</v>
      </c>
      <c r="G1141" s="31" t="s">
        <v>166</v>
      </c>
      <c r="H1141" s="31" t="s">
        <v>160</v>
      </c>
      <c r="I1141" s="31" t="s">
        <v>192</v>
      </c>
      <c r="J1141" s="31">
        <v>7393</v>
      </c>
      <c r="K1141" s="31" t="s">
        <v>8</v>
      </c>
      <c r="L1141" s="31" t="s">
        <v>9</v>
      </c>
      <c r="M1141" s="31" t="s">
        <v>162</v>
      </c>
      <c r="N1141" s="44" t="s">
        <v>174</v>
      </c>
      <c r="O1141" s="44" t="s">
        <v>541</v>
      </c>
      <c r="P1141" s="44"/>
      <c r="Q1141" s="44" t="s">
        <v>165</v>
      </c>
      <c r="R1141" s="44">
        <v>191701782</v>
      </c>
      <c r="S1141" s="44">
        <v>191701169</v>
      </c>
      <c r="T1141" s="31"/>
      <c r="U1141" s="31"/>
      <c r="V1141" s="31"/>
      <c r="W1141" s="31"/>
      <c r="X1141" s="31"/>
      <c r="Y1141" s="31"/>
      <c r="Z1141" s="31"/>
      <c r="AA1141" s="31"/>
      <c r="AB1141" s="31"/>
      <c r="AC1141" s="31"/>
      <c r="AD1141" s="31"/>
      <c r="AE1141" s="31"/>
      <c r="AF1141" s="31"/>
    </row>
    <row r="1142" spans="2:32" hidden="1">
      <c r="B1142" s="31">
        <f t="shared" si="19"/>
        <v>1139</v>
      </c>
      <c r="C1142" s="43">
        <v>45609</v>
      </c>
      <c r="D1142" s="43" t="s">
        <v>761</v>
      </c>
      <c r="E1142" s="43" t="s">
        <v>765</v>
      </c>
      <c r="F1142" s="31" t="s">
        <v>375</v>
      </c>
      <c r="G1142" s="31" t="s">
        <v>159</v>
      </c>
      <c r="H1142" s="31" t="s">
        <v>160</v>
      </c>
      <c r="I1142" s="31" t="s">
        <v>239</v>
      </c>
      <c r="J1142" s="31">
        <v>8326</v>
      </c>
      <c r="K1142" s="31" t="s">
        <v>8</v>
      </c>
      <c r="L1142" s="31" t="s">
        <v>9</v>
      </c>
      <c r="M1142" s="31" t="s">
        <v>162</v>
      </c>
      <c r="N1142" s="44" t="s">
        <v>174</v>
      </c>
      <c r="O1142" s="44" t="s">
        <v>541</v>
      </c>
      <c r="P1142" s="44"/>
      <c r="Q1142" s="44" t="s">
        <v>165</v>
      </c>
      <c r="R1142" s="44">
        <v>191701501</v>
      </c>
      <c r="S1142" s="44">
        <v>191700374</v>
      </c>
      <c r="T1142" s="31"/>
      <c r="U1142" s="31"/>
      <c r="V1142" s="31"/>
      <c r="W1142" s="31"/>
      <c r="X1142" s="31"/>
      <c r="Y1142" s="31"/>
      <c r="Z1142" s="31"/>
      <c r="AA1142" s="31"/>
      <c r="AB1142" s="31"/>
      <c r="AC1142" s="31"/>
      <c r="AD1142" s="31"/>
      <c r="AE1142" s="31"/>
      <c r="AF1142" s="31"/>
    </row>
    <row r="1143" spans="2:32" hidden="1">
      <c r="B1143" s="31">
        <f t="shared" si="19"/>
        <v>1140</v>
      </c>
      <c r="C1143" s="43">
        <v>45609</v>
      </c>
      <c r="D1143" s="43" t="s">
        <v>761</v>
      </c>
      <c r="E1143" s="43" t="s">
        <v>765</v>
      </c>
      <c r="F1143" s="31" t="s">
        <v>375</v>
      </c>
      <c r="G1143" s="31" t="s">
        <v>159</v>
      </c>
      <c r="H1143" s="31" t="s">
        <v>160</v>
      </c>
      <c r="I1143" s="31" t="s">
        <v>161</v>
      </c>
      <c r="J1143" s="31">
        <v>4052</v>
      </c>
      <c r="K1143" s="31" t="s">
        <v>8</v>
      </c>
      <c r="L1143" s="31" t="s">
        <v>414</v>
      </c>
      <c r="M1143" s="31" t="s">
        <v>162</v>
      </c>
      <c r="N1143" s="44" t="s">
        <v>300</v>
      </c>
      <c r="O1143" s="44" t="s">
        <v>541</v>
      </c>
      <c r="P1143" s="44"/>
      <c r="Q1143" s="44" t="s">
        <v>165</v>
      </c>
      <c r="R1143" s="44">
        <v>191701681</v>
      </c>
      <c r="S1143" s="44">
        <v>191702736</v>
      </c>
      <c r="T1143" s="31"/>
      <c r="U1143" s="31"/>
      <c r="V1143" s="31"/>
      <c r="W1143" s="31"/>
      <c r="X1143" s="31"/>
      <c r="Y1143" s="31"/>
      <c r="Z1143" s="31"/>
      <c r="AA1143" s="31"/>
      <c r="AB1143" s="31"/>
      <c r="AC1143" s="31"/>
      <c r="AD1143" s="31"/>
      <c r="AE1143" s="31"/>
      <c r="AF1143" s="31"/>
    </row>
    <row r="1144" spans="2:32" hidden="1">
      <c r="B1144" s="31">
        <f t="shared" si="19"/>
        <v>1141</v>
      </c>
      <c r="C1144" s="43">
        <v>45610</v>
      </c>
      <c r="D1144" s="43" t="s">
        <v>761</v>
      </c>
      <c r="E1144" s="43" t="s">
        <v>769</v>
      </c>
      <c r="F1144" s="31" t="s">
        <v>375</v>
      </c>
      <c r="G1144" s="31" t="s">
        <v>499</v>
      </c>
      <c r="H1144" s="31" t="s">
        <v>357</v>
      </c>
      <c r="I1144" s="31" t="s">
        <v>170</v>
      </c>
      <c r="J1144" s="31">
        <v>8742</v>
      </c>
      <c r="K1144" s="31" t="s">
        <v>8</v>
      </c>
      <c r="L1144" s="31" t="s">
        <v>9</v>
      </c>
      <c r="M1144" s="31" t="s">
        <v>162</v>
      </c>
      <c r="N1144" s="44" t="s">
        <v>770</v>
      </c>
      <c r="O1144" s="44" t="s">
        <v>541</v>
      </c>
      <c r="P1144" s="44"/>
      <c r="Q1144" s="44" t="s">
        <v>543</v>
      </c>
      <c r="R1144" s="44">
        <v>191700306</v>
      </c>
      <c r="S1144" s="44">
        <v>191700035</v>
      </c>
      <c r="T1144" s="31"/>
      <c r="U1144" s="31"/>
      <c r="V1144" s="31"/>
      <c r="W1144" s="31"/>
      <c r="X1144" s="31"/>
      <c r="Y1144" s="31"/>
      <c r="Z1144" s="31"/>
      <c r="AA1144" s="31"/>
      <c r="AB1144" s="31"/>
      <c r="AC1144" s="31"/>
      <c r="AD1144" s="31"/>
      <c r="AE1144" s="31"/>
      <c r="AF1144" s="31"/>
    </row>
    <row r="1145" spans="2:32" hidden="1">
      <c r="B1145" s="31">
        <f t="shared" si="19"/>
        <v>1142</v>
      </c>
      <c r="C1145" s="43">
        <v>45611</v>
      </c>
      <c r="D1145" s="43" t="s">
        <v>761</v>
      </c>
      <c r="E1145" s="43" t="s">
        <v>769</v>
      </c>
      <c r="F1145" s="31" t="s">
        <v>375</v>
      </c>
      <c r="G1145" s="31" t="s">
        <v>159</v>
      </c>
      <c r="H1145" s="31" t="s">
        <v>160</v>
      </c>
      <c r="I1145" s="31" t="s">
        <v>172</v>
      </c>
      <c r="J1145" s="31">
        <v>3242</v>
      </c>
      <c r="K1145" s="31" t="s">
        <v>8</v>
      </c>
      <c r="L1145" s="31" t="s">
        <v>9</v>
      </c>
      <c r="M1145" s="31" t="s">
        <v>162</v>
      </c>
      <c r="N1145" s="44" t="s">
        <v>248</v>
      </c>
      <c r="O1145" s="44" t="s">
        <v>541</v>
      </c>
      <c r="P1145" s="44"/>
      <c r="Q1145" s="44" t="s">
        <v>195</v>
      </c>
      <c r="R1145" s="44">
        <v>191701105</v>
      </c>
      <c r="S1145" s="44">
        <v>191701790</v>
      </c>
      <c r="T1145" s="31"/>
      <c r="U1145" s="31"/>
      <c r="V1145" s="31"/>
      <c r="W1145" s="31"/>
      <c r="X1145" s="31"/>
      <c r="Y1145" s="31"/>
      <c r="Z1145" s="31"/>
      <c r="AA1145" s="31"/>
      <c r="AB1145" s="31"/>
      <c r="AC1145" s="31"/>
      <c r="AD1145" s="31"/>
      <c r="AE1145" s="31"/>
      <c r="AF1145" s="31"/>
    </row>
    <row r="1146" spans="2:32" hidden="1">
      <c r="B1146" s="31">
        <f t="shared" si="19"/>
        <v>1143</v>
      </c>
      <c r="C1146" s="43">
        <v>45611</v>
      </c>
      <c r="D1146" s="43" t="s">
        <v>761</v>
      </c>
      <c r="E1146" s="43" t="s">
        <v>769</v>
      </c>
      <c r="F1146" s="31" t="s">
        <v>375</v>
      </c>
      <c r="G1146" s="31" t="s">
        <v>166</v>
      </c>
      <c r="H1146" s="31" t="s">
        <v>160</v>
      </c>
      <c r="I1146" s="31" t="s">
        <v>168</v>
      </c>
      <c r="J1146" s="31">
        <v>5558</v>
      </c>
      <c r="K1146" s="31" t="s">
        <v>8</v>
      </c>
      <c r="L1146" s="31" t="s">
        <v>9</v>
      </c>
      <c r="M1146" s="31" t="s">
        <v>162</v>
      </c>
      <c r="N1146" s="44" t="s">
        <v>339</v>
      </c>
      <c r="O1146" s="44" t="s">
        <v>541</v>
      </c>
      <c r="P1146" s="44"/>
      <c r="Q1146" s="44" t="s">
        <v>195</v>
      </c>
      <c r="R1146" s="44">
        <v>191700779</v>
      </c>
      <c r="S1146" s="44">
        <v>191701102</v>
      </c>
      <c r="T1146" s="31"/>
      <c r="U1146" s="31"/>
      <c r="V1146" s="31"/>
      <c r="W1146" s="31"/>
      <c r="X1146" s="31"/>
      <c r="Y1146" s="31"/>
      <c r="Z1146" s="31"/>
      <c r="AA1146" s="31"/>
      <c r="AB1146" s="31"/>
      <c r="AC1146" s="31"/>
      <c r="AD1146" s="31"/>
      <c r="AE1146" s="31"/>
      <c r="AF1146" s="31"/>
    </row>
    <row r="1147" spans="2:32" hidden="1">
      <c r="B1147" s="31">
        <f t="shared" si="19"/>
        <v>1144</v>
      </c>
      <c r="C1147" s="43">
        <v>45611</v>
      </c>
      <c r="D1147" s="43" t="s">
        <v>761</v>
      </c>
      <c r="E1147" s="43" t="s">
        <v>769</v>
      </c>
      <c r="F1147" s="31" t="s">
        <v>375</v>
      </c>
      <c r="G1147" s="31" t="s">
        <v>159</v>
      </c>
      <c r="H1147" s="31" t="s">
        <v>160</v>
      </c>
      <c r="I1147" s="31" t="s">
        <v>161</v>
      </c>
      <c r="J1147" s="31">
        <v>4241</v>
      </c>
      <c r="K1147" s="31" t="s">
        <v>8</v>
      </c>
      <c r="L1147" s="31" t="s">
        <v>9</v>
      </c>
      <c r="M1147" s="31" t="s">
        <v>162</v>
      </c>
      <c r="N1147" s="44" t="s">
        <v>174</v>
      </c>
      <c r="O1147" s="44" t="s">
        <v>541</v>
      </c>
      <c r="P1147" s="44"/>
      <c r="Q1147" s="44" t="s">
        <v>195</v>
      </c>
      <c r="R1147" s="44">
        <v>191700794</v>
      </c>
      <c r="S1147" s="44">
        <v>191701180</v>
      </c>
      <c r="T1147" s="31"/>
      <c r="U1147" s="31"/>
      <c r="V1147" s="31"/>
      <c r="W1147" s="31"/>
      <c r="X1147" s="31"/>
      <c r="Y1147" s="31"/>
      <c r="Z1147" s="31"/>
      <c r="AA1147" s="31"/>
      <c r="AB1147" s="31"/>
      <c r="AC1147" s="31"/>
      <c r="AD1147" s="31"/>
      <c r="AE1147" s="31"/>
      <c r="AF1147" s="31"/>
    </row>
    <row r="1148" spans="2:32" hidden="1">
      <c r="B1148" s="31">
        <f t="shared" si="19"/>
        <v>1145</v>
      </c>
      <c r="C1148" s="43">
        <v>45611</v>
      </c>
      <c r="D1148" s="43" t="s">
        <v>761</v>
      </c>
      <c r="E1148" s="43" t="s">
        <v>769</v>
      </c>
      <c r="F1148" s="31" t="s">
        <v>375</v>
      </c>
      <c r="G1148" s="31" t="s">
        <v>159</v>
      </c>
      <c r="H1148" s="31" t="s">
        <v>160</v>
      </c>
      <c r="I1148" s="31" t="s">
        <v>200</v>
      </c>
      <c r="J1148" s="31">
        <v>4158</v>
      </c>
      <c r="K1148" s="31" t="s">
        <v>8</v>
      </c>
      <c r="L1148" s="31" t="s">
        <v>389</v>
      </c>
      <c r="M1148" s="31" t="s">
        <v>162</v>
      </c>
      <c r="N1148" s="44" t="s">
        <v>771</v>
      </c>
      <c r="O1148" s="44" t="s">
        <v>541</v>
      </c>
      <c r="P1148" s="44"/>
      <c r="Q1148" s="44" t="s">
        <v>195</v>
      </c>
      <c r="R1148" s="44">
        <v>191701867</v>
      </c>
      <c r="S1148" s="44">
        <v>191701238</v>
      </c>
      <c r="T1148" s="31"/>
      <c r="U1148" s="31"/>
      <c r="V1148" s="31"/>
      <c r="W1148" s="31"/>
      <c r="X1148" s="31"/>
      <c r="Y1148" s="31"/>
      <c r="Z1148" s="31"/>
      <c r="AA1148" s="31"/>
      <c r="AB1148" s="31"/>
      <c r="AC1148" s="31"/>
      <c r="AD1148" s="31"/>
      <c r="AE1148" s="31"/>
      <c r="AF1148" s="31"/>
    </row>
    <row r="1149" spans="2:32" hidden="1">
      <c r="B1149" s="31">
        <f t="shared" si="19"/>
        <v>1146</v>
      </c>
      <c r="C1149" s="43">
        <v>45611</v>
      </c>
      <c r="D1149" s="43" t="s">
        <v>761</v>
      </c>
      <c r="E1149" s="43" t="s">
        <v>769</v>
      </c>
      <c r="F1149" s="31" t="s">
        <v>375</v>
      </c>
      <c r="G1149" s="31" t="s">
        <v>159</v>
      </c>
      <c r="H1149" s="31" t="s">
        <v>160</v>
      </c>
      <c r="I1149" s="31" t="s">
        <v>239</v>
      </c>
      <c r="J1149" s="31">
        <v>8303</v>
      </c>
      <c r="K1149" s="31" t="s">
        <v>8</v>
      </c>
      <c r="L1149" s="31" t="s">
        <v>414</v>
      </c>
      <c r="M1149" s="31" t="s">
        <v>162</v>
      </c>
      <c r="N1149" s="44" t="s">
        <v>433</v>
      </c>
      <c r="O1149" s="44" t="s">
        <v>541</v>
      </c>
      <c r="P1149" s="44"/>
      <c r="Q1149" s="44" t="s">
        <v>195</v>
      </c>
      <c r="R1149" s="44">
        <v>191702360</v>
      </c>
      <c r="S1149" s="44">
        <v>191702956</v>
      </c>
      <c r="T1149" s="31"/>
      <c r="U1149" s="31"/>
      <c r="V1149" s="31"/>
      <c r="W1149" s="31"/>
      <c r="X1149" s="31"/>
      <c r="Y1149" s="31"/>
      <c r="Z1149" s="31"/>
      <c r="AA1149" s="31"/>
      <c r="AB1149" s="31"/>
      <c r="AC1149" s="31"/>
      <c r="AD1149" s="31"/>
      <c r="AE1149" s="31"/>
      <c r="AF1149" s="31"/>
    </row>
    <row r="1150" spans="2:32" hidden="1">
      <c r="B1150" s="31">
        <f t="shared" si="19"/>
        <v>1147</v>
      </c>
      <c r="C1150" s="43">
        <v>45611</v>
      </c>
      <c r="D1150" s="43" t="s">
        <v>761</v>
      </c>
      <c r="E1150" s="43" t="s">
        <v>769</v>
      </c>
      <c r="F1150" s="31" t="s">
        <v>375</v>
      </c>
      <c r="G1150" s="31" t="s">
        <v>386</v>
      </c>
      <c r="H1150" s="31" t="s">
        <v>364</v>
      </c>
      <c r="I1150" s="31" t="s">
        <v>316</v>
      </c>
      <c r="J1150" s="31">
        <v>4009</v>
      </c>
      <c r="K1150" s="31" t="s">
        <v>8</v>
      </c>
      <c r="L1150" s="31" t="s">
        <v>9</v>
      </c>
      <c r="M1150" s="31" t="s">
        <v>162</v>
      </c>
      <c r="N1150" s="44" t="s">
        <v>174</v>
      </c>
      <c r="O1150" s="44" t="s">
        <v>541</v>
      </c>
      <c r="P1150" s="44"/>
      <c r="Q1150" s="44" t="s">
        <v>543</v>
      </c>
      <c r="R1150" s="44">
        <v>191700814</v>
      </c>
      <c r="S1150" s="44">
        <v>191700208</v>
      </c>
      <c r="T1150" s="31"/>
      <c r="U1150" s="31"/>
      <c r="V1150" s="31"/>
      <c r="W1150" s="31"/>
      <c r="X1150" s="31"/>
      <c r="Y1150" s="31"/>
      <c r="Z1150" s="31"/>
      <c r="AA1150" s="31"/>
      <c r="AB1150" s="31"/>
      <c r="AC1150" s="31"/>
      <c r="AD1150" s="31"/>
      <c r="AE1150" s="31"/>
      <c r="AF1150" s="31"/>
    </row>
    <row r="1151" spans="2:32" hidden="1">
      <c r="B1151" s="31">
        <f t="shared" si="19"/>
        <v>1148</v>
      </c>
      <c r="C1151" s="43">
        <v>45611</v>
      </c>
      <c r="D1151" s="43" t="s">
        <v>761</v>
      </c>
      <c r="E1151" s="43" t="s">
        <v>769</v>
      </c>
      <c r="F1151" s="31" t="s">
        <v>375</v>
      </c>
      <c r="G1151" s="31" t="s">
        <v>386</v>
      </c>
      <c r="H1151" s="31" t="s">
        <v>364</v>
      </c>
      <c r="I1151" s="31" t="s">
        <v>192</v>
      </c>
      <c r="J1151" s="31">
        <v>7393</v>
      </c>
      <c r="K1151" s="31" t="s">
        <v>201</v>
      </c>
      <c r="L1151" s="31" t="s">
        <v>54</v>
      </c>
      <c r="M1151" s="31" t="s">
        <v>203</v>
      </c>
      <c r="N1151" s="44" t="s">
        <v>594</v>
      </c>
      <c r="O1151" s="44" t="s">
        <v>190</v>
      </c>
      <c r="P1151" s="44"/>
      <c r="Q1151" s="44" t="s">
        <v>543</v>
      </c>
      <c r="R1151" s="44">
        <v>151701482</v>
      </c>
      <c r="S1151" s="44">
        <v>151700900</v>
      </c>
      <c r="T1151" s="31"/>
      <c r="U1151" s="31"/>
      <c r="V1151" s="31"/>
      <c r="W1151" s="31"/>
      <c r="X1151" s="31"/>
      <c r="Y1151" s="31"/>
      <c r="Z1151" s="31"/>
      <c r="AA1151" s="31"/>
      <c r="AB1151" s="31"/>
      <c r="AC1151" s="31"/>
      <c r="AD1151" s="31"/>
      <c r="AE1151" s="31"/>
      <c r="AF1151" s="31"/>
    </row>
    <row r="1152" spans="2:32" hidden="1">
      <c r="B1152" s="31">
        <f t="shared" si="19"/>
        <v>1149</v>
      </c>
      <c r="C1152" s="43">
        <v>45612</v>
      </c>
      <c r="D1152" s="43" t="s">
        <v>761</v>
      </c>
      <c r="E1152" s="43" t="s">
        <v>769</v>
      </c>
      <c r="F1152" s="31" t="s">
        <v>375</v>
      </c>
      <c r="G1152" s="31" t="s">
        <v>166</v>
      </c>
      <c r="H1152" s="31" t="s">
        <v>160</v>
      </c>
      <c r="I1152" s="31" t="s">
        <v>168</v>
      </c>
      <c r="J1152" s="31">
        <v>6526</v>
      </c>
      <c r="K1152" s="31" t="s">
        <v>8</v>
      </c>
      <c r="L1152" s="31" t="s">
        <v>54</v>
      </c>
      <c r="M1152" s="31" t="s">
        <v>162</v>
      </c>
      <c r="N1152" s="44" t="s">
        <v>412</v>
      </c>
      <c r="O1152" s="44" t="s">
        <v>541</v>
      </c>
      <c r="P1152" s="44"/>
      <c r="Q1152" s="44" t="s">
        <v>195</v>
      </c>
      <c r="R1152" s="44">
        <v>191701948</v>
      </c>
      <c r="S1152" s="44">
        <v>191701774</v>
      </c>
      <c r="T1152" s="31"/>
      <c r="U1152" s="31"/>
      <c r="V1152" s="31"/>
      <c r="W1152" s="31"/>
      <c r="X1152" s="31"/>
      <c r="Y1152" s="31"/>
      <c r="Z1152" s="31"/>
      <c r="AA1152" s="31"/>
      <c r="AB1152" s="31"/>
      <c r="AC1152" s="31"/>
      <c r="AD1152" s="31"/>
      <c r="AE1152" s="31"/>
      <c r="AF1152" s="31"/>
    </row>
    <row r="1153" spans="2:32" hidden="1">
      <c r="B1153" s="31">
        <f t="shared" si="19"/>
        <v>1150</v>
      </c>
      <c r="C1153" s="43">
        <v>45614</v>
      </c>
      <c r="D1153" s="43" t="s">
        <v>761</v>
      </c>
      <c r="E1153" s="43" t="s">
        <v>769</v>
      </c>
      <c r="F1153" s="31" t="s">
        <v>375</v>
      </c>
      <c r="G1153" s="31" t="s">
        <v>159</v>
      </c>
      <c r="H1153" s="31" t="s">
        <v>160</v>
      </c>
      <c r="I1153" s="31" t="s">
        <v>161</v>
      </c>
      <c r="J1153" s="31">
        <v>4107</v>
      </c>
      <c r="K1153" s="31" t="s">
        <v>8</v>
      </c>
      <c r="L1153" s="31" t="s">
        <v>414</v>
      </c>
      <c r="M1153" s="31" t="s">
        <v>162</v>
      </c>
      <c r="N1153" s="44" t="s">
        <v>433</v>
      </c>
      <c r="O1153" s="44" t="s">
        <v>541</v>
      </c>
      <c r="P1153" s="44"/>
      <c r="Q1153" s="44" t="s">
        <v>165</v>
      </c>
      <c r="R1153" s="44">
        <v>191702385</v>
      </c>
      <c r="S1153" s="44">
        <v>191701130</v>
      </c>
      <c r="T1153" s="31"/>
      <c r="U1153" s="31"/>
      <c r="V1153" s="31"/>
      <c r="W1153" s="31"/>
      <c r="X1153" s="31"/>
      <c r="Y1153" s="31"/>
      <c r="Z1153" s="31"/>
      <c r="AA1153" s="31"/>
      <c r="AB1153" s="31">
        <v>1</v>
      </c>
      <c r="AC1153" s="31"/>
      <c r="AD1153" s="31"/>
      <c r="AE1153" s="31"/>
      <c r="AF1153" s="31"/>
    </row>
    <row r="1154" spans="2:32" hidden="1">
      <c r="B1154" s="31">
        <f t="shared" si="19"/>
        <v>1151</v>
      </c>
      <c r="C1154" s="43">
        <v>45614</v>
      </c>
      <c r="D1154" s="43" t="s">
        <v>761</v>
      </c>
      <c r="E1154" s="43" t="s">
        <v>769</v>
      </c>
      <c r="F1154" s="31" t="s">
        <v>375</v>
      </c>
      <c r="G1154" s="31" t="s">
        <v>166</v>
      </c>
      <c r="H1154" s="31" t="s">
        <v>160</v>
      </c>
      <c r="I1154" s="31" t="s">
        <v>168</v>
      </c>
      <c r="J1154" s="31">
        <v>5247</v>
      </c>
      <c r="K1154" s="31" t="s">
        <v>8</v>
      </c>
      <c r="L1154" s="31" t="s">
        <v>414</v>
      </c>
      <c r="M1154" s="31" t="s">
        <v>162</v>
      </c>
      <c r="N1154" s="44" t="s">
        <v>433</v>
      </c>
      <c r="O1154" s="44" t="s">
        <v>541</v>
      </c>
      <c r="P1154" s="44"/>
      <c r="Q1154" s="44" t="s">
        <v>165</v>
      </c>
      <c r="R1154" s="44">
        <v>191701966</v>
      </c>
      <c r="S1154" s="44">
        <v>191701587</v>
      </c>
      <c r="T1154" s="31"/>
      <c r="U1154" s="31"/>
      <c r="V1154" s="31"/>
      <c r="W1154" s="31"/>
      <c r="X1154" s="31"/>
      <c r="Y1154" s="31"/>
      <c r="Z1154" s="31"/>
      <c r="AA1154" s="31"/>
      <c r="AB1154" s="31">
        <v>1</v>
      </c>
      <c r="AC1154" s="31"/>
      <c r="AD1154" s="31"/>
      <c r="AE1154" s="31"/>
      <c r="AF1154" s="31"/>
    </row>
    <row r="1155" spans="2:32" hidden="1">
      <c r="B1155" s="31">
        <f t="shared" si="19"/>
        <v>1152</v>
      </c>
      <c r="C1155" s="43">
        <v>45615</v>
      </c>
      <c r="D1155" s="43" t="s">
        <v>761</v>
      </c>
      <c r="E1155" s="43" t="s">
        <v>769</v>
      </c>
      <c r="F1155" s="31" t="s">
        <v>375</v>
      </c>
      <c r="G1155" s="31" t="s">
        <v>439</v>
      </c>
      <c r="H1155" s="31" t="s">
        <v>440</v>
      </c>
      <c r="I1155" s="31" t="s">
        <v>173</v>
      </c>
      <c r="J1155" s="31">
        <v>7083</v>
      </c>
      <c r="K1155" s="31" t="s">
        <v>8</v>
      </c>
      <c r="L1155" s="31" t="s">
        <v>9</v>
      </c>
      <c r="M1155" s="31" t="s">
        <v>162</v>
      </c>
      <c r="N1155" s="44" t="s">
        <v>339</v>
      </c>
      <c r="O1155" s="44" t="s">
        <v>541</v>
      </c>
      <c r="P1155" s="44"/>
      <c r="Q1155" s="44" t="s">
        <v>449</v>
      </c>
      <c r="R1155" s="44">
        <v>191701073</v>
      </c>
      <c r="S1155" s="44">
        <v>191702176</v>
      </c>
      <c r="T1155" s="31"/>
      <c r="U1155" s="31"/>
      <c r="V1155" s="31"/>
      <c r="W1155" s="31"/>
      <c r="X1155" s="31"/>
      <c r="Y1155" s="31"/>
      <c r="Z1155" s="31"/>
      <c r="AA1155" s="31"/>
      <c r="AB1155" s="31"/>
      <c r="AC1155" s="31"/>
      <c r="AD1155" s="31"/>
      <c r="AE1155" s="31"/>
      <c r="AF1155" s="31"/>
    </row>
    <row r="1156" spans="2:32" hidden="1">
      <c r="B1156" s="31">
        <f t="shared" si="19"/>
        <v>1153</v>
      </c>
      <c r="C1156" s="43">
        <v>45615</v>
      </c>
      <c r="D1156" s="43" t="s">
        <v>761</v>
      </c>
      <c r="E1156" s="43" t="s">
        <v>769</v>
      </c>
      <c r="F1156" s="31" t="s">
        <v>375</v>
      </c>
      <c r="G1156" s="31" t="s">
        <v>159</v>
      </c>
      <c r="H1156" s="31" t="s">
        <v>160</v>
      </c>
      <c r="I1156" s="31" t="s">
        <v>161</v>
      </c>
      <c r="J1156" s="31">
        <v>8226</v>
      </c>
      <c r="K1156" s="31" t="s">
        <v>8</v>
      </c>
      <c r="L1156" s="31" t="s">
        <v>9</v>
      </c>
      <c r="M1156" s="31" t="s">
        <v>162</v>
      </c>
      <c r="N1156" s="44" t="s">
        <v>174</v>
      </c>
      <c r="O1156" s="44" t="s">
        <v>541</v>
      </c>
      <c r="P1156" s="44"/>
      <c r="Q1156" s="44" t="s">
        <v>165</v>
      </c>
      <c r="R1156" s="44">
        <v>191700161</v>
      </c>
      <c r="S1156" s="44">
        <v>191701786</v>
      </c>
      <c r="T1156" s="31"/>
      <c r="U1156" s="31"/>
      <c r="V1156" s="31"/>
      <c r="W1156" s="31"/>
      <c r="X1156" s="31"/>
      <c r="Y1156" s="31"/>
      <c r="Z1156" s="31"/>
      <c r="AA1156" s="31"/>
      <c r="AB1156" s="31"/>
      <c r="AC1156" s="31"/>
      <c r="AD1156" s="31"/>
      <c r="AE1156" s="31"/>
      <c r="AF1156" s="31"/>
    </row>
    <row r="1157" spans="2:32" hidden="1">
      <c r="B1157" s="31">
        <f t="shared" si="19"/>
        <v>1154</v>
      </c>
      <c r="C1157" s="43">
        <v>45615</v>
      </c>
      <c r="D1157" s="43" t="s">
        <v>761</v>
      </c>
      <c r="E1157" s="43" t="s">
        <v>769</v>
      </c>
      <c r="F1157" s="31" t="s">
        <v>375</v>
      </c>
      <c r="G1157" s="31" t="s">
        <v>159</v>
      </c>
      <c r="H1157" s="31" t="s">
        <v>160</v>
      </c>
      <c r="I1157" s="31" t="s">
        <v>200</v>
      </c>
      <c r="J1157" s="31">
        <v>1169</v>
      </c>
      <c r="K1157" s="31" t="s">
        <v>8</v>
      </c>
      <c r="L1157" s="31" t="s">
        <v>9</v>
      </c>
      <c r="M1157" s="31" t="s">
        <v>162</v>
      </c>
      <c r="N1157" s="44" t="s">
        <v>251</v>
      </c>
      <c r="O1157" s="44" t="s">
        <v>541</v>
      </c>
      <c r="P1157" s="44"/>
      <c r="Q1157" s="44" t="s">
        <v>165</v>
      </c>
      <c r="R1157" s="44">
        <v>191702946</v>
      </c>
      <c r="S1157" s="44">
        <v>191700281</v>
      </c>
      <c r="T1157" s="31"/>
      <c r="U1157" s="31"/>
      <c r="V1157" s="31"/>
      <c r="W1157" s="31"/>
      <c r="X1157" s="31"/>
      <c r="Y1157" s="31"/>
      <c r="Z1157" s="31"/>
      <c r="AA1157" s="31"/>
      <c r="AB1157" s="31"/>
      <c r="AC1157" s="31"/>
      <c r="AD1157" s="31"/>
      <c r="AE1157" s="31"/>
      <c r="AF1157" s="31"/>
    </row>
    <row r="1158" spans="2:32" hidden="1">
      <c r="B1158" s="31">
        <f t="shared" si="19"/>
        <v>1155</v>
      </c>
      <c r="C1158" s="43">
        <v>45615</v>
      </c>
      <c r="D1158" s="43" t="s">
        <v>761</v>
      </c>
      <c r="E1158" s="43" t="s">
        <v>769</v>
      </c>
      <c r="F1158" s="31" t="s">
        <v>375</v>
      </c>
      <c r="G1158" s="31" t="s">
        <v>159</v>
      </c>
      <c r="H1158" s="31" t="s">
        <v>160</v>
      </c>
      <c r="I1158" s="31" t="s">
        <v>200</v>
      </c>
      <c r="J1158" s="31">
        <v>4173</v>
      </c>
      <c r="K1158" s="31" t="s">
        <v>8</v>
      </c>
      <c r="L1158" s="31" t="s">
        <v>9</v>
      </c>
      <c r="M1158" s="31" t="s">
        <v>162</v>
      </c>
      <c r="N1158" s="44" t="s">
        <v>339</v>
      </c>
      <c r="O1158" s="44" t="s">
        <v>541</v>
      </c>
      <c r="P1158" s="44"/>
      <c r="Q1158" s="44" t="s">
        <v>165</v>
      </c>
      <c r="R1158" s="44">
        <v>191700443</v>
      </c>
      <c r="S1158" s="44">
        <v>191701467</v>
      </c>
      <c r="T1158" s="31"/>
      <c r="U1158" s="31"/>
      <c r="V1158" s="31"/>
      <c r="W1158" s="31"/>
      <c r="X1158" s="31"/>
      <c r="Y1158" s="31"/>
      <c r="Z1158" s="31"/>
      <c r="AA1158" s="31"/>
      <c r="AB1158" s="31"/>
      <c r="AC1158" s="31"/>
      <c r="AD1158" s="31"/>
      <c r="AE1158" s="31"/>
      <c r="AF1158" s="31"/>
    </row>
    <row r="1159" spans="2:32" hidden="1">
      <c r="B1159" s="31">
        <f t="shared" si="19"/>
        <v>1156</v>
      </c>
      <c r="C1159" s="43">
        <v>45615</v>
      </c>
      <c r="D1159" s="43" t="s">
        <v>761</v>
      </c>
      <c r="E1159" s="43" t="s">
        <v>769</v>
      </c>
      <c r="F1159" s="31" t="s">
        <v>375</v>
      </c>
      <c r="G1159" s="31" t="s">
        <v>159</v>
      </c>
      <c r="H1159" s="31" t="s">
        <v>160</v>
      </c>
      <c r="I1159" s="31" t="s">
        <v>173</v>
      </c>
      <c r="J1159" s="31">
        <v>1455</v>
      </c>
      <c r="K1159" s="31" t="s">
        <v>8</v>
      </c>
      <c r="L1159" s="31" t="s">
        <v>9</v>
      </c>
      <c r="M1159" s="31" t="s">
        <v>162</v>
      </c>
      <c r="N1159" s="44" t="s">
        <v>174</v>
      </c>
      <c r="O1159" s="44" t="s">
        <v>541</v>
      </c>
      <c r="P1159" s="44"/>
      <c r="Q1159" s="44" t="s">
        <v>165</v>
      </c>
      <c r="R1159" s="44">
        <v>191701859</v>
      </c>
      <c r="S1159" s="44">
        <v>191701366</v>
      </c>
      <c r="T1159" s="31"/>
      <c r="U1159" s="31"/>
      <c r="V1159" s="31"/>
      <c r="W1159" s="31"/>
      <c r="X1159" s="31"/>
      <c r="Y1159" s="31"/>
      <c r="Z1159" s="31"/>
      <c r="AA1159" s="31"/>
      <c r="AB1159" s="31"/>
      <c r="AC1159" s="31"/>
      <c r="AD1159" s="31"/>
      <c r="AE1159" s="31"/>
      <c r="AF1159" s="31"/>
    </row>
    <row r="1160" spans="2:32" hidden="1">
      <c r="B1160" s="31">
        <f t="shared" si="19"/>
        <v>1157</v>
      </c>
      <c r="C1160" s="43">
        <v>45615</v>
      </c>
      <c r="D1160" s="43" t="s">
        <v>761</v>
      </c>
      <c r="E1160" s="43" t="s">
        <v>769</v>
      </c>
      <c r="F1160" s="31" t="s">
        <v>375</v>
      </c>
      <c r="G1160" s="31" t="s">
        <v>159</v>
      </c>
      <c r="H1160" s="31" t="s">
        <v>160</v>
      </c>
      <c r="I1160" s="31" t="s">
        <v>200</v>
      </c>
      <c r="J1160" s="31">
        <v>4158</v>
      </c>
      <c r="K1160" s="31" t="s">
        <v>8</v>
      </c>
      <c r="L1160" s="31" t="s">
        <v>9</v>
      </c>
      <c r="M1160" s="31" t="s">
        <v>162</v>
      </c>
      <c r="N1160" s="44" t="s">
        <v>772</v>
      </c>
      <c r="O1160" s="44" t="s">
        <v>541</v>
      </c>
      <c r="P1160" s="44"/>
      <c r="Q1160" s="44" t="s">
        <v>165</v>
      </c>
      <c r="R1160" s="44">
        <v>191701238</v>
      </c>
      <c r="S1160" s="44">
        <v>191702029</v>
      </c>
      <c r="T1160" s="31"/>
      <c r="U1160" s="31"/>
      <c r="V1160" s="31"/>
      <c r="W1160" s="31"/>
      <c r="X1160" s="31"/>
      <c r="Y1160" s="31"/>
      <c r="Z1160" s="31"/>
      <c r="AA1160" s="31"/>
      <c r="AB1160" s="31"/>
      <c r="AC1160" s="31"/>
      <c r="AD1160" s="31"/>
      <c r="AE1160" s="31"/>
      <c r="AF1160" s="31"/>
    </row>
    <row r="1161" spans="2:32" hidden="1">
      <c r="B1161" s="31">
        <f t="shared" si="19"/>
        <v>1158</v>
      </c>
      <c r="C1161" s="43">
        <v>45616</v>
      </c>
      <c r="D1161" s="43" t="s">
        <v>761</v>
      </c>
      <c r="E1161" s="43" t="s">
        <v>769</v>
      </c>
      <c r="F1161" s="31" t="s">
        <v>375</v>
      </c>
      <c r="G1161" s="31" t="s">
        <v>159</v>
      </c>
      <c r="H1161" s="31" t="s">
        <v>160</v>
      </c>
      <c r="I1161" s="31" t="s">
        <v>170</v>
      </c>
      <c r="J1161" s="31">
        <v>8480</v>
      </c>
      <c r="K1161" s="31" t="s">
        <v>8</v>
      </c>
      <c r="L1161" s="31" t="s">
        <v>9</v>
      </c>
      <c r="M1161" s="31" t="s">
        <v>162</v>
      </c>
      <c r="N1161" s="44" t="s">
        <v>339</v>
      </c>
      <c r="O1161" s="44" t="s">
        <v>626</v>
      </c>
      <c r="P1161" s="44"/>
      <c r="Q1161" s="44" t="s">
        <v>165</v>
      </c>
      <c r="R1161" s="44">
        <v>191701129</v>
      </c>
      <c r="S1161" s="44">
        <v>191700604</v>
      </c>
      <c r="T1161" s="31"/>
      <c r="U1161" s="31"/>
      <c r="V1161" s="31"/>
      <c r="W1161" s="31"/>
      <c r="X1161" s="31"/>
      <c r="Y1161" s="31"/>
      <c r="Z1161" s="31"/>
      <c r="AA1161" s="31"/>
      <c r="AB1161" s="31"/>
      <c r="AC1161" s="31"/>
      <c r="AD1161" s="31"/>
      <c r="AE1161" s="31"/>
      <c r="AF1161" s="31"/>
    </row>
    <row r="1162" spans="2:32" hidden="1">
      <c r="B1162" s="31">
        <f t="shared" si="19"/>
        <v>1159</v>
      </c>
      <c r="C1162" s="43">
        <v>45616</v>
      </c>
      <c r="D1162" s="43" t="s">
        <v>761</v>
      </c>
      <c r="E1162" s="43" t="s">
        <v>769</v>
      </c>
      <c r="F1162" s="31" t="s">
        <v>375</v>
      </c>
      <c r="G1162" s="31" t="s">
        <v>159</v>
      </c>
      <c r="H1162" s="31" t="s">
        <v>160</v>
      </c>
      <c r="I1162" s="31" t="s">
        <v>200</v>
      </c>
      <c r="J1162" s="31">
        <v>4179</v>
      </c>
      <c r="K1162" s="31" t="s">
        <v>8</v>
      </c>
      <c r="L1162" s="31" t="s">
        <v>414</v>
      </c>
      <c r="M1162" s="31" t="s">
        <v>162</v>
      </c>
      <c r="N1162" s="44" t="s">
        <v>749</v>
      </c>
      <c r="O1162" s="44" t="s">
        <v>541</v>
      </c>
      <c r="P1162" s="44"/>
      <c r="Q1162" s="44" t="s">
        <v>165</v>
      </c>
      <c r="R1162" s="44">
        <v>191702214</v>
      </c>
      <c r="S1162" s="44">
        <v>191701523</v>
      </c>
      <c r="T1162" s="31"/>
      <c r="U1162" s="31"/>
      <c r="V1162" s="31"/>
      <c r="W1162" s="31"/>
      <c r="X1162" s="31"/>
      <c r="Y1162" s="31"/>
      <c r="Z1162" s="31"/>
      <c r="AA1162" s="31"/>
      <c r="AB1162" s="31"/>
      <c r="AC1162" s="31"/>
      <c r="AD1162" s="31"/>
      <c r="AE1162" s="31"/>
      <c r="AF1162" s="31"/>
    </row>
    <row r="1163" spans="2:32" hidden="1">
      <c r="B1163" s="31">
        <f t="shared" si="19"/>
        <v>1160</v>
      </c>
      <c r="C1163" s="43">
        <v>45616</v>
      </c>
      <c r="D1163" s="43" t="s">
        <v>761</v>
      </c>
      <c r="E1163" s="43" t="s">
        <v>769</v>
      </c>
      <c r="F1163" s="31" t="s">
        <v>375</v>
      </c>
      <c r="G1163" s="31" t="s">
        <v>159</v>
      </c>
      <c r="H1163" s="31" t="s">
        <v>160</v>
      </c>
      <c r="I1163" s="31" t="s">
        <v>161</v>
      </c>
      <c r="J1163" s="31">
        <v>4151</v>
      </c>
      <c r="K1163" s="31" t="s">
        <v>8</v>
      </c>
      <c r="L1163" s="31" t="s">
        <v>414</v>
      </c>
      <c r="M1163" s="31" t="s">
        <v>162</v>
      </c>
      <c r="N1163" s="44" t="s">
        <v>749</v>
      </c>
      <c r="O1163" s="44" t="s">
        <v>541</v>
      </c>
      <c r="P1163" s="44"/>
      <c r="Q1163" s="44" t="s">
        <v>165</v>
      </c>
      <c r="R1163" s="44">
        <v>191701783</v>
      </c>
      <c r="S1163" s="44">
        <v>191701087</v>
      </c>
      <c r="T1163" s="31"/>
      <c r="U1163" s="31"/>
      <c r="V1163" s="31"/>
      <c r="W1163" s="31"/>
      <c r="X1163" s="31"/>
      <c r="Y1163" s="31"/>
      <c r="Z1163" s="31"/>
      <c r="AA1163" s="31"/>
      <c r="AB1163" s="31"/>
      <c r="AC1163" s="31"/>
      <c r="AD1163" s="31"/>
      <c r="AE1163" s="31"/>
      <c r="AF1163" s="31"/>
    </row>
    <row r="1164" spans="2:32" hidden="1">
      <c r="B1164" s="31">
        <f t="shared" si="19"/>
        <v>1161</v>
      </c>
      <c r="C1164" s="43">
        <v>45616</v>
      </c>
      <c r="D1164" s="43" t="s">
        <v>761</v>
      </c>
      <c r="E1164" s="43" t="s">
        <v>769</v>
      </c>
      <c r="F1164" s="31" t="s">
        <v>375</v>
      </c>
      <c r="G1164" s="31" t="s">
        <v>166</v>
      </c>
      <c r="H1164" s="31" t="s">
        <v>160</v>
      </c>
      <c r="I1164" s="31" t="s">
        <v>173</v>
      </c>
      <c r="J1164" s="31">
        <v>7022</v>
      </c>
      <c r="K1164" s="31" t="s">
        <v>8</v>
      </c>
      <c r="L1164" s="31" t="s">
        <v>773</v>
      </c>
      <c r="M1164" s="31" t="s">
        <v>162</v>
      </c>
      <c r="N1164" s="44" t="s">
        <v>774</v>
      </c>
      <c r="O1164" s="44" t="s">
        <v>541</v>
      </c>
      <c r="P1164" s="44"/>
      <c r="Q1164" s="44" t="s">
        <v>165</v>
      </c>
      <c r="R1164" s="44">
        <v>191701025</v>
      </c>
      <c r="S1164" s="44">
        <v>191700445</v>
      </c>
      <c r="T1164" s="31"/>
      <c r="U1164" s="31"/>
      <c r="V1164" s="31"/>
      <c r="W1164" s="31"/>
      <c r="X1164" s="31"/>
      <c r="Y1164" s="31"/>
      <c r="Z1164" s="31"/>
      <c r="AA1164" s="31"/>
      <c r="AB1164" s="31"/>
      <c r="AC1164" s="31"/>
      <c r="AD1164" s="31"/>
      <c r="AE1164" s="31"/>
      <c r="AF1164" s="31"/>
    </row>
    <row r="1165" spans="2:32" hidden="1">
      <c r="B1165" s="31">
        <f t="shared" si="19"/>
        <v>1162</v>
      </c>
      <c r="C1165" s="43">
        <v>45616</v>
      </c>
      <c r="D1165" s="43" t="s">
        <v>761</v>
      </c>
      <c r="E1165" s="43" t="s">
        <v>769</v>
      </c>
      <c r="F1165" s="31" t="s">
        <v>375</v>
      </c>
      <c r="G1165" s="31" t="s">
        <v>166</v>
      </c>
      <c r="H1165" s="31" t="s">
        <v>160</v>
      </c>
      <c r="I1165" s="31" t="s">
        <v>173</v>
      </c>
      <c r="J1165" s="31">
        <v>1260</v>
      </c>
      <c r="K1165" s="31" t="s">
        <v>8</v>
      </c>
      <c r="L1165" s="31" t="s">
        <v>414</v>
      </c>
      <c r="M1165" s="31" t="s">
        <v>162</v>
      </c>
      <c r="N1165" s="44" t="s">
        <v>749</v>
      </c>
      <c r="O1165" s="44" t="s">
        <v>541</v>
      </c>
      <c r="P1165" s="44"/>
      <c r="Q1165" s="44" t="s">
        <v>165</v>
      </c>
      <c r="R1165" s="44">
        <v>191701432</v>
      </c>
      <c r="S1165" s="44">
        <v>191701502</v>
      </c>
      <c r="T1165" s="31"/>
      <c r="U1165" s="31"/>
      <c r="V1165" s="31"/>
      <c r="W1165" s="31"/>
      <c r="X1165" s="31"/>
      <c r="Y1165" s="31"/>
      <c r="Z1165" s="31"/>
      <c r="AA1165" s="31"/>
      <c r="AB1165" s="31"/>
      <c r="AC1165" s="31"/>
      <c r="AD1165" s="31"/>
      <c r="AE1165" s="31"/>
      <c r="AF1165" s="31"/>
    </row>
    <row r="1166" spans="2:32" hidden="1">
      <c r="B1166" s="31">
        <f t="shared" si="19"/>
        <v>1163</v>
      </c>
      <c r="C1166" s="43">
        <v>45616</v>
      </c>
      <c r="D1166" s="43" t="s">
        <v>761</v>
      </c>
      <c r="E1166" s="43" t="s">
        <v>769</v>
      </c>
      <c r="F1166" s="31" t="s">
        <v>375</v>
      </c>
      <c r="G1166" s="31" t="s">
        <v>159</v>
      </c>
      <c r="H1166" s="31" t="s">
        <v>160</v>
      </c>
      <c r="I1166" s="31" t="s">
        <v>173</v>
      </c>
      <c r="J1166" s="31">
        <v>1455</v>
      </c>
      <c r="K1166" s="31" t="s">
        <v>8</v>
      </c>
      <c r="L1166" s="31" t="s">
        <v>9</v>
      </c>
      <c r="M1166" s="31" t="s">
        <v>162</v>
      </c>
      <c r="N1166" s="44" t="s">
        <v>775</v>
      </c>
      <c r="O1166" s="44" t="s">
        <v>541</v>
      </c>
      <c r="P1166" s="44"/>
      <c r="Q1166" s="44" t="s">
        <v>165</v>
      </c>
      <c r="R1166" s="44">
        <v>191701366</v>
      </c>
      <c r="S1166" s="44">
        <v>191700759</v>
      </c>
      <c r="T1166" s="31"/>
      <c r="U1166" s="31"/>
      <c r="V1166" s="31"/>
      <c r="W1166" s="31"/>
      <c r="X1166" s="31"/>
      <c r="Y1166" s="31"/>
      <c r="Z1166" s="31"/>
      <c r="AA1166" s="31"/>
      <c r="AB1166" s="31"/>
      <c r="AC1166" s="31"/>
      <c r="AD1166" s="31"/>
      <c r="AE1166" s="31"/>
      <c r="AF1166" s="31"/>
    </row>
    <row r="1167" spans="2:32" hidden="1">
      <c r="B1167" s="31">
        <f t="shared" si="19"/>
        <v>1164</v>
      </c>
      <c r="C1167" s="43">
        <v>45616</v>
      </c>
      <c r="D1167" s="43" t="s">
        <v>761</v>
      </c>
      <c r="E1167" s="43" t="s">
        <v>769</v>
      </c>
      <c r="F1167" s="31" t="s">
        <v>375</v>
      </c>
      <c r="G1167" s="31" t="s">
        <v>166</v>
      </c>
      <c r="H1167" s="31" t="s">
        <v>160</v>
      </c>
      <c r="I1167" s="31" t="s">
        <v>173</v>
      </c>
      <c r="J1167" s="31">
        <v>7065</v>
      </c>
      <c r="K1167" s="31" t="s">
        <v>8</v>
      </c>
      <c r="L1167" s="31" t="s">
        <v>9</v>
      </c>
      <c r="M1167" s="31" t="s">
        <v>162</v>
      </c>
      <c r="N1167" s="44" t="s">
        <v>174</v>
      </c>
      <c r="O1167" s="44" t="s">
        <v>541</v>
      </c>
      <c r="P1167" s="44"/>
      <c r="Q1167" s="44" t="s">
        <v>165</v>
      </c>
      <c r="R1167" s="44">
        <v>191700103</v>
      </c>
      <c r="S1167" s="44">
        <v>191700765</v>
      </c>
      <c r="T1167" s="31"/>
      <c r="U1167" s="31"/>
      <c r="V1167" s="31"/>
      <c r="W1167" s="31"/>
      <c r="X1167" s="31"/>
      <c r="Y1167" s="31"/>
      <c r="Z1167" s="31"/>
      <c r="AA1167" s="31"/>
      <c r="AB1167" s="31"/>
      <c r="AC1167" s="31"/>
      <c r="AD1167" s="31"/>
      <c r="AE1167" s="31"/>
      <c r="AF1167" s="31"/>
    </row>
    <row r="1168" spans="2:32" hidden="1">
      <c r="B1168" s="31">
        <f t="shared" si="19"/>
        <v>1165</v>
      </c>
      <c r="C1168" s="43">
        <v>45616</v>
      </c>
      <c r="D1168" s="43" t="s">
        <v>761</v>
      </c>
      <c r="E1168" s="43" t="s">
        <v>769</v>
      </c>
      <c r="F1168" s="31" t="s">
        <v>375</v>
      </c>
      <c r="G1168" s="31" t="s">
        <v>439</v>
      </c>
      <c r="H1168" s="31" t="s">
        <v>440</v>
      </c>
      <c r="I1168" s="31" t="s">
        <v>173</v>
      </c>
      <c r="J1168" s="31">
        <v>1996</v>
      </c>
      <c r="K1168" s="31" t="s">
        <v>201</v>
      </c>
      <c r="L1168" s="31" t="s">
        <v>587</v>
      </c>
      <c r="M1168" s="31" t="s">
        <v>203</v>
      </c>
      <c r="N1168" s="44" t="s">
        <v>776</v>
      </c>
      <c r="O1168" s="44" t="s">
        <v>190</v>
      </c>
      <c r="P1168" s="44"/>
      <c r="Q1168" s="44" t="s">
        <v>449</v>
      </c>
      <c r="R1168" s="44">
        <v>151702323</v>
      </c>
      <c r="S1168" s="44">
        <v>151700369</v>
      </c>
      <c r="T1168" s="31"/>
      <c r="U1168" s="31"/>
      <c r="V1168" s="31"/>
      <c r="W1168" s="31"/>
      <c r="X1168" s="31"/>
      <c r="Y1168" s="31"/>
      <c r="Z1168" s="31"/>
      <c r="AA1168" s="31"/>
      <c r="AB1168" s="31"/>
      <c r="AC1168" s="31"/>
      <c r="AD1168" s="31"/>
      <c r="AE1168" s="31"/>
      <c r="AF1168" s="31"/>
    </row>
    <row r="1169" spans="2:32" hidden="1">
      <c r="B1169" s="31">
        <f t="shared" ref="B1169:B1182" si="20">ROW()-3</f>
        <v>1166</v>
      </c>
      <c r="C1169" s="43">
        <v>45618</v>
      </c>
      <c r="D1169" s="43" t="s">
        <v>761</v>
      </c>
      <c r="E1169" s="43" t="s">
        <v>777</v>
      </c>
      <c r="F1169" s="22" t="s">
        <v>375</v>
      </c>
      <c r="G1169" s="31" t="s">
        <v>386</v>
      </c>
      <c r="H1169" s="31" t="s">
        <v>364</v>
      </c>
      <c r="I1169" s="31" t="s">
        <v>192</v>
      </c>
      <c r="J1169" s="31">
        <v>7393</v>
      </c>
      <c r="K1169" s="31" t="s">
        <v>8</v>
      </c>
      <c r="L1169" s="31" t="s">
        <v>9</v>
      </c>
      <c r="M1169" s="31" t="s">
        <v>162</v>
      </c>
      <c r="N1169" s="44" t="s">
        <v>206</v>
      </c>
      <c r="O1169" s="44" t="s">
        <v>541</v>
      </c>
      <c r="P1169" s="44"/>
      <c r="Q1169" s="44" t="s">
        <v>543</v>
      </c>
      <c r="R1169" s="44">
        <v>191700634</v>
      </c>
      <c r="S1169" s="44">
        <v>191701321</v>
      </c>
      <c r="T1169" s="31"/>
      <c r="U1169" s="31"/>
      <c r="V1169" s="31"/>
      <c r="W1169" s="31"/>
      <c r="X1169" s="31"/>
      <c r="Y1169" s="31"/>
      <c r="Z1169" s="31"/>
      <c r="AA1169" s="31"/>
      <c r="AB1169" s="31"/>
      <c r="AC1169" s="31"/>
      <c r="AD1169" s="31"/>
      <c r="AE1169" s="31"/>
      <c r="AF1169" s="31"/>
    </row>
    <row r="1170" spans="2:32" hidden="1">
      <c r="B1170" s="31">
        <f t="shared" si="20"/>
        <v>1167</v>
      </c>
      <c r="C1170" s="43">
        <v>45619</v>
      </c>
      <c r="D1170" s="43" t="s">
        <v>761</v>
      </c>
      <c r="E1170" s="43" t="s">
        <v>777</v>
      </c>
      <c r="F1170" s="31" t="s">
        <v>375</v>
      </c>
      <c r="G1170" s="31" t="s">
        <v>159</v>
      </c>
      <c r="H1170" s="31" t="s">
        <v>160</v>
      </c>
      <c r="I1170" s="31" t="s">
        <v>316</v>
      </c>
      <c r="J1170" s="31">
        <v>4099</v>
      </c>
      <c r="K1170" s="31" t="s">
        <v>8</v>
      </c>
      <c r="L1170" s="31" t="s">
        <v>414</v>
      </c>
      <c r="M1170" s="31" t="s">
        <v>162</v>
      </c>
      <c r="N1170" s="44" t="s">
        <v>778</v>
      </c>
      <c r="O1170" s="44" t="s">
        <v>474</v>
      </c>
      <c r="P1170" s="44"/>
      <c r="Q1170" s="44" t="s">
        <v>195</v>
      </c>
      <c r="R1170" s="44">
        <v>191701660</v>
      </c>
      <c r="S1170" s="44">
        <v>191701867</v>
      </c>
      <c r="T1170" s="31"/>
      <c r="U1170" s="31"/>
      <c r="V1170" s="31"/>
      <c r="W1170" s="31"/>
      <c r="X1170" s="31"/>
      <c r="Y1170" s="31"/>
      <c r="Z1170" s="31"/>
      <c r="AA1170" s="31"/>
      <c r="AB1170" s="31"/>
      <c r="AC1170" s="31"/>
      <c r="AD1170" s="31"/>
      <c r="AE1170" s="31"/>
      <c r="AF1170" s="31"/>
    </row>
    <row r="1171" spans="2:32" hidden="1">
      <c r="B1171" s="31">
        <f t="shared" si="20"/>
        <v>1168</v>
      </c>
      <c r="C1171" s="43">
        <v>45619</v>
      </c>
      <c r="D1171" s="43" t="s">
        <v>761</v>
      </c>
      <c r="E1171" s="43" t="s">
        <v>777</v>
      </c>
      <c r="F1171" s="31" t="s">
        <v>375</v>
      </c>
      <c r="G1171" s="31" t="s">
        <v>159</v>
      </c>
      <c r="H1171" s="31" t="s">
        <v>160</v>
      </c>
      <c r="I1171" s="31" t="s">
        <v>161</v>
      </c>
      <c r="J1171" s="31">
        <v>4182</v>
      </c>
      <c r="K1171" s="31" t="s">
        <v>8</v>
      </c>
      <c r="L1171" s="31" t="s">
        <v>9</v>
      </c>
      <c r="M1171" s="31" t="s">
        <v>162</v>
      </c>
      <c r="N1171" s="44" t="s">
        <v>206</v>
      </c>
      <c r="O1171" s="44" t="s">
        <v>474</v>
      </c>
      <c r="P1171" s="44"/>
      <c r="Q1171" s="44" t="s">
        <v>195</v>
      </c>
      <c r="R1171" s="44">
        <v>191700093</v>
      </c>
      <c r="S1171" s="44">
        <v>191701180</v>
      </c>
      <c r="T1171" s="31"/>
      <c r="U1171" s="31"/>
      <c r="V1171" s="31"/>
      <c r="W1171" s="31"/>
      <c r="X1171" s="31"/>
      <c r="Y1171" s="31"/>
      <c r="Z1171" s="31"/>
      <c r="AA1171" s="31"/>
      <c r="AB1171" s="31"/>
      <c r="AC1171" s="31"/>
      <c r="AD1171" s="31"/>
      <c r="AE1171" s="31"/>
      <c r="AF1171" s="31"/>
    </row>
    <row r="1172" spans="2:32" hidden="1">
      <c r="B1172" s="31">
        <f t="shared" si="20"/>
        <v>1169</v>
      </c>
      <c r="C1172" s="43">
        <v>45619</v>
      </c>
      <c r="D1172" s="43" t="s">
        <v>761</v>
      </c>
      <c r="E1172" s="43" t="s">
        <v>777</v>
      </c>
      <c r="F1172" s="31" t="s">
        <v>375</v>
      </c>
      <c r="G1172" s="31" t="s">
        <v>159</v>
      </c>
      <c r="H1172" s="31" t="s">
        <v>160</v>
      </c>
      <c r="I1172" s="31" t="s">
        <v>161</v>
      </c>
      <c r="J1172" s="31">
        <v>4253</v>
      </c>
      <c r="K1172" s="31" t="s">
        <v>8</v>
      </c>
      <c r="L1172" s="31" t="s">
        <v>9</v>
      </c>
      <c r="M1172" s="31" t="s">
        <v>162</v>
      </c>
      <c r="N1172" s="44" t="s">
        <v>206</v>
      </c>
      <c r="O1172" s="44" t="s">
        <v>474</v>
      </c>
      <c r="P1172" s="44"/>
      <c r="Q1172" s="44" t="s">
        <v>195</v>
      </c>
      <c r="R1172" s="44">
        <v>191702282</v>
      </c>
      <c r="S1172" s="44">
        <v>191702806</v>
      </c>
      <c r="T1172" s="31"/>
      <c r="U1172" s="31"/>
      <c r="V1172" s="31"/>
      <c r="W1172" s="31"/>
      <c r="X1172" s="31"/>
      <c r="Y1172" s="31"/>
      <c r="Z1172" s="31"/>
      <c r="AA1172" s="31"/>
      <c r="AB1172" s="31"/>
      <c r="AC1172" s="31"/>
      <c r="AD1172" s="31"/>
      <c r="AE1172" s="31"/>
      <c r="AF1172" s="31"/>
    </row>
    <row r="1173" spans="2:32" hidden="1">
      <c r="B1173" s="31">
        <f t="shared" si="20"/>
        <v>1170</v>
      </c>
      <c r="C1173" s="43">
        <v>45621</v>
      </c>
      <c r="D1173" s="43" t="s">
        <v>761</v>
      </c>
      <c r="E1173" s="43" t="s">
        <v>777</v>
      </c>
      <c r="F1173" s="31" t="s">
        <v>779</v>
      </c>
      <c r="G1173" s="31" t="s">
        <v>159</v>
      </c>
      <c r="H1173" s="31" t="s">
        <v>160</v>
      </c>
      <c r="I1173" s="31" t="s">
        <v>161</v>
      </c>
      <c r="J1173" s="31">
        <v>4464</v>
      </c>
      <c r="K1173" s="31" t="s">
        <v>8</v>
      </c>
      <c r="L1173" s="31" t="s">
        <v>780</v>
      </c>
      <c r="M1173" s="31" t="s">
        <v>162</v>
      </c>
      <c r="N1173" s="44" t="s">
        <v>781</v>
      </c>
      <c r="O1173" s="44" t="s">
        <v>782</v>
      </c>
      <c r="P1173" s="44"/>
      <c r="Q1173" s="44" t="s">
        <v>195</v>
      </c>
      <c r="R1173" s="44">
        <v>191701307</v>
      </c>
      <c r="S1173" s="44">
        <v>191700809</v>
      </c>
      <c r="T1173" s="31"/>
      <c r="U1173" s="31"/>
      <c r="V1173" s="31"/>
      <c r="W1173" s="31"/>
      <c r="X1173" s="31"/>
      <c r="Y1173" s="31"/>
      <c r="Z1173" s="31"/>
      <c r="AA1173" s="31"/>
      <c r="AB1173" s="31"/>
      <c r="AC1173" s="31"/>
      <c r="AD1173" s="31"/>
      <c r="AE1173" s="31"/>
      <c r="AF1173" s="31"/>
    </row>
    <row r="1174" spans="2:32" hidden="1">
      <c r="B1174" s="31">
        <f t="shared" si="20"/>
        <v>1171</v>
      </c>
      <c r="C1174" s="43">
        <v>45621</v>
      </c>
      <c r="D1174" s="43" t="s">
        <v>761</v>
      </c>
      <c r="E1174" s="43" t="s">
        <v>777</v>
      </c>
      <c r="F1174" s="31" t="s">
        <v>375</v>
      </c>
      <c r="G1174" s="31" t="s">
        <v>159</v>
      </c>
      <c r="H1174" s="31" t="s">
        <v>160</v>
      </c>
      <c r="I1174" s="31" t="s">
        <v>161</v>
      </c>
      <c r="J1174" s="31">
        <v>4464</v>
      </c>
      <c r="K1174" s="31" t="s">
        <v>201</v>
      </c>
      <c r="L1174" s="31" t="s">
        <v>586</v>
      </c>
      <c r="M1174" s="22" t="s">
        <v>203</v>
      </c>
      <c r="N1174" s="44" t="s">
        <v>674</v>
      </c>
      <c r="O1174" s="44" t="s">
        <v>783</v>
      </c>
      <c r="P1174" s="44"/>
      <c r="Q1174" s="44" t="s">
        <v>195</v>
      </c>
      <c r="R1174" s="44">
        <v>151700194</v>
      </c>
      <c r="S1174" s="44">
        <v>151702095</v>
      </c>
      <c r="T1174" s="31"/>
      <c r="U1174" s="31"/>
      <c r="V1174" s="31"/>
      <c r="W1174" s="31"/>
      <c r="X1174" s="31"/>
      <c r="Y1174" s="31"/>
      <c r="Z1174" s="31"/>
      <c r="AA1174" s="31"/>
      <c r="AB1174" s="31"/>
      <c r="AC1174" s="31"/>
      <c r="AD1174" s="31"/>
      <c r="AE1174" s="31"/>
      <c r="AF1174" s="31"/>
    </row>
    <row r="1175" spans="2:32" hidden="1">
      <c r="B1175" s="31">
        <f t="shared" si="20"/>
        <v>1172</v>
      </c>
      <c r="C1175" s="43">
        <v>45621</v>
      </c>
      <c r="D1175" s="43" t="s">
        <v>761</v>
      </c>
      <c r="E1175" s="43" t="s">
        <v>777</v>
      </c>
      <c r="F1175" s="31" t="s">
        <v>375</v>
      </c>
      <c r="G1175" s="31" t="s">
        <v>166</v>
      </c>
      <c r="H1175" s="31" t="s">
        <v>160</v>
      </c>
      <c r="I1175" s="31" t="s">
        <v>168</v>
      </c>
      <c r="J1175" s="31">
        <v>5392</v>
      </c>
      <c r="K1175" s="31" t="s">
        <v>8</v>
      </c>
      <c r="L1175" s="31" t="s">
        <v>9</v>
      </c>
      <c r="M1175" s="31" t="s">
        <v>162</v>
      </c>
      <c r="N1175" s="44" t="s">
        <v>206</v>
      </c>
      <c r="O1175" s="44" t="s">
        <v>784</v>
      </c>
      <c r="P1175" s="44"/>
      <c r="Q1175" s="44" t="s">
        <v>195</v>
      </c>
      <c r="R1175" s="44">
        <v>191701413</v>
      </c>
      <c r="S1175" s="44">
        <v>191700020</v>
      </c>
      <c r="T1175" s="31"/>
      <c r="U1175" s="31"/>
      <c r="V1175" s="31"/>
      <c r="W1175" s="31"/>
      <c r="X1175" s="31"/>
      <c r="Y1175" s="31"/>
      <c r="Z1175" s="31"/>
      <c r="AA1175" s="31"/>
      <c r="AB1175" s="31"/>
      <c r="AC1175" s="31"/>
      <c r="AD1175" s="31"/>
      <c r="AE1175" s="31"/>
      <c r="AF1175" s="31"/>
    </row>
    <row r="1176" spans="2:32" hidden="1">
      <c r="B1176" s="31">
        <f t="shared" si="20"/>
        <v>1173</v>
      </c>
      <c r="C1176" s="43">
        <v>45621</v>
      </c>
      <c r="D1176" s="43" t="s">
        <v>761</v>
      </c>
      <c r="E1176" s="43" t="s">
        <v>777</v>
      </c>
      <c r="F1176" s="31" t="s">
        <v>375</v>
      </c>
      <c r="G1176" s="31" t="s">
        <v>159</v>
      </c>
      <c r="H1176" s="31" t="s">
        <v>160</v>
      </c>
      <c r="I1176" s="31" t="s">
        <v>173</v>
      </c>
      <c r="J1176" s="31">
        <v>1273</v>
      </c>
      <c r="K1176" s="31" t="s">
        <v>8</v>
      </c>
      <c r="L1176" s="31" t="s">
        <v>414</v>
      </c>
      <c r="M1176" s="31" t="s">
        <v>162</v>
      </c>
      <c r="N1176" s="44" t="s">
        <v>510</v>
      </c>
      <c r="O1176" s="44" t="s">
        <v>784</v>
      </c>
      <c r="P1176" s="44"/>
      <c r="Q1176" s="44" t="s">
        <v>195</v>
      </c>
      <c r="R1176" s="44">
        <v>191700197</v>
      </c>
      <c r="S1176" s="44">
        <v>191701561</v>
      </c>
      <c r="T1176" s="31"/>
      <c r="U1176" s="31"/>
      <c r="V1176" s="31"/>
      <c r="W1176" s="31"/>
      <c r="X1176" s="31"/>
      <c r="Y1176" s="31"/>
      <c r="Z1176" s="31"/>
      <c r="AA1176" s="31"/>
      <c r="AB1176" s="31"/>
      <c r="AC1176" s="31"/>
      <c r="AD1176" s="31"/>
      <c r="AE1176" s="31"/>
      <c r="AF1176" s="31"/>
    </row>
    <row r="1177" spans="2:32" hidden="1">
      <c r="B1177" s="31">
        <f t="shared" si="20"/>
        <v>1174</v>
      </c>
      <c r="C1177" s="43">
        <v>45621</v>
      </c>
      <c r="D1177" s="43" t="s">
        <v>761</v>
      </c>
      <c r="E1177" s="43" t="s">
        <v>777</v>
      </c>
      <c r="F1177" s="31" t="s">
        <v>375</v>
      </c>
      <c r="G1177" s="31" t="s">
        <v>159</v>
      </c>
      <c r="H1177" s="31" t="s">
        <v>160</v>
      </c>
      <c r="I1177" s="31" t="s">
        <v>200</v>
      </c>
      <c r="J1177" s="31">
        <v>3059</v>
      </c>
      <c r="K1177" s="31" t="s">
        <v>8</v>
      </c>
      <c r="L1177" s="31" t="s">
        <v>409</v>
      </c>
      <c r="M1177" s="31" t="s">
        <v>162</v>
      </c>
      <c r="N1177" s="44" t="s">
        <v>785</v>
      </c>
      <c r="O1177" s="44" t="s">
        <v>784</v>
      </c>
      <c r="P1177" s="44"/>
      <c r="Q1177" s="44" t="s">
        <v>195</v>
      </c>
      <c r="R1177" s="44">
        <v>191701497</v>
      </c>
      <c r="S1177" s="44">
        <v>191701529</v>
      </c>
      <c r="T1177" s="31"/>
      <c r="U1177" s="31"/>
      <c r="V1177" s="31"/>
      <c r="W1177" s="31"/>
      <c r="X1177" s="31"/>
      <c r="Y1177" s="31"/>
      <c r="Z1177" s="31"/>
      <c r="AA1177" s="31"/>
      <c r="AB1177" s="31"/>
      <c r="AC1177" s="31"/>
      <c r="AD1177" s="31"/>
      <c r="AE1177" s="31"/>
      <c r="AF1177" s="31"/>
    </row>
    <row r="1178" spans="2:32" hidden="1">
      <c r="B1178" s="31">
        <f t="shared" si="20"/>
        <v>1175</v>
      </c>
      <c r="C1178" s="43">
        <v>45621</v>
      </c>
      <c r="D1178" s="43" t="s">
        <v>761</v>
      </c>
      <c r="E1178" s="43" t="s">
        <v>777</v>
      </c>
      <c r="F1178" s="31" t="s">
        <v>375</v>
      </c>
      <c r="G1178" s="31" t="s">
        <v>159</v>
      </c>
      <c r="H1178" s="31" t="s">
        <v>160</v>
      </c>
      <c r="I1178" s="31" t="s">
        <v>200</v>
      </c>
      <c r="J1178" s="31">
        <v>1209</v>
      </c>
      <c r="K1178" s="31" t="s">
        <v>8</v>
      </c>
      <c r="L1178" s="31" t="s">
        <v>9</v>
      </c>
      <c r="M1178" s="31" t="s">
        <v>162</v>
      </c>
      <c r="N1178" s="44" t="s">
        <v>673</v>
      </c>
      <c r="O1178" s="44" t="s">
        <v>784</v>
      </c>
      <c r="P1178" s="44"/>
      <c r="Q1178" s="44" t="s">
        <v>195</v>
      </c>
      <c r="R1178" s="44">
        <v>191700920</v>
      </c>
      <c r="S1178" s="44">
        <v>191700161</v>
      </c>
      <c r="T1178" s="31"/>
      <c r="U1178" s="31"/>
      <c r="V1178" s="31"/>
      <c r="W1178" s="31"/>
      <c r="X1178" s="31"/>
      <c r="Y1178" s="31"/>
      <c r="Z1178" s="31"/>
      <c r="AA1178" s="31"/>
      <c r="AB1178" s="31"/>
      <c r="AC1178" s="31"/>
      <c r="AD1178" s="31"/>
      <c r="AE1178" s="31"/>
      <c r="AF1178" s="31"/>
    </row>
    <row r="1179" spans="2:32" hidden="1">
      <c r="B1179" s="31">
        <f t="shared" si="20"/>
        <v>1176</v>
      </c>
      <c r="C1179" s="43">
        <v>45622</v>
      </c>
      <c r="D1179" s="43" t="s">
        <v>761</v>
      </c>
      <c r="E1179" s="43" t="s">
        <v>777</v>
      </c>
      <c r="F1179" s="31" t="s">
        <v>375</v>
      </c>
      <c r="G1179" s="31" t="s">
        <v>386</v>
      </c>
      <c r="H1179" s="31" t="s">
        <v>364</v>
      </c>
      <c r="I1179" s="31" t="s">
        <v>173</v>
      </c>
      <c r="J1179" s="31">
        <v>1884</v>
      </c>
      <c r="K1179" s="31" t="s">
        <v>8</v>
      </c>
      <c r="L1179" s="31" t="s">
        <v>9</v>
      </c>
      <c r="M1179" s="31" t="s">
        <v>162</v>
      </c>
      <c r="N1179" s="44" t="s">
        <v>206</v>
      </c>
      <c r="O1179" s="44" t="s">
        <v>784</v>
      </c>
      <c r="P1179" s="44"/>
      <c r="Q1179" s="44" t="s">
        <v>543</v>
      </c>
      <c r="R1179" s="44">
        <v>191700620</v>
      </c>
      <c r="S1179" s="44">
        <v>191702038</v>
      </c>
      <c r="T1179" s="31"/>
      <c r="U1179" s="31"/>
      <c r="V1179" s="31"/>
      <c r="W1179" s="31"/>
      <c r="X1179" s="31"/>
      <c r="Y1179" s="31"/>
      <c r="Z1179" s="31"/>
      <c r="AA1179" s="31"/>
      <c r="AB1179" s="31"/>
      <c r="AC1179" s="31"/>
      <c r="AD1179" s="31"/>
      <c r="AE1179" s="31"/>
      <c r="AF1179" s="31"/>
    </row>
    <row r="1180" spans="2:32" hidden="1">
      <c r="B1180" s="31">
        <f t="shared" si="20"/>
        <v>1177</v>
      </c>
      <c r="C1180" s="43">
        <v>45622</v>
      </c>
      <c r="D1180" s="43" t="s">
        <v>761</v>
      </c>
      <c r="E1180" s="43" t="s">
        <v>777</v>
      </c>
      <c r="F1180" s="31" t="s">
        <v>375</v>
      </c>
      <c r="G1180" s="31" t="s">
        <v>386</v>
      </c>
      <c r="H1180" s="31" t="s">
        <v>364</v>
      </c>
      <c r="I1180" s="31" t="s">
        <v>168</v>
      </c>
      <c r="J1180" s="31">
        <v>5578</v>
      </c>
      <c r="K1180" s="31" t="s">
        <v>201</v>
      </c>
      <c r="L1180" s="31" t="s">
        <v>53</v>
      </c>
      <c r="M1180" s="31" t="s">
        <v>203</v>
      </c>
      <c r="N1180" s="23" t="s">
        <v>326</v>
      </c>
      <c r="O1180" s="44" t="s">
        <v>783</v>
      </c>
      <c r="P1180" s="44"/>
      <c r="Q1180" s="44" t="s">
        <v>543</v>
      </c>
      <c r="R1180" s="44">
        <v>151701840</v>
      </c>
      <c r="S1180" s="44">
        <v>151701482</v>
      </c>
      <c r="T1180" s="31"/>
      <c r="U1180" s="31"/>
      <c r="V1180" s="31"/>
      <c r="W1180" s="31"/>
      <c r="X1180" s="31"/>
      <c r="Y1180" s="31"/>
      <c r="Z1180" s="31"/>
      <c r="AA1180" s="31"/>
      <c r="AB1180" s="31"/>
      <c r="AC1180" s="31"/>
      <c r="AD1180" s="31"/>
      <c r="AE1180" s="31"/>
      <c r="AF1180" s="31"/>
    </row>
    <row r="1181" spans="2:32" hidden="1">
      <c r="B1181" s="31">
        <f t="shared" si="20"/>
        <v>1178</v>
      </c>
      <c r="C1181" s="43">
        <v>45622</v>
      </c>
      <c r="D1181" s="43" t="s">
        <v>761</v>
      </c>
      <c r="E1181" s="43" t="s">
        <v>777</v>
      </c>
      <c r="F1181" s="31" t="s">
        <v>375</v>
      </c>
      <c r="G1181" s="31" t="s">
        <v>159</v>
      </c>
      <c r="H1181" s="31" t="s">
        <v>160</v>
      </c>
      <c r="I1181" s="31" t="s">
        <v>170</v>
      </c>
      <c r="J1181" s="31">
        <v>9732</v>
      </c>
      <c r="K1181" s="31" t="s">
        <v>201</v>
      </c>
      <c r="L1181" s="31" t="s">
        <v>587</v>
      </c>
      <c r="M1181" s="31" t="s">
        <v>203</v>
      </c>
      <c r="N1181" s="44" t="s">
        <v>786</v>
      </c>
      <c r="O1181" s="44" t="s">
        <v>783</v>
      </c>
      <c r="P1181" s="44"/>
      <c r="Q1181" s="44" t="s">
        <v>195</v>
      </c>
      <c r="R1181" s="44">
        <v>151701661</v>
      </c>
      <c r="S1181" s="44">
        <v>151701698</v>
      </c>
      <c r="T1181" s="31"/>
      <c r="U1181" s="31"/>
      <c r="V1181" s="31"/>
      <c r="W1181" s="31"/>
      <c r="X1181" s="31"/>
      <c r="Y1181" s="31"/>
      <c r="Z1181" s="31"/>
      <c r="AA1181" s="31"/>
      <c r="AB1181" s="31"/>
      <c r="AC1181" s="31"/>
      <c r="AD1181" s="31"/>
      <c r="AE1181" s="31"/>
      <c r="AF1181" s="31"/>
    </row>
    <row r="1182" spans="2:32" hidden="1">
      <c r="B1182" s="31">
        <f t="shared" si="20"/>
        <v>1179</v>
      </c>
      <c r="C1182" s="43">
        <v>45623</v>
      </c>
      <c r="D1182" s="43" t="s">
        <v>761</v>
      </c>
      <c r="E1182" s="43" t="s">
        <v>777</v>
      </c>
      <c r="F1182" s="31" t="s">
        <v>375</v>
      </c>
      <c r="G1182" s="31" t="s">
        <v>386</v>
      </c>
      <c r="H1182" s="31" t="s">
        <v>364</v>
      </c>
      <c r="I1182" s="31" t="s">
        <v>192</v>
      </c>
      <c r="J1182" s="31">
        <v>7393</v>
      </c>
      <c r="K1182" s="31" t="s">
        <v>201</v>
      </c>
      <c r="L1182" s="31" t="s">
        <v>54</v>
      </c>
      <c r="M1182" s="31" t="s">
        <v>203</v>
      </c>
      <c r="N1182" s="44" t="s">
        <v>54</v>
      </c>
      <c r="O1182" s="44" t="s">
        <v>783</v>
      </c>
      <c r="P1182" s="44"/>
      <c r="Q1182" s="44" t="s">
        <v>543</v>
      </c>
      <c r="R1182" s="44">
        <v>151700900</v>
      </c>
      <c r="S1182" s="44">
        <v>151701480</v>
      </c>
      <c r="T1182" s="31"/>
      <c r="U1182" s="31"/>
      <c r="V1182" s="31"/>
      <c r="W1182" s="31"/>
      <c r="X1182" s="31"/>
      <c r="Y1182" s="31"/>
      <c r="Z1182" s="31"/>
      <c r="AA1182" s="31"/>
      <c r="AB1182" s="31"/>
      <c r="AC1182" s="31"/>
      <c r="AD1182" s="31"/>
      <c r="AE1182" s="31"/>
      <c r="AF1182" s="31"/>
    </row>
    <row r="1183" spans="2:32" hidden="1">
      <c r="B1183" s="31">
        <f t="shared" ref="B1183:B1214" si="21">ROW()-3</f>
        <v>1180</v>
      </c>
      <c r="C1183" s="43">
        <v>45624</v>
      </c>
      <c r="D1183" s="43" t="s">
        <v>761</v>
      </c>
      <c r="E1183" s="43" t="s">
        <v>787</v>
      </c>
      <c r="F1183" s="31" t="s">
        <v>375</v>
      </c>
      <c r="G1183" s="31" t="s">
        <v>159</v>
      </c>
      <c r="H1183" s="31" t="s">
        <v>160</v>
      </c>
      <c r="I1183" s="31" t="s">
        <v>200</v>
      </c>
      <c r="J1183" s="31">
        <v>4119</v>
      </c>
      <c r="K1183" s="31" t="s">
        <v>8</v>
      </c>
      <c r="L1183" s="31" t="s">
        <v>636</v>
      </c>
      <c r="M1183" s="31" t="s">
        <v>162</v>
      </c>
      <c r="N1183" s="44" t="s">
        <v>788</v>
      </c>
      <c r="O1183" s="44" t="s">
        <v>541</v>
      </c>
      <c r="P1183" s="44"/>
      <c r="Q1183" s="44" t="s">
        <v>195</v>
      </c>
      <c r="R1183" s="44">
        <v>191700028</v>
      </c>
      <c r="S1183" s="44">
        <v>191700084</v>
      </c>
      <c r="T1183" s="31"/>
      <c r="U1183" s="31"/>
      <c r="V1183" s="31"/>
      <c r="W1183" s="31"/>
      <c r="X1183" s="31"/>
      <c r="Y1183" s="31"/>
      <c r="Z1183" s="31"/>
      <c r="AA1183" s="31"/>
      <c r="AB1183" s="31"/>
      <c r="AC1183" s="31"/>
      <c r="AD1183" s="31"/>
      <c r="AE1183" s="31"/>
      <c r="AF1183" s="31"/>
    </row>
    <row r="1184" spans="2:32" hidden="1">
      <c r="B1184" s="31">
        <f t="shared" si="21"/>
        <v>1181</v>
      </c>
      <c r="C1184" s="43">
        <v>45624</v>
      </c>
      <c r="D1184" s="43" t="s">
        <v>761</v>
      </c>
      <c r="E1184" s="43" t="s">
        <v>787</v>
      </c>
      <c r="F1184" s="31" t="s">
        <v>375</v>
      </c>
      <c r="G1184" s="31" t="s">
        <v>159</v>
      </c>
      <c r="H1184" s="31" t="s">
        <v>160</v>
      </c>
      <c r="I1184" s="31" t="s">
        <v>170</v>
      </c>
      <c r="J1184" s="31">
        <v>9715</v>
      </c>
      <c r="K1184" s="31" t="s">
        <v>8</v>
      </c>
      <c r="L1184" s="31" t="s">
        <v>789</v>
      </c>
      <c r="M1184" s="31" t="s">
        <v>162</v>
      </c>
      <c r="N1184" s="44" t="s">
        <v>790</v>
      </c>
      <c r="O1184" s="44" t="s">
        <v>541</v>
      </c>
      <c r="P1184" s="44"/>
      <c r="Q1184" s="44" t="s">
        <v>195</v>
      </c>
      <c r="R1184" s="44">
        <v>191700065</v>
      </c>
      <c r="S1184" s="44">
        <v>191701720</v>
      </c>
      <c r="T1184" s="31"/>
      <c r="U1184" s="31"/>
      <c r="V1184" s="31"/>
      <c r="W1184" s="31"/>
      <c r="X1184" s="31"/>
      <c r="Y1184" s="31"/>
      <c r="Z1184" s="31"/>
      <c r="AA1184" s="31"/>
      <c r="AB1184" s="31">
        <v>2</v>
      </c>
      <c r="AC1184" s="31"/>
      <c r="AD1184" s="31"/>
      <c r="AE1184" s="31"/>
      <c r="AF1184" s="31">
        <v>1</v>
      </c>
    </row>
    <row r="1185" spans="2:32" hidden="1">
      <c r="B1185" s="31">
        <f t="shared" si="21"/>
        <v>1182</v>
      </c>
      <c r="C1185" s="43">
        <v>45624</v>
      </c>
      <c r="D1185" s="43" t="s">
        <v>761</v>
      </c>
      <c r="E1185" s="43" t="s">
        <v>787</v>
      </c>
      <c r="F1185" s="31" t="s">
        <v>375</v>
      </c>
      <c r="G1185" s="31" t="s">
        <v>386</v>
      </c>
      <c r="H1185" s="31" t="s">
        <v>160</v>
      </c>
      <c r="I1185" s="31" t="s">
        <v>200</v>
      </c>
      <c r="J1185" s="31">
        <v>4182</v>
      </c>
      <c r="K1185" s="31" t="s">
        <v>8</v>
      </c>
      <c r="L1185" s="31" t="s">
        <v>789</v>
      </c>
      <c r="M1185" s="31" t="s">
        <v>162</v>
      </c>
      <c r="N1185" s="44" t="s">
        <v>791</v>
      </c>
      <c r="O1185" s="44" t="s">
        <v>541</v>
      </c>
      <c r="P1185" s="44"/>
      <c r="Q1185" s="44" t="s">
        <v>195</v>
      </c>
      <c r="R1185" s="44">
        <v>191701638</v>
      </c>
      <c r="S1185" s="44">
        <v>191701432</v>
      </c>
      <c r="T1185" s="31"/>
      <c r="U1185" s="31"/>
      <c r="V1185" s="31"/>
      <c r="W1185" s="31"/>
      <c r="X1185" s="31"/>
      <c r="Y1185" s="31"/>
      <c r="Z1185" s="31"/>
      <c r="AA1185" s="31"/>
      <c r="AB1185" s="31">
        <v>1</v>
      </c>
      <c r="AC1185" s="31"/>
      <c r="AD1185" s="31"/>
      <c r="AE1185" s="31"/>
      <c r="AF1185" s="31"/>
    </row>
    <row r="1186" spans="2:32" hidden="1">
      <c r="B1186" s="31">
        <f t="shared" si="21"/>
        <v>1183</v>
      </c>
      <c r="C1186" s="43">
        <v>45624</v>
      </c>
      <c r="D1186" s="43" t="s">
        <v>761</v>
      </c>
      <c r="E1186" s="43" t="s">
        <v>787</v>
      </c>
      <c r="F1186" s="31" t="s">
        <v>375</v>
      </c>
      <c r="G1186" s="31" t="s">
        <v>159</v>
      </c>
      <c r="H1186" s="31" t="s">
        <v>160</v>
      </c>
      <c r="I1186" s="31" t="s">
        <v>161</v>
      </c>
      <c r="J1186" s="31">
        <v>4325</v>
      </c>
      <c r="K1186" s="31" t="s">
        <v>8</v>
      </c>
      <c r="L1186" s="31" t="s">
        <v>9</v>
      </c>
      <c r="M1186" s="31" t="s">
        <v>162</v>
      </c>
      <c r="N1186" s="44" t="s">
        <v>792</v>
      </c>
      <c r="O1186" s="44" t="s">
        <v>541</v>
      </c>
      <c r="P1186" s="44"/>
      <c r="Q1186" s="44" t="s">
        <v>195</v>
      </c>
      <c r="R1186" s="44">
        <v>191700923</v>
      </c>
      <c r="S1186" s="44">
        <v>191702349</v>
      </c>
      <c r="T1186" s="31"/>
      <c r="U1186" s="31"/>
      <c r="V1186" s="31"/>
      <c r="W1186" s="31"/>
      <c r="X1186" s="31"/>
      <c r="Y1186" s="31"/>
      <c r="Z1186" s="31"/>
      <c r="AA1186" s="31"/>
      <c r="AB1186" s="31"/>
      <c r="AC1186" s="31">
        <v>2</v>
      </c>
      <c r="AD1186" s="31"/>
      <c r="AE1186" s="31"/>
      <c r="AF1186" s="31"/>
    </row>
    <row r="1187" spans="2:32" hidden="1">
      <c r="B1187" s="31">
        <f t="shared" si="21"/>
        <v>1184</v>
      </c>
      <c r="C1187" s="43">
        <v>45624</v>
      </c>
      <c r="D1187" s="43" t="s">
        <v>761</v>
      </c>
      <c r="E1187" s="43" t="s">
        <v>787</v>
      </c>
      <c r="F1187" s="31" t="s">
        <v>375</v>
      </c>
      <c r="G1187" s="31" t="s">
        <v>357</v>
      </c>
      <c r="H1187" s="31" t="s">
        <v>160</v>
      </c>
      <c r="I1187" s="31" t="s">
        <v>170</v>
      </c>
      <c r="J1187" s="31">
        <v>9660</v>
      </c>
      <c r="K1187" s="31" t="s">
        <v>8</v>
      </c>
      <c r="L1187" s="31" t="s">
        <v>9</v>
      </c>
      <c r="M1187" s="31" t="s">
        <v>162</v>
      </c>
      <c r="N1187" s="44" t="s">
        <v>206</v>
      </c>
      <c r="O1187" s="44" t="s">
        <v>541</v>
      </c>
      <c r="P1187" s="44"/>
      <c r="Q1187" s="44" t="s">
        <v>543</v>
      </c>
      <c r="R1187" s="44">
        <v>191702754</v>
      </c>
      <c r="S1187" s="44">
        <v>191701554</v>
      </c>
      <c r="T1187" s="31"/>
      <c r="U1187" s="31"/>
      <c r="V1187" s="31"/>
      <c r="W1187" s="31"/>
      <c r="X1187" s="31"/>
      <c r="Y1187" s="31"/>
      <c r="Z1187" s="31"/>
      <c r="AA1187" s="31"/>
      <c r="AB1187" s="31">
        <v>2</v>
      </c>
      <c r="AC1187" s="31">
        <v>2</v>
      </c>
      <c r="AD1187" s="31"/>
      <c r="AE1187" s="31"/>
      <c r="AF1187" s="31"/>
    </row>
    <row r="1188" spans="2:32" hidden="1">
      <c r="B1188" s="31">
        <f t="shared" si="21"/>
        <v>1185</v>
      </c>
      <c r="C1188" s="43">
        <v>45625</v>
      </c>
      <c r="D1188" s="43" t="s">
        <v>761</v>
      </c>
      <c r="E1188" s="43" t="s">
        <v>787</v>
      </c>
      <c r="F1188" s="31" t="s">
        <v>375</v>
      </c>
      <c r="G1188" s="31" t="s">
        <v>166</v>
      </c>
      <c r="H1188" s="31" t="s">
        <v>160</v>
      </c>
      <c r="I1188" s="31" t="s">
        <v>173</v>
      </c>
      <c r="J1188" s="31">
        <v>2023</v>
      </c>
      <c r="K1188" s="31" t="s">
        <v>8</v>
      </c>
      <c r="L1188" s="31" t="s">
        <v>414</v>
      </c>
      <c r="M1188" s="31" t="s">
        <v>162</v>
      </c>
      <c r="N1188" s="44" t="s">
        <v>304</v>
      </c>
      <c r="O1188" s="44" t="s">
        <v>541</v>
      </c>
      <c r="P1188" s="44"/>
      <c r="Q1188" s="44" t="s">
        <v>165</v>
      </c>
      <c r="R1188" s="44">
        <v>191702039</v>
      </c>
      <c r="S1188" s="44">
        <v>1428</v>
      </c>
      <c r="T1188" s="31"/>
      <c r="U1188" s="31"/>
      <c r="V1188" s="31"/>
      <c r="W1188" s="31"/>
      <c r="X1188" s="31"/>
      <c r="Y1188" s="31"/>
      <c r="Z1188" s="31"/>
      <c r="AA1188" s="31"/>
      <c r="AB1188" s="31">
        <v>1</v>
      </c>
      <c r="AC1188" s="31"/>
      <c r="AD1188" s="31"/>
      <c r="AE1188" s="31"/>
      <c r="AF1188" s="31"/>
    </row>
    <row r="1189" spans="2:32" hidden="1">
      <c r="B1189" s="31">
        <f t="shared" si="21"/>
        <v>1186</v>
      </c>
      <c r="C1189" s="43">
        <v>45625</v>
      </c>
      <c r="D1189" s="43" t="s">
        <v>761</v>
      </c>
      <c r="E1189" s="43" t="s">
        <v>787</v>
      </c>
      <c r="F1189" s="31" t="s">
        <v>375</v>
      </c>
      <c r="G1189" s="31" t="s">
        <v>159</v>
      </c>
      <c r="H1189" s="31" t="s">
        <v>160</v>
      </c>
      <c r="I1189" s="31" t="s">
        <v>168</v>
      </c>
      <c r="J1189" s="31">
        <v>5499</v>
      </c>
      <c r="K1189" s="31" t="s">
        <v>8</v>
      </c>
      <c r="L1189" s="31" t="s">
        <v>789</v>
      </c>
      <c r="M1189" s="31" t="s">
        <v>162</v>
      </c>
      <c r="N1189" s="44" t="s">
        <v>793</v>
      </c>
      <c r="O1189" s="44" t="s">
        <v>541</v>
      </c>
      <c r="P1189" s="44"/>
      <c r="Q1189" s="44" t="s">
        <v>165</v>
      </c>
      <c r="R1189" s="44">
        <v>191700831</v>
      </c>
      <c r="S1189" s="44">
        <v>191700445</v>
      </c>
      <c r="T1189" s="31"/>
      <c r="U1189" s="31"/>
      <c r="V1189" s="31"/>
      <c r="W1189" s="31"/>
      <c r="X1189" s="31"/>
      <c r="Y1189" s="31"/>
      <c r="Z1189" s="31"/>
      <c r="AA1189" s="31"/>
      <c r="AB1189" s="31"/>
      <c r="AC1189" s="31"/>
      <c r="AD1189" s="31"/>
      <c r="AE1189" s="31"/>
      <c r="AF1189" s="31"/>
    </row>
    <row r="1190" spans="2:32" hidden="1">
      <c r="B1190" s="31">
        <f t="shared" si="21"/>
        <v>1187</v>
      </c>
      <c r="C1190" s="43">
        <v>45625</v>
      </c>
      <c r="D1190" s="43" t="s">
        <v>761</v>
      </c>
      <c r="E1190" s="43" t="s">
        <v>787</v>
      </c>
      <c r="F1190" s="31" t="s">
        <v>375</v>
      </c>
      <c r="G1190" s="31" t="s">
        <v>159</v>
      </c>
      <c r="H1190" s="31" t="s">
        <v>160</v>
      </c>
      <c r="I1190" s="31" t="s">
        <v>168</v>
      </c>
      <c r="J1190" s="31">
        <v>5581</v>
      </c>
      <c r="K1190" s="31" t="s">
        <v>511</v>
      </c>
      <c r="L1190" s="31" t="s">
        <v>794</v>
      </c>
      <c r="M1190" s="31" t="s">
        <v>505</v>
      </c>
      <c r="N1190" s="44" t="s">
        <v>795</v>
      </c>
      <c r="O1190" s="44" t="s">
        <v>507</v>
      </c>
      <c r="P1190" s="44"/>
      <c r="Q1190" s="44" t="s">
        <v>165</v>
      </c>
      <c r="R1190" s="44" t="s">
        <v>796</v>
      </c>
      <c r="S1190" s="44" t="s">
        <v>797</v>
      </c>
      <c r="T1190" s="31"/>
      <c r="U1190" s="31"/>
      <c r="V1190" s="31"/>
      <c r="W1190" s="31"/>
      <c r="X1190" s="31"/>
      <c r="Y1190" s="31"/>
      <c r="Z1190" s="31"/>
      <c r="AA1190" s="31"/>
      <c r="AB1190" s="31">
        <v>1</v>
      </c>
      <c r="AC1190" s="31"/>
      <c r="AD1190" s="31"/>
      <c r="AE1190" s="31"/>
      <c r="AF1190" s="31"/>
    </row>
    <row r="1191" spans="2:32" hidden="1">
      <c r="B1191" s="31">
        <f t="shared" si="21"/>
        <v>1188</v>
      </c>
      <c r="C1191" s="43">
        <v>45625</v>
      </c>
      <c r="D1191" s="43" t="s">
        <v>761</v>
      </c>
      <c r="E1191" s="43" t="s">
        <v>787</v>
      </c>
      <c r="F1191" s="31" t="s">
        <v>375</v>
      </c>
      <c r="G1191" s="31" t="s">
        <v>166</v>
      </c>
      <c r="H1191" s="31" t="s">
        <v>160</v>
      </c>
      <c r="I1191" s="31" t="s">
        <v>168</v>
      </c>
      <c r="J1191" s="31">
        <v>5031</v>
      </c>
      <c r="K1191" s="31" t="s">
        <v>8</v>
      </c>
      <c r="L1191" s="31" t="s">
        <v>9</v>
      </c>
      <c r="M1191" s="31" t="s">
        <v>162</v>
      </c>
      <c r="N1191" s="44" t="s">
        <v>174</v>
      </c>
      <c r="O1191" s="44" t="s">
        <v>541</v>
      </c>
      <c r="P1191" s="44"/>
      <c r="Q1191" s="44" t="s">
        <v>165</v>
      </c>
      <c r="R1191" s="44">
        <v>191700427</v>
      </c>
      <c r="S1191" s="44">
        <v>191700035</v>
      </c>
      <c r="T1191" s="31"/>
      <c r="U1191" s="31"/>
      <c r="V1191" s="31"/>
      <c r="W1191" s="31"/>
      <c r="X1191" s="31"/>
      <c r="Y1191" s="31"/>
      <c r="Z1191" s="31"/>
      <c r="AA1191" s="31"/>
      <c r="AB1191" s="31">
        <v>1</v>
      </c>
      <c r="AC1191" s="31"/>
      <c r="AD1191" s="31"/>
      <c r="AE1191" s="31"/>
      <c r="AF1191" s="31"/>
    </row>
    <row r="1192" spans="2:32" hidden="1">
      <c r="B1192" s="31">
        <f t="shared" si="21"/>
        <v>1189</v>
      </c>
      <c r="C1192" s="43">
        <v>45625</v>
      </c>
      <c r="D1192" s="43" t="s">
        <v>761</v>
      </c>
      <c r="E1192" s="43" t="s">
        <v>787</v>
      </c>
      <c r="F1192" s="31" t="s">
        <v>375</v>
      </c>
      <c r="G1192" s="31" t="s">
        <v>166</v>
      </c>
      <c r="H1192" s="31" t="s">
        <v>160</v>
      </c>
      <c r="I1192" s="31" t="s">
        <v>173</v>
      </c>
      <c r="J1192" s="31">
        <v>1418</v>
      </c>
      <c r="K1192" s="31" t="s">
        <v>8</v>
      </c>
      <c r="L1192" s="31" t="s">
        <v>9</v>
      </c>
      <c r="M1192" s="31" t="s">
        <v>162</v>
      </c>
      <c r="N1192" s="44" t="s">
        <v>255</v>
      </c>
      <c r="O1192" s="44" t="s">
        <v>541</v>
      </c>
      <c r="P1192" s="44"/>
      <c r="Q1192" s="44" t="s">
        <v>165</v>
      </c>
      <c r="R1192" s="44">
        <v>191700863</v>
      </c>
      <c r="S1192" s="44">
        <v>2702</v>
      </c>
      <c r="T1192" s="31"/>
      <c r="U1192" s="31"/>
      <c r="V1192" s="31"/>
      <c r="W1192" s="31"/>
      <c r="X1192" s="31"/>
      <c r="Y1192" s="31"/>
      <c r="Z1192" s="31"/>
      <c r="AA1192" s="31"/>
      <c r="AB1192" s="31">
        <v>1</v>
      </c>
      <c r="AC1192" s="31">
        <v>2</v>
      </c>
      <c r="AD1192" s="31"/>
      <c r="AE1192" s="31"/>
      <c r="AF1192" s="31"/>
    </row>
    <row r="1193" spans="2:32" hidden="1">
      <c r="B1193" s="31">
        <f t="shared" si="21"/>
        <v>1190</v>
      </c>
      <c r="C1193" s="43">
        <v>45625</v>
      </c>
      <c r="D1193" s="43" t="s">
        <v>761</v>
      </c>
      <c r="E1193" s="43" t="s">
        <v>787</v>
      </c>
      <c r="F1193" s="31" t="s">
        <v>375</v>
      </c>
      <c r="G1193" s="31" t="s">
        <v>159</v>
      </c>
      <c r="H1193" s="31" t="s">
        <v>160</v>
      </c>
      <c r="I1193" s="31" t="s">
        <v>168</v>
      </c>
      <c r="J1193" s="31">
        <v>5341</v>
      </c>
      <c r="K1193" s="31" t="s">
        <v>8</v>
      </c>
      <c r="L1193" s="31" t="s">
        <v>9</v>
      </c>
      <c r="M1193" s="31" t="s">
        <v>162</v>
      </c>
      <c r="N1193" s="44" t="s">
        <v>798</v>
      </c>
      <c r="O1193" s="44" t="s">
        <v>541</v>
      </c>
      <c r="P1193" s="44"/>
      <c r="Q1193" s="44" t="s">
        <v>165</v>
      </c>
      <c r="R1193" s="44">
        <v>191701386</v>
      </c>
      <c r="S1193" s="44">
        <v>2486</v>
      </c>
      <c r="T1193" s="31"/>
      <c r="U1193" s="31"/>
      <c r="V1193" s="31"/>
      <c r="W1193" s="31"/>
      <c r="X1193" s="31"/>
      <c r="Y1193" s="31"/>
      <c r="Z1193" s="31"/>
      <c r="AA1193" s="31"/>
      <c r="AB1193" s="31"/>
      <c r="AC1193" s="31"/>
      <c r="AD1193" s="31"/>
      <c r="AE1193" s="31"/>
      <c r="AF1193" s="31"/>
    </row>
    <row r="1194" spans="2:32" hidden="1">
      <c r="B1194" s="31">
        <f t="shared" si="21"/>
        <v>1191</v>
      </c>
      <c r="C1194" s="43">
        <v>45625</v>
      </c>
      <c r="D1194" s="43" t="s">
        <v>761</v>
      </c>
      <c r="E1194" s="43" t="s">
        <v>787</v>
      </c>
      <c r="F1194" s="31" t="s">
        <v>375</v>
      </c>
      <c r="G1194" s="31" t="s">
        <v>439</v>
      </c>
      <c r="H1194" s="31" t="s">
        <v>440</v>
      </c>
      <c r="I1194" s="31" t="s">
        <v>168</v>
      </c>
      <c r="J1194" s="31">
        <v>5297</v>
      </c>
      <c r="K1194" s="31" t="s">
        <v>8</v>
      </c>
      <c r="L1194" s="31" t="s">
        <v>9</v>
      </c>
      <c r="M1194" s="31" t="s">
        <v>162</v>
      </c>
      <c r="N1194" s="44" t="s">
        <v>174</v>
      </c>
      <c r="O1194" s="44" t="s">
        <v>541</v>
      </c>
      <c r="P1194" s="44"/>
      <c r="Q1194" s="44" t="s">
        <v>449</v>
      </c>
      <c r="R1194" s="44">
        <v>191700825</v>
      </c>
      <c r="S1194" s="44">
        <v>1142</v>
      </c>
      <c r="T1194" s="31"/>
      <c r="U1194" s="31"/>
      <c r="V1194" s="31"/>
      <c r="W1194" s="31"/>
      <c r="X1194" s="31"/>
      <c r="Y1194" s="31"/>
      <c r="Z1194" s="31"/>
      <c r="AA1194" s="31"/>
      <c r="AB1194" s="31">
        <v>1</v>
      </c>
      <c r="AC1194" s="31"/>
      <c r="AD1194" s="31"/>
      <c r="AE1194" s="31"/>
      <c r="AF1194" s="31"/>
    </row>
    <row r="1195" spans="2:32" hidden="1">
      <c r="B1195" s="31">
        <f t="shared" si="21"/>
        <v>1192</v>
      </c>
      <c r="C1195" s="43">
        <v>45626</v>
      </c>
      <c r="D1195" s="43" t="s">
        <v>761</v>
      </c>
      <c r="E1195" s="43" t="s">
        <v>787</v>
      </c>
      <c r="F1195" s="31" t="s">
        <v>375</v>
      </c>
      <c r="G1195" s="31" t="s">
        <v>166</v>
      </c>
      <c r="H1195" s="31" t="s">
        <v>160</v>
      </c>
      <c r="I1195" s="31" t="s">
        <v>225</v>
      </c>
      <c r="J1195" s="31">
        <v>6125</v>
      </c>
      <c r="K1195" s="31" t="s">
        <v>8</v>
      </c>
      <c r="L1195" s="31" t="s">
        <v>9</v>
      </c>
      <c r="M1195" s="31" t="s">
        <v>162</v>
      </c>
      <c r="N1195" s="44" t="s">
        <v>799</v>
      </c>
      <c r="O1195" s="44" t="s">
        <v>541</v>
      </c>
      <c r="P1195" s="44"/>
      <c r="Q1195" s="44" t="s">
        <v>165</v>
      </c>
      <c r="R1195" s="44">
        <v>191702214</v>
      </c>
      <c r="S1195" s="44">
        <v>191701105</v>
      </c>
      <c r="T1195" s="31"/>
      <c r="U1195" s="31"/>
      <c r="V1195" s="31"/>
      <c r="W1195" s="31"/>
      <c r="X1195" s="31"/>
      <c r="Y1195" s="31"/>
      <c r="Z1195" s="31"/>
      <c r="AA1195" s="31"/>
      <c r="AB1195" s="31">
        <v>1</v>
      </c>
      <c r="AC1195" s="31"/>
      <c r="AD1195" s="31"/>
      <c r="AE1195" s="31"/>
      <c r="AF1195" s="31"/>
    </row>
    <row r="1196" spans="2:32" hidden="1">
      <c r="B1196" s="31">
        <f t="shared" si="21"/>
        <v>1193</v>
      </c>
      <c r="C1196" s="43">
        <v>45626</v>
      </c>
      <c r="D1196" s="43" t="s">
        <v>761</v>
      </c>
      <c r="E1196" s="43" t="s">
        <v>787</v>
      </c>
      <c r="F1196" s="31" t="s">
        <v>375</v>
      </c>
      <c r="G1196" s="31" t="s">
        <v>159</v>
      </c>
      <c r="H1196" s="31" t="s">
        <v>160</v>
      </c>
      <c r="I1196" s="31" t="s">
        <v>200</v>
      </c>
      <c r="J1196" s="31">
        <v>1209</v>
      </c>
      <c r="K1196" s="31" t="s">
        <v>8</v>
      </c>
      <c r="L1196" s="31" t="s">
        <v>9</v>
      </c>
      <c r="M1196" s="31" t="s">
        <v>162</v>
      </c>
      <c r="N1196" s="44" t="s">
        <v>174</v>
      </c>
      <c r="O1196" s="44" t="s">
        <v>541</v>
      </c>
      <c r="P1196" s="44"/>
      <c r="Q1196" s="44" t="s">
        <v>165</v>
      </c>
      <c r="R1196" s="44">
        <v>191700161</v>
      </c>
      <c r="S1196" s="44">
        <v>191700831</v>
      </c>
      <c r="T1196" s="31"/>
      <c r="U1196" s="31"/>
      <c r="V1196" s="31"/>
      <c r="W1196" s="31"/>
      <c r="X1196" s="31"/>
      <c r="Y1196" s="31"/>
      <c r="Z1196" s="31"/>
      <c r="AA1196" s="31"/>
      <c r="AB1196" s="31">
        <v>1</v>
      </c>
      <c r="AC1196" s="31"/>
      <c r="AD1196" s="31"/>
      <c r="AE1196" s="31"/>
      <c r="AF1196" s="31"/>
    </row>
    <row r="1197" spans="2:32" hidden="1">
      <c r="B1197" s="31">
        <f t="shared" si="21"/>
        <v>1194</v>
      </c>
      <c r="C1197" s="43">
        <v>45627</v>
      </c>
      <c r="D1197" s="43" t="s">
        <v>156</v>
      </c>
      <c r="E1197" s="43" t="s">
        <v>787</v>
      </c>
      <c r="F1197" s="31" t="s">
        <v>375</v>
      </c>
      <c r="G1197" s="31" t="s">
        <v>159</v>
      </c>
      <c r="H1197" s="31" t="s">
        <v>160</v>
      </c>
      <c r="I1197" s="31" t="s">
        <v>170</v>
      </c>
      <c r="J1197" s="31">
        <v>8478</v>
      </c>
      <c r="K1197" s="31" t="s">
        <v>8</v>
      </c>
      <c r="L1197" s="31" t="s">
        <v>9</v>
      </c>
      <c r="M1197" s="31" t="s">
        <v>162</v>
      </c>
      <c r="N1197" s="44" t="s">
        <v>174</v>
      </c>
      <c r="O1197" s="44" t="s">
        <v>800</v>
      </c>
      <c r="P1197" s="44"/>
      <c r="Q1197" s="44" t="s">
        <v>450</v>
      </c>
      <c r="R1197" s="44">
        <v>191701819</v>
      </c>
      <c r="S1197" s="44">
        <v>191701466</v>
      </c>
      <c r="T1197" s="31"/>
      <c r="U1197" s="31"/>
      <c r="V1197" s="31"/>
      <c r="W1197" s="31"/>
      <c r="X1197" s="31"/>
      <c r="Y1197" s="31"/>
      <c r="Z1197" s="31"/>
      <c r="AA1197" s="31"/>
      <c r="AB1197" s="31"/>
      <c r="AC1197" s="31"/>
      <c r="AD1197" s="31"/>
      <c r="AE1197" s="31"/>
      <c r="AF1197" s="31"/>
    </row>
    <row r="1198" spans="2:32" hidden="1">
      <c r="B1198" s="31">
        <f t="shared" si="21"/>
        <v>1195</v>
      </c>
      <c r="C1198" s="43">
        <v>45628</v>
      </c>
      <c r="D1198" s="43" t="s">
        <v>156</v>
      </c>
      <c r="E1198" s="43" t="s">
        <v>787</v>
      </c>
      <c r="F1198" s="31" t="s">
        <v>375</v>
      </c>
      <c r="G1198" s="31" t="s">
        <v>439</v>
      </c>
      <c r="H1198" s="31" t="s">
        <v>440</v>
      </c>
      <c r="I1198" s="31" t="s">
        <v>173</v>
      </c>
      <c r="J1198" s="31">
        <v>1702</v>
      </c>
      <c r="K1198" s="31" t="s">
        <v>8</v>
      </c>
      <c r="L1198" s="31" t="s">
        <v>414</v>
      </c>
      <c r="M1198" s="31" t="s">
        <v>162</v>
      </c>
      <c r="N1198" s="44" t="s">
        <v>749</v>
      </c>
      <c r="O1198" s="44" t="s">
        <v>541</v>
      </c>
      <c r="P1198" s="44"/>
      <c r="Q1198" s="44" t="s">
        <v>449</v>
      </c>
      <c r="R1198" s="44">
        <v>191700228</v>
      </c>
      <c r="S1198" s="44">
        <v>191702100</v>
      </c>
      <c r="T1198" s="31"/>
      <c r="U1198" s="31"/>
      <c r="V1198" s="31"/>
      <c r="W1198" s="31"/>
      <c r="X1198" s="31"/>
      <c r="Y1198" s="31"/>
      <c r="Z1198" s="31"/>
      <c r="AA1198" s="31"/>
      <c r="AB1198" s="31"/>
      <c r="AC1198" s="31"/>
      <c r="AD1198" s="31"/>
      <c r="AE1198" s="31"/>
      <c r="AF1198" s="31"/>
    </row>
    <row r="1199" spans="2:32" hidden="1">
      <c r="B1199" s="31">
        <f t="shared" si="21"/>
        <v>1196</v>
      </c>
      <c r="C1199" s="43">
        <v>45628</v>
      </c>
      <c r="D1199" s="43" t="s">
        <v>156</v>
      </c>
      <c r="E1199" s="43" t="s">
        <v>787</v>
      </c>
      <c r="F1199" s="31" t="s">
        <v>375</v>
      </c>
      <c r="G1199" s="31" t="s">
        <v>439</v>
      </c>
      <c r="H1199" s="31" t="s">
        <v>440</v>
      </c>
      <c r="I1199" s="31" t="s">
        <v>173</v>
      </c>
      <c r="J1199" s="31">
        <v>1273</v>
      </c>
      <c r="K1199" s="31" t="s">
        <v>8</v>
      </c>
      <c r="L1199" s="31" t="s">
        <v>9</v>
      </c>
      <c r="M1199" s="31" t="s">
        <v>162</v>
      </c>
      <c r="N1199" s="44" t="s">
        <v>174</v>
      </c>
      <c r="O1199" s="44" t="s">
        <v>541</v>
      </c>
      <c r="P1199" s="44"/>
      <c r="Q1199" s="44" t="s">
        <v>449</v>
      </c>
      <c r="R1199" s="44">
        <v>191700164</v>
      </c>
      <c r="S1199" s="44">
        <v>191702385</v>
      </c>
      <c r="T1199" s="31"/>
      <c r="U1199" s="31"/>
      <c r="V1199" s="31"/>
      <c r="W1199" s="31"/>
      <c r="X1199" s="31"/>
      <c r="Y1199" s="31"/>
      <c r="Z1199" s="31"/>
      <c r="AA1199" s="31"/>
      <c r="AB1199" s="31"/>
      <c r="AC1199" s="31">
        <v>2</v>
      </c>
      <c r="AD1199" s="31"/>
      <c r="AE1199" s="31"/>
      <c r="AF1199" s="31"/>
    </row>
    <row r="1200" spans="2:32" hidden="1">
      <c r="B1200" s="31">
        <f t="shared" si="21"/>
        <v>1197</v>
      </c>
      <c r="C1200" s="43">
        <v>45628</v>
      </c>
      <c r="D1200" s="43" t="s">
        <v>156</v>
      </c>
      <c r="E1200" s="43" t="s">
        <v>787</v>
      </c>
      <c r="F1200" s="31" t="s">
        <v>375</v>
      </c>
      <c r="G1200" s="31" t="s">
        <v>166</v>
      </c>
      <c r="H1200" s="31" t="s">
        <v>160</v>
      </c>
      <c r="I1200" s="31" t="s">
        <v>173</v>
      </c>
      <c r="J1200" s="31">
        <v>1628</v>
      </c>
      <c r="K1200" s="31" t="s">
        <v>8</v>
      </c>
      <c r="L1200" s="31" t="s">
        <v>9</v>
      </c>
      <c r="M1200" s="31" t="s">
        <v>162</v>
      </c>
      <c r="N1200" s="44" t="s">
        <v>174</v>
      </c>
      <c r="O1200" s="44" t="s">
        <v>541</v>
      </c>
      <c r="P1200" s="44"/>
      <c r="Q1200" s="44" t="s">
        <v>165</v>
      </c>
      <c r="R1200" s="44">
        <v>191701332</v>
      </c>
      <c r="S1200" s="44">
        <v>191700406</v>
      </c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</row>
    <row r="1201" spans="2:32" hidden="1">
      <c r="B1201" s="31">
        <f t="shared" si="21"/>
        <v>1198</v>
      </c>
      <c r="C1201" s="43">
        <v>45629</v>
      </c>
      <c r="D1201" s="43" t="s">
        <v>156</v>
      </c>
      <c r="E1201" s="43" t="s">
        <v>787</v>
      </c>
      <c r="F1201" s="31" t="s">
        <v>375</v>
      </c>
      <c r="G1201" s="31" t="s">
        <v>283</v>
      </c>
      <c r="H1201" s="31" t="s">
        <v>160</v>
      </c>
      <c r="I1201" s="31" t="s">
        <v>161</v>
      </c>
      <c r="J1201" s="31">
        <v>8201</v>
      </c>
      <c r="K1201" s="31" t="s">
        <v>8</v>
      </c>
      <c r="L1201" s="31" t="s">
        <v>9</v>
      </c>
      <c r="M1201" s="31" t="s">
        <v>162</v>
      </c>
      <c r="N1201" s="44" t="s">
        <v>174</v>
      </c>
      <c r="O1201" s="44" t="s">
        <v>541</v>
      </c>
      <c r="P1201" s="44"/>
      <c r="Q1201" s="44" t="s">
        <v>165</v>
      </c>
      <c r="R1201" s="44" t="s">
        <v>801</v>
      </c>
      <c r="S1201" s="44" t="s">
        <v>802</v>
      </c>
      <c r="T1201" s="31"/>
      <c r="U1201" s="31"/>
      <c r="V1201" s="31"/>
      <c r="W1201" s="31"/>
      <c r="X1201" s="31"/>
      <c r="Y1201" s="31"/>
      <c r="Z1201" s="31"/>
      <c r="AA1201" s="31"/>
      <c r="AB1201" s="31">
        <v>1</v>
      </c>
      <c r="AC1201" s="31"/>
      <c r="AD1201" s="31"/>
      <c r="AE1201" s="31"/>
      <c r="AF1201" s="31"/>
    </row>
    <row r="1202" spans="2:32" hidden="1">
      <c r="B1202" s="31">
        <f t="shared" si="21"/>
        <v>1199</v>
      </c>
      <c r="C1202" s="43">
        <v>45629</v>
      </c>
      <c r="D1202" s="43" t="s">
        <v>156</v>
      </c>
      <c r="E1202" s="43" t="s">
        <v>787</v>
      </c>
      <c r="F1202" s="31" t="s">
        <v>375</v>
      </c>
      <c r="G1202" s="31" t="s">
        <v>159</v>
      </c>
      <c r="H1202" s="31" t="s">
        <v>160</v>
      </c>
      <c r="I1202" s="31" t="s">
        <v>200</v>
      </c>
      <c r="J1202" s="31">
        <v>4119</v>
      </c>
      <c r="K1202" s="31" t="s">
        <v>8</v>
      </c>
      <c r="L1202" s="31" t="s">
        <v>9</v>
      </c>
      <c r="M1202" s="31" t="s">
        <v>162</v>
      </c>
      <c r="N1202" s="44" t="s">
        <v>174</v>
      </c>
      <c r="O1202" s="44" t="s">
        <v>541</v>
      </c>
      <c r="P1202" s="44"/>
      <c r="Q1202" s="44" t="s">
        <v>165</v>
      </c>
      <c r="R1202" s="44" t="s">
        <v>803</v>
      </c>
      <c r="S1202" s="44" t="s">
        <v>804</v>
      </c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>
        <v>2</v>
      </c>
      <c r="AD1202" s="31"/>
      <c r="AE1202" s="31"/>
      <c r="AF1202" s="31"/>
    </row>
    <row r="1203" spans="2:32" hidden="1">
      <c r="B1203" s="31">
        <f t="shared" si="21"/>
        <v>1200</v>
      </c>
      <c r="C1203" s="43">
        <v>45629</v>
      </c>
      <c r="D1203" s="43" t="s">
        <v>156</v>
      </c>
      <c r="E1203" s="43" t="s">
        <v>787</v>
      </c>
      <c r="F1203" s="31" t="s">
        <v>375</v>
      </c>
      <c r="G1203" s="31" t="s">
        <v>159</v>
      </c>
      <c r="H1203" s="31" t="s">
        <v>160</v>
      </c>
      <c r="I1203" s="31" t="s">
        <v>168</v>
      </c>
      <c r="J1203" s="31">
        <v>5005</v>
      </c>
      <c r="K1203" s="31" t="s">
        <v>8</v>
      </c>
      <c r="L1203" s="31" t="s">
        <v>9</v>
      </c>
      <c r="M1203" s="31" t="s">
        <v>162</v>
      </c>
      <c r="N1203" s="44" t="s">
        <v>174</v>
      </c>
      <c r="O1203" s="44" t="s">
        <v>541</v>
      </c>
      <c r="P1203" s="44"/>
      <c r="Q1203" s="44" t="s">
        <v>165</v>
      </c>
      <c r="R1203" s="44" t="s">
        <v>805</v>
      </c>
      <c r="S1203" s="44" t="s">
        <v>806</v>
      </c>
      <c r="T1203" s="31"/>
      <c r="U1203" s="31"/>
      <c r="V1203" s="31"/>
      <c r="W1203" s="31"/>
      <c r="X1203" s="31"/>
      <c r="Y1203" s="31"/>
      <c r="Z1203" s="31"/>
      <c r="AA1203" s="31"/>
      <c r="AB1203" s="31">
        <v>1</v>
      </c>
      <c r="AC1203" s="31"/>
      <c r="AD1203" s="31"/>
      <c r="AE1203" s="31"/>
      <c r="AF1203" s="31"/>
    </row>
    <row r="1204" spans="2:32" hidden="1">
      <c r="B1204" s="31">
        <f t="shared" si="21"/>
        <v>1201</v>
      </c>
      <c r="C1204" s="43">
        <v>45629</v>
      </c>
      <c r="D1204" s="43" t="s">
        <v>156</v>
      </c>
      <c r="E1204" s="43" t="s">
        <v>787</v>
      </c>
      <c r="F1204" s="31" t="s">
        <v>375</v>
      </c>
      <c r="G1204" s="31" t="s">
        <v>159</v>
      </c>
      <c r="H1204" s="31" t="s">
        <v>160</v>
      </c>
      <c r="I1204" s="31" t="s">
        <v>161</v>
      </c>
      <c r="J1204" s="31">
        <v>4184</v>
      </c>
      <c r="K1204" s="31" t="s">
        <v>8</v>
      </c>
      <c r="L1204" s="31" t="s">
        <v>9</v>
      </c>
      <c r="M1204" s="31" t="s">
        <v>162</v>
      </c>
      <c r="N1204" s="44" t="s">
        <v>174</v>
      </c>
      <c r="O1204" s="44" t="s">
        <v>541</v>
      </c>
      <c r="P1204" s="44"/>
      <c r="Q1204" s="44" t="s">
        <v>165</v>
      </c>
      <c r="R1204" s="44">
        <v>191701520</v>
      </c>
      <c r="S1204" s="44">
        <v>191702101</v>
      </c>
      <c r="T1204" s="31"/>
      <c r="U1204" s="31"/>
      <c r="V1204" s="31"/>
      <c r="W1204" s="31"/>
      <c r="X1204" s="31"/>
      <c r="Y1204" s="31"/>
      <c r="Z1204" s="31"/>
      <c r="AA1204" s="31"/>
      <c r="AB1204" s="31">
        <v>2</v>
      </c>
      <c r="AC1204" s="31">
        <v>2</v>
      </c>
      <c r="AD1204" s="31"/>
      <c r="AE1204" s="31"/>
      <c r="AF1204" s="31"/>
    </row>
    <row r="1205" spans="2:32" hidden="1">
      <c r="B1205" s="31">
        <f t="shared" si="21"/>
        <v>1202</v>
      </c>
      <c r="C1205" s="43">
        <v>45630</v>
      </c>
      <c r="D1205" s="43" t="s">
        <v>156</v>
      </c>
      <c r="E1205" s="43" t="s">
        <v>787</v>
      </c>
      <c r="F1205" s="31" t="s">
        <v>375</v>
      </c>
      <c r="G1205" s="31" t="s">
        <v>723</v>
      </c>
      <c r="H1205" s="31" t="s">
        <v>160</v>
      </c>
      <c r="I1205" s="31" t="s">
        <v>200</v>
      </c>
      <c r="J1205" s="31">
        <v>1201</v>
      </c>
      <c r="K1205" s="31" t="s">
        <v>8</v>
      </c>
      <c r="L1205" s="31" t="s">
        <v>414</v>
      </c>
      <c r="M1205" s="31" t="s">
        <v>162</v>
      </c>
      <c r="N1205" s="44" t="s">
        <v>433</v>
      </c>
      <c r="O1205" s="44" t="s">
        <v>541</v>
      </c>
      <c r="P1205" s="44"/>
      <c r="Q1205" s="44" t="s">
        <v>165</v>
      </c>
      <c r="R1205" s="44" t="s">
        <v>807</v>
      </c>
      <c r="S1205" s="44" t="s">
        <v>803</v>
      </c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</row>
    <row r="1206" spans="2:32" hidden="1">
      <c r="B1206" s="31">
        <f t="shared" si="21"/>
        <v>1203</v>
      </c>
      <c r="C1206" s="43">
        <v>45630</v>
      </c>
      <c r="D1206" s="43" t="s">
        <v>156</v>
      </c>
      <c r="E1206" s="43" t="s">
        <v>787</v>
      </c>
      <c r="F1206" s="31" t="s">
        <v>375</v>
      </c>
      <c r="G1206" s="31" t="s">
        <v>166</v>
      </c>
      <c r="H1206" s="31" t="s">
        <v>160</v>
      </c>
      <c r="I1206" s="31" t="s">
        <v>173</v>
      </c>
      <c r="J1206" s="31">
        <v>1636</v>
      </c>
      <c r="K1206" s="31" t="s">
        <v>8</v>
      </c>
      <c r="L1206" s="31" t="s">
        <v>414</v>
      </c>
      <c r="M1206" s="31" t="s">
        <v>162</v>
      </c>
      <c r="N1206" s="44" t="s">
        <v>719</v>
      </c>
      <c r="O1206" s="44" t="s">
        <v>541</v>
      </c>
      <c r="P1206" s="44"/>
      <c r="Q1206" s="44" t="s">
        <v>165</v>
      </c>
      <c r="R1206" s="44">
        <v>191700890</v>
      </c>
      <c r="S1206" s="44">
        <v>191701782</v>
      </c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</row>
    <row r="1207" spans="2:32" hidden="1">
      <c r="B1207" s="31">
        <f t="shared" si="21"/>
        <v>1204</v>
      </c>
      <c r="C1207" s="43">
        <v>45630</v>
      </c>
      <c r="D1207" s="43" t="s">
        <v>156</v>
      </c>
      <c r="E1207" s="43" t="s">
        <v>787</v>
      </c>
      <c r="F1207" s="31" t="s">
        <v>375</v>
      </c>
      <c r="G1207" s="31" t="s">
        <v>159</v>
      </c>
      <c r="H1207" s="31" t="s">
        <v>160</v>
      </c>
      <c r="I1207" s="31" t="s">
        <v>173</v>
      </c>
      <c r="J1207" s="31">
        <v>1323</v>
      </c>
      <c r="K1207" s="31" t="s">
        <v>8</v>
      </c>
      <c r="L1207" s="31" t="s">
        <v>384</v>
      </c>
      <c r="M1207" s="31" t="s">
        <v>162</v>
      </c>
      <c r="N1207" s="44" t="s">
        <v>808</v>
      </c>
      <c r="O1207" s="44" t="s">
        <v>541</v>
      </c>
      <c r="P1207" s="44"/>
      <c r="Q1207" s="44" t="s">
        <v>165</v>
      </c>
      <c r="R1207" s="44" t="s">
        <v>809</v>
      </c>
      <c r="S1207" s="44" t="s">
        <v>810</v>
      </c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</row>
    <row r="1208" spans="2:32" hidden="1">
      <c r="B1208" s="31">
        <f t="shared" si="21"/>
        <v>1205</v>
      </c>
      <c r="C1208" s="43">
        <v>45630</v>
      </c>
      <c r="D1208" s="43" t="s">
        <v>156</v>
      </c>
      <c r="E1208" s="43" t="s">
        <v>787</v>
      </c>
      <c r="F1208" s="31" t="s">
        <v>375</v>
      </c>
      <c r="G1208" s="31" t="s">
        <v>723</v>
      </c>
      <c r="H1208" s="31" t="s">
        <v>160</v>
      </c>
      <c r="I1208" s="31" t="s">
        <v>161</v>
      </c>
      <c r="J1208" s="31">
        <v>4211</v>
      </c>
      <c r="K1208" s="31" t="s">
        <v>8</v>
      </c>
      <c r="L1208" s="31" t="s">
        <v>9</v>
      </c>
      <c r="M1208" s="31" t="s">
        <v>162</v>
      </c>
      <c r="N1208" s="44" t="s">
        <v>647</v>
      </c>
      <c r="O1208" s="44" t="s">
        <v>541</v>
      </c>
      <c r="P1208" s="44"/>
      <c r="Q1208" s="44" t="s">
        <v>165</v>
      </c>
      <c r="R1208" s="44" t="s">
        <v>811</v>
      </c>
      <c r="S1208" s="44" t="s">
        <v>812</v>
      </c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</row>
    <row r="1209" spans="2:32" hidden="1">
      <c r="B1209" s="31">
        <f t="shared" si="21"/>
        <v>1206</v>
      </c>
      <c r="C1209" s="43">
        <v>45631</v>
      </c>
      <c r="D1209" s="43" t="s">
        <v>156</v>
      </c>
      <c r="E1209" s="43" t="s">
        <v>813</v>
      </c>
      <c r="F1209" s="31" t="s">
        <v>375</v>
      </c>
      <c r="G1209" s="31" t="s">
        <v>283</v>
      </c>
      <c r="H1209" s="31" t="s">
        <v>160</v>
      </c>
      <c r="I1209" s="31" t="s">
        <v>161</v>
      </c>
      <c r="J1209" s="31">
        <v>8201</v>
      </c>
      <c r="K1209" s="31" t="s">
        <v>8</v>
      </c>
      <c r="L1209" s="31" t="s">
        <v>414</v>
      </c>
      <c r="M1209" s="31" t="s">
        <v>162</v>
      </c>
      <c r="N1209" s="44" t="s">
        <v>433</v>
      </c>
      <c r="O1209" s="44" t="s">
        <v>541</v>
      </c>
      <c r="P1209" s="44"/>
      <c r="Q1209" s="44" t="s">
        <v>165</v>
      </c>
      <c r="R1209" s="44" t="s">
        <v>802</v>
      </c>
      <c r="S1209" s="44" t="s">
        <v>814</v>
      </c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</row>
    <row r="1210" spans="2:32" hidden="1">
      <c r="B1210" s="31">
        <f t="shared" si="21"/>
        <v>1207</v>
      </c>
      <c r="C1210" s="43">
        <v>45631</v>
      </c>
      <c r="D1210" s="43" t="s">
        <v>156</v>
      </c>
      <c r="E1210" s="43" t="s">
        <v>813</v>
      </c>
      <c r="F1210" s="31" t="s">
        <v>375</v>
      </c>
      <c r="G1210" s="31" t="s">
        <v>159</v>
      </c>
      <c r="H1210" s="31" t="s">
        <v>160</v>
      </c>
      <c r="I1210" s="31" t="s">
        <v>168</v>
      </c>
      <c r="J1210" s="31">
        <v>5493</v>
      </c>
      <c r="K1210" s="31" t="s">
        <v>8</v>
      </c>
      <c r="L1210" s="31" t="s">
        <v>414</v>
      </c>
      <c r="M1210" s="31" t="s">
        <v>162</v>
      </c>
      <c r="N1210" s="44" t="s">
        <v>815</v>
      </c>
      <c r="O1210" s="44" t="s">
        <v>704</v>
      </c>
      <c r="P1210" s="44"/>
      <c r="Q1210" s="44" t="s">
        <v>165</v>
      </c>
      <c r="R1210" s="44"/>
      <c r="S1210" s="44"/>
      <c r="T1210" s="31"/>
      <c r="U1210" s="31"/>
      <c r="V1210" s="31"/>
      <c r="W1210" s="31"/>
      <c r="X1210" s="31"/>
      <c r="Y1210" s="31"/>
      <c r="Z1210" s="31"/>
      <c r="AA1210" s="31"/>
      <c r="AB1210" s="31">
        <v>1</v>
      </c>
      <c r="AC1210" s="31"/>
      <c r="AD1210" s="31"/>
      <c r="AE1210" s="31"/>
      <c r="AF1210" s="31"/>
    </row>
    <row r="1211" spans="2:32" hidden="1">
      <c r="B1211" s="31">
        <f t="shared" si="21"/>
        <v>1208</v>
      </c>
      <c r="C1211" s="43">
        <v>45631</v>
      </c>
      <c r="D1211" s="43" t="s">
        <v>156</v>
      </c>
      <c r="E1211" s="43" t="s">
        <v>813</v>
      </c>
      <c r="F1211" s="31" t="s">
        <v>375</v>
      </c>
      <c r="G1211" s="31" t="s">
        <v>166</v>
      </c>
      <c r="H1211" s="31" t="s">
        <v>160</v>
      </c>
      <c r="I1211" s="31" t="s">
        <v>816</v>
      </c>
      <c r="J1211" s="31">
        <v>3453</v>
      </c>
      <c r="K1211" s="31" t="s">
        <v>8</v>
      </c>
      <c r="L1211" s="31" t="s">
        <v>414</v>
      </c>
      <c r="M1211" s="31" t="s">
        <v>162</v>
      </c>
      <c r="N1211" s="44" t="s">
        <v>433</v>
      </c>
      <c r="O1211" s="44" t="s">
        <v>541</v>
      </c>
      <c r="P1211" s="44"/>
      <c r="Q1211" s="44" t="s">
        <v>165</v>
      </c>
      <c r="R1211" s="44" t="s">
        <v>817</v>
      </c>
      <c r="S1211" s="44" t="s">
        <v>818</v>
      </c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</row>
    <row r="1212" spans="2:32" hidden="1">
      <c r="B1212" s="31">
        <f t="shared" si="21"/>
        <v>1209</v>
      </c>
      <c r="C1212" s="43">
        <v>45631</v>
      </c>
      <c r="D1212" s="43" t="s">
        <v>156</v>
      </c>
      <c r="E1212" s="43" t="s">
        <v>813</v>
      </c>
      <c r="F1212" s="31" t="s">
        <v>375</v>
      </c>
      <c r="G1212" s="31" t="s">
        <v>159</v>
      </c>
      <c r="H1212" s="31" t="s">
        <v>160</v>
      </c>
      <c r="I1212" s="31" t="s">
        <v>469</v>
      </c>
      <c r="J1212" s="31">
        <v>8329</v>
      </c>
      <c r="K1212" s="31" t="s">
        <v>8</v>
      </c>
      <c r="L1212" s="31" t="s">
        <v>414</v>
      </c>
      <c r="M1212" s="31" t="s">
        <v>162</v>
      </c>
      <c r="N1212" s="44" t="s">
        <v>819</v>
      </c>
      <c r="O1212" s="44" t="s">
        <v>541</v>
      </c>
      <c r="P1212" s="44"/>
      <c r="Q1212" s="44" t="s">
        <v>165</v>
      </c>
      <c r="R1212" s="44">
        <v>191700873</v>
      </c>
      <c r="S1212" s="44">
        <v>191700353</v>
      </c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>
        <v>1</v>
      </c>
    </row>
    <row r="1213" spans="2:32" hidden="1">
      <c r="B1213" s="31">
        <f t="shared" si="21"/>
        <v>1210</v>
      </c>
      <c r="C1213" s="43">
        <v>45631</v>
      </c>
      <c r="D1213" s="43" t="s">
        <v>156</v>
      </c>
      <c r="E1213" s="43" t="s">
        <v>813</v>
      </c>
      <c r="F1213" s="31" t="s">
        <v>375</v>
      </c>
      <c r="G1213" s="31" t="s">
        <v>166</v>
      </c>
      <c r="H1213" s="31" t="s">
        <v>160</v>
      </c>
      <c r="I1213" s="31" t="s">
        <v>173</v>
      </c>
      <c r="J1213" s="31">
        <v>1636</v>
      </c>
      <c r="K1213" s="31" t="s">
        <v>201</v>
      </c>
      <c r="L1213" s="31" t="s">
        <v>586</v>
      </c>
      <c r="M1213" s="31" t="s">
        <v>203</v>
      </c>
      <c r="N1213" s="44" t="s">
        <v>273</v>
      </c>
      <c r="O1213" s="44" t="s">
        <v>190</v>
      </c>
      <c r="P1213" s="44"/>
      <c r="Q1213" s="44" t="s">
        <v>165</v>
      </c>
      <c r="R1213" s="44" t="s">
        <v>820</v>
      </c>
      <c r="S1213" s="44" t="s">
        <v>821</v>
      </c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</row>
    <row r="1214" spans="2:32" hidden="1">
      <c r="B1214" s="31">
        <f t="shared" si="21"/>
        <v>1211</v>
      </c>
      <c r="C1214" s="43">
        <v>45631</v>
      </c>
      <c r="D1214" s="43" t="s">
        <v>156</v>
      </c>
      <c r="E1214" s="43" t="s">
        <v>813</v>
      </c>
      <c r="F1214" s="31" t="s">
        <v>375</v>
      </c>
      <c r="G1214" s="31" t="s">
        <v>159</v>
      </c>
      <c r="H1214" s="31" t="s">
        <v>160</v>
      </c>
      <c r="I1214" s="31" t="s">
        <v>161</v>
      </c>
      <c r="J1214" s="31">
        <v>7940</v>
      </c>
      <c r="K1214" s="31" t="s">
        <v>8</v>
      </c>
      <c r="L1214" s="31" t="s">
        <v>9</v>
      </c>
      <c r="M1214" s="31" t="s">
        <v>162</v>
      </c>
      <c r="N1214" s="44" t="s">
        <v>339</v>
      </c>
      <c r="O1214" s="44" t="s">
        <v>541</v>
      </c>
      <c r="P1214" s="44"/>
      <c r="Q1214" s="44" t="s">
        <v>165</v>
      </c>
      <c r="R1214" s="44" t="s">
        <v>822</v>
      </c>
      <c r="S1214" s="44" t="s">
        <v>823</v>
      </c>
      <c r="T1214" s="31"/>
      <c r="U1214" s="31"/>
      <c r="V1214" s="31"/>
      <c r="W1214" s="31"/>
      <c r="X1214" s="31"/>
      <c r="Y1214" s="31"/>
      <c r="Z1214" s="31"/>
      <c r="AA1214" s="31"/>
      <c r="AB1214" s="31">
        <v>1</v>
      </c>
      <c r="AC1214" s="31"/>
      <c r="AD1214" s="31"/>
      <c r="AE1214" s="31"/>
      <c r="AF1214" s="31"/>
    </row>
    <row r="1215" spans="2:32" hidden="1">
      <c r="B1215" s="31">
        <f t="shared" ref="B1215:B1277" si="22">ROW()-3</f>
        <v>1212</v>
      </c>
      <c r="C1215" s="43">
        <v>45631</v>
      </c>
      <c r="D1215" s="43" t="s">
        <v>156</v>
      </c>
      <c r="E1215" s="43" t="s">
        <v>813</v>
      </c>
      <c r="F1215" s="31" t="s">
        <v>375</v>
      </c>
      <c r="G1215" s="31" t="s">
        <v>159</v>
      </c>
      <c r="H1215" s="31" t="s">
        <v>160</v>
      </c>
      <c r="I1215" s="31" t="s">
        <v>168</v>
      </c>
      <c r="J1215" s="31">
        <v>5441</v>
      </c>
      <c r="K1215" s="31" t="s">
        <v>8</v>
      </c>
      <c r="L1215" s="31" t="s">
        <v>9</v>
      </c>
      <c r="M1215" s="31" t="s">
        <v>162</v>
      </c>
      <c r="N1215" s="44" t="s">
        <v>174</v>
      </c>
      <c r="O1215" s="44" t="s">
        <v>541</v>
      </c>
      <c r="P1215" s="44"/>
      <c r="Q1215" s="44" t="s">
        <v>165</v>
      </c>
      <c r="R1215" s="44" t="s">
        <v>824</v>
      </c>
      <c r="S1215" s="44" t="s">
        <v>825</v>
      </c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</row>
    <row r="1216" spans="2:32" hidden="1">
      <c r="B1216" s="31">
        <f t="shared" si="22"/>
        <v>1213</v>
      </c>
      <c r="C1216" s="43">
        <v>45632</v>
      </c>
      <c r="D1216" s="43" t="s">
        <v>156</v>
      </c>
      <c r="E1216" s="43" t="s">
        <v>813</v>
      </c>
      <c r="F1216" s="31" t="s">
        <v>375</v>
      </c>
      <c r="G1216" s="31" t="s">
        <v>159</v>
      </c>
      <c r="H1216" s="31" t="s">
        <v>160</v>
      </c>
      <c r="I1216" s="31" t="s">
        <v>239</v>
      </c>
      <c r="J1216" s="31">
        <v>8302</v>
      </c>
      <c r="K1216" s="31" t="s">
        <v>8</v>
      </c>
      <c r="L1216" s="31" t="s">
        <v>414</v>
      </c>
      <c r="M1216" s="31" t="s">
        <v>162</v>
      </c>
      <c r="N1216" s="44" t="s">
        <v>719</v>
      </c>
      <c r="O1216" s="44" t="s">
        <v>541</v>
      </c>
      <c r="P1216" s="44"/>
      <c r="Q1216" s="44" t="s">
        <v>165</v>
      </c>
      <c r="R1216" s="44" t="s">
        <v>826</v>
      </c>
      <c r="S1216" s="44" t="s">
        <v>827</v>
      </c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>
        <v>1</v>
      </c>
    </row>
    <row r="1217" spans="2:32" hidden="1">
      <c r="B1217" s="31">
        <f t="shared" si="22"/>
        <v>1214</v>
      </c>
      <c r="C1217" s="43">
        <v>45632</v>
      </c>
      <c r="D1217" s="43" t="s">
        <v>156</v>
      </c>
      <c r="E1217" s="43" t="s">
        <v>813</v>
      </c>
      <c r="F1217" s="31" t="s">
        <v>375</v>
      </c>
      <c r="G1217" s="31" t="s">
        <v>166</v>
      </c>
      <c r="H1217" s="31" t="s">
        <v>160</v>
      </c>
      <c r="I1217" s="31" t="s">
        <v>173</v>
      </c>
      <c r="J1217" s="31">
        <v>612</v>
      </c>
      <c r="K1217" s="31" t="s">
        <v>8</v>
      </c>
      <c r="L1217" s="31" t="s">
        <v>9</v>
      </c>
      <c r="M1217" s="31" t="s">
        <v>162</v>
      </c>
      <c r="N1217" s="44" t="s">
        <v>174</v>
      </c>
      <c r="O1217" s="44" t="s">
        <v>541</v>
      </c>
      <c r="P1217" s="44"/>
      <c r="Q1217" s="44" t="s">
        <v>165</v>
      </c>
      <c r="R1217" s="44" t="s">
        <v>828</v>
      </c>
      <c r="S1217" s="44" t="s">
        <v>829</v>
      </c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</row>
    <row r="1218" spans="2:32" hidden="1">
      <c r="B1218" s="31">
        <f t="shared" si="22"/>
        <v>1215</v>
      </c>
      <c r="C1218" s="43">
        <v>45632</v>
      </c>
      <c r="D1218" s="43" t="s">
        <v>156</v>
      </c>
      <c r="E1218" s="43" t="s">
        <v>813</v>
      </c>
      <c r="F1218" s="31" t="s">
        <v>375</v>
      </c>
      <c r="G1218" s="31" t="s">
        <v>166</v>
      </c>
      <c r="H1218" s="31" t="s">
        <v>160</v>
      </c>
      <c r="I1218" s="31" t="s">
        <v>170</v>
      </c>
      <c r="J1218" s="31">
        <v>9703</v>
      </c>
      <c r="K1218" s="31" t="s">
        <v>8</v>
      </c>
      <c r="L1218" s="31" t="s">
        <v>582</v>
      </c>
      <c r="M1218" s="31" t="s">
        <v>162</v>
      </c>
      <c r="N1218" s="44" t="s">
        <v>830</v>
      </c>
      <c r="O1218" s="44" t="s">
        <v>541</v>
      </c>
      <c r="P1218" s="44"/>
      <c r="Q1218" s="44" t="s">
        <v>165</v>
      </c>
      <c r="R1218" s="44" t="s">
        <v>831</v>
      </c>
      <c r="S1218" s="44" t="s">
        <v>832</v>
      </c>
      <c r="T1218" s="31">
        <v>1</v>
      </c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</row>
    <row r="1219" spans="2:32" hidden="1">
      <c r="B1219" s="31">
        <f t="shared" si="22"/>
        <v>1216</v>
      </c>
      <c r="C1219" s="43">
        <v>45633</v>
      </c>
      <c r="D1219" s="43" t="s">
        <v>156</v>
      </c>
      <c r="E1219" s="43" t="s">
        <v>813</v>
      </c>
      <c r="F1219" s="31" t="s">
        <v>375</v>
      </c>
      <c r="G1219" s="31" t="s">
        <v>159</v>
      </c>
      <c r="H1219" s="31" t="s">
        <v>160</v>
      </c>
      <c r="I1219" s="31" t="s">
        <v>168</v>
      </c>
      <c r="J1219" s="31">
        <v>5375</v>
      </c>
      <c r="K1219" s="31" t="s">
        <v>8</v>
      </c>
      <c r="L1219" s="31" t="s">
        <v>54</v>
      </c>
      <c r="M1219" s="31" t="s">
        <v>162</v>
      </c>
      <c r="N1219" s="44" t="s">
        <v>833</v>
      </c>
      <c r="O1219" s="44" t="s">
        <v>541</v>
      </c>
      <c r="P1219" s="44"/>
      <c r="Q1219" s="44" t="s">
        <v>195</v>
      </c>
      <c r="R1219" s="44">
        <v>191702396</v>
      </c>
      <c r="S1219" s="44">
        <v>191700159</v>
      </c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</row>
    <row r="1220" spans="2:32" hidden="1">
      <c r="B1220" s="31">
        <f t="shared" si="22"/>
        <v>1217</v>
      </c>
      <c r="C1220" s="43">
        <v>45633</v>
      </c>
      <c r="D1220" s="43" t="s">
        <v>156</v>
      </c>
      <c r="E1220" s="43" t="s">
        <v>813</v>
      </c>
      <c r="F1220" s="31" t="s">
        <v>375</v>
      </c>
      <c r="G1220" s="31" t="s">
        <v>166</v>
      </c>
      <c r="H1220" s="31" t="s">
        <v>160</v>
      </c>
      <c r="I1220" s="31" t="s">
        <v>173</v>
      </c>
      <c r="J1220" s="31">
        <v>2612</v>
      </c>
      <c r="K1220" s="31" t="s">
        <v>8</v>
      </c>
      <c r="L1220" s="31" t="s">
        <v>384</v>
      </c>
      <c r="M1220" s="31" t="s">
        <v>162</v>
      </c>
      <c r="N1220" s="44" t="s">
        <v>255</v>
      </c>
      <c r="O1220" s="44" t="s">
        <v>541</v>
      </c>
      <c r="P1220" s="44"/>
      <c r="Q1220" s="44" t="s">
        <v>195</v>
      </c>
      <c r="R1220" s="44">
        <v>191702555</v>
      </c>
      <c r="S1220" s="44">
        <v>191700161</v>
      </c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</row>
    <row r="1221" spans="2:32" hidden="1">
      <c r="B1221" s="31">
        <f t="shared" si="22"/>
        <v>1218</v>
      </c>
      <c r="C1221" s="43">
        <v>45634</v>
      </c>
      <c r="D1221" s="43" t="s">
        <v>156</v>
      </c>
      <c r="E1221" s="43" t="s">
        <v>813</v>
      </c>
      <c r="F1221" s="31" t="s">
        <v>375</v>
      </c>
      <c r="G1221" s="31" t="s">
        <v>166</v>
      </c>
      <c r="H1221" s="31" t="s">
        <v>160</v>
      </c>
      <c r="I1221" s="31" t="s">
        <v>173</v>
      </c>
      <c r="J1221" s="31">
        <v>2612</v>
      </c>
      <c r="K1221" s="31" t="s">
        <v>8</v>
      </c>
      <c r="L1221" s="31" t="s">
        <v>114</v>
      </c>
      <c r="M1221" s="31" t="s">
        <v>162</v>
      </c>
      <c r="N1221" s="44" t="s">
        <v>834</v>
      </c>
      <c r="O1221" s="44" t="s">
        <v>541</v>
      </c>
      <c r="P1221" s="44"/>
      <c r="Q1221" s="44" t="s">
        <v>450</v>
      </c>
      <c r="R1221" s="44">
        <v>191700161</v>
      </c>
      <c r="S1221" s="44">
        <v>191702214</v>
      </c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</row>
    <row r="1222" spans="2:32" hidden="1">
      <c r="B1222" s="31">
        <f t="shared" si="22"/>
        <v>1219</v>
      </c>
      <c r="C1222" s="43">
        <v>45635</v>
      </c>
      <c r="D1222" s="43" t="s">
        <v>156</v>
      </c>
      <c r="E1222" s="43" t="s">
        <v>813</v>
      </c>
      <c r="F1222" s="31" t="s">
        <v>375</v>
      </c>
      <c r="G1222" s="31" t="s">
        <v>166</v>
      </c>
      <c r="H1222" s="31" t="s">
        <v>160</v>
      </c>
      <c r="I1222" s="31" t="s">
        <v>168</v>
      </c>
      <c r="J1222" s="31">
        <v>5081</v>
      </c>
      <c r="K1222" s="31" t="s">
        <v>8</v>
      </c>
      <c r="L1222" s="31" t="s">
        <v>414</v>
      </c>
      <c r="M1222" s="31" t="s">
        <v>162</v>
      </c>
      <c r="N1222" s="44" t="s">
        <v>304</v>
      </c>
      <c r="O1222" s="44" t="s">
        <v>541</v>
      </c>
      <c r="P1222" s="44"/>
      <c r="Q1222" s="44" t="s">
        <v>165</v>
      </c>
      <c r="R1222" s="44" t="s">
        <v>835</v>
      </c>
      <c r="S1222" s="44" t="s">
        <v>836</v>
      </c>
      <c r="T1222" s="31"/>
      <c r="U1222" s="31"/>
      <c r="V1222" s="31"/>
      <c r="W1222" s="31"/>
      <c r="X1222" s="31"/>
      <c r="Y1222" s="31"/>
      <c r="Z1222" s="31"/>
      <c r="AA1222" s="31"/>
      <c r="AB1222" s="31">
        <v>1</v>
      </c>
      <c r="AC1222" s="31"/>
      <c r="AD1222" s="31"/>
      <c r="AE1222" s="31"/>
      <c r="AF1222" s="31"/>
    </row>
    <row r="1223" spans="2:32" hidden="1">
      <c r="B1223" s="31">
        <f t="shared" si="22"/>
        <v>1220</v>
      </c>
      <c r="C1223" s="43">
        <v>45635</v>
      </c>
      <c r="D1223" s="43" t="s">
        <v>156</v>
      </c>
      <c r="E1223" s="43" t="s">
        <v>813</v>
      </c>
      <c r="F1223" s="31" t="s">
        <v>375</v>
      </c>
      <c r="G1223" s="31" t="s">
        <v>439</v>
      </c>
      <c r="H1223" s="31" t="s">
        <v>440</v>
      </c>
      <c r="I1223" s="31" t="s">
        <v>316</v>
      </c>
      <c r="J1223" s="31">
        <v>4105</v>
      </c>
      <c r="K1223" s="31" t="s">
        <v>59</v>
      </c>
      <c r="L1223" s="31" t="s">
        <v>48</v>
      </c>
      <c r="M1223" s="31" t="s">
        <v>531</v>
      </c>
      <c r="N1223" s="44" t="s">
        <v>837</v>
      </c>
      <c r="O1223" s="44" t="s">
        <v>541</v>
      </c>
      <c r="P1223" s="44"/>
      <c r="Q1223" s="44" t="s">
        <v>449</v>
      </c>
      <c r="R1223" s="44" t="s">
        <v>838</v>
      </c>
      <c r="S1223" s="44" t="s">
        <v>839</v>
      </c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</row>
    <row r="1224" spans="2:32" hidden="1">
      <c r="B1224" s="31">
        <f t="shared" si="22"/>
        <v>1221</v>
      </c>
      <c r="C1224" s="43">
        <v>45635</v>
      </c>
      <c r="D1224" s="43" t="s">
        <v>156</v>
      </c>
      <c r="E1224" s="43" t="s">
        <v>813</v>
      </c>
      <c r="F1224" s="31" t="s">
        <v>375</v>
      </c>
      <c r="G1224" s="31" t="s">
        <v>159</v>
      </c>
      <c r="H1224" s="31" t="s">
        <v>160</v>
      </c>
      <c r="I1224" s="31" t="s">
        <v>172</v>
      </c>
      <c r="J1224" s="31">
        <v>4826</v>
      </c>
      <c r="K1224" s="31" t="s">
        <v>8</v>
      </c>
      <c r="L1224" s="31" t="s">
        <v>9</v>
      </c>
      <c r="M1224" s="31" t="s">
        <v>162</v>
      </c>
      <c r="N1224" s="44" t="s">
        <v>840</v>
      </c>
      <c r="O1224" s="44" t="s">
        <v>841</v>
      </c>
      <c r="P1224" s="44"/>
      <c r="Q1224" s="44" t="s">
        <v>165</v>
      </c>
      <c r="R1224" s="44" t="s">
        <v>836</v>
      </c>
      <c r="S1224" s="44" t="s">
        <v>842</v>
      </c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>
        <v>2</v>
      </c>
      <c r="AD1224" s="31"/>
      <c r="AE1224" s="31"/>
      <c r="AF1224" s="31"/>
    </row>
    <row r="1225" spans="2:32" hidden="1">
      <c r="B1225" s="31">
        <f t="shared" si="22"/>
        <v>1222</v>
      </c>
      <c r="C1225" s="43">
        <v>45635</v>
      </c>
      <c r="D1225" s="43" t="s">
        <v>156</v>
      </c>
      <c r="E1225" s="43" t="s">
        <v>813</v>
      </c>
      <c r="F1225" s="31" t="s">
        <v>375</v>
      </c>
      <c r="G1225" s="31" t="s">
        <v>159</v>
      </c>
      <c r="H1225" s="31" t="s">
        <v>160</v>
      </c>
      <c r="I1225" s="31" t="s">
        <v>239</v>
      </c>
      <c r="J1225" s="31">
        <v>8226</v>
      </c>
      <c r="K1225" s="31" t="s">
        <v>8</v>
      </c>
      <c r="L1225" s="31" t="s">
        <v>9</v>
      </c>
      <c r="M1225" s="31" t="s">
        <v>162</v>
      </c>
      <c r="N1225" s="44" t="s">
        <v>339</v>
      </c>
      <c r="O1225" s="44" t="s">
        <v>541</v>
      </c>
      <c r="P1225" s="44"/>
      <c r="Q1225" s="44" t="s">
        <v>165</v>
      </c>
      <c r="R1225" s="44" t="s">
        <v>843</v>
      </c>
      <c r="S1225" s="44" t="s">
        <v>844</v>
      </c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</row>
    <row r="1226" spans="2:32" hidden="1">
      <c r="B1226" s="31">
        <f t="shared" si="22"/>
        <v>1223</v>
      </c>
      <c r="C1226" s="43">
        <v>45636</v>
      </c>
      <c r="D1226" s="43" t="s">
        <v>156</v>
      </c>
      <c r="E1226" s="43" t="s">
        <v>813</v>
      </c>
      <c r="F1226" s="31" t="s">
        <v>375</v>
      </c>
      <c r="G1226" s="31" t="s">
        <v>439</v>
      </c>
      <c r="H1226" s="31" t="s">
        <v>160</v>
      </c>
      <c r="I1226" s="31" t="s">
        <v>173</v>
      </c>
      <c r="J1226" s="31">
        <v>1247</v>
      </c>
      <c r="K1226" s="31" t="s">
        <v>8</v>
      </c>
      <c r="L1226" s="31" t="s">
        <v>9</v>
      </c>
      <c r="M1226" s="31" t="s">
        <v>162</v>
      </c>
      <c r="N1226" s="44" t="s">
        <v>174</v>
      </c>
      <c r="O1226" s="44" t="s">
        <v>541</v>
      </c>
      <c r="P1226" s="44"/>
      <c r="Q1226" s="44" t="s">
        <v>449</v>
      </c>
      <c r="R1226" s="44" t="s">
        <v>845</v>
      </c>
      <c r="S1226" s="44" t="s">
        <v>846</v>
      </c>
      <c r="T1226" s="31"/>
      <c r="U1226" s="31"/>
      <c r="V1226" s="31"/>
      <c r="W1226" s="31"/>
      <c r="X1226" s="31"/>
      <c r="Y1226" s="31"/>
      <c r="Z1226" s="31"/>
      <c r="AA1226" s="31"/>
      <c r="AB1226" s="31"/>
      <c r="AC1226" s="31">
        <v>1</v>
      </c>
      <c r="AD1226" s="31"/>
      <c r="AE1226" s="31"/>
      <c r="AF1226" s="31"/>
    </row>
    <row r="1227" spans="2:32" hidden="1">
      <c r="B1227" s="31">
        <f t="shared" si="22"/>
        <v>1224</v>
      </c>
      <c r="C1227" s="43">
        <v>45637</v>
      </c>
      <c r="D1227" s="43" t="s">
        <v>156</v>
      </c>
      <c r="E1227" s="43" t="s">
        <v>813</v>
      </c>
      <c r="F1227" s="31" t="s">
        <v>375</v>
      </c>
      <c r="G1227" s="31" t="s">
        <v>386</v>
      </c>
      <c r="H1227" s="31" t="s">
        <v>364</v>
      </c>
      <c r="I1227" s="31" t="s">
        <v>200</v>
      </c>
      <c r="J1227" s="31">
        <v>4107</v>
      </c>
      <c r="K1227" s="31" t="s">
        <v>8</v>
      </c>
      <c r="L1227" s="31" t="s">
        <v>414</v>
      </c>
      <c r="M1227" s="31" t="s">
        <v>162</v>
      </c>
      <c r="N1227" s="44" t="s">
        <v>433</v>
      </c>
      <c r="O1227" s="44" t="s">
        <v>541</v>
      </c>
      <c r="P1227" s="44"/>
      <c r="Q1227" s="44" t="s">
        <v>536</v>
      </c>
      <c r="R1227" s="44" t="s">
        <v>847</v>
      </c>
      <c r="S1227" s="44" t="s">
        <v>805</v>
      </c>
      <c r="T1227" s="31"/>
      <c r="U1227" s="31"/>
      <c r="V1227" s="31"/>
      <c r="W1227" s="31"/>
      <c r="X1227" s="31"/>
      <c r="Y1227" s="31"/>
      <c r="Z1227" s="31"/>
      <c r="AA1227" s="31"/>
      <c r="AB1227" s="31"/>
      <c r="AC1227" s="31"/>
      <c r="AD1227" s="31"/>
      <c r="AE1227" s="31"/>
      <c r="AF1227" s="31"/>
    </row>
    <row r="1228" spans="2:32" hidden="1">
      <c r="B1228" s="31">
        <f t="shared" si="22"/>
        <v>1225</v>
      </c>
      <c r="C1228" s="43">
        <v>45637</v>
      </c>
      <c r="D1228" s="43" t="s">
        <v>156</v>
      </c>
      <c r="E1228" s="43" t="s">
        <v>813</v>
      </c>
      <c r="F1228" s="31" t="s">
        <v>375</v>
      </c>
      <c r="G1228" s="31" t="s">
        <v>386</v>
      </c>
      <c r="H1228" s="31" t="s">
        <v>364</v>
      </c>
      <c r="I1228" s="31" t="s">
        <v>316</v>
      </c>
      <c r="J1228" s="31">
        <v>4172</v>
      </c>
      <c r="K1228" s="31" t="s">
        <v>8</v>
      </c>
      <c r="L1228" s="31" t="s">
        <v>580</v>
      </c>
      <c r="M1228" s="31" t="s">
        <v>162</v>
      </c>
      <c r="N1228" s="44" t="s">
        <v>848</v>
      </c>
      <c r="O1228" s="44" t="s">
        <v>541</v>
      </c>
      <c r="P1228" s="44"/>
      <c r="Q1228" s="44" t="s">
        <v>536</v>
      </c>
      <c r="R1228" s="44" t="s">
        <v>849</v>
      </c>
      <c r="S1228" s="44" t="s">
        <v>850</v>
      </c>
      <c r="T1228" s="31"/>
      <c r="U1228" s="31"/>
      <c r="V1228" s="31"/>
      <c r="W1228" s="31"/>
      <c r="X1228" s="31"/>
      <c r="Y1228" s="31"/>
      <c r="Z1228" s="31"/>
      <c r="AA1228" s="31"/>
      <c r="AB1228" s="31"/>
      <c r="AC1228" s="31">
        <v>2</v>
      </c>
      <c r="AD1228" s="31"/>
      <c r="AE1228" s="31"/>
      <c r="AF1228" s="31"/>
    </row>
    <row r="1229" spans="2:32" hidden="1">
      <c r="B1229" s="31">
        <f t="shared" si="22"/>
        <v>1226</v>
      </c>
      <c r="C1229" s="43">
        <v>45637</v>
      </c>
      <c r="D1229" s="43" t="s">
        <v>156</v>
      </c>
      <c r="E1229" s="43" t="s">
        <v>813</v>
      </c>
      <c r="F1229" s="31" t="s">
        <v>375</v>
      </c>
      <c r="G1229" s="31" t="s">
        <v>166</v>
      </c>
      <c r="H1229" s="31" t="s">
        <v>160</v>
      </c>
      <c r="I1229" s="31" t="s">
        <v>217</v>
      </c>
      <c r="J1229" s="31">
        <v>1821</v>
      </c>
      <c r="K1229" s="31" t="s">
        <v>8</v>
      </c>
      <c r="L1229" s="31" t="s">
        <v>54</v>
      </c>
      <c r="M1229" s="31" t="s">
        <v>162</v>
      </c>
      <c r="N1229" s="44" t="s">
        <v>401</v>
      </c>
      <c r="O1229" s="44" t="s">
        <v>851</v>
      </c>
      <c r="P1229" s="44"/>
      <c r="Q1229" s="44" t="s">
        <v>165</v>
      </c>
      <c r="R1229" s="44" t="s">
        <v>852</v>
      </c>
      <c r="S1229" s="44" t="s">
        <v>853</v>
      </c>
      <c r="T1229" s="31"/>
      <c r="U1229" s="31"/>
      <c r="V1229" s="31"/>
      <c r="W1229" s="31"/>
      <c r="X1229" s="31"/>
      <c r="Y1229" s="31"/>
      <c r="Z1229" s="31"/>
      <c r="AA1229" s="31"/>
      <c r="AB1229" s="31">
        <v>1</v>
      </c>
      <c r="AC1229" s="31">
        <v>2</v>
      </c>
      <c r="AD1229" s="31"/>
      <c r="AE1229" s="31"/>
      <c r="AF1229" s="31">
        <v>1</v>
      </c>
    </row>
    <row r="1230" spans="2:32" hidden="1">
      <c r="B1230" s="31">
        <f t="shared" si="22"/>
        <v>1227</v>
      </c>
      <c r="C1230" s="43">
        <v>45637</v>
      </c>
      <c r="D1230" s="43" t="s">
        <v>156</v>
      </c>
      <c r="E1230" s="43" t="s">
        <v>813</v>
      </c>
      <c r="F1230" s="31" t="s">
        <v>375</v>
      </c>
      <c r="G1230" s="31" t="s">
        <v>166</v>
      </c>
      <c r="H1230" s="31" t="s">
        <v>160</v>
      </c>
      <c r="I1230" s="31" t="s">
        <v>173</v>
      </c>
      <c r="J1230" s="31">
        <v>1323</v>
      </c>
      <c r="K1230" s="31" t="s">
        <v>8</v>
      </c>
      <c r="L1230" s="31" t="s">
        <v>9</v>
      </c>
      <c r="M1230" s="31" t="s">
        <v>162</v>
      </c>
      <c r="N1230" s="44" t="s">
        <v>174</v>
      </c>
      <c r="O1230" s="44" t="s">
        <v>541</v>
      </c>
      <c r="P1230" s="44"/>
      <c r="Q1230" s="44" t="s">
        <v>165</v>
      </c>
      <c r="R1230" s="44" t="s">
        <v>810</v>
      </c>
      <c r="S1230" s="44" t="s">
        <v>854</v>
      </c>
      <c r="T1230" s="31"/>
      <c r="U1230" s="31"/>
      <c r="V1230" s="31"/>
      <c r="W1230" s="31"/>
      <c r="X1230" s="31"/>
      <c r="Y1230" s="31"/>
      <c r="Z1230" s="31"/>
      <c r="AA1230" s="31"/>
      <c r="AB1230" s="31"/>
      <c r="AC1230" s="31"/>
      <c r="AD1230" s="31"/>
      <c r="AE1230" s="31"/>
      <c r="AF1230" s="31"/>
    </row>
    <row r="1231" spans="2:32" hidden="1">
      <c r="B1231" s="31">
        <f t="shared" si="22"/>
        <v>1228</v>
      </c>
      <c r="C1231" s="43">
        <v>45637</v>
      </c>
      <c r="D1231" s="43" t="s">
        <v>156</v>
      </c>
      <c r="E1231" s="43" t="s">
        <v>813</v>
      </c>
      <c r="F1231" s="31" t="s">
        <v>375</v>
      </c>
      <c r="G1231" s="31" t="s">
        <v>439</v>
      </c>
      <c r="H1231" s="31" t="s">
        <v>440</v>
      </c>
      <c r="I1231" s="31" t="s">
        <v>173</v>
      </c>
      <c r="J1231" s="31">
        <v>1319</v>
      </c>
      <c r="K1231" s="31" t="s">
        <v>8</v>
      </c>
      <c r="L1231" s="31" t="s">
        <v>9</v>
      </c>
      <c r="M1231" s="31" t="s">
        <v>162</v>
      </c>
      <c r="N1231" s="44" t="s">
        <v>174</v>
      </c>
      <c r="O1231" s="44" t="s">
        <v>541</v>
      </c>
      <c r="P1231" s="44"/>
      <c r="Q1231" s="44" t="s">
        <v>449</v>
      </c>
      <c r="R1231" s="44" t="s">
        <v>855</v>
      </c>
      <c r="S1231" s="44" t="s">
        <v>856</v>
      </c>
      <c r="T1231" s="31"/>
      <c r="U1231" s="31"/>
      <c r="V1231" s="31"/>
      <c r="W1231" s="31"/>
      <c r="X1231" s="31"/>
      <c r="Y1231" s="31"/>
      <c r="Z1231" s="31"/>
      <c r="AA1231" s="31"/>
      <c r="AB1231" s="31"/>
      <c r="AC1231" s="31">
        <v>1</v>
      </c>
      <c r="AD1231" s="31"/>
      <c r="AE1231" s="31"/>
      <c r="AF1231" s="31"/>
    </row>
    <row r="1232" spans="2:32" hidden="1">
      <c r="B1232" s="31">
        <f t="shared" si="22"/>
        <v>1229</v>
      </c>
      <c r="C1232" s="43">
        <v>45637</v>
      </c>
      <c r="D1232" s="43" t="s">
        <v>156</v>
      </c>
      <c r="E1232" s="43" t="s">
        <v>813</v>
      </c>
      <c r="F1232" s="31" t="s">
        <v>375</v>
      </c>
      <c r="G1232" s="31" t="s">
        <v>159</v>
      </c>
      <c r="H1232" s="31" t="s">
        <v>160</v>
      </c>
      <c r="I1232" s="31" t="s">
        <v>200</v>
      </c>
      <c r="J1232" s="31">
        <v>4108</v>
      </c>
      <c r="K1232" s="31" t="s">
        <v>8</v>
      </c>
      <c r="L1232" s="31" t="s">
        <v>9</v>
      </c>
      <c r="M1232" s="31" t="s">
        <v>162</v>
      </c>
      <c r="N1232" s="44" t="s">
        <v>174</v>
      </c>
      <c r="O1232" s="44" t="s">
        <v>541</v>
      </c>
      <c r="P1232" s="44"/>
      <c r="Q1232" s="44" t="s">
        <v>165</v>
      </c>
      <c r="R1232" s="44" t="s">
        <v>857</v>
      </c>
      <c r="S1232" s="44" t="s">
        <v>858</v>
      </c>
      <c r="T1232" s="31"/>
      <c r="U1232" s="31"/>
      <c r="V1232" s="31"/>
      <c r="W1232" s="31"/>
      <c r="X1232" s="31"/>
      <c r="Y1232" s="31"/>
      <c r="Z1232" s="31"/>
      <c r="AA1232" s="31"/>
      <c r="AB1232" s="31"/>
      <c r="AC1232" s="31">
        <v>2</v>
      </c>
      <c r="AD1232" s="31"/>
      <c r="AE1232" s="31"/>
      <c r="AF1232" s="31"/>
    </row>
    <row r="1233" spans="2:32" hidden="1">
      <c r="B1233" s="31">
        <f t="shared" si="22"/>
        <v>1230</v>
      </c>
      <c r="C1233" s="43">
        <v>45637</v>
      </c>
      <c r="D1233" s="43" t="s">
        <v>156</v>
      </c>
      <c r="E1233" s="43" t="s">
        <v>813</v>
      </c>
      <c r="F1233" s="31" t="s">
        <v>375</v>
      </c>
      <c r="G1233" s="31" t="s">
        <v>440</v>
      </c>
      <c r="H1233" s="31" t="s">
        <v>440</v>
      </c>
      <c r="I1233" s="31" t="s">
        <v>173</v>
      </c>
      <c r="J1233" s="31">
        <v>1418</v>
      </c>
      <c r="K1233" s="31" t="s">
        <v>8</v>
      </c>
      <c r="L1233" s="31" t="s">
        <v>9</v>
      </c>
      <c r="M1233" s="31" t="s">
        <v>162</v>
      </c>
      <c r="N1233" s="44" t="s">
        <v>174</v>
      </c>
      <c r="O1233" s="44" t="s">
        <v>541</v>
      </c>
      <c r="P1233" s="44"/>
      <c r="Q1233" s="44" t="s">
        <v>449</v>
      </c>
      <c r="R1233" s="44" t="s">
        <v>857</v>
      </c>
      <c r="S1233" s="44" t="s">
        <v>858</v>
      </c>
      <c r="T1233" s="31"/>
      <c r="U1233" s="31"/>
      <c r="V1233" s="31"/>
      <c r="W1233" s="31"/>
      <c r="X1233" s="31"/>
      <c r="Y1233" s="31"/>
      <c r="Z1233" s="31"/>
      <c r="AA1233" s="31"/>
      <c r="AB1233" s="31"/>
      <c r="AC1233" s="31"/>
      <c r="AD1233" s="31"/>
      <c r="AE1233" s="31"/>
      <c r="AF1233" s="31"/>
    </row>
    <row r="1234" spans="2:32" hidden="1">
      <c r="B1234" s="31">
        <f t="shared" si="22"/>
        <v>1231</v>
      </c>
      <c r="C1234" s="43">
        <v>45638</v>
      </c>
      <c r="D1234" s="43" t="s">
        <v>156</v>
      </c>
      <c r="E1234" s="43" t="s">
        <v>859</v>
      </c>
      <c r="F1234" s="31" t="s">
        <v>375</v>
      </c>
      <c r="G1234" s="31" t="s">
        <v>159</v>
      </c>
      <c r="H1234" s="31" t="s">
        <v>160</v>
      </c>
      <c r="I1234" s="31" t="s">
        <v>161</v>
      </c>
      <c r="J1234" s="31">
        <v>7918</v>
      </c>
      <c r="K1234" s="31" t="s">
        <v>8</v>
      </c>
      <c r="L1234" s="31" t="s">
        <v>9</v>
      </c>
      <c r="M1234" s="31" t="s">
        <v>162</v>
      </c>
      <c r="N1234" s="44" t="s">
        <v>860</v>
      </c>
      <c r="O1234" s="44" t="s">
        <v>541</v>
      </c>
      <c r="P1234" s="44"/>
      <c r="Q1234" s="44" t="s">
        <v>165</v>
      </c>
      <c r="R1234" s="44" t="s">
        <v>861</v>
      </c>
      <c r="S1234" s="44" t="s">
        <v>862</v>
      </c>
      <c r="T1234" s="31"/>
      <c r="U1234" s="31"/>
      <c r="V1234" s="31"/>
      <c r="W1234" s="31"/>
      <c r="X1234" s="31"/>
      <c r="Y1234" s="31"/>
      <c r="Z1234" s="31"/>
      <c r="AA1234" s="31"/>
      <c r="AB1234" s="31"/>
      <c r="AC1234" s="31"/>
      <c r="AD1234" s="31"/>
      <c r="AE1234" s="31"/>
      <c r="AF1234" s="31"/>
    </row>
    <row r="1235" spans="2:32" hidden="1">
      <c r="B1235" s="31">
        <f t="shared" si="22"/>
        <v>1232</v>
      </c>
      <c r="C1235" s="43">
        <v>45638</v>
      </c>
      <c r="D1235" s="43" t="s">
        <v>156</v>
      </c>
      <c r="E1235" s="43" t="s">
        <v>859</v>
      </c>
      <c r="F1235" s="31" t="s">
        <v>375</v>
      </c>
      <c r="G1235" s="31" t="s">
        <v>159</v>
      </c>
      <c r="H1235" s="31" t="s">
        <v>160</v>
      </c>
      <c r="I1235" s="31" t="s">
        <v>161</v>
      </c>
      <c r="J1235" s="31">
        <v>4219</v>
      </c>
      <c r="K1235" s="31" t="s">
        <v>8</v>
      </c>
      <c r="L1235" s="31" t="s">
        <v>409</v>
      </c>
      <c r="M1235" s="31" t="s">
        <v>162</v>
      </c>
      <c r="N1235" s="44" t="s">
        <v>398</v>
      </c>
      <c r="O1235" s="44" t="s">
        <v>541</v>
      </c>
      <c r="P1235" s="44"/>
      <c r="Q1235" s="44" t="s">
        <v>165</v>
      </c>
      <c r="R1235" s="44" t="s">
        <v>863</v>
      </c>
      <c r="S1235" s="44" t="s">
        <v>864</v>
      </c>
      <c r="T1235" s="31"/>
      <c r="U1235" s="31"/>
      <c r="V1235" s="31"/>
      <c r="W1235" s="31"/>
      <c r="X1235" s="31"/>
      <c r="Y1235" s="31"/>
      <c r="Z1235" s="31"/>
      <c r="AA1235" s="31"/>
      <c r="AB1235" s="31"/>
      <c r="AC1235" s="31"/>
      <c r="AD1235" s="31"/>
      <c r="AE1235" s="31"/>
      <c r="AF1235" s="31"/>
    </row>
    <row r="1236" spans="2:32" hidden="1">
      <c r="B1236" s="31">
        <f t="shared" si="22"/>
        <v>1233</v>
      </c>
      <c r="C1236" s="43">
        <v>45638</v>
      </c>
      <c r="D1236" s="43" t="s">
        <v>156</v>
      </c>
      <c r="E1236" s="43" t="s">
        <v>859</v>
      </c>
      <c r="F1236" s="31" t="s">
        <v>375</v>
      </c>
      <c r="G1236" s="31" t="s">
        <v>159</v>
      </c>
      <c r="H1236" s="31" t="s">
        <v>160</v>
      </c>
      <c r="I1236" s="31" t="s">
        <v>173</v>
      </c>
      <c r="J1236" s="31">
        <v>1426</v>
      </c>
      <c r="K1236" s="31" t="s">
        <v>201</v>
      </c>
      <c r="L1236" s="31" t="s">
        <v>586</v>
      </c>
      <c r="M1236" s="31" t="s">
        <v>203</v>
      </c>
      <c r="N1236" s="44" t="s">
        <v>273</v>
      </c>
      <c r="O1236" s="44" t="s">
        <v>190</v>
      </c>
      <c r="P1236" s="44"/>
      <c r="Q1236" s="44" t="s">
        <v>165</v>
      </c>
      <c r="R1236" s="44" t="s">
        <v>865</v>
      </c>
      <c r="S1236" s="44" t="s">
        <v>866</v>
      </c>
      <c r="T1236" s="31"/>
      <c r="U1236" s="31"/>
      <c r="V1236" s="31"/>
      <c r="W1236" s="31"/>
      <c r="X1236" s="31"/>
      <c r="Y1236" s="31"/>
      <c r="Z1236" s="31"/>
      <c r="AA1236" s="31"/>
      <c r="AB1236" s="31"/>
      <c r="AC1236" s="31"/>
      <c r="AD1236" s="31"/>
      <c r="AE1236" s="31"/>
      <c r="AF1236" s="31"/>
    </row>
    <row r="1237" spans="2:32" hidden="1">
      <c r="B1237" s="31">
        <f t="shared" si="22"/>
        <v>1234</v>
      </c>
      <c r="C1237" s="43">
        <v>45638</v>
      </c>
      <c r="D1237" s="43" t="s">
        <v>156</v>
      </c>
      <c r="E1237" s="43" t="s">
        <v>859</v>
      </c>
      <c r="F1237" s="31" t="s">
        <v>375</v>
      </c>
      <c r="G1237" s="31" t="s">
        <v>166</v>
      </c>
      <c r="H1237" s="31" t="s">
        <v>160</v>
      </c>
      <c r="I1237" s="31" t="s">
        <v>192</v>
      </c>
      <c r="J1237" s="31">
        <v>7125</v>
      </c>
      <c r="K1237" s="31" t="s">
        <v>8</v>
      </c>
      <c r="L1237" s="31" t="s">
        <v>414</v>
      </c>
      <c r="M1237" s="31" t="s">
        <v>162</v>
      </c>
      <c r="N1237" s="44" t="s">
        <v>304</v>
      </c>
      <c r="O1237" s="44" t="s">
        <v>541</v>
      </c>
      <c r="P1237" s="44"/>
      <c r="Q1237" s="44" t="s">
        <v>165</v>
      </c>
      <c r="R1237" s="44" t="s">
        <v>867</v>
      </c>
      <c r="S1237" s="44" t="s">
        <v>868</v>
      </c>
      <c r="T1237" s="31"/>
      <c r="U1237" s="31"/>
      <c r="V1237" s="31"/>
      <c r="W1237" s="31"/>
      <c r="X1237" s="31"/>
      <c r="Y1237" s="31"/>
      <c r="Z1237" s="31"/>
      <c r="AA1237" s="31"/>
      <c r="AB1237" s="31">
        <v>1</v>
      </c>
      <c r="AC1237" s="31"/>
      <c r="AD1237" s="31"/>
      <c r="AE1237" s="31"/>
      <c r="AF1237" s="31"/>
    </row>
    <row r="1238" spans="2:32" hidden="1">
      <c r="B1238" s="31">
        <f t="shared" si="22"/>
        <v>1235</v>
      </c>
      <c r="C1238" s="43">
        <v>45639</v>
      </c>
      <c r="D1238" s="43" t="s">
        <v>156</v>
      </c>
      <c r="E1238" s="43" t="s">
        <v>859</v>
      </c>
      <c r="F1238" s="31" t="s">
        <v>375</v>
      </c>
      <c r="G1238" s="31" t="s">
        <v>159</v>
      </c>
      <c r="H1238" s="31" t="s">
        <v>160</v>
      </c>
      <c r="I1238" s="31" t="s">
        <v>161</v>
      </c>
      <c r="J1238" s="31">
        <v>7918</v>
      </c>
      <c r="K1238" s="31" t="s">
        <v>8</v>
      </c>
      <c r="L1238" s="31" t="s">
        <v>9</v>
      </c>
      <c r="M1238" s="31" t="s">
        <v>162</v>
      </c>
      <c r="N1238" s="44" t="s">
        <v>229</v>
      </c>
      <c r="O1238" s="44" t="s">
        <v>164</v>
      </c>
      <c r="P1238" s="44"/>
      <c r="Q1238" s="44" t="s">
        <v>165</v>
      </c>
      <c r="R1238" s="44" t="s">
        <v>862</v>
      </c>
      <c r="S1238" s="44" t="s">
        <v>869</v>
      </c>
      <c r="T1238" s="31"/>
      <c r="U1238" s="31"/>
      <c r="V1238" s="31"/>
      <c r="W1238" s="31"/>
      <c r="X1238" s="31"/>
      <c r="Y1238" s="31"/>
      <c r="Z1238" s="31"/>
      <c r="AA1238" s="31"/>
      <c r="AB1238" s="31"/>
      <c r="AC1238" s="31"/>
      <c r="AD1238" s="31"/>
      <c r="AE1238" s="31"/>
      <c r="AF1238" s="31"/>
    </row>
    <row r="1239" spans="2:32" hidden="1">
      <c r="B1239" s="31">
        <f t="shared" si="22"/>
        <v>1236</v>
      </c>
      <c r="C1239" s="43">
        <v>45640</v>
      </c>
      <c r="D1239" s="43" t="s">
        <v>156</v>
      </c>
      <c r="E1239" s="43" t="s">
        <v>859</v>
      </c>
      <c r="F1239" s="31" t="s">
        <v>375</v>
      </c>
      <c r="G1239" s="31" t="s">
        <v>159</v>
      </c>
      <c r="H1239" s="31" t="s">
        <v>160</v>
      </c>
      <c r="I1239" s="31" t="s">
        <v>168</v>
      </c>
      <c r="J1239" s="31">
        <v>5485</v>
      </c>
      <c r="K1239" s="31" t="s">
        <v>8</v>
      </c>
      <c r="L1239" s="31" t="s">
        <v>414</v>
      </c>
      <c r="M1239" s="31" t="s">
        <v>702</v>
      </c>
      <c r="N1239" s="44" t="s">
        <v>455</v>
      </c>
      <c r="O1239" s="44" t="s">
        <v>541</v>
      </c>
      <c r="P1239" s="44"/>
      <c r="Q1239" s="44" t="s">
        <v>165</v>
      </c>
      <c r="R1239" s="44"/>
      <c r="S1239" s="44"/>
      <c r="T1239" s="31"/>
      <c r="U1239" s="31"/>
      <c r="V1239" s="31"/>
      <c r="W1239" s="31"/>
      <c r="X1239" s="31"/>
      <c r="Y1239" s="31"/>
      <c r="Z1239" s="31"/>
      <c r="AA1239" s="31"/>
      <c r="AB1239" s="31"/>
      <c r="AC1239" s="31"/>
      <c r="AD1239" s="31"/>
      <c r="AE1239" s="31"/>
      <c r="AF1239" s="31"/>
    </row>
    <row r="1240" spans="2:32" hidden="1">
      <c r="B1240" s="31">
        <f t="shared" si="22"/>
        <v>1237</v>
      </c>
      <c r="C1240" s="43">
        <v>45640</v>
      </c>
      <c r="D1240" s="43" t="s">
        <v>156</v>
      </c>
      <c r="E1240" s="43" t="s">
        <v>859</v>
      </c>
      <c r="F1240" s="31" t="s">
        <v>375</v>
      </c>
      <c r="G1240" s="31" t="s">
        <v>159</v>
      </c>
      <c r="H1240" s="31" t="s">
        <v>160</v>
      </c>
      <c r="I1240" s="31" t="s">
        <v>200</v>
      </c>
      <c r="J1240" s="31">
        <v>1170</v>
      </c>
      <c r="K1240" s="31" t="s">
        <v>8</v>
      </c>
      <c r="L1240" s="31" t="s">
        <v>414</v>
      </c>
      <c r="M1240" s="31" t="s">
        <v>162</v>
      </c>
      <c r="N1240" s="44" t="s">
        <v>467</v>
      </c>
      <c r="O1240" s="44" t="s">
        <v>541</v>
      </c>
      <c r="P1240" s="44"/>
      <c r="Q1240" s="44" t="s">
        <v>165</v>
      </c>
      <c r="R1240" s="44" t="s">
        <v>870</v>
      </c>
      <c r="S1240" s="44" t="s">
        <v>871</v>
      </c>
      <c r="T1240" s="31"/>
      <c r="U1240" s="31"/>
      <c r="V1240" s="31"/>
      <c r="W1240" s="31"/>
      <c r="X1240" s="31"/>
      <c r="Y1240" s="31"/>
      <c r="Z1240" s="31"/>
      <c r="AA1240" s="31"/>
      <c r="AB1240" s="31"/>
      <c r="AC1240" s="31"/>
      <c r="AD1240" s="31"/>
      <c r="AE1240" s="31"/>
      <c r="AF1240" s="31"/>
    </row>
    <row r="1241" spans="2:32" hidden="1">
      <c r="B1241" s="31">
        <f t="shared" si="22"/>
        <v>1238</v>
      </c>
      <c r="C1241" s="43">
        <v>45640</v>
      </c>
      <c r="D1241" s="43" t="s">
        <v>156</v>
      </c>
      <c r="E1241" s="43" t="s">
        <v>859</v>
      </c>
      <c r="F1241" s="31" t="s">
        <v>375</v>
      </c>
      <c r="G1241" s="31" t="s">
        <v>159</v>
      </c>
      <c r="H1241" s="31" t="s">
        <v>160</v>
      </c>
      <c r="I1241" s="31" t="s">
        <v>200</v>
      </c>
      <c r="J1241" s="31">
        <v>4150</v>
      </c>
      <c r="K1241" s="31" t="s">
        <v>8</v>
      </c>
      <c r="L1241" s="31" t="s">
        <v>9</v>
      </c>
      <c r="M1241" s="31" t="s">
        <v>872</v>
      </c>
      <c r="N1241" s="44" t="s">
        <v>174</v>
      </c>
      <c r="O1241" s="44" t="s">
        <v>873</v>
      </c>
      <c r="P1241" s="44"/>
      <c r="Q1241" s="44" t="s">
        <v>165</v>
      </c>
      <c r="R1241" s="44" t="s">
        <v>874</v>
      </c>
      <c r="S1241" s="44" t="s">
        <v>875</v>
      </c>
      <c r="T1241" s="31"/>
      <c r="U1241" s="31"/>
      <c r="V1241" s="31"/>
      <c r="W1241" s="31"/>
      <c r="X1241" s="31"/>
      <c r="Y1241" s="31"/>
      <c r="Z1241" s="31"/>
      <c r="AA1241" s="31"/>
      <c r="AB1241" s="31"/>
      <c r="AC1241" s="31"/>
      <c r="AD1241" s="31"/>
      <c r="AE1241" s="31"/>
      <c r="AF1241" s="31"/>
    </row>
    <row r="1242" spans="2:32" hidden="1">
      <c r="B1242" s="31">
        <f t="shared" si="22"/>
        <v>1239</v>
      </c>
      <c r="C1242" s="43">
        <v>45640</v>
      </c>
      <c r="D1242" s="43" t="s">
        <v>156</v>
      </c>
      <c r="E1242" s="43" t="s">
        <v>859</v>
      </c>
      <c r="F1242" s="31" t="s">
        <v>375</v>
      </c>
      <c r="G1242" s="31" t="s">
        <v>159</v>
      </c>
      <c r="H1242" s="31" t="s">
        <v>160</v>
      </c>
      <c r="I1242" s="31" t="s">
        <v>200</v>
      </c>
      <c r="J1242" s="31">
        <v>4002</v>
      </c>
      <c r="K1242" s="31" t="s">
        <v>8</v>
      </c>
      <c r="L1242" s="31" t="s">
        <v>9</v>
      </c>
      <c r="M1242" s="31" t="s">
        <v>162</v>
      </c>
      <c r="N1242" s="44" t="s">
        <v>174</v>
      </c>
      <c r="O1242" s="44" t="s">
        <v>541</v>
      </c>
      <c r="P1242" s="44"/>
      <c r="Q1242" s="44" t="s">
        <v>165</v>
      </c>
      <c r="R1242" s="44">
        <v>191700136</v>
      </c>
      <c r="S1242" s="44" t="s">
        <v>876</v>
      </c>
      <c r="T1242" s="31"/>
      <c r="U1242" s="31"/>
      <c r="V1242" s="31"/>
      <c r="W1242" s="31"/>
      <c r="X1242" s="31"/>
      <c r="Y1242" s="31"/>
      <c r="Z1242" s="31"/>
      <c r="AA1242" s="31"/>
      <c r="AB1242" s="31">
        <v>1</v>
      </c>
      <c r="AC1242" s="31"/>
      <c r="AD1242" s="31"/>
      <c r="AE1242" s="31"/>
      <c r="AF1242" s="31"/>
    </row>
    <row r="1243" spans="2:32" hidden="1">
      <c r="B1243" s="31">
        <f t="shared" si="22"/>
        <v>1240</v>
      </c>
      <c r="C1243" s="43">
        <v>45640</v>
      </c>
      <c r="D1243" s="43" t="s">
        <v>156</v>
      </c>
      <c r="E1243" s="43" t="s">
        <v>859</v>
      </c>
      <c r="F1243" s="31" t="s">
        <v>375</v>
      </c>
      <c r="G1243" s="31" t="s">
        <v>446</v>
      </c>
      <c r="H1243" s="31" t="s">
        <v>447</v>
      </c>
      <c r="I1243" s="31" t="s">
        <v>170</v>
      </c>
      <c r="J1243" s="31">
        <v>8475</v>
      </c>
      <c r="K1243" s="31" t="s">
        <v>8</v>
      </c>
      <c r="L1243" s="31" t="s">
        <v>414</v>
      </c>
      <c r="M1243" s="31" t="s">
        <v>162</v>
      </c>
      <c r="N1243" s="44" t="s">
        <v>304</v>
      </c>
      <c r="O1243" s="44" t="s">
        <v>541</v>
      </c>
      <c r="P1243" s="44"/>
      <c r="Q1243" s="44" t="s">
        <v>460</v>
      </c>
      <c r="R1243" s="44">
        <v>1917002401</v>
      </c>
      <c r="S1243" s="44">
        <v>191700454</v>
      </c>
      <c r="T1243" s="31"/>
      <c r="U1243" s="31"/>
      <c r="V1243" s="31"/>
      <c r="W1243" s="31"/>
      <c r="X1243" s="31"/>
      <c r="Y1243" s="31"/>
      <c r="Z1243" s="31"/>
      <c r="AA1243" s="31"/>
      <c r="AB1243" s="31"/>
      <c r="AC1243" s="31"/>
      <c r="AD1243" s="31"/>
      <c r="AE1243" s="31"/>
      <c r="AF1243" s="31"/>
    </row>
    <row r="1244" spans="2:32" hidden="1">
      <c r="B1244" s="31">
        <f t="shared" si="22"/>
        <v>1241</v>
      </c>
      <c r="C1244" s="43">
        <v>45640</v>
      </c>
      <c r="D1244" s="43" t="s">
        <v>156</v>
      </c>
      <c r="E1244" s="43" t="s">
        <v>859</v>
      </c>
      <c r="F1244" s="31" t="s">
        <v>375</v>
      </c>
      <c r="G1244" s="31" t="s">
        <v>166</v>
      </c>
      <c r="H1244" s="31" t="s">
        <v>160</v>
      </c>
      <c r="I1244" s="31" t="s">
        <v>217</v>
      </c>
      <c r="J1244" s="31">
        <v>1829</v>
      </c>
      <c r="K1244" s="31" t="s">
        <v>8</v>
      </c>
      <c r="L1244" s="31" t="s">
        <v>9</v>
      </c>
      <c r="M1244" s="31" t="s">
        <v>162</v>
      </c>
      <c r="N1244" s="44" t="s">
        <v>339</v>
      </c>
      <c r="O1244" s="44" t="s">
        <v>541</v>
      </c>
      <c r="P1244" s="44"/>
      <c r="Q1244" s="44" t="s">
        <v>165</v>
      </c>
      <c r="R1244" s="44">
        <v>191700868</v>
      </c>
      <c r="S1244" s="44">
        <v>191702039</v>
      </c>
      <c r="T1244" s="31"/>
      <c r="U1244" s="31"/>
      <c r="V1244" s="31"/>
      <c r="W1244" s="31"/>
      <c r="X1244" s="31"/>
      <c r="Y1244" s="31"/>
      <c r="Z1244" s="31"/>
      <c r="AA1244" s="31"/>
      <c r="AB1244" s="31"/>
      <c r="AC1244" s="31"/>
      <c r="AD1244" s="31"/>
      <c r="AE1244" s="31"/>
      <c r="AF1244" s="31"/>
    </row>
    <row r="1245" spans="2:32" hidden="1">
      <c r="B1245" s="31">
        <f t="shared" si="22"/>
        <v>1242</v>
      </c>
      <c r="C1245" s="43">
        <v>45641</v>
      </c>
      <c r="D1245" s="43" t="s">
        <v>156</v>
      </c>
      <c r="E1245" s="43" t="s">
        <v>859</v>
      </c>
      <c r="F1245" s="31" t="s">
        <v>375</v>
      </c>
      <c r="G1245" s="31" t="s">
        <v>159</v>
      </c>
      <c r="H1245" s="31" t="s">
        <v>160</v>
      </c>
      <c r="I1245" s="31" t="s">
        <v>161</v>
      </c>
      <c r="J1245" s="31">
        <v>4326</v>
      </c>
      <c r="K1245" s="31" t="s">
        <v>201</v>
      </c>
      <c r="L1245" s="31" t="s">
        <v>53</v>
      </c>
      <c r="M1245" s="31" t="s">
        <v>203</v>
      </c>
      <c r="N1245" s="44" t="s">
        <v>54</v>
      </c>
      <c r="O1245" s="44" t="s">
        <v>190</v>
      </c>
      <c r="P1245" s="44"/>
      <c r="Q1245" s="44" t="s">
        <v>450</v>
      </c>
      <c r="R1245" s="44">
        <v>151701345</v>
      </c>
      <c r="S1245" s="44">
        <v>151700750</v>
      </c>
      <c r="T1245" s="31"/>
      <c r="U1245" s="31"/>
      <c r="V1245" s="31"/>
      <c r="W1245" s="31"/>
      <c r="X1245" s="31"/>
      <c r="Y1245" s="31"/>
      <c r="Z1245" s="31"/>
      <c r="AA1245" s="31"/>
      <c r="AB1245" s="31"/>
      <c r="AC1245" s="31"/>
      <c r="AD1245" s="31"/>
      <c r="AE1245" s="31"/>
      <c r="AF1245" s="31"/>
    </row>
    <row r="1246" spans="2:32" hidden="1">
      <c r="B1246" s="31">
        <f t="shared" si="22"/>
        <v>1243</v>
      </c>
      <c r="C1246" s="43">
        <v>45641</v>
      </c>
      <c r="D1246" s="43" t="s">
        <v>156</v>
      </c>
      <c r="E1246" s="43" t="s">
        <v>859</v>
      </c>
      <c r="F1246" s="31" t="s">
        <v>375</v>
      </c>
      <c r="G1246" s="31" t="s">
        <v>159</v>
      </c>
      <c r="H1246" s="31" t="s">
        <v>160</v>
      </c>
      <c r="I1246" s="31" t="s">
        <v>172</v>
      </c>
      <c r="J1246" s="31">
        <v>3244</v>
      </c>
      <c r="K1246" s="31" t="s">
        <v>8</v>
      </c>
      <c r="L1246" s="31" t="s">
        <v>9</v>
      </c>
      <c r="M1246" s="31" t="s">
        <v>162</v>
      </c>
      <c r="N1246" s="44" t="s">
        <v>759</v>
      </c>
      <c r="O1246" s="44" t="s">
        <v>541</v>
      </c>
      <c r="P1246" s="44"/>
      <c r="Q1246" s="44" t="s">
        <v>450</v>
      </c>
      <c r="R1246" s="44">
        <v>191701830</v>
      </c>
      <c r="S1246" s="44">
        <v>191701660</v>
      </c>
      <c r="T1246" s="31"/>
      <c r="U1246" s="31"/>
      <c r="V1246" s="31"/>
      <c r="W1246" s="31"/>
      <c r="X1246" s="31"/>
      <c r="Y1246" s="31"/>
      <c r="Z1246" s="31"/>
      <c r="AA1246" s="31"/>
      <c r="AB1246" s="31"/>
      <c r="AC1246" s="31"/>
      <c r="AD1246" s="31"/>
      <c r="AE1246" s="31"/>
      <c r="AF1246" s="31"/>
    </row>
    <row r="1247" spans="2:32" hidden="1">
      <c r="B1247" s="31">
        <f t="shared" si="22"/>
        <v>1244</v>
      </c>
      <c r="C1247" s="43">
        <v>45642</v>
      </c>
      <c r="D1247" s="43" t="s">
        <v>156</v>
      </c>
      <c r="E1247" s="43" t="s">
        <v>859</v>
      </c>
      <c r="F1247" s="31" t="s">
        <v>375</v>
      </c>
      <c r="G1247" s="31" t="s">
        <v>159</v>
      </c>
      <c r="H1247" s="31" t="s">
        <v>160</v>
      </c>
      <c r="I1247" s="31" t="s">
        <v>200</v>
      </c>
      <c r="J1247" s="31">
        <v>1215</v>
      </c>
      <c r="K1247" s="31" t="s">
        <v>8</v>
      </c>
      <c r="L1247" s="31" t="s">
        <v>414</v>
      </c>
      <c r="M1247" s="31" t="s">
        <v>162</v>
      </c>
      <c r="N1247" s="44" t="s">
        <v>304</v>
      </c>
      <c r="O1247" s="44" t="s">
        <v>541</v>
      </c>
      <c r="P1247" s="44"/>
      <c r="Q1247" s="44" t="s">
        <v>165</v>
      </c>
      <c r="R1247" s="44" t="s">
        <v>877</v>
      </c>
      <c r="S1247" s="44" t="s">
        <v>878</v>
      </c>
      <c r="T1247" s="31"/>
      <c r="U1247" s="31"/>
      <c r="V1247" s="31"/>
      <c r="W1247" s="31"/>
      <c r="X1247" s="31"/>
      <c r="Y1247" s="31"/>
      <c r="Z1247" s="31"/>
      <c r="AA1247" s="31"/>
      <c r="AB1247" s="31"/>
      <c r="AC1247" s="31"/>
      <c r="AD1247" s="31"/>
      <c r="AE1247" s="31"/>
      <c r="AF1247" s="31"/>
    </row>
    <row r="1248" spans="2:32" hidden="1">
      <c r="B1248" s="31">
        <f t="shared" si="22"/>
        <v>1245</v>
      </c>
      <c r="C1248" s="43">
        <v>45642</v>
      </c>
      <c r="D1248" s="43" t="s">
        <v>156</v>
      </c>
      <c r="E1248" s="43" t="s">
        <v>859</v>
      </c>
      <c r="F1248" s="31" t="s">
        <v>375</v>
      </c>
      <c r="G1248" s="31" t="s">
        <v>159</v>
      </c>
      <c r="H1248" s="31" t="s">
        <v>160</v>
      </c>
      <c r="I1248" s="31" t="s">
        <v>200</v>
      </c>
      <c r="J1248" s="31">
        <v>3137</v>
      </c>
      <c r="K1248" s="31" t="s">
        <v>8</v>
      </c>
      <c r="L1248" s="31" t="s">
        <v>414</v>
      </c>
      <c r="M1248" s="31" t="s">
        <v>162</v>
      </c>
      <c r="N1248" s="44" t="s">
        <v>879</v>
      </c>
      <c r="O1248" s="44" t="s">
        <v>541</v>
      </c>
      <c r="P1248" s="44"/>
      <c r="Q1248" s="44" t="s">
        <v>165</v>
      </c>
      <c r="R1248" s="44" t="s">
        <v>880</v>
      </c>
      <c r="S1248" s="44" t="s">
        <v>881</v>
      </c>
      <c r="T1248" s="31"/>
      <c r="U1248" s="31"/>
      <c r="V1248" s="31"/>
      <c r="W1248" s="31"/>
      <c r="X1248" s="31"/>
      <c r="Y1248" s="31"/>
      <c r="Z1248" s="31"/>
      <c r="AA1248" s="31"/>
      <c r="AB1248" s="31"/>
      <c r="AC1248" s="31"/>
      <c r="AD1248" s="31"/>
      <c r="AE1248" s="31"/>
      <c r="AF1248" s="31"/>
    </row>
    <row r="1249" spans="2:32" hidden="1">
      <c r="B1249" s="31">
        <f t="shared" si="22"/>
        <v>1246</v>
      </c>
      <c r="C1249" s="43">
        <v>45642</v>
      </c>
      <c r="D1249" s="43" t="s">
        <v>156</v>
      </c>
      <c r="E1249" s="43" t="s">
        <v>859</v>
      </c>
      <c r="F1249" s="31" t="s">
        <v>375</v>
      </c>
      <c r="G1249" s="31" t="s">
        <v>159</v>
      </c>
      <c r="H1249" s="31" t="s">
        <v>160</v>
      </c>
      <c r="I1249" s="31" t="s">
        <v>173</v>
      </c>
      <c r="J1249" s="31">
        <v>1456</v>
      </c>
      <c r="K1249" s="31" t="s">
        <v>8</v>
      </c>
      <c r="L1249" s="31" t="s">
        <v>9</v>
      </c>
      <c r="M1249" s="31" t="s">
        <v>162</v>
      </c>
      <c r="N1249" s="44" t="s">
        <v>339</v>
      </c>
      <c r="O1249" s="44" t="s">
        <v>541</v>
      </c>
      <c r="P1249" s="44"/>
      <c r="Q1249" s="44" t="s">
        <v>165</v>
      </c>
      <c r="R1249" s="44" t="s">
        <v>882</v>
      </c>
      <c r="S1249" s="44" t="s">
        <v>883</v>
      </c>
      <c r="T1249" s="31"/>
      <c r="U1249" s="31"/>
      <c r="V1249" s="31"/>
      <c r="W1249" s="31"/>
      <c r="X1249" s="31"/>
      <c r="Y1249" s="31"/>
      <c r="Z1249" s="31"/>
      <c r="AA1249" s="31"/>
      <c r="AB1249" s="31"/>
      <c r="AC1249" s="31"/>
      <c r="AD1249" s="31"/>
      <c r="AE1249" s="31"/>
      <c r="AF1249" s="31"/>
    </row>
    <row r="1250" spans="2:32" hidden="1">
      <c r="B1250" s="31">
        <f t="shared" si="22"/>
        <v>1247</v>
      </c>
      <c r="C1250" s="43">
        <v>45642</v>
      </c>
      <c r="D1250" s="43" t="s">
        <v>156</v>
      </c>
      <c r="E1250" s="43" t="s">
        <v>859</v>
      </c>
      <c r="F1250" s="31" t="s">
        <v>375</v>
      </c>
      <c r="G1250" s="31" t="s">
        <v>166</v>
      </c>
      <c r="H1250" s="31" t="s">
        <v>160</v>
      </c>
      <c r="I1250" s="31" t="s">
        <v>225</v>
      </c>
      <c r="J1250" s="31">
        <v>6128</v>
      </c>
      <c r="K1250" s="31" t="s">
        <v>8</v>
      </c>
      <c r="L1250" s="31" t="s">
        <v>414</v>
      </c>
      <c r="M1250" s="31" t="s">
        <v>162</v>
      </c>
      <c r="N1250" s="44" t="s">
        <v>304</v>
      </c>
      <c r="O1250" s="44" t="s">
        <v>541</v>
      </c>
      <c r="P1250" s="44"/>
      <c r="Q1250" s="44" t="s">
        <v>165</v>
      </c>
      <c r="R1250" s="44" t="s">
        <v>884</v>
      </c>
      <c r="S1250" s="44" t="s">
        <v>885</v>
      </c>
      <c r="T1250" s="31"/>
      <c r="U1250" s="31"/>
      <c r="V1250" s="31"/>
      <c r="W1250" s="31"/>
      <c r="X1250" s="31"/>
      <c r="Y1250" s="31"/>
      <c r="Z1250" s="31"/>
      <c r="AA1250" s="31"/>
      <c r="AB1250" s="31"/>
      <c r="AC1250" s="31"/>
      <c r="AD1250" s="31"/>
      <c r="AE1250" s="31"/>
      <c r="AF1250" s="31"/>
    </row>
    <row r="1251" spans="2:32" hidden="1">
      <c r="B1251" s="31">
        <f t="shared" si="22"/>
        <v>1248</v>
      </c>
      <c r="C1251" s="43">
        <v>45642</v>
      </c>
      <c r="D1251" s="43" t="s">
        <v>156</v>
      </c>
      <c r="E1251" s="43" t="s">
        <v>859</v>
      </c>
      <c r="F1251" s="31" t="s">
        <v>375</v>
      </c>
      <c r="G1251" s="31" t="s">
        <v>439</v>
      </c>
      <c r="H1251" s="31" t="s">
        <v>440</v>
      </c>
      <c r="I1251" s="31" t="s">
        <v>173</v>
      </c>
      <c r="J1251" s="31">
        <v>1247</v>
      </c>
      <c r="K1251" s="31" t="s">
        <v>8</v>
      </c>
      <c r="L1251" s="31" t="s">
        <v>9</v>
      </c>
      <c r="M1251" s="31" t="s">
        <v>162</v>
      </c>
      <c r="N1251" s="44" t="s">
        <v>886</v>
      </c>
      <c r="O1251" s="44" t="s">
        <v>541</v>
      </c>
      <c r="P1251" s="44"/>
      <c r="Q1251" s="44" t="s">
        <v>449</v>
      </c>
      <c r="R1251" s="44" t="s">
        <v>887</v>
      </c>
      <c r="S1251" s="44" t="s">
        <v>888</v>
      </c>
      <c r="T1251" s="31"/>
      <c r="U1251" s="31"/>
      <c r="V1251" s="31"/>
      <c r="W1251" s="31"/>
      <c r="X1251" s="31"/>
      <c r="Y1251" s="31"/>
      <c r="Z1251" s="31"/>
      <c r="AA1251" s="31"/>
      <c r="AB1251" s="31"/>
      <c r="AC1251" s="31"/>
      <c r="AD1251" s="31"/>
      <c r="AE1251" s="31"/>
      <c r="AF1251" s="31"/>
    </row>
    <row r="1252" spans="2:32" hidden="1">
      <c r="B1252" s="31">
        <f t="shared" si="22"/>
        <v>1249</v>
      </c>
      <c r="C1252" s="43">
        <v>45643</v>
      </c>
      <c r="D1252" s="43" t="s">
        <v>156</v>
      </c>
      <c r="E1252" s="43" t="s">
        <v>859</v>
      </c>
      <c r="F1252" s="31" t="s">
        <v>375</v>
      </c>
      <c r="G1252" s="31" t="s">
        <v>166</v>
      </c>
      <c r="H1252" s="31" t="s">
        <v>160</v>
      </c>
      <c r="I1252" s="31" t="s">
        <v>161</v>
      </c>
      <c r="J1252" s="31">
        <v>4090</v>
      </c>
      <c r="K1252" s="31" t="s">
        <v>8</v>
      </c>
      <c r="L1252" s="31" t="s">
        <v>54</v>
      </c>
      <c r="M1252" s="31" t="s">
        <v>162</v>
      </c>
      <c r="N1252" s="44" t="s">
        <v>271</v>
      </c>
      <c r="O1252" s="44" t="s">
        <v>541</v>
      </c>
      <c r="P1252" s="44"/>
      <c r="Q1252" s="44" t="s">
        <v>165</v>
      </c>
      <c r="R1252" s="44" t="s">
        <v>889</v>
      </c>
      <c r="S1252" s="44" t="s">
        <v>890</v>
      </c>
      <c r="T1252" s="31"/>
      <c r="U1252" s="31"/>
      <c r="V1252" s="31"/>
      <c r="W1252" s="31"/>
      <c r="X1252" s="31"/>
      <c r="Y1252" s="31"/>
      <c r="Z1252" s="31"/>
      <c r="AA1252" s="31"/>
      <c r="AB1252" s="31"/>
      <c r="AC1252" s="31"/>
      <c r="AD1252" s="31"/>
      <c r="AE1252" s="31"/>
      <c r="AF1252" s="31"/>
    </row>
    <row r="1253" spans="2:32" hidden="1">
      <c r="B1253" s="31">
        <f t="shared" si="22"/>
        <v>1250</v>
      </c>
      <c r="C1253" s="43">
        <v>45643</v>
      </c>
      <c r="D1253" s="43" t="s">
        <v>156</v>
      </c>
      <c r="E1253" s="43" t="s">
        <v>859</v>
      </c>
      <c r="F1253" s="31" t="s">
        <v>375</v>
      </c>
      <c r="G1253" s="31" t="s">
        <v>159</v>
      </c>
      <c r="H1253" s="31" t="s">
        <v>160</v>
      </c>
      <c r="I1253" s="31" t="s">
        <v>200</v>
      </c>
      <c r="J1253" s="31">
        <v>3137</v>
      </c>
      <c r="K1253" s="31" t="s">
        <v>8</v>
      </c>
      <c r="L1253" s="31" t="s">
        <v>9</v>
      </c>
      <c r="M1253" s="31" t="s">
        <v>162</v>
      </c>
      <c r="N1253" s="44" t="s">
        <v>265</v>
      </c>
      <c r="O1253" s="44" t="s">
        <v>541</v>
      </c>
      <c r="P1253" s="44"/>
      <c r="Q1253" s="44" t="s">
        <v>165</v>
      </c>
      <c r="R1253" s="44" t="s">
        <v>891</v>
      </c>
      <c r="S1253" s="44" t="s">
        <v>892</v>
      </c>
      <c r="T1253" s="31"/>
      <c r="U1253" s="31"/>
      <c r="V1253" s="31"/>
      <c r="W1253" s="31"/>
      <c r="X1253" s="31"/>
      <c r="Y1253" s="31"/>
      <c r="Z1253" s="31"/>
      <c r="AA1253" s="31"/>
      <c r="AB1253" s="31"/>
      <c r="AC1253" s="31"/>
      <c r="AD1253" s="31"/>
      <c r="AE1253" s="31"/>
      <c r="AF1253" s="31"/>
    </row>
    <row r="1254" spans="2:32" hidden="1">
      <c r="B1254" s="31">
        <f t="shared" si="22"/>
        <v>1251</v>
      </c>
      <c r="C1254" s="43">
        <v>45643</v>
      </c>
      <c r="D1254" s="43" t="s">
        <v>156</v>
      </c>
      <c r="E1254" s="43" t="s">
        <v>859</v>
      </c>
      <c r="F1254" s="31" t="s">
        <v>375</v>
      </c>
      <c r="G1254" s="31" t="s">
        <v>159</v>
      </c>
      <c r="H1254" s="31" t="s">
        <v>160</v>
      </c>
      <c r="I1254" s="31" t="s">
        <v>616</v>
      </c>
      <c r="J1254" s="31">
        <v>1127</v>
      </c>
      <c r="K1254" s="31" t="s">
        <v>201</v>
      </c>
      <c r="L1254" s="31" t="s">
        <v>586</v>
      </c>
      <c r="M1254" s="31" t="s">
        <v>203</v>
      </c>
      <c r="N1254" s="44" t="s">
        <v>273</v>
      </c>
      <c r="O1254" s="44" t="s">
        <v>190</v>
      </c>
      <c r="P1254" s="44"/>
      <c r="Q1254" s="44" t="s">
        <v>165</v>
      </c>
      <c r="R1254" s="44" t="s">
        <v>893</v>
      </c>
      <c r="S1254" s="44" t="s">
        <v>894</v>
      </c>
      <c r="T1254" s="31"/>
      <c r="U1254" s="31"/>
      <c r="V1254" s="31"/>
      <c r="W1254" s="31"/>
      <c r="X1254" s="31"/>
      <c r="Y1254" s="31"/>
      <c r="Z1254" s="31"/>
      <c r="AA1254" s="31"/>
      <c r="AB1254" s="31"/>
      <c r="AC1254" s="31"/>
      <c r="AD1254" s="31"/>
      <c r="AE1254" s="31"/>
      <c r="AF1254" s="31"/>
    </row>
    <row r="1255" spans="2:32" hidden="1">
      <c r="B1255" s="31">
        <f t="shared" si="22"/>
        <v>1252</v>
      </c>
      <c r="C1255" s="43">
        <v>45643</v>
      </c>
      <c r="D1255" s="43" t="s">
        <v>156</v>
      </c>
      <c r="E1255" s="43" t="s">
        <v>859</v>
      </c>
      <c r="F1255" s="31" t="s">
        <v>375</v>
      </c>
      <c r="G1255" s="31" t="s">
        <v>166</v>
      </c>
      <c r="H1255" s="31" t="s">
        <v>160</v>
      </c>
      <c r="I1255" s="31" t="s">
        <v>173</v>
      </c>
      <c r="J1255" s="31">
        <v>1309</v>
      </c>
      <c r="K1255" s="31" t="s">
        <v>8</v>
      </c>
      <c r="L1255" s="31" t="s">
        <v>414</v>
      </c>
      <c r="M1255" s="31" t="s">
        <v>162</v>
      </c>
      <c r="N1255" s="44" t="s">
        <v>304</v>
      </c>
      <c r="O1255" s="44" t="s">
        <v>541</v>
      </c>
      <c r="P1255" s="44"/>
      <c r="Q1255" s="44" t="s">
        <v>165</v>
      </c>
      <c r="R1255" s="44" t="s">
        <v>895</v>
      </c>
      <c r="S1255" s="44" t="s">
        <v>896</v>
      </c>
      <c r="T1255" s="31"/>
      <c r="U1255" s="31"/>
      <c r="V1255" s="31"/>
      <c r="W1255" s="31"/>
      <c r="X1255" s="31"/>
      <c r="Y1255" s="31"/>
      <c r="Z1255" s="31"/>
      <c r="AA1255" s="31"/>
      <c r="AB1255" s="31"/>
      <c r="AC1255" s="31"/>
      <c r="AD1255" s="31"/>
      <c r="AE1255" s="31"/>
      <c r="AF1255" s="31"/>
    </row>
    <row r="1256" spans="2:32" hidden="1">
      <c r="B1256" s="31">
        <f t="shared" si="22"/>
        <v>1253</v>
      </c>
      <c r="C1256" s="43">
        <v>45643</v>
      </c>
      <c r="D1256" s="43" t="s">
        <v>156</v>
      </c>
      <c r="E1256" s="43" t="s">
        <v>859</v>
      </c>
      <c r="F1256" s="31" t="s">
        <v>375</v>
      </c>
      <c r="G1256" s="31" t="s">
        <v>439</v>
      </c>
      <c r="H1256" s="31" t="s">
        <v>440</v>
      </c>
      <c r="I1256" s="31" t="s">
        <v>173</v>
      </c>
      <c r="J1256" s="31">
        <v>1737</v>
      </c>
      <c r="K1256" s="31" t="s">
        <v>8</v>
      </c>
      <c r="L1256" s="31" t="s">
        <v>9</v>
      </c>
      <c r="M1256" s="31" t="s">
        <v>162</v>
      </c>
      <c r="N1256" s="44" t="s">
        <v>174</v>
      </c>
      <c r="O1256" s="44" t="s">
        <v>541</v>
      </c>
      <c r="P1256" s="44"/>
      <c r="Q1256" s="44" t="s">
        <v>449</v>
      </c>
      <c r="R1256" s="44" t="s">
        <v>897</v>
      </c>
      <c r="S1256" s="44" t="s">
        <v>898</v>
      </c>
      <c r="T1256" s="31"/>
      <c r="U1256" s="31"/>
      <c r="V1256" s="31"/>
      <c r="W1256" s="31"/>
      <c r="X1256" s="31"/>
      <c r="Y1256" s="31"/>
      <c r="Z1256" s="31"/>
      <c r="AA1256" s="31"/>
      <c r="AB1256" s="31"/>
      <c r="AC1256" s="31"/>
      <c r="AD1256" s="31"/>
      <c r="AE1256" s="31"/>
      <c r="AF1256" s="31"/>
    </row>
    <row r="1257" spans="2:32" hidden="1">
      <c r="B1257" s="31">
        <f t="shared" si="22"/>
        <v>1254</v>
      </c>
      <c r="C1257" s="43">
        <v>45643</v>
      </c>
      <c r="D1257" s="43" t="s">
        <v>156</v>
      </c>
      <c r="E1257" s="43" t="s">
        <v>859</v>
      </c>
      <c r="F1257" s="31" t="s">
        <v>375</v>
      </c>
      <c r="G1257" s="31" t="s">
        <v>499</v>
      </c>
      <c r="H1257" s="31" t="s">
        <v>357</v>
      </c>
      <c r="I1257" s="31" t="s">
        <v>170</v>
      </c>
      <c r="J1257" s="31">
        <v>9709</v>
      </c>
      <c r="K1257" s="31" t="s">
        <v>8</v>
      </c>
      <c r="L1257" s="31" t="s">
        <v>9</v>
      </c>
      <c r="M1257" s="31" t="s">
        <v>162</v>
      </c>
      <c r="N1257" s="44" t="s">
        <v>174</v>
      </c>
      <c r="O1257" s="44" t="s">
        <v>541</v>
      </c>
      <c r="P1257" s="44"/>
      <c r="Q1257" s="44" t="s">
        <v>543</v>
      </c>
      <c r="R1257" s="44" t="s">
        <v>899</v>
      </c>
      <c r="S1257" s="44">
        <v>191700197</v>
      </c>
      <c r="T1257" s="31"/>
      <c r="U1257" s="31"/>
      <c r="V1257" s="31"/>
      <c r="W1257" s="31"/>
      <c r="X1257" s="31"/>
      <c r="Y1257" s="31"/>
      <c r="Z1257" s="31"/>
      <c r="AA1257" s="31"/>
      <c r="AB1257" s="31"/>
      <c r="AC1257" s="31"/>
      <c r="AD1257" s="31"/>
      <c r="AE1257" s="31"/>
      <c r="AF1257" s="31"/>
    </row>
    <row r="1258" spans="2:32" hidden="1">
      <c r="B1258" s="31">
        <f t="shared" si="22"/>
        <v>1255</v>
      </c>
      <c r="C1258" s="43">
        <v>45643</v>
      </c>
      <c r="D1258" s="43" t="s">
        <v>156</v>
      </c>
      <c r="E1258" s="43" t="s">
        <v>859</v>
      </c>
      <c r="F1258" s="31" t="s">
        <v>375</v>
      </c>
      <c r="G1258" s="31" t="s">
        <v>159</v>
      </c>
      <c r="H1258" s="31" t="s">
        <v>160</v>
      </c>
      <c r="I1258" s="31" t="s">
        <v>161</v>
      </c>
      <c r="J1258" s="31">
        <v>7962</v>
      </c>
      <c r="K1258" s="31" t="s">
        <v>8</v>
      </c>
      <c r="L1258" s="31" t="s">
        <v>414</v>
      </c>
      <c r="M1258" s="31" t="s">
        <v>162</v>
      </c>
      <c r="N1258" s="44" t="s">
        <v>900</v>
      </c>
      <c r="O1258" s="44" t="s">
        <v>541</v>
      </c>
      <c r="P1258" s="44"/>
      <c r="Q1258" s="44" t="s">
        <v>165</v>
      </c>
      <c r="R1258" s="44">
        <v>191702360</v>
      </c>
      <c r="S1258" s="44">
        <v>191702298</v>
      </c>
      <c r="T1258" s="31"/>
      <c r="U1258" s="31"/>
      <c r="V1258" s="31"/>
      <c r="W1258" s="31"/>
      <c r="X1258" s="31"/>
      <c r="Y1258" s="31"/>
      <c r="Z1258" s="31"/>
      <c r="AA1258" s="31"/>
      <c r="AB1258" s="31"/>
      <c r="AC1258" s="31"/>
      <c r="AD1258" s="31"/>
      <c r="AE1258" s="31"/>
      <c r="AF1258" s="31"/>
    </row>
    <row r="1259" spans="2:32" hidden="1">
      <c r="B1259" s="31">
        <f t="shared" si="22"/>
        <v>1256</v>
      </c>
      <c r="C1259" s="43">
        <v>45644</v>
      </c>
      <c r="D1259" s="43" t="s">
        <v>156</v>
      </c>
      <c r="E1259" s="43" t="s">
        <v>859</v>
      </c>
      <c r="F1259" s="31" t="s">
        <v>375</v>
      </c>
      <c r="G1259" s="31" t="s">
        <v>166</v>
      </c>
      <c r="H1259" s="31" t="s">
        <v>160</v>
      </c>
      <c r="I1259" s="31" t="s">
        <v>173</v>
      </c>
      <c r="J1259" s="31">
        <v>1240</v>
      </c>
      <c r="K1259" s="31" t="s">
        <v>8</v>
      </c>
      <c r="L1259" s="31" t="s">
        <v>414</v>
      </c>
      <c r="M1259" s="31" t="s">
        <v>162</v>
      </c>
      <c r="N1259" s="44" t="s">
        <v>901</v>
      </c>
      <c r="O1259" s="44" t="s">
        <v>541</v>
      </c>
      <c r="P1259" s="44"/>
      <c r="Q1259" s="44" t="s">
        <v>165</v>
      </c>
      <c r="R1259" s="44" t="s">
        <v>902</v>
      </c>
      <c r="S1259" s="44" t="s">
        <v>903</v>
      </c>
      <c r="T1259" s="31"/>
      <c r="U1259" s="31"/>
      <c r="V1259" s="31"/>
      <c r="W1259" s="31"/>
      <c r="X1259" s="31"/>
      <c r="Y1259" s="31"/>
      <c r="Z1259" s="31"/>
      <c r="AA1259" s="31"/>
      <c r="AB1259" s="31"/>
      <c r="AC1259" s="31"/>
      <c r="AD1259" s="31"/>
      <c r="AE1259" s="31"/>
      <c r="AF1259" s="31"/>
    </row>
    <row r="1260" spans="2:32" hidden="1">
      <c r="B1260" s="31">
        <f t="shared" si="22"/>
        <v>1257</v>
      </c>
      <c r="C1260" s="43">
        <v>45644</v>
      </c>
      <c r="D1260" s="43" t="s">
        <v>156</v>
      </c>
      <c r="E1260" s="43" t="s">
        <v>859</v>
      </c>
      <c r="F1260" s="31" t="s">
        <v>375</v>
      </c>
      <c r="G1260" s="31" t="s">
        <v>159</v>
      </c>
      <c r="H1260" s="31" t="s">
        <v>160</v>
      </c>
      <c r="I1260" s="31" t="s">
        <v>200</v>
      </c>
      <c r="J1260" s="31">
        <v>1113</v>
      </c>
      <c r="K1260" s="31" t="s">
        <v>8</v>
      </c>
      <c r="L1260" s="31" t="s">
        <v>9</v>
      </c>
      <c r="M1260" s="31" t="s">
        <v>162</v>
      </c>
      <c r="N1260" s="44" t="s">
        <v>174</v>
      </c>
      <c r="O1260" s="44" t="s">
        <v>541</v>
      </c>
      <c r="P1260" s="44"/>
      <c r="Q1260" s="44" t="s">
        <v>165</v>
      </c>
      <c r="R1260" s="44" t="s">
        <v>904</v>
      </c>
      <c r="S1260" s="44" t="s">
        <v>905</v>
      </c>
      <c r="T1260" s="31"/>
      <c r="U1260" s="31"/>
      <c r="V1260" s="31"/>
      <c r="W1260" s="31"/>
      <c r="X1260" s="31"/>
      <c r="Y1260" s="31"/>
      <c r="Z1260" s="31"/>
      <c r="AA1260" s="31"/>
      <c r="AB1260" s="31"/>
      <c r="AC1260" s="31"/>
      <c r="AD1260" s="31"/>
      <c r="AE1260" s="31"/>
      <c r="AF1260" s="31"/>
    </row>
    <row r="1261" spans="2:32" hidden="1">
      <c r="B1261" s="31">
        <f t="shared" si="22"/>
        <v>1258</v>
      </c>
      <c r="C1261" s="43">
        <v>45644</v>
      </c>
      <c r="D1261" s="43" t="s">
        <v>156</v>
      </c>
      <c r="E1261" s="43" t="s">
        <v>859</v>
      </c>
      <c r="F1261" s="31" t="s">
        <v>375</v>
      </c>
      <c r="G1261" s="31" t="s">
        <v>159</v>
      </c>
      <c r="H1261" s="31" t="s">
        <v>160</v>
      </c>
      <c r="I1261" s="31" t="s">
        <v>161</v>
      </c>
      <c r="J1261" s="31">
        <v>8226</v>
      </c>
      <c r="K1261" s="31" t="s">
        <v>8</v>
      </c>
      <c r="L1261" s="31" t="s">
        <v>9</v>
      </c>
      <c r="M1261" s="31" t="s">
        <v>162</v>
      </c>
      <c r="N1261" s="44" t="s">
        <v>174</v>
      </c>
      <c r="O1261" s="44" t="s">
        <v>541</v>
      </c>
      <c r="P1261" s="44"/>
      <c r="Q1261" s="44" t="s">
        <v>165</v>
      </c>
      <c r="R1261" s="44" t="s">
        <v>906</v>
      </c>
      <c r="S1261" s="44" t="s">
        <v>907</v>
      </c>
      <c r="T1261" s="31"/>
      <c r="U1261" s="31"/>
      <c r="V1261" s="31"/>
      <c r="W1261" s="31"/>
      <c r="X1261" s="31"/>
      <c r="Y1261" s="31"/>
      <c r="Z1261" s="31"/>
      <c r="AA1261" s="31"/>
      <c r="AB1261" s="31"/>
      <c r="AC1261" s="31"/>
      <c r="AD1261" s="31"/>
      <c r="AE1261" s="31"/>
      <c r="AF1261" s="31"/>
    </row>
    <row r="1262" spans="2:32" hidden="1">
      <c r="B1262" s="31">
        <f t="shared" si="22"/>
        <v>1259</v>
      </c>
      <c r="C1262" s="43">
        <v>45644</v>
      </c>
      <c r="D1262" s="43" t="s">
        <v>156</v>
      </c>
      <c r="E1262" s="43" t="s">
        <v>859</v>
      </c>
      <c r="F1262" s="31" t="s">
        <v>375</v>
      </c>
      <c r="G1262" s="31" t="s">
        <v>159</v>
      </c>
      <c r="H1262" s="31" t="s">
        <v>160</v>
      </c>
      <c r="I1262" s="31" t="s">
        <v>168</v>
      </c>
      <c r="J1262" s="31">
        <v>5192</v>
      </c>
      <c r="K1262" s="31" t="s">
        <v>8</v>
      </c>
      <c r="L1262" s="31" t="s">
        <v>9</v>
      </c>
      <c r="M1262" s="31" t="s">
        <v>162</v>
      </c>
      <c r="N1262" s="44" t="s">
        <v>174</v>
      </c>
      <c r="O1262" s="44" t="s">
        <v>541</v>
      </c>
      <c r="P1262" s="44"/>
      <c r="Q1262" s="44" t="s">
        <v>165</v>
      </c>
      <c r="R1262" s="44" t="s">
        <v>908</v>
      </c>
      <c r="S1262" s="44" t="s">
        <v>909</v>
      </c>
      <c r="T1262" s="31"/>
      <c r="U1262" s="31"/>
      <c r="V1262" s="31"/>
      <c r="W1262" s="31"/>
      <c r="X1262" s="31"/>
      <c r="Y1262" s="31"/>
      <c r="Z1262" s="31"/>
      <c r="AA1262" s="31"/>
      <c r="AB1262" s="31"/>
      <c r="AC1262" s="31"/>
      <c r="AD1262" s="31"/>
      <c r="AE1262" s="31"/>
      <c r="AF1262" s="31"/>
    </row>
    <row r="1263" spans="2:32" hidden="1">
      <c r="B1263" s="31">
        <f t="shared" si="22"/>
        <v>1260</v>
      </c>
      <c r="C1263" s="43">
        <v>45644</v>
      </c>
      <c r="D1263" s="43" t="s">
        <v>156</v>
      </c>
      <c r="E1263" s="43" t="s">
        <v>859</v>
      </c>
      <c r="F1263" s="31" t="s">
        <v>375</v>
      </c>
      <c r="G1263" s="31" t="s">
        <v>159</v>
      </c>
      <c r="H1263" s="31" t="s">
        <v>160</v>
      </c>
      <c r="I1263" s="31" t="s">
        <v>172</v>
      </c>
      <c r="J1263" s="31">
        <v>4884</v>
      </c>
      <c r="K1263" s="31" t="s">
        <v>8</v>
      </c>
      <c r="L1263" s="31" t="s">
        <v>54</v>
      </c>
      <c r="M1263" s="31" t="s">
        <v>162</v>
      </c>
      <c r="N1263" s="44" t="s">
        <v>271</v>
      </c>
      <c r="O1263" s="44" t="s">
        <v>541</v>
      </c>
      <c r="P1263" s="44"/>
      <c r="Q1263" s="44" t="s">
        <v>165</v>
      </c>
      <c r="R1263" s="44" t="s">
        <v>910</v>
      </c>
      <c r="S1263" s="44" t="s">
        <v>911</v>
      </c>
      <c r="T1263" s="31"/>
      <c r="U1263" s="31"/>
      <c r="V1263" s="31"/>
      <c r="W1263" s="31"/>
      <c r="X1263" s="31"/>
      <c r="Y1263" s="31"/>
      <c r="Z1263" s="31"/>
      <c r="AA1263" s="31"/>
      <c r="AB1263" s="31"/>
      <c r="AC1263" s="31"/>
      <c r="AD1263" s="31"/>
      <c r="AE1263" s="31"/>
      <c r="AF1263" s="31"/>
    </row>
    <row r="1264" spans="2:32" hidden="1">
      <c r="B1264" s="31">
        <f t="shared" si="22"/>
        <v>1261</v>
      </c>
      <c r="C1264" s="43">
        <v>45644</v>
      </c>
      <c r="D1264" s="43" t="s">
        <v>156</v>
      </c>
      <c r="E1264" s="43" t="s">
        <v>859</v>
      </c>
      <c r="F1264" s="31" t="s">
        <v>375</v>
      </c>
      <c r="G1264" s="31" t="s">
        <v>159</v>
      </c>
      <c r="H1264" s="31" t="s">
        <v>160</v>
      </c>
      <c r="I1264" s="31" t="s">
        <v>616</v>
      </c>
      <c r="J1264" s="31">
        <v>1127</v>
      </c>
      <c r="K1264" s="31" t="s">
        <v>8</v>
      </c>
      <c r="L1264" s="31" t="s">
        <v>414</v>
      </c>
      <c r="M1264" s="31" t="s">
        <v>162</v>
      </c>
      <c r="N1264" s="44" t="s">
        <v>749</v>
      </c>
      <c r="O1264" s="44" t="s">
        <v>541</v>
      </c>
      <c r="P1264" s="44"/>
      <c r="Q1264" s="44" t="s">
        <v>165</v>
      </c>
      <c r="R1264" s="44" t="s">
        <v>912</v>
      </c>
      <c r="S1264" s="44" t="s">
        <v>913</v>
      </c>
      <c r="T1264" s="31"/>
      <c r="U1264" s="31"/>
      <c r="V1264" s="31"/>
      <c r="W1264" s="31"/>
      <c r="X1264" s="31"/>
      <c r="Y1264" s="31"/>
      <c r="Z1264" s="31"/>
      <c r="AA1264" s="31"/>
      <c r="AB1264" s="31"/>
      <c r="AC1264" s="31"/>
      <c r="AD1264" s="31"/>
      <c r="AE1264" s="31"/>
      <c r="AF1264" s="31"/>
    </row>
    <row r="1265" spans="2:32" hidden="1">
      <c r="B1265" s="31">
        <f t="shared" si="22"/>
        <v>1262</v>
      </c>
      <c r="C1265" s="43">
        <v>45644</v>
      </c>
      <c r="D1265" s="43" t="s">
        <v>156</v>
      </c>
      <c r="E1265" s="43" t="s">
        <v>859</v>
      </c>
      <c r="F1265" s="31" t="s">
        <v>375</v>
      </c>
      <c r="G1265" s="31" t="s">
        <v>439</v>
      </c>
      <c r="H1265" s="31" t="s">
        <v>440</v>
      </c>
      <c r="I1265" s="31" t="s">
        <v>173</v>
      </c>
      <c r="J1265" s="31">
        <v>1342</v>
      </c>
      <c r="K1265" s="31" t="s">
        <v>8</v>
      </c>
      <c r="L1265" s="31" t="s">
        <v>9</v>
      </c>
      <c r="M1265" s="31" t="s">
        <v>162</v>
      </c>
      <c r="N1265" s="44" t="s">
        <v>174</v>
      </c>
      <c r="O1265" s="44" t="s">
        <v>541</v>
      </c>
      <c r="P1265" s="44"/>
      <c r="Q1265" s="44" t="s">
        <v>449</v>
      </c>
      <c r="R1265" s="44" t="s">
        <v>914</v>
      </c>
      <c r="S1265" s="44">
        <v>191701517</v>
      </c>
      <c r="T1265" s="31"/>
      <c r="U1265" s="31"/>
      <c r="V1265" s="31"/>
      <c r="W1265" s="31"/>
      <c r="X1265" s="31"/>
      <c r="Y1265" s="31"/>
      <c r="Z1265" s="31"/>
      <c r="AA1265" s="31"/>
      <c r="AB1265" s="31"/>
      <c r="AC1265" s="31"/>
      <c r="AD1265" s="31"/>
      <c r="AE1265" s="31"/>
      <c r="AF1265" s="31"/>
    </row>
    <row r="1266" spans="2:32" hidden="1">
      <c r="B1266" s="31">
        <f t="shared" si="22"/>
        <v>1263</v>
      </c>
      <c r="C1266" s="43">
        <v>45645</v>
      </c>
      <c r="D1266" s="43" t="s">
        <v>156</v>
      </c>
      <c r="E1266" s="43" t="s">
        <v>915</v>
      </c>
      <c r="F1266" s="31" t="s">
        <v>375</v>
      </c>
      <c r="G1266" s="31" t="s">
        <v>159</v>
      </c>
      <c r="H1266" s="31" t="s">
        <v>160</v>
      </c>
      <c r="I1266" s="31" t="s">
        <v>161</v>
      </c>
      <c r="J1266" s="31">
        <v>4112</v>
      </c>
      <c r="K1266" s="31" t="s">
        <v>8</v>
      </c>
      <c r="L1266" s="31" t="s">
        <v>414</v>
      </c>
      <c r="M1266" s="31" t="s">
        <v>162</v>
      </c>
      <c r="N1266" s="44" t="s">
        <v>467</v>
      </c>
      <c r="O1266" s="44" t="s">
        <v>541</v>
      </c>
      <c r="P1266" s="44"/>
      <c r="Q1266" s="44" t="s">
        <v>165</v>
      </c>
      <c r="R1266" s="44" t="s">
        <v>916</v>
      </c>
      <c r="S1266" s="44" t="s">
        <v>906</v>
      </c>
      <c r="T1266" s="31"/>
      <c r="U1266" s="31"/>
      <c r="V1266" s="31"/>
      <c r="W1266" s="31"/>
      <c r="X1266" s="31"/>
      <c r="Y1266" s="31"/>
      <c r="Z1266" s="31"/>
      <c r="AA1266" s="31"/>
      <c r="AB1266" s="31"/>
      <c r="AC1266" s="31"/>
      <c r="AD1266" s="31"/>
      <c r="AE1266" s="31"/>
      <c r="AF1266" s="31"/>
    </row>
    <row r="1267" spans="2:32" hidden="1">
      <c r="B1267" s="31">
        <f t="shared" si="22"/>
        <v>1264</v>
      </c>
      <c r="C1267" s="43">
        <v>45645</v>
      </c>
      <c r="D1267" s="43" t="s">
        <v>156</v>
      </c>
      <c r="E1267" s="43" t="s">
        <v>915</v>
      </c>
      <c r="F1267" s="31" t="s">
        <v>375</v>
      </c>
      <c r="G1267" s="31" t="s">
        <v>159</v>
      </c>
      <c r="H1267" s="31" t="s">
        <v>160</v>
      </c>
      <c r="I1267" s="31" t="s">
        <v>161</v>
      </c>
      <c r="J1267" s="31">
        <v>7968</v>
      </c>
      <c r="K1267" s="31" t="s">
        <v>8</v>
      </c>
      <c r="L1267" s="31" t="s">
        <v>414</v>
      </c>
      <c r="M1267" s="31" t="s">
        <v>162</v>
      </c>
      <c r="N1267" s="44" t="s">
        <v>300</v>
      </c>
      <c r="O1267" s="44" t="s">
        <v>541</v>
      </c>
      <c r="P1267" s="44"/>
      <c r="Q1267" s="44" t="s">
        <v>165</v>
      </c>
      <c r="R1267" s="44" t="s">
        <v>917</v>
      </c>
      <c r="S1267" s="44" t="s">
        <v>918</v>
      </c>
      <c r="T1267" s="31"/>
      <c r="U1267" s="31"/>
      <c r="V1267" s="31"/>
      <c r="W1267" s="31"/>
      <c r="X1267" s="31"/>
      <c r="Y1267" s="31"/>
      <c r="Z1267" s="31"/>
      <c r="AA1267" s="31"/>
      <c r="AB1267" s="31"/>
      <c r="AC1267" s="31"/>
      <c r="AD1267" s="31"/>
      <c r="AE1267" s="31"/>
      <c r="AF1267" s="31"/>
    </row>
    <row r="1268" spans="2:32" hidden="1">
      <c r="B1268" s="31">
        <f t="shared" si="22"/>
        <v>1265</v>
      </c>
      <c r="C1268" s="43">
        <v>45645</v>
      </c>
      <c r="D1268" s="43" t="s">
        <v>156</v>
      </c>
      <c r="E1268" s="43" t="s">
        <v>915</v>
      </c>
      <c r="F1268" s="31" t="s">
        <v>375</v>
      </c>
      <c r="G1268" s="31" t="s">
        <v>439</v>
      </c>
      <c r="H1268" s="31" t="s">
        <v>440</v>
      </c>
      <c r="I1268" s="31" t="s">
        <v>173</v>
      </c>
      <c r="J1268" s="31">
        <v>7001</v>
      </c>
      <c r="K1268" s="31" t="s">
        <v>201</v>
      </c>
      <c r="L1268" s="31" t="s">
        <v>53</v>
      </c>
      <c r="M1268" s="31" t="s">
        <v>203</v>
      </c>
      <c r="N1268" s="44" t="s">
        <v>757</v>
      </c>
      <c r="O1268" s="44" t="s">
        <v>190</v>
      </c>
      <c r="P1268" s="44"/>
      <c r="Q1268" s="44" t="s">
        <v>449</v>
      </c>
      <c r="R1268" s="44" t="s">
        <v>919</v>
      </c>
      <c r="S1268" s="44" t="s">
        <v>920</v>
      </c>
      <c r="T1268" s="31"/>
      <c r="U1268" s="31"/>
      <c r="V1268" s="31"/>
      <c r="W1268" s="31"/>
      <c r="X1268" s="31"/>
      <c r="Y1268" s="31"/>
      <c r="Z1268" s="31"/>
      <c r="AA1268" s="31"/>
      <c r="AB1268" s="31"/>
      <c r="AC1268" s="31"/>
      <c r="AD1268" s="31"/>
      <c r="AE1268" s="31"/>
      <c r="AF1268" s="31"/>
    </row>
    <row r="1269" spans="2:32" hidden="1">
      <c r="B1269" s="31">
        <f t="shared" si="22"/>
        <v>1266</v>
      </c>
      <c r="C1269" s="43">
        <v>45646</v>
      </c>
      <c r="D1269" s="43" t="s">
        <v>156</v>
      </c>
      <c r="E1269" s="43" t="s">
        <v>915</v>
      </c>
      <c r="F1269" s="31" t="s">
        <v>375</v>
      </c>
      <c r="G1269" s="31" t="s">
        <v>159</v>
      </c>
      <c r="H1269" s="31" t="s">
        <v>160</v>
      </c>
      <c r="I1269" s="31" t="s">
        <v>161</v>
      </c>
      <c r="J1269" s="31">
        <v>7968</v>
      </c>
      <c r="K1269" s="31" t="s">
        <v>8</v>
      </c>
      <c r="L1269" s="31" t="s">
        <v>9</v>
      </c>
      <c r="M1269" s="31" t="s">
        <v>162</v>
      </c>
      <c r="N1269" s="44" t="s">
        <v>174</v>
      </c>
      <c r="O1269" s="44" t="s">
        <v>541</v>
      </c>
      <c r="P1269" s="44"/>
      <c r="Q1269" s="44" t="s">
        <v>165</v>
      </c>
      <c r="R1269" s="44" t="s">
        <v>918</v>
      </c>
      <c r="S1269" s="44" t="s">
        <v>921</v>
      </c>
      <c r="T1269" s="31"/>
      <c r="U1269" s="31"/>
      <c r="V1269" s="31"/>
      <c r="W1269" s="31"/>
      <c r="X1269" s="31"/>
      <c r="Y1269" s="31"/>
      <c r="Z1269" s="31"/>
      <c r="AA1269" s="31"/>
      <c r="AB1269" s="31"/>
      <c r="AC1269" s="31"/>
      <c r="AD1269" s="31"/>
      <c r="AE1269" s="31"/>
      <c r="AF1269" s="31"/>
    </row>
    <row r="1270" spans="2:32" hidden="1">
      <c r="B1270" s="31">
        <f t="shared" si="22"/>
        <v>1267</v>
      </c>
      <c r="C1270" s="43">
        <v>45646</v>
      </c>
      <c r="D1270" s="43" t="s">
        <v>156</v>
      </c>
      <c r="E1270" s="43" t="s">
        <v>915</v>
      </c>
      <c r="F1270" s="31" t="s">
        <v>375</v>
      </c>
      <c r="G1270" s="31" t="s">
        <v>159</v>
      </c>
      <c r="H1270" s="31" t="s">
        <v>160</v>
      </c>
      <c r="I1270" s="31" t="s">
        <v>200</v>
      </c>
      <c r="J1270" s="31">
        <v>3077</v>
      </c>
      <c r="K1270" s="31" t="s">
        <v>8</v>
      </c>
      <c r="L1270" s="31" t="s">
        <v>9</v>
      </c>
      <c r="M1270" s="31" t="s">
        <v>162</v>
      </c>
      <c r="N1270" s="44" t="s">
        <v>339</v>
      </c>
      <c r="O1270" s="44" t="s">
        <v>541</v>
      </c>
      <c r="P1270" s="44"/>
      <c r="Q1270" s="44" t="s">
        <v>165</v>
      </c>
      <c r="R1270" s="44" t="s">
        <v>922</v>
      </c>
      <c r="S1270" s="44" t="s">
        <v>917</v>
      </c>
      <c r="T1270" s="31"/>
      <c r="U1270" s="31"/>
      <c r="V1270" s="31"/>
      <c r="W1270" s="31"/>
      <c r="X1270" s="31"/>
      <c r="Y1270" s="31"/>
      <c r="Z1270" s="31"/>
      <c r="AA1270" s="31"/>
      <c r="AB1270" s="31">
        <v>1</v>
      </c>
      <c r="AC1270" s="31"/>
      <c r="AD1270" s="31"/>
      <c r="AE1270" s="31"/>
      <c r="AF1270" s="31"/>
    </row>
    <row r="1271" spans="2:32" hidden="1">
      <c r="B1271" s="31">
        <f t="shared" si="22"/>
        <v>1268</v>
      </c>
      <c r="C1271" s="43">
        <v>45646</v>
      </c>
      <c r="D1271" s="43" t="s">
        <v>156</v>
      </c>
      <c r="E1271" s="43" t="s">
        <v>915</v>
      </c>
      <c r="F1271" s="31" t="s">
        <v>375</v>
      </c>
      <c r="G1271" s="31" t="s">
        <v>166</v>
      </c>
      <c r="H1271" s="31" t="s">
        <v>160</v>
      </c>
      <c r="I1271" s="31" t="s">
        <v>173</v>
      </c>
      <c r="J1271" s="31">
        <v>1344</v>
      </c>
      <c r="K1271" s="31" t="s">
        <v>8</v>
      </c>
      <c r="L1271" s="31" t="s">
        <v>9</v>
      </c>
      <c r="M1271" s="31" t="s">
        <v>162</v>
      </c>
      <c r="N1271" s="44" t="s">
        <v>923</v>
      </c>
      <c r="O1271" s="44" t="s">
        <v>541</v>
      </c>
      <c r="P1271" s="44"/>
      <c r="Q1271" s="44" t="s">
        <v>165</v>
      </c>
      <c r="R1271" s="44" t="s">
        <v>924</v>
      </c>
      <c r="S1271" s="44" t="s">
        <v>861</v>
      </c>
      <c r="T1271" s="31"/>
      <c r="U1271" s="31"/>
      <c r="V1271" s="31"/>
      <c r="W1271" s="31"/>
      <c r="X1271" s="31"/>
      <c r="Y1271" s="31"/>
      <c r="Z1271" s="31"/>
      <c r="AA1271" s="31"/>
      <c r="AB1271" s="31"/>
      <c r="AC1271" s="31"/>
      <c r="AD1271" s="31"/>
      <c r="AE1271" s="31"/>
      <c r="AF1271" s="31"/>
    </row>
    <row r="1272" spans="2:32" hidden="1">
      <c r="B1272" s="31">
        <f t="shared" si="22"/>
        <v>1269</v>
      </c>
      <c r="C1272" s="43">
        <v>45647</v>
      </c>
      <c r="D1272" s="43" t="s">
        <v>156</v>
      </c>
      <c r="E1272" s="43" t="s">
        <v>915</v>
      </c>
      <c r="F1272" s="31" t="s">
        <v>375</v>
      </c>
      <c r="G1272" s="31" t="s">
        <v>166</v>
      </c>
      <c r="H1272" s="31" t="s">
        <v>160</v>
      </c>
      <c r="I1272" s="31" t="s">
        <v>192</v>
      </c>
      <c r="J1272" s="31">
        <v>7125</v>
      </c>
      <c r="K1272" s="31" t="s">
        <v>8</v>
      </c>
      <c r="L1272" s="31" t="s">
        <v>9</v>
      </c>
      <c r="M1272" s="31" t="s">
        <v>162</v>
      </c>
      <c r="N1272" s="44" t="s">
        <v>647</v>
      </c>
      <c r="O1272" s="44" t="s">
        <v>541</v>
      </c>
      <c r="P1272" s="44"/>
      <c r="Q1272" s="44" t="s">
        <v>165</v>
      </c>
      <c r="R1272" s="44">
        <v>191702754</v>
      </c>
      <c r="S1272" s="44">
        <v>191700819</v>
      </c>
      <c r="T1272" s="31"/>
      <c r="U1272" s="31"/>
      <c r="V1272" s="31"/>
      <c r="W1272" s="31"/>
      <c r="X1272" s="31"/>
      <c r="Y1272" s="31"/>
      <c r="Z1272" s="31"/>
      <c r="AA1272" s="31"/>
      <c r="AB1272" s="31"/>
      <c r="AC1272" s="31"/>
      <c r="AD1272" s="31"/>
      <c r="AE1272" s="31"/>
      <c r="AF1272" s="31"/>
    </row>
    <row r="1273" spans="2:32" hidden="1">
      <c r="B1273" s="31">
        <f t="shared" si="22"/>
        <v>1270</v>
      </c>
      <c r="C1273" s="43">
        <v>45647</v>
      </c>
      <c r="D1273" s="43" t="s">
        <v>156</v>
      </c>
      <c r="E1273" s="43" t="s">
        <v>915</v>
      </c>
      <c r="F1273" s="31" t="s">
        <v>375</v>
      </c>
      <c r="G1273" s="31" t="s">
        <v>166</v>
      </c>
      <c r="H1273" s="31" t="s">
        <v>160</v>
      </c>
      <c r="I1273" s="31" t="s">
        <v>225</v>
      </c>
      <c r="J1273" s="31">
        <v>6125</v>
      </c>
      <c r="K1273" s="31" t="s">
        <v>8</v>
      </c>
      <c r="L1273" s="31" t="s">
        <v>9</v>
      </c>
      <c r="M1273" s="31" t="s">
        <v>162</v>
      </c>
      <c r="N1273" s="44" t="s">
        <v>647</v>
      </c>
      <c r="O1273" s="44" t="s">
        <v>541</v>
      </c>
      <c r="P1273" s="44"/>
      <c r="Q1273" s="44" t="s">
        <v>165</v>
      </c>
      <c r="R1273" s="44">
        <v>191701105</v>
      </c>
      <c r="S1273" s="44">
        <v>191702094</v>
      </c>
      <c r="T1273" s="31"/>
      <c r="U1273" s="31"/>
      <c r="V1273" s="31"/>
      <c r="W1273" s="31"/>
      <c r="X1273" s="31"/>
      <c r="Y1273" s="31"/>
      <c r="Z1273" s="31"/>
      <c r="AA1273" s="31"/>
      <c r="AB1273" s="31"/>
      <c r="AC1273" s="31"/>
      <c r="AD1273" s="31"/>
      <c r="AE1273" s="31"/>
      <c r="AF1273" s="31"/>
    </row>
    <row r="1274" spans="2:32" hidden="1">
      <c r="B1274" s="31">
        <f t="shared" si="22"/>
        <v>1271</v>
      </c>
      <c r="C1274" s="43">
        <v>45649</v>
      </c>
      <c r="D1274" s="43" t="s">
        <v>156</v>
      </c>
      <c r="E1274" s="43" t="s">
        <v>915</v>
      </c>
      <c r="F1274" s="31" t="s">
        <v>375</v>
      </c>
      <c r="G1274" s="31" t="s">
        <v>159</v>
      </c>
      <c r="H1274" s="31" t="s">
        <v>160</v>
      </c>
      <c r="I1274" s="31" t="s">
        <v>173</v>
      </c>
      <c r="J1274" s="31">
        <v>1456</v>
      </c>
      <c r="K1274" s="31" t="s">
        <v>8</v>
      </c>
      <c r="L1274" s="31" t="s">
        <v>9</v>
      </c>
      <c r="M1274" s="31" t="s">
        <v>162</v>
      </c>
      <c r="N1274" s="44" t="s">
        <v>174</v>
      </c>
      <c r="O1274" s="44" t="s">
        <v>541</v>
      </c>
      <c r="P1274" s="44"/>
      <c r="Q1274" s="44" t="s">
        <v>165</v>
      </c>
      <c r="R1274" s="44">
        <v>191700216</v>
      </c>
      <c r="S1274" s="44">
        <v>191701830</v>
      </c>
      <c r="T1274" s="31"/>
      <c r="U1274" s="31"/>
      <c r="V1274" s="31"/>
      <c r="W1274" s="31"/>
      <c r="X1274" s="31"/>
      <c r="Y1274" s="31"/>
      <c r="Z1274" s="31"/>
      <c r="AA1274" s="31"/>
      <c r="AB1274" s="31"/>
      <c r="AC1274" s="31"/>
      <c r="AD1274" s="31"/>
      <c r="AE1274" s="31"/>
      <c r="AF1274" s="31"/>
    </row>
    <row r="1275" spans="2:32" hidden="1">
      <c r="B1275" s="31">
        <f t="shared" si="22"/>
        <v>1272</v>
      </c>
      <c r="C1275" s="43">
        <v>45649</v>
      </c>
      <c r="D1275" s="43" t="s">
        <v>156</v>
      </c>
      <c r="E1275" s="43" t="s">
        <v>915</v>
      </c>
      <c r="F1275" s="31" t="s">
        <v>375</v>
      </c>
      <c r="G1275" s="31" t="s">
        <v>159</v>
      </c>
      <c r="H1275" s="31" t="s">
        <v>160</v>
      </c>
      <c r="I1275" s="31" t="s">
        <v>161</v>
      </c>
      <c r="J1275" s="31">
        <v>4187</v>
      </c>
      <c r="K1275" s="31" t="s">
        <v>8</v>
      </c>
      <c r="L1275" s="31" t="s">
        <v>414</v>
      </c>
      <c r="M1275" s="31" t="s">
        <v>162</v>
      </c>
      <c r="N1275" s="44" t="s">
        <v>433</v>
      </c>
      <c r="O1275" s="44" t="s">
        <v>541</v>
      </c>
      <c r="P1275" s="44"/>
      <c r="Q1275" s="44" t="s">
        <v>165</v>
      </c>
      <c r="R1275" s="44">
        <v>191701460</v>
      </c>
      <c r="S1275" s="44">
        <v>191701579</v>
      </c>
      <c r="T1275" s="31"/>
      <c r="U1275" s="31"/>
      <c r="V1275" s="31"/>
      <c r="W1275" s="31"/>
      <c r="X1275" s="31"/>
      <c r="Y1275" s="31"/>
      <c r="Z1275" s="31"/>
      <c r="AA1275" s="31"/>
      <c r="AB1275" s="31"/>
      <c r="AC1275" s="31"/>
      <c r="AD1275" s="31"/>
      <c r="AE1275" s="31"/>
      <c r="AF1275" s="31"/>
    </row>
    <row r="1276" spans="2:32" hidden="1">
      <c r="B1276" s="31">
        <f t="shared" si="22"/>
        <v>1273</v>
      </c>
      <c r="C1276" s="43">
        <v>45649</v>
      </c>
      <c r="D1276" s="43" t="s">
        <v>156</v>
      </c>
      <c r="E1276" s="43" t="s">
        <v>915</v>
      </c>
      <c r="F1276" s="31" t="s">
        <v>375</v>
      </c>
      <c r="G1276" s="31" t="s">
        <v>159</v>
      </c>
      <c r="H1276" s="31" t="s">
        <v>160</v>
      </c>
      <c r="I1276" s="31" t="s">
        <v>168</v>
      </c>
      <c r="J1276" s="31">
        <v>6528</v>
      </c>
      <c r="K1276" s="31" t="s">
        <v>8</v>
      </c>
      <c r="L1276" s="31" t="s">
        <v>414</v>
      </c>
      <c r="M1276" s="31" t="s">
        <v>162</v>
      </c>
      <c r="N1276" s="44" t="s">
        <v>925</v>
      </c>
      <c r="O1276" s="44" t="s">
        <v>541</v>
      </c>
      <c r="P1276" s="44"/>
      <c r="Q1276" s="44" t="s">
        <v>165</v>
      </c>
      <c r="R1276" s="44">
        <v>191700772</v>
      </c>
      <c r="S1276" s="44">
        <v>191702357</v>
      </c>
      <c r="T1276" s="31"/>
      <c r="U1276" s="31"/>
      <c r="V1276" s="31"/>
      <c r="W1276" s="31"/>
      <c r="X1276" s="31"/>
      <c r="Y1276" s="31"/>
      <c r="Z1276" s="31"/>
      <c r="AA1276" s="31"/>
      <c r="AB1276" s="31"/>
      <c r="AC1276" s="31"/>
      <c r="AD1276" s="31"/>
      <c r="AE1276" s="31"/>
      <c r="AF1276" s="31"/>
    </row>
    <row r="1277" spans="2:32" hidden="1">
      <c r="B1277" s="31">
        <f t="shared" si="22"/>
        <v>1274</v>
      </c>
      <c r="C1277" s="43">
        <v>45649</v>
      </c>
      <c r="D1277" s="43" t="s">
        <v>156</v>
      </c>
      <c r="E1277" s="43" t="s">
        <v>915</v>
      </c>
      <c r="F1277" s="31" t="s">
        <v>375</v>
      </c>
      <c r="G1277" s="31" t="s">
        <v>159</v>
      </c>
      <c r="H1277" s="31" t="s">
        <v>160</v>
      </c>
      <c r="I1277" s="31" t="s">
        <v>161</v>
      </c>
      <c r="J1277" s="31">
        <v>7994</v>
      </c>
      <c r="K1277" s="31" t="s">
        <v>8</v>
      </c>
      <c r="L1277" s="31" t="s">
        <v>9</v>
      </c>
      <c r="M1277" s="31" t="s">
        <v>162</v>
      </c>
      <c r="N1277" s="44" t="s">
        <v>265</v>
      </c>
      <c r="O1277" s="44" t="s">
        <v>541</v>
      </c>
      <c r="P1277" s="44"/>
      <c r="Q1277" s="44" t="s">
        <v>165</v>
      </c>
      <c r="R1277" s="44">
        <v>191702060</v>
      </c>
      <c r="S1277" s="44">
        <v>191702401</v>
      </c>
      <c r="T1277" s="31"/>
      <c r="U1277" s="31"/>
      <c r="V1277" s="31"/>
      <c r="W1277" s="31"/>
      <c r="X1277" s="31"/>
      <c r="Y1277" s="31"/>
      <c r="Z1277" s="31"/>
      <c r="AA1277" s="31"/>
      <c r="AB1277" s="31"/>
      <c r="AC1277" s="31"/>
      <c r="AD1277" s="31"/>
      <c r="AE1277" s="31"/>
      <c r="AF1277" s="31"/>
    </row>
    <row r="1278" spans="2:32" hidden="1">
      <c r="B1278" s="31">
        <f t="shared" ref="B1278:B1341" si="23">ROW()-3</f>
        <v>1275</v>
      </c>
      <c r="C1278" s="43">
        <v>45650</v>
      </c>
      <c r="D1278" s="43" t="s">
        <v>156</v>
      </c>
      <c r="E1278" s="43" t="s">
        <v>915</v>
      </c>
      <c r="F1278" s="31" t="s">
        <v>375</v>
      </c>
      <c r="G1278" s="31" t="s">
        <v>159</v>
      </c>
      <c r="H1278" s="31" t="s">
        <v>160</v>
      </c>
      <c r="I1278" s="31" t="s">
        <v>469</v>
      </c>
      <c r="J1278" s="31">
        <v>9434</v>
      </c>
      <c r="K1278" s="31" t="s">
        <v>8</v>
      </c>
      <c r="L1278" s="31" t="s">
        <v>414</v>
      </c>
      <c r="M1278" s="31" t="s">
        <v>162</v>
      </c>
      <c r="N1278" s="44" t="s">
        <v>300</v>
      </c>
      <c r="O1278" s="44" t="s">
        <v>541</v>
      </c>
      <c r="P1278" s="44"/>
      <c r="Q1278" s="44" t="s">
        <v>165</v>
      </c>
      <c r="R1278" s="44">
        <v>191700249</v>
      </c>
      <c r="S1278" s="44">
        <v>191701666</v>
      </c>
      <c r="T1278" s="31"/>
      <c r="U1278" s="31"/>
      <c r="V1278" s="31"/>
      <c r="W1278" s="31"/>
      <c r="X1278" s="31"/>
      <c r="Y1278" s="31"/>
      <c r="Z1278" s="31"/>
      <c r="AA1278" s="31"/>
      <c r="AB1278" s="31"/>
      <c r="AC1278" s="31"/>
      <c r="AD1278" s="31"/>
      <c r="AE1278" s="31"/>
      <c r="AF1278" s="31"/>
    </row>
    <row r="1279" spans="2:32" hidden="1">
      <c r="B1279" s="31">
        <f t="shared" si="23"/>
        <v>1276</v>
      </c>
      <c r="C1279" s="43">
        <v>45650</v>
      </c>
      <c r="D1279" s="43" t="s">
        <v>156</v>
      </c>
      <c r="E1279" s="43" t="s">
        <v>915</v>
      </c>
      <c r="F1279" s="31" t="s">
        <v>375</v>
      </c>
      <c r="G1279" s="31" t="s">
        <v>166</v>
      </c>
      <c r="H1279" s="31" t="s">
        <v>160</v>
      </c>
      <c r="I1279" s="31" t="s">
        <v>173</v>
      </c>
      <c r="J1279" s="31">
        <v>1240</v>
      </c>
      <c r="K1279" s="31" t="s">
        <v>8</v>
      </c>
      <c r="L1279" s="31" t="s">
        <v>9</v>
      </c>
      <c r="M1279" s="31" t="s">
        <v>162</v>
      </c>
      <c r="N1279" s="44" t="s">
        <v>174</v>
      </c>
      <c r="O1279" s="44" t="s">
        <v>541</v>
      </c>
      <c r="P1279" s="44"/>
      <c r="Q1279" s="44" t="s">
        <v>165</v>
      </c>
      <c r="R1279" s="44">
        <v>191700574</v>
      </c>
      <c r="S1279" s="44">
        <v>191702818</v>
      </c>
      <c r="T1279" s="31"/>
      <c r="U1279" s="31"/>
      <c r="V1279" s="31"/>
      <c r="W1279" s="31"/>
      <c r="X1279" s="31"/>
      <c r="Y1279" s="31"/>
      <c r="Z1279" s="31"/>
      <c r="AA1279" s="31"/>
      <c r="AB1279" s="31"/>
      <c r="AC1279" s="31"/>
      <c r="AD1279" s="31"/>
      <c r="AE1279" s="31"/>
      <c r="AF1279" s="31"/>
    </row>
    <row r="1280" spans="2:32" hidden="1">
      <c r="B1280" s="31">
        <f t="shared" si="23"/>
        <v>1277</v>
      </c>
      <c r="C1280" s="43">
        <v>45651</v>
      </c>
      <c r="D1280" s="43" t="s">
        <v>156</v>
      </c>
      <c r="E1280" s="43" t="s">
        <v>915</v>
      </c>
      <c r="F1280" s="31" t="s">
        <v>375</v>
      </c>
      <c r="G1280" s="31" t="s">
        <v>159</v>
      </c>
      <c r="H1280" s="31" t="s">
        <v>160</v>
      </c>
      <c r="I1280" s="31" t="s">
        <v>161</v>
      </c>
      <c r="J1280" s="31">
        <v>8226</v>
      </c>
      <c r="K1280" s="31" t="s">
        <v>8</v>
      </c>
      <c r="L1280" s="31" t="s">
        <v>414</v>
      </c>
      <c r="M1280" s="31" t="s">
        <v>162</v>
      </c>
      <c r="N1280" s="44" t="s">
        <v>433</v>
      </c>
      <c r="O1280" s="44" t="s">
        <v>541</v>
      </c>
      <c r="P1280" s="44"/>
      <c r="Q1280" s="44" t="s">
        <v>165</v>
      </c>
      <c r="R1280" s="44">
        <v>191700190</v>
      </c>
      <c r="S1280" s="44">
        <v>191701935</v>
      </c>
      <c r="T1280" s="31"/>
      <c r="U1280" s="31"/>
      <c r="V1280" s="31"/>
      <c r="W1280" s="31"/>
      <c r="X1280" s="31"/>
      <c r="Y1280" s="31"/>
      <c r="Z1280" s="31"/>
      <c r="AA1280" s="31"/>
      <c r="AB1280" s="31"/>
      <c r="AC1280" s="31"/>
      <c r="AD1280" s="31"/>
      <c r="AE1280" s="31"/>
      <c r="AF1280" s="31"/>
    </row>
    <row r="1281" spans="2:32" hidden="1">
      <c r="B1281" s="31">
        <f t="shared" si="23"/>
        <v>1278</v>
      </c>
      <c r="C1281" s="43">
        <v>45651</v>
      </c>
      <c r="D1281" s="43" t="s">
        <v>156</v>
      </c>
      <c r="E1281" s="43" t="s">
        <v>915</v>
      </c>
      <c r="F1281" s="31" t="s">
        <v>375</v>
      </c>
      <c r="G1281" s="31" t="s">
        <v>446</v>
      </c>
      <c r="H1281" s="31" t="s">
        <v>447</v>
      </c>
      <c r="I1281" s="31" t="s">
        <v>170</v>
      </c>
      <c r="J1281" s="31">
        <v>8475</v>
      </c>
      <c r="K1281" s="31" t="s">
        <v>8</v>
      </c>
      <c r="L1281" s="31" t="s">
        <v>9</v>
      </c>
      <c r="M1281" s="31" t="s">
        <v>162</v>
      </c>
      <c r="N1281" s="44" t="s">
        <v>198</v>
      </c>
      <c r="O1281" s="44" t="s">
        <v>541</v>
      </c>
      <c r="P1281" s="44"/>
      <c r="Q1281" s="44" t="s">
        <v>460</v>
      </c>
      <c r="R1281" s="44">
        <v>191700454</v>
      </c>
      <c r="S1281" s="44">
        <v>191701826</v>
      </c>
      <c r="T1281" s="31"/>
      <c r="U1281" s="31"/>
      <c r="V1281" s="31"/>
      <c r="W1281" s="31"/>
      <c r="X1281" s="31"/>
      <c r="Y1281" s="31"/>
      <c r="Z1281" s="31"/>
      <c r="AA1281" s="31"/>
      <c r="AB1281" s="31"/>
      <c r="AC1281" s="31"/>
      <c r="AD1281" s="31"/>
      <c r="AE1281" s="31"/>
      <c r="AF1281" s="31"/>
    </row>
    <row r="1282" spans="2:32" hidden="1">
      <c r="B1282" s="31">
        <f t="shared" si="23"/>
        <v>1279</v>
      </c>
      <c r="C1282" s="43">
        <v>45651</v>
      </c>
      <c r="D1282" s="43" t="s">
        <v>156</v>
      </c>
      <c r="E1282" s="43" t="s">
        <v>915</v>
      </c>
      <c r="F1282" s="31" t="s">
        <v>375</v>
      </c>
      <c r="G1282" s="31" t="s">
        <v>166</v>
      </c>
      <c r="H1282" s="31" t="s">
        <v>160</v>
      </c>
      <c r="I1282" s="31" t="s">
        <v>173</v>
      </c>
      <c r="J1282" s="31">
        <v>1240</v>
      </c>
      <c r="K1282" s="31" t="s">
        <v>8</v>
      </c>
      <c r="L1282" s="31" t="s">
        <v>9</v>
      </c>
      <c r="M1282" s="31" t="s">
        <v>162</v>
      </c>
      <c r="N1282" s="44" t="s">
        <v>174</v>
      </c>
      <c r="O1282" s="44" t="s">
        <v>541</v>
      </c>
      <c r="P1282" s="44"/>
      <c r="Q1282" s="44" t="s">
        <v>165</v>
      </c>
      <c r="R1282" s="44">
        <v>191702818</v>
      </c>
      <c r="S1282" s="44">
        <v>191700339</v>
      </c>
      <c r="T1282" s="31"/>
      <c r="U1282" s="31"/>
      <c r="V1282" s="31"/>
      <c r="W1282" s="31"/>
      <c r="X1282" s="31"/>
      <c r="Y1282" s="31"/>
      <c r="Z1282" s="31"/>
      <c r="AA1282" s="31"/>
      <c r="AB1282" s="31"/>
      <c r="AC1282" s="31"/>
      <c r="AD1282" s="31"/>
      <c r="AE1282" s="31"/>
      <c r="AF1282" s="31"/>
    </row>
    <row r="1283" spans="2:32" hidden="1">
      <c r="B1283" s="31">
        <f t="shared" si="23"/>
        <v>1280</v>
      </c>
      <c r="C1283" s="43">
        <v>45651</v>
      </c>
      <c r="D1283" s="43" t="s">
        <v>156</v>
      </c>
      <c r="E1283" s="43" t="s">
        <v>915</v>
      </c>
      <c r="F1283" s="31" t="s">
        <v>375</v>
      </c>
      <c r="G1283" s="31" t="s">
        <v>159</v>
      </c>
      <c r="H1283" s="31" t="s">
        <v>160</v>
      </c>
      <c r="I1283" s="31" t="s">
        <v>161</v>
      </c>
      <c r="J1283" s="31">
        <v>4142</v>
      </c>
      <c r="K1283" s="31" t="s">
        <v>201</v>
      </c>
      <c r="L1283" s="31" t="s">
        <v>54</v>
      </c>
      <c r="M1283" s="31" t="s">
        <v>203</v>
      </c>
      <c r="N1283" s="44" t="s">
        <v>757</v>
      </c>
      <c r="O1283" s="44" t="s">
        <v>190</v>
      </c>
      <c r="P1283" s="44"/>
      <c r="Q1283" s="44" t="s">
        <v>165</v>
      </c>
      <c r="R1283" s="44">
        <v>151702237</v>
      </c>
      <c r="S1283" s="44">
        <v>151702676</v>
      </c>
      <c r="T1283" s="31"/>
      <c r="U1283" s="31"/>
      <c r="V1283" s="31"/>
      <c r="W1283" s="31"/>
      <c r="X1283" s="31"/>
      <c r="Y1283" s="31"/>
      <c r="Z1283" s="31"/>
      <c r="AA1283" s="31"/>
      <c r="AB1283" s="31"/>
      <c r="AC1283" s="31"/>
      <c r="AD1283" s="31"/>
      <c r="AE1283" s="31"/>
      <c r="AF1283" s="31"/>
    </row>
    <row r="1284" spans="2:32" hidden="1">
      <c r="B1284" s="31">
        <f t="shared" si="23"/>
        <v>1281</v>
      </c>
      <c r="C1284" s="43">
        <v>45651</v>
      </c>
      <c r="D1284" s="43" t="s">
        <v>156</v>
      </c>
      <c r="E1284" s="43" t="s">
        <v>915</v>
      </c>
      <c r="F1284" s="31" t="s">
        <v>375</v>
      </c>
      <c r="G1284" s="31" t="s">
        <v>159</v>
      </c>
      <c r="H1284" s="31" t="s">
        <v>160</v>
      </c>
      <c r="I1284" s="31" t="s">
        <v>161</v>
      </c>
      <c r="J1284" s="31">
        <v>4090</v>
      </c>
      <c r="K1284" s="31" t="s">
        <v>201</v>
      </c>
      <c r="L1284" s="31" t="s">
        <v>586</v>
      </c>
      <c r="M1284" s="31" t="s">
        <v>203</v>
      </c>
      <c r="N1284" s="44" t="s">
        <v>273</v>
      </c>
      <c r="O1284" s="44" t="s">
        <v>190</v>
      </c>
      <c r="P1284" s="44"/>
      <c r="Q1284" s="44" t="s">
        <v>165</v>
      </c>
      <c r="R1284" s="44">
        <v>151701506</v>
      </c>
      <c r="S1284" s="44">
        <v>151702237</v>
      </c>
      <c r="T1284" s="31"/>
      <c r="U1284" s="31"/>
      <c r="V1284" s="31"/>
      <c r="W1284" s="31"/>
      <c r="X1284" s="31"/>
      <c r="Y1284" s="31"/>
      <c r="Z1284" s="31"/>
      <c r="AA1284" s="31"/>
      <c r="AB1284" s="31"/>
      <c r="AC1284" s="31"/>
      <c r="AD1284" s="31"/>
      <c r="AE1284" s="31"/>
      <c r="AF1284" s="31"/>
    </row>
    <row r="1285" spans="2:32" hidden="1">
      <c r="B1285" s="31">
        <f t="shared" si="23"/>
        <v>1282</v>
      </c>
      <c r="C1285" s="43">
        <v>45652</v>
      </c>
      <c r="D1285" s="43" t="s">
        <v>156</v>
      </c>
      <c r="E1285" s="43" t="s">
        <v>926</v>
      </c>
      <c r="F1285" s="31" t="s">
        <v>375</v>
      </c>
      <c r="G1285" s="31" t="s">
        <v>499</v>
      </c>
      <c r="H1285" s="31" t="s">
        <v>160</v>
      </c>
      <c r="I1285" s="31" t="s">
        <v>239</v>
      </c>
      <c r="J1285" s="31">
        <v>8311</v>
      </c>
      <c r="K1285" s="31" t="s">
        <v>8</v>
      </c>
      <c r="L1285" s="31" t="s">
        <v>9</v>
      </c>
      <c r="M1285" s="31" t="s">
        <v>162</v>
      </c>
      <c r="N1285" s="44" t="s">
        <v>174</v>
      </c>
      <c r="O1285" s="44" t="s">
        <v>541</v>
      </c>
      <c r="P1285" s="44"/>
      <c r="Q1285" s="44" t="s">
        <v>543</v>
      </c>
      <c r="R1285" s="44">
        <v>191701197</v>
      </c>
      <c r="S1285" s="44">
        <v>191700974</v>
      </c>
      <c r="T1285" s="45"/>
      <c r="U1285" s="45"/>
      <c r="V1285" s="45"/>
      <c r="W1285" s="45"/>
      <c r="X1285" s="45"/>
      <c r="Y1285" s="45"/>
      <c r="Z1285" s="45"/>
      <c r="AA1285" s="45"/>
      <c r="AB1285" s="45"/>
      <c r="AC1285" s="45"/>
      <c r="AD1285" s="45"/>
      <c r="AE1285" s="45"/>
      <c r="AF1285" s="45"/>
    </row>
    <row r="1286" spans="2:32" hidden="1">
      <c r="B1286" s="31">
        <f t="shared" si="23"/>
        <v>1283</v>
      </c>
      <c r="C1286" s="43">
        <v>45652</v>
      </c>
      <c r="D1286" s="43" t="s">
        <v>156</v>
      </c>
      <c r="E1286" s="43" t="s">
        <v>926</v>
      </c>
      <c r="F1286" s="31" t="s">
        <v>375</v>
      </c>
      <c r="G1286" s="31" t="s">
        <v>159</v>
      </c>
      <c r="H1286" s="31" t="s">
        <v>160</v>
      </c>
      <c r="I1286" s="31" t="s">
        <v>172</v>
      </c>
      <c r="J1286" s="31">
        <v>5029</v>
      </c>
      <c r="K1286" s="31" t="s">
        <v>8</v>
      </c>
      <c r="L1286" s="31" t="s">
        <v>9</v>
      </c>
      <c r="M1286" s="31" t="s">
        <v>162</v>
      </c>
      <c r="N1286" s="44" t="s">
        <v>174</v>
      </c>
      <c r="O1286" s="44" t="s">
        <v>541</v>
      </c>
      <c r="P1286" s="44"/>
      <c r="Q1286" s="44" t="s">
        <v>165</v>
      </c>
      <c r="R1286" s="44">
        <v>191700868</v>
      </c>
      <c r="S1286" s="44">
        <v>191701049</v>
      </c>
      <c r="T1286" s="45"/>
      <c r="U1286" s="45"/>
      <c r="V1286" s="45"/>
      <c r="W1286" s="45"/>
      <c r="X1286" s="45"/>
      <c r="Y1286" s="45"/>
      <c r="Z1286" s="45"/>
      <c r="AA1286" s="45"/>
      <c r="AB1286" s="45"/>
      <c r="AC1286" s="45"/>
      <c r="AD1286" s="45"/>
      <c r="AE1286" s="45"/>
      <c r="AF1286" s="45"/>
    </row>
    <row r="1287" spans="2:32" hidden="1">
      <c r="B1287" s="31">
        <f t="shared" si="23"/>
        <v>1284</v>
      </c>
      <c r="C1287" s="43">
        <v>45652</v>
      </c>
      <c r="D1287" s="43" t="s">
        <v>156</v>
      </c>
      <c r="E1287" s="43" t="s">
        <v>926</v>
      </c>
      <c r="F1287" s="31" t="s">
        <v>375</v>
      </c>
      <c r="G1287" s="31" t="s">
        <v>159</v>
      </c>
      <c r="H1287" s="31" t="s">
        <v>160</v>
      </c>
      <c r="I1287" s="31" t="s">
        <v>172</v>
      </c>
      <c r="J1287" s="31">
        <v>4884</v>
      </c>
      <c r="K1287" s="31" t="s">
        <v>8</v>
      </c>
      <c r="L1287" s="31" t="s">
        <v>9</v>
      </c>
      <c r="M1287" s="31" t="s">
        <v>162</v>
      </c>
      <c r="N1287" s="44" t="s">
        <v>339</v>
      </c>
      <c r="O1287" s="44" t="s">
        <v>541</v>
      </c>
      <c r="P1287" s="44"/>
      <c r="Q1287" s="44" t="s">
        <v>165</v>
      </c>
      <c r="R1287" s="44">
        <v>191702418</v>
      </c>
      <c r="S1287" s="44">
        <v>191701090</v>
      </c>
      <c r="T1287" s="45"/>
      <c r="U1287" s="45"/>
      <c r="V1287" s="45"/>
      <c r="W1287" s="45"/>
      <c r="X1287" s="45"/>
      <c r="Y1287" s="45"/>
      <c r="Z1287" s="45"/>
      <c r="AA1287" s="45"/>
      <c r="AB1287" s="45"/>
      <c r="AC1287" s="45"/>
      <c r="AD1287" s="45"/>
      <c r="AE1287" s="45"/>
      <c r="AF1287" s="45"/>
    </row>
    <row r="1288" spans="2:32" hidden="1">
      <c r="B1288" s="31">
        <f t="shared" si="23"/>
        <v>1285</v>
      </c>
      <c r="C1288" s="43">
        <v>45652</v>
      </c>
      <c r="D1288" s="43" t="s">
        <v>156</v>
      </c>
      <c r="E1288" s="43" t="s">
        <v>926</v>
      </c>
      <c r="F1288" s="31" t="s">
        <v>375</v>
      </c>
      <c r="G1288" s="31" t="s">
        <v>166</v>
      </c>
      <c r="H1288" s="31" t="s">
        <v>160</v>
      </c>
      <c r="I1288" s="31" t="s">
        <v>192</v>
      </c>
      <c r="J1288" s="31">
        <v>7125</v>
      </c>
      <c r="K1288" s="31" t="s">
        <v>8</v>
      </c>
      <c r="L1288" s="31" t="s">
        <v>9</v>
      </c>
      <c r="M1288" s="31" t="s">
        <v>162</v>
      </c>
      <c r="N1288" s="44" t="s">
        <v>339</v>
      </c>
      <c r="O1288" s="44" t="s">
        <v>541</v>
      </c>
      <c r="P1288" s="44"/>
      <c r="Q1288" s="44" t="s">
        <v>165</v>
      </c>
      <c r="R1288" s="44">
        <v>191700819</v>
      </c>
      <c r="S1288" s="44">
        <v>191700824</v>
      </c>
      <c r="T1288" s="45"/>
      <c r="U1288" s="45"/>
      <c r="V1288" s="45"/>
      <c r="W1288" s="45"/>
      <c r="X1288" s="45"/>
      <c r="Y1288" s="45"/>
      <c r="Z1288" s="45"/>
      <c r="AA1288" s="45"/>
      <c r="AB1288" s="45"/>
      <c r="AC1288" s="45"/>
      <c r="AD1288" s="45"/>
      <c r="AE1288" s="45"/>
      <c r="AF1288" s="45"/>
    </row>
    <row r="1289" spans="2:32" hidden="1">
      <c r="B1289" s="31">
        <f t="shared" si="23"/>
        <v>1286</v>
      </c>
      <c r="C1289" s="43">
        <v>45652</v>
      </c>
      <c r="D1289" s="43" t="s">
        <v>156</v>
      </c>
      <c r="E1289" s="43" t="s">
        <v>926</v>
      </c>
      <c r="F1289" s="31" t="s">
        <v>375</v>
      </c>
      <c r="G1289" s="31" t="s">
        <v>723</v>
      </c>
      <c r="H1289" s="31" t="s">
        <v>160</v>
      </c>
      <c r="I1289" s="31" t="s">
        <v>161</v>
      </c>
      <c r="J1289" s="31">
        <v>4211</v>
      </c>
      <c r="K1289" s="31" t="s">
        <v>8</v>
      </c>
      <c r="L1289" s="31" t="s">
        <v>9</v>
      </c>
      <c r="M1289" s="31" t="s">
        <v>162</v>
      </c>
      <c r="N1289" s="44" t="s">
        <v>174</v>
      </c>
      <c r="O1289" s="44" t="s">
        <v>541</v>
      </c>
      <c r="P1289" s="44"/>
      <c r="Q1289" s="44" t="s">
        <v>165</v>
      </c>
      <c r="R1289" s="44">
        <v>191700765</v>
      </c>
      <c r="S1289" s="44">
        <v>191700574</v>
      </c>
      <c r="T1289" s="45"/>
      <c r="U1289" s="45"/>
      <c r="V1289" s="45"/>
      <c r="W1289" s="45"/>
      <c r="X1289" s="45"/>
      <c r="Y1289" s="45"/>
      <c r="Z1289" s="45"/>
      <c r="AA1289" s="45"/>
      <c r="AB1289" s="45"/>
      <c r="AC1289" s="45"/>
      <c r="AD1289" s="45"/>
      <c r="AE1289" s="45"/>
      <c r="AF1289" s="45"/>
    </row>
    <row r="1290" spans="2:32" hidden="1">
      <c r="B1290" s="31">
        <f t="shared" si="23"/>
        <v>1287</v>
      </c>
      <c r="C1290" s="43">
        <v>45653</v>
      </c>
      <c r="D1290" s="43" t="s">
        <v>156</v>
      </c>
      <c r="E1290" s="43" t="s">
        <v>926</v>
      </c>
      <c r="F1290" s="31" t="s">
        <v>375</v>
      </c>
      <c r="G1290" s="31" t="s">
        <v>159</v>
      </c>
      <c r="H1290" s="31" t="s">
        <v>160</v>
      </c>
      <c r="I1290" s="31" t="s">
        <v>316</v>
      </c>
      <c r="J1290" s="31">
        <v>4074</v>
      </c>
      <c r="K1290" s="31" t="s">
        <v>8</v>
      </c>
      <c r="L1290" s="31" t="s">
        <v>414</v>
      </c>
      <c r="M1290" s="31" t="s">
        <v>162</v>
      </c>
      <c r="N1290" s="44" t="s">
        <v>433</v>
      </c>
      <c r="O1290" s="44" t="s">
        <v>541</v>
      </c>
      <c r="P1290" s="44"/>
      <c r="Q1290" s="44" t="s">
        <v>165</v>
      </c>
      <c r="R1290" s="44">
        <v>191702354</v>
      </c>
      <c r="S1290" s="44">
        <v>191700332</v>
      </c>
      <c r="T1290" s="45"/>
      <c r="U1290" s="45"/>
      <c r="V1290" s="45"/>
      <c r="W1290" s="45"/>
      <c r="X1290" s="45"/>
      <c r="Y1290" s="45"/>
      <c r="Z1290" s="45"/>
      <c r="AA1290" s="45"/>
      <c r="AB1290" s="45"/>
      <c r="AC1290" s="45"/>
      <c r="AD1290" s="45"/>
      <c r="AE1290" s="45"/>
      <c r="AF1290" s="45"/>
    </row>
    <row r="1291" spans="2:32" hidden="1">
      <c r="B1291" s="31">
        <f t="shared" si="23"/>
        <v>1288</v>
      </c>
      <c r="C1291" s="43">
        <v>45653</v>
      </c>
      <c r="D1291" s="43" t="s">
        <v>156</v>
      </c>
      <c r="E1291" s="43" t="s">
        <v>926</v>
      </c>
      <c r="F1291" s="31" t="s">
        <v>375</v>
      </c>
      <c r="G1291" s="31" t="s">
        <v>159</v>
      </c>
      <c r="H1291" s="31" t="s">
        <v>160</v>
      </c>
      <c r="I1291" s="31" t="s">
        <v>168</v>
      </c>
      <c r="J1291" s="31">
        <v>5437</v>
      </c>
      <c r="K1291" s="31" t="s">
        <v>59</v>
      </c>
      <c r="L1291" s="31" t="s">
        <v>653</v>
      </c>
      <c r="M1291" s="31" t="s">
        <v>531</v>
      </c>
      <c r="N1291" s="44" t="s">
        <v>927</v>
      </c>
      <c r="O1291" s="44" t="s">
        <v>532</v>
      </c>
      <c r="P1291" s="44"/>
      <c r="Q1291" s="44" t="s">
        <v>165</v>
      </c>
      <c r="R1291" s="44" t="s">
        <v>928</v>
      </c>
      <c r="S1291" s="44" t="s">
        <v>929</v>
      </c>
      <c r="T1291" s="45"/>
      <c r="U1291" s="45"/>
      <c r="V1291" s="45"/>
      <c r="W1291" s="45"/>
      <c r="X1291" s="45"/>
      <c r="Y1291" s="45"/>
      <c r="Z1291" s="45"/>
      <c r="AA1291" s="45"/>
      <c r="AB1291" s="45"/>
      <c r="AC1291" s="45"/>
      <c r="AD1291" s="45"/>
      <c r="AE1291" s="45"/>
      <c r="AF1291" s="45"/>
    </row>
    <row r="1292" spans="2:32" hidden="1">
      <c r="B1292" s="31">
        <f t="shared" si="23"/>
        <v>1289</v>
      </c>
      <c r="C1292" s="43">
        <v>45653</v>
      </c>
      <c r="D1292" s="43" t="s">
        <v>156</v>
      </c>
      <c r="E1292" s="43" t="s">
        <v>926</v>
      </c>
      <c r="F1292" s="31" t="s">
        <v>375</v>
      </c>
      <c r="G1292" s="31" t="s">
        <v>159</v>
      </c>
      <c r="H1292" s="31" t="s">
        <v>160</v>
      </c>
      <c r="I1292" s="31" t="s">
        <v>161</v>
      </c>
      <c r="J1292" s="31">
        <v>7968</v>
      </c>
      <c r="K1292" s="31" t="s">
        <v>8</v>
      </c>
      <c r="L1292" s="31" t="s">
        <v>9</v>
      </c>
      <c r="M1292" s="31" t="s">
        <v>162</v>
      </c>
      <c r="N1292" s="44" t="s">
        <v>265</v>
      </c>
      <c r="O1292" s="44" t="s">
        <v>541</v>
      </c>
      <c r="P1292" s="44"/>
      <c r="Q1292" s="44" t="s">
        <v>165</v>
      </c>
      <c r="R1292" s="44">
        <v>191700136</v>
      </c>
      <c r="S1292" s="44">
        <v>191702060</v>
      </c>
      <c r="T1292" s="45"/>
      <c r="U1292" s="45"/>
      <c r="V1292" s="45"/>
      <c r="W1292" s="45"/>
      <c r="X1292" s="45"/>
      <c r="Y1292" s="45"/>
      <c r="Z1292" s="45"/>
      <c r="AA1292" s="45"/>
      <c r="AB1292" s="45"/>
      <c r="AC1292" s="45"/>
      <c r="AD1292" s="45"/>
      <c r="AE1292" s="45"/>
      <c r="AF1292" s="45"/>
    </row>
    <row r="1293" spans="2:32" hidden="1">
      <c r="B1293" s="31">
        <f t="shared" si="23"/>
        <v>1290</v>
      </c>
      <c r="C1293" s="43">
        <v>45653</v>
      </c>
      <c r="D1293" s="43" t="s">
        <v>156</v>
      </c>
      <c r="E1293" s="43" t="s">
        <v>926</v>
      </c>
      <c r="F1293" s="31" t="s">
        <v>375</v>
      </c>
      <c r="G1293" s="31" t="s">
        <v>166</v>
      </c>
      <c r="H1293" s="31" t="s">
        <v>160</v>
      </c>
      <c r="I1293" s="31" t="s">
        <v>217</v>
      </c>
      <c r="J1293" s="31">
        <v>1912</v>
      </c>
      <c r="K1293" s="31" t="s">
        <v>8</v>
      </c>
      <c r="L1293" s="31" t="s">
        <v>9</v>
      </c>
      <c r="M1293" s="31" t="s">
        <v>162</v>
      </c>
      <c r="N1293" s="44" t="s">
        <v>930</v>
      </c>
      <c r="O1293" s="44" t="s">
        <v>541</v>
      </c>
      <c r="P1293" s="44"/>
      <c r="Q1293" s="44" t="s">
        <v>165</v>
      </c>
      <c r="R1293" s="44">
        <v>191702381</v>
      </c>
      <c r="S1293" s="44">
        <v>191700558</v>
      </c>
      <c r="T1293" s="45"/>
      <c r="U1293" s="45"/>
      <c r="V1293" s="45"/>
      <c r="W1293" s="45"/>
      <c r="X1293" s="45"/>
      <c r="Y1293" s="45"/>
      <c r="Z1293" s="45"/>
      <c r="AA1293" s="45"/>
      <c r="AB1293" s="45"/>
      <c r="AC1293" s="45"/>
      <c r="AD1293" s="45"/>
      <c r="AE1293" s="45"/>
      <c r="AF1293" s="45"/>
    </row>
    <row r="1294" spans="2:32" hidden="1">
      <c r="B1294" s="31">
        <f t="shared" si="23"/>
        <v>1291</v>
      </c>
      <c r="C1294" s="43">
        <v>45654</v>
      </c>
      <c r="D1294" s="43" t="s">
        <v>156</v>
      </c>
      <c r="E1294" s="43" t="s">
        <v>926</v>
      </c>
      <c r="F1294" s="31" t="s">
        <v>375</v>
      </c>
      <c r="G1294" s="31" t="s">
        <v>159</v>
      </c>
      <c r="H1294" s="31" t="s">
        <v>160</v>
      </c>
      <c r="I1294" s="31" t="s">
        <v>239</v>
      </c>
      <c r="J1294" s="31">
        <v>8216</v>
      </c>
      <c r="K1294" s="31" t="s">
        <v>8</v>
      </c>
      <c r="L1294" s="31" t="s">
        <v>9</v>
      </c>
      <c r="M1294" s="31" t="s">
        <v>162</v>
      </c>
      <c r="N1294" s="44" t="s">
        <v>265</v>
      </c>
      <c r="O1294" s="44" t="s">
        <v>541</v>
      </c>
      <c r="P1294" s="44"/>
      <c r="Q1294" s="44" t="s">
        <v>450</v>
      </c>
      <c r="R1294" s="44">
        <v>191701623</v>
      </c>
      <c r="S1294" s="44">
        <v>191702187</v>
      </c>
      <c r="T1294" s="45"/>
      <c r="U1294" s="45"/>
      <c r="V1294" s="45"/>
      <c r="W1294" s="45"/>
      <c r="X1294" s="45"/>
      <c r="Y1294" s="45"/>
      <c r="Z1294" s="45"/>
      <c r="AA1294" s="45"/>
      <c r="AB1294" s="45"/>
      <c r="AC1294" s="45"/>
      <c r="AD1294" s="45"/>
      <c r="AE1294" s="45"/>
      <c r="AF1294" s="45"/>
    </row>
    <row r="1295" spans="2:32" hidden="1">
      <c r="B1295" s="31">
        <f t="shared" si="23"/>
        <v>1292</v>
      </c>
      <c r="C1295" s="43">
        <v>45654</v>
      </c>
      <c r="D1295" s="43" t="s">
        <v>156</v>
      </c>
      <c r="E1295" s="43" t="s">
        <v>926</v>
      </c>
      <c r="F1295" s="31" t="s">
        <v>375</v>
      </c>
      <c r="G1295" s="31" t="s">
        <v>159</v>
      </c>
      <c r="H1295" s="31" t="s">
        <v>160</v>
      </c>
      <c r="I1295" s="31" t="s">
        <v>161</v>
      </c>
      <c r="J1295" s="31">
        <v>7956</v>
      </c>
      <c r="K1295" s="31" t="s">
        <v>8</v>
      </c>
      <c r="L1295" s="31" t="s">
        <v>653</v>
      </c>
      <c r="M1295" s="31" t="s">
        <v>162</v>
      </c>
      <c r="N1295" s="44" t="s">
        <v>837</v>
      </c>
      <c r="O1295" s="44" t="s">
        <v>541</v>
      </c>
      <c r="P1295" s="44"/>
      <c r="Q1295" s="44" t="s">
        <v>450</v>
      </c>
      <c r="R1295" s="44">
        <v>191701810</v>
      </c>
      <c r="S1295" s="44">
        <v>191700190</v>
      </c>
      <c r="T1295" s="45"/>
      <c r="U1295" s="45"/>
      <c r="V1295" s="45"/>
      <c r="W1295" s="45"/>
      <c r="X1295" s="45"/>
      <c r="Y1295" s="45"/>
      <c r="Z1295" s="45"/>
      <c r="AA1295" s="45"/>
      <c r="AB1295" s="45"/>
      <c r="AC1295" s="45"/>
      <c r="AD1295" s="45"/>
      <c r="AE1295" s="45"/>
      <c r="AF1295" s="45"/>
    </row>
    <row r="1296" spans="2:32" hidden="1">
      <c r="B1296" s="31">
        <f t="shared" si="23"/>
        <v>1293</v>
      </c>
      <c r="C1296" s="43">
        <v>45654</v>
      </c>
      <c r="D1296" s="43" t="s">
        <v>156</v>
      </c>
      <c r="E1296" s="43" t="s">
        <v>926</v>
      </c>
      <c r="F1296" s="31" t="s">
        <v>375</v>
      </c>
      <c r="G1296" s="31" t="s">
        <v>159</v>
      </c>
      <c r="H1296" s="31" t="s">
        <v>160</v>
      </c>
      <c r="I1296" s="31" t="s">
        <v>168</v>
      </c>
      <c r="J1296" s="31">
        <v>5259</v>
      </c>
      <c r="K1296" s="31" t="s">
        <v>8</v>
      </c>
      <c r="L1296" s="31" t="s">
        <v>54</v>
      </c>
      <c r="M1296" s="31" t="s">
        <v>162</v>
      </c>
      <c r="N1296" s="44" t="s">
        <v>412</v>
      </c>
      <c r="O1296" s="44" t="s">
        <v>541</v>
      </c>
      <c r="P1296" s="44"/>
      <c r="Q1296" s="44" t="s">
        <v>450</v>
      </c>
      <c r="R1296" s="44">
        <v>191700460</v>
      </c>
      <c r="S1296" s="44">
        <v>191702496</v>
      </c>
      <c r="T1296" s="45"/>
      <c r="U1296" s="45"/>
      <c r="V1296" s="45"/>
      <c r="W1296" s="45"/>
      <c r="X1296" s="45"/>
      <c r="Y1296" s="45"/>
      <c r="Z1296" s="45"/>
      <c r="AA1296" s="45"/>
      <c r="AB1296" s="45"/>
      <c r="AC1296" s="45"/>
      <c r="AD1296" s="45"/>
      <c r="AE1296" s="45"/>
      <c r="AF1296" s="45"/>
    </row>
    <row r="1297" spans="2:32" hidden="1">
      <c r="B1297" s="31">
        <f t="shared" si="23"/>
        <v>1294</v>
      </c>
      <c r="C1297" s="43">
        <v>45654</v>
      </c>
      <c r="D1297" s="43" t="s">
        <v>156</v>
      </c>
      <c r="E1297" s="43" t="s">
        <v>926</v>
      </c>
      <c r="F1297" s="31" t="s">
        <v>375</v>
      </c>
      <c r="G1297" s="31" t="s">
        <v>159</v>
      </c>
      <c r="H1297" s="31" t="s">
        <v>160</v>
      </c>
      <c r="I1297" s="31" t="s">
        <v>161</v>
      </c>
      <c r="J1297" s="31">
        <v>7968</v>
      </c>
      <c r="K1297" s="31" t="s">
        <v>8</v>
      </c>
      <c r="L1297" s="31" t="s">
        <v>9</v>
      </c>
      <c r="M1297" s="31" t="s">
        <v>162</v>
      </c>
      <c r="N1297" s="44" t="s">
        <v>265</v>
      </c>
      <c r="O1297" s="44" t="s">
        <v>541</v>
      </c>
      <c r="P1297" s="44"/>
      <c r="Q1297" s="44" t="s">
        <v>450</v>
      </c>
      <c r="R1297" s="44">
        <v>191702060</v>
      </c>
      <c r="S1297" s="44">
        <v>191701854</v>
      </c>
      <c r="T1297" s="45"/>
      <c r="U1297" s="45"/>
      <c r="V1297" s="45"/>
      <c r="W1297" s="45"/>
      <c r="X1297" s="45"/>
      <c r="Y1297" s="45"/>
      <c r="Z1297" s="45"/>
      <c r="AA1297" s="45"/>
      <c r="AB1297" s="45"/>
      <c r="AC1297" s="45"/>
      <c r="AD1297" s="45"/>
      <c r="AE1297" s="45"/>
      <c r="AF1297" s="45"/>
    </row>
    <row r="1298" spans="2:32" hidden="1">
      <c r="B1298" s="31">
        <f t="shared" si="23"/>
        <v>1295</v>
      </c>
      <c r="C1298" s="43">
        <v>45655</v>
      </c>
      <c r="D1298" s="43" t="s">
        <v>156</v>
      </c>
      <c r="E1298" s="43" t="s">
        <v>926</v>
      </c>
      <c r="F1298" s="31" t="s">
        <v>375</v>
      </c>
      <c r="G1298" s="31" t="s">
        <v>166</v>
      </c>
      <c r="H1298" s="31" t="s">
        <v>160</v>
      </c>
      <c r="I1298" s="31" t="s">
        <v>168</v>
      </c>
      <c r="J1298" s="31">
        <v>5251</v>
      </c>
      <c r="K1298" s="31" t="s">
        <v>8</v>
      </c>
      <c r="L1298" s="31" t="s">
        <v>9</v>
      </c>
      <c r="M1298" s="31" t="s">
        <v>162</v>
      </c>
      <c r="N1298" s="44" t="s">
        <v>265</v>
      </c>
      <c r="O1298" s="44" t="s">
        <v>541</v>
      </c>
      <c r="P1298" s="44"/>
      <c r="Q1298" s="44" t="s">
        <v>195</v>
      </c>
      <c r="R1298" s="44">
        <v>191702801</v>
      </c>
      <c r="S1298" s="44">
        <v>191702060</v>
      </c>
      <c r="T1298" s="45"/>
      <c r="U1298" s="45"/>
      <c r="V1298" s="45"/>
      <c r="W1298" s="45"/>
      <c r="X1298" s="45"/>
      <c r="Y1298" s="45"/>
      <c r="Z1298" s="45"/>
      <c r="AA1298" s="45"/>
      <c r="AB1298" s="45"/>
      <c r="AC1298" s="45"/>
      <c r="AD1298" s="45"/>
      <c r="AE1298" s="45"/>
      <c r="AF1298" s="45"/>
    </row>
    <row r="1299" spans="2:32" hidden="1">
      <c r="B1299" s="31">
        <f t="shared" si="23"/>
        <v>1296</v>
      </c>
      <c r="C1299" s="43">
        <v>45655</v>
      </c>
      <c r="D1299" s="43" t="s">
        <v>156</v>
      </c>
      <c r="E1299" s="43" t="s">
        <v>926</v>
      </c>
      <c r="F1299" s="31" t="s">
        <v>375</v>
      </c>
      <c r="G1299" s="31" t="s">
        <v>159</v>
      </c>
      <c r="H1299" s="31" t="s">
        <v>160</v>
      </c>
      <c r="I1299" s="31" t="s">
        <v>239</v>
      </c>
      <c r="J1299" s="31">
        <v>8201</v>
      </c>
      <c r="K1299" s="31" t="s">
        <v>8</v>
      </c>
      <c r="L1299" s="31" t="s">
        <v>414</v>
      </c>
      <c r="M1299" s="31" t="s">
        <v>162</v>
      </c>
      <c r="N1299" s="44" t="s">
        <v>300</v>
      </c>
      <c r="O1299" s="44" t="s">
        <v>541</v>
      </c>
      <c r="P1299" s="44"/>
      <c r="Q1299" s="44" t="s">
        <v>195</v>
      </c>
      <c r="R1299" s="44">
        <v>191701910</v>
      </c>
      <c r="S1299" s="44">
        <v>191701674</v>
      </c>
      <c r="T1299" s="45"/>
      <c r="U1299" s="45"/>
      <c r="V1299" s="45"/>
      <c r="W1299" s="45"/>
      <c r="X1299" s="45"/>
      <c r="Y1299" s="45"/>
      <c r="Z1299" s="45"/>
      <c r="AA1299" s="45"/>
      <c r="AB1299" s="45"/>
      <c r="AC1299" s="45"/>
      <c r="AD1299" s="45"/>
      <c r="AE1299" s="45"/>
      <c r="AF1299" s="45"/>
    </row>
    <row r="1300" spans="2:32" hidden="1">
      <c r="B1300" s="31">
        <f t="shared" si="23"/>
        <v>1297</v>
      </c>
      <c r="C1300" s="43">
        <v>45656</v>
      </c>
      <c r="D1300" s="43" t="s">
        <v>156</v>
      </c>
      <c r="E1300" s="43" t="s">
        <v>926</v>
      </c>
      <c r="F1300" s="31" t="s">
        <v>375</v>
      </c>
      <c r="G1300" s="31" t="s">
        <v>166</v>
      </c>
      <c r="H1300" s="31" t="s">
        <v>160</v>
      </c>
      <c r="I1300" s="31" t="s">
        <v>192</v>
      </c>
      <c r="J1300" s="31">
        <v>7118</v>
      </c>
      <c r="K1300" s="31" t="s">
        <v>8</v>
      </c>
      <c r="L1300" s="31" t="s">
        <v>9</v>
      </c>
      <c r="M1300" s="31" t="s">
        <v>162</v>
      </c>
      <c r="N1300" s="44" t="s">
        <v>339</v>
      </c>
      <c r="O1300" s="44" t="s">
        <v>541</v>
      </c>
      <c r="P1300" s="44"/>
      <c r="Q1300" s="44" t="s">
        <v>165</v>
      </c>
      <c r="R1300" s="44">
        <v>191701383</v>
      </c>
      <c r="S1300" s="44">
        <v>191700457</v>
      </c>
      <c r="T1300" s="45"/>
      <c r="U1300" s="45"/>
      <c r="V1300" s="45"/>
      <c r="W1300" s="45"/>
      <c r="X1300" s="45"/>
      <c r="Y1300" s="45"/>
      <c r="Z1300" s="45"/>
      <c r="AA1300" s="45"/>
      <c r="AB1300" s="45"/>
      <c r="AC1300" s="45"/>
      <c r="AD1300" s="45"/>
      <c r="AE1300" s="45"/>
      <c r="AF1300" s="45"/>
    </row>
    <row r="1301" spans="2:32" hidden="1">
      <c r="B1301" s="31">
        <f t="shared" si="23"/>
        <v>1298</v>
      </c>
      <c r="C1301" s="43">
        <v>45656</v>
      </c>
      <c r="D1301" s="43" t="s">
        <v>156</v>
      </c>
      <c r="E1301" s="43" t="s">
        <v>926</v>
      </c>
      <c r="F1301" s="31" t="s">
        <v>375</v>
      </c>
      <c r="G1301" s="31" t="s">
        <v>159</v>
      </c>
      <c r="H1301" s="31" t="s">
        <v>160</v>
      </c>
      <c r="I1301" s="31" t="s">
        <v>161</v>
      </c>
      <c r="J1301" s="31">
        <v>4237</v>
      </c>
      <c r="K1301" s="31" t="s">
        <v>8</v>
      </c>
      <c r="L1301" s="31" t="s">
        <v>9</v>
      </c>
      <c r="M1301" s="31" t="s">
        <v>162</v>
      </c>
      <c r="N1301" s="44" t="s">
        <v>174</v>
      </c>
      <c r="O1301" s="44" t="s">
        <v>541</v>
      </c>
      <c r="P1301" s="44"/>
      <c r="Q1301" s="44" t="s">
        <v>165</v>
      </c>
      <c r="R1301" s="44">
        <v>191701185</v>
      </c>
      <c r="S1301" s="44">
        <v>191701609</v>
      </c>
      <c r="T1301" s="45"/>
      <c r="U1301" s="45"/>
      <c r="V1301" s="45"/>
      <c r="W1301" s="45"/>
      <c r="X1301" s="45"/>
      <c r="Y1301" s="45"/>
      <c r="Z1301" s="45"/>
      <c r="AA1301" s="45"/>
      <c r="AB1301" s="45"/>
      <c r="AC1301" s="45"/>
      <c r="AD1301" s="45"/>
      <c r="AE1301" s="45"/>
      <c r="AF1301" s="45"/>
    </row>
    <row r="1302" spans="2:32" hidden="1">
      <c r="B1302" s="31">
        <f t="shared" si="23"/>
        <v>1299</v>
      </c>
      <c r="C1302" s="43">
        <v>45656</v>
      </c>
      <c r="D1302" s="43" t="s">
        <v>156</v>
      </c>
      <c r="E1302" s="43" t="s">
        <v>926</v>
      </c>
      <c r="F1302" s="31" t="s">
        <v>375</v>
      </c>
      <c r="G1302" s="31" t="s">
        <v>159</v>
      </c>
      <c r="H1302" s="31" t="s">
        <v>160</v>
      </c>
      <c r="I1302" s="31" t="s">
        <v>161</v>
      </c>
      <c r="J1302" s="31">
        <v>8226</v>
      </c>
      <c r="K1302" s="31" t="s">
        <v>8</v>
      </c>
      <c r="L1302" s="31" t="s">
        <v>9</v>
      </c>
      <c r="M1302" s="31" t="s">
        <v>162</v>
      </c>
      <c r="N1302" s="44" t="s">
        <v>174</v>
      </c>
      <c r="O1302" s="44" t="s">
        <v>541</v>
      </c>
      <c r="P1302" s="44"/>
      <c r="Q1302" s="44" t="s">
        <v>165</v>
      </c>
      <c r="R1302" s="44">
        <v>191701935</v>
      </c>
      <c r="S1302" s="44">
        <v>191700831</v>
      </c>
      <c r="T1302" s="45"/>
      <c r="U1302" s="45"/>
      <c r="V1302" s="45"/>
      <c r="W1302" s="45"/>
      <c r="X1302" s="45"/>
      <c r="Y1302" s="45"/>
      <c r="Z1302" s="45"/>
      <c r="AA1302" s="45"/>
      <c r="AB1302" s="45"/>
      <c r="AC1302" s="45"/>
      <c r="AD1302" s="45"/>
      <c r="AE1302" s="45"/>
      <c r="AF1302" s="45"/>
    </row>
    <row r="1303" spans="2:32" hidden="1">
      <c r="B1303" s="31">
        <f t="shared" si="23"/>
        <v>1300</v>
      </c>
      <c r="C1303" s="43">
        <v>45656</v>
      </c>
      <c r="D1303" s="43" t="s">
        <v>156</v>
      </c>
      <c r="E1303" s="43" t="s">
        <v>926</v>
      </c>
      <c r="F1303" s="31" t="s">
        <v>375</v>
      </c>
      <c r="G1303" s="31" t="s">
        <v>439</v>
      </c>
      <c r="H1303" s="31" t="s">
        <v>440</v>
      </c>
      <c r="I1303" s="31" t="s">
        <v>168</v>
      </c>
      <c r="J1303" s="31">
        <v>5318</v>
      </c>
      <c r="K1303" s="31" t="s">
        <v>8</v>
      </c>
      <c r="L1303" s="31" t="s">
        <v>9</v>
      </c>
      <c r="M1303" s="31" t="s">
        <v>162</v>
      </c>
      <c r="N1303" s="44" t="s">
        <v>174</v>
      </c>
      <c r="O1303" s="44" t="s">
        <v>541</v>
      </c>
      <c r="P1303" s="44"/>
      <c r="Q1303" s="44" t="s">
        <v>449</v>
      </c>
      <c r="R1303" s="44">
        <v>191700260</v>
      </c>
      <c r="S1303" s="44">
        <v>191702553</v>
      </c>
      <c r="T1303" s="45"/>
      <c r="U1303" s="45"/>
      <c r="V1303" s="45"/>
      <c r="W1303" s="45"/>
      <c r="X1303" s="45"/>
      <c r="Y1303" s="45"/>
      <c r="Z1303" s="45"/>
      <c r="AA1303" s="45"/>
      <c r="AB1303" s="45"/>
      <c r="AC1303" s="45"/>
      <c r="AD1303" s="45"/>
      <c r="AE1303" s="45"/>
      <c r="AF1303" s="45"/>
    </row>
    <row r="1304" spans="2:32" hidden="1">
      <c r="B1304" s="31">
        <f t="shared" si="23"/>
        <v>1301</v>
      </c>
      <c r="C1304" s="43">
        <v>45657</v>
      </c>
      <c r="D1304" s="43" t="s">
        <v>156</v>
      </c>
      <c r="E1304" s="43" t="s">
        <v>926</v>
      </c>
      <c r="F1304" s="31" t="s">
        <v>375</v>
      </c>
      <c r="G1304" s="31" t="s">
        <v>166</v>
      </c>
      <c r="H1304" s="31" t="s">
        <v>160</v>
      </c>
      <c r="I1304" s="31" t="s">
        <v>168</v>
      </c>
      <c r="J1304" s="31">
        <v>5251</v>
      </c>
      <c r="K1304" s="31" t="s">
        <v>8</v>
      </c>
      <c r="L1304" s="31" t="s">
        <v>9</v>
      </c>
      <c r="M1304" s="31" t="s">
        <v>162</v>
      </c>
      <c r="N1304" s="44" t="s">
        <v>174</v>
      </c>
      <c r="O1304" s="44" t="s">
        <v>541</v>
      </c>
      <c r="P1304" s="44"/>
      <c r="Q1304" s="44" t="s">
        <v>165</v>
      </c>
      <c r="R1304" s="44">
        <v>191702062</v>
      </c>
      <c r="S1304" s="44">
        <v>191700216</v>
      </c>
      <c r="T1304" s="45"/>
      <c r="U1304" s="45"/>
      <c r="V1304" s="45"/>
      <c r="W1304" s="45"/>
      <c r="X1304" s="45"/>
      <c r="Y1304" s="45"/>
      <c r="Z1304" s="45"/>
      <c r="AA1304" s="45"/>
      <c r="AB1304" s="45"/>
      <c r="AC1304" s="45"/>
      <c r="AD1304" s="45"/>
      <c r="AE1304" s="45"/>
      <c r="AF1304" s="45"/>
    </row>
    <row r="1305" spans="2:32" hidden="1">
      <c r="B1305" s="31">
        <f t="shared" si="23"/>
        <v>1302</v>
      </c>
      <c r="C1305" s="43">
        <v>45657</v>
      </c>
      <c r="D1305" s="43" t="s">
        <v>156</v>
      </c>
      <c r="E1305" s="43" t="s">
        <v>926</v>
      </c>
      <c r="F1305" s="31" t="s">
        <v>375</v>
      </c>
      <c r="G1305" s="31" t="s">
        <v>166</v>
      </c>
      <c r="H1305" s="31" t="s">
        <v>160</v>
      </c>
      <c r="I1305" s="31" t="s">
        <v>173</v>
      </c>
      <c r="J1305" s="31">
        <v>1400</v>
      </c>
      <c r="K1305" s="31" t="s">
        <v>8</v>
      </c>
      <c r="L1305" s="31" t="s">
        <v>9</v>
      </c>
      <c r="M1305" s="31" t="s">
        <v>162</v>
      </c>
      <c r="N1305" s="44" t="s">
        <v>174</v>
      </c>
      <c r="O1305" s="44" t="s">
        <v>541</v>
      </c>
      <c r="P1305" s="44"/>
      <c r="Q1305" s="44" t="s">
        <v>165</v>
      </c>
      <c r="R1305" s="44">
        <v>191702649</v>
      </c>
      <c r="S1305" s="44">
        <v>191701819</v>
      </c>
      <c r="T1305" s="45"/>
      <c r="U1305" s="45"/>
      <c r="V1305" s="45"/>
      <c r="W1305" s="45"/>
      <c r="X1305" s="45"/>
      <c r="Y1305" s="45"/>
      <c r="Z1305" s="45"/>
      <c r="AA1305" s="45"/>
      <c r="AB1305" s="45"/>
      <c r="AC1305" s="45"/>
      <c r="AD1305" s="45"/>
      <c r="AE1305" s="45"/>
      <c r="AF1305" s="45"/>
    </row>
    <row r="1306" spans="2:32" hidden="1">
      <c r="B1306" s="31">
        <f t="shared" si="23"/>
        <v>1303</v>
      </c>
      <c r="C1306" s="43">
        <v>45657</v>
      </c>
      <c r="D1306" s="43" t="s">
        <v>156</v>
      </c>
      <c r="E1306" s="43" t="s">
        <v>926</v>
      </c>
      <c r="F1306" s="31" t="s">
        <v>375</v>
      </c>
      <c r="G1306" s="31" t="s">
        <v>159</v>
      </c>
      <c r="H1306" s="31" t="s">
        <v>160</v>
      </c>
      <c r="I1306" s="31" t="s">
        <v>200</v>
      </c>
      <c r="J1306" s="31">
        <v>2014</v>
      </c>
      <c r="K1306" s="31" t="s">
        <v>8</v>
      </c>
      <c r="L1306" s="31" t="s">
        <v>9</v>
      </c>
      <c r="M1306" s="31" t="s">
        <v>162</v>
      </c>
      <c r="N1306" s="44" t="s">
        <v>174</v>
      </c>
      <c r="O1306" s="44" t="s">
        <v>541</v>
      </c>
      <c r="P1306" s="44"/>
      <c r="Q1306" s="44" t="s">
        <v>165</v>
      </c>
      <c r="R1306" s="44">
        <v>191701535</v>
      </c>
      <c r="S1306" s="44">
        <v>191700136</v>
      </c>
      <c r="T1306" s="45"/>
      <c r="U1306" s="45"/>
      <c r="V1306" s="45"/>
      <c r="W1306" s="45"/>
      <c r="X1306" s="45"/>
      <c r="Y1306" s="45"/>
      <c r="Z1306" s="45"/>
      <c r="AA1306" s="45"/>
      <c r="AB1306" s="45"/>
      <c r="AC1306" s="45"/>
      <c r="AD1306" s="45"/>
      <c r="AE1306" s="45"/>
      <c r="AF1306" s="45"/>
    </row>
    <row r="1307" spans="2:32" hidden="1">
      <c r="B1307" s="31">
        <f t="shared" si="23"/>
        <v>1304</v>
      </c>
      <c r="C1307" s="43">
        <v>45657</v>
      </c>
      <c r="D1307" s="43" t="s">
        <v>156</v>
      </c>
      <c r="E1307" s="43" t="s">
        <v>926</v>
      </c>
      <c r="F1307" s="31" t="s">
        <v>375</v>
      </c>
      <c r="G1307" s="31" t="s">
        <v>166</v>
      </c>
      <c r="H1307" s="31" t="s">
        <v>160</v>
      </c>
      <c r="I1307" s="31" t="s">
        <v>217</v>
      </c>
      <c r="J1307" s="31">
        <v>1885</v>
      </c>
      <c r="K1307" s="31" t="s">
        <v>8</v>
      </c>
      <c r="L1307" s="31" t="s">
        <v>9</v>
      </c>
      <c r="M1307" s="31" t="s">
        <v>162</v>
      </c>
      <c r="N1307" s="44" t="s">
        <v>339</v>
      </c>
      <c r="O1307" s="44" t="s">
        <v>541</v>
      </c>
      <c r="P1307" s="44"/>
      <c r="Q1307" s="44" t="s">
        <v>450</v>
      </c>
      <c r="R1307" s="44">
        <v>191701175</v>
      </c>
      <c r="S1307" s="44">
        <v>191700851</v>
      </c>
      <c r="T1307" s="45"/>
      <c r="U1307" s="45"/>
      <c r="V1307" s="45"/>
      <c r="W1307" s="45"/>
      <c r="X1307" s="45"/>
      <c r="Y1307" s="45"/>
      <c r="Z1307" s="45"/>
      <c r="AA1307" s="45"/>
      <c r="AB1307" s="45"/>
      <c r="AC1307" s="45"/>
      <c r="AD1307" s="45"/>
      <c r="AE1307" s="45"/>
      <c r="AF1307" s="45"/>
    </row>
    <row r="1308" spans="2:32" hidden="1">
      <c r="B1308" s="31">
        <f t="shared" si="23"/>
        <v>1305</v>
      </c>
      <c r="C1308" s="43">
        <v>45657</v>
      </c>
      <c r="D1308" s="43" t="s">
        <v>156</v>
      </c>
      <c r="E1308" s="43" t="s">
        <v>926</v>
      </c>
      <c r="F1308" s="31" t="s">
        <v>375</v>
      </c>
      <c r="G1308" s="31" t="s">
        <v>166</v>
      </c>
      <c r="H1308" s="31" t="s">
        <v>160</v>
      </c>
      <c r="I1308" s="31" t="s">
        <v>225</v>
      </c>
      <c r="J1308" s="31">
        <v>6119</v>
      </c>
      <c r="K1308" s="31" t="s">
        <v>8</v>
      </c>
      <c r="L1308" s="31" t="s">
        <v>9</v>
      </c>
      <c r="M1308" s="31" t="s">
        <v>162</v>
      </c>
      <c r="N1308" s="44" t="s">
        <v>174</v>
      </c>
      <c r="O1308" s="44" t="s">
        <v>541</v>
      </c>
      <c r="P1308" s="44"/>
      <c r="Q1308" s="44" t="s">
        <v>450</v>
      </c>
      <c r="R1308" s="44">
        <v>191700868</v>
      </c>
      <c r="S1308" s="44">
        <v>191702281</v>
      </c>
      <c r="T1308" s="45"/>
      <c r="U1308" s="45"/>
      <c r="V1308" s="45"/>
      <c r="W1308" s="45"/>
      <c r="X1308" s="45"/>
      <c r="Y1308" s="45"/>
      <c r="Z1308" s="45"/>
      <c r="AA1308" s="45"/>
      <c r="AB1308" s="45"/>
      <c r="AC1308" s="45"/>
      <c r="AD1308" s="45"/>
      <c r="AE1308" s="45"/>
      <c r="AF1308" s="45"/>
    </row>
    <row r="1309" spans="2:32" hidden="1">
      <c r="B1309" s="31">
        <f t="shared" si="23"/>
        <v>1306</v>
      </c>
      <c r="C1309" s="43">
        <v>45659</v>
      </c>
      <c r="D1309" s="43" t="s">
        <v>197</v>
      </c>
      <c r="E1309" s="43" t="s">
        <v>931</v>
      </c>
      <c r="F1309" s="31" t="s">
        <v>375</v>
      </c>
      <c r="G1309" s="31" t="s">
        <v>159</v>
      </c>
      <c r="H1309" s="31" t="s">
        <v>160</v>
      </c>
      <c r="I1309" s="31" t="s">
        <v>161</v>
      </c>
      <c r="J1309" s="31">
        <v>4299</v>
      </c>
      <c r="K1309" s="31" t="s">
        <v>8</v>
      </c>
      <c r="L1309" s="31" t="s">
        <v>9</v>
      </c>
      <c r="M1309" s="31" t="s">
        <v>162</v>
      </c>
      <c r="N1309" s="44" t="s">
        <v>174</v>
      </c>
      <c r="O1309" s="44" t="s">
        <v>541</v>
      </c>
      <c r="P1309" s="44"/>
      <c r="Q1309" s="44" t="s">
        <v>165</v>
      </c>
      <c r="R1309" s="44" t="s">
        <v>932</v>
      </c>
      <c r="S1309" s="44" t="s">
        <v>933</v>
      </c>
      <c r="T1309" s="45"/>
      <c r="U1309" s="45"/>
      <c r="V1309" s="45"/>
      <c r="W1309" s="45"/>
      <c r="X1309" s="45"/>
      <c r="Y1309" s="45"/>
      <c r="Z1309" s="45"/>
      <c r="AA1309" s="45"/>
      <c r="AB1309" s="45"/>
      <c r="AC1309" s="45"/>
      <c r="AD1309" s="45"/>
      <c r="AE1309" s="45"/>
      <c r="AF1309" s="45"/>
    </row>
    <row r="1310" spans="2:32" hidden="1">
      <c r="B1310" s="31">
        <f t="shared" si="23"/>
        <v>1307</v>
      </c>
      <c r="C1310" s="43">
        <v>45659</v>
      </c>
      <c r="D1310" s="43" t="s">
        <v>197</v>
      </c>
      <c r="E1310" s="43" t="s">
        <v>931</v>
      </c>
      <c r="F1310" s="31" t="s">
        <v>375</v>
      </c>
      <c r="G1310" s="31" t="s">
        <v>159</v>
      </c>
      <c r="H1310" s="31" t="s">
        <v>160</v>
      </c>
      <c r="I1310" s="31" t="s">
        <v>170</v>
      </c>
      <c r="J1310" s="31">
        <v>9703</v>
      </c>
      <c r="K1310" s="31" t="s">
        <v>8</v>
      </c>
      <c r="L1310" s="31" t="s">
        <v>9</v>
      </c>
      <c r="M1310" s="31" t="s">
        <v>162</v>
      </c>
      <c r="N1310" s="44" t="s">
        <v>339</v>
      </c>
      <c r="O1310" s="44" t="s">
        <v>541</v>
      </c>
      <c r="P1310" s="44"/>
      <c r="Q1310" s="44" t="s">
        <v>165</v>
      </c>
      <c r="R1310" s="44" t="s">
        <v>933</v>
      </c>
      <c r="S1310" s="44" t="s">
        <v>934</v>
      </c>
      <c r="T1310" s="45"/>
      <c r="U1310" s="45"/>
      <c r="V1310" s="45"/>
      <c r="W1310" s="45"/>
      <c r="X1310" s="45"/>
      <c r="Y1310" s="45"/>
      <c r="Z1310" s="45"/>
      <c r="AA1310" s="45"/>
      <c r="AB1310" s="45"/>
      <c r="AC1310" s="45"/>
      <c r="AD1310" s="45"/>
      <c r="AE1310" s="45"/>
      <c r="AF1310" s="45"/>
    </row>
    <row r="1311" spans="2:32" hidden="1">
      <c r="B1311" s="31">
        <f t="shared" si="23"/>
        <v>1308</v>
      </c>
      <c r="C1311" s="43">
        <v>45659</v>
      </c>
      <c r="D1311" s="43" t="s">
        <v>197</v>
      </c>
      <c r="E1311" s="43" t="s">
        <v>931</v>
      </c>
      <c r="F1311" s="31" t="s">
        <v>375</v>
      </c>
      <c r="G1311" s="31" t="s">
        <v>166</v>
      </c>
      <c r="H1311" s="31" t="s">
        <v>160</v>
      </c>
      <c r="I1311" s="31" t="s">
        <v>217</v>
      </c>
      <c r="J1311" s="31">
        <v>1562</v>
      </c>
      <c r="K1311" s="31" t="s">
        <v>8</v>
      </c>
      <c r="L1311" s="31" t="s">
        <v>414</v>
      </c>
      <c r="M1311" s="31" t="s">
        <v>162</v>
      </c>
      <c r="N1311" s="44" t="s">
        <v>300</v>
      </c>
      <c r="O1311" s="44" t="s">
        <v>541</v>
      </c>
      <c r="P1311" s="44"/>
      <c r="Q1311" s="44" t="s">
        <v>165</v>
      </c>
      <c r="R1311" s="44" t="s">
        <v>935</v>
      </c>
      <c r="S1311" s="44" t="s">
        <v>936</v>
      </c>
      <c r="T1311" s="45"/>
      <c r="U1311" s="45"/>
      <c r="V1311" s="45"/>
      <c r="W1311" s="45"/>
      <c r="X1311" s="45"/>
      <c r="Y1311" s="45"/>
      <c r="Z1311" s="45"/>
      <c r="AA1311" s="45"/>
      <c r="AB1311" s="45"/>
      <c r="AC1311" s="45"/>
      <c r="AD1311" s="45"/>
      <c r="AE1311" s="45"/>
      <c r="AF1311" s="45"/>
    </row>
    <row r="1312" spans="2:32" hidden="1">
      <c r="B1312" s="31">
        <f t="shared" si="23"/>
        <v>1309</v>
      </c>
      <c r="C1312" s="43">
        <v>45659</v>
      </c>
      <c r="D1312" s="43" t="s">
        <v>197</v>
      </c>
      <c r="E1312" s="43" t="s">
        <v>931</v>
      </c>
      <c r="F1312" s="31" t="s">
        <v>375</v>
      </c>
      <c r="G1312" s="31" t="s">
        <v>439</v>
      </c>
      <c r="H1312" s="31" t="s">
        <v>440</v>
      </c>
      <c r="I1312" s="31" t="s">
        <v>173</v>
      </c>
      <c r="J1312" s="31">
        <v>1168</v>
      </c>
      <c r="K1312" s="31" t="s">
        <v>8</v>
      </c>
      <c r="L1312" s="31" t="s">
        <v>9</v>
      </c>
      <c r="M1312" s="31" t="s">
        <v>162</v>
      </c>
      <c r="N1312" s="44" t="s">
        <v>169</v>
      </c>
      <c r="O1312" s="44" t="s">
        <v>541</v>
      </c>
      <c r="P1312" s="44"/>
      <c r="Q1312" s="44" t="s">
        <v>449</v>
      </c>
      <c r="R1312" s="44">
        <v>191700146</v>
      </c>
      <c r="S1312" s="44">
        <v>191700155</v>
      </c>
      <c r="T1312" s="45"/>
      <c r="U1312" s="45"/>
      <c r="V1312" s="45"/>
      <c r="W1312" s="45"/>
      <c r="X1312" s="45"/>
      <c r="Y1312" s="45"/>
      <c r="Z1312" s="45"/>
      <c r="AA1312" s="45"/>
      <c r="AB1312" s="45"/>
      <c r="AC1312" s="45"/>
      <c r="AD1312" s="45"/>
      <c r="AE1312" s="45"/>
      <c r="AF1312" s="45"/>
    </row>
    <row r="1313" spans="2:32" hidden="1">
      <c r="B1313" s="31">
        <f t="shared" si="23"/>
        <v>1310</v>
      </c>
      <c r="C1313" s="43">
        <v>45660</v>
      </c>
      <c r="D1313" s="43" t="s">
        <v>197</v>
      </c>
      <c r="E1313" s="43" t="s">
        <v>931</v>
      </c>
      <c r="F1313" s="31" t="s">
        <v>375</v>
      </c>
      <c r="G1313" s="31" t="s">
        <v>166</v>
      </c>
      <c r="H1313" s="31" t="s">
        <v>160</v>
      </c>
      <c r="I1313" s="31" t="s">
        <v>173</v>
      </c>
      <c r="J1313" s="31">
        <v>1240</v>
      </c>
      <c r="K1313" s="31" t="s">
        <v>8</v>
      </c>
      <c r="L1313" s="31" t="s">
        <v>9</v>
      </c>
      <c r="M1313" s="31" t="s">
        <v>162</v>
      </c>
      <c r="N1313" s="44" t="s">
        <v>174</v>
      </c>
      <c r="O1313" s="44" t="s">
        <v>541</v>
      </c>
      <c r="P1313" s="44"/>
      <c r="Q1313" s="44" t="s">
        <v>165</v>
      </c>
      <c r="R1313" s="44" t="s">
        <v>895</v>
      </c>
      <c r="S1313" s="44" t="s">
        <v>932</v>
      </c>
      <c r="T1313" s="45"/>
      <c r="U1313" s="45"/>
      <c r="V1313" s="45"/>
      <c r="W1313" s="45"/>
      <c r="X1313" s="45"/>
      <c r="Y1313" s="45"/>
      <c r="Z1313" s="45"/>
      <c r="AA1313" s="45"/>
      <c r="AB1313" s="45"/>
      <c r="AC1313" s="45"/>
      <c r="AD1313" s="45"/>
      <c r="AE1313" s="45"/>
      <c r="AF1313" s="45"/>
    </row>
    <row r="1314" spans="2:32" hidden="1">
      <c r="B1314" s="31">
        <f t="shared" si="23"/>
        <v>1311</v>
      </c>
      <c r="C1314" s="43">
        <v>45660</v>
      </c>
      <c r="D1314" s="43" t="s">
        <v>197</v>
      </c>
      <c r="E1314" s="43" t="s">
        <v>931</v>
      </c>
      <c r="F1314" s="31" t="s">
        <v>375</v>
      </c>
      <c r="G1314" s="31" t="s">
        <v>283</v>
      </c>
      <c r="H1314" s="31" t="s">
        <v>160</v>
      </c>
      <c r="I1314" s="31" t="s">
        <v>170</v>
      </c>
      <c r="J1314" s="31">
        <v>9732</v>
      </c>
      <c r="K1314" s="31" t="s">
        <v>8</v>
      </c>
      <c r="L1314" s="31" t="s">
        <v>9</v>
      </c>
      <c r="M1314" s="31" t="s">
        <v>162</v>
      </c>
      <c r="N1314" s="44" t="s">
        <v>174</v>
      </c>
      <c r="O1314" s="44" t="s">
        <v>541</v>
      </c>
      <c r="P1314" s="44"/>
      <c r="Q1314" s="44" t="s">
        <v>165</v>
      </c>
      <c r="R1314" s="44" t="s">
        <v>937</v>
      </c>
      <c r="S1314" s="44" t="s">
        <v>938</v>
      </c>
      <c r="T1314" s="45"/>
      <c r="U1314" s="45"/>
      <c r="V1314" s="45"/>
      <c r="W1314" s="45"/>
      <c r="X1314" s="45"/>
      <c r="Y1314" s="45"/>
      <c r="Z1314" s="45"/>
      <c r="AA1314" s="45"/>
      <c r="AB1314" s="45"/>
      <c r="AC1314" s="45"/>
      <c r="AD1314" s="45"/>
      <c r="AE1314" s="45"/>
      <c r="AF1314" s="45"/>
    </row>
    <row r="1315" spans="2:32" hidden="1">
      <c r="B1315" s="31">
        <f t="shared" si="23"/>
        <v>1312</v>
      </c>
      <c r="C1315" s="43">
        <v>45660</v>
      </c>
      <c r="D1315" s="43" t="s">
        <v>197</v>
      </c>
      <c r="E1315" s="43" t="s">
        <v>931</v>
      </c>
      <c r="F1315" s="31" t="s">
        <v>375</v>
      </c>
      <c r="G1315" s="31" t="s">
        <v>159</v>
      </c>
      <c r="H1315" s="31" t="s">
        <v>160</v>
      </c>
      <c r="I1315" s="31" t="s">
        <v>200</v>
      </c>
      <c r="J1315" s="31">
        <v>3117</v>
      </c>
      <c r="K1315" s="31" t="s">
        <v>8</v>
      </c>
      <c r="L1315" s="31" t="s">
        <v>9</v>
      </c>
      <c r="M1315" s="31" t="s">
        <v>162</v>
      </c>
      <c r="N1315" s="44" t="s">
        <v>174</v>
      </c>
      <c r="O1315" s="44" t="s">
        <v>541</v>
      </c>
      <c r="P1315" s="44"/>
      <c r="Q1315" s="44" t="s">
        <v>165</v>
      </c>
      <c r="R1315" s="44" t="s">
        <v>939</v>
      </c>
      <c r="S1315" s="44" t="s">
        <v>940</v>
      </c>
      <c r="T1315" s="45"/>
      <c r="U1315" s="45"/>
      <c r="V1315" s="45"/>
      <c r="W1315" s="45"/>
      <c r="X1315" s="45"/>
      <c r="Y1315" s="45"/>
      <c r="Z1315" s="45"/>
      <c r="AA1315" s="45"/>
      <c r="AB1315" s="45"/>
      <c r="AC1315" s="45"/>
      <c r="AD1315" s="45"/>
      <c r="AE1315" s="45"/>
      <c r="AF1315" s="45"/>
    </row>
    <row r="1316" spans="2:32" hidden="1">
      <c r="B1316" s="31">
        <f t="shared" si="23"/>
        <v>1313</v>
      </c>
      <c r="C1316" s="43">
        <v>45660</v>
      </c>
      <c r="D1316" s="43" t="s">
        <v>197</v>
      </c>
      <c r="E1316" s="43" t="s">
        <v>931</v>
      </c>
      <c r="F1316" s="31" t="s">
        <v>375</v>
      </c>
      <c r="G1316" s="31" t="s">
        <v>159</v>
      </c>
      <c r="H1316" s="31" t="s">
        <v>160</v>
      </c>
      <c r="I1316" s="31" t="s">
        <v>173</v>
      </c>
      <c r="J1316" s="31">
        <v>1470</v>
      </c>
      <c r="K1316" s="31" t="s">
        <v>8</v>
      </c>
      <c r="L1316" s="31" t="s">
        <v>9</v>
      </c>
      <c r="M1316" s="31" t="s">
        <v>162</v>
      </c>
      <c r="N1316" s="44" t="s">
        <v>174</v>
      </c>
      <c r="O1316" s="44" t="s">
        <v>541</v>
      </c>
      <c r="P1316" s="44"/>
      <c r="Q1316" s="44" t="s">
        <v>165</v>
      </c>
      <c r="R1316" s="44" t="s">
        <v>941</v>
      </c>
      <c r="S1316" s="44" t="s">
        <v>942</v>
      </c>
      <c r="T1316" s="45"/>
      <c r="U1316" s="45"/>
      <c r="V1316" s="45"/>
      <c r="W1316" s="45"/>
      <c r="X1316" s="45"/>
      <c r="Y1316" s="45"/>
      <c r="Z1316" s="45"/>
      <c r="AA1316" s="45"/>
      <c r="AB1316" s="45"/>
      <c r="AC1316" s="45"/>
      <c r="AD1316" s="45"/>
      <c r="AE1316" s="45"/>
      <c r="AF1316" s="45"/>
    </row>
    <row r="1317" spans="2:32" hidden="1">
      <c r="B1317" s="31">
        <f t="shared" si="23"/>
        <v>1314</v>
      </c>
      <c r="C1317" s="43">
        <v>45660</v>
      </c>
      <c r="D1317" s="43" t="s">
        <v>197</v>
      </c>
      <c r="E1317" s="43" t="s">
        <v>931</v>
      </c>
      <c r="F1317" s="31" t="s">
        <v>375</v>
      </c>
      <c r="G1317" s="31" t="s">
        <v>159</v>
      </c>
      <c r="H1317" s="31" t="s">
        <v>160</v>
      </c>
      <c r="I1317" s="31" t="s">
        <v>239</v>
      </c>
      <c r="J1317" s="31">
        <v>8201</v>
      </c>
      <c r="K1317" s="31" t="s">
        <v>8</v>
      </c>
      <c r="L1317" s="31" t="s">
        <v>9</v>
      </c>
      <c r="M1317" s="31" t="s">
        <v>162</v>
      </c>
      <c r="N1317" s="44" t="s">
        <v>174</v>
      </c>
      <c r="O1317" s="44" t="s">
        <v>541</v>
      </c>
      <c r="P1317" s="44"/>
      <c r="Q1317" s="44" t="s">
        <v>165</v>
      </c>
      <c r="R1317" s="44" t="s">
        <v>943</v>
      </c>
      <c r="S1317" s="44" t="s">
        <v>944</v>
      </c>
      <c r="T1317" s="45"/>
      <c r="U1317" s="45"/>
      <c r="V1317" s="45"/>
      <c r="W1317" s="45"/>
      <c r="X1317" s="45"/>
      <c r="Y1317" s="45"/>
      <c r="Z1317" s="45"/>
      <c r="AA1317" s="45"/>
      <c r="AB1317" s="45"/>
      <c r="AC1317" s="45"/>
      <c r="AD1317" s="45"/>
      <c r="AE1317" s="45"/>
      <c r="AF1317" s="45"/>
    </row>
    <row r="1318" spans="2:32" hidden="1">
      <c r="B1318" s="31">
        <f t="shared" si="23"/>
        <v>1315</v>
      </c>
      <c r="C1318" s="43">
        <v>45660</v>
      </c>
      <c r="D1318" s="43" t="s">
        <v>197</v>
      </c>
      <c r="E1318" s="43" t="s">
        <v>931</v>
      </c>
      <c r="F1318" s="31" t="s">
        <v>375</v>
      </c>
      <c r="G1318" s="31" t="s">
        <v>159</v>
      </c>
      <c r="H1318" s="31" t="s">
        <v>160</v>
      </c>
      <c r="I1318" s="31" t="s">
        <v>200</v>
      </c>
      <c r="J1318" s="31">
        <v>4142</v>
      </c>
      <c r="K1318" s="31" t="s">
        <v>8</v>
      </c>
      <c r="L1318" s="31" t="s">
        <v>9</v>
      </c>
      <c r="M1318" s="31" t="s">
        <v>162</v>
      </c>
      <c r="N1318" s="44" t="s">
        <v>174</v>
      </c>
      <c r="O1318" s="44" t="s">
        <v>541</v>
      </c>
      <c r="P1318" s="44"/>
      <c r="Q1318" s="44" t="s">
        <v>165</v>
      </c>
      <c r="R1318" s="44" t="s">
        <v>945</v>
      </c>
      <c r="S1318" s="44" t="s">
        <v>946</v>
      </c>
      <c r="T1318" s="45"/>
      <c r="U1318" s="45"/>
      <c r="V1318" s="45"/>
      <c r="W1318" s="45"/>
      <c r="X1318" s="45"/>
      <c r="Y1318" s="45"/>
      <c r="Z1318" s="45"/>
      <c r="AA1318" s="45"/>
      <c r="AB1318" s="45"/>
      <c r="AC1318" s="45"/>
      <c r="AD1318" s="45"/>
      <c r="AE1318" s="45"/>
      <c r="AF1318" s="45"/>
    </row>
    <row r="1319" spans="2:32" hidden="1">
      <c r="B1319" s="31">
        <f t="shared" si="23"/>
        <v>1316</v>
      </c>
      <c r="C1319" s="43">
        <v>45660</v>
      </c>
      <c r="D1319" s="43" t="s">
        <v>197</v>
      </c>
      <c r="E1319" s="43" t="s">
        <v>931</v>
      </c>
      <c r="F1319" s="31" t="s">
        <v>375</v>
      </c>
      <c r="G1319" s="31" t="s">
        <v>159</v>
      </c>
      <c r="H1319" s="31" t="s">
        <v>160</v>
      </c>
      <c r="I1319" s="31" t="s">
        <v>172</v>
      </c>
      <c r="J1319" s="31">
        <v>5029</v>
      </c>
      <c r="K1319" s="31" t="s">
        <v>8</v>
      </c>
      <c r="L1319" s="31" t="s">
        <v>9</v>
      </c>
      <c r="M1319" s="31" t="s">
        <v>162</v>
      </c>
      <c r="N1319" s="44" t="s">
        <v>174</v>
      </c>
      <c r="O1319" s="44" t="s">
        <v>541</v>
      </c>
      <c r="P1319" s="44"/>
      <c r="Q1319" s="44" t="s">
        <v>165</v>
      </c>
      <c r="R1319" s="44" t="s">
        <v>897</v>
      </c>
      <c r="S1319" s="44" t="s">
        <v>947</v>
      </c>
      <c r="T1319" s="45"/>
      <c r="U1319" s="45"/>
      <c r="V1319" s="45"/>
      <c r="W1319" s="45"/>
      <c r="X1319" s="45"/>
      <c r="Y1319" s="45"/>
      <c r="Z1319" s="45"/>
      <c r="AA1319" s="45"/>
      <c r="AB1319" s="45"/>
      <c r="AC1319" s="45"/>
      <c r="AD1319" s="45"/>
      <c r="AE1319" s="45"/>
      <c r="AF1319" s="45"/>
    </row>
    <row r="1320" spans="2:32" hidden="1">
      <c r="B1320" s="31">
        <f t="shared" si="23"/>
        <v>1317</v>
      </c>
      <c r="C1320" s="43">
        <v>45660</v>
      </c>
      <c r="D1320" s="43" t="s">
        <v>197</v>
      </c>
      <c r="E1320" s="43" t="s">
        <v>931</v>
      </c>
      <c r="F1320" s="31" t="s">
        <v>375</v>
      </c>
      <c r="G1320" s="31" t="s">
        <v>439</v>
      </c>
      <c r="H1320" s="31" t="s">
        <v>440</v>
      </c>
      <c r="I1320" s="31" t="s">
        <v>173</v>
      </c>
      <c r="J1320" s="31">
        <v>1418</v>
      </c>
      <c r="K1320" s="31" t="s">
        <v>8</v>
      </c>
      <c r="L1320" s="31" t="s">
        <v>9</v>
      </c>
      <c r="M1320" s="31" t="s">
        <v>162</v>
      </c>
      <c r="N1320" s="44" t="s">
        <v>886</v>
      </c>
      <c r="O1320" s="44" t="s">
        <v>541</v>
      </c>
      <c r="P1320" s="44"/>
      <c r="Q1320" s="44" t="s">
        <v>449</v>
      </c>
      <c r="R1320" s="44" t="s">
        <v>948</v>
      </c>
      <c r="S1320" s="44" t="s">
        <v>949</v>
      </c>
      <c r="T1320" s="45"/>
      <c r="U1320" s="45"/>
      <c r="V1320" s="45"/>
      <c r="W1320" s="45"/>
      <c r="X1320" s="45"/>
      <c r="Y1320" s="45"/>
      <c r="Z1320" s="45"/>
      <c r="AA1320" s="45"/>
      <c r="AB1320" s="45"/>
      <c r="AC1320" s="45"/>
      <c r="AD1320" s="45"/>
      <c r="AE1320" s="45"/>
      <c r="AF1320" s="45"/>
    </row>
    <row r="1321" spans="2:32" hidden="1">
      <c r="B1321" s="31">
        <f t="shared" si="23"/>
        <v>1318</v>
      </c>
      <c r="C1321" s="43">
        <v>45661</v>
      </c>
      <c r="D1321" s="43" t="s">
        <v>197</v>
      </c>
      <c r="E1321" s="43" t="s">
        <v>931</v>
      </c>
      <c r="F1321" s="31" t="s">
        <v>375</v>
      </c>
      <c r="G1321" s="31" t="s">
        <v>166</v>
      </c>
      <c r="H1321" s="31" t="s">
        <v>160</v>
      </c>
      <c r="I1321" s="31" t="s">
        <v>173</v>
      </c>
      <c r="J1321" s="31">
        <v>1482</v>
      </c>
      <c r="K1321" s="31" t="s">
        <v>8</v>
      </c>
      <c r="L1321" s="31" t="s">
        <v>9</v>
      </c>
      <c r="M1321" s="31" t="s">
        <v>162</v>
      </c>
      <c r="N1321" s="44" t="s">
        <v>174</v>
      </c>
      <c r="O1321" s="44" t="s">
        <v>541</v>
      </c>
      <c r="P1321" s="44"/>
      <c r="Q1321" s="44" t="s">
        <v>450</v>
      </c>
      <c r="R1321" s="44">
        <v>191701048</v>
      </c>
      <c r="S1321" s="44">
        <v>191702801</v>
      </c>
      <c r="T1321" s="45"/>
      <c r="U1321" s="45"/>
      <c r="V1321" s="45"/>
      <c r="W1321" s="45"/>
      <c r="X1321" s="45"/>
      <c r="Y1321" s="45"/>
      <c r="Z1321" s="45"/>
      <c r="AA1321" s="45"/>
      <c r="AB1321" s="45"/>
      <c r="AC1321" s="45"/>
      <c r="AD1321" s="45"/>
      <c r="AE1321" s="45"/>
      <c r="AF1321" s="45"/>
    </row>
    <row r="1322" spans="2:32" hidden="1">
      <c r="B1322" s="31">
        <f t="shared" si="23"/>
        <v>1319</v>
      </c>
      <c r="C1322" s="43">
        <v>45661</v>
      </c>
      <c r="D1322" s="43" t="s">
        <v>197</v>
      </c>
      <c r="E1322" s="43" t="s">
        <v>931</v>
      </c>
      <c r="F1322" s="31" t="s">
        <v>375</v>
      </c>
      <c r="G1322" s="31" t="s">
        <v>159</v>
      </c>
      <c r="H1322" s="31" t="s">
        <v>160</v>
      </c>
      <c r="I1322" s="31" t="s">
        <v>173</v>
      </c>
      <c r="J1322" s="31">
        <v>1240</v>
      </c>
      <c r="K1322" s="31" t="s">
        <v>8</v>
      </c>
      <c r="L1322" s="31" t="s">
        <v>9</v>
      </c>
      <c r="M1322" s="31" t="s">
        <v>162</v>
      </c>
      <c r="N1322" s="44" t="s">
        <v>174</v>
      </c>
      <c r="O1322" s="44" t="s">
        <v>541</v>
      </c>
      <c r="P1322" s="44"/>
      <c r="Q1322" s="44" t="s">
        <v>450</v>
      </c>
      <c r="R1322" s="44">
        <v>191701413</v>
      </c>
      <c r="S1322" s="44">
        <v>191702476</v>
      </c>
      <c r="T1322" s="45"/>
      <c r="U1322" s="45"/>
      <c r="V1322" s="45"/>
      <c r="W1322" s="45"/>
      <c r="X1322" s="45"/>
      <c r="Y1322" s="45"/>
      <c r="Z1322" s="45"/>
      <c r="AA1322" s="45"/>
      <c r="AB1322" s="45"/>
      <c r="AC1322" s="45"/>
      <c r="AD1322" s="45"/>
      <c r="AE1322" s="45"/>
      <c r="AF1322" s="45"/>
    </row>
    <row r="1323" spans="2:32" hidden="1">
      <c r="B1323" s="31">
        <f t="shared" si="23"/>
        <v>1320</v>
      </c>
      <c r="C1323" s="43">
        <v>45661</v>
      </c>
      <c r="D1323" s="43" t="s">
        <v>197</v>
      </c>
      <c r="E1323" s="43" t="s">
        <v>931</v>
      </c>
      <c r="F1323" s="31" t="s">
        <v>375</v>
      </c>
      <c r="G1323" s="31" t="s">
        <v>159</v>
      </c>
      <c r="H1323" s="31" t="s">
        <v>160</v>
      </c>
      <c r="I1323" s="31" t="s">
        <v>950</v>
      </c>
      <c r="J1323" s="31">
        <v>1632</v>
      </c>
      <c r="K1323" s="31" t="s">
        <v>8</v>
      </c>
      <c r="L1323" s="31" t="s">
        <v>414</v>
      </c>
      <c r="M1323" s="31" t="s">
        <v>162</v>
      </c>
      <c r="N1323" s="44" t="s">
        <v>303</v>
      </c>
      <c r="O1323" s="44" t="s">
        <v>541</v>
      </c>
      <c r="P1323" s="44"/>
      <c r="Q1323" s="44" t="s">
        <v>450</v>
      </c>
      <c r="R1323" s="44">
        <v>191700897</v>
      </c>
      <c r="S1323" s="44">
        <v>191700460</v>
      </c>
      <c r="T1323" s="45"/>
      <c r="U1323" s="45"/>
      <c r="V1323" s="45"/>
      <c r="W1323" s="45"/>
      <c r="X1323" s="45"/>
      <c r="Y1323" s="45"/>
      <c r="Z1323" s="45"/>
      <c r="AA1323" s="45"/>
      <c r="AB1323" s="45"/>
      <c r="AC1323" s="45"/>
      <c r="AD1323" s="45"/>
      <c r="AE1323" s="45"/>
      <c r="AF1323" s="45"/>
    </row>
    <row r="1324" spans="2:32" hidden="1">
      <c r="B1324" s="31">
        <f t="shared" si="23"/>
        <v>1321</v>
      </c>
      <c r="C1324" s="43">
        <v>45661</v>
      </c>
      <c r="D1324" s="43" t="s">
        <v>197</v>
      </c>
      <c r="E1324" s="43" t="s">
        <v>931</v>
      </c>
      <c r="F1324" s="31" t="s">
        <v>375</v>
      </c>
      <c r="G1324" s="31" t="s">
        <v>159</v>
      </c>
      <c r="H1324" s="31" t="s">
        <v>160</v>
      </c>
      <c r="I1324" s="31" t="s">
        <v>161</v>
      </c>
      <c r="J1324" s="31">
        <v>7968</v>
      </c>
      <c r="K1324" s="31" t="s">
        <v>8</v>
      </c>
      <c r="L1324" s="31" t="s">
        <v>9</v>
      </c>
      <c r="M1324" s="31" t="s">
        <v>162</v>
      </c>
      <c r="N1324" s="44" t="s">
        <v>174</v>
      </c>
      <c r="O1324" s="44" t="s">
        <v>541</v>
      </c>
      <c r="P1324" s="44"/>
      <c r="Q1324" s="44" t="s">
        <v>450</v>
      </c>
      <c r="R1324" s="44">
        <v>191701854</v>
      </c>
      <c r="S1324" s="44">
        <v>191701383</v>
      </c>
      <c r="T1324" s="45"/>
      <c r="U1324" s="45"/>
      <c r="V1324" s="45"/>
      <c r="W1324" s="45"/>
      <c r="X1324" s="45"/>
      <c r="Y1324" s="45"/>
      <c r="Z1324" s="45"/>
      <c r="AA1324" s="45"/>
      <c r="AB1324" s="45"/>
      <c r="AC1324" s="45"/>
      <c r="AD1324" s="45"/>
      <c r="AE1324" s="45"/>
      <c r="AF1324" s="45"/>
    </row>
    <row r="1325" spans="2:32" hidden="1">
      <c r="B1325" s="31">
        <f t="shared" si="23"/>
        <v>1322</v>
      </c>
      <c r="C1325" s="43">
        <v>45662</v>
      </c>
      <c r="D1325" s="43" t="s">
        <v>197</v>
      </c>
      <c r="E1325" s="43" t="s">
        <v>931</v>
      </c>
      <c r="F1325" s="31" t="s">
        <v>375</v>
      </c>
      <c r="G1325" s="31" t="s">
        <v>159</v>
      </c>
      <c r="H1325" s="31" t="s">
        <v>160</v>
      </c>
      <c r="I1325" s="31" t="s">
        <v>161</v>
      </c>
      <c r="J1325" s="31">
        <v>4170</v>
      </c>
      <c r="K1325" s="31" t="s">
        <v>8</v>
      </c>
      <c r="L1325" s="31" t="s">
        <v>9</v>
      </c>
      <c r="M1325" s="31" t="s">
        <v>162</v>
      </c>
      <c r="N1325" s="44" t="s">
        <v>174</v>
      </c>
      <c r="O1325" s="44" t="s">
        <v>541</v>
      </c>
      <c r="P1325" s="44"/>
      <c r="Q1325" s="44" t="s">
        <v>450</v>
      </c>
      <c r="R1325" s="44">
        <v>191701022</v>
      </c>
      <c r="S1325" s="44">
        <v>191701427</v>
      </c>
      <c r="T1325" s="45"/>
      <c r="U1325" s="45"/>
      <c r="V1325" s="45"/>
      <c r="W1325" s="45"/>
      <c r="X1325" s="45"/>
      <c r="Y1325" s="45"/>
      <c r="Z1325" s="45"/>
      <c r="AA1325" s="45"/>
      <c r="AB1325" s="45"/>
      <c r="AC1325" s="45"/>
      <c r="AD1325" s="45"/>
      <c r="AE1325" s="45"/>
      <c r="AF1325" s="45"/>
    </row>
    <row r="1326" spans="2:32" hidden="1">
      <c r="B1326" s="31">
        <f t="shared" si="23"/>
        <v>1323</v>
      </c>
      <c r="C1326" s="43">
        <v>45662</v>
      </c>
      <c r="D1326" s="43" t="s">
        <v>197</v>
      </c>
      <c r="E1326" s="43" t="s">
        <v>931</v>
      </c>
      <c r="F1326" s="31" t="s">
        <v>375</v>
      </c>
      <c r="G1326" s="31" t="s">
        <v>166</v>
      </c>
      <c r="H1326" s="31" t="s">
        <v>160</v>
      </c>
      <c r="I1326" s="31" t="s">
        <v>173</v>
      </c>
      <c r="J1326" s="31">
        <v>1480</v>
      </c>
      <c r="K1326" s="31" t="s">
        <v>8</v>
      </c>
      <c r="L1326" s="31" t="s">
        <v>9</v>
      </c>
      <c r="M1326" s="31" t="s">
        <v>162</v>
      </c>
      <c r="N1326" s="44" t="s">
        <v>647</v>
      </c>
      <c r="O1326" s="44" t="s">
        <v>541</v>
      </c>
      <c r="P1326" s="44"/>
      <c r="Q1326" s="44" t="s">
        <v>450</v>
      </c>
      <c r="R1326" s="44">
        <v>191701289</v>
      </c>
      <c r="S1326" s="44">
        <v>191700923</v>
      </c>
      <c r="T1326" s="45"/>
      <c r="U1326" s="45"/>
      <c r="V1326" s="45"/>
      <c r="W1326" s="45"/>
      <c r="X1326" s="45"/>
      <c r="Y1326" s="45"/>
      <c r="Z1326" s="45"/>
      <c r="AA1326" s="45"/>
      <c r="AB1326" s="45"/>
      <c r="AC1326" s="45"/>
      <c r="AD1326" s="45"/>
      <c r="AE1326" s="45"/>
      <c r="AF1326" s="45"/>
    </row>
    <row r="1327" spans="2:32" hidden="1">
      <c r="B1327" s="31">
        <f t="shared" si="23"/>
        <v>1324</v>
      </c>
      <c r="C1327" s="43">
        <v>45663</v>
      </c>
      <c r="D1327" s="43" t="s">
        <v>197</v>
      </c>
      <c r="E1327" s="43" t="s">
        <v>931</v>
      </c>
      <c r="F1327" s="31" t="s">
        <v>375</v>
      </c>
      <c r="G1327" s="31" t="s">
        <v>159</v>
      </c>
      <c r="H1327" s="31" t="s">
        <v>160</v>
      </c>
      <c r="I1327" s="31" t="s">
        <v>172</v>
      </c>
      <c r="J1327" s="31">
        <v>5035</v>
      </c>
      <c r="K1327" s="31" t="s">
        <v>8</v>
      </c>
      <c r="L1327" s="31" t="s">
        <v>9</v>
      </c>
      <c r="M1327" s="31" t="s">
        <v>162</v>
      </c>
      <c r="N1327" s="44" t="s">
        <v>174</v>
      </c>
      <c r="O1327" s="44" t="s">
        <v>541</v>
      </c>
      <c r="P1327" s="44"/>
      <c r="Q1327" s="44" t="s">
        <v>165</v>
      </c>
      <c r="R1327" s="44">
        <v>191700484</v>
      </c>
      <c r="S1327" s="44">
        <v>191702085</v>
      </c>
      <c r="T1327" s="45"/>
      <c r="U1327" s="45"/>
      <c r="V1327" s="45"/>
      <c r="W1327" s="45"/>
      <c r="X1327" s="45"/>
      <c r="Y1327" s="45"/>
      <c r="Z1327" s="45"/>
      <c r="AA1327" s="45"/>
      <c r="AB1327" s="45"/>
      <c r="AC1327" s="45"/>
      <c r="AD1327" s="45"/>
      <c r="AE1327" s="45"/>
      <c r="AF1327" s="45"/>
    </row>
    <row r="1328" spans="2:32" hidden="1">
      <c r="B1328" s="31">
        <f t="shared" si="23"/>
        <v>1325</v>
      </c>
      <c r="C1328" s="43">
        <v>45663</v>
      </c>
      <c r="D1328" s="43" t="s">
        <v>197</v>
      </c>
      <c r="E1328" s="43" t="s">
        <v>931</v>
      </c>
      <c r="F1328" s="31" t="s">
        <v>375</v>
      </c>
      <c r="G1328" s="31" t="s">
        <v>166</v>
      </c>
      <c r="H1328" s="31" t="s">
        <v>160</v>
      </c>
      <c r="I1328" s="31" t="s">
        <v>217</v>
      </c>
      <c r="J1328" s="31">
        <v>1885</v>
      </c>
      <c r="K1328" s="31" t="s">
        <v>8</v>
      </c>
      <c r="L1328" s="31" t="s">
        <v>9</v>
      </c>
      <c r="M1328" s="31" t="s">
        <v>162</v>
      </c>
      <c r="N1328" s="44" t="s">
        <v>339</v>
      </c>
      <c r="O1328" s="44" t="s">
        <v>541</v>
      </c>
      <c r="P1328" s="44"/>
      <c r="Q1328" s="44" t="s">
        <v>165</v>
      </c>
      <c r="R1328" s="44">
        <v>5536198</v>
      </c>
      <c r="S1328" s="44">
        <v>5536143</v>
      </c>
      <c r="T1328" s="45"/>
      <c r="U1328" s="45"/>
      <c r="V1328" s="45"/>
      <c r="W1328" s="45"/>
      <c r="X1328" s="45"/>
      <c r="Y1328" s="45"/>
      <c r="Z1328" s="45"/>
      <c r="AA1328" s="45"/>
      <c r="AB1328" s="45"/>
      <c r="AC1328" s="45"/>
      <c r="AD1328" s="45"/>
      <c r="AE1328" s="45"/>
      <c r="AF1328" s="45"/>
    </row>
    <row r="1329" spans="2:32" hidden="1">
      <c r="B1329" s="31">
        <f t="shared" si="23"/>
        <v>1326</v>
      </c>
      <c r="C1329" s="43">
        <v>45663</v>
      </c>
      <c r="D1329" s="43" t="s">
        <v>197</v>
      </c>
      <c r="E1329" s="43" t="s">
        <v>931</v>
      </c>
      <c r="F1329" s="31" t="s">
        <v>375</v>
      </c>
      <c r="G1329" s="31" t="s">
        <v>159</v>
      </c>
      <c r="H1329" s="31" t="s">
        <v>160</v>
      </c>
      <c r="I1329" s="31" t="s">
        <v>161</v>
      </c>
      <c r="J1329" s="31">
        <v>4052</v>
      </c>
      <c r="K1329" s="31" t="s">
        <v>8</v>
      </c>
      <c r="L1329" s="31" t="s">
        <v>9</v>
      </c>
      <c r="M1329" s="31" t="s">
        <v>162</v>
      </c>
      <c r="N1329" s="44" t="s">
        <v>174</v>
      </c>
      <c r="O1329" s="44" t="s">
        <v>541</v>
      </c>
      <c r="P1329" s="44"/>
      <c r="Q1329" s="44" t="s">
        <v>165</v>
      </c>
      <c r="R1329" s="44">
        <v>191700484</v>
      </c>
      <c r="S1329" s="44">
        <v>191702085</v>
      </c>
      <c r="T1329" s="45"/>
      <c r="U1329" s="45"/>
      <c r="V1329" s="45"/>
      <c r="W1329" s="45"/>
      <c r="X1329" s="45"/>
      <c r="Y1329" s="45"/>
      <c r="Z1329" s="45"/>
      <c r="AA1329" s="45"/>
      <c r="AB1329" s="45"/>
      <c r="AC1329" s="45"/>
      <c r="AD1329" s="45"/>
      <c r="AE1329" s="45"/>
      <c r="AF1329" s="45"/>
    </row>
    <row r="1330" spans="2:32" hidden="1">
      <c r="B1330" s="31">
        <f t="shared" si="23"/>
        <v>1327</v>
      </c>
      <c r="C1330" s="43">
        <v>45663</v>
      </c>
      <c r="D1330" s="43" t="s">
        <v>197</v>
      </c>
      <c r="E1330" s="43" t="s">
        <v>931</v>
      </c>
      <c r="F1330" s="31" t="s">
        <v>375</v>
      </c>
      <c r="G1330" s="31" t="s">
        <v>166</v>
      </c>
      <c r="H1330" s="31" t="s">
        <v>160</v>
      </c>
      <c r="I1330" s="31" t="s">
        <v>170</v>
      </c>
      <c r="J1330" s="31">
        <v>9662</v>
      </c>
      <c r="K1330" s="31" t="s">
        <v>8</v>
      </c>
      <c r="L1330" s="31" t="s">
        <v>9</v>
      </c>
      <c r="M1330" s="31" t="s">
        <v>162</v>
      </c>
      <c r="N1330" s="44" t="s">
        <v>198</v>
      </c>
      <c r="O1330" s="44" t="s">
        <v>541</v>
      </c>
      <c r="P1330" s="44"/>
      <c r="Q1330" s="44" t="s">
        <v>165</v>
      </c>
      <c r="R1330" s="44">
        <v>191700737</v>
      </c>
      <c r="S1330" s="44">
        <v>191701175</v>
      </c>
      <c r="T1330" s="45"/>
      <c r="U1330" s="45"/>
      <c r="V1330" s="45"/>
      <c r="W1330" s="45"/>
      <c r="X1330" s="45"/>
      <c r="Y1330" s="45"/>
      <c r="Z1330" s="45"/>
      <c r="AA1330" s="45"/>
      <c r="AB1330" s="45"/>
      <c r="AC1330" s="45"/>
      <c r="AD1330" s="45"/>
      <c r="AE1330" s="45"/>
      <c r="AF1330" s="45"/>
    </row>
    <row r="1331" spans="2:32" hidden="1">
      <c r="B1331" s="31">
        <f t="shared" si="23"/>
        <v>1328</v>
      </c>
      <c r="C1331" s="43">
        <v>45663</v>
      </c>
      <c r="D1331" s="43" t="s">
        <v>197</v>
      </c>
      <c r="E1331" s="43" t="s">
        <v>931</v>
      </c>
      <c r="F1331" s="31" t="s">
        <v>375</v>
      </c>
      <c r="G1331" s="31" t="s">
        <v>283</v>
      </c>
      <c r="H1331" s="31" t="s">
        <v>160</v>
      </c>
      <c r="I1331" s="31" t="s">
        <v>161</v>
      </c>
      <c r="J1331" s="31">
        <v>4321</v>
      </c>
      <c r="K1331" s="31" t="s">
        <v>8</v>
      </c>
      <c r="L1331" s="31" t="s">
        <v>9</v>
      </c>
      <c r="M1331" s="31" t="s">
        <v>162</v>
      </c>
      <c r="N1331" s="44" t="s">
        <v>174</v>
      </c>
      <c r="O1331" s="44" t="s">
        <v>541</v>
      </c>
      <c r="P1331" s="44"/>
      <c r="Q1331" s="44" t="s">
        <v>165</v>
      </c>
      <c r="R1331" s="44">
        <v>191702003</v>
      </c>
      <c r="S1331" s="44">
        <v>191700851</v>
      </c>
      <c r="T1331" s="45"/>
      <c r="U1331" s="45"/>
      <c r="V1331" s="45"/>
      <c r="W1331" s="45"/>
      <c r="X1331" s="45"/>
      <c r="Y1331" s="45"/>
      <c r="Z1331" s="45"/>
      <c r="AA1331" s="45"/>
      <c r="AB1331" s="45"/>
      <c r="AC1331" s="45"/>
      <c r="AD1331" s="45"/>
      <c r="AE1331" s="45"/>
      <c r="AF1331" s="45"/>
    </row>
    <row r="1332" spans="2:32" hidden="1">
      <c r="B1332" s="31">
        <f t="shared" si="23"/>
        <v>1329</v>
      </c>
      <c r="C1332" s="43">
        <v>45663</v>
      </c>
      <c r="D1332" s="43" t="s">
        <v>197</v>
      </c>
      <c r="E1332" s="43" t="s">
        <v>931</v>
      </c>
      <c r="F1332" s="31" t="s">
        <v>375</v>
      </c>
      <c r="G1332" s="31" t="s">
        <v>283</v>
      </c>
      <c r="H1332" s="31" t="s">
        <v>160</v>
      </c>
      <c r="I1332" s="31" t="s">
        <v>161</v>
      </c>
      <c r="J1332" s="31">
        <v>4321</v>
      </c>
      <c r="K1332" s="31" t="s">
        <v>59</v>
      </c>
      <c r="L1332" s="31" t="s">
        <v>653</v>
      </c>
      <c r="M1332" s="31" t="s">
        <v>531</v>
      </c>
      <c r="N1332" s="44" t="s">
        <v>837</v>
      </c>
      <c r="O1332" s="44" t="s">
        <v>532</v>
      </c>
      <c r="P1332" s="44"/>
      <c r="Q1332" s="44" t="s">
        <v>165</v>
      </c>
      <c r="R1332" s="44" t="s">
        <v>951</v>
      </c>
      <c r="S1332" s="44" t="s">
        <v>928</v>
      </c>
      <c r="T1332" s="45"/>
      <c r="U1332" s="45"/>
      <c r="V1332" s="45"/>
      <c r="W1332" s="45"/>
      <c r="X1332" s="45"/>
      <c r="Y1332" s="45"/>
      <c r="Z1332" s="45"/>
      <c r="AA1332" s="45"/>
      <c r="AB1332" s="45"/>
      <c r="AC1332" s="45"/>
      <c r="AD1332" s="45"/>
      <c r="AE1332" s="45"/>
      <c r="AF1332" s="45"/>
    </row>
    <row r="1333" spans="2:32" hidden="1">
      <c r="B1333" s="31">
        <f t="shared" si="23"/>
        <v>1330</v>
      </c>
      <c r="C1333" s="43">
        <v>45664</v>
      </c>
      <c r="D1333" s="43" t="s">
        <v>197</v>
      </c>
      <c r="E1333" s="43" t="s">
        <v>931</v>
      </c>
      <c r="F1333" s="31" t="s">
        <v>375</v>
      </c>
      <c r="G1333" s="31" t="s">
        <v>159</v>
      </c>
      <c r="H1333" s="31" t="s">
        <v>160</v>
      </c>
      <c r="I1333" s="31" t="s">
        <v>173</v>
      </c>
      <c r="J1333" s="31">
        <v>2459</v>
      </c>
      <c r="K1333" s="31" t="s">
        <v>8</v>
      </c>
      <c r="L1333" s="31" t="s">
        <v>9</v>
      </c>
      <c r="M1333" s="31" t="s">
        <v>162</v>
      </c>
      <c r="N1333" s="44" t="s">
        <v>174</v>
      </c>
      <c r="O1333" s="44" t="s">
        <v>541</v>
      </c>
      <c r="P1333" s="44"/>
      <c r="Q1333" s="44" t="s">
        <v>165</v>
      </c>
      <c r="R1333" s="44">
        <v>191700765</v>
      </c>
      <c r="S1333" s="44">
        <v>191702496</v>
      </c>
      <c r="T1333" s="45"/>
      <c r="U1333" s="45"/>
      <c r="V1333" s="45"/>
      <c r="W1333" s="45"/>
      <c r="X1333" s="45"/>
      <c r="Y1333" s="45"/>
      <c r="Z1333" s="45"/>
      <c r="AA1333" s="45"/>
      <c r="AB1333" s="45"/>
      <c r="AC1333" s="45"/>
      <c r="AD1333" s="45"/>
      <c r="AE1333" s="45"/>
      <c r="AF1333" s="45"/>
    </row>
    <row r="1334" spans="2:32" hidden="1">
      <c r="B1334" s="31">
        <f t="shared" si="23"/>
        <v>1331</v>
      </c>
      <c r="C1334" s="43">
        <v>45664</v>
      </c>
      <c r="D1334" s="43" t="s">
        <v>197</v>
      </c>
      <c r="E1334" s="43" t="s">
        <v>931</v>
      </c>
      <c r="F1334" s="31" t="s">
        <v>375</v>
      </c>
      <c r="G1334" s="31" t="s">
        <v>159</v>
      </c>
      <c r="H1334" s="31" t="s">
        <v>160</v>
      </c>
      <c r="I1334" s="31" t="s">
        <v>170</v>
      </c>
      <c r="J1334" s="31">
        <v>8259</v>
      </c>
      <c r="K1334" s="31" t="s">
        <v>8</v>
      </c>
      <c r="L1334" s="31" t="s">
        <v>54</v>
      </c>
      <c r="M1334" s="31" t="s">
        <v>162</v>
      </c>
      <c r="N1334" s="44" t="s">
        <v>412</v>
      </c>
      <c r="O1334" s="44" t="s">
        <v>541</v>
      </c>
      <c r="P1334" s="44"/>
      <c r="Q1334" s="44" t="s">
        <v>165</v>
      </c>
      <c r="R1334" s="44">
        <v>191701751</v>
      </c>
      <c r="S1334" s="44">
        <v>191700484</v>
      </c>
      <c r="T1334" s="45"/>
      <c r="U1334" s="45"/>
      <c r="V1334" s="45"/>
      <c r="W1334" s="45"/>
      <c r="X1334" s="45"/>
      <c r="Y1334" s="45"/>
      <c r="Z1334" s="45"/>
      <c r="AA1334" s="45"/>
      <c r="AB1334" s="45"/>
      <c r="AC1334" s="45"/>
      <c r="AD1334" s="45"/>
      <c r="AE1334" s="45"/>
      <c r="AF1334" s="45"/>
    </row>
    <row r="1335" spans="2:32" hidden="1">
      <c r="B1335" s="31">
        <f t="shared" si="23"/>
        <v>1332</v>
      </c>
      <c r="C1335" s="43">
        <v>45664</v>
      </c>
      <c r="D1335" s="43" t="s">
        <v>197</v>
      </c>
      <c r="E1335" s="43" t="s">
        <v>931</v>
      </c>
      <c r="F1335" s="31" t="s">
        <v>375</v>
      </c>
      <c r="G1335" s="31" t="s">
        <v>439</v>
      </c>
      <c r="H1335" s="31" t="s">
        <v>440</v>
      </c>
      <c r="I1335" s="31" t="s">
        <v>168</v>
      </c>
      <c r="J1335" s="31">
        <v>5318</v>
      </c>
      <c r="K1335" s="31" t="s">
        <v>8</v>
      </c>
      <c r="L1335" s="31" t="s">
        <v>580</v>
      </c>
      <c r="M1335" s="31" t="s">
        <v>162</v>
      </c>
      <c r="N1335" s="44" t="s">
        <v>952</v>
      </c>
      <c r="O1335" s="44" t="s">
        <v>541</v>
      </c>
      <c r="P1335" s="44"/>
      <c r="Q1335" s="44" t="s">
        <v>449</v>
      </c>
      <c r="R1335" s="44">
        <v>191702553</v>
      </c>
      <c r="S1335" s="44">
        <v>191700819</v>
      </c>
      <c r="T1335" s="45"/>
      <c r="U1335" s="45"/>
      <c r="V1335" s="45"/>
      <c r="W1335" s="45"/>
      <c r="X1335" s="45"/>
      <c r="Y1335" s="45"/>
      <c r="Z1335" s="45"/>
      <c r="AA1335" s="45"/>
      <c r="AB1335" s="45"/>
      <c r="AC1335" s="45"/>
      <c r="AD1335" s="45"/>
      <c r="AE1335" s="45"/>
      <c r="AF1335" s="45"/>
    </row>
    <row r="1336" spans="2:32" hidden="1">
      <c r="B1336" s="31">
        <f t="shared" si="23"/>
        <v>1333</v>
      </c>
      <c r="C1336" s="43">
        <v>45664</v>
      </c>
      <c r="D1336" s="43" t="s">
        <v>197</v>
      </c>
      <c r="E1336" s="43" t="s">
        <v>931</v>
      </c>
      <c r="F1336" s="31" t="s">
        <v>375</v>
      </c>
      <c r="G1336" s="31" t="s">
        <v>159</v>
      </c>
      <c r="H1336" s="31" t="s">
        <v>160</v>
      </c>
      <c r="I1336" s="31" t="s">
        <v>200</v>
      </c>
      <c r="J1336" s="31">
        <v>5850</v>
      </c>
      <c r="K1336" s="31" t="s">
        <v>8</v>
      </c>
      <c r="L1336" s="31" t="s">
        <v>414</v>
      </c>
      <c r="M1336" s="31" t="s">
        <v>162</v>
      </c>
      <c r="N1336" s="44" t="s">
        <v>953</v>
      </c>
      <c r="O1336" s="44" t="s">
        <v>541</v>
      </c>
      <c r="P1336" s="44"/>
      <c r="Q1336" s="44" t="s">
        <v>165</v>
      </c>
      <c r="R1336" s="44">
        <v>191700660</v>
      </c>
      <c r="S1336" s="44">
        <v>191701413</v>
      </c>
      <c r="T1336" s="45"/>
      <c r="U1336" s="45"/>
      <c r="V1336" s="45"/>
      <c r="W1336" s="45"/>
      <c r="X1336" s="45"/>
      <c r="Y1336" s="45"/>
      <c r="Z1336" s="45"/>
      <c r="AA1336" s="45"/>
      <c r="AB1336" s="45"/>
      <c r="AC1336" s="45"/>
      <c r="AD1336" s="45"/>
      <c r="AE1336" s="45"/>
      <c r="AF1336" s="45"/>
    </row>
    <row r="1337" spans="2:32" hidden="1">
      <c r="B1337" s="31">
        <f t="shared" si="23"/>
        <v>1334</v>
      </c>
      <c r="C1337" s="43">
        <v>45664</v>
      </c>
      <c r="D1337" s="43" t="s">
        <v>197</v>
      </c>
      <c r="E1337" s="43" t="s">
        <v>931</v>
      </c>
      <c r="F1337" s="31" t="s">
        <v>375</v>
      </c>
      <c r="G1337" s="31" t="s">
        <v>386</v>
      </c>
      <c r="H1337" s="31" t="s">
        <v>364</v>
      </c>
      <c r="I1337" s="31" t="s">
        <v>316</v>
      </c>
      <c r="J1337" s="31">
        <v>4082</v>
      </c>
      <c r="K1337" s="31" t="s">
        <v>8</v>
      </c>
      <c r="L1337" s="31" t="s">
        <v>9</v>
      </c>
      <c r="M1337" s="31" t="s">
        <v>162</v>
      </c>
      <c r="N1337" s="44" t="s">
        <v>174</v>
      </c>
      <c r="O1337" s="44" t="s">
        <v>541</v>
      </c>
      <c r="P1337" s="44"/>
      <c r="Q1337" s="44" t="s">
        <v>543</v>
      </c>
      <c r="R1337" s="44">
        <v>191701214</v>
      </c>
      <c r="S1337" s="44">
        <v>191702477</v>
      </c>
      <c r="T1337" s="45"/>
      <c r="U1337" s="45"/>
      <c r="V1337" s="45"/>
      <c r="W1337" s="45"/>
      <c r="X1337" s="45"/>
      <c r="Y1337" s="45"/>
      <c r="Z1337" s="45"/>
      <c r="AA1337" s="45"/>
      <c r="AB1337" s="45"/>
      <c r="AC1337" s="45"/>
      <c r="AD1337" s="45"/>
      <c r="AE1337" s="45"/>
      <c r="AF1337" s="45"/>
    </row>
    <row r="1338" spans="2:32" hidden="1">
      <c r="B1338" s="31">
        <f t="shared" si="23"/>
        <v>1335</v>
      </c>
      <c r="C1338" s="43">
        <v>45665</v>
      </c>
      <c r="D1338" s="43" t="s">
        <v>197</v>
      </c>
      <c r="E1338" s="43" t="s">
        <v>931</v>
      </c>
      <c r="F1338" s="31" t="s">
        <v>375</v>
      </c>
      <c r="G1338" s="31" t="s">
        <v>159</v>
      </c>
      <c r="H1338" s="31" t="s">
        <v>160</v>
      </c>
      <c r="I1338" s="31" t="s">
        <v>200</v>
      </c>
      <c r="J1338" s="31">
        <v>4013</v>
      </c>
      <c r="K1338" s="31" t="s">
        <v>8</v>
      </c>
      <c r="L1338" s="31" t="s">
        <v>414</v>
      </c>
      <c r="M1338" s="31" t="s">
        <v>162</v>
      </c>
      <c r="N1338" s="44" t="s">
        <v>304</v>
      </c>
      <c r="O1338" s="44" t="s">
        <v>541</v>
      </c>
      <c r="P1338" s="44"/>
      <c r="Q1338" s="44" t="s">
        <v>165</v>
      </c>
      <c r="R1338" s="44" t="s">
        <v>954</v>
      </c>
      <c r="S1338" s="44" t="s">
        <v>955</v>
      </c>
      <c r="T1338" s="45"/>
      <c r="U1338" s="45"/>
      <c r="V1338" s="45"/>
      <c r="W1338" s="45"/>
      <c r="X1338" s="45"/>
      <c r="Y1338" s="45"/>
      <c r="Z1338" s="45"/>
      <c r="AA1338" s="45"/>
      <c r="AB1338" s="45"/>
      <c r="AC1338" s="45"/>
      <c r="AD1338" s="45"/>
      <c r="AE1338" s="45"/>
      <c r="AF1338" s="45"/>
    </row>
    <row r="1339" spans="2:32" hidden="1">
      <c r="B1339" s="31">
        <f t="shared" si="23"/>
        <v>1336</v>
      </c>
      <c r="C1339" s="43">
        <v>45665</v>
      </c>
      <c r="D1339" s="43" t="s">
        <v>197</v>
      </c>
      <c r="E1339" s="43" t="s">
        <v>931</v>
      </c>
      <c r="F1339" s="31" t="s">
        <v>375</v>
      </c>
      <c r="G1339" s="31" t="s">
        <v>159</v>
      </c>
      <c r="H1339" s="31" t="s">
        <v>160</v>
      </c>
      <c r="I1339" s="31" t="s">
        <v>173</v>
      </c>
      <c r="J1339" s="31">
        <v>1262</v>
      </c>
      <c r="K1339" s="31" t="s">
        <v>8</v>
      </c>
      <c r="L1339" s="31" t="s">
        <v>9</v>
      </c>
      <c r="M1339" s="31" t="s">
        <v>162</v>
      </c>
      <c r="N1339" s="44" t="s">
        <v>198</v>
      </c>
      <c r="O1339" s="44" t="s">
        <v>541</v>
      </c>
      <c r="P1339" s="44"/>
      <c r="Q1339" s="44" t="s">
        <v>165</v>
      </c>
      <c r="R1339" s="44" t="s">
        <v>956</v>
      </c>
      <c r="S1339" s="44" t="s">
        <v>957</v>
      </c>
      <c r="T1339" s="45"/>
      <c r="U1339" s="45"/>
      <c r="V1339" s="45"/>
      <c r="W1339" s="45"/>
      <c r="X1339" s="45"/>
      <c r="Y1339" s="45"/>
      <c r="Z1339" s="45"/>
      <c r="AA1339" s="45"/>
      <c r="AB1339" s="45"/>
      <c r="AC1339" s="45"/>
      <c r="AD1339" s="45"/>
      <c r="AE1339" s="45"/>
      <c r="AF1339" s="45"/>
    </row>
    <row r="1340" spans="2:32" hidden="1">
      <c r="B1340" s="31">
        <f t="shared" si="23"/>
        <v>1337</v>
      </c>
      <c r="C1340" s="43">
        <v>45665</v>
      </c>
      <c r="D1340" s="43" t="s">
        <v>197</v>
      </c>
      <c r="E1340" s="43" t="s">
        <v>931</v>
      </c>
      <c r="F1340" s="31" t="s">
        <v>375</v>
      </c>
      <c r="G1340" s="31" t="s">
        <v>159</v>
      </c>
      <c r="H1340" s="31" t="s">
        <v>160</v>
      </c>
      <c r="I1340" s="31" t="s">
        <v>168</v>
      </c>
      <c r="J1340" s="31">
        <v>3001</v>
      </c>
      <c r="K1340" s="31" t="s">
        <v>8</v>
      </c>
      <c r="L1340" s="31" t="s">
        <v>9</v>
      </c>
      <c r="M1340" s="31" t="s">
        <v>162</v>
      </c>
      <c r="N1340" s="44" t="s">
        <v>174</v>
      </c>
      <c r="O1340" s="44" t="s">
        <v>541</v>
      </c>
      <c r="P1340" s="44"/>
      <c r="Q1340" s="44" t="s">
        <v>165</v>
      </c>
      <c r="R1340" s="44" t="s">
        <v>958</v>
      </c>
      <c r="S1340" s="44" t="s">
        <v>959</v>
      </c>
      <c r="T1340" s="45"/>
      <c r="U1340" s="45"/>
      <c r="V1340" s="45"/>
      <c r="W1340" s="45"/>
      <c r="X1340" s="45"/>
      <c r="Y1340" s="45"/>
      <c r="Z1340" s="45"/>
      <c r="AA1340" s="45"/>
      <c r="AB1340" s="45"/>
      <c r="AC1340" s="45"/>
      <c r="AD1340" s="45"/>
      <c r="AE1340" s="45"/>
      <c r="AF1340" s="45"/>
    </row>
    <row r="1341" spans="2:32" hidden="1">
      <c r="B1341" s="31">
        <f t="shared" si="23"/>
        <v>1338</v>
      </c>
      <c r="C1341" s="43">
        <v>45665</v>
      </c>
      <c r="D1341" s="43" t="s">
        <v>197</v>
      </c>
      <c r="E1341" s="43" t="s">
        <v>931</v>
      </c>
      <c r="F1341" s="31" t="s">
        <v>375</v>
      </c>
      <c r="G1341" s="31" t="s">
        <v>439</v>
      </c>
      <c r="H1341" s="31" t="s">
        <v>440</v>
      </c>
      <c r="I1341" s="31" t="s">
        <v>168</v>
      </c>
      <c r="J1341" s="31">
        <v>5318</v>
      </c>
      <c r="K1341" s="31" t="s">
        <v>8</v>
      </c>
      <c r="L1341" s="31" t="s">
        <v>9</v>
      </c>
      <c r="M1341" s="31" t="s">
        <v>162</v>
      </c>
      <c r="N1341" s="44" t="s">
        <v>174</v>
      </c>
      <c r="O1341" s="44" t="s">
        <v>541</v>
      </c>
      <c r="P1341" s="44"/>
      <c r="Q1341" s="44" t="s">
        <v>449</v>
      </c>
      <c r="R1341" s="44" t="s">
        <v>937</v>
      </c>
      <c r="S1341" s="44" t="s">
        <v>960</v>
      </c>
      <c r="T1341" s="45"/>
      <c r="U1341" s="45"/>
      <c r="V1341" s="45"/>
      <c r="W1341" s="45"/>
      <c r="X1341" s="45"/>
      <c r="Y1341" s="45"/>
      <c r="Z1341" s="45"/>
      <c r="AA1341" s="45"/>
      <c r="AB1341" s="45"/>
      <c r="AC1341" s="45"/>
      <c r="AD1341" s="45"/>
      <c r="AE1341" s="45"/>
      <c r="AF1341" s="45"/>
    </row>
    <row r="1342" spans="2:32" hidden="1">
      <c r="B1342" s="31">
        <f t="shared" ref="B1342:B1400" si="24">ROW()-3</f>
        <v>1339</v>
      </c>
      <c r="C1342" s="43">
        <v>45666</v>
      </c>
      <c r="D1342" s="43" t="s">
        <v>197</v>
      </c>
      <c r="E1342" s="43" t="s">
        <v>961</v>
      </c>
      <c r="F1342" s="31" t="s">
        <v>375</v>
      </c>
      <c r="G1342" s="31" t="s">
        <v>283</v>
      </c>
      <c r="H1342" s="31" t="s">
        <v>160</v>
      </c>
      <c r="I1342" s="31" t="s">
        <v>161</v>
      </c>
      <c r="J1342" s="31">
        <v>7977</v>
      </c>
      <c r="K1342" s="31" t="s">
        <v>8</v>
      </c>
      <c r="L1342" s="31" t="s">
        <v>414</v>
      </c>
      <c r="M1342" s="31" t="s">
        <v>162</v>
      </c>
      <c r="N1342" s="44" t="s">
        <v>304</v>
      </c>
      <c r="O1342" s="44" t="s">
        <v>541</v>
      </c>
      <c r="P1342" s="44"/>
      <c r="Q1342" s="44" t="s">
        <v>165</v>
      </c>
      <c r="R1342" s="44" t="s">
        <v>962</v>
      </c>
      <c r="S1342" s="44" t="s">
        <v>963</v>
      </c>
      <c r="T1342" s="45"/>
      <c r="U1342" s="45"/>
      <c r="V1342" s="45"/>
      <c r="W1342" s="45"/>
      <c r="X1342" s="45"/>
      <c r="Y1342" s="45"/>
      <c r="Z1342" s="45"/>
      <c r="AA1342" s="45"/>
      <c r="AB1342" s="45"/>
      <c r="AC1342" s="45"/>
      <c r="AD1342" s="45"/>
      <c r="AE1342" s="45"/>
      <c r="AF1342" s="45"/>
    </row>
    <row r="1343" spans="2:32" hidden="1">
      <c r="B1343" s="31">
        <f t="shared" si="24"/>
        <v>1340</v>
      </c>
      <c r="C1343" s="43">
        <v>45666</v>
      </c>
      <c r="D1343" s="43" t="s">
        <v>197</v>
      </c>
      <c r="E1343" s="43" t="s">
        <v>961</v>
      </c>
      <c r="F1343" s="31" t="s">
        <v>375</v>
      </c>
      <c r="G1343" s="31" t="s">
        <v>283</v>
      </c>
      <c r="H1343" s="31" t="s">
        <v>160</v>
      </c>
      <c r="I1343" s="31" t="s">
        <v>161</v>
      </c>
      <c r="J1343" s="31">
        <v>4361</v>
      </c>
      <c r="K1343" s="31" t="s">
        <v>8</v>
      </c>
      <c r="L1343" s="31" t="s">
        <v>9</v>
      </c>
      <c r="M1343" s="31" t="s">
        <v>162</v>
      </c>
      <c r="N1343" s="44" t="s">
        <v>886</v>
      </c>
      <c r="O1343" s="44" t="s">
        <v>541</v>
      </c>
      <c r="P1343" s="44"/>
      <c r="Q1343" s="44" t="s">
        <v>165</v>
      </c>
      <c r="R1343" s="44" t="s">
        <v>964</v>
      </c>
      <c r="S1343" s="44" t="s">
        <v>941</v>
      </c>
      <c r="T1343" s="45"/>
      <c r="U1343" s="45"/>
      <c r="V1343" s="45"/>
      <c r="W1343" s="45"/>
      <c r="X1343" s="45"/>
      <c r="Y1343" s="45"/>
      <c r="Z1343" s="45"/>
      <c r="AA1343" s="45"/>
      <c r="AB1343" s="45"/>
      <c r="AC1343" s="45"/>
      <c r="AD1343" s="45"/>
      <c r="AE1343" s="45"/>
      <c r="AF1343" s="45"/>
    </row>
    <row r="1344" spans="2:32" hidden="1">
      <c r="B1344" s="31">
        <f t="shared" si="24"/>
        <v>1341</v>
      </c>
      <c r="C1344" s="43">
        <v>45666</v>
      </c>
      <c r="D1344" s="43" t="s">
        <v>197</v>
      </c>
      <c r="E1344" s="43" t="s">
        <v>961</v>
      </c>
      <c r="F1344" s="31" t="s">
        <v>375</v>
      </c>
      <c r="G1344" s="31" t="s">
        <v>159</v>
      </c>
      <c r="H1344" s="31" t="s">
        <v>160</v>
      </c>
      <c r="I1344" s="31" t="s">
        <v>173</v>
      </c>
      <c r="J1344" s="31">
        <v>1620</v>
      </c>
      <c r="K1344" s="31" t="s">
        <v>8</v>
      </c>
      <c r="L1344" s="31" t="s">
        <v>414</v>
      </c>
      <c r="M1344" s="31" t="s">
        <v>162</v>
      </c>
      <c r="N1344" s="44" t="s">
        <v>304</v>
      </c>
      <c r="O1344" s="44" t="s">
        <v>541</v>
      </c>
      <c r="P1344" s="44"/>
      <c r="Q1344" s="44" t="s">
        <v>165</v>
      </c>
      <c r="R1344" s="44" t="s">
        <v>965</v>
      </c>
      <c r="S1344" s="44" t="s">
        <v>966</v>
      </c>
      <c r="T1344" s="45"/>
      <c r="U1344" s="45"/>
      <c r="V1344" s="45"/>
      <c r="W1344" s="45"/>
      <c r="X1344" s="45"/>
      <c r="Y1344" s="45"/>
      <c r="Z1344" s="45"/>
      <c r="AA1344" s="45"/>
      <c r="AB1344" s="45"/>
      <c r="AC1344" s="45"/>
      <c r="AD1344" s="45"/>
      <c r="AE1344" s="45"/>
      <c r="AF1344" s="45"/>
    </row>
    <row r="1345" spans="2:32" hidden="1">
      <c r="B1345" s="31">
        <f t="shared" si="24"/>
        <v>1342</v>
      </c>
      <c r="C1345" s="43">
        <v>45666</v>
      </c>
      <c r="D1345" s="43" t="s">
        <v>197</v>
      </c>
      <c r="E1345" s="43" t="s">
        <v>961</v>
      </c>
      <c r="F1345" s="31" t="s">
        <v>375</v>
      </c>
      <c r="G1345" s="31" t="s">
        <v>159</v>
      </c>
      <c r="H1345" s="31" t="s">
        <v>160</v>
      </c>
      <c r="I1345" s="31" t="s">
        <v>239</v>
      </c>
      <c r="J1345" s="31">
        <v>8326</v>
      </c>
      <c r="K1345" s="31" t="s">
        <v>8</v>
      </c>
      <c r="L1345" s="31" t="s">
        <v>54</v>
      </c>
      <c r="M1345" s="31" t="s">
        <v>162</v>
      </c>
      <c r="N1345" s="44" t="s">
        <v>271</v>
      </c>
      <c r="O1345" s="44" t="s">
        <v>541</v>
      </c>
      <c r="P1345" s="44"/>
      <c r="Q1345" s="44" t="s">
        <v>165</v>
      </c>
      <c r="R1345" s="44" t="s">
        <v>967</v>
      </c>
      <c r="S1345" s="44" t="s">
        <v>964</v>
      </c>
      <c r="T1345" s="45"/>
      <c r="U1345" s="45"/>
      <c r="V1345" s="45"/>
      <c r="W1345" s="45"/>
      <c r="X1345" s="45"/>
      <c r="Y1345" s="45"/>
      <c r="Z1345" s="45"/>
      <c r="AA1345" s="45"/>
      <c r="AB1345" s="45"/>
      <c r="AC1345" s="45"/>
      <c r="AD1345" s="45"/>
      <c r="AE1345" s="45"/>
      <c r="AF1345" s="45"/>
    </row>
    <row r="1346" spans="2:32" hidden="1">
      <c r="B1346" s="31">
        <f t="shared" si="24"/>
        <v>1343</v>
      </c>
      <c r="C1346" s="43">
        <v>45666</v>
      </c>
      <c r="D1346" s="43" t="s">
        <v>197</v>
      </c>
      <c r="E1346" s="43" t="s">
        <v>961</v>
      </c>
      <c r="F1346" s="31" t="s">
        <v>375</v>
      </c>
      <c r="G1346" s="31" t="s">
        <v>166</v>
      </c>
      <c r="H1346" s="31" t="s">
        <v>160</v>
      </c>
      <c r="I1346" s="31" t="s">
        <v>173</v>
      </c>
      <c r="J1346" s="31">
        <v>2612</v>
      </c>
      <c r="K1346" s="31" t="s">
        <v>8</v>
      </c>
      <c r="L1346" s="31" t="s">
        <v>414</v>
      </c>
      <c r="M1346" s="31" t="s">
        <v>162</v>
      </c>
      <c r="N1346" s="44" t="s">
        <v>304</v>
      </c>
      <c r="O1346" s="44" t="s">
        <v>541</v>
      </c>
      <c r="P1346" s="44"/>
      <c r="Q1346" s="44" t="s">
        <v>165</v>
      </c>
      <c r="R1346" s="44" t="s">
        <v>968</v>
      </c>
      <c r="S1346" s="44" t="s">
        <v>943</v>
      </c>
      <c r="T1346" s="45"/>
      <c r="U1346" s="45"/>
      <c r="V1346" s="45"/>
      <c r="W1346" s="45"/>
      <c r="X1346" s="45"/>
      <c r="Y1346" s="45"/>
      <c r="Z1346" s="45"/>
      <c r="AA1346" s="45"/>
      <c r="AB1346" s="45"/>
      <c r="AC1346" s="45"/>
      <c r="AD1346" s="45"/>
      <c r="AE1346" s="45"/>
      <c r="AF1346" s="45"/>
    </row>
    <row r="1347" spans="2:32" hidden="1">
      <c r="B1347" s="31">
        <f t="shared" si="24"/>
        <v>1344</v>
      </c>
      <c r="C1347" s="43">
        <v>45666</v>
      </c>
      <c r="D1347" s="43" t="s">
        <v>197</v>
      </c>
      <c r="E1347" s="43" t="s">
        <v>961</v>
      </c>
      <c r="F1347" s="31" t="s">
        <v>375</v>
      </c>
      <c r="G1347" s="31" t="s">
        <v>499</v>
      </c>
      <c r="H1347" s="31" t="s">
        <v>357</v>
      </c>
      <c r="I1347" s="31" t="s">
        <v>170</v>
      </c>
      <c r="J1347" s="31">
        <v>8487</v>
      </c>
      <c r="K1347" s="31" t="s">
        <v>8</v>
      </c>
      <c r="L1347" s="31" t="s">
        <v>54</v>
      </c>
      <c r="M1347" s="31" t="s">
        <v>162</v>
      </c>
      <c r="N1347" s="44" t="s">
        <v>271</v>
      </c>
      <c r="O1347" s="44" t="s">
        <v>541</v>
      </c>
      <c r="P1347" s="44"/>
      <c r="Q1347" s="44" t="s">
        <v>543</v>
      </c>
      <c r="R1347" s="44" t="s">
        <v>969</v>
      </c>
      <c r="S1347" s="44" t="s">
        <v>954</v>
      </c>
      <c r="T1347" s="45"/>
      <c r="U1347" s="45"/>
      <c r="V1347" s="45"/>
      <c r="W1347" s="45"/>
      <c r="X1347" s="45"/>
      <c r="Y1347" s="45"/>
      <c r="Z1347" s="45"/>
      <c r="AA1347" s="45"/>
      <c r="AB1347" s="45"/>
      <c r="AC1347" s="45"/>
      <c r="AD1347" s="45"/>
      <c r="AE1347" s="45"/>
      <c r="AF1347" s="45"/>
    </row>
    <row r="1348" spans="2:32" hidden="1">
      <c r="B1348" s="31">
        <f t="shared" si="24"/>
        <v>1345</v>
      </c>
      <c r="C1348" s="43">
        <v>45666</v>
      </c>
      <c r="D1348" s="43" t="s">
        <v>197</v>
      </c>
      <c r="E1348" s="43" t="s">
        <v>961</v>
      </c>
      <c r="F1348" s="31" t="s">
        <v>375</v>
      </c>
      <c r="G1348" s="31" t="s">
        <v>439</v>
      </c>
      <c r="H1348" s="31" t="s">
        <v>440</v>
      </c>
      <c r="I1348" s="31" t="s">
        <v>168</v>
      </c>
      <c r="J1348" s="31">
        <v>5443</v>
      </c>
      <c r="K1348" s="31" t="s">
        <v>8</v>
      </c>
      <c r="L1348" s="31" t="s">
        <v>409</v>
      </c>
      <c r="M1348" s="31" t="s">
        <v>162</v>
      </c>
      <c r="N1348" s="44" t="s">
        <v>398</v>
      </c>
      <c r="O1348" s="44" t="s">
        <v>541</v>
      </c>
      <c r="P1348" s="44"/>
      <c r="Q1348" s="44" t="s">
        <v>449</v>
      </c>
      <c r="R1348" s="44" t="s">
        <v>970</v>
      </c>
      <c r="S1348" s="44" t="s">
        <v>937</v>
      </c>
      <c r="T1348" s="45"/>
      <c r="U1348" s="45"/>
      <c r="V1348" s="45"/>
      <c r="W1348" s="45"/>
      <c r="X1348" s="45"/>
      <c r="Y1348" s="45"/>
      <c r="Z1348" s="45"/>
      <c r="AA1348" s="45"/>
      <c r="AB1348" s="45"/>
      <c r="AC1348" s="45"/>
      <c r="AD1348" s="45"/>
      <c r="AE1348" s="45"/>
      <c r="AF1348" s="45"/>
    </row>
    <row r="1349" spans="2:32" hidden="1">
      <c r="B1349" s="31">
        <f t="shared" si="24"/>
        <v>1346</v>
      </c>
      <c r="C1349" s="43">
        <v>45667</v>
      </c>
      <c r="D1349" s="43" t="s">
        <v>197</v>
      </c>
      <c r="E1349" s="43" t="s">
        <v>961</v>
      </c>
      <c r="F1349" s="31" t="s">
        <v>375</v>
      </c>
      <c r="G1349" s="31" t="s">
        <v>166</v>
      </c>
      <c r="H1349" s="31" t="s">
        <v>160</v>
      </c>
      <c r="I1349" s="31" t="s">
        <v>225</v>
      </c>
      <c r="J1349" s="31">
        <v>6124</v>
      </c>
      <c r="K1349" s="31" t="s">
        <v>8</v>
      </c>
      <c r="L1349" s="31" t="s">
        <v>9</v>
      </c>
      <c r="M1349" s="31" t="s">
        <v>162</v>
      </c>
      <c r="N1349" s="44" t="s">
        <v>339</v>
      </c>
      <c r="O1349" s="44" t="s">
        <v>541</v>
      </c>
      <c r="P1349" s="44"/>
      <c r="Q1349" s="44" t="s">
        <v>165</v>
      </c>
      <c r="R1349" s="44" t="s">
        <v>971</v>
      </c>
      <c r="S1349" s="44" t="s">
        <v>911</v>
      </c>
      <c r="T1349" s="45"/>
      <c r="U1349" s="45"/>
      <c r="V1349" s="45"/>
      <c r="W1349" s="45"/>
      <c r="X1349" s="45"/>
      <c r="Y1349" s="45"/>
      <c r="Z1349" s="45"/>
      <c r="AA1349" s="45"/>
      <c r="AB1349" s="45"/>
      <c r="AC1349" s="45"/>
      <c r="AD1349" s="45"/>
      <c r="AE1349" s="45"/>
      <c r="AF1349" s="45"/>
    </row>
    <row r="1350" spans="2:32" hidden="1">
      <c r="B1350" s="31">
        <f t="shared" si="24"/>
        <v>1347</v>
      </c>
      <c r="C1350" s="43">
        <v>45667</v>
      </c>
      <c r="D1350" s="43" t="s">
        <v>197</v>
      </c>
      <c r="E1350" s="43" t="s">
        <v>961</v>
      </c>
      <c r="F1350" s="31" t="s">
        <v>375</v>
      </c>
      <c r="G1350" s="31" t="s">
        <v>159</v>
      </c>
      <c r="H1350" s="31" t="s">
        <v>160</v>
      </c>
      <c r="I1350" s="31" t="s">
        <v>173</v>
      </c>
      <c r="J1350" s="31">
        <v>2495</v>
      </c>
      <c r="K1350" s="31" t="s">
        <v>8</v>
      </c>
      <c r="L1350" s="31" t="s">
        <v>9</v>
      </c>
      <c r="M1350" s="31" t="s">
        <v>162</v>
      </c>
      <c r="N1350" s="44" t="s">
        <v>174</v>
      </c>
      <c r="O1350" s="44" t="s">
        <v>541</v>
      </c>
      <c r="P1350" s="44"/>
      <c r="Q1350" s="44" t="s">
        <v>165</v>
      </c>
      <c r="R1350" s="44" t="s">
        <v>908</v>
      </c>
      <c r="S1350" s="44" t="s">
        <v>918</v>
      </c>
      <c r="T1350" s="45"/>
      <c r="U1350" s="45"/>
      <c r="V1350" s="45"/>
      <c r="W1350" s="45"/>
      <c r="X1350" s="45"/>
      <c r="Y1350" s="45"/>
      <c r="Z1350" s="45"/>
      <c r="AA1350" s="45"/>
      <c r="AB1350" s="45"/>
      <c r="AC1350" s="45"/>
      <c r="AD1350" s="45"/>
      <c r="AE1350" s="45"/>
      <c r="AF1350" s="45"/>
    </row>
    <row r="1351" spans="2:32" hidden="1">
      <c r="B1351" s="31">
        <f t="shared" si="24"/>
        <v>1348</v>
      </c>
      <c r="C1351" s="43">
        <v>45667</v>
      </c>
      <c r="D1351" s="43" t="s">
        <v>197</v>
      </c>
      <c r="E1351" s="43" t="s">
        <v>961</v>
      </c>
      <c r="F1351" s="31" t="s">
        <v>375</v>
      </c>
      <c r="G1351" s="31" t="s">
        <v>159</v>
      </c>
      <c r="H1351" s="31" t="s">
        <v>160</v>
      </c>
      <c r="I1351" s="31" t="s">
        <v>239</v>
      </c>
      <c r="J1351" s="31">
        <v>8201</v>
      </c>
      <c r="K1351" s="31" t="s">
        <v>8</v>
      </c>
      <c r="L1351" s="31" t="s">
        <v>972</v>
      </c>
      <c r="M1351" s="31" t="s">
        <v>162</v>
      </c>
      <c r="N1351" s="44" t="s">
        <v>774</v>
      </c>
      <c r="O1351" s="44" t="s">
        <v>541</v>
      </c>
      <c r="P1351" s="44"/>
      <c r="Q1351" s="44" t="s">
        <v>165</v>
      </c>
      <c r="R1351" s="44" t="s">
        <v>944</v>
      </c>
      <c r="S1351" s="44" t="s">
        <v>973</v>
      </c>
      <c r="T1351" s="45"/>
      <c r="U1351" s="45"/>
      <c r="V1351" s="45"/>
      <c r="W1351" s="45"/>
      <c r="X1351" s="45"/>
      <c r="Y1351" s="45"/>
      <c r="Z1351" s="45"/>
      <c r="AA1351" s="45"/>
      <c r="AB1351" s="45"/>
      <c r="AC1351" s="45"/>
      <c r="AD1351" s="45"/>
      <c r="AE1351" s="45"/>
      <c r="AF1351" s="45"/>
    </row>
    <row r="1352" spans="2:32" hidden="1">
      <c r="B1352" s="31">
        <f t="shared" si="24"/>
        <v>1349</v>
      </c>
      <c r="C1352" s="43">
        <v>45667</v>
      </c>
      <c r="D1352" s="43" t="s">
        <v>197</v>
      </c>
      <c r="E1352" s="43" t="s">
        <v>961</v>
      </c>
      <c r="F1352" s="31" t="s">
        <v>375</v>
      </c>
      <c r="G1352" s="31" t="s">
        <v>534</v>
      </c>
      <c r="H1352" s="31" t="s">
        <v>535</v>
      </c>
      <c r="I1352" s="31" t="s">
        <v>168</v>
      </c>
      <c r="J1352" s="31">
        <v>5245</v>
      </c>
      <c r="K1352" s="31" t="s">
        <v>201</v>
      </c>
      <c r="L1352" s="31" t="s">
        <v>586</v>
      </c>
      <c r="M1352" s="31" t="s">
        <v>203</v>
      </c>
      <c r="N1352" s="44" t="s">
        <v>273</v>
      </c>
      <c r="O1352" s="44" t="s">
        <v>190</v>
      </c>
      <c r="P1352" s="44"/>
      <c r="Q1352" s="44" t="s">
        <v>536</v>
      </c>
      <c r="R1352" s="44" t="s">
        <v>974</v>
      </c>
      <c r="S1352" s="44" t="s">
        <v>893</v>
      </c>
      <c r="T1352" s="45"/>
      <c r="U1352" s="45"/>
      <c r="V1352" s="45"/>
      <c r="W1352" s="45"/>
      <c r="X1352" s="45"/>
      <c r="Y1352" s="45"/>
      <c r="Z1352" s="45"/>
      <c r="AA1352" s="45"/>
      <c r="AB1352" s="45"/>
      <c r="AC1352" s="45"/>
      <c r="AD1352" s="45"/>
      <c r="AE1352" s="45"/>
      <c r="AF1352" s="45"/>
    </row>
    <row r="1353" spans="2:32" hidden="1">
      <c r="B1353" s="31">
        <f t="shared" si="24"/>
        <v>1350</v>
      </c>
      <c r="C1353" s="43">
        <v>45667</v>
      </c>
      <c r="D1353" s="43" t="s">
        <v>197</v>
      </c>
      <c r="E1353" s="43" t="s">
        <v>961</v>
      </c>
      <c r="F1353" s="31" t="s">
        <v>375</v>
      </c>
      <c r="G1353" s="31" t="s">
        <v>439</v>
      </c>
      <c r="H1353" s="31" t="s">
        <v>440</v>
      </c>
      <c r="I1353" s="31" t="s">
        <v>168</v>
      </c>
      <c r="J1353" s="31">
        <v>5443</v>
      </c>
      <c r="K1353" s="31" t="s">
        <v>8</v>
      </c>
      <c r="L1353" s="31" t="s">
        <v>9</v>
      </c>
      <c r="M1353" s="31" t="s">
        <v>162</v>
      </c>
      <c r="N1353" s="44" t="s">
        <v>174</v>
      </c>
      <c r="O1353" s="44" t="s">
        <v>541</v>
      </c>
      <c r="P1353" s="44"/>
      <c r="Q1353" s="44" t="s">
        <v>449</v>
      </c>
      <c r="R1353" s="44" t="s">
        <v>937</v>
      </c>
      <c r="S1353" s="44" t="s">
        <v>975</v>
      </c>
      <c r="T1353" s="45"/>
      <c r="U1353" s="45"/>
      <c r="V1353" s="45"/>
      <c r="W1353" s="45"/>
      <c r="X1353" s="45"/>
      <c r="Y1353" s="45"/>
      <c r="Z1353" s="45"/>
      <c r="AA1353" s="45"/>
      <c r="AB1353" s="45"/>
      <c r="AC1353" s="45"/>
      <c r="AD1353" s="45"/>
      <c r="AE1353" s="45"/>
      <c r="AF1353" s="45"/>
    </row>
    <row r="1354" spans="2:32" hidden="1">
      <c r="B1354" s="31">
        <f t="shared" si="24"/>
        <v>1351</v>
      </c>
      <c r="C1354" s="43">
        <v>45668</v>
      </c>
      <c r="D1354" s="43" t="s">
        <v>197</v>
      </c>
      <c r="E1354" s="43" t="s">
        <v>961</v>
      </c>
      <c r="F1354" s="31" t="s">
        <v>375</v>
      </c>
      <c r="G1354" s="31" t="s">
        <v>166</v>
      </c>
      <c r="H1354" s="31" t="s">
        <v>160</v>
      </c>
      <c r="I1354" s="31" t="s">
        <v>173</v>
      </c>
      <c r="J1354" s="31">
        <v>2612</v>
      </c>
      <c r="K1354" s="31" t="s">
        <v>8</v>
      </c>
      <c r="L1354" s="31" t="s">
        <v>9</v>
      </c>
      <c r="M1354" s="31" t="s">
        <v>162</v>
      </c>
      <c r="N1354" s="44" t="s">
        <v>174</v>
      </c>
      <c r="O1354" s="44" t="s">
        <v>541</v>
      </c>
      <c r="P1354" s="44"/>
      <c r="Q1354" s="44" t="s">
        <v>165</v>
      </c>
      <c r="R1354" s="44" t="s">
        <v>943</v>
      </c>
      <c r="S1354" s="44" t="s">
        <v>976</v>
      </c>
      <c r="T1354" s="45"/>
      <c r="U1354" s="45"/>
      <c r="V1354" s="45"/>
      <c r="W1354" s="45"/>
      <c r="X1354" s="45"/>
      <c r="Y1354" s="45"/>
      <c r="Z1354" s="45"/>
      <c r="AA1354" s="45"/>
      <c r="AB1354" s="45"/>
      <c r="AC1354" s="45"/>
      <c r="AD1354" s="45"/>
      <c r="AE1354" s="45"/>
      <c r="AF1354" s="45"/>
    </row>
    <row r="1355" spans="2:32" hidden="1">
      <c r="B1355" s="31">
        <f t="shared" si="24"/>
        <v>1352</v>
      </c>
      <c r="C1355" s="43">
        <v>45668</v>
      </c>
      <c r="D1355" s="43" t="s">
        <v>197</v>
      </c>
      <c r="E1355" s="43" t="s">
        <v>961</v>
      </c>
      <c r="F1355" s="31" t="s">
        <v>375</v>
      </c>
      <c r="G1355" s="31" t="s">
        <v>159</v>
      </c>
      <c r="H1355" s="31" t="s">
        <v>160</v>
      </c>
      <c r="I1355" s="31" t="s">
        <v>170</v>
      </c>
      <c r="J1355" s="31">
        <v>8259</v>
      </c>
      <c r="K1355" s="31" t="s">
        <v>8</v>
      </c>
      <c r="L1355" s="31" t="s">
        <v>9</v>
      </c>
      <c r="M1355" s="31" t="s">
        <v>162</v>
      </c>
      <c r="N1355" s="44" t="s">
        <v>174</v>
      </c>
      <c r="O1355" s="44" t="s">
        <v>541</v>
      </c>
      <c r="P1355" s="44"/>
      <c r="Q1355" s="44" t="s">
        <v>165</v>
      </c>
      <c r="R1355" s="44" t="s">
        <v>977</v>
      </c>
      <c r="S1355" s="44" t="s">
        <v>969</v>
      </c>
      <c r="T1355" s="45"/>
      <c r="U1355" s="45"/>
      <c r="V1355" s="45"/>
      <c r="W1355" s="45"/>
      <c r="X1355" s="45"/>
      <c r="Y1355" s="45"/>
      <c r="Z1355" s="45"/>
      <c r="AA1355" s="45"/>
      <c r="AB1355" s="45"/>
      <c r="AC1355" s="45"/>
      <c r="AD1355" s="45"/>
      <c r="AE1355" s="45"/>
      <c r="AF1355" s="45"/>
    </row>
    <row r="1356" spans="2:32" hidden="1">
      <c r="B1356" s="31">
        <f t="shared" si="24"/>
        <v>1353</v>
      </c>
      <c r="C1356" s="43">
        <v>45669</v>
      </c>
      <c r="D1356" s="43" t="s">
        <v>197</v>
      </c>
      <c r="E1356" s="43" t="s">
        <v>961</v>
      </c>
      <c r="F1356" s="31" t="s">
        <v>375</v>
      </c>
      <c r="G1356" s="31" t="s">
        <v>159</v>
      </c>
      <c r="H1356" s="31" t="s">
        <v>160</v>
      </c>
      <c r="I1356" s="31" t="s">
        <v>173</v>
      </c>
      <c r="J1356" s="31">
        <v>1438</v>
      </c>
      <c r="K1356" s="31" t="s">
        <v>8</v>
      </c>
      <c r="L1356" s="31" t="s">
        <v>414</v>
      </c>
      <c r="M1356" s="31" t="s">
        <v>162</v>
      </c>
      <c r="N1356" s="44" t="s">
        <v>978</v>
      </c>
      <c r="O1356" s="44" t="s">
        <v>541</v>
      </c>
      <c r="P1356" s="44"/>
      <c r="Q1356" s="44" t="s">
        <v>450</v>
      </c>
      <c r="R1356" s="44">
        <v>191700635</v>
      </c>
      <c r="S1356" s="44">
        <v>191702762</v>
      </c>
      <c r="T1356" s="45"/>
      <c r="U1356" s="45"/>
      <c r="V1356" s="45"/>
      <c r="W1356" s="45"/>
      <c r="X1356" s="45"/>
      <c r="Y1356" s="45"/>
      <c r="Z1356" s="45"/>
      <c r="AA1356" s="45"/>
      <c r="AB1356" s="45"/>
      <c r="AC1356" s="45"/>
      <c r="AD1356" s="45"/>
      <c r="AE1356" s="45"/>
      <c r="AF1356" s="45"/>
    </row>
    <row r="1357" spans="2:32" hidden="1">
      <c r="B1357" s="31">
        <f t="shared" si="24"/>
        <v>1354</v>
      </c>
      <c r="C1357" s="43">
        <v>45670</v>
      </c>
      <c r="D1357" s="43" t="s">
        <v>197</v>
      </c>
      <c r="E1357" s="43" t="s">
        <v>961</v>
      </c>
      <c r="F1357" s="31" t="s">
        <v>375</v>
      </c>
      <c r="G1357" s="31" t="s">
        <v>439</v>
      </c>
      <c r="H1357" s="31" t="s">
        <v>440</v>
      </c>
      <c r="I1357" s="31" t="s">
        <v>168</v>
      </c>
      <c r="J1357" s="31">
        <v>5297</v>
      </c>
      <c r="K1357" s="31" t="s">
        <v>8</v>
      </c>
      <c r="L1357" s="31" t="s">
        <v>9</v>
      </c>
      <c r="M1357" s="31" t="s">
        <v>162</v>
      </c>
      <c r="N1357" s="44" t="s">
        <v>174</v>
      </c>
      <c r="O1357" s="44" t="s">
        <v>541</v>
      </c>
      <c r="P1357" s="44"/>
      <c r="Q1357" s="44" t="s">
        <v>165</v>
      </c>
      <c r="R1357" s="44" t="s">
        <v>979</v>
      </c>
      <c r="S1357" s="44" t="s">
        <v>980</v>
      </c>
      <c r="T1357" s="45"/>
      <c r="U1357" s="45"/>
      <c r="V1357" s="45"/>
      <c r="W1357" s="45"/>
      <c r="X1357" s="45"/>
      <c r="Y1357" s="45"/>
      <c r="Z1357" s="45"/>
      <c r="AA1357" s="45"/>
      <c r="AB1357" s="45"/>
      <c r="AC1357" s="45"/>
      <c r="AD1357" s="45"/>
      <c r="AE1357" s="45"/>
      <c r="AF1357" s="45"/>
    </row>
    <row r="1358" spans="2:32" hidden="1">
      <c r="B1358" s="31">
        <f t="shared" si="24"/>
        <v>1355</v>
      </c>
      <c r="C1358" s="43">
        <v>45671</v>
      </c>
      <c r="D1358" s="43" t="s">
        <v>197</v>
      </c>
      <c r="E1358" s="43" t="s">
        <v>961</v>
      </c>
      <c r="F1358" s="31" t="s">
        <v>375</v>
      </c>
      <c r="G1358" s="31" t="s">
        <v>166</v>
      </c>
      <c r="H1358" s="31" t="s">
        <v>160</v>
      </c>
      <c r="I1358" s="31" t="s">
        <v>217</v>
      </c>
      <c r="J1358" s="31">
        <v>1805</v>
      </c>
      <c r="K1358" s="31" t="s">
        <v>8</v>
      </c>
      <c r="L1358" s="31" t="s">
        <v>9</v>
      </c>
      <c r="M1358" s="31" t="s">
        <v>162</v>
      </c>
      <c r="N1358" s="44" t="s">
        <v>339</v>
      </c>
      <c r="O1358" s="44" t="s">
        <v>541</v>
      </c>
      <c r="P1358" s="44"/>
      <c r="Q1358" s="44" t="s">
        <v>165</v>
      </c>
      <c r="R1358" s="44" t="s">
        <v>981</v>
      </c>
      <c r="S1358" s="44" t="s">
        <v>971</v>
      </c>
      <c r="T1358" s="45"/>
      <c r="U1358" s="45"/>
      <c r="V1358" s="45"/>
      <c r="W1358" s="45"/>
      <c r="X1358" s="45"/>
      <c r="Y1358" s="45"/>
      <c r="Z1358" s="45"/>
      <c r="AA1358" s="45"/>
      <c r="AB1358" s="45"/>
      <c r="AC1358" s="45"/>
      <c r="AD1358" s="45"/>
      <c r="AE1358" s="45"/>
      <c r="AF1358" s="45"/>
    </row>
    <row r="1359" spans="2:32" hidden="1">
      <c r="B1359" s="31">
        <f t="shared" si="24"/>
        <v>1356</v>
      </c>
      <c r="C1359" s="43">
        <v>45671</v>
      </c>
      <c r="D1359" s="43" t="s">
        <v>197</v>
      </c>
      <c r="E1359" s="43" t="s">
        <v>961</v>
      </c>
      <c r="F1359" s="31" t="s">
        <v>375</v>
      </c>
      <c r="G1359" s="31" t="s">
        <v>159</v>
      </c>
      <c r="H1359" s="31" t="s">
        <v>160</v>
      </c>
      <c r="I1359" s="31" t="s">
        <v>469</v>
      </c>
      <c r="J1359" s="31">
        <v>3601</v>
      </c>
      <c r="K1359" s="31" t="s">
        <v>8</v>
      </c>
      <c r="L1359" s="31" t="s">
        <v>414</v>
      </c>
      <c r="M1359" s="31" t="s">
        <v>162</v>
      </c>
      <c r="N1359" s="44" t="s">
        <v>300</v>
      </c>
      <c r="O1359" s="44" t="s">
        <v>541</v>
      </c>
      <c r="P1359" s="44"/>
      <c r="Q1359" s="44" t="s">
        <v>165</v>
      </c>
      <c r="R1359" s="44" t="s">
        <v>982</v>
      </c>
      <c r="S1359" s="44" t="s">
        <v>983</v>
      </c>
      <c r="T1359" s="45"/>
      <c r="U1359" s="45"/>
      <c r="V1359" s="45"/>
      <c r="W1359" s="45"/>
      <c r="X1359" s="45"/>
      <c r="Y1359" s="45"/>
      <c r="Z1359" s="45"/>
      <c r="AA1359" s="45"/>
      <c r="AB1359" s="45"/>
      <c r="AC1359" s="45"/>
      <c r="AD1359" s="45"/>
      <c r="AE1359" s="45"/>
      <c r="AF1359" s="45"/>
    </row>
    <row r="1360" spans="2:32" hidden="1">
      <c r="B1360" s="31">
        <f t="shared" si="24"/>
        <v>1357</v>
      </c>
      <c r="C1360" s="43">
        <v>45671</v>
      </c>
      <c r="D1360" s="43" t="s">
        <v>197</v>
      </c>
      <c r="E1360" s="43" t="s">
        <v>961</v>
      </c>
      <c r="F1360" s="31" t="s">
        <v>375</v>
      </c>
      <c r="G1360" s="31" t="s">
        <v>159</v>
      </c>
      <c r="H1360" s="31" t="s">
        <v>160</v>
      </c>
      <c r="I1360" s="31" t="s">
        <v>173</v>
      </c>
      <c r="J1360" s="31">
        <v>2495</v>
      </c>
      <c r="K1360" s="31" t="s">
        <v>8</v>
      </c>
      <c r="L1360" s="31" t="s">
        <v>9</v>
      </c>
      <c r="M1360" s="31" t="s">
        <v>162</v>
      </c>
      <c r="N1360" s="44" t="s">
        <v>174</v>
      </c>
      <c r="O1360" s="44" t="s">
        <v>541</v>
      </c>
      <c r="P1360" s="44"/>
      <c r="Q1360" s="44" t="s">
        <v>165</v>
      </c>
      <c r="R1360" s="44" t="s">
        <v>918</v>
      </c>
      <c r="S1360" s="44" t="s">
        <v>984</v>
      </c>
      <c r="T1360" s="45"/>
      <c r="U1360" s="45"/>
      <c r="V1360" s="45"/>
      <c r="W1360" s="45"/>
      <c r="X1360" s="45"/>
      <c r="Y1360" s="45"/>
      <c r="Z1360" s="45"/>
      <c r="AA1360" s="45"/>
      <c r="AB1360" s="45"/>
      <c r="AC1360" s="45"/>
      <c r="AD1360" s="45"/>
      <c r="AE1360" s="45"/>
      <c r="AF1360" s="45"/>
    </row>
    <row r="1361" spans="2:32" hidden="1">
      <c r="B1361" s="31">
        <f t="shared" si="24"/>
        <v>1358</v>
      </c>
      <c r="C1361" s="43">
        <v>45672</v>
      </c>
      <c r="D1361" s="43" t="s">
        <v>197</v>
      </c>
      <c r="E1361" s="43" t="s">
        <v>961</v>
      </c>
      <c r="F1361" s="31" t="s">
        <v>375</v>
      </c>
      <c r="G1361" s="31" t="s">
        <v>283</v>
      </c>
      <c r="H1361" s="31" t="s">
        <v>160</v>
      </c>
      <c r="I1361" s="31" t="s">
        <v>283</v>
      </c>
      <c r="J1361" s="31">
        <v>4358</v>
      </c>
      <c r="K1361" s="31" t="s">
        <v>8</v>
      </c>
      <c r="L1361" s="31" t="s">
        <v>9</v>
      </c>
      <c r="M1361" s="31" t="s">
        <v>162</v>
      </c>
      <c r="N1361" s="44" t="s">
        <v>174</v>
      </c>
      <c r="O1361" s="44" t="s">
        <v>541</v>
      </c>
      <c r="P1361" s="44"/>
      <c r="Q1361" s="44" t="s">
        <v>165</v>
      </c>
      <c r="R1361" s="44" t="s">
        <v>985</v>
      </c>
      <c r="S1361" s="44" t="s">
        <v>986</v>
      </c>
      <c r="T1361" s="45"/>
      <c r="U1361" s="45"/>
      <c r="V1361" s="45"/>
      <c r="W1361" s="45"/>
      <c r="X1361" s="45"/>
      <c r="Y1361" s="45"/>
      <c r="Z1361" s="45"/>
      <c r="AA1361" s="45"/>
      <c r="AB1361" s="45"/>
      <c r="AC1361" s="45"/>
      <c r="AD1361" s="45"/>
      <c r="AE1361" s="45"/>
      <c r="AF1361" s="45"/>
    </row>
    <row r="1362" spans="2:32" hidden="1">
      <c r="B1362" s="31">
        <f t="shared" si="24"/>
        <v>1359</v>
      </c>
      <c r="C1362" s="43">
        <v>45672</v>
      </c>
      <c r="D1362" s="43" t="s">
        <v>197</v>
      </c>
      <c r="E1362" s="43" t="s">
        <v>961</v>
      </c>
      <c r="F1362" s="31" t="s">
        <v>375</v>
      </c>
      <c r="G1362" s="31" t="s">
        <v>159</v>
      </c>
      <c r="H1362" s="31" t="s">
        <v>160</v>
      </c>
      <c r="I1362" s="31" t="s">
        <v>159</v>
      </c>
      <c r="J1362" s="31">
        <v>7987</v>
      </c>
      <c r="K1362" s="31" t="s">
        <v>8</v>
      </c>
      <c r="L1362" s="31" t="s">
        <v>9</v>
      </c>
      <c r="M1362" s="31" t="s">
        <v>162</v>
      </c>
      <c r="N1362" s="44" t="s">
        <v>174</v>
      </c>
      <c r="O1362" s="44" t="s">
        <v>541</v>
      </c>
      <c r="P1362" s="44"/>
      <c r="Q1362" s="44" t="s">
        <v>165</v>
      </c>
      <c r="R1362" s="44" t="s">
        <v>987</v>
      </c>
      <c r="S1362" s="44" t="s">
        <v>977</v>
      </c>
      <c r="T1362" s="45"/>
      <c r="U1362" s="45"/>
      <c r="V1362" s="45"/>
      <c r="W1362" s="45"/>
      <c r="X1362" s="45"/>
      <c r="Y1362" s="45"/>
      <c r="Z1362" s="45"/>
      <c r="AA1362" s="45"/>
      <c r="AB1362" s="45"/>
      <c r="AC1362" s="45"/>
      <c r="AD1362" s="45"/>
      <c r="AE1362" s="45"/>
      <c r="AF1362" s="45"/>
    </row>
    <row r="1363" spans="2:32" hidden="1">
      <c r="B1363" s="31">
        <f t="shared" si="24"/>
        <v>1360</v>
      </c>
      <c r="C1363" s="43">
        <v>45673</v>
      </c>
      <c r="D1363" s="43" t="s">
        <v>197</v>
      </c>
      <c r="E1363" s="43" t="s">
        <v>4796</v>
      </c>
      <c r="F1363" s="31" t="s">
        <v>375</v>
      </c>
      <c r="G1363" s="31" t="s">
        <v>166</v>
      </c>
      <c r="H1363" s="31" t="s">
        <v>160</v>
      </c>
      <c r="I1363" s="31" t="s">
        <v>173</v>
      </c>
      <c r="J1363" s="31">
        <v>1438</v>
      </c>
      <c r="K1363" s="31" t="s">
        <v>8</v>
      </c>
      <c r="L1363" s="31" t="s">
        <v>9</v>
      </c>
      <c r="M1363" s="31" t="s">
        <v>162</v>
      </c>
      <c r="N1363" s="44" t="s">
        <v>339</v>
      </c>
      <c r="O1363" s="44" t="s">
        <v>541</v>
      </c>
      <c r="P1363" s="44"/>
      <c r="Q1363" s="44" t="s">
        <v>165</v>
      </c>
      <c r="R1363" s="44" t="s">
        <v>4797</v>
      </c>
      <c r="S1363" s="44" t="s">
        <v>908</v>
      </c>
      <c r="T1363" s="45"/>
      <c r="U1363" s="45"/>
      <c r="V1363" s="45"/>
      <c r="W1363" s="45"/>
      <c r="X1363" s="45"/>
      <c r="Y1363" s="45"/>
      <c r="Z1363" s="45"/>
      <c r="AA1363" s="45"/>
      <c r="AB1363" s="45"/>
      <c r="AC1363" s="45"/>
      <c r="AD1363" s="45"/>
      <c r="AE1363" s="45"/>
      <c r="AF1363" s="45"/>
    </row>
    <row r="1364" spans="2:32" hidden="1">
      <c r="B1364" s="31">
        <f t="shared" si="24"/>
        <v>1361</v>
      </c>
      <c r="C1364" s="43">
        <v>45673</v>
      </c>
      <c r="D1364" s="43" t="s">
        <v>197</v>
      </c>
      <c r="E1364" s="43" t="s">
        <v>4796</v>
      </c>
      <c r="F1364" s="31" t="s">
        <v>375</v>
      </c>
      <c r="G1364" s="31" t="s">
        <v>166</v>
      </c>
      <c r="H1364" s="31" t="s">
        <v>160</v>
      </c>
      <c r="I1364" s="31" t="s">
        <v>173</v>
      </c>
      <c r="J1364" s="31">
        <v>7044</v>
      </c>
      <c r="K1364" s="31" t="s">
        <v>8</v>
      </c>
      <c r="L1364" s="31" t="s">
        <v>9</v>
      </c>
      <c r="M1364" s="31" t="s">
        <v>162</v>
      </c>
      <c r="N1364" s="44" t="s">
        <v>339</v>
      </c>
      <c r="O1364" s="44" t="s">
        <v>541</v>
      </c>
      <c r="P1364" s="44"/>
      <c r="Q1364" s="44" t="s">
        <v>165</v>
      </c>
      <c r="R1364" s="44" t="s">
        <v>4798</v>
      </c>
      <c r="S1364" s="44" t="s">
        <v>958</v>
      </c>
      <c r="T1364" s="45"/>
      <c r="U1364" s="45"/>
      <c r="V1364" s="45"/>
      <c r="W1364" s="45"/>
      <c r="X1364" s="45"/>
      <c r="Y1364" s="45"/>
      <c r="Z1364" s="45"/>
      <c r="AA1364" s="45"/>
      <c r="AB1364" s="45"/>
      <c r="AC1364" s="45"/>
      <c r="AD1364" s="45"/>
      <c r="AE1364" s="45"/>
      <c r="AF1364" s="45"/>
    </row>
    <row r="1365" spans="2:32" hidden="1">
      <c r="B1365" s="31">
        <f t="shared" si="24"/>
        <v>1362</v>
      </c>
      <c r="C1365" s="43">
        <v>45673</v>
      </c>
      <c r="D1365" s="43" t="s">
        <v>197</v>
      </c>
      <c r="E1365" s="43" t="s">
        <v>4796</v>
      </c>
      <c r="F1365" s="31" t="s">
        <v>375</v>
      </c>
      <c r="G1365" s="31" t="s">
        <v>439</v>
      </c>
      <c r="H1365" s="31" t="s">
        <v>440</v>
      </c>
      <c r="I1365" s="31" t="s">
        <v>173</v>
      </c>
      <c r="J1365" s="31">
        <v>1477</v>
      </c>
      <c r="K1365" s="31" t="s">
        <v>8</v>
      </c>
      <c r="L1365" s="31" t="s">
        <v>54</v>
      </c>
      <c r="M1365" s="31" t="s">
        <v>162</v>
      </c>
      <c r="N1365" s="44" t="s">
        <v>271</v>
      </c>
      <c r="O1365" s="44" t="s">
        <v>541</v>
      </c>
      <c r="P1365" s="44"/>
      <c r="Q1365" s="44" t="s">
        <v>165</v>
      </c>
      <c r="R1365" s="44" t="s">
        <v>4799</v>
      </c>
      <c r="S1365" s="44" t="s">
        <v>4800</v>
      </c>
      <c r="T1365" s="45"/>
      <c r="U1365" s="45"/>
      <c r="V1365" s="45"/>
      <c r="W1365" s="45"/>
      <c r="X1365" s="45"/>
      <c r="Y1365" s="45"/>
      <c r="Z1365" s="45"/>
      <c r="AA1365" s="45"/>
      <c r="AB1365" s="45"/>
      <c r="AC1365" s="45"/>
      <c r="AD1365" s="45"/>
      <c r="AE1365" s="45"/>
      <c r="AF1365" s="45"/>
    </row>
    <row r="1366" spans="2:32" hidden="1">
      <c r="B1366" s="31">
        <f t="shared" si="24"/>
        <v>1363</v>
      </c>
      <c r="C1366" s="43">
        <v>45673</v>
      </c>
      <c r="D1366" s="43" t="s">
        <v>197</v>
      </c>
      <c r="E1366" s="43" t="s">
        <v>4796</v>
      </c>
      <c r="F1366" s="31" t="s">
        <v>375</v>
      </c>
      <c r="G1366" s="31" t="s">
        <v>166</v>
      </c>
      <c r="H1366" s="31" t="s">
        <v>160</v>
      </c>
      <c r="I1366" s="31" t="s">
        <v>173</v>
      </c>
      <c r="J1366" s="31">
        <v>1325</v>
      </c>
      <c r="K1366" s="31" t="s">
        <v>8</v>
      </c>
      <c r="L1366" s="31" t="s">
        <v>414</v>
      </c>
      <c r="M1366" s="31" t="s">
        <v>162</v>
      </c>
      <c r="N1366" s="44" t="s">
        <v>4788</v>
      </c>
      <c r="O1366" s="44" t="s">
        <v>541</v>
      </c>
      <c r="P1366" s="44"/>
      <c r="Q1366" s="44" t="s">
        <v>165</v>
      </c>
      <c r="R1366" s="44" t="s">
        <v>4802</v>
      </c>
      <c r="S1366" s="44" t="s">
        <v>4803</v>
      </c>
      <c r="T1366" s="45"/>
      <c r="U1366" s="45"/>
      <c r="V1366" s="45"/>
      <c r="W1366" s="45"/>
      <c r="X1366" s="45"/>
      <c r="Y1366" s="45"/>
      <c r="Z1366" s="45"/>
      <c r="AA1366" s="45"/>
      <c r="AB1366" s="45"/>
      <c r="AC1366" s="45"/>
      <c r="AD1366" s="45"/>
      <c r="AE1366" s="45"/>
      <c r="AF1366" s="45"/>
    </row>
    <row r="1367" spans="2:32" hidden="1">
      <c r="B1367" s="31">
        <f t="shared" si="24"/>
        <v>1364</v>
      </c>
      <c r="C1367" s="43">
        <v>45674</v>
      </c>
      <c r="D1367" s="43" t="s">
        <v>197</v>
      </c>
      <c r="E1367" s="43" t="s">
        <v>4796</v>
      </c>
      <c r="F1367" s="31" t="s">
        <v>375</v>
      </c>
      <c r="G1367" s="31" t="s">
        <v>159</v>
      </c>
      <c r="H1367" s="31" t="s">
        <v>160</v>
      </c>
      <c r="I1367" s="31" t="s">
        <v>316</v>
      </c>
      <c r="J1367" s="31">
        <v>4179</v>
      </c>
      <c r="K1367" s="31" t="s">
        <v>8</v>
      </c>
      <c r="L1367" s="31" t="s">
        <v>610</v>
      </c>
      <c r="M1367" s="31" t="s">
        <v>162</v>
      </c>
      <c r="N1367" s="44" t="s">
        <v>4791</v>
      </c>
      <c r="O1367" s="44" t="s">
        <v>541</v>
      </c>
      <c r="P1367" s="44"/>
      <c r="Q1367" s="44" t="s">
        <v>165</v>
      </c>
      <c r="R1367" s="44" t="s">
        <v>4810</v>
      </c>
      <c r="S1367" s="44" t="s">
        <v>4811</v>
      </c>
      <c r="T1367" s="45"/>
      <c r="U1367" s="45"/>
      <c r="V1367" s="45"/>
      <c r="W1367" s="45"/>
      <c r="X1367" s="45"/>
      <c r="Y1367" s="45"/>
      <c r="Z1367" s="45"/>
      <c r="AA1367" s="45"/>
      <c r="AB1367" s="45"/>
      <c r="AC1367" s="45"/>
      <c r="AD1367" s="45"/>
      <c r="AE1367" s="45"/>
      <c r="AF1367" s="45"/>
    </row>
    <row r="1368" spans="2:32" hidden="1">
      <c r="B1368" s="31">
        <f t="shared" si="24"/>
        <v>1365</v>
      </c>
      <c r="C1368" s="43">
        <v>45674</v>
      </c>
      <c r="D1368" s="43" t="s">
        <v>197</v>
      </c>
      <c r="E1368" s="43" t="s">
        <v>4796</v>
      </c>
      <c r="F1368" s="31" t="s">
        <v>375</v>
      </c>
      <c r="G1368" s="31" t="s">
        <v>159</v>
      </c>
      <c r="H1368" s="31" t="s">
        <v>160</v>
      </c>
      <c r="I1368" s="31" t="s">
        <v>161</v>
      </c>
      <c r="J1368" s="31">
        <v>7957</v>
      </c>
      <c r="K1368" s="31" t="s">
        <v>8</v>
      </c>
      <c r="L1368" s="31" t="s">
        <v>414</v>
      </c>
      <c r="M1368" s="31" t="s">
        <v>162</v>
      </c>
      <c r="N1368" s="44" t="s">
        <v>433</v>
      </c>
      <c r="O1368" s="44" t="s">
        <v>541</v>
      </c>
      <c r="P1368" s="44"/>
      <c r="Q1368" s="44" t="s">
        <v>165</v>
      </c>
      <c r="R1368" s="44" t="s">
        <v>4812</v>
      </c>
      <c r="S1368" s="44" t="s">
        <v>942</v>
      </c>
      <c r="T1368" s="45"/>
      <c r="U1368" s="45"/>
      <c r="V1368" s="45"/>
      <c r="W1368" s="45"/>
      <c r="X1368" s="45"/>
      <c r="Y1368" s="45"/>
      <c r="Z1368" s="45"/>
      <c r="AA1368" s="45"/>
      <c r="AB1368" s="45"/>
      <c r="AC1368" s="45"/>
      <c r="AD1368" s="45"/>
      <c r="AE1368" s="45"/>
      <c r="AF1368" s="45"/>
    </row>
    <row r="1369" spans="2:32" hidden="1">
      <c r="B1369" s="31">
        <f t="shared" si="24"/>
        <v>1366</v>
      </c>
      <c r="C1369" s="43">
        <v>45674</v>
      </c>
      <c r="D1369" s="43" t="s">
        <v>197</v>
      </c>
      <c r="E1369" s="43" t="s">
        <v>4796</v>
      </c>
      <c r="F1369" s="31" t="s">
        <v>375</v>
      </c>
      <c r="G1369" s="31" t="s">
        <v>386</v>
      </c>
      <c r="H1369" s="31" t="s">
        <v>364</v>
      </c>
      <c r="I1369" s="31" t="s">
        <v>316</v>
      </c>
      <c r="J1369" s="31">
        <v>4146</v>
      </c>
      <c r="K1369" s="31" t="s">
        <v>8</v>
      </c>
      <c r="L1369" s="31" t="s">
        <v>414</v>
      </c>
      <c r="M1369" s="31" t="s">
        <v>162</v>
      </c>
      <c r="N1369" s="44" t="s">
        <v>213</v>
      </c>
      <c r="O1369" s="44" t="s">
        <v>541</v>
      </c>
      <c r="P1369" s="44"/>
      <c r="Q1369" s="44" t="s">
        <v>543</v>
      </c>
      <c r="R1369" s="44" t="s">
        <v>4815</v>
      </c>
      <c r="S1369" s="44" t="s">
        <v>4816</v>
      </c>
      <c r="T1369" s="45"/>
      <c r="U1369" s="45"/>
      <c r="V1369" s="45"/>
      <c r="W1369" s="45"/>
      <c r="X1369" s="45"/>
      <c r="Y1369" s="45"/>
      <c r="Z1369" s="45"/>
      <c r="AA1369" s="45"/>
      <c r="AB1369" s="45"/>
      <c r="AC1369" s="45"/>
      <c r="AD1369" s="45"/>
      <c r="AE1369" s="45"/>
      <c r="AF1369" s="45"/>
    </row>
    <row r="1370" spans="2:32" hidden="1">
      <c r="B1370" s="31">
        <f t="shared" si="24"/>
        <v>1367</v>
      </c>
      <c r="C1370" s="43">
        <v>45674</v>
      </c>
      <c r="D1370" s="43" t="s">
        <v>197</v>
      </c>
      <c r="E1370" s="43" t="s">
        <v>4796</v>
      </c>
      <c r="F1370" s="31" t="s">
        <v>375</v>
      </c>
      <c r="G1370" s="31" t="s">
        <v>439</v>
      </c>
      <c r="H1370" s="31" t="s">
        <v>440</v>
      </c>
      <c r="I1370" s="31" t="s">
        <v>173</v>
      </c>
      <c r="J1370" s="31">
        <v>1469</v>
      </c>
      <c r="K1370" s="31" t="s">
        <v>8</v>
      </c>
      <c r="L1370" s="31" t="s">
        <v>9</v>
      </c>
      <c r="M1370" s="31" t="s">
        <v>162</v>
      </c>
      <c r="N1370" s="44" t="s">
        <v>174</v>
      </c>
      <c r="O1370" s="44" t="s">
        <v>541</v>
      </c>
      <c r="P1370" s="44"/>
      <c r="Q1370" s="44" t="s">
        <v>449</v>
      </c>
      <c r="R1370" s="44" t="s">
        <v>4819</v>
      </c>
      <c r="S1370" s="44" t="s">
        <v>4817</v>
      </c>
      <c r="T1370" s="45"/>
      <c r="U1370" s="45"/>
      <c r="V1370" s="45"/>
      <c r="W1370" s="45"/>
      <c r="X1370" s="45"/>
      <c r="Y1370" s="45"/>
      <c r="Z1370" s="45"/>
      <c r="AA1370" s="45"/>
      <c r="AB1370" s="45"/>
      <c r="AC1370" s="45"/>
      <c r="AD1370" s="45"/>
      <c r="AE1370" s="45"/>
      <c r="AF1370" s="45"/>
    </row>
    <row r="1371" spans="2:32" hidden="1">
      <c r="B1371" s="31">
        <f t="shared" si="24"/>
        <v>1368</v>
      </c>
      <c r="C1371" s="43">
        <v>45674</v>
      </c>
      <c r="D1371" s="43" t="s">
        <v>197</v>
      </c>
      <c r="E1371" s="43" t="s">
        <v>4796</v>
      </c>
      <c r="F1371" s="31" t="s">
        <v>375</v>
      </c>
      <c r="G1371" s="31" t="s">
        <v>439</v>
      </c>
      <c r="H1371" s="31" t="s">
        <v>440</v>
      </c>
      <c r="I1371" s="31" t="s">
        <v>173</v>
      </c>
      <c r="J1371" s="31">
        <v>1453</v>
      </c>
      <c r="K1371" s="31" t="s">
        <v>8</v>
      </c>
      <c r="L1371" s="31" t="s">
        <v>9</v>
      </c>
      <c r="M1371" s="31" t="s">
        <v>162</v>
      </c>
      <c r="N1371" s="44" t="s">
        <v>174</v>
      </c>
      <c r="O1371" s="44" t="s">
        <v>541</v>
      </c>
      <c r="P1371" s="44"/>
      <c r="Q1371" s="44" t="s">
        <v>449</v>
      </c>
      <c r="R1371" s="44" t="s">
        <v>4820</v>
      </c>
      <c r="S1371" s="44" t="s">
        <v>4821</v>
      </c>
      <c r="T1371" s="45"/>
      <c r="U1371" s="45"/>
      <c r="V1371" s="45"/>
      <c r="W1371" s="45"/>
      <c r="X1371" s="45"/>
      <c r="Y1371" s="45"/>
      <c r="Z1371" s="45"/>
      <c r="AA1371" s="45"/>
      <c r="AB1371" s="45"/>
      <c r="AC1371" s="45"/>
      <c r="AD1371" s="45"/>
      <c r="AE1371" s="45"/>
      <c r="AF1371" s="45"/>
    </row>
    <row r="1372" spans="2:32" hidden="1">
      <c r="B1372" s="31">
        <f t="shared" si="24"/>
        <v>1369</v>
      </c>
      <c r="C1372" s="43">
        <v>45674</v>
      </c>
      <c r="D1372" s="43" t="s">
        <v>197</v>
      </c>
      <c r="E1372" s="43" t="s">
        <v>4796</v>
      </c>
      <c r="F1372" s="31" t="s">
        <v>375</v>
      </c>
      <c r="G1372" s="31" t="s">
        <v>439</v>
      </c>
      <c r="H1372" s="31" t="s">
        <v>440</v>
      </c>
      <c r="I1372" s="31" t="s">
        <v>173</v>
      </c>
      <c r="J1372" s="31">
        <v>1352</v>
      </c>
      <c r="K1372" s="31" t="s">
        <v>8</v>
      </c>
      <c r="L1372" s="31" t="s">
        <v>54</v>
      </c>
      <c r="M1372" s="31" t="s">
        <v>162</v>
      </c>
      <c r="N1372" s="44" t="s">
        <v>271</v>
      </c>
      <c r="O1372" s="44" t="s">
        <v>541</v>
      </c>
      <c r="P1372" s="44"/>
      <c r="Q1372" s="44" t="s">
        <v>449</v>
      </c>
      <c r="R1372" s="44" t="s">
        <v>4822</v>
      </c>
      <c r="S1372" s="44" t="s">
        <v>4823</v>
      </c>
      <c r="T1372" s="45"/>
      <c r="U1372" s="45"/>
      <c r="V1372" s="45"/>
      <c r="W1372" s="45"/>
      <c r="X1372" s="45"/>
      <c r="Y1372" s="45"/>
      <c r="Z1372" s="45"/>
      <c r="AA1372" s="45"/>
      <c r="AB1372" s="45"/>
      <c r="AC1372" s="45"/>
      <c r="AD1372" s="45"/>
      <c r="AE1372" s="45"/>
      <c r="AF1372" s="45"/>
    </row>
    <row r="1373" spans="2:32" hidden="1">
      <c r="B1373" s="31">
        <f t="shared" si="24"/>
        <v>1370</v>
      </c>
      <c r="C1373" s="43">
        <v>45674</v>
      </c>
      <c r="D1373" s="43" t="s">
        <v>197</v>
      </c>
      <c r="E1373" s="43" t="s">
        <v>4796</v>
      </c>
      <c r="F1373" s="31" t="s">
        <v>375</v>
      </c>
      <c r="G1373" s="31" t="s">
        <v>166</v>
      </c>
      <c r="H1373" s="31" t="s">
        <v>160</v>
      </c>
      <c r="I1373" s="31" t="s">
        <v>173</v>
      </c>
      <c r="J1373" s="31">
        <v>1325</v>
      </c>
      <c r="K1373" s="31" t="s">
        <v>8</v>
      </c>
      <c r="L1373" s="31" t="s">
        <v>384</v>
      </c>
      <c r="M1373" s="31" t="s">
        <v>162</v>
      </c>
      <c r="N1373" s="44" t="s">
        <v>255</v>
      </c>
      <c r="O1373" s="44" t="s">
        <v>541</v>
      </c>
      <c r="P1373" s="44"/>
      <c r="Q1373" s="44" t="s">
        <v>165</v>
      </c>
      <c r="R1373" s="44" t="s">
        <v>4803</v>
      </c>
      <c r="S1373" s="44" t="s">
        <v>1404</v>
      </c>
      <c r="T1373" s="45"/>
      <c r="U1373" s="45"/>
      <c r="V1373" s="45"/>
      <c r="W1373" s="45"/>
      <c r="X1373" s="45"/>
      <c r="Y1373" s="45"/>
      <c r="Z1373" s="45"/>
      <c r="AA1373" s="45"/>
      <c r="AB1373" s="45"/>
      <c r="AC1373" s="45"/>
      <c r="AD1373" s="45"/>
      <c r="AE1373" s="45"/>
      <c r="AF1373" s="45"/>
    </row>
    <row r="1374" spans="2:32" hidden="1">
      <c r="B1374" s="31">
        <f t="shared" si="24"/>
        <v>1371</v>
      </c>
      <c r="C1374" s="43">
        <v>45674</v>
      </c>
      <c r="D1374" s="43" t="s">
        <v>197</v>
      </c>
      <c r="E1374" s="43" t="s">
        <v>4796</v>
      </c>
      <c r="F1374" s="31" t="s">
        <v>375</v>
      </c>
      <c r="G1374" s="31" t="s">
        <v>159</v>
      </c>
      <c r="H1374" s="31" t="s">
        <v>160</v>
      </c>
      <c r="I1374" s="31" t="s">
        <v>161</v>
      </c>
      <c r="J1374" s="31">
        <v>7994</v>
      </c>
      <c r="K1374" s="31" t="s">
        <v>8</v>
      </c>
      <c r="L1374" s="31" t="s">
        <v>9</v>
      </c>
      <c r="M1374" s="31" t="s">
        <v>162</v>
      </c>
      <c r="N1374" s="44" t="s">
        <v>886</v>
      </c>
      <c r="O1374" s="44" t="s">
        <v>541</v>
      </c>
      <c r="P1374" s="44"/>
      <c r="Q1374" s="44" t="s">
        <v>165</v>
      </c>
      <c r="R1374" s="44" t="s">
        <v>4824</v>
      </c>
      <c r="S1374" s="44" t="s">
        <v>939</v>
      </c>
      <c r="T1374" s="45"/>
      <c r="U1374" s="45"/>
      <c r="V1374" s="45"/>
      <c r="W1374" s="45"/>
      <c r="X1374" s="45"/>
      <c r="Y1374" s="45"/>
      <c r="Z1374" s="45"/>
      <c r="AA1374" s="45"/>
      <c r="AB1374" s="45"/>
      <c r="AC1374" s="45"/>
      <c r="AD1374" s="45"/>
      <c r="AE1374" s="45"/>
      <c r="AF1374" s="45"/>
    </row>
    <row r="1375" spans="2:32" hidden="1">
      <c r="B1375" s="31">
        <f t="shared" si="24"/>
        <v>1372</v>
      </c>
      <c r="C1375" s="43">
        <v>45674</v>
      </c>
      <c r="D1375" s="43" t="s">
        <v>197</v>
      </c>
      <c r="E1375" s="43" t="s">
        <v>4796</v>
      </c>
      <c r="F1375" s="31" t="s">
        <v>375</v>
      </c>
      <c r="G1375" s="31" t="s">
        <v>159</v>
      </c>
      <c r="H1375" s="31" t="s">
        <v>160</v>
      </c>
      <c r="I1375" s="31" t="s">
        <v>161</v>
      </c>
      <c r="J1375" s="31">
        <v>4357</v>
      </c>
      <c r="K1375" s="31" t="s">
        <v>8</v>
      </c>
      <c r="L1375" s="31" t="s">
        <v>414</v>
      </c>
      <c r="M1375" s="31" t="s">
        <v>162</v>
      </c>
      <c r="N1375" s="44" t="s">
        <v>4792</v>
      </c>
      <c r="O1375" s="44" t="s">
        <v>541</v>
      </c>
      <c r="P1375" s="44"/>
      <c r="Q1375" s="44" t="s">
        <v>165</v>
      </c>
      <c r="R1375" s="44" t="s">
        <v>4825</v>
      </c>
      <c r="S1375" s="44" t="s">
        <v>4826</v>
      </c>
      <c r="T1375" s="45"/>
      <c r="U1375" s="45"/>
      <c r="V1375" s="45"/>
      <c r="W1375" s="45"/>
      <c r="X1375" s="45"/>
      <c r="Y1375" s="45"/>
      <c r="Z1375" s="45"/>
      <c r="AA1375" s="45"/>
      <c r="AB1375" s="45"/>
      <c r="AC1375" s="45"/>
      <c r="AD1375" s="45"/>
      <c r="AE1375" s="45"/>
      <c r="AF1375" s="45"/>
    </row>
    <row r="1376" spans="2:32" hidden="1">
      <c r="B1376" s="31">
        <f t="shared" si="24"/>
        <v>1373</v>
      </c>
      <c r="C1376" s="43">
        <v>45674</v>
      </c>
      <c r="D1376" s="43" t="s">
        <v>197</v>
      </c>
      <c r="E1376" s="43" t="s">
        <v>4796</v>
      </c>
      <c r="F1376" s="31" t="s">
        <v>375</v>
      </c>
      <c r="G1376" s="31" t="s">
        <v>159</v>
      </c>
      <c r="H1376" s="31" t="s">
        <v>160</v>
      </c>
      <c r="I1376" s="31" t="s">
        <v>168</v>
      </c>
      <c r="J1376" s="31">
        <v>5390</v>
      </c>
      <c r="K1376" s="31" t="s">
        <v>8</v>
      </c>
      <c r="L1376" s="31" t="s">
        <v>9</v>
      </c>
      <c r="M1376" s="31" t="s">
        <v>162</v>
      </c>
      <c r="N1376" s="44" t="s">
        <v>174</v>
      </c>
      <c r="O1376" s="44" t="s">
        <v>541</v>
      </c>
      <c r="P1376" s="44"/>
      <c r="Q1376" s="44" t="s">
        <v>165</v>
      </c>
      <c r="R1376" s="44" t="s">
        <v>4827</v>
      </c>
      <c r="S1376" s="44" t="s">
        <v>1413</v>
      </c>
      <c r="T1376" s="45"/>
      <c r="U1376" s="45"/>
      <c r="V1376" s="45"/>
      <c r="W1376" s="45"/>
      <c r="X1376" s="45"/>
      <c r="Y1376" s="45"/>
      <c r="Z1376" s="45"/>
      <c r="AA1376" s="45"/>
      <c r="AB1376" s="45"/>
      <c r="AC1376" s="45"/>
      <c r="AD1376" s="45"/>
      <c r="AE1376" s="45"/>
      <c r="AF1376" s="45"/>
    </row>
    <row r="1377" spans="2:32" hidden="1">
      <c r="B1377" s="31">
        <f t="shared" si="24"/>
        <v>1374</v>
      </c>
      <c r="C1377" s="43">
        <v>45675</v>
      </c>
      <c r="D1377" s="43" t="s">
        <v>197</v>
      </c>
      <c r="E1377" s="43" t="s">
        <v>4796</v>
      </c>
      <c r="F1377" s="31" t="s">
        <v>375</v>
      </c>
      <c r="G1377" s="31" t="s">
        <v>159</v>
      </c>
      <c r="H1377" s="31" t="s">
        <v>160</v>
      </c>
      <c r="I1377" s="31" t="s">
        <v>172</v>
      </c>
      <c r="J1377" s="31">
        <v>5016</v>
      </c>
      <c r="K1377" s="31" t="s">
        <v>8</v>
      </c>
      <c r="L1377" s="31" t="s">
        <v>9</v>
      </c>
      <c r="M1377" s="31" t="s">
        <v>162</v>
      </c>
      <c r="N1377" s="44" t="s">
        <v>174</v>
      </c>
      <c r="O1377" s="44" t="s">
        <v>541</v>
      </c>
      <c r="P1377" s="44"/>
      <c r="Q1377" s="44" t="s">
        <v>450</v>
      </c>
      <c r="R1377" s="44">
        <v>191700796</v>
      </c>
      <c r="S1377" s="44">
        <v>191701293</v>
      </c>
      <c r="T1377" s="45"/>
      <c r="U1377" s="45"/>
      <c r="V1377" s="45"/>
      <c r="W1377" s="45"/>
      <c r="X1377" s="45"/>
      <c r="Y1377" s="45"/>
      <c r="Z1377" s="45"/>
      <c r="AA1377" s="45"/>
      <c r="AB1377" s="45"/>
      <c r="AC1377" s="45"/>
      <c r="AD1377" s="45"/>
      <c r="AE1377" s="45"/>
      <c r="AF1377" s="45"/>
    </row>
    <row r="1378" spans="2:32" hidden="1">
      <c r="B1378" s="31">
        <f t="shared" si="24"/>
        <v>1375</v>
      </c>
      <c r="C1378" s="43">
        <v>45675</v>
      </c>
      <c r="D1378" s="43" t="s">
        <v>197</v>
      </c>
      <c r="E1378" s="43" t="s">
        <v>4796</v>
      </c>
      <c r="F1378" s="31" t="s">
        <v>375</v>
      </c>
      <c r="G1378" s="31" t="s">
        <v>166</v>
      </c>
      <c r="H1378" s="31" t="s">
        <v>160</v>
      </c>
      <c r="I1378" s="31" t="s">
        <v>173</v>
      </c>
      <c r="J1378" s="31">
        <v>1400</v>
      </c>
      <c r="K1378" s="31" t="s">
        <v>8</v>
      </c>
      <c r="L1378" s="31" t="s">
        <v>9</v>
      </c>
      <c r="M1378" s="31" t="s">
        <v>162</v>
      </c>
      <c r="N1378" s="44" t="s">
        <v>174</v>
      </c>
      <c r="O1378" s="44" t="s">
        <v>541</v>
      </c>
      <c r="P1378" s="44"/>
      <c r="Q1378" s="44" t="s">
        <v>450</v>
      </c>
      <c r="R1378" s="44">
        <v>191701819</v>
      </c>
      <c r="S1378" s="44">
        <v>191700374</v>
      </c>
      <c r="T1378" s="45"/>
      <c r="U1378" s="45"/>
      <c r="V1378" s="45"/>
      <c r="W1378" s="45"/>
      <c r="X1378" s="45"/>
      <c r="Y1378" s="45"/>
      <c r="Z1378" s="45"/>
      <c r="AA1378" s="45"/>
      <c r="AB1378" s="45"/>
      <c r="AC1378" s="45"/>
      <c r="AD1378" s="45"/>
      <c r="AE1378" s="45"/>
      <c r="AF1378" s="45"/>
    </row>
    <row r="1379" spans="2:32" hidden="1">
      <c r="B1379" s="31">
        <f t="shared" si="24"/>
        <v>1376</v>
      </c>
      <c r="C1379" s="43">
        <v>45675</v>
      </c>
      <c r="D1379" s="43" t="s">
        <v>197</v>
      </c>
      <c r="E1379" s="43" t="s">
        <v>4796</v>
      </c>
      <c r="F1379" s="31" t="s">
        <v>375</v>
      </c>
      <c r="G1379" s="31" t="s">
        <v>159</v>
      </c>
      <c r="H1379" s="31" t="s">
        <v>160</v>
      </c>
      <c r="I1379" s="31" t="s">
        <v>170</v>
      </c>
      <c r="J1379" s="31">
        <v>8472</v>
      </c>
      <c r="K1379" s="31" t="s">
        <v>8</v>
      </c>
      <c r="L1379" s="31" t="s">
        <v>9</v>
      </c>
      <c r="M1379" s="31" t="s">
        <v>162</v>
      </c>
      <c r="N1379" s="44" t="s">
        <v>174</v>
      </c>
      <c r="O1379" s="44" t="s">
        <v>541</v>
      </c>
      <c r="P1379" s="44"/>
      <c r="Q1379" s="44" t="s">
        <v>450</v>
      </c>
      <c r="R1379" s="44">
        <v>191702808</v>
      </c>
      <c r="S1379" s="44">
        <v>191701736</v>
      </c>
      <c r="T1379" s="45"/>
      <c r="U1379" s="45"/>
      <c r="V1379" s="45"/>
      <c r="W1379" s="45"/>
      <c r="X1379" s="45"/>
      <c r="Y1379" s="45"/>
      <c r="Z1379" s="45"/>
      <c r="AA1379" s="45"/>
      <c r="AB1379" s="45"/>
      <c r="AC1379" s="45"/>
      <c r="AD1379" s="45"/>
      <c r="AE1379" s="45"/>
      <c r="AF1379" s="45"/>
    </row>
    <row r="1380" spans="2:32" hidden="1">
      <c r="B1380" s="31">
        <f t="shared" si="24"/>
        <v>1377</v>
      </c>
      <c r="C1380" s="43">
        <v>45676</v>
      </c>
      <c r="D1380" s="43" t="s">
        <v>197</v>
      </c>
      <c r="E1380" s="43" t="s">
        <v>4796</v>
      </c>
      <c r="F1380" s="31" t="s">
        <v>375</v>
      </c>
      <c r="G1380" s="31" t="s">
        <v>159</v>
      </c>
      <c r="H1380" s="31" t="s">
        <v>160</v>
      </c>
      <c r="I1380" s="31" t="s">
        <v>239</v>
      </c>
      <c r="J1380" s="31">
        <v>8192</v>
      </c>
      <c r="K1380" s="31" t="s">
        <v>8</v>
      </c>
      <c r="L1380" s="31" t="s">
        <v>9</v>
      </c>
      <c r="M1380" s="31" t="s">
        <v>162</v>
      </c>
      <c r="N1380" s="44" t="s">
        <v>174</v>
      </c>
      <c r="O1380" s="44" t="s">
        <v>541</v>
      </c>
      <c r="P1380" s="44"/>
      <c r="Q1380" s="44" t="s">
        <v>450</v>
      </c>
      <c r="R1380" s="44">
        <v>191701260</v>
      </c>
      <c r="S1380" s="44">
        <v>191701682</v>
      </c>
      <c r="T1380" s="45"/>
      <c r="U1380" s="45"/>
      <c r="V1380" s="45"/>
      <c r="W1380" s="45"/>
      <c r="X1380" s="45"/>
      <c r="Y1380" s="45"/>
      <c r="Z1380" s="45"/>
      <c r="AA1380" s="45"/>
      <c r="AB1380" s="45"/>
      <c r="AC1380" s="45"/>
      <c r="AD1380" s="45"/>
      <c r="AE1380" s="45"/>
      <c r="AF1380" s="45"/>
    </row>
    <row r="1381" spans="2:32" hidden="1">
      <c r="B1381" s="31">
        <f t="shared" si="24"/>
        <v>1378</v>
      </c>
      <c r="C1381" s="43">
        <v>45677</v>
      </c>
      <c r="D1381" s="43" t="s">
        <v>197</v>
      </c>
      <c r="E1381" s="43" t="s">
        <v>4796</v>
      </c>
      <c r="F1381" s="31" t="s">
        <v>375</v>
      </c>
      <c r="G1381" s="31" t="s">
        <v>159</v>
      </c>
      <c r="H1381" s="31" t="s">
        <v>160</v>
      </c>
      <c r="I1381" s="31" t="s">
        <v>170</v>
      </c>
      <c r="J1381" s="31">
        <v>9717</v>
      </c>
      <c r="K1381" s="31" t="s">
        <v>8</v>
      </c>
      <c r="L1381" s="31" t="s">
        <v>9</v>
      </c>
      <c r="M1381" s="31" t="s">
        <v>162</v>
      </c>
      <c r="N1381" s="44" t="s">
        <v>174</v>
      </c>
      <c r="O1381" s="44" t="s">
        <v>541</v>
      </c>
      <c r="P1381" s="44"/>
      <c r="Q1381" s="44" t="s">
        <v>165</v>
      </c>
      <c r="R1381" s="44" t="s">
        <v>4829</v>
      </c>
      <c r="S1381" s="44" t="s">
        <v>918</v>
      </c>
      <c r="T1381" s="45"/>
      <c r="U1381" s="45"/>
      <c r="V1381" s="45"/>
      <c r="W1381" s="45"/>
      <c r="X1381" s="45"/>
      <c r="Y1381" s="45"/>
      <c r="Z1381" s="45"/>
      <c r="AA1381" s="45"/>
      <c r="AB1381" s="45"/>
      <c r="AC1381" s="45"/>
      <c r="AD1381" s="45"/>
      <c r="AE1381" s="45"/>
      <c r="AF1381" s="45"/>
    </row>
    <row r="1382" spans="2:32" hidden="1">
      <c r="B1382" s="31">
        <f t="shared" si="24"/>
        <v>1379</v>
      </c>
      <c r="C1382" s="43">
        <v>45677</v>
      </c>
      <c r="D1382" s="43" t="s">
        <v>197</v>
      </c>
      <c r="E1382" s="43" t="s">
        <v>4796</v>
      </c>
      <c r="F1382" s="31" t="s">
        <v>375</v>
      </c>
      <c r="G1382" s="31" t="s">
        <v>159</v>
      </c>
      <c r="H1382" s="31" t="s">
        <v>160</v>
      </c>
      <c r="I1382" s="31" t="s">
        <v>239</v>
      </c>
      <c r="J1382" s="31">
        <v>8265</v>
      </c>
      <c r="K1382" s="31" t="s">
        <v>8</v>
      </c>
      <c r="L1382" s="31" t="s">
        <v>414</v>
      </c>
      <c r="M1382" s="31" t="s">
        <v>162</v>
      </c>
      <c r="N1382" s="44" t="s">
        <v>4793</v>
      </c>
      <c r="O1382" s="44" t="s">
        <v>541</v>
      </c>
      <c r="P1382" s="44"/>
      <c r="Q1382" s="44" t="s">
        <v>165</v>
      </c>
      <c r="R1382" s="44" t="s">
        <v>4830</v>
      </c>
      <c r="S1382" s="44" t="s">
        <v>4831</v>
      </c>
      <c r="T1382" s="45"/>
      <c r="U1382" s="45"/>
      <c r="V1382" s="45"/>
      <c r="W1382" s="45"/>
      <c r="X1382" s="45"/>
      <c r="Y1382" s="45"/>
      <c r="Z1382" s="45"/>
      <c r="AA1382" s="45"/>
      <c r="AB1382" s="45"/>
      <c r="AC1382" s="45"/>
      <c r="AD1382" s="45"/>
      <c r="AE1382" s="45"/>
      <c r="AF1382" s="45"/>
    </row>
    <row r="1383" spans="2:32" hidden="1">
      <c r="B1383" s="31">
        <f t="shared" si="24"/>
        <v>1380</v>
      </c>
      <c r="C1383" s="43">
        <v>45678</v>
      </c>
      <c r="D1383" s="43" t="s">
        <v>197</v>
      </c>
      <c r="E1383" s="43" t="s">
        <v>4796</v>
      </c>
      <c r="F1383" s="31" t="s">
        <v>375</v>
      </c>
      <c r="G1383" s="31" t="s">
        <v>159</v>
      </c>
      <c r="H1383" s="31" t="s">
        <v>160</v>
      </c>
      <c r="I1383" s="31" t="s">
        <v>161</v>
      </c>
      <c r="J1383" s="31">
        <v>7995</v>
      </c>
      <c r="K1383" s="31" t="s">
        <v>8</v>
      </c>
      <c r="L1383" s="31" t="s">
        <v>414</v>
      </c>
      <c r="M1383" s="31" t="s">
        <v>162</v>
      </c>
      <c r="N1383" s="44" t="s">
        <v>300</v>
      </c>
      <c r="O1383" s="44" t="s">
        <v>541</v>
      </c>
      <c r="P1383" s="44"/>
      <c r="Q1383" s="44" t="s">
        <v>165</v>
      </c>
      <c r="R1383" s="44">
        <v>191700763</v>
      </c>
      <c r="S1383" s="44">
        <v>191700161</v>
      </c>
      <c r="T1383" s="45"/>
      <c r="U1383" s="45"/>
      <c r="V1383" s="45"/>
      <c r="W1383" s="45"/>
      <c r="X1383" s="45"/>
      <c r="Y1383" s="45"/>
      <c r="Z1383" s="45"/>
      <c r="AA1383" s="45"/>
      <c r="AB1383" s="45"/>
      <c r="AC1383" s="45"/>
      <c r="AD1383" s="45"/>
      <c r="AE1383" s="45"/>
      <c r="AF1383" s="45"/>
    </row>
    <row r="1384" spans="2:32" hidden="1">
      <c r="B1384" s="31">
        <f t="shared" si="24"/>
        <v>1381</v>
      </c>
      <c r="C1384" s="43">
        <v>45678</v>
      </c>
      <c r="D1384" s="43" t="s">
        <v>197</v>
      </c>
      <c r="E1384" s="43" t="s">
        <v>4796</v>
      </c>
      <c r="F1384" s="31" t="s">
        <v>375</v>
      </c>
      <c r="G1384" s="31" t="s">
        <v>159</v>
      </c>
      <c r="H1384" s="31" t="s">
        <v>160</v>
      </c>
      <c r="I1384" s="31" t="s">
        <v>316</v>
      </c>
      <c r="J1384" s="31">
        <v>4179</v>
      </c>
      <c r="K1384" s="31" t="s">
        <v>8</v>
      </c>
      <c r="L1384" s="31" t="s">
        <v>414</v>
      </c>
      <c r="M1384" s="31" t="s">
        <v>162</v>
      </c>
      <c r="N1384" s="44" t="s">
        <v>4794</v>
      </c>
      <c r="O1384" s="44" t="s">
        <v>541</v>
      </c>
      <c r="P1384" s="44"/>
      <c r="Q1384" s="44" t="s">
        <v>165</v>
      </c>
      <c r="R1384" s="44">
        <v>191702281</v>
      </c>
      <c r="S1384" s="44">
        <v>191702451</v>
      </c>
      <c r="T1384" s="45"/>
      <c r="U1384" s="45"/>
      <c r="V1384" s="45"/>
      <c r="W1384" s="45"/>
      <c r="X1384" s="45"/>
      <c r="Y1384" s="45"/>
      <c r="Z1384" s="45"/>
      <c r="AA1384" s="45"/>
      <c r="AB1384" s="45"/>
      <c r="AC1384" s="45"/>
      <c r="AD1384" s="45"/>
      <c r="AE1384" s="45"/>
      <c r="AF1384" s="45"/>
    </row>
    <row r="1385" spans="2:32" hidden="1">
      <c r="B1385" s="31">
        <f t="shared" si="24"/>
        <v>1382</v>
      </c>
      <c r="C1385" s="43">
        <v>45678</v>
      </c>
      <c r="D1385" s="43" t="s">
        <v>197</v>
      </c>
      <c r="E1385" s="43" t="s">
        <v>4796</v>
      </c>
      <c r="F1385" s="31" t="s">
        <v>375</v>
      </c>
      <c r="G1385" s="31" t="s">
        <v>166</v>
      </c>
      <c r="H1385" s="31" t="s">
        <v>160</v>
      </c>
      <c r="I1385" s="31" t="s">
        <v>168</v>
      </c>
      <c r="J1385" s="31">
        <v>5506</v>
      </c>
      <c r="K1385" s="31" t="s">
        <v>8</v>
      </c>
      <c r="L1385" s="31" t="s">
        <v>414</v>
      </c>
      <c r="M1385" s="31" t="s">
        <v>162</v>
      </c>
      <c r="N1385" s="44" t="s">
        <v>300</v>
      </c>
      <c r="O1385" s="44" t="s">
        <v>541</v>
      </c>
      <c r="P1385" s="44"/>
      <c r="Q1385" s="44" t="s">
        <v>165</v>
      </c>
      <c r="R1385" s="44">
        <v>191701379</v>
      </c>
      <c r="S1385" s="44">
        <v>191700253</v>
      </c>
      <c r="T1385" s="45"/>
      <c r="U1385" s="45"/>
      <c r="V1385" s="45"/>
      <c r="W1385" s="45"/>
      <c r="X1385" s="45"/>
      <c r="Y1385" s="45"/>
      <c r="Z1385" s="45"/>
      <c r="AA1385" s="45"/>
      <c r="AB1385" s="45"/>
      <c r="AC1385" s="45"/>
      <c r="AD1385" s="45"/>
      <c r="AE1385" s="45"/>
      <c r="AF1385" s="45"/>
    </row>
    <row r="1386" spans="2:32" hidden="1">
      <c r="B1386" s="31">
        <f t="shared" si="24"/>
        <v>1383</v>
      </c>
      <c r="C1386" s="43">
        <v>45678</v>
      </c>
      <c r="D1386" s="43" t="s">
        <v>197</v>
      </c>
      <c r="E1386" s="43" t="s">
        <v>4796</v>
      </c>
      <c r="F1386" s="31" t="s">
        <v>375</v>
      </c>
      <c r="G1386" s="31" t="s">
        <v>166</v>
      </c>
      <c r="H1386" s="31" t="s">
        <v>160</v>
      </c>
      <c r="I1386" s="31" t="s">
        <v>225</v>
      </c>
      <c r="J1386" s="31">
        <v>6124</v>
      </c>
      <c r="K1386" s="31" t="s">
        <v>8</v>
      </c>
      <c r="L1386" s="31" t="s">
        <v>414</v>
      </c>
      <c r="M1386" s="31" t="s">
        <v>162</v>
      </c>
      <c r="N1386" s="44" t="s">
        <v>300</v>
      </c>
      <c r="O1386" s="44" t="s">
        <v>541</v>
      </c>
      <c r="P1386" s="44"/>
      <c r="Q1386" s="44" t="s">
        <v>165</v>
      </c>
      <c r="R1386" s="44">
        <v>191702418</v>
      </c>
      <c r="S1386" s="44">
        <v>191702281</v>
      </c>
      <c r="T1386" s="45"/>
      <c r="U1386" s="45"/>
      <c r="V1386" s="45"/>
      <c r="W1386" s="45"/>
      <c r="X1386" s="45"/>
      <c r="Y1386" s="45"/>
      <c r="Z1386" s="45"/>
      <c r="AA1386" s="45"/>
      <c r="AB1386" s="45"/>
      <c r="AC1386" s="45"/>
      <c r="AD1386" s="45"/>
      <c r="AE1386" s="45"/>
      <c r="AF1386" s="45"/>
    </row>
    <row r="1387" spans="2:32" hidden="1">
      <c r="B1387" s="31">
        <f t="shared" si="24"/>
        <v>1384</v>
      </c>
      <c r="C1387" s="43">
        <v>45678</v>
      </c>
      <c r="D1387" s="43" t="s">
        <v>197</v>
      </c>
      <c r="E1387" s="43" t="s">
        <v>4796</v>
      </c>
      <c r="F1387" s="31" t="s">
        <v>375</v>
      </c>
      <c r="G1387" s="31" t="s">
        <v>159</v>
      </c>
      <c r="H1387" s="31" t="s">
        <v>160</v>
      </c>
      <c r="I1387" s="31" t="s">
        <v>173</v>
      </c>
      <c r="J1387" s="31">
        <v>1273</v>
      </c>
      <c r="K1387" s="31" t="s">
        <v>8</v>
      </c>
      <c r="L1387" s="31" t="s">
        <v>9</v>
      </c>
      <c r="M1387" s="31" t="s">
        <v>162</v>
      </c>
      <c r="N1387" s="44" t="s">
        <v>339</v>
      </c>
      <c r="O1387" s="44" t="s">
        <v>541</v>
      </c>
      <c r="P1387" s="44"/>
      <c r="Q1387" s="44" t="s">
        <v>165</v>
      </c>
      <c r="R1387" s="44">
        <v>191702768</v>
      </c>
      <c r="S1387" s="44">
        <v>191701048</v>
      </c>
      <c r="T1387" s="45"/>
      <c r="U1387" s="45"/>
      <c r="V1387" s="45"/>
      <c r="W1387" s="45"/>
      <c r="X1387" s="45"/>
      <c r="Y1387" s="45"/>
      <c r="Z1387" s="45"/>
      <c r="AA1387" s="45"/>
      <c r="AB1387" s="45"/>
      <c r="AC1387" s="45"/>
      <c r="AD1387" s="45"/>
      <c r="AE1387" s="45"/>
      <c r="AF1387" s="45"/>
    </row>
    <row r="1388" spans="2:32" hidden="1">
      <c r="B1388" s="31">
        <f t="shared" si="24"/>
        <v>1385</v>
      </c>
      <c r="C1388" s="43">
        <v>45678</v>
      </c>
      <c r="D1388" s="43" t="s">
        <v>197</v>
      </c>
      <c r="E1388" s="43" t="s">
        <v>4796</v>
      </c>
      <c r="F1388" s="31" t="s">
        <v>375</v>
      </c>
      <c r="G1388" s="31" t="s">
        <v>159</v>
      </c>
      <c r="H1388" s="31" t="s">
        <v>160</v>
      </c>
      <c r="I1388" s="31" t="s">
        <v>239</v>
      </c>
      <c r="J1388" s="31">
        <v>8222</v>
      </c>
      <c r="K1388" s="31" t="s">
        <v>8</v>
      </c>
      <c r="L1388" s="31" t="s">
        <v>9</v>
      </c>
      <c r="M1388" s="31" t="s">
        <v>162</v>
      </c>
      <c r="N1388" s="44" t="s">
        <v>339</v>
      </c>
      <c r="O1388" s="44" t="s">
        <v>541</v>
      </c>
      <c r="P1388" s="44"/>
      <c r="Q1388" s="44" t="s">
        <v>165</v>
      </c>
      <c r="R1388" s="44">
        <v>191700410</v>
      </c>
      <c r="S1388" s="44">
        <v>191701427</v>
      </c>
      <c r="T1388" s="45"/>
      <c r="U1388" s="45"/>
      <c r="V1388" s="45"/>
      <c r="W1388" s="45"/>
      <c r="X1388" s="45"/>
      <c r="Y1388" s="45"/>
      <c r="Z1388" s="45"/>
      <c r="AA1388" s="45"/>
      <c r="AB1388" s="45"/>
      <c r="AC1388" s="45"/>
      <c r="AD1388" s="45"/>
      <c r="AE1388" s="45"/>
      <c r="AF1388" s="45"/>
    </row>
    <row r="1389" spans="2:32" hidden="1">
      <c r="B1389" s="31">
        <f t="shared" si="24"/>
        <v>1386</v>
      </c>
      <c r="C1389" s="43">
        <v>45678</v>
      </c>
      <c r="D1389" s="43" t="s">
        <v>197</v>
      </c>
      <c r="E1389" s="43" t="s">
        <v>4796</v>
      </c>
      <c r="F1389" s="31" t="s">
        <v>375</v>
      </c>
      <c r="G1389" s="31" t="s">
        <v>159</v>
      </c>
      <c r="H1389" s="31" t="s">
        <v>160</v>
      </c>
      <c r="I1389" s="31" t="s">
        <v>172</v>
      </c>
      <c r="J1389" s="31">
        <v>4886</v>
      </c>
      <c r="K1389" s="31" t="s">
        <v>8</v>
      </c>
      <c r="L1389" s="31" t="s">
        <v>9</v>
      </c>
      <c r="M1389" s="31" t="s">
        <v>162</v>
      </c>
      <c r="N1389" s="44" t="s">
        <v>174</v>
      </c>
      <c r="O1389" s="44" t="s">
        <v>541</v>
      </c>
      <c r="P1389" s="44"/>
      <c r="Q1389" s="44" t="s">
        <v>165</v>
      </c>
      <c r="R1389" s="44">
        <v>191700509</v>
      </c>
      <c r="S1389" s="44">
        <v>191702746</v>
      </c>
      <c r="T1389" s="45"/>
      <c r="U1389" s="45"/>
      <c r="V1389" s="45"/>
      <c r="W1389" s="45"/>
      <c r="X1389" s="45"/>
      <c r="Y1389" s="45"/>
      <c r="Z1389" s="45"/>
      <c r="AA1389" s="45"/>
      <c r="AB1389" s="45"/>
      <c r="AC1389" s="45"/>
      <c r="AD1389" s="45"/>
      <c r="AE1389" s="45"/>
      <c r="AF1389" s="45"/>
    </row>
    <row r="1390" spans="2:32" hidden="1">
      <c r="B1390" s="31">
        <f t="shared" si="24"/>
        <v>1387</v>
      </c>
      <c r="C1390" s="43">
        <v>45679</v>
      </c>
      <c r="D1390" s="43" t="s">
        <v>197</v>
      </c>
      <c r="E1390" s="43" t="s">
        <v>4796</v>
      </c>
      <c r="F1390" s="31" t="s">
        <v>375</v>
      </c>
      <c r="G1390" s="31" t="s">
        <v>159</v>
      </c>
      <c r="H1390" s="31" t="s">
        <v>160</v>
      </c>
      <c r="I1390" s="31" t="s">
        <v>200</v>
      </c>
      <c r="J1390" s="31">
        <v>4167</v>
      </c>
      <c r="K1390" s="31" t="s">
        <v>8</v>
      </c>
      <c r="L1390" s="31" t="s">
        <v>389</v>
      </c>
      <c r="M1390" s="31" t="s">
        <v>162</v>
      </c>
      <c r="N1390" s="44" t="s">
        <v>4795</v>
      </c>
      <c r="O1390" s="44" t="s">
        <v>541</v>
      </c>
      <c r="P1390" s="44"/>
      <c r="Q1390" s="44" t="s">
        <v>195</v>
      </c>
      <c r="R1390" s="44">
        <v>191701489</v>
      </c>
      <c r="S1390" s="44">
        <v>191702808</v>
      </c>
      <c r="T1390" s="45"/>
      <c r="U1390" s="45"/>
      <c r="V1390" s="45"/>
      <c r="W1390" s="45"/>
      <c r="X1390" s="45"/>
      <c r="Y1390" s="45"/>
      <c r="Z1390" s="45"/>
      <c r="AA1390" s="45"/>
      <c r="AB1390" s="45"/>
      <c r="AC1390" s="45"/>
      <c r="AD1390" s="45"/>
      <c r="AE1390" s="45"/>
      <c r="AF1390" s="45"/>
    </row>
    <row r="1391" spans="2:32" hidden="1">
      <c r="B1391" s="31">
        <f t="shared" si="24"/>
        <v>1388</v>
      </c>
      <c r="C1391" s="43">
        <v>45679</v>
      </c>
      <c r="D1391" s="43" t="s">
        <v>197</v>
      </c>
      <c r="E1391" s="43" t="s">
        <v>4796</v>
      </c>
      <c r="F1391" s="31" t="s">
        <v>375</v>
      </c>
      <c r="G1391" s="31" t="s">
        <v>159</v>
      </c>
      <c r="H1391" s="31" t="s">
        <v>160</v>
      </c>
      <c r="I1391" s="31" t="s">
        <v>168</v>
      </c>
      <c r="J1391" s="31">
        <v>5005</v>
      </c>
      <c r="K1391" s="31" t="s">
        <v>8</v>
      </c>
      <c r="L1391" s="31" t="s">
        <v>414</v>
      </c>
      <c r="M1391" s="31" t="s">
        <v>162</v>
      </c>
      <c r="N1391" s="44" t="s">
        <v>433</v>
      </c>
      <c r="O1391" s="44" t="s">
        <v>541</v>
      </c>
      <c r="P1391" s="44"/>
      <c r="Q1391" s="44" t="s">
        <v>195</v>
      </c>
      <c r="R1391" s="44">
        <v>191700395</v>
      </c>
      <c r="S1391" s="44">
        <v>191701548</v>
      </c>
      <c r="T1391" s="45"/>
      <c r="U1391" s="45"/>
      <c r="V1391" s="45"/>
      <c r="W1391" s="45"/>
      <c r="X1391" s="45"/>
      <c r="Y1391" s="45"/>
      <c r="Z1391" s="45"/>
      <c r="AA1391" s="45"/>
      <c r="AB1391" s="45"/>
      <c r="AC1391" s="45"/>
      <c r="AD1391" s="45"/>
      <c r="AE1391" s="45"/>
      <c r="AF1391" s="45"/>
    </row>
    <row r="1392" spans="2:32" hidden="1">
      <c r="B1392" s="31">
        <f t="shared" si="24"/>
        <v>1389</v>
      </c>
      <c r="C1392" s="43">
        <v>45679</v>
      </c>
      <c r="D1392" s="43" t="s">
        <v>197</v>
      </c>
      <c r="E1392" s="43" t="s">
        <v>4796</v>
      </c>
      <c r="F1392" s="31" t="s">
        <v>375</v>
      </c>
      <c r="G1392" s="31" t="s">
        <v>166</v>
      </c>
      <c r="H1392" s="31" t="s">
        <v>160</v>
      </c>
      <c r="I1392" s="31" t="s">
        <v>217</v>
      </c>
      <c r="J1392" s="31">
        <v>1805</v>
      </c>
      <c r="K1392" s="31" t="s">
        <v>8</v>
      </c>
      <c r="L1392" s="31" t="s">
        <v>414</v>
      </c>
      <c r="M1392" s="31" t="s">
        <v>162</v>
      </c>
      <c r="N1392" s="44" t="s">
        <v>433</v>
      </c>
      <c r="O1392" s="44" t="s">
        <v>541</v>
      </c>
      <c r="P1392" s="44"/>
      <c r="Q1392" s="44" t="s">
        <v>195</v>
      </c>
      <c r="R1392" s="44">
        <v>191702299</v>
      </c>
      <c r="S1392" s="44">
        <v>191700780</v>
      </c>
      <c r="T1392" s="45"/>
      <c r="U1392" s="45"/>
      <c r="V1392" s="45"/>
      <c r="W1392" s="45"/>
      <c r="X1392" s="45"/>
      <c r="Y1392" s="45"/>
      <c r="Z1392" s="45"/>
      <c r="AA1392" s="45"/>
      <c r="AB1392" s="45"/>
      <c r="AC1392" s="45"/>
      <c r="AD1392" s="45"/>
      <c r="AE1392" s="45"/>
      <c r="AF1392" s="45"/>
    </row>
    <row r="1393" spans="2:32" hidden="1">
      <c r="B1393" s="31">
        <f t="shared" si="24"/>
        <v>1390</v>
      </c>
      <c r="C1393" s="43">
        <v>45680</v>
      </c>
      <c r="D1393" s="43" t="s">
        <v>197</v>
      </c>
      <c r="E1393" s="43" t="s">
        <v>1743</v>
      </c>
      <c r="F1393" s="31" t="s">
        <v>375</v>
      </c>
      <c r="G1393" s="31" t="s">
        <v>723</v>
      </c>
      <c r="H1393" s="31" t="s">
        <v>160</v>
      </c>
      <c r="I1393" s="31" t="s">
        <v>161</v>
      </c>
      <c r="J1393" s="31">
        <v>4120</v>
      </c>
      <c r="K1393" s="31" t="s">
        <v>8</v>
      </c>
      <c r="L1393" s="31" t="s">
        <v>414</v>
      </c>
      <c r="M1393" s="31" t="s">
        <v>162</v>
      </c>
      <c r="N1393" s="44" t="s">
        <v>433</v>
      </c>
      <c r="O1393" s="44" t="s">
        <v>541</v>
      </c>
      <c r="P1393" s="44"/>
      <c r="Q1393" s="44" t="s">
        <v>165</v>
      </c>
      <c r="R1393" s="44">
        <v>191702021</v>
      </c>
      <c r="S1393" s="44">
        <v>191701342</v>
      </c>
      <c r="T1393" s="45"/>
      <c r="U1393" s="45"/>
      <c r="V1393" s="45"/>
      <c r="W1393" s="45"/>
      <c r="X1393" s="45"/>
      <c r="Y1393" s="45"/>
      <c r="Z1393" s="45"/>
      <c r="AA1393" s="45"/>
      <c r="AB1393" s="45"/>
      <c r="AC1393" s="45"/>
      <c r="AD1393" s="45"/>
      <c r="AE1393" s="45"/>
      <c r="AF1393" s="45"/>
    </row>
    <row r="1394" spans="2:32" hidden="1">
      <c r="B1394" s="31">
        <f t="shared" si="24"/>
        <v>1391</v>
      </c>
      <c r="C1394" s="43">
        <v>45680</v>
      </c>
      <c r="D1394" s="43" t="s">
        <v>197</v>
      </c>
      <c r="E1394" s="43" t="s">
        <v>1743</v>
      </c>
      <c r="F1394" s="31" t="s">
        <v>375</v>
      </c>
      <c r="G1394" s="31" t="s">
        <v>4892</v>
      </c>
      <c r="H1394" s="31" t="s">
        <v>4888</v>
      </c>
      <c r="I1394" s="31" t="s">
        <v>225</v>
      </c>
      <c r="J1394" s="31">
        <v>3042</v>
      </c>
      <c r="K1394" s="31" t="s">
        <v>8</v>
      </c>
      <c r="L1394" s="31" t="s">
        <v>9</v>
      </c>
      <c r="M1394" s="31" t="s">
        <v>162</v>
      </c>
      <c r="N1394" s="44" t="s">
        <v>174</v>
      </c>
      <c r="O1394" s="44" t="s">
        <v>541</v>
      </c>
      <c r="P1394" s="44"/>
      <c r="Q1394" s="44" t="s">
        <v>543</v>
      </c>
      <c r="R1394" s="44">
        <v>191701854</v>
      </c>
      <c r="S1394" s="44">
        <v>191702649</v>
      </c>
      <c r="T1394" s="45"/>
      <c r="U1394" s="45"/>
      <c r="V1394" s="45"/>
      <c r="W1394" s="45"/>
      <c r="X1394" s="45"/>
      <c r="Y1394" s="45"/>
      <c r="Z1394" s="45"/>
      <c r="AA1394" s="45"/>
      <c r="AB1394" s="45"/>
      <c r="AC1394" s="45"/>
      <c r="AD1394" s="45"/>
      <c r="AE1394" s="45"/>
      <c r="AF1394" s="45"/>
    </row>
    <row r="1395" spans="2:32" hidden="1">
      <c r="B1395" s="31">
        <f t="shared" si="24"/>
        <v>1392</v>
      </c>
      <c r="C1395" s="43">
        <v>45680</v>
      </c>
      <c r="D1395" s="43" t="s">
        <v>197</v>
      </c>
      <c r="E1395" s="43" t="s">
        <v>1743</v>
      </c>
      <c r="F1395" s="31" t="s">
        <v>375</v>
      </c>
      <c r="G1395" s="31" t="s">
        <v>166</v>
      </c>
      <c r="H1395" s="31" t="s">
        <v>160</v>
      </c>
      <c r="I1395" s="31" t="s">
        <v>173</v>
      </c>
      <c r="J1395" s="31">
        <v>7025</v>
      </c>
      <c r="K1395" s="31" t="s">
        <v>8</v>
      </c>
      <c r="L1395" s="31" t="s">
        <v>9</v>
      </c>
      <c r="M1395" s="31" t="s">
        <v>162</v>
      </c>
      <c r="N1395" s="44" t="s">
        <v>174</v>
      </c>
      <c r="O1395" s="44" t="s">
        <v>541</v>
      </c>
      <c r="P1395" s="44"/>
      <c r="Q1395" s="44" t="s">
        <v>165</v>
      </c>
      <c r="R1395" s="44">
        <v>191701687</v>
      </c>
      <c r="S1395" s="44">
        <v>191702629</v>
      </c>
      <c r="T1395" s="45"/>
      <c r="U1395" s="45"/>
      <c r="V1395" s="45"/>
      <c r="W1395" s="45"/>
      <c r="X1395" s="45"/>
      <c r="Y1395" s="45"/>
      <c r="Z1395" s="45"/>
      <c r="AA1395" s="45"/>
      <c r="AB1395" s="45"/>
      <c r="AC1395" s="45"/>
      <c r="AD1395" s="45"/>
      <c r="AE1395" s="45"/>
      <c r="AF1395" s="45"/>
    </row>
    <row r="1396" spans="2:32" hidden="1">
      <c r="B1396" s="31">
        <f t="shared" si="24"/>
        <v>1393</v>
      </c>
      <c r="C1396" s="43">
        <v>45681</v>
      </c>
      <c r="D1396" s="43" t="s">
        <v>197</v>
      </c>
      <c r="E1396" s="43" t="s">
        <v>1743</v>
      </c>
      <c r="F1396" s="31" t="s">
        <v>375</v>
      </c>
      <c r="G1396" s="31" t="s">
        <v>159</v>
      </c>
      <c r="H1396" s="31" t="s">
        <v>160</v>
      </c>
      <c r="I1396" s="31" t="s">
        <v>161</v>
      </c>
      <c r="J1396" s="31">
        <v>4318</v>
      </c>
      <c r="K1396" s="31" t="s">
        <v>8</v>
      </c>
      <c r="L1396" s="31" t="s">
        <v>582</v>
      </c>
      <c r="M1396" s="31" t="s">
        <v>162</v>
      </c>
      <c r="N1396" s="44" t="s">
        <v>655</v>
      </c>
      <c r="O1396" s="44" t="s">
        <v>541</v>
      </c>
      <c r="P1396" s="44"/>
      <c r="Q1396" s="44" t="s">
        <v>165</v>
      </c>
      <c r="R1396" s="44">
        <v>191702471</v>
      </c>
      <c r="S1396" s="44">
        <v>191702401</v>
      </c>
      <c r="T1396" s="45"/>
      <c r="U1396" s="45"/>
      <c r="V1396" s="45"/>
      <c r="W1396" s="45"/>
      <c r="X1396" s="45"/>
      <c r="Y1396" s="45"/>
      <c r="Z1396" s="45"/>
      <c r="AA1396" s="45"/>
      <c r="AB1396" s="45"/>
      <c r="AC1396" s="45"/>
      <c r="AD1396" s="45"/>
      <c r="AE1396" s="45"/>
      <c r="AF1396" s="45"/>
    </row>
    <row r="1397" spans="2:32" hidden="1">
      <c r="B1397" s="31">
        <f t="shared" si="24"/>
        <v>1394</v>
      </c>
      <c r="C1397" s="43">
        <v>45681</v>
      </c>
      <c r="D1397" s="43" t="s">
        <v>197</v>
      </c>
      <c r="E1397" s="43" t="s">
        <v>1743</v>
      </c>
      <c r="F1397" s="31" t="s">
        <v>375</v>
      </c>
      <c r="G1397" s="31" t="s">
        <v>166</v>
      </c>
      <c r="H1397" s="31" t="s">
        <v>160</v>
      </c>
      <c r="I1397" s="31" t="s">
        <v>168</v>
      </c>
      <c r="J1397" s="31">
        <v>5569</v>
      </c>
      <c r="K1397" s="31" t="s">
        <v>8</v>
      </c>
      <c r="L1397" s="31" t="s">
        <v>636</v>
      </c>
      <c r="M1397" s="31" t="s">
        <v>162</v>
      </c>
      <c r="N1397" s="44" t="s">
        <v>690</v>
      </c>
      <c r="O1397" s="44" t="s">
        <v>541</v>
      </c>
      <c r="P1397" s="44"/>
      <c r="Q1397" s="44" t="s">
        <v>165</v>
      </c>
      <c r="R1397" s="44">
        <v>191701063</v>
      </c>
      <c r="S1397" s="44">
        <v>191702418</v>
      </c>
      <c r="T1397" s="45"/>
      <c r="U1397" s="45"/>
      <c r="V1397" s="45"/>
      <c r="W1397" s="45"/>
      <c r="X1397" s="45"/>
      <c r="Y1397" s="45"/>
      <c r="Z1397" s="45"/>
      <c r="AA1397" s="45"/>
      <c r="AB1397" s="45"/>
      <c r="AC1397" s="45"/>
      <c r="AD1397" s="45"/>
      <c r="AE1397" s="45"/>
      <c r="AF1397" s="45"/>
    </row>
    <row r="1398" spans="2:32" hidden="1">
      <c r="B1398" s="31">
        <f t="shared" si="24"/>
        <v>1395</v>
      </c>
      <c r="C1398" s="43">
        <v>45681</v>
      </c>
      <c r="D1398" s="43" t="s">
        <v>197</v>
      </c>
      <c r="E1398" s="43" t="s">
        <v>1743</v>
      </c>
      <c r="F1398" s="31" t="s">
        <v>375</v>
      </c>
      <c r="G1398" s="31" t="s">
        <v>159</v>
      </c>
      <c r="H1398" s="31" t="s">
        <v>160</v>
      </c>
      <c r="I1398" s="31" t="s">
        <v>161</v>
      </c>
      <c r="J1398" s="31">
        <v>8226</v>
      </c>
      <c r="K1398" s="31" t="s">
        <v>8</v>
      </c>
      <c r="L1398" s="31" t="s">
        <v>414</v>
      </c>
      <c r="M1398" s="31" t="s">
        <v>162</v>
      </c>
      <c r="N1398" s="44" t="s">
        <v>4889</v>
      </c>
      <c r="O1398" s="44" t="s">
        <v>541</v>
      </c>
      <c r="P1398" s="44"/>
      <c r="Q1398" s="44" t="s">
        <v>165</v>
      </c>
      <c r="R1398" s="44">
        <v>191700831</v>
      </c>
      <c r="S1398" s="44">
        <v>191701063</v>
      </c>
      <c r="T1398" s="45"/>
      <c r="U1398" s="45"/>
      <c r="V1398" s="45"/>
      <c r="W1398" s="45"/>
      <c r="X1398" s="45"/>
      <c r="Y1398" s="45"/>
      <c r="Z1398" s="45"/>
      <c r="AA1398" s="45"/>
      <c r="AB1398" s="45"/>
      <c r="AC1398" s="45"/>
      <c r="AD1398" s="45"/>
      <c r="AE1398" s="45"/>
      <c r="AF1398" s="45"/>
    </row>
    <row r="1399" spans="2:32" hidden="1">
      <c r="B1399" s="31">
        <f t="shared" si="24"/>
        <v>1396</v>
      </c>
      <c r="C1399" s="43">
        <v>45681</v>
      </c>
      <c r="D1399" s="43" t="s">
        <v>197</v>
      </c>
      <c r="E1399" s="43" t="s">
        <v>1743</v>
      </c>
      <c r="F1399" s="31" t="s">
        <v>375</v>
      </c>
      <c r="G1399" s="31" t="s">
        <v>439</v>
      </c>
      <c r="H1399" s="31" t="s">
        <v>440</v>
      </c>
      <c r="I1399" s="31" t="s">
        <v>316</v>
      </c>
      <c r="J1399" s="31">
        <v>4005</v>
      </c>
      <c r="K1399" s="31" t="s">
        <v>8</v>
      </c>
      <c r="L1399" s="31" t="s">
        <v>54</v>
      </c>
      <c r="M1399" s="31" t="s">
        <v>162</v>
      </c>
      <c r="N1399" s="44" t="s">
        <v>271</v>
      </c>
      <c r="O1399" s="44" t="s">
        <v>541</v>
      </c>
      <c r="P1399" s="44"/>
      <c r="Q1399" s="44" t="s">
        <v>449</v>
      </c>
      <c r="R1399" s="44">
        <v>191701581</v>
      </c>
      <c r="S1399" s="44">
        <v>191701526</v>
      </c>
      <c r="T1399" s="45"/>
      <c r="U1399" s="45"/>
      <c r="V1399" s="45"/>
      <c r="W1399" s="45"/>
      <c r="X1399" s="45"/>
      <c r="Y1399" s="45"/>
      <c r="Z1399" s="45"/>
      <c r="AA1399" s="45"/>
      <c r="AB1399" s="45"/>
      <c r="AC1399" s="45"/>
      <c r="AD1399" s="45"/>
      <c r="AE1399" s="45"/>
      <c r="AF1399" s="45"/>
    </row>
    <row r="1400" spans="2:32" hidden="1">
      <c r="B1400" s="31">
        <f t="shared" si="24"/>
        <v>1397</v>
      </c>
      <c r="C1400" s="43">
        <v>45682</v>
      </c>
      <c r="D1400" s="43" t="s">
        <v>197</v>
      </c>
      <c r="E1400" s="43" t="s">
        <v>1743</v>
      </c>
      <c r="F1400" s="31" t="s">
        <v>375</v>
      </c>
      <c r="G1400" s="31" t="s">
        <v>166</v>
      </c>
      <c r="H1400" s="31" t="s">
        <v>160</v>
      </c>
      <c r="I1400" s="31" t="s">
        <v>225</v>
      </c>
      <c r="J1400" s="31">
        <v>6124</v>
      </c>
      <c r="K1400" s="31" t="s">
        <v>8</v>
      </c>
      <c r="L1400" s="31" t="s">
        <v>54</v>
      </c>
      <c r="M1400" s="31" t="s">
        <v>162</v>
      </c>
      <c r="N1400" s="44" t="s">
        <v>271</v>
      </c>
      <c r="O1400" s="44" t="s">
        <v>541</v>
      </c>
      <c r="P1400" s="44"/>
      <c r="Q1400" s="44" t="s">
        <v>165</v>
      </c>
      <c r="R1400" s="44">
        <v>191702281</v>
      </c>
      <c r="S1400" s="44">
        <v>191702338</v>
      </c>
      <c r="T1400" s="45"/>
      <c r="U1400" s="45"/>
      <c r="V1400" s="45"/>
      <c r="W1400" s="45"/>
      <c r="X1400" s="45"/>
      <c r="Y1400" s="45"/>
      <c r="Z1400" s="45"/>
      <c r="AA1400" s="45"/>
      <c r="AB1400" s="45"/>
      <c r="AC1400" s="45"/>
      <c r="AD1400" s="45"/>
      <c r="AE1400" s="45"/>
      <c r="AF1400" s="45"/>
    </row>
    <row r="1401" spans="2:32" hidden="1">
      <c r="B1401" s="31">
        <f t="shared" ref="B1401:B1464" si="25">ROW()-3</f>
        <v>1398</v>
      </c>
      <c r="C1401" s="43">
        <v>45682</v>
      </c>
      <c r="D1401" s="43" t="s">
        <v>197</v>
      </c>
      <c r="E1401" s="43" t="s">
        <v>1743</v>
      </c>
      <c r="F1401" s="31" t="s">
        <v>375</v>
      </c>
      <c r="G1401" s="31" t="s">
        <v>159</v>
      </c>
      <c r="H1401" s="31" t="s">
        <v>160</v>
      </c>
      <c r="I1401" s="31" t="s">
        <v>200</v>
      </c>
      <c r="J1401" s="31">
        <v>4161</v>
      </c>
      <c r="K1401" s="31" t="s">
        <v>8</v>
      </c>
      <c r="L1401" s="31" t="s">
        <v>653</v>
      </c>
      <c r="M1401" s="31" t="s">
        <v>162</v>
      </c>
      <c r="N1401" s="44" t="s">
        <v>4890</v>
      </c>
      <c r="O1401" s="44" t="s">
        <v>541</v>
      </c>
      <c r="P1401" s="44"/>
      <c r="Q1401" s="44" t="s">
        <v>165</v>
      </c>
      <c r="R1401" s="44">
        <v>191700130</v>
      </c>
      <c r="S1401" s="44">
        <v>191701460</v>
      </c>
      <c r="T1401" s="45"/>
      <c r="U1401" s="45"/>
      <c r="V1401" s="45"/>
      <c r="W1401" s="45"/>
      <c r="X1401" s="45"/>
      <c r="Y1401" s="45"/>
      <c r="Z1401" s="45"/>
      <c r="AA1401" s="45"/>
      <c r="AB1401" s="45"/>
      <c r="AC1401" s="45"/>
      <c r="AD1401" s="45"/>
      <c r="AE1401" s="45"/>
      <c r="AF1401" s="45"/>
    </row>
    <row r="1402" spans="2:32" hidden="1">
      <c r="B1402" s="31">
        <f t="shared" si="25"/>
        <v>1399</v>
      </c>
      <c r="C1402" s="43">
        <v>45682</v>
      </c>
      <c r="D1402" s="43" t="s">
        <v>197</v>
      </c>
      <c r="E1402" s="43" t="s">
        <v>1743</v>
      </c>
      <c r="F1402" s="31" t="s">
        <v>375</v>
      </c>
      <c r="G1402" s="31" t="s">
        <v>159</v>
      </c>
      <c r="H1402" s="31" t="s">
        <v>160</v>
      </c>
      <c r="I1402" s="31" t="s">
        <v>200</v>
      </c>
      <c r="J1402" s="31">
        <v>4162</v>
      </c>
      <c r="K1402" s="31" t="s">
        <v>8</v>
      </c>
      <c r="L1402" s="31" t="s">
        <v>9</v>
      </c>
      <c r="M1402" s="31" t="s">
        <v>162</v>
      </c>
      <c r="N1402" s="44" t="s">
        <v>174</v>
      </c>
      <c r="O1402" s="44" t="s">
        <v>541</v>
      </c>
      <c r="P1402" s="44"/>
      <c r="Q1402" s="44" t="s">
        <v>165</v>
      </c>
      <c r="R1402" s="44">
        <v>191701552</v>
      </c>
      <c r="S1402" s="44">
        <v>191700509</v>
      </c>
      <c r="T1402" s="45"/>
      <c r="U1402" s="45"/>
      <c r="V1402" s="45"/>
      <c r="W1402" s="45"/>
      <c r="X1402" s="45"/>
      <c r="Y1402" s="45"/>
      <c r="Z1402" s="45"/>
      <c r="AA1402" s="45"/>
      <c r="AB1402" s="45"/>
      <c r="AC1402" s="45"/>
      <c r="AD1402" s="45"/>
      <c r="AE1402" s="45"/>
      <c r="AF1402" s="45"/>
    </row>
    <row r="1403" spans="2:32" hidden="1">
      <c r="B1403" s="31">
        <f t="shared" si="25"/>
        <v>1400</v>
      </c>
      <c r="C1403" s="43">
        <v>45682</v>
      </c>
      <c r="D1403" s="43" t="s">
        <v>197</v>
      </c>
      <c r="E1403" s="43" t="s">
        <v>1743</v>
      </c>
      <c r="F1403" s="31" t="s">
        <v>375</v>
      </c>
      <c r="G1403" s="31" t="s">
        <v>159</v>
      </c>
      <c r="H1403" s="31" t="s">
        <v>160</v>
      </c>
      <c r="I1403" s="31" t="s">
        <v>200</v>
      </c>
      <c r="J1403" s="31">
        <v>4090</v>
      </c>
      <c r="K1403" s="31" t="s">
        <v>8</v>
      </c>
      <c r="L1403" s="31" t="s">
        <v>9</v>
      </c>
      <c r="M1403" s="31" t="s">
        <v>162</v>
      </c>
      <c r="N1403" s="44" t="s">
        <v>174</v>
      </c>
      <c r="O1403" s="44" t="s">
        <v>541</v>
      </c>
      <c r="P1403" s="44"/>
      <c r="Q1403" s="44" t="s">
        <v>165</v>
      </c>
      <c r="R1403" s="44">
        <v>191701301</v>
      </c>
      <c r="S1403" s="44">
        <v>191701559</v>
      </c>
      <c r="T1403" s="45"/>
      <c r="U1403" s="45"/>
      <c r="V1403" s="45"/>
      <c r="W1403" s="45"/>
      <c r="X1403" s="45"/>
      <c r="Y1403" s="45"/>
      <c r="Z1403" s="45"/>
      <c r="AA1403" s="45"/>
      <c r="AB1403" s="45"/>
      <c r="AC1403" s="45"/>
      <c r="AD1403" s="45"/>
      <c r="AE1403" s="45"/>
      <c r="AF1403" s="45"/>
    </row>
    <row r="1404" spans="2:32" hidden="1">
      <c r="B1404" s="31">
        <f t="shared" si="25"/>
        <v>1401</v>
      </c>
      <c r="C1404" s="43">
        <v>45682</v>
      </c>
      <c r="D1404" s="43" t="s">
        <v>197</v>
      </c>
      <c r="E1404" s="43" t="s">
        <v>1743</v>
      </c>
      <c r="F1404" s="31" t="s">
        <v>375</v>
      </c>
      <c r="G1404" s="31" t="s">
        <v>159</v>
      </c>
      <c r="H1404" s="31" t="s">
        <v>160</v>
      </c>
      <c r="I1404" s="31" t="s">
        <v>161</v>
      </c>
      <c r="J1404" s="31">
        <v>4229</v>
      </c>
      <c r="K1404" s="31" t="s">
        <v>8</v>
      </c>
      <c r="L1404" s="31" t="s">
        <v>9</v>
      </c>
      <c r="M1404" s="31" t="s">
        <v>162</v>
      </c>
      <c r="N1404" s="44" t="s">
        <v>1337</v>
      </c>
      <c r="O1404" s="44" t="s">
        <v>541</v>
      </c>
      <c r="P1404" s="44"/>
      <c r="Q1404" s="44" t="s">
        <v>165</v>
      </c>
      <c r="R1404" s="44">
        <v>191701217</v>
      </c>
      <c r="S1404" s="44">
        <v>191701963</v>
      </c>
      <c r="T1404" s="45"/>
      <c r="U1404" s="45"/>
      <c r="V1404" s="45"/>
      <c r="W1404" s="45"/>
      <c r="X1404" s="45"/>
      <c r="Y1404" s="45"/>
      <c r="Z1404" s="45"/>
      <c r="AA1404" s="45"/>
      <c r="AB1404" s="45"/>
      <c r="AC1404" s="45"/>
      <c r="AD1404" s="45"/>
      <c r="AE1404" s="45"/>
      <c r="AF1404" s="45"/>
    </row>
    <row r="1405" spans="2:32" hidden="1">
      <c r="B1405" s="31">
        <f t="shared" si="25"/>
        <v>1402</v>
      </c>
      <c r="C1405" s="43">
        <v>45683</v>
      </c>
      <c r="D1405" s="43" t="s">
        <v>197</v>
      </c>
      <c r="E1405" s="43" t="s">
        <v>1743</v>
      </c>
      <c r="F1405" s="31" t="s">
        <v>375</v>
      </c>
      <c r="G1405" s="31" t="s">
        <v>159</v>
      </c>
      <c r="H1405" s="31" t="s">
        <v>160</v>
      </c>
      <c r="I1405" s="31" t="s">
        <v>172</v>
      </c>
      <c r="J1405" s="31">
        <v>4826</v>
      </c>
      <c r="K1405" s="31" t="s">
        <v>8</v>
      </c>
      <c r="L1405" s="31" t="s">
        <v>414</v>
      </c>
      <c r="M1405" s="31" t="s">
        <v>162</v>
      </c>
      <c r="N1405" s="44" t="s">
        <v>304</v>
      </c>
      <c r="O1405" s="44" t="s">
        <v>541</v>
      </c>
      <c r="P1405" s="44"/>
      <c r="Q1405" s="44" t="s">
        <v>450</v>
      </c>
      <c r="R1405" s="44">
        <v>191701292</v>
      </c>
      <c r="S1405" s="44">
        <v>191702322</v>
      </c>
      <c r="T1405" s="45"/>
      <c r="U1405" s="45"/>
      <c r="V1405" s="45"/>
      <c r="W1405" s="45"/>
      <c r="X1405" s="45"/>
      <c r="Y1405" s="45"/>
      <c r="Z1405" s="45"/>
      <c r="AA1405" s="45"/>
      <c r="AB1405" s="45"/>
      <c r="AC1405" s="45"/>
      <c r="AD1405" s="45"/>
      <c r="AE1405" s="45"/>
      <c r="AF1405" s="45"/>
    </row>
    <row r="1406" spans="2:32" hidden="1">
      <c r="B1406" s="31">
        <f t="shared" si="25"/>
        <v>1403</v>
      </c>
      <c r="C1406" s="43">
        <v>45683</v>
      </c>
      <c r="D1406" s="43" t="s">
        <v>197</v>
      </c>
      <c r="E1406" s="43" t="s">
        <v>1743</v>
      </c>
      <c r="F1406" s="31" t="s">
        <v>375</v>
      </c>
      <c r="G1406" s="31" t="s">
        <v>166</v>
      </c>
      <c r="H1406" s="31" t="s">
        <v>160</v>
      </c>
      <c r="I1406" s="31" t="s">
        <v>173</v>
      </c>
      <c r="J1406" s="31">
        <v>1476</v>
      </c>
      <c r="K1406" s="31" t="s">
        <v>201</v>
      </c>
      <c r="L1406" s="31" t="s">
        <v>54</v>
      </c>
      <c r="M1406" s="31" t="s">
        <v>203</v>
      </c>
      <c r="N1406" s="44" t="s">
        <v>326</v>
      </c>
      <c r="O1406" s="44" t="s">
        <v>541</v>
      </c>
      <c r="P1406" s="44"/>
      <c r="Q1406" s="44" t="s">
        <v>450</v>
      </c>
      <c r="R1406" s="44">
        <v>151702531</v>
      </c>
      <c r="S1406" s="44">
        <v>151701750</v>
      </c>
      <c r="T1406" s="45"/>
      <c r="U1406" s="45"/>
      <c r="V1406" s="45"/>
      <c r="W1406" s="45"/>
      <c r="X1406" s="45"/>
      <c r="Y1406" s="45"/>
      <c r="Z1406" s="45"/>
      <c r="AA1406" s="45"/>
      <c r="AB1406" s="45"/>
      <c r="AC1406" s="45"/>
      <c r="AD1406" s="45"/>
      <c r="AE1406" s="45"/>
      <c r="AF1406" s="45"/>
    </row>
    <row r="1407" spans="2:32" hidden="1">
      <c r="B1407" s="31">
        <f t="shared" si="25"/>
        <v>1404</v>
      </c>
      <c r="C1407" s="43">
        <v>45683</v>
      </c>
      <c r="D1407" s="43" t="s">
        <v>197</v>
      </c>
      <c r="E1407" s="43" t="s">
        <v>1743</v>
      </c>
      <c r="F1407" s="31" t="s">
        <v>375</v>
      </c>
      <c r="G1407" s="31" t="s">
        <v>159</v>
      </c>
      <c r="H1407" s="31" t="s">
        <v>160</v>
      </c>
      <c r="I1407" s="31" t="s">
        <v>161</v>
      </c>
      <c r="J1407" s="31">
        <v>4318</v>
      </c>
      <c r="K1407" s="31" t="s">
        <v>8</v>
      </c>
      <c r="L1407" s="31" t="s">
        <v>9</v>
      </c>
      <c r="M1407" s="31" t="s">
        <v>162</v>
      </c>
      <c r="N1407" s="44" t="s">
        <v>174</v>
      </c>
      <c r="O1407" s="44" t="s">
        <v>541</v>
      </c>
      <c r="P1407" s="44"/>
      <c r="Q1407" s="44" t="s">
        <v>450</v>
      </c>
      <c r="R1407" s="44">
        <v>191702401</v>
      </c>
      <c r="S1407" s="44">
        <v>191700872</v>
      </c>
      <c r="T1407" s="45"/>
      <c r="U1407" s="45"/>
      <c r="V1407" s="45"/>
      <c r="W1407" s="45"/>
      <c r="X1407" s="45"/>
      <c r="Y1407" s="45"/>
      <c r="Z1407" s="45"/>
      <c r="AA1407" s="45"/>
      <c r="AB1407" s="45"/>
      <c r="AC1407" s="45"/>
      <c r="AD1407" s="45"/>
      <c r="AE1407" s="45"/>
      <c r="AF1407" s="45"/>
    </row>
    <row r="1408" spans="2:32" hidden="1">
      <c r="B1408" s="31">
        <f t="shared" si="25"/>
        <v>1405</v>
      </c>
      <c r="C1408" s="43">
        <v>45683</v>
      </c>
      <c r="D1408" s="43" t="s">
        <v>197</v>
      </c>
      <c r="E1408" s="43" t="s">
        <v>1743</v>
      </c>
      <c r="F1408" s="31" t="s">
        <v>375</v>
      </c>
      <c r="G1408" s="31" t="s">
        <v>159</v>
      </c>
      <c r="H1408" s="31" t="s">
        <v>160</v>
      </c>
      <c r="I1408" s="31" t="s">
        <v>161</v>
      </c>
      <c r="J1408" s="31">
        <v>4321</v>
      </c>
      <c r="K1408" s="31" t="s">
        <v>8</v>
      </c>
      <c r="L1408" s="31" t="s">
        <v>9</v>
      </c>
      <c r="M1408" s="31" t="s">
        <v>162</v>
      </c>
      <c r="N1408" s="44" t="s">
        <v>174</v>
      </c>
      <c r="O1408" s="44" t="s">
        <v>541</v>
      </c>
      <c r="P1408" s="44"/>
      <c r="Q1408" s="44" t="s">
        <v>450</v>
      </c>
      <c r="R1408" s="44">
        <v>191700851</v>
      </c>
      <c r="S1408" s="44">
        <v>191700130</v>
      </c>
      <c r="T1408" s="45"/>
      <c r="U1408" s="45"/>
      <c r="V1408" s="45"/>
      <c r="W1408" s="45"/>
      <c r="X1408" s="45"/>
      <c r="Y1408" s="45"/>
      <c r="Z1408" s="45"/>
      <c r="AA1408" s="45"/>
      <c r="AB1408" s="45"/>
      <c r="AC1408" s="45"/>
      <c r="AD1408" s="45"/>
      <c r="AE1408" s="45"/>
      <c r="AF1408" s="45"/>
    </row>
    <row r="1409" spans="2:32" hidden="1">
      <c r="B1409" s="31">
        <f t="shared" si="25"/>
        <v>1406</v>
      </c>
      <c r="C1409" s="43">
        <v>45683</v>
      </c>
      <c r="D1409" s="43" t="s">
        <v>197</v>
      </c>
      <c r="E1409" s="43" t="s">
        <v>1743</v>
      </c>
      <c r="F1409" s="31" t="s">
        <v>375</v>
      </c>
      <c r="G1409" s="31" t="s">
        <v>159</v>
      </c>
      <c r="H1409" s="31" t="s">
        <v>160</v>
      </c>
      <c r="I1409" s="31" t="s">
        <v>168</v>
      </c>
      <c r="J1409" s="31">
        <v>5477</v>
      </c>
      <c r="K1409" s="31" t="s">
        <v>8</v>
      </c>
      <c r="L1409" s="31" t="s">
        <v>9</v>
      </c>
      <c r="M1409" s="31" t="s">
        <v>162</v>
      </c>
      <c r="N1409" s="44" t="s">
        <v>174</v>
      </c>
      <c r="O1409" s="44" t="s">
        <v>541</v>
      </c>
      <c r="P1409" s="44"/>
      <c r="Q1409" s="44" t="s">
        <v>450</v>
      </c>
      <c r="R1409" s="44">
        <v>191701931</v>
      </c>
      <c r="S1409" s="44">
        <v>191701811</v>
      </c>
      <c r="T1409" s="45"/>
      <c r="U1409" s="45"/>
      <c r="V1409" s="45"/>
      <c r="W1409" s="45"/>
      <c r="X1409" s="45"/>
      <c r="Y1409" s="45"/>
      <c r="Z1409" s="45"/>
      <c r="AA1409" s="45"/>
      <c r="AB1409" s="45"/>
      <c r="AC1409" s="45"/>
      <c r="AD1409" s="45"/>
      <c r="AE1409" s="45"/>
      <c r="AF1409" s="45"/>
    </row>
    <row r="1410" spans="2:32" hidden="1">
      <c r="B1410" s="31">
        <f t="shared" si="25"/>
        <v>1407</v>
      </c>
      <c r="C1410" s="43">
        <v>45684</v>
      </c>
      <c r="D1410" s="43" t="s">
        <v>197</v>
      </c>
      <c r="E1410" s="43" t="s">
        <v>1743</v>
      </c>
      <c r="F1410" s="31" t="s">
        <v>375</v>
      </c>
      <c r="G1410" s="31" t="s">
        <v>159</v>
      </c>
      <c r="H1410" s="31" t="s">
        <v>160</v>
      </c>
      <c r="I1410" s="31" t="s">
        <v>200</v>
      </c>
      <c r="J1410" s="31">
        <v>4179</v>
      </c>
      <c r="K1410" s="31" t="s">
        <v>8</v>
      </c>
      <c r="L1410" s="31" t="s">
        <v>9</v>
      </c>
      <c r="M1410" s="31" t="s">
        <v>162</v>
      </c>
      <c r="N1410" s="44" t="s">
        <v>174</v>
      </c>
      <c r="O1410" s="44" t="s">
        <v>541</v>
      </c>
      <c r="P1410" s="44"/>
      <c r="Q1410" s="44" t="s">
        <v>450</v>
      </c>
      <c r="R1410" s="44">
        <v>191701523</v>
      </c>
      <c r="S1410" s="44">
        <v>191701944</v>
      </c>
      <c r="T1410" s="45"/>
      <c r="U1410" s="45"/>
      <c r="V1410" s="45"/>
      <c r="W1410" s="45"/>
      <c r="X1410" s="45"/>
      <c r="Y1410" s="45"/>
      <c r="Z1410" s="45"/>
      <c r="AA1410" s="45"/>
      <c r="AB1410" s="45"/>
      <c r="AC1410" s="45"/>
      <c r="AD1410" s="45"/>
      <c r="AE1410" s="45"/>
      <c r="AF1410" s="45"/>
    </row>
    <row r="1411" spans="2:32" hidden="1">
      <c r="B1411" s="31">
        <f t="shared" si="25"/>
        <v>1408</v>
      </c>
      <c r="C1411" s="43">
        <v>45685</v>
      </c>
      <c r="D1411" s="43" t="s">
        <v>197</v>
      </c>
      <c r="E1411" s="43" t="s">
        <v>1743</v>
      </c>
      <c r="F1411" s="31" t="s">
        <v>375</v>
      </c>
      <c r="G1411" s="31" t="s">
        <v>159</v>
      </c>
      <c r="H1411" s="31" t="s">
        <v>160</v>
      </c>
      <c r="I1411" s="31" t="s">
        <v>469</v>
      </c>
      <c r="J1411" s="31">
        <v>9378</v>
      </c>
      <c r="K1411" s="31" t="s">
        <v>201</v>
      </c>
      <c r="L1411" s="31" t="s">
        <v>53</v>
      </c>
      <c r="M1411" s="31" t="s">
        <v>203</v>
      </c>
      <c r="N1411" s="44" t="s">
        <v>4891</v>
      </c>
      <c r="O1411" s="44" t="s">
        <v>190</v>
      </c>
      <c r="P1411" s="44"/>
      <c r="Q1411" s="44" t="s">
        <v>195</v>
      </c>
      <c r="R1411" s="44">
        <v>151700834</v>
      </c>
      <c r="S1411" s="44">
        <v>151700951</v>
      </c>
      <c r="T1411" s="45"/>
      <c r="U1411" s="45"/>
      <c r="V1411" s="45"/>
      <c r="W1411" s="45"/>
      <c r="X1411" s="45"/>
      <c r="Y1411" s="45"/>
      <c r="Z1411" s="45"/>
      <c r="AA1411" s="45"/>
      <c r="AB1411" s="45"/>
      <c r="AC1411" s="45"/>
      <c r="AD1411" s="45"/>
      <c r="AE1411" s="45"/>
      <c r="AF1411" s="45"/>
    </row>
    <row r="1412" spans="2:32" hidden="1">
      <c r="B1412" s="31">
        <f t="shared" si="25"/>
        <v>1409</v>
      </c>
      <c r="C1412" s="43">
        <v>45686</v>
      </c>
      <c r="D1412" s="43" t="s">
        <v>197</v>
      </c>
      <c r="E1412" s="43" t="s">
        <v>1743</v>
      </c>
      <c r="F1412" s="31" t="s">
        <v>375</v>
      </c>
      <c r="G1412" s="31" t="s">
        <v>159</v>
      </c>
      <c r="H1412" s="31" t="s">
        <v>160</v>
      </c>
      <c r="I1412" s="31" t="s">
        <v>168</v>
      </c>
      <c r="J1412" s="31">
        <v>5064</v>
      </c>
      <c r="K1412" s="31" t="s">
        <v>8</v>
      </c>
      <c r="L1412" s="31" t="s">
        <v>54</v>
      </c>
      <c r="M1412" s="31" t="s">
        <v>162</v>
      </c>
      <c r="N1412" s="44" t="s">
        <v>271</v>
      </c>
      <c r="O1412" s="44" t="s">
        <v>541</v>
      </c>
      <c r="P1412" s="44"/>
      <c r="Q1412" s="44" t="s">
        <v>536</v>
      </c>
      <c r="R1412" s="44">
        <v>191700398</v>
      </c>
      <c r="S1412" s="44">
        <v>191700820</v>
      </c>
      <c r="T1412" s="45"/>
      <c r="U1412" s="45"/>
      <c r="V1412" s="45"/>
      <c r="W1412" s="45"/>
      <c r="X1412" s="45"/>
      <c r="Y1412" s="45"/>
      <c r="Z1412" s="45"/>
      <c r="AA1412" s="45"/>
      <c r="AB1412" s="45"/>
      <c r="AC1412" s="45"/>
      <c r="AD1412" s="45"/>
      <c r="AE1412" s="45"/>
      <c r="AF1412" s="45"/>
    </row>
    <row r="1413" spans="2:32" hidden="1">
      <c r="B1413" s="31">
        <f t="shared" si="25"/>
        <v>1410</v>
      </c>
      <c r="C1413" s="43">
        <v>45687</v>
      </c>
      <c r="D1413" s="43" t="s">
        <v>197</v>
      </c>
      <c r="E1413" s="43" t="s">
        <v>1928</v>
      </c>
      <c r="F1413" s="31" t="s">
        <v>375</v>
      </c>
      <c r="G1413" s="31" t="s">
        <v>159</v>
      </c>
      <c r="H1413" s="31" t="s">
        <v>160</v>
      </c>
      <c r="I1413" s="31" t="s">
        <v>161</v>
      </c>
      <c r="J1413" s="31">
        <v>4082</v>
      </c>
      <c r="K1413" s="31" t="s">
        <v>8</v>
      </c>
      <c r="L1413" s="31" t="s">
        <v>9</v>
      </c>
      <c r="M1413" s="31" t="s">
        <v>162</v>
      </c>
      <c r="N1413" s="44" t="s">
        <v>4894</v>
      </c>
      <c r="O1413" s="44" t="s">
        <v>541</v>
      </c>
      <c r="P1413" s="44"/>
      <c r="Q1413" s="44" t="s">
        <v>165</v>
      </c>
      <c r="R1413" s="44">
        <v>191700931</v>
      </c>
      <c r="S1413" s="44">
        <v>191700654</v>
      </c>
      <c r="T1413" s="45"/>
      <c r="U1413" s="45"/>
      <c r="V1413" s="45"/>
      <c r="W1413" s="45"/>
      <c r="X1413" s="45"/>
      <c r="Y1413" s="45"/>
      <c r="Z1413" s="45"/>
      <c r="AA1413" s="45"/>
      <c r="AB1413" s="45"/>
      <c r="AC1413" s="45"/>
      <c r="AD1413" s="45"/>
      <c r="AE1413" s="45"/>
      <c r="AF1413" s="45"/>
    </row>
    <row r="1414" spans="2:32" hidden="1">
      <c r="B1414" s="31">
        <f t="shared" si="25"/>
        <v>1411</v>
      </c>
      <c r="C1414" s="43">
        <v>45687</v>
      </c>
      <c r="D1414" s="43" t="s">
        <v>197</v>
      </c>
      <c r="E1414" s="43" t="s">
        <v>1928</v>
      </c>
      <c r="F1414" s="31" t="s">
        <v>375</v>
      </c>
      <c r="G1414" s="31" t="s">
        <v>159</v>
      </c>
      <c r="H1414" s="31" t="s">
        <v>160</v>
      </c>
      <c r="I1414" s="31" t="s">
        <v>469</v>
      </c>
      <c r="J1414" s="31">
        <v>3601</v>
      </c>
      <c r="K1414" s="31" t="s">
        <v>8</v>
      </c>
      <c r="L1414" s="31" t="s">
        <v>9</v>
      </c>
      <c r="M1414" s="31" t="s">
        <v>162</v>
      </c>
      <c r="N1414" s="44" t="s">
        <v>4894</v>
      </c>
      <c r="O1414" s="44" t="s">
        <v>541</v>
      </c>
      <c r="P1414" s="44"/>
      <c r="Q1414" s="44" t="s">
        <v>165</v>
      </c>
      <c r="R1414" s="44">
        <v>191701022</v>
      </c>
      <c r="S1414" s="44">
        <v>191700195</v>
      </c>
      <c r="T1414" s="45"/>
      <c r="U1414" s="45"/>
      <c r="V1414" s="45"/>
      <c r="W1414" s="45"/>
      <c r="X1414" s="45"/>
      <c r="Y1414" s="45"/>
      <c r="Z1414" s="45"/>
      <c r="AA1414" s="45"/>
      <c r="AB1414" s="45"/>
      <c r="AC1414" s="45"/>
      <c r="AD1414" s="45"/>
      <c r="AE1414" s="45"/>
      <c r="AF1414" s="45"/>
    </row>
    <row r="1415" spans="2:32" hidden="1">
      <c r="B1415" s="31">
        <f t="shared" si="25"/>
        <v>1412</v>
      </c>
      <c r="C1415" s="43">
        <v>45687</v>
      </c>
      <c r="D1415" s="43" t="s">
        <v>197</v>
      </c>
      <c r="E1415" s="43" t="s">
        <v>1928</v>
      </c>
      <c r="F1415" s="31" t="s">
        <v>375</v>
      </c>
      <c r="G1415" s="31" t="s">
        <v>166</v>
      </c>
      <c r="H1415" s="31" t="s">
        <v>160</v>
      </c>
      <c r="I1415" s="31" t="s">
        <v>173</v>
      </c>
      <c r="J1415" s="31">
        <v>1602</v>
      </c>
      <c r="K1415" s="31" t="s">
        <v>8</v>
      </c>
      <c r="L1415" s="31" t="s">
        <v>9</v>
      </c>
      <c r="M1415" s="31" t="s">
        <v>162</v>
      </c>
      <c r="N1415" s="44" t="s">
        <v>4894</v>
      </c>
      <c r="O1415" s="44" t="s">
        <v>541</v>
      </c>
      <c r="P1415" s="44"/>
      <c r="Q1415" s="44" t="s">
        <v>165</v>
      </c>
      <c r="R1415" s="44">
        <v>191701332</v>
      </c>
      <c r="S1415" s="44">
        <v>191700658</v>
      </c>
      <c r="T1415" s="45"/>
      <c r="U1415" s="45"/>
      <c r="V1415" s="45"/>
      <c r="W1415" s="45"/>
      <c r="X1415" s="45"/>
      <c r="Y1415" s="45"/>
      <c r="Z1415" s="45"/>
      <c r="AA1415" s="45"/>
      <c r="AB1415" s="45"/>
      <c r="AC1415" s="45"/>
      <c r="AD1415" s="45"/>
      <c r="AE1415" s="45"/>
      <c r="AF1415" s="45"/>
    </row>
    <row r="1416" spans="2:32" hidden="1">
      <c r="B1416" s="31">
        <f t="shared" si="25"/>
        <v>1413</v>
      </c>
      <c r="C1416" s="43">
        <v>45688</v>
      </c>
      <c r="D1416" s="43" t="s">
        <v>197</v>
      </c>
      <c r="E1416" s="43" t="s">
        <v>1928</v>
      </c>
      <c r="F1416" s="31" t="s">
        <v>375</v>
      </c>
      <c r="G1416" s="31" t="s">
        <v>159</v>
      </c>
      <c r="H1416" s="31" t="s">
        <v>160</v>
      </c>
      <c r="I1416" s="31" t="s">
        <v>239</v>
      </c>
      <c r="J1416" s="31">
        <v>8226</v>
      </c>
      <c r="K1416" s="31" t="s">
        <v>201</v>
      </c>
      <c r="L1416" s="31" t="s">
        <v>587</v>
      </c>
      <c r="M1416" s="31" t="s">
        <v>203</v>
      </c>
      <c r="N1416" s="44" t="s">
        <v>402</v>
      </c>
      <c r="O1416" s="44" t="s">
        <v>190</v>
      </c>
      <c r="P1416" s="44"/>
      <c r="Q1416" s="44" t="s">
        <v>165</v>
      </c>
      <c r="R1416" s="44">
        <v>151701620</v>
      </c>
      <c r="S1416" s="44">
        <v>151700834</v>
      </c>
      <c r="T1416" s="45"/>
      <c r="U1416" s="45"/>
      <c r="V1416" s="45"/>
      <c r="W1416" s="45"/>
      <c r="X1416" s="45"/>
      <c r="Y1416" s="45"/>
      <c r="Z1416" s="45"/>
      <c r="AA1416" s="45"/>
      <c r="AB1416" s="45"/>
      <c r="AC1416" s="45"/>
      <c r="AD1416" s="45"/>
      <c r="AE1416" s="45"/>
      <c r="AF1416" s="45"/>
    </row>
    <row r="1417" spans="2:32" hidden="1">
      <c r="B1417" s="31">
        <f t="shared" si="25"/>
        <v>1414</v>
      </c>
      <c r="C1417" s="43">
        <v>45688</v>
      </c>
      <c r="D1417" s="43" t="s">
        <v>197</v>
      </c>
      <c r="E1417" s="43" t="s">
        <v>1928</v>
      </c>
      <c r="F1417" s="31" t="s">
        <v>375</v>
      </c>
      <c r="G1417" s="31" t="s">
        <v>159</v>
      </c>
      <c r="H1417" s="31" t="s">
        <v>160</v>
      </c>
      <c r="I1417" s="31" t="s">
        <v>239</v>
      </c>
      <c r="J1417" s="31">
        <v>8316</v>
      </c>
      <c r="K1417" s="31" t="s">
        <v>8</v>
      </c>
      <c r="L1417" s="31" t="s">
        <v>9</v>
      </c>
      <c r="M1417" s="31" t="s">
        <v>162</v>
      </c>
      <c r="N1417" s="44" t="s">
        <v>4928</v>
      </c>
      <c r="O1417" s="44" t="s">
        <v>541</v>
      </c>
      <c r="P1417" s="44"/>
      <c r="Q1417" s="44" t="s">
        <v>165</v>
      </c>
      <c r="R1417" s="44">
        <v>191701540</v>
      </c>
      <c r="S1417" s="44">
        <v>191701447</v>
      </c>
      <c r="T1417" s="45"/>
      <c r="U1417" s="45"/>
      <c r="V1417" s="45"/>
      <c r="W1417" s="45"/>
      <c r="X1417" s="45"/>
      <c r="Y1417" s="45"/>
      <c r="Z1417" s="45"/>
      <c r="AA1417" s="45"/>
      <c r="AB1417" s="45"/>
      <c r="AC1417" s="45"/>
      <c r="AD1417" s="45"/>
      <c r="AE1417" s="45"/>
      <c r="AF1417" s="45"/>
    </row>
    <row r="1418" spans="2:32" hidden="1">
      <c r="B1418" s="31">
        <f t="shared" si="25"/>
        <v>1415</v>
      </c>
      <c r="C1418" s="43">
        <v>45688</v>
      </c>
      <c r="D1418" s="43" t="s">
        <v>197</v>
      </c>
      <c r="E1418" s="43" t="s">
        <v>1928</v>
      </c>
      <c r="F1418" s="31" t="s">
        <v>375</v>
      </c>
      <c r="G1418" s="31" t="s">
        <v>723</v>
      </c>
      <c r="H1418" s="31" t="s">
        <v>160</v>
      </c>
      <c r="I1418" s="31" t="s">
        <v>161</v>
      </c>
      <c r="J1418" s="31">
        <v>4120</v>
      </c>
      <c r="K1418" s="31" t="s">
        <v>8</v>
      </c>
      <c r="L1418" s="31" t="s">
        <v>414</v>
      </c>
      <c r="M1418" s="31" t="s">
        <v>162</v>
      </c>
      <c r="N1418" s="44" t="s">
        <v>303</v>
      </c>
      <c r="O1418" s="44" t="s">
        <v>541</v>
      </c>
      <c r="P1418" s="44"/>
      <c r="Q1418" s="44" t="s">
        <v>165</v>
      </c>
      <c r="R1418" s="44">
        <v>191701342</v>
      </c>
      <c r="S1418" s="44">
        <v>191700186</v>
      </c>
      <c r="T1418" s="45"/>
      <c r="U1418" s="45"/>
      <c r="V1418" s="45"/>
      <c r="W1418" s="45"/>
      <c r="X1418" s="45"/>
      <c r="Y1418" s="45"/>
      <c r="Z1418" s="45"/>
      <c r="AA1418" s="45"/>
      <c r="AB1418" s="45"/>
      <c r="AC1418" s="45"/>
      <c r="AD1418" s="45"/>
      <c r="AE1418" s="45"/>
      <c r="AF1418" s="45"/>
    </row>
    <row r="1419" spans="2:32" hidden="1">
      <c r="B1419" s="31">
        <f t="shared" si="25"/>
        <v>1416</v>
      </c>
      <c r="C1419" s="43">
        <v>45689</v>
      </c>
      <c r="D1419" s="43" t="s">
        <v>287</v>
      </c>
      <c r="E1419" s="43" t="s">
        <v>1928</v>
      </c>
      <c r="F1419" s="31" t="s">
        <v>375</v>
      </c>
      <c r="G1419" s="31" t="s">
        <v>166</v>
      </c>
      <c r="H1419" s="31" t="s">
        <v>160</v>
      </c>
      <c r="I1419" s="31" t="s">
        <v>173</v>
      </c>
      <c r="J1419" s="31">
        <v>2408</v>
      </c>
      <c r="K1419" s="31" t="s">
        <v>8</v>
      </c>
      <c r="L1419" s="31" t="s">
        <v>9</v>
      </c>
      <c r="M1419" s="31" t="s">
        <v>162</v>
      </c>
      <c r="N1419" s="44" t="s">
        <v>174</v>
      </c>
      <c r="O1419" s="44" t="s">
        <v>541</v>
      </c>
      <c r="P1419" s="44"/>
      <c r="Q1419" s="44" t="s">
        <v>450</v>
      </c>
      <c r="R1419" s="44">
        <v>191700182</v>
      </c>
      <c r="S1419" s="44">
        <v>191702299</v>
      </c>
      <c r="T1419" s="45"/>
      <c r="U1419" s="45"/>
      <c r="V1419" s="45"/>
      <c r="W1419" s="45"/>
      <c r="X1419" s="45"/>
      <c r="Y1419" s="45"/>
      <c r="Z1419" s="45"/>
      <c r="AA1419" s="45"/>
      <c r="AB1419" s="45"/>
      <c r="AC1419" s="45"/>
      <c r="AD1419" s="45"/>
      <c r="AE1419" s="45"/>
      <c r="AF1419" s="45"/>
    </row>
    <row r="1420" spans="2:32" hidden="1">
      <c r="B1420" s="31">
        <f t="shared" si="25"/>
        <v>1417</v>
      </c>
      <c r="C1420" s="43">
        <v>45690</v>
      </c>
      <c r="D1420" s="43" t="s">
        <v>287</v>
      </c>
      <c r="E1420" s="43" t="s">
        <v>1928</v>
      </c>
      <c r="F1420" s="31" t="s">
        <v>375</v>
      </c>
      <c r="G1420" s="31" t="s">
        <v>159</v>
      </c>
      <c r="H1420" s="31" t="s">
        <v>160</v>
      </c>
      <c r="I1420" s="31" t="s">
        <v>200</v>
      </c>
      <c r="J1420" s="31">
        <v>4169</v>
      </c>
      <c r="K1420" s="31" t="s">
        <v>8</v>
      </c>
      <c r="L1420" s="31" t="s">
        <v>9</v>
      </c>
      <c r="M1420" s="31" t="s">
        <v>162</v>
      </c>
      <c r="N1420" s="44" t="s">
        <v>174</v>
      </c>
      <c r="O1420" s="44" t="s">
        <v>541</v>
      </c>
      <c r="P1420" s="44"/>
      <c r="Q1420" s="44" t="s">
        <v>450</v>
      </c>
      <c r="R1420" s="44">
        <v>191701000</v>
      </c>
      <c r="S1420" s="44">
        <v>191700208</v>
      </c>
      <c r="T1420" s="45"/>
      <c r="U1420" s="45"/>
      <c r="V1420" s="45"/>
      <c r="W1420" s="45"/>
      <c r="X1420" s="45"/>
      <c r="Y1420" s="45"/>
      <c r="Z1420" s="45"/>
      <c r="AA1420" s="45"/>
      <c r="AB1420" s="45"/>
      <c r="AC1420" s="45"/>
      <c r="AD1420" s="45"/>
      <c r="AE1420" s="45"/>
      <c r="AF1420" s="45"/>
    </row>
    <row r="1421" spans="2:32" hidden="1">
      <c r="B1421" s="31">
        <f t="shared" si="25"/>
        <v>1418</v>
      </c>
      <c r="C1421" s="43">
        <v>45691</v>
      </c>
      <c r="D1421" s="43" t="s">
        <v>287</v>
      </c>
      <c r="E1421" s="43" t="s">
        <v>1928</v>
      </c>
      <c r="F1421" s="31" t="s">
        <v>375</v>
      </c>
      <c r="G1421" s="31" t="s">
        <v>166</v>
      </c>
      <c r="H1421" s="31" t="s">
        <v>160</v>
      </c>
      <c r="I1421" s="31" t="s">
        <v>170</v>
      </c>
      <c r="J1421" s="31">
        <v>9709</v>
      </c>
      <c r="K1421" s="31" t="s">
        <v>8</v>
      </c>
      <c r="L1421" s="31" t="s">
        <v>414</v>
      </c>
      <c r="M1421" s="31" t="s">
        <v>162</v>
      </c>
      <c r="N1421" s="44" t="s">
        <v>4931</v>
      </c>
      <c r="O1421" s="44" t="s">
        <v>541</v>
      </c>
      <c r="P1421" s="44"/>
      <c r="Q1421" s="44" t="s">
        <v>165</v>
      </c>
      <c r="R1421" s="44" t="s">
        <v>4937</v>
      </c>
      <c r="S1421" s="44" t="s">
        <v>4938</v>
      </c>
      <c r="T1421" s="45"/>
      <c r="U1421" s="45"/>
      <c r="V1421" s="45"/>
      <c r="W1421" s="45"/>
      <c r="X1421" s="45"/>
      <c r="Y1421" s="45"/>
      <c r="Z1421" s="45"/>
      <c r="AA1421" s="45"/>
      <c r="AB1421" s="45"/>
      <c r="AC1421" s="45"/>
      <c r="AD1421" s="45"/>
      <c r="AE1421" s="45"/>
      <c r="AF1421" s="45"/>
    </row>
    <row r="1422" spans="2:32" hidden="1">
      <c r="B1422" s="31">
        <f t="shared" si="25"/>
        <v>1419</v>
      </c>
      <c r="C1422" s="43">
        <v>45691</v>
      </c>
      <c r="D1422" s="43" t="s">
        <v>287</v>
      </c>
      <c r="E1422" s="43" t="s">
        <v>1928</v>
      </c>
      <c r="F1422" s="31" t="s">
        <v>375</v>
      </c>
      <c r="G1422" s="31" t="s">
        <v>166</v>
      </c>
      <c r="H1422" s="31" t="s">
        <v>160</v>
      </c>
      <c r="I1422" s="31" t="s">
        <v>173</v>
      </c>
      <c r="J1422" s="31">
        <v>1602</v>
      </c>
      <c r="K1422" s="31" t="s">
        <v>8</v>
      </c>
      <c r="L1422" s="31" t="s">
        <v>9</v>
      </c>
      <c r="M1422" s="31" t="s">
        <v>162</v>
      </c>
      <c r="N1422" s="44" t="s">
        <v>174</v>
      </c>
      <c r="O1422" s="44" t="s">
        <v>541</v>
      </c>
      <c r="P1422" s="44"/>
      <c r="Q1422" s="44" t="s">
        <v>165</v>
      </c>
      <c r="R1422" s="44" t="s">
        <v>4939</v>
      </c>
      <c r="S1422" s="44" t="s">
        <v>4940</v>
      </c>
      <c r="T1422" s="45"/>
      <c r="U1422" s="45"/>
      <c r="V1422" s="45"/>
      <c r="W1422" s="45"/>
      <c r="X1422" s="45"/>
      <c r="Y1422" s="45"/>
      <c r="Z1422" s="45"/>
      <c r="AA1422" s="45"/>
      <c r="AB1422" s="45"/>
      <c r="AC1422" s="45"/>
      <c r="AD1422" s="45"/>
      <c r="AE1422" s="45"/>
      <c r="AF1422" s="45"/>
    </row>
    <row r="1423" spans="2:32" hidden="1">
      <c r="B1423" s="31">
        <f t="shared" si="25"/>
        <v>1420</v>
      </c>
      <c r="C1423" s="43">
        <v>45691</v>
      </c>
      <c r="D1423" s="43" t="s">
        <v>287</v>
      </c>
      <c r="E1423" s="43" t="s">
        <v>1928</v>
      </c>
      <c r="F1423" s="31" t="s">
        <v>375</v>
      </c>
      <c r="G1423" s="31" t="s">
        <v>159</v>
      </c>
      <c r="H1423" s="31" t="s">
        <v>160</v>
      </c>
      <c r="I1423" s="31" t="s">
        <v>161</v>
      </c>
      <c r="J1423" s="31">
        <v>8227</v>
      </c>
      <c r="K1423" s="31" t="s">
        <v>8</v>
      </c>
      <c r="L1423" s="31" t="s">
        <v>9</v>
      </c>
      <c r="M1423" s="31" t="s">
        <v>162</v>
      </c>
      <c r="N1423" s="44" t="s">
        <v>339</v>
      </c>
      <c r="O1423" s="44" t="s">
        <v>541</v>
      </c>
      <c r="P1423" s="44"/>
      <c r="Q1423" s="44" t="s">
        <v>165</v>
      </c>
      <c r="R1423" s="44" t="s">
        <v>4941</v>
      </c>
      <c r="S1423" s="44" t="s">
        <v>4942</v>
      </c>
      <c r="T1423" s="45"/>
      <c r="U1423" s="45"/>
      <c r="V1423" s="45"/>
      <c r="W1423" s="45"/>
      <c r="X1423" s="45"/>
      <c r="Y1423" s="45"/>
      <c r="Z1423" s="45"/>
      <c r="AA1423" s="45"/>
      <c r="AB1423" s="45"/>
      <c r="AC1423" s="45"/>
      <c r="AD1423" s="45"/>
      <c r="AE1423" s="45"/>
      <c r="AF1423" s="45"/>
    </row>
    <row r="1424" spans="2:32" hidden="1">
      <c r="B1424" s="31">
        <f t="shared" si="25"/>
        <v>1421</v>
      </c>
      <c r="C1424" s="43">
        <v>45691</v>
      </c>
      <c r="D1424" s="43" t="s">
        <v>287</v>
      </c>
      <c r="E1424" s="43" t="s">
        <v>1928</v>
      </c>
      <c r="F1424" s="31" t="s">
        <v>375</v>
      </c>
      <c r="G1424" s="31" t="s">
        <v>166</v>
      </c>
      <c r="H1424" s="31" t="s">
        <v>160</v>
      </c>
      <c r="I1424" s="31" t="s">
        <v>217</v>
      </c>
      <c r="J1424" s="31">
        <v>1805</v>
      </c>
      <c r="K1424" s="31" t="s">
        <v>8</v>
      </c>
      <c r="L1424" s="31" t="s">
        <v>9</v>
      </c>
      <c r="M1424" s="31" t="s">
        <v>162</v>
      </c>
      <c r="N1424" s="44" t="s">
        <v>174</v>
      </c>
      <c r="O1424" s="44" t="s">
        <v>541</v>
      </c>
      <c r="P1424" s="44"/>
      <c r="Q1424" s="44" t="s">
        <v>165</v>
      </c>
      <c r="R1424" s="44" t="s">
        <v>4802</v>
      </c>
      <c r="S1424" s="44" t="s">
        <v>1387</v>
      </c>
      <c r="T1424" s="45"/>
      <c r="U1424" s="45"/>
      <c r="V1424" s="45"/>
      <c r="W1424" s="45"/>
      <c r="X1424" s="45"/>
      <c r="Y1424" s="45"/>
      <c r="Z1424" s="45"/>
      <c r="AA1424" s="45"/>
      <c r="AB1424" s="45"/>
      <c r="AC1424" s="45"/>
      <c r="AD1424" s="45"/>
      <c r="AE1424" s="45"/>
      <c r="AF1424" s="45"/>
    </row>
    <row r="1425" spans="2:32" hidden="1">
      <c r="B1425" s="31">
        <f t="shared" si="25"/>
        <v>1422</v>
      </c>
      <c r="C1425" s="43">
        <v>45691</v>
      </c>
      <c r="D1425" s="43" t="s">
        <v>287</v>
      </c>
      <c r="E1425" s="43" t="s">
        <v>1928</v>
      </c>
      <c r="F1425" s="31" t="s">
        <v>375</v>
      </c>
      <c r="G1425" s="31" t="s">
        <v>159</v>
      </c>
      <c r="H1425" s="31" t="s">
        <v>160</v>
      </c>
      <c r="I1425" s="31" t="s">
        <v>161</v>
      </c>
      <c r="J1425" s="31">
        <v>4318</v>
      </c>
      <c r="K1425" s="31" t="s">
        <v>8</v>
      </c>
      <c r="L1425" s="31" t="s">
        <v>9</v>
      </c>
      <c r="M1425" s="31" t="s">
        <v>162</v>
      </c>
      <c r="N1425" s="44" t="s">
        <v>4933</v>
      </c>
      <c r="O1425" s="44" t="s">
        <v>541</v>
      </c>
      <c r="P1425" s="44"/>
      <c r="Q1425" s="44" t="s">
        <v>165</v>
      </c>
      <c r="R1425" s="44" t="s">
        <v>4943</v>
      </c>
      <c r="S1425" s="44" t="s">
        <v>4944</v>
      </c>
      <c r="T1425" s="45"/>
      <c r="U1425" s="45"/>
      <c r="V1425" s="45"/>
      <c r="W1425" s="45"/>
      <c r="X1425" s="45"/>
      <c r="Y1425" s="45"/>
      <c r="Z1425" s="45"/>
      <c r="AA1425" s="45"/>
      <c r="AB1425" s="45"/>
      <c r="AC1425" s="45"/>
      <c r="AD1425" s="45"/>
      <c r="AE1425" s="45"/>
      <c r="AF1425" s="45"/>
    </row>
    <row r="1426" spans="2:32" hidden="1">
      <c r="B1426" s="31">
        <f t="shared" si="25"/>
        <v>1423</v>
      </c>
      <c r="C1426" s="43">
        <v>45691</v>
      </c>
      <c r="D1426" s="43" t="s">
        <v>287</v>
      </c>
      <c r="E1426" s="43" t="s">
        <v>1928</v>
      </c>
      <c r="F1426" s="31" t="s">
        <v>375</v>
      </c>
      <c r="G1426" s="31" t="s">
        <v>166</v>
      </c>
      <c r="H1426" s="31" t="s">
        <v>160</v>
      </c>
      <c r="I1426" s="31" t="s">
        <v>170</v>
      </c>
      <c r="J1426" s="31">
        <v>9703</v>
      </c>
      <c r="K1426" s="31" t="s">
        <v>8</v>
      </c>
      <c r="L1426" s="31" t="s">
        <v>582</v>
      </c>
      <c r="M1426" s="31" t="s">
        <v>162</v>
      </c>
      <c r="N1426" s="44" t="s">
        <v>4934</v>
      </c>
      <c r="O1426" s="44" t="s">
        <v>541</v>
      </c>
      <c r="P1426" s="44"/>
      <c r="Q1426" s="44" t="s">
        <v>165</v>
      </c>
      <c r="R1426" s="44" t="s">
        <v>934</v>
      </c>
      <c r="S1426" s="44" t="s">
        <v>4945</v>
      </c>
      <c r="T1426" s="45"/>
      <c r="U1426" s="45"/>
      <c r="V1426" s="45"/>
      <c r="W1426" s="45"/>
      <c r="X1426" s="45"/>
      <c r="Y1426" s="45"/>
      <c r="Z1426" s="45"/>
      <c r="AA1426" s="45"/>
      <c r="AB1426" s="45"/>
      <c r="AC1426" s="45"/>
      <c r="AD1426" s="45"/>
      <c r="AE1426" s="45"/>
      <c r="AF1426" s="45"/>
    </row>
    <row r="1427" spans="2:32" hidden="1">
      <c r="B1427" s="31">
        <f t="shared" si="25"/>
        <v>1424</v>
      </c>
      <c r="C1427" s="43">
        <v>45692</v>
      </c>
      <c r="D1427" s="43" t="s">
        <v>287</v>
      </c>
      <c r="E1427" s="43" t="s">
        <v>1928</v>
      </c>
      <c r="F1427" s="31" t="s">
        <v>375</v>
      </c>
      <c r="G1427" s="31" t="s">
        <v>166</v>
      </c>
      <c r="H1427" s="31" t="s">
        <v>160</v>
      </c>
      <c r="I1427" s="31" t="s">
        <v>192</v>
      </c>
      <c r="J1427" s="31">
        <v>7456</v>
      </c>
      <c r="K1427" s="31" t="s">
        <v>8</v>
      </c>
      <c r="L1427" s="31" t="s">
        <v>414</v>
      </c>
      <c r="M1427" s="31" t="s">
        <v>162</v>
      </c>
      <c r="N1427" s="44" t="s">
        <v>303</v>
      </c>
      <c r="O1427" s="44" t="s">
        <v>541</v>
      </c>
      <c r="P1427" s="44"/>
      <c r="Q1427" s="44" t="s">
        <v>165</v>
      </c>
      <c r="R1427" s="44" t="s">
        <v>4950</v>
      </c>
      <c r="S1427" s="44" t="s">
        <v>4937</v>
      </c>
      <c r="T1427" s="45"/>
      <c r="U1427" s="45"/>
      <c r="V1427" s="45"/>
      <c r="W1427" s="45"/>
      <c r="X1427" s="45"/>
      <c r="Y1427" s="45"/>
      <c r="Z1427" s="45"/>
      <c r="AA1427" s="45"/>
      <c r="AB1427" s="45"/>
      <c r="AC1427" s="45"/>
      <c r="AD1427" s="45"/>
      <c r="AE1427" s="45"/>
      <c r="AF1427" s="45"/>
    </row>
    <row r="1428" spans="2:32" hidden="1">
      <c r="B1428" s="31">
        <f t="shared" si="25"/>
        <v>1425</v>
      </c>
      <c r="C1428" s="43">
        <v>45692</v>
      </c>
      <c r="D1428" s="43" t="s">
        <v>287</v>
      </c>
      <c r="E1428" s="43" t="s">
        <v>1928</v>
      </c>
      <c r="F1428" s="31" t="s">
        <v>375</v>
      </c>
      <c r="G1428" s="31" t="s">
        <v>159</v>
      </c>
      <c r="H1428" s="31" t="s">
        <v>160</v>
      </c>
      <c r="I1428" s="31" t="s">
        <v>168</v>
      </c>
      <c r="J1428" s="31">
        <v>5336</v>
      </c>
      <c r="K1428" s="31" t="s">
        <v>8</v>
      </c>
      <c r="L1428" s="31" t="s">
        <v>9</v>
      </c>
      <c r="M1428" s="31" t="s">
        <v>162</v>
      </c>
      <c r="N1428" s="44" t="s">
        <v>174</v>
      </c>
      <c r="O1428" s="44" t="s">
        <v>541</v>
      </c>
      <c r="P1428" s="44"/>
      <c r="Q1428" s="44" t="s">
        <v>165</v>
      </c>
      <c r="R1428" s="44" t="s">
        <v>4951</v>
      </c>
      <c r="S1428" s="44" t="s">
        <v>4952</v>
      </c>
      <c r="T1428" s="45"/>
      <c r="U1428" s="45"/>
      <c r="V1428" s="45"/>
      <c r="W1428" s="45"/>
      <c r="X1428" s="45"/>
      <c r="Y1428" s="45"/>
      <c r="Z1428" s="45"/>
      <c r="AA1428" s="45"/>
      <c r="AB1428" s="45"/>
      <c r="AC1428" s="45"/>
      <c r="AD1428" s="45"/>
      <c r="AE1428" s="45"/>
      <c r="AF1428" s="45"/>
    </row>
    <row r="1429" spans="2:32" hidden="1">
      <c r="B1429" s="31">
        <f t="shared" si="25"/>
        <v>1426</v>
      </c>
      <c r="C1429" s="43">
        <v>45692</v>
      </c>
      <c r="D1429" s="43" t="s">
        <v>287</v>
      </c>
      <c r="E1429" s="43" t="s">
        <v>1928</v>
      </c>
      <c r="F1429" s="31" t="s">
        <v>375</v>
      </c>
      <c r="G1429" s="31" t="s">
        <v>283</v>
      </c>
      <c r="H1429" s="31" t="s">
        <v>160</v>
      </c>
      <c r="I1429" s="31" t="s">
        <v>161</v>
      </c>
      <c r="J1429" s="31">
        <v>4358</v>
      </c>
      <c r="K1429" s="31" t="s">
        <v>8</v>
      </c>
      <c r="L1429" s="31" t="s">
        <v>9</v>
      </c>
      <c r="M1429" s="31" t="s">
        <v>162</v>
      </c>
      <c r="N1429" s="44" t="s">
        <v>174</v>
      </c>
      <c r="O1429" s="44" t="s">
        <v>541</v>
      </c>
      <c r="P1429" s="44"/>
      <c r="Q1429" s="44" t="s">
        <v>165</v>
      </c>
      <c r="R1429" s="44" t="s">
        <v>4955</v>
      </c>
      <c r="S1429" s="44" t="s">
        <v>4956</v>
      </c>
      <c r="T1429" s="45"/>
      <c r="U1429" s="45"/>
      <c r="V1429" s="45"/>
      <c r="W1429" s="45"/>
      <c r="X1429" s="45"/>
      <c r="Y1429" s="45"/>
      <c r="Z1429" s="45"/>
      <c r="AA1429" s="45"/>
      <c r="AB1429" s="45"/>
      <c r="AC1429" s="45"/>
      <c r="AD1429" s="45"/>
      <c r="AE1429" s="45"/>
      <c r="AF1429" s="45"/>
    </row>
    <row r="1430" spans="2:32" hidden="1">
      <c r="B1430" s="31">
        <f t="shared" si="25"/>
        <v>1427</v>
      </c>
      <c r="C1430" s="43">
        <v>45692</v>
      </c>
      <c r="D1430" s="43" t="s">
        <v>287</v>
      </c>
      <c r="E1430" s="43" t="s">
        <v>1928</v>
      </c>
      <c r="F1430" s="31" t="s">
        <v>375</v>
      </c>
      <c r="G1430" s="31" t="s">
        <v>159</v>
      </c>
      <c r="H1430" s="31" t="s">
        <v>160</v>
      </c>
      <c r="I1430" s="31" t="s">
        <v>168</v>
      </c>
      <c r="J1430" s="31">
        <v>5262</v>
      </c>
      <c r="K1430" s="31" t="s">
        <v>8</v>
      </c>
      <c r="L1430" s="31" t="s">
        <v>414</v>
      </c>
      <c r="M1430" s="31" t="s">
        <v>162</v>
      </c>
      <c r="N1430" s="44" t="s">
        <v>433</v>
      </c>
      <c r="O1430" s="44" t="s">
        <v>541</v>
      </c>
      <c r="P1430" s="44"/>
      <c r="Q1430" s="44" t="s">
        <v>165</v>
      </c>
      <c r="R1430" s="44" t="s">
        <v>4958</v>
      </c>
      <c r="S1430" s="44" t="s">
        <v>4959</v>
      </c>
      <c r="T1430" s="45"/>
      <c r="U1430" s="45"/>
      <c r="V1430" s="45"/>
      <c r="W1430" s="45"/>
      <c r="X1430" s="45"/>
      <c r="Y1430" s="45"/>
      <c r="Z1430" s="45"/>
      <c r="AA1430" s="45"/>
      <c r="AB1430" s="45"/>
      <c r="AC1430" s="45"/>
      <c r="AD1430" s="45"/>
      <c r="AE1430" s="45"/>
      <c r="AF1430" s="45"/>
    </row>
    <row r="1431" spans="2:32" hidden="1">
      <c r="B1431" s="31">
        <f t="shared" si="25"/>
        <v>1428</v>
      </c>
      <c r="C1431" s="43">
        <v>45692</v>
      </c>
      <c r="D1431" s="43" t="s">
        <v>287</v>
      </c>
      <c r="E1431" s="43" t="s">
        <v>1928</v>
      </c>
      <c r="F1431" s="31" t="s">
        <v>375</v>
      </c>
      <c r="G1431" s="31" t="s">
        <v>159</v>
      </c>
      <c r="H1431" s="31" t="s">
        <v>160</v>
      </c>
      <c r="I1431" s="31" t="s">
        <v>161</v>
      </c>
      <c r="J1431" s="31">
        <v>7957</v>
      </c>
      <c r="K1431" s="31" t="s">
        <v>8</v>
      </c>
      <c r="L1431" s="31" t="s">
        <v>414</v>
      </c>
      <c r="M1431" s="31" t="s">
        <v>162</v>
      </c>
      <c r="N1431" s="44" t="s">
        <v>303</v>
      </c>
      <c r="O1431" s="44" t="s">
        <v>541</v>
      </c>
      <c r="P1431" s="44"/>
      <c r="Q1431" s="44" t="s">
        <v>165</v>
      </c>
      <c r="R1431" s="44" t="s">
        <v>942</v>
      </c>
      <c r="S1431" s="44" t="s">
        <v>877</v>
      </c>
      <c r="T1431" s="45"/>
      <c r="U1431" s="45"/>
      <c r="V1431" s="45"/>
      <c r="W1431" s="45"/>
      <c r="X1431" s="45"/>
      <c r="Y1431" s="45"/>
      <c r="Z1431" s="45"/>
      <c r="AA1431" s="45"/>
      <c r="AB1431" s="45"/>
      <c r="AC1431" s="45"/>
      <c r="AD1431" s="45"/>
      <c r="AE1431" s="45"/>
      <c r="AF1431" s="45"/>
    </row>
    <row r="1432" spans="2:32" hidden="1">
      <c r="B1432" s="31">
        <f t="shared" si="25"/>
        <v>1429</v>
      </c>
      <c r="C1432" s="43">
        <v>45692</v>
      </c>
      <c r="D1432" s="43" t="s">
        <v>287</v>
      </c>
      <c r="E1432" s="43" t="s">
        <v>1928</v>
      </c>
      <c r="F1432" s="31" t="s">
        <v>375</v>
      </c>
      <c r="G1432" s="31" t="s">
        <v>159</v>
      </c>
      <c r="H1432" s="31" t="s">
        <v>160</v>
      </c>
      <c r="I1432" s="31" t="s">
        <v>172</v>
      </c>
      <c r="J1432" s="31">
        <v>4882</v>
      </c>
      <c r="K1432" s="31" t="s">
        <v>8</v>
      </c>
      <c r="L1432" s="31" t="s">
        <v>9</v>
      </c>
      <c r="M1432" s="31" t="s">
        <v>162</v>
      </c>
      <c r="N1432" s="44" t="s">
        <v>174</v>
      </c>
      <c r="O1432" s="44" t="s">
        <v>541</v>
      </c>
      <c r="P1432" s="44"/>
      <c r="Q1432" s="44" t="s">
        <v>165</v>
      </c>
      <c r="R1432" s="44" t="s">
        <v>4960</v>
      </c>
      <c r="S1432" s="44" t="s">
        <v>4961</v>
      </c>
      <c r="T1432" s="45"/>
      <c r="U1432" s="45"/>
      <c r="V1432" s="45"/>
      <c r="W1432" s="45"/>
      <c r="X1432" s="45"/>
      <c r="Y1432" s="45"/>
      <c r="Z1432" s="45"/>
      <c r="AA1432" s="45"/>
      <c r="AB1432" s="45"/>
      <c r="AC1432" s="45"/>
      <c r="AD1432" s="45"/>
      <c r="AE1432" s="45"/>
      <c r="AF1432" s="45"/>
    </row>
    <row r="1433" spans="2:32" hidden="1">
      <c r="B1433" s="31">
        <f t="shared" si="25"/>
        <v>1430</v>
      </c>
      <c r="C1433" s="43">
        <v>45692</v>
      </c>
      <c r="D1433" s="43" t="s">
        <v>287</v>
      </c>
      <c r="E1433" s="43" t="s">
        <v>1928</v>
      </c>
      <c r="F1433" s="31" t="s">
        <v>375</v>
      </c>
      <c r="G1433" s="31" t="s">
        <v>166</v>
      </c>
      <c r="H1433" s="31" t="s">
        <v>160</v>
      </c>
      <c r="I1433" s="31" t="s">
        <v>173</v>
      </c>
      <c r="J1433" s="31">
        <v>1240</v>
      </c>
      <c r="K1433" s="31" t="s">
        <v>8</v>
      </c>
      <c r="L1433" s="31" t="s">
        <v>409</v>
      </c>
      <c r="M1433" s="31" t="s">
        <v>162</v>
      </c>
      <c r="N1433" s="44" t="s">
        <v>398</v>
      </c>
      <c r="O1433" s="44" t="s">
        <v>541</v>
      </c>
      <c r="P1433" s="44"/>
      <c r="Q1433" s="44" t="s">
        <v>165</v>
      </c>
      <c r="R1433" s="44" t="s">
        <v>4964</v>
      </c>
      <c r="S1433" s="44" t="s">
        <v>987</v>
      </c>
      <c r="T1433" s="45"/>
      <c r="U1433" s="45"/>
      <c r="V1433" s="45"/>
      <c r="W1433" s="45"/>
      <c r="X1433" s="45"/>
      <c r="Y1433" s="45"/>
      <c r="Z1433" s="45"/>
      <c r="AA1433" s="45"/>
      <c r="AB1433" s="45"/>
      <c r="AC1433" s="45"/>
      <c r="AD1433" s="45"/>
      <c r="AE1433" s="45"/>
      <c r="AF1433" s="45"/>
    </row>
    <row r="1434" spans="2:32" hidden="1">
      <c r="B1434" s="31">
        <f t="shared" si="25"/>
        <v>1431</v>
      </c>
      <c r="C1434" s="43">
        <v>45693</v>
      </c>
      <c r="D1434" s="43" t="s">
        <v>287</v>
      </c>
      <c r="E1434" s="43" t="s">
        <v>1928</v>
      </c>
      <c r="F1434" s="31" t="s">
        <v>375</v>
      </c>
      <c r="G1434" s="31" t="s">
        <v>166</v>
      </c>
      <c r="H1434" s="31" t="s">
        <v>160</v>
      </c>
      <c r="I1434" s="31" t="s">
        <v>161</v>
      </c>
      <c r="J1434" s="31">
        <v>4295</v>
      </c>
      <c r="K1434" s="31" t="s">
        <v>8</v>
      </c>
      <c r="L1434" s="31" t="s">
        <v>414</v>
      </c>
      <c r="M1434" s="31" t="s">
        <v>162</v>
      </c>
      <c r="N1434" s="44" t="s">
        <v>433</v>
      </c>
      <c r="O1434" s="44" t="s">
        <v>541</v>
      </c>
      <c r="P1434" s="44"/>
      <c r="Q1434" s="44" t="s">
        <v>165</v>
      </c>
      <c r="R1434" s="44">
        <v>191702483</v>
      </c>
      <c r="S1434" s="44">
        <v>191702496</v>
      </c>
      <c r="T1434" s="45"/>
      <c r="U1434" s="45"/>
      <c r="V1434" s="45"/>
      <c r="W1434" s="45"/>
      <c r="X1434" s="45"/>
      <c r="Y1434" s="45"/>
      <c r="Z1434" s="45"/>
      <c r="AA1434" s="45"/>
      <c r="AB1434" s="45"/>
      <c r="AC1434" s="45"/>
      <c r="AD1434" s="45"/>
      <c r="AE1434" s="45"/>
      <c r="AF1434" s="45"/>
    </row>
    <row r="1435" spans="2:32" hidden="1">
      <c r="B1435" s="31">
        <f t="shared" si="25"/>
        <v>1432</v>
      </c>
      <c r="C1435" s="43">
        <v>45693</v>
      </c>
      <c r="D1435" s="43" t="s">
        <v>287</v>
      </c>
      <c r="E1435" s="43" t="s">
        <v>1928</v>
      </c>
      <c r="F1435" s="31" t="s">
        <v>375</v>
      </c>
      <c r="G1435" s="31" t="s">
        <v>159</v>
      </c>
      <c r="H1435" s="31" t="s">
        <v>160</v>
      </c>
      <c r="I1435" s="31" t="s">
        <v>200</v>
      </c>
      <c r="J1435" s="31">
        <v>4169</v>
      </c>
      <c r="K1435" s="31" t="s">
        <v>8</v>
      </c>
      <c r="L1435" s="31" t="s">
        <v>9</v>
      </c>
      <c r="M1435" s="31" t="s">
        <v>162</v>
      </c>
      <c r="N1435" s="44" t="s">
        <v>174</v>
      </c>
      <c r="O1435" s="44" t="s">
        <v>541</v>
      </c>
      <c r="P1435" s="44"/>
      <c r="Q1435" s="44" t="s">
        <v>165</v>
      </c>
      <c r="R1435" s="44">
        <v>191700208</v>
      </c>
      <c r="S1435" s="44">
        <v>191701024</v>
      </c>
      <c r="T1435" s="45"/>
      <c r="U1435" s="45"/>
      <c r="V1435" s="45"/>
      <c r="W1435" s="45"/>
      <c r="X1435" s="45"/>
      <c r="Y1435" s="45"/>
      <c r="Z1435" s="45"/>
      <c r="AA1435" s="45"/>
      <c r="AB1435" s="45"/>
      <c r="AC1435" s="45"/>
      <c r="AD1435" s="45"/>
      <c r="AE1435" s="45"/>
      <c r="AF1435" s="45"/>
    </row>
    <row r="1436" spans="2:32" hidden="1">
      <c r="B1436" s="31">
        <f t="shared" si="25"/>
        <v>1433</v>
      </c>
      <c r="C1436" s="43">
        <v>45693</v>
      </c>
      <c r="D1436" s="43" t="s">
        <v>287</v>
      </c>
      <c r="E1436" s="43" t="s">
        <v>1928</v>
      </c>
      <c r="F1436" s="31" t="s">
        <v>375</v>
      </c>
      <c r="G1436" s="31" t="s">
        <v>159</v>
      </c>
      <c r="H1436" s="31" t="s">
        <v>160</v>
      </c>
      <c r="I1436" s="31" t="s">
        <v>172</v>
      </c>
      <c r="J1436" s="31">
        <v>4882</v>
      </c>
      <c r="K1436" s="31" t="s">
        <v>8</v>
      </c>
      <c r="L1436" s="31" t="s">
        <v>9</v>
      </c>
      <c r="M1436" s="31" t="s">
        <v>162</v>
      </c>
      <c r="N1436" s="44" t="s">
        <v>174</v>
      </c>
      <c r="O1436" s="44" t="s">
        <v>541</v>
      </c>
      <c r="P1436" s="44"/>
      <c r="Q1436" s="44" t="s">
        <v>165</v>
      </c>
      <c r="R1436" s="44">
        <v>191701645</v>
      </c>
      <c r="S1436" s="44">
        <v>1901702009</v>
      </c>
      <c r="T1436" s="45"/>
      <c r="U1436" s="45"/>
      <c r="V1436" s="45"/>
      <c r="W1436" s="45"/>
      <c r="X1436" s="45"/>
      <c r="Y1436" s="45"/>
      <c r="Z1436" s="45"/>
      <c r="AA1436" s="45"/>
      <c r="AB1436" s="45">
        <v>1</v>
      </c>
      <c r="AC1436" s="45"/>
      <c r="AD1436" s="45"/>
      <c r="AE1436" s="45"/>
      <c r="AF1436" s="45"/>
    </row>
    <row r="1437" spans="2:32" hidden="1">
      <c r="B1437" s="31">
        <f t="shared" si="25"/>
        <v>1434</v>
      </c>
      <c r="C1437" s="43">
        <v>45693</v>
      </c>
      <c r="D1437" s="43" t="s">
        <v>287</v>
      </c>
      <c r="E1437" s="43" t="s">
        <v>1928</v>
      </c>
      <c r="F1437" s="31" t="s">
        <v>375</v>
      </c>
      <c r="G1437" s="31" t="s">
        <v>159</v>
      </c>
      <c r="H1437" s="31" t="s">
        <v>160</v>
      </c>
      <c r="I1437" s="31" t="s">
        <v>161</v>
      </c>
      <c r="J1437" s="31">
        <v>4170</v>
      </c>
      <c r="K1437" s="31" t="s">
        <v>8</v>
      </c>
      <c r="L1437" s="31" t="s">
        <v>9</v>
      </c>
      <c r="M1437" s="31" t="s">
        <v>162</v>
      </c>
      <c r="N1437" s="44" t="s">
        <v>174</v>
      </c>
      <c r="O1437" s="44" t="s">
        <v>541</v>
      </c>
      <c r="P1437" s="44"/>
      <c r="Q1437" s="44" t="s">
        <v>165</v>
      </c>
      <c r="R1437" s="44">
        <v>191700819</v>
      </c>
      <c r="S1437" s="44">
        <v>191700816</v>
      </c>
      <c r="T1437" s="45"/>
      <c r="U1437" s="45"/>
      <c r="V1437" s="45"/>
      <c r="W1437" s="45"/>
      <c r="X1437" s="45"/>
      <c r="Y1437" s="45"/>
      <c r="Z1437" s="45"/>
      <c r="AA1437" s="45"/>
      <c r="AB1437" s="45"/>
      <c r="AC1437" s="45"/>
      <c r="AD1437" s="45"/>
      <c r="AE1437" s="45"/>
      <c r="AF1437" s="45"/>
    </row>
    <row r="1438" spans="2:32" hidden="1">
      <c r="B1438" s="31">
        <f t="shared" si="25"/>
        <v>1435</v>
      </c>
      <c r="C1438" s="43">
        <v>45693</v>
      </c>
      <c r="D1438" s="43" t="s">
        <v>287</v>
      </c>
      <c r="E1438" s="43" t="s">
        <v>1928</v>
      </c>
      <c r="F1438" s="31" t="s">
        <v>375</v>
      </c>
      <c r="G1438" s="31" t="s">
        <v>166</v>
      </c>
      <c r="H1438" s="31" t="s">
        <v>160</v>
      </c>
      <c r="I1438" s="31" t="s">
        <v>173</v>
      </c>
      <c r="J1438" s="31">
        <v>1400</v>
      </c>
      <c r="K1438" s="31" t="s">
        <v>8</v>
      </c>
      <c r="L1438" s="31" t="s">
        <v>414</v>
      </c>
      <c r="M1438" s="31" t="s">
        <v>162</v>
      </c>
      <c r="N1438" s="44" t="s">
        <v>433</v>
      </c>
      <c r="O1438" s="44" t="s">
        <v>541</v>
      </c>
      <c r="P1438" s="44"/>
      <c r="Q1438" s="44" t="s">
        <v>165</v>
      </c>
      <c r="R1438" s="44">
        <v>191700374</v>
      </c>
      <c r="S1438" s="44">
        <v>191701301</v>
      </c>
      <c r="T1438" s="45"/>
      <c r="U1438" s="45"/>
      <c r="V1438" s="45"/>
      <c r="W1438" s="45"/>
      <c r="X1438" s="45"/>
      <c r="Y1438" s="45"/>
      <c r="Z1438" s="45"/>
      <c r="AA1438" s="45"/>
      <c r="AB1438" s="45">
        <v>1</v>
      </c>
      <c r="AC1438" s="45"/>
      <c r="AD1438" s="45"/>
      <c r="AE1438" s="45"/>
      <c r="AF1438" s="45"/>
    </row>
    <row r="1439" spans="2:32" hidden="1">
      <c r="B1439" s="31">
        <f t="shared" si="25"/>
        <v>1436</v>
      </c>
      <c r="C1439" s="43">
        <v>45693</v>
      </c>
      <c r="D1439" s="43" t="s">
        <v>287</v>
      </c>
      <c r="E1439" s="43" t="s">
        <v>1928</v>
      </c>
      <c r="F1439" s="31" t="s">
        <v>375</v>
      </c>
      <c r="G1439" s="31" t="s">
        <v>386</v>
      </c>
      <c r="H1439" s="31" t="s">
        <v>364</v>
      </c>
      <c r="I1439" s="31" t="s">
        <v>316</v>
      </c>
      <c r="J1439" s="31">
        <v>4178</v>
      </c>
      <c r="K1439" s="31" t="s">
        <v>8</v>
      </c>
      <c r="L1439" s="31" t="s">
        <v>636</v>
      </c>
      <c r="M1439" s="31" t="s">
        <v>162</v>
      </c>
      <c r="N1439" s="44" t="s">
        <v>682</v>
      </c>
      <c r="O1439" s="44" t="s">
        <v>541</v>
      </c>
      <c r="P1439" s="44"/>
      <c r="Q1439" s="44" t="s">
        <v>543</v>
      </c>
      <c r="R1439" s="44">
        <v>191701811</v>
      </c>
      <c r="S1439" s="44">
        <v>191701000</v>
      </c>
      <c r="T1439" s="45"/>
      <c r="U1439" s="45"/>
      <c r="V1439" s="45"/>
      <c r="W1439" s="45"/>
      <c r="X1439" s="45"/>
      <c r="Y1439" s="45"/>
      <c r="Z1439" s="45"/>
      <c r="AA1439" s="45"/>
      <c r="AB1439" s="45"/>
      <c r="AC1439" s="45"/>
      <c r="AD1439" s="45"/>
      <c r="AE1439" s="45"/>
      <c r="AF1439" s="45"/>
    </row>
    <row r="1440" spans="2:32" hidden="1">
      <c r="B1440" s="31">
        <f t="shared" si="25"/>
        <v>1437</v>
      </c>
      <c r="C1440" s="43">
        <v>45693</v>
      </c>
      <c r="D1440" s="43" t="s">
        <v>287</v>
      </c>
      <c r="E1440" s="43" t="s">
        <v>1928</v>
      </c>
      <c r="F1440" s="31" t="s">
        <v>375</v>
      </c>
      <c r="G1440" s="31" t="s">
        <v>166</v>
      </c>
      <c r="H1440" s="31" t="s">
        <v>160</v>
      </c>
      <c r="I1440" s="31" t="s">
        <v>173</v>
      </c>
      <c r="J1440" s="31">
        <v>1602</v>
      </c>
      <c r="K1440" s="31" t="s">
        <v>8</v>
      </c>
      <c r="L1440" s="31" t="s">
        <v>9</v>
      </c>
      <c r="M1440" s="31" t="s">
        <v>162</v>
      </c>
      <c r="N1440" s="44" t="s">
        <v>4970</v>
      </c>
      <c r="O1440" s="44" t="s">
        <v>541</v>
      </c>
      <c r="P1440" s="44"/>
      <c r="Q1440" s="44" t="s">
        <v>165</v>
      </c>
      <c r="R1440" s="44">
        <v>191700666</v>
      </c>
      <c r="S1440" s="44">
        <v>191700037</v>
      </c>
      <c r="T1440" s="45"/>
      <c r="U1440" s="45"/>
      <c r="V1440" s="45"/>
      <c r="W1440" s="45"/>
      <c r="X1440" s="45"/>
      <c r="Y1440" s="45"/>
      <c r="Z1440" s="45"/>
      <c r="AA1440" s="45"/>
      <c r="AB1440" s="45"/>
      <c r="AC1440" s="45"/>
      <c r="AD1440" s="45"/>
      <c r="AE1440" s="45"/>
      <c r="AF1440" s="45"/>
    </row>
    <row r="1441" spans="2:32" hidden="1">
      <c r="B1441" s="31">
        <f t="shared" si="25"/>
        <v>1438</v>
      </c>
      <c r="C1441" s="43">
        <v>45694</v>
      </c>
      <c r="D1441" s="43" t="s">
        <v>287</v>
      </c>
      <c r="E1441" s="43" t="s">
        <v>2008</v>
      </c>
      <c r="F1441" s="31" t="s">
        <v>375</v>
      </c>
      <c r="G1441" s="31" t="s">
        <v>159</v>
      </c>
      <c r="H1441" s="31" t="s">
        <v>160</v>
      </c>
      <c r="I1441" s="31" t="s">
        <v>168</v>
      </c>
      <c r="J1441" s="31">
        <v>5016</v>
      </c>
      <c r="K1441" s="31" t="s">
        <v>8</v>
      </c>
      <c r="L1441" s="31" t="s">
        <v>54</v>
      </c>
      <c r="M1441" s="31" t="s">
        <v>162</v>
      </c>
      <c r="N1441" s="44" t="s">
        <v>271</v>
      </c>
      <c r="O1441" s="44" t="s">
        <v>541</v>
      </c>
      <c r="P1441" s="44"/>
      <c r="Q1441" s="44" t="s">
        <v>165</v>
      </c>
      <c r="R1441" s="44">
        <v>191701175</v>
      </c>
      <c r="S1441" s="44">
        <v>191701115</v>
      </c>
      <c r="T1441" s="45"/>
      <c r="U1441" s="45"/>
      <c r="V1441" s="45"/>
      <c r="W1441" s="45"/>
      <c r="X1441" s="45"/>
      <c r="Y1441" s="45"/>
      <c r="Z1441" s="45"/>
      <c r="AA1441" s="45"/>
      <c r="AB1441" s="45"/>
      <c r="AC1441" s="45"/>
      <c r="AD1441" s="45"/>
      <c r="AE1441" s="45"/>
      <c r="AF1441" s="45"/>
    </row>
    <row r="1442" spans="2:32" hidden="1">
      <c r="B1442" s="31">
        <f t="shared" si="25"/>
        <v>1439</v>
      </c>
      <c r="C1442" s="43">
        <v>45694</v>
      </c>
      <c r="D1442" s="43" t="s">
        <v>287</v>
      </c>
      <c r="E1442" s="43" t="s">
        <v>2008</v>
      </c>
      <c r="F1442" s="31" t="s">
        <v>375</v>
      </c>
      <c r="G1442" s="31" t="s">
        <v>439</v>
      </c>
      <c r="H1442" s="31" t="s">
        <v>440</v>
      </c>
      <c r="I1442" s="31" t="s">
        <v>168</v>
      </c>
      <c r="J1442" s="31">
        <v>5310</v>
      </c>
      <c r="K1442" s="31" t="s">
        <v>8</v>
      </c>
      <c r="L1442" s="31" t="s">
        <v>9</v>
      </c>
      <c r="M1442" s="31" t="s">
        <v>162</v>
      </c>
      <c r="N1442" s="44" t="s">
        <v>169</v>
      </c>
      <c r="O1442" s="44" t="s">
        <v>541</v>
      </c>
      <c r="P1442" s="44"/>
      <c r="Q1442" s="44" t="s">
        <v>449</v>
      </c>
      <c r="R1442" s="44">
        <v>191701142</v>
      </c>
      <c r="S1442" s="44">
        <v>191701198</v>
      </c>
      <c r="T1442" s="45"/>
      <c r="U1442" s="45"/>
      <c r="V1442" s="45"/>
      <c r="W1442" s="45"/>
      <c r="X1442" s="45"/>
      <c r="Y1442" s="45"/>
      <c r="Z1442" s="45"/>
      <c r="AA1442" s="45"/>
      <c r="AB1442" s="45"/>
      <c r="AC1442" s="45"/>
      <c r="AD1442" s="45"/>
      <c r="AE1442" s="45"/>
      <c r="AF1442" s="45"/>
    </row>
    <row r="1443" spans="2:32" hidden="1">
      <c r="B1443" s="31">
        <f t="shared" si="25"/>
        <v>1440</v>
      </c>
      <c r="C1443" s="43">
        <v>45694</v>
      </c>
      <c r="D1443" s="43" t="s">
        <v>287</v>
      </c>
      <c r="E1443" s="43" t="s">
        <v>2008</v>
      </c>
      <c r="F1443" s="31" t="s">
        <v>375</v>
      </c>
      <c r="G1443" s="31" t="s">
        <v>439</v>
      </c>
      <c r="H1443" s="31" t="s">
        <v>440</v>
      </c>
      <c r="I1443" s="31" t="s">
        <v>441</v>
      </c>
      <c r="J1443" s="31">
        <v>1027</v>
      </c>
      <c r="K1443" s="31" t="s">
        <v>8</v>
      </c>
      <c r="L1443" s="31" t="s">
        <v>9</v>
      </c>
      <c r="M1443" s="31" t="s">
        <v>162</v>
      </c>
      <c r="N1443" s="44" t="s">
        <v>174</v>
      </c>
      <c r="O1443" s="44" t="s">
        <v>541</v>
      </c>
      <c r="P1443" s="44"/>
      <c r="Q1443" s="44" t="s">
        <v>449</v>
      </c>
      <c r="R1443" s="44">
        <v>191702854</v>
      </c>
      <c r="S1443" s="44">
        <v>191702093</v>
      </c>
      <c r="T1443" s="45"/>
      <c r="U1443" s="45"/>
      <c r="V1443" s="45"/>
      <c r="W1443" s="45"/>
      <c r="X1443" s="45"/>
      <c r="Y1443" s="45"/>
      <c r="Z1443" s="45"/>
      <c r="AA1443" s="45"/>
      <c r="AB1443" s="45"/>
      <c r="AC1443" s="45"/>
      <c r="AD1443" s="45"/>
      <c r="AE1443" s="45"/>
      <c r="AF1443" s="45"/>
    </row>
    <row r="1444" spans="2:32" hidden="1">
      <c r="B1444" s="31">
        <f t="shared" si="25"/>
        <v>1441</v>
      </c>
      <c r="C1444" s="43">
        <v>45694</v>
      </c>
      <c r="D1444" s="43" t="s">
        <v>287</v>
      </c>
      <c r="E1444" s="43" t="s">
        <v>2008</v>
      </c>
      <c r="F1444" s="31" t="s">
        <v>375</v>
      </c>
      <c r="G1444" s="31" t="s">
        <v>166</v>
      </c>
      <c r="H1444" s="31" t="s">
        <v>160</v>
      </c>
      <c r="I1444" s="31" t="s">
        <v>173</v>
      </c>
      <c r="J1444" s="31">
        <v>7042</v>
      </c>
      <c r="K1444" s="31" t="s">
        <v>8</v>
      </c>
      <c r="L1444" s="31" t="s">
        <v>414</v>
      </c>
      <c r="M1444" s="31" t="s">
        <v>162</v>
      </c>
      <c r="N1444" s="44" t="s">
        <v>433</v>
      </c>
      <c r="O1444" s="44" t="s">
        <v>541</v>
      </c>
      <c r="P1444" s="44"/>
      <c r="Q1444" s="44" t="s">
        <v>165</v>
      </c>
      <c r="R1444" s="44">
        <v>191701696</v>
      </c>
      <c r="S1444" s="44">
        <v>191700053</v>
      </c>
      <c r="T1444" s="45"/>
      <c r="U1444" s="45"/>
      <c r="V1444" s="45"/>
      <c r="W1444" s="45"/>
      <c r="X1444" s="45"/>
      <c r="Y1444" s="45"/>
      <c r="Z1444" s="45"/>
      <c r="AA1444" s="45"/>
      <c r="AB1444" s="45"/>
      <c r="AC1444" s="45"/>
      <c r="AD1444" s="45"/>
      <c r="AE1444" s="45"/>
      <c r="AF1444" s="45"/>
    </row>
    <row r="1445" spans="2:32" hidden="1">
      <c r="B1445" s="31">
        <f t="shared" si="25"/>
        <v>1442</v>
      </c>
      <c r="C1445" s="43">
        <v>45695</v>
      </c>
      <c r="D1445" s="43" t="s">
        <v>287</v>
      </c>
      <c r="E1445" s="43" t="s">
        <v>2008</v>
      </c>
      <c r="F1445" s="31" t="s">
        <v>375</v>
      </c>
      <c r="G1445" s="31" t="s">
        <v>159</v>
      </c>
      <c r="H1445" s="31" t="s">
        <v>160</v>
      </c>
      <c r="I1445" s="31" t="s">
        <v>161</v>
      </c>
      <c r="J1445" s="31">
        <v>7946</v>
      </c>
      <c r="K1445" s="31" t="s">
        <v>8</v>
      </c>
      <c r="L1445" s="31" t="s">
        <v>9</v>
      </c>
      <c r="M1445" s="31" t="s">
        <v>162</v>
      </c>
      <c r="N1445" s="44" t="s">
        <v>174</v>
      </c>
      <c r="O1445" s="44" t="s">
        <v>541</v>
      </c>
      <c r="P1445" s="44"/>
      <c r="Q1445" s="44" t="s">
        <v>165</v>
      </c>
      <c r="R1445" s="44">
        <v>191701369</v>
      </c>
      <c r="S1445" s="44">
        <v>191700166</v>
      </c>
      <c r="T1445" s="45"/>
      <c r="U1445" s="45"/>
      <c r="V1445" s="45"/>
      <c r="W1445" s="45"/>
      <c r="X1445" s="45"/>
      <c r="Y1445" s="45"/>
      <c r="Z1445" s="45"/>
      <c r="AA1445" s="45"/>
      <c r="AB1445" s="45"/>
      <c r="AC1445" s="45"/>
      <c r="AD1445" s="45"/>
      <c r="AE1445" s="45"/>
      <c r="AF1445" s="45"/>
    </row>
    <row r="1446" spans="2:32" hidden="1">
      <c r="B1446" s="31">
        <f t="shared" si="25"/>
        <v>1443</v>
      </c>
      <c r="C1446" s="43">
        <v>45695</v>
      </c>
      <c r="D1446" s="43" t="s">
        <v>287</v>
      </c>
      <c r="E1446" s="43" t="s">
        <v>2008</v>
      </c>
      <c r="F1446" s="31" t="s">
        <v>375</v>
      </c>
      <c r="G1446" s="31" t="s">
        <v>166</v>
      </c>
      <c r="H1446" s="31" t="s">
        <v>160</v>
      </c>
      <c r="I1446" s="31" t="s">
        <v>168</v>
      </c>
      <c r="J1446" s="31">
        <v>5480</v>
      </c>
      <c r="K1446" s="31" t="s">
        <v>8</v>
      </c>
      <c r="L1446" s="31" t="s">
        <v>9</v>
      </c>
      <c r="M1446" s="31" t="s">
        <v>162</v>
      </c>
      <c r="N1446" s="44" t="s">
        <v>174</v>
      </c>
      <c r="O1446" s="44" t="s">
        <v>541</v>
      </c>
      <c r="P1446" s="44"/>
      <c r="Q1446" s="44" t="s">
        <v>165</v>
      </c>
      <c r="R1446" s="44">
        <v>191702763</v>
      </c>
      <c r="S1446" s="44">
        <v>191700749</v>
      </c>
      <c r="T1446" s="45"/>
      <c r="U1446" s="45"/>
      <c r="V1446" s="45"/>
      <c r="W1446" s="45"/>
      <c r="X1446" s="45"/>
      <c r="Y1446" s="45"/>
      <c r="Z1446" s="45"/>
      <c r="AA1446" s="45"/>
      <c r="AB1446" s="45"/>
      <c r="AC1446" s="45"/>
      <c r="AD1446" s="45"/>
      <c r="AE1446" s="45"/>
      <c r="AF1446" s="45"/>
    </row>
    <row r="1447" spans="2:32" hidden="1">
      <c r="B1447" s="31">
        <f t="shared" si="25"/>
        <v>1444</v>
      </c>
      <c r="C1447" s="43">
        <v>45695</v>
      </c>
      <c r="D1447" s="43" t="s">
        <v>287</v>
      </c>
      <c r="E1447" s="43" t="s">
        <v>2008</v>
      </c>
      <c r="F1447" s="31" t="s">
        <v>375</v>
      </c>
      <c r="G1447" s="31" t="s">
        <v>159</v>
      </c>
      <c r="H1447" s="31" t="s">
        <v>160</v>
      </c>
      <c r="I1447" s="31" t="s">
        <v>170</v>
      </c>
      <c r="J1447" s="31">
        <v>9818</v>
      </c>
      <c r="K1447" s="31" t="s">
        <v>8</v>
      </c>
      <c r="L1447" s="31" t="s">
        <v>9</v>
      </c>
      <c r="M1447" s="31" t="s">
        <v>162</v>
      </c>
      <c r="N1447" s="44" t="s">
        <v>174</v>
      </c>
      <c r="O1447" s="44" t="s">
        <v>541</v>
      </c>
      <c r="P1447" s="44"/>
      <c r="Q1447" s="44" t="s">
        <v>165</v>
      </c>
      <c r="R1447" s="44">
        <v>191700009</v>
      </c>
      <c r="S1447" s="44">
        <v>191702216</v>
      </c>
      <c r="T1447" s="45"/>
      <c r="U1447" s="45"/>
      <c r="V1447" s="45"/>
      <c r="W1447" s="45"/>
      <c r="X1447" s="45"/>
      <c r="Y1447" s="45"/>
      <c r="Z1447" s="45"/>
      <c r="AA1447" s="45"/>
      <c r="AB1447" s="45"/>
      <c r="AC1447" s="45"/>
      <c r="AD1447" s="45"/>
      <c r="AE1447" s="45"/>
      <c r="AF1447" s="45"/>
    </row>
    <row r="1448" spans="2:32" hidden="1">
      <c r="B1448" s="31">
        <f t="shared" si="25"/>
        <v>1445</v>
      </c>
      <c r="C1448" s="43">
        <v>45695</v>
      </c>
      <c r="D1448" s="43" t="s">
        <v>287</v>
      </c>
      <c r="E1448" s="43" t="s">
        <v>2008</v>
      </c>
      <c r="F1448" s="31" t="s">
        <v>375</v>
      </c>
      <c r="G1448" s="31" t="s">
        <v>159</v>
      </c>
      <c r="H1448" s="31" t="s">
        <v>160</v>
      </c>
      <c r="I1448" s="31" t="s">
        <v>168</v>
      </c>
      <c r="J1448" s="31">
        <v>5016</v>
      </c>
      <c r="K1448" s="31" t="s">
        <v>8</v>
      </c>
      <c r="L1448" s="31" t="s">
        <v>582</v>
      </c>
      <c r="M1448" s="31" t="s">
        <v>162</v>
      </c>
      <c r="N1448" s="44" t="s">
        <v>4992</v>
      </c>
      <c r="O1448" s="44" t="s">
        <v>541</v>
      </c>
      <c r="P1448" s="44"/>
      <c r="Q1448" s="44" t="s">
        <v>165</v>
      </c>
      <c r="R1448" s="44">
        <v>191701115</v>
      </c>
      <c r="S1448" s="44">
        <v>191701217</v>
      </c>
      <c r="T1448" s="45">
        <v>1</v>
      </c>
      <c r="U1448" s="45"/>
      <c r="V1448" s="45"/>
      <c r="W1448" s="45"/>
      <c r="X1448" s="45"/>
      <c r="Y1448" s="45"/>
      <c r="Z1448" s="45"/>
      <c r="AA1448" s="45"/>
      <c r="AB1448" s="45"/>
      <c r="AC1448" s="45"/>
      <c r="AD1448" s="45"/>
      <c r="AE1448" s="45"/>
      <c r="AF1448" s="45"/>
    </row>
    <row r="1449" spans="2:32" hidden="1">
      <c r="B1449" s="31">
        <f t="shared" si="25"/>
        <v>1446</v>
      </c>
      <c r="C1449" s="43">
        <v>45695</v>
      </c>
      <c r="D1449" s="43" t="s">
        <v>287</v>
      </c>
      <c r="E1449" s="43" t="s">
        <v>2008</v>
      </c>
      <c r="F1449" s="31" t="s">
        <v>375</v>
      </c>
      <c r="G1449" s="31" t="s">
        <v>159</v>
      </c>
      <c r="H1449" s="31" t="s">
        <v>160</v>
      </c>
      <c r="I1449" s="31" t="s">
        <v>161</v>
      </c>
      <c r="J1449" s="31">
        <v>4138</v>
      </c>
      <c r="K1449" s="31" t="s">
        <v>8</v>
      </c>
      <c r="L1449" s="31" t="s">
        <v>9</v>
      </c>
      <c r="M1449" s="31" t="s">
        <v>162</v>
      </c>
      <c r="N1449" s="44" t="s">
        <v>174</v>
      </c>
      <c r="O1449" s="44" t="s">
        <v>541</v>
      </c>
      <c r="P1449" s="44"/>
      <c r="Q1449" s="44" t="s">
        <v>165</v>
      </c>
      <c r="R1449" s="44">
        <v>191700893</v>
      </c>
      <c r="S1449" s="44">
        <v>191700851</v>
      </c>
      <c r="T1449" s="45"/>
      <c r="U1449" s="45"/>
      <c r="V1449" s="45"/>
      <c r="W1449" s="45"/>
      <c r="X1449" s="45"/>
      <c r="Y1449" s="45"/>
      <c r="Z1449" s="45"/>
      <c r="AA1449" s="45"/>
      <c r="AB1449" s="45"/>
      <c r="AC1449" s="45"/>
      <c r="AD1449" s="45"/>
      <c r="AE1449" s="45"/>
      <c r="AF1449" s="45"/>
    </row>
    <row r="1450" spans="2:32" hidden="1">
      <c r="B1450" s="31">
        <f t="shared" si="25"/>
        <v>1447</v>
      </c>
      <c r="C1450" s="43">
        <v>45696</v>
      </c>
      <c r="D1450" s="43" t="s">
        <v>287</v>
      </c>
      <c r="E1450" s="43" t="s">
        <v>2008</v>
      </c>
      <c r="F1450" s="31" t="s">
        <v>375</v>
      </c>
      <c r="G1450" s="31" t="s">
        <v>159</v>
      </c>
      <c r="H1450" s="31" t="s">
        <v>160</v>
      </c>
      <c r="I1450" s="31" t="s">
        <v>173</v>
      </c>
      <c r="J1450" s="31">
        <v>7073</v>
      </c>
      <c r="K1450" s="31" t="s">
        <v>8</v>
      </c>
      <c r="L1450" s="31" t="s">
        <v>414</v>
      </c>
      <c r="M1450" s="31" t="s">
        <v>162</v>
      </c>
      <c r="N1450" s="44" t="s">
        <v>4889</v>
      </c>
      <c r="O1450" s="44" t="s">
        <v>541</v>
      </c>
      <c r="P1450" s="44"/>
      <c r="Q1450" s="44" t="s">
        <v>165</v>
      </c>
      <c r="R1450" s="44">
        <v>191702374</v>
      </c>
      <c r="S1450" s="44">
        <v>191701687</v>
      </c>
      <c r="T1450" s="45"/>
      <c r="U1450" s="45"/>
      <c r="V1450" s="45"/>
      <c r="W1450" s="45"/>
      <c r="X1450" s="45"/>
      <c r="Y1450" s="45"/>
      <c r="Z1450" s="45"/>
      <c r="AA1450" s="45"/>
      <c r="AB1450" s="45"/>
      <c r="AC1450" s="45"/>
      <c r="AD1450" s="45"/>
      <c r="AE1450" s="45"/>
      <c r="AF1450" s="45"/>
    </row>
    <row r="1451" spans="2:32" hidden="1">
      <c r="B1451" s="31">
        <f t="shared" si="25"/>
        <v>1448</v>
      </c>
      <c r="C1451" s="43">
        <v>45696</v>
      </c>
      <c r="D1451" s="43" t="s">
        <v>287</v>
      </c>
      <c r="E1451" s="43" t="s">
        <v>2008</v>
      </c>
      <c r="F1451" s="31" t="s">
        <v>375</v>
      </c>
      <c r="G1451" s="31" t="s">
        <v>159</v>
      </c>
      <c r="H1451" s="31" t="s">
        <v>160</v>
      </c>
      <c r="I1451" s="31" t="s">
        <v>168</v>
      </c>
      <c r="J1451" s="31">
        <v>5204</v>
      </c>
      <c r="K1451" s="31" t="s">
        <v>8</v>
      </c>
      <c r="L1451" s="31" t="s">
        <v>414</v>
      </c>
      <c r="M1451" s="31" t="s">
        <v>162</v>
      </c>
      <c r="N1451" s="44" t="s">
        <v>433</v>
      </c>
      <c r="O1451" s="44" t="s">
        <v>541</v>
      </c>
      <c r="P1451" s="44"/>
      <c r="Q1451" s="44" t="s">
        <v>165</v>
      </c>
      <c r="R1451" s="44">
        <v>1917000048</v>
      </c>
      <c r="S1451" s="44">
        <v>191700370</v>
      </c>
      <c r="T1451" s="45"/>
      <c r="U1451" s="45"/>
      <c r="V1451" s="45"/>
      <c r="W1451" s="45"/>
      <c r="X1451" s="45"/>
      <c r="Y1451" s="45"/>
      <c r="Z1451" s="45"/>
      <c r="AA1451" s="45"/>
      <c r="AB1451" s="45"/>
      <c r="AC1451" s="45"/>
      <c r="AD1451" s="45"/>
      <c r="AE1451" s="45"/>
      <c r="AF1451" s="45"/>
    </row>
    <row r="1452" spans="2:32" hidden="1">
      <c r="B1452" s="31">
        <f t="shared" si="25"/>
        <v>1449</v>
      </c>
      <c r="C1452" s="43">
        <v>45696</v>
      </c>
      <c r="D1452" s="43" t="s">
        <v>287</v>
      </c>
      <c r="E1452" s="43" t="s">
        <v>2008</v>
      </c>
      <c r="F1452" s="31" t="s">
        <v>375</v>
      </c>
      <c r="G1452" s="31" t="s">
        <v>159</v>
      </c>
      <c r="H1452" s="31" t="s">
        <v>160</v>
      </c>
      <c r="I1452" s="31" t="s">
        <v>161</v>
      </c>
      <c r="J1452" s="31">
        <v>4033</v>
      </c>
      <c r="K1452" s="31" t="s">
        <v>8</v>
      </c>
      <c r="L1452" s="31" t="s">
        <v>9</v>
      </c>
      <c r="M1452" s="31" t="s">
        <v>162</v>
      </c>
      <c r="N1452" s="44" t="s">
        <v>174</v>
      </c>
      <c r="O1452" s="44" t="s">
        <v>541</v>
      </c>
      <c r="P1452" s="44"/>
      <c r="Q1452" s="44" t="s">
        <v>165</v>
      </c>
      <c r="R1452" s="44">
        <v>191701600</v>
      </c>
      <c r="S1452" s="44">
        <v>191701614</v>
      </c>
      <c r="T1452" s="45"/>
      <c r="U1452" s="45"/>
      <c r="V1452" s="45"/>
      <c r="W1452" s="45"/>
      <c r="X1452" s="45"/>
      <c r="Y1452" s="45"/>
      <c r="Z1452" s="45"/>
      <c r="AA1452" s="45"/>
      <c r="AB1452" s="45"/>
      <c r="AC1452" s="45"/>
      <c r="AD1452" s="45"/>
      <c r="AE1452" s="45"/>
      <c r="AF1452" s="45"/>
    </row>
    <row r="1453" spans="2:32" hidden="1">
      <c r="B1453" s="31">
        <f t="shared" si="25"/>
        <v>1450</v>
      </c>
      <c r="C1453" s="43">
        <v>45697</v>
      </c>
      <c r="D1453" s="43" t="s">
        <v>287</v>
      </c>
      <c r="E1453" s="43" t="s">
        <v>2008</v>
      </c>
      <c r="F1453" s="31" t="s">
        <v>375</v>
      </c>
      <c r="G1453" s="31" t="s">
        <v>159</v>
      </c>
      <c r="H1453" s="31" t="s">
        <v>160</v>
      </c>
      <c r="I1453" s="31" t="s">
        <v>168</v>
      </c>
      <c r="J1453" s="31">
        <v>5262</v>
      </c>
      <c r="K1453" s="31" t="s">
        <v>8</v>
      </c>
      <c r="L1453" s="31" t="s">
        <v>9</v>
      </c>
      <c r="M1453" s="31" t="s">
        <v>162</v>
      </c>
      <c r="N1453" s="44" t="s">
        <v>174</v>
      </c>
      <c r="O1453" s="44" t="s">
        <v>541</v>
      </c>
      <c r="P1453" s="44"/>
      <c r="Q1453" s="44" t="s">
        <v>450</v>
      </c>
      <c r="R1453" s="44">
        <v>191701332</v>
      </c>
      <c r="S1453" s="44">
        <v>191701819</v>
      </c>
      <c r="T1453" s="45"/>
      <c r="U1453" s="45"/>
      <c r="V1453" s="45"/>
      <c r="W1453" s="45"/>
      <c r="X1453" s="45"/>
      <c r="Y1453" s="45"/>
      <c r="Z1453" s="45"/>
      <c r="AA1453" s="45"/>
      <c r="AB1453" s="45"/>
      <c r="AC1453" s="45"/>
      <c r="AD1453" s="45"/>
      <c r="AE1453" s="45"/>
      <c r="AF1453" s="45"/>
    </row>
    <row r="1454" spans="2:32" hidden="1">
      <c r="B1454" s="31">
        <f t="shared" si="25"/>
        <v>1451</v>
      </c>
      <c r="C1454" s="43">
        <v>45698</v>
      </c>
      <c r="D1454" s="43" t="s">
        <v>287</v>
      </c>
      <c r="E1454" s="43" t="s">
        <v>2008</v>
      </c>
      <c r="F1454" s="31" t="s">
        <v>375</v>
      </c>
      <c r="G1454" s="31" t="s">
        <v>166</v>
      </c>
      <c r="H1454" s="31" t="s">
        <v>160</v>
      </c>
      <c r="I1454" s="31" t="s">
        <v>173</v>
      </c>
      <c r="J1454" s="31">
        <v>7042</v>
      </c>
      <c r="K1454" s="31" t="s">
        <v>8</v>
      </c>
      <c r="L1454" s="31" t="s">
        <v>582</v>
      </c>
      <c r="M1454" s="31" t="s">
        <v>162</v>
      </c>
      <c r="N1454" s="44" t="s">
        <v>394</v>
      </c>
      <c r="O1454" s="44" t="s">
        <v>541</v>
      </c>
      <c r="P1454" s="44"/>
      <c r="Q1454" s="44" t="s">
        <v>165</v>
      </c>
      <c r="R1454" s="44" t="s">
        <v>5000</v>
      </c>
      <c r="S1454" s="44" t="s">
        <v>5001</v>
      </c>
      <c r="T1454" s="45">
        <v>1</v>
      </c>
      <c r="U1454" s="45"/>
      <c r="V1454" s="45"/>
      <c r="W1454" s="45"/>
      <c r="X1454" s="45"/>
      <c r="Y1454" s="45"/>
      <c r="Z1454" s="45"/>
      <c r="AA1454" s="45"/>
      <c r="AB1454" s="45"/>
      <c r="AC1454" s="45"/>
      <c r="AD1454" s="45"/>
      <c r="AE1454" s="45"/>
      <c r="AF1454" s="45"/>
    </row>
    <row r="1455" spans="2:32" hidden="1">
      <c r="B1455" s="31">
        <f t="shared" si="25"/>
        <v>1452</v>
      </c>
      <c r="C1455" s="43">
        <v>45698</v>
      </c>
      <c r="D1455" s="43" t="s">
        <v>287</v>
      </c>
      <c r="E1455" s="43" t="s">
        <v>2008</v>
      </c>
      <c r="F1455" s="31" t="s">
        <v>375</v>
      </c>
      <c r="G1455" s="31" t="s">
        <v>166</v>
      </c>
      <c r="H1455" s="31" t="s">
        <v>160</v>
      </c>
      <c r="I1455" s="31" t="s">
        <v>192</v>
      </c>
      <c r="J1455" s="31">
        <v>3548</v>
      </c>
      <c r="K1455" s="31" t="s">
        <v>8</v>
      </c>
      <c r="L1455" s="31" t="s">
        <v>414</v>
      </c>
      <c r="M1455" s="31" t="s">
        <v>162</v>
      </c>
      <c r="N1455" s="44" t="s">
        <v>433</v>
      </c>
      <c r="O1455" s="44" t="s">
        <v>541</v>
      </c>
      <c r="P1455" s="44"/>
      <c r="Q1455" s="44" t="s">
        <v>165</v>
      </c>
      <c r="R1455" s="44" t="s">
        <v>5002</v>
      </c>
      <c r="S1455" s="44" t="s">
        <v>5003</v>
      </c>
      <c r="T1455" s="45"/>
      <c r="U1455" s="45"/>
      <c r="V1455" s="45"/>
      <c r="W1455" s="45"/>
      <c r="X1455" s="45"/>
      <c r="Y1455" s="45"/>
      <c r="Z1455" s="45"/>
      <c r="AA1455" s="45"/>
      <c r="AB1455" s="45"/>
      <c r="AC1455" s="45"/>
      <c r="AD1455" s="45"/>
      <c r="AE1455" s="45"/>
      <c r="AF1455" s="45"/>
    </row>
    <row r="1456" spans="2:32" hidden="1">
      <c r="B1456" s="31">
        <f t="shared" si="25"/>
        <v>1453</v>
      </c>
      <c r="C1456" s="43">
        <v>45698</v>
      </c>
      <c r="D1456" s="43" t="s">
        <v>287</v>
      </c>
      <c r="E1456" s="43" t="s">
        <v>2008</v>
      </c>
      <c r="F1456" s="31" t="s">
        <v>375</v>
      </c>
      <c r="G1456" s="31" t="s">
        <v>159</v>
      </c>
      <c r="H1456" s="31" t="s">
        <v>160</v>
      </c>
      <c r="I1456" s="31" t="s">
        <v>161</v>
      </c>
      <c r="J1456" s="31">
        <v>7960</v>
      </c>
      <c r="K1456" s="31" t="s">
        <v>8</v>
      </c>
      <c r="L1456" s="31" t="s">
        <v>9</v>
      </c>
      <c r="M1456" s="31" t="s">
        <v>162</v>
      </c>
      <c r="N1456" s="44" t="s">
        <v>4997</v>
      </c>
      <c r="O1456" s="44" t="s">
        <v>541</v>
      </c>
      <c r="P1456" s="44"/>
      <c r="Q1456" s="44" t="s">
        <v>165</v>
      </c>
      <c r="R1456" s="44" t="s">
        <v>5004</v>
      </c>
      <c r="S1456" s="44" t="s">
        <v>956</v>
      </c>
      <c r="T1456" s="45"/>
      <c r="U1456" s="45"/>
      <c r="V1456" s="45"/>
      <c r="W1456" s="45"/>
      <c r="X1456" s="45"/>
      <c r="Y1456" s="45"/>
      <c r="Z1456" s="45"/>
      <c r="AA1456" s="45"/>
      <c r="AB1456" s="45"/>
      <c r="AC1456" s="45"/>
      <c r="AD1456" s="45"/>
      <c r="AE1456" s="45"/>
      <c r="AF1456" s="45"/>
    </row>
    <row r="1457" spans="2:32" hidden="1">
      <c r="B1457" s="31">
        <f t="shared" si="25"/>
        <v>1454</v>
      </c>
      <c r="C1457" s="43">
        <v>45698</v>
      </c>
      <c r="D1457" s="43" t="s">
        <v>287</v>
      </c>
      <c r="E1457" s="43" t="s">
        <v>2008</v>
      </c>
      <c r="F1457" s="31" t="s">
        <v>375</v>
      </c>
      <c r="G1457" s="31" t="s">
        <v>166</v>
      </c>
      <c r="H1457" s="31" t="s">
        <v>160</v>
      </c>
      <c r="I1457" s="31" t="s">
        <v>170</v>
      </c>
      <c r="J1457" s="31">
        <v>9715</v>
      </c>
      <c r="K1457" s="31" t="s">
        <v>8</v>
      </c>
      <c r="L1457" s="31" t="s">
        <v>9</v>
      </c>
      <c r="M1457" s="31" t="s">
        <v>162</v>
      </c>
      <c r="N1457" s="44" t="s">
        <v>4998</v>
      </c>
      <c r="O1457" s="44" t="s">
        <v>541</v>
      </c>
      <c r="P1457" s="44"/>
      <c r="Q1457" s="44" t="s">
        <v>165</v>
      </c>
      <c r="R1457" s="44" t="s">
        <v>5005</v>
      </c>
      <c r="S1457" s="44" t="s">
        <v>5006</v>
      </c>
      <c r="T1457" s="45"/>
      <c r="U1457" s="45"/>
      <c r="V1457" s="45"/>
      <c r="W1457" s="45"/>
      <c r="X1457" s="45"/>
      <c r="Y1457" s="45"/>
      <c r="Z1457" s="45"/>
      <c r="AA1457" s="45"/>
      <c r="AB1457" s="45"/>
      <c r="AC1457" s="45"/>
      <c r="AD1457" s="45"/>
      <c r="AE1457" s="45"/>
      <c r="AF1457" s="45"/>
    </row>
    <row r="1458" spans="2:32" hidden="1">
      <c r="B1458" s="31">
        <f t="shared" si="25"/>
        <v>1455</v>
      </c>
      <c r="C1458" s="43">
        <v>45699</v>
      </c>
      <c r="D1458" s="43" t="s">
        <v>287</v>
      </c>
      <c r="E1458" s="43" t="s">
        <v>2008</v>
      </c>
      <c r="F1458" s="31" t="s">
        <v>375</v>
      </c>
      <c r="G1458" s="31" t="s">
        <v>166</v>
      </c>
      <c r="H1458" s="31" t="s">
        <v>160</v>
      </c>
      <c r="I1458" s="31" t="s">
        <v>173</v>
      </c>
      <c r="J1458" s="31">
        <v>1361</v>
      </c>
      <c r="K1458" s="31" t="s">
        <v>8</v>
      </c>
      <c r="L1458" s="31" t="s">
        <v>9</v>
      </c>
      <c r="M1458" s="31" t="s">
        <v>162</v>
      </c>
      <c r="N1458" s="44" t="s">
        <v>198</v>
      </c>
      <c r="O1458" s="44" t="s">
        <v>541</v>
      </c>
      <c r="P1458" s="44"/>
      <c r="Q1458" s="44" t="s">
        <v>165</v>
      </c>
      <c r="R1458" s="44" t="s">
        <v>5008</v>
      </c>
      <c r="S1458" s="44" t="s">
        <v>4814</v>
      </c>
      <c r="T1458" s="45"/>
      <c r="U1458" s="45"/>
      <c r="V1458" s="45"/>
      <c r="W1458" s="45"/>
      <c r="X1458" s="45"/>
      <c r="Y1458" s="45"/>
      <c r="Z1458" s="45"/>
      <c r="AA1458" s="45"/>
      <c r="AB1458" s="45"/>
      <c r="AC1458" s="45"/>
      <c r="AD1458" s="45"/>
      <c r="AE1458" s="45"/>
      <c r="AF1458" s="45"/>
    </row>
    <row r="1459" spans="2:32" hidden="1">
      <c r="B1459" s="31">
        <f t="shared" si="25"/>
        <v>1456</v>
      </c>
      <c r="C1459" s="43">
        <v>45699</v>
      </c>
      <c r="D1459" s="43" t="s">
        <v>287</v>
      </c>
      <c r="E1459" s="43" t="s">
        <v>2008</v>
      </c>
      <c r="F1459" s="31" t="s">
        <v>375</v>
      </c>
      <c r="G1459" s="31" t="s">
        <v>159</v>
      </c>
      <c r="H1459" s="31" t="s">
        <v>160</v>
      </c>
      <c r="I1459" s="31" t="s">
        <v>239</v>
      </c>
      <c r="J1459" s="31">
        <v>8265</v>
      </c>
      <c r="K1459" s="31" t="s">
        <v>8</v>
      </c>
      <c r="L1459" s="31" t="s">
        <v>9</v>
      </c>
      <c r="M1459" s="31" t="s">
        <v>162</v>
      </c>
      <c r="N1459" s="44" t="s">
        <v>174</v>
      </c>
      <c r="O1459" s="44" t="s">
        <v>541</v>
      </c>
      <c r="P1459" s="44"/>
      <c r="Q1459" s="44" t="s">
        <v>165</v>
      </c>
      <c r="R1459" s="44" t="s">
        <v>5010</v>
      </c>
      <c r="S1459" s="44" t="s">
        <v>4946</v>
      </c>
      <c r="T1459" s="45"/>
      <c r="U1459" s="45"/>
      <c r="V1459" s="45"/>
      <c r="W1459" s="45"/>
      <c r="X1459" s="45"/>
      <c r="Y1459" s="45"/>
      <c r="Z1459" s="45"/>
      <c r="AA1459" s="45"/>
      <c r="AB1459" s="45"/>
      <c r="AC1459" s="45"/>
      <c r="AD1459" s="45"/>
      <c r="AE1459" s="45"/>
      <c r="AF1459" s="45"/>
    </row>
    <row r="1460" spans="2:32" hidden="1">
      <c r="B1460" s="31">
        <f t="shared" si="25"/>
        <v>1457</v>
      </c>
      <c r="C1460" s="43">
        <v>45699</v>
      </c>
      <c r="D1460" s="43" t="s">
        <v>287</v>
      </c>
      <c r="E1460" s="43" t="s">
        <v>2008</v>
      </c>
      <c r="F1460" s="31" t="s">
        <v>375</v>
      </c>
      <c r="G1460" s="31" t="s">
        <v>166</v>
      </c>
      <c r="H1460" s="31" t="s">
        <v>160</v>
      </c>
      <c r="I1460" s="31" t="s">
        <v>161</v>
      </c>
      <c r="J1460" s="31">
        <v>4250</v>
      </c>
      <c r="K1460" s="31" t="s">
        <v>8</v>
      </c>
      <c r="L1460" s="31" t="s">
        <v>414</v>
      </c>
      <c r="M1460" s="31" t="s">
        <v>162</v>
      </c>
      <c r="N1460" s="44" t="s">
        <v>433</v>
      </c>
      <c r="O1460" s="44" t="s">
        <v>541</v>
      </c>
      <c r="P1460" s="44"/>
      <c r="Q1460" s="44" t="s">
        <v>165</v>
      </c>
      <c r="R1460" s="44" t="s">
        <v>5013</v>
      </c>
      <c r="S1460" s="44" t="s">
        <v>5008</v>
      </c>
      <c r="T1460" s="45"/>
      <c r="U1460" s="45"/>
      <c r="V1460" s="45"/>
      <c r="W1460" s="45"/>
      <c r="X1460" s="45"/>
      <c r="Y1460" s="45"/>
      <c r="Z1460" s="45"/>
      <c r="AA1460" s="45"/>
      <c r="AB1460" s="45"/>
      <c r="AC1460" s="45"/>
      <c r="AD1460" s="45"/>
      <c r="AE1460" s="45"/>
      <c r="AF1460" s="45"/>
    </row>
    <row r="1461" spans="2:32" hidden="1">
      <c r="B1461" s="31">
        <f t="shared" si="25"/>
        <v>1458</v>
      </c>
      <c r="C1461" s="43">
        <v>45699</v>
      </c>
      <c r="D1461" s="43" t="s">
        <v>287</v>
      </c>
      <c r="E1461" s="43" t="s">
        <v>2008</v>
      </c>
      <c r="F1461" s="31" t="s">
        <v>375</v>
      </c>
      <c r="G1461" s="31" t="s">
        <v>166</v>
      </c>
      <c r="H1461" s="31" t="s">
        <v>160</v>
      </c>
      <c r="I1461" s="31" t="s">
        <v>173</v>
      </c>
      <c r="J1461" s="31">
        <v>1400</v>
      </c>
      <c r="K1461" s="31" t="s">
        <v>8</v>
      </c>
      <c r="L1461" s="31" t="s">
        <v>9</v>
      </c>
      <c r="M1461" s="31" t="s">
        <v>162</v>
      </c>
      <c r="N1461" s="44" t="s">
        <v>5007</v>
      </c>
      <c r="O1461" s="44" t="s">
        <v>541</v>
      </c>
      <c r="P1461" s="44"/>
      <c r="Q1461" s="44" t="s">
        <v>165</v>
      </c>
      <c r="R1461" s="44" t="s">
        <v>5014</v>
      </c>
      <c r="S1461" s="44" t="s">
        <v>905</v>
      </c>
      <c r="T1461" s="45"/>
      <c r="U1461" s="45"/>
      <c r="V1461" s="45"/>
      <c r="W1461" s="45"/>
      <c r="X1461" s="45"/>
      <c r="Y1461" s="45"/>
      <c r="Z1461" s="45"/>
      <c r="AA1461" s="45"/>
      <c r="AB1461" s="45"/>
      <c r="AC1461" s="45"/>
      <c r="AD1461" s="45"/>
      <c r="AE1461" s="45"/>
      <c r="AF1461" s="45"/>
    </row>
    <row r="1462" spans="2:32" hidden="1">
      <c r="B1462" s="31">
        <f t="shared" si="25"/>
        <v>1459</v>
      </c>
      <c r="C1462" s="43">
        <v>45700</v>
      </c>
      <c r="D1462" s="43" t="s">
        <v>287</v>
      </c>
      <c r="E1462" s="43" t="s">
        <v>2008</v>
      </c>
      <c r="F1462" s="31" t="s">
        <v>375</v>
      </c>
      <c r="G1462" s="31" t="s">
        <v>166</v>
      </c>
      <c r="H1462" s="31" t="s">
        <v>160</v>
      </c>
      <c r="I1462" s="31" t="s">
        <v>170</v>
      </c>
      <c r="J1462" s="31">
        <v>8473</v>
      </c>
      <c r="K1462" s="31" t="s">
        <v>8</v>
      </c>
      <c r="L1462" s="31" t="s">
        <v>414</v>
      </c>
      <c r="M1462" s="31" t="s">
        <v>162</v>
      </c>
      <c r="N1462" s="44" t="s">
        <v>303</v>
      </c>
      <c r="O1462" s="44" t="s">
        <v>541</v>
      </c>
      <c r="P1462" s="44"/>
      <c r="Q1462" s="44" t="s">
        <v>165</v>
      </c>
      <c r="R1462" s="44" t="s">
        <v>5018</v>
      </c>
      <c r="S1462" s="44" t="s">
        <v>899</v>
      </c>
      <c r="T1462" s="45"/>
      <c r="U1462" s="45"/>
      <c r="V1462" s="45"/>
      <c r="W1462" s="45"/>
      <c r="X1462" s="45"/>
      <c r="Y1462" s="45"/>
      <c r="Z1462" s="45"/>
      <c r="AA1462" s="45"/>
      <c r="AB1462" s="45"/>
      <c r="AC1462" s="45"/>
      <c r="AD1462" s="45"/>
      <c r="AE1462" s="45"/>
      <c r="AF1462" s="45"/>
    </row>
    <row r="1463" spans="2:32" hidden="1">
      <c r="B1463" s="31">
        <f t="shared" si="25"/>
        <v>1460</v>
      </c>
      <c r="C1463" s="43">
        <v>45700</v>
      </c>
      <c r="D1463" s="43" t="s">
        <v>287</v>
      </c>
      <c r="E1463" s="43" t="s">
        <v>2008</v>
      </c>
      <c r="F1463" s="31" t="s">
        <v>375</v>
      </c>
      <c r="G1463" s="31" t="s">
        <v>166</v>
      </c>
      <c r="H1463" s="31" t="s">
        <v>160</v>
      </c>
      <c r="I1463" s="31" t="s">
        <v>225</v>
      </c>
      <c r="J1463" s="31">
        <v>6135</v>
      </c>
      <c r="K1463" s="31" t="s">
        <v>8</v>
      </c>
      <c r="L1463" s="31" t="s">
        <v>414</v>
      </c>
      <c r="M1463" s="31" t="s">
        <v>162</v>
      </c>
      <c r="N1463" s="44" t="s">
        <v>433</v>
      </c>
      <c r="O1463" s="44" t="s">
        <v>541</v>
      </c>
      <c r="P1463" s="44"/>
      <c r="Q1463" s="44" t="s">
        <v>165</v>
      </c>
      <c r="R1463" s="44" t="s">
        <v>5019</v>
      </c>
      <c r="S1463" s="44" t="s">
        <v>4962</v>
      </c>
      <c r="T1463" s="45"/>
      <c r="U1463" s="45"/>
      <c r="V1463" s="45"/>
      <c r="W1463" s="45"/>
      <c r="X1463" s="45"/>
      <c r="Y1463" s="45"/>
      <c r="Z1463" s="45"/>
      <c r="AA1463" s="45"/>
      <c r="AB1463" s="45"/>
      <c r="AC1463" s="45"/>
      <c r="AD1463" s="45"/>
      <c r="AE1463" s="45"/>
      <c r="AF1463" s="45"/>
    </row>
    <row r="1464" spans="2:32" hidden="1">
      <c r="B1464" s="31">
        <f t="shared" si="25"/>
        <v>1461</v>
      </c>
      <c r="C1464" s="43">
        <v>45700</v>
      </c>
      <c r="D1464" s="43" t="s">
        <v>287</v>
      </c>
      <c r="E1464" s="43" t="s">
        <v>2008</v>
      </c>
      <c r="F1464" s="31" t="s">
        <v>375</v>
      </c>
      <c r="G1464" s="31" t="s">
        <v>159</v>
      </c>
      <c r="H1464" s="31" t="s">
        <v>160</v>
      </c>
      <c r="I1464" s="31" t="s">
        <v>168</v>
      </c>
      <c r="J1464" s="31">
        <v>5127</v>
      </c>
      <c r="K1464" s="31" t="s">
        <v>8</v>
      </c>
      <c r="L1464" s="31" t="s">
        <v>9</v>
      </c>
      <c r="M1464" s="31" t="s">
        <v>162</v>
      </c>
      <c r="N1464" s="44" t="s">
        <v>174</v>
      </c>
      <c r="O1464" s="44" t="s">
        <v>541</v>
      </c>
      <c r="P1464" s="44"/>
      <c r="Q1464" s="44" t="s">
        <v>165</v>
      </c>
      <c r="R1464" s="44" t="s">
        <v>5020</v>
      </c>
      <c r="S1464" s="44" t="s">
        <v>4947</v>
      </c>
      <c r="T1464" s="45"/>
      <c r="U1464" s="45"/>
      <c r="V1464" s="45"/>
      <c r="W1464" s="45"/>
      <c r="X1464" s="45"/>
      <c r="Y1464" s="45"/>
      <c r="Z1464" s="45"/>
      <c r="AA1464" s="45"/>
      <c r="AB1464" s="45"/>
      <c r="AC1464" s="45"/>
      <c r="AD1464" s="45"/>
      <c r="AE1464" s="45"/>
      <c r="AF1464" s="45"/>
    </row>
    <row r="1465" spans="2:32" hidden="1">
      <c r="B1465" s="31">
        <f t="shared" ref="B1465:B1528" si="26">ROW()-3</f>
        <v>1462</v>
      </c>
      <c r="C1465" s="43">
        <v>45700</v>
      </c>
      <c r="D1465" s="43" t="s">
        <v>287</v>
      </c>
      <c r="E1465" s="43" t="s">
        <v>2008</v>
      </c>
      <c r="F1465" s="31" t="s">
        <v>375</v>
      </c>
      <c r="G1465" s="31" t="s">
        <v>386</v>
      </c>
      <c r="H1465" s="31" t="s">
        <v>364</v>
      </c>
      <c r="I1465" s="31" t="s">
        <v>192</v>
      </c>
      <c r="J1465" s="31">
        <v>3523</v>
      </c>
      <c r="K1465" s="31" t="s">
        <v>8</v>
      </c>
      <c r="L1465" s="31" t="s">
        <v>414</v>
      </c>
      <c r="M1465" s="31" t="s">
        <v>162</v>
      </c>
      <c r="N1465" s="44" t="s">
        <v>304</v>
      </c>
      <c r="O1465" s="44" t="s">
        <v>541</v>
      </c>
      <c r="P1465" s="44"/>
      <c r="Q1465" s="44" t="s">
        <v>543</v>
      </c>
      <c r="R1465" s="44" t="s">
        <v>5023</v>
      </c>
      <c r="S1465" s="44" t="s">
        <v>4831</v>
      </c>
      <c r="T1465" s="45"/>
      <c r="U1465" s="45"/>
      <c r="V1465" s="45"/>
      <c r="W1465" s="45"/>
      <c r="X1465" s="45"/>
      <c r="Y1465" s="45"/>
      <c r="Z1465" s="45"/>
      <c r="AA1465" s="45"/>
      <c r="AB1465" s="45"/>
      <c r="AC1465" s="45"/>
      <c r="AD1465" s="45"/>
      <c r="AE1465" s="45"/>
      <c r="AF1465" s="45"/>
    </row>
    <row r="1466" spans="2:32" hidden="1">
      <c r="B1466" s="31">
        <f t="shared" si="26"/>
        <v>1463</v>
      </c>
      <c r="C1466" s="43">
        <v>45701</v>
      </c>
      <c r="D1466" s="43" t="s">
        <v>287</v>
      </c>
      <c r="E1466" s="43" t="s">
        <v>2044</v>
      </c>
      <c r="F1466" s="31" t="s">
        <v>375</v>
      </c>
      <c r="G1466" s="31" t="s">
        <v>166</v>
      </c>
      <c r="H1466" s="31" t="s">
        <v>160</v>
      </c>
      <c r="I1466" s="31" t="s">
        <v>192</v>
      </c>
      <c r="J1466" s="31">
        <v>7118</v>
      </c>
      <c r="K1466" s="31" t="s">
        <v>8</v>
      </c>
      <c r="L1466" s="31" t="s">
        <v>9</v>
      </c>
      <c r="M1466" s="31" t="s">
        <v>162</v>
      </c>
      <c r="N1466" s="44" t="s">
        <v>4933</v>
      </c>
      <c r="O1466" s="44" t="s">
        <v>541</v>
      </c>
      <c r="P1466" s="44"/>
      <c r="Q1466" s="44" t="s">
        <v>165</v>
      </c>
      <c r="R1466" s="44" t="s">
        <v>1366</v>
      </c>
      <c r="S1466" s="44" t="s">
        <v>5004</v>
      </c>
      <c r="T1466" s="45"/>
      <c r="U1466" s="45"/>
      <c r="V1466" s="45"/>
      <c r="W1466" s="45"/>
      <c r="X1466" s="45"/>
      <c r="Y1466" s="45"/>
      <c r="Z1466" s="45"/>
      <c r="AA1466" s="45"/>
      <c r="AB1466" s="45"/>
      <c r="AC1466" s="45"/>
      <c r="AD1466" s="45"/>
      <c r="AE1466" s="45"/>
      <c r="AF1466" s="45"/>
    </row>
    <row r="1467" spans="2:32" hidden="1">
      <c r="B1467" s="31">
        <f t="shared" si="26"/>
        <v>1464</v>
      </c>
      <c r="C1467" s="43">
        <v>45701</v>
      </c>
      <c r="D1467" s="43" t="s">
        <v>287</v>
      </c>
      <c r="E1467" s="43" t="s">
        <v>2044</v>
      </c>
      <c r="F1467" s="31" t="s">
        <v>375</v>
      </c>
      <c r="G1467" s="31" t="s">
        <v>166</v>
      </c>
      <c r="H1467" s="31" t="s">
        <v>160</v>
      </c>
      <c r="I1467" s="31" t="s">
        <v>173</v>
      </c>
      <c r="J1467" s="31">
        <v>1361</v>
      </c>
      <c r="K1467" s="31" t="s">
        <v>8</v>
      </c>
      <c r="L1467" s="31" t="s">
        <v>9</v>
      </c>
      <c r="M1467" s="31" t="s">
        <v>162</v>
      </c>
      <c r="N1467" s="44" t="s">
        <v>4933</v>
      </c>
      <c r="O1467" s="44" t="s">
        <v>541</v>
      </c>
      <c r="P1467" s="44"/>
      <c r="Q1467" s="44" t="s">
        <v>165</v>
      </c>
      <c r="R1467" s="44" t="s">
        <v>4814</v>
      </c>
      <c r="S1467" s="44" t="s">
        <v>5070</v>
      </c>
      <c r="T1467" s="45"/>
      <c r="U1467" s="45"/>
      <c r="V1467" s="45"/>
      <c r="W1467" s="45"/>
      <c r="X1467" s="45"/>
      <c r="Y1467" s="45"/>
      <c r="Z1467" s="45"/>
      <c r="AA1467" s="45"/>
      <c r="AB1467" s="45"/>
      <c r="AC1467" s="45"/>
      <c r="AD1467" s="45"/>
      <c r="AE1467" s="45"/>
      <c r="AF1467" s="45"/>
    </row>
    <row r="1468" spans="2:32" hidden="1">
      <c r="B1468" s="31">
        <f t="shared" si="26"/>
        <v>1465</v>
      </c>
      <c r="C1468" s="43">
        <v>45701</v>
      </c>
      <c r="D1468" s="43" t="s">
        <v>287</v>
      </c>
      <c r="E1468" s="43" t="s">
        <v>2044</v>
      </c>
      <c r="F1468" s="31" t="s">
        <v>375</v>
      </c>
      <c r="G1468" s="31" t="s">
        <v>159</v>
      </c>
      <c r="H1468" s="31" t="s">
        <v>160</v>
      </c>
      <c r="I1468" s="31" t="s">
        <v>168</v>
      </c>
      <c r="J1468" s="31">
        <v>5018</v>
      </c>
      <c r="K1468" s="31" t="s">
        <v>8</v>
      </c>
      <c r="L1468" s="31" t="s">
        <v>9</v>
      </c>
      <c r="M1468" s="31" t="s">
        <v>162</v>
      </c>
      <c r="N1468" s="44" t="s">
        <v>174</v>
      </c>
      <c r="O1468" s="44" t="s">
        <v>541</v>
      </c>
      <c r="P1468" s="44"/>
      <c r="Q1468" s="44" t="s">
        <v>165</v>
      </c>
      <c r="R1468" s="44" t="s">
        <v>5071</v>
      </c>
      <c r="S1468" s="44" t="s">
        <v>4959</v>
      </c>
      <c r="T1468" s="45"/>
      <c r="U1468" s="45"/>
      <c r="V1468" s="45"/>
      <c r="W1468" s="45"/>
      <c r="X1468" s="45"/>
      <c r="Y1468" s="45"/>
      <c r="Z1468" s="45"/>
      <c r="AA1468" s="45"/>
      <c r="AB1468" s="45"/>
      <c r="AC1468" s="45"/>
      <c r="AD1468" s="45"/>
      <c r="AE1468" s="45"/>
      <c r="AF1468" s="45"/>
    </row>
    <row r="1469" spans="2:32" hidden="1">
      <c r="B1469" s="31">
        <f t="shared" si="26"/>
        <v>1466</v>
      </c>
      <c r="C1469" s="43">
        <v>45701</v>
      </c>
      <c r="D1469" s="43" t="s">
        <v>287</v>
      </c>
      <c r="E1469" s="43" t="s">
        <v>2044</v>
      </c>
      <c r="F1469" s="31" t="s">
        <v>375</v>
      </c>
      <c r="G1469" s="31" t="s">
        <v>166</v>
      </c>
      <c r="H1469" s="31" t="s">
        <v>160</v>
      </c>
      <c r="I1469" s="31" t="s">
        <v>217</v>
      </c>
      <c r="J1469" s="31">
        <v>1522</v>
      </c>
      <c r="K1469" s="31" t="s">
        <v>8</v>
      </c>
      <c r="L1469" s="31" t="s">
        <v>9</v>
      </c>
      <c r="M1469" s="31" t="s">
        <v>162</v>
      </c>
      <c r="N1469" s="44" t="s">
        <v>174</v>
      </c>
      <c r="O1469" s="44" t="s">
        <v>541</v>
      </c>
      <c r="P1469" s="44"/>
      <c r="Q1469" s="44" t="s">
        <v>165</v>
      </c>
      <c r="R1469" s="44" t="s">
        <v>5072</v>
      </c>
      <c r="S1469" s="44" t="s">
        <v>5002</v>
      </c>
      <c r="T1469" s="45"/>
      <c r="U1469" s="45"/>
      <c r="V1469" s="45"/>
      <c r="W1469" s="45"/>
      <c r="X1469" s="45"/>
      <c r="Y1469" s="45"/>
      <c r="Z1469" s="45"/>
      <c r="AA1469" s="45"/>
      <c r="AB1469" s="45"/>
      <c r="AC1469" s="45"/>
      <c r="AD1469" s="45"/>
      <c r="AE1469" s="45"/>
      <c r="AF1469" s="45"/>
    </row>
    <row r="1470" spans="2:32" hidden="1">
      <c r="B1470" s="31">
        <f t="shared" si="26"/>
        <v>1467</v>
      </c>
      <c r="C1470" s="43">
        <v>45701</v>
      </c>
      <c r="D1470" s="43" t="s">
        <v>287</v>
      </c>
      <c r="E1470" s="43" t="s">
        <v>2044</v>
      </c>
      <c r="F1470" s="31" t="s">
        <v>375</v>
      </c>
      <c r="G1470" s="31" t="s">
        <v>159</v>
      </c>
      <c r="H1470" s="31" t="s">
        <v>160</v>
      </c>
      <c r="I1470" s="31" t="s">
        <v>161</v>
      </c>
      <c r="J1470" s="31">
        <v>4211</v>
      </c>
      <c r="K1470" s="31" t="s">
        <v>8</v>
      </c>
      <c r="L1470" s="31" t="s">
        <v>9</v>
      </c>
      <c r="M1470" s="31" t="s">
        <v>162</v>
      </c>
      <c r="N1470" s="44" t="s">
        <v>174</v>
      </c>
      <c r="O1470" s="44" t="s">
        <v>541</v>
      </c>
      <c r="P1470" s="44"/>
      <c r="Q1470" s="44" t="s">
        <v>165</v>
      </c>
      <c r="R1470" s="44" t="s">
        <v>903</v>
      </c>
      <c r="S1470" s="44" t="s">
        <v>5019</v>
      </c>
      <c r="T1470" s="45"/>
      <c r="U1470" s="45"/>
      <c r="V1470" s="45"/>
      <c r="W1470" s="45"/>
      <c r="X1470" s="45"/>
      <c r="Y1470" s="45"/>
      <c r="Z1470" s="45"/>
      <c r="AA1470" s="45"/>
      <c r="AB1470" s="45"/>
      <c r="AC1470" s="45"/>
      <c r="AD1470" s="45"/>
      <c r="AE1470" s="45"/>
      <c r="AF1470" s="45"/>
    </row>
    <row r="1471" spans="2:32" hidden="1">
      <c r="B1471" s="31">
        <f t="shared" si="26"/>
        <v>1468</v>
      </c>
      <c r="C1471" s="43">
        <v>45702</v>
      </c>
      <c r="D1471" s="43" t="s">
        <v>287</v>
      </c>
      <c r="E1471" s="43" t="s">
        <v>2044</v>
      </c>
      <c r="F1471" s="31" t="s">
        <v>375</v>
      </c>
      <c r="G1471" s="31" t="s">
        <v>166</v>
      </c>
      <c r="H1471" s="31" t="s">
        <v>160</v>
      </c>
      <c r="I1471" s="31" t="s">
        <v>192</v>
      </c>
      <c r="J1471" s="31">
        <v>7125</v>
      </c>
      <c r="K1471" s="31" t="s">
        <v>8</v>
      </c>
      <c r="L1471" s="31" t="s">
        <v>9</v>
      </c>
      <c r="M1471" s="31" t="s">
        <v>162</v>
      </c>
      <c r="N1471" s="44" t="s">
        <v>756</v>
      </c>
      <c r="O1471" s="44" t="s">
        <v>541</v>
      </c>
      <c r="P1471" s="44"/>
      <c r="Q1471" s="44" t="s">
        <v>165</v>
      </c>
      <c r="R1471" s="44" t="s">
        <v>5079</v>
      </c>
      <c r="S1471" s="44" t="s">
        <v>5080</v>
      </c>
      <c r="T1471" s="45"/>
      <c r="U1471" s="45"/>
      <c r="V1471" s="45"/>
      <c r="W1471" s="45"/>
      <c r="X1471" s="45"/>
      <c r="Y1471" s="45"/>
      <c r="Z1471" s="45"/>
      <c r="AA1471" s="45"/>
      <c r="AB1471" s="45"/>
      <c r="AC1471" s="45"/>
      <c r="AD1471" s="45"/>
      <c r="AE1471" s="45"/>
      <c r="AF1471" s="45"/>
    </row>
    <row r="1472" spans="2:32" hidden="1">
      <c r="B1472" s="31">
        <f t="shared" si="26"/>
        <v>1469</v>
      </c>
      <c r="C1472" s="43">
        <v>45702</v>
      </c>
      <c r="D1472" s="43" t="s">
        <v>287</v>
      </c>
      <c r="E1472" s="43" t="s">
        <v>2044</v>
      </c>
      <c r="F1472" s="31" t="s">
        <v>375</v>
      </c>
      <c r="G1472" s="31" t="s">
        <v>159</v>
      </c>
      <c r="H1472" s="31" t="s">
        <v>160</v>
      </c>
      <c r="I1472" s="31" t="s">
        <v>161</v>
      </c>
      <c r="J1472" s="31">
        <v>4258</v>
      </c>
      <c r="K1472" s="31" t="s">
        <v>8</v>
      </c>
      <c r="L1472" s="31" t="s">
        <v>9</v>
      </c>
      <c r="M1472" s="31" t="s">
        <v>162</v>
      </c>
      <c r="N1472" s="44" t="s">
        <v>174</v>
      </c>
      <c r="O1472" s="44" t="s">
        <v>541</v>
      </c>
      <c r="P1472" s="44"/>
      <c r="Q1472" s="44" t="s">
        <v>165</v>
      </c>
      <c r="R1472" s="44" t="s">
        <v>5081</v>
      </c>
      <c r="S1472" s="44" t="s">
        <v>5082</v>
      </c>
      <c r="T1472" s="45"/>
      <c r="U1472" s="45"/>
      <c r="V1472" s="45"/>
      <c r="W1472" s="45"/>
      <c r="X1472" s="45"/>
      <c r="Y1472" s="45"/>
      <c r="Z1472" s="45"/>
      <c r="AA1472" s="45"/>
      <c r="AB1472" s="45"/>
      <c r="AC1472" s="45"/>
      <c r="AD1472" s="45"/>
      <c r="AE1472" s="45"/>
      <c r="AF1472" s="45"/>
    </row>
    <row r="1473" spans="2:32" hidden="1">
      <c r="B1473" s="31">
        <f t="shared" si="26"/>
        <v>1470</v>
      </c>
      <c r="C1473" s="43">
        <v>45702</v>
      </c>
      <c r="D1473" s="43" t="s">
        <v>287</v>
      </c>
      <c r="E1473" s="43" t="s">
        <v>2044</v>
      </c>
      <c r="F1473" s="31" t="s">
        <v>375</v>
      </c>
      <c r="G1473" s="31" t="s">
        <v>159</v>
      </c>
      <c r="H1473" s="31" t="s">
        <v>160</v>
      </c>
      <c r="I1473" s="31" t="s">
        <v>170</v>
      </c>
      <c r="J1473" s="31">
        <v>9737</v>
      </c>
      <c r="K1473" s="31" t="s">
        <v>8</v>
      </c>
      <c r="L1473" s="31" t="s">
        <v>9</v>
      </c>
      <c r="M1473" s="31" t="s">
        <v>162</v>
      </c>
      <c r="N1473" s="44" t="s">
        <v>271</v>
      </c>
      <c r="O1473" s="44" t="s">
        <v>541</v>
      </c>
      <c r="P1473" s="44"/>
      <c r="Q1473" s="44" t="s">
        <v>165</v>
      </c>
      <c r="R1473" s="44" t="s">
        <v>5083</v>
      </c>
      <c r="S1473" s="44" t="s">
        <v>5023</v>
      </c>
      <c r="T1473" s="45"/>
      <c r="U1473" s="45"/>
      <c r="V1473" s="45"/>
      <c r="W1473" s="45"/>
      <c r="X1473" s="45"/>
      <c r="Y1473" s="45"/>
      <c r="Z1473" s="45"/>
      <c r="AA1473" s="45"/>
      <c r="AB1473" s="45"/>
      <c r="AC1473" s="45"/>
      <c r="AD1473" s="45"/>
      <c r="AE1473" s="45"/>
      <c r="AF1473" s="45"/>
    </row>
    <row r="1474" spans="2:32" hidden="1">
      <c r="B1474" s="31">
        <f t="shared" si="26"/>
        <v>1471</v>
      </c>
      <c r="C1474" s="43">
        <v>45702</v>
      </c>
      <c r="D1474" s="43" t="s">
        <v>287</v>
      </c>
      <c r="E1474" s="43" t="s">
        <v>2044</v>
      </c>
      <c r="F1474" s="31" t="s">
        <v>375</v>
      </c>
      <c r="G1474" s="31" t="s">
        <v>166</v>
      </c>
      <c r="H1474" s="31" t="s">
        <v>160</v>
      </c>
      <c r="I1474" s="31" t="s">
        <v>225</v>
      </c>
      <c r="J1474" s="31">
        <v>6154</v>
      </c>
      <c r="K1474" s="31" t="s">
        <v>8</v>
      </c>
      <c r="L1474" s="31" t="s">
        <v>9</v>
      </c>
      <c r="M1474" s="31" t="s">
        <v>162</v>
      </c>
      <c r="N1474" s="44" t="s">
        <v>347</v>
      </c>
      <c r="O1474" s="44" t="s">
        <v>541</v>
      </c>
      <c r="P1474" s="44"/>
      <c r="Q1474" s="44" t="s">
        <v>165</v>
      </c>
      <c r="R1474" s="44" t="s">
        <v>5085</v>
      </c>
      <c r="S1474" s="44" t="s">
        <v>5013</v>
      </c>
      <c r="T1474" s="45"/>
      <c r="U1474" s="45"/>
      <c r="V1474" s="45"/>
      <c r="W1474" s="45"/>
      <c r="X1474" s="45"/>
      <c r="Y1474" s="45"/>
      <c r="Z1474" s="45"/>
      <c r="AA1474" s="45"/>
      <c r="AB1474" s="45"/>
      <c r="AC1474" s="45"/>
      <c r="AD1474" s="45"/>
      <c r="AE1474" s="45"/>
      <c r="AF1474" s="45"/>
    </row>
    <row r="1475" spans="2:32" hidden="1">
      <c r="B1475" s="31">
        <f t="shared" si="26"/>
        <v>1472</v>
      </c>
      <c r="C1475" s="43">
        <v>45702</v>
      </c>
      <c r="D1475" s="43" t="s">
        <v>287</v>
      </c>
      <c r="E1475" s="43" t="s">
        <v>2044</v>
      </c>
      <c r="F1475" s="31" t="s">
        <v>375</v>
      </c>
      <c r="G1475" s="31" t="s">
        <v>166</v>
      </c>
      <c r="H1475" s="31" t="s">
        <v>160</v>
      </c>
      <c r="I1475" s="31" t="s">
        <v>168</v>
      </c>
      <c r="J1475" s="31">
        <v>5569</v>
      </c>
      <c r="K1475" s="31" t="s">
        <v>8</v>
      </c>
      <c r="L1475" s="31" t="s">
        <v>9</v>
      </c>
      <c r="M1475" s="31" t="s">
        <v>162</v>
      </c>
      <c r="N1475" s="44" t="s">
        <v>174</v>
      </c>
      <c r="O1475" s="44" t="s">
        <v>541</v>
      </c>
      <c r="P1475" s="44"/>
      <c r="Q1475" s="44" t="s">
        <v>165</v>
      </c>
      <c r="R1475" s="44" t="s">
        <v>911</v>
      </c>
      <c r="S1475" s="44" t="s">
        <v>5021</v>
      </c>
      <c r="T1475" s="45"/>
      <c r="U1475" s="45"/>
      <c r="V1475" s="45"/>
      <c r="W1475" s="45"/>
      <c r="X1475" s="45"/>
      <c r="Y1475" s="45"/>
      <c r="Z1475" s="45"/>
      <c r="AA1475" s="45"/>
      <c r="AB1475" s="45"/>
      <c r="AC1475" s="45"/>
      <c r="AD1475" s="45"/>
      <c r="AE1475" s="45"/>
      <c r="AF1475" s="45"/>
    </row>
    <row r="1476" spans="2:32" hidden="1">
      <c r="B1476" s="31">
        <f t="shared" si="26"/>
        <v>1473</v>
      </c>
      <c r="C1476" s="43">
        <v>45703</v>
      </c>
      <c r="D1476" s="43" t="s">
        <v>287</v>
      </c>
      <c r="E1476" s="43" t="s">
        <v>2044</v>
      </c>
      <c r="F1476" s="31" t="s">
        <v>375</v>
      </c>
      <c r="G1476" s="31" t="s">
        <v>166</v>
      </c>
      <c r="H1476" s="31" t="s">
        <v>160</v>
      </c>
      <c r="I1476" s="31" t="s">
        <v>192</v>
      </c>
      <c r="J1476" s="31">
        <v>7118</v>
      </c>
      <c r="K1476" s="31" t="s">
        <v>8</v>
      </c>
      <c r="L1476" s="31" t="s">
        <v>414</v>
      </c>
      <c r="M1476" s="31" t="s">
        <v>162</v>
      </c>
      <c r="N1476" s="44" t="s">
        <v>5068</v>
      </c>
      <c r="O1476" s="44" t="s">
        <v>541</v>
      </c>
      <c r="P1476" s="44"/>
      <c r="Q1476" s="44" t="s">
        <v>195</v>
      </c>
      <c r="R1476" s="44">
        <v>191701244</v>
      </c>
      <c r="S1476" s="44">
        <v>191700735</v>
      </c>
      <c r="T1476" s="45"/>
      <c r="U1476" s="45"/>
      <c r="V1476" s="45"/>
      <c r="W1476" s="45"/>
      <c r="X1476" s="45"/>
      <c r="Y1476" s="45"/>
      <c r="Z1476" s="45"/>
      <c r="AA1476" s="45"/>
      <c r="AB1476" s="45"/>
      <c r="AC1476" s="45"/>
      <c r="AD1476" s="45"/>
      <c r="AE1476" s="45"/>
      <c r="AF1476" s="45"/>
    </row>
    <row r="1477" spans="2:32" hidden="1">
      <c r="B1477" s="31">
        <f t="shared" si="26"/>
        <v>1474</v>
      </c>
      <c r="C1477" s="43">
        <v>45704</v>
      </c>
      <c r="D1477" s="43" t="s">
        <v>287</v>
      </c>
      <c r="E1477" s="43" t="s">
        <v>2044</v>
      </c>
      <c r="F1477" s="31" t="s">
        <v>375</v>
      </c>
      <c r="G1477" s="31" t="s">
        <v>159</v>
      </c>
      <c r="H1477" s="31" t="s">
        <v>160</v>
      </c>
      <c r="I1477" s="31" t="s">
        <v>161</v>
      </c>
      <c r="J1477" s="31">
        <v>4047</v>
      </c>
      <c r="K1477" s="31" t="s">
        <v>8</v>
      </c>
      <c r="L1477" s="31" t="s">
        <v>54</v>
      </c>
      <c r="M1477" s="31" t="s">
        <v>162</v>
      </c>
      <c r="N1477" s="44" t="s">
        <v>271</v>
      </c>
      <c r="O1477" s="44" t="s">
        <v>541</v>
      </c>
      <c r="P1477" s="44"/>
      <c r="Q1477" s="44" t="s">
        <v>450</v>
      </c>
      <c r="R1477" s="44">
        <v>191701595</v>
      </c>
      <c r="S1477" s="44">
        <v>191701187</v>
      </c>
      <c r="T1477" s="45"/>
      <c r="U1477" s="45"/>
      <c r="V1477" s="45"/>
      <c r="W1477" s="45"/>
      <c r="X1477" s="45"/>
      <c r="Y1477" s="45"/>
      <c r="Z1477" s="45"/>
      <c r="AA1477" s="45"/>
      <c r="AB1477" s="45"/>
      <c r="AC1477" s="45"/>
      <c r="AD1477" s="45"/>
      <c r="AE1477" s="45"/>
      <c r="AF1477" s="45"/>
    </row>
    <row r="1478" spans="2:32" hidden="1">
      <c r="B1478" s="31">
        <f t="shared" si="26"/>
        <v>1475</v>
      </c>
      <c r="C1478" s="43">
        <v>45704</v>
      </c>
      <c r="D1478" s="43" t="s">
        <v>287</v>
      </c>
      <c r="E1478" s="43" t="s">
        <v>2044</v>
      </c>
      <c r="F1478" s="31" t="s">
        <v>375</v>
      </c>
      <c r="G1478" s="31" t="s">
        <v>159</v>
      </c>
      <c r="H1478" s="31" t="s">
        <v>160</v>
      </c>
      <c r="I1478" s="31" t="s">
        <v>161</v>
      </c>
      <c r="J1478" s="31">
        <v>4064</v>
      </c>
      <c r="K1478" s="31" t="s">
        <v>8</v>
      </c>
      <c r="L1478" s="31" t="s">
        <v>414</v>
      </c>
      <c r="M1478" s="31" t="s">
        <v>162</v>
      </c>
      <c r="N1478" s="44" t="s">
        <v>300</v>
      </c>
      <c r="O1478" s="44" t="s">
        <v>541</v>
      </c>
      <c r="P1478" s="44"/>
      <c r="Q1478" s="44" t="s">
        <v>450</v>
      </c>
      <c r="R1478" s="44">
        <v>191702215</v>
      </c>
      <c r="S1478" s="44">
        <v>191702710</v>
      </c>
      <c r="T1478" s="45"/>
      <c r="U1478" s="45"/>
      <c r="V1478" s="45"/>
      <c r="W1478" s="45"/>
      <c r="X1478" s="45"/>
      <c r="Y1478" s="45"/>
      <c r="Z1478" s="45"/>
      <c r="AA1478" s="45"/>
      <c r="AB1478" s="45"/>
      <c r="AC1478" s="45"/>
      <c r="AD1478" s="45"/>
      <c r="AE1478" s="45"/>
      <c r="AF1478" s="45"/>
    </row>
    <row r="1479" spans="2:32" hidden="1">
      <c r="B1479" s="31">
        <f t="shared" si="26"/>
        <v>1476</v>
      </c>
      <c r="C1479" s="43">
        <v>45704</v>
      </c>
      <c r="D1479" s="43" t="s">
        <v>287</v>
      </c>
      <c r="E1479" s="43" t="s">
        <v>2044</v>
      </c>
      <c r="F1479" s="31" t="s">
        <v>375</v>
      </c>
      <c r="G1479" s="31" t="s">
        <v>159</v>
      </c>
      <c r="H1479" s="31" t="s">
        <v>160</v>
      </c>
      <c r="I1479" s="31" t="s">
        <v>168</v>
      </c>
      <c r="J1479" s="31">
        <v>5441</v>
      </c>
      <c r="K1479" s="31" t="s">
        <v>8</v>
      </c>
      <c r="L1479" s="31" t="s">
        <v>414</v>
      </c>
      <c r="M1479" s="31" t="s">
        <v>162</v>
      </c>
      <c r="N1479" s="44" t="s">
        <v>300</v>
      </c>
      <c r="O1479" s="44" t="s">
        <v>541</v>
      </c>
      <c r="P1479" s="44"/>
      <c r="Q1479" s="44" t="s">
        <v>450</v>
      </c>
      <c r="R1479" s="44">
        <v>191700079</v>
      </c>
      <c r="S1479" s="44">
        <v>191700893</v>
      </c>
      <c r="T1479" s="45"/>
      <c r="U1479" s="45"/>
      <c r="V1479" s="45"/>
      <c r="W1479" s="45"/>
      <c r="X1479" s="45"/>
      <c r="Y1479" s="45"/>
      <c r="Z1479" s="45"/>
      <c r="AA1479" s="45"/>
      <c r="AB1479" s="45"/>
      <c r="AC1479" s="45"/>
      <c r="AD1479" s="45"/>
      <c r="AE1479" s="45"/>
      <c r="AF1479" s="45"/>
    </row>
    <row r="1480" spans="2:32" hidden="1">
      <c r="B1480" s="31">
        <f t="shared" si="26"/>
        <v>1477</v>
      </c>
      <c r="C1480" s="43">
        <v>45704</v>
      </c>
      <c r="D1480" s="43" t="s">
        <v>287</v>
      </c>
      <c r="E1480" s="43" t="s">
        <v>2044</v>
      </c>
      <c r="F1480" s="31" t="s">
        <v>375</v>
      </c>
      <c r="G1480" s="31" t="s">
        <v>159</v>
      </c>
      <c r="H1480" s="31" t="s">
        <v>160</v>
      </c>
      <c r="I1480" s="31" t="s">
        <v>161</v>
      </c>
      <c r="J1480" s="31">
        <v>4438</v>
      </c>
      <c r="K1480" s="31" t="s">
        <v>201</v>
      </c>
      <c r="L1480" s="31" t="s">
        <v>53</v>
      </c>
      <c r="M1480" s="31" t="s">
        <v>203</v>
      </c>
      <c r="N1480" s="44" t="s">
        <v>4891</v>
      </c>
      <c r="O1480" s="44" t="s">
        <v>190</v>
      </c>
      <c r="P1480" s="44"/>
      <c r="Q1480" s="44" t="s">
        <v>450</v>
      </c>
      <c r="R1480" s="44">
        <v>151700091</v>
      </c>
      <c r="S1480" s="44">
        <v>151701345</v>
      </c>
      <c r="T1480" s="45"/>
      <c r="U1480" s="45"/>
      <c r="V1480" s="45"/>
      <c r="W1480" s="45"/>
      <c r="X1480" s="45"/>
      <c r="Y1480" s="45"/>
      <c r="Z1480" s="45"/>
      <c r="AA1480" s="45"/>
      <c r="AB1480" s="45"/>
      <c r="AC1480" s="45"/>
      <c r="AD1480" s="45"/>
      <c r="AE1480" s="45"/>
      <c r="AF1480" s="45"/>
    </row>
    <row r="1481" spans="2:32" hidden="1">
      <c r="B1481" s="31">
        <f t="shared" si="26"/>
        <v>1478</v>
      </c>
      <c r="C1481" s="43">
        <v>45705</v>
      </c>
      <c r="D1481" s="43" t="s">
        <v>287</v>
      </c>
      <c r="E1481" s="43" t="s">
        <v>2044</v>
      </c>
      <c r="F1481" s="31" t="s">
        <v>375</v>
      </c>
      <c r="G1481" s="31" t="s">
        <v>159</v>
      </c>
      <c r="H1481" s="31" t="s">
        <v>160</v>
      </c>
      <c r="I1481" s="31" t="s">
        <v>239</v>
      </c>
      <c r="J1481" s="31">
        <v>8182</v>
      </c>
      <c r="K1481" s="31" t="s">
        <v>8</v>
      </c>
      <c r="L1481" s="31" t="s">
        <v>54</v>
      </c>
      <c r="M1481" s="31" t="s">
        <v>162</v>
      </c>
      <c r="N1481" s="44" t="s">
        <v>412</v>
      </c>
      <c r="O1481" s="44" t="s">
        <v>541</v>
      </c>
      <c r="P1481" s="44"/>
      <c r="Q1481" s="44" t="s">
        <v>165</v>
      </c>
      <c r="R1481" s="44" t="s">
        <v>5094</v>
      </c>
      <c r="S1481" s="44" t="s">
        <v>5073</v>
      </c>
      <c r="T1481" s="45"/>
      <c r="U1481" s="45"/>
      <c r="V1481" s="45"/>
      <c r="W1481" s="45"/>
      <c r="X1481" s="45"/>
      <c r="Y1481" s="45"/>
      <c r="Z1481" s="45"/>
      <c r="AA1481" s="45"/>
      <c r="AB1481" s="45"/>
      <c r="AC1481" s="45"/>
      <c r="AD1481" s="45"/>
      <c r="AE1481" s="45"/>
      <c r="AF1481" s="45"/>
    </row>
    <row r="1482" spans="2:32" hidden="1">
      <c r="B1482" s="31">
        <f t="shared" si="26"/>
        <v>1479</v>
      </c>
      <c r="C1482" s="43">
        <v>45705</v>
      </c>
      <c r="D1482" s="43" t="s">
        <v>287</v>
      </c>
      <c r="E1482" s="43" t="s">
        <v>2044</v>
      </c>
      <c r="F1482" s="31" t="s">
        <v>375</v>
      </c>
      <c r="G1482" s="31" t="s">
        <v>283</v>
      </c>
      <c r="H1482" s="31" t="s">
        <v>160</v>
      </c>
      <c r="I1482" s="31" t="s">
        <v>161</v>
      </c>
      <c r="J1482" s="31">
        <v>4103</v>
      </c>
      <c r="K1482" s="31" t="s">
        <v>8</v>
      </c>
      <c r="L1482" s="31" t="s">
        <v>9</v>
      </c>
      <c r="M1482" s="31" t="s">
        <v>162</v>
      </c>
      <c r="N1482" s="44" t="s">
        <v>174</v>
      </c>
      <c r="O1482" s="44" t="s">
        <v>541</v>
      </c>
      <c r="P1482" s="44"/>
      <c r="Q1482" s="44" t="s">
        <v>165</v>
      </c>
      <c r="R1482" s="44" t="s">
        <v>5095</v>
      </c>
      <c r="S1482" s="44" t="s">
        <v>5096</v>
      </c>
      <c r="T1482" s="45"/>
      <c r="U1482" s="45"/>
      <c r="V1482" s="45"/>
      <c r="W1482" s="45"/>
      <c r="X1482" s="45"/>
      <c r="Y1482" s="45"/>
      <c r="Z1482" s="45"/>
      <c r="AA1482" s="45"/>
      <c r="AB1482" s="45"/>
      <c r="AC1482" s="45"/>
      <c r="AD1482" s="45"/>
      <c r="AE1482" s="45"/>
      <c r="AF1482" s="45"/>
    </row>
    <row r="1483" spans="2:32" hidden="1">
      <c r="B1483" s="31">
        <f t="shared" si="26"/>
        <v>1480</v>
      </c>
      <c r="C1483" s="43">
        <v>45705</v>
      </c>
      <c r="D1483" s="43" t="s">
        <v>287</v>
      </c>
      <c r="E1483" s="43" t="s">
        <v>2044</v>
      </c>
      <c r="F1483" s="31" t="s">
        <v>375</v>
      </c>
      <c r="G1483" s="31" t="s">
        <v>159</v>
      </c>
      <c r="H1483" s="31" t="s">
        <v>160</v>
      </c>
      <c r="I1483" s="31" t="s">
        <v>161</v>
      </c>
      <c r="J1483" s="31">
        <v>4250</v>
      </c>
      <c r="K1483" s="31" t="s">
        <v>8</v>
      </c>
      <c r="L1483" s="31" t="s">
        <v>414</v>
      </c>
      <c r="M1483" s="31" t="s">
        <v>162</v>
      </c>
      <c r="N1483" s="44" t="s">
        <v>5087</v>
      </c>
      <c r="O1483" s="44" t="s">
        <v>541</v>
      </c>
      <c r="P1483" s="44"/>
      <c r="Q1483" s="44" t="s">
        <v>165</v>
      </c>
      <c r="R1483" s="44" t="s">
        <v>5008</v>
      </c>
      <c r="S1483" s="44" t="s">
        <v>5099</v>
      </c>
      <c r="T1483" s="45"/>
      <c r="U1483" s="45"/>
      <c r="V1483" s="45"/>
      <c r="W1483" s="45"/>
      <c r="X1483" s="45"/>
      <c r="Y1483" s="45"/>
      <c r="Z1483" s="45"/>
      <c r="AA1483" s="45"/>
      <c r="AB1483" s="45"/>
      <c r="AC1483" s="45"/>
      <c r="AD1483" s="45"/>
      <c r="AE1483" s="45"/>
      <c r="AF1483" s="45"/>
    </row>
    <row r="1484" spans="2:32" hidden="1">
      <c r="B1484" s="31">
        <f t="shared" si="26"/>
        <v>1481</v>
      </c>
      <c r="C1484" s="43">
        <v>45705</v>
      </c>
      <c r="D1484" s="43" t="s">
        <v>287</v>
      </c>
      <c r="E1484" s="43" t="s">
        <v>2044</v>
      </c>
      <c r="F1484" s="31" t="s">
        <v>375</v>
      </c>
      <c r="G1484" s="31" t="s">
        <v>159</v>
      </c>
      <c r="H1484" s="31" t="s">
        <v>160</v>
      </c>
      <c r="I1484" s="31" t="s">
        <v>170</v>
      </c>
      <c r="J1484" s="31">
        <v>9737</v>
      </c>
      <c r="K1484" s="31" t="s">
        <v>8</v>
      </c>
      <c r="L1484" s="31" t="s">
        <v>9</v>
      </c>
      <c r="M1484" s="31" t="s">
        <v>162</v>
      </c>
      <c r="N1484" s="44" t="s">
        <v>174</v>
      </c>
      <c r="O1484" s="44" t="s">
        <v>541</v>
      </c>
      <c r="P1484" s="44"/>
      <c r="Q1484" s="44" t="s">
        <v>165</v>
      </c>
      <c r="R1484" s="44" t="s">
        <v>5023</v>
      </c>
      <c r="S1484" s="44" t="s">
        <v>5100</v>
      </c>
      <c r="T1484" s="45"/>
      <c r="U1484" s="45"/>
      <c r="V1484" s="45"/>
      <c r="W1484" s="45"/>
      <c r="X1484" s="45"/>
      <c r="Y1484" s="45"/>
      <c r="Z1484" s="45"/>
      <c r="AA1484" s="45"/>
      <c r="AB1484" s="45"/>
      <c r="AC1484" s="45"/>
      <c r="AD1484" s="45"/>
      <c r="AE1484" s="45"/>
      <c r="AF1484" s="45"/>
    </row>
    <row r="1485" spans="2:32" hidden="1">
      <c r="B1485" s="31">
        <f t="shared" si="26"/>
        <v>1482</v>
      </c>
      <c r="C1485" s="43">
        <v>45706</v>
      </c>
      <c r="D1485" s="43" t="s">
        <v>287</v>
      </c>
      <c r="E1485" s="43" t="s">
        <v>2044</v>
      </c>
      <c r="F1485" s="31" t="s">
        <v>375</v>
      </c>
      <c r="G1485" s="31" t="s">
        <v>166</v>
      </c>
      <c r="H1485" s="31" t="s">
        <v>160</v>
      </c>
      <c r="I1485" s="31" t="s">
        <v>192</v>
      </c>
      <c r="J1485" s="31">
        <v>3542</v>
      </c>
      <c r="K1485" s="31" t="s">
        <v>8</v>
      </c>
      <c r="L1485" s="31" t="s">
        <v>9</v>
      </c>
      <c r="M1485" s="31" t="s">
        <v>162</v>
      </c>
      <c r="N1485" s="44" t="s">
        <v>5090</v>
      </c>
      <c r="O1485" s="44" t="s">
        <v>541</v>
      </c>
      <c r="P1485" s="44"/>
      <c r="Q1485" s="44" t="s">
        <v>165</v>
      </c>
      <c r="R1485" s="44" t="s">
        <v>5074</v>
      </c>
      <c r="S1485" s="44" t="s">
        <v>5085</v>
      </c>
      <c r="T1485" s="45"/>
      <c r="U1485" s="45"/>
      <c r="V1485" s="45"/>
      <c r="W1485" s="45"/>
      <c r="X1485" s="45"/>
      <c r="Y1485" s="45"/>
      <c r="Z1485" s="45"/>
      <c r="AA1485" s="45"/>
      <c r="AB1485" s="45"/>
      <c r="AC1485" s="45"/>
      <c r="AD1485" s="45"/>
      <c r="AE1485" s="45"/>
      <c r="AF1485" s="45"/>
    </row>
    <row r="1486" spans="2:32" hidden="1">
      <c r="B1486" s="31">
        <f t="shared" si="26"/>
        <v>1483</v>
      </c>
      <c r="C1486" s="43">
        <v>45706</v>
      </c>
      <c r="D1486" s="43" t="s">
        <v>287</v>
      </c>
      <c r="E1486" s="43" t="s">
        <v>2044</v>
      </c>
      <c r="F1486" s="31" t="s">
        <v>375</v>
      </c>
      <c r="G1486" s="31" t="s">
        <v>159</v>
      </c>
      <c r="H1486" s="31" t="s">
        <v>160</v>
      </c>
      <c r="I1486" s="31" t="s">
        <v>200</v>
      </c>
      <c r="J1486" s="31">
        <v>1150</v>
      </c>
      <c r="K1486" s="31" t="s">
        <v>8</v>
      </c>
      <c r="L1486" s="31" t="s">
        <v>9</v>
      </c>
      <c r="M1486" s="31" t="s">
        <v>162</v>
      </c>
      <c r="N1486" s="44" t="s">
        <v>174</v>
      </c>
      <c r="O1486" s="44" t="s">
        <v>541</v>
      </c>
      <c r="P1486" s="44"/>
      <c r="Q1486" s="44" t="s">
        <v>165</v>
      </c>
      <c r="R1486" s="44" t="s">
        <v>5101</v>
      </c>
      <c r="S1486" s="44" t="s">
        <v>5102</v>
      </c>
      <c r="T1486" s="45"/>
      <c r="U1486" s="45"/>
      <c r="V1486" s="45"/>
      <c r="W1486" s="45"/>
      <c r="X1486" s="45"/>
      <c r="Y1486" s="45"/>
      <c r="Z1486" s="45"/>
      <c r="AA1486" s="45"/>
      <c r="AB1486" s="45"/>
      <c r="AC1486" s="45"/>
      <c r="AD1486" s="45"/>
      <c r="AE1486" s="45"/>
      <c r="AF1486" s="45"/>
    </row>
    <row r="1487" spans="2:32" hidden="1">
      <c r="B1487" s="31">
        <f t="shared" si="26"/>
        <v>1484</v>
      </c>
      <c r="C1487" s="43">
        <v>45706</v>
      </c>
      <c r="D1487" s="43" t="s">
        <v>287</v>
      </c>
      <c r="E1487" s="43" t="s">
        <v>2044</v>
      </c>
      <c r="F1487" s="31" t="s">
        <v>375</v>
      </c>
      <c r="G1487" s="31" t="s">
        <v>159</v>
      </c>
      <c r="H1487" s="31" t="s">
        <v>160</v>
      </c>
      <c r="I1487" s="31" t="s">
        <v>239</v>
      </c>
      <c r="J1487" s="31">
        <v>8259</v>
      </c>
      <c r="K1487" s="31" t="s">
        <v>8</v>
      </c>
      <c r="L1487" s="31" t="s">
        <v>9</v>
      </c>
      <c r="M1487" s="31" t="s">
        <v>162</v>
      </c>
      <c r="N1487" s="44" t="s">
        <v>174</v>
      </c>
      <c r="O1487" s="44" t="s">
        <v>541</v>
      </c>
      <c r="P1487" s="44"/>
      <c r="Q1487" s="44" t="s">
        <v>165</v>
      </c>
      <c r="R1487" s="44" t="s">
        <v>5104</v>
      </c>
      <c r="S1487" s="44" t="s">
        <v>5105</v>
      </c>
      <c r="T1487" s="45"/>
      <c r="U1487" s="45"/>
      <c r="V1487" s="45"/>
      <c r="W1487" s="45"/>
      <c r="X1487" s="45"/>
      <c r="Y1487" s="45"/>
      <c r="Z1487" s="45"/>
      <c r="AA1487" s="45"/>
      <c r="AB1487" s="45"/>
      <c r="AC1487" s="45"/>
      <c r="AD1487" s="45"/>
      <c r="AE1487" s="45"/>
      <c r="AF1487" s="45"/>
    </row>
    <row r="1488" spans="2:32" hidden="1">
      <c r="B1488" s="31">
        <f t="shared" si="26"/>
        <v>1485</v>
      </c>
      <c r="C1488" s="43">
        <v>45706</v>
      </c>
      <c r="D1488" s="43" t="s">
        <v>287</v>
      </c>
      <c r="E1488" s="43" t="s">
        <v>2044</v>
      </c>
      <c r="F1488" s="31" t="s">
        <v>375</v>
      </c>
      <c r="G1488" s="31" t="s">
        <v>159</v>
      </c>
      <c r="H1488" s="31" t="s">
        <v>160</v>
      </c>
      <c r="I1488" s="31" t="s">
        <v>161</v>
      </c>
      <c r="J1488" s="31">
        <v>4250</v>
      </c>
      <c r="K1488" s="31" t="s">
        <v>8</v>
      </c>
      <c r="L1488" s="31" t="s">
        <v>667</v>
      </c>
      <c r="M1488" s="31" t="s">
        <v>162</v>
      </c>
      <c r="N1488" s="44" t="s">
        <v>5091</v>
      </c>
      <c r="O1488" s="44" t="s">
        <v>541</v>
      </c>
      <c r="P1488" s="44"/>
      <c r="Q1488" s="44" t="s">
        <v>165</v>
      </c>
      <c r="R1488" s="44" t="s">
        <v>5099</v>
      </c>
      <c r="S1488" s="44" t="s">
        <v>969</v>
      </c>
      <c r="T1488" s="45"/>
      <c r="U1488" s="45"/>
      <c r="V1488" s="45"/>
      <c r="W1488" s="45"/>
      <c r="X1488" s="45"/>
      <c r="Y1488" s="45"/>
      <c r="Z1488" s="45"/>
      <c r="AA1488" s="45"/>
      <c r="AB1488" s="45"/>
      <c r="AC1488" s="45"/>
      <c r="AD1488" s="45"/>
      <c r="AE1488" s="45"/>
      <c r="AF1488" s="45"/>
    </row>
    <row r="1489" spans="2:32" hidden="1">
      <c r="B1489" s="31">
        <f t="shared" si="26"/>
        <v>1486</v>
      </c>
      <c r="C1489" s="43">
        <v>45706</v>
      </c>
      <c r="D1489" s="43" t="s">
        <v>287</v>
      </c>
      <c r="E1489" s="43" t="s">
        <v>2044</v>
      </c>
      <c r="F1489" s="31" t="s">
        <v>375</v>
      </c>
      <c r="G1489" s="31" t="s">
        <v>159</v>
      </c>
      <c r="H1489" s="31" t="s">
        <v>160</v>
      </c>
      <c r="I1489" s="31" t="s">
        <v>161</v>
      </c>
      <c r="J1489" s="31">
        <v>4236</v>
      </c>
      <c r="K1489" s="31" t="s">
        <v>8</v>
      </c>
      <c r="L1489" s="31" t="s">
        <v>414</v>
      </c>
      <c r="M1489" s="31" t="s">
        <v>162</v>
      </c>
      <c r="N1489" s="44" t="s">
        <v>303</v>
      </c>
      <c r="O1489" s="44" t="s">
        <v>541</v>
      </c>
      <c r="P1489" s="44"/>
      <c r="Q1489" s="44" t="s">
        <v>165</v>
      </c>
      <c r="R1489" s="44">
        <v>191700917</v>
      </c>
      <c r="S1489" s="44">
        <v>191701413</v>
      </c>
      <c r="T1489" s="45"/>
      <c r="U1489" s="45"/>
      <c r="V1489" s="45"/>
      <c r="W1489" s="45"/>
      <c r="X1489" s="45"/>
      <c r="Y1489" s="45"/>
      <c r="Z1489" s="45"/>
      <c r="AA1489" s="45"/>
      <c r="AB1489" s="45"/>
      <c r="AC1489" s="45"/>
      <c r="AD1489" s="45"/>
      <c r="AE1489" s="45"/>
      <c r="AF1489" s="45"/>
    </row>
    <row r="1490" spans="2:32" hidden="1">
      <c r="B1490" s="31">
        <f t="shared" si="26"/>
        <v>1487</v>
      </c>
      <c r="C1490" s="43">
        <v>45707</v>
      </c>
      <c r="D1490" s="43" t="s">
        <v>287</v>
      </c>
      <c r="E1490" s="43" t="s">
        <v>2044</v>
      </c>
      <c r="F1490" s="31" t="s">
        <v>375</v>
      </c>
      <c r="G1490" s="31" t="s">
        <v>283</v>
      </c>
      <c r="H1490" s="31" t="s">
        <v>160</v>
      </c>
      <c r="I1490" s="31" t="s">
        <v>161</v>
      </c>
      <c r="J1490" s="31">
        <v>4324</v>
      </c>
      <c r="K1490" s="31" t="s">
        <v>8</v>
      </c>
      <c r="L1490" s="31" t="s">
        <v>9</v>
      </c>
      <c r="M1490" s="31" t="s">
        <v>162</v>
      </c>
      <c r="N1490" s="44" t="s">
        <v>198</v>
      </c>
      <c r="O1490" s="44" t="s">
        <v>541</v>
      </c>
      <c r="P1490" s="44"/>
      <c r="Q1490" s="44" t="s">
        <v>165</v>
      </c>
      <c r="R1490" s="44" t="s">
        <v>4939</v>
      </c>
      <c r="S1490" s="44" t="s">
        <v>967</v>
      </c>
      <c r="T1490" s="45"/>
      <c r="U1490" s="45"/>
      <c r="V1490" s="45"/>
      <c r="W1490" s="45"/>
      <c r="X1490" s="45"/>
      <c r="Y1490" s="45"/>
      <c r="Z1490" s="45"/>
      <c r="AA1490" s="45"/>
      <c r="AB1490" s="45"/>
      <c r="AC1490" s="45"/>
      <c r="AD1490" s="45"/>
      <c r="AE1490" s="45"/>
      <c r="AF1490" s="45"/>
    </row>
    <row r="1491" spans="2:32" hidden="1">
      <c r="B1491" s="31">
        <f t="shared" si="26"/>
        <v>1488</v>
      </c>
      <c r="C1491" s="43">
        <v>45707</v>
      </c>
      <c r="D1491" s="43" t="s">
        <v>287</v>
      </c>
      <c r="E1491" s="43" t="s">
        <v>2044</v>
      </c>
      <c r="F1491" s="31" t="s">
        <v>375</v>
      </c>
      <c r="G1491" s="31" t="s">
        <v>283</v>
      </c>
      <c r="H1491" s="31" t="s">
        <v>160</v>
      </c>
      <c r="I1491" s="31" t="s">
        <v>161</v>
      </c>
      <c r="J1491" s="31">
        <v>8200</v>
      </c>
      <c r="K1491" s="31" t="s">
        <v>8</v>
      </c>
      <c r="L1491" s="31" t="s">
        <v>414</v>
      </c>
      <c r="M1491" s="31" t="s">
        <v>162</v>
      </c>
      <c r="N1491" s="44" t="s">
        <v>749</v>
      </c>
      <c r="O1491" s="44" t="s">
        <v>541</v>
      </c>
      <c r="P1491" s="44"/>
      <c r="Q1491" s="44" t="s">
        <v>165</v>
      </c>
      <c r="R1491" s="44" t="s">
        <v>5107</v>
      </c>
      <c r="S1491" s="44" t="s">
        <v>4939</v>
      </c>
      <c r="T1491" s="45"/>
      <c r="U1491" s="45"/>
      <c r="V1491" s="45"/>
      <c r="W1491" s="45"/>
      <c r="X1491" s="45"/>
      <c r="Y1491" s="45"/>
      <c r="Z1491" s="45"/>
      <c r="AA1491" s="45"/>
      <c r="AB1491" s="45"/>
      <c r="AC1491" s="45"/>
      <c r="AD1491" s="45"/>
      <c r="AE1491" s="45"/>
      <c r="AF1491" s="45"/>
    </row>
    <row r="1492" spans="2:32" hidden="1">
      <c r="B1492" s="31">
        <f t="shared" si="26"/>
        <v>1489</v>
      </c>
      <c r="C1492" s="43">
        <v>45707</v>
      </c>
      <c r="D1492" s="43" t="s">
        <v>287</v>
      </c>
      <c r="E1492" s="43" t="s">
        <v>2044</v>
      </c>
      <c r="F1492" s="31" t="s">
        <v>375</v>
      </c>
      <c r="G1492" s="31" t="s">
        <v>386</v>
      </c>
      <c r="H1492" s="31" t="s">
        <v>364</v>
      </c>
      <c r="I1492" s="31" t="s">
        <v>316</v>
      </c>
      <c r="J1492" s="31">
        <v>4009</v>
      </c>
      <c r="K1492" s="31" t="s">
        <v>8</v>
      </c>
      <c r="L1492" s="31" t="s">
        <v>414</v>
      </c>
      <c r="M1492" s="31" t="s">
        <v>162</v>
      </c>
      <c r="N1492" s="44" t="s">
        <v>304</v>
      </c>
      <c r="O1492" s="44" t="s">
        <v>541</v>
      </c>
      <c r="P1492" s="44"/>
      <c r="Q1492" s="44" t="s">
        <v>543</v>
      </c>
      <c r="R1492" s="44" t="s">
        <v>936</v>
      </c>
      <c r="S1492" s="44" t="s">
        <v>5108</v>
      </c>
      <c r="T1492" s="45"/>
      <c r="U1492" s="45"/>
      <c r="V1492" s="45"/>
      <c r="W1492" s="45"/>
      <c r="X1492" s="45"/>
      <c r="Y1492" s="45"/>
      <c r="Z1492" s="45"/>
      <c r="AA1492" s="45"/>
      <c r="AB1492" s="45"/>
      <c r="AC1492" s="45"/>
      <c r="AD1492" s="45"/>
      <c r="AE1492" s="45"/>
      <c r="AF1492" s="45"/>
    </row>
    <row r="1493" spans="2:32" hidden="1">
      <c r="B1493" s="31">
        <f t="shared" si="26"/>
        <v>1490</v>
      </c>
      <c r="C1493" s="43">
        <v>45707</v>
      </c>
      <c r="D1493" s="43" t="s">
        <v>287</v>
      </c>
      <c r="E1493" s="43" t="s">
        <v>2044</v>
      </c>
      <c r="F1493" s="31" t="s">
        <v>375</v>
      </c>
      <c r="G1493" s="31" t="s">
        <v>166</v>
      </c>
      <c r="H1493" s="31" t="s">
        <v>160</v>
      </c>
      <c r="I1493" s="31" t="s">
        <v>173</v>
      </c>
      <c r="J1493" s="31">
        <v>1457</v>
      </c>
      <c r="K1493" s="31" t="s">
        <v>8</v>
      </c>
      <c r="L1493" s="31" t="s">
        <v>9</v>
      </c>
      <c r="M1493" s="31" t="s">
        <v>162</v>
      </c>
      <c r="N1493" s="44" t="s">
        <v>174</v>
      </c>
      <c r="O1493" s="44" t="s">
        <v>541</v>
      </c>
      <c r="P1493" s="44"/>
      <c r="Q1493" s="44" t="s">
        <v>165</v>
      </c>
      <c r="R1493" s="44" t="s">
        <v>5109</v>
      </c>
      <c r="S1493" s="44" t="s">
        <v>5110</v>
      </c>
      <c r="T1493" s="45"/>
      <c r="U1493" s="45"/>
      <c r="V1493" s="45"/>
      <c r="W1493" s="45"/>
      <c r="X1493" s="45"/>
      <c r="Y1493" s="45"/>
      <c r="Z1493" s="45"/>
      <c r="AA1493" s="45"/>
      <c r="AB1493" s="45"/>
      <c r="AC1493" s="45"/>
      <c r="AD1493" s="45"/>
      <c r="AE1493" s="45"/>
      <c r="AF1493" s="45"/>
    </row>
    <row r="1494" spans="2:32" hidden="1">
      <c r="B1494" s="31">
        <f t="shared" si="26"/>
        <v>1491</v>
      </c>
      <c r="C1494" s="43">
        <v>45707</v>
      </c>
      <c r="D1494" s="43" t="s">
        <v>287</v>
      </c>
      <c r="E1494" s="43" t="s">
        <v>2044</v>
      </c>
      <c r="F1494" s="31" t="s">
        <v>375</v>
      </c>
      <c r="G1494" s="31" t="s">
        <v>159</v>
      </c>
      <c r="H1494" s="31" t="s">
        <v>160</v>
      </c>
      <c r="I1494" s="31" t="s">
        <v>168</v>
      </c>
      <c r="J1494" s="31">
        <v>5016</v>
      </c>
      <c r="K1494" s="31" t="s">
        <v>8</v>
      </c>
      <c r="L1494" s="31" t="s">
        <v>9</v>
      </c>
      <c r="M1494" s="31" t="s">
        <v>162</v>
      </c>
      <c r="N1494" s="44" t="s">
        <v>174</v>
      </c>
      <c r="O1494" s="44" t="s">
        <v>541</v>
      </c>
      <c r="P1494" s="44"/>
      <c r="Q1494" s="44" t="s">
        <v>165</v>
      </c>
      <c r="R1494" s="44" t="s">
        <v>1402</v>
      </c>
      <c r="S1494" s="44" t="s">
        <v>5111</v>
      </c>
      <c r="T1494" s="45"/>
      <c r="U1494" s="45"/>
      <c r="V1494" s="45"/>
      <c r="W1494" s="45"/>
      <c r="X1494" s="45"/>
      <c r="Y1494" s="45"/>
      <c r="Z1494" s="45"/>
      <c r="AA1494" s="45"/>
      <c r="AB1494" s="45"/>
      <c r="AC1494" s="45"/>
      <c r="AD1494" s="45"/>
      <c r="AE1494" s="45"/>
      <c r="AF1494" s="45"/>
    </row>
    <row r="1495" spans="2:32" hidden="1">
      <c r="B1495" s="31">
        <f t="shared" si="26"/>
        <v>1492</v>
      </c>
      <c r="C1495" s="43">
        <v>45707</v>
      </c>
      <c r="D1495" s="43" t="s">
        <v>287</v>
      </c>
      <c r="E1495" s="43" t="s">
        <v>2044</v>
      </c>
      <c r="F1495" s="31" t="s">
        <v>375</v>
      </c>
      <c r="G1495" s="31" t="s">
        <v>166</v>
      </c>
      <c r="H1495" s="31" t="s">
        <v>160</v>
      </c>
      <c r="I1495" s="31" t="s">
        <v>217</v>
      </c>
      <c r="J1495" s="31">
        <v>1562</v>
      </c>
      <c r="K1495" s="31" t="s">
        <v>8</v>
      </c>
      <c r="L1495" s="31" t="s">
        <v>9</v>
      </c>
      <c r="M1495" s="31" t="s">
        <v>162</v>
      </c>
      <c r="N1495" s="44" t="s">
        <v>553</v>
      </c>
      <c r="O1495" s="44" t="s">
        <v>541</v>
      </c>
      <c r="P1495" s="44"/>
      <c r="Q1495" s="44" t="s">
        <v>165</v>
      </c>
      <c r="R1495" s="44" t="s">
        <v>5099</v>
      </c>
      <c r="S1495" s="44" t="s">
        <v>4957</v>
      </c>
      <c r="T1495" s="45"/>
      <c r="U1495" s="45"/>
      <c r="V1495" s="45"/>
      <c r="W1495" s="45"/>
      <c r="X1495" s="45"/>
      <c r="Y1495" s="45"/>
      <c r="Z1495" s="45"/>
      <c r="AA1495" s="45"/>
      <c r="AB1495" s="45"/>
      <c r="AC1495" s="45"/>
      <c r="AD1495" s="45"/>
      <c r="AE1495" s="45"/>
      <c r="AF1495" s="45"/>
    </row>
    <row r="1496" spans="2:32" hidden="1">
      <c r="B1496" s="31">
        <f t="shared" si="26"/>
        <v>1493</v>
      </c>
      <c r="C1496" s="43">
        <v>45707</v>
      </c>
      <c r="D1496" s="43" t="s">
        <v>287</v>
      </c>
      <c r="E1496" s="43" t="s">
        <v>2044</v>
      </c>
      <c r="F1496" s="31" t="s">
        <v>375</v>
      </c>
      <c r="G1496" s="31" t="s">
        <v>439</v>
      </c>
      <c r="H1496" s="31" t="s">
        <v>440</v>
      </c>
      <c r="I1496" s="31" t="s">
        <v>173</v>
      </c>
      <c r="J1496" s="31">
        <v>1190</v>
      </c>
      <c r="K1496" s="31" t="s">
        <v>8</v>
      </c>
      <c r="L1496" s="31" t="s">
        <v>9</v>
      </c>
      <c r="M1496" s="31" t="s">
        <v>162</v>
      </c>
      <c r="N1496" s="44" t="s">
        <v>174</v>
      </c>
      <c r="O1496" s="44" t="s">
        <v>541</v>
      </c>
      <c r="P1496" s="44"/>
      <c r="Q1496" s="44" t="s">
        <v>449</v>
      </c>
      <c r="R1496" s="44" t="s">
        <v>5112</v>
      </c>
      <c r="S1496" s="44" t="s">
        <v>5113</v>
      </c>
      <c r="T1496" s="45"/>
      <c r="U1496" s="45"/>
      <c r="V1496" s="45"/>
      <c r="W1496" s="45"/>
      <c r="X1496" s="45"/>
      <c r="Y1496" s="45"/>
      <c r="Z1496" s="45"/>
      <c r="AA1496" s="45"/>
      <c r="AB1496" s="45"/>
      <c r="AC1496" s="45"/>
      <c r="AD1496" s="45"/>
      <c r="AE1496" s="45"/>
      <c r="AF1496" s="45"/>
    </row>
    <row r="1497" spans="2:32" hidden="1">
      <c r="B1497" s="31">
        <f t="shared" si="26"/>
        <v>1494</v>
      </c>
      <c r="C1497" s="43">
        <v>45708</v>
      </c>
      <c r="D1497" s="43" t="s">
        <v>287</v>
      </c>
      <c r="E1497" s="43" t="s">
        <v>333</v>
      </c>
      <c r="F1497" s="31" t="s">
        <v>375</v>
      </c>
      <c r="G1497" s="31" t="s">
        <v>159</v>
      </c>
      <c r="H1497" s="31" t="s">
        <v>160</v>
      </c>
      <c r="I1497" s="31" t="s">
        <v>161</v>
      </c>
      <c r="J1497" s="31">
        <v>8225</v>
      </c>
      <c r="K1497" s="31" t="s">
        <v>8</v>
      </c>
      <c r="L1497" s="31" t="s">
        <v>414</v>
      </c>
      <c r="M1497" s="31" t="s">
        <v>162</v>
      </c>
      <c r="N1497" s="44" t="s">
        <v>304</v>
      </c>
      <c r="O1497" s="44" t="s">
        <v>541</v>
      </c>
      <c r="P1497" s="44"/>
      <c r="Q1497" s="44" t="s">
        <v>165</v>
      </c>
      <c r="R1497" s="44" t="s">
        <v>5167</v>
      </c>
      <c r="S1497" s="44" t="s">
        <v>5168</v>
      </c>
      <c r="T1497" s="45"/>
      <c r="U1497" s="45"/>
      <c r="V1497" s="45"/>
      <c r="W1497" s="45"/>
      <c r="X1497" s="45"/>
      <c r="Y1497" s="45"/>
      <c r="Z1497" s="45"/>
      <c r="AA1497" s="45"/>
      <c r="AB1497" s="45"/>
      <c r="AC1497" s="45"/>
      <c r="AD1497" s="45"/>
      <c r="AE1497" s="45"/>
      <c r="AF1497" s="45"/>
    </row>
    <row r="1498" spans="2:32" hidden="1">
      <c r="B1498" s="31">
        <f t="shared" si="26"/>
        <v>1495</v>
      </c>
      <c r="C1498" s="43">
        <v>45708</v>
      </c>
      <c r="D1498" s="43" t="s">
        <v>287</v>
      </c>
      <c r="E1498" s="43" t="s">
        <v>333</v>
      </c>
      <c r="F1498" s="31" t="s">
        <v>375</v>
      </c>
      <c r="G1498" s="31" t="s">
        <v>166</v>
      </c>
      <c r="H1498" s="31" t="s">
        <v>160</v>
      </c>
      <c r="I1498" s="31" t="s">
        <v>170</v>
      </c>
      <c r="J1498" s="31">
        <v>9715</v>
      </c>
      <c r="K1498" s="31" t="s">
        <v>8</v>
      </c>
      <c r="L1498" s="31" t="s">
        <v>9</v>
      </c>
      <c r="M1498" s="31" t="s">
        <v>162</v>
      </c>
      <c r="N1498" s="44" t="s">
        <v>174</v>
      </c>
      <c r="O1498" s="44" t="s">
        <v>541</v>
      </c>
      <c r="P1498" s="44"/>
      <c r="Q1498" s="44" t="s">
        <v>165</v>
      </c>
      <c r="R1498" s="44" t="s">
        <v>5169</v>
      </c>
      <c r="S1498" s="44" t="s">
        <v>5170</v>
      </c>
      <c r="T1498" s="45"/>
      <c r="U1498" s="45"/>
      <c r="V1498" s="45"/>
      <c r="W1498" s="45"/>
      <c r="X1498" s="45"/>
      <c r="Y1498" s="45"/>
      <c r="Z1498" s="45"/>
      <c r="AA1498" s="45"/>
      <c r="AB1498" s="45"/>
      <c r="AC1498" s="45"/>
      <c r="AD1498" s="45"/>
      <c r="AE1498" s="45"/>
      <c r="AF1498" s="45"/>
    </row>
    <row r="1499" spans="2:32" hidden="1">
      <c r="B1499" s="31">
        <f t="shared" si="26"/>
        <v>1496</v>
      </c>
      <c r="C1499" s="43">
        <v>45708</v>
      </c>
      <c r="D1499" s="43" t="s">
        <v>287</v>
      </c>
      <c r="E1499" s="43" t="s">
        <v>333</v>
      </c>
      <c r="F1499" s="31" t="s">
        <v>375</v>
      </c>
      <c r="G1499" s="31" t="s">
        <v>166</v>
      </c>
      <c r="H1499" s="31" t="s">
        <v>160</v>
      </c>
      <c r="I1499" s="31" t="s">
        <v>192</v>
      </c>
      <c r="J1499" s="31">
        <v>7389</v>
      </c>
      <c r="K1499" s="31" t="s">
        <v>8</v>
      </c>
      <c r="L1499" s="31" t="s">
        <v>9</v>
      </c>
      <c r="M1499" s="31" t="s">
        <v>162</v>
      </c>
      <c r="N1499" s="44" t="s">
        <v>174</v>
      </c>
      <c r="O1499" s="44" t="s">
        <v>541</v>
      </c>
      <c r="P1499" s="44"/>
      <c r="Q1499" s="44" t="s">
        <v>165</v>
      </c>
      <c r="R1499" s="44" t="s">
        <v>5171</v>
      </c>
      <c r="S1499" s="44" t="s">
        <v>5172</v>
      </c>
      <c r="T1499" s="45"/>
      <c r="U1499" s="45"/>
      <c r="V1499" s="45"/>
      <c r="W1499" s="45"/>
      <c r="X1499" s="45"/>
      <c r="Y1499" s="45"/>
      <c r="Z1499" s="45"/>
      <c r="AA1499" s="45"/>
      <c r="AB1499" s="45"/>
      <c r="AC1499" s="45"/>
      <c r="AD1499" s="45"/>
      <c r="AE1499" s="45"/>
      <c r="AF1499" s="45"/>
    </row>
    <row r="1500" spans="2:32" hidden="1">
      <c r="B1500" s="31">
        <f t="shared" si="26"/>
        <v>1497</v>
      </c>
      <c r="C1500" s="43">
        <v>45708</v>
      </c>
      <c r="D1500" s="43" t="s">
        <v>287</v>
      </c>
      <c r="E1500" s="43" t="s">
        <v>333</v>
      </c>
      <c r="F1500" s="31" t="s">
        <v>375</v>
      </c>
      <c r="G1500" s="31" t="s">
        <v>159</v>
      </c>
      <c r="H1500" s="31" t="s">
        <v>160</v>
      </c>
      <c r="I1500" s="31" t="s">
        <v>173</v>
      </c>
      <c r="J1500" s="31">
        <v>1635</v>
      </c>
      <c r="K1500" s="31" t="s">
        <v>8</v>
      </c>
      <c r="L1500" s="31" t="s">
        <v>9</v>
      </c>
      <c r="M1500" s="31" t="s">
        <v>162</v>
      </c>
      <c r="N1500" s="44" t="s">
        <v>174</v>
      </c>
      <c r="O1500" s="44" t="s">
        <v>541</v>
      </c>
      <c r="P1500" s="44"/>
      <c r="Q1500" s="44" t="s">
        <v>165</v>
      </c>
      <c r="R1500" s="44" t="s">
        <v>5173</v>
      </c>
      <c r="S1500" s="44" t="s">
        <v>5174</v>
      </c>
      <c r="T1500" s="45"/>
      <c r="U1500" s="45"/>
      <c r="V1500" s="45"/>
      <c r="W1500" s="45"/>
      <c r="X1500" s="45"/>
      <c r="Y1500" s="45"/>
      <c r="Z1500" s="45"/>
      <c r="AA1500" s="45"/>
      <c r="AB1500" s="45"/>
      <c r="AC1500" s="45"/>
      <c r="AD1500" s="45"/>
      <c r="AE1500" s="45"/>
      <c r="AF1500" s="45"/>
    </row>
    <row r="1501" spans="2:32" hidden="1">
      <c r="B1501" s="31">
        <f t="shared" si="26"/>
        <v>1498</v>
      </c>
      <c r="C1501" s="43">
        <v>45708</v>
      </c>
      <c r="D1501" s="43" t="s">
        <v>287</v>
      </c>
      <c r="E1501" s="43" t="s">
        <v>333</v>
      </c>
      <c r="F1501" s="31" t="s">
        <v>375</v>
      </c>
      <c r="G1501" s="31" t="s">
        <v>166</v>
      </c>
      <c r="H1501" s="31" t="s">
        <v>160</v>
      </c>
      <c r="I1501" s="31" t="s">
        <v>173</v>
      </c>
      <c r="J1501" s="31">
        <v>1457</v>
      </c>
      <c r="K1501" s="31" t="s">
        <v>8</v>
      </c>
      <c r="L1501" s="31" t="s">
        <v>384</v>
      </c>
      <c r="M1501" s="31" t="s">
        <v>162</v>
      </c>
      <c r="N1501" s="44" t="s">
        <v>255</v>
      </c>
      <c r="O1501" s="44" t="s">
        <v>541</v>
      </c>
      <c r="P1501" s="44"/>
      <c r="Q1501" s="44" t="s">
        <v>165</v>
      </c>
      <c r="R1501" s="44" t="s">
        <v>5110</v>
      </c>
      <c r="S1501" s="44" t="s">
        <v>5175</v>
      </c>
      <c r="T1501" s="45"/>
      <c r="U1501" s="45"/>
      <c r="V1501" s="45"/>
      <c r="W1501" s="45"/>
      <c r="X1501" s="45"/>
      <c r="Y1501" s="45"/>
      <c r="Z1501" s="45"/>
      <c r="AA1501" s="45"/>
      <c r="AB1501" s="45"/>
      <c r="AC1501" s="45"/>
      <c r="AD1501" s="45"/>
      <c r="AE1501" s="45"/>
      <c r="AF1501" s="45"/>
    </row>
    <row r="1502" spans="2:32" hidden="1">
      <c r="B1502" s="31">
        <f t="shared" si="26"/>
        <v>1499</v>
      </c>
      <c r="C1502" s="43">
        <v>45708</v>
      </c>
      <c r="D1502" s="43" t="s">
        <v>287</v>
      </c>
      <c r="E1502" s="43" t="s">
        <v>333</v>
      </c>
      <c r="F1502" s="31" t="s">
        <v>375</v>
      </c>
      <c r="G1502" s="31" t="s">
        <v>166</v>
      </c>
      <c r="H1502" s="31" t="s">
        <v>160</v>
      </c>
      <c r="I1502" s="31" t="s">
        <v>170</v>
      </c>
      <c r="J1502" s="31">
        <v>8486</v>
      </c>
      <c r="K1502" s="31" t="s">
        <v>8</v>
      </c>
      <c r="L1502" s="31" t="s">
        <v>414</v>
      </c>
      <c r="M1502" s="31" t="s">
        <v>162</v>
      </c>
      <c r="N1502" s="44" t="s">
        <v>749</v>
      </c>
      <c r="O1502" s="44" t="s">
        <v>541</v>
      </c>
      <c r="P1502" s="44"/>
      <c r="Q1502" s="44" t="s">
        <v>165</v>
      </c>
      <c r="R1502" s="44" t="s">
        <v>5176</v>
      </c>
      <c r="S1502" s="44" t="s">
        <v>5020</v>
      </c>
      <c r="T1502" s="45"/>
      <c r="U1502" s="45"/>
      <c r="V1502" s="45"/>
      <c r="W1502" s="45"/>
      <c r="X1502" s="45"/>
      <c r="Y1502" s="45"/>
      <c r="Z1502" s="45"/>
      <c r="AA1502" s="45"/>
      <c r="AB1502" s="45"/>
      <c r="AC1502" s="45"/>
      <c r="AD1502" s="45"/>
      <c r="AE1502" s="45"/>
      <c r="AF1502" s="45"/>
    </row>
    <row r="1503" spans="2:32" hidden="1">
      <c r="B1503" s="31">
        <f t="shared" si="26"/>
        <v>1500</v>
      </c>
      <c r="C1503" s="43">
        <v>45708</v>
      </c>
      <c r="D1503" s="43" t="s">
        <v>287</v>
      </c>
      <c r="E1503" s="43" t="s">
        <v>333</v>
      </c>
      <c r="F1503" s="31" t="s">
        <v>375</v>
      </c>
      <c r="G1503" s="31" t="s">
        <v>159</v>
      </c>
      <c r="H1503" s="31" t="s">
        <v>160</v>
      </c>
      <c r="I1503" s="31" t="s">
        <v>239</v>
      </c>
      <c r="J1503" s="31">
        <v>8258</v>
      </c>
      <c r="K1503" s="31" t="s">
        <v>8</v>
      </c>
      <c r="L1503" s="31" t="s">
        <v>582</v>
      </c>
      <c r="M1503" s="31" t="s">
        <v>162</v>
      </c>
      <c r="N1503" s="44" t="s">
        <v>394</v>
      </c>
      <c r="O1503" s="44" t="s">
        <v>588</v>
      </c>
      <c r="P1503" s="44"/>
      <c r="Q1503" s="44" t="s">
        <v>165</v>
      </c>
      <c r="R1503" s="44"/>
      <c r="S1503" s="44"/>
      <c r="T1503" s="45">
        <v>1</v>
      </c>
      <c r="U1503" s="45"/>
      <c r="V1503" s="45"/>
      <c r="W1503" s="45"/>
      <c r="X1503" s="45"/>
      <c r="Y1503" s="45"/>
      <c r="Z1503" s="45"/>
      <c r="AA1503" s="45"/>
      <c r="AB1503" s="45"/>
      <c r="AC1503" s="45"/>
      <c r="AD1503" s="45"/>
      <c r="AE1503" s="45"/>
      <c r="AF1503" s="45"/>
    </row>
    <row r="1504" spans="2:32" hidden="1">
      <c r="B1504" s="31">
        <f t="shared" si="26"/>
        <v>1501</v>
      </c>
      <c r="C1504" s="43">
        <v>45709</v>
      </c>
      <c r="D1504" s="43" t="s">
        <v>287</v>
      </c>
      <c r="E1504" s="43" t="s">
        <v>333</v>
      </c>
      <c r="F1504" s="31" t="s">
        <v>375</v>
      </c>
      <c r="G1504" s="31" t="s">
        <v>283</v>
      </c>
      <c r="H1504" s="31" t="s">
        <v>160</v>
      </c>
      <c r="I1504" s="31" t="s">
        <v>161</v>
      </c>
      <c r="J1504" s="31">
        <v>4324</v>
      </c>
      <c r="K1504" s="31" t="s">
        <v>8</v>
      </c>
      <c r="L1504" s="31" t="s">
        <v>414</v>
      </c>
      <c r="M1504" s="31" t="s">
        <v>162</v>
      </c>
      <c r="N1504" s="44" t="s">
        <v>5161</v>
      </c>
      <c r="O1504" s="44" t="s">
        <v>541</v>
      </c>
      <c r="P1504" s="44"/>
      <c r="Q1504" s="44" t="s">
        <v>165</v>
      </c>
      <c r="R1504" s="44" t="s">
        <v>967</v>
      </c>
      <c r="S1504" s="44" t="s">
        <v>5180</v>
      </c>
      <c r="T1504" s="45"/>
      <c r="U1504" s="45"/>
      <c r="V1504" s="45"/>
      <c r="W1504" s="45"/>
      <c r="X1504" s="45"/>
      <c r="Y1504" s="45"/>
      <c r="Z1504" s="45"/>
      <c r="AA1504" s="45"/>
      <c r="AB1504" s="45"/>
      <c r="AC1504" s="45"/>
      <c r="AD1504" s="45"/>
      <c r="AE1504" s="45"/>
      <c r="AF1504" s="45"/>
    </row>
    <row r="1505" spans="2:32" hidden="1">
      <c r="B1505" s="31">
        <f t="shared" si="26"/>
        <v>1502</v>
      </c>
      <c r="C1505" s="43">
        <v>45709</v>
      </c>
      <c r="D1505" s="43" t="s">
        <v>287</v>
      </c>
      <c r="E1505" s="43" t="s">
        <v>333</v>
      </c>
      <c r="F1505" s="31" t="s">
        <v>375</v>
      </c>
      <c r="G1505" s="31" t="s">
        <v>159</v>
      </c>
      <c r="H1505" s="31" t="s">
        <v>160</v>
      </c>
      <c r="I1505" s="31" t="s">
        <v>161</v>
      </c>
      <c r="J1505" s="31">
        <v>7957</v>
      </c>
      <c r="K1505" s="31" t="s">
        <v>8</v>
      </c>
      <c r="L1505" s="31" t="s">
        <v>9</v>
      </c>
      <c r="M1505" s="31" t="s">
        <v>162</v>
      </c>
      <c r="N1505" s="44" t="s">
        <v>174</v>
      </c>
      <c r="O1505" s="44" t="s">
        <v>541</v>
      </c>
      <c r="P1505" s="44"/>
      <c r="Q1505" s="44" t="s">
        <v>165</v>
      </c>
      <c r="R1505" s="44">
        <v>191700934</v>
      </c>
      <c r="S1505" s="44">
        <v>191700295</v>
      </c>
      <c r="T1505" s="45"/>
      <c r="U1505" s="45"/>
      <c r="V1505" s="45"/>
      <c r="W1505" s="45"/>
      <c r="X1505" s="45"/>
      <c r="Y1505" s="45"/>
      <c r="Z1505" s="45"/>
      <c r="AA1505" s="45"/>
      <c r="AB1505" s="45"/>
      <c r="AC1505" s="45"/>
      <c r="AD1505" s="45"/>
      <c r="AE1505" s="45"/>
      <c r="AF1505" s="45"/>
    </row>
    <row r="1506" spans="2:32" hidden="1">
      <c r="B1506" s="31">
        <f t="shared" si="26"/>
        <v>1503</v>
      </c>
      <c r="C1506" s="43">
        <v>45709</v>
      </c>
      <c r="D1506" s="43" t="s">
        <v>287</v>
      </c>
      <c r="E1506" s="43" t="s">
        <v>333</v>
      </c>
      <c r="F1506" s="31" t="s">
        <v>375</v>
      </c>
      <c r="G1506" s="31" t="s">
        <v>159</v>
      </c>
      <c r="H1506" s="31" t="s">
        <v>160</v>
      </c>
      <c r="I1506" s="31" t="s">
        <v>173</v>
      </c>
      <c r="J1506" s="31">
        <v>2403</v>
      </c>
      <c r="K1506" s="31" t="s">
        <v>8</v>
      </c>
      <c r="L1506" s="31" t="s">
        <v>414</v>
      </c>
      <c r="M1506" s="31" t="s">
        <v>162</v>
      </c>
      <c r="N1506" s="44" t="s">
        <v>749</v>
      </c>
      <c r="O1506" s="44" t="s">
        <v>541</v>
      </c>
      <c r="P1506" s="44"/>
      <c r="Q1506" s="44" t="s">
        <v>165</v>
      </c>
      <c r="R1506" s="44">
        <v>191700827</v>
      </c>
      <c r="S1506" s="44">
        <v>191700536</v>
      </c>
      <c r="T1506" s="45"/>
      <c r="U1506" s="45"/>
      <c r="V1506" s="45"/>
      <c r="W1506" s="45"/>
      <c r="X1506" s="45"/>
      <c r="Y1506" s="45"/>
      <c r="Z1506" s="45"/>
      <c r="AA1506" s="45"/>
      <c r="AB1506" s="45"/>
      <c r="AC1506" s="45"/>
      <c r="AD1506" s="45"/>
      <c r="AE1506" s="45"/>
      <c r="AF1506" s="45"/>
    </row>
    <row r="1507" spans="2:32" hidden="1">
      <c r="B1507" s="31">
        <f t="shared" si="26"/>
        <v>1504</v>
      </c>
      <c r="C1507" s="43">
        <v>45709</v>
      </c>
      <c r="D1507" s="43" t="s">
        <v>287</v>
      </c>
      <c r="E1507" s="43" t="s">
        <v>333</v>
      </c>
      <c r="F1507" s="31" t="s">
        <v>375</v>
      </c>
      <c r="G1507" s="31" t="s">
        <v>159</v>
      </c>
      <c r="H1507" s="31" t="s">
        <v>160</v>
      </c>
      <c r="I1507" s="31" t="s">
        <v>161</v>
      </c>
      <c r="J1507" s="31">
        <v>4213</v>
      </c>
      <c r="K1507" s="31" t="s">
        <v>8</v>
      </c>
      <c r="L1507" s="31" t="s">
        <v>582</v>
      </c>
      <c r="M1507" s="31" t="s">
        <v>162</v>
      </c>
      <c r="N1507" s="44" t="s">
        <v>394</v>
      </c>
      <c r="O1507" s="44" t="s">
        <v>588</v>
      </c>
      <c r="P1507" s="44"/>
      <c r="Q1507" s="44" t="s">
        <v>165</v>
      </c>
      <c r="R1507" s="44"/>
      <c r="S1507" s="44"/>
      <c r="T1507" s="45">
        <v>1</v>
      </c>
      <c r="U1507" s="45"/>
      <c r="V1507" s="45"/>
      <c r="W1507" s="45"/>
      <c r="X1507" s="45"/>
      <c r="Y1507" s="45"/>
      <c r="Z1507" s="45"/>
      <c r="AA1507" s="45"/>
      <c r="AB1507" s="45"/>
      <c r="AC1507" s="45"/>
      <c r="AD1507" s="45"/>
      <c r="AE1507" s="45"/>
      <c r="AF1507" s="45"/>
    </row>
    <row r="1508" spans="2:32" hidden="1">
      <c r="B1508" s="31">
        <f t="shared" si="26"/>
        <v>1505</v>
      </c>
      <c r="C1508" s="43">
        <v>45709</v>
      </c>
      <c r="D1508" s="43" t="s">
        <v>287</v>
      </c>
      <c r="E1508" s="43" t="s">
        <v>333</v>
      </c>
      <c r="F1508" s="31" t="s">
        <v>375</v>
      </c>
      <c r="G1508" s="31" t="s">
        <v>386</v>
      </c>
      <c r="H1508" s="31" t="s">
        <v>364</v>
      </c>
      <c r="I1508" s="31" t="s">
        <v>316</v>
      </c>
      <c r="J1508" s="31">
        <v>4168</v>
      </c>
      <c r="K1508" s="31" t="s">
        <v>8</v>
      </c>
      <c r="L1508" s="31" t="s">
        <v>636</v>
      </c>
      <c r="M1508" s="31" t="s">
        <v>162</v>
      </c>
      <c r="N1508" s="44" t="s">
        <v>420</v>
      </c>
      <c r="O1508" s="44" t="s">
        <v>541</v>
      </c>
      <c r="P1508" s="44"/>
      <c r="Q1508" s="44" t="s">
        <v>543</v>
      </c>
      <c r="R1508" s="44">
        <v>191700813</v>
      </c>
      <c r="S1508" s="44">
        <v>191700202</v>
      </c>
      <c r="T1508" s="45"/>
      <c r="U1508" s="45"/>
      <c r="V1508" s="45"/>
      <c r="W1508" s="45"/>
      <c r="X1508" s="45"/>
      <c r="Y1508" s="45"/>
      <c r="Z1508" s="45"/>
      <c r="AA1508" s="45"/>
      <c r="AB1508" s="45"/>
      <c r="AC1508" s="45"/>
      <c r="AD1508" s="45"/>
      <c r="AE1508" s="45"/>
      <c r="AF1508" s="45"/>
    </row>
    <row r="1509" spans="2:32" hidden="1">
      <c r="B1509" s="31">
        <f t="shared" si="26"/>
        <v>1506</v>
      </c>
      <c r="C1509" s="43">
        <v>45709</v>
      </c>
      <c r="D1509" s="43" t="s">
        <v>287</v>
      </c>
      <c r="E1509" s="43" t="s">
        <v>333</v>
      </c>
      <c r="F1509" s="31" t="s">
        <v>375</v>
      </c>
      <c r="G1509" s="31" t="s">
        <v>439</v>
      </c>
      <c r="H1509" s="31" t="s">
        <v>440</v>
      </c>
      <c r="I1509" s="31" t="s">
        <v>173</v>
      </c>
      <c r="J1509" s="31">
        <v>1125</v>
      </c>
      <c r="K1509" s="31" t="s">
        <v>8</v>
      </c>
      <c r="L1509" s="31" t="s">
        <v>9</v>
      </c>
      <c r="M1509" s="31" t="s">
        <v>162</v>
      </c>
      <c r="N1509" s="44" t="s">
        <v>174</v>
      </c>
      <c r="O1509" s="44" t="s">
        <v>541</v>
      </c>
      <c r="P1509" s="44"/>
      <c r="Q1509" s="44" t="s">
        <v>449</v>
      </c>
      <c r="R1509" s="44">
        <v>191701707</v>
      </c>
      <c r="S1509" s="44">
        <v>191700857</v>
      </c>
      <c r="T1509" s="45"/>
      <c r="U1509" s="45"/>
      <c r="V1509" s="45"/>
      <c r="W1509" s="45"/>
      <c r="X1509" s="45"/>
      <c r="Y1509" s="45"/>
      <c r="Z1509" s="45"/>
      <c r="AA1509" s="45"/>
      <c r="AB1509" s="45"/>
      <c r="AC1509" s="45"/>
      <c r="AD1509" s="45"/>
      <c r="AE1509" s="45"/>
      <c r="AF1509" s="45"/>
    </row>
    <row r="1510" spans="2:32" hidden="1">
      <c r="B1510" s="31">
        <f t="shared" si="26"/>
        <v>1507</v>
      </c>
      <c r="C1510" s="43">
        <v>45710</v>
      </c>
      <c r="D1510" s="43" t="s">
        <v>287</v>
      </c>
      <c r="E1510" s="43" t="s">
        <v>333</v>
      </c>
      <c r="F1510" s="31" t="s">
        <v>375</v>
      </c>
      <c r="G1510" s="31" t="s">
        <v>166</v>
      </c>
      <c r="H1510" s="31" t="s">
        <v>160</v>
      </c>
      <c r="I1510" s="31" t="s">
        <v>217</v>
      </c>
      <c r="J1510" s="31">
        <v>1816</v>
      </c>
      <c r="K1510" s="31" t="s">
        <v>8</v>
      </c>
      <c r="L1510" s="31" t="s">
        <v>414</v>
      </c>
      <c r="M1510" s="31" t="s">
        <v>162</v>
      </c>
      <c r="N1510" s="44" t="s">
        <v>304</v>
      </c>
      <c r="O1510" s="44" t="s">
        <v>541</v>
      </c>
      <c r="P1510" s="44"/>
      <c r="Q1510" s="44" t="s">
        <v>165</v>
      </c>
      <c r="R1510" s="44">
        <v>191701761</v>
      </c>
      <c r="S1510" s="44">
        <v>191701425</v>
      </c>
      <c r="T1510" s="45"/>
      <c r="U1510" s="45"/>
      <c r="V1510" s="45"/>
      <c r="W1510" s="45"/>
      <c r="X1510" s="45"/>
      <c r="Y1510" s="45"/>
      <c r="Z1510" s="45"/>
      <c r="AA1510" s="45"/>
      <c r="AB1510" s="45"/>
      <c r="AC1510" s="45"/>
      <c r="AD1510" s="45"/>
      <c r="AE1510" s="45"/>
      <c r="AF1510" s="45"/>
    </row>
    <row r="1511" spans="2:32" hidden="1">
      <c r="B1511" s="31">
        <f t="shared" si="26"/>
        <v>1508</v>
      </c>
      <c r="C1511" s="43">
        <v>45710</v>
      </c>
      <c r="D1511" s="43" t="s">
        <v>287</v>
      </c>
      <c r="E1511" s="43" t="s">
        <v>333</v>
      </c>
      <c r="F1511" s="31" t="s">
        <v>375</v>
      </c>
      <c r="G1511" s="31" t="s">
        <v>159</v>
      </c>
      <c r="H1511" s="31" t="s">
        <v>160</v>
      </c>
      <c r="I1511" s="31" t="s">
        <v>161</v>
      </c>
      <c r="J1511" s="31">
        <v>7942</v>
      </c>
      <c r="K1511" s="31" t="s">
        <v>8</v>
      </c>
      <c r="L1511" s="31" t="s">
        <v>414</v>
      </c>
      <c r="M1511" s="31" t="s">
        <v>162</v>
      </c>
      <c r="N1511" s="44" t="s">
        <v>304</v>
      </c>
      <c r="O1511" s="44" t="s">
        <v>541</v>
      </c>
      <c r="P1511" s="44"/>
      <c r="Q1511" s="44" t="s">
        <v>165</v>
      </c>
      <c r="R1511" s="44">
        <v>191701677</v>
      </c>
      <c r="S1511" s="44">
        <v>191701645</v>
      </c>
      <c r="T1511" s="45"/>
      <c r="U1511" s="45"/>
      <c r="V1511" s="45"/>
      <c r="W1511" s="45"/>
      <c r="X1511" s="45"/>
      <c r="Y1511" s="45"/>
      <c r="Z1511" s="45"/>
      <c r="AA1511" s="45"/>
      <c r="AB1511" s="45"/>
      <c r="AC1511" s="45"/>
      <c r="AD1511" s="45"/>
      <c r="AE1511" s="45"/>
      <c r="AF1511" s="45"/>
    </row>
    <row r="1512" spans="2:32" hidden="1">
      <c r="B1512" s="31">
        <f t="shared" si="26"/>
        <v>1509</v>
      </c>
      <c r="C1512" s="43">
        <v>45710</v>
      </c>
      <c r="D1512" s="43" t="s">
        <v>287</v>
      </c>
      <c r="E1512" s="43" t="s">
        <v>333</v>
      </c>
      <c r="F1512" s="31" t="s">
        <v>375</v>
      </c>
      <c r="G1512" s="31" t="s">
        <v>166</v>
      </c>
      <c r="H1512" s="31" t="s">
        <v>160</v>
      </c>
      <c r="I1512" s="31" t="s">
        <v>173</v>
      </c>
      <c r="J1512" s="31">
        <v>2522</v>
      </c>
      <c r="K1512" s="31" t="s">
        <v>8</v>
      </c>
      <c r="L1512" s="31" t="s">
        <v>9</v>
      </c>
      <c r="M1512" s="31" t="s">
        <v>162</v>
      </c>
      <c r="N1512" s="44" t="s">
        <v>174</v>
      </c>
      <c r="O1512" s="44" t="s">
        <v>541</v>
      </c>
      <c r="P1512" s="44"/>
      <c r="Q1512" s="44" t="s">
        <v>165</v>
      </c>
      <c r="R1512" s="44">
        <v>191702754</v>
      </c>
      <c r="S1512" s="44">
        <v>191702845</v>
      </c>
      <c r="T1512" s="45"/>
      <c r="U1512" s="45"/>
      <c r="V1512" s="45"/>
      <c r="W1512" s="45"/>
      <c r="X1512" s="45"/>
      <c r="Y1512" s="45"/>
      <c r="Z1512" s="45"/>
      <c r="AA1512" s="45"/>
      <c r="AB1512" s="45"/>
      <c r="AC1512" s="45"/>
      <c r="AD1512" s="45"/>
      <c r="AE1512" s="45"/>
      <c r="AF1512" s="45"/>
    </row>
    <row r="1513" spans="2:32" hidden="1">
      <c r="B1513" s="31">
        <f t="shared" si="26"/>
        <v>1510</v>
      </c>
      <c r="C1513" s="43">
        <v>45710</v>
      </c>
      <c r="D1513" s="43" t="s">
        <v>287</v>
      </c>
      <c r="E1513" s="43" t="s">
        <v>333</v>
      </c>
      <c r="F1513" s="31" t="s">
        <v>375</v>
      </c>
      <c r="G1513" s="31" t="s">
        <v>159</v>
      </c>
      <c r="H1513" s="31" t="s">
        <v>160</v>
      </c>
      <c r="I1513" s="31" t="s">
        <v>170</v>
      </c>
      <c r="J1513" s="31">
        <v>8248</v>
      </c>
      <c r="K1513" s="31" t="s">
        <v>8</v>
      </c>
      <c r="L1513" s="31" t="s">
        <v>9</v>
      </c>
      <c r="M1513" s="31" t="s">
        <v>162</v>
      </c>
      <c r="N1513" s="44" t="s">
        <v>5162</v>
      </c>
      <c r="O1513" s="44" t="s">
        <v>541</v>
      </c>
      <c r="P1513" s="44"/>
      <c r="Q1513" s="44" t="s">
        <v>165</v>
      </c>
      <c r="R1513" s="44">
        <v>191701111</v>
      </c>
      <c r="S1513" s="44">
        <v>191702066</v>
      </c>
      <c r="T1513" s="45"/>
      <c r="U1513" s="45"/>
      <c r="V1513" s="45"/>
      <c r="W1513" s="45"/>
      <c r="X1513" s="45"/>
      <c r="Y1513" s="45"/>
      <c r="Z1513" s="45"/>
      <c r="AA1513" s="45"/>
      <c r="AB1513" s="45"/>
      <c r="AC1513" s="45"/>
      <c r="AD1513" s="45"/>
      <c r="AE1513" s="45"/>
      <c r="AF1513" s="45"/>
    </row>
    <row r="1514" spans="2:32" hidden="1">
      <c r="B1514" s="31">
        <f t="shared" si="26"/>
        <v>1511</v>
      </c>
      <c r="C1514" s="43">
        <v>45710</v>
      </c>
      <c r="D1514" s="43" t="s">
        <v>287</v>
      </c>
      <c r="E1514" s="43" t="s">
        <v>333</v>
      </c>
      <c r="F1514" s="31" t="s">
        <v>375</v>
      </c>
      <c r="G1514" s="31" t="s">
        <v>159</v>
      </c>
      <c r="H1514" s="31" t="s">
        <v>160</v>
      </c>
      <c r="I1514" s="31" t="s">
        <v>200</v>
      </c>
      <c r="J1514" s="31">
        <v>4186</v>
      </c>
      <c r="K1514" s="31" t="s">
        <v>8</v>
      </c>
      <c r="L1514" s="31" t="s">
        <v>389</v>
      </c>
      <c r="M1514" s="31" t="s">
        <v>5163</v>
      </c>
      <c r="N1514" s="44" t="s">
        <v>4795</v>
      </c>
      <c r="O1514" s="44" t="s">
        <v>5164</v>
      </c>
      <c r="P1514" s="44"/>
      <c r="Q1514" s="44" t="s">
        <v>165</v>
      </c>
      <c r="R1514" s="44"/>
      <c r="S1514" s="44"/>
      <c r="T1514" s="45"/>
      <c r="U1514" s="45"/>
      <c r="V1514" s="45"/>
      <c r="W1514" s="45"/>
      <c r="X1514" s="45"/>
      <c r="Y1514" s="45"/>
      <c r="Z1514" s="45"/>
      <c r="AA1514" s="45"/>
      <c r="AB1514" s="45"/>
      <c r="AC1514" s="45"/>
      <c r="AD1514" s="45"/>
      <c r="AE1514" s="45"/>
      <c r="AF1514" s="45"/>
    </row>
    <row r="1515" spans="2:32" hidden="1">
      <c r="B1515" s="31">
        <f t="shared" si="26"/>
        <v>1512</v>
      </c>
      <c r="C1515" s="43">
        <v>45710</v>
      </c>
      <c r="D1515" s="43" t="s">
        <v>287</v>
      </c>
      <c r="E1515" s="43" t="s">
        <v>333</v>
      </c>
      <c r="F1515" s="31" t="s">
        <v>375</v>
      </c>
      <c r="G1515" s="31" t="s">
        <v>166</v>
      </c>
      <c r="H1515" s="31" t="s">
        <v>160</v>
      </c>
      <c r="I1515" s="31" t="s">
        <v>173</v>
      </c>
      <c r="J1515" s="31">
        <v>1457</v>
      </c>
      <c r="K1515" s="31" t="s">
        <v>8</v>
      </c>
      <c r="L1515" s="31" t="s">
        <v>9</v>
      </c>
      <c r="M1515" s="31" t="s">
        <v>162</v>
      </c>
      <c r="N1515" s="44" t="s">
        <v>174</v>
      </c>
      <c r="O1515" s="44" t="s">
        <v>541</v>
      </c>
      <c r="P1515" s="44"/>
      <c r="Q1515" s="44" t="s">
        <v>165</v>
      </c>
      <c r="R1515" s="44">
        <v>191701226</v>
      </c>
      <c r="S1515" s="44">
        <v>191701720</v>
      </c>
      <c r="T1515" s="45"/>
      <c r="U1515" s="45"/>
      <c r="V1515" s="45"/>
      <c r="W1515" s="45"/>
      <c r="X1515" s="45"/>
      <c r="Y1515" s="45"/>
      <c r="Z1515" s="45"/>
      <c r="AA1515" s="45"/>
      <c r="AB1515" s="45"/>
      <c r="AC1515" s="45"/>
      <c r="AD1515" s="45"/>
      <c r="AE1515" s="45"/>
      <c r="AF1515" s="45"/>
    </row>
    <row r="1516" spans="2:32" hidden="1">
      <c r="B1516" s="31">
        <f t="shared" si="26"/>
        <v>1513</v>
      </c>
      <c r="C1516" s="43">
        <v>45710</v>
      </c>
      <c r="D1516" s="43" t="s">
        <v>287</v>
      </c>
      <c r="E1516" s="43" t="s">
        <v>333</v>
      </c>
      <c r="F1516" s="31" t="s">
        <v>375</v>
      </c>
      <c r="G1516" s="31" t="s">
        <v>166</v>
      </c>
      <c r="H1516" s="31" t="s">
        <v>160</v>
      </c>
      <c r="I1516" s="31" t="s">
        <v>192</v>
      </c>
      <c r="J1516" s="31">
        <v>7417</v>
      </c>
      <c r="K1516" s="31" t="s">
        <v>8</v>
      </c>
      <c r="L1516" s="31" t="s">
        <v>9</v>
      </c>
      <c r="M1516" s="31" t="s">
        <v>162</v>
      </c>
      <c r="N1516" s="44" t="s">
        <v>174</v>
      </c>
      <c r="O1516" s="44" t="s">
        <v>541</v>
      </c>
      <c r="P1516" s="44"/>
      <c r="Q1516" s="44" t="s">
        <v>165</v>
      </c>
      <c r="R1516" s="44">
        <v>191702518</v>
      </c>
      <c r="S1516" s="44">
        <v>191701511</v>
      </c>
      <c r="T1516" s="45"/>
      <c r="U1516" s="45"/>
      <c r="V1516" s="45"/>
      <c r="W1516" s="45"/>
      <c r="X1516" s="45"/>
      <c r="Y1516" s="45"/>
      <c r="Z1516" s="45"/>
      <c r="AA1516" s="45"/>
      <c r="AB1516" s="45"/>
      <c r="AC1516" s="45"/>
      <c r="AD1516" s="45"/>
      <c r="AE1516" s="45"/>
      <c r="AF1516" s="45"/>
    </row>
    <row r="1517" spans="2:32" hidden="1">
      <c r="B1517" s="31">
        <f t="shared" si="26"/>
        <v>1514</v>
      </c>
      <c r="C1517" s="43">
        <v>45710</v>
      </c>
      <c r="D1517" s="43" t="s">
        <v>287</v>
      </c>
      <c r="E1517" s="43" t="s">
        <v>333</v>
      </c>
      <c r="F1517" s="31" t="s">
        <v>375</v>
      </c>
      <c r="G1517" s="31" t="s">
        <v>159</v>
      </c>
      <c r="H1517" s="31" t="s">
        <v>160</v>
      </c>
      <c r="I1517" s="31" t="s">
        <v>173</v>
      </c>
      <c r="J1517" s="31">
        <v>2403</v>
      </c>
      <c r="K1517" s="31" t="s">
        <v>8</v>
      </c>
      <c r="L1517" s="31" t="s">
        <v>9</v>
      </c>
      <c r="M1517" s="31" t="s">
        <v>162</v>
      </c>
      <c r="N1517" s="44" t="s">
        <v>174</v>
      </c>
      <c r="O1517" s="44" t="s">
        <v>541</v>
      </c>
      <c r="P1517" s="44"/>
      <c r="Q1517" s="44" t="s">
        <v>165</v>
      </c>
      <c r="R1517" s="44">
        <v>191700536</v>
      </c>
      <c r="S1517" s="44">
        <v>191700300</v>
      </c>
      <c r="T1517" s="45"/>
      <c r="U1517" s="45"/>
      <c r="V1517" s="45"/>
      <c r="W1517" s="45"/>
      <c r="X1517" s="45"/>
      <c r="Y1517" s="45"/>
      <c r="Z1517" s="45"/>
      <c r="AA1517" s="45"/>
      <c r="AB1517" s="45"/>
      <c r="AC1517" s="45"/>
      <c r="AD1517" s="45"/>
      <c r="AE1517" s="45"/>
      <c r="AF1517" s="45"/>
    </row>
    <row r="1518" spans="2:32" hidden="1">
      <c r="B1518" s="31">
        <f t="shared" si="26"/>
        <v>1515</v>
      </c>
      <c r="C1518" s="43">
        <v>45712</v>
      </c>
      <c r="D1518" s="43" t="s">
        <v>287</v>
      </c>
      <c r="E1518" s="43" t="s">
        <v>333</v>
      </c>
      <c r="F1518" s="31" t="s">
        <v>375</v>
      </c>
      <c r="G1518" s="31" t="s">
        <v>159</v>
      </c>
      <c r="H1518" s="31" t="s">
        <v>160</v>
      </c>
      <c r="I1518" s="31" t="s">
        <v>168</v>
      </c>
      <c r="J1518" s="31">
        <v>5030</v>
      </c>
      <c r="K1518" s="31" t="s">
        <v>8</v>
      </c>
      <c r="L1518" s="31" t="s">
        <v>9</v>
      </c>
      <c r="M1518" s="31" t="s">
        <v>162</v>
      </c>
      <c r="N1518" s="44" t="s">
        <v>174</v>
      </c>
      <c r="O1518" s="44" t="s">
        <v>541</v>
      </c>
      <c r="P1518" s="44"/>
      <c r="Q1518" s="44" t="s">
        <v>165</v>
      </c>
      <c r="R1518" s="44">
        <v>191700622</v>
      </c>
      <c r="S1518" s="44">
        <v>191700264</v>
      </c>
      <c r="T1518" s="45"/>
      <c r="U1518" s="45"/>
      <c r="V1518" s="45"/>
      <c r="W1518" s="45"/>
      <c r="X1518" s="45"/>
      <c r="Y1518" s="45"/>
      <c r="Z1518" s="45"/>
      <c r="AA1518" s="45"/>
      <c r="AB1518" s="45"/>
      <c r="AC1518" s="45"/>
      <c r="AD1518" s="45"/>
      <c r="AE1518" s="45"/>
      <c r="AF1518" s="45"/>
    </row>
    <row r="1519" spans="2:32" hidden="1">
      <c r="B1519" s="31">
        <f t="shared" si="26"/>
        <v>1516</v>
      </c>
      <c r="C1519" s="43">
        <v>45712</v>
      </c>
      <c r="D1519" s="43" t="s">
        <v>287</v>
      </c>
      <c r="E1519" s="43" t="s">
        <v>333</v>
      </c>
      <c r="F1519" s="31" t="s">
        <v>375</v>
      </c>
      <c r="G1519" s="31" t="s">
        <v>166</v>
      </c>
      <c r="H1519" s="31" t="s">
        <v>160</v>
      </c>
      <c r="I1519" s="31" t="s">
        <v>217</v>
      </c>
      <c r="J1519" s="31">
        <v>1943</v>
      </c>
      <c r="K1519" s="31" t="s">
        <v>8</v>
      </c>
      <c r="L1519" s="31" t="s">
        <v>414</v>
      </c>
      <c r="M1519" s="31" t="s">
        <v>162</v>
      </c>
      <c r="N1519" s="44" t="s">
        <v>749</v>
      </c>
      <c r="O1519" s="44" t="s">
        <v>541</v>
      </c>
      <c r="P1519" s="44"/>
      <c r="Q1519" s="44" t="s">
        <v>165</v>
      </c>
      <c r="R1519" s="44">
        <v>191702588</v>
      </c>
      <c r="S1519" s="44">
        <v>191702187</v>
      </c>
      <c r="T1519" s="45"/>
      <c r="U1519" s="45"/>
      <c r="V1519" s="45"/>
      <c r="W1519" s="45"/>
      <c r="X1519" s="45"/>
      <c r="Y1519" s="45"/>
      <c r="Z1519" s="45"/>
      <c r="AA1519" s="45"/>
      <c r="AB1519" s="45"/>
      <c r="AC1519" s="45"/>
      <c r="AD1519" s="45"/>
      <c r="AE1519" s="45"/>
      <c r="AF1519" s="45"/>
    </row>
    <row r="1520" spans="2:32" hidden="1">
      <c r="B1520" s="31">
        <f t="shared" si="26"/>
        <v>1517</v>
      </c>
      <c r="C1520" s="43">
        <v>45712</v>
      </c>
      <c r="D1520" s="43" t="s">
        <v>287</v>
      </c>
      <c r="E1520" s="43" t="s">
        <v>333</v>
      </c>
      <c r="F1520" s="31" t="s">
        <v>375</v>
      </c>
      <c r="G1520" s="31" t="s">
        <v>159</v>
      </c>
      <c r="H1520" s="31" t="s">
        <v>160</v>
      </c>
      <c r="I1520" s="31" t="s">
        <v>173</v>
      </c>
      <c r="J1520" s="31">
        <v>1456</v>
      </c>
      <c r="K1520" s="31" t="s">
        <v>8</v>
      </c>
      <c r="L1520" s="31" t="s">
        <v>9</v>
      </c>
      <c r="M1520" s="31" t="s">
        <v>162</v>
      </c>
      <c r="N1520" s="44" t="s">
        <v>174</v>
      </c>
      <c r="O1520" s="44" t="s">
        <v>541</v>
      </c>
      <c r="P1520" s="44"/>
      <c r="Q1520" s="44" t="s">
        <v>165</v>
      </c>
      <c r="R1520" s="44">
        <v>191701830</v>
      </c>
      <c r="S1520" s="44">
        <v>191700934</v>
      </c>
      <c r="T1520" s="45"/>
      <c r="U1520" s="45"/>
      <c r="V1520" s="45"/>
      <c r="W1520" s="45"/>
      <c r="X1520" s="45"/>
      <c r="Y1520" s="45"/>
      <c r="Z1520" s="45"/>
      <c r="AA1520" s="45"/>
      <c r="AB1520" s="45"/>
      <c r="AC1520" s="45"/>
      <c r="AD1520" s="45"/>
      <c r="AE1520" s="45"/>
      <c r="AF1520" s="45"/>
    </row>
    <row r="1521" spans="2:32" hidden="1">
      <c r="B1521" s="31">
        <f t="shared" si="26"/>
        <v>1518</v>
      </c>
      <c r="C1521" s="43">
        <v>45712</v>
      </c>
      <c r="D1521" s="43" t="s">
        <v>287</v>
      </c>
      <c r="E1521" s="43" t="s">
        <v>333</v>
      </c>
      <c r="F1521" s="31" t="s">
        <v>375</v>
      </c>
      <c r="G1521" s="31" t="s">
        <v>166</v>
      </c>
      <c r="H1521" s="31" t="s">
        <v>160</v>
      </c>
      <c r="I1521" s="31" t="s">
        <v>225</v>
      </c>
      <c r="J1521" s="31">
        <v>6119</v>
      </c>
      <c r="K1521" s="31" t="s">
        <v>8</v>
      </c>
      <c r="L1521" s="31" t="s">
        <v>9</v>
      </c>
      <c r="M1521" s="31" t="s">
        <v>162</v>
      </c>
      <c r="N1521" s="44" t="s">
        <v>174</v>
      </c>
      <c r="O1521" s="44" t="s">
        <v>541</v>
      </c>
      <c r="P1521" s="44"/>
      <c r="Q1521" s="44" t="s">
        <v>165</v>
      </c>
      <c r="R1521" s="44">
        <v>191701049</v>
      </c>
      <c r="S1521" s="44">
        <v>191702710</v>
      </c>
      <c r="T1521" s="45"/>
      <c r="U1521" s="45"/>
      <c r="V1521" s="45"/>
      <c r="W1521" s="45"/>
      <c r="X1521" s="45"/>
      <c r="Y1521" s="45"/>
      <c r="Z1521" s="45"/>
      <c r="AA1521" s="45"/>
      <c r="AB1521" s="45"/>
      <c r="AC1521" s="45"/>
      <c r="AD1521" s="45"/>
      <c r="AE1521" s="45"/>
      <c r="AF1521" s="45"/>
    </row>
    <row r="1522" spans="2:32" hidden="1">
      <c r="B1522" s="31">
        <f t="shared" si="26"/>
        <v>1519</v>
      </c>
      <c r="C1522" s="43">
        <v>45712</v>
      </c>
      <c r="D1522" s="43" t="s">
        <v>287</v>
      </c>
      <c r="E1522" s="43" t="s">
        <v>333</v>
      </c>
      <c r="F1522" s="31" t="s">
        <v>375</v>
      </c>
      <c r="G1522" s="31" t="s">
        <v>159</v>
      </c>
      <c r="H1522" s="31" t="s">
        <v>160</v>
      </c>
      <c r="I1522" s="31" t="s">
        <v>161</v>
      </c>
      <c r="J1522" s="31">
        <v>4258</v>
      </c>
      <c r="K1522" s="31" t="s">
        <v>8</v>
      </c>
      <c r="L1522" s="31" t="s">
        <v>9</v>
      </c>
      <c r="M1522" s="31" t="s">
        <v>162</v>
      </c>
      <c r="N1522" s="44" t="s">
        <v>174</v>
      </c>
      <c r="O1522" s="44" t="s">
        <v>541</v>
      </c>
      <c r="P1522" s="44"/>
      <c r="Q1522" s="44" t="s">
        <v>165</v>
      </c>
      <c r="R1522" s="44">
        <v>191701260</v>
      </c>
      <c r="S1522" s="44">
        <v>191700781</v>
      </c>
      <c r="T1522" s="45"/>
      <c r="U1522" s="45"/>
      <c r="V1522" s="45"/>
      <c r="W1522" s="45"/>
      <c r="X1522" s="45"/>
      <c r="Y1522" s="45"/>
      <c r="Z1522" s="45"/>
      <c r="AA1522" s="45"/>
      <c r="AB1522" s="45"/>
      <c r="AC1522" s="45"/>
      <c r="AD1522" s="45"/>
      <c r="AE1522" s="45"/>
      <c r="AF1522" s="45"/>
    </row>
    <row r="1523" spans="2:32" hidden="1">
      <c r="B1523" s="31">
        <f t="shared" si="26"/>
        <v>1520</v>
      </c>
      <c r="C1523" s="43">
        <v>45712</v>
      </c>
      <c r="D1523" s="43" t="s">
        <v>287</v>
      </c>
      <c r="E1523" s="43" t="s">
        <v>333</v>
      </c>
      <c r="F1523" s="31" t="s">
        <v>375</v>
      </c>
      <c r="G1523" s="31" t="s">
        <v>159</v>
      </c>
      <c r="H1523" s="31" t="s">
        <v>160</v>
      </c>
      <c r="I1523" s="31" t="s">
        <v>161</v>
      </c>
      <c r="J1523" s="31">
        <v>4322</v>
      </c>
      <c r="K1523" s="31" t="s">
        <v>8</v>
      </c>
      <c r="L1523" s="31" t="s">
        <v>9</v>
      </c>
      <c r="M1523" s="31" t="s">
        <v>162</v>
      </c>
      <c r="N1523" s="44" t="s">
        <v>174</v>
      </c>
      <c r="O1523" s="44" t="s">
        <v>541</v>
      </c>
      <c r="P1523" s="44"/>
      <c r="Q1523" s="44" t="s">
        <v>165</v>
      </c>
      <c r="R1523" s="44">
        <v>191701369</v>
      </c>
      <c r="S1523" s="44">
        <v>191701006</v>
      </c>
      <c r="T1523" s="45"/>
      <c r="U1523" s="45"/>
      <c r="V1523" s="45"/>
      <c r="W1523" s="45"/>
      <c r="X1523" s="45"/>
      <c r="Y1523" s="45"/>
      <c r="Z1523" s="45"/>
      <c r="AA1523" s="45"/>
      <c r="AB1523" s="45"/>
      <c r="AC1523" s="45"/>
      <c r="AD1523" s="45"/>
      <c r="AE1523" s="45"/>
      <c r="AF1523" s="45"/>
    </row>
    <row r="1524" spans="2:32" hidden="1">
      <c r="B1524" s="31">
        <f t="shared" si="26"/>
        <v>1521</v>
      </c>
      <c r="C1524" s="43">
        <v>45713</v>
      </c>
      <c r="D1524" s="43" t="s">
        <v>287</v>
      </c>
      <c r="E1524" s="43" t="s">
        <v>333</v>
      </c>
      <c r="F1524" s="31" t="s">
        <v>375</v>
      </c>
      <c r="G1524" s="31" t="s">
        <v>159</v>
      </c>
      <c r="H1524" s="31" t="s">
        <v>160</v>
      </c>
      <c r="I1524" s="31" t="s">
        <v>168</v>
      </c>
      <c r="J1524" s="31">
        <v>6523</v>
      </c>
      <c r="K1524" s="31" t="s">
        <v>8</v>
      </c>
      <c r="L1524" s="31" t="s">
        <v>773</v>
      </c>
      <c r="M1524" s="31" t="s">
        <v>162</v>
      </c>
      <c r="N1524" s="44" t="s">
        <v>5181</v>
      </c>
      <c r="O1524" s="44" t="s">
        <v>541</v>
      </c>
      <c r="P1524" s="44"/>
      <c r="Q1524" s="44" t="s">
        <v>165</v>
      </c>
      <c r="R1524" s="44">
        <v>191701865</v>
      </c>
      <c r="S1524" s="44">
        <v>191700891</v>
      </c>
      <c r="T1524" s="45"/>
      <c r="U1524" s="45"/>
      <c r="V1524" s="45"/>
      <c r="W1524" s="45"/>
      <c r="X1524" s="45"/>
      <c r="Y1524" s="45"/>
      <c r="Z1524" s="45"/>
      <c r="AA1524" s="45"/>
      <c r="AB1524" s="45"/>
      <c r="AC1524" s="45"/>
      <c r="AD1524" s="45"/>
      <c r="AE1524" s="45"/>
      <c r="AF1524" s="45"/>
    </row>
    <row r="1525" spans="2:32" hidden="1">
      <c r="B1525" s="31">
        <f t="shared" si="26"/>
        <v>1522</v>
      </c>
      <c r="C1525" s="43">
        <v>45713</v>
      </c>
      <c r="D1525" s="43" t="s">
        <v>287</v>
      </c>
      <c r="E1525" s="43" t="s">
        <v>333</v>
      </c>
      <c r="F1525" s="31" t="s">
        <v>375</v>
      </c>
      <c r="G1525" s="31" t="s">
        <v>159</v>
      </c>
      <c r="H1525" s="31" t="s">
        <v>160</v>
      </c>
      <c r="I1525" s="31" t="s">
        <v>168</v>
      </c>
      <c r="J1525" s="31">
        <v>5017</v>
      </c>
      <c r="K1525" s="31" t="s">
        <v>8</v>
      </c>
      <c r="L1525" s="31" t="s">
        <v>9</v>
      </c>
      <c r="M1525" s="31" t="s">
        <v>162</v>
      </c>
      <c r="N1525" s="44" t="s">
        <v>174</v>
      </c>
      <c r="O1525" s="44" t="s">
        <v>541</v>
      </c>
      <c r="P1525" s="44"/>
      <c r="Q1525" s="44" t="s">
        <v>165</v>
      </c>
      <c r="R1525" s="44">
        <v>191700797</v>
      </c>
      <c r="S1525" s="44">
        <v>191702724</v>
      </c>
      <c r="T1525" s="45"/>
      <c r="U1525" s="45"/>
      <c r="V1525" s="45"/>
      <c r="W1525" s="45"/>
      <c r="X1525" s="45"/>
      <c r="Y1525" s="45"/>
      <c r="Z1525" s="45"/>
      <c r="AA1525" s="45"/>
      <c r="AB1525" s="45"/>
      <c r="AC1525" s="45"/>
      <c r="AD1525" s="45"/>
      <c r="AE1525" s="45"/>
      <c r="AF1525" s="45"/>
    </row>
    <row r="1526" spans="2:32" hidden="1">
      <c r="B1526" s="31">
        <f t="shared" si="26"/>
        <v>1523</v>
      </c>
      <c r="C1526" s="43">
        <v>45713</v>
      </c>
      <c r="D1526" s="43" t="s">
        <v>287</v>
      </c>
      <c r="E1526" s="43" t="s">
        <v>333</v>
      </c>
      <c r="F1526" s="31" t="s">
        <v>375</v>
      </c>
      <c r="G1526" s="31" t="s">
        <v>166</v>
      </c>
      <c r="H1526" s="31" t="s">
        <v>160</v>
      </c>
      <c r="I1526" s="31" t="s">
        <v>161</v>
      </c>
      <c r="J1526" s="31">
        <v>4293</v>
      </c>
      <c r="K1526" s="31" t="s">
        <v>8</v>
      </c>
      <c r="L1526" s="31" t="s">
        <v>9</v>
      </c>
      <c r="M1526" s="31" t="s">
        <v>162</v>
      </c>
      <c r="N1526" s="44" t="s">
        <v>174</v>
      </c>
      <c r="O1526" s="44" t="s">
        <v>541</v>
      </c>
      <c r="P1526" s="44"/>
      <c r="Q1526" s="44" t="s">
        <v>165</v>
      </c>
      <c r="R1526" s="44">
        <v>191701577</v>
      </c>
      <c r="S1526" s="44">
        <v>191700649</v>
      </c>
      <c r="T1526" s="45"/>
      <c r="U1526" s="45"/>
      <c r="V1526" s="45"/>
      <c r="W1526" s="45"/>
      <c r="X1526" s="45"/>
      <c r="Y1526" s="45"/>
      <c r="Z1526" s="45"/>
      <c r="AA1526" s="45"/>
      <c r="AB1526" s="45"/>
      <c r="AC1526" s="45"/>
      <c r="AD1526" s="45"/>
      <c r="AE1526" s="45"/>
      <c r="AF1526" s="45"/>
    </row>
    <row r="1527" spans="2:32" hidden="1">
      <c r="B1527" s="31">
        <f t="shared" si="26"/>
        <v>1524</v>
      </c>
      <c r="C1527" s="43">
        <v>45713</v>
      </c>
      <c r="D1527" s="43" t="s">
        <v>287</v>
      </c>
      <c r="E1527" s="43" t="s">
        <v>333</v>
      </c>
      <c r="F1527" s="31" t="s">
        <v>375</v>
      </c>
      <c r="G1527" s="31" t="s">
        <v>159</v>
      </c>
      <c r="H1527" s="31" t="s">
        <v>160</v>
      </c>
      <c r="I1527" s="31" t="s">
        <v>172</v>
      </c>
      <c r="J1527" s="31">
        <v>4832</v>
      </c>
      <c r="K1527" s="31" t="s">
        <v>8</v>
      </c>
      <c r="L1527" s="31" t="s">
        <v>9</v>
      </c>
      <c r="M1527" s="31" t="s">
        <v>162</v>
      </c>
      <c r="N1527" s="44" t="s">
        <v>174</v>
      </c>
      <c r="O1527" s="44" t="s">
        <v>541</v>
      </c>
      <c r="P1527" s="44"/>
      <c r="Q1527" s="44" t="s">
        <v>165</v>
      </c>
      <c r="R1527" s="44">
        <v>191702663</v>
      </c>
      <c r="S1527" s="44">
        <v>191701644</v>
      </c>
      <c r="T1527" s="45"/>
      <c r="U1527" s="45"/>
      <c r="V1527" s="45"/>
      <c r="W1527" s="45"/>
      <c r="X1527" s="45"/>
      <c r="Y1527" s="45"/>
      <c r="Z1527" s="45"/>
      <c r="AA1527" s="45"/>
      <c r="AB1527" s="45"/>
      <c r="AC1527" s="45"/>
      <c r="AD1527" s="45"/>
      <c r="AE1527" s="45"/>
      <c r="AF1527" s="45"/>
    </row>
    <row r="1528" spans="2:32" hidden="1">
      <c r="B1528" s="31">
        <f t="shared" si="26"/>
        <v>1525</v>
      </c>
      <c r="C1528" s="43">
        <v>45713</v>
      </c>
      <c r="D1528" s="43" t="s">
        <v>287</v>
      </c>
      <c r="E1528" s="43" t="s">
        <v>333</v>
      </c>
      <c r="F1528" s="31" t="s">
        <v>375</v>
      </c>
      <c r="G1528" s="31" t="s">
        <v>166</v>
      </c>
      <c r="H1528" s="31" t="s">
        <v>160</v>
      </c>
      <c r="I1528" s="31" t="s">
        <v>192</v>
      </c>
      <c r="J1528" s="31">
        <v>7125</v>
      </c>
      <c r="K1528" s="31" t="s">
        <v>8</v>
      </c>
      <c r="L1528" s="31" t="s">
        <v>580</v>
      </c>
      <c r="M1528" s="31" t="s">
        <v>162</v>
      </c>
      <c r="N1528" s="44" t="s">
        <v>848</v>
      </c>
      <c r="O1528" s="44" t="s">
        <v>541</v>
      </c>
      <c r="P1528" s="44"/>
      <c r="Q1528" s="44" t="s">
        <v>165</v>
      </c>
      <c r="R1528" s="44">
        <v>191702453</v>
      </c>
      <c r="S1528" s="44">
        <v>191702270</v>
      </c>
      <c r="T1528" s="45"/>
      <c r="U1528" s="45"/>
      <c r="V1528" s="45"/>
      <c r="W1528" s="45"/>
      <c r="X1528" s="45"/>
      <c r="Y1528" s="45"/>
      <c r="Z1528" s="45"/>
      <c r="AA1528" s="45"/>
      <c r="AB1528" s="45"/>
      <c r="AC1528" s="45"/>
      <c r="AD1528" s="45"/>
      <c r="AE1528" s="45"/>
      <c r="AF1528" s="45"/>
    </row>
    <row r="1529" spans="2:32" hidden="1">
      <c r="B1529" s="31">
        <f t="shared" ref="B1529:B1590" si="27">ROW()-3</f>
        <v>1526</v>
      </c>
      <c r="C1529" s="43">
        <v>45713</v>
      </c>
      <c r="D1529" s="43" t="s">
        <v>287</v>
      </c>
      <c r="E1529" s="43" t="s">
        <v>333</v>
      </c>
      <c r="F1529" s="31" t="s">
        <v>375</v>
      </c>
      <c r="G1529" s="31" t="s">
        <v>159</v>
      </c>
      <c r="H1529" s="31" t="s">
        <v>160</v>
      </c>
      <c r="I1529" s="31" t="s">
        <v>170</v>
      </c>
      <c r="J1529" s="31">
        <v>9737</v>
      </c>
      <c r="K1529" s="31" t="s">
        <v>8</v>
      </c>
      <c r="L1529" s="31" t="s">
        <v>9</v>
      </c>
      <c r="M1529" s="31" t="s">
        <v>162</v>
      </c>
      <c r="N1529" s="44" t="s">
        <v>174</v>
      </c>
      <c r="O1529" s="44" t="s">
        <v>541</v>
      </c>
      <c r="P1529" s="44"/>
      <c r="Q1529" s="44" t="s">
        <v>165</v>
      </c>
      <c r="R1529" s="44">
        <v>191701898</v>
      </c>
      <c r="S1529" s="44">
        <v>191700008</v>
      </c>
      <c r="T1529" s="45"/>
      <c r="U1529" s="45"/>
      <c r="V1529" s="45"/>
      <c r="W1529" s="45"/>
      <c r="X1529" s="45"/>
      <c r="Y1529" s="45"/>
      <c r="Z1529" s="45"/>
      <c r="AA1529" s="45"/>
      <c r="AB1529" s="45"/>
      <c r="AC1529" s="45"/>
      <c r="AD1529" s="45"/>
      <c r="AE1529" s="45"/>
      <c r="AF1529" s="45"/>
    </row>
    <row r="1530" spans="2:32" hidden="1">
      <c r="B1530" s="31">
        <f t="shared" si="27"/>
        <v>1527</v>
      </c>
      <c r="C1530" s="43">
        <v>45713</v>
      </c>
      <c r="D1530" s="43" t="s">
        <v>287</v>
      </c>
      <c r="E1530" s="43" t="s">
        <v>333</v>
      </c>
      <c r="F1530" s="31" t="s">
        <v>375</v>
      </c>
      <c r="G1530" s="31" t="s">
        <v>159</v>
      </c>
      <c r="H1530" s="31" t="s">
        <v>160</v>
      </c>
      <c r="I1530" s="31" t="s">
        <v>161</v>
      </c>
      <c r="J1530" s="31">
        <v>4314</v>
      </c>
      <c r="K1530" s="31" t="s">
        <v>8</v>
      </c>
      <c r="L1530" s="31" t="s">
        <v>414</v>
      </c>
      <c r="M1530" s="31" t="s">
        <v>162</v>
      </c>
      <c r="N1530" s="44" t="s">
        <v>749</v>
      </c>
      <c r="O1530" s="44" t="s">
        <v>541</v>
      </c>
      <c r="P1530" s="44"/>
      <c r="Q1530" s="44" t="s">
        <v>165</v>
      </c>
      <c r="R1530" s="44">
        <v>191701404</v>
      </c>
      <c r="S1530" s="44">
        <v>191702453</v>
      </c>
      <c r="T1530" s="45"/>
      <c r="U1530" s="45"/>
      <c r="V1530" s="45"/>
      <c r="W1530" s="45"/>
      <c r="X1530" s="45"/>
      <c r="Y1530" s="45"/>
      <c r="Z1530" s="45"/>
      <c r="AA1530" s="45"/>
      <c r="AB1530" s="45"/>
      <c r="AC1530" s="45"/>
      <c r="AD1530" s="45"/>
      <c r="AE1530" s="45"/>
      <c r="AF1530" s="45"/>
    </row>
    <row r="1531" spans="2:32" hidden="1">
      <c r="B1531" s="31">
        <f t="shared" si="27"/>
        <v>1528</v>
      </c>
      <c r="C1531" s="43">
        <v>45713</v>
      </c>
      <c r="D1531" s="43" t="s">
        <v>287</v>
      </c>
      <c r="E1531" s="43" t="s">
        <v>333</v>
      </c>
      <c r="F1531" s="31" t="s">
        <v>375</v>
      </c>
      <c r="G1531" s="31" t="s">
        <v>439</v>
      </c>
      <c r="H1531" s="31" t="s">
        <v>440</v>
      </c>
      <c r="I1531" s="31" t="s">
        <v>173</v>
      </c>
      <c r="J1531" s="31">
        <v>1241</v>
      </c>
      <c r="K1531" s="31" t="s">
        <v>8</v>
      </c>
      <c r="L1531" s="31" t="s">
        <v>9</v>
      </c>
      <c r="M1531" s="31" t="s">
        <v>162</v>
      </c>
      <c r="N1531" s="44" t="s">
        <v>174</v>
      </c>
      <c r="O1531" s="44" t="s">
        <v>541</v>
      </c>
      <c r="P1531" s="44"/>
      <c r="Q1531" s="44" t="s">
        <v>449</v>
      </c>
      <c r="R1531" s="44">
        <v>191700696</v>
      </c>
      <c r="S1531" s="44">
        <v>191702765</v>
      </c>
      <c r="T1531" s="45"/>
      <c r="U1531" s="45"/>
      <c r="V1531" s="45"/>
      <c r="W1531" s="45"/>
      <c r="X1531" s="45"/>
      <c r="Y1531" s="45"/>
      <c r="Z1531" s="45"/>
      <c r="AA1531" s="45"/>
      <c r="AB1531" s="45"/>
      <c r="AC1531" s="45"/>
      <c r="AD1531" s="45"/>
      <c r="AE1531" s="45"/>
      <c r="AF1531" s="45"/>
    </row>
    <row r="1532" spans="2:32" hidden="1">
      <c r="B1532" s="31">
        <f t="shared" si="27"/>
        <v>1529</v>
      </c>
      <c r="C1532" s="43">
        <v>45713</v>
      </c>
      <c r="D1532" s="43" t="s">
        <v>287</v>
      </c>
      <c r="E1532" s="43" t="s">
        <v>333</v>
      </c>
      <c r="F1532" s="31" t="s">
        <v>375</v>
      </c>
      <c r="G1532" s="31" t="s">
        <v>425</v>
      </c>
      <c r="H1532" s="31" t="s">
        <v>372</v>
      </c>
      <c r="I1532" s="31" t="s">
        <v>200</v>
      </c>
      <c r="J1532" s="31">
        <v>4158</v>
      </c>
      <c r="K1532" s="31" t="s">
        <v>8</v>
      </c>
      <c r="L1532" s="31" t="s">
        <v>9</v>
      </c>
      <c r="M1532" s="31" t="s">
        <v>162</v>
      </c>
      <c r="N1532" s="44" t="s">
        <v>5183</v>
      </c>
      <c r="O1532" s="44" t="s">
        <v>541</v>
      </c>
      <c r="P1532" s="44"/>
      <c r="Q1532" s="44" t="s">
        <v>543</v>
      </c>
      <c r="R1532" s="44">
        <v>19170494</v>
      </c>
      <c r="S1532" s="44">
        <v>191701861</v>
      </c>
      <c r="T1532" s="45"/>
      <c r="U1532" s="45"/>
      <c r="V1532" s="45"/>
      <c r="W1532" s="45"/>
      <c r="X1532" s="45"/>
      <c r="Y1532" s="45"/>
      <c r="Z1532" s="45"/>
      <c r="AA1532" s="45"/>
      <c r="AB1532" s="45"/>
      <c r="AC1532" s="45"/>
      <c r="AD1532" s="45"/>
      <c r="AE1532" s="45"/>
      <c r="AF1532" s="45"/>
    </row>
    <row r="1533" spans="2:32" hidden="1">
      <c r="B1533" s="31">
        <f t="shared" si="27"/>
        <v>1530</v>
      </c>
      <c r="C1533" s="43">
        <v>45714</v>
      </c>
      <c r="D1533" s="43" t="s">
        <v>287</v>
      </c>
      <c r="E1533" s="43" t="s">
        <v>333</v>
      </c>
      <c r="F1533" s="31" t="s">
        <v>375</v>
      </c>
      <c r="G1533" s="31" t="s">
        <v>166</v>
      </c>
      <c r="H1533" s="31" t="s">
        <v>160</v>
      </c>
      <c r="I1533" s="31" t="s">
        <v>161</v>
      </c>
      <c r="J1533" s="31">
        <v>4237</v>
      </c>
      <c r="K1533" s="31" t="s">
        <v>8</v>
      </c>
      <c r="L1533" s="31" t="s">
        <v>9</v>
      </c>
      <c r="M1533" s="31" t="s">
        <v>162</v>
      </c>
      <c r="N1533" s="44" t="s">
        <v>174</v>
      </c>
      <c r="O1533" s="44" t="s">
        <v>541</v>
      </c>
      <c r="P1533" s="44"/>
      <c r="Q1533" s="44" t="s">
        <v>165</v>
      </c>
      <c r="R1533" s="44">
        <v>191701609</v>
      </c>
      <c r="S1533" s="44">
        <v>191701360</v>
      </c>
      <c r="T1533" s="45"/>
      <c r="U1533" s="45"/>
      <c r="V1533" s="45"/>
      <c r="W1533" s="45"/>
      <c r="X1533" s="45"/>
      <c r="Y1533" s="45"/>
      <c r="Z1533" s="45"/>
      <c r="AA1533" s="45"/>
      <c r="AB1533" s="45"/>
      <c r="AC1533" s="45"/>
      <c r="AD1533" s="45"/>
      <c r="AE1533" s="45"/>
      <c r="AF1533" s="45"/>
    </row>
    <row r="1534" spans="2:32" hidden="1">
      <c r="B1534" s="31">
        <f t="shared" si="27"/>
        <v>1531</v>
      </c>
      <c r="C1534" s="43">
        <v>45714</v>
      </c>
      <c r="D1534" s="43" t="s">
        <v>287</v>
      </c>
      <c r="E1534" s="43" t="s">
        <v>333</v>
      </c>
      <c r="F1534" s="31" t="s">
        <v>375</v>
      </c>
      <c r="G1534" s="31" t="s">
        <v>166</v>
      </c>
      <c r="H1534" s="31" t="s">
        <v>160</v>
      </c>
      <c r="I1534" s="31" t="s">
        <v>168</v>
      </c>
      <c r="J1534" s="31">
        <v>3023</v>
      </c>
      <c r="K1534" s="31" t="s">
        <v>8</v>
      </c>
      <c r="L1534" s="31" t="s">
        <v>9</v>
      </c>
      <c r="M1534" s="31" t="s">
        <v>162</v>
      </c>
      <c r="N1534" s="44" t="s">
        <v>174</v>
      </c>
      <c r="O1534" s="44" t="s">
        <v>541</v>
      </c>
      <c r="P1534" s="44"/>
      <c r="Q1534" s="44" t="s">
        <v>165</v>
      </c>
      <c r="R1534" s="44">
        <v>191702651</v>
      </c>
      <c r="S1534" s="44">
        <v>191702029</v>
      </c>
      <c r="T1534" s="45"/>
      <c r="U1534" s="45"/>
      <c r="V1534" s="45"/>
      <c r="W1534" s="45"/>
      <c r="X1534" s="45"/>
      <c r="Y1534" s="45"/>
      <c r="Z1534" s="45"/>
      <c r="AA1534" s="45"/>
      <c r="AB1534" s="45"/>
      <c r="AC1534" s="45"/>
      <c r="AD1534" s="45"/>
      <c r="AE1534" s="45"/>
      <c r="AF1534" s="45"/>
    </row>
    <row r="1535" spans="2:32" hidden="1">
      <c r="B1535" s="31">
        <f t="shared" si="27"/>
        <v>1532</v>
      </c>
      <c r="C1535" s="43">
        <v>45714</v>
      </c>
      <c r="D1535" s="43" t="s">
        <v>287</v>
      </c>
      <c r="E1535" s="43" t="s">
        <v>333</v>
      </c>
      <c r="F1535" s="31" t="s">
        <v>375</v>
      </c>
      <c r="G1535" s="31" t="s">
        <v>166</v>
      </c>
      <c r="H1535" s="31" t="s">
        <v>160</v>
      </c>
      <c r="I1535" s="31" t="s">
        <v>217</v>
      </c>
      <c r="J1535" s="31">
        <v>1801</v>
      </c>
      <c r="K1535" s="31" t="s">
        <v>8</v>
      </c>
      <c r="L1535" s="31" t="s">
        <v>9</v>
      </c>
      <c r="M1535" s="31" t="s">
        <v>162</v>
      </c>
      <c r="N1535" s="44" t="s">
        <v>174</v>
      </c>
      <c r="O1535" s="44" t="s">
        <v>541</v>
      </c>
      <c r="P1535" s="44"/>
      <c r="Q1535" s="44" t="s">
        <v>165</v>
      </c>
      <c r="R1535" s="44">
        <v>191701515</v>
      </c>
      <c r="S1535" s="44">
        <v>191700393</v>
      </c>
      <c r="T1535" s="45"/>
      <c r="U1535" s="45"/>
      <c r="V1535" s="45"/>
      <c r="W1535" s="45"/>
      <c r="X1535" s="45"/>
      <c r="Y1535" s="45"/>
      <c r="Z1535" s="45"/>
      <c r="AA1535" s="45"/>
      <c r="AB1535" s="45"/>
      <c r="AC1535" s="45"/>
      <c r="AD1535" s="45"/>
      <c r="AE1535" s="45"/>
      <c r="AF1535" s="45"/>
    </row>
    <row r="1536" spans="2:32" ht="16.5" hidden="1" customHeight="1">
      <c r="B1536" s="31">
        <f t="shared" si="27"/>
        <v>1533</v>
      </c>
      <c r="C1536" s="43">
        <v>45714</v>
      </c>
      <c r="D1536" s="43" t="s">
        <v>287</v>
      </c>
      <c r="E1536" s="43" t="s">
        <v>333</v>
      </c>
      <c r="F1536" s="31" t="s">
        <v>375</v>
      </c>
      <c r="G1536" s="31" t="s">
        <v>283</v>
      </c>
      <c r="H1536" s="31" t="s">
        <v>160</v>
      </c>
      <c r="I1536" s="31" t="s">
        <v>161</v>
      </c>
      <c r="J1536" s="31">
        <v>7976</v>
      </c>
      <c r="K1536" s="31" t="s">
        <v>8</v>
      </c>
      <c r="L1536" s="31" t="s">
        <v>414</v>
      </c>
      <c r="M1536" s="31" t="s">
        <v>162</v>
      </c>
      <c r="N1536" s="44" t="s">
        <v>304</v>
      </c>
      <c r="O1536" s="44" t="s">
        <v>541</v>
      </c>
      <c r="P1536" s="44"/>
      <c r="Q1536" s="44" t="s">
        <v>165</v>
      </c>
      <c r="R1536" s="44">
        <v>191701456</v>
      </c>
      <c r="S1536" s="44">
        <v>191700280</v>
      </c>
      <c r="T1536" s="45"/>
      <c r="U1536" s="45"/>
      <c r="V1536" s="45"/>
      <c r="W1536" s="45"/>
      <c r="X1536" s="45"/>
      <c r="Y1536" s="45"/>
      <c r="Z1536" s="45"/>
      <c r="AA1536" s="45"/>
      <c r="AB1536" s="45"/>
      <c r="AC1536" s="45"/>
      <c r="AD1536" s="45"/>
      <c r="AE1536" s="45"/>
      <c r="AF1536" s="45"/>
    </row>
    <row r="1537" spans="2:32" hidden="1">
      <c r="B1537" s="31">
        <f t="shared" si="27"/>
        <v>1534</v>
      </c>
      <c r="C1537" s="43">
        <v>45715</v>
      </c>
      <c r="D1537" s="43" t="s">
        <v>287</v>
      </c>
      <c r="E1537" s="43" t="s">
        <v>1094</v>
      </c>
      <c r="F1537" s="31" t="s">
        <v>375</v>
      </c>
      <c r="G1537" s="31" t="s">
        <v>166</v>
      </c>
      <c r="H1537" s="31" t="s">
        <v>160</v>
      </c>
      <c r="I1537" s="31" t="s">
        <v>173</v>
      </c>
      <c r="J1537" s="31">
        <v>7026</v>
      </c>
      <c r="K1537" s="31" t="s">
        <v>8</v>
      </c>
      <c r="L1537" s="31" t="s">
        <v>414</v>
      </c>
      <c r="M1537" s="31" t="s">
        <v>162</v>
      </c>
      <c r="N1537" s="44" t="s">
        <v>448</v>
      </c>
      <c r="O1537" s="44" t="s">
        <v>541</v>
      </c>
      <c r="P1537" s="44"/>
      <c r="Q1537" s="44" t="s">
        <v>165</v>
      </c>
      <c r="R1537" s="44">
        <v>191700518</v>
      </c>
      <c r="S1537" s="44">
        <v>191701856</v>
      </c>
      <c r="T1537" s="45"/>
      <c r="U1537" s="45"/>
      <c r="V1537" s="45"/>
      <c r="W1537" s="45"/>
      <c r="X1537" s="45"/>
      <c r="Y1537" s="45"/>
      <c r="Z1537" s="45"/>
      <c r="AA1537" s="45"/>
      <c r="AB1537" s="45"/>
      <c r="AC1537" s="45"/>
      <c r="AD1537" s="45"/>
      <c r="AE1537" s="45"/>
      <c r="AF1537" s="45"/>
    </row>
    <row r="1538" spans="2:32" hidden="1">
      <c r="B1538" s="31">
        <f t="shared" si="27"/>
        <v>1535</v>
      </c>
      <c r="C1538" s="43">
        <v>45715</v>
      </c>
      <c r="D1538" s="43" t="s">
        <v>287</v>
      </c>
      <c r="E1538" s="43" t="s">
        <v>1094</v>
      </c>
      <c r="F1538" s="31" t="s">
        <v>375</v>
      </c>
      <c r="G1538" s="31" t="s">
        <v>159</v>
      </c>
      <c r="H1538" s="31" t="s">
        <v>160</v>
      </c>
      <c r="I1538" s="31" t="s">
        <v>173</v>
      </c>
      <c r="J1538" s="31">
        <v>2610</v>
      </c>
      <c r="K1538" s="31" t="s">
        <v>8</v>
      </c>
      <c r="L1538" s="31" t="s">
        <v>9</v>
      </c>
      <c r="M1538" s="31" t="s">
        <v>162</v>
      </c>
      <c r="N1538" s="44" t="s">
        <v>174</v>
      </c>
      <c r="O1538" s="44" t="s">
        <v>541</v>
      </c>
      <c r="P1538" s="44"/>
      <c r="Q1538" s="44" t="s">
        <v>165</v>
      </c>
      <c r="R1538" s="44">
        <v>191700118</v>
      </c>
      <c r="S1538" s="44">
        <v>191700827</v>
      </c>
      <c r="T1538" s="45"/>
      <c r="U1538" s="45"/>
      <c r="V1538" s="45"/>
      <c r="W1538" s="45"/>
      <c r="X1538" s="45"/>
      <c r="Y1538" s="45"/>
      <c r="Z1538" s="45"/>
      <c r="AA1538" s="45"/>
      <c r="AB1538" s="45"/>
      <c r="AC1538" s="45"/>
      <c r="AD1538" s="45"/>
      <c r="AE1538" s="45"/>
      <c r="AF1538" s="45"/>
    </row>
    <row r="1539" spans="2:32" hidden="1">
      <c r="B1539" s="31">
        <f t="shared" si="27"/>
        <v>1536</v>
      </c>
      <c r="C1539" s="43">
        <v>45715</v>
      </c>
      <c r="D1539" s="43" t="s">
        <v>287</v>
      </c>
      <c r="E1539" s="43" t="s">
        <v>1094</v>
      </c>
      <c r="F1539" s="31" t="s">
        <v>375</v>
      </c>
      <c r="G1539" s="31" t="s">
        <v>159</v>
      </c>
      <c r="H1539" s="31" t="s">
        <v>160</v>
      </c>
      <c r="I1539" s="31" t="s">
        <v>200</v>
      </c>
      <c r="J1539" s="31">
        <v>4002</v>
      </c>
      <c r="K1539" s="31" t="s">
        <v>8</v>
      </c>
      <c r="L1539" s="31" t="s">
        <v>9</v>
      </c>
      <c r="M1539" s="31" t="s">
        <v>162</v>
      </c>
      <c r="N1539" s="44" t="s">
        <v>174</v>
      </c>
      <c r="O1539" s="44" t="s">
        <v>541</v>
      </c>
      <c r="P1539" s="44"/>
      <c r="Q1539" s="44" t="s">
        <v>165</v>
      </c>
      <c r="R1539" s="44">
        <v>191701144</v>
      </c>
      <c r="S1539" s="44">
        <v>191701515</v>
      </c>
      <c r="T1539" s="45"/>
      <c r="U1539" s="45"/>
      <c r="V1539" s="45"/>
      <c r="W1539" s="45"/>
      <c r="X1539" s="45"/>
      <c r="Y1539" s="45"/>
      <c r="Z1539" s="45"/>
      <c r="AA1539" s="45"/>
      <c r="AB1539" s="45"/>
      <c r="AC1539" s="45"/>
      <c r="AD1539" s="45"/>
      <c r="AE1539" s="45"/>
      <c r="AF1539" s="45"/>
    </row>
    <row r="1540" spans="2:32" hidden="1">
      <c r="B1540" s="31">
        <f t="shared" si="27"/>
        <v>1537</v>
      </c>
      <c r="C1540" s="43">
        <v>45715</v>
      </c>
      <c r="D1540" s="43" t="s">
        <v>287</v>
      </c>
      <c r="E1540" s="43" t="s">
        <v>1094</v>
      </c>
      <c r="F1540" s="31" t="s">
        <v>375</v>
      </c>
      <c r="G1540" s="31" t="s">
        <v>166</v>
      </c>
      <c r="H1540" s="31" t="s">
        <v>160</v>
      </c>
      <c r="I1540" s="31" t="s">
        <v>173</v>
      </c>
      <c r="J1540" s="31">
        <v>1457</v>
      </c>
      <c r="K1540" s="31" t="s">
        <v>8</v>
      </c>
      <c r="L1540" s="31" t="s">
        <v>9</v>
      </c>
      <c r="M1540" s="31" t="s">
        <v>162</v>
      </c>
      <c r="N1540" s="44" t="s">
        <v>174</v>
      </c>
      <c r="O1540" s="44" t="s">
        <v>541</v>
      </c>
      <c r="P1540" s="44"/>
      <c r="Q1540" s="44" t="s">
        <v>165</v>
      </c>
      <c r="R1540" s="44">
        <v>191701270</v>
      </c>
      <c r="S1540" s="44">
        <v>191701301</v>
      </c>
      <c r="T1540" s="45"/>
      <c r="U1540" s="45"/>
      <c r="V1540" s="45"/>
      <c r="W1540" s="45"/>
      <c r="X1540" s="45"/>
      <c r="Y1540" s="45"/>
      <c r="Z1540" s="45"/>
      <c r="AA1540" s="45"/>
      <c r="AB1540" s="45"/>
      <c r="AC1540" s="45"/>
      <c r="AD1540" s="45"/>
      <c r="AE1540" s="45"/>
      <c r="AF1540" s="45"/>
    </row>
    <row r="1541" spans="2:32" hidden="1">
      <c r="B1541" s="31">
        <f t="shared" si="27"/>
        <v>1538</v>
      </c>
      <c r="C1541" s="43">
        <v>45715</v>
      </c>
      <c r="D1541" s="43" t="s">
        <v>287</v>
      </c>
      <c r="E1541" s="43" t="s">
        <v>1094</v>
      </c>
      <c r="F1541" s="31" t="s">
        <v>375</v>
      </c>
      <c r="G1541" s="31" t="s">
        <v>159</v>
      </c>
      <c r="H1541" s="31" t="s">
        <v>160</v>
      </c>
      <c r="I1541" s="31" t="s">
        <v>168</v>
      </c>
      <c r="J1541" s="31">
        <v>5009</v>
      </c>
      <c r="K1541" s="31" t="s">
        <v>8</v>
      </c>
      <c r="L1541" s="31" t="s">
        <v>54</v>
      </c>
      <c r="M1541" s="31" t="s">
        <v>162</v>
      </c>
      <c r="N1541" s="44" t="s">
        <v>418</v>
      </c>
      <c r="O1541" s="44" t="s">
        <v>541</v>
      </c>
      <c r="P1541" s="44"/>
      <c r="Q1541" s="44" t="s">
        <v>165</v>
      </c>
      <c r="R1541" s="44">
        <v>191702839</v>
      </c>
      <c r="S1541" s="44">
        <v>191701775</v>
      </c>
      <c r="T1541" s="45"/>
      <c r="U1541" s="45"/>
      <c r="V1541" s="45"/>
      <c r="W1541" s="45"/>
      <c r="X1541" s="45"/>
      <c r="Y1541" s="45"/>
      <c r="Z1541" s="45"/>
      <c r="AA1541" s="45"/>
      <c r="AB1541" s="45"/>
      <c r="AC1541" s="45"/>
      <c r="AD1541" s="45"/>
      <c r="AE1541" s="45"/>
      <c r="AF1541" s="45"/>
    </row>
    <row r="1542" spans="2:32" hidden="1">
      <c r="B1542" s="31">
        <f t="shared" si="27"/>
        <v>1539</v>
      </c>
      <c r="C1542" s="43">
        <v>45715</v>
      </c>
      <c r="D1542" s="43" t="s">
        <v>287</v>
      </c>
      <c r="E1542" s="43" t="s">
        <v>1094</v>
      </c>
      <c r="F1542" s="31" t="s">
        <v>375</v>
      </c>
      <c r="G1542" s="31" t="s">
        <v>166</v>
      </c>
      <c r="H1542" s="31" t="s">
        <v>160</v>
      </c>
      <c r="I1542" s="31" t="s">
        <v>217</v>
      </c>
      <c r="J1542" s="31">
        <v>1889</v>
      </c>
      <c r="K1542" s="31" t="s">
        <v>8</v>
      </c>
      <c r="L1542" s="31" t="s">
        <v>9</v>
      </c>
      <c r="M1542" s="31" t="s">
        <v>162</v>
      </c>
      <c r="N1542" s="44" t="s">
        <v>5219</v>
      </c>
      <c r="O1542" s="44" t="s">
        <v>541</v>
      </c>
      <c r="P1542" s="44"/>
      <c r="Q1542" s="44" t="s">
        <v>165</v>
      </c>
      <c r="R1542" s="44">
        <v>191701465</v>
      </c>
      <c r="S1542" s="44">
        <v>191701404</v>
      </c>
      <c r="T1542" s="45"/>
      <c r="U1542" s="45"/>
      <c r="V1542" s="45"/>
      <c r="W1542" s="45"/>
      <c r="X1542" s="45"/>
      <c r="Y1542" s="45"/>
      <c r="Z1542" s="45"/>
      <c r="AA1542" s="45"/>
      <c r="AB1542" s="45"/>
      <c r="AC1542" s="45"/>
      <c r="AD1542" s="45"/>
      <c r="AE1542" s="45"/>
      <c r="AF1542" s="45"/>
    </row>
    <row r="1543" spans="2:32" hidden="1">
      <c r="B1543" s="31">
        <f t="shared" si="27"/>
        <v>1540</v>
      </c>
      <c r="C1543" s="43">
        <v>45716</v>
      </c>
      <c r="D1543" s="43" t="s">
        <v>287</v>
      </c>
      <c r="E1543" s="43" t="s">
        <v>1094</v>
      </c>
      <c r="F1543" s="31" t="s">
        <v>375</v>
      </c>
      <c r="G1543" s="31" t="s">
        <v>159</v>
      </c>
      <c r="H1543" s="31" t="s">
        <v>160</v>
      </c>
      <c r="I1543" s="31" t="s">
        <v>161</v>
      </c>
      <c r="J1543" s="31">
        <v>4322</v>
      </c>
      <c r="K1543" s="31" t="s">
        <v>8</v>
      </c>
      <c r="L1543" s="31" t="s">
        <v>9</v>
      </c>
      <c r="M1543" s="31" t="s">
        <v>162</v>
      </c>
      <c r="N1543" s="44" t="s">
        <v>271</v>
      </c>
      <c r="O1543" s="44" t="s">
        <v>541</v>
      </c>
      <c r="P1543" s="44"/>
      <c r="Q1543" s="44" t="s">
        <v>165</v>
      </c>
      <c r="R1543" s="44">
        <v>191701006</v>
      </c>
      <c r="S1543" s="44">
        <v>191700118</v>
      </c>
      <c r="T1543" s="45"/>
      <c r="U1543" s="45"/>
      <c r="V1543" s="45"/>
      <c r="W1543" s="45"/>
      <c r="X1543" s="45"/>
      <c r="Y1543" s="45"/>
      <c r="Z1543" s="45"/>
      <c r="AA1543" s="45"/>
      <c r="AB1543" s="45"/>
      <c r="AC1543" s="45"/>
      <c r="AD1543" s="45"/>
      <c r="AE1543" s="45"/>
      <c r="AF1543" s="45"/>
    </row>
    <row r="1544" spans="2:32" hidden="1">
      <c r="B1544" s="31">
        <f t="shared" si="27"/>
        <v>1541</v>
      </c>
      <c r="C1544" s="43">
        <v>45716</v>
      </c>
      <c r="D1544" s="43" t="s">
        <v>287</v>
      </c>
      <c r="E1544" s="43" t="s">
        <v>1094</v>
      </c>
      <c r="F1544" s="31" t="s">
        <v>375</v>
      </c>
      <c r="G1544" s="31" t="s">
        <v>166</v>
      </c>
      <c r="H1544" s="31" t="s">
        <v>160</v>
      </c>
      <c r="I1544" s="31" t="s">
        <v>225</v>
      </c>
      <c r="J1544" s="31">
        <v>6119</v>
      </c>
      <c r="K1544" s="31" t="s">
        <v>8</v>
      </c>
      <c r="L1544" s="31" t="s">
        <v>9</v>
      </c>
      <c r="M1544" s="31" t="s">
        <v>162</v>
      </c>
      <c r="N1544" s="44" t="s">
        <v>169</v>
      </c>
      <c r="O1544" s="44" t="s">
        <v>541</v>
      </c>
      <c r="P1544" s="44"/>
      <c r="Q1544" s="44" t="s">
        <v>165</v>
      </c>
      <c r="R1544" s="44">
        <v>191702710</v>
      </c>
      <c r="S1544" s="44">
        <v>191701888</v>
      </c>
      <c r="T1544" s="45"/>
      <c r="U1544" s="45"/>
      <c r="V1544" s="45"/>
      <c r="W1544" s="45"/>
      <c r="X1544" s="45"/>
      <c r="Y1544" s="45"/>
      <c r="Z1544" s="45"/>
      <c r="AA1544" s="45"/>
      <c r="AB1544" s="45"/>
      <c r="AC1544" s="45"/>
      <c r="AD1544" s="45"/>
      <c r="AE1544" s="45"/>
      <c r="AF1544" s="45"/>
    </row>
    <row r="1545" spans="2:32" hidden="1">
      <c r="B1545" s="31">
        <f t="shared" si="27"/>
        <v>1542</v>
      </c>
      <c r="C1545" s="43">
        <v>45716</v>
      </c>
      <c r="D1545" s="43" t="s">
        <v>287</v>
      </c>
      <c r="E1545" s="43" t="s">
        <v>1094</v>
      </c>
      <c r="F1545" s="31" t="s">
        <v>375</v>
      </c>
      <c r="G1545" s="31" t="s">
        <v>166</v>
      </c>
      <c r="H1545" s="31" t="s">
        <v>160</v>
      </c>
      <c r="I1545" s="31" t="s">
        <v>192</v>
      </c>
      <c r="J1545" s="31">
        <v>3508</v>
      </c>
      <c r="K1545" s="31" t="s">
        <v>8</v>
      </c>
      <c r="L1545" s="31" t="s">
        <v>9</v>
      </c>
      <c r="M1545" s="31" t="s">
        <v>162</v>
      </c>
      <c r="N1545" s="44" t="s">
        <v>174</v>
      </c>
      <c r="O1545" s="44" t="s">
        <v>541</v>
      </c>
      <c r="P1545" s="44"/>
      <c r="Q1545" s="44" t="s">
        <v>165</v>
      </c>
      <c r="R1545" s="44">
        <v>191701652</v>
      </c>
      <c r="S1545" s="44">
        <v>191700131</v>
      </c>
      <c r="T1545" s="45"/>
      <c r="U1545" s="45"/>
      <c r="V1545" s="45"/>
      <c r="W1545" s="45"/>
      <c r="X1545" s="45"/>
      <c r="Y1545" s="45"/>
      <c r="Z1545" s="45"/>
      <c r="AA1545" s="45"/>
      <c r="AB1545" s="45"/>
      <c r="AC1545" s="45"/>
      <c r="AD1545" s="45"/>
      <c r="AE1545" s="45"/>
      <c r="AF1545" s="45"/>
    </row>
    <row r="1546" spans="2:32" hidden="1">
      <c r="B1546" s="31">
        <f t="shared" si="27"/>
        <v>1543</v>
      </c>
      <c r="C1546" s="43">
        <v>45716</v>
      </c>
      <c r="D1546" s="43" t="s">
        <v>287</v>
      </c>
      <c r="E1546" s="43" t="s">
        <v>1094</v>
      </c>
      <c r="F1546" s="31" t="s">
        <v>375</v>
      </c>
      <c r="G1546" s="31" t="s">
        <v>159</v>
      </c>
      <c r="H1546" s="31" t="s">
        <v>160</v>
      </c>
      <c r="I1546" s="31" t="s">
        <v>172</v>
      </c>
      <c r="J1546" s="31">
        <v>5020</v>
      </c>
      <c r="K1546" s="31" t="s">
        <v>8</v>
      </c>
      <c r="L1546" s="31" t="s">
        <v>9</v>
      </c>
      <c r="M1546" s="31" t="s">
        <v>162</v>
      </c>
      <c r="N1546" s="44" t="s">
        <v>174</v>
      </c>
      <c r="O1546" s="44" t="s">
        <v>541</v>
      </c>
      <c r="P1546" s="44"/>
      <c r="Q1546" s="44" t="s">
        <v>165</v>
      </c>
      <c r="R1546" s="44">
        <v>191700461</v>
      </c>
      <c r="S1546" s="44">
        <v>191702588</v>
      </c>
      <c r="T1546" s="45"/>
      <c r="U1546" s="45"/>
      <c r="V1546" s="45"/>
      <c r="W1546" s="45"/>
      <c r="X1546" s="45"/>
      <c r="Y1546" s="45"/>
      <c r="Z1546" s="45"/>
      <c r="AA1546" s="45"/>
      <c r="AB1546" s="45"/>
      <c r="AC1546" s="45"/>
      <c r="AD1546" s="45"/>
      <c r="AE1546" s="45"/>
      <c r="AF1546" s="45"/>
    </row>
    <row r="1547" spans="2:32" hidden="1">
      <c r="B1547" s="31">
        <f t="shared" si="27"/>
        <v>1544</v>
      </c>
      <c r="C1547" s="43">
        <v>45716</v>
      </c>
      <c r="D1547" s="43" t="s">
        <v>287</v>
      </c>
      <c r="E1547" s="43" t="s">
        <v>1094</v>
      </c>
      <c r="F1547" s="31" t="s">
        <v>375</v>
      </c>
      <c r="G1547" s="31" t="s">
        <v>159</v>
      </c>
      <c r="H1547" s="31" t="s">
        <v>160</v>
      </c>
      <c r="I1547" s="31" t="s">
        <v>200</v>
      </c>
      <c r="J1547" s="31">
        <v>1207</v>
      </c>
      <c r="K1547" s="31" t="s">
        <v>8</v>
      </c>
      <c r="L1547" s="31" t="s">
        <v>9</v>
      </c>
      <c r="M1547" s="31" t="s">
        <v>162</v>
      </c>
      <c r="N1547" s="44" t="s">
        <v>174</v>
      </c>
      <c r="O1547" s="44" t="s">
        <v>541</v>
      </c>
      <c r="P1547" s="44"/>
      <c r="Q1547" s="44" t="s">
        <v>165</v>
      </c>
      <c r="R1547" s="44">
        <v>191701294</v>
      </c>
      <c r="S1547" s="44">
        <v>191702839</v>
      </c>
      <c r="T1547" s="45"/>
      <c r="U1547" s="45"/>
      <c r="V1547" s="45"/>
      <c r="W1547" s="45"/>
      <c r="X1547" s="45"/>
      <c r="Y1547" s="45"/>
      <c r="Z1547" s="45"/>
      <c r="AA1547" s="45"/>
      <c r="AB1547" s="45"/>
      <c r="AC1547" s="45"/>
      <c r="AD1547" s="45"/>
      <c r="AE1547" s="45"/>
      <c r="AF1547" s="45"/>
    </row>
    <row r="1548" spans="2:32" hidden="1">
      <c r="B1548" s="31">
        <f t="shared" si="27"/>
        <v>1545</v>
      </c>
      <c r="C1548" s="43">
        <v>45716</v>
      </c>
      <c r="D1548" s="43" t="s">
        <v>287</v>
      </c>
      <c r="E1548" s="43" t="s">
        <v>1094</v>
      </c>
      <c r="F1548" s="31" t="s">
        <v>375</v>
      </c>
      <c r="G1548" s="31" t="s">
        <v>166</v>
      </c>
      <c r="H1548" s="31" t="s">
        <v>160</v>
      </c>
      <c r="I1548" s="31" t="s">
        <v>173</v>
      </c>
      <c r="J1548" s="31">
        <v>1620</v>
      </c>
      <c r="K1548" s="31" t="s">
        <v>8</v>
      </c>
      <c r="L1548" s="31" t="s">
        <v>9</v>
      </c>
      <c r="M1548" s="31" t="s">
        <v>162</v>
      </c>
      <c r="N1548" s="44" t="s">
        <v>5220</v>
      </c>
      <c r="O1548" s="44" t="s">
        <v>541</v>
      </c>
      <c r="P1548" s="44"/>
      <c r="Q1548" s="44" t="s">
        <v>165</v>
      </c>
      <c r="R1548" s="44">
        <v>191702215</v>
      </c>
      <c r="S1548" s="44">
        <v>191700446</v>
      </c>
      <c r="T1548" s="45"/>
      <c r="U1548" s="45"/>
      <c r="V1548" s="45"/>
      <c r="W1548" s="45"/>
      <c r="X1548" s="45"/>
      <c r="Y1548" s="45"/>
      <c r="Z1548" s="45"/>
      <c r="AA1548" s="45"/>
      <c r="AB1548" s="45"/>
      <c r="AC1548" s="45"/>
      <c r="AD1548" s="45"/>
      <c r="AE1548" s="45"/>
      <c r="AF1548" s="45"/>
    </row>
    <row r="1549" spans="2:32" hidden="1">
      <c r="B1549" s="31">
        <f t="shared" si="27"/>
        <v>1546</v>
      </c>
      <c r="C1549" s="43">
        <v>45716</v>
      </c>
      <c r="D1549" s="43" t="s">
        <v>287</v>
      </c>
      <c r="E1549" s="43" t="s">
        <v>1094</v>
      </c>
      <c r="F1549" s="31" t="s">
        <v>375</v>
      </c>
      <c r="G1549" s="31" t="s">
        <v>159</v>
      </c>
      <c r="H1549" s="31" t="s">
        <v>160</v>
      </c>
      <c r="I1549" s="31" t="s">
        <v>239</v>
      </c>
      <c r="J1549" s="31">
        <v>8251</v>
      </c>
      <c r="K1549" s="31" t="s">
        <v>201</v>
      </c>
      <c r="L1549" s="31" t="s">
        <v>587</v>
      </c>
      <c r="M1549" s="31" t="s">
        <v>162</v>
      </c>
      <c r="N1549" s="44" t="s">
        <v>402</v>
      </c>
      <c r="O1549" s="44" t="s">
        <v>190</v>
      </c>
      <c r="P1549" s="44"/>
      <c r="Q1549" s="44" t="s">
        <v>165</v>
      </c>
      <c r="R1549" s="44">
        <v>151700956</v>
      </c>
      <c r="S1549" s="44">
        <v>151702091</v>
      </c>
      <c r="T1549" s="45"/>
      <c r="U1549" s="45"/>
      <c r="V1549" s="45"/>
      <c r="W1549" s="45"/>
      <c r="X1549" s="45"/>
      <c r="Y1549" s="45"/>
      <c r="Z1549" s="45"/>
      <c r="AA1549" s="45"/>
      <c r="AB1549" s="45"/>
      <c r="AC1549" s="45"/>
      <c r="AD1549" s="45"/>
      <c r="AE1549" s="45"/>
      <c r="AF1549" s="45"/>
    </row>
    <row r="1550" spans="2:32" hidden="1">
      <c r="B1550" s="31">
        <f t="shared" si="27"/>
        <v>1547</v>
      </c>
      <c r="C1550" s="43">
        <v>45716</v>
      </c>
      <c r="D1550" s="43" t="s">
        <v>287</v>
      </c>
      <c r="E1550" s="43" t="s">
        <v>1094</v>
      </c>
      <c r="F1550" s="31" t="s">
        <v>375</v>
      </c>
      <c r="G1550" s="31" t="s">
        <v>159</v>
      </c>
      <c r="H1550" s="31" t="s">
        <v>160</v>
      </c>
      <c r="I1550" s="31" t="s">
        <v>170</v>
      </c>
      <c r="J1550" s="31">
        <v>8475</v>
      </c>
      <c r="K1550" s="31" t="s">
        <v>8</v>
      </c>
      <c r="L1550" s="31" t="s">
        <v>9</v>
      </c>
      <c r="M1550" s="31" t="s">
        <v>162</v>
      </c>
      <c r="N1550" s="44" t="s">
        <v>174</v>
      </c>
      <c r="O1550" s="44" t="s">
        <v>541</v>
      </c>
      <c r="P1550" s="44"/>
      <c r="Q1550" s="44" t="s">
        <v>165</v>
      </c>
      <c r="R1550" s="44">
        <v>191700666</v>
      </c>
      <c r="S1550" s="44">
        <v>191701250</v>
      </c>
      <c r="T1550" s="45"/>
      <c r="U1550" s="45"/>
      <c r="V1550" s="45"/>
      <c r="W1550" s="45"/>
      <c r="X1550" s="45"/>
      <c r="Y1550" s="45"/>
      <c r="Z1550" s="45"/>
      <c r="AA1550" s="45"/>
      <c r="AB1550" s="45"/>
      <c r="AC1550" s="45"/>
      <c r="AD1550" s="45"/>
      <c r="AE1550" s="45"/>
      <c r="AF1550" s="45"/>
    </row>
    <row r="1551" spans="2:32" hidden="1">
      <c r="B1551" s="31">
        <f t="shared" si="27"/>
        <v>1548</v>
      </c>
      <c r="C1551" s="43">
        <v>45717</v>
      </c>
      <c r="D1551" s="43" t="s">
        <v>356</v>
      </c>
      <c r="E1551" s="43" t="s">
        <v>1094</v>
      </c>
      <c r="F1551" s="31" t="s">
        <v>375</v>
      </c>
      <c r="G1551" s="31" t="s">
        <v>159</v>
      </c>
      <c r="H1551" s="31" t="s">
        <v>160</v>
      </c>
      <c r="I1551" s="31" t="s">
        <v>161</v>
      </c>
      <c r="J1551" s="31">
        <v>4318</v>
      </c>
      <c r="K1551" s="31" t="s">
        <v>8</v>
      </c>
      <c r="L1551" s="31" t="s">
        <v>650</v>
      </c>
      <c r="M1551" s="31" t="s">
        <v>162</v>
      </c>
      <c r="N1551" s="44" t="s">
        <v>5221</v>
      </c>
      <c r="O1551" s="44" t="s">
        <v>541</v>
      </c>
      <c r="P1551" s="44"/>
      <c r="Q1551" s="44" t="s">
        <v>450</v>
      </c>
      <c r="R1551" s="44">
        <v>191700667</v>
      </c>
      <c r="S1551" s="44">
        <v>191700323</v>
      </c>
      <c r="T1551" s="45"/>
      <c r="U1551" s="45"/>
      <c r="V1551" s="45"/>
      <c r="W1551" s="45"/>
      <c r="X1551" s="45"/>
      <c r="Y1551" s="45"/>
      <c r="Z1551" s="45"/>
      <c r="AA1551" s="45"/>
      <c r="AB1551" s="45"/>
      <c r="AC1551" s="45"/>
      <c r="AD1551" s="45"/>
      <c r="AE1551" s="45"/>
      <c r="AF1551" s="45"/>
    </row>
    <row r="1552" spans="2:32" hidden="1">
      <c r="B1552" s="31">
        <f t="shared" si="27"/>
        <v>1549</v>
      </c>
      <c r="C1552" s="43">
        <v>45718</v>
      </c>
      <c r="D1552" s="43" t="s">
        <v>356</v>
      </c>
      <c r="E1552" s="43" t="s">
        <v>1094</v>
      </c>
      <c r="F1552" s="31" t="s">
        <v>375</v>
      </c>
      <c r="G1552" s="31" t="s">
        <v>159</v>
      </c>
      <c r="H1552" s="31" t="s">
        <v>160</v>
      </c>
      <c r="I1552" s="31" t="s">
        <v>200</v>
      </c>
      <c r="J1552" s="31">
        <v>1201</v>
      </c>
      <c r="K1552" s="31" t="s">
        <v>8</v>
      </c>
      <c r="L1552" s="31" t="s">
        <v>9</v>
      </c>
      <c r="M1552" s="31" t="s">
        <v>162</v>
      </c>
      <c r="N1552" s="44" t="s">
        <v>174</v>
      </c>
      <c r="O1552" s="44" t="s">
        <v>541</v>
      </c>
      <c r="P1552" s="44"/>
      <c r="Q1552" s="44" t="s">
        <v>450</v>
      </c>
      <c r="R1552" s="44">
        <v>191700084</v>
      </c>
      <c r="S1552" s="44">
        <v>191701313</v>
      </c>
      <c r="T1552" s="45"/>
      <c r="U1552" s="45"/>
      <c r="V1552" s="45"/>
      <c r="W1552" s="45"/>
      <c r="X1552" s="45"/>
      <c r="Y1552" s="45"/>
      <c r="Z1552" s="45"/>
      <c r="AA1552" s="45"/>
      <c r="AB1552" s="45"/>
      <c r="AC1552" s="45"/>
      <c r="AD1552" s="45"/>
      <c r="AE1552" s="45"/>
      <c r="AF1552" s="45"/>
    </row>
    <row r="1553" spans="2:32" hidden="1">
      <c r="B1553" s="31">
        <f t="shared" si="27"/>
        <v>1550</v>
      </c>
      <c r="C1553" s="43">
        <v>45718</v>
      </c>
      <c r="D1553" s="43" t="s">
        <v>356</v>
      </c>
      <c r="E1553" s="43" t="s">
        <v>1094</v>
      </c>
      <c r="F1553" s="31" t="s">
        <v>375</v>
      </c>
      <c r="G1553" s="31" t="s">
        <v>159</v>
      </c>
      <c r="H1553" s="31" t="s">
        <v>160</v>
      </c>
      <c r="I1553" s="31" t="s">
        <v>168</v>
      </c>
      <c r="J1553" s="31">
        <v>5449</v>
      </c>
      <c r="K1553" s="31" t="s">
        <v>8</v>
      </c>
      <c r="L1553" s="31" t="s">
        <v>414</v>
      </c>
      <c r="M1553" s="31" t="s">
        <v>162</v>
      </c>
      <c r="N1553" s="44" t="s">
        <v>467</v>
      </c>
      <c r="O1553" s="44" t="s">
        <v>541</v>
      </c>
      <c r="P1553" s="44"/>
      <c r="Q1553" s="44" t="s">
        <v>450</v>
      </c>
      <c r="R1553" s="44">
        <v>191701715</v>
      </c>
      <c r="S1553" s="44">
        <v>191702052</v>
      </c>
      <c r="T1553" s="45"/>
      <c r="U1553" s="45"/>
      <c r="V1553" s="45"/>
      <c r="W1553" s="45"/>
      <c r="X1553" s="45"/>
      <c r="Y1553" s="45"/>
      <c r="Z1553" s="45"/>
      <c r="AA1553" s="45"/>
      <c r="AB1553" s="45"/>
      <c r="AC1553" s="45"/>
      <c r="AD1553" s="45"/>
      <c r="AE1553" s="45"/>
      <c r="AF1553" s="45"/>
    </row>
    <row r="1554" spans="2:32" hidden="1">
      <c r="B1554" s="31">
        <f t="shared" si="27"/>
        <v>1551</v>
      </c>
      <c r="C1554" s="43">
        <v>45718</v>
      </c>
      <c r="D1554" s="43" t="s">
        <v>356</v>
      </c>
      <c r="E1554" s="43" t="s">
        <v>1094</v>
      </c>
      <c r="F1554" s="31" t="s">
        <v>375</v>
      </c>
      <c r="G1554" s="31" t="s">
        <v>166</v>
      </c>
      <c r="H1554" s="31" t="s">
        <v>160</v>
      </c>
      <c r="I1554" s="31" t="s">
        <v>170</v>
      </c>
      <c r="J1554" s="31">
        <v>9670</v>
      </c>
      <c r="K1554" s="31" t="s">
        <v>8</v>
      </c>
      <c r="L1554" s="31" t="s">
        <v>9</v>
      </c>
      <c r="M1554" s="31" t="s">
        <v>162</v>
      </c>
      <c r="N1554" s="44" t="s">
        <v>174</v>
      </c>
      <c r="O1554" s="44" t="s">
        <v>541</v>
      </c>
      <c r="P1554" s="44"/>
      <c r="Q1554" s="44" t="s">
        <v>450</v>
      </c>
      <c r="R1554" s="44">
        <v>191701595</v>
      </c>
      <c r="S1554" s="44">
        <v>191700472</v>
      </c>
      <c r="T1554" s="45"/>
      <c r="U1554" s="45"/>
      <c r="V1554" s="45"/>
      <c r="W1554" s="45"/>
      <c r="X1554" s="45"/>
      <c r="Y1554" s="45"/>
      <c r="Z1554" s="45"/>
      <c r="AA1554" s="45"/>
      <c r="AB1554" s="45"/>
      <c r="AC1554" s="45"/>
      <c r="AD1554" s="45"/>
      <c r="AE1554" s="45"/>
      <c r="AF1554" s="45"/>
    </row>
    <row r="1555" spans="2:32" hidden="1">
      <c r="B1555" s="31">
        <f t="shared" si="27"/>
        <v>1552</v>
      </c>
      <c r="C1555" s="43">
        <v>45719</v>
      </c>
      <c r="D1555" s="43" t="s">
        <v>356</v>
      </c>
      <c r="E1555" s="43" t="s">
        <v>1094</v>
      </c>
      <c r="F1555" s="31" t="s">
        <v>375</v>
      </c>
      <c r="G1555" s="31" t="s">
        <v>166</v>
      </c>
      <c r="H1555" s="31" t="s">
        <v>160</v>
      </c>
      <c r="I1555" s="31" t="s">
        <v>173</v>
      </c>
      <c r="J1555" s="31">
        <v>7027</v>
      </c>
      <c r="K1555" s="31" t="s">
        <v>8</v>
      </c>
      <c r="L1555" s="31" t="s">
        <v>414</v>
      </c>
      <c r="M1555" s="31" t="s">
        <v>162</v>
      </c>
      <c r="N1555" s="44" t="s">
        <v>433</v>
      </c>
      <c r="O1555" s="44" t="s">
        <v>541</v>
      </c>
      <c r="P1555" s="44"/>
      <c r="Q1555" s="44" t="s">
        <v>165</v>
      </c>
      <c r="R1555" s="44" t="s">
        <v>5226</v>
      </c>
      <c r="S1555" s="44" t="s">
        <v>5227</v>
      </c>
      <c r="T1555" s="45"/>
      <c r="U1555" s="45"/>
      <c r="V1555" s="45"/>
      <c r="W1555" s="45"/>
      <c r="X1555" s="45"/>
      <c r="Y1555" s="45"/>
      <c r="Z1555" s="45"/>
      <c r="AA1555" s="45"/>
      <c r="AB1555" s="45"/>
      <c r="AC1555" s="45"/>
      <c r="AD1555" s="45"/>
      <c r="AE1555" s="45"/>
      <c r="AF1555" s="45"/>
    </row>
    <row r="1556" spans="2:32" hidden="1">
      <c r="B1556" s="31">
        <f t="shared" si="27"/>
        <v>1553</v>
      </c>
      <c r="C1556" s="43">
        <v>45719</v>
      </c>
      <c r="D1556" s="43" t="s">
        <v>356</v>
      </c>
      <c r="E1556" s="43" t="s">
        <v>1094</v>
      </c>
      <c r="F1556" s="31" t="s">
        <v>375</v>
      </c>
      <c r="G1556" s="31" t="s">
        <v>166</v>
      </c>
      <c r="H1556" s="31" t="s">
        <v>160</v>
      </c>
      <c r="I1556" s="31" t="s">
        <v>225</v>
      </c>
      <c r="J1556" s="31">
        <v>6203</v>
      </c>
      <c r="K1556" s="31" t="s">
        <v>8</v>
      </c>
      <c r="L1556" s="31" t="s">
        <v>414</v>
      </c>
      <c r="M1556" s="31" t="s">
        <v>162</v>
      </c>
      <c r="N1556" s="44" t="s">
        <v>433</v>
      </c>
      <c r="O1556" s="44" t="s">
        <v>541</v>
      </c>
      <c r="P1556" s="44"/>
      <c r="Q1556" s="44" t="s">
        <v>165</v>
      </c>
      <c r="R1556" s="44" t="s">
        <v>5228</v>
      </c>
      <c r="S1556" s="44" t="s">
        <v>5229</v>
      </c>
      <c r="T1556" s="45"/>
      <c r="U1556" s="45"/>
      <c r="V1556" s="45"/>
      <c r="W1556" s="45"/>
      <c r="X1556" s="45"/>
      <c r="Y1556" s="45"/>
      <c r="Z1556" s="45"/>
      <c r="AA1556" s="45"/>
      <c r="AB1556" s="45"/>
      <c r="AC1556" s="45"/>
      <c r="AD1556" s="45"/>
      <c r="AE1556" s="45"/>
      <c r="AF1556" s="45"/>
    </row>
    <row r="1557" spans="2:32" hidden="1">
      <c r="B1557" s="31">
        <f t="shared" si="27"/>
        <v>1554</v>
      </c>
      <c r="C1557" s="43">
        <v>45719</v>
      </c>
      <c r="D1557" s="43" t="s">
        <v>356</v>
      </c>
      <c r="E1557" s="43" t="s">
        <v>1094</v>
      </c>
      <c r="F1557" s="31" t="s">
        <v>375</v>
      </c>
      <c r="G1557" s="31" t="s">
        <v>159</v>
      </c>
      <c r="H1557" s="31" t="s">
        <v>160</v>
      </c>
      <c r="I1557" s="31" t="s">
        <v>239</v>
      </c>
      <c r="J1557" s="31">
        <v>8190</v>
      </c>
      <c r="K1557" s="31" t="s">
        <v>8</v>
      </c>
      <c r="L1557" s="31" t="s">
        <v>414</v>
      </c>
      <c r="M1557" s="31" t="s">
        <v>162</v>
      </c>
      <c r="N1557" s="44" t="s">
        <v>433</v>
      </c>
      <c r="O1557" s="44" t="s">
        <v>541</v>
      </c>
      <c r="P1557" s="44"/>
      <c r="Q1557" s="44" t="s">
        <v>165</v>
      </c>
      <c r="R1557" s="44" t="s">
        <v>5230</v>
      </c>
      <c r="S1557" s="44" t="s">
        <v>5231</v>
      </c>
      <c r="T1557" s="45"/>
      <c r="U1557" s="45"/>
      <c r="V1557" s="45"/>
      <c r="W1557" s="45"/>
      <c r="X1557" s="45"/>
      <c r="Y1557" s="45"/>
      <c r="Z1557" s="45"/>
      <c r="AA1557" s="45"/>
      <c r="AB1557" s="45"/>
      <c r="AC1557" s="45"/>
      <c r="AD1557" s="45"/>
      <c r="AE1557" s="45"/>
      <c r="AF1557" s="45"/>
    </row>
    <row r="1558" spans="2:32" hidden="1">
      <c r="B1558" s="31">
        <f t="shared" si="27"/>
        <v>1555</v>
      </c>
      <c r="C1558" s="43">
        <v>45719</v>
      </c>
      <c r="D1558" s="43" t="s">
        <v>356</v>
      </c>
      <c r="E1558" s="43" t="s">
        <v>1094</v>
      </c>
      <c r="F1558" s="31" t="s">
        <v>375</v>
      </c>
      <c r="G1558" s="31" t="s">
        <v>159</v>
      </c>
      <c r="H1558" s="31" t="s">
        <v>160</v>
      </c>
      <c r="I1558" s="31" t="s">
        <v>161</v>
      </c>
      <c r="J1558" s="31">
        <v>4462</v>
      </c>
      <c r="K1558" s="31" t="s">
        <v>8</v>
      </c>
      <c r="L1558" s="31" t="s">
        <v>9</v>
      </c>
      <c r="M1558" s="31" t="s">
        <v>162</v>
      </c>
      <c r="N1558" s="44" t="s">
        <v>5222</v>
      </c>
      <c r="O1558" s="44" t="s">
        <v>747</v>
      </c>
      <c r="P1558" s="44"/>
      <c r="Q1558" s="44" t="s">
        <v>165</v>
      </c>
      <c r="R1558" s="44" t="s">
        <v>5232</v>
      </c>
      <c r="S1558" s="44" t="s">
        <v>5233</v>
      </c>
      <c r="T1558" s="45">
        <v>1</v>
      </c>
      <c r="U1558" s="45"/>
      <c r="V1558" s="45"/>
      <c r="W1558" s="45"/>
      <c r="X1558" s="45"/>
      <c r="Y1558" s="45"/>
      <c r="Z1558" s="45"/>
      <c r="AA1558" s="45"/>
      <c r="AB1558" s="45">
        <v>2</v>
      </c>
      <c r="AC1558" s="45"/>
      <c r="AD1558" s="45"/>
      <c r="AE1558" s="45"/>
      <c r="AF1558" s="45"/>
    </row>
    <row r="1559" spans="2:32" hidden="1">
      <c r="B1559" s="31">
        <f t="shared" si="27"/>
        <v>1556</v>
      </c>
      <c r="C1559" s="43">
        <v>45720</v>
      </c>
      <c r="D1559" s="43" t="s">
        <v>356</v>
      </c>
      <c r="E1559" s="43" t="s">
        <v>1094</v>
      </c>
      <c r="F1559" s="31" t="s">
        <v>375</v>
      </c>
      <c r="G1559" s="31" t="s">
        <v>159</v>
      </c>
      <c r="H1559" s="31" t="s">
        <v>160</v>
      </c>
      <c r="I1559" s="31" t="s">
        <v>161</v>
      </c>
      <c r="J1559" s="31">
        <v>4117</v>
      </c>
      <c r="K1559" s="31" t="s">
        <v>8</v>
      </c>
      <c r="L1559" s="31" t="s">
        <v>9</v>
      </c>
      <c r="M1559" s="31" t="s">
        <v>162</v>
      </c>
      <c r="N1559" s="44" t="s">
        <v>174</v>
      </c>
      <c r="O1559" s="44" t="s">
        <v>541</v>
      </c>
      <c r="P1559" s="44"/>
      <c r="Q1559" s="44" t="s">
        <v>165</v>
      </c>
      <c r="R1559" s="44" t="s">
        <v>5234</v>
      </c>
      <c r="S1559" s="44" t="s">
        <v>5235</v>
      </c>
      <c r="T1559" s="45"/>
      <c r="U1559" s="45"/>
      <c r="V1559" s="45"/>
      <c r="W1559" s="45"/>
      <c r="X1559" s="45"/>
      <c r="Y1559" s="45"/>
      <c r="Z1559" s="45"/>
      <c r="AA1559" s="45"/>
      <c r="AB1559" s="45"/>
      <c r="AC1559" s="45"/>
      <c r="AD1559" s="45"/>
      <c r="AE1559" s="45"/>
      <c r="AF1559" s="45"/>
    </row>
    <row r="1560" spans="2:32" hidden="1">
      <c r="B1560" s="31">
        <f t="shared" si="27"/>
        <v>1557</v>
      </c>
      <c r="C1560" s="43">
        <v>45720</v>
      </c>
      <c r="D1560" s="43" t="s">
        <v>356</v>
      </c>
      <c r="E1560" s="43" t="s">
        <v>1094</v>
      </c>
      <c r="F1560" s="31" t="s">
        <v>375</v>
      </c>
      <c r="G1560" s="31" t="s">
        <v>159</v>
      </c>
      <c r="H1560" s="31" t="s">
        <v>160</v>
      </c>
      <c r="I1560" s="31" t="s">
        <v>161</v>
      </c>
      <c r="J1560" s="31">
        <v>7946</v>
      </c>
      <c r="K1560" s="31" t="s">
        <v>8</v>
      </c>
      <c r="L1560" s="31" t="s">
        <v>9</v>
      </c>
      <c r="M1560" s="31" t="s">
        <v>162</v>
      </c>
      <c r="N1560" s="44" t="s">
        <v>174</v>
      </c>
      <c r="O1560" s="44" t="s">
        <v>541</v>
      </c>
      <c r="P1560" s="44"/>
      <c r="Q1560" s="44" t="s">
        <v>165</v>
      </c>
      <c r="R1560" s="44" t="s">
        <v>5237</v>
      </c>
      <c r="S1560" s="44" t="s">
        <v>876</v>
      </c>
      <c r="T1560" s="45"/>
      <c r="U1560" s="45"/>
      <c r="V1560" s="45"/>
      <c r="W1560" s="45"/>
      <c r="X1560" s="45"/>
      <c r="Y1560" s="45"/>
      <c r="Z1560" s="45"/>
      <c r="AA1560" s="45"/>
      <c r="AB1560" s="45"/>
      <c r="AC1560" s="45"/>
      <c r="AD1560" s="45"/>
      <c r="AE1560" s="45"/>
      <c r="AF1560" s="45"/>
    </row>
    <row r="1561" spans="2:32" hidden="1">
      <c r="B1561" s="31">
        <f t="shared" si="27"/>
        <v>1558</v>
      </c>
      <c r="C1561" s="43">
        <v>45720</v>
      </c>
      <c r="D1561" s="43" t="s">
        <v>356</v>
      </c>
      <c r="E1561" s="43" t="s">
        <v>1094</v>
      </c>
      <c r="F1561" s="31" t="s">
        <v>375</v>
      </c>
      <c r="G1561" s="31" t="s">
        <v>439</v>
      </c>
      <c r="H1561" s="31" t="s">
        <v>440</v>
      </c>
      <c r="I1561" s="31" t="s">
        <v>239</v>
      </c>
      <c r="J1561" s="31">
        <v>8322</v>
      </c>
      <c r="K1561" s="31" t="s">
        <v>8</v>
      </c>
      <c r="L1561" s="31" t="s">
        <v>9</v>
      </c>
      <c r="M1561" s="31" t="s">
        <v>162</v>
      </c>
      <c r="N1561" s="44" t="s">
        <v>174</v>
      </c>
      <c r="O1561" s="44" t="s">
        <v>541</v>
      </c>
      <c r="P1561" s="44"/>
      <c r="Q1561" s="44" t="s">
        <v>449</v>
      </c>
      <c r="R1561" s="44" t="s">
        <v>5238</v>
      </c>
      <c r="S1561" s="44" t="s">
        <v>5239</v>
      </c>
      <c r="T1561" s="45"/>
      <c r="U1561" s="45"/>
      <c r="V1561" s="45"/>
      <c r="W1561" s="45"/>
      <c r="X1561" s="45"/>
      <c r="Y1561" s="45"/>
      <c r="Z1561" s="45"/>
      <c r="AA1561" s="45"/>
      <c r="AB1561" s="45"/>
      <c r="AC1561" s="45"/>
      <c r="AD1561" s="45"/>
      <c r="AE1561" s="45"/>
      <c r="AF1561" s="45"/>
    </row>
    <row r="1562" spans="2:32" hidden="1">
      <c r="B1562" s="31">
        <f t="shared" si="27"/>
        <v>1559</v>
      </c>
      <c r="C1562" s="43">
        <v>45720</v>
      </c>
      <c r="D1562" s="43" t="s">
        <v>356</v>
      </c>
      <c r="E1562" s="43" t="s">
        <v>1094</v>
      </c>
      <c r="F1562" s="31" t="s">
        <v>375</v>
      </c>
      <c r="G1562" s="31" t="s">
        <v>4892</v>
      </c>
      <c r="H1562" s="31" t="s">
        <v>4888</v>
      </c>
      <c r="I1562" s="31" t="s">
        <v>225</v>
      </c>
      <c r="J1562" s="31">
        <v>6145</v>
      </c>
      <c r="K1562" s="31" t="s">
        <v>8</v>
      </c>
      <c r="L1562" s="31" t="s">
        <v>9</v>
      </c>
      <c r="M1562" s="31" t="s">
        <v>162</v>
      </c>
      <c r="N1562" s="44" t="s">
        <v>174</v>
      </c>
      <c r="O1562" s="44" t="s">
        <v>541</v>
      </c>
      <c r="P1562" s="44"/>
      <c r="Q1562" s="44" t="s">
        <v>543</v>
      </c>
      <c r="R1562" s="44" t="s">
        <v>5240</v>
      </c>
      <c r="S1562" s="44" t="s">
        <v>5241</v>
      </c>
      <c r="T1562" s="45"/>
      <c r="U1562" s="45"/>
      <c r="V1562" s="45"/>
      <c r="W1562" s="45"/>
      <c r="X1562" s="45"/>
      <c r="Y1562" s="45"/>
      <c r="Z1562" s="45"/>
      <c r="AA1562" s="45"/>
      <c r="AB1562" s="45"/>
      <c r="AC1562" s="45"/>
      <c r="AD1562" s="45"/>
      <c r="AE1562" s="45"/>
      <c r="AF1562" s="45"/>
    </row>
    <row r="1563" spans="2:32" hidden="1">
      <c r="B1563" s="31">
        <f t="shared" si="27"/>
        <v>1560</v>
      </c>
      <c r="C1563" s="43">
        <v>45720</v>
      </c>
      <c r="D1563" s="43" t="s">
        <v>356</v>
      </c>
      <c r="E1563" s="43" t="s">
        <v>1094</v>
      </c>
      <c r="F1563" s="31" t="s">
        <v>375</v>
      </c>
      <c r="G1563" s="31" t="s">
        <v>159</v>
      </c>
      <c r="H1563" s="31" t="s">
        <v>160</v>
      </c>
      <c r="I1563" s="31" t="s">
        <v>200</v>
      </c>
      <c r="J1563" s="31">
        <v>1151</v>
      </c>
      <c r="K1563" s="31" t="s">
        <v>8</v>
      </c>
      <c r="L1563" s="31" t="s">
        <v>9</v>
      </c>
      <c r="M1563" s="31" t="s">
        <v>162</v>
      </c>
      <c r="N1563" s="44" t="s">
        <v>174</v>
      </c>
      <c r="O1563" s="44" t="s">
        <v>541</v>
      </c>
      <c r="P1563" s="44"/>
      <c r="Q1563" s="44" t="s">
        <v>165</v>
      </c>
      <c r="R1563" s="44" t="s">
        <v>5242</v>
      </c>
      <c r="S1563" s="44" t="s">
        <v>5243</v>
      </c>
      <c r="T1563" s="45"/>
      <c r="U1563" s="45"/>
      <c r="V1563" s="45"/>
      <c r="W1563" s="45"/>
      <c r="X1563" s="45"/>
      <c r="Y1563" s="45"/>
      <c r="Z1563" s="45"/>
      <c r="AA1563" s="45"/>
      <c r="AB1563" s="45">
        <v>1</v>
      </c>
      <c r="AC1563" s="45"/>
      <c r="AD1563" s="45"/>
      <c r="AE1563" s="45"/>
      <c r="AF1563" s="45"/>
    </row>
    <row r="1564" spans="2:32" hidden="1">
      <c r="B1564" s="31">
        <f t="shared" si="27"/>
        <v>1561</v>
      </c>
      <c r="C1564" s="43">
        <v>45721</v>
      </c>
      <c r="D1564" s="43" t="s">
        <v>356</v>
      </c>
      <c r="E1564" s="43" t="s">
        <v>1094</v>
      </c>
      <c r="F1564" s="31" t="s">
        <v>375</v>
      </c>
      <c r="G1564" s="31" t="s">
        <v>159</v>
      </c>
      <c r="H1564" s="31" t="s">
        <v>160</v>
      </c>
      <c r="I1564" s="31" t="s">
        <v>170</v>
      </c>
      <c r="J1564" s="31">
        <v>8249</v>
      </c>
      <c r="K1564" s="31" t="s">
        <v>8</v>
      </c>
      <c r="L1564" s="31" t="s">
        <v>409</v>
      </c>
      <c r="M1564" s="31" t="s">
        <v>162</v>
      </c>
      <c r="N1564" s="44" t="s">
        <v>398</v>
      </c>
      <c r="O1564" s="44" t="s">
        <v>541</v>
      </c>
      <c r="P1564" s="44"/>
      <c r="Q1564" s="44" t="s">
        <v>165</v>
      </c>
      <c r="R1564" s="44" t="s">
        <v>5244</v>
      </c>
      <c r="S1564" s="44" t="s">
        <v>5245</v>
      </c>
      <c r="T1564" s="45"/>
      <c r="U1564" s="45"/>
      <c r="V1564" s="45"/>
      <c r="W1564" s="45"/>
      <c r="X1564" s="45"/>
      <c r="Y1564" s="45"/>
      <c r="Z1564" s="45"/>
      <c r="AA1564" s="45"/>
      <c r="AB1564" s="45"/>
      <c r="AC1564" s="45"/>
      <c r="AD1564" s="45"/>
      <c r="AE1564" s="45"/>
      <c r="AF1564" s="45"/>
    </row>
    <row r="1565" spans="2:32" hidden="1">
      <c r="B1565" s="31">
        <f t="shared" si="27"/>
        <v>1562</v>
      </c>
      <c r="C1565" s="43">
        <v>45721</v>
      </c>
      <c r="D1565" s="43" t="s">
        <v>356</v>
      </c>
      <c r="E1565" s="43" t="s">
        <v>1094</v>
      </c>
      <c r="F1565" s="31" t="s">
        <v>375</v>
      </c>
      <c r="G1565" s="31" t="s">
        <v>159</v>
      </c>
      <c r="H1565" s="31" t="s">
        <v>160</v>
      </c>
      <c r="I1565" s="31" t="s">
        <v>161</v>
      </c>
      <c r="J1565" s="31">
        <v>4241</v>
      </c>
      <c r="K1565" s="31" t="s">
        <v>8</v>
      </c>
      <c r="L1565" s="31" t="s">
        <v>580</v>
      </c>
      <c r="M1565" s="31" t="s">
        <v>162</v>
      </c>
      <c r="N1565" s="44" t="s">
        <v>5223</v>
      </c>
      <c r="O1565" s="44" t="s">
        <v>541</v>
      </c>
      <c r="P1565" s="44"/>
      <c r="Q1565" s="44" t="s">
        <v>165</v>
      </c>
      <c r="R1565" s="44">
        <v>191700812</v>
      </c>
      <c r="S1565" s="44">
        <v>191701429</v>
      </c>
      <c r="T1565" s="45"/>
      <c r="U1565" s="45"/>
      <c r="V1565" s="45"/>
      <c r="W1565" s="45"/>
      <c r="X1565" s="45"/>
      <c r="Y1565" s="45"/>
      <c r="Z1565" s="45"/>
      <c r="AA1565" s="45"/>
      <c r="AB1565" s="45"/>
      <c r="AC1565" s="45"/>
      <c r="AD1565" s="45"/>
      <c r="AE1565" s="45"/>
      <c r="AF1565" s="45"/>
    </row>
    <row r="1566" spans="2:32" hidden="1">
      <c r="B1566" s="31">
        <f t="shared" si="27"/>
        <v>1563</v>
      </c>
      <c r="C1566" s="43">
        <v>45721</v>
      </c>
      <c r="D1566" s="43" t="s">
        <v>356</v>
      </c>
      <c r="E1566" s="43" t="s">
        <v>1094</v>
      </c>
      <c r="F1566" s="31" t="s">
        <v>375</v>
      </c>
      <c r="G1566" s="31" t="s">
        <v>159</v>
      </c>
      <c r="H1566" s="31" t="s">
        <v>160</v>
      </c>
      <c r="I1566" s="31" t="s">
        <v>200</v>
      </c>
      <c r="J1566" s="31">
        <v>4168</v>
      </c>
      <c r="K1566" s="31" t="s">
        <v>8</v>
      </c>
      <c r="L1566" s="31" t="s">
        <v>414</v>
      </c>
      <c r="M1566" s="31" t="s">
        <v>162</v>
      </c>
      <c r="N1566" s="44" t="s">
        <v>433</v>
      </c>
      <c r="O1566" s="44" t="s">
        <v>541</v>
      </c>
      <c r="P1566" s="44"/>
      <c r="Q1566" s="44" t="s">
        <v>165</v>
      </c>
      <c r="R1566" s="44">
        <v>191700760</v>
      </c>
      <c r="S1566" s="44">
        <v>191700162</v>
      </c>
      <c r="T1566" s="45"/>
      <c r="U1566" s="45"/>
      <c r="V1566" s="45"/>
      <c r="W1566" s="45"/>
      <c r="X1566" s="45"/>
      <c r="Y1566" s="45"/>
      <c r="Z1566" s="45"/>
      <c r="AA1566" s="45"/>
      <c r="AB1566" s="45"/>
      <c r="AC1566" s="45"/>
      <c r="AD1566" s="45"/>
      <c r="AE1566" s="45"/>
      <c r="AF1566" s="45"/>
    </row>
    <row r="1567" spans="2:32" hidden="1">
      <c r="B1567" s="31">
        <f t="shared" si="27"/>
        <v>1564</v>
      </c>
      <c r="C1567" s="43">
        <v>45721</v>
      </c>
      <c r="D1567" s="43" t="s">
        <v>356</v>
      </c>
      <c r="E1567" s="43" t="s">
        <v>1094</v>
      </c>
      <c r="F1567" s="31" t="s">
        <v>375</v>
      </c>
      <c r="G1567" s="31" t="s">
        <v>166</v>
      </c>
      <c r="H1567" s="31" t="s">
        <v>160</v>
      </c>
      <c r="I1567" s="31" t="s">
        <v>217</v>
      </c>
      <c r="J1567" s="31">
        <v>1562</v>
      </c>
      <c r="K1567" s="31" t="s">
        <v>8</v>
      </c>
      <c r="L1567" s="31" t="s">
        <v>409</v>
      </c>
      <c r="M1567" s="31" t="s">
        <v>162</v>
      </c>
      <c r="N1567" s="44" t="s">
        <v>5225</v>
      </c>
      <c r="O1567" s="44" t="s">
        <v>541</v>
      </c>
      <c r="P1567" s="44"/>
      <c r="Q1567" s="44" t="s">
        <v>165</v>
      </c>
      <c r="R1567" s="44">
        <v>191700454</v>
      </c>
      <c r="S1567" s="44">
        <v>191700812</v>
      </c>
      <c r="T1567" s="45"/>
      <c r="U1567" s="45"/>
      <c r="V1567" s="45"/>
      <c r="W1567" s="45"/>
      <c r="X1567" s="45"/>
      <c r="Y1567" s="45"/>
      <c r="Z1567" s="45"/>
      <c r="AA1567" s="45"/>
      <c r="AB1567" s="45"/>
      <c r="AC1567" s="45"/>
      <c r="AD1567" s="45"/>
      <c r="AE1567" s="45"/>
      <c r="AF1567" s="45"/>
    </row>
    <row r="1568" spans="2:32" hidden="1">
      <c r="B1568" s="31">
        <f t="shared" si="27"/>
        <v>1565</v>
      </c>
      <c r="C1568" s="43">
        <v>45721</v>
      </c>
      <c r="D1568" s="43" t="s">
        <v>356</v>
      </c>
      <c r="E1568" s="43" t="s">
        <v>1094</v>
      </c>
      <c r="F1568" s="31" t="s">
        <v>375</v>
      </c>
      <c r="G1568" s="31" t="s">
        <v>439</v>
      </c>
      <c r="H1568" s="31" t="s">
        <v>440</v>
      </c>
      <c r="I1568" s="31" t="s">
        <v>656</v>
      </c>
      <c r="J1568" s="31">
        <v>1005</v>
      </c>
      <c r="K1568" s="31" t="s">
        <v>8</v>
      </c>
      <c r="L1568" s="31" t="s">
        <v>409</v>
      </c>
      <c r="M1568" s="31" t="s">
        <v>162</v>
      </c>
      <c r="N1568" s="44" t="s">
        <v>398</v>
      </c>
      <c r="O1568" s="44" t="s">
        <v>541</v>
      </c>
      <c r="P1568" s="44"/>
      <c r="Q1568" s="44" t="s">
        <v>449</v>
      </c>
      <c r="R1568" s="44">
        <v>191700873</v>
      </c>
      <c r="S1568" s="44">
        <v>191700410</v>
      </c>
      <c r="T1568" s="45"/>
      <c r="U1568" s="45"/>
      <c r="V1568" s="45"/>
      <c r="W1568" s="45"/>
      <c r="X1568" s="45"/>
      <c r="Y1568" s="45"/>
      <c r="Z1568" s="45"/>
      <c r="AA1568" s="45"/>
      <c r="AB1568" s="45"/>
      <c r="AC1568" s="45"/>
      <c r="AD1568" s="45"/>
      <c r="AE1568" s="45"/>
      <c r="AF1568" s="45"/>
    </row>
    <row r="1569" spans="2:32" hidden="1">
      <c r="B1569" s="31">
        <f t="shared" si="27"/>
        <v>1566</v>
      </c>
      <c r="C1569" s="43">
        <v>45722</v>
      </c>
      <c r="D1569" s="43" t="s">
        <v>356</v>
      </c>
      <c r="E1569" s="43" t="s">
        <v>385</v>
      </c>
      <c r="F1569" s="31" t="s">
        <v>375</v>
      </c>
      <c r="G1569" s="31" t="s">
        <v>166</v>
      </c>
      <c r="H1569" s="31" t="s">
        <v>160</v>
      </c>
      <c r="I1569" s="31" t="s">
        <v>173</v>
      </c>
      <c r="J1569" s="31">
        <v>7099</v>
      </c>
      <c r="K1569" s="31" t="s">
        <v>8</v>
      </c>
      <c r="L1569" s="31" t="s">
        <v>9</v>
      </c>
      <c r="M1569" s="31" t="s">
        <v>162</v>
      </c>
      <c r="N1569" s="44" t="s">
        <v>174</v>
      </c>
      <c r="O1569" s="44" t="s">
        <v>541</v>
      </c>
      <c r="P1569" s="44"/>
      <c r="Q1569" s="44" t="s">
        <v>165</v>
      </c>
      <c r="R1569" s="44">
        <v>191700451</v>
      </c>
      <c r="S1569" s="44">
        <v>191702346</v>
      </c>
      <c r="T1569" s="45"/>
      <c r="U1569" s="45"/>
      <c r="V1569" s="45"/>
      <c r="W1569" s="45"/>
      <c r="X1569" s="45"/>
      <c r="Y1569" s="45"/>
      <c r="Z1569" s="45"/>
      <c r="AA1569" s="45"/>
      <c r="AB1569" s="45"/>
      <c r="AC1569" s="45"/>
      <c r="AD1569" s="45"/>
      <c r="AE1569" s="45"/>
      <c r="AF1569" s="45"/>
    </row>
    <row r="1570" spans="2:32" hidden="1">
      <c r="B1570" s="31">
        <f t="shared" si="27"/>
        <v>1567</v>
      </c>
      <c r="C1570" s="43">
        <v>45722</v>
      </c>
      <c r="D1570" s="43" t="s">
        <v>356</v>
      </c>
      <c r="E1570" s="43" t="s">
        <v>385</v>
      </c>
      <c r="F1570" s="31" t="s">
        <v>375</v>
      </c>
      <c r="G1570" s="31" t="s">
        <v>159</v>
      </c>
      <c r="H1570" s="31" t="s">
        <v>160</v>
      </c>
      <c r="I1570" s="31" t="s">
        <v>172</v>
      </c>
      <c r="J1570" s="31">
        <v>4848</v>
      </c>
      <c r="K1570" s="31" t="s">
        <v>8</v>
      </c>
      <c r="L1570" s="31" t="s">
        <v>9</v>
      </c>
      <c r="M1570" s="31" t="s">
        <v>162</v>
      </c>
      <c r="N1570" s="44" t="s">
        <v>174</v>
      </c>
      <c r="O1570" s="44" t="s">
        <v>541</v>
      </c>
      <c r="P1570" s="44"/>
      <c r="Q1570" s="44" t="s">
        <v>165</v>
      </c>
      <c r="R1570" s="44">
        <v>191700201</v>
      </c>
      <c r="S1570" s="44">
        <v>191700893</v>
      </c>
      <c r="T1570" s="45"/>
      <c r="U1570" s="45"/>
      <c r="V1570" s="45"/>
      <c r="W1570" s="45"/>
      <c r="X1570" s="45"/>
      <c r="Y1570" s="45"/>
      <c r="Z1570" s="45"/>
      <c r="AA1570" s="45"/>
      <c r="AB1570" s="45"/>
      <c r="AC1570" s="45"/>
      <c r="AD1570" s="45"/>
      <c r="AE1570" s="45"/>
      <c r="AF1570" s="45"/>
    </row>
    <row r="1571" spans="2:32" hidden="1">
      <c r="B1571" s="31">
        <f t="shared" si="27"/>
        <v>1568</v>
      </c>
      <c r="C1571" s="43">
        <v>45722</v>
      </c>
      <c r="D1571" s="43" t="s">
        <v>356</v>
      </c>
      <c r="E1571" s="43" t="s">
        <v>385</v>
      </c>
      <c r="F1571" s="31" t="s">
        <v>375</v>
      </c>
      <c r="G1571" s="31" t="s">
        <v>439</v>
      </c>
      <c r="H1571" s="31" t="s">
        <v>440</v>
      </c>
      <c r="I1571" s="31" t="s">
        <v>239</v>
      </c>
      <c r="J1571" s="31">
        <v>8322</v>
      </c>
      <c r="K1571" s="31" t="s">
        <v>8</v>
      </c>
      <c r="L1571" s="31" t="s">
        <v>414</v>
      </c>
      <c r="M1571" s="31" t="s">
        <v>162</v>
      </c>
      <c r="N1571" s="44" t="s">
        <v>433</v>
      </c>
      <c r="O1571" s="44" t="s">
        <v>541</v>
      </c>
      <c r="P1571" s="44"/>
      <c r="Q1571" s="44" t="s">
        <v>449</v>
      </c>
      <c r="R1571" s="44">
        <v>191701943</v>
      </c>
      <c r="S1571" s="44">
        <v>191701865</v>
      </c>
      <c r="T1571" s="45"/>
      <c r="U1571" s="45"/>
      <c r="V1571" s="45"/>
      <c r="W1571" s="45"/>
      <c r="X1571" s="45"/>
      <c r="Y1571" s="45"/>
      <c r="Z1571" s="45"/>
      <c r="AA1571" s="45"/>
      <c r="AB1571" s="45"/>
      <c r="AC1571" s="45"/>
      <c r="AD1571" s="45"/>
      <c r="AE1571" s="45"/>
      <c r="AF1571" s="45"/>
    </row>
    <row r="1572" spans="2:32" hidden="1">
      <c r="B1572" s="31">
        <f t="shared" si="27"/>
        <v>1569</v>
      </c>
      <c r="C1572" s="43">
        <v>45722</v>
      </c>
      <c r="D1572" s="43" t="s">
        <v>356</v>
      </c>
      <c r="E1572" s="43" t="s">
        <v>385</v>
      </c>
      <c r="F1572" s="31" t="s">
        <v>375</v>
      </c>
      <c r="G1572" s="31" t="s">
        <v>159</v>
      </c>
      <c r="H1572" s="31" t="s">
        <v>160</v>
      </c>
      <c r="I1572" s="31" t="s">
        <v>168</v>
      </c>
      <c r="J1572" s="31">
        <v>5244</v>
      </c>
      <c r="K1572" s="31" t="s">
        <v>8</v>
      </c>
      <c r="L1572" s="31" t="s">
        <v>9</v>
      </c>
      <c r="M1572" s="31" t="s">
        <v>162</v>
      </c>
      <c r="N1572" s="44" t="s">
        <v>174</v>
      </c>
      <c r="O1572" s="44" t="s">
        <v>541</v>
      </c>
      <c r="P1572" s="44"/>
      <c r="Q1572" s="44" t="s">
        <v>165</v>
      </c>
      <c r="R1572" s="44">
        <v>191700619</v>
      </c>
      <c r="S1572" s="44">
        <v>191702331</v>
      </c>
      <c r="T1572" s="45"/>
      <c r="U1572" s="45"/>
      <c r="V1572" s="45"/>
      <c r="W1572" s="45"/>
      <c r="X1572" s="45"/>
      <c r="Y1572" s="45"/>
      <c r="Z1572" s="45"/>
      <c r="AA1572" s="45"/>
      <c r="AB1572" s="45"/>
      <c r="AC1572" s="45"/>
      <c r="AD1572" s="45"/>
      <c r="AE1572" s="45"/>
      <c r="AF1572" s="45"/>
    </row>
    <row r="1573" spans="2:32" hidden="1">
      <c r="B1573" s="31">
        <f t="shared" si="27"/>
        <v>1570</v>
      </c>
      <c r="C1573" s="43">
        <v>45722</v>
      </c>
      <c r="D1573" s="43" t="s">
        <v>356</v>
      </c>
      <c r="E1573" s="43" t="s">
        <v>385</v>
      </c>
      <c r="F1573" s="31" t="s">
        <v>375</v>
      </c>
      <c r="G1573" s="31" t="s">
        <v>166</v>
      </c>
      <c r="H1573" s="31" t="s">
        <v>160</v>
      </c>
      <c r="I1573" s="31" t="s">
        <v>168</v>
      </c>
      <c r="J1573" s="31">
        <v>6533</v>
      </c>
      <c r="K1573" s="31" t="s">
        <v>8</v>
      </c>
      <c r="L1573" s="31" t="s">
        <v>414</v>
      </c>
      <c r="M1573" s="31" t="s">
        <v>162</v>
      </c>
      <c r="N1573" s="44" t="s">
        <v>433</v>
      </c>
      <c r="O1573" s="44" t="s">
        <v>541</v>
      </c>
      <c r="P1573" s="44"/>
      <c r="Q1573" s="44" t="s">
        <v>165</v>
      </c>
      <c r="R1573" s="44">
        <v>191700938</v>
      </c>
      <c r="S1573" s="44">
        <v>191701294</v>
      </c>
      <c r="T1573" s="45"/>
      <c r="U1573" s="45"/>
      <c r="V1573" s="45"/>
      <c r="W1573" s="45"/>
      <c r="X1573" s="45"/>
      <c r="Y1573" s="45"/>
      <c r="Z1573" s="45"/>
      <c r="AA1573" s="45"/>
      <c r="AB1573" s="45"/>
      <c r="AC1573" s="45"/>
      <c r="AD1573" s="45"/>
      <c r="AE1573" s="45"/>
      <c r="AF1573" s="45"/>
    </row>
    <row r="1574" spans="2:32" hidden="1">
      <c r="B1574" s="31">
        <f t="shared" si="27"/>
        <v>1571</v>
      </c>
      <c r="C1574" s="43">
        <v>45722</v>
      </c>
      <c r="D1574" s="43" t="s">
        <v>356</v>
      </c>
      <c r="E1574" s="43" t="s">
        <v>385</v>
      </c>
      <c r="F1574" s="31" t="s">
        <v>375</v>
      </c>
      <c r="G1574" s="31" t="s">
        <v>166</v>
      </c>
      <c r="H1574" s="31" t="s">
        <v>160</v>
      </c>
      <c r="I1574" s="31" t="s">
        <v>217</v>
      </c>
      <c r="J1574" s="31">
        <v>1943</v>
      </c>
      <c r="K1574" s="31" t="s">
        <v>8</v>
      </c>
      <c r="L1574" s="31" t="s">
        <v>409</v>
      </c>
      <c r="M1574" s="31" t="s">
        <v>162</v>
      </c>
      <c r="N1574" s="44" t="s">
        <v>398</v>
      </c>
      <c r="O1574" s="44" t="s">
        <v>541</v>
      </c>
      <c r="P1574" s="44"/>
      <c r="Q1574" s="44" t="s">
        <v>165</v>
      </c>
      <c r="R1574" s="44">
        <v>191702187</v>
      </c>
      <c r="S1574" s="44">
        <v>191702710</v>
      </c>
      <c r="T1574" s="45"/>
      <c r="U1574" s="45"/>
      <c r="V1574" s="45"/>
      <c r="W1574" s="45"/>
      <c r="X1574" s="45"/>
      <c r="Y1574" s="45"/>
      <c r="Z1574" s="45"/>
      <c r="AA1574" s="45"/>
      <c r="AB1574" s="45"/>
      <c r="AC1574" s="45"/>
      <c r="AD1574" s="45"/>
      <c r="AE1574" s="45"/>
      <c r="AF1574" s="45"/>
    </row>
    <row r="1575" spans="2:32" hidden="1">
      <c r="B1575" s="31">
        <f t="shared" si="27"/>
        <v>1572</v>
      </c>
      <c r="C1575" s="43">
        <v>45723</v>
      </c>
      <c r="D1575" s="43" t="s">
        <v>356</v>
      </c>
      <c r="E1575" s="43" t="s">
        <v>385</v>
      </c>
      <c r="F1575" s="31" t="s">
        <v>375</v>
      </c>
      <c r="G1575" s="31" t="s">
        <v>159</v>
      </c>
      <c r="H1575" s="31" t="s">
        <v>160</v>
      </c>
      <c r="I1575" s="31" t="s">
        <v>200</v>
      </c>
      <c r="J1575" s="31">
        <v>1150</v>
      </c>
      <c r="K1575" s="31" t="s">
        <v>8</v>
      </c>
      <c r="L1575" s="31" t="s">
        <v>9</v>
      </c>
      <c r="M1575" s="31" t="s">
        <v>162</v>
      </c>
      <c r="N1575" s="44" t="s">
        <v>174</v>
      </c>
      <c r="O1575" s="44" t="s">
        <v>541</v>
      </c>
      <c r="P1575" s="44"/>
      <c r="Q1575" s="44" t="s">
        <v>165</v>
      </c>
      <c r="R1575" s="44">
        <v>191701125</v>
      </c>
      <c r="S1575" s="44">
        <v>191700619</v>
      </c>
      <c r="T1575" s="45"/>
      <c r="U1575" s="45"/>
      <c r="V1575" s="45"/>
      <c r="W1575" s="45"/>
      <c r="X1575" s="45"/>
      <c r="Y1575" s="45"/>
      <c r="Z1575" s="45"/>
      <c r="AA1575" s="45"/>
      <c r="AB1575" s="45"/>
      <c r="AC1575" s="45"/>
      <c r="AD1575" s="45"/>
      <c r="AE1575" s="45"/>
      <c r="AF1575" s="45"/>
    </row>
    <row r="1576" spans="2:32" hidden="1">
      <c r="B1576" s="31">
        <f t="shared" si="27"/>
        <v>1573</v>
      </c>
      <c r="C1576" s="43">
        <v>45723</v>
      </c>
      <c r="D1576" s="43" t="s">
        <v>356</v>
      </c>
      <c r="E1576" s="43" t="s">
        <v>385</v>
      </c>
      <c r="F1576" s="31" t="s">
        <v>375</v>
      </c>
      <c r="G1576" s="31" t="s">
        <v>439</v>
      </c>
      <c r="H1576" s="31" t="s">
        <v>160</v>
      </c>
      <c r="I1576" s="31" t="s">
        <v>173</v>
      </c>
      <c r="J1576" s="31">
        <v>1331</v>
      </c>
      <c r="K1576" s="31" t="s">
        <v>8</v>
      </c>
      <c r="L1576" s="31" t="s">
        <v>414</v>
      </c>
      <c r="M1576" s="31" t="s">
        <v>162</v>
      </c>
      <c r="N1576" s="44" t="s">
        <v>300</v>
      </c>
      <c r="O1576" s="44" t="s">
        <v>541</v>
      </c>
      <c r="P1576" s="44"/>
      <c r="Q1576" s="44" t="s">
        <v>165</v>
      </c>
      <c r="R1576" s="44">
        <v>191701475</v>
      </c>
      <c r="S1576" s="44">
        <v>191702018</v>
      </c>
      <c r="T1576" s="45"/>
      <c r="U1576" s="45"/>
      <c r="V1576" s="45"/>
      <c r="W1576" s="45"/>
      <c r="X1576" s="45"/>
      <c r="Y1576" s="45"/>
      <c r="Z1576" s="45"/>
      <c r="AA1576" s="45"/>
      <c r="AB1576" s="45"/>
      <c r="AC1576" s="45"/>
      <c r="AD1576" s="45"/>
      <c r="AE1576" s="45"/>
      <c r="AF1576" s="45"/>
    </row>
    <row r="1577" spans="2:32" hidden="1">
      <c r="B1577" s="31">
        <f t="shared" si="27"/>
        <v>1574</v>
      </c>
      <c r="C1577" s="43">
        <v>45723</v>
      </c>
      <c r="D1577" s="43" t="s">
        <v>356</v>
      </c>
      <c r="E1577" s="43" t="s">
        <v>385</v>
      </c>
      <c r="F1577" s="31" t="s">
        <v>375</v>
      </c>
      <c r="G1577" s="31" t="s">
        <v>166</v>
      </c>
      <c r="H1577" s="31" t="s">
        <v>160</v>
      </c>
      <c r="I1577" s="31" t="s">
        <v>173</v>
      </c>
      <c r="J1577" s="31">
        <v>1457</v>
      </c>
      <c r="K1577" s="31" t="s">
        <v>8</v>
      </c>
      <c r="L1577" s="31" t="s">
        <v>9</v>
      </c>
      <c r="M1577" s="31" t="s">
        <v>162</v>
      </c>
      <c r="N1577" s="44" t="s">
        <v>198</v>
      </c>
      <c r="O1577" s="44" t="s">
        <v>541</v>
      </c>
      <c r="P1577" s="44"/>
      <c r="Q1577" s="44" t="s">
        <v>165</v>
      </c>
      <c r="R1577" s="44">
        <v>191701301</v>
      </c>
      <c r="S1577" s="44">
        <v>191701766</v>
      </c>
      <c r="T1577" s="45"/>
      <c r="U1577" s="45"/>
      <c r="V1577" s="45"/>
      <c r="W1577" s="45"/>
      <c r="X1577" s="45"/>
      <c r="Y1577" s="45"/>
      <c r="Z1577" s="45"/>
      <c r="AA1577" s="45"/>
      <c r="AB1577" s="45"/>
      <c r="AC1577" s="45"/>
      <c r="AD1577" s="45"/>
      <c r="AE1577" s="45"/>
      <c r="AF1577" s="45"/>
    </row>
    <row r="1578" spans="2:32" hidden="1">
      <c r="B1578" s="31">
        <f t="shared" si="27"/>
        <v>1575</v>
      </c>
      <c r="C1578" s="43">
        <v>45724</v>
      </c>
      <c r="D1578" s="43" t="s">
        <v>356</v>
      </c>
      <c r="E1578" s="43" t="s">
        <v>385</v>
      </c>
      <c r="F1578" s="31" t="s">
        <v>375</v>
      </c>
      <c r="G1578" s="31" t="s">
        <v>166</v>
      </c>
      <c r="H1578" s="31" t="s">
        <v>160</v>
      </c>
      <c r="I1578" s="31" t="s">
        <v>192</v>
      </c>
      <c r="J1578" s="31">
        <v>3520</v>
      </c>
      <c r="K1578" s="31" t="s">
        <v>8</v>
      </c>
      <c r="L1578" s="31" t="s">
        <v>9</v>
      </c>
      <c r="M1578" s="31" t="s">
        <v>162</v>
      </c>
      <c r="N1578" s="44" t="s">
        <v>174</v>
      </c>
      <c r="O1578" s="44" t="s">
        <v>541</v>
      </c>
      <c r="P1578" s="44"/>
      <c r="Q1578" s="44" t="s">
        <v>165</v>
      </c>
      <c r="R1578" s="44" t="s">
        <v>5292</v>
      </c>
      <c r="S1578" s="44" t="s">
        <v>5293</v>
      </c>
      <c r="T1578" s="45"/>
      <c r="U1578" s="45"/>
      <c r="V1578" s="45"/>
      <c r="W1578" s="45"/>
      <c r="X1578" s="45"/>
      <c r="Y1578" s="45"/>
      <c r="Z1578" s="45"/>
      <c r="AA1578" s="45"/>
      <c r="AB1578" s="45"/>
      <c r="AC1578" s="45"/>
      <c r="AD1578" s="45"/>
      <c r="AE1578" s="45"/>
      <c r="AF1578" s="45"/>
    </row>
    <row r="1579" spans="2:32" hidden="1">
      <c r="B1579" s="31">
        <f t="shared" si="27"/>
        <v>1576</v>
      </c>
      <c r="C1579" s="43">
        <v>45724</v>
      </c>
      <c r="D1579" s="43" t="s">
        <v>356</v>
      </c>
      <c r="E1579" s="43" t="s">
        <v>385</v>
      </c>
      <c r="F1579" s="31" t="s">
        <v>375</v>
      </c>
      <c r="G1579" s="31" t="s">
        <v>159</v>
      </c>
      <c r="H1579" s="31" t="s">
        <v>160</v>
      </c>
      <c r="I1579" s="31" t="s">
        <v>168</v>
      </c>
      <c r="J1579" s="31">
        <v>5249</v>
      </c>
      <c r="K1579" s="31" t="s">
        <v>8</v>
      </c>
      <c r="L1579" s="31" t="s">
        <v>414</v>
      </c>
      <c r="M1579" s="31" t="s">
        <v>162</v>
      </c>
      <c r="N1579" s="44" t="s">
        <v>749</v>
      </c>
      <c r="O1579" s="44" t="s">
        <v>541</v>
      </c>
      <c r="P1579" s="44"/>
      <c r="Q1579" s="44" t="s">
        <v>165</v>
      </c>
      <c r="R1579" s="44" t="s">
        <v>5294</v>
      </c>
      <c r="S1579" s="44" t="s">
        <v>5232</v>
      </c>
      <c r="T1579" s="45"/>
      <c r="U1579" s="45"/>
      <c r="V1579" s="45"/>
      <c r="W1579" s="45"/>
      <c r="X1579" s="45"/>
      <c r="Y1579" s="45"/>
      <c r="Z1579" s="45"/>
      <c r="AA1579" s="45"/>
      <c r="AB1579" s="45"/>
      <c r="AC1579" s="45"/>
      <c r="AD1579" s="45"/>
      <c r="AE1579" s="45"/>
      <c r="AF1579" s="45"/>
    </row>
    <row r="1580" spans="2:32" hidden="1">
      <c r="B1580" s="31">
        <f t="shared" si="27"/>
        <v>1577</v>
      </c>
      <c r="C1580" s="43">
        <v>45724</v>
      </c>
      <c r="D1580" s="43" t="s">
        <v>356</v>
      </c>
      <c r="E1580" s="43" t="s">
        <v>385</v>
      </c>
      <c r="F1580" s="31" t="s">
        <v>375</v>
      </c>
      <c r="G1580" s="31" t="s">
        <v>159</v>
      </c>
      <c r="H1580" s="31" t="s">
        <v>160</v>
      </c>
      <c r="I1580" s="31" t="s">
        <v>168</v>
      </c>
      <c r="J1580" s="31">
        <v>5477</v>
      </c>
      <c r="K1580" s="31" t="s">
        <v>8</v>
      </c>
      <c r="L1580" s="31" t="s">
        <v>9</v>
      </c>
      <c r="M1580" s="31" t="s">
        <v>162</v>
      </c>
      <c r="N1580" s="44" t="s">
        <v>174</v>
      </c>
      <c r="O1580" s="44" t="s">
        <v>541</v>
      </c>
      <c r="P1580" s="44"/>
      <c r="Q1580" s="44" t="s">
        <v>165</v>
      </c>
      <c r="R1580" s="44" t="s">
        <v>5295</v>
      </c>
      <c r="S1580" s="44" t="s">
        <v>5296</v>
      </c>
      <c r="T1580" s="45"/>
      <c r="U1580" s="45"/>
      <c r="V1580" s="45"/>
      <c r="W1580" s="45"/>
      <c r="X1580" s="45"/>
      <c r="Y1580" s="45"/>
      <c r="Z1580" s="45"/>
      <c r="AA1580" s="45"/>
      <c r="AB1580" s="45"/>
      <c r="AC1580" s="45"/>
      <c r="AD1580" s="45"/>
      <c r="AE1580" s="45"/>
      <c r="AF1580" s="45"/>
    </row>
    <row r="1581" spans="2:32" hidden="1">
      <c r="B1581" s="31">
        <f t="shared" si="27"/>
        <v>1578</v>
      </c>
      <c r="C1581" s="43">
        <v>45724</v>
      </c>
      <c r="D1581" s="43" t="s">
        <v>356</v>
      </c>
      <c r="E1581" s="43" t="s">
        <v>385</v>
      </c>
      <c r="F1581" s="31" t="s">
        <v>375</v>
      </c>
      <c r="G1581" s="31" t="s">
        <v>159</v>
      </c>
      <c r="H1581" s="31" t="s">
        <v>160</v>
      </c>
      <c r="I1581" s="31" t="s">
        <v>168</v>
      </c>
      <c r="J1581" s="31">
        <v>5259</v>
      </c>
      <c r="K1581" s="31" t="s">
        <v>8</v>
      </c>
      <c r="L1581" s="31" t="s">
        <v>9</v>
      </c>
      <c r="M1581" s="31" t="s">
        <v>162</v>
      </c>
      <c r="N1581" s="44" t="s">
        <v>5287</v>
      </c>
      <c r="O1581" s="44" t="s">
        <v>541</v>
      </c>
      <c r="P1581" s="44"/>
      <c r="Q1581" s="44" t="s">
        <v>165</v>
      </c>
      <c r="R1581" s="44" t="s">
        <v>5297</v>
      </c>
      <c r="S1581" s="44" t="s">
        <v>5298</v>
      </c>
      <c r="T1581" s="45"/>
      <c r="U1581" s="45"/>
      <c r="V1581" s="45"/>
      <c r="W1581" s="45"/>
      <c r="X1581" s="45"/>
      <c r="Y1581" s="45"/>
      <c r="Z1581" s="45"/>
      <c r="AA1581" s="45"/>
      <c r="AB1581" s="45"/>
      <c r="AC1581" s="45"/>
      <c r="AD1581" s="45"/>
      <c r="AE1581" s="45"/>
      <c r="AF1581" s="45"/>
    </row>
    <row r="1582" spans="2:32" hidden="1">
      <c r="B1582" s="31">
        <f t="shared" si="27"/>
        <v>1579</v>
      </c>
      <c r="C1582" s="43">
        <v>45724</v>
      </c>
      <c r="D1582" s="43" t="s">
        <v>356</v>
      </c>
      <c r="E1582" s="43" t="s">
        <v>385</v>
      </c>
      <c r="F1582" s="31" t="s">
        <v>375</v>
      </c>
      <c r="G1582" s="31" t="s">
        <v>166</v>
      </c>
      <c r="H1582" s="31" t="s">
        <v>160</v>
      </c>
      <c r="I1582" s="31" t="s">
        <v>217</v>
      </c>
      <c r="J1582" s="31">
        <v>1562</v>
      </c>
      <c r="K1582" s="31" t="s">
        <v>8</v>
      </c>
      <c r="L1582" s="31" t="s">
        <v>580</v>
      </c>
      <c r="M1582" s="31" t="s">
        <v>162</v>
      </c>
      <c r="N1582" s="44" t="s">
        <v>561</v>
      </c>
      <c r="O1582" s="44" t="s">
        <v>541</v>
      </c>
      <c r="P1582" s="44"/>
      <c r="Q1582" s="44" t="s">
        <v>165</v>
      </c>
      <c r="R1582" s="44" t="s">
        <v>5299</v>
      </c>
      <c r="S1582" s="44" t="s">
        <v>1386</v>
      </c>
      <c r="T1582" s="45"/>
      <c r="U1582" s="45"/>
      <c r="V1582" s="45"/>
      <c r="W1582" s="45"/>
      <c r="X1582" s="45"/>
      <c r="Y1582" s="45"/>
      <c r="Z1582" s="45"/>
      <c r="AA1582" s="45"/>
      <c r="AB1582" s="45"/>
      <c r="AC1582" s="45"/>
      <c r="AD1582" s="45"/>
      <c r="AE1582" s="45"/>
      <c r="AF1582" s="45"/>
    </row>
    <row r="1583" spans="2:32" hidden="1">
      <c r="B1583" s="31">
        <f t="shared" si="27"/>
        <v>1580</v>
      </c>
      <c r="C1583" s="43">
        <v>45724</v>
      </c>
      <c r="D1583" s="43" t="s">
        <v>356</v>
      </c>
      <c r="E1583" s="43" t="s">
        <v>385</v>
      </c>
      <c r="F1583" s="31" t="s">
        <v>375</v>
      </c>
      <c r="G1583" s="31" t="s">
        <v>159</v>
      </c>
      <c r="H1583" s="31" t="s">
        <v>160</v>
      </c>
      <c r="I1583" s="31" t="s">
        <v>172</v>
      </c>
      <c r="J1583" s="31">
        <v>4842</v>
      </c>
      <c r="K1583" s="31" t="s">
        <v>8</v>
      </c>
      <c r="L1583" s="31" t="s">
        <v>9</v>
      </c>
      <c r="M1583" s="31" t="s">
        <v>162</v>
      </c>
      <c r="N1583" s="44" t="s">
        <v>174</v>
      </c>
      <c r="O1583" s="44" t="s">
        <v>541</v>
      </c>
      <c r="P1583" s="44"/>
      <c r="Q1583" s="44" t="s">
        <v>165</v>
      </c>
      <c r="R1583" s="44">
        <v>191702841</v>
      </c>
      <c r="S1583" s="44">
        <v>191701898</v>
      </c>
      <c r="T1583" s="45"/>
      <c r="U1583" s="45"/>
      <c r="V1583" s="45"/>
      <c r="W1583" s="45"/>
      <c r="X1583" s="45"/>
      <c r="Y1583" s="45"/>
      <c r="Z1583" s="45"/>
      <c r="AA1583" s="45"/>
      <c r="AB1583" s="45"/>
      <c r="AC1583" s="45"/>
      <c r="AD1583" s="45"/>
      <c r="AE1583" s="45"/>
      <c r="AF1583" s="45"/>
    </row>
    <row r="1584" spans="2:32" hidden="1">
      <c r="B1584" s="31">
        <f t="shared" si="27"/>
        <v>1581</v>
      </c>
      <c r="C1584" s="43">
        <v>45725</v>
      </c>
      <c r="D1584" s="43" t="s">
        <v>356</v>
      </c>
      <c r="E1584" s="43" t="s">
        <v>385</v>
      </c>
      <c r="F1584" s="31" t="s">
        <v>375</v>
      </c>
      <c r="G1584" s="31" t="s">
        <v>159</v>
      </c>
      <c r="H1584" s="31" t="s">
        <v>160</v>
      </c>
      <c r="I1584" s="31" t="s">
        <v>168</v>
      </c>
      <c r="J1584" s="31">
        <v>5257</v>
      </c>
      <c r="K1584" s="31" t="s">
        <v>8</v>
      </c>
      <c r="L1584" s="31" t="s">
        <v>414</v>
      </c>
      <c r="M1584" s="31" t="s">
        <v>162</v>
      </c>
      <c r="N1584" s="44" t="s">
        <v>433</v>
      </c>
      <c r="O1584" s="44" t="s">
        <v>541</v>
      </c>
      <c r="P1584" s="44"/>
      <c r="Q1584" s="44" t="s">
        <v>195</v>
      </c>
      <c r="R1584" s="44">
        <v>191700970</v>
      </c>
      <c r="S1584" s="44">
        <v>191700450</v>
      </c>
      <c r="T1584" s="45"/>
      <c r="U1584" s="45"/>
      <c r="V1584" s="45"/>
      <c r="W1584" s="45"/>
      <c r="X1584" s="45"/>
      <c r="Y1584" s="45"/>
      <c r="Z1584" s="45"/>
      <c r="AA1584" s="45"/>
      <c r="AB1584" s="45"/>
      <c r="AC1584" s="45"/>
      <c r="AD1584" s="45"/>
      <c r="AE1584" s="45"/>
      <c r="AF1584" s="45"/>
    </row>
    <row r="1585" spans="2:32" hidden="1">
      <c r="B1585" s="31">
        <f t="shared" si="27"/>
        <v>1582</v>
      </c>
      <c r="C1585" s="43">
        <v>45726</v>
      </c>
      <c r="D1585" s="43" t="s">
        <v>356</v>
      </c>
      <c r="E1585" s="43" t="s">
        <v>385</v>
      </c>
      <c r="F1585" s="31" t="s">
        <v>375</v>
      </c>
      <c r="G1585" s="31" t="s">
        <v>159</v>
      </c>
      <c r="H1585" s="31" t="s">
        <v>160</v>
      </c>
      <c r="I1585" s="31" t="s">
        <v>161</v>
      </c>
      <c r="J1585" s="31">
        <v>4075</v>
      </c>
      <c r="K1585" s="31" t="s">
        <v>8</v>
      </c>
      <c r="L1585" s="31" t="s">
        <v>414</v>
      </c>
      <c r="M1585" s="31" t="s">
        <v>162</v>
      </c>
      <c r="N1585" s="44" t="s">
        <v>749</v>
      </c>
      <c r="O1585" s="44" t="s">
        <v>541</v>
      </c>
      <c r="P1585" s="44"/>
      <c r="Q1585" s="44" t="s">
        <v>165</v>
      </c>
      <c r="R1585" s="44" t="s">
        <v>5301</v>
      </c>
      <c r="S1585" s="44" t="s">
        <v>4940</v>
      </c>
      <c r="T1585" s="45"/>
      <c r="U1585" s="45"/>
      <c r="V1585" s="45"/>
      <c r="W1585" s="45"/>
      <c r="X1585" s="45"/>
      <c r="Y1585" s="45"/>
      <c r="Z1585" s="45"/>
      <c r="AA1585" s="45"/>
      <c r="AB1585" s="45"/>
      <c r="AC1585" s="45"/>
      <c r="AD1585" s="45"/>
      <c r="AE1585" s="45"/>
      <c r="AF1585" s="45"/>
    </row>
    <row r="1586" spans="2:32" hidden="1">
      <c r="B1586" s="31">
        <f t="shared" si="27"/>
        <v>1583</v>
      </c>
      <c r="C1586" s="43">
        <v>45727</v>
      </c>
      <c r="D1586" s="43" t="s">
        <v>356</v>
      </c>
      <c r="E1586" s="43" t="s">
        <v>385</v>
      </c>
      <c r="F1586" s="31" t="s">
        <v>375</v>
      </c>
      <c r="G1586" s="31" t="s">
        <v>159</v>
      </c>
      <c r="H1586" s="31" t="s">
        <v>160</v>
      </c>
      <c r="I1586" s="31" t="s">
        <v>161</v>
      </c>
      <c r="J1586" s="31">
        <v>4112</v>
      </c>
      <c r="K1586" s="31" t="s">
        <v>8</v>
      </c>
      <c r="L1586" s="31" t="s">
        <v>9</v>
      </c>
      <c r="M1586" s="31" t="s">
        <v>162</v>
      </c>
      <c r="N1586" s="44" t="s">
        <v>174</v>
      </c>
      <c r="O1586" s="44" t="s">
        <v>541</v>
      </c>
      <c r="P1586" s="44"/>
      <c r="Q1586" s="44" t="s">
        <v>165</v>
      </c>
      <c r="R1586" s="44">
        <v>191701786</v>
      </c>
      <c r="S1586" s="44">
        <v>191701470</v>
      </c>
      <c r="T1586" s="45"/>
      <c r="U1586" s="45"/>
      <c r="V1586" s="45"/>
      <c r="W1586" s="45"/>
      <c r="X1586" s="45"/>
      <c r="Y1586" s="45"/>
      <c r="Z1586" s="45"/>
      <c r="AA1586" s="45"/>
      <c r="AB1586" s="45"/>
      <c r="AC1586" s="45"/>
      <c r="AD1586" s="45"/>
      <c r="AE1586" s="45"/>
      <c r="AF1586" s="45"/>
    </row>
    <row r="1587" spans="2:32" hidden="1">
      <c r="B1587" s="31">
        <f t="shared" si="27"/>
        <v>1584</v>
      </c>
      <c r="C1587" s="43">
        <v>45727</v>
      </c>
      <c r="D1587" s="43" t="s">
        <v>356</v>
      </c>
      <c r="E1587" s="43" t="s">
        <v>385</v>
      </c>
      <c r="F1587" s="31" t="s">
        <v>375</v>
      </c>
      <c r="G1587" s="31" t="s">
        <v>166</v>
      </c>
      <c r="H1587" s="31" t="s">
        <v>160</v>
      </c>
      <c r="I1587" s="31" t="s">
        <v>225</v>
      </c>
      <c r="J1587" s="31">
        <v>6087</v>
      </c>
      <c r="K1587" s="31" t="s">
        <v>8</v>
      </c>
      <c r="L1587" s="31" t="s">
        <v>9</v>
      </c>
      <c r="M1587" s="31" t="s">
        <v>162</v>
      </c>
      <c r="N1587" s="44" t="s">
        <v>174</v>
      </c>
      <c r="O1587" s="44" t="s">
        <v>541</v>
      </c>
      <c r="P1587" s="44"/>
      <c r="Q1587" s="44" t="s">
        <v>165</v>
      </c>
      <c r="R1587" s="44">
        <v>191700608</v>
      </c>
      <c r="S1587" s="44">
        <v>191701595</v>
      </c>
      <c r="T1587" s="45"/>
      <c r="U1587" s="45"/>
      <c r="V1587" s="45"/>
      <c r="W1587" s="45"/>
      <c r="X1587" s="45"/>
      <c r="Y1587" s="45"/>
      <c r="Z1587" s="45"/>
      <c r="AA1587" s="45"/>
      <c r="AB1587" s="45"/>
      <c r="AC1587" s="45"/>
      <c r="AD1587" s="45"/>
      <c r="AE1587" s="45"/>
      <c r="AF1587" s="45"/>
    </row>
    <row r="1588" spans="2:32" hidden="1">
      <c r="B1588" s="31">
        <f t="shared" si="27"/>
        <v>1585</v>
      </c>
      <c r="C1588" s="43">
        <v>45728</v>
      </c>
      <c r="D1588" s="43" t="s">
        <v>356</v>
      </c>
      <c r="E1588" s="43" t="s">
        <v>385</v>
      </c>
      <c r="F1588" s="31" t="s">
        <v>375</v>
      </c>
      <c r="G1588" s="31" t="s">
        <v>166</v>
      </c>
      <c r="H1588" s="31" t="s">
        <v>160</v>
      </c>
      <c r="I1588" s="31" t="s">
        <v>168</v>
      </c>
      <c r="J1588" s="31">
        <v>3023</v>
      </c>
      <c r="K1588" s="31" t="s">
        <v>8</v>
      </c>
      <c r="L1588" s="31" t="s">
        <v>9</v>
      </c>
      <c r="M1588" s="31" t="s">
        <v>162</v>
      </c>
      <c r="N1588" s="44" t="s">
        <v>174</v>
      </c>
      <c r="O1588" s="44" t="s">
        <v>541</v>
      </c>
      <c r="P1588" s="44"/>
      <c r="Q1588" s="44" t="s">
        <v>165</v>
      </c>
      <c r="R1588" s="44" t="s">
        <v>5309</v>
      </c>
      <c r="S1588" s="44" t="s">
        <v>5310</v>
      </c>
      <c r="T1588" s="45"/>
      <c r="U1588" s="45"/>
      <c r="V1588" s="45"/>
      <c r="W1588" s="45"/>
      <c r="X1588" s="45"/>
      <c r="Y1588" s="45"/>
      <c r="Z1588" s="45"/>
      <c r="AA1588" s="45"/>
      <c r="AB1588" s="45"/>
      <c r="AC1588" s="45"/>
      <c r="AD1588" s="45"/>
      <c r="AE1588" s="45"/>
      <c r="AF1588" s="45"/>
    </row>
    <row r="1589" spans="2:32" hidden="1">
      <c r="B1589" s="31">
        <f t="shared" si="27"/>
        <v>1586</v>
      </c>
      <c r="C1589" s="43">
        <v>45729</v>
      </c>
      <c r="D1589" s="43" t="s">
        <v>356</v>
      </c>
      <c r="E1589" s="43" t="s">
        <v>403</v>
      </c>
      <c r="F1589" s="31" t="s">
        <v>375</v>
      </c>
      <c r="G1589" s="31" t="s">
        <v>166</v>
      </c>
      <c r="H1589" s="31" t="s">
        <v>160</v>
      </c>
      <c r="I1589" s="31" t="s">
        <v>161</v>
      </c>
      <c r="J1589" s="31">
        <v>4168</v>
      </c>
      <c r="K1589" s="31" t="s">
        <v>8</v>
      </c>
      <c r="L1589" s="31" t="s">
        <v>9</v>
      </c>
      <c r="M1589" s="31" t="s">
        <v>162</v>
      </c>
      <c r="N1589" s="44" t="s">
        <v>174</v>
      </c>
      <c r="O1589" s="44" t="s">
        <v>541</v>
      </c>
      <c r="P1589" s="44"/>
      <c r="Q1589" s="44" t="s">
        <v>165</v>
      </c>
      <c r="R1589" s="44" t="s">
        <v>1366</v>
      </c>
      <c r="S1589" s="44" t="s">
        <v>4802</v>
      </c>
      <c r="T1589" s="45"/>
      <c r="U1589" s="45"/>
      <c r="V1589" s="45"/>
      <c r="W1589" s="45"/>
      <c r="X1589" s="45"/>
      <c r="Y1589" s="45"/>
      <c r="Z1589" s="45"/>
      <c r="AA1589" s="45"/>
      <c r="AB1589" s="45"/>
      <c r="AC1589" s="45"/>
      <c r="AD1589" s="45"/>
      <c r="AE1589" s="45"/>
      <c r="AF1589" s="45"/>
    </row>
    <row r="1590" spans="2:32" hidden="1">
      <c r="B1590" s="31">
        <f t="shared" si="27"/>
        <v>1587</v>
      </c>
      <c r="C1590" s="43">
        <v>45729</v>
      </c>
      <c r="D1590" s="43" t="s">
        <v>356</v>
      </c>
      <c r="E1590" s="43" t="s">
        <v>403</v>
      </c>
      <c r="F1590" s="31" t="s">
        <v>375</v>
      </c>
      <c r="G1590" s="31" t="s">
        <v>159</v>
      </c>
      <c r="H1590" s="31" t="s">
        <v>160</v>
      </c>
      <c r="I1590" s="31" t="s">
        <v>173</v>
      </c>
      <c r="J1590" s="31">
        <v>7039</v>
      </c>
      <c r="K1590" s="31" t="s">
        <v>8</v>
      </c>
      <c r="L1590" s="31" t="s">
        <v>9</v>
      </c>
      <c r="M1590" s="31" t="s">
        <v>162</v>
      </c>
      <c r="N1590" s="44" t="s">
        <v>174</v>
      </c>
      <c r="O1590" s="44" t="s">
        <v>541</v>
      </c>
      <c r="P1590" s="44"/>
      <c r="Q1590" s="44" t="s">
        <v>165</v>
      </c>
      <c r="R1590" s="44" t="s">
        <v>5365</v>
      </c>
      <c r="S1590" s="44" t="s">
        <v>5074</v>
      </c>
      <c r="T1590" s="45"/>
      <c r="U1590" s="45"/>
      <c r="V1590" s="45"/>
      <c r="W1590" s="45"/>
      <c r="X1590" s="45"/>
      <c r="Y1590" s="45"/>
      <c r="Z1590" s="45"/>
      <c r="AA1590" s="45"/>
      <c r="AB1590" s="45"/>
      <c r="AC1590" s="45"/>
      <c r="AD1590" s="45"/>
      <c r="AE1590" s="45"/>
      <c r="AF1590" s="45"/>
    </row>
    <row r="1591" spans="2:32" hidden="1">
      <c r="B1591" s="31">
        <f t="shared" ref="B1591:B1651" si="28">ROW()-3</f>
        <v>1588</v>
      </c>
      <c r="C1591" s="43">
        <v>45730</v>
      </c>
      <c r="D1591" s="43" t="s">
        <v>356</v>
      </c>
      <c r="E1591" s="43" t="s">
        <v>403</v>
      </c>
      <c r="F1591" s="31" t="s">
        <v>375</v>
      </c>
      <c r="G1591" s="31" t="s">
        <v>159</v>
      </c>
      <c r="H1591" s="31" t="s">
        <v>160</v>
      </c>
      <c r="I1591" s="31" t="s">
        <v>161</v>
      </c>
      <c r="J1591" s="31">
        <v>8226</v>
      </c>
      <c r="K1591" s="31" t="s">
        <v>8</v>
      </c>
      <c r="L1591" s="31" t="s">
        <v>414</v>
      </c>
      <c r="M1591" s="31" t="s">
        <v>162</v>
      </c>
      <c r="N1591" s="44" t="s">
        <v>5360</v>
      </c>
      <c r="O1591" s="44" t="s">
        <v>541</v>
      </c>
      <c r="P1591" s="44"/>
      <c r="Q1591" s="44" t="s">
        <v>165</v>
      </c>
      <c r="R1591" s="44" t="s">
        <v>5369</v>
      </c>
      <c r="S1591" s="44" t="s">
        <v>5370</v>
      </c>
      <c r="T1591" s="45"/>
      <c r="U1591" s="45"/>
      <c r="V1591" s="45"/>
      <c r="W1591" s="45"/>
      <c r="X1591" s="45"/>
      <c r="Y1591" s="45"/>
      <c r="Z1591" s="45"/>
      <c r="AA1591" s="45"/>
      <c r="AB1591" s="45"/>
      <c r="AC1591" s="45"/>
      <c r="AD1591" s="45"/>
      <c r="AE1591" s="45"/>
      <c r="AF1591" s="45"/>
    </row>
    <row r="1592" spans="2:32" hidden="1">
      <c r="B1592" s="31">
        <f t="shared" si="28"/>
        <v>1589</v>
      </c>
      <c r="C1592" s="43">
        <v>45730</v>
      </c>
      <c r="D1592" s="43" t="s">
        <v>356</v>
      </c>
      <c r="E1592" s="43" t="s">
        <v>403</v>
      </c>
      <c r="F1592" s="31" t="s">
        <v>375</v>
      </c>
      <c r="G1592" s="31" t="s">
        <v>166</v>
      </c>
      <c r="H1592" s="31" t="s">
        <v>160</v>
      </c>
      <c r="I1592" s="31" t="s">
        <v>192</v>
      </c>
      <c r="J1592" s="31">
        <v>7395</v>
      </c>
      <c r="K1592" s="31" t="s">
        <v>8</v>
      </c>
      <c r="L1592" s="31" t="s">
        <v>414</v>
      </c>
      <c r="M1592" s="31" t="s">
        <v>162</v>
      </c>
      <c r="N1592" s="44" t="s">
        <v>433</v>
      </c>
      <c r="O1592" s="44" t="s">
        <v>541</v>
      </c>
      <c r="P1592" s="44"/>
      <c r="Q1592" s="44" t="s">
        <v>165</v>
      </c>
      <c r="R1592" s="44" t="s">
        <v>5371</v>
      </c>
      <c r="S1592" s="44" t="s">
        <v>5372</v>
      </c>
      <c r="T1592" s="45"/>
      <c r="U1592" s="45"/>
      <c r="V1592" s="45"/>
      <c r="W1592" s="45"/>
      <c r="X1592" s="45"/>
      <c r="Y1592" s="45"/>
      <c r="Z1592" s="45"/>
      <c r="AA1592" s="45"/>
      <c r="AB1592" s="45"/>
      <c r="AC1592" s="45"/>
      <c r="AD1592" s="45"/>
      <c r="AE1592" s="45"/>
      <c r="AF1592" s="45"/>
    </row>
    <row r="1593" spans="2:32" hidden="1">
      <c r="B1593" s="31">
        <f t="shared" si="28"/>
        <v>1590</v>
      </c>
      <c r="C1593" s="43">
        <v>45730</v>
      </c>
      <c r="D1593" s="43" t="s">
        <v>356</v>
      </c>
      <c r="E1593" s="43" t="s">
        <v>403</v>
      </c>
      <c r="F1593" s="31" t="s">
        <v>375</v>
      </c>
      <c r="G1593" s="31" t="s">
        <v>439</v>
      </c>
      <c r="H1593" s="31" t="s">
        <v>440</v>
      </c>
      <c r="I1593" s="31" t="s">
        <v>173</v>
      </c>
      <c r="J1593" s="31">
        <v>1388</v>
      </c>
      <c r="K1593" s="31" t="s">
        <v>8</v>
      </c>
      <c r="L1593" s="31" t="s">
        <v>9</v>
      </c>
      <c r="M1593" s="31" t="s">
        <v>162</v>
      </c>
      <c r="N1593" s="44" t="s">
        <v>174</v>
      </c>
      <c r="O1593" s="44" t="s">
        <v>541</v>
      </c>
      <c r="P1593" s="44"/>
      <c r="Q1593" s="44" t="s">
        <v>543</v>
      </c>
      <c r="R1593" s="44" t="s">
        <v>5373</v>
      </c>
      <c r="S1593" s="44" t="s">
        <v>4807</v>
      </c>
      <c r="T1593" s="45"/>
      <c r="U1593" s="45"/>
      <c r="V1593" s="45"/>
      <c r="W1593" s="45"/>
      <c r="X1593" s="45"/>
      <c r="Y1593" s="45"/>
      <c r="Z1593" s="45"/>
      <c r="AA1593" s="45"/>
      <c r="AB1593" s="45"/>
      <c r="AC1593" s="45"/>
      <c r="AD1593" s="45"/>
      <c r="AE1593" s="45"/>
      <c r="AF1593" s="45"/>
    </row>
    <row r="1594" spans="2:32" hidden="1">
      <c r="B1594" s="31">
        <f t="shared" si="28"/>
        <v>1591</v>
      </c>
      <c r="C1594" s="43">
        <v>45730</v>
      </c>
      <c r="D1594" s="43" t="s">
        <v>356</v>
      </c>
      <c r="E1594" s="43" t="s">
        <v>403</v>
      </c>
      <c r="F1594" s="31" t="s">
        <v>375</v>
      </c>
      <c r="G1594" s="31" t="s">
        <v>166</v>
      </c>
      <c r="H1594" s="31" t="s">
        <v>160</v>
      </c>
      <c r="I1594" s="31" t="s">
        <v>168</v>
      </c>
      <c r="J1594" s="31">
        <v>5482</v>
      </c>
      <c r="K1594" s="31" t="s">
        <v>8</v>
      </c>
      <c r="L1594" s="31" t="s">
        <v>636</v>
      </c>
      <c r="M1594" s="31" t="s">
        <v>162</v>
      </c>
      <c r="N1594" s="44" t="s">
        <v>5362</v>
      </c>
      <c r="O1594" s="44" t="s">
        <v>541</v>
      </c>
      <c r="P1594" s="44"/>
      <c r="Q1594" s="44" t="s">
        <v>165</v>
      </c>
      <c r="R1594" s="44">
        <v>191700727</v>
      </c>
      <c r="S1594" s="44">
        <v>191702476</v>
      </c>
      <c r="T1594" s="45"/>
      <c r="U1594" s="45"/>
      <c r="V1594" s="45"/>
      <c r="W1594" s="45"/>
      <c r="X1594" s="45"/>
      <c r="Y1594" s="45"/>
      <c r="Z1594" s="45"/>
      <c r="AA1594" s="45"/>
      <c r="AB1594" s="45"/>
      <c r="AC1594" s="45"/>
      <c r="AD1594" s="45"/>
      <c r="AE1594" s="45"/>
      <c r="AF1594" s="45"/>
    </row>
    <row r="1595" spans="2:32" hidden="1">
      <c r="B1595" s="31">
        <f t="shared" si="28"/>
        <v>1592</v>
      </c>
      <c r="C1595" s="43">
        <v>45732</v>
      </c>
      <c r="D1595" s="43" t="s">
        <v>356</v>
      </c>
      <c r="E1595" s="43" t="s">
        <v>403</v>
      </c>
      <c r="F1595" s="31" t="s">
        <v>375</v>
      </c>
      <c r="G1595" s="31" t="s">
        <v>166</v>
      </c>
      <c r="H1595" s="31" t="s">
        <v>160</v>
      </c>
      <c r="I1595" s="31" t="s">
        <v>225</v>
      </c>
      <c r="J1595" s="31">
        <v>6125</v>
      </c>
      <c r="K1595" s="31" t="s">
        <v>8</v>
      </c>
      <c r="L1595" s="31" t="s">
        <v>9</v>
      </c>
      <c r="M1595" s="31" t="s">
        <v>162</v>
      </c>
      <c r="N1595" s="44" t="s">
        <v>174</v>
      </c>
      <c r="O1595" s="44" t="s">
        <v>541</v>
      </c>
      <c r="P1595" s="44"/>
      <c r="Q1595" s="44" t="s">
        <v>195</v>
      </c>
      <c r="R1595" s="44">
        <v>191702094</v>
      </c>
      <c r="S1595" s="44">
        <v>191700970</v>
      </c>
      <c r="T1595" s="45"/>
      <c r="U1595" s="45"/>
      <c r="V1595" s="45"/>
      <c r="W1595" s="45"/>
      <c r="X1595" s="45"/>
      <c r="Y1595" s="45"/>
      <c r="Z1595" s="45"/>
      <c r="AA1595" s="45"/>
      <c r="AB1595" s="45"/>
      <c r="AC1595" s="45"/>
      <c r="AD1595" s="45"/>
      <c r="AE1595" s="45"/>
      <c r="AF1595" s="45"/>
    </row>
    <row r="1596" spans="2:32" hidden="1">
      <c r="B1596" s="31">
        <f t="shared" si="28"/>
        <v>1593</v>
      </c>
      <c r="C1596" s="43">
        <v>45733</v>
      </c>
      <c r="D1596" s="43" t="s">
        <v>356</v>
      </c>
      <c r="E1596" s="43" t="s">
        <v>403</v>
      </c>
      <c r="F1596" s="31" t="s">
        <v>375</v>
      </c>
      <c r="G1596" s="31" t="s">
        <v>159</v>
      </c>
      <c r="H1596" s="31" t="s">
        <v>160</v>
      </c>
      <c r="I1596" s="31" t="s">
        <v>161</v>
      </c>
      <c r="J1596" s="31">
        <v>7945</v>
      </c>
      <c r="K1596" s="31" t="s">
        <v>8</v>
      </c>
      <c r="L1596" s="31" t="s">
        <v>580</v>
      </c>
      <c r="M1596" s="31" t="s">
        <v>162</v>
      </c>
      <c r="N1596" s="44" t="s">
        <v>5223</v>
      </c>
      <c r="O1596" s="44" t="s">
        <v>541</v>
      </c>
      <c r="P1596" s="44"/>
      <c r="Q1596" s="44" t="s">
        <v>165</v>
      </c>
      <c r="R1596" s="44" t="s">
        <v>5374</v>
      </c>
      <c r="S1596" s="44" t="s">
        <v>5301</v>
      </c>
      <c r="T1596" s="45"/>
      <c r="U1596" s="45"/>
      <c r="V1596" s="45"/>
      <c r="W1596" s="45"/>
      <c r="X1596" s="45"/>
      <c r="Y1596" s="45"/>
      <c r="Z1596" s="45"/>
      <c r="AA1596" s="45"/>
      <c r="AB1596" s="45"/>
      <c r="AC1596" s="45"/>
      <c r="AD1596" s="45"/>
      <c r="AE1596" s="45"/>
      <c r="AF1596" s="45"/>
    </row>
    <row r="1597" spans="2:32" hidden="1">
      <c r="B1597" s="31">
        <f t="shared" si="28"/>
        <v>1594</v>
      </c>
      <c r="C1597" s="43">
        <v>45733</v>
      </c>
      <c r="D1597" s="43" t="s">
        <v>356</v>
      </c>
      <c r="E1597" s="43" t="s">
        <v>403</v>
      </c>
      <c r="F1597" s="31" t="s">
        <v>375</v>
      </c>
      <c r="G1597" s="31" t="s">
        <v>439</v>
      </c>
      <c r="H1597" s="31" t="s">
        <v>160</v>
      </c>
      <c r="I1597" s="31" t="s">
        <v>173</v>
      </c>
      <c r="J1597" s="31">
        <v>1230</v>
      </c>
      <c r="K1597" s="31" t="s">
        <v>8</v>
      </c>
      <c r="L1597" s="31" t="s">
        <v>9</v>
      </c>
      <c r="M1597" s="31" t="s">
        <v>162</v>
      </c>
      <c r="N1597" s="44" t="s">
        <v>265</v>
      </c>
      <c r="O1597" s="44" t="s">
        <v>541</v>
      </c>
      <c r="P1597" s="44"/>
      <c r="Q1597" s="44" t="s">
        <v>449</v>
      </c>
      <c r="R1597" s="44" t="s">
        <v>5375</v>
      </c>
      <c r="S1597" s="44" t="s">
        <v>5376</v>
      </c>
      <c r="T1597" s="45"/>
      <c r="U1597" s="45"/>
      <c r="V1597" s="45"/>
      <c r="W1597" s="45"/>
      <c r="X1597" s="45"/>
      <c r="Y1597" s="45"/>
      <c r="Z1597" s="45"/>
      <c r="AA1597" s="45"/>
      <c r="AB1597" s="45"/>
      <c r="AC1597" s="45"/>
      <c r="AD1597" s="45"/>
      <c r="AE1597" s="45"/>
      <c r="AF1597" s="45"/>
    </row>
    <row r="1598" spans="2:32" hidden="1">
      <c r="B1598" s="31">
        <f t="shared" si="28"/>
        <v>1595</v>
      </c>
      <c r="C1598" s="43">
        <v>45733</v>
      </c>
      <c r="D1598" s="43" t="s">
        <v>356</v>
      </c>
      <c r="E1598" s="43" t="s">
        <v>403</v>
      </c>
      <c r="F1598" s="31" t="s">
        <v>375</v>
      </c>
      <c r="G1598" s="31" t="s">
        <v>159</v>
      </c>
      <c r="H1598" s="31" t="s">
        <v>160</v>
      </c>
      <c r="I1598" s="31" t="s">
        <v>161</v>
      </c>
      <c r="J1598" s="31">
        <v>4159</v>
      </c>
      <c r="K1598" s="31" t="s">
        <v>201</v>
      </c>
      <c r="L1598" s="31" t="s">
        <v>54</v>
      </c>
      <c r="M1598" s="31" t="s">
        <v>203</v>
      </c>
      <c r="N1598" s="44" t="s">
        <v>740</v>
      </c>
      <c r="O1598" s="44" t="s">
        <v>190</v>
      </c>
      <c r="P1598" s="44"/>
      <c r="Q1598" s="44" t="s">
        <v>165</v>
      </c>
      <c r="R1598" s="44" t="s">
        <v>5377</v>
      </c>
      <c r="S1598" s="44" t="s">
        <v>5378</v>
      </c>
      <c r="T1598" s="45"/>
      <c r="U1598" s="45"/>
      <c r="V1598" s="45"/>
      <c r="W1598" s="45"/>
      <c r="X1598" s="45"/>
      <c r="Y1598" s="45"/>
      <c r="Z1598" s="45"/>
      <c r="AA1598" s="45"/>
      <c r="AB1598" s="45"/>
      <c r="AC1598" s="45"/>
      <c r="AD1598" s="45"/>
      <c r="AE1598" s="45"/>
      <c r="AF1598" s="45"/>
    </row>
    <row r="1599" spans="2:32" hidden="1">
      <c r="B1599" s="31">
        <f t="shared" si="28"/>
        <v>1596</v>
      </c>
      <c r="C1599" s="43">
        <v>45734</v>
      </c>
      <c r="D1599" s="43" t="s">
        <v>356</v>
      </c>
      <c r="E1599" s="43" t="s">
        <v>403</v>
      </c>
      <c r="F1599" s="31" t="s">
        <v>375</v>
      </c>
      <c r="G1599" s="31" t="s">
        <v>159</v>
      </c>
      <c r="H1599" s="31" t="s">
        <v>160</v>
      </c>
      <c r="I1599" s="31" t="s">
        <v>161</v>
      </c>
      <c r="J1599" s="31">
        <v>4241</v>
      </c>
      <c r="K1599" s="31" t="s">
        <v>8</v>
      </c>
      <c r="L1599" s="31" t="s">
        <v>636</v>
      </c>
      <c r="M1599" s="31" t="s">
        <v>162</v>
      </c>
      <c r="N1599" s="44" t="s">
        <v>5379</v>
      </c>
      <c r="O1599" s="44" t="s">
        <v>541</v>
      </c>
      <c r="P1599" s="44"/>
      <c r="Q1599" s="44" t="s">
        <v>165</v>
      </c>
      <c r="R1599" s="44">
        <v>191701429</v>
      </c>
      <c r="S1599" s="44">
        <v>191701706</v>
      </c>
      <c r="T1599" s="45"/>
      <c r="U1599" s="45"/>
      <c r="V1599" s="45"/>
      <c r="W1599" s="45"/>
      <c r="X1599" s="45"/>
      <c r="Y1599" s="45"/>
      <c r="Z1599" s="45"/>
      <c r="AA1599" s="45"/>
      <c r="AB1599" s="45"/>
      <c r="AC1599" s="45"/>
      <c r="AD1599" s="45"/>
      <c r="AE1599" s="45"/>
      <c r="AF1599" s="45"/>
    </row>
    <row r="1600" spans="2:32" hidden="1">
      <c r="B1600" s="31">
        <f t="shared" si="28"/>
        <v>1597</v>
      </c>
      <c r="C1600" s="43">
        <v>45735</v>
      </c>
      <c r="D1600" s="43" t="s">
        <v>356</v>
      </c>
      <c r="E1600" s="43" t="s">
        <v>403</v>
      </c>
      <c r="F1600" s="31" t="s">
        <v>375</v>
      </c>
      <c r="G1600" s="31" t="s">
        <v>159</v>
      </c>
      <c r="H1600" s="31" t="s">
        <v>160</v>
      </c>
      <c r="I1600" s="31" t="s">
        <v>200</v>
      </c>
      <c r="J1600" s="31">
        <v>3160</v>
      </c>
      <c r="K1600" s="31" t="s">
        <v>8</v>
      </c>
      <c r="L1600" s="31" t="s">
        <v>9</v>
      </c>
      <c r="M1600" s="31" t="s">
        <v>162</v>
      </c>
      <c r="N1600" s="44" t="s">
        <v>174</v>
      </c>
      <c r="O1600" s="44" t="s">
        <v>541</v>
      </c>
      <c r="P1600" s="44"/>
      <c r="Q1600" s="44" t="s">
        <v>165</v>
      </c>
      <c r="R1600" s="44" t="s">
        <v>5382</v>
      </c>
      <c r="S1600" s="44" t="s">
        <v>5366</v>
      </c>
      <c r="T1600" s="45"/>
      <c r="U1600" s="45"/>
      <c r="V1600" s="45"/>
      <c r="W1600" s="45"/>
      <c r="X1600" s="45"/>
      <c r="Y1600" s="45"/>
      <c r="Z1600" s="45"/>
      <c r="AA1600" s="45"/>
      <c r="AB1600" s="45"/>
      <c r="AC1600" s="45"/>
      <c r="AD1600" s="45"/>
      <c r="AE1600" s="45"/>
      <c r="AF1600" s="45"/>
    </row>
    <row r="1601" spans="2:32" hidden="1">
      <c r="B1601" s="31">
        <f t="shared" si="28"/>
        <v>1598</v>
      </c>
      <c r="C1601" s="43">
        <v>45736</v>
      </c>
      <c r="D1601" s="43" t="s">
        <v>356</v>
      </c>
      <c r="E1601" s="43" t="s">
        <v>1107</v>
      </c>
      <c r="F1601" s="31" t="s">
        <v>375</v>
      </c>
      <c r="G1601" s="31" t="s">
        <v>159</v>
      </c>
      <c r="H1601" s="31" t="s">
        <v>160</v>
      </c>
      <c r="I1601" s="31" t="s">
        <v>161</v>
      </c>
      <c r="J1601" s="31">
        <v>4156</v>
      </c>
      <c r="K1601" s="31" t="s">
        <v>8</v>
      </c>
      <c r="L1601" s="31" t="s">
        <v>9</v>
      </c>
      <c r="M1601" s="31" t="s">
        <v>162</v>
      </c>
      <c r="N1601" s="44" t="s">
        <v>174</v>
      </c>
      <c r="O1601" s="44" t="s">
        <v>541</v>
      </c>
      <c r="P1601" s="44"/>
      <c r="Q1601" s="44" t="s">
        <v>165</v>
      </c>
      <c r="R1601" s="44">
        <v>191701260</v>
      </c>
      <c r="S1601" s="44">
        <v>191700017</v>
      </c>
      <c r="T1601" s="45"/>
      <c r="U1601" s="45"/>
      <c r="V1601" s="45"/>
      <c r="W1601" s="45"/>
      <c r="X1601" s="45"/>
      <c r="Y1601" s="45"/>
      <c r="Z1601" s="45"/>
      <c r="AA1601" s="45"/>
      <c r="AB1601" s="45"/>
      <c r="AC1601" s="45"/>
      <c r="AD1601" s="45"/>
      <c r="AE1601" s="45"/>
      <c r="AF1601" s="45"/>
    </row>
    <row r="1602" spans="2:32" hidden="1">
      <c r="B1602" s="31">
        <f t="shared" si="28"/>
        <v>1599</v>
      </c>
      <c r="C1602" s="43">
        <v>45736</v>
      </c>
      <c r="D1602" s="43" t="s">
        <v>356</v>
      </c>
      <c r="E1602" s="43" t="s">
        <v>1107</v>
      </c>
      <c r="F1602" s="31" t="s">
        <v>375</v>
      </c>
      <c r="G1602" s="31" t="s">
        <v>166</v>
      </c>
      <c r="H1602" s="31" t="s">
        <v>160</v>
      </c>
      <c r="I1602" s="31" t="s">
        <v>173</v>
      </c>
      <c r="J1602" s="31">
        <v>7033</v>
      </c>
      <c r="K1602" s="31" t="s">
        <v>8</v>
      </c>
      <c r="L1602" s="31" t="s">
        <v>414</v>
      </c>
      <c r="M1602" s="31" t="s">
        <v>162</v>
      </c>
      <c r="N1602" s="44" t="s">
        <v>433</v>
      </c>
      <c r="O1602" s="44" t="s">
        <v>541</v>
      </c>
      <c r="P1602" s="44"/>
      <c r="Q1602" s="44" t="s">
        <v>165</v>
      </c>
      <c r="R1602" s="44">
        <v>191701396</v>
      </c>
      <c r="S1602" s="44">
        <v>191701470</v>
      </c>
      <c r="T1602" s="45"/>
      <c r="U1602" s="45"/>
      <c r="V1602" s="45"/>
      <c r="W1602" s="45"/>
      <c r="X1602" s="45"/>
      <c r="Y1602" s="45"/>
      <c r="Z1602" s="45"/>
      <c r="AA1602" s="45"/>
      <c r="AB1602" s="45"/>
      <c r="AC1602" s="45"/>
      <c r="AD1602" s="45"/>
      <c r="AE1602" s="45"/>
      <c r="AF1602" s="45"/>
    </row>
    <row r="1603" spans="2:32" hidden="1">
      <c r="B1603" s="31">
        <f t="shared" si="28"/>
        <v>1600</v>
      </c>
      <c r="C1603" s="43">
        <v>45736</v>
      </c>
      <c r="D1603" s="43" t="s">
        <v>356</v>
      </c>
      <c r="E1603" s="43" t="s">
        <v>1107</v>
      </c>
      <c r="F1603" s="31" t="s">
        <v>375</v>
      </c>
      <c r="G1603" s="31" t="s">
        <v>499</v>
      </c>
      <c r="H1603" s="31" t="s">
        <v>357</v>
      </c>
      <c r="I1603" s="31" t="s">
        <v>170</v>
      </c>
      <c r="J1603" s="31">
        <v>9709</v>
      </c>
      <c r="K1603" s="31" t="s">
        <v>8</v>
      </c>
      <c r="L1603" s="31" t="s">
        <v>414</v>
      </c>
      <c r="M1603" s="31" t="s">
        <v>162</v>
      </c>
      <c r="N1603" s="44" t="s">
        <v>4794</v>
      </c>
      <c r="O1603" s="44" t="s">
        <v>541</v>
      </c>
      <c r="P1603" s="44"/>
      <c r="Q1603" s="44" t="s">
        <v>543</v>
      </c>
      <c r="R1603" s="44">
        <v>191702642</v>
      </c>
      <c r="S1603" s="44">
        <v>191702060</v>
      </c>
      <c r="T1603" s="45"/>
      <c r="U1603" s="45"/>
      <c r="V1603" s="45"/>
      <c r="W1603" s="45"/>
      <c r="X1603" s="45"/>
      <c r="Y1603" s="45"/>
      <c r="Z1603" s="45"/>
      <c r="AA1603" s="45"/>
      <c r="AB1603" s="45"/>
      <c r="AC1603" s="45"/>
      <c r="AD1603" s="45"/>
      <c r="AE1603" s="45"/>
      <c r="AF1603" s="45"/>
    </row>
    <row r="1604" spans="2:32" hidden="1">
      <c r="B1604" s="31">
        <f t="shared" si="28"/>
        <v>1601</v>
      </c>
      <c r="C1604" s="43">
        <v>45736</v>
      </c>
      <c r="D1604" s="43" t="s">
        <v>356</v>
      </c>
      <c r="E1604" s="43" t="s">
        <v>1107</v>
      </c>
      <c r="F1604" s="31" t="s">
        <v>375</v>
      </c>
      <c r="G1604" s="31" t="s">
        <v>439</v>
      </c>
      <c r="H1604" s="31" t="s">
        <v>440</v>
      </c>
      <c r="I1604" s="31" t="s">
        <v>173</v>
      </c>
      <c r="J1604" s="31">
        <v>7014</v>
      </c>
      <c r="K1604" s="31" t="s">
        <v>8</v>
      </c>
      <c r="L1604" s="31" t="s">
        <v>384</v>
      </c>
      <c r="M1604" s="31" t="s">
        <v>162</v>
      </c>
      <c r="N1604" s="44" t="s">
        <v>255</v>
      </c>
      <c r="O1604" s="44" t="s">
        <v>541</v>
      </c>
      <c r="P1604" s="44"/>
      <c r="Q1604" s="44" t="s">
        <v>449</v>
      </c>
      <c r="R1604" s="44">
        <v>191701100</v>
      </c>
      <c r="S1604" s="44">
        <v>191701090</v>
      </c>
      <c r="T1604" s="45"/>
      <c r="U1604" s="45"/>
      <c r="V1604" s="45"/>
      <c r="W1604" s="45"/>
      <c r="X1604" s="45"/>
      <c r="Y1604" s="45"/>
      <c r="Z1604" s="45"/>
      <c r="AA1604" s="45"/>
      <c r="AB1604" s="45"/>
      <c r="AC1604" s="45"/>
      <c r="AD1604" s="45"/>
      <c r="AE1604" s="45"/>
      <c r="AF1604" s="45"/>
    </row>
    <row r="1605" spans="2:32" hidden="1">
      <c r="B1605" s="31">
        <f t="shared" si="28"/>
        <v>1602</v>
      </c>
      <c r="C1605" s="43">
        <v>45736</v>
      </c>
      <c r="D1605" s="43" t="s">
        <v>356</v>
      </c>
      <c r="E1605" s="43" t="s">
        <v>1107</v>
      </c>
      <c r="F1605" s="31" t="s">
        <v>375</v>
      </c>
      <c r="G1605" s="31" t="s">
        <v>159</v>
      </c>
      <c r="H1605" s="31" t="s">
        <v>160</v>
      </c>
      <c r="I1605" s="31" t="s">
        <v>200</v>
      </c>
      <c r="J1605" s="31">
        <v>4117</v>
      </c>
      <c r="K1605" s="31" t="s">
        <v>8</v>
      </c>
      <c r="L1605" s="31" t="s">
        <v>414</v>
      </c>
      <c r="M1605" s="31" t="s">
        <v>162</v>
      </c>
      <c r="N1605" s="44" t="s">
        <v>300</v>
      </c>
      <c r="O1605" s="44" t="s">
        <v>541</v>
      </c>
      <c r="P1605" s="44"/>
      <c r="Q1605" s="44" t="s">
        <v>165</v>
      </c>
      <c r="R1605" s="44" t="s">
        <v>5451</v>
      </c>
      <c r="S1605" s="44" t="s">
        <v>5365</v>
      </c>
      <c r="T1605" s="45"/>
      <c r="U1605" s="45"/>
      <c r="V1605" s="45"/>
      <c r="W1605" s="45"/>
      <c r="X1605" s="45"/>
      <c r="Y1605" s="45"/>
      <c r="Z1605" s="45"/>
      <c r="AA1605" s="45"/>
      <c r="AB1605" s="45"/>
      <c r="AC1605" s="45"/>
      <c r="AD1605" s="45"/>
      <c r="AE1605" s="45"/>
      <c r="AF1605" s="45"/>
    </row>
    <row r="1606" spans="2:32" hidden="1">
      <c r="B1606" s="31">
        <f t="shared" si="28"/>
        <v>1603</v>
      </c>
      <c r="C1606" s="43">
        <v>45736</v>
      </c>
      <c r="D1606" s="43" t="s">
        <v>356</v>
      </c>
      <c r="E1606" s="43" t="s">
        <v>1107</v>
      </c>
      <c r="F1606" s="31" t="s">
        <v>375</v>
      </c>
      <c r="G1606" s="31" t="s">
        <v>439</v>
      </c>
      <c r="H1606" s="31" t="s">
        <v>440</v>
      </c>
      <c r="I1606" s="31" t="s">
        <v>173</v>
      </c>
      <c r="J1606" s="31">
        <v>7067</v>
      </c>
      <c r="K1606" s="31" t="s">
        <v>8</v>
      </c>
      <c r="L1606" s="31" t="s">
        <v>9</v>
      </c>
      <c r="M1606" s="31" t="s">
        <v>162</v>
      </c>
      <c r="N1606" s="44" t="s">
        <v>174</v>
      </c>
      <c r="O1606" s="44" t="s">
        <v>541</v>
      </c>
      <c r="P1606" s="44"/>
      <c r="Q1606" s="44" t="s">
        <v>449</v>
      </c>
      <c r="R1606" s="44" t="s">
        <v>5454</v>
      </c>
      <c r="S1606" s="44" t="s">
        <v>5455</v>
      </c>
      <c r="T1606" s="45"/>
      <c r="U1606" s="45"/>
      <c r="V1606" s="45"/>
      <c r="W1606" s="45"/>
      <c r="X1606" s="45"/>
      <c r="Y1606" s="45"/>
      <c r="Z1606" s="45"/>
      <c r="AA1606" s="45"/>
      <c r="AB1606" s="45"/>
      <c r="AC1606" s="45"/>
      <c r="AD1606" s="45"/>
      <c r="AE1606" s="45"/>
      <c r="AF1606" s="45"/>
    </row>
    <row r="1607" spans="2:32" hidden="1">
      <c r="B1607" s="31">
        <f t="shared" si="28"/>
        <v>1604</v>
      </c>
      <c r="C1607" s="43">
        <v>45737</v>
      </c>
      <c r="D1607" s="43" t="s">
        <v>356</v>
      </c>
      <c r="E1607" s="43" t="s">
        <v>1107</v>
      </c>
      <c r="F1607" s="31" t="s">
        <v>375</v>
      </c>
      <c r="G1607" s="31" t="s">
        <v>159</v>
      </c>
      <c r="H1607" s="31" t="s">
        <v>160</v>
      </c>
      <c r="I1607" s="31" t="s">
        <v>168</v>
      </c>
      <c r="J1607" s="31">
        <v>5451</v>
      </c>
      <c r="K1607" s="31" t="s">
        <v>8</v>
      </c>
      <c r="L1607" s="31" t="s">
        <v>9</v>
      </c>
      <c r="M1607" s="31" t="s">
        <v>162</v>
      </c>
      <c r="N1607" s="44" t="s">
        <v>174</v>
      </c>
      <c r="O1607" s="44" t="s">
        <v>541</v>
      </c>
      <c r="P1607" s="44"/>
      <c r="Q1607" s="44" t="s">
        <v>165</v>
      </c>
      <c r="R1607" s="44">
        <v>191700642</v>
      </c>
      <c r="S1607" s="44">
        <v>191701063</v>
      </c>
      <c r="T1607" s="45"/>
      <c r="U1607" s="45"/>
      <c r="V1607" s="45"/>
      <c r="W1607" s="45"/>
      <c r="X1607" s="45"/>
      <c r="Y1607" s="45"/>
      <c r="Z1607" s="45"/>
      <c r="AA1607" s="45"/>
      <c r="AB1607" s="45"/>
      <c r="AC1607" s="45"/>
      <c r="AD1607" s="45"/>
      <c r="AE1607" s="45"/>
      <c r="AF1607" s="45"/>
    </row>
    <row r="1608" spans="2:32" hidden="1">
      <c r="B1608" s="31">
        <f t="shared" si="28"/>
        <v>1605</v>
      </c>
      <c r="C1608" s="43">
        <v>45737</v>
      </c>
      <c r="D1608" s="43" t="s">
        <v>356</v>
      </c>
      <c r="E1608" s="43" t="s">
        <v>1107</v>
      </c>
      <c r="F1608" s="31" t="s">
        <v>375</v>
      </c>
      <c r="G1608" s="31" t="s">
        <v>439</v>
      </c>
      <c r="H1608" s="31" t="s">
        <v>440</v>
      </c>
      <c r="I1608" s="31" t="s">
        <v>173</v>
      </c>
      <c r="J1608" s="31">
        <v>1436</v>
      </c>
      <c r="K1608" s="31" t="s">
        <v>8</v>
      </c>
      <c r="L1608" s="31" t="s">
        <v>414</v>
      </c>
      <c r="M1608" s="31" t="s">
        <v>162</v>
      </c>
      <c r="N1608" s="44" t="s">
        <v>300</v>
      </c>
      <c r="O1608" s="44" t="s">
        <v>541</v>
      </c>
      <c r="P1608" s="44"/>
      <c r="Q1608" s="44" t="s">
        <v>449</v>
      </c>
      <c r="R1608" s="44">
        <v>191700021</v>
      </c>
      <c r="S1608" s="44">
        <v>191701095</v>
      </c>
      <c r="T1608" s="45"/>
      <c r="U1608" s="45"/>
      <c r="V1608" s="45"/>
      <c r="W1608" s="45"/>
      <c r="X1608" s="45"/>
      <c r="Y1608" s="45"/>
      <c r="Z1608" s="45"/>
      <c r="AA1608" s="45"/>
      <c r="AB1608" s="45"/>
      <c r="AC1608" s="45"/>
      <c r="AD1608" s="45"/>
      <c r="AE1608" s="45"/>
      <c r="AF1608" s="45"/>
    </row>
    <row r="1609" spans="2:32" hidden="1">
      <c r="B1609" s="31">
        <f t="shared" si="28"/>
        <v>1606</v>
      </c>
      <c r="C1609" s="43">
        <v>45737</v>
      </c>
      <c r="D1609" s="43" t="s">
        <v>356</v>
      </c>
      <c r="E1609" s="43" t="s">
        <v>1107</v>
      </c>
      <c r="F1609" s="31" t="s">
        <v>375</v>
      </c>
      <c r="G1609" s="31" t="s">
        <v>159</v>
      </c>
      <c r="H1609" s="31" t="s">
        <v>160</v>
      </c>
      <c r="I1609" s="31" t="s">
        <v>173</v>
      </c>
      <c r="J1609" s="31">
        <v>7033</v>
      </c>
      <c r="K1609" s="31" t="s">
        <v>8</v>
      </c>
      <c r="L1609" s="31" t="s">
        <v>9</v>
      </c>
      <c r="M1609" s="31" t="s">
        <v>162</v>
      </c>
      <c r="N1609" s="44" t="s">
        <v>174</v>
      </c>
      <c r="O1609" s="44" t="s">
        <v>541</v>
      </c>
      <c r="P1609" s="44"/>
      <c r="Q1609" s="44" t="s">
        <v>165</v>
      </c>
      <c r="R1609" s="44">
        <v>191701470</v>
      </c>
      <c r="S1609" s="44">
        <v>191702219</v>
      </c>
      <c r="T1609" s="45"/>
      <c r="U1609" s="45"/>
      <c r="V1609" s="45"/>
      <c r="W1609" s="45"/>
      <c r="X1609" s="45"/>
      <c r="Y1609" s="45"/>
      <c r="Z1609" s="45"/>
      <c r="AA1609" s="45"/>
      <c r="AB1609" s="45"/>
      <c r="AC1609" s="45"/>
      <c r="AD1609" s="45"/>
      <c r="AE1609" s="45"/>
      <c r="AF1609" s="45"/>
    </row>
    <row r="1610" spans="2:32" hidden="1">
      <c r="B1610" s="31">
        <f t="shared" si="28"/>
        <v>1607</v>
      </c>
      <c r="C1610" s="43">
        <v>45737</v>
      </c>
      <c r="D1610" s="43" t="s">
        <v>356</v>
      </c>
      <c r="E1610" s="43" t="s">
        <v>1107</v>
      </c>
      <c r="F1610" s="31" t="s">
        <v>375</v>
      </c>
      <c r="G1610" s="31" t="s">
        <v>499</v>
      </c>
      <c r="H1610" s="31" t="s">
        <v>357</v>
      </c>
      <c r="I1610" s="31" t="s">
        <v>161</v>
      </c>
      <c r="J1610" s="31">
        <v>7932</v>
      </c>
      <c r="K1610" s="31" t="s">
        <v>8</v>
      </c>
      <c r="L1610" s="31" t="s">
        <v>414</v>
      </c>
      <c r="M1610" s="31" t="s">
        <v>162</v>
      </c>
      <c r="N1610" s="44" t="s">
        <v>815</v>
      </c>
      <c r="O1610" s="44" t="s">
        <v>541</v>
      </c>
      <c r="P1610" s="44"/>
      <c r="Q1610" s="44" t="s">
        <v>543</v>
      </c>
      <c r="R1610" s="44">
        <v>191702943</v>
      </c>
      <c r="S1610" s="44">
        <v>191700291</v>
      </c>
      <c r="T1610" s="45"/>
      <c r="U1610" s="45"/>
      <c r="V1610" s="45"/>
      <c r="W1610" s="45"/>
      <c r="X1610" s="45"/>
      <c r="Y1610" s="45"/>
      <c r="Z1610" s="45"/>
      <c r="AA1610" s="45"/>
      <c r="AB1610" s="45"/>
      <c r="AC1610" s="45"/>
      <c r="AD1610" s="45"/>
      <c r="AE1610" s="45"/>
      <c r="AF1610" s="45"/>
    </row>
    <row r="1611" spans="2:32" hidden="1">
      <c r="B1611" s="31">
        <f t="shared" si="28"/>
        <v>1608</v>
      </c>
      <c r="C1611" s="43">
        <v>45737</v>
      </c>
      <c r="D1611" s="43" t="s">
        <v>356</v>
      </c>
      <c r="E1611" s="43" t="s">
        <v>1107</v>
      </c>
      <c r="F1611" s="31" t="s">
        <v>375</v>
      </c>
      <c r="G1611" s="31" t="s">
        <v>4892</v>
      </c>
      <c r="H1611" s="31" t="s">
        <v>4888</v>
      </c>
      <c r="I1611" s="31" t="s">
        <v>192</v>
      </c>
      <c r="J1611" s="31">
        <v>7473</v>
      </c>
      <c r="K1611" s="31" t="s">
        <v>8</v>
      </c>
      <c r="L1611" s="31" t="s">
        <v>9</v>
      </c>
      <c r="M1611" s="31" t="s">
        <v>162</v>
      </c>
      <c r="N1611" s="44" t="s">
        <v>174</v>
      </c>
      <c r="O1611" s="44" t="s">
        <v>541</v>
      </c>
      <c r="P1611" s="44"/>
      <c r="Q1611" s="44" t="s">
        <v>543</v>
      </c>
      <c r="R1611" s="44">
        <v>191701921</v>
      </c>
      <c r="S1611" s="44">
        <v>191700727</v>
      </c>
      <c r="T1611" s="45"/>
      <c r="U1611" s="45"/>
      <c r="V1611" s="45"/>
      <c r="W1611" s="45"/>
      <c r="X1611" s="45"/>
      <c r="Y1611" s="45"/>
      <c r="Z1611" s="45"/>
      <c r="AA1611" s="45"/>
      <c r="AB1611" s="45"/>
      <c r="AC1611" s="45"/>
      <c r="AD1611" s="45"/>
      <c r="AE1611" s="45"/>
      <c r="AF1611" s="45"/>
    </row>
    <row r="1612" spans="2:32" hidden="1">
      <c r="B1612" s="31">
        <f t="shared" si="28"/>
        <v>1609</v>
      </c>
      <c r="C1612" s="43">
        <v>45738</v>
      </c>
      <c r="D1612" s="43" t="s">
        <v>356</v>
      </c>
      <c r="E1612" s="43" t="s">
        <v>1107</v>
      </c>
      <c r="F1612" s="31" t="s">
        <v>375</v>
      </c>
      <c r="G1612" s="31" t="s">
        <v>166</v>
      </c>
      <c r="H1612" s="31" t="s">
        <v>160</v>
      </c>
      <c r="I1612" s="31" t="s">
        <v>225</v>
      </c>
      <c r="J1612" s="31">
        <v>6124</v>
      </c>
      <c r="K1612" s="31" t="s">
        <v>8</v>
      </c>
      <c r="L1612" s="31" t="s">
        <v>9</v>
      </c>
      <c r="M1612" s="31" t="s">
        <v>162</v>
      </c>
      <c r="N1612" s="44" t="s">
        <v>174</v>
      </c>
      <c r="O1612" s="44" t="s">
        <v>541</v>
      </c>
      <c r="P1612" s="44"/>
      <c r="Q1612" s="44" t="s">
        <v>165</v>
      </c>
      <c r="R1612" s="44">
        <v>191702338</v>
      </c>
      <c r="S1612" s="44">
        <v>19171300</v>
      </c>
      <c r="T1612" s="45"/>
      <c r="U1612" s="45"/>
      <c r="V1612" s="45"/>
      <c r="W1612" s="45"/>
      <c r="X1612" s="45"/>
      <c r="Y1612" s="45"/>
      <c r="Z1612" s="45"/>
      <c r="AA1612" s="45"/>
      <c r="AB1612" s="45"/>
      <c r="AC1612" s="45"/>
      <c r="AD1612" s="45"/>
      <c r="AE1612" s="45"/>
      <c r="AF1612" s="45"/>
    </row>
    <row r="1613" spans="2:32" hidden="1">
      <c r="B1613" s="31">
        <f t="shared" si="28"/>
        <v>1610</v>
      </c>
      <c r="C1613" s="43">
        <v>45738</v>
      </c>
      <c r="D1613" s="43" t="s">
        <v>356</v>
      </c>
      <c r="E1613" s="43" t="s">
        <v>1107</v>
      </c>
      <c r="F1613" s="31" t="s">
        <v>375</v>
      </c>
      <c r="G1613" s="31" t="s">
        <v>159</v>
      </c>
      <c r="H1613" s="31" t="s">
        <v>160</v>
      </c>
      <c r="I1613" s="31" t="s">
        <v>239</v>
      </c>
      <c r="J1613" s="31">
        <v>8204</v>
      </c>
      <c r="K1613" s="31" t="s">
        <v>8</v>
      </c>
      <c r="L1613" s="31" t="s">
        <v>9</v>
      </c>
      <c r="M1613" s="31" t="s">
        <v>162</v>
      </c>
      <c r="N1613" s="44" t="s">
        <v>174</v>
      </c>
      <c r="O1613" s="44" t="s">
        <v>541</v>
      </c>
      <c r="P1613" s="44"/>
      <c r="Q1613" s="44" t="s">
        <v>165</v>
      </c>
      <c r="R1613" s="44">
        <v>191700126</v>
      </c>
      <c r="S1613" s="44">
        <v>191700587</v>
      </c>
      <c r="T1613" s="45"/>
      <c r="U1613" s="45"/>
      <c r="V1613" s="45"/>
      <c r="W1613" s="45"/>
      <c r="X1613" s="45"/>
      <c r="Y1613" s="45"/>
      <c r="Z1613" s="45"/>
      <c r="AA1613" s="45"/>
      <c r="AB1613" s="45"/>
      <c r="AC1613" s="45"/>
      <c r="AD1613" s="45"/>
      <c r="AE1613" s="45"/>
      <c r="AF1613" s="45"/>
    </row>
    <row r="1614" spans="2:32" hidden="1">
      <c r="B1614" s="31">
        <f t="shared" si="28"/>
        <v>1611</v>
      </c>
      <c r="C1614" s="43">
        <v>45739</v>
      </c>
      <c r="D1614" s="43" t="s">
        <v>356</v>
      </c>
      <c r="E1614" s="43" t="s">
        <v>1107</v>
      </c>
      <c r="F1614" s="31" t="s">
        <v>375</v>
      </c>
      <c r="G1614" s="31" t="s">
        <v>159</v>
      </c>
      <c r="H1614" s="31" t="s">
        <v>160</v>
      </c>
      <c r="I1614" s="31" t="s">
        <v>239</v>
      </c>
      <c r="J1614" s="31">
        <v>8204</v>
      </c>
      <c r="K1614" s="31" t="s">
        <v>8</v>
      </c>
      <c r="L1614" s="31" t="s">
        <v>9</v>
      </c>
      <c r="M1614" s="31" t="s">
        <v>162</v>
      </c>
      <c r="N1614" s="44" t="s">
        <v>174</v>
      </c>
      <c r="O1614" s="44" t="s">
        <v>541</v>
      </c>
      <c r="P1614" s="44"/>
      <c r="Q1614" s="44" t="s">
        <v>450</v>
      </c>
      <c r="R1614" s="44">
        <v>191700587</v>
      </c>
      <c r="S1614" s="44">
        <v>191701093</v>
      </c>
      <c r="T1614" s="45"/>
      <c r="U1614" s="45"/>
      <c r="V1614" s="45"/>
      <c r="W1614" s="45"/>
      <c r="X1614" s="45"/>
      <c r="Y1614" s="45"/>
      <c r="Z1614" s="45"/>
      <c r="AA1614" s="45"/>
      <c r="AB1614" s="45"/>
      <c r="AC1614" s="45"/>
      <c r="AD1614" s="45"/>
      <c r="AE1614" s="45"/>
      <c r="AF1614" s="45"/>
    </row>
    <row r="1615" spans="2:32" hidden="1">
      <c r="B1615" s="31">
        <f t="shared" si="28"/>
        <v>1612</v>
      </c>
      <c r="C1615" s="43">
        <v>45740</v>
      </c>
      <c r="D1615" s="43" t="s">
        <v>356</v>
      </c>
      <c r="E1615" s="43" t="s">
        <v>1107</v>
      </c>
      <c r="F1615" s="31" t="s">
        <v>375</v>
      </c>
      <c r="G1615" s="31" t="s">
        <v>439</v>
      </c>
      <c r="H1615" s="31" t="s">
        <v>440</v>
      </c>
      <c r="I1615" s="31" t="s">
        <v>173</v>
      </c>
      <c r="J1615" s="31">
        <v>1254</v>
      </c>
      <c r="K1615" s="31" t="s">
        <v>8</v>
      </c>
      <c r="L1615" s="31" t="s">
        <v>414</v>
      </c>
      <c r="M1615" s="31" t="s">
        <v>162</v>
      </c>
      <c r="N1615" s="44" t="s">
        <v>433</v>
      </c>
      <c r="O1615" s="44" t="s">
        <v>541</v>
      </c>
      <c r="P1615" s="44"/>
      <c r="Q1615" s="44" t="s">
        <v>449</v>
      </c>
      <c r="R1615" s="44">
        <v>191701668</v>
      </c>
      <c r="S1615" s="44">
        <v>191702443</v>
      </c>
      <c r="T1615" s="45"/>
      <c r="U1615" s="45"/>
      <c r="V1615" s="45"/>
      <c r="W1615" s="45"/>
      <c r="X1615" s="45"/>
      <c r="Y1615" s="45"/>
      <c r="Z1615" s="45"/>
      <c r="AA1615" s="45"/>
      <c r="AB1615" s="45"/>
      <c r="AC1615" s="45"/>
      <c r="AD1615" s="45"/>
      <c r="AE1615" s="45"/>
      <c r="AF1615" s="45"/>
    </row>
    <row r="1616" spans="2:32" hidden="1">
      <c r="B1616" s="31">
        <f t="shared" si="28"/>
        <v>1613</v>
      </c>
      <c r="C1616" s="43">
        <v>45740</v>
      </c>
      <c r="D1616" s="43" t="s">
        <v>356</v>
      </c>
      <c r="E1616" s="43" t="s">
        <v>1107</v>
      </c>
      <c r="F1616" s="31" t="s">
        <v>375</v>
      </c>
      <c r="G1616" s="31" t="s">
        <v>439</v>
      </c>
      <c r="H1616" s="31" t="s">
        <v>440</v>
      </c>
      <c r="I1616" s="31" t="s">
        <v>316</v>
      </c>
      <c r="J1616" s="31">
        <v>4005</v>
      </c>
      <c r="K1616" s="31" t="s">
        <v>8</v>
      </c>
      <c r="L1616" s="31" t="s">
        <v>9</v>
      </c>
      <c r="M1616" s="31" t="s">
        <v>162</v>
      </c>
      <c r="N1616" s="44" t="s">
        <v>174</v>
      </c>
      <c r="O1616" s="44" t="s">
        <v>541</v>
      </c>
      <c r="P1616" s="44"/>
      <c r="Q1616" s="44" t="s">
        <v>449</v>
      </c>
      <c r="R1616" s="44">
        <v>191701526</v>
      </c>
      <c r="S1616" s="44">
        <v>191702531</v>
      </c>
      <c r="T1616" s="45"/>
      <c r="U1616" s="45"/>
      <c r="V1616" s="45"/>
      <c r="W1616" s="45"/>
      <c r="X1616" s="45"/>
      <c r="Y1616" s="45"/>
      <c r="Z1616" s="45"/>
      <c r="AA1616" s="45"/>
      <c r="AB1616" s="45"/>
      <c r="AC1616" s="45"/>
      <c r="AD1616" s="45"/>
      <c r="AE1616" s="45"/>
      <c r="AF1616" s="45"/>
    </row>
    <row r="1617" spans="2:32" hidden="1">
      <c r="B1617" s="31">
        <f t="shared" si="28"/>
        <v>1614</v>
      </c>
      <c r="C1617" s="43">
        <v>45740</v>
      </c>
      <c r="D1617" s="43" t="s">
        <v>356</v>
      </c>
      <c r="E1617" s="43" t="s">
        <v>1107</v>
      </c>
      <c r="F1617" s="31" t="s">
        <v>375</v>
      </c>
      <c r="G1617" s="31" t="s">
        <v>166</v>
      </c>
      <c r="H1617" s="31" t="s">
        <v>160</v>
      </c>
      <c r="I1617" s="31" t="s">
        <v>168</v>
      </c>
      <c r="J1617" s="31">
        <v>5474</v>
      </c>
      <c r="K1617" s="31" t="s">
        <v>8</v>
      </c>
      <c r="L1617" s="31" t="s">
        <v>610</v>
      </c>
      <c r="M1617" s="31" t="s">
        <v>162</v>
      </c>
      <c r="N1617" s="44" t="s">
        <v>4791</v>
      </c>
      <c r="O1617" s="44" t="s">
        <v>541</v>
      </c>
      <c r="P1617" s="44"/>
      <c r="Q1617" s="44" t="s">
        <v>165</v>
      </c>
      <c r="R1617" s="44">
        <v>191700622</v>
      </c>
      <c r="S1617" s="44">
        <v>191701652</v>
      </c>
      <c r="T1617" s="45"/>
      <c r="U1617" s="45"/>
      <c r="V1617" s="45"/>
      <c r="W1617" s="45"/>
      <c r="X1617" s="45"/>
      <c r="Y1617" s="45"/>
      <c r="Z1617" s="45"/>
      <c r="AA1617" s="45"/>
      <c r="AB1617" s="45"/>
      <c r="AC1617" s="45"/>
      <c r="AD1617" s="45"/>
      <c r="AE1617" s="45"/>
      <c r="AF1617" s="45"/>
    </row>
    <row r="1618" spans="2:32" hidden="1">
      <c r="B1618" s="31">
        <f t="shared" si="28"/>
        <v>1615</v>
      </c>
      <c r="C1618" s="43">
        <v>45740</v>
      </c>
      <c r="D1618" s="43" t="s">
        <v>356</v>
      </c>
      <c r="E1618" s="43" t="s">
        <v>1107</v>
      </c>
      <c r="F1618" s="31" t="s">
        <v>375</v>
      </c>
      <c r="G1618" s="31" t="s">
        <v>159</v>
      </c>
      <c r="H1618" s="31" t="s">
        <v>160</v>
      </c>
      <c r="I1618" s="31" t="s">
        <v>161</v>
      </c>
      <c r="J1618" s="31">
        <v>4075</v>
      </c>
      <c r="K1618" s="31" t="s">
        <v>8</v>
      </c>
      <c r="L1618" s="31" t="s">
        <v>9</v>
      </c>
      <c r="M1618" s="31" t="s">
        <v>162</v>
      </c>
      <c r="N1618" s="44" t="s">
        <v>174</v>
      </c>
      <c r="O1618" s="44" t="s">
        <v>541</v>
      </c>
      <c r="P1618" s="44"/>
      <c r="Q1618" s="44" t="s">
        <v>165</v>
      </c>
      <c r="R1618" s="44">
        <v>191700666</v>
      </c>
      <c r="S1618" s="44">
        <v>191701371</v>
      </c>
      <c r="T1618" s="45"/>
      <c r="U1618" s="45"/>
      <c r="V1618" s="45"/>
      <c r="W1618" s="45"/>
      <c r="X1618" s="45"/>
      <c r="Y1618" s="45"/>
      <c r="Z1618" s="45"/>
      <c r="AA1618" s="45"/>
      <c r="AB1618" s="45"/>
      <c r="AC1618" s="45"/>
      <c r="AD1618" s="45"/>
      <c r="AE1618" s="45"/>
      <c r="AF1618" s="45"/>
    </row>
    <row r="1619" spans="2:32" hidden="1">
      <c r="B1619" s="31">
        <f t="shared" si="28"/>
        <v>1616</v>
      </c>
      <c r="C1619" s="43">
        <v>45741</v>
      </c>
      <c r="D1619" s="43" t="s">
        <v>356</v>
      </c>
      <c r="E1619" s="43" t="s">
        <v>1107</v>
      </c>
      <c r="F1619" s="31" t="s">
        <v>375</v>
      </c>
      <c r="G1619" s="31" t="s">
        <v>283</v>
      </c>
      <c r="H1619" s="31" t="s">
        <v>160</v>
      </c>
      <c r="I1619" s="31" t="s">
        <v>161</v>
      </c>
      <c r="J1619" s="31">
        <v>4347</v>
      </c>
      <c r="K1619" s="31" t="s">
        <v>8</v>
      </c>
      <c r="L1619" s="31" t="s">
        <v>9</v>
      </c>
      <c r="M1619" s="31" t="s">
        <v>162</v>
      </c>
      <c r="N1619" s="44" t="s">
        <v>174</v>
      </c>
      <c r="O1619" s="44" t="s">
        <v>541</v>
      </c>
      <c r="P1619" s="44"/>
      <c r="Q1619" s="44" t="s">
        <v>165</v>
      </c>
      <c r="R1619" s="44">
        <v>191700164</v>
      </c>
      <c r="S1619" s="44">
        <v>191702187</v>
      </c>
      <c r="T1619" s="45"/>
      <c r="U1619" s="45"/>
      <c r="V1619" s="45"/>
      <c r="W1619" s="45"/>
      <c r="X1619" s="45"/>
      <c r="Y1619" s="45"/>
      <c r="Z1619" s="45"/>
      <c r="AA1619" s="45"/>
      <c r="AB1619" s="45"/>
      <c r="AC1619" s="45"/>
      <c r="AD1619" s="45"/>
      <c r="AE1619" s="45"/>
      <c r="AF1619" s="45"/>
    </row>
    <row r="1620" spans="2:32" hidden="1">
      <c r="B1620" s="31">
        <f t="shared" si="28"/>
        <v>1617</v>
      </c>
      <c r="C1620" s="43">
        <v>45741</v>
      </c>
      <c r="D1620" s="43" t="s">
        <v>356</v>
      </c>
      <c r="E1620" s="43" t="s">
        <v>1107</v>
      </c>
      <c r="F1620" s="31" t="s">
        <v>375</v>
      </c>
      <c r="G1620" s="31" t="s">
        <v>283</v>
      </c>
      <c r="H1620" s="31" t="s">
        <v>160</v>
      </c>
      <c r="I1620" s="31" t="s">
        <v>161</v>
      </c>
      <c r="J1620" s="31">
        <v>4348</v>
      </c>
      <c r="K1620" s="31" t="s">
        <v>8</v>
      </c>
      <c r="L1620" s="31" t="s">
        <v>9</v>
      </c>
      <c r="M1620" s="31" t="s">
        <v>162</v>
      </c>
      <c r="N1620" s="44" t="s">
        <v>174</v>
      </c>
      <c r="O1620" s="44" t="s">
        <v>541</v>
      </c>
      <c r="P1620" s="44"/>
      <c r="Q1620" s="44" t="s">
        <v>165</v>
      </c>
      <c r="R1620" s="44">
        <v>191700134</v>
      </c>
      <c r="S1620" s="44">
        <v>191701291</v>
      </c>
      <c r="T1620" s="45"/>
      <c r="U1620" s="45"/>
      <c r="V1620" s="45"/>
      <c r="W1620" s="45"/>
      <c r="X1620" s="45"/>
      <c r="Y1620" s="45"/>
      <c r="Z1620" s="45"/>
      <c r="AA1620" s="45"/>
      <c r="AB1620" s="45"/>
      <c r="AC1620" s="45"/>
      <c r="AD1620" s="45"/>
      <c r="AE1620" s="45"/>
      <c r="AF1620" s="45"/>
    </row>
    <row r="1621" spans="2:32" hidden="1">
      <c r="B1621" s="31">
        <f t="shared" si="28"/>
        <v>1618</v>
      </c>
      <c r="C1621" s="43">
        <v>45741</v>
      </c>
      <c r="D1621" s="43" t="s">
        <v>356</v>
      </c>
      <c r="E1621" s="43" t="s">
        <v>1107</v>
      </c>
      <c r="F1621" s="31" t="s">
        <v>375</v>
      </c>
      <c r="G1621" s="31" t="s">
        <v>439</v>
      </c>
      <c r="H1621" s="31" t="s">
        <v>440</v>
      </c>
      <c r="I1621" s="31" t="s">
        <v>173</v>
      </c>
      <c r="J1621" s="31">
        <v>1277</v>
      </c>
      <c r="K1621" s="31" t="s">
        <v>8</v>
      </c>
      <c r="L1621" s="31" t="s">
        <v>9</v>
      </c>
      <c r="M1621" s="31" t="s">
        <v>162</v>
      </c>
      <c r="N1621" s="44" t="s">
        <v>174</v>
      </c>
      <c r="O1621" s="44" t="s">
        <v>541</v>
      </c>
      <c r="P1621" s="44"/>
      <c r="Q1621" s="44" t="s">
        <v>449</v>
      </c>
      <c r="R1621" s="44">
        <v>191702917</v>
      </c>
      <c r="S1621" s="44">
        <v>191701478</v>
      </c>
      <c r="T1621" s="45"/>
      <c r="U1621" s="45"/>
      <c r="V1621" s="45"/>
      <c r="W1621" s="45"/>
      <c r="X1621" s="45"/>
      <c r="Y1621" s="45"/>
      <c r="Z1621" s="45"/>
      <c r="AA1621" s="45"/>
      <c r="AB1621" s="45"/>
      <c r="AC1621" s="45"/>
      <c r="AD1621" s="45"/>
      <c r="AE1621" s="45"/>
      <c r="AF1621" s="45"/>
    </row>
    <row r="1622" spans="2:32" hidden="1">
      <c r="B1622" s="31">
        <f t="shared" si="28"/>
        <v>1619</v>
      </c>
      <c r="C1622" s="43">
        <v>45741</v>
      </c>
      <c r="D1622" s="43" t="s">
        <v>356</v>
      </c>
      <c r="E1622" s="43" t="s">
        <v>1107</v>
      </c>
      <c r="F1622" s="31" t="s">
        <v>375</v>
      </c>
      <c r="G1622" s="31" t="s">
        <v>386</v>
      </c>
      <c r="H1622" s="31" t="s">
        <v>364</v>
      </c>
      <c r="I1622" s="31" t="s">
        <v>225</v>
      </c>
      <c r="J1622" s="31">
        <v>6167</v>
      </c>
      <c r="K1622" s="31" t="s">
        <v>8</v>
      </c>
      <c r="L1622" s="31" t="s">
        <v>414</v>
      </c>
      <c r="M1622" s="31" t="s">
        <v>162</v>
      </c>
      <c r="N1622" s="44" t="s">
        <v>300</v>
      </c>
      <c r="O1622" s="44" t="s">
        <v>541</v>
      </c>
      <c r="P1622" s="44"/>
      <c r="Q1622" s="44" t="s">
        <v>543</v>
      </c>
      <c r="R1622" s="44">
        <v>191702603</v>
      </c>
      <c r="S1622" s="44">
        <v>191700948</v>
      </c>
      <c r="T1622" s="45"/>
      <c r="U1622" s="45"/>
      <c r="V1622" s="45"/>
      <c r="W1622" s="45"/>
      <c r="X1622" s="45"/>
      <c r="Y1622" s="45"/>
      <c r="Z1622" s="45"/>
      <c r="AA1622" s="45"/>
      <c r="AB1622" s="45"/>
      <c r="AC1622" s="45"/>
      <c r="AD1622" s="45"/>
      <c r="AE1622" s="45"/>
      <c r="AF1622" s="45"/>
    </row>
    <row r="1623" spans="2:32" hidden="1">
      <c r="B1623" s="31">
        <f t="shared" si="28"/>
        <v>1620</v>
      </c>
      <c r="C1623" s="43">
        <v>45741</v>
      </c>
      <c r="D1623" s="43" t="s">
        <v>356</v>
      </c>
      <c r="E1623" s="43" t="s">
        <v>1107</v>
      </c>
      <c r="F1623" s="31" t="s">
        <v>375</v>
      </c>
      <c r="G1623" s="31" t="s">
        <v>386</v>
      </c>
      <c r="H1623" s="31" t="s">
        <v>364</v>
      </c>
      <c r="I1623" s="31" t="s">
        <v>192</v>
      </c>
      <c r="J1623" s="31">
        <v>3540</v>
      </c>
      <c r="K1623" s="31" t="s">
        <v>8</v>
      </c>
      <c r="L1623" s="31" t="s">
        <v>414</v>
      </c>
      <c r="M1623" s="31" t="s">
        <v>162</v>
      </c>
      <c r="N1623" s="44" t="s">
        <v>300</v>
      </c>
      <c r="O1623" s="44" t="s">
        <v>541</v>
      </c>
      <c r="P1623" s="44"/>
      <c r="Q1623" s="44" t="s">
        <v>543</v>
      </c>
      <c r="R1623" s="44">
        <v>191702602</v>
      </c>
      <c r="S1623" s="44">
        <v>191700995</v>
      </c>
      <c r="T1623" s="45"/>
      <c r="U1623" s="45"/>
      <c r="V1623" s="45"/>
      <c r="W1623" s="45"/>
      <c r="X1623" s="45"/>
      <c r="Y1623" s="45"/>
      <c r="Z1623" s="45"/>
      <c r="AA1623" s="45"/>
      <c r="AB1623" s="45"/>
      <c r="AC1623" s="45"/>
      <c r="AD1623" s="45"/>
      <c r="AE1623" s="45"/>
      <c r="AF1623" s="45"/>
    </row>
    <row r="1624" spans="2:32" hidden="1">
      <c r="B1624" s="31">
        <f t="shared" si="28"/>
        <v>1621</v>
      </c>
      <c r="C1624" s="43">
        <v>45741</v>
      </c>
      <c r="D1624" s="43" t="s">
        <v>356</v>
      </c>
      <c r="E1624" s="43" t="s">
        <v>1107</v>
      </c>
      <c r="F1624" s="31" t="s">
        <v>375</v>
      </c>
      <c r="G1624" s="31" t="s">
        <v>386</v>
      </c>
      <c r="H1624" s="31" t="s">
        <v>364</v>
      </c>
      <c r="I1624" s="31" t="s">
        <v>200</v>
      </c>
      <c r="J1624" s="31">
        <v>4182</v>
      </c>
      <c r="K1624" s="31" t="s">
        <v>8</v>
      </c>
      <c r="L1624" s="31" t="s">
        <v>9</v>
      </c>
      <c r="M1624" s="31" t="s">
        <v>162</v>
      </c>
      <c r="N1624" s="44" t="s">
        <v>174</v>
      </c>
      <c r="O1624" s="44" t="s">
        <v>541</v>
      </c>
      <c r="P1624" s="44"/>
      <c r="Q1624" s="44" t="s">
        <v>543</v>
      </c>
      <c r="R1624" s="44">
        <v>191701069</v>
      </c>
      <c r="S1624" s="44">
        <v>191700465</v>
      </c>
      <c r="T1624" s="45"/>
      <c r="U1624" s="45"/>
      <c r="V1624" s="45"/>
      <c r="W1624" s="45"/>
      <c r="X1624" s="45"/>
      <c r="Y1624" s="45"/>
      <c r="Z1624" s="45"/>
      <c r="AA1624" s="45"/>
      <c r="AB1624" s="45"/>
      <c r="AC1624" s="45"/>
      <c r="AD1624" s="45"/>
      <c r="AE1624" s="45"/>
      <c r="AF1624" s="45"/>
    </row>
    <row r="1625" spans="2:32" hidden="1">
      <c r="B1625" s="31">
        <f t="shared" si="28"/>
        <v>1622</v>
      </c>
      <c r="C1625" s="43">
        <v>45741</v>
      </c>
      <c r="D1625" s="43" t="s">
        <v>356</v>
      </c>
      <c r="E1625" s="43" t="s">
        <v>1107</v>
      </c>
      <c r="F1625" s="31" t="s">
        <v>375</v>
      </c>
      <c r="G1625" s="31" t="s">
        <v>386</v>
      </c>
      <c r="H1625" s="31" t="s">
        <v>364</v>
      </c>
      <c r="I1625" s="31" t="s">
        <v>225</v>
      </c>
      <c r="J1625" s="31">
        <v>6134</v>
      </c>
      <c r="K1625" s="31" t="s">
        <v>8</v>
      </c>
      <c r="L1625" s="31" t="s">
        <v>414</v>
      </c>
      <c r="M1625" s="31" t="s">
        <v>162</v>
      </c>
      <c r="N1625" s="44" t="s">
        <v>749</v>
      </c>
      <c r="O1625" s="44" t="s">
        <v>541</v>
      </c>
      <c r="P1625" s="44"/>
      <c r="Q1625" s="44" t="s">
        <v>543</v>
      </c>
      <c r="R1625" s="44">
        <v>191701334</v>
      </c>
      <c r="S1625" s="44">
        <v>191700082</v>
      </c>
      <c r="T1625" s="45"/>
      <c r="U1625" s="45"/>
      <c r="V1625" s="45"/>
      <c r="W1625" s="45"/>
      <c r="X1625" s="45"/>
      <c r="Y1625" s="45"/>
      <c r="Z1625" s="45"/>
      <c r="AA1625" s="45"/>
      <c r="AB1625" s="45"/>
      <c r="AC1625" s="45"/>
      <c r="AD1625" s="45"/>
      <c r="AE1625" s="45"/>
      <c r="AF1625" s="45"/>
    </row>
    <row r="1626" spans="2:32" hidden="1">
      <c r="B1626" s="31">
        <f t="shared" si="28"/>
        <v>1623</v>
      </c>
      <c r="C1626" s="43">
        <v>45742</v>
      </c>
      <c r="D1626" s="43" t="s">
        <v>356</v>
      </c>
      <c r="E1626" s="43" t="s">
        <v>1107</v>
      </c>
      <c r="F1626" s="31" t="s">
        <v>375</v>
      </c>
      <c r="G1626" s="31" t="s">
        <v>386</v>
      </c>
      <c r="H1626" s="31" t="s">
        <v>364</v>
      </c>
      <c r="I1626" s="31" t="s">
        <v>200</v>
      </c>
      <c r="J1626" s="31">
        <v>4182</v>
      </c>
      <c r="K1626" s="31" t="s">
        <v>201</v>
      </c>
      <c r="L1626" s="31" t="s">
        <v>54</v>
      </c>
      <c r="M1626" s="31" t="s">
        <v>203</v>
      </c>
      <c r="N1626" s="44" t="s">
        <v>271</v>
      </c>
      <c r="O1626" s="44" t="s">
        <v>541</v>
      </c>
      <c r="P1626" s="44"/>
      <c r="Q1626" s="44" t="s">
        <v>543</v>
      </c>
      <c r="R1626" s="44">
        <v>151701058</v>
      </c>
      <c r="S1626" s="44">
        <v>151701921</v>
      </c>
      <c r="T1626" s="45"/>
      <c r="U1626" s="45"/>
      <c r="V1626" s="45"/>
      <c r="W1626" s="45"/>
      <c r="X1626" s="45"/>
      <c r="Y1626" s="45"/>
      <c r="Z1626" s="45"/>
      <c r="AA1626" s="45"/>
      <c r="AB1626" s="45"/>
      <c r="AC1626" s="45"/>
      <c r="AD1626" s="45"/>
      <c r="AE1626" s="45"/>
      <c r="AF1626" s="45"/>
    </row>
    <row r="1627" spans="2:32" hidden="1">
      <c r="B1627" s="31">
        <f t="shared" si="28"/>
        <v>1624</v>
      </c>
      <c r="C1627" s="43">
        <v>45742</v>
      </c>
      <c r="D1627" s="43" t="s">
        <v>356</v>
      </c>
      <c r="E1627" s="43" t="s">
        <v>1107</v>
      </c>
      <c r="F1627" s="31" t="s">
        <v>375</v>
      </c>
      <c r="G1627" s="31" t="s">
        <v>439</v>
      </c>
      <c r="H1627" s="31" t="s">
        <v>440</v>
      </c>
      <c r="I1627" s="31" t="s">
        <v>316</v>
      </c>
      <c r="J1627" s="31">
        <v>4178</v>
      </c>
      <c r="K1627" s="31" t="s">
        <v>8</v>
      </c>
      <c r="L1627" s="31" t="s">
        <v>9</v>
      </c>
      <c r="M1627" s="31" t="s">
        <v>162</v>
      </c>
      <c r="N1627" s="44" t="s">
        <v>169</v>
      </c>
      <c r="O1627" s="44" t="s">
        <v>541</v>
      </c>
      <c r="P1627" s="44"/>
      <c r="Q1627" s="44" t="s">
        <v>449</v>
      </c>
      <c r="R1627" s="44">
        <v>191700765</v>
      </c>
      <c r="S1627" s="44">
        <v>191700610</v>
      </c>
      <c r="T1627" s="45"/>
      <c r="U1627" s="45"/>
      <c r="V1627" s="45"/>
      <c r="W1627" s="45"/>
      <c r="X1627" s="45"/>
      <c r="Y1627" s="45"/>
      <c r="Z1627" s="45"/>
      <c r="AA1627" s="45"/>
      <c r="AB1627" s="45"/>
      <c r="AC1627" s="45"/>
      <c r="AD1627" s="45"/>
      <c r="AE1627" s="45"/>
      <c r="AF1627" s="45"/>
    </row>
    <row r="1628" spans="2:32" hidden="1">
      <c r="B1628" s="31">
        <f t="shared" si="28"/>
        <v>1625</v>
      </c>
      <c r="C1628" s="43">
        <v>45743</v>
      </c>
      <c r="D1628" s="43" t="s">
        <v>356</v>
      </c>
      <c r="E1628" s="43" t="s">
        <v>1109</v>
      </c>
      <c r="F1628" s="31" t="s">
        <v>375</v>
      </c>
      <c r="G1628" s="31" t="s">
        <v>439</v>
      </c>
      <c r="H1628" s="31" t="s">
        <v>440</v>
      </c>
      <c r="I1628" s="31" t="s">
        <v>173</v>
      </c>
      <c r="J1628" s="31">
        <v>1486</v>
      </c>
      <c r="K1628" s="31" t="s">
        <v>8</v>
      </c>
      <c r="L1628" s="31" t="s">
        <v>9</v>
      </c>
      <c r="M1628" s="31" t="s">
        <v>162</v>
      </c>
      <c r="N1628" s="44" t="s">
        <v>5493</v>
      </c>
      <c r="O1628" s="44" t="s">
        <v>541</v>
      </c>
      <c r="P1628" s="44"/>
      <c r="Q1628" s="44" t="s">
        <v>442</v>
      </c>
      <c r="R1628" s="44">
        <v>191701562</v>
      </c>
      <c r="S1628" s="44">
        <v>191702830</v>
      </c>
      <c r="T1628" s="45"/>
      <c r="U1628" s="45"/>
      <c r="V1628" s="45"/>
      <c r="W1628" s="45"/>
      <c r="X1628" s="45"/>
      <c r="Y1628" s="45"/>
      <c r="Z1628" s="45"/>
      <c r="AA1628" s="45"/>
      <c r="AB1628" s="45"/>
      <c r="AC1628" s="45"/>
      <c r="AD1628" s="45"/>
      <c r="AE1628" s="45"/>
      <c r="AF1628" s="45"/>
    </row>
    <row r="1629" spans="2:32" hidden="1">
      <c r="B1629" s="31">
        <f t="shared" si="28"/>
        <v>1626</v>
      </c>
      <c r="C1629" s="43">
        <v>45743</v>
      </c>
      <c r="D1629" s="43" t="s">
        <v>356</v>
      </c>
      <c r="E1629" s="43" t="s">
        <v>1109</v>
      </c>
      <c r="F1629" s="31" t="s">
        <v>375</v>
      </c>
      <c r="G1629" s="31" t="s">
        <v>159</v>
      </c>
      <c r="H1629" s="31" t="s">
        <v>160</v>
      </c>
      <c r="I1629" s="31" t="s">
        <v>161</v>
      </c>
      <c r="J1629" s="31">
        <v>7932</v>
      </c>
      <c r="K1629" s="31" t="s">
        <v>8</v>
      </c>
      <c r="L1629" s="31" t="s">
        <v>9</v>
      </c>
      <c r="M1629" s="31" t="s">
        <v>162</v>
      </c>
      <c r="N1629" s="44" t="s">
        <v>174</v>
      </c>
      <c r="O1629" s="44" t="s">
        <v>541</v>
      </c>
      <c r="P1629" s="44"/>
      <c r="Q1629" s="44" t="s">
        <v>378</v>
      </c>
      <c r="R1629" s="44">
        <v>191702943</v>
      </c>
      <c r="S1629" s="44">
        <v>191701706</v>
      </c>
      <c r="T1629" s="45"/>
      <c r="U1629" s="45"/>
      <c r="V1629" s="45"/>
      <c r="W1629" s="45"/>
      <c r="X1629" s="45"/>
      <c r="Y1629" s="45"/>
      <c r="Z1629" s="45"/>
      <c r="AA1629" s="45"/>
      <c r="AB1629" s="45"/>
      <c r="AC1629" s="45"/>
      <c r="AD1629" s="45"/>
      <c r="AE1629" s="45"/>
      <c r="AF1629" s="45"/>
    </row>
    <row r="1630" spans="2:32" hidden="1">
      <c r="B1630" s="31">
        <f t="shared" si="28"/>
        <v>1627</v>
      </c>
      <c r="C1630" s="43">
        <v>45744</v>
      </c>
      <c r="D1630" s="43" t="s">
        <v>356</v>
      </c>
      <c r="E1630" s="43" t="s">
        <v>1109</v>
      </c>
      <c r="F1630" s="31" t="s">
        <v>375</v>
      </c>
      <c r="G1630" s="31" t="s">
        <v>166</v>
      </c>
      <c r="H1630" s="31" t="s">
        <v>160</v>
      </c>
      <c r="I1630" s="31" t="s">
        <v>225</v>
      </c>
      <c r="J1630" s="31">
        <v>6119</v>
      </c>
      <c r="K1630" s="31" t="s">
        <v>8</v>
      </c>
      <c r="L1630" s="31" t="s">
        <v>9</v>
      </c>
      <c r="M1630" s="31" t="s">
        <v>162</v>
      </c>
      <c r="N1630" s="44" t="s">
        <v>174</v>
      </c>
      <c r="O1630" s="44" t="s">
        <v>541</v>
      </c>
      <c r="P1630" s="44"/>
      <c r="Q1630" s="44" t="s">
        <v>378</v>
      </c>
      <c r="R1630" s="44">
        <v>191701888</v>
      </c>
      <c r="S1630" s="44">
        <v>191701388</v>
      </c>
      <c r="T1630" s="45"/>
      <c r="U1630" s="45"/>
      <c r="V1630" s="45"/>
      <c r="W1630" s="45"/>
      <c r="X1630" s="45"/>
      <c r="Y1630" s="45"/>
      <c r="Z1630" s="45"/>
      <c r="AA1630" s="45"/>
      <c r="AB1630" s="45"/>
      <c r="AC1630" s="45"/>
      <c r="AD1630" s="45"/>
      <c r="AE1630" s="45"/>
      <c r="AF1630" s="45"/>
    </row>
    <row r="1631" spans="2:32" hidden="1">
      <c r="B1631" s="31">
        <f t="shared" si="28"/>
        <v>1628</v>
      </c>
      <c r="C1631" s="43">
        <v>45744</v>
      </c>
      <c r="D1631" s="43" t="s">
        <v>356</v>
      </c>
      <c r="E1631" s="43" t="s">
        <v>1109</v>
      </c>
      <c r="F1631" s="31" t="s">
        <v>375</v>
      </c>
      <c r="G1631" s="31" t="s">
        <v>159</v>
      </c>
      <c r="H1631" s="31" t="s">
        <v>160</v>
      </c>
      <c r="I1631" s="31" t="s">
        <v>239</v>
      </c>
      <c r="J1631" s="31">
        <v>8194</v>
      </c>
      <c r="K1631" s="31" t="s">
        <v>8</v>
      </c>
      <c r="L1631" s="31" t="s">
        <v>9</v>
      </c>
      <c r="M1631" s="31" t="s">
        <v>162</v>
      </c>
      <c r="N1631" s="44" t="s">
        <v>174</v>
      </c>
      <c r="O1631" s="44" t="s">
        <v>541</v>
      </c>
      <c r="P1631" s="44"/>
      <c r="Q1631" s="44" t="s">
        <v>378</v>
      </c>
      <c r="R1631" s="44">
        <v>191701664</v>
      </c>
      <c r="S1631" s="44">
        <v>191700562</v>
      </c>
      <c r="T1631" s="45"/>
      <c r="U1631" s="45"/>
      <c r="V1631" s="45"/>
      <c r="W1631" s="45"/>
      <c r="X1631" s="45"/>
      <c r="Y1631" s="45"/>
      <c r="Z1631" s="45"/>
      <c r="AA1631" s="45"/>
      <c r="AB1631" s="45"/>
      <c r="AC1631" s="45"/>
      <c r="AD1631" s="45"/>
      <c r="AE1631" s="45"/>
      <c r="AF1631" s="45"/>
    </row>
    <row r="1632" spans="2:32" hidden="1">
      <c r="B1632" s="31">
        <f t="shared" si="28"/>
        <v>1629</v>
      </c>
      <c r="C1632" s="43">
        <v>45746</v>
      </c>
      <c r="D1632" s="43" t="s">
        <v>356</v>
      </c>
      <c r="E1632" s="43" t="s">
        <v>1109</v>
      </c>
      <c r="F1632" s="31" t="s">
        <v>375</v>
      </c>
      <c r="G1632" s="31" t="s">
        <v>159</v>
      </c>
      <c r="H1632" s="31" t="s">
        <v>160</v>
      </c>
      <c r="I1632" s="31" t="s">
        <v>161</v>
      </c>
      <c r="J1632" s="31">
        <v>4258</v>
      </c>
      <c r="K1632" s="31" t="s">
        <v>8</v>
      </c>
      <c r="L1632" s="31" t="s">
        <v>9</v>
      </c>
      <c r="M1632" s="31" t="s">
        <v>162</v>
      </c>
      <c r="N1632" s="44" t="s">
        <v>5494</v>
      </c>
      <c r="O1632" s="44" t="s">
        <v>541</v>
      </c>
      <c r="P1632" s="44"/>
      <c r="Q1632" s="44" t="s">
        <v>450</v>
      </c>
      <c r="R1632" s="44">
        <v>191700781</v>
      </c>
      <c r="S1632" s="44">
        <v>191700164</v>
      </c>
      <c r="T1632" s="45"/>
      <c r="U1632" s="45"/>
      <c r="V1632" s="45"/>
      <c r="W1632" s="45"/>
      <c r="X1632" s="45"/>
      <c r="Y1632" s="45"/>
      <c r="Z1632" s="45"/>
      <c r="AA1632" s="45"/>
      <c r="AB1632" s="45"/>
      <c r="AC1632" s="45"/>
      <c r="AD1632" s="45"/>
      <c r="AE1632" s="45"/>
      <c r="AF1632" s="45"/>
    </row>
    <row r="1633" spans="2:32" hidden="1">
      <c r="B1633" s="31">
        <f t="shared" si="28"/>
        <v>1630</v>
      </c>
      <c r="C1633" s="43">
        <v>45747</v>
      </c>
      <c r="D1633" s="43" t="s">
        <v>356</v>
      </c>
      <c r="E1633" s="43" t="s">
        <v>1109</v>
      </c>
      <c r="F1633" s="31" t="s">
        <v>375</v>
      </c>
      <c r="G1633" s="31" t="s">
        <v>159</v>
      </c>
      <c r="H1633" s="31" t="s">
        <v>160</v>
      </c>
      <c r="I1633" s="31" t="s">
        <v>173</v>
      </c>
      <c r="J1633" s="31">
        <v>1425</v>
      </c>
      <c r="K1633" s="31" t="s">
        <v>8</v>
      </c>
      <c r="L1633" s="31" t="s">
        <v>54</v>
      </c>
      <c r="M1633" s="31" t="s">
        <v>162</v>
      </c>
      <c r="N1633" s="44" t="s">
        <v>271</v>
      </c>
      <c r="O1633" s="44" t="s">
        <v>541</v>
      </c>
      <c r="P1633" s="44"/>
      <c r="Q1633" s="44" t="s">
        <v>165</v>
      </c>
      <c r="R1633" s="44">
        <v>191700865</v>
      </c>
      <c r="S1633" s="44">
        <v>191700622</v>
      </c>
      <c r="T1633" s="45"/>
      <c r="U1633" s="45"/>
      <c r="V1633" s="45"/>
      <c r="W1633" s="45"/>
      <c r="X1633" s="45"/>
      <c r="Y1633" s="45"/>
      <c r="Z1633" s="45"/>
      <c r="AA1633" s="45"/>
      <c r="AB1633" s="45"/>
      <c r="AC1633" s="45"/>
      <c r="AD1633" s="45"/>
      <c r="AE1633" s="45"/>
      <c r="AF1633" s="45"/>
    </row>
    <row r="1634" spans="2:32" hidden="1">
      <c r="B1634" s="31">
        <f t="shared" si="28"/>
        <v>1631</v>
      </c>
      <c r="C1634" s="43">
        <v>45747</v>
      </c>
      <c r="D1634" s="43" t="s">
        <v>356</v>
      </c>
      <c r="E1634" s="43" t="s">
        <v>1109</v>
      </c>
      <c r="F1634" s="31" t="s">
        <v>375</v>
      </c>
      <c r="G1634" s="31" t="s">
        <v>159</v>
      </c>
      <c r="H1634" s="31" t="s">
        <v>160</v>
      </c>
      <c r="I1634" s="31" t="s">
        <v>168</v>
      </c>
      <c r="J1634" s="31">
        <v>5348</v>
      </c>
      <c r="K1634" s="31" t="s">
        <v>8</v>
      </c>
      <c r="L1634" s="31" t="s">
        <v>414</v>
      </c>
      <c r="M1634" s="31" t="s">
        <v>162</v>
      </c>
      <c r="N1634" s="44" t="s">
        <v>300</v>
      </c>
      <c r="O1634" s="44" t="s">
        <v>541</v>
      </c>
      <c r="P1634" s="44"/>
      <c r="Q1634" s="44" t="s">
        <v>165</v>
      </c>
      <c r="R1634" s="44">
        <v>191702150</v>
      </c>
      <c r="S1634" s="44">
        <v>191700270</v>
      </c>
      <c r="T1634" s="45"/>
      <c r="U1634" s="45"/>
      <c r="V1634" s="45"/>
      <c r="W1634" s="45"/>
      <c r="X1634" s="45"/>
      <c r="Y1634" s="45"/>
      <c r="Z1634" s="45"/>
      <c r="AA1634" s="45"/>
      <c r="AB1634" s="45"/>
      <c r="AC1634" s="45"/>
      <c r="AD1634" s="45"/>
      <c r="AE1634" s="45"/>
      <c r="AF1634" s="45"/>
    </row>
    <row r="1635" spans="2:32" hidden="1">
      <c r="B1635" s="31">
        <f t="shared" si="28"/>
        <v>1632</v>
      </c>
      <c r="C1635" s="43">
        <v>45747</v>
      </c>
      <c r="D1635" s="43" t="s">
        <v>356</v>
      </c>
      <c r="E1635" s="43" t="s">
        <v>1109</v>
      </c>
      <c r="F1635" s="31" t="s">
        <v>375</v>
      </c>
      <c r="G1635" s="31" t="s">
        <v>439</v>
      </c>
      <c r="H1635" s="31" t="s">
        <v>440</v>
      </c>
      <c r="I1635" s="31" t="s">
        <v>173</v>
      </c>
      <c r="J1635" s="31">
        <v>7033</v>
      </c>
      <c r="K1635" s="31" t="s">
        <v>8</v>
      </c>
      <c r="L1635" s="31" t="s">
        <v>9</v>
      </c>
      <c r="M1635" s="31" t="s">
        <v>162</v>
      </c>
      <c r="N1635" s="44" t="s">
        <v>5495</v>
      </c>
      <c r="O1635" s="44" t="s">
        <v>541</v>
      </c>
      <c r="P1635" s="44"/>
      <c r="Q1635" s="44" t="s">
        <v>449</v>
      </c>
      <c r="R1635" s="44">
        <v>191702219</v>
      </c>
      <c r="S1635" s="44">
        <v>191701147</v>
      </c>
      <c r="T1635" s="45"/>
      <c r="U1635" s="45"/>
      <c r="V1635" s="45"/>
      <c r="W1635" s="45"/>
      <c r="X1635" s="45"/>
      <c r="Y1635" s="45"/>
      <c r="Z1635" s="45"/>
      <c r="AA1635" s="45"/>
      <c r="AB1635" s="45"/>
      <c r="AC1635" s="45"/>
      <c r="AD1635" s="45"/>
      <c r="AE1635" s="45"/>
      <c r="AF1635" s="45"/>
    </row>
    <row r="1636" spans="2:32" hidden="1">
      <c r="B1636" s="31">
        <f t="shared" si="28"/>
        <v>1633</v>
      </c>
      <c r="C1636" s="43">
        <v>45747</v>
      </c>
      <c r="D1636" s="43" t="s">
        <v>356</v>
      </c>
      <c r="E1636" s="43" t="s">
        <v>1109</v>
      </c>
      <c r="F1636" s="31" t="s">
        <v>375</v>
      </c>
      <c r="G1636" s="31" t="s">
        <v>439</v>
      </c>
      <c r="H1636" s="31" t="s">
        <v>440</v>
      </c>
      <c r="I1636" s="31" t="s">
        <v>168</v>
      </c>
      <c r="J1636" s="31">
        <v>5569</v>
      </c>
      <c r="K1636" s="31" t="s">
        <v>8</v>
      </c>
      <c r="L1636" s="31" t="s">
        <v>9</v>
      </c>
      <c r="M1636" s="31" t="s">
        <v>162</v>
      </c>
      <c r="N1636" s="44" t="s">
        <v>174</v>
      </c>
      <c r="O1636" s="44" t="s">
        <v>541</v>
      </c>
      <c r="P1636" s="44"/>
      <c r="Q1636" s="44" t="s">
        <v>449</v>
      </c>
      <c r="R1636" s="44">
        <v>191700796</v>
      </c>
      <c r="S1636" s="44">
        <v>191701678</v>
      </c>
      <c r="T1636" s="45"/>
      <c r="U1636" s="45"/>
      <c r="V1636" s="45"/>
      <c r="W1636" s="45"/>
      <c r="X1636" s="45"/>
      <c r="Y1636" s="45"/>
      <c r="Z1636" s="45"/>
      <c r="AA1636" s="45"/>
      <c r="AB1636" s="45"/>
      <c r="AC1636" s="45"/>
      <c r="AD1636" s="45"/>
      <c r="AE1636" s="45"/>
      <c r="AF1636" s="45"/>
    </row>
    <row r="1637" spans="2:32" hidden="1">
      <c r="B1637" s="31">
        <f t="shared" si="28"/>
        <v>1634</v>
      </c>
      <c r="C1637" s="43">
        <v>45747</v>
      </c>
      <c r="D1637" s="43" t="s">
        <v>356</v>
      </c>
      <c r="E1637" s="43" t="s">
        <v>1109</v>
      </c>
      <c r="F1637" s="31" t="s">
        <v>375</v>
      </c>
      <c r="G1637" s="31" t="s">
        <v>439</v>
      </c>
      <c r="H1637" s="31" t="s">
        <v>440</v>
      </c>
      <c r="I1637" s="31" t="s">
        <v>656</v>
      </c>
      <c r="J1637" s="31">
        <v>1005</v>
      </c>
      <c r="K1637" s="31" t="s">
        <v>8</v>
      </c>
      <c r="L1637" s="31" t="s">
        <v>9</v>
      </c>
      <c r="M1637" s="31" t="s">
        <v>162</v>
      </c>
      <c r="N1637" s="44" t="s">
        <v>174</v>
      </c>
      <c r="O1637" s="44" t="s">
        <v>541</v>
      </c>
      <c r="P1637" s="44"/>
      <c r="Q1637" s="44" t="s">
        <v>449</v>
      </c>
      <c r="R1637" s="44">
        <v>191700410</v>
      </c>
      <c r="S1637" s="44">
        <v>191700134</v>
      </c>
      <c r="T1637" s="45"/>
      <c r="U1637" s="45"/>
      <c r="V1637" s="45"/>
      <c r="W1637" s="45"/>
      <c r="X1637" s="45"/>
      <c r="Y1637" s="45"/>
      <c r="Z1637" s="45"/>
      <c r="AA1637" s="45"/>
      <c r="AB1637" s="45"/>
      <c r="AC1637" s="45"/>
      <c r="AD1637" s="45"/>
      <c r="AE1637" s="45"/>
      <c r="AF1637" s="45"/>
    </row>
    <row r="1638" spans="2:32" hidden="1">
      <c r="B1638" s="31">
        <f t="shared" si="28"/>
        <v>1635</v>
      </c>
      <c r="C1638" s="43">
        <v>45747</v>
      </c>
      <c r="D1638" s="43" t="s">
        <v>356</v>
      </c>
      <c r="E1638" s="43" t="s">
        <v>1109</v>
      </c>
      <c r="F1638" s="31" t="s">
        <v>375</v>
      </c>
      <c r="G1638" s="31" t="s">
        <v>159</v>
      </c>
      <c r="H1638" s="31" t="s">
        <v>160</v>
      </c>
      <c r="I1638" s="31" t="s">
        <v>161</v>
      </c>
      <c r="J1638" s="31">
        <v>4168</v>
      </c>
      <c r="K1638" s="31" t="s">
        <v>8</v>
      </c>
      <c r="L1638" s="31" t="s">
        <v>9</v>
      </c>
      <c r="M1638" s="31" t="s">
        <v>162</v>
      </c>
      <c r="N1638" s="44" t="s">
        <v>174</v>
      </c>
      <c r="O1638" s="44" t="s">
        <v>541</v>
      </c>
      <c r="P1638" s="44"/>
      <c r="Q1638" s="44" t="s">
        <v>165</v>
      </c>
      <c r="R1638" s="44">
        <v>191701301</v>
      </c>
      <c r="S1638" s="44">
        <v>191700387</v>
      </c>
      <c r="T1638" s="45"/>
      <c r="U1638" s="45"/>
      <c r="V1638" s="45"/>
      <c r="W1638" s="45"/>
      <c r="X1638" s="45"/>
      <c r="Y1638" s="45"/>
      <c r="Z1638" s="45"/>
      <c r="AA1638" s="45"/>
      <c r="AB1638" s="45"/>
      <c r="AC1638" s="45"/>
      <c r="AD1638" s="45"/>
      <c r="AE1638" s="45"/>
      <c r="AF1638" s="45"/>
    </row>
    <row r="1639" spans="2:32" hidden="1">
      <c r="B1639" s="31">
        <f t="shared" si="28"/>
        <v>1636</v>
      </c>
      <c r="C1639" s="43">
        <v>45748</v>
      </c>
      <c r="D1639" s="43" t="s">
        <v>444</v>
      </c>
      <c r="E1639" s="43" t="s">
        <v>1109</v>
      </c>
      <c r="F1639" s="31" t="s">
        <v>375</v>
      </c>
      <c r="G1639" s="31" t="s">
        <v>159</v>
      </c>
      <c r="H1639" s="31" t="s">
        <v>160</v>
      </c>
      <c r="I1639" s="31" t="s">
        <v>239</v>
      </c>
      <c r="J1639" s="31">
        <v>8199</v>
      </c>
      <c r="K1639" s="31" t="s">
        <v>8</v>
      </c>
      <c r="L1639" s="31" t="s">
        <v>9</v>
      </c>
      <c r="M1639" s="31" t="s">
        <v>162</v>
      </c>
      <c r="N1639" s="44" t="s">
        <v>5496</v>
      </c>
      <c r="O1639" s="44" t="s">
        <v>541</v>
      </c>
      <c r="P1639" s="44"/>
      <c r="Q1639" s="44" t="s">
        <v>165</v>
      </c>
      <c r="R1639" s="44">
        <v>191701826</v>
      </c>
      <c r="S1639" s="44">
        <v>191700975</v>
      </c>
      <c r="T1639" s="45"/>
      <c r="U1639" s="45"/>
      <c r="V1639" s="45"/>
      <c r="W1639" s="45"/>
      <c r="X1639" s="45"/>
      <c r="Y1639" s="45"/>
      <c r="Z1639" s="45"/>
      <c r="AA1639" s="45"/>
      <c r="AB1639" s="45"/>
      <c r="AC1639" s="45"/>
      <c r="AD1639" s="45"/>
      <c r="AE1639" s="45"/>
      <c r="AF1639" s="45"/>
    </row>
    <row r="1640" spans="2:32" hidden="1">
      <c r="B1640" s="31">
        <f t="shared" si="28"/>
        <v>1637</v>
      </c>
      <c r="C1640" s="43">
        <v>45749</v>
      </c>
      <c r="D1640" s="43" t="s">
        <v>444</v>
      </c>
      <c r="E1640" s="43" t="s">
        <v>1109</v>
      </c>
      <c r="F1640" s="31" t="s">
        <v>375</v>
      </c>
      <c r="G1640" s="31" t="s">
        <v>159</v>
      </c>
      <c r="H1640" s="31" t="s">
        <v>160</v>
      </c>
      <c r="I1640" s="31" t="s">
        <v>200</v>
      </c>
      <c r="J1640" s="31">
        <v>4151</v>
      </c>
      <c r="K1640" s="31" t="s">
        <v>8</v>
      </c>
      <c r="L1640" s="31" t="s">
        <v>414</v>
      </c>
      <c r="M1640" s="31" t="s">
        <v>162</v>
      </c>
      <c r="N1640" s="44" t="s">
        <v>433</v>
      </c>
      <c r="O1640" s="44" t="s">
        <v>541</v>
      </c>
      <c r="P1640" s="44"/>
      <c r="Q1640" s="44" t="s">
        <v>165</v>
      </c>
      <c r="R1640" s="44" t="s">
        <v>5502</v>
      </c>
      <c r="S1640" s="44" t="s">
        <v>5311</v>
      </c>
      <c r="T1640" s="45"/>
      <c r="U1640" s="45"/>
      <c r="V1640" s="45"/>
      <c r="W1640" s="45"/>
      <c r="X1640" s="45"/>
      <c r="Y1640" s="45"/>
      <c r="Z1640" s="45"/>
      <c r="AA1640" s="45"/>
      <c r="AB1640" s="45"/>
      <c r="AC1640" s="45"/>
      <c r="AD1640" s="45"/>
      <c r="AE1640" s="45"/>
      <c r="AF1640" s="45"/>
    </row>
    <row r="1641" spans="2:32" hidden="1">
      <c r="B1641" s="31">
        <f t="shared" si="28"/>
        <v>1638</v>
      </c>
      <c r="C1641" s="43">
        <v>45749</v>
      </c>
      <c r="D1641" s="43" t="s">
        <v>444</v>
      </c>
      <c r="E1641" s="43" t="s">
        <v>1109</v>
      </c>
      <c r="F1641" s="31" t="s">
        <v>375</v>
      </c>
      <c r="G1641" s="31" t="s">
        <v>159</v>
      </c>
      <c r="H1641" s="31" t="s">
        <v>160</v>
      </c>
      <c r="I1641" s="31" t="s">
        <v>170</v>
      </c>
      <c r="J1641" s="31">
        <v>9654</v>
      </c>
      <c r="K1641" s="31" t="s">
        <v>8</v>
      </c>
      <c r="L1641" s="31" t="s">
        <v>54</v>
      </c>
      <c r="M1641" s="31" t="s">
        <v>162</v>
      </c>
      <c r="N1641" s="44" t="s">
        <v>271</v>
      </c>
      <c r="O1641" s="44" t="s">
        <v>541</v>
      </c>
      <c r="P1641" s="44"/>
      <c r="Q1641" s="44" t="s">
        <v>165</v>
      </c>
      <c r="R1641" s="44" t="s">
        <v>5503</v>
      </c>
      <c r="S1641" s="44" t="s">
        <v>5504</v>
      </c>
      <c r="T1641" s="45"/>
      <c r="U1641" s="45"/>
      <c r="V1641" s="45"/>
      <c r="W1641" s="45"/>
      <c r="X1641" s="45"/>
      <c r="Y1641" s="45"/>
      <c r="Z1641" s="45"/>
      <c r="AA1641" s="45"/>
      <c r="AB1641" s="45"/>
      <c r="AC1641" s="45"/>
      <c r="AD1641" s="45"/>
      <c r="AE1641" s="45"/>
      <c r="AF1641" s="45"/>
    </row>
    <row r="1642" spans="2:32" hidden="1">
      <c r="B1642" s="31">
        <f t="shared" si="28"/>
        <v>1639</v>
      </c>
      <c r="C1642" s="43">
        <v>45750</v>
      </c>
      <c r="D1642" s="43" t="s">
        <v>444</v>
      </c>
      <c r="E1642" s="43" t="s">
        <v>1115</v>
      </c>
      <c r="F1642" s="31" t="s">
        <v>375</v>
      </c>
      <c r="G1642" s="31" t="s">
        <v>159</v>
      </c>
      <c r="H1642" s="31" t="s">
        <v>160</v>
      </c>
      <c r="I1642" s="31" t="s">
        <v>239</v>
      </c>
      <c r="J1642" s="31">
        <v>8300</v>
      </c>
      <c r="K1642" s="31" t="s">
        <v>8</v>
      </c>
      <c r="L1642" s="31" t="s">
        <v>414</v>
      </c>
      <c r="M1642" s="31" t="s">
        <v>162</v>
      </c>
      <c r="N1642" s="44" t="s">
        <v>433</v>
      </c>
      <c r="O1642" s="44" t="s">
        <v>541</v>
      </c>
      <c r="P1642" s="44"/>
      <c r="Q1642" s="31" t="s">
        <v>165</v>
      </c>
      <c r="R1642" s="44">
        <v>191701648</v>
      </c>
      <c r="S1642" s="44">
        <v>191702943</v>
      </c>
      <c r="T1642" s="45"/>
      <c r="U1642" s="45"/>
      <c r="V1642" s="45"/>
      <c r="W1642" s="45"/>
      <c r="X1642" s="45"/>
      <c r="Y1642" s="45"/>
      <c r="Z1642" s="45"/>
      <c r="AA1642" s="45"/>
      <c r="AB1642" s="45">
        <v>2</v>
      </c>
      <c r="AC1642" s="45"/>
      <c r="AD1642" s="45"/>
      <c r="AE1642" s="45"/>
      <c r="AF1642" s="45"/>
    </row>
    <row r="1643" spans="2:32" hidden="1">
      <c r="B1643" s="31">
        <f t="shared" si="28"/>
        <v>1640</v>
      </c>
      <c r="C1643" s="43">
        <v>45750</v>
      </c>
      <c r="D1643" s="43" t="s">
        <v>444</v>
      </c>
      <c r="E1643" s="43" t="s">
        <v>1115</v>
      </c>
      <c r="F1643" s="31" t="s">
        <v>375</v>
      </c>
      <c r="G1643" s="31" t="s">
        <v>159</v>
      </c>
      <c r="H1643" s="31" t="s">
        <v>160</v>
      </c>
      <c r="I1643" s="31" t="s">
        <v>161</v>
      </c>
      <c r="J1643" s="31">
        <v>4041</v>
      </c>
      <c r="K1643" s="31" t="s">
        <v>8</v>
      </c>
      <c r="L1643" s="31" t="s">
        <v>9</v>
      </c>
      <c r="M1643" s="31" t="s">
        <v>162</v>
      </c>
      <c r="N1643" s="44" t="s">
        <v>174</v>
      </c>
      <c r="O1643" s="44" t="s">
        <v>541</v>
      </c>
      <c r="P1643" s="44"/>
      <c r="Q1643" s="31" t="s">
        <v>165</v>
      </c>
      <c r="R1643" s="44">
        <v>191702497</v>
      </c>
      <c r="S1643" s="44">
        <v>191701369</v>
      </c>
      <c r="T1643" s="45"/>
      <c r="U1643" s="45"/>
      <c r="V1643" s="45"/>
      <c r="W1643" s="45"/>
      <c r="X1643" s="45"/>
      <c r="Y1643" s="45"/>
      <c r="Z1643" s="45"/>
      <c r="AA1643" s="45"/>
      <c r="AB1643" s="45"/>
      <c r="AC1643" s="45">
        <v>2</v>
      </c>
      <c r="AD1643" s="45"/>
      <c r="AE1643" s="45"/>
      <c r="AF1643" s="45">
        <v>1</v>
      </c>
    </row>
    <row r="1644" spans="2:32" hidden="1">
      <c r="B1644" s="31">
        <f t="shared" si="28"/>
        <v>1641</v>
      </c>
      <c r="C1644" s="43">
        <v>45751</v>
      </c>
      <c r="D1644" s="43" t="s">
        <v>444</v>
      </c>
      <c r="E1644" s="43" t="s">
        <v>1115</v>
      </c>
      <c r="F1644" s="31" t="s">
        <v>375</v>
      </c>
      <c r="G1644" s="31" t="s">
        <v>166</v>
      </c>
      <c r="H1644" s="31" t="s">
        <v>160</v>
      </c>
      <c r="I1644" s="31" t="s">
        <v>170</v>
      </c>
      <c r="J1644" s="31">
        <v>9686</v>
      </c>
      <c r="K1644" s="31" t="s">
        <v>8</v>
      </c>
      <c r="L1644" s="31" t="s">
        <v>54</v>
      </c>
      <c r="M1644" s="31" t="s">
        <v>162</v>
      </c>
      <c r="N1644" s="44" t="s">
        <v>412</v>
      </c>
      <c r="O1644" s="44" t="s">
        <v>541</v>
      </c>
      <c r="P1644" s="44"/>
      <c r="Q1644" s="31" t="s">
        <v>165</v>
      </c>
      <c r="R1644" s="44">
        <v>191701485</v>
      </c>
      <c r="S1644" s="44">
        <v>191700291</v>
      </c>
      <c r="T1644" s="45"/>
      <c r="U1644" s="45"/>
      <c r="V1644" s="45"/>
      <c r="W1644" s="45"/>
      <c r="X1644" s="45"/>
      <c r="Y1644" s="45"/>
      <c r="Z1644" s="45"/>
      <c r="AA1644" s="45"/>
      <c r="AB1644" s="45">
        <v>1</v>
      </c>
      <c r="AC1644" s="45">
        <v>2</v>
      </c>
      <c r="AD1644" s="45"/>
      <c r="AE1644" s="45"/>
      <c r="AF1644" s="45"/>
    </row>
    <row r="1645" spans="2:32" hidden="1">
      <c r="B1645" s="31">
        <f t="shared" si="28"/>
        <v>1642</v>
      </c>
      <c r="C1645" s="43">
        <v>45751</v>
      </c>
      <c r="D1645" s="43" t="s">
        <v>444</v>
      </c>
      <c r="E1645" s="43" t="s">
        <v>1115</v>
      </c>
      <c r="F1645" s="31" t="s">
        <v>375</v>
      </c>
      <c r="G1645" s="31" t="s">
        <v>159</v>
      </c>
      <c r="H1645" s="31" t="s">
        <v>160</v>
      </c>
      <c r="I1645" s="31" t="s">
        <v>200</v>
      </c>
      <c r="J1645" s="31">
        <v>4061</v>
      </c>
      <c r="K1645" s="31" t="s">
        <v>8</v>
      </c>
      <c r="L1645" s="31" t="s">
        <v>9</v>
      </c>
      <c r="M1645" s="31" t="s">
        <v>162</v>
      </c>
      <c r="N1645" s="44" t="s">
        <v>174</v>
      </c>
      <c r="O1645" s="44" t="s">
        <v>541</v>
      </c>
      <c r="P1645" s="44"/>
      <c r="Q1645" s="31" t="s">
        <v>165</v>
      </c>
      <c r="R1645" s="44">
        <v>191700012</v>
      </c>
      <c r="S1645" s="44">
        <v>191700185</v>
      </c>
      <c r="T1645" s="45"/>
      <c r="U1645" s="45"/>
      <c r="V1645" s="45"/>
      <c r="W1645" s="45"/>
      <c r="X1645" s="45"/>
      <c r="Y1645" s="45"/>
      <c r="Z1645" s="45"/>
      <c r="AA1645" s="45"/>
      <c r="AB1645" s="45"/>
      <c r="AC1645" s="45"/>
      <c r="AD1645" s="45"/>
      <c r="AE1645" s="45"/>
      <c r="AF1645" s="45"/>
    </row>
    <row r="1646" spans="2:32" hidden="1">
      <c r="B1646" s="31">
        <f t="shared" si="28"/>
        <v>1643</v>
      </c>
      <c r="C1646" s="43">
        <v>45751</v>
      </c>
      <c r="D1646" s="43" t="s">
        <v>444</v>
      </c>
      <c r="E1646" s="43" t="s">
        <v>1115</v>
      </c>
      <c r="F1646" s="31" t="s">
        <v>375</v>
      </c>
      <c r="G1646" s="31" t="s">
        <v>159</v>
      </c>
      <c r="H1646" s="31" t="s">
        <v>160</v>
      </c>
      <c r="I1646" s="31" t="s">
        <v>239</v>
      </c>
      <c r="J1646" s="31">
        <v>8199</v>
      </c>
      <c r="K1646" s="31" t="s">
        <v>8</v>
      </c>
      <c r="L1646" s="31" t="s">
        <v>9</v>
      </c>
      <c r="M1646" s="31" t="s">
        <v>162</v>
      </c>
      <c r="N1646" s="44" t="s">
        <v>339</v>
      </c>
      <c r="O1646" s="44" t="s">
        <v>541</v>
      </c>
      <c r="P1646" s="44"/>
      <c r="Q1646" s="31" t="s">
        <v>165</v>
      </c>
      <c r="R1646" s="44">
        <v>556311</v>
      </c>
      <c r="S1646" s="44">
        <v>5536303</v>
      </c>
      <c r="T1646" s="45"/>
      <c r="U1646" s="45"/>
      <c r="V1646" s="45"/>
      <c r="W1646" s="45"/>
      <c r="X1646" s="45"/>
      <c r="Y1646" s="45"/>
      <c r="Z1646" s="45"/>
      <c r="AA1646" s="45"/>
      <c r="AB1646" s="45">
        <v>3</v>
      </c>
      <c r="AC1646" s="45"/>
      <c r="AD1646" s="45"/>
      <c r="AE1646" s="45"/>
      <c r="AF1646" s="45"/>
    </row>
    <row r="1647" spans="2:32" hidden="1">
      <c r="B1647" s="31">
        <f t="shared" si="28"/>
        <v>1644</v>
      </c>
      <c r="C1647" s="43">
        <v>45753</v>
      </c>
      <c r="D1647" s="43" t="s">
        <v>444</v>
      </c>
      <c r="E1647" s="43" t="s">
        <v>1115</v>
      </c>
      <c r="F1647" s="31" t="s">
        <v>375</v>
      </c>
      <c r="G1647" s="31" t="s">
        <v>159</v>
      </c>
      <c r="H1647" s="31" t="s">
        <v>160</v>
      </c>
      <c r="I1647" s="31" t="s">
        <v>173</v>
      </c>
      <c r="J1647" s="31">
        <v>1425</v>
      </c>
      <c r="K1647" s="31" t="s">
        <v>8</v>
      </c>
      <c r="L1647" s="31" t="s">
        <v>9</v>
      </c>
      <c r="M1647" s="31" t="s">
        <v>162</v>
      </c>
      <c r="N1647" s="44" t="s">
        <v>174</v>
      </c>
      <c r="O1647" s="44" t="s">
        <v>541</v>
      </c>
      <c r="P1647" s="44"/>
      <c r="Q1647" s="31" t="s">
        <v>165</v>
      </c>
      <c r="R1647" s="44">
        <v>191700622</v>
      </c>
      <c r="S1647" s="44">
        <v>191701562</v>
      </c>
      <c r="T1647" s="45"/>
      <c r="U1647" s="45"/>
      <c r="V1647" s="45"/>
      <c r="W1647" s="45"/>
      <c r="X1647" s="45"/>
      <c r="Y1647" s="45"/>
      <c r="Z1647" s="45"/>
      <c r="AA1647" s="45"/>
      <c r="AB1647" s="45"/>
      <c r="AC1647" s="45"/>
      <c r="AD1647" s="45"/>
      <c r="AE1647" s="45"/>
      <c r="AF1647" s="45"/>
    </row>
    <row r="1648" spans="2:32" hidden="1">
      <c r="B1648" s="31">
        <f t="shared" si="28"/>
        <v>1645</v>
      </c>
      <c r="C1648" s="43">
        <v>45753</v>
      </c>
      <c r="D1648" s="43" t="s">
        <v>444</v>
      </c>
      <c r="E1648" s="43" t="s">
        <v>1115</v>
      </c>
      <c r="F1648" s="31" t="s">
        <v>375</v>
      </c>
      <c r="G1648" s="31" t="s">
        <v>159</v>
      </c>
      <c r="H1648" s="31" t="s">
        <v>160</v>
      </c>
      <c r="I1648" s="31" t="s">
        <v>200</v>
      </c>
      <c r="J1648" s="31">
        <v>4061</v>
      </c>
      <c r="K1648" s="31" t="s">
        <v>8</v>
      </c>
      <c r="L1648" s="31" t="s">
        <v>9</v>
      </c>
      <c r="M1648" s="31" t="s">
        <v>162</v>
      </c>
      <c r="N1648" s="44" t="s">
        <v>174</v>
      </c>
      <c r="O1648" s="44" t="s">
        <v>541</v>
      </c>
      <c r="P1648" s="44"/>
      <c r="Q1648" s="31" t="s">
        <v>165</v>
      </c>
      <c r="R1648" s="44">
        <v>191700185</v>
      </c>
      <c r="S1648" s="44">
        <v>191700865</v>
      </c>
      <c r="T1648" s="45"/>
      <c r="U1648" s="45"/>
      <c r="V1648" s="45"/>
      <c r="W1648" s="45"/>
      <c r="X1648" s="45"/>
      <c r="Y1648" s="45"/>
      <c r="Z1648" s="45"/>
      <c r="AA1648" s="45"/>
      <c r="AB1648" s="45"/>
      <c r="AC1648" s="45">
        <v>2</v>
      </c>
      <c r="AD1648" s="45"/>
      <c r="AE1648" s="45"/>
      <c r="AF1648" s="45">
        <v>1</v>
      </c>
    </row>
    <row r="1649" spans="2:32" hidden="1">
      <c r="B1649" s="31">
        <f t="shared" si="28"/>
        <v>1646</v>
      </c>
      <c r="C1649" s="43">
        <v>45754</v>
      </c>
      <c r="D1649" s="43" t="s">
        <v>444</v>
      </c>
      <c r="E1649" s="43" t="s">
        <v>1115</v>
      </c>
      <c r="F1649" s="31" t="s">
        <v>375</v>
      </c>
      <c r="G1649" s="31" t="s">
        <v>166</v>
      </c>
      <c r="H1649" s="31" t="s">
        <v>160</v>
      </c>
      <c r="I1649" s="31" t="s">
        <v>192</v>
      </c>
      <c r="J1649" s="31">
        <v>7456</v>
      </c>
      <c r="K1649" s="31" t="s">
        <v>8</v>
      </c>
      <c r="L1649" s="31" t="s">
        <v>9</v>
      </c>
      <c r="M1649" s="31" t="s">
        <v>162</v>
      </c>
      <c r="N1649" s="44" t="s">
        <v>174</v>
      </c>
      <c r="O1649" s="44" t="s">
        <v>541</v>
      </c>
      <c r="P1649" s="44"/>
      <c r="Q1649" s="31" t="s">
        <v>165</v>
      </c>
      <c r="R1649" s="44">
        <v>191700197</v>
      </c>
      <c r="S1649" s="44">
        <v>191700769</v>
      </c>
      <c r="T1649" s="45"/>
      <c r="U1649" s="45"/>
      <c r="V1649" s="45"/>
      <c r="W1649" s="45"/>
      <c r="X1649" s="45"/>
      <c r="Y1649" s="45"/>
      <c r="Z1649" s="45"/>
      <c r="AA1649" s="45"/>
      <c r="AB1649" s="45"/>
      <c r="AC1649" s="45"/>
      <c r="AD1649" s="45"/>
      <c r="AE1649" s="45"/>
      <c r="AF1649" s="45"/>
    </row>
    <row r="1650" spans="2:32" hidden="1">
      <c r="B1650" s="31">
        <f t="shared" si="28"/>
        <v>1647</v>
      </c>
      <c r="C1650" s="43">
        <v>45754</v>
      </c>
      <c r="D1650" s="43" t="s">
        <v>444</v>
      </c>
      <c r="E1650" s="43" t="s">
        <v>1115</v>
      </c>
      <c r="F1650" s="31" t="s">
        <v>375</v>
      </c>
      <c r="G1650" s="31" t="s">
        <v>159</v>
      </c>
      <c r="H1650" s="31" t="s">
        <v>160</v>
      </c>
      <c r="I1650" s="31" t="s">
        <v>168</v>
      </c>
      <c r="J1650" s="31">
        <v>5212</v>
      </c>
      <c r="K1650" s="31" t="s">
        <v>5545</v>
      </c>
      <c r="L1650" s="31" t="s">
        <v>9</v>
      </c>
      <c r="M1650" s="31" t="s">
        <v>5546</v>
      </c>
      <c r="N1650" s="44" t="s">
        <v>174</v>
      </c>
      <c r="O1650" s="44" t="s">
        <v>5549</v>
      </c>
      <c r="P1650" s="44"/>
      <c r="Q1650" s="31" t="s">
        <v>165</v>
      </c>
      <c r="R1650" s="44">
        <v>5536198</v>
      </c>
      <c r="S1650" s="44">
        <v>5536146</v>
      </c>
      <c r="T1650" s="45"/>
      <c r="U1650" s="45"/>
      <c r="V1650" s="45"/>
      <c r="W1650" s="45"/>
      <c r="X1650" s="45"/>
      <c r="Y1650" s="45"/>
      <c r="Z1650" s="45"/>
      <c r="AA1650" s="45"/>
      <c r="AB1650" s="45">
        <v>3</v>
      </c>
      <c r="AC1650" s="45"/>
      <c r="AD1650" s="45"/>
      <c r="AE1650" s="45"/>
      <c r="AF1650" s="45"/>
    </row>
    <row r="1651" spans="2:32" hidden="1">
      <c r="B1651" s="31">
        <f t="shared" si="28"/>
        <v>1648</v>
      </c>
      <c r="C1651" s="43">
        <v>45754</v>
      </c>
      <c r="D1651" s="43" t="s">
        <v>444</v>
      </c>
      <c r="E1651" s="43" t="s">
        <v>1115</v>
      </c>
      <c r="F1651" s="31" t="s">
        <v>375</v>
      </c>
      <c r="G1651" s="31" t="s">
        <v>166</v>
      </c>
      <c r="H1651" s="31" t="s">
        <v>160</v>
      </c>
      <c r="I1651" s="31" t="s">
        <v>192</v>
      </c>
      <c r="J1651" s="31">
        <v>7456</v>
      </c>
      <c r="K1651" s="31" t="s">
        <v>8</v>
      </c>
      <c r="L1651" s="31" t="s">
        <v>9</v>
      </c>
      <c r="M1651" s="31" t="s">
        <v>162</v>
      </c>
      <c r="N1651" s="44" t="s">
        <v>174</v>
      </c>
      <c r="O1651" s="44" t="s">
        <v>541</v>
      </c>
      <c r="P1651" s="44"/>
      <c r="Q1651" s="31" t="s">
        <v>165</v>
      </c>
      <c r="R1651" s="44">
        <v>191700197</v>
      </c>
      <c r="S1651" s="44">
        <v>191700769</v>
      </c>
      <c r="T1651" s="45"/>
      <c r="U1651" s="45"/>
      <c r="V1651" s="45"/>
      <c r="W1651" s="45"/>
      <c r="X1651" s="45"/>
      <c r="Y1651" s="45"/>
      <c r="Z1651" s="45"/>
      <c r="AA1651" s="45"/>
      <c r="AB1651" s="45"/>
      <c r="AC1651" s="45"/>
      <c r="AD1651" s="45"/>
      <c r="AE1651" s="45"/>
      <c r="AF1651" s="45"/>
    </row>
    <row r="1652" spans="2:32" hidden="1">
      <c r="B1652" s="31">
        <f t="shared" ref="B1652:B1714" si="29">ROW()-3</f>
        <v>1649</v>
      </c>
      <c r="C1652" s="43">
        <v>45755</v>
      </c>
      <c r="D1652" s="43" t="s">
        <v>444</v>
      </c>
      <c r="E1652" s="43" t="s">
        <v>1115</v>
      </c>
      <c r="F1652" s="31" t="s">
        <v>375</v>
      </c>
      <c r="G1652" s="31" t="s">
        <v>159</v>
      </c>
      <c r="H1652" s="31" t="s">
        <v>160</v>
      </c>
      <c r="I1652" s="31" t="s">
        <v>173</v>
      </c>
      <c r="J1652" s="31">
        <v>2605</v>
      </c>
      <c r="K1652" s="31" t="s">
        <v>59</v>
      </c>
      <c r="L1652" s="31" t="s">
        <v>653</v>
      </c>
      <c r="M1652" s="31" t="s">
        <v>531</v>
      </c>
      <c r="N1652" s="44" t="s">
        <v>1078</v>
      </c>
      <c r="O1652" s="44" t="s">
        <v>5556</v>
      </c>
      <c r="P1652" s="44"/>
      <c r="Q1652" s="31" t="s">
        <v>165</v>
      </c>
      <c r="R1652" s="44" t="s">
        <v>5557</v>
      </c>
      <c r="S1652" s="44" t="s">
        <v>5558</v>
      </c>
      <c r="T1652" s="45"/>
      <c r="U1652" s="45"/>
      <c r="V1652" s="45"/>
      <c r="W1652" s="45"/>
      <c r="X1652" s="45"/>
      <c r="Y1652" s="45"/>
      <c r="Z1652" s="45"/>
      <c r="AA1652" s="45"/>
      <c r="AB1652" s="45"/>
      <c r="AC1652" s="45"/>
      <c r="AD1652" s="45"/>
      <c r="AE1652" s="45"/>
      <c r="AF1652" s="45"/>
    </row>
    <row r="1653" spans="2:32" hidden="1">
      <c r="B1653" s="31">
        <f t="shared" si="29"/>
        <v>1650</v>
      </c>
      <c r="C1653" s="43">
        <v>45755</v>
      </c>
      <c r="D1653" s="43" t="s">
        <v>444</v>
      </c>
      <c r="E1653" s="43" t="s">
        <v>1115</v>
      </c>
      <c r="F1653" s="31" t="s">
        <v>375</v>
      </c>
      <c r="G1653" s="31" t="s">
        <v>159</v>
      </c>
      <c r="H1653" s="31" t="s">
        <v>160</v>
      </c>
      <c r="I1653" s="31" t="s">
        <v>172</v>
      </c>
      <c r="J1653" s="31">
        <v>4884</v>
      </c>
      <c r="K1653" s="31" t="s">
        <v>8</v>
      </c>
      <c r="L1653" s="31" t="s">
        <v>414</v>
      </c>
      <c r="M1653" s="31" t="s">
        <v>162</v>
      </c>
      <c r="N1653" s="44" t="s">
        <v>213</v>
      </c>
      <c r="O1653" s="44" t="s">
        <v>541</v>
      </c>
      <c r="P1653" s="44"/>
      <c r="Q1653" s="31" t="s">
        <v>165</v>
      </c>
      <c r="R1653" s="44" t="s">
        <v>5559</v>
      </c>
      <c r="S1653" s="44" t="s">
        <v>5560</v>
      </c>
      <c r="T1653" s="45"/>
      <c r="U1653" s="45"/>
      <c r="V1653" s="45"/>
      <c r="W1653" s="45"/>
      <c r="X1653" s="45"/>
      <c r="Y1653" s="45"/>
      <c r="Z1653" s="45"/>
      <c r="AA1653" s="45"/>
      <c r="AB1653" s="45"/>
      <c r="AC1653" s="45">
        <v>1</v>
      </c>
      <c r="AD1653" s="45"/>
      <c r="AE1653" s="45"/>
      <c r="AF1653" s="45"/>
    </row>
    <row r="1654" spans="2:32" hidden="1">
      <c r="B1654" s="31">
        <f t="shared" si="29"/>
        <v>1651</v>
      </c>
      <c r="C1654" s="43">
        <v>45755</v>
      </c>
      <c r="D1654" s="43" t="s">
        <v>444</v>
      </c>
      <c r="E1654" s="43" t="s">
        <v>1115</v>
      </c>
      <c r="F1654" s="31" t="s">
        <v>375</v>
      </c>
      <c r="G1654" s="31" t="s">
        <v>439</v>
      </c>
      <c r="H1654" s="31" t="s">
        <v>440</v>
      </c>
      <c r="I1654" s="31" t="s">
        <v>168</v>
      </c>
      <c r="J1654" s="31">
        <v>6550</v>
      </c>
      <c r="K1654" s="31" t="s">
        <v>8</v>
      </c>
      <c r="L1654" s="31" t="s">
        <v>9</v>
      </c>
      <c r="M1654" s="31" t="s">
        <v>162</v>
      </c>
      <c r="N1654" s="44" t="s">
        <v>174</v>
      </c>
      <c r="O1654" s="44" t="s">
        <v>541</v>
      </c>
      <c r="P1654" s="44"/>
      <c r="Q1654" s="31" t="s">
        <v>449</v>
      </c>
      <c r="R1654" s="44" t="s">
        <v>5561</v>
      </c>
      <c r="S1654" s="44" t="s">
        <v>5562</v>
      </c>
      <c r="T1654" s="45"/>
      <c r="U1654" s="45"/>
      <c r="V1654" s="45"/>
      <c r="W1654" s="45"/>
      <c r="X1654" s="45"/>
      <c r="Y1654" s="45"/>
      <c r="Z1654" s="45"/>
      <c r="AA1654" s="45"/>
      <c r="AB1654" s="45">
        <v>2</v>
      </c>
      <c r="AC1654" s="45"/>
      <c r="AD1654" s="45"/>
      <c r="AE1654" s="45"/>
      <c r="AF1654" s="45"/>
    </row>
    <row r="1655" spans="2:32" hidden="1">
      <c r="B1655" s="31">
        <f t="shared" si="29"/>
        <v>1652</v>
      </c>
      <c r="C1655" s="43">
        <v>45755</v>
      </c>
      <c r="D1655" s="43" t="s">
        <v>444</v>
      </c>
      <c r="E1655" s="43" t="s">
        <v>1115</v>
      </c>
      <c r="F1655" s="31" t="s">
        <v>375</v>
      </c>
      <c r="G1655" s="31" t="s">
        <v>159</v>
      </c>
      <c r="H1655" s="31" t="s">
        <v>160</v>
      </c>
      <c r="I1655" s="31" t="s">
        <v>168</v>
      </c>
      <c r="J1655" s="31">
        <v>5393</v>
      </c>
      <c r="K1655" s="31" t="s">
        <v>8</v>
      </c>
      <c r="L1655" s="31" t="s">
        <v>9</v>
      </c>
      <c r="M1655" s="31" t="s">
        <v>162</v>
      </c>
      <c r="N1655" s="44" t="s">
        <v>174</v>
      </c>
      <c r="O1655" s="44" t="s">
        <v>541</v>
      </c>
      <c r="P1655" s="44"/>
      <c r="Q1655" s="31" t="s">
        <v>165</v>
      </c>
      <c r="R1655" s="44" t="s">
        <v>5563</v>
      </c>
      <c r="S1655" s="44" t="s">
        <v>5564</v>
      </c>
      <c r="T1655" s="45"/>
      <c r="U1655" s="45"/>
      <c r="V1655" s="45"/>
      <c r="W1655" s="45"/>
      <c r="X1655" s="45"/>
      <c r="Y1655" s="45"/>
      <c r="Z1655" s="45"/>
      <c r="AA1655" s="45"/>
      <c r="AB1655" s="45"/>
      <c r="AC1655" s="45"/>
      <c r="AD1655" s="45"/>
      <c r="AE1655" s="45"/>
      <c r="AF1655" s="45">
        <v>1</v>
      </c>
    </row>
    <row r="1656" spans="2:32" hidden="1">
      <c r="B1656" s="31">
        <f t="shared" si="29"/>
        <v>1653</v>
      </c>
      <c r="C1656" s="43">
        <v>45755</v>
      </c>
      <c r="D1656" s="43" t="s">
        <v>444</v>
      </c>
      <c r="E1656" s="43" t="s">
        <v>1115</v>
      </c>
      <c r="F1656" s="31" t="s">
        <v>375</v>
      </c>
      <c r="G1656" s="31" t="s">
        <v>159</v>
      </c>
      <c r="H1656" s="31" t="s">
        <v>160</v>
      </c>
      <c r="I1656" s="31" t="s">
        <v>168</v>
      </c>
      <c r="J1656" s="31">
        <v>5207</v>
      </c>
      <c r="K1656" s="31" t="s">
        <v>8</v>
      </c>
      <c r="L1656" s="31" t="s">
        <v>789</v>
      </c>
      <c r="M1656" s="31" t="s">
        <v>162</v>
      </c>
      <c r="N1656" s="44" t="s">
        <v>569</v>
      </c>
      <c r="O1656" s="44" t="s">
        <v>541</v>
      </c>
      <c r="P1656" s="44"/>
      <c r="Q1656" s="31" t="s">
        <v>165</v>
      </c>
      <c r="R1656" s="44" t="s">
        <v>5565</v>
      </c>
      <c r="S1656" s="44" t="s">
        <v>5566</v>
      </c>
      <c r="T1656" s="45"/>
      <c r="U1656" s="45"/>
      <c r="V1656" s="45"/>
      <c r="W1656" s="45"/>
      <c r="X1656" s="45"/>
      <c r="Y1656" s="45"/>
      <c r="Z1656" s="45"/>
      <c r="AA1656" s="45"/>
      <c r="AB1656" s="45"/>
      <c r="AC1656" s="45"/>
      <c r="AD1656" s="45"/>
      <c r="AE1656" s="45"/>
      <c r="AF1656" s="45"/>
    </row>
    <row r="1657" spans="2:32" hidden="1">
      <c r="B1657" s="31">
        <f t="shared" si="29"/>
        <v>1654</v>
      </c>
      <c r="C1657" s="43">
        <v>45756</v>
      </c>
      <c r="D1657" s="43" t="s">
        <v>444</v>
      </c>
      <c r="E1657" s="43" t="s">
        <v>1115</v>
      </c>
      <c r="F1657" s="31" t="s">
        <v>375</v>
      </c>
      <c r="G1657" s="31" t="s">
        <v>159</v>
      </c>
      <c r="H1657" s="31" t="s">
        <v>160</v>
      </c>
      <c r="I1657" s="31" t="s">
        <v>168</v>
      </c>
      <c r="J1657" s="31">
        <v>5363</v>
      </c>
      <c r="K1657" s="31" t="s">
        <v>8</v>
      </c>
      <c r="L1657" s="31" t="s">
        <v>789</v>
      </c>
      <c r="M1657" s="31" t="s">
        <v>162</v>
      </c>
      <c r="N1657" s="44" t="s">
        <v>569</v>
      </c>
      <c r="O1657" s="44" t="s">
        <v>541</v>
      </c>
      <c r="P1657" s="44"/>
      <c r="Q1657" s="31" t="s">
        <v>165</v>
      </c>
      <c r="R1657" s="44">
        <v>191700382</v>
      </c>
      <c r="S1657" s="44">
        <v>191701260</v>
      </c>
      <c r="T1657" s="45"/>
      <c r="U1657" s="45"/>
      <c r="V1657" s="45"/>
      <c r="W1657" s="45"/>
      <c r="X1657" s="45"/>
      <c r="Y1657" s="45"/>
      <c r="Z1657" s="45"/>
      <c r="AA1657" s="45"/>
      <c r="AB1657" s="45"/>
      <c r="AC1657" s="45">
        <v>2</v>
      </c>
      <c r="AD1657" s="45"/>
      <c r="AE1657" s="45"/>
      <c r="AF1657" s="45"/>
    </row>
    <row r="1658" spans="2:32" hidden="1">
      <c r="B1658" s="31">
        <f t="shared" si="29"/>
        <v>1655</v>
      </c>
      <c r="C1658" s="43">
        <v>45756</v>
      </c>
      <c r="D1658" s="43" t="s">
        <v>444</v>
      </c>
      <c r="E1658" s="43" t="s">
        <v>1115</v>
      </c>
      <c r="F1658" s="31" t="s">
        <v>375</v>
      </c>
      <c r="G1658" s="31" t="s">
        <v>439</v>
      </c>
      <c r="H1658" s="31" t="s">
        <v>440</v>
      </c>
      <c r="I1658" s="31" t="s">
        <v>173</v>
      </c>
      <c r="J1658" s="31">
        <v>7000</v>
      </c>
      <c r="K1658" s="31" t="s">
        <v>8</v>
      </c>
      <c r="L1658" s="31" t="s">
        <v>414</v>
      </c>
      <c r="M1658" s="31" t="s">
        <v>162</v>
      </c>
      <c r="N1658" s="44" t="s">
        <v>433</v>
      </c>
      <c r="O1658" s="44" t="s">
        <v>541</v>
      </c>
      <c r="P1658" s="44"/>
      <c r="Q1658" s="31" t="s">
        <v>449</v>
      </c>
      <c r="R1658" s="44">
        <v>191700648</v>
      </c>
      <c r="S1658" s="44">
        <v>191700140</v>
      </c>
      <c r="T1658" s="45"/>
      <c r="U1658" s="45"/>
      <c r="V1658" s="45"/>
      <c r="W1658" s="45"/>
      <c r="X1658" s="45"/>
      <c r="Y1658" s="45"/>
      <c r="Z1658" s="45"/>
      <c r="AA1658" s="45"/>
      <c r="AB1658" s="45">
        <v>2</v>
      </c>
      <c r="AC1658" s="45"/>
      <c r="AD1658" s="45"/>
      <c r="AE1658" s="45"/>
      <c r="AF1658" s="45"/>
    </row>
    <row r="1659" spans="2:32" hidden="1">
      <c r="B1659" s="31">
        <f t="shared" si="29"/>
        <v>1656</v>
      </c>
      <c r="C1659" s="43">
        <v>45756</v>
      </c>
      <c r="D1659" s="43" t="s">
        <v>444</v>
      </c>
      <c r="E1659" s="43" t="s">
        <v>1115</v>
      </c>
      <c r="F1659" s="31" t="s">
        <v>375</v>
      </c>
      <c r="G1659" s="31" t="s">
        <v>166</v>
      </c>
      <c r="H1659" s="31" t="s">
        <v>160</v>
      </c>
      <c r="I1659" s="31" t="s">
        <v>192</v>
      </c>
      <c r="J1659" s="31">
        <v>7456</v>
      </c>
      <c r="K1659" s="31" t="s">
        <v>8</v>
      </c>
      <c r="L1659" s="31" t="s">
        <v>9</v>
      </c>
      <c r="M1659" s="31" t="s">
        <v>162</v>
      </c>
      <c r="N1659" s="44" t="s">
        <v>174</v>
      </c>
      <c r="O1659" s="44" t="s">
        <v>541</v>
      </c>
      <c r="P1659" s="44"/>
      <c r="Q1659" s="31" t="s">
        <v>165</v>
      </c>
      <c r="R1659" s="44">
        <v>191700769</v>
      </c>
      <c r="S1659" s="44">
        <v>191701715</v>
      </c>
      <c r="T1659" s="45"/>
      <c r="U1659" s="45"/>
      <c r="V1659" s="45"/>
      <c r="W1659" s="45"/>
      <c r="X1659" s="45"/>
      <c r="Y1659" s="45"/>
      <c r="Z1659" s="45"/>
      <c r="AA1659" s="45"/>
      <c r="AB1659" s="45"/>
      <c r="AC1659" s="45"/>
      <c r="AD1659" s="45"/>
      <c r="AE1659" s="45"/>
      <c r="AF1659" s="45"/>
    </row>
    <row r="1660" spans="2:32" hidden="1">
      <c r="B1660" s="31">
        <f t="shared" si="29"/>
        <v>1657</v>
      </c>
      <c r="C1660" s="43">
        <v>45756</v>
      </c>
      <c r="D1660" s="43" t="s">
        <v>444</v>
      </c>
      <c r="E1660" s="43" t="s">
        <v>1115</v>
      </c>
      <c r="F1660" s="31" t="s">
        <v>375</v>
      </c>
      <c r="G1660" s="31" t="s">
        <v>439</v>
      </c>
      <c r="H1660" s="31" t="s">
        <v>440</v>
      </c>
      <c r="I1660" s="31" t="s">
        <v>173</v>
      </c>
      <c r="J1660" s="31">
        <v>7059</v>
      </c>
      <c r="K1660" s="31" t="s">
        <v>8</v>
      </c>
      <c r="L1660" s="31" t="s">
        <v>414</v>
      </c>
      <c r="M1660" s="31" t="s">
        <v>162</v>
      </c>
      <c r="N1660" s="44" t="s">
        <v>5569</v>
      </c>
      <c r="O1660" s="44" t="s">
        <v>541</v>
      </c>
      <c r="P1660" s="44"/>
      <c r="Q1660" s="31" t="s">
        <v>165</v>
      </c>
      <c r="R1660" s="44">
        <v>191700559</v>
      </c>
      <c r="S1660" s="44">
        <v>191701069</v>
      </c>
      <c r="T1660" s="45"/>
      <c r="U1660" s="45"/>
      <c r="V1660" s="45"/>
      <c r="W1660" s="45"/>
      <c r="X1660" s="45"/>
      <c r="Y1660" s="45"/>
      <c r="Z1660" s="45"/>
      <c r="AA1660" s="45"/>
      <c r="AB1660" s="45"/>
      <c r="AC1660" s="45"/>
      <c r="AD1660" s="45"/>
      <c r="AE1660" s="45"/>
      <c r="AF1660" s="45"/>
    </row>
    <row r="1661" spans="2:32" hidden="1">
      <c r="B1661" s="31">
        <f t="shared" si="29"/>
        <v>1658</v>
      </c>
      <c r="C1661" s="43">
        <v>45756</v>
      </c>
      <c r="D1661" s="43" t="s">
        <v>444</v>
      </c>
      <c r="E1661" s="43" t="s">
        <v>1115</v>
      </c>
      <c r="F1661" s="31" t="s">
        <v>375</v>
      </c>
      <c r="G1661" s="31" t="s">
        <v>439</v>
      </c>
      <c r="H1661" s="31" t="s">
        <v>440</v>
      </c>
      <c r="I1661" s="31" t="s">
        <v>173</v>
      </c>
      <c r="J1661" s="31">
        <v>3512</v>
      </c>
      <c r="K1661" s="31" t="s">
        <v>8</v>
      </c>
      <c r="L1661" s="31" t="s">
        <v>9</v>
      </c>
      <c r="M1661" s="31" t="s">
        <v>162</v>
      </c>
      <c r="N1661" s="44" t="s">
        <v>174</v>
      </c>
      <c r="O1661" s="44" t="s">
        <v>541</v>
      </c>
      <c r="P1661" s="44"/>
      <c r="Q1661" s="31" t="s">
        <v>449</v>
      </c>
      <c r="R1661" s="44">
        <v>191702852</v>
      </c>
      <c r="S1661" s="44">
        <v>191700645</v>
      </c>
      <c r="T1661" s="45"/>
      <c r="U1661" s="45"/>
      <c r="V1661" s="45"/>
      <c r="W1661" s="45"/>
      <c r="X1661" s="45"/>
      <c r="Y1661" s="45"/>
      <c r="Z1661" s="45"/>
      <c r="AA1661" s="45"/>
      <c r="AB1661" s="45">
        <v>2</v>
      </c>
      <c r="AC1661" s="45">
        <v>1</v>
      </c>
      <c r="AD1661" s="45"/>
      <c r="AE1661" s="45"/>
      <c r="AF1661" s="45">
        <v>1</v>
      </c>
    </row>
    <row r="1662" spans="2:32" hidden="1">
      <c r="B1662" s="31">
        <f t="shared" si="29"/>
        <v>1659</v>
      </c>
      <c r="C1662" s="43">
        <v>45757</v>
      </c>
      <c r="D1662" s="43" t="s">
        <v>444</v>
      </c>
      <c r="E1662" s="43" t="s">
        <v>2518</v>
      </c>
      <c r="F1662" s="31" t="s">
        <v>375</v>
      </c>
      <c r="G1662" s="31" t="s">
        <v>159</v>
      </c>
      <c r="H1662" s="31" t="s">
        <v>160</v>
      </c>
      <c r="I1662" s="31" t="s">
        <v>168</v>
      </c>
      <c r="J1662" s="31">
        <v>5578</v>
      </c>
      <c r="K1662" s="31" t="s">
        <v>8</v>
      </c>
      <c r="L1662" s="31" t="s">
        <v>5313</v>
      </c>
      <c r="M1662" s="31" t="s">
        <v>162</v>
      </c>
      <c r="N1662" s="44" t="s">
        <v>569</v>
      </c>
      <c r="O1662" s="44" t="s">
        <v>541</v>
      </c>
      <c r="P1662" s="44"/>
      <c r="Q1662" s="31" t="s">
        <v>165</v>
      </c>
      <c r="R1662" s="31" t="s">
        <v>5617</v>
      </c>
      <c r="S1662" s="31" t="s">
        <v>5618</v>
      </c>
      <c r="T1662" s="45"/>
      <c r="U1662" s="45"/>
      <c r="V1662" s="45"/>
      <c r="W1662" s="45"/>
      <c r="X1662" s="45"/>
      <c r="Y1662" s="45"/>
      <c r="Z1662" s="45"/>
      <c r="AA1662" s="45"/>
      <c r="AB1662" s="45"/>
      <c r="AC1662" s="45"/>
      <c r="AD1662" s="45"/>
      <c r="AE1662" s="45"/>
      <c r="AF1662" s="45"/>
    </row>
    <row r="1663" spans="2:32" hidden="1">
      <c r="B1663" s="31">
        <f t="shared" si="29"/>
        <v>1660</v>
      </c>
      <c r="C1663" s="43">
        <v>45757</v>
      </c>
      <c r="D1663" s="43" t="s">
        <v>444</v>
      </c>
      <c r="E1663" s="43" t="s">
        <v>2518</v>
      </c>
      <c r="F1663" s="31" t="s">
        <v>375</v>
      </c>
      <c r="G1663" s="31" t="s">
        <v>159</v>
      </c>
      <c r="H1663" s="31" t="s">
        <v>160</v>
      </c>
      <c r="I1663" s="31" t="s">
        <v>200</v>
      </c>
      <c r="J1663" s="31">
        <v>1172</v>
      </c>
      <c r="K1663" s="31" t="s">
        <v>8</v>
      </c>
      <c r="L1663" s="31" t="s">
        <v>9</v>
      </c>
      <c r="M1663" s="31" t="s">
        <v>162</v>
      </c>
      <c r="N1663" s="44" t="s">
        <v>174</v>
      </c>
      <c r="O1663" s="44" t="s">
        <v>541</v>
      </c>
      <c r="P1663" s="44"/>
      <c r="Q1663" s="31" t="s">
        <v>165</v>
      </c>
      <c r="R1663" s="31" t="s">
        <v>906</v>
      </c>
      <c r="S1663" s="31" t="s">
        <v>5619</v>
      </c>
      <c r="T1663" s="45"/>
      <c r="U1663" s="45"/>
      <c r="V1663" s="45"/>
      <c r="W1663" s="45"/>
      <c r="X1663" s="45"/>
      <c r="Y1663" s="45"/>
      <c r="Z1663" s="45"/>
      <c r="AA1663" s="45"/>
      <c r="AB1663" s="45"/>
      <c r="AC1663" s="45"/>
      <c r="AD1663" s="45"/>
      <c r="AE1663" s="45"/>
      <c r="AF1663" s="45"/>
    </row>
    <row r="1664" spans="2:32" hidden="1">
      <c r="B1664" s="31">
        <f t="shared" si="29"/>
        <v>1661</v>
      </c>
      <c r="C1664" s="43">
        <v>45757</v>
      </c>
      <c r="D1664" s="43" t="s">
        <v>444</v>
      </c>
      <c r="E1664" s="43" t="s">
        <v>2518</v>
      </c>
      <c r="F1664" s="31" t="s">
        <v>375</v>
      </c>
      <c r="G1664" s="31" t="s">
        <v>439</v>
      </c>
      <c r="H1664" s="31" t="s">
        <v>440</v>
      </c>
      <c r="I1664" s="31" t="s">
        <v>173</v>
      </c>
      <c r="J1664" s="31">
        <v>1710</v>
      </c>
      <c r="K1664" s="31" t="s">
        <v>8</v>
      </c>
      <c r="L1664" s="31" t="s">
        <v>409</v>
      </c>
      <c r="M1664" s="31" t="s">
        <v>162</v>
      </c>
      <c r="N1664" s="44" t="s">
        <v>398</v>
      </c>
      <c r="O1664" s="44" t="s">
        <v>541</v>
      </c>
      <c r="P1664" s="44"/>
      <c r="Q1664" s="31" t="s">
        <v>449</v>
      </c>
      <c r="R1664" s="31" t="s">
        <v>5620</v>
      </c>
      <c r="S1664" s="31" t="s">
        <v>5621</v>
      </c>
      <c r="T1664" s="45"/>
      <c r="U1664" s="45"/>
      <c r="V1664" s="45"/>
      <c r="W1664" s="45"/>
      <c r="X1664" s="45"/>
      <c r="Y1664" s="45"/>
      <c r="Z1664" s="45"/>
      <c r="AA1664" s="45"/>
      <c r="AB1664" s="45"/>
      <c r="AC1664" s="45"/>
      <c r="AD1664" s="45"/>
      <c r="AE1664" s="45"/>
      <c r="AF1664" s="45"/>
    </row>
    <row r="1665" spans="2:32" hidden="1">
      <c r="B1665" s="31">
        <f t="shared" si="29"/>
        <v>1662</v>
      </c>
      <c r="C1665" s="43">
        <v>45757</v>
      </c>
      <c r="D1665" s="43" t="s">
        <v>444</v>
      </c>
      <c r="E1665" s="43" t="s">
        <v>2518</v>
      </c>
      <c r="F1665" s="31" t="s">
        <v>375</v>
      </c>
      <c r="G1665" s="31" t="s">
        <v>159</v>
      </c>
      <c r="H1665" s="31" t="s">
        <v>160</v>
      </c>
      <c r="I1665" s="31" t="s">
        <v>239</v>
      </c>
      <c r="J1665" s="31">
        <v>8265</v>
      </c>
      <c r="K1665" s="31" t="s">
        <v>8</v>
      </c>
      <c r="L1665" s="31" t="s">
        <v>414</v>
      </c>
      <c r="M1665" s="31" t="s">
        <v>162</v>
      </c>
      <c r="N1665" s="44" t="s">
        <v>300</v>
      </c>
      <c r="O1665" s="44" t="s">
        <v>541</v>
      </c>
      <c r="P1665" s="44"/>
      <c r="Q1665" s="31" t="s">
        <v>165</v>
      </c>
      <c r="R1665" s="31" t="s">
        <v>4946</v>
      </c>
      <c r="S1665" s="31" t="s">
        <v>5622</v>
      </c>
      <c r="T1665" s="45"/>
      <c r="U1665" s="45"/>
      <c r="V1665" s="45"/>
      <c r="W1665" s="45"/>
      <c r="X1665" s="45"/>
      <c r="Y1665" s="45"/>
      <c r="Z1665" s="45"/>
      <c r="AA1665" s="45"/>
      <c r="AB1665" s="45"/>
      <c r="AC1665" s="45"/>
      <c r="AD1665" s="45"/>
      <c r="AE1665" s="45"/>
      <c r="AF1665" s="45"/>
    </row>
    <row r="1666" spans="2:32" hidden="1">
      <c r="B1666" s="31">
        <f t="shared" si="29"/>
        <v>1663</v>
      </c>
      <c r="C1666" s="43">
        <v>45757</v>
      </c>
      <c r="D1666" s="43" t="s">
        <v>444</v>
      </c>
      <c r="E1666" s="43" t="s">
        <v>2518</v>
      </c>
      <c r="F1666" s="31" t="s">
        <v>375</v>
      </c>
      <c r="G1666" s="31" t="s">
        <v>159</v>
      </c>
      <c r="H1666" s="31" t="s">
        <v>160</v>
      </c>
      <c r="I1666" s="31" t="s">
        <v>168</v>
      </c>
      <c r="J1666" s="31">
        <v>5492</v>
      </c>
      <c r="K1666" s="31" t="s">
        <v>8</v>
      </c>
      <c r="L1666" s="31" t="s">
        <v>9</v>
      </c>
      <c r="M1666" s="31" t="s">
        <v>162</v>
      </c>
      <c r="N1666" s="44" t="s">
        <v>174</v>
      </c>
      <c r="O1666" s="44" t="s">
        <v>541</v>
      </c>
      <c r="P1666" s="44"/>
      <c r="Q1666" s="31" t="s">
        <v>165</v>
      </c>
      <c r="R1666" s="31" t="s">
        <v>5623</v>
      </c>
      <c r="S1666" s="31" t="s">
        <v>5099</v>
      </c>
      <c r="T1666" s="45"/>
      <c r="U1666" s="45"/>
      <c r="V1666" s="45"/>
      <c r="W1666" s="45"/>
      <c r="X1666" s="45"/>
      <c r="Y1666" s="45"/>
      <c r="Z1666" s="45"/>
      <c r="AA1666" s="45"/>
      <c r="AB1666" s="45"/>
      <c r="AC1666" s="45"/>
      <c r="AD1666" s="45"/>
      <c r="AE1666" s="45"/>
      <c r="AF1666" s="45"/>
    </row>
    <row r="1667" spans="2:32" hidden="1">
      <c r="B1667" s="31">
        <f t="shared" si="29"/>
        <v>1664</v>
      </c>
      <c r="C1667" s="43">
        <v>45757</v>
      </c>
      <c r="D1667" s="43" t="s">
        <v>444</v>
      </c>
      <c r="E1667" s="43" t="s">
        <v>2518</v>
      </c>
      <c r="F1667" s="31" t="s">
        <v>375</v>
      </c>
      <c r="G1667" s="31" t="s">
        <v>439</v>
      </c>
      <c r="H1667" s="31" t="s">
        <v>440</v>
      </c>
      <c r="I1667" s="31" t="s">
        <v>168</v>
      </c>
      <c r="J1667" s="31">
        <v>6533</v>
      </c>
      <c r="K1667" s="31" t="s">
        <v>8</v>
      </c>
      <c r="L1667" s="31" t="s">
        <v>5313</v>
      </c>
      <c r="M1667" s="31" t="s">
        <v>162</v>
      </c>
      <c r="N1667" s="44" t="s">
        <v>569</v>
      </c>
      <c r="O1667" s="44" t="s">
        <v>541</v>
      </c>
      <c r="P1667" s="44"/>
      <c r="Q1667" s="31" t="s">
        <v>449</v>
      </c>
      <c r="R1667" s="31">
        <v>191701100</v>
      </c>
      <c r="S1667" s="31">
        <v>191700468</v>
      </c>
      <c r="T1667" s="45"/>
      <c r="U1667" s="45"/>
      <c r="V1667" s="45"/>
      <c r="W1667" s="45"/>
      <c r="X1667" s="45"/>
      <c r="Y1667" s="45"/>
      <c r="Z1667" s="45"/>
      <c r="AA1667" s="45"/>
      <c r="AB1667" s="45"/>
      <c r="AC1667" s="45"/>
      <c r="AD1667" s="45"/>
      <c r="AE1667" s="45"/>
      <c r="AF1667" s="45"/>
    </row>
    <row r="1668" spans="2:32" hidden="1">
      <c r="B1668" s="31">
        <f t="shared" si="29"/>
        <v>1665</v>
      </c>
      <c r="C1668" s="43">
        <v>45758</v>
      </c>
      <c r="D1668" s="43" t="s">
        <v>444</v>
      </c>
      <c r="E1668" s="43" t="s">
        <v>2518</v>
      </c>
      <c r="F1668" s="31" t="s">
        <v>375</v>
      </c>
      <c r="G1668" s="31" t="s">
        <v>159</v>
      </c>
      <c r="H1668" s="31" t="s">
        <v>160</v>
      </c>
      <c r="I1668" s="31" t="s">
        <v>172</v>
      </c>
      <c r="J1668" s="31">
        <v>4848</v>
      </c>
      <c r="K1668" s="31" t="s">
        <v>8</v>
      </c>
      <c r="L1668" s="31" t="s">
        <v>9</v>
      </c>
      <c r="M1668" s="31" t="s">
        <v>162</v>
      </c>
      <c r="N1668" s="44" t="s">
        <v>174</v>
      </c>
      <c r="O1668" s="44" t="s">
        <v>541</v>
      </c>
      <c r="P1668" s="44"/>
      <c r="Q1668" s="31" t="s">
        <v>165</v>
      </c>
      <c r="R1668" s="31" t="s">
        <v>5627</v>
      </c>
      <c r="S1668" s="31" t="s">
        <v>5628</v>
      </c>
      <c r="T1668" s="45"/>
      <c r="U1668" s="45"/>
      <c r="V1668" s="45"/>
      <c r="W1668" s="45"/>
      <c r="X1668" s="45"/>
      <c r="Y1668" s="45"/>
      <c r="Z1668" s="45"/>
      <c r="AA1668" s="45"/>
      <c r="AB1668" s="45"/>
      <c r="AC1668" s="45"/>
      <c r="AD1668" s="45"/>
      <c r="AE1668" s="45"/>
      <c r="AF1668" s="45"/>
    </row>
    <row r="1669" spans="2:32" hidden="1">
      <c r="B1669" s="31">
        <f t="shared" si="29"/>
        <v>1666</v>
      </c>
      <c r="C1669" s="43">
        <v>45758</v>
      </c>
      <c r="D1669" s="43" t="s">
        <v>444</v>
      </c>
      <c r="E1669" s="43" t="s">
        <v>2518</v>
      </c>
      <c r="F1669" s="31" t="s">
        <v>375</v>
      </c>
      <c r="G1669" s="31" t="s">
        <v>159</v>
      </c>
      <c r="H1669" s="31" t="s">
        <v>160</v>
      </c>
      <c r="I1669" s="31" t="s">
        <v>200</v>
      </c>
      <c r="J1669" s="31">
        <v>1212</v>
      </c>
      <c r="K1669" s="31" t="s">
        <v>8</v>
      </c>
      <c r="L1669" s="31" t="s">
        <v>9</v>
      </c>
      <c r="M1669" s="31" t="s">
        <v>162</v>
      </c>
      <c r="N1669" s="44" t="s">
        <v>174</v>
      </c>
      <c r="O1669" s="44" t="s">
        <v>541</v>
      </c>
      <c r="P1669" s="44"/>
      <c r="Q1669" s="31" t="s">
        <v>165</v>
      </c>
      <c r="R1669" s="31" t="s">
        <v>5629</v>
      </c>
      <c r="S1669" s="31" t="s">
        <v>897</v>
      </c>
      <c r="T1669" s="45"/>
      <c r="U1669" s="45"/>
      <c r="V1669" s="45"/>
      <c r="W1669" s="45"/>
      <c r="X1669" s="45"/>
      <c r="Y1669" s="45"/>
      <c r="Z1669" s="45"/>
      <c r="AA1669" s="45"/>
      <c r="AB1669" s="45"/>
      <c r="AC1669" s="45"/>
      <c r="AD1669" s="45"/>
      <c r="AE1669" s="45"/>
      <c r="AF1669" s="45"/>
    </row>
    <row r="1670" spans="2:32" hidden="1">
      <c r="B1670" s="31">
        <f t="shared" si="29"/>
        <v>1667</v>
      </c>
      <c r="C1670" s="43">
        <v>45758</v>
      </c>
      <c r="D1670" s="43" t="s">
        <v>444</v>
      </c>
      <c r="E1670" s="43" t="s">
        <v>2518</v>
      </c>
      <c r="F1670" s="31" t="s">
        <v>375</v>
      </c>
      <c r="G1670" s="31" t="s">
        <v>439</v>
      </c>
      <c r="H1670" s="31" t="s">
        <v>440</v>
      </c>
      <c r="I1670" s="31" t="s">
        <v>168</v>
      </c>
      <c r="J1670" s="31">
        <v>5318</v>
      </c>
      <c r="K1670" s="31" t="s">
        <v>8</v>
      </c>
      <c r="L1670" s="31" t="s">
        <v>5313</v>
      </c>
      <c r="M1670" s="31" t="s">
        <v>162</v>
      </c>
      <c r="N1670" s="44" t="s">
        <v>569</v>
      </c>
      <c r="O1670" s="44" t="s">
        <v>541</v>
      </c>
      <c r="P1670" s="44"/>
      <c r="Q1670" s="31" t="s">
        <v>449</v>
      </c>
      <c r="R1670" s="31" t="s">
        <v>960</v>
      </c>
      <c r="S1670" s="31" t="s">
        <v>5630</v>
      </c>
      <c r="T1670" s="45"/>
      <c r="U1670" s="45"/>
      <c r="V1670" s="45"/>
      <c r="W1670" s="45"/>
      <c r="X1670" s="45"/>
      <c r="Y1670" s="45"/>
      <c r="Z1670" s="45"/>
      <c r="AA1670" s="45"/>
      <c r="AB1670" s="45"/>
      <c r="AC1670" s="45"/>
      <c r="AD1670" s="45"/>
      <c r="AE1670" s="45"/>
      <c r="AF1670" s="45"/>
    </row>
    <row r="1671" spans="2:32" hidden="1">
      <c r="B1671" s="31">
        <f t="shared" si="29"/>
        <v>1668</v>
      </c>
      <c r="C1671" s="43">
        <v>45758</v>
      </c>
      <c r="D1671" s="43" t="s">
        <v>444</v>
      </c>
      <c r="E1671" s="43" t="s">
        <v>2518</v>
      </c>
      <c r="F1671" s="31" t="s">
        <v>375</v>
      </c>
      <c r="G1671" s="31" t="s">
        <v>159</v>
      </c>
      <c r="H1671" s="31" t="s">
        <v>160</v>
      </c>
      <c r="I1671" s="31" t="s">
        <v>168</v>
      </c>
      <c r="J1671" s="31">
        <v>5207</v>
      </c>
      <c r="K1671" s="31" t="s">
        <v>8</v>
      </c>
      <c r="L1671" s="31" t="s">
        <v>9</v>
      </c>
      <c r="M1671" s="31" t="s">
        <v>162</v>
      </c>
      <c r="N1671" s="44" t="s">
        <v>174</v>
      </c>
      <c r="O1671" s="44" t="s">
        <v>541</v>
      </c>
      <c r="P1671" s="44"/>
      <c r="Q1671" s="31" t="s">
        <v>165</v>
      </c>
      <c r="R1671" s="31" t="s">
        <v>5086</v>
      </c>
      <c r="S1671" s="31" t="s">
        <v>5626</v>
      </c>
      <c r="T1671" s="45"/>
      <c r="U1671" s="45"/>
      <c r="V1671" s="45"/>
      <c r="W1671" s="45"/>
      <c r="X1671" s="45"/>
      <c r="Y1671" s="45"/>
      <c r="Z1671" s="45"/>
      <c r="AA1671" s="45"/>
      <c r="AB1671" s="45"/>
      <c r="AC1671" s="45"/>
      <c r="AD1671" s="45"/>
      <c r="AE1671" s="45"/>
      <c r="AF1671" s="45"/>
    </row>
    <row r="1672" spans="2:32" hidden="1">
      <c r="B1672" s="31">
        <f t="shared" si="29"/>
        <v>1669</v>
      </c>
      <c r="C1672" s="43">
        <v>45758</v>
      </c>
      <c r="D1672" s="43" t="s">
        <v>444</v>
      </c>
      <c r="E1672" s="43" t="s">
        <v>2518</v>
      </c>
      <c r="F1672" s="31" t="s">
        <v>375</v>
      </c>
      <c r="G1672" s="31" t="s">
        <v>159</v>
      </c>
      <c r="H1672" s="31" t="s">
        <v>160</v>
      </c>
      <c r="I1672" s="31" t="s">
        <v>200</v>
      </c>
      <c r="J1672" s="31">
        <v>5850</v>
      </c>
      <c r="K1672" s="31" t="s">
        <v>8</v>
      </c>
      <c r="L1672" s="31" t="s">
        <v>9</v>
      </c>
      <c r="M1672" s="31" t="s">
        <v>162</v>
      </c>
      <c r="N1672" s="44" t="s">
        <v>174</v>
      </c>
      <c r="O1672" s="44" t="s">
        <v>541</v>
      </c>
      <c r="P1672" s="44"/>
      <c r="Q1672" s="31" t="s">
        <v>165</v>
      </c>
      <c r="R1672" s="31" t="s">
        <v>5072</v>
      </c>
      <c r="S1672" s="31" t="s">
        <v>5631</v>
      </c>
      <c r="T1672" s="45"/>
      <c r="U1672" s="45"/>
      <c r="V1672" s="45"/>
      <c r="W1672" s="45"/>
      <c r="X1672" s="45"/>
      <c r="Y1672" s="45"/>
      <c r="Z1672" s="45"/>
      <c r="AA1672" s="45"/>
      <c r="AB1672" s="45"/>
      <c r="AC1672" s="45"/>
      <c r="AD1672" s="45"/>
      <c r="AE1672" s="45"/>
      <c r="AF1672" s="45"/>
    </row>
    <row r="1673" spans="2:32" hidden="1">
      <c r="B1673" s="31">
        <f t="shared" si="29"/>
        <v>1670</v>
      </c>
      <c r="C1673" s="43">
        <v>45759</v>
      </c>
      <c r="D1673" s="43" t="s">
        <v>444</v>
      </c>
      <c r="E1673" s="43" t="s">
        <v>2518</v>
      </c>
      <c r="F1673" s="31" t="s">
        <v>375</v>
      </c>
      <c r="G1673" s="31" t="s">
        <v>166</v>
      </c>
      <c r="H1673" s="31" t="s">
        <v>160</v>
      </c>
      <c r="I1673" s="31" t="s">
        <v>173</v>
      </c>
      <c r="J1673" s="31">
        <v>7064</v>
      </c>
      <c r="K1673" s="31" t="s">
        <v>8</v>
      </c>
      <c r="L1673" s="31" t="s">
        <v>384</v>
      </c>
      <c r="M1673" s="31" t="s">
        <v>162</v>
      </c>
      <c r="N1673" s="44" t="s">
        <v>255</v>
      </c>
      <c r="O1673" s="44" t="s">
        <v>541</v>
      </c>
      <c r="P1673" s="44"/>
      <c r="Q1673" s="31" t="s">
        <v>450</v>
      </c>
      <c r="R1673" s="31">
        <v>191702784</v>
      </c>
      <c r="S1673" s="31">
        <v>191702029</v>
      </c>
      <c r="T1673" s="45"/>
      <c r="U1673" s="45"/>
      <c r="V1673" s="45"/>
      <c r="W1673" s="45"/>
      <c r="X1673" s="45"/>
      <c r="Y1673" s="45"/>
      <c r="Z1673" s="45"/>
      <c r="AA1673" s="45"/>
      <c r="AB1673" s="45"/>
      <c r="AC1673" s="45"/>
      <c r="AD1673" s="45"/>
      <c r="AE1673" s="45"/>
      <c r="AF1673" s="45"/>
    </row>
    <row r="1674" spans="2:32" hidden="1">
      <c r="B1674" s="31">
        <f t="shared" si="29"/>
        <v>1671</v>
      </c>
      <c r="C1674" s="43">
        <v>45759</v>
      </c>
      <c r="D1674" s="43" t="s">
        <v>444</v>
      </c>
      <c r="E1674" s="43" t="s">
        <v>2518</v>
      </c>
      <c r="F1674" s="31" t="s">
        <v>375</v>
      </c>
      <c r="G1674" s="31" t="s">
        <v>159</v>
      </c>
      <c r="H1674" s="31" t="s">
        <v>160</v>
      </c>
      <c r="I1674" s="31" t="s">
        <v>173</v>
      </c>
      <c r="J1674" s="31">
        <v>2402</v>
      </c>
      <c r="K1674" s="31" t="s">
        <v>8</v>
      </c>
      <c r="L1674" s="31" t="s">
        <v>9</v>
      </c>
      <c r="M1674" s="31" t="s">
        <v>162</v>
      </c>
      <c r="N1674" s="44" t="s">
        <v>174</v>
      </c>
      <c r="O1674" s="44" t="s">
        <v>541</v>
      </c>
      <c r="P1674" s="44"/>
      <c r="Q1674" s="31" t="s">
        <v>450</v>
      </c>
      <c r="R1674" s="31">
        <v>191700604</v>
      </c>
      <c r="S1674" s="31">
        <v>191702131</v>
      </c>
      <c r="T1674" s="45"/>
      <c r="U1674" s="45"/>
      <c r="V1674" s="45"/>
      <c r="W1674" s="45"/>
      <c r="X1674" s="45"/>
      <c r="Y1674" s="45"/>
      <c r="Z1674" s="45"/>
      <c r="AA1674" s="45"/>
      <c r="AB1674" s="45"/>
      <c r="AC1674" s="45"/>
      <c r="AD1674" s="45"/>
      <c r="AE1674" s="45"/>
      <c r="AF1674" s="45"/>
    </row>
    <row r="1675" spans="2:32" hidden="1">
      <c r="B1675" s="31">
        <f t="shared" si="29"/>
        <v>1672</v>
      </c>
      <c r="C1675" s="43">
        <v>45759</v>
      </c>
      <c r="D1675" s="43" t="s">
        <v>444</v>
      </c>
      <c r="E1675" s="43" t="s">
        <v>2518</v>
      </c>
      <c r="F1675" s="31" t="s">
        <v>375</v>
      </c>
      <c r="G1675" s="31" t="s">
        <v>159</v>
      </c>
      <c r="H1675" s="31" t="s">
        <v>160</v>
      </c>
      <c r="I1675" s="31" t="s">
        <v>168</v>
      </c>
      <c r="J1675" s="31">
        <v>5393</v>
      </c>
      <c r="K1675" s="31" t="s">
        <v>8</v>
      </c>
      <c r="L1675" s="31" t="s">
        <v>23</v>
      </c>
      <c r="M1675" s="31" t="s">
        <v>162</v>
      </c>
      <c r="N1675" s="44" t="s">
        <v>5616</v>
      </c>
      <c r="O1675" s="44" t="s">
        <v>541</v>
      </c>
      <c r="P1675" s="44"/>
      <c r="Q1675" s="31" t="s">
        <v>450</v>
      </c>
      <c r="R1675" s="31">
        <v>191700408</v>
      </c>
      <c r="S1675" s="31">
        <v>191702401</v>
      </c>
      <c r="T1675" s="45"/>
      <c r="U1675" s="45"/>
      <c r="V1675" s="45"/>
      <c r="W1675" s="45"/>
      <c r="X1675" s="45"/>
      <c r="Y1675" s="45"/>
      <c r="Z1675" s="45"/>
      <c r="AA1675" s="45"/>
      <c r="AB1675" s="45"/>
      <c r="AC1675" s="45"/>
      <c r="AD1675" s="45"/>
      <c r="AE1675" s="45"/>
      <c r="AF1675" s="45"/>
    </row>
    <row r="1676" spans="2:32" hidden="1">
      <c r="B1676" s="31">
        <f t="shared" si="29"/>
        <v>1673</v>
      </c>
      <c r="C1676" s="43">
        <v>45760</v>
      </c>
      <c r="D1676" s="43" t="s">
        <v>444</v>
      </c>
      <c r="E1676" s="43" t="s">
        <v>2518</v>
      </c>
      <c r="F1676" s="31" t="s">
        <v>375</v>
      </c>
      <c r="G1676" s="31" t="s">
        <v>166</v>
      </c>
      <c r="H1676" s="31" t="s">
        <v>160</v>
      </c>
      <c r="I1676" s="31" t="s">
        <v>173</v>
      </c>
      <c r="J1676" s="31">
        <v>7079</v>
      </c>
      <c r="K1676" s="31" t="s">
        <v>8</v>
      </c>
      <c r="L1676" s="31" t="s">
        <v>9</v>
      </c>
      <c r="M1676" s="31" t="s">
        <v>162</v>
      </c>
      <c r="N1676" s="44" t="s">
        <v>174</v>
      </c>
      <c r="O1676" s="44" t="s">
        <v>541</v>
      </c>
      <c r="P1676" s="44"/>
      <c r="Q1676" s="31" t="s">
        <v>450</v>
      </c>
      <c r="R1676" s="31">
        <v>191702223</v>
      </c>
      <c r="S1676" s="31">
        <v>191700640</v>
      </c>
      <c r="T1676" s="45"/>
      <c r="U1676" s="45"/>
      <c r="V1676" s="45"/>
      <c r="W1676" s="45"/>
      <c r="X1676" s="45"/>
      <c r="Y1676" s="45"/>
      <c r="Z1676" s="45"/>
      <c r="AA1676" s="45"/>
      <c r="AB1676" s="45"/>
      <c r="AC1676" s="45"/>
      <c r="AD1676" s="45"/>
      <c r="AE1676" s="45"/>
      <c r="AF1676" s="45"/>
    </row>
    <row r="1677" spans="2:32" hidden="1">
      <c r="B1677" s="31">
        <f t="shared" si="29"/>
        <v>1674</v>
      </c>
      <c r="C1677" s="43">
        <v>45760</v>
      </c>
      <c r="D1677" s="43" t="s">
        <v>444</v>
      </c>
      <c r="E1677" s="43" t="s">
        <v>2518</v>
      </c>
      <c r="F1677" s="31" t="s">
        <v>375</v>
      </c>
      <c r="G1677" s="31" t="s">
        <v>159</v>
      </c>
      <c r="H1677" s="31" t="s">
        <v>160</v>
      </c>
      <c r="I1677" s="31" t="s">
        <v>170</v>
      </c>
      <c r="J1677" s="31">
        <v>9709</v>
      </c>
      <c r="K1677" s="31" t="s">
        <v>8</v>
      </c>
      <c r="L1677" s="31" t="s">
        <v>9</v>
      </c>
      <c r="M1677" s="31" t="s">
        <v>162</v>
      </c>
      <c r="N1677" s="44" t="s">
        <v>174</v>
      </c>
      <c r="O1677" s="44" t="s">
        <v>541</v>
      </c>
      <c r="P1677" s="44"/>
      <c r="Q1677" s="31" t="s">
        <v>450</v>
      </c>
      <c r="R1677" s="31">
        <v>191702060</v>
      </c>
      <c r="S1677" s="31">
        <v>191701175</v>
      </c>
      <c r="T1677" s="45"/>
      <c r="U1677" s="45"/>
      <c r="V1677" s="45"/>
      <c r="W1677" s="45"/>
      <c r="X1677" s="45"/>
      <c r="Y1677" s="45"/>
      <c r="Z1677" s="45"/>
      <c r="AA1677" s="45"/>
      <c r="AB1677" s="45"/>
      <c r="AC1677" s="45"/>
      <c r="AD1677" s="45"/>
      <c r="AE1677" s="45"/>
      <c r="AF1677" s="45"/>
    </row>
    <row r="1678" spans="2:32" hidden="1">
      <c r="B1678" s="31">
        <f t="shared" si="29"/>
        <v>1675</v>
      </c>
      <c r="C1678" s="43">
        <v>45760</v>
      </c>
      <c r="D1678" s="43" t="s">
        <v>444</v>
      </c>
      <c r="E1678" s="43" t="s">
        <v>2518</v>
      </c>
      <c r="F1678" s="31" t="s">
        <v>375</v>
      </c>
      <c r="G1678" s="31" t="s">
        <v>159</v>
      </c>
      <c r="H1678" s="31" t="s">
        <v>160</v>
      </c>
      <c r="I1678" s="31" t="s">
        <v>200</v>
      </c>
      <c r="J1678" s="31">
        <v>1212</v>
      </c>
      <c r="K1678" s="31" t="s">
        <v>8</v>
      </c>
      <c r="L1678" s="31" t="s">
        <v>9</v>
      </c>
      <c r="M1678" s="31" t="s">
        <v>162</v>
      </c>
      <c r="N1678" s="44" t="s">
        <v>174</v>
      </c>
      <c r="O1678" s="44" t="s">
        <v>541</v>
      </c>
      <c r="P1678" s="44"/>
      <c r="Q1678" s="31" t="s">
        <v>450</v>
      </c>
      <c r="R1678" s="31">
        <v>191701049</v>
      </c>
      <c r="S1678" s="31">
        <v>191700435</v>
      </c>
      <c r="T1678" s="45"/>
      <c r="U1678" s="45"/>
      <c r="V1678" s="45"/>
      <c r="W1678" s="45"/>
      <c r="X1678" s="45"/>
      <c r="Y1678" s="45"/>
      <c r="Z1678" s="45"/>
      <c r="AA1678" s="45"/>
      <c r="AB1678" s="45"/>
      <c r="AC1678" s="45"/>
      <c r="AD1678" s="45"/>
      <c r="AE1678" s="45"/>
      <c r="AF1678" s="45"/>
    </row>
    <row r="1679" spans="2:32" hidden="1">
      <c r="B1679" s="31">
        <f t="shared" si="29"/>
        <v>1676</v>
      </c>
      <c r="C1679" s="43">
        <v>45760</v>
      </c>
      <c r="D1679" s="43" t="s">
        <v>444</v>
      </c>
      <c r="E1679" s="43" t="s">
        <v>2518</v>
      </c>
      <c r="F1679" s="31" t="s">
        <v>375</v>
      </c>
      <c r="G1679" s="31" t="s">
        <v>166</v>
      </c>
      <c r="H1679" s="31" t="s">
        <v>160</v>
      </c>
      <c r="I1679" s="31" t="s">
        <v>225</v>
      </c>
      <c r="J1679" s="31">
        <v>6124</v>
      </c>
      <c r="K1679" s="31" t="s">
        <v>8</v>
      </c>
      <c r="L1679" s="31" t="s">
        <v>9</v>
      </c>
      <c r="M1679" s="31" t="s">
        <v>162</v>
      </c>
      <c r="N1679" s="44" t="s">
        <v>174</v>
      </c>
      <c r="O1679" s="44" t="s">
        <v>541</v>
      </c>
      <c r="P1679" s="44"/>
      <c r="Q1679" s="31" t="s">
        <v>450</v>
      </c>
      <c r="R1679" s="31">
        <v>191701300</v>
      </c>
      <c r="S1679" s="31">
        <v>191702363</v>
      </c>
      <c r="T1679" s="45"/>
      <c r="U1679" s="45"/>
      <c r="V1679" s="45"/>
      <c r="W1679" s="45"/>
      <c r="X1679" s="45"/>
      <c r="Y1679" s="45"/>
      <c r="Z1679" s="45"/>
      <c r="AA1679" s="45"/>
      <c r="AB1679" s="45"/>
      <c r="AC1679" s="45"/>
      <c r="AD1679" s="45"/>
      <c r="AE1679" s="45"/>
      <c r="AF1679" s="45"/>
    </row>
    <row r="1680" spans="2:32" hidden="1">
      <c r="B1680" s="31">
        <f t="shared" si="29"/>
        <v>1677</v>
      </c>
      <c r="C1680" s="43">
        <v>45761</v>
      </c>
      <c r="D1680" s="43" t="s">
        <v>444</v>
      </c>
      <c r="E1680" s="43" t="s">
        <v>2518</v>
      </c>
      <c r="F1680" s="31" t="s">
        <v>375</v>
      </c>
      <c r="G1680" s="31" t="s">
        <v>166</v>
      </c>
      <c r="H1680" s="31" t="s">
        <v>160</v>
      </c>
      <c r="I1680" s="31" t="s">
        <v>170</v>
      </c>
      <c r="J1680" s="31">
        <v>9709</v>
      </c>
      <c r="K1680" s="31" t="s">
        <v>8</v>
      </c>
      <c r="L1680" s="31" t="s">
        <v>409</v>
      </c>
      <c r="M1680" s="31" t="s">
        <v>162</v>
      </c>
      <c r="N1680" s="44" t="s">
        <v>5633</v>
      </c>
      <c r="O1680" s="44" t="s">
        <v>541</v>
      </c>
      <c r="P1680" s="44"/>
      <c r="Q1680" s="31" t="s">
        <v>165</v>
      </c>
      <c r="R1680" s="31" t="s">
        <v>4946</v>
      </c>
      <c r="S1680" s="31" t="s">
        <v>5637</v>
      </c>
      <c r="T1680" s="45"/>
      <c r="U1680" s="45"/>
      <c r="V1680" s="45"/>
      <c r="W1680" s="45"/>
      <c r="X1680" s="45"/>
      <c r="Y1680" s="45"/>
      <c r="Z1680" s="45"/>
      <c r="AA1680" s="45"/>
      <c r="AB1680" s="45"/>
      <c r="AC1680" s="45"/>
      <c r="AD1680" s="45"/>
      <c r="AE1680" s="45"/>
      <c r="AF1680" s="45"/>
    </row>
    <row r="1681" spans="2:32" hidden="1">
      <c r="B1681" s="31">
        <f t="shared" si="29"/>
        <v>1678</v>
      </c>
      <c r="C1681" s="43">
        <v>45761</v>
      </c>
      <c r="D1681" s="43" t="s">
        <v>444</v>
      </c>
      <c r="E1681" s="43" t="s">
        <v>2518</v>
      </c>
      <c r="F1681" s="31" t="s">
        <v>375</v>
      </c>
      <c r="G1681" s="31" t="s">
        <v>166</v>
      </c>
      <c r="H1681" s="31" t="s">
        <v>160</v>
      </c>
      <c r="I1681" s="31" t="s">
        <v>173</v>
      </c>
      <c r="J1681" s="31">
        <v>7064</v>
      </c>
      <c r="K1681" s="31" t="s">
        <v>8</v>
      </c>
      <c r="L1681" s="31" t="s">
        <v>9</v>
      </c>
      <c r="M1681" s="31" t="s">
        <v>162</v>
      </c>
      <c r="N1681" s="44" t="s">
        <v>174</v>
      </c>
      <c r="O1681" s="44" t="s">
        <v>541</v>
      </c>
      <c r="P1681" s="44"/>
      <c r="Q1681" s="31" t="s">
        <v>165</v>
      </c>
      <c r="R1681" s="31" t="s">
        <v>5309</v>
      </c>
      <c r="S1681" s="31" t="s">
        <v>5638</v>
      </c>
      <c r="T1681" s="45"/>
      <c r="U1681" s="45"/>
      <c r="V1681" s="45"/>
      <c r="W1681" s="45"/>
      <c r="X1681" s="45"/>
      <c r="Y1681" s="45"/>
      <c r="Z1681" s="45"/>
      <c r="AA1681" s="45"/>
      <c r="AB1681" s="45"/>
      <c r="AC1681" s="45"/>
      <c r="AD1681" s="45"/>
      <c r="AE1681" s="45"/>
      <c r="AF1681" s="45"/>
    </row>
    <row r="1682" spans="2:32" hidden="1">
      <c r="B1682" s="31">
        <f t="shared" si="29"/>
        <v>1679</v>
      </c>
      <c r="C1682" s="43">
        <v>45761</v>
      </c>
      <c r="D1682" s="43" t="s">
        <v>444</v>
      </c>
      <c r="E1682" s="43" t="s">
        <v>2518</v>
      </c>
      <c r="F1682" s="31" t="s">
        <v>375</v>
      </c>
      <c r="G1682" s="31" t="s">
        <v>439</v>
      </c>
      <c r="H1682" s="31" t="s">
        <v>440</v>
      </c>
      <c r="I1682" s="31" t="s">
        <v>441</v>
      </c>
      <c r="J1682" s="31">
        <v>1038</v>
      </c>
      <c r="K1682" s="31" t="s">
        <v>8</v>
      </c>
      <c r="L1682" s="31" t="s">
        <v>414</v>
      </c>
      <c r="M1682" s="31" t="s">
        <v>162</v>
      </c>
      <c r="N1682" s="44" t="s">
        <v>690</v>
      </c>
      <c r="O1682" s="44" t="s">
        <v>541</v>
      </c>
      <c r="P1682" s="44"/>
      <c r="Q1682" s="31" t="s">
        <v>449</v>
      </c>
      <c r="R1682" s="31" t="s">
        <v>5639</v>
      </c>
      <c r="S1682" s="31" t="s">
        <v>960</v>
      </c>
      <c r="T1682" s="45"/>
      <c r="U1682" s="45"/>
      <c r="V1682" s="45"/>
      <c r="W1682" s="45"/>
      <c r="X1682" s="45"/>
      <c r="Y1682" s="45"/>
      <c r="Z1682" s="45"/>
      <c r="AA1682" s="45"/>
      <c r="AB1682" s="45"/>
      <c r="AC1682" s="45"/>
      <c r="AD1682" s="45"/>
      <c r="AE1682" s="45"/>
      <c r="AF1682" s="45"/>
    </row>
    <row r="1683" spans="2:32" hidden="1">
      <c r="B1683" s="31">
        <f t="shared" si="29"/>
        <v>1680</v>
      </c>
      <c r="C1683" s="43">
        <v>45761</v>
      </c>
      <c r="D1683" s="43" t="s">
        <v>444</v>
      </c>
      <c r="E1683" s="43" t="s">
        <v>2518</v>
      </c>
      <c r="F1683" s="31" t="s">
        <v>375</v>
      </c>
      <c r="G1683" s="31" t="s">
        <v>439</v>
      </c>
      <c r="H1683" s="31" t="s">
        <v>440</v>
      </c>
      <c r="I1683" s="31" t="s">
        <v>168</v>
      </c>
      <c r="J1683" s="31">
        <v>5318</v>
      </c>
      <c r="K1683" s="31" t="s">
        <v>8</v>
      </c>
      <c r="L1683" s="31" t="s">
        <v>414</v>
      </c>
      <c r="M1683" s="31" t="s">
        <v>162</v>
      </c>
      <c r="N1683" s="44" t="s">
        <v>690</v>
      </c>
      <c r="O1683" s="44" t="s">
        <v>541</v>
      </c>
      <c r="P1683" s="44"/>
      <c r="Q1683" s="31" t="s">
        <v>449</v>
      </c>
      <c r="R1683" s="31">
        <v>191701429</v>
      </c>
      <c r="S1683" s="31">
        <v>191700543</v>
      </c>
      <c r="T1683" s="45"/>
      <c r="U1683" s="45"/>
      <c r="V1683" s="45"/>
      <c r="W1683" s="45"/>
      <c r="X1683" s="45"/>
      <c r="Y1683" s="45"/>
      <c r="Z1683" s="45"/>
      <c r="AA1683" s="45"/>
      <c r="AB1683" s="45"/>
      <c r="AC1683" s="45"/>
      <c r="AD1683" s="45"/>
      <c r="AE1683" s="45"/>
      <c r="AF1683" s="45"/>
    </row>
    <row r="1684" spans="2:32" hidden="1">
      <c r="B1684" s="31">
        <f t="shared" si="29"/>
        <v>1681</v>
      </c>
      <c r="C1684" s="43">
        <v>45762</v>
      </c>
      <c r="D1684" s="43" t="s">
        <v>444</v>
      </c>
      <c r="E1684" s="43" t="s">
        <v>2518</v>
      </c>
      <c r="F1684" s="31" t="s">
        <v>375</v>
      </c>
      <c r="G1684" s="31" t="s">
        <v>166</v>
      </c>
      <c r="H1684" s="31" t="s">
        <v>160</v>
      </c>
      <c r="I1684" s="31" t="s">
        <v>170</v>
      </c>
      <c r="J1684" s="31">
        <v>9745</v>
      </c>
      <c r="K1684" s="31" t="s">
        <v>8</v>
      </c>
      <c r="L1684" s="31" t="s">
        <v>9</v>
      </c>
      <c r="M1684" s="31" t="s">
        <v>162</v>
      </c>
      <c r="N1684" s="44" t="s">
        <v>5634</v>
      </c>
      <c r="O1684" s="44" t="s">
        <v>541</v>
      </c>
      <c r="P1684" s="44"/>
      <c r="Q1684" s="31" t="s">
        <v>165</v>
      </c>
      <c r="R1684" s="31">
        <v>191700388</v>
      </c>
      <c r="S1684" s="31">
        <v>191700408</v>
      </c>
      <c r="T1684" s="45"/>
      <c r="U1684" s="45"/>
      <c r="V1684" s="45"/>
      <c r="W1684" s="45"/>
      <c r="X1684" s="45"/>
      <c r="Y1684" s="45"/>
      <c r="Z1684" s="45"/>
      <c r="AA1684" s="45"/>
      <c r="AB1684" s="45"/>
      <c r="AC1684" s="45"/>
      <c r="AD1684" s="45"/>
      <c r="AE1684" s="45"/>
      <c r="AF1684" s="45"/>
    </row>
    <row r="1685" spans="2:32" hidden="1">
      <c r="B1685" s="31">
        <f t="shared" si="29"/>
        <v>1682</v>
      </c>
      <c r="C1685" s="43">
        <v>45762</v>
      </c>
      <c r="D1685" s="43" t="s">
        <v>444</v>
      </c>
      <c r="E1685" s="43" t="s">
        <v>2518</v>
      </c>
      <c r="F1685" s="31" t="s">
        <v>375</v>
      </c>
      <c r="G1685" s="31" t="s">
        <v>439</v>
      </c>
      <c r="H1685" s="31" t="s">
        <v>440</v>
      </c>
      <c r="I1685" s="31" t="s">
        <v>173</v>
      </c>
      <c r="J1685" s="31">
        <v>1285</v>
      </c>
      <c r="K1685" s="31" t="s">
        <v>8</v>
      </c>
      <c r="L1685" s="31" t="s">
        <v>9</v>
      </c>
      <c r="M1685" s="31" t="s">
        <v>162</v>
      </c>
      <c r="N1685" s="44" t="s">
        <v>174</v>
      </c>
      <c r="O1685" s="44" t="s">
        <v>541</v>
      </c>
      <c r="P1685" s="44"/>
      <c r="Q1685" s="31" t="s">
        <v>449</v>
      </c>
      <c r="R1685" s="31">
        <v>191701228</v>
      </c>
      <c r="S1685" s="31">
        <v>191701100</v>
      </c>
      <c r="T1685" s="45"/>
      <c r="U1685" s="45"/>
      <c r="V1685" s="45"/>
      <c r="W1685" s="45"/>
      <c r="X1685" s="45"/>
      <c r="Y1685" s="45"/>
      <c r="Z1685" s="45"/>
      <c r="AA1685" s="45"/>
      <c r="AB1685" s="45"/>
      <c r="AC1685" s="45"/>
      <c r="AD1685" s="45"/>
      <c r="AE1685" s="45"/>
      <c r="AF1685" s="45"/>
    </row>
    <row r="1686" spans="2:32" hidden="1">
      <c r="B1686" s="31">
        <f t="shared" si="29"/>
        <v>1683</v>
      </c>
      <c r="C1686" s="43">
        <v>45763</v>
      </c>
      <c r="D1686" s="43" t="s">
        <v>444</v>
      </c>
      <c r="E1686" s="43" t="s">
        <v>2518</v>
      </c>
      <c r="F1686" s="31" t="s">
        <v>375</v>
      </c>
      <c r="G1686" s="31" t="s">
        <v>159</v>
      </c>
      <c r="H1686" s="31" t="s">
        <v>160</v>
      </c>
      <c r="I1686" s="31" t="s">
        <v>316</v>
      </c>
      <c r="J1686" s="31">
        <v>4164</v>
      </c>
      <c r="K1686" s="31" t="s">
        <v>8</v>
      </c>
      <c r="L1686" s="31" t="s">
        <v>414</v>
      </c>
      <c r="M1686" s="31" t="s">
        <v>162</v>
      </c>
      <c r="N1686" s="44" t="s">
        <v>5635</v>
      </c>
      <c r="O1686" s="44" t="s">
        <v>541</v>
      </c>
      <c r="P1686" s="44"/>
      <c r="Q1686" s="31" t="s">
        <v>165</v>
      </c>
      <c r="R1686" s="31">
        <v>191700204</v>
      </c>
      <c r="S1686" s="31">
        <v>191700497</v>
      </c>
      <c r="T1686" s="45"/>
      <c r="U1686" s="45"/>
      <c r="V1686" s="45"/>
      <c r="W1686" s="45"/>
      <c r="X1686" s="45"/>
      <c r="Y1686" s="45"/>
      <c r="Z1686" s="45"/>
      <c r="AA1686" s="45"/>
      <c r="AB1686" s="45"/>
      <c r="AC1686" s="45"/>
      <c r="AD1686" s="45"/>
      <c r="AE1686" s="45"/>
      <c r="AF1686" s="45"/>
    </row>
    <row r="1687" spans="2:32" hidden="1">
      <c r="B1687" s="31">
        <f t="shared" si="29"/>
        <v>1684</v>
      </c>
      <c r="C1687" s="43">
        <v>45763</v>
      </c>
      <c r="D1687" s="43" t="s">
        <v>444</v>
      </c>
      <c r="E1687" s="43" t="s">
        <v>2518</v>
      </c>
      <c r="F1687" s="31" t="s">
        <v>375</v>
      </c>
      <c r="G1687" s="31" t="s">
        <v>159</v>
      </c>
      <c r="H1687" s="31" t="s">
        <v>160</v>
      </c>
      <c r="I1687" s="31" t="s">
        <v>173</v>
      </c>
      <c r="J1687" s="31">
        <v>1429</v>
      </c>
      <c r="K1687" s="31" t="s">
        <v>8</v>
      </c>
      <c r="L1687" s="31" t="s">
        <v>409</v>
      </c>
      <c r="M1687" s="31" t="s">
        <v>162</v>
      </c>
      <c r="N1687" s="44" t="s">
        <v>5636</v>
      </c>
      <c r="O1687" s="44" t="s">
        <v>541</v>
      </c>
      <c r="P1687" s="44"/>
      <c r="Q1687" s="31" t="s">
        <v>165</v>
      </c>
      <c r="R1687" s="31">
        <v>191701440</v>
      </c>
      <c r="S1687" s="31">
        <v>191702784</v>
      </c>
      <c r="T1687" s="45"/>
      <c r="U1687" s="45"/>
      <c r="V1687" s="45"/>
      <c r="W1687" s="45"/>
      <c r="X1687" s="45"/>
      <c r="Y1687" s="45"/>
      <c r="Z1687" s="45"/>
      <c r="AA1687" s="45"/>
      <c r="AB1687" s="45"/>
      <c r="AC1687" s="45"/>
      <c r="AD1687" s="45"/>
      <c r="AE1687" s="45"/>
      <c r="AF1687" s="45"/>
    </row>
    <row r="1688" spans="2:32" hidden="1">
      <c r="B1688" s="31">
        <f t="shared" si="29"/>
        <v>1685</v>
      </c>
      <c r="C1688" s="43">
        <v>45764</v>
      </c>
      <c r="D1688" s="43" t="s">
        <v>444</v>
      </c>
      <c r="E1688" s="43" t="s">
        <v>2568</v>
      </c>
      <c r="F1688" s="31" t="s">
        <v>375</v>
      </c>
      <c r="G1688" s="31" t="s">
        <v>159</v>
      </c>
      <c r="H1688" s="31" t="s">
        <v>160</v>
      </c>
      <c r="I1688" s="31" t="s">
        <v>168</v>
      </c>
      <c r="J1688" s="31">
        <v>5354</v>
      </c>
      <c r="K1688" s="31" t="s">
        <v>8</v>
      </c>
      <c r="L1688" s="31" t="s">
        <v>9</v>
      </c>
      <c r="M1688" s="31" t="s">
        <v>162</v>
      </c>
      <c r="N1688" s="44" t="s">
        <v>5676</v>
      </c>
      <c r="O1688" s="44" t="s">
        <v>747</v>
      </c>
      <c r="P1688" s="44"/>
      <c r="Q1688" s="31" t="s">
        <v>165</v>
      </c>
      <c r="R1688" s="31">
        <v>191700703</v>
      </c>
      <c r="S1688" s="31">
        <v>191701619</v>
      </c>
      <c r="T1688" s="31">
        <v>1</v>
      </c>
      <c r="U1688" s="31"/>
      <c r="V1688" s="31"/>
      <c r="W1688" s="31"/>
      <c r="X1688" s="31"/>
      <c r="Y1688" s="31"/>
      <c r="Z1688" s="31"/>
      <c r="AA1688" s="31"/>
      <c r="AB1688" s="31"/>
      <c r="AC1688" s="31"/>
      <c r="AD1688" s="31"/>
      <c r="AE1688" s="31"/>
      <c r="AF1688" s="31"/>
    </row>
    <row r="1689" spans="2:32" hidden="1">
      <c r="B1689" s="31">
        <f t="shared" si="29"/>
        <v>1686</v>
      </c>
      <c r="C1689" s="43">
        <v>45764</v>
      </c>
      <c r="D1689" s="43" t="s">
        <v>444</v>
      </c>
      <c r="E1689" s="43" t="s">
        <v>2568</v>
      </c>
      <c r="F1689" s="31" t="s">
        <v>375</v>
      </c>
      <c r="G1689" s="31" t="s">
        <v>439</v>
      </c>
      <c r="H1689" s="31" t="s">
        <v>440</v>
      </c>
      <c r="I1689" s="31" t="s">
        <v>656</v>
      </c>
      <c r="J1689" s="31">
        <v>1005</v>
      </c>
      <c r="K1689" s="31" t="s">
        <v>8</v>
      </c>
      <c r="L1689" s="31" t="s">
        <v>9</v>
      </c>
      <c r="M1689" s="31" t="s">
        <v>162</v>
      </c>
      <c r="N1689" s="44" t="s">
        <v>174</v>
      </c>
      <c r="O1689" s="44" t="s">
        <v>541</v>
      </c>
      <c r="P1689" s="44"/>
      <c r="Q1689" s="31" t="s">
        <v>449</v>
      </c>
      <c r="R1689" s="31" t="s">
        <v>4829</v>
      </c>
      <c r="S1689" s="31" t="s">
        <v>5684</v>
      </c>
      <c r="T1689" s="31"/>
      <c r="U1689" s="31"/>
      <c r="V1689" s="31"/>
      <c r="W1689" s="31"/>
      <c r="X1689" s="31"/>
      <c r="Y1689" s="31"/>
      <c r="Z1689" s="31"/>
      <c r="AA1689" s="31"/>
      <c r="AB1689" s="31"/>
      <c r="AC1689" s="31"/>
      <c r="AD1689" s="31"/>
      <c r="AE1689" s="31"/>
      <c r="AF1689" s="31"/>
    </row>
    <row r="1690" spans="2:32" hidden="1">
      <c r="B1690" s="31">
        <f t="shared" si="29"/>
        <v>1687</v>
      </c>
      <c r="C1690" s="43">
        <v>45764</v>
      </c>
      <c r="D1690" s="43" t="s">
        <v>444</v>
      </c>
      <c r="E1690" s="43" t="s">
        <v>2568</v>
      </c>
      <c r="F1690" s="31" t="s">
        <v>375</v>
      </c>
      <c r="G1690" s="31" t="s">
        <v>439</v>
      </c>
      <c r="H1690" s="31" t="s">
        <v>440</v>
      </c>
      <c r="I1690" s="31" t="s">
        <v>173</v>
      </c>
      <c r="J1690" s="31">
        <v>1222</v>
      </c>
      <c r="K1690" s="31" t="s">
        <v>8</v>
      </c>
      <c r="L1690" s="31" t="s">
        <v>414</v>
      </c>
      <c r="M1690" s="31" t="s">
        <v>162</v>
      </c>
      <c r="N1690" s="44" t="s">
        <v>213</v>
      </c>
      <c r="O1690" s="44" t="s">
        <v>541</v>
      </c>
      <c r="P1690" s="44"/>
      <c r="Q1690" s="31" t="s">
        <v>449</v>
      </c>
      <c r="R1690" s="31" t="s">
        <v>5685</v>
      </c>
      <c r="S1690" s="31" t="s">
        <v>5686</v>
      </c>
      <c r="T1690" s="31"/>
      <c r="U1690" s="31"/>
      <c r="V1690" s="31"/>
      <c r="W1690" s="31"/>
      <c r="X1690" s="31"/>
      <c r="Y1690" s="31"/>
      <c r="Z1690" s="31"/>
      <c r="AA1690" s="31"/>
      <c r="AB1690" s="31"/>
      <c r="AC1690" s="31"/>
      <c r="AD1690" s="31"/>
      <c r="AE1690" s="31"/>
      <c r="AF1690" s="31"/>
    </row>
    <row r="1691" spans="2:32" hidden="1">
      <c r="B1691" s="31">
        <f t="shared" si="29"/>
        <v>1688</v>
      </c>
      <c r="C1691" s="43">
        <v>45764</v>
      </c>
      <c r="D1691" s="43" t="s">
        <v>444</v>
      </c>
      <c r="E1691" s="43" t="s">
        <v>2568</v>
      </c>
      <c r="F1691" s="31" t="s">
        <v>375</v>
      </c>
      <c r="G1691" s="31" t="s">
        <v>386</v>
      </c>
      <c r="H1691" s="31" t="s">
        <v>364</v>
      </c>
      <c r="I1691" s="31" t="s">
        <v>225</v>
      </c>
      <c r="J1691" s="31">
        <v>6134</v>
      </c>
      <c r="K1691" s="31" t="s">
        <v>8</v>
      </c>
      <c r="L1691" s="31" t="s">
        <v>9</v>
      </c>
      <c r="M1691" s="31" t="s">
        <v>162</v>
      </c>
      <c r="N1691" s="44" t="s">
        <v>174</v>
      </c>
      <c r="O1691" s="44" t="s">
        <v>541</v>
      </c>
      <c r="P1691" s="44"/>
      <c r="Q1691" s="31" t="s">
        <v>543</v>
      </c>
      <c r="R1691" s="31" t="s">
        <v>5687</v>
      </c>
      <c r="S1691" s="31" t="s">
        <v>5384</v>
      </c>
      <c r="T1691" s="31"/>
      <c r="U1691" s="31"/>
      <c r="V1691" s="31"/>
      <c r="W1691" s="31"/>
      <c r="X1691" s="31"/>
      <c r="Y1691" s="31"/>
      <c r="Z1691" s="31"/>
      <c r="AA1691" s="31"/>
      <c r="AB1691" s="31"/>
      <c r="AC1691" s="31"/>
      <c r="AD1691" s="31"/>
      <c r="AE1691" s="31"/>
      <c r="AF1691" s="31"/>
    </row>
    <row r="1692" spans="2:32" hidden="1">
      <c r="B1692" s="31">
        <f t="shared" si="29"/>
        <v>1689</v>
      </c>
      <c r="C1692" s="43">
        <v>45764</v>
      </c>
      <c r="D1692" s="43" t="s">
        <v>444</v>
      </c>
      <c r="E1692" s="43" t="s">
        <v>2568</v>
      </c>
      <c r="F1692" s="31" t="s">
        <v>375</v>
      </c>
      <c r="G1692" s="31" t="s">
        <v>283</v>
      </c>
      <c r="H1692" s="31" t="s">
        <v>160</v>
      </c>
      <c r="I1692" s="31" t="s">
        <v>161</v>
      </c>
      <c r="J1692" s="31">
        <v>4347</v>
      </c>
      <c r="K1692" s="31" t="s">
        <v>8</v>
      </c>
      <c r="L1692" s="31" t="s">
        <v>414</v>
      </c>
      <c r="M1692" s="31" t="s">
        <v>162</v>
      </c>
      <c r="N1692" s="44" t="s">
        <v>5677</v>
      </c>
      <c r="O1692" s="44" t="s">
        <v>541</v>
      </c>
      <c r="P1692" s="44"/>
      <c r="Q1692" s="31" t="s">
        <v>165</v>
      </c>
      <c r="R1692" s="31" t="s">
        <v>5690</v>
      </c>
      <c r="S1692" s="31" t="s">
        <v>5691</v>
      </c>
      <c r="T1692" s="31"/>
      <c r="U1692" s="31"/>
      <c r="V1692" s="31"/>
      <c r="W1692" s="31"/>
      <c r="X1692" s="31"/>
      <c r="Y1692" s="31"/>
      <c r="Z1692" s="31"/>
      <c r="AA1692" s="31"/>
      <c r="AB1692" s="31"/>
      <c r="AC1692" s="31"/>
      <c r="AD1692" s="31"/>
      <c r="AE1692" s="31"/>
      <c r="AF1692" s="31"/>
    </row>
    <row r="1693" spans="2:32" hidden="1">
      <c r="B1693" s="31">
        <f t="shared" si="29"/>
        <v>1690</v>
      </c>
      <c r="C1693" s="43">
        <v>45765</v>
      </c>
      <c r="D1693" s="43" t="s">
        <v>444</v>
      </c>
      <c r="E1693" s="43" t="s">
        <v>2568</v>
      </c>
      <c r="F1693" s="31" t="s">
        <v>375</v>
      </c>
      <c r="G1693" s="31" t="s">
        <v>166</v>
      </c>
      <c r="H1693" s="31" t="s">
        <v>160</v>
      </c>
      <c r="I1693" s="31" t="s">
        <v>168</v>
      </c>
      <c r="J1693" s="31">
        <v>5435</v>
      </c>
      <c r="K1693" s="31" t="s">
        <v>8</v>
      </c>
      <c r="L1693" s="31" t="s">
        <v>636</v>
      </c>
      <c r="M1693" s="31" t="s">
        <v>5678</v>
      </c>
      <c r="N1693" s="44" t="s">
        <v>5679</v>
      </c>
      <c r="O1693" s="44" t="s">
        <v>541</v>
      </c>
      <c r="P1693" s="44"/>
      <c r="Q1693" s="31" t="s">
        <v>165</v>
      </c>
      <c r="R1693" s="31" t="s">
        <v>5692</v>
      </c>
      <c r="S1693" s="31" t="s">
        <v>5543</v>
      </c>
      <c r="T1693" s="31"/>
      <c r="U1693" s="31"/>
      <c r="V1693" s="31"/>
      <c r="W1693" s="31"/>
      <c r="X1693" s="31"/>
      <c r="Y1693" s="31"/>
      <c r="Z1693" s="31"/>
      <c r="AA1693" s="31"/>
      <c r="AB1693" s="31"/>
      <c r="AC1693" s="31"/>
      <c r="AD1693" s="31"/>
      <c r="AE1693" s="31"/>
      <c r="AF1693" s="31"/>
    </row>
    <row r="1694" spans="2:32" hidden="1">
      <c r="B1694" s="31">
        <f t="shared" si="29"/>
        <v>1691</v>
      </c>
      <c r="C1694" s="43">
        <v>45765</v>
      </c>
      <c r="D1694" s="43" t="s">
        <v>444</v>
      </c>
      <c r="E1694" s="43" t="s">
        <v>2568</v>
      </c>
      <c r="F1694" s="31" t="s">
        <v>375</v>
      </c>
      <c r="G1694" s="31" t="s">
        <v>159</v>
      </c>
      <c r="H1694" s="31" t="s">
        <v>160</v>
      </c>
      <c r="I1694" s="31" t="s">
        <v>168</v>
      </c>
      <c r="J1694" s="31">
        <v>5259</v>
      </c>
      <c r="K1694" s="31" t="s">
        <v>8</v>
      </c>
      <c r="L1694" s="31" t="s">
        <v>9</v>
      </c>
      <c r="M1694" s="31" t="s">
        <v>162</v>
      </c>
      <c r="N1694" s="44" t="s">
        <v>174</v>
      </c>
      <c r="O1694" s="44" t="s">
        <v>541</v>
      </c>
      <c r="P1694" s="44"/>
      <c r="Q1694" s="31" t="s">
        <v>165</v>
      </c>
      <c r="R1694" s="31" t="s">
        <v>5302</v>
      </c>
      <c r="S1694" s="31" t="s">
        <v>5627</v>
      </c>
      <c r="T1694" s="31"/>
      <c r="U1694" s="31"/>
      <c r="V1694" s="31"/>
      <c r="W1694" s="31"/>
      <c r="X1694" s="31"/>
      <c r="Y1694" s="31"/>
      <c r="Z1694" s="31"/>
      <c r="AA1694" s="31"/>
      <c r="AB1694" s="31"/>
      <c r="AC1694" s="31"/>
      <c r="AD1694" s="31"/>
      <c r="AE1694" s="31"/>
      <c r="AF1694" s="31"/>
    </row>
    <row r="1695" spans="2:32" hidden="1">
      <c r="B1695" s="31">
        <f t="shared" si="29"/>
        <v>1692</v>
      </c>
      <c r="C1695" s="43">
        <v>45766</v>
      </c>
      <c r="D1695" s="43" t="s">
        <v>444</v>
      </c>
      <c r="E1695" s="43" t="s">
        <v>2568</v>
      </c>
      <c r="F1695" s="31" t="s">
        <v>375</v>
      </c>
      <c r="G1695" s="31" t="s">
        <v>166</v>
      </c>
      <c r="H1695" s="31" t="s">
        <v>160</v>
      </c>
      <c r="I1695" s="31" t="s">
        <v>168</v>
      </c>
      <c r="J1695" s="31">
        <v>5348</v>
      </c>
      <c r="K1695" s="31" t="s">
        <v>8</v>
      </c>
      <c r="L1695" s="31" t="s">
        <v>414</v>
      </c>
      <c r="M1695" s="31" t="s">
        <v>162</v>
      </c>
      <c r="N1695" s="44" t="s">
        <v>5681</v>
      </c>
      <c r="O1695" s="44" t="s">
        <v>541</v>
      </c>
      <c r="P1695" s="44"/>
      <c r="Q1695" s="31" t="s">
        <v>165</v>
      </c>
      <c r="R1695" s="31">
        <v>191700270</v>
      </c>
      <c r="S1695" s="31">
        <v>191701060</v>
      </c>
      <c r="T1695" s="31"/>
      <c r="U1695" s="31"/>
      <c r="V1695" s="31"/>
      <c r="W1695" s="31"/>
      <c r="X1695" s="31"/>
      <c r="Y1695" s="31"/>
      <c r="Z1695" s="31"/>
      <c r="AA1695" s="31"/>
      <c r="AB1695" s="31"/>
      <c r="AC1695" s="31"/>
      <c r="AD1695" s="31"/>
      <c r="AE1695" s="31"/>
      <c r="AF1695" s="31"/>
    </row>
    <row r="1696" spans="2:32" hidden="1">
      <c r="B1696" s="31">
        <f t="shared" si="29"/>
        <v>1693</v>
      </c>
      <c r="C1696" s="43">
        <v>45767</v>
      </c>
      <c r="D1696" s="43" t="s">
        <v>444</v>
      </c>
      <c r="E1696" s="43" t="s">
        <v>2568</v>
      </c>
      <c r="F1696" s="31" t="s">
        <v>375</v>
      </c>
      <c r="G1696" s="31" t="s">
        <v>159</v>
      </c>
      <c r="H1696" s="31" t="s">
        <v>160</v>
      </c>
      <c r="I1696" s="31" t="s">
        <v>161</v>
      </c>
      <c r="J1696" s="31">
        <v>4145</v>
      </c>
      <c r="K1696" s="31" t="s">
        <v>8</v>
      </c>
      <c r="L1696" s="31" t="s">
        <v>414</v>
      </c>
      <c r="M1696" s="31" t="s">
        <v>162</v>
      </c>
      <c r="N1696" s="44" t="s">
        <v>300</v>
      </c>
      <c r="O1696" s="44" t="s">
        <v>541</v>
      </c>
      <c r="P1696" s="44"/>
      <c r="Q1696" s="31" t="s">
        <v>450</v>
      </c>
      <c r="R1696" s="31">
        <v>191701917</v>
      </c>
      <c r="S1696" s="31">
        <v>191702596</v>
      </c>
      <c r="T1696" s="31"/>
      <c r="U1696" s="31"/>
      <c r="V1696" s="31"/>
      <c r="W1696" s="31"/>
      <c r="X1696" s="31"/>
      <c r="Y1696" s="31"/>
      <c r="Z1696" s="31"/>
      <c r="AA1696" s="31"/>
      <c r="AB1696" s="31"/>
      <c r="AC1696" s="31"/>
      <c r="AD1696" s="31"/>
      <c r="AE1696" s="31"/>
      <c r="AF1696" s="31"/>
    </row>
    <row r="1697" spans="2:32" hidden="1">
      <c r="B1697" s="31">
        <f t="shared" si="29"/>
        <v>1694</v>
      </c>
      <c r="C1697" s="43">
        <v>45767</v>
      </c>
      <c r="D1697" s="43" t="s">
        <v>444</v>
      </c>
      <c r="E1697" s="43" t="s">
        <v>2568</v>
      </c>
      <c r="F1697" s="31" t="s">
        <v>375</v>
      </c>
      <c r="G1697" s="31" t="s">
        <v>159</v>
      </c>
      <c r="H1697" s="31" t="s">
        <v>160</v>
      </c>
      <c r="I1697" s="31" t="s">
        <v>161</v>
      </c>
      <c r="J1697" s="31">
        <v>4437</v>
      </c>
      <c r="K1697" s="31" t="s">
        <v>8</v>
      </c>
      <c r="L1697" s="31" t="s">
        <v>23</v>
      </c>
      <c r="M1697" s="31" t="s">
        <v>162</v>
      </c>
      <c r="N1697" s="44" t="s">
        <v>5697</v>
      </c>
      <c r="O1697" s="44" t="s">
        <v>541</v>
      </c>
      <c r="P1697" s="44"/>
      <c r="Q1697" s="31" t="s">
        <v>450</v>
      </c>
      <c r="R1697" s="31">
        <v>191701805</v>
      </c>
      <c r="S1697" s="31">
        <v>191700604</v>
      </c>
      <c r="T1697" s="31"/>
      <c r="U1697" s="31"/>
      <c r="V1697" s="31"/>
      <c r="W1697" s="31"/>
      <c r="X1697" s="31"/>
      <c r="Y1697" s="31"/>
      <c r="Z1697" s="31"/>
      <c r="AA1697" s="31"/>
      <c r="AB1697" s="31"/>
      <c r="AC1697" s="31"/>
      <c r="AD1697" s="31"/>
      <c r="AE1697" s="31"/>
      <c r="AF1697" s="31"/>
    </row>
    <row r="1698" spans="2:32" hidden="1">
      <c r="B1698" s="31">
        <f t="shared" si="29"/>
        <v>1695</v>
      </c>
      <c r="C1698" s="43">
        <v>45768</v>
      </c>
      <c r="D1698" s="43" t="s">
        <v>444</v>
      </c>
      <c r="E1698" s="43" t="s">
        <v>2568</v>
      </c>
      <c r="F1698" s="31" t="s">
        <v>375</v>
      </c>
      <c r="G1698" s="31" t="s">
        <v>166</v>
      </c>
      <c r="H1698" s="31" t="s">
        <v>160</v>
      </c>
      <c r="I1698" s="31" t="s">
        <v>192</v>
      </c>
      <c r="J1698" s="31">
        <v>7393</v>
      </c>
      <c r="K1698" s="31" t="s">
        <v>8</v>
      </c>
      <c r="L1698" s="31" t="s">
        <v>54</v>
      </c>
      <c r="M1698" s="31" t="s">
        <v>162</v>
      </c>
      <c r="N1698" s="44" t="s">
        <v>412</v>
      </c>
      <c r="O1698" s="44" t="s">
        <v>541</v>
      </c>
      <c r="P1698" s="44"/>
      <c r="Q1698" s="31" t="s">
        <v>165</v>
      </c>
      <c r="R1698" s="31" t="s">
        <v>5700</v>
      </c>
      <c r="S1698" s="31" t="s">
        <v>5701</v>
      </c>
      <c r="T1698" s="31"/>
      <c r="U1698" s="31"/>
      <c r="V1698" s="31"/>
      <c r="W1698" s="31"/>
      <c r="X1698" s="31"/>
      <c r="Y1698" s="31"/>
      <c r="Z1698" s="31"/>
      <c r="AA1698" s="31"/>
      <c r="AB1698" s="31"/>
      <c r="AC1698" s="31"/>
      <c r="AD1698" s="31"/>
      <c r="AE1698" s="31"/>
      <c r="AF1698" s="31"/>
    </row>
    <row r="1699" spans="2:32" hidden="1">
      <c r="B1699" s="31">
        <f t="shared" si="29"/>
        <v>1696</v>
      </c>
      <c r="C1699" s="43">
        <v>45768</v>
      </c>
      <c r="D1699" s="43" t="s">
        <v>444</v>
      </c>
      <c r="E1699" s="43" t="s">
        <v>2568</v>
      </c>
      <c r="F1699" s="31" t="s">
        <v>375</v>
      </c>
      <c r="G1699" s="31" t="s">
        <v>159</v>
      </c>
      <c r="H1699" s="31" t="s">
        <v>160</v>
      </c>
      <c r="I1699" s="31" t="s">
        <v>172</v>
      </c>
      <c r="J1699" s="31">
        <v>4815</v>
      </c>
      <c r="K1699" s="31" t="s">
        <v>8</v>
      </c>
      <c r="L1699" s="31" t="s">
        <v>9</v>
      </c>
      <c r="M1699" s="31" t="s">
        <v>162</v>
      </c>
      <c r="N1699" s="44" t="s">
        <v>174</v>
      </c>
      <c r="O1699" s="44" t="s">
        <v>541</v>
      </c>
      <c r="P1699" s="44"/>
      <c r="Q1699" s="31" t="s">
        <v>165</v>
      </c>
      <c r="R1699" s="31">
        <v>191701484</v>
      </c>
      <c r="S1699" s="31">
        <v>191701505</v>
      </c>
      <c r="T1699" s="31"/>
      <c r="U1699" s="31"/>
      <c r="V1699" s="31"/>
      <c r="W1699" s="31"/>
      <c r="X1699" s="31"/>
      <c r="Y1699" s="31"/>
      <c r="Z1699" s="31"/>
      <c r="AA1699" s="31"/>
      <c r="AB1699" s="31"/>
      <c r="AC1699" s="31"/>
      <c r="AD1699" s="31"/>
      <c r="AE1699" s="31"/>
      <c r="AF1699" s="31"/>
    </row>
    <row r="1700" spans="2:32" hidden="1">
      <c r="B1700" s="31">
        <f t="shared" si="29"/>
        <v>1697</v>
      </c>
      <c r="C1700" s="43">
        <v>45768</v>
      </c>
      <c r="D1700" s="43" t="s">
        <v>444</v>
      </c>
      <c r="E1700" s="43" t="s">
        <v>2568</v>
      </c>
      <c r="F1700" s="31" t="s">
        <v>375</v>
      </c>
      <c r="G1700" s="31" t="s">
        <v>159</v>
      </c>
      <c r="H1700" s="31" t="s">
        <v>160</v>
      </c>
      <c r="I1700" s="31" t="s">
        <v>170</v>
      </c>
      <c r="J1700" s="31">
        <v>9817</v>
      </c>
      <c r="K1700" s="31" t="s">
        <v>8</v>
      </c>
      <c r="L1700" s="31" t="s">
        <v>9</v>
      </c>
      <c r="M1700" s="31" t="s">
        <v>162</v>
      </c>
      <c r="N1700" s="44" t="s">
        <v>174</v>
      </c>
      <c r="O1700" s="44" t="s">
        <v>541</v>
      </c>
      <c r="P1700" s="44"/>
      <c r="Q1700" s="31" t="s">
        <v>165</v>
      </c>
      <c r="R1700" s="31">
        <v>191702003</v>
      </c>
      <c r="S1700" s="31">
        <v>191701293</v>
      </c>
      <c r="T1700" s="31"/>
      <c r="U1700" s="31"/>
      <c r="V1700" s="31"/>
      <c r="W1700" s="31"/>
      <c r="X1700" s="31"/>
      <c r="Y1700" s="31"/>
      <c r="Z1700" s="31"/>
      <c r="AA1700" s="31"/>
      <c r="AB1700" s="31"/>
      <c r="AC1700" s="31"/>
      <c r="AD1700" s="31"/>
      <c r="AE1700" s="31"/>
      <c r="AF1700" s="31"/>
    </row>
    <row r="1701" spans="2:32" hidden="1">
      <c r="B1701" s="31">
        <f t="shared" si="29"/>
        <v>1698</v>
      </c>
      <c r="C1701" s="43">
        <v>45768</v>
      </c>
      <c r="D1701" s="43" t="s">
        <v>444</v>
      </c>
      <c r="E1701" s="43" t="s">
        <v>2568</v>
      </c>
      <c r="F1701" s="31" t="s">
        <v>375</v>
      </c>
      <c r="G1701" s="31" t="s">
        <v>159</v>
      </c>
      <c r="H1701" s="31" t="s">
        <v>160</v>
      </c>
      <c r="I1701" s="31" t="s">
        <v>239</v>
      </c>
      <c r="J1701" s="31">
        <v>8258</v>
      </c>
      <c r="K1701" s="31" t="s">
        <v>8</v>
      </c>
      <c r="L1701" s="31" t="s">
        <v>9</v>
      </c>
      <c r="M1701" s="31" t="s">
        <v>162</v>
      </c>
      <c r="N1701" s="44" t="s">
        <v>174</v>
      </c>
      <c r="O1701" s="44" t="s">
        <v>541</v>
      </c>
      <c r="P1701" s="44"/>
      <c r="Q1701" s="31" t="s">
        <v>165</v>
      </c>
      <c r="R1701" s="31">
        <v>191700508</v>
      </c>
      <c r="S1701" s="31">
        <v>191700093</v>
      </c>
      <c r="T1701" s="31"/>
      <c r="U1701" s="31"/>
      <c r="V1701" s="31"/>
      <c r="W1701" s="31"/>
      <c r="X1701" s="31"/>
      <c r="Y1701" s="31"/>
      <c r="Z1701" s="31"/>
      <c r="AA1701" s="31"/>
      <c r="AB1701" s="31"/>
      <c r="AC1701" s="31"/>
      <c r="AD1701" s="31"/>
      <c r="AE1701" s="31"/>
      <c r="AF1701" s="31"/>
    </row>
    <row r="1702" spans="2:32" hidden="1">
      <c r="B1702" s="31">
        <f t="shared" si="29"/>
        <v>1699</v>
      </c>
      <c r="C1702" s="43">
        <v>45769</v>
      </c>
      <c r="D1702" s="43" t="s">
        <v>444</v>
      </c>
      <c r="E1702" s="43" t="s">
        <v>2568</v>
      </c>
      <c r="F1702" s="31" t="s">
        <v>375</v>
      </c>
      <c r="G1702" s="31" t="s">
        <v>166</v>
      </c>
      <c r="H1702" s="31" t="s">
        <v>160</v>
      </c>
      <c r="I1702" s="31" t="s">
        <v>168</v>
      </c>
      <c r="J1702" s="31">
        <v>6550</v>
      </c>
      <c r="K1702" s="31" t="s">
        <v>8</v>
      </c>
      <c r="L1702" s="31" t="s">
        <v>9</v>
      </c>
      <c r="M1702" s="31" t="s">
        <v>162</v>
      </c>
      <c r="N1702" s="44" t="s">
        <v>174</v>
      </c>
      <c r="O1702" s="44" t="s">
        <v>541</v>
      </c>
      <c r="P1702" s="44"/>
      <c r="Q1702" s="31" t="s">
        <v>165</v>
      </c>
      <c r="R1702" s="31">
        <v>191701168</v>
      </c>
      <c r="S1702" s="31">
        <v>191701240</v>
      </c>
      <c r="T1702" s="31"/>
      <c r="U1702" s="31"/>
      <c r="V1702" s="31"/>
      <c r="W1702" s="31"/>
      <c r="X1702" s="31"/>
      <c r="Y1702" s="31"/>
      <c r="Z1702" s="31"/>
      <c r="AA1702" s="31"/>
      <c r="AB1702" s="31"/>
      <c r="AC1702" s="31"/>
      <c r="AD1702" s="31"/>
      <c r="AE1702" s="31"/>
      <c r="AF1702" s="31"/>
    </row>
    <row r="1703" spans="2:32" hidden="1">
      <c r="B1703" s="31">
        <f t="shared" si="29"/>
        <v>1700</v>
      </c>
      <c r="C1703" s="43">
        <v>45770</v>
      </c>
      <c r="D1703" s="43" t="s">
        <v>444</v>
      </c>
      <c r="E1703" s="43" t="s">
        <v>2568</v>
      </c>
      <c r="F1703" s="31" t="s">
        <v>375</v>
      </c>
      <c r="G1703" s="31" t="s">
        <v>159</v>
      </c>
      <c r="H1703" s="31" t="s">
        <v>160</v>
      </c>
      <c r="I1703" s="31" t="s">
        <v>161</v>
      </c>
      <c r="J1703" s="31">
        <v>4359</v>
      </c>
      <c r="K1703" s="31" t="s">
        <v>8</v>
      </c>
      <c r="L1703" s="31" t="s">
        <v>414</v>
      </c>
      <c r="M1703" s="31" t="s">
        <v>162</v>
      </c>
      <c r="N1703" s="44" t="s">
        <v>304</v>
      </c>
      <c r="O1703" s="44" t="s">
        <v>541</v>
      </c>
      <c r="P1703" s="44"/>
      <c r="Q1703" s="31" t="s">
        <v>165</v>
      </c>
      <c r="R1703" s="31">
        <v>191700383</v>
      </c>
      <c r="S1703" s="31">
        <v>191701261</v>
      </c>
      <c r="T1703" s="31"/>
      <c r="U1703" s="31"/>
      <c r="V1703" s="31"/>
      <c r="W1703" s="31"/>
      <c r="X1703" s="31"/>
      <c r="Y1703" s="31"/>
      <c r="Z1703" s="31"/>
      <c r="AA1703" s="31"/>
      <c r="AB1703" s="31"/>
      <c r="AC1703" s="31"/>
      <c r="AD1703" s="31"/>
      <c r="AE1703" s="31"/>
      <c r="AF1703" s="31"/>
    </row>
    <row r="1704" spans="2:32" hidden="1">
      <c r="B1704" s="31">
        <f t="shared" si="29"/>
        <v>1701</v>
      </c>
      <c r="C1704" s="43">
        <v>45770</v>
      </c>
      <c r="D1704" s="43" t="s">
        <v>444</v>
      </c>
      <c r="E1704" s="43" t="s">
        <v>2568</v>
      </c>
      <c r="F1704" s="31" t="s">
        <v>375</v>
      </c>
      <c r="G1704" s="31" t="s">
        <v>159</v>
      </c>
      <c r="H1704" s="31" t="s">
        <v>160</v>
      </c>
      <c r="I1704" s="31" t="s">
        <v>168</v>
      </c>
      <c r="J1704" s="31">
        <v>6556</v>
      </c>
      <c r="K1704" s="31" t="s">
        <v>8</v>
      </c>
      <c r="L1704" s="31" t="s">
        <v>5313</v>
      </c>
      <c r="M1704" s="31" t="s">
        <v>162</v>
      </c>
      <c r="N1704" s="44" t="s">
        <v>5740</v>
      </c>
      <c r="O1704" s="44" t="s">
        <v>541</v>
      </c>
      <c r="P1704" s="44"/>
      <c r="Q1704" s="31" t="s">
        <v>165</v>
      </c>
      <c r="R1704" s="31">
        <v>191701261</v>
      </c>
      <c r="S1704" s="31">
        <v>191702198</v>
      </c>
      <c r="T1704" s="31"/>
      <c r="U1704" s="31"/>
      <c r="V1704" s="31"/>
      <c r="W1704" s="31"/>
      <c r="X1704" s="31"/>
      <c r="Y1704" s="31"/>
      <c r="Z1704" s="31"/>
      <c r="AA1704" s="31"/>
      <c r="AB1704" s="31"/>
      <c r="AC1704" s="31"/>
      <c r="AD1704" s="31"/>
      <c r="AE1704" s="31"/>
      <c r="AF1704" s="31"/>
    </row>
    <row r="1705" spans="2:32" hidden="1">
      <c r="B1705" s="31">
        <f t="shared" si="29"/>
        <v>1702</v>
      </c>
      <c r="C1705" s="43">
        <v>45770</v>
      </c>
      <c r="D1705" s="43" t="s">
        <v>444</v>
      </c>
      <c r="E1705" s="43" t="s">
        <v>2568</v>
      </c>
      <c r="F1705" s="31" t="s">
        <v>375</v>
      </c>
      <c r="G1705" s="31" t="s">
        <v>159</v>
      </c>
      <c r="H1705" s="31" t="s">
        <v>160</v>
      </c>
      <c r="I1705" s="31" t="s">
        <v>161</v>
      </c>
      <c r="J1705" s="31">
        <v>4052</v>
      </c>
      <c r="K1705" s="31" t="s">
        <v>8</v>
      </c>
      <c r="L1705" s="31" t="s">
        <v>414</v>
      </c>
      <c r="M1705" s="31" t="s">
        <v>162</v>
      </c>
      <c r="N1705" s="44" t="s">
        <v>5742</v>
      </c>
      <c r="O1705" s="44" t="s">
        <v>541</v>
      </c>
      <c r="P1705" s="44"/>
      <c r="Q1705" s="31" t="s">
        <v>165</v>
      </c>
      <c r="R1705" s="31">
        <v>191700027</v>
      </c>
      <c r="S1705" s="31">
        <v>191700895</v>
      </c>
      <c r="T1705" s="31"/>
      <c r="U1705" s="31"/>
      <c r="V1705" s="31"/>
      <c r="W1705" s="31"/>
      <c r="X1705" s="31"/>
      <c r="Y1705" s="31"/>
      <c r="Z1705" s="31"/>
      <c r="AA1705" s="31"/>
      <c r="AB1705" s="31"/>
      <c r="AC1705" s="31"/>
      <c r="AD1705" s="31"/>
      <c r="AE1705" s="31"/>
      <c r="AF1705" s="31"/>
    </row>
    <row r="1706" spans="2:32" hidden="1">
      <c r="B1706" s="31">
        <f t="shared" si="29"/>
        <v>1703</v>
      </c>
      <c r="C1706" s="43">
        <v>45770</v>
      </c>
      <c r="D1706" s="43" t="s">
        <v>444</v>
      </c>
      <c r="E1706" s="43" t="s">
        <v>2568</v>
      </c>
      <c r="F1706" s="31" t="s">
        <v>375</v>
      </c>
      <c r="G1706" s="31" t="s">
        <v>386</v>
      </c>
      <c r="H1706" s="31" t="s">
        <v>364</v>
      </c>
      <c r="I1706" s="31" t="s">
        <v>161</v>
      </c>
      <c r="J1706" s="31">
        <v>8229</v>
      </c>
      <c r="K1706" s="31" t="s">
        <v>8</v>
      </c>
      <c r="L1706" s="31" t="s">
        <v>414</v>
      </c>
      <c r="M1706" s="31" t="s">
        <v>162</v>
      </c>
      <c r="N1706" s="44" t="s">
        <v>304</v>
      </c>
      <c r="O1706" s="44" t="s">
        <v>541</v>
      </c>
      <c r="P1706" s="44"/>
      <c r="Q1706" s="31" t="s">
        <v>543</v>
      </c>
      <c r="R1706" s="31">
        <v>191700515</v>
      </c>
      <c r="S1706" s="31">
        <v>191700388</v>
      </c>
      <c r="T1706" s="31"/>
      <c r="U1706" s="31"/>
      <c r="V1706" s="31"/>
      <c r="W1706" s="31"/>
      <c r="X1706" s="31"/>
      <c r="Y1706" s="31"/>
      <c r="Z1706" s="31"/>
      <c r="AA1706" s="31"/>
      <c r="AB1706" s="31"/>
      <c r="AC1706" s="31"/>
      <c r="AD1706" s="31"/>
      <c r="AE1706" s="31"/>
      <c r="AF1706" s="31"/>
    </row>
    <row r="1707" spans="2:32" hidden="1">
      <c r="B1707" s="31">
        <f t="shared" si="29"/>
        <v>1704</v>
      </c>
      <c r="C1707" s="43">
        <v>45770</v>
      </c>
      <c r="D1707" s="43" t="s">
        <v>444</v>
      </c>
      <c r="E1707" s="43" t="s">
        <v>2568</v>
      </c>
      <c r="F1707" s="31" t="s">
        <v>375</v>
      </c>
      <c r="G1707" s="31" t="s">
        <v>159</v>
      </c>
      <c r="H1707" s="31" t="s">
        <v>160</v>
      </c>
      <c r="I1707" s="31" t="s">
        <v>168</v>
      </c>
      <c r="J1707" s="31">
        <v>5486</v>
      </c>
      <c r="K1707" s="31" t="s">
        <v>8</v>
      </c>
      <c r="L1707" s="31" t="s">
        <v>414</v>
      </c>
      <c r="M1707" s="31" t="s">
        <v>162</v>
      </c>
      <c r="N1707" s="44" t="s">
        <v>5744</v>
      </c>
      <c r="O1707" s="44" t="s">
        <v>541</v>
      </c>
      <c r="P1707" s="44"/>
      <c r="Q1707" s="31" t="s">
        <v>165</v>
      </c>
      <c r="R1707" s="31">
        <v>191701125</v>
      </c>
      <c r="S1707" s="31">
        <v>191702852</v>
      </c>
      <c r="T1707" s="31"/>
      <c r="U1707" s="31"/>
      <c r="V1707" s="31"/>
      <c r="W1707" s="31"/>
      <c r="X1707" s="31"/>
      <c r="Y1707" s="31"/>
      <c r="Z1707" s="31"/>
      <c r="AA1707" s="31"/>
      <c r="AB1707" s="31"/>
      <c r="AC1707" s="31"/>
      <c r="AD1707" s="31"/>
      <c r="AE1707" s="31"/>
      <c r="AF1707" s="31"/>
    </row>
    <row r="1708" spans="2:32" hidden="1">
      <c r="B1708" s="31">
        <f t="shared" si="29"/>
        <v>1705</v>
      </c>
      <c r="C1708" s="43">
        <v>45770</v>
      </c>
      <c r="D1708" s="43" t="s">
        <v>444</v>
      </c>
      <c r="E1708" s="43" t="s">
        <v>2568</v>
      </c>
      <c r="F1708" s="31" t="s">
        <v>375</v>
      </c>
      <c r="G1708" s="31" t="s">
        <v>159</v>
      </c>
      <c r="H1708" s="31" t="s">
        <v>160</v>
      </c>
      <c r="I1708" s="31" t="s">
        <v>161</v>
      </c>
      <c r="J1708" s="31">
        <v>4343</v>
      </c>
      <c r="K1708" s="31" t="s">
        <v>8</v>
      </c>
      <c r="L1708" s="31" t="s">
        <v>9</v>
      </c>
      <c r="M1708" s="31" t="s">
        <v>162</v>
      </c>
      <c r="N1708" s="44" t="s">
        <v>174</v>
      </c>
      <c r="O1708" s="44" t="s">
        <v>541</v>
      </c>
      <c r="P1708" s="44"/>
      <c r="Q1708" s="31" t="s">
        <v>165</v>
      </c>
      <c r="R1708" s="31">
        <v>191700121</v>
      </c>
      <c r="S1708" s="31">
        <v>191700502</v>
      </c>
      <c r="T1708" s="31"/>
      <c r="U1708" s="31"/>
      <c r="V1708" s="31"/>
      <c r="W1708" s="31"/>
      <c r="X1708" s="31"/>
      <c r="Y1708" s="31"/>
      <c r="Z1708" s="31"/>
      <c r="AA1708" s="31"/>
      <c r="AB1708" s="31"/>
      <c r="AC1708" s="31"/>
      <c r="AD1708" s="31"/>
      <c r="AE1708" s="31"/>
      <c r="AF1708" s="31"/>
    </row>
    <row r="1709" spans="2:32" hidden="1">
      <c r="B1709" s="31">
        <f t="shared" si="29"/>
        <v>1706</v>
      </c>
      <c r="C1709" s="43">
        <v>45770</v>
      </c>
      <c r="D1709" s="43" t="s">
        <v>444</v>
      </c>
      <c r="E1709" s="43" t="s">
        <v>2568</v>
      </c>
      <c r="F1709" s="31" t="s">
        <v>375</v>
      </c>
      <c r="G1709" s="31" t="s">
        <v>159</v>
      </c>
      <c r="H1709" s="31" t="s">
        <v>160</v>
      </c>
      <c r="I1709" s="31" t="s">
        <v>469</v>
      </c>
      <c r="J1709" s="31">
        <v>9434</v>
      </c>
      <c r="K1709" s="31" t="s">
        <v>8</v>
      </c>
      <c r="L1709" s="31" t="s">
        <v>9</v>
      </c>
      <c r="M1709" s="31" t="s">
        <v>162</v>
      </c>
      <c r="N1709" s="44" t="s">
        <v>174</v>
      </c>
      <c r="O1709" s="44" t="s">
        <v>541</v>
      </c>
      <c r="P1709" s="44"/>
      <c r="Q1709" s="31" t="s">
        <v>165</v>
      </c>
      <c r="R1709" s="31">
        <v>191700781</v>
      </c>
      <c r="S1709" s="31">
        <v>191700608</v>
      </c>
      <c r="T1709" s="31"/>
      <c r="U1709" s="31"/>
      <c r="V1709" s="31"/>
      <c r="W1709" s="31"/>
      <c r="X1709" s="31"/>
      <c r="Y1709" s="31"/>
      <c r="Z1709" s="31"/>
      <c r="AA1709" s="31"/>
      <c r="AB1709" s="31"/>
      <c r="AC1709" s="31"/>
      <c r="AD1709" s="31"/>
      <c r="AE1709" s="31"/>
      <c r="AF1709" s="31"/>
    </row>
    <row r="1710" spans="2:32" hidden="1">
      <c r="B1710" s="31">
        <f t="shared" si="29"/>
        <v>1707</v>
      </c>
      <c r="C1710" s="43">
        <v>45770</v>
      </c>
      <c r="D1710" s="43" t="s">
        <v>444</v>
      </c>
      <c r="E1710" s="43" t="s">
        <v>2568</v>
      </c>
      <c r="F1710" s="31" t="s">
        <v>375</v>
      </c>
      <c r="G1710" s="31" t="s">
        <v>159</v>
      </c>
      <c r="H1710" s="31" t="s">
        <v>160</v>
      </c>
      <c r="I1710" s="31" t="s">
        <v>161</v>
      </c>
      <c r="J1710" s="31">
        <v>4135</v>
      </c>
      <c r="K1710" s="31" t="s">
        <v>201</v>
      </c>
      <c r="L1710" s="31" t="s">
        <v>586</v>
      </c>
      <c r="M1710" s="31" t="s">
        <v>203</v>
      </c>
      <c r="N1710" s="44" t="s">
        <v>273</v>
      </c>
      <c r="O1710" s="44" t="s">
        <v>190</v>
      </c>
      <c r="P1710" s="44"/>
      <c r="Q1710" s="31" t="s">
        <v>165</v>
      </c>
      <c r="R1710" s="31">
        <v>151701695</v>
      </c>
      <c r="S1710" s="31">
        <v>191701277</v>
      </c>
      <c r="T1710" s="31"/>
      <c r="U1710" s="31"/>
      <c r="V1710" s="31"/>
      <c r="W1710" s="31"/>
      <c r="X1710" s="31"/>
      <c r="Y1710" s="31"/>
      <c r="Z1710" s="31"/>
      <c r="AA1710" s="31"/>
      <c r="AB1710" s="31"/>
      <c r="AC1710" s="31"/>
      <c r="AD1710" s="31"/>
      <c r="AE1710" s="31"/>
      <c r="AF1710" s="31"/>
    </row>
    <row r="1711" spans="2:32" hidden="1">
      <c r="B1711" s="31">
        <f t="shared" si="29"/>
        <v>1708</v>
      </c>
      <c r="C1711" s="43">
        <v>45771</v>
      </c>
      <c r="D1711" s="43" t="s">
        <v>444</v>
      </c>
      <c r="E1711" s="43" t="s">
        <v>5746</v>
      </c>
      <c r="F1711" s="31" t="s">
        <v>375</v>
      </c>
      <c r="G1711" s="31" t="s">
        <v>159</v>
      </c>
      <c r="H1711" s="31" t="s">
        <v>160</v>
      </c>
      <c r="I1711" s="31" t="s">
        <v>168</v>
      </c>
      <c r="J1711" s="31">
        <v>5020</v>
      </c>
      <c r="K1711" s="31" t="s">
        <v>8</v>
      </c>
      <c r="L1711" s="31" t="s">
        <v>5313</v>
      </c>
      <c r="M1711" s="31" t="s">
        <v>162</v>
      </c>
      <c r="N1711" s="44" t="s">
        <v>569</v>
      </c>
      <c r="O1711" s="44" t="s">
        <v>541</v>
      </c>
      <c r="P1711" s="44"/>
      <c r="Q1711" s="31" t="s">
        <v>165</v>
      </c>
      <c r="R1711" s="31">
        <v>191701116</v>
      </c>
      <c r="S1711" s="31">
        <v>191700270</v>
      </c>
      <c r="T1711" s="31"/>
      <c r="U1711" s="31"/>
      <c r="V1711" s="31"/>
      <c r="W1711" s="31"/>
      <c r="X1711" s="31"/>
      <c r="Y1711" s="31"/>
      <c r="Z1711" s="31"/>
      <c r="AA1711" s="31"/>
      <c r="AB1711" s="31"/>
      <c r="AC1711" s="31"/>
      <c r="AD1711" s="31"/>
      <c r="AE1711" s="31"/>
      <c r="AF1711" s="31"/>
    </row>
    <row r="1712" spans="2:32" hidden="1">
      <c r="B1712" s="31">
        <f t="shared" si="29"/>
        <v>1709</v>
      </c>
      <c r="C1712" s="43">
        <v>45771</v>
      </c>
      <c r="D1712" s="43" t="s">
        <v>444</v>
      </c>
      <c r="E1712" s="43" t="s">
        <v>5746</v>
      </c>
      <c r="F1712" s="31" t="s">
        <v>375</v>
      </c>
      <c r="G1712" s="31" t="s">
        <v>159</v>
      </c>
      <c r="H1712" s="31" t="s">
        <v>160</v>
      </c>
      <c r="I1712" s="31" t="s">
        <v>168</v>
      </c>
      <c r="J1712" s="31">
        <v>5260</v>
      </c>
      <c r="K1712" s="31" t="s">
        <v>8</v>
      </c>
      <c r="L1712" s="31" t="s">
        <v>9</v>
      </c>
      <c r="M1712" s="31" t="s">
        <v>162</v>
      </c>
      <c r="N1712" s="44" t="s">
        <v>174</v>
      </c>
      <c r="O1712" s="44" t="s">
        <v>541</v>
      </c>
      <c r="P1712" s="44"/>
      <c r="Q1712" s="31" t="s">
        <v>165</v>
      </c>
      <c r="R1712" s="31">
        <v>191702418</v>
      </c>
      <c r="S1712" s="31">
        <v>191702003</v>
      </c>
      <c r="T1712" s="31"/>
      <c r="U1712" s="31"/>
      <c r="V1712" s="31"/>
      <c r="W1712" s="31"/>
      <c r="X1712" s="31"/>
      <c r="Y1712" s="31"/>
      <c r="Z1712" s="31"/>
      <c r="AA1712" s="31"/>
      <c r="AB1712" s="31"/>
      <c r="AC1712" s="31"/>
      <c r="AD1712" s="31"/>
      <c r="AE1712" s="31"/>
      <c r="AF1712" s="31"/>
    </row>
    <row r="1713" spans="2:32" hidden="1">
      <c r="B1713" s="31">
        <f t="shared" si="29"/>
        <v>1710</v>
      </c>
      <c r="C1713" s="43">
        <v>45771</v>
      </c>
      <c r="D1713" s="43" t="s">
        <v>444</v>
      </c>
      <c r="E1713" s="43" t="s">
        <v>5746</v>
      </c>
      <c r="F1713" s="31" t="s">
        <v>375</v>
      </c>
      <c r="G1713" s="31" t="s">
        <v>159</v>
      </c>
      <c r="H1713" s="31" t="s">
        <v>160</v>
      </c>
      <c r="I1713" s="31" t="s">
        <v>200</v>
      </c>
      <c r="J1713" s="31">
        <v>1149</v>
      </c>
      <c r="K1713" s="31" t="s">
        <v>8</v>
      </c>
      <c r="L1713" s="31" t="s">
        <v>9</v>
      </c>
      <c r="M1713" s="31" t="s">
        <v>162</v>
      </c>
      <c r="N1713" s="44" t="s">
        <v>174</v>
      </c>
      <c r="O1713" s="44" t="s">
        <v>541</v>
      </c>
      <c r="P1713" s="44"/>
      <c r="Q1713" s="31" t="s">
        <v>165</v>
      </c>
      <c r="R1713" s="31">
        <v>191700004</v>
      </c>
      <c r="S1713" s="31">
        <v>191701921</v>
      </c>
      <c r="T1713" s="31"/>
      <c r="U1713" s="31"/>
      <c r="V1713" s="31"/>
      <c r="W1713" s="31"/>
      <c r="X1713" s="31"/>
      <c r="Y1713" s="31"/>
      <c r="Z1713" s="31"/>
      <c r="AA1713" s="31"/>
      <c r="AB1713" s="31"/>
      <c r="AC1713" s="31"/>
      <c r="AD1713" s="31"/>
      <c r="AE1713" s="31"/>
      <c r="AF1713" s="31"/>
    </row>
    <row r="1714" spans="2:32" hidden="1">
      <c r="B1714" s="31">
        <f t="shared" si="29"/>
        <v>1711</v>
      </c>
      <c r="C1714" s="43">
        <v>45772</v>
      </c>
      <c r="D1714" s="43" t="s">
        <v>444</v>
      </c>
      <c r="E1714" s="43" t="s">
        <v>5746</v>
      </c>
      <c r="F1714" s="31" t="s">
        <v>375</v>
      </c>
      <c r="G1714" s="31" t="s">
        <v>159</v>
      </c>
      <c r="H1714" s="31" t="s">
        <v>160</v>
      </c>
      <c r="I1714" s="31" t="s">
        <v>168</v>
      </c>
      <c r="J1714" s="31">
        <v>5492</v>
      </c>
      <c r="K1714" s="31" t="s">
        <v>8</v>
      </c>
      <c r="L1714" s="31" t="s">
        <v>667</v>
      </c>
      <c r="M1714" s="31" t="s">
        <v>162</v>
      </c>
      <c r="N1714" s="44" t="s">
        <v>712</v>
      </c>
      <c r="O1714" s="44" t="s">
        <v>541</v>
      </c>
      <c r="P1714" s="44"/>
      <c r="Q1714" s="31" t="s">
        <v>165</v>
      </c>
      <c r="R1714" s="31">
        <v>191700454</v>
      </c>
      <c r="S1714" s="31">
        <v>191700012</v>
      </c>
      <c r="T1714" s="31"/>
      <c r="U1714" s="31"/>
      <c r="V1714" s="31">
        <v>1</v>
      </c>
      <c r="W1714" s="31"/>
      <c r="X1714" s="31"/>
      <c r="Y1714" s="31"/>
      <c r="Z1714" s="31"/>
      <c r="AA1714" s="31"/>
      <c r="AB1714" s="31"/>
      <c r="AC1714" s="31"/>
      <c r="AD1714" s="31"/>
      <c r="AE1714" s="31"/>
      <c r="AF1714" s="31"/>
    </row>
    <row r="1715" spans="2:32" hidden="1">
      <c r="B1715" s="31">
        <f t="shared" ref="B1715:B1778" si="30">ROW()-3</f>
        <v>1712</v>
      </c>
      <c r="C1715" s="43">
        <v>45772</v>
      </c>
      <c r="D1715" s="43" t="s">
        <v>444</v>
      </c>
      <c r="E1715" s="43" t="s">
        <v>5746</v>
      </c>
      <c r="F1715" s="31" t="s">
        <v>375</v>
      </c>
      <c r="G1715" s="31" t="s">
        <v>159</v>
      </c>
      <c r="H1715" s="31" t="s">
        <v>160</v>
      </c>
      <c r="I1715" s="31" t="s">
        <v>239</v>
      </c>
      <c r="J1715" s="31">
        <v>8266</v>
      </c>
      <c r="K1715" s="31" t="s">
        <v>8</v>
      </c>
      <c r="L1715" s="31" t="s">
        <v>9</v>
      </c>
      <c r="M1715" s="31" t="s">
        <v>1368</v>
      </c>
      <c r="N1715" s="44" t="s">
        <v>174</v>
      </c>
      <c r="O1715" s="44" t="s">
        <v>5747</v>
      </c>
      <c r="P1715" s="44"/>
      <c r="Q1715" s="31" t="s">
        <v>165</v>
      </c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B1715" s="31"/>
      <c r="AC1715" s="31"/>
      <c r="AD1715" s="31"/>
      <c r="AE1715" s="31"/>
      <c r="AF1715" s="31"/>
    </row>
    <row r="1716" spans="2:32" hidden="1">
      <c r="B1716" s="31">
        <f t="shared" si="30"/>
        <v>1713</v>
      </c>
      <c r="C1716" s="43">
        <v>45773</v>
      </c>
      <c r="D1716" s="43" t="s">
        <v>444</v>
      </c>
      <c r="E1716" s="43" t="s">
        <v>5746</v>
      </c>
      <c r="F1716" s="31" t="s">
        <v>375</v>
      </c>
      <c r="G1716" s="31" t="s">
        <v>159</v>
      </c>
      <c r="H1716" s="31" t="s">
        <v>160</v>
      </c>
      <c r="I1716" s="31" t="s">
        <v>168</v>
      </c>
      <c r="J1716" s="31">
        <v>5363</v>
      </c>
      <c r="K1716" s="31" t="s">
        <v>8</v>
      </c>
      <c r="L1716" s="31" t="s">
        <v>9</v>
      </c>
      <c r="M1716" s="31" t="s">
        <v>162</v>
      </c>
      <c r="N1716" s="44" t="s">
        <v>174</v>
      </c>
      <c r="O1716" s="44" t="s">
        <v>541</v>
      </c>
      <c r="P1716" s="44"/>
      <c r="Q1716" s="31" t="s">
        <v>450</v>
      </c>
      <c r="R1716" s="31">
        <v>191701022</v>
      </c>
      <c r="S1716" s="31">
        <v>191701648</v>
      </c>
      <c r="T1716" s="31"/>
      <c r="U1716" s="31"/>
      <c r="V1716" s="31"/>
      <c r="W1716" s="31"/>
      <c r="X1716" s="31"/>
      <c r="Y1716" s="31"/>
      <c r="Z1716" s="31"/>
      <c r="AA1716" s="31"/>
      <c r="AB1716" s="31"/>
      <c r="AC1716" s="31">
        <v>2</v>
      </c>
      <c r="AD1716" s="31"/>
      <c r="AE1716" s="31"/>
      <c r="AF1716" s="31"/>
    </row>
    <row r="1717" spans="2:32" hidden="1">
      <c r="B1717" s="31">
        <f t="shared" si="30"/>
        <v>1714</v>
      </c>
      <c r="C1717" s="43">
        <v>45773</v>
      </c>
      <c r="D1717" s="43" t="s">
        <v>444</v>
      </c>
      <c r="E1717" s="43" t="s">
        <v>5746</v>
      </c>
      <c r="F1717" s="31" t="s">
        <v>375</v>
      </c>
      <c r="G1717" s="31" t="s">
        <v>159</v>
      </c>
      <c r="H1717" s="31" t="s">
        <v>160</v>
      </c>
      <c r="I1717" s="31" t="s">
        <v>161</v>
      </c>
      <c r="J1717" s="31">
        <v>4437</v>
      </c>
      <c r="K1717" s="31" t="s">
        <v>8</v>
      </c>
      <c r="L1717" s="31" t="s">
        <v>9</v>
      </c>
      <c r="M1717" s="31" t="s">
        <v>162</v>
      </c>
      <c r="N1717" s="44" t="s">
        <v>174</v>
      </c>
      <c r="O1717" s="44" t="s">
        <v>541</v>
      </c>
      <c r="P1717" s="44"/>
      <c r="Q1717" s="31" t="s">
        <v>450</v>
      </c>
      <c r="R1717" s="31">
        <v>191700604</v>
      </c>
      <c r="S1717" s="31">
        <v>191701963</v>
      </c>
      <c r="T1717" s="31"/>
      <c r="U1717" s="31"/>
      <c r="V1717" s="31"/>
      <c r="W1717" s="31"/>
      <c r="X1717" s="31"/>
      <c r="Y1717" s="31"/>
      <c r="Z1717" s="31"/>
      <c r="AA1717" s="31"/>
      <c r="AB1717" s="31"/>
      <c r="AC1717" s="31">
        <v>2</v>
      </c>
      <c r="AD1717" s="31"/>
      <c r="AE1717" s="31"/>
      <c r="AF1717" s="31"/>
    </row>
    <row r="1718" spans="2:32" hidden="1">
      <c r="B1718" s="31">
        <f t="shared" si="30"/>
        <v>1715</v>
      </c>
      <c r="C1718" s="43">
        <v>45774</v>
      </c>
      <c r="D1718" s="43" t="s">
        <v>444</v>
      </c>
      <c r="E1718" s="43" t="s">
        <v>5746</v>
      </c>
      <c r="F1718" s="31" t="s">
        <v>375</v>
      </c>
      <c r="G1718" s="31" t="s">
        <v>159</v>
      </c>
      <c r="H1718" s="31" t="s">
        <v>160</v>
      </c>
      <c r="I1718" s="31" t="s">
        <v>172</v>
      </c>
      <c r="J1718" s="31">
        <v>4861</v>
      </c>
      <c r="K1718" s="31" t="s">
        <v>8</v>
      </c>
      <c r="L1718" s="31" t="s">
        <v>582</v>
      </c>
      <c r="M1718" s="31" t="s">
        <v>162</v>
      </c>
      <c r="N1718" s="44" t="s">
        <v>394</v>
      </c>
      <c r="O1718" s="44" t="s">
        <v>541</v>
      </c>
      <c r="P1718" s="44"/>
      <c r="Q1718" s="31" t="s">
        <v>450</v>
      </c>
      <c r="R1718" s="31">
        <v>191700900</v>
      </c>
      <c r="S1718" s="31">
        <v>191701867</v>
      </c>
      <c r="T1718" s="31"/>
      <c r="U1718" s="31"/>
      <c r="V1718" s="31"/>
      <c r="W1718" s="31"/>
      <c r="X1718" s="31"/>
      <c r="Y1718" s="31"/>
      <c r="Z1718" s="31"/>
      <c r="AA1718" s="31"/>
      <c r="AB1718" s="31"/>
      <c r="AC1718" s="31"/>
      <c r="AD1718" s="31"/>
      <c r="AE1718" s="31"/>
      <c r="AF1718" s="31"/>
    </row>
    <row r="1719" spans="2:32" hidden="1">
      <c r="B1719" s="31">
        <f t="shared" si="30"/>
        <v>1716</v>
      </c>
      <c r="C1719" s="43">
        <v>45775</v>
      </c>
      <c r="D1719" s="43" t="s">
        <v>444</v>
      </c>
      <c r="E1719" s="43" t="s">
        <v>5746</v>
      </c>
      <c r="F1719" s="31" t="s">
        <v>375</v>
      </c>
      <c r="G1719" s="31" t="s">
        <v>159</v>
      </c>
      <c r="H1719" s="31" t="s">
        <v>160</v>
      </c>
      <c r="I1719" s="31" t="s">
        <v>172</v>
      </c>
      <c r="J1719" s="31">
        <v>4861</v>
      </c>
      <c r="K1719" s="31" t="s">
        <v>8</v>
      </c>
      <c r="L1719" s="31" t="s">
        <v>582</v>
      </c>
      <c r="M1719" s="31" t="s">
        <v>4969</v>
      </c>
      <c r="N1719" s="44" t="s">
        <v>394</v>
      </c>
      <c r="O1719" s="44" t="s">
        <v>588</v>
      </c>
      <c r="P1719" s="44"/>
      <c r="Q1719" s="31" t="s">
        <v>165</v>
      </c>
      <c r="R1719" s="31"/>
      <c r="S1719" s="31"/>
      <c r="T1719" s="31">
        <v>1</v>
      </c>
      <c r="U1719" s="31"/>
      <c r="V1719" s="31"/>
      <c r="W1719" s="31"/>
      <c r="X1719" s="31"/>
      <c r="Y1719" s="31"/>
      <c r="Z1719" s="31"/>
      <c r="AA1719" s="31"/>
      <c r="AB1719" s="31"/>
      <c r="AC1719" s="31"/>
      <c r="AD1719" s="31"/>
      <c r="AE1719" s="31"/>
      <c r="AF1719" s="31"/>
    </row>
    <row r="1720" spans="2:32" hidden="1">
      <c r="B1720" s="31">
        <f t="shared" si="30"/>
        <v>1717</v>
      </c>
      <c r="C1720" s="43">
        <v>45775</v>
      </c>
      <c r="D1720" s="43" t="s">
        <v>444</v>
      </c>
      <c r="E1720" s="43" t="s">
        <v>5746</v>
      </c>
      <c r="F1720" s="31" t="s">
        <v>375</v>
      </c>
      <c r="G1720" s="31" t="s">
        <v>159</v>
      </c>
      <c r="H1720" s="31" t="s">
        <v>160</v>
      </c>
      <c r="I1720" s="31" t="s">
        <v>170</v>
      </c>
      <c r="J1720" s="31">
        <v>9692</v>
      </c>
      <c r="K1720" s="31" t="s">
        <v>8</v>
      </c>
      <c r="L1720" s="31" t="s">
        <v>414</v>
      </c>
      <c r="M1720" s="31" t="s">
        <v>162</v>
      </c>
      <c r="N1720" s="44" t="s">
        <v>300</v>
      </c>
      <c r="O1720" s="44" t="s">
        <v>541</v>
      </c>
      <c r="P1720" s="44"/>
      <c r="Q1720" s="31" t="s">
        <v>165</v>
      </c>
      <c r="R1720" s="31">
        <v>191702318</v>
      </c>
      <c r="S1720" s="31">
        <v>191702221</v>
      </c>
      <c r="T1720" s="31"/>
      <c r="U1720" s="31"/>
      <c r="V1720" s="31"/>
      <c r="W1720" s="31"/>
      <c r="X1720" s="31"/>
      <c r="Y1720" s="31"/>
      <c r="Z1720" s="31"/>
      <c r="AA1720" s="31"/>
      <c r="AB1720" s="31"/>
      <c r="AC1720" s="31"/>
      <c r="AD1720" s="31"/>
      <c r="AE1720" s="31"/>
      <c r="AF1720" s="31"/>
    </row>
    <row r="1721" spans="2:32" hidden="1">
      <c r="B1721" s="31">
        <f t="shared" si="30"/>
        <v>1718</v>
      </c>
      <c r="C1721" s="43">
        <v>45775</v>
      </c>
      <c r="D1721" s="43" t="s">
        <v>444</v>
      </c>
      <c r="E1721" s="43" t="s">
        <v>5746</v>
      </c>
      <c r="F1721" s="31" t="s">
        <v>375</v>
      </c>
      <c r="G1721" s="31" t="s">
        <v>166</v>
      </c>
      <c r="H1721" s="31" t="s">
        <v>160</v>
      </c>
      <c r="I1721" s="31" t="s">
        <v>170</v>
      </c>
      <c r="J1721" s="31">
        <v>9702</v>
      </c>
      <c r="K1721" s="31" t="s">
        <v>8</v>
      </c>
      <c r="L1721" s="31" t="s">
        <v>9</v>
      </c>
      <c r="M1721" s="31" t="s">
        <v>162</v>
      </c>
      <c r="N1721" s="44" t="s">
        <v>174</v>
      </c>
      <c r="O1721" s="44" t="s">
        <v>541</v>
      </c>
      <c r="P1721" s="44"/>
      <c r="Q1721" s="31" t="s">
        <v>165</v>
      </c>
      <c r="R1721" s="31">
        <v>191701382</v>
      </c>
      <c r="S1721" s="31">
        <v>191701623</v>
      </c>
      <c r="T1721" s="31"/>
      <c r="U1721" s="31"/>
      <c r="V1721" s="31"/>
      <c r="W1721" s="31"/>
      <c r="X1721" s="31"/>
      <c r="Y1721" s="31"/>
      <c r="Z1721" s="31"/>
      <c r="AA1721" s="31"/>
      <c r="AB1721" s="31"/>
      <c r="AD1721" s="31"/>
      <c r="AE1721" s="31"/>
      <c r="AF1721" s="31"/>
    </row>
    <row r="1722" spans="2:32" hidden="1">
      <c r="B1722" s="31">
        <f t="shared" si="30"/>
        <v>1719</v>
      </c>
      <c r="C1722" s="43">
        <v>45776</v>
      </c>
      <c r="D1722" s="43" t="s">
        <v>444</v>
      </c>
      <c r="E1722" s="43" t="s">
        <v>5746</v>
      </c>
      <c r="F1722" s="31" t="s">
        <v>375</v>
      </c>
      <c r="G1722" s="31" t="s">
        <v>159</v>
      </c>
      <c r="H1722" s="31" t="s">
        <v>160</v>
      </c>
      <c r="I1722" s="31" t="s">
        <v>168</v>
      </c>
      <c r="J1722" s="31">
        <v>5259</v>
      </c>
      <c r="K1722" s="31" t="s">
        <v>8</v>
      </c>
      <c r="L1722" s="31" t="s">
        <v>9</v>
      </c>
      <c r="M1722" s="31" t="s">
        <v>162</v>
      </c>
      <c r="N1722" s="44" t="s">
        <v>174</v>
      </c>
      <c r="O1722" s="44" t="s">
        <v>541</v>
      </c>
      <c r="P1722" s="44"/>
      <c r="Q1722" s="31" t="s">
        <v>195</v>
      </c>
      <c r="R1722" s="31">
        <v>191700893</v>
      </c>
      <c r="S1722" s="31">
        <v>191700699</v>
      </c>
      <c r="T1722" s="31"/>
      <c r="U1722" s="31"/>
      <c r="V1722" s="31"/>
      <c r="W1722" s="31"/>
      <c r="X1722" s="31"/>
      <c r="Y1722" s="31"/>
      <c r="Z1722" s="31"/>
      <c r="AA1722" s="31"/>
      <c r="AB1722" s="31"/>
      <c r="AC1722" s="31"/>
      <c r="AD1722" s="31"/>
      <c r="AE1722" s="31"/>
      <c r="AF1722" s="31"/>
    </row>
    <row r="1723" spans="2:32" hidden="1">
      <c r="B1723" s="31">
        <f t="shared" si="30"/>
        <v>1720</v>
      </c>
      <c r="C1723" s="43">
        <v>45777</v>
      </c>
      <c r="D1723" s="43" t="s">
        <v>444</v>
      </c>
      <c r="E1723" s="43" t="s">
        <v>5746</v>
      </c>
      <c r="F1723" s="31" t="s">
        <v>375</v>
      </c>
      <c r="G1723" s="31" t="s">
        <v>447</v>
      </c>
      <c r="H1723" s="31" t="s">
        <v>447</v>
      </c>
      <c r="I1723" s="31" t="s">
        <v>170</v>
      </c>
      <c r="J1723" s="31">
        <v>9663</v>
      </c>
      <c r="K1723" s="31" t="s">
        <v>8</v>
      </c>
      <c r="L1723" s="31" t="s">
        <v>582</v>
      </c>
      <c r="M1723" s="31" t="s">
        <v>4969</v>
      </c>
      <c r="N1723" s="44" t="s">
        <v>394</v>
      </c>
      <c r="O1723" s="44" t="s">
        <v>588</v>
      </c>
      <c r="P1723" s="44"/>
      <c r="Q1723" s="31" t="s">
        <v>460</v>
      </c>
      <c r="R1723" s="31"/>
      <c r="S1723" s="31"/>
      <c r="T1723" s="31">
        <v>1</v>
      </c>
      <c r="U1723" s="31"/>
      <c r="V1723" s="31"/>
      <c r="W1723" s="31"/>
      <c r="X1723" s="31"/>
      <c r="Y1723" s="31"/>
      <c r="Z1723" s="31"/>
      <c r="AA1723" s="31"/>
      <c r="AB1723" s="31"/>
      <c r="AC1723" s="31"/>
      <c r="AD1723" s="31"/>
      <c r="AE1723" s="31"/>
      <c r="AF1723" s="31"/>
    </row>
    <row r="1724" spans="2:32" hidden="1">
      <c r="B1724" s="31">
        <f t="shared" si="30"/>
        <v>1721</v>
      </c>
      <c r="C1724" s="43">
        <v>45777</v>
      </c>
      <c r="D1724" s="43" t="s">
        <v>444</v>
      </c>
      <c r="E1724" s="43" t="s">
        <v>5746</v>
      </c>
      <c r="F1724" s="31" t="s">
        <v>375</v>
      </c>
      <c r="G1724" s="31" t="s">
        <v>447</v>
      </c>
      <c r="H1724" s="31" t="s">
        <v>447</v>
      </c>
      <c r="I1724" s="31" t="s">
        <v>170</v>
      </c>
      <c r="J1724" s="31">
        <v>9651</v>
      </c>
      <c r="K1724" s="31" t="s">
        <v>8</v>
      </c>
      <c r="L1724" s="31" t="s">
        <v>414</v>
      </c>
      <c r="M1724" s="31" t="s">
        <v>162</v>
      </c>
      <c r="N1724" s="44" t="s">
        <v>300</v>
      </c>
      <c r="O1724" s="44" t="s">
        <v>541</v>
      </c>
      <c r="P1724" s="44"/>
      <c r="Q1724" s="31" t="s">
        <v>460</v>
      </c>
      <c r="R1724" s="31">
        <v>191700290</v>
      </c>
      <c r="S1724" s="31">
        <v>1917022290</v>
      </c>
      <c r="T1724" s="31"/>
      <c r="U1724" s="31"/>
      <c r="V1724" s="31"/>
      <c r="W1724" s="31"/>
      <c r="X1724" s="31"/>
      <c r="Y1724" s="31"/>
      <c r="Z1724" s="31"/>
      <c r="AA1724" s="31"/>
      <c r="AB1724" s="31"/>
      <c r="AC1724" s="31"/>
      <c r="AD1724" s="31"/>
      <c r="AE1724" s="31"/>
      <c r="AF1724" s="31"/>
    </row>
    <row r="1725" spans="2:32" hidden="1">
      <c r="B1725" s="31">
        <f t="shared" si="30"/>
        <v>1722</v>
      </c>
      <c r="C1725" s="43">
        <v>45777</v>
      </c>
      <c r="D1725" s="43" t="s">
        <v>444</v>
      </c>
      <c r="E1725" s="43" t="s">
        <v>5746</v>
      </c>
      <c r="F1725" s="31" t="s">
        <v>375</v>
      </c>
      <c r="G1725" s="31" t="s">
        <v>159</v>
      </c>
      <c r="H1725" s="31" t="s">
        <v>160</v>
      </c>
      <c r="I1725" s="31" t="s">
        <v>168</v>
      </c>
      <c r="J1725" s="31">
        <v>3023</v>
      </c>
      <c r="K1725" s="31" t="s">
        <v>8</v>
      </c>
      <c r="L1725" s="31" t="s">
        <v>414</v>
      </c>
      <c r="M1725" s="31" t="s">
        <v>162</v>
      </c>
      <c r="N1725" s="44" t="s">
        <v>300</v>
      </c>
      <c r="O1725" s="44" t="s">
        <v>541</v>
      </c>
      <c r="P1725" s="44"/>
      <c r="Q1725" s="31" t="s">
        <v>165</v>
      </c>
      <c r="R1725" s="31">
        <v>191700451</v>
      </c>
      <c r="S1725" s="31">
        <v>191700383</v>
      </c>
      <c r="T1725" s="31"/>
      <c r="U1725" s="31"/>
      <c r="V1725" s="31"/>
      <c r="W1725" s="31"/>
      <c r="X1725" s="31"/>
      <c r="Y1725" s="31"/>
      <c r="Z1725" s="31"/>
      <c r="AA1725" s="31"/>
      <c r="AB1725" s="31"/>
      <c r="AC1725" s="31"/>
      <c r="AD1725" s="31"/>
      <c r="AE1725" s="31"/>
      <c r="AF1725" s="31"/>
    </row>
    <row r="1726" spans="2:32" hidden="1">
      <c r="B1726" s="31">
        <f t="shared" si="30"/>
        <v>1723</v>
      </c>
      <c r="C1726" s="43">
        <v>45778</v>
      </c>
      <c r="D1726" s="43" t="s">
        <v>486</v>
      </c>
      <c r="E1726" s="43" t="s">
        <v>5807</v>
      </c>
      <c r="F1726" s="31" t="s">
        <v>375</v>
      </c>
      <c r="G1726" s="31" t="s">
        <v>5808</v>
      </c>
      <c r="H1726" s="31" t="s">
        <v>160</v>
      </c>
      <c r="I1726" s="31" t="s">
        <v>173</v>
      </c>
      <c r="J1726" s="31">
        <v>7045</v>
      </c>
      <c r="K1726" s="31" t="s">
        <v>8</v>
      </c>
      <c r="L1726" s="31" t="s">
        <v>414</v>
      </c>
      <c r="M1726" s="31" t="s">
        <v>162</v>
      </c>
      <c r="N1726" s="44" t="s">
        <v>433</v>
      </c>
      <c r="O1726" s="44" t="s">
        <v>541</v>
      </c>
      <c r="P1726" s="44"/>
      <c r="Q1726" s="31" t="s">
        <v>165</v>
      </c>
      <c r="R1726" s="31">
        <v>191702376</v>
      </c>
      <c r="S1726" s="31">
        <v>191700515</v>
      </c>
      <c r="T1726" s="31"/>
      <c r="U1726" s="31"/>
      <c r="V1726" s="31"/>
      <c r="W1726" s="31"/>
      <c r="X1726" s="31"/>
      <c r="Y1726" s="31"/>
      <c r="Z1726" s="31"/>
      <c r="AA1726" s="31"/>
      <c r="AB1726" s="31"/>
      <c r="AC1726" s="31"/>
      <c r="AD1726" s="31"/>
      <c r="AE1726" s="31"/>
      <c r="AF1726" s="31"/>
    </row>
    <row r="1727" spans="2:32" hidden="1">
      <c r="B1727" s="31">
        <f t="shared" si="30"/>
        <v>1724</v>
      </c>
      <c r="C1727" s="43">
        <v>45778</v>
      </c>
      <c r="D1727" s="43" t="s">
        <v>486</v>
      </c>
      <c r="E1727" s="43" t="s">
        <v>5807</v>
      </c>
      <c r="F1727" s="31" t="s">
        <v>375</v>
      </c>
      <c r="G1727" s="31" t="s">
        <v>5808</v>
      </c>
      <c r="H1727" s="31" t="s">
        <v>160</v>
      </c>
      <c r="I1727" s="31" t="s">
        <v>173</v>
      </c>
      <c r="J1727" s="31">
        <v>1325</v>
      </c>
      <c r="K1727" s="31" t="s">
        <v>8</v>
      </c>
      <c r="L1727" s="31" t="s">
        <v>414</v>
      </c>
      <c r="M1727" s="31" t="s">
        <v>162</v>
      </c>
      <c r="N1727" s="44" t="s">
        <v>433</v>
      </c>
      <c r="O1727" s="44" t="s">
        <v>541</v>
      </c>
      <c r="P1727" s="44"/>
      <c r="Q1727" s="31" t="s">
        <v>165</v>
      </c>
      <c r="R1727" s="31">
        <v>191702689</v>
      </c>
      <c r="S1727" s="31">
        <v>191700559</v>
      </c>
      <c r="T1727" s="31"/>
      <c r="U1727" s="31"/>
      <c r="V1727" s="31"/>
      <c r="W1727" s="31"/>
      <c r="X1727" s="31"/>
      <c r="Y1727" s="31"/>
      <c r="Z1727" s="31"/>
      <c r="AA1727" s="31"/>
      <c r="AB1727" s="31"/>
      <c r="AC1727" s="31"/>
      <c r="AD1727" s="31"/>
      <c r="AE1727" s="31"/>
      <c r="AF1727" s="31"/>
    </row>
    <row r="1728" spans="2:32" hidden="1">
      <c r="B1728" s="31">
        <f t="shared" si="30"/>
        <v>1725</v>
      </c>
      <c r="C1728" s="43">
        <v>45778</v>
      </c>
      <c r="D1728" s="43" t="s">
        <v>486</v>
      </c>
      <c r="E1728" s="43" t="s">
        <v>5807</v>
      </c>
      <c r="F1728" s="31" t="s">
        <v>375</v>
      </c>
      <c r="G1728" s="31" t="s">
        <v>159</v>
      </c>
      <c r="H1728" s="31" t="s">
        <v>160</v>
      </c>
      <c r="I1728" s="31" t="s">
        <v>170</v>
      </c>
      <c r="J1728" s="31">
        <v>9704</v>
      </c>
      <c r="K1728" s="31" t="s">
        <v>8</v>
      </c>
      <c r="L1728" s="31" t="s">
        <v>414</v>
      </c>
      <c r="M1728" s="31" t="s">
        <v>162</v>
      </c>
      <c r="N1728" s="44" t="s">
        <v>5801</v>
      </c>
      <c r="O1728" s="44" t="s">
        <v>541</v>
      </c>
      <c r="P1728" s="44"/>
      <c r="Q1728" s="31" t="s">
        <v>165</v>
      </c>
      <c r="R1728" s="31">
        <v>191700573</v>
      </c>
      <c r="S1728" s="31">
        <v>191700082</v>
      </c>
      <c r="T1728" s="31"/>
      <c r="U1728" s="31"/>
      <c r="V1728" s="31"/>
      <c r="W1728" s="31"/>
      <c r="X1728" s="31"/>
      <c r="Y1728" s="31"/>
      <c r="Z1728" s="31"/>
      <c r="AA1728" s="31"/>
      <c r="AB1728" s="31"/>
      <c r="AC1728" s="31"/>
      <c r="AD1728" s="31"/>
      <c r="AE1728" s="31"/>
      <c r="AF1728" s="31"/>
    </row>
    <row r="1729" spans="2:32" hidden="1">
      <c r="B1729" s="31">
        <f t="shared" si="30"/>
        <v>1726</v>
      </c>
      <c r="C1729" s="43">
        <v>45779</v>
      </c>
      <c r="D1729" s="43" t="s">
        <v>486</v>
      </c>
      <c r="E1729" s="43" t="s">
        <v>5807</v>
      </c>
      <c r="F1729" s="31" t="s">
        <v>375</v>
      </c>
      <c r="G1729" s="31" t="s">
        <v>439</v>
      </c>
      <c r="H1729" s="31" t="s">
        <v>440</v>
      </c>
      <c r="I1729" s="31" t="s">
        <v>173</v>
      </c>
      <c r="J1729" s="31">
        <v>1436</v>
      </c>
      <c r="K1729" s="31" t="s">
        <v>8</v>
      </c>
      <c r="L1729" s="31" t="s">
        <v>384</v>
      </c>
      <c r="M1729" s="31" t="s">
        <v>162</v>
      </c>
      <c r="N1729" s="44" t="s">
        <v>255</v>
      </c>
      <c r="O1729" s="44" t="s">
        <v>541</v>
      </c>
      <c r="P1729" s="44"/>
      <c r="Q1729" s="31" t="s">
        <v>449</v>
      </c>
      <c r="R1729" s="31" t="s">
        <v>5307</v>
      </c>
      <c r="S1729" s="31" t="s">
        <v>5813</v>
      </c>
      <c r="T1729" s="31"/>
      <c r="U1729" s="31"/>
      <c r="V1729" s="31"/>
      <c r="W1729" s="31"/>
      <c r="X1729" s="31"/>
      <c r="Y1729" s="31"/>
      <c r="Z1729" s="31"/>
      <c r="AA1729" s="31"/>
      <c r="AB1729" s="31"/>
      <c r="AC1729" s="31"/>
      <c r="AD1729" s="31"/>
      <c r="AE1729" s="31"/>
      <c r="AF1729" s="31"/>
    </row>
    <row r="1730" spans="2:32" hidden="1">
      <c r="B1730" s="31">
        <f t="shared" si="30"/>
        <v>1727</v>
      </c>
      <c r="C1730" s="43">
        <v>45779</v>
      </c>
      <c r="D1730" s="43" t="s">
        <v>486</v>
      </c>
      <c r="E1730" s="43" t="s">
        <v>5807</v>
      </c>
      <c r="F1730" s="31" t="s">
        <v>375</v>
      </c>
      <c r="G1730" s="31" t="s">
        <v>159</v>
      </c>
      <c r="H1730" s="31" t="s">
        <v>160</v>
      </c>
      <c r="I1730" s="31" t="s">
        <v>316</v>
      </c>
      <c r="J1730" s="31">
        <v>4118</v>
      </c>
      <c r="K1730" s="31" t="s">
        <v>8</v>
      </c>
      <c r="L1730" s="31" t="s">
        <v>409</v>
      </c>
      <c r="M1730" s="31" t="s">
        <v>162</v>
      </c>
      <c r="N1730" s="44" t="s">
        <v>5803</v>
      </c>
      <c r="O1730" s="44" t="s">
        <v>541</v>
      </c>
      <c r="P1730" s="44"/>
      <c r="Q1730" s="31" t="s">
        <v>165</v>
      </c>
      <c r="R1730" s="31" t="s">
        <v>5814</v>
      </c>
      <c r="S1730" s="31" t="s">
        <v>5020</v>
      </c>
      <c r="T1730" s="31"/>
      <c r="U1730" s="31"/>
      <c r="V1730" s="31"/>
      <c r="W1730" s="31"/>
      <c r="X1730" s="31"/>
      <c r="Y1730" s="31"/>
      <c r="Z1730" s="31"/>
      <c r="AA1730" s="31"/>
      <c r="AB1730" s="31"/>
      <c r="AC1730" s="31"/>
      <c r="AD1730" s="31"/>
      <c r="AE1730" s="31"/>
      <c r="AF1730" s="31"/>
    </row>
    <row r="1731" spans="2:32" hidden="1">
      <c r="B1731" s="31">
        <f t="shared" si="30"/>
        <v>1728</v>
      </c>
      <c r="C1731" s="43">
        <v>45779</v>
      </c>
      <c r="D1731" s="43" t="s">
        <v>486</v>
      </c>
      <c r="E1731" s="43" t="s">
        <v>5807</v>
      </c>
      <c r="F1731" s="31" t="s">
        <v>375</v>
      </c>
      <c r="G1731" s="31" t="s">
        <v>159</v>
      </c>
      <c r="H1731" s="31" t="s">
        <v>160</v>
      </c>
      <c r="I1731" s="31" t="s">
        <v>200</v>
      </c>
      <c r="J1731" s="31">
        <v>4186</v>
      </c>
      <c r="K1731" s="31" t="s">
        <v>8</v>
      </c>
      <c r="L1731" s="31" t="s">
        <v>389</v>
      </c>
      <c r="M1731" s="31" t="s">
        <v>5163</v>
      </c>
      <c r="N1731" s="44" t="s">
        <v>5804</v>
      </c>
      <c r="O1731" s="44" t="s">
        <v>5805</v>
      </c>
      <c r="P1731" s="44"/>
      <c r="Q1731" s="31" t="s">
        <v>165</v>
      </c>
      <c r="R1731" s="31"/>
      <c r="S1731" s="31"/>
      <c r="T1731" s="31">
        <v>1</v>
      </c>
      <c r="U1731" s="31"/>
      <c r="V1731" s="31"/>
      <c r="W1731" s="31">
        <v>1</v>
      </c>
      <c r="X1731" s="31"/>
      <c r="Y1731" s="31"/>
      <c r="Z1731" s="31"/>
      <c r="AA1731" s="31"/>
      <c r="AB1731" s="31"/>
      <c r="AC1731" s="31"/>
      <c r="AD1731" s="31"/>
      <c r="AE1731" s="31"/>
      <c r="AF1731" s="31"/>
    </row>
    <row r="1732" spans="2:32" hidden="1">
      <c r="B1732" s="31">
        <f t="shared" si="30"/>
        <v>1729</v>
      </c>
      <c r="C1732" s="43">
        <v>45779</v>
      </c>
      <c r="D1732" s="43" t="s">
        <v>486</v>
      </c>
      <c r="E1732" s="43" t="s">
        <v>5807</v>
      </c>
      <c r="F1732" s="31" t="s">
        <v>375</v>
      </c>
      <c r="G1732" s="31" t="s">
        <v>166</v>
      </c>
      <c r="H1732" s="31" t="s">
        <v>160</v>
      </c>
      <c r="I1732" s="31" t="s">
        <v>168</v>
      </c>
      <c r="J1732" s="31">
        <v>5432</v>
      </c>
      <c r="K1732" s="31" t="s">
        <v>8</v>
      </c>
      <c r="L1732" s="31" t="s">
        <v>414</v>
      </c>
      <c r="M1732" s="31" t="s">
        <v>162</v>
      </c>
      <c r="N1732" s="44" t="s">
        <v>433</v>
      </c>
      <c r="O1732" s="44" t="s">
        <v>541</v>
      </c>
      <c r="P1732" s="44"/>
      <c r="Q1732" s="31" t="s">
        <v>165</v>
      </c>
      <c r="R1732" s="31" t="s">
        <v>5815</v>
      </c>
      <c r="S1732" s="31" t="s">
        <v>5816</v>
      </c>
      <c r="T1732" s="31"/>
      <c r="U1732" s="31"/>
      <c r="V1732" s="31"/>
      <c r="W1732" s="31"/>
      <c r="X1732" s="31"/>
      <c r="Y1732" s="31"/>
      <c r="Z1732" s="31"/>
      <c r="AA1732" s="31"/>
      <c r="AB1732" s="31"/>
      <c r="AC1732" s="31"/>
      <c r="AD1732" s="31"/>
      <c r="AE1732" s="31"/>
      <c r="AF1732" s="31"/>
    </row>
    <row r="1733" spans="2:32" hidden="1">
      <c r="B1733" s="31">
        <f t="shared" si="30"/>
        <v>1730</v>
      </c>
      <c r="C1733" s="43">
        <v>45779</v>
      </c>
      <c r="D1733" s="43" t="s">
        <v>486</v>
      </c>
      <c r="E1733" s="43" t="s">
        <v>5807</v>
      </c>
      <c r="F1733" s="31" t="s">
        <v>375</v>
      </c>
      <c r="G1733" s="31" t="s">
        <v>166</v>
      </c>
      <c r="H1733" s="31" t="s">
        <v>160</v>
      </c>
      <c r="I1733" s="31" t="s">
        <v>217</v>
      </c>
      <c r="J1733" s="31">
        <v>1566</v>
      </c>
      <c r="K1733" s="31" t="s">
        <v>8</v>
      </c>
      <c r="L1733" s="31" t="s">
        <v>9</v>
      </c>
      <c r="M1733" s="31" t="s">
        <v>162</v>
      </c>
      <c r="N1733" s="44" t="s">
        <v>174</v>
      </c>
      <c r="O1733" s="44" t="s">
        <v>541</v>
      </c>
      <c r="P1733" s="44"/>
      <c r="Q1733" s="31" t="s">
        <v>165</v>
      </c>
      <c r="R1733" s="31" t="s">
        <v>5817</v>
      </c>
      <c r="S1733" s="31" t="s">
        <v>5818</v>
      </c>
      <c r="T1733" s="31"/>
      <c r="U1733" s="31"/>
      <c r="V1733" s="31"/>
      <c r="W1733" s="31"/>
      <c r="X1733" s="31"/>
      <c r="Y1733" s="31"/>
      <c r="Z1733" s="31"/>
      <c r="AA1733" s="31"/>
      <c r="AB1733" s="31"/>
      <c r="AC1733" s="31"/>
      <c r="AD1733" s="31"/>
      <c r="AE1733" s="31"/>
      <c r="AF1733" s="31"/>
    </row>
    <row r="1734" spans="2:32" hidden="1">
      <c r="B1734" s="31">
        <f t="shared" si="30"/>
        <v>1731</v>
      </c>
      <c r="C1734" s="43">
        <v>45779</v>
      </c>
      <c r="D1734" s="43" t="s">
        <v>486</v>
      </c>
      <c r="E1734" s="43" t="s">
        <v>5807</v>
      </c>
      <c r="F1734" s="31" t="s">
        <v>375</v>
      </c>
      <c r="G1734" s="31" t="s">
        <v>166</v>
      </c>
      <c r="H1734" s="31" t="s">
        <v>160</v>
      </c>
      <c r="I1734" s="31" t="s">
        <v>173</v>
      </c>
      <c r="J1734" s="31">
        <v>1990</v>
      </c>
      <c r="K1734" s="31" t="s">
        <v>8</v>
      </c>
      <c r="L1734" s="31" t="s">
        <v>414</v>
      </c>
      <c r="M1734" s="31" t="s">
        <v>162</v>
      </c>
      <c r="N1734" s="44" t="s">
        <v>433</v>
      </c>
      <c r="O1734" s="44" t="s">
        <v>541</v>
      </c>
      <c r="P1734" s="44"/>
      <c r="Q1734" s="31" t="s">
        <v>165</v>
      </c>
      <c r="R1734" s="31" t="s">
        <v>5819</v>
      </c>
      <c r="S1734" s="31" t="s">
        <v>4937</v>
      </c>
      <c r="T1734" s="31"/>
      <c r="U1734" s="31"/>
      <c r="V1734" s="31"/>
      <c r="W1734" s="31"/>
      <c r="X1734" s="31"/>
      <c r="Y1734" s="31"/>
      <c r="Z1734" s="31"/>
      <c r="AA1734" s="31"/>
      <c r="AB1734" s="31"/>
      <c r="AC1734" s="31"/>
      <c r="AD1734" s="31"/>
      <c r="AE1734" s="31"/>
      <c r="AF1734" s="31"/>
    </row>
    <row r="1735" spans="2:32" hidden="1">
      <c r="B1735" s="31">
        <f t="shared" si="30"/>
        <v>1732</v>
      </c>
      <c r="C1735" s="43">
        <v>45780</v>
      </c>
      <c r="D1735" s="43" t="s">
        <v>486</v>
      </c>
      <c r="E1735" s="43" t="s">
        <v>5807</v>
      </c>
      <c r="F1735" s="31" t="s">
        <v>375</v>
      </c>
      <c r="G1735" s="31" t="s">
        <v>159</v>
      </c>
      <c r="H1735" s="31" t="s">
        <v>160</v>
      </c>
      <c r="I1735" s="31" t="s">
        <v>172</v>
      </c>
      <c r="J1735" s="31">
        <v>4807</v>
      </c>
      <c r="K1735" s="31" t="s">
        <v>8</v>
      </c>
      <c r="L1735" s="31" t="s">
        <v>414</v>
      </c>
      <c r="M1735" s="31" t="s">
        <v>162</v>
      </c>
      <c r="N1735" s="44" t="s">
        <v>213</v>
      </c>
      <c r="O1735" s="44" t="s">
        <v>541</v>
      </c>
      <c r="P1735" s="44"/>
      <c r="Q1735" s="31" t="s">
        <v>165</v>
      </c>
      <c r="R1735" s="31" t="s">
        <v>5820</v>
      </c>
      <c r="S1735" s="31" t="s">
        <v>5629</v>
      </c>
      <c r="T1735" s="31"/>
      <c r="U1735" s="31"/>
      <c r="V1735" s="31"/>
      <c r="W1735" s="31"/>
      <c r="X1735" s="31"/>
      <c r="Y1735" s="31"/>
      <c r="Z1735" s="31"/>
      <c r="AA1735" s="31"/>
      <c r="AB1735" s="31"/>
      <c r="AC1735" s="31"/>
      <c r="AD1735" s="31"/>
      <c r="AE1735" s="31"/>
      <c r="AF1735" s="31"/>
    </row>
    <row r="1736" spans="2:32" hidden="1">
      <c r="B1736" s="31">
        <f t="shared" si="30"/>
        <v>1733</v>
      </c>
      <c r="C1736" s="43">
        <v>45780</v>
      </c>
      <c r="D1736" s="43" t="s">
        <v>486</v>
      </c>
      <c r="E1736" s="43" t="s">
        <v>5807</v>
      </c>
      <c r="F1736" s="31" t="s">
        <v>375</v>
      </c>
      <c r="G1736" s="31" t="s">
        <v>159</v>
      </c>
      <c r="H1736" s="31" t="s">
        <v>160</v>
      </c>
      <c r="I1736" s="31" t="s">
        <v>161</v>
      </c>
      <c r="J1736" s="31">
        <v>7965</v>
      </c>
      <c r="K1736" s="31" t="s">
        <v>8</v>
      </c>
      <c r="L1736" s="31" t="s">
        <v>582</v>
      </c>
      <c r="M1736" s="31" t="s">
        <v>4969</v>
      </c>
      <c r="N1736" s="44" t="s">
        <v>830</v>
      </c>
      <c r="O1736" s="44" t="s">
        <v>588</v>
      </c>
      <c r="P1736" s="44"/>
      <c r="Q1736" s="31" t="s">
        <v>165</v>
      </c>
      <c r="R1736" s="31"/>
      <c r="S1736" s="31"/>
      <c r="T1736" s="31">
        <v>1</v>
      </c>
      <c r="U1736" s="31"/>
      <c r="V1736" s="31"/>
      <c r="W1736" s="31"/>
      <c r="X1736" s="31"/>
      <c r="Y1736" s="31"/>
      <c r="Z1736" s="31"/>
      <c r="AA1736" s="31"/>
      <c r="AB1736" s="31"/>
      <c r="AC1736" s="31"/>
      <c r="AD1736" s="31"/>
      <c r="AE1736" s="31"/>
      <c r="AF1736" s="31"/>
    </row>
    <row r="1737" spans="2:32" hidden="1">
      <c r="B1737" s="31">
        <f t="shared" si="30"/>
        <v>1734</v>
      </c>
      <c r="C1737" s="43">
        <v>45780</v>
      </c>
      <c r="D1737" s="43" t="s">
        <v>486</v>
      </c>
      <c r="E1737" s="43" t="s">
        <v>5807</v>
      </c>
      <c r="F1737" s="31" t="s">
        <v>375</v>
      </c>
      <c r="G1737" s="31" t="s">
        <v>159</v>
      </c>
      <c r="H1737" s="31" t="s">
        <v>160</v>
      </c>
      <c r="I1737" s="31" t="s">
        <v>161</v>
      </c>
      <c r="J1737" s="31">
        <v>4126</v>
      </c>
      <c r="K1737" s="31" t="s">
        <v>8</v>
      </c>
      <c r="L1737" s="31" t="s">
        <v>9</v>
      </c>
      <c r="M1737" s="31" t="s">
        <v>162</v>
      </c>
      <c r="N1737" s="44" t="s">
        <v>174</v>
      </c>
      <c r="O1737" s="44" t="s">
        <v>541</v>
      </c>
      <c r="P1737" s="44"/>
      <c r="Q1737" s="31" t="s">
        <v>165</v>
      </c>
      <c r="R1737" s="31" t="s">
        <v>5821</v>
      </c>
      <c r="S1737" s="31" t="s">
        <v>911</v>
      </c>
      <c r="T1737" s="31"/>
      <c r="U1737" s="31"/>
      <c r="V1737" s="31"/>
      <c r="W1737" s="31"/>
      <c r="X1737" s="31"/>
      <c r="Y1737" s="31"/>
      <c r="Z1737" s="31"/>
      <c r="AA1737" s="31"/>
      <c r="AB1737" s="31"/>
      <c r="AC1737" s="31"/>
      <c r="AD1737" s="31"/>
      <c r="AE1737" s="31"/>
      <c r="AF1737" s="31"/>
    </row>
    <row r="1738" spans="2:32" hidden="1">
      <c r="B1738" s="31">
        <f t="shared" si="30"/>
        <v>1735</v>
      </c>
      <c r="C1738" s="43">
        <v>45780</v>
      </c>
      <c r="D1738" s="43" t="s">
        <v>486</v>
      </c>
      <c r="E1738" s="43" t="s">
        <v>5807</v>
      </c>
      <c r="F1738" s="31" t="s">
        <v>375</v>
      </c>
      <c r="G1738" s="31" t="s">
        <v>166</v>
      </c>
      <c r="H1738" s="31" t="s">
        <v>160</v>
      </c>
      <c r="I1738" s="31" t="s">
        <v>217</v>
      </c>
      <c r="J1738" s="31">
        <v>1801</v>
      </c>
      <c r="K1738" s="31" t="s">
        <v>8</v>
      </c>
      <c r="L1738" s="31" t="s">
        <v>9</v>
      </c>
      <c r="M1738" s="31" t="s">
        <v>162</v>
      </c>
      <c r="N1738" s="44" t="s">
        <v>5698</v>
      </c>
      <c r="O1738" s="44" t="s">
        <v>541</v>
      </c>
      <c r="P1738" s="44"/>
      <c r="Q1738" s="31" t="s">
        <v>165</v>
      </c>
      <c r="R1738" s="31" t="s">
        <v>5822</v>
      </c>
      <c r="S1738" s="31" t="s">
        <v>5823</v>
      </c>
      <c r="T1738" s="31"/>
      <c r="U1738" s="31"/>
      <c r="V1738" s="31"/>
      <c r="W1738" s="31"/>
      <c r="X1738" s="31"/>
      <c r="Y1738" s="31"/>
      <c r="Z1738" s="31"/>
      <c r="AA1738" s="31"/>
      <c r="AB1738" s="31"/>
      <c r="AC1738" s="31"/>
      <c r="AD1738" s="31"/>
      <c r="AE1738" s="31"/>
      <c r="AF1738" s="31"/>
    </row>
    <row r="1739" spans="2:32" hidden="1">
      <c r="B1739" s="31">
        <f t="shared" si="30"/>
        <v>1736</v>
      </c>
      <c r="C1739" s="43">
        <v>45780</v>
      </c>
      <c r="D1739" s="43" t="s">
        <v>486</v>
      </c>
      <c r="E1739" s="43" t="s">
        <v>5807</v>
      </c>
      <c r="F1739" s="31" t="s">
        <v>375</v>
      </c>
      <c r="G1739" s="31" t="s">
        <v>159</v>
      </c>
      <c r="H1739" s="31" t="s">
        <v>160</v>
      </c>
      <c r="I1739" s="31" t="s">
        <v>173</v>
      </c>
      <c r="J1739" s="31">
        <v>1455</v>
      </c>
      <c r="K1739" s="31" t="s">
        <v>8</v>
      </c>
      <c r="L1739" s="31" t="s">
        <v>54</v>
      </c>
      <c r="M1739" s="31" t="s">
        <v>162</v>
      </c>
      <c r="N1739" s="44" t="s">
        <v>271</v>
      </c>
      <c r="O1739" s="44" t="s">
        <v>541</v>
      </c>
      <c r="P1739" s="44"/>
      <c r="Q1739" s="31" t="s">
        <v>165</v>
      </c>
      <c r="R1739" s="31" t="s">
        <v>5824</v>
      </c>
      <c r="S1739" s="31" t="s">
        <v>5825</v>
      </c>
      <c r="T1739" s="31"/>
      <c r="U1739" s="31"/>
      <c r="V1739" s="31"/>
      <c r="W1739" s="31"/>
      <c r="X1739" s="31"/>
      <c r="Y1739" s="31"/>
      <c r="Z1739" s="31"/>
      <c r="AA1739" s="31"/>
      <c r="AB1739" s="31"/>
      <c r="AC1739" s="31"/>
      <c r="AD1739" s="31"/>
      <c r="AE1739" s="31"/>
      <c r="AF1739" s="31"/>
    </row>
    <row r="1740" spans="2:32" hidden="1">
      <c r="B1740" s="31">
        <f t="shared" si="30"/>
        <v>1737</v>
      </c>
      <c r="C1740" s="43">
        <v>45782</v>
      </c>
      <c r="D1740" s="43" t="s">
        <v>486</v>
      </c>
      <c r="E1740" s="43" t="s">
        <v>5807</v>
      </c>
      <c r="F1740" s="31" t="s">
        <v>375</v>
      </c>
      <c r="G1740" s="31" t="s">
        <v>159</v>
      </c>
      <c r="H1740" s="31" t="s">
        <v>160</v>
      </c>
      <c r="I1740" s="31" t="s">
        <v>170</v>
      </c>
      <c r="J1740" s="31">
        <v>9728</v>
      </c>
      <c r="K1740" s="31" t="s">
        <v>8</v>
      </c>
      <c r="L1740" s="31" t="s">
        <v>9</v>
      </c>
      <c r="M1740" s="31" t="s">
        <v>162</v>
      </c>
      <c r="N1740" s="44" t="s">
        <v>174</v>
      </c>
      <c r="O1740" s="44" t="s">
        <v>541</v>
      </c>
      <c r="P1740" s="44"/>
      <c r="Q1740" s="31" t="s">
        <v>450</v>
      </c>
      <c r="R1740" s="31">
        <v>191701422</v>
      </c>
      <c r="S1740" s="31">
        <v>191702381</v>
      </c>
      <c r="T1740" s="31"/>
      <c r="U1740" s="31"/>
      <c r="V1740" s="31"/>
      <c r="W1740" s="31"/>
      <c r="X1740" s="31"/>
      <c r="Y1740" s="31"/>
      <c r="Z1740" s="31"/>
      <c r="AA1740" s="31"/>
      <c r="AB1740" s="31"/>
      <c r="AC1740" s="31"/>
      <c r="AD1740" s="31"/>
      <c r="AE1740" s="31"/>
      <c r="AF1740" s="31"/>
    </row>
    <row r="1741" spans="2:32" hidden="1">
      <c r="B1741" s="31">
        <f t="shared" si="30"/>
        <v>1738</v>
      </c>
      <c r="C1741" s="43">
        <v>45782</v>
      </c>
      <c r="D1741" s="43" t="s">
        <v>486</v>
      </c>
      <c r="E1741" s="43" t="s">
        <v>5807</v>
      </c>
      <c r="F1741" s="31" t="s">
        <v>375</v>
      </c>
      <c r="G1741" s="31" t="s">
        <v>159</v>
      </c>
      <c r="H1741" s="31" t="s">
        <v>160</v>
      </c>
      <c r="I1741" s="31" t="s">
        <v>172</v>
      </c>
      <c r="J1741" s="31">
        <v>4893</v>
      </c>
      <c r="K1741" s="31" t="s">
        <v>8</v>
      </c>
      <c r="L1741" s="31" t="s">
        <v>414</v>
      </c>
      <c r="M1741" s="31" t="s">
        <v>162</v>
      </c>
      <c r="N1741" s="44" t="s">
        <v>815</v>
      </c>
      <c r="O1741" s="44" t="s">
        <v>541</v>
      </c>
      <c r="P1741" s="44"/>
      <c r="Q1741" s="31" t="s">
        <v>450</v>
      </c>
      <c r="R1741" s="31">
        <v>191701091</v>
      </c>
      <c r="S1741" s="31">
        <v>191701805</v>
      </c>
      <c r="T1741" s="31"/>
      <c r="U1741" s="31"/>
      <c r="V1741" s="31"/>
      <c r="W1741" s="31"/>
      <c r="X1741" s="31"/>
      <c r="Y1741" s="31"/>
      <c r="Z1741" s="31"/>
      <c r="AA1741" s="31"/>
      <c r="AB1741" s="31"/>
      <c r="AC1741" s="31"/>
      <c r="AD1741" s="31"/>
      <c r="AE1741" s="31"/>
      <c r="AF1741" s="31"/>
    </row>
    <row r="1742" spans="2:32" hidden="1">
      <c r="B1742" s="31">
        <f t="shared" si="30"/>
        <v>1739</v>
      </c>
      <c r="C1742" s="43">
        <v>45782</v>
      </c>
      <c r="D1742" s="43" t="s">
        <v>486</v>
      </c>
      <c r="E1742" s="43" t="s">
        <v>5807</v>
      </c>
      <c r="F1742" s="31" t="s">
        <v>375</v>
      </c>
      <c r="G1742" s="31" t="s">
        <v>159</v>
      </c>
      <c r="H1742" s="31" t="s">
        <v>160</v>
      </c>
      <c r="I1742" s="31" t="s">
        <v>239</v>
      </c>
      <c r="J1742" s="31">
        <v>8189</v>
      </c>
      <c r="K1742" s="31" t="s">
        <v>8</v>
      </c>
      <c r="L1742" s="31" t="s">
        <v>414</v>
      </c>
      <c r="M1742" s="31" t="s">
        <v>162</v>
      </c>
      <c r="N1742" s="44" t="s">
        <v>433</v>
      </c>
      <c r="O1742" s="44" t="s">
        <v>541</v>
      </c>
      <c r="P1742" s="44"/>
      <c r="Q1742" s="31" t="s">
        <v>450</v>
      </c>
      <c r="R1742" s="31">
        <v>191701373</v>
      </c>
      <c r="S1742" s="31">
        <v>191700769</v>
      </c>
      <c r="T1742" s="31"/>
      <c r="U1742" s="31"/>
      <c r="V1742" s="31"/>
      <c r="W1742" s="31"/>
      <c r="X1742" s="31"/>
      <c r="Y1742" s="31"/>
      <c r="Z1742" s="31"/>
      <c r="AA1742" s="31"/>
      <c r="AB1742" s="31"/>
      <c r="AC1742" s="31"/>
      <c r="AD1742" s="31"/>
      <c r="AE1742" s="31"/>
      <c r="AF1742" s="31"/>
    </row>
    <row r="1743" spans="2:32" hidden="1">
      <c r="B1743" s="31">
        <f t="shared" si="30"/>
        <v>1740</v>
      </c>
      <c r="C1743" s="43">
        <v>45782</v>
      </c>
      <c r="D1743" s="43" t="s">
        <v>486</v>
      </c>
      <c r="E1743" s="43" t="s">
        <v>5807</v>
      </c>
      <c r="F1743" s="31" t="s">
        <v>375</v>
      </c>
      <c r="G1743" s="31" t="s">
        <v>166</v>
      </c>
      <c r="H1743" s="31" t="s">
        <v>160</v>
      </c>
      <c r="I1743" s="31" t="s">
        <v>173</v>
      </c>
      <c r="J1743" s="31">
        <v>7064</v>
      </c>
      <c r="K1743" s="31" t="s">
        <v>8</v>
      </c>
      <c r="L1743" s="31" t="s">
        <v>636</v>
      </c>
      <c r="M1743" s="31" t="s">
        <v>162</v>
      </c>
      <c r="N1743" s="44" t="s">
        <v>5806</v>
      </c>
      <c r="O1743" s="44" t="s">
        <v>541</v>
      </c>
      <c r="P1743" s="44"/>
      <c r="Q1743" s="31" t="s">
        <v>450</v>
      </c>
      <c r="R1743" s="31">
        <v>191700622</v>
      </c>
      <c r="S1743" s="31">
        <v>191700430</v>
      </c>
      <c r="T1743" s="31"/>
      <c r="U1743" s="31"/>
      <c r="V1743" s="31"/>
      <c r="W1743" s="31"/>
      <c r="X1743" s="31"/>
      <c r="Y1743" s="31"/>
      <c r="Z1743" s="31"/>
      <c r="AA1743" s="31"/>
      <c r="AB1743" s="31"/>
      <c r="AC1743" s="31"/>
      <c r="AD1743" s="31"/>
      <c r="AE1743" s="31"/>
      <c r="AF1743" s="31"/>
    </row>
    <row r="1744" spans="2:32" hidden="1">
      <c r="B1744" s="31">
        <f t="shared" si="30"/>
        <v>1741</v>
      </c>
      <c r="C1744" s="43">
        <v>45783</v>
      </c>
      <c r="D1744" s="43" t="s">
        <v>486</v>
      </c>
      <c r="E1744" s="43" t="s">
        <v>5807</v>
      </c>
      <c r="F1744" s="31" t="s">
        <v>375</v>
      </c>
      <c r="G1744" s="31" t="s">
        <v>166</v>
      </c>
      <c r="H1744" s="31" t="s">
        <v>160</v>
      </c>
      <c r="I1744" s="31" t="s">
        <v>173</v>
      </c>
      <c r="J1744" s="31">
        <v>1543</v>
      </c>
      <c r="K1744" s="31" t="s">
        <v>8</v>
      </c>
      <c r="L1744" s="31" t="s">
        <v>54</v>
      </c>
      <c r="M1744" s="31" t="s">
        <v>162</v>
      </c>
      <c r="N1744" s="44" t="s">
        <v>271</v>
      </c>
      <c r="O1744" s="44" t="s">
        <v>541</v>
      </c>
      <c r="P1744" s="44"/>
      <c r="Q1744" s="31" t="s">
        <v>195</v>
      </c>
      <c r="R1744" s="31">
        <v>191702768</v>
      </c>
      <c r="S1744" s="31">
        <v>191702582</v>
      </c>
      <c r="T1744" s="31"/>
      <c r="U1744" s="31"/>
      <c r="V1744" s="31"/>
      <c r="W1744" s="31"/>
      <c r="X1744" s="31"/>
      <c r="Y1744" s="31"/>
      <c r="Z1744" s="31"/>
      <c r="AA1744" s="31"/>
      <c r="AB1744" s="31"/>
      <c r="AC1744" s="31"/>
      <c r="AD1744" s="31"/>
      <c r="AE1744" s="31"/>
      <c r="AF1744" s="31"/>
    </row>
    <row r="1745" spans="2:32" hidden="1">
      <c r="B1745" s="31">
        <f t="shared" si="30"/>
        <v>1742</v>
      </c>
      <c r="C1745" s="43">
        <v>45783</v>
      </c>
      <c r="D1745" s="43" t="s">
        <v>486</v>
      </c>
      <c r="E1745" s="43" t="s">
        <v>5807</v>
      </c>
      <c r="F1745" s="31" t="s">
        <v>375</v>
      </c>
      <c r="G1745" s="31" t="s">
        <v>159</v>
      </c>
      <c r="H1745" s="31" t="s">
        <v>160</v>
      </c>
      <c r="I1745" s="31" t="s">
        <v>168</v>
      </c>
      <c r="J1745" s="31">
        <v>3004</v>
      </c>
      <c r="K1745" s="31" t="s">
        <v>8</v>
      </c>
      <c r="L1745" s="31" t="s">
        <v>780</v>
      </c>
      <c r="M1745" s="31" t="s">
        <v>162</v>
      </c>
      <c r="N1745" s="44" t="s">
        <v>1151</v>
      </c>
      <c r="O1745" s="44" t="s">
        <v>541</v>
      </c>
      <c r="P1745" s="44"/>
      <c r="Q1745" s="31" t="s">
        <v>195</v>
      </c>
      <c r="R1745" s="31">
        <v>191702582</v>
      </c>
      <c r="S1745" s="31">
        <v>191702424</v>
      </c>
      <c r="T1745" s="31"/>
      <c r="U1745" s="31"/>
      <c r="V1745" s="31"/>
      <c r="W1745" s="31"/>
      <c r="X1745" s="31"/>
      <c r="Y1745" s="31"/>
      <c r="Z1745" s="31"/>
      <c r="AA1745" s="31"/>
      <c r="AB1745" s="31"/>
      <c r="AC1745" s="31"/>
      <c r="AD1745" s="31"/>
      <c r="AE1745" s="31"/>
      <c r="AF1745" s="31"/>
    </row>
    <row r="1746" spans="2:32" hidden="1">
      <c r="B1746" s="31">
        <f t="shared" si="30"/>
        <v>1743</v>
      </c>
      <c r="C1746" s="43">
        <v>45784</v>
      </c>
      <c r="D1746" s="43" t="s">
        <v>486</v>
      </c>
      <c r="E1746" s="43" t="s">
        <v>5807</v>
      </c>
      <c r="F1746" s="31" t="s">
        <v>375</v>
      </c>
      <c r="G1746" s="31" t="s">
        <v>166</v>
      </c>
      <c r="H1746" s="31" t="s">
        <v>160</v>
      </c>
      <c r="I1746" s="31" t="s">
        <v>225</v>
      </c>
      <c r="J1746" s="31">
        <v>6143</v>
      </c>
      <c r="K1746" s="31" t="s">
        <v>8</v>
      </c>
      <c r="L1746" s="31" t="s">
        <v>9</v>
      </c>
      <c r="M1746" s="31" t="s">
        <v>162</v>
      </c>
      <c r="N1746" s="44" t="s">
        <v>5698</v>
      </c>
      <c r="O1746" s="44" t="s">
        <v>541</v>
      </c>
      <c r="P1746" s="44"/>
      <c r="Q1746" s="31" t="s">
        <v>165</v>
      </c>
      <c r="R1746" s="31">
        <v>191701665</v>
      </c>
      <c r="S1746" s="31">
        <v>191701666</v>
      </c>
      <c r="T1746" s="31"/>
      <c r="U1746" s="31"/>
      <c r="V1746" s="31"/>
      <c r="W1746" s="31"/>
      <c r="X1746" s="31"/>
      <c r="Y1746" s="31"/>
      <c r="Z1746" s="31"/>
      <c r="AA1746" s="31"/>
      <c r="AB1746" s="31"/>
      <c r="AC1746" s="31"/>
      <c r="AD1746" s="31"/>
      <c r="AE1746" s="31"/>
      <c r="AF1746" s="31"/>
    </row>
    <row r="1747" spans="2:32" hidden="1">
      <c r="B1747" s="31">
        <f t="shared" si="30"/>
        <v>1744</v>
      </c>
      <c r="C1747" s="43">
        <v>45784</v>
      </c>
      <c r="D1747" s="43" t="s">
        <v>486</v>
      </c>
      <c r="E1747" s="43" t="s">
        <v>5807</v>
      </c>
      <c r="F1747" s="31" t="s">
        <v>375</v>
      </c>
      <c r="G1747" s="31" t="s">
        <v>166</v>
      </c>
      <c r="H1747" s="31" t="s">
        <v>160</v>
      </c>
      <c r="I1747" s="31" t="s">
        <v>173</v>
      </c>
      <c r="J1747" s="31">
        <v>7007</v>
      </c>
      <c r="K1747" s="31" t="s">
        <v>8</v>
      </c>
      <c r="L1747" s="31" t="s">
        <v>384</v>
      </c>
      <c r="M1747" s="31" t="s">
        <v>162</v>
      </c>
      <c r="N1747" s="44" t="s">
        <v>255</v>
      </c>
      <c r="O1747" s="44" t="s">
        <v>541</v>
      </c>
      <c r="P1747" s="44"/>
      <c r="Q1747" s="31" t="s">
        <v>165</v>
      </c>
      <c r="R1747" s="31">
        <v>191701018</v>
      </c>
      <c r="S1747" s="31">
        <v>191701091</v>
      </c>
      <c r="T1747" s="31"/>
      <c r="U1747" s="31"/>
      <c r="V1747" s="31"/>
      <c r="W1747" s="31"/>
      <c r="X1747" s="31"/>
      <c r="Y1747" s="31"/>
      <c r="Z1747" s="31"/>
      <c r="AA1747" s="31"/>
      <c r="AB1747" s="31"/>
      <c r="AC1747" s="31"/>
      <c r="AD1747" s="31"/>
      <c r="AE1747" s="31"/>
      <c r="AF1747" s="31"/>
    </row>
    <row r="1748" spans="2:32" hidden="1">
      <c r="B1748" s="31">
        <f t="shared" si="30"/>
        <v>1745</v>
      </c>
      <c r="C1748" s="43">
        <v>45784</v>
      </c>
      <c r="D1748" s="43" t="s">
        <v>486</v>
      </c>
      <c r="E1748" s="43" t="s">
        <v>5807</v>
      </c>
      <c r="F1748" s="31" t="s">
        <v>375</v>
      </c>
      <c r="G1748" s="31" t="s">
        <v>166</v>
      </c>
      <c r="H1748" s="31" t="s">
        <v>160</v>
      </c>
      <c r="I1748" s="31" t="s">
        <v>173</v>
      </c>
      <c r="J1748" s="31">
        <v>1535</v>
      </c>
      <c r="K1748" s="31" t="s">
        <v>8</v>
      </c>
      <c r="L1748" s="31" t="s">
        <v>9</v>
      </c>
      <c r="M1748" s="31" t="s">
        <v>162</v>
      </c>
      <c r="N1748" s="44" t="s">
        <v>5826</v>
      </c>
      <c r="O1748" s="44" t="s">
        <v>541</v>
      </c>
      <c r="P1748" s="44"/>
      <c r="Q1748" s="31" t="s">
        <v>165</v>
      </c>
      <c r="R1748" s="31">
        <v>191700357</v>
      </c>
      <c r="S1748" s="31">
        <v>191700642</v>
      </c>
      <c r="T1748" s="31"/>
      <c r="U1748" s="31"/>
      <c r="V1748" s="31"/>
      <c r="W1748" s="31"/>
      <c r="X1748" s="31"/>
      <c r="Y1748" s="31"/>
      <c r="Z1748" s="31"/>
      <c r="AA1748" s="31"/>
      <c r="AB1748" s="31"/>
      <c r="AC1748" s="31"/>
      <c r="AD1748" s="31"/>
      <c r="AE1748" s="31"/>
      <c r="AF1748" s="31"/>
    </row>
    <row r="1749" spans="2:32" hidden="1">
      <c r="B1749" s="31">
        <f t="shared" si="30"/>
        <v>1746</v>
      </c>
      <c r="C1749" s="43">
        <v>45784</v>
      </c>
      <c r="D1749" s="43" t="s">
        <v>486</v>
      </c>
      <c r="E1749" s="43" t="s">
        <v>5807</v>
      </c>
      <c r="F1749" s="31" t="s">
        <v>375</v>
      </c>
      <c r="G1749" s="31" t="s">
        <v>439</v>
      </c>
      <c r="H1749" s="31" t="s">
        <v>440</v>
      </c>
      <c r="I1749" s="31" t="s">
        <v>168</v>
      </c>
      <c r="J1749" s="31">
        <v>5482</v>
      </c>
      <c r="K1749" s="31" t="s">
        <v>8</v>
      </c>
      <c r="L1749" s="31" t="s">
        <v>5313</v>
      </c>
      <c r="M1749" s="31" t="s">
        <v>162</v>
      </c>
      <c r="N1749" s="44" t="s">
        <v>569</v>
      </c>
      <c r="O1749" s="44" t="s">
        <v>541</v>
      </c>
      <c r="P1749" s="44"/>
      <c r="Q1749" s="31" t="s">
        <v>449</v>
      </c>
      <c r="R1749" s="31">
        <v>191702476</v>
      </c>
      <c r="S1749" s="31">
        <v>191700410</v>
      </c>
      <c r="T1749" s="31"/>
      <c r="U1749" s="31"/>
      <c r="V1749" s="31"/>
      <c r="W1749" s="31"/>
      <c r="X1749" s="31"/>
      <c r="Y1749" s="31"/>
      <c r="Z1749" s="31"/>
      <c r="AA1749" s="31"/>
      <c r="AB1749" s="31"/>
      <c r="AC1749" s="31"/>
      <c r="AD1749" s="31"/>
      <c r="AE1749" s="31"/>
      <c r="AF1749" s="31"/>
    </row>
    <row r="1750" spans="2:32" hidden="1">
      <c r="B1750" s="31">
        <f t="shared" si="30"/>
        <v>1747</v>
      </c>
      <c r="C1750" s="43">
        <v>45784</v>
      </c>
      <c r="D1750" s="43" t="s">
        <v>486</v>
      </c>
      <c r="E1750" s="43" t="s">
        <v>5807</v>
      </c>
      <c r="F1750" s="31" t="s">
        <v>375</v>
      </c>
      <c r="G1750" s="31" t="s">
        <v>166</v>
      </c>
      <c r="H1750" s="31" t="s">
        <v>160</v>
      </c>
      <c r="I1750" s="31" t="s">
        <v>192</v>
      </c>
      <c r="J1750" s="31">
        <v>7011</v>
      </c>
      <c r="K1750" s="31" t="s">
        <v>8</v>
      </c>
      <c r="L1750" s="31" t="s">
        <v>636</v>
      </c>
      <c r="M1750" s="31" t="s">
        <v>162</v>
      </c>
      <c r="N1750" s="44" t="s">
        <v>5679</v>
      </c>
      <c r="O1750" s="44" t="s">
        <v>541</v>
      </c>
      <c r="P1750" s="44"/>
      <c r="Q1750" s="31" t="s">
        <v>165</v>
      </c>
      <c r="R1750" s="31">
        <v>191700601</v>
      </c>
      <c r="S1750" s="31">
        <v>191700181</v>
      </c>
      <c r="T1750" s="31"/>
      <c r="U1750" s="31"/>
      <c r="V1750" s="31"/>
      <c r="W1750" s="31"/>
      <c r="X1750" s="31"/>
      <c r="Y1750" s="31"/>
      <c r="Z1750" s="31"/>
      <c r="AA1750" s="31"/>
      <c r="AB1750" s="31"/>
      <c r="AC1750" s="31"/>
      <c r="AD1750" s="31"/>
      <c r="AE1750" s="31"/>
      <c r="AF1750" s="31"/>
    </row>
    <row r="1751" spans="2:32" hidden="1">
      <c r="B1751" s="31">
        <f t="shared" si="30"/>
        <v>1748</v>
      </c>
      <c r="C1751" s="43">
        <v>45785</v>
      </c>
      <c r="D1751" s="43" t="s">
        <v>486</v>
      </c>
      <c r="E1751" s="43" t="s">
        <v>5860</v>
      </c>
      <c r="F1751" s="31" t="s">
        <v>375</v>
      </c>
      <c r="G1751" s="31" t="s">
        <v>159</v>
      </c>
      <c r="H1751" s="31" t="s">
        <v>160</v>
      </c>
      <c r="I1751" s="31" t="s">
        <v>168</v>
      </c>
      <c r="J1751" s="31">
        <v>5492</v>
      </c>
      <c r="K1751" s="31" t="s">
        <v>8</v>
      </c>
      <c r="L1751" s="31" t="s">
        <v>414</v>
      </c>
      <c r="M1751" s="31" t="s">
        <v>162</v>
      </c>
      <c r="N1751" s="44" t="s">
        <v>433</v>
      </c>
      <c r="O1751" s="44" t="s">
        <v>541</v>
      </c>
      <c r="P1751" s="44"/>
      <c r="Q1751" s="31" t="s">
        <v>165</v>
      </c>
      <c r="R1751" s="31" t="s">
        <v>5862</v>
      </c>
      <c r="S1751" s="31" t="s">
        <v>5309</v>
      </c>
      <c r="T1751" s="31"/>
      <c r="U1751" s="31"/>
      <c r="V1751" s="31"/>
      <c r="W1751" s="31"/>
      <c r="X1751" s="31"/>
      <c r="Y1751" s="31"/>
      <c r="Z1751" s="31"/>
      <c r="AA1751" s="31"/>
      <c r="AB1751" s="31"/>
      <c r="AC1751" s="31"/>
      <c r="AD1751" s="31"/>
      <c r="AE1751" s="31"/>
      <c r="AF1751" s="31"/>
    </row>
    <row r="1752" spans="2:32" hidden="1">
      <c r="B1752" s="31">
        <f t="shared" si="30"/>
        <v>1749</v>
      </c>
      <c r="C1752" s="43">
        <v>45785</v>
      </c>
      <c r="D1752" s="43" t="s">
        <v>486</v>
      </c>
      <c r="E1752" s="43" t="s">
        <v>5860</v>
      </c>
      <c r="F1752" s="31" t="s">
        <v>375</v>
      </c>
      <c r="G1752" s="31" t="s">
        <v>439</v>
      </c>
      <c r="H1752" s="31" t="s">
        <v>440</v>
      </c>
      <c r="I1752" s="31" t="s">
        <v>173</v>
      </c>
      <c r="J1752" s="31">
        <v>1284</v>
      </c>
      <c r="K1752" s="31" t="s">
        <v>8</v>
      </c>
      <c r="L1752" s="31" t="s">
        <v>414</v>
      </c>
      <c r="M1752" s="31" t="s">
        <v>162</v>
      </c>
      <c r="N1752" s="44" t="s">
        <v>5861</v>
      </c>
      <c r="O1752" s="44" t="s">
        <v>541</v>
      </c>
      <c r="P1752" s="44"/>
      <c r="Q1752" s="31" t="s">
        <v>449</v>
      </c>
      <c r="R1752" s="31" t="s">
        <v>5863</v>
      </c>
      <c r="S1752" s="31" t="s">
        <v>906</v>
      </c>
      <c r="T1752" s="31"/>
      <c r="U1752" s="31"/>
      <c r="V1752" s="31"/>
      <c r="W1752" s="31"/>
      <c r="X1752" s="31"/>
      <c r="Y1752" s="31"/>
      <c r="Z1752" s="31"/>
      <c r="AA1752" s="31"/>
      <c r="AB1752" s="31"/>
      <c r="AC1752" s="31"/>
      <c r="AD1752" s="31"/>
      <c r="AE1752" s="31"/>
      <c r="AF1752" s="31"/>
    </row>
    <row r="1753" spans="2:32" hidden="1">
      <c r="B1753" s="31">
        <f t="shared" si="30"/>
        <v>1750</v>
      </c>
      <c r="C1753" s="43">
        <v>45785</v>
      </c>
      <c r="D1753" s="43" t="s">
        <v>486</v>
      </c>
      <c r="E1753" s="43" t="s">
        <v>5860</v>
      </c>
      <c r="F1753" s="31" t="s">
        <v>375</v>
      </c>
      <c r="G1753" s="31" t="s">
        <v>499</v>
      </c>
      <c r="H1753" s="31" t="s">
        <v>357</v>
      </c>
      <c r="I1753" s="31" t="s">
        <v>168</v>
      </c>
      <c r="J1753" s="31">
        <v>5402</v>
      </c>
      <c r="K1753" s="31" t="s">
        <v>8</v>
      </c>
      <c r="L1753" s="31" t="s">
        <v>9</v>
      </c>
      <c r="M1753" s="31" t="s">
        <v>162</v>
      </c>
      <c r="N1753" s="44" t="s">
        <v>174</v>
      </c>
      <c r="O1753" s="44" t="s">
        <v>541</v>
      </c>
      <c r="P1753" s="44"/>
      <c r="Q1753" s="31" t="s">
        <v>543</v>
      </c>
      <c r="R1753" s="31" t="s">
        <v>5864</v>
      </c>
      <c r="S1753" s="31" t="s">
        <v>5692</v>
      </c>
      <c r="T1753" s="31"/>
      <c r="U1753" s="31"/>
      <c r="V1753" s="31"/>
      <c r="W1753" s="31"/>
      <c r="X1753" s="31"/>
      <c r="Y1753" s="31"/>
      <c r="Z1753" s="31"/>
      <c r="AA1753" s="31"/>
      <c r="AB1753" s="31"/>
      <c r="AC1753" s="31"/>
      <c r="AD1753" s="31"/>
      <c r="AE1753" s="31"/>
      <c r="AF1753" s="31"/>
    </row>
    <row r="1754" spans="2:32" hidden="1">
      <c r="B1754" s="31">
        <f t="shared" si="30"/>
        <v>1751</v>
      </c>
      <c r="C1754" s="43">
        <v>45785</v>
      </c>
      <c r="D1754" s="43" t="s">
        <v>486</v>
      </c>
      <c r="E1754" s="43" t="s">
        <v>5860</v>
      </c>
      <c r="F1754" s="31" t="s">
        <v>375</v>
      </c>
      <c r="G1754" s="31" t="s">
        <v>166</v>
      </c>
      <c r="H1754" s="31" t="s">
        <v>160</v>
      </c>
      <c r="I1754" s="31" t="s">
        <v>173</v>
      </c>
      <c r="J1754" s="31">
        <v>1490</v>
      </c>
      <c r="K1754" s="31" t="s">
        <v>8</v>
      </c>
      <c r="L1754" s="31" t="s">
        <v>9</v>
      </c>
      <c r="M1754" s="31" t="s">
        <v>162</v>
      </c>
      <c r="N1754" s="44" t="s">
        <v>174</v>
      </c>
      <c r="O1754" s="44" t="s">
        <v>541</v>
      </c>
      <c r="P1754" s="44"/>
      <c r="Q1754" s="31" t="s">
        <v>165</v>
      </c>
      <c r="R1754" s="31" t="s">
        <v>4830</v>
      </c>
      <c r="S1754" s="31" t="s">
        <v>5865</v>
      </c>
      <c r="T1754" s="31"/>
      <c r="U1754" s="31"/>
      <c r="V1754" s="31"/>
      <c r="W1754" s="31"/>
      <c r="X1754" s="31"/>
      <c r="Y1754" s="31"/>
      <c r="Z1754" s="31"/>
      <c r="AA1754" s="31"/>
      <c r="AB1754" s="31"/>
      <c r="AC1754" s="31"/>
      <c r="AD1754" s="31"/>
      <c r="AE1754" s="31"/>
      <c r="AF1754" s="31"/>
    </row>
    <row r="1755" spans="2:32" hidden="1">
      <c r="B1755" s="31">
        <f t="shared" si="30"/>
        <v>1752</v>
      </c>
      <c r="C1755" s="43">
        <v>45785</v>
      </c>
      <c r="D1755" s="43" t="s">
        <v>486</v>
      </c>
      <c r="E1755" s="43" t="s">
        <v>5860</v>
      </c>
      <c r="F1755" s="31" t="s">
        <v>375</v>
      </c>
      <c r="G1755" s="31" t="s">
        <v>439</v>
      </c>
      <c r="H1755" s="31" t="s">
        <v>440</v>
      </c>
      <c r="I1755" s="31" t="s">
        <v>168</v>
      </c>
      <c r="J1755" s="31">
        <v>5482</v>
      </c>
      <c r="K1755" s="31" t="s">
        <v>8</v>
      </c>
      <c r="L1755" s="31" t="s">
        <v>9</v>
      </c>
      <c r="M1755" s="31" t="s">
        <v>162</v>
      </c>
      <c r="N1755" s="44" t="s">
        <v>174</v>
      </c>
      <c r="O1755" s="44" t="s">
        <v>541</v>
      </c>
      <c r="P1755" s="44"/>
      <c r="Q1755" s="31" t="s">
        <v>449</v>
      </c>
      <c r="R1755" s="31" t="s">
        <v>4944</v>
      </c>
      <c r="S1755" s="31" t="s">
        <v>5299</v>
      </c>
      <c r="T1755" s="31"/>
      <c r="U1755" s="31"/>
      <c r="V1755" s="31"/>
      <c r="W1755" s="31"/>
      <c r="X1755" s="31"/>
      <c r="Y1755" s="31"/>
      <c r="Z1755" s="31"/>
      <c r="AA1755" s="31"/>
      <c r="AB1755" s="31"/>
      <c r="AC1755" s="31"/>
      <c r="AD1755" s="31"/>
      <c r="AE1755" s="31"/>
      <c r="AF1755" s="31"/>
    </row>
    <row r="1756" spans="2:32" hidden="1">
      <c r="B1756" s="31">
        <f t="shared" si="30"/>
        <v>1753</v>
      </c>
      <c r="C1756" s="43">
        <v>45786</v>
      </c>
      <c r="D1756" s="43" t="s">
        <v>486</v>
      </c>
      <c r="E1756" s="43" t="s">
        <v>5860</v>
      </c>
      <c r="F1756" s="31" t="s">
        <v>375</v>
      </c>
      <c r="G1756" s="31" t="s">
        <v>159</v>
      </c>
      <c r="H1756" s="31" t="s">
        <v>160</v>
      </c>
      <c r="I1756" s="31" t="s">
        <v>239</v>
      </c>
      <c r="J1756" s="31">
        <v>8197</v>
      </c>
      <c r="K1756" s="31" t="s">
        <v>8</v>
      </c>
      <c r="L1756" s="31" t="s">
        <v>414</v>
      </c>
      <c r="M1756" s="31" t="s">
        <v>162</v>
      </c>
      <c r="N1756" s="44" t="s">
        <v>433</v>
      </c>
      <c r="O1756" s="44" t="s">
        <v>541</v>
      </c>
      <c r="P1756" s="44"/>
      <c r="Q1756" s="31" t="s">
        <v>165</v>
      </c>
      <c r="R1756" s="31">
        <v>191700977</v>
      </c>
      <c r="S1756" s="31">
        <v>191701000</v>
      </c>
      <c r="T1756" s="31"/>
      <c r="U1756" s="31"/>
      <c r="V1756" s="31"/>
      <c r="W1756" s="31"/>
      <c r="X1756" s="31"/>
      <c r="Y1756" s="31"/>
      <c r="Z1756" s="31"/>
      <c r="AA1756" s="31"/>
      <c r="AB1756" s="31"/>
      <c r="AC1756" s="31"/>
      <c r="AD1756" s="31"/>
      <c r="AE1756" s="31"/>
      <c r="AF1756" s="31"/>
    </row>
    <row r="1757" spans="2:32" hidden="1">
      <c r="B1757" s="31">
        <f t="shared" si="30"/>
        <v>1754</v>
      </c>
      <c r="C1757" s="43">
        <v>45786</v>
      </c>
      <c r="D1757" s="43" t="s">
        <v>486</v>
      </c>
      <c r="E1757" s="43" t="s">
        <v>5860</v>
      </c>
      <c r="F1757" s="31" t="s">
        <v>375</v>
      </c>
      <c r="G1757" s="31" t="s">
        <v>166</v>
      </c>
      <c r="H1757" s="31" t="s">
        <v>160</v>
      </c>
      <c r="I1757" s="31" t="s">
        <v>173</v>
      </c>
      <c r="J1757" s="31">
        <v>7033</v>
      </c>
      <c r="K1757" s="31" t="s">
        <v>8</v>
      </c>
      <c r="L1757" s="31" t="s">
        <v>414</v>
      </c>
      <c r="M1757" s="31" t="s">
        <v>162</v>
      </c>
      <c r="N1757" s="44" t="s">
        <v>433</v>
      </c>
      <c r="O1757" s="44" t="s">
        <v>541</v>
      </c>
      <c r="P1757" s="44"/>
      <c r="Q1757" s="31" t="s">
        <v>165</v>
      </c>
      <c r="R1757" s="31">
        <v>191701147</v>
      </c>
      <c r="S1757" s="31">
        <v>191702458</v>
      </c>
      <c r="T1757" s="31"/>
      <c r="U1757" s="31"/>
      <c r="V1757" s="31"/>
      <c r="W1757" s="31"/>
      <c r="X1757" s="31"/>
      <c r="Y1757" s="31"/>
      <c r="Z1757" s="31"/>
      <c r="AA1757" s="31"/>
      <c r="AB1757" s="31"/>
      <c r="AC1757" s="31"/>
      <c r="AD1757" s="31"/>
      <c r="AE1757" s="31"/>
      <c r="AF1757" s="31"/>
    </row>
    <row r="1758" spans="2:32" hidden="1">
      <c r="B1758" s="31">
        <f t="shared" si="30"/>
        <v>1755</v>
      </c>
      <c r="C1758" s="43">
        <v>45786</v>
      </c>
      <c r="D1758" s="43" t="s">
        <v>486</v>
      </c>
      <c r="E1758" s="43" t="s">
        <v>5860</v>
      </c>
      <c r="F1758" s="31" t="s">
        <v>375</v>
      </c>
      <c r="G1758" s="31" t="s">
        <v>159</v>
      </c>
      <c r="H1758" s="31" t="s">
        <v>160</v>
      </c>
      <c r="I1758" s="31" t="s">
        <v>469</v>
      </c>
      <c r="J1758" s="31">
        <v>3518</v>
      </c>
      <c r="K1758" s="31" t="s">
        <v>8</v>
      </c>
      <c r="L1758" s="31" t="s">
        <v>9</v>
      </c>
      <c r="M1758" s="31" t="s">
        <v>162</v>
      </c>
      <c r="N1758" s="44" t="s">
        <v>174</v>
      </c>
      <c r="O1758" s="44" t="s">
        <v>541</v>
      </c>
      <c r="P1758" s="44"/>
      <c r="Q1758" s="31" t="s">
        <v>165</v>
      </c>
      <c r="R1758" s="31">
        <v>191700199</v>
      </c>
      <c r="S1758" s="31">
        <v>191700396</v>
      </c>
      <c r="T1758" s="31"/>
      <c r="U1758" s="31"/>
      <c r="V1758" s="31"/>
      <c r="W1758" s="31"/>
      <c r="X1758" s="31"/>
      <c r="Y1758" s="31"/>
      <c r="Z1758" s="31"/>
      <c r="AA1758" s="31"/>
      <c r="AB1758" s="31"/>
      <c r="AC1758" s="31"/>
      <c r="AD1758" s="31"/>
      <c r="AE1758" s="31"/>
      <c r="AF1758" s="31"/>
    </row>
    <row r="1759" spans="2:32" hidden="1">
      <c r="B1759" s="31">
        <f t="shared" si="30"/>
        <v>1756</v>
      </c>
      <c r="C1759" s="43">
        <v>45787</v>
      </c>
      <c r="D1759" s="43" t="s">
        <v>486</v>
      </c>
      <c r="E1759" s="43" t="s">
        <v>5860</v>
      </c>
      <c r="F1759" s="31" t="s">
        <v>375</v>
      </c>
      <c r="G1759" s="31" t="s">
        <v>159</v>
      </c>
      <c r="H1759" s="31" t="s">
        <v>160</v>
      </c>
      <c r="I1759" s="31" t="s">
        <v>316</v>
      </c>
      <c r="J1759" s="31">
        <v>4025</v>
      </c>
      <c r="K1759" s="31" t="s">
        <v>8</v>
      </c>
      <c r="L1759" s="31" t="s">
        <v>9</v>
      </c>
      <c r="M1759" s="31" t="s">
        <v>162</v>
      </c>
      <c r="N1759" s="44" t="s">
        <v>229</v>
      </c>
      <c r="O1759" s="44" t="s">
        <v>541</v>
      </c>
      <c r="P1759" s="44"/>
      <c r="Q1759" s="31" t="s">
        <v>165</v>
      </c>
      <c r="R1759" s="31" t="s">
        <v>5871</v>
      </c>
      <c r="S1759" s="31" t="s">
        <v>5821</v>
      </c>
      <c r="T1759" s="31"/>
      <c r="U1759" s="31"/>
      <c r="V1759" s="31"/>
      <c r="W1759" s="31"/>
      <c r="X1759" s="31"/>
      <c r="Y1759" s="31"/>
      <c r="Z1759" s="31"/>
      <c r="AA1759" s="31"/>
      <c r="AB1759" s="31"/>
      <c r="AC1759" s="31"/>
      <c r="AD1759" s="31"/>
      <c r="AE1759" s="31"/>
      <c r="AF1759" s="31"/>
    </row>
    <row r="1760" spans="2:32" hidden="1">
      <c r="B1760" s="31">
        <f t="shared" si="30"/>
        <v>1757</v>
      </c>
      <c r="C1760" s="43">
        <v>45787</v>
      </c>
      <c r="D1760" s="43" t="s">
        <v>486</v>
      </c>
      <c r="E1760" s="43" t="s">
        <v>5860</v>
      </c>
      <c r="F1760" s="31" t="s">
        <v>375</v>
      </c>
      <c r="G1760" s="31" t="s">
        <v>159</v>
      </c>
      <c r="H1760" s="31" t="s">
        <v>160</v>
      </c>
      <c r="I1760" s="31" t="s">
        <v>173</v>
      </c>
      <c r="J1760" s="31">
        <v>1544</v>
      </c>
      <c r="K1760" s="31" t="s">
        <v>8</v>
      </c>
      <c r="L1760" s="31" t="s">
        <v>9</v>
      </c>
      <c r="M1760" s="31" t="s">
        <v>162</v>
      </c>
      <c r="N1760" s="44" t="s">
        <v>248</v>
      </c>
      <c r="O1760" s="44" t="s">
        <v>541</v>
      </c>
      <c r="P1760" s="44"/>
      <c r="Q1760" s="31" t="s">
        <v>165</v>
      </c>
      <c r="R1760" s="31" t="s">
        <v>5872</v>
      </c>
      <c r="S1760" s="31" t="s">
        <v>1404</v>
      </c>
      <c r="T1760" s="31"/>
      <c r="U1760" s="31"/>
      <c r="V1760" s="31"/>
      <c r="W1760" s="31"/>
      <c r="X1760" s="31"/>
      <c r="Y1760" s="31"/>
      <c r="Z1760" s="31"/>
      <c r="AA1760" s="31"/>
      <c r="AB1760" s="31"/>
      <c r="AC1760" s="31"/>
      <c r="AD1760" s="31"/>
      <c r="AE1760" s="31"/>
      <c r="AF1760" s="31"/>
    </row>
    <row r="1761" spans="2:32" hidden="1">
      <c r="B1761" s="31">
        <f t="shared" si="30"/>
        <v>1758</v>
      </c>
      <c r="C1761" s="43">
        <v>45787</v>
      </c>
      <c r="D1761" s="43" t="s">
        <v>486</v>
      </c>
      <c r="E1761" s="43" t="s">
        <v>5860</v>
      </c>
      <c r="F1761" s="31" t="s">
        <v>375</v>
      </c>
      <c r="G1761" s="31" t="s">
        <v>159</v>
      </c>
      <c r="H1761" s="31" t="s">
        <v>160</v>
      </c>
      <c r="I1761" s="31" t="s">
        <v>161</v>
      </c>
      <c r="J1761" s="31">
        <v>4126</v>
      </c>
      <c r="K1761" s="31" t="s">
        <v>8</v>
      </c>
      <c r="L1761" s="31" t="s">
        <v>414</v>
      </c>
      <c r="M1761" s="31" t="s">
        <v>162</v>
      </c>
      <c r="N1761" s="44" t="s">
        <v>5868</v>
      </c>
      <c r="O1761" s="44" t="s">
        <v>541</v>
      </c>
      <c r="P1761" s="44"/>
      <c r="Q1761" s="31" t="s">
        <v>165</v>
      </c>
      <c r="R1761" s="31" t="s">
        <v>1358</v>
      </c>
      <c r="S1761" s="31" t="s">
        <v>4955</v>
      </c>
      <c r="T1761" s="31"/>
      <c r="U1761" s="31"/>
      <c r="V1761" s="31"/>
      <c r="W1761" s="31"/>
      <c r="X1761" s="31"/>
      <c r="Y1761" s="31"/>
      <c r="Z1761" s="31"/>
      <c r="AA1761" s="31"/>
      <c r="AB1761" s="31"/>
      <c r="AC1761" s="31"/>
      <c r="AD1761" s="31"/>
      <c r="AE1761" s="31"/>
      <c r="AF1761" s="31"/>
    </row>
    <row r="1762" spans="2:32" hidden="1">
      <c r="B1762" s="31">
        <f t="shared" si="30"/>
        <v>1759</v>
      </c>
      <c r="C1762" s="43">
        <v>45788</v>
      </c>
      <c r="D1762" s="43" t="s">
        <v>486</v>
      </c>
      <c r="E1762" s="43" t="s">
        <v>5860</v>
      </c>
      <c r="F1762" s="31" t="s">
        <v>375</v>
      </c>
      <c r="G1762" s="31" t="s">
        <v>159</v>
      </c>
      <c r="H1762" s="31" t="s">
        <v>160</v>
      </c>
      <c r="I1762" s="31" t="s">
        <v>239</v>
      </c>
      <c r="J1762" s="31">
        <v>8192</v>
      </c>
      <c r="K1762" s="31" t="s">
        <v>8</v>
      </c>
      <c r="L1762" s="31" t="s">
        <v>580</v>
      </c>
      <c r="M1762" s="31" t="s">
        <v>162</v>
      </c>
      <c r="N1762" s="44" t="s">
        <v>5223</v>
      </c>
      <c r="O1762" s="44" t="s">
        <v>541</v>
      </c>
      <c r="P1762" s="44"/>
      <c r="Q1762" s="31" t="s">
        <v>165</v>
      </c>
      <c r="R1762" s="31">
        <v>191701682</v>
      </c>
      <c r="S1762" s="31">
        <v>1917001182</v>
      </c>
      <c r="T1762" s="31"/>
      <c r="U1762" s="31"/>
      <c r="V1762" s="31"/>
      <c r="W1762" s="31"/>
      <c r="X1762" s="31"/>
      <c r="Y1762" s="31"/>
      <c r="Z1762" s="31"/>
      <c r="AA1762" s="31"/>
      <c r="AB1762" s="31"/>
      <c r="AC1762" s="31"/>
      <c r="AD1762" s="31"/>
      <c r="AE1762" s="31"/>
      <c r="AF1762" s="31"/>
    </row>
    <row r="1763" spans="2:32" hidden="1">
      <c r="B1763" s="31">
        <f t="shared" si="30"/>
        <v>1760</v>
      </c>
      <c r="C1763" s="43">
        <v>45789</v>
      </c>
      <c r="D1763" s="43" t="s">
        <v>486</v>
      </c>
      <c r="E1763" s="43" t="s">
        <v>5860</v>
      </c>
      <c r="F1763" s="31" t="s">
        <v>375</v>
      </c>
      <c r="G1763" s="31" t="s">
        <v>159</v>
      </c>
      <c r="H1763" s="31" t="s">
        <v>160</v>
      </c>
      <c r="I1763" s="31" t="s">
        <v>200</v>
      </c>
      <c r="J1763" s="31">
        <v>3123</v>
      </c>
      <c r="K1763" s="31" t="s">
        <v>8</v>
      </c>
      <c r="L1763" s="31" t="s">
        <v>5313</v>
      </c>
      <c r="M1763" s="31" t="s">
        <v>162</v>
      </c>
      <c r="N1763" s="44" t="s">
        <v>5066</v>
      </c>
      <c r="O1763" s="44" t="s">
        <v>5873</v>
      </c>
      <c r="P1763" s="44"/>
      <c r="Q1763" s="31" t="s">
        <v>165</v>
      </c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B1763" s="31"/>
      <c r="AC1763" s="31"/>
      <c r="AD1763" s="31"/>
      <c r="AE1763" s="31"/>
      <c r="AF1763" s="31"/>
    </row>
    <row r="1764" spans="2:32" hidden="1">
      <c r="B1764" s="31">
        <f t="shared" si="30"/>
        <v>1761</v>
      </c>
      <c r="C1764" s="43">
        <v>45789</v>
      </c>
      <c r="D1764" s="43" t="s">
        <v>486</v>
      </c>
      <c r="E1764" s="43" t="s">
        <v>5860</v>
      </c>
      <c r="F1764" s="31" t="s">
        <v>375</v>
      </c>
      <c r="G1764" s="31" t="s">
        <v>166</v>
      </c>
      <c r="H1764" s="31" t="s">
        <v>160</v>
      </c>
      <c r="I1764" s="31" t="s">
        <v>173</v>
      </c>
      <c r="J1764" s="31">
        <v>1490</v>
      </c>
      <c r="K1764" s="31" t="s">
        <v>8</v>
      </c>
      <c r="L1764" s="31" t="s">
        <v>9</v>
      </c>
      <c r="M1764" s="31" t="s">
        <v>162</v>
      </c>
      <c r="N1764" s="44" t="s">
        <v>5874</v>
      </c>
      <c r="O1764" s="44" t="s">
        <v>541</v>
      </c>
      <c r="P1764" s="44"/>
      <c r="Q1764" s="31" t="s">
        <v>165</v>
      </c>
      <c r="R1764" s="31" t="s">
        <v>5865</v>
      </c>
      <c r="S1764" s="31" t="s">
        <v>5878</v>
      </c>
      <c r="T1764" s="31"/>
      <c r="U1764" s="31"/>
      <c r="V1764" s="31"/>
      <c r="W1764" s="31"/>
      <c r="X1764" s="31"/>
      <c r="Y1764" s="31"/>
      <c r="Z1764" s="31"/>
      <c r="AA1764" s="31"/>
      <c r="AB1764" s="31"/>
      <c r="AC1764" s="31"/>
      <c r="AD1764" s="31"/>
      <c r="AE1764" s="31"/>
      <c r="AF1764" s="31"/>
    </row>
    <row r="1765" spans="2:32" hidden="1">
      <c r="B1765" s="31">
        <f t="shared" si="30"/>
        <v>1762</v>
      </c>
      <c r="C1765" s="43">
        <v>45789</v>
      </c>
      <c r="D1765" s="43" t="s">
        <v>486</v>
      </c>
      <c r="E1765" s="43" t="s">
        <v>5860</v>
      </c>
      <c r="F1765" s="31" t="s">
        <v>375</v>
      </c>
      <c r="G1765" s="31" t="s">
        <v>166</v>
      </c>
      <c r="H1765" s="31" t="s">
        <v>160</v>
      </c>
      <c r="I1765" s="31" t="s">
        <v>173</v>
      </c>
      <c r="J1765" s="31">
        <v>7064</v>
      </c>
      <c r="K1765" s="31" t="s">
        <v>8</v>
      </c>
      <c r="L1765" s="31" t="s">
        <v>9</v>
      </c>
      <c r="M1765" s="31" t="s">
        <v>162</v>
      </c>
      <c r="N1765" s="44" t="s">
        <v>255</v>
      </c>
      <c r="O1765" s="44" t="s">
        <v>541</v>
      </c>
      <c r="P1765" s="44"/>
      <c r="Q1765" s="31" t="s">
        <v>165</v>
      </c>
      <c r="R1765" s="31" t="s">
        <v>5880</v>
      </c>
      <c r="S1765" s="31" t="s">
        <v>1360</v>
      </c>
      <c r="T1765" s="31"/>
      <c r="U1765" s="31"/>
      <c r="V1765" s="31"/>
      <c r="W1765" s="31"/>
      <c r="X1765" s="31"/>
      <c r="Y1765" s="31"/>
      <c r="Z1765" s="31"/>
      <c r="AA1765" s="31"/>
      <c r="AB1765" s="31"/>
      <c r="AC1765" s="31"/>
      <c r="AD1765" s="31"/>
      <c r="AE1765" s="31"/>
      <c r="AF1765" s="31"/>
    </row>
    <row r="1766" spans="2:32" hidden="1">
      <c r="B1766" s="31">
        <f t="shared" si="30"/>
        <v>1763</v>
      </c>
      <c r="C1766" s="43">
        <v>45789</v>
      </c>
      <c r="D1766" s="43" t="s">
        <v>486</v>
      </c>
      <c r="E1766" s="43" t="s">
        <v>5860</v>
      </c>
      <c r="F1766" s="31" t="s">
        <v>375</v>
      </c>
      <c r="G1766" s="31" t="s">
        <v>159</v>
      </c>
      <c r="H1766" s="31" t="s">
        <v>160</v>
      </c>
      <c r="I1766" s="31" t="s">
        <v>161</v>
      </c>
      <c r="J1766" s="31">
        <v>8226</v>
      </c>
      <c r="K1766" s="31" t="s">
        <v>8</v>
      </c>
      <c r="L1766" s="31" t="s">
        <v>9</v>
      </c>
      <c r="M1766" s="31" t="s">
        <v>162</v>
      </c>
      <c r="N1766" s="44" t="s">
        <v>174</v>
      </c>
      <c r="O1766" s="44" t="s">
        <v>541</v>
      </c>
      <c r="P1766" s="44"/>
      <c r="Q1766" s="31" t="s">
        <v>165</v>
      </c>
      <c r="R1766" s="31" t="s">
        <v>5370</v>
      </c>
      <c r="S1766" s="31" t="s">
        <v>5824</v>
      </c>
      <c r="T1766" s="31"/>
      <c r="U1766" s="31"/>
      <c r="V1766" s="31"/>
      <c r="W1766" s="31"/>
      <c r="X1766" s="31"/>
      <c r="Y1766" s="31"/>
      <c r="Z1766" s="31"/>
      <c r="AA1766" s="31"/>
      <c r="AB1766" s="31"/>
      <c r="AC1766" s="31"/>
      <c r="AD1766" s="31"/>
      <c r="AE1766" s="31"/>
      <c r="AF1766" s="31"/>
    </row>
    <row r="1767" spans="2:32" hidden="1">
      <c r="B1767" s="31">
        <f t="shared" si="30"/>
        <v>1764</v>
      </c>
      <c r="C1767" s="43">
        <v>45789</v>
      </c>
      <c r="D1767" s="43" t="s">
        <v>486</v>
      </c>
      <c r="E1767" s="43" t="s">
        <v>5860</v>
      </c>
      <c r="F1767" s="31" t="s">
        <v>375</v>
      </c>
      <c r="G1767" s="31" t="s">
        <v>159</v>
      </c>
      <c r="H1767" s="31" t="s">
        <v>160</v>
      </c>
      <c r="I1767" s="31" t="s">
        <v>161</v>
      </c>
      <c r="J1767" s="31">
        <v>4462</v>
      </c>
      <c r="K1767" s="31" t="s">
        <v>8</v>
      </c>
      <c r="L1767" s="31" t="s">
        <v>582</v>
      </c>
      <c r="M1767" s="31" t="s">
        <v>4969</v>
      </c>
      <c r="N1767" s="44" t="s">
        <v>394</v>
      </c>
      <c r="O1767" s="44" t="s">
        <v>588</v>
      </c>
      <c r="P1767" s="44"/>
      <c r="Q1767" s="31" t="s">
        <v>165</v>
      </c>
      <c r="R1767" s="31"/>
      <c r="S1767" s="31"/>
      <c r="T1767" s="31">
        <v>1</v>
      </c>
      <c r="U1767" s="31"/>
      <c r="V1767" s="31"/>
      <c r="W1767" s="31"/>
      <c r="X1767" s="31"/>
      <c r="Y1767" s="31"/>
      <c r="Z1767" s="31"/>
      <c r="AA1767" s="31"/>
      <c r="AB1767" s="31"/>
      <c r="AC1767" s="31"/>
      <c r="AD1767" s="31"/>
      <c r="AE1767" s="31"/>
      <c r="AF1767" s="31"/>
    </row>
    <row r="1768" spans="2:32" hidden="1">
      <c r="B1768" s="31">
        <f t="shared" si="30"/>
        <v>1765</v>
      </c>
      <c r="C1768" s="43">
        <v>45789</v>
      </c>
      <c r="D1768" s="43" t="s">
        <v>486</v>
      </c>
      <c r="E1768" s="43" t="s">
        <v>5860</v>
      </c>
      <c r="F1768" s="31" t="s">
        <v>375</v>
      </c>
      <c r="G1768" s="31" t="s">
        <v>4892</v>
      </c>
      <c r="H1768" s="31" t="s">
        <v>4888</v>
      </c>
      <c r="I1768" s="31" t="s">
        <v>225</v>
      </c>
      <c r="J1768" s="31">
        <v>6190</v>
      </c>
      <c r="K1768" s="31" t="s">
        <v>8</v>
      </c>
      <c r="L1768" s="31" t="s">
        <v>9</v>
      </c>
      <c r="M1768" s="31" t="s">
        <v>162</v>
      </c>
      <c r="N1768" s="44" t="s">
        <v>174</v>
      </c>
      <c r="O1768" s="44" t="s">
        <v>541</v>
      </c>
      <c r="P1768" s="44"/>
      <c r="Q1768" s="31" t="s">
        <v>543</v>
      </c>
      <c r="R1768" s="31" t="s">
        <v>5881</v>
      </c>
      <c r="S1768" s="31" t="s">
        <v>1364</v>
      </c>
      <c r="T1768" s="31"/>
      <c r="U1768" s="31"/>
      <c r="V1768" s="31"/>
      <c r="W1768" s="31"/>
      <c r="X1768" s="31"/>
      <c r="Y1768" s="31"/>
      <c r="Z1768" s="31"/>
      <c r="AA1768" s="31"/>
      <c r="AB1768" s="31"/>
      <c r="AC1768" s="31"/>
      <c r="AD1768" s="31"/>
      <c r="AE1768" s="31"/>
      <c r="AF1768" s="31"/>
    </row>
    <row r="1769" spans="2:32" hidden="1">
      <c r="B1769" s="31">
        <f t="shared" si="30"/>
        <v>1766</v>
      </c>
      <c r="C1769" s="43">
        <v>45789</v>
      </c>
      <c r="D1769" s="43" t="s">
        <v>486</v>
      </c>
      <c r="E1769" s="43" t="s">
        <v>5860</v>
      </c>
      <c r="F1769" s="31" t="s">
        <v>375</v>
      </c>
      <c r="G1769" s="31" t="s">
        <v>159</v>
      </c>
      <c r="H1769" s="31" t="s">
        <v>160</v>
      </c>
      <c r="I1769" s="31" t="s">
        <v>200</v>
      </c>
      <c r="J1769" s="31">
        <v>3056</v>
      </c>
      <c r="K1769" s="31" t="s">
        <v>8</v>
      </c>
      <c r="L1769" s="31" t="s">
        <v>414</v>
      </c>
      <c r="M1769" s="31" t="s">
        <v>162</v>
      </c>
      <c r="N1769" s="44" t="s">
        <v>433</v>
      </c>
      <c r="O1769" s="44" t="s">
        <v>541</v>
      </c>
      <c r="P1769" s="44"/>
      <c r="Q1769" s="31" t="s">
        <v>165</v>
      </c>
      <c r="R1769" s="31">
        <v>191700313</v>
      </c>
      <c r="S1769" s="31">
        <v>191700622</v>
      </c>
      <c r="T1769" s="31"/>
      <c r="U1769" s="31"/>
      <c r="V1769" s="31"/>
      <c r="W1769" s="31"/>
      <c r="X1769" s="31"/>
      <c r="Y1769" s="31"/>
      <c r="Z1769" s="31"/>
      <c r="AA1769" s="31"/>
      <c r="AB1769" s="31"/>
      <c r="AC1769" s="31"/>
      <c r="AD1769" s="31"/>
      <c r="AE1769" s="31"/>
      <c r="AF1769" s="31"/>
    </row>
    <row r="1770" spans="2:32" hidden="1">
      <c r="B1770" s="31">
        <f t="shared" si="30"/>
        <v>1767</v>
      </c>
      <c r="C1770" s="43">
        <v>45789</v>
      </c>
      <c r="D1770" s="43" t="s">
        <v>486</v>
      </c>
      <c r="E1770" s="43" t="s">
        <v>5860</v>
      </c>
      <c r="F1770" s="31" t="s">
        <v>375</v>
      </c>
      <c r="G1770" s="31" t="s">
        <v>439</v>
      </c>
      <c r="H1770" s="31" t="s">
        <v>440</v>
      </c>
      <c r="I1770" s="31" t="s">
        <v>168</v>
      </c>
      <c r="J1770" s="31">
        <v>5445</v>
      </c>
      <c r="K1770" s="31" t="s">
        <v>8</v>
      </c>
      <c r="L1770" s="31" t="s">
        <v>5313</v>
      </c>
      <c r="M1770" s="31" t="s">
        <v>162</v>
      </c>
      <c r="N1770" s="44" t="s">
        <v>569</v>
      </c>
      <c r="O1770" s="44" t="s">
        <v>541</v>
      </c>
      <c r="P1770" s="44"/>
      <c r="Q1770" s="31" t="s">
        <v>449</v>
      </c>
      <c r="R1770" s="31">
        <v>191701723</v>
      </c>
      <c r="S1770" s="31">
        <v>191702376</v>
      </c>
      <c r="T1770" s="31"/>
      <c r="U1770" s="31"/>
      <c r="V1770" s="31"/>
      <c r="W1770" s="31"/>
      <c r="X1770" s="31"/>
      <c r="Y1770" s="31"/>
      <c r="Z1770" s="31"/>
      <c r="AA1770" s="31"/>
      <c r="AB1770" s="31"/>
      <c r="AC1770" s="31"/>
      <c r="AD1770" s="31"/>
      <c r="AE1770" s="31"/>
      <c r="AF1770" s="31"/>
    </row>
    <row r="1771" spans="2:32" hidden="1">
      <c r="B1771" s="31">
        <f t="shared" si="30"/>
        <v>1768</v>
      </c>
      <c r="C1771" s="43">
        <v>45790</v>
      </c>
      <c r="D1771" s="43" t="s">
        <v>486</v>
      </c>
      <c r="E1771" s="43" t="s">
        <v>5860</v>
      </c>
      <c r="F1771" s="31" t="s">
        <v>375</v>
      </c>
      <c r="G1771" s="31" t="s">
        <v>166</v>
      </c>
      <c r="H1771" s="31" t="s">
        <v>160</v>
      </c>
      <c r="I1771" s="31" t="s">
        <v>173</v>
      </c>
      <c r="J1771" s="31">
        <v>7002</v>
      </c>
      <c r="K1771" s="31" t="s">
        <v>8</v>
      </c>
      <c r="L1771" s="31" t="s">
        <v>9</v>
      </c>
      <c r="M1771" s="31" t="s">
        <v>162</v>
      </c>
      <c r="N1771" s="44" t="s">
        <v>339</v>
      </c>
      <c r="O1771" s="44" t="s">
        <v>541</v>
      </c>
      <c r="P1771" s="44"/>
      <c r="Q1771" s="31" t="s">
        <v>165</v>
      </c>
      <c r="R1771" s="31" t="s">
        <v>880</v>
      </c>
      <c r="S1771" s="31" t="s">
        <v>5883</v>
      </c>
      <c r="T1771" s="31"/>
      <c r="U1771" s="31"/>
      <c r="V1771" s="31"/>
      <c r="W1771" s="31"/>
      <c r="X1771" s="31"/>
      <c r="Y1771" s="31"/>
      <c r="Z1771" s="31"/>
      <c r="AA1771" s="31"/>
      <c r="AB1771" s="31"/>
      <c r="AC1771" s="31"/>
      <c r="AD1771" s="31"/>
      <c r="AE1771" s="31"/>
      <c r="AF1771" s="31"/>
    </row>
    <row r="1772" spans="2:32" hidden="1">
      <c r="B1772" s="31">
        <f t="shared" si="30"/>
        <v>1769</v>
      </c>
      <c r="C1772" s="43">
        <v>45790</v>
      </c>
      <c r="D1772" s="43" t="s">
        <v>486</v>
      </c>
      <c r="E1772" s="43" t="s">
        <v>5860</v>
      </c>
      <c r="F1772" s="31" t="s">
        <v>375</v>
      </c>
      <c r="G1772" s="31" t="s">
        <v>159</v>
      </c>
      <c r="H1772" s="31" t="s">
        <v>160</v>
      </c>
      <c r="I1772" s="31" t="s">
        <v>161</v>
      </c>
      <c r="J1772" s="31">
        <v>4157</v>
      </c>
      <c r="K1772" s="31" t="s">
        <v>8</v>
      </c>
      <c r="L1772" s="31" t="s">
        <v>54</v>
      </c>
      <c r="M1772" s="31" t="s">
        <v>162</v>
      </c>
      <c r="N1772" s="44" t="s">
        <v>271</v>
      </c>
      <c r="O1772" s="44" t="s">
        <v>541</v>
      </c>
      <c r="P1772" s="44"/>
      <c r="Q1772" s="31" t="s">
        <v>165</v>
      </c>
      <c r="R1772" s="31" t="s">
        <v>5884</v>
      </c>
      <c r="S1772" s="31" t="s">
        <v>5885</v>
      </c>
      <c r="T1772" s="31"/>
      <c r="U1772" s="31"/>
      <c r="V1772" s="31"/>
      <c r="W1772" s="31"/>
      <c r="X1772" s="31"/>
      <c r="Y1772" s="31"/>
      <c r="Z1772" s="31"/>
      <c r="AA1772" s="31"/>
      <c r="AB1772" s="31"/>
      <c r="AC1772" s="31"/>
      <c r="AD1772" s="31"/>
      <c r="AE1772" s="31"/>
      <c r="AF1772" s="31"/>
    </row>
    <row r="1773" spans="2:32" hidden="1">
      <c r="B1773" s="31">
        <f t="shared" si="30"/>
        <v>1770</v>
      </c>
      <c r="C1773" s="43">
        <v>45790</v>
      </c>
      <c r="D1773" s="43" t="s">
        <v>486</v>
      </c>
      <c r="E1773" s="43" t="s">
        <v>5860</v>
      </c>
      <c r="F1773" s="31" t="s">
        <v>375</v>
      </c>
      <c r="G1773" s="31" t="s">
        <v>5877</v>
      </c>
      <c r="H1773" s="31" t="s">
        <v>160</v>
      </c>
      <c r="I1773" s="31" t="s">
        <v>173</v>
      </c>
      <c r="J1773" s="31">
        <v>1466</v>
      </c>
      <c r="K1773" s="31" t="s">
        <v>8</v>
      </c>
      <c r="L1773" s="31" t="s">
        <v>414</v>
      </c>
      <c r="M1773" s="31" t="s">
        <v>162</v>
      </c>
      <c r="N1773" s="44" t="s">
        <v>433</v>
      </c>
      <c r="O1773" s="44" t="s">
        <v>541</v>
      </c>
      <c r="P1773" s="44"/>
      <c r="Q1773" s="31" t="s">
        <v>165</v>
      </c>
      <c r="R1773" s="31" t="s">
        <v>5886</v>
      </c>
      <c r="S1773" s="31" t="s">
        <v>5812</v>
      </c>
      <c r="T1773" s="31"/>
      <c r="U1773" s="31"/>
      <c r="V1773" s="31"/>
      <c r="W1773" s="31"/>
      <c r="X1773" s="31"/>
      <c r="Y1773" s="31"/>
      <c r="Z1773" s="31"/>
      <c r="AA1773" s="31"/>
      <c r="AB1773" s="31"/>
      <c r="AC1773" s="31"/>
      <c r="AD1773" s="31"/>
      <c r="AE1773" s="31"/>
      <c r="AF1773" s="31"/>
    </row>
    <row r="1774" spans="2:32" hidden="1">
      <c r="B1774" s="31">
        <f t="shared" si="30"/>
        <v>1771</v>
      </c>
      <c r="C1774" s="43">
        <v>45790</v>
      </c>
      <c r="D1774" s="43" t="s">
        <v>486</v>
      </c>
      <c r="E1774" s="43" t="s">
        <v>5860</v>
      </c>
      <c r="F1774" s="31" t="s">
        <v>375</v>
      </c>
      <c r="G1774" s="31" t="s">
        <v>439</v>
      </c>
      <c r="H1774" s="31" t="s">
        <v>440</v>
      </c>
      <c r="I1774" s="31" t="s">
        <v>168</v>
      </c>
      <c r="J1774" s="31">
        <v>5574</v>
      </c>
      <c r="K1774" s="31" t="s">
        <v>8</v>
      </c>
      <c r="L1774" s="31" t="s">
        <v>9</v>
      </c>
      <c r="M1774" s="31" t="s">
        <v>162</v>
      </c>
      <c r="N1774" s="44" t="s">
        <v>174</v>
      </c>
      <c r="O1774" s="44" t="s">
        <v>541</v>
      </c>
      <c r="P1774" s="44"/>
      <c r="Q1774" s="31" t="s">
        <v>449</v>
      </c>
      <c r="R1774" s="31" t="s">
        <v>5887</v>
      </c>
      <c r="S1774" s="31" t="s">
        <v>5888</v>
      </c>
      <c r="T1774" s="31"/>
      <c r="U1774" s="31"/>
      <c r="V1774" s="31"/>
      <c r="W1774" s="31"/>
      <c r="X1774" s="31"/>
      <c r="Y1774" s="31"/>
      <c r="Z1774" s="31"/>
      <c r="AA1774" s="31"/>
      <c r="AB1774" s="31"/>
      <c r="AC1774" s="31"/>
      <c r="AD1774" s="31"/>
      <c r="AE1774" s="31"/>
      <c r="AF1774" s="31"/>
    </row>
    <row r="1775" spans="2:32" hidden="1">
      <c r="B1775" s="31">
        <f t="shared" si="30"/>
        <v>1772</v>
      </c>
      <c r="C1775" s="43">
        <v>45791</v>
      </c>
      <c r="D1775" s="43" t="s">
        <v>486</v>
      </c>
      <c r="E1775" s="43" t="s">
        <v>5860</v>
      </c>
      <c r="F1775" s="31" t="s">
        <v>375</v>
      </c>
      <c r="G1775" s="31" t="s">
        <v>159</v>
      </c>
      <c r="H1775" s="31" t="s">
        <v>160</v>
      </c>
      <c r="I1775" s="31" t="s">
        <v>170</v>
      </c>
      <c r="J1775" s="31">
        <v>9801</v>
      </c>
      <c r="K1775" s="31" t="s">
        <v>8</v>
      </c>
      <c r="L1775" s="31" t="s">
        <v>54</v>
      </c>
      <c r="M1775" s="31" t="s">
        <v>162</v>
      </c>
      <c r="N1775" s="44" t="s">
        <v>271</v>
      </c>
      <c r="O1775" s="44" t="s">
        <v>541</v>
      </c>
      <c r="P1775" s="44"/>
      <c r="Q1775" s="31" t="s">
        <v>165</v>
      </c>
      <c r="R1775" s="31" t="s">
        <v>5890</v>
      </c>
      <c r="S1775" s="31" t="s">
        <v>5891</v>
      </c>
      <c r="T1775" s="31"/>
      <c r="U1775" s="31"/>
      <c r="V1775" s="31"/>
      <c r="W1775" s="31"/>
      <c r="X1775" s="31"/>
      <c r="Y1775" s="31"/>
      <c r="Z1775" s="31"/>
      <c r="AA1775" s="31"/>
      <c r="AB1775" s="31"/>
      <c r="AC1775" s="31"/>
      <c r="AD1775" s="31"/>
      <c r="AE1775" s="31"/>
      <c r="AF1775" s="31"/>
    </row>
    <row r="1776" spans="2:32" hidden="1">
      <c r="B1776" s="31">
        <f t="shared" si="30"/>
        <v>1773</v>
      </c>
      <c r="C1776" s="43">
        <v>45791</v>
      </c>
      <c r="D1776" s="43" t="s">
        <v>486</v>
      </c>
      <c r="E1776" s="43" t="s">
        <v>5860</v>
      </c>
      <c r="F1776" s="31" t="s">
        <v>375</v>
      </c>
      <c r="G1776" s="31" t="s">
        <v>439</v>
      </c>
      <c r="H1776" s="31" t="s">
        <v>440</v>
      </c>
      <c r="I1776" s="31" t="s">
        <v>173</v>
      </c>
      <c r="J1776" s="31">
        <v>1715</v>
      </c>
      <c r="K1776" s="31" t="s">
        <v>8</v>
      </c>
      <c r="L1776" s="31" t="s">
        <v>414</v>
      </c>
      <c r="M1776" s="31" t="s">
        <v>162</v>
      </c>
      <c r="N1776" s="44" t="s">
        <v>467</v>
      </c>
      <c r="O1776" s="44" t="s">
        <v>541</v>
      </c>
      <c r="P1776" s="44"/>
      <c r="Q1776" s="31" t="s">
        <v>449</v>
      </c>
      <c r="R1776" s="31" t="s">
        <v>5892</v>
      </c>
      <c r="S1776" s="31" t="s">
        <v>5893</v>
      </c>
      <c r="T1776" s="31"/>
      <c r="U1776" s="31"/>
      <c r="V1776" s="31"/>
      <c r="W1776" s="31"/>
      <c r="X1776" s="31"/>
      <c r="Y1776" s="31"/>
      <c r="Z1776" s="31"/>
      <c r="AA1776" s="31"/>
      <c r="AB1776" s="31"/>
      <c r="AC1776" s="31"/>
      <c r="AD1776" s="31"/>
      <c r="AE1776" s="31"/>
      <c r="AF1776" s="31"/>
    </row>
    <row r="1777" spans="2:32" hidden="1">
      <c r="B1777" s="31">
        <f t="shared" si="30"/>
        <v>1774</v>
      </c>
      <c r="C1777" s="43">
        <v>45791</v>
      </c>
      <c r="D1777" s="43" t="s">
        <v>486</v>
      </c>
      <c r="E1777" s="43" t="s">
        <v>5860</v>
      </c>
      <c r="F1777" s="31" t="s">
        <v>375</v>
      </c>
      <c r="G1777" s="31" t="s">
        <v>166</v>
      </c>
      <c r="H1777" s="31" t="s">
        <v>160</v>
      </c>
      <c r="I1777" s="31" t="s">
        <v>192</v>
      </c>
      <c r="J1777" s="31">
        <v>7388</v>
      </c>
      <c r="K1777" s="31" t="s">
        <v>8</v>
      </c>
      <c r="L1777" s="31" t="s">
        <v>9</v>
      </c>
      <c r="M1777" s="31" t="s">
        <v>162</v>
      </c>
      <c r="N1777" s="44" t="s">
        <v>174</v>
      </c>
      <c r="O1777" s="44" t="s">
        <v>541</v>
      </c>
      <c r="P1777" s="44"/>
      <c r="Q1777" s="31" t="s">
        <v>165</v>
      </c>
      <c r="R1777" s="31" t="s">
        <v>5894</v>
      </c>
      <c r="S1777" s="31" t="s">
        <v>911</v>
      </c>
      <c r="T1777" s="31"/>
      <c r="U1777" s="31"/>
      <c r="V1777" s="31"/>
      <c r="W1777" s="31"/>
      <c r="X1777" s="31"/>
      <c r="Y1777" s="31"/>
      <c r="Z1777" s="31"/>
      <c r="AA1777" s="31"/>
      <c r="AB1777" s="31"/>
      <c r="AC1777" s="31"/>
      <c r="AD1777" s="31"/>
      <c r="AE1777" s="31"/>
      <c r="AF1777" s="31"/>
    </row>
    <row r="1778" spans="2:32" hidden="1">
      <c r="B1778" s="31">
        <f t="shared" si="30"/>
        <v>1775</v>
      </c>
      <c r="C1778" s="43">
        <v>45792</v>
      </c>
      <c r="D1778" s="43" t="s">
        <v>486</v>
      </c>
      <c r="E1778" s="43" t="s">
        <v>2723</v>
      </c>
      <c r="F1778" s="31" t="s">
        <v>375</v>
      </c>
      <c r="G1778" s="31" t="s">
        <v>159</v>
      </c>
      <c r="H1778" s="31" t="s">
        <v>160</v>
      </c>
      <c r="I1778" s="31" t="s">
        <v>316</v>
      </c>
      <c r="J1778" s="31">
        <v>4021</v>
      </c>
      <c r="K1778" s="31" t="s">
        <v>8</v>
      </c>
      <c r="L1778" s="31" t="s">
        <v>9</v>
      </c>
      <c r="M1778" s="31" t="s">
        <v>162</v>
      </c>
      <c r="N1778" s="44" t="s">
        <v>229</v>
      </c>
      <c r="O1778" s="44" t="s">
        <v>541</v>
      </c>
      <c r="P1778" s="44"/>
      <c r="Q1778" s="31" t="s">
        <v>165</v>
      </c>
      <c r="R1778" s="31" t="s">
        <v>5922</v>
      </c>
      <c r="S1778" s="31" t="s">
        <v>5688</v>
      </c>
      <c r="T1778" s="31"/>
      <c r="U1778" s="31"/>
      <c r="V1778" s="31"/>
      <c r="W1778" s="31"/>
      <c r="X1778" s="31"/>
      <c r="Y1778" s="31"/>
      <c r="Z1778" s="31"/>
      <c r="AA1778" s="31"/>
      <c r="AB1778" s="31"/>
      <c r="AC1778" s="31"/>
      <c r="AD1778" s="31"/>
      <c r="AE1778" s="31"/>
      <c r="AF1778" s="31"/>
    </row>
    <row r="1779" spans="2:32" hidden="1">
      <c r="B1779" s="31">
        <f t="shared" ref="B1779:B1841" si="31">ROW()-3</f>
        <v>1776</v>
      </c>
      <c r="C1779" s="43">
        <v>45792</v>
      </c>
      <c r="D1779" s="43" t="s">
        <v>486</v>
      </c>
      <c r="E1779" s="43" t="s">
        <v>2723</v>
      </c>
      <c r="F1779" s="31" t="s">
        <v>375</v>
      </c>
      <c r="G1779" s="31" t="s">
        <v>159</v>
      </c>
      <c r="H1779" s="31" t="s">
        <v>160</v>
      </c>
      <c r="I1779" s="31" t="s">
        <v>170</v>
      </c>
      <c r="J1779" s="31">
        <v>9706</v>
      </c>
      <c r="K1779" s="31" t="s">
        <v>8</v>
      </c>
      <c r="L1779" s="31" t="s">
        <v>54</v>
      </c>
      <c r="M1779" s="31" t="s">
        <v>162</v>
      </c>
      <c r="N1779" s="44" t="s">
        <v>271</v>
      </c>
      <c r="O1779" s="44" t="s">
        <v>541</v>
      </c>
      <c r="P1779" s="44"/>
      <c r="Q1779" s="31" t="s">
        <v>165</v>
      </c>
      <c r="R1779" s="31" t="s">
        <v>5923</v>
      </c>
      <c r="S1779" s="31" t="s">
        <v>5924</v>
      </c>
      <c r="T1779" s="31"/>
      <c r="U1779" s="31"/>
      <c r="V1779" s="31"/>
      <c r="W1779" s="31"/>
      <c r="X1779" s="31"/>
      <c r="Y1779" s="31"/>
      <c r="Z1779" s="31"/>
      <c r="AA1779" s="31"/>
      <c r="AB1779" s="31"/>
      <c r="AC1779" s="31"/>
      <c r="AD1779" s="31"/>
      <c r="AE1779" s="31"/>
      <c r="AF1779" s="31"/>
    </row>
    <row r="1780" spans="2:32" hidden="1">
      <c r="B1780" s="31">
        <f t="shared" si="31"/>
        <v>1777</v>
      </c>
      <c r="C1780" s="43">
        <v>45792</v>
      </c>
      <c r="D1780" s="43" t="s">
        <v>486</v>
      </c>
      <c r="E1780" s="43" t="s">
        <v>2723</v>
      </c>
      <c r="F1780" s="31" t="s">
        <v>375</v>
      </c>
      <c r="G1780" s="31" t="s">
        <v>159</v>
      </c>
      <c r="H1780" s="31" t="s">
        <v>160</v>
      </c>
      <c r="I1780" s="31" t="s">
        <v>192</v>
      </c>
      <c r="J1780" s="31">
        <v>3529</v>
      </c>
      <c r="K1780" s="31" t="s">
        <v>8</v>
      </c>
      <c r="L1780" s="31" t="s">
        <v>9</v>
      </c>
      <c r="M1780" s="31" t="s">
        <v>162</v>
      </c>
      <c r="N1780" s="44" t="s">
        <v>174</v>
      </c>
      <c r="O1780" s="44" t="s">
        <v>541</v>
      </c>
      <c r="P1780" s="44"/>
      <c r="Q1780" s="31" t="s">
        <v>165</v>
      </c>
      <c r="R1780" s="31" t="s">
        <v>5925</v>
      </c>
      <c r="S1780" s="31" t="s">
        <v>5685</v>
      </c>
      <c r="T1780" s="31"/>
      <c r="U1780" s="31"/>
      <c r="V1780" s="31"/>
      <c r="W1780" s="31"/>
      <c r="X1780" s="31"/>
      <c r="Y1780" s="31"/>
      <c r="Z1780" s="31"/>
      <c r="AA1780" s="31"/>
      <c r="AB1780" s="31"/>
      <c r="AC1780" s="31"/>
      <c r="AD1780" s="31"/>
      <c r="AE1780" s="31"/>
      <c r="AF1780" s="31"/>
    </row>
    <row r="1781" spans="2:32" hidden="1">
      <c r="B1781" s="31">
        <f t="shared" si="31"/>
        <v>1778</v>
      </c>
      <c r="C1781" s="43">
        <v>45793</v>
      </c>
      <c r="D1781" s="43" t="s">
        <v>486</v>
      </c>
      <c r="E1781" s="43" t="s">
        <v>2723</v>
      </c>
      <c r="F1781" s="31" t="s">
        <v>375</v>
      </c>
      <c r="G1781" s="31" t="s">
        <v>159</v>
      </c>
      <c r="H1781" s="31" t="s">
        <v>160</v>
      </c>
      <c r="I1781" s="31" t="s">
        <v>168</v>
      </c>
      <c r="J1781" s="31">
        <v>3023</v>
      </c>
      <c r="K1781" s="31" t="s">
        <v>8</v>
      </c>
      <c r="L1781" s="31" t="s">
        <v>9</v>
      </c>
      <c r="M1781" s="31" t="s">
        <v>162</v>
      </c>
      <c r="N1781" s="44" t="s">
        <v>174</v>
      </c>
      <c r="O1781" s="44" t="s">
        <v>541</v>
      </c>
      <c r="Q1781" s="31" t="s">
        <v>165</v>
      </c>
      <c r="R1781" s="31">
        <v>191700383</v>
      </c>
      <c r="S1781" s="31">
        <v>191702377</v>
      </c>
      <c r="T1781" s="31"/>
      <c r="U1781" s="31"/>
      <c r="V1781" s="31"/>
      <c r="W1781" s="31"/>
      <c r="X1781" s="31"/>
      <c r="Y1781" s="31"/>
      <c r="Z1781" s="31"/>
      <c r="AA1781" s="31"/>
      <c r="AB1781" s="31"/>
      <c r="AC1781" s="31"/>
      <c r="AD1781" s="31"/>
      <c r="AE1781" s="31"/>
      <c r="AF1781" s="31"/>
    </row>
    <row r="1782" spans="2:32" hidden="1">
      <c r="B1782" s="31">
        <f t="shared" si="31"/>
        <v>1779</v>
      </c>
      <c r="C1782" s="43">
        <v>45793</v>
      </c>
      <c r="D1782" s="43" t="s">
        <v>486</v>
      </c>
      <c r="E1782" s="43" t="s">
        <v>2723</v>
      </c>
      <c r="F1782" s="31" t="s">
        <v>375</v>
      </c>
      <c r="G1782" s="31" t="s">
        <v>159</v>
      </c>
      <c r="H1782" s="31" t="s">
        <v>160</v>
      </c>
      <c r="I1782" s="31" t="s">
        <v>161</v>
      </c>
      <c r="J1782" s="31">
        <v>4468</v>
      </c>
      <c r="K1782" s="31" t="s">
        <v>8</v>
      </c>
      <c r="L1782" s="31" t="s">
        <v>414</v>
      </c>
      <c r="M1782" s="31" t="s">
        <v>162</v>
      </c>
      <c r="N1782" s="44" t="s">
        <v>5928</v>
      </c>
      <c r="O1782" s="44" t="s">
        <v>541</v>
      </c>
      <c r="P1782" s="44"/>
      <c r="Q1782" s="31" t="s">
        <v>165</v>
      </c>
      <c r="R1782" s="31">
        <v>191702236</v>
      </c>
      <c r="S1782" s="31">
        <v>191701147</v>
      </c>
      <c r="T1782" s="31"/>
      <c r="U1782" s="31"/>
      <c r="V1782" s="31"/>
      <c r="W1782" s="31"/>
      <c r="X1782" s="31"/>
      <c r="Y1782" s="31"/>
      <c r="Z1782" s="31"/>
      <c r="AA1782" s="31"/>
      <c r="AB1782" s="31"/>
      <c r="AC1782" s="31"/>
      <c r="AD1782" s="31"/>
      <c r="AE1782" s="31"/>
      <c r="AF1782" s="31"/>
    </row>
    <row r="1783" spans="2:32" hidden="1">
      <c r="B1783" s="31">
        <f t="shared" si="31"/>
        <v>1780</v>
      </c>
      <c r="C1783" s="43">
        <v>45793</v>
      </c>
      <c r="D1783" s="43" t="s">
        <v>486</v>
      </c>
      <c r="E1783" s="43" t="s">
        <v>2723</v>
      </c>
      <c r="F1783" s="31" t="s">
        <v>375</v>
      </c>
      <c r="G1783" s="31" t="s">
        <v>159</v>
      </c>
      <c r="H1783" s="31" t="s">
        <v>160</v>
      </c>
      <c r="I1783" s="31" t="s">
        <v>168</v>
      </c>
      <c r="J1783" s="31">
        <v>6523</v>
      </c>
      <c r="K1783" s="31" t="s">
        <v>8</v>
      </c>
      <c r="L1783" s="31" t="s">
        <v>54</v>
      </c>
      <c r="M1783" s="31" t="s">
        <v>162</v>
      </c>
      <c r="N1783" s="44" t="s">
        <v>271</v>
      </c>
      <c r="O1783" s="44" t="s">
        <v>541</v>
      </c>
      <c r="P1783" s="44"/>
      <c r="Q1783" s="31" t="s">
        <v>165</v>
      </c>
      <c r="R1783" s="31" t="s">
        <v>5935</v>
      </c>
      <c r="S1783" s="31" t="s">
        <v>5231</v>
      </c>
      <c r="T1783" s="31"/>
      <c r="U1783" s="31"/>
      <c r="V1783" s="31"/>
      <c r="W1783" s="31"/>
      <c r="X1783" s="31"/>
      <c r="Y1783" s="31"/>
      <c r="Z1783" s="31"/>
      <c r="AA1783" s="31"/>
      <c r="AB1783" s="31"/>
      <c r="AC1783" s="31"/>
      <c r="AD1783" s="31"/>
      <c r="AE1783" s="31"/>
      <c r="AF1783" s="31"/>
    </row>
    <row r="1784" spans="2:32" hidden="1">
      <c r="B1784" s="31">
        <f t="shared" si="31"/>
        <v>1781</v>
      </c>
      <c r="C1784" s="43">
        <v>45793</v>
      </c>
      <c r="D1784" s="43" t="s">
        <v>486</v>
      </c>
      <c r="E1784" s="43" t="s">
        <v>2723</v>
      </c>
      <c r="F1784" s="31" t="s">
        <v>375</v>
      </c>
      <c r="G1784" s="31" t="s">
        <v>166</v>
      </c>
      <c r="H1784" s="31" t="s">
        <v>160</v>
      </c>
      <c r="I1784" s="31" t="s">
        <v>170</v>
      </c>
      <c r="J1784" s="31">
        <v>9706</v>
      </c>
      <c r="K1784" s="31" t="s">
        <v>8</v>
      </c>
      <c r="L1784" s="31" t="s">
        <v>9</v>
      </c>
      <c r="M1784" s="31" t="s">
        <v>162</v>
      </c>
      <c r="N1784" s="44" t="s">
        <v>756</v>
      </c>
      <c r="O1784" s="44" t="s">
        <v>541</v>
      </c>
      <c r="P1784" s="44"/>
      <c r="Q1784" s="31" t="s">
        <v>165</v>
      </c>
      <c r="R1784" s="31" t="s">
        <v>5924</v>
      </c>
      <c r="S1784" s="31" t="s">
        <v>4943</v>
      </c>
      <c r="T1784" s="31"/>
      <c r="U1784" s="31"/>
      <c r="V1784" s="31"/>
      <c r="W1784" s="31"/>
      <c r="X1784" s="31"/>
      <c r="Y1784" s="31"/>
      <c r="Z1784" s="31"/>
      <c r="AA1784" s="31"/>
      <c r="AB1784" s="31"/>
      <c r="AC1784" s="31"/>
      <c r="AD1784" s="31"/>
      <c r="AE1784" s="31"/>
      <c r="AF1784" s="31"/>
    </row>
    <row r="1785" spans="2:32" hidden="1">
      <c r="B1785" s="31">
        <f t="shared" si="31"/>
        <v>1782</v>
      </c>
      <c r="C1785" s="43">
        <v>45793</v>
      </c>
      <c r="D1785" s="43" t="s">
        <v>486</v>
      </c>
      <c r="E1785" s="43" t="s">
        <v>2723</v>
      </c>
      <c r="F1785" s="31" t="s">
        <v>375</v>
      </c>
      <c r="G1785" s="31" t="s">
        <v>159</v>
      </c>
      <c r="H1785" s="31" t="s">
        <v>160</v>
      </c>
      <c r="I1785" s="31" t="s">
        <v>161</v>
      </c>
      <c r="J1785" s="31">
        <v>4343</v>
      </c>
      <c r="K1785" s="31" t="s">
        <v>8</v>
      </c>
      <c r="L1785" s="31" t="s">
        <v>9</v>
      </c>
      <c r="M1785" s="31" t="s">
        <v>162</v>
      </c>
      <c r="N1785" s="44" t="s">
        <v>174</v>
      </c>
      <c r="O1785" s="44" t="s">
        <v>541</v>
      </c>
      <c r="P1785" s="44"/>
      <c r="Q1785" s="31" t="s">
        <v>165</v>
      </c>
      <c r="R1785" s="31" t="s">
        <v>5936</v>
      </c>
      <c r="S1785" s="31" t="s">
        <v>5937</v>
      </c>
      <c r="T1785" s="31"/>
      <c r="U1785" s="31"/>
      <c r="V1785" s="31"/>
      <c r="W1785" s="31"/>
      <c r="X1785" s="31"/>
      <c r="Y1785" s="31"/>
      <c r="Z1785" s="31"/>
      <c r="AA1785" s="31"/>
      <c r="AB1785" s="31"/>
      <c r="AC1785" s="31"/>
      <c r="AD1785" s="31"/>
      <c r="AE1785" s="31"/>
      <c r="AF1785" s="31"/>
    </row>
    <row r="1786" spans="2:32" hidden="1">
      <c r="B1786" s="31">
        <f t="shared" si="31"/>
        <v>1783</v>
      </c>
      <c r="C1786" s="43">
        <v>45793</v>
      </c>
      <c r="D1786" s="43" t="s">
        <v>486</v>
      </c>
      <c r="E1786" s="43" t="s">
        <v>2723</v>
      </c>
      <c r="F1786" s="31" t="s">
        <v>375</v>
      </c>
      <c r="G1786" s="31" t="s">
        <v>386</v>
      </c>
      <c r="H1786" s="31" t="s">
        <v>364</v>
      </c>
      <c r="I1786" s="31" t="s">
        <v>170</v>
      </c>
      <c r="J1786" s="31">
        <v>9721</v>
      </c>
      <c r="K1786" s="31" t="s">
        <v>8</v>
      </c>
      <c r="L1786" s="31" t="s">
        <v>9</v>
      </c>
      <c r="M1786" s="31" t="s">
        <v>162</v>
      </c>
      <c r="N1786" s="44" t="s">
        <v>174</v>
      </c>
      <c r="O1786" s="44" t="s">
        <v>541</v>
      </c>
      <c r="P1786" s="44"/>
      <c r="Q1786" s="31" t="s">
        <v>165</v>
      </c>
      <c r="R1786" s="31" t="s">
        <v>5938</v>
      </c>
      <c r="S1786" s="31" t="s">
        <v>5939</v>
      </c>
      <c r="T1786" s="31"/>
      <c r="U1786" s="31"/>
      <c r="V1786" s="31"/>
      <c r="W1786" s="31"/>
      <c r="X1786" s="31"/>
      <c r="Y1786" s="31"/>
      <c r="Z1786" s="31"/>
      <c r="AA1786" s="31"/>
      <c r="AB1786" s="31"/>
      <c r="AC1786" s="31"/>
      <c r="AD1786" s="31"/>
      <c r="AE1786" s="31"/>
      <c r="AF1786" s="31"/>
    </row>
    <row r="1787" spans="2:32" hidden="1">
      <c r="B1787" s="31">
        <f t="shared" si="31"/>
        <v>1784</v>
      </c>
      <c r="C1787" s="43">
        <v>45794</v>
      </c>
      <c r="D1787" s="43" t="s">
        <v>486</v>
      </c>
      <c r="E1787" s="43" t="s">
        <v>2723</v>
      </c>
      <c r="F1787" s="31" t="s">
        <v>375</v>
      </c>
      <c r="G1787" s="31" t="s">
        <v>159</v>
      </c>
      <c r="H1787" s="31" t="s">
        <v>160</v>
      </c>
      <c r="I1787" s="31" t="s">
        <v>161</v>
      </c>
      <c r="J1787" s="31">
        <v>4682</v>
      </c>
      <c r="K1787" s="31" t="s">
        <v>8</v>
      </c>
      <c r="L1787" s="31" t="s">
        <v>9</v>
      </c>
      <c r="M1787" s="31" t="s">
        <v>162</v>
      </c>
      <c r="N1787" s="44" t="s">
        <v>174</v>
      </c>
      <c r="O1787" s="44" t="s">
        <v>541</v>
      </c>
      <c r="P1787" s="44"/>
      <c r="Q1787" s="31" t="s">
        <v>450</v>
      </c>
      <c r="R1787" s="31">
        <v>191701717</v>
      </c>
      <c r="S1787" s="31">
        <v>191700924</v>
      </c>
      <c r="T1787" s="31"/>
      <c r="U1787" s="31"/>
      <c r="V1787" s="31"/>
      <c r="W1787" s="31"/>
      <c r="X1787" s="31"/>
      <c r="Y1787" s="31"/>
      <c r="Z1787" s="31"/>
      <c r="AA1787" s="31"/>
      <c r="AB1787" s="31"/>
      <c r="AC1787" s="31"/>
      <c r="AD1787" s="31"/>
      <c r="AE1787" s="31"/>
      <c r="AF1787" s="31"/>
    </row>
    <row r="1788" spans="2:32" hidden="1">
      <c r="B1788" s="31">
        <f t="shared" si="31"/>
        <v>1785</v>
      </c>
      <c r="C1788" s="43">
        <v>45795</v>
      </c>
      <c r="D1788" s="43" t="s">
        <v>486</v>
      </c>
      <c r="E1788" s="43" t="s">
        <v>2723</v>
      </c>
      <c r="F1788" s="31" t="s">
        <v>375</v>
      </c>
      <c r="G1788" s="31" t="s">
        <v>166</v>
      </c>
      <c r="H1788" s="31" t="s">
        <v>160</v>
      </c>
      <c r="I1788" s="31" t="s">
        <v>173</v>
      </c>
      <c r="J1788" s="31">
        <v>1318</v>
      </c>
      <c r="K1788" s="31" t="s">
        <v>8</v>
      </c>
      <c r="L1788" s="31" t="s">
        <v>414</v>
      </c>
      <c r="M1788" s="31" t="s">
        <v>162</v>
      </c>
      <c r="N1788" s="44" t="s">
        <v>304</v>
      </c>
      <c r="O1788" s="44" t="s">
        <v>541</v>
      </c>
      <c r="P1788" s="44"/>
      <c r="Q1788" s="31" t="s">
        <v>195</v>
      </c>
      <c r="R1788" s="31">
        <v>191700840</v>
      </c>
      <c r="S1788" s="31">
        <v>191701882</v>
      </c>
      <c r="T1788" s="31"/>
      <c r="U1788" s="31"/>
      <c r="V1788" s="31"/>
      <c r="W1788" s="31"/>
      <c r="X1788" s="31"/>
      <c r="Y1788" s="31"/>
      <c r="Z1788" s="31"/>
      <c r="AA1788" s="31"/>
      <c r="AB1788" s="31"/>
      <c r="AC1788" s="31"/>
      <c r="AD1788" s="31"/>
      <c r="AE1788" s="31"/>
      <c r="AF1788" s="31"/>
    </row>
    <row r="1789" spans="2:32" hidden="1">
      <c r="B1789" s="31">
        <f t="shared" si="31"/>
        <v>1786</v>
      </c>
      <c r="C1789" s="43">
        <v>45795</v>
      </c>
      <c r="D1789" s="43" t="s">
        <v>486</v>
      </c>
      <c r="E1789" s="43" t="s">
        <v>2723</v>
      </c>
      <c r="F1789" s="31" t="s">
        <v>375</v>
      </c>
      <c r="G1789" s="31" t="s">
        <v>159</v>
      </c>
      <c r="H1789" s="31" t="s">
        <v>160</v>
      </c>
      <c r="I1789" s="31" t="s">
        <v>161</v>
      </c>
      <c r="J1789" s="31">
        <v>4404</v>
      </c>
      <c r="K1789" s="31" t="s">
        <v>8</v>
      </c>
      <c r="L1789" s="31" t="s">
        <v>414</v>
      </c>
      <c r="M1789" s="31" t="s">
        <v>162</v>
      </c>
      <c r="N1789" s="44" t="s">
        <v>304</v>
      </c>
      <c r="O1789" s="44" t="s">
        <v>541</v>
      </c>
      <c r="P1789" s="44"/>
      <c r="Q1789" s="31" t="s">
        <v>195</v>
      </c>
      <c r="R1789" s="31">
        <v>191401964</v>
      </c>
      <c r="S1789" s="31">
        <v>191700252</v>
      </c>
      <c r="T1789" s="31"/>
      <c r="U1789" s="31"/>
      <c r="V1789" s="31"/>
      <c r="W1789" s="31"/>
      <c r="X1789" s="31"/>
      <c r="Y1789" s="31"/>
      <c r="Z1789" s="31"/>
      <c r="AA1789" s="31"/>
      <c r="AB1789" s="31"/>
      <c r="AC1789" s="31"/>
      <c r="AD1789" s="31"/>
      <c r="AE1789" s="31"/>
      <c r="AF1789" s="31"/>
    </row>
    <row r="1790" spans="2:32" hidden="1">
      <c r="B1790" s="31">
        <f t="shared" si="31"/>
        <v>1787</v>
      </c>
      <c r="C1790" s="43">
        <v>45796</v>
      </c>
      <c r="D1790" s="43" t="s">
        <v>486</v>
      </c>
      <c r="E1790" s="43" t="s">
        <v>2723</v>
      </c>
      <c r="F1790" s="31" t="s">
        <v>375</v>
      </c>
      <c r="G1790" s="31" t="s">
        <v>159</v>
      </c>
      <c r="H1790" s="31" t="s">
        <v>160</v>
      </c>
      <c r="I1790" s="31" t="s">
        <v>168</v>
      </c>
      <c r="J1790" s="31">
        <v>5078</v>
      </c>
      <c r="K1790" s="31" t="s">
        <v>8</v>
      </c>
      <c r="L1790" s="31" t="s">
        <v>5313</v>
      </c>
      <c r="M1790" s="31" t="s">
        <v>162</v>
      </c>
      <c r="N1790" s="44" t="s">
        <v>5940</v>
      </c>
      <c r="O1790" s="44" t="s">
        <v>541</v>
      </c>
      <c r="P1790" s="44"/>
      <c r="Q1790" s="31" t="s">
        <v>165</v>
      </c>
      <c r="R1790" s="31">
        <v>191700196</v>
      </c>
      <c r="S1790" s="31">
        <v>191700084</v>
      </c>
      <c r="T1790" s="31"/>
      <c r="U1790" s="31"/>
      <c r="V1790" s="31"/>
      <c r="W1790" s="31"/>
      <c r="X1790" s="31"/>
      <c r="Y1790" s="31"/>
      <c r="Z1790" s="31"/>
      <c r="AA1790" s="31"/>
      <c r="AB1790" s="31"/>
      <c r="AC1790" s="31"/>
      <c r="AD1790" s="31"/>
      <c r="AE1790" s="31"/>
      <c r="AF1790" s="31"/>
    </row>
    <row r="1791" spans="2:32" hidden="1">
      <c r="B1791" s="31">
        <f t="shared" si="31"/>
        <v>1788</v>
      </c>
      <c r="C1791" s="43">
        <v>45796</v>
      </c>
      <c r="D1791" s="43" t="s">
        <v>486</v>
      </c>
      <c r="E1791" s="43" t="s">
        <v>2723</v>
      </c>
      <c r="F1791" s="31" t="s">
        <v>375</v>
      </c>
      <c r="G1791" s="31" t="s">
        <v>166</v>
      </c>
      <c r="H1791" s="31" t="s">
        <v>160</v>
      </c>
      <c r="I1791" s="31" t="s">
        <v>173</v>
      </c>
      <c r="J1791" s="31">
        <v>7022</v>
      </c>
      <c r="K1791" s="31" t="s">
        <v>8</v>
      </c>
      <c r="L1791" s="31" t="s">
        <v>384</v>
      </c>
      <c r="M1791" s="31" t="s">
        <v>162</v>
      </c>
      <c r="N1791" s="44" t="s">
        <v>255</v>
      </c>
      <c r="O1791" s="44" t="s">
        <v>541</v>
      </c>
      <c r="P1791" s="44"/>
      <c r="Q1791" s="31" t="s">
        <v>165</v>
      </c>
      <c r="R1791" s="31">
        <v>191701394</v>
      </c>
      <c r="S1791" s="31">
        <v>191700876</v>
      </c>
      <c r="T1791" s="31"/>
      <c r="U1791" s="31"/>
      <c r="V1791" s="31"/>
      <c r="W1791" s="31"/>
      <c r="X1791" s="31"/>
      <c r="Y1791" s="31"/>
      <c r="Z1791" s="31"/>
      <c r="AA1791" s="31"/>
      <c r="AB1791" s="31"/>
      <c r="AC1791" s="31"/>
      <c r="AD1791" s="31"/>
      <c r="AE1791" s="31"/>
      <c r="AF1791" s="31"/>
    </row>
    <row r="1792" spans="2:32" hidden="1">
      <c r="B1792" s="31">
        <f t="shared" si="31"/>
        <v>1789</v>
      </c>
      <c r="C1792" s="43">
        <v>45797</v>
      </c>
      <c r="D1792" s="43" t="s">
        <v>486</v>
      </c>
      <c r="E1792" s="43" t="s">
        <v>2723</v>
      </c>
      <c r="F1792" s="31" t="s">
        <v>375</v>
      </c>
      <c r="G1792" s="31" t="s">
        <v>159</v>
      </c>
      <c r="H1792" s="31" t="s">
        <v>160</v>
      </c>
      <c r="I1792" s="31" t="s">
        <v>168</v>
      </c>
      <c r="J1792" s="31">
        <v>5204</v>
      </c>
      <c r="K1792" s="31" t="s">
        <v>8</v>
      </c>
      <c r="L1792" s="31" t="s">
        <v>9</v>
      </c>
      <c r="M1792" s="31" t="s">
        <v>162</v>
      </c>
      <c r="N1792" s="44" t="s">
        <v>174</v>
      </c>
      <c r="O1792" s="44" t="s">
        <v>541</v>
      </c>
      <c r="P1792" s="44"/>
      <c r="Q1792" s="31" t="s">
        <v>165</v>
      </c>
      <c r="R1792" s="31" t="s">
        <v>934</v>
      </c>
      <c r="S1792" s="31" t="s">
        <v>5863</v>
      </c>
      <c r="T1792" s="31"/>
      <c r="U1792" s="31"/>
      <c r="V1792" s="31"/>
      <c r="W1792" s="31"/>
      <c r="X1792" s="31"/>
      <c r="Y1792" s="31"/>
      <c r="Z1792" s="31"/>
      <c r="AA1792" s="31"/>
      <c r="AB1792" s="31"/>
      <c r="AC1792" s="31"/>
      <c r="AD1792" s="31"/>
      <c r="AE1792" s="31"/>
      <c r="AF1792" s="31"/>
    </row>
    <row r="1793" spans="2:32" hidden="1">
      <c r="B1793" s="31">
        <f t="shared" si="31"/>
        <v>1790</v>
      </c>
      <c r="C1793" s="43">
        <v>45797</v>
      </c>
      <c r="D1793" s="43" t="s">
        <v>486</v>
      </c>
      <c r="E1793" s="43" t="s">
        <v>2723</v>
      </c>
      <c r="F1793" s="31" t="s">
        <v>375</v>
      </c>
      <c r="G1793" s="31" t="s">
        <v>159</v>
      </c>
      <c r="H1793" s="31" t="s">
        <v>160</v>
      </c>
      <c r="I1793" s="31" t="s">
        <v>173</v>
      </c>
      <c r="J1793" s="31">
        <v>1342</v>
      </c>
      <c r="K1793" s="31" t="s">
        <v>59</v>
      </c>
      <c r="L1793" s="31" t="s">
        <v>653</v>
      </c>
      <c r="M1793" s="31" t="s">
        <v>531</v>
      </c>
      <c r="N1793" s="44" t="s">
        <v>5969</v>
      </c>
      <c r="O1793" s="44" t="s">
        <v>532</v>
      </c>
      <c r="P1793" s="44"/>
      <c r="Q1793" s="31" t="s">
        <v>165</v>
      </c>
      <c r="R1793" s="31" t="s">
        <v>5971</v>
      </c>
      <c r="S1793" s="31" t="s">
        <v>5972</v>
      </c>
      <c r="T1793" s="31"/>
      <c r="U1793" s="31"/>
      <c r="V1793" s="31"/>
      <c r="W1793" s="31"/>
      <c r="X1793" s="31"/>
      <c r="Y1793" s="31"/>
      <c r="Z1793" s="31"/>
      <c r="AA1793" s="31"/>
      <c r="AB1793" s="31"/>
      <c r="AC1793" s="31"/>
      <c r="AD1793" s="31"/>
      <c r="AE1793" s="31"/>
      <c r="AF1793" s="31"/>
    </row>
    <row r="1794" spans="2:32" hidden="1">
      <c r="B1794" s="31">
        <f t="shared" si="31"/>
        <v>1791</v>
      </c>
      <c r="C1794" s="43">
        <v>45797</v>
      </c>
      <c r="D1794" s="43" t="s">
        <v>486</v>
      </c>
      <c r="E1794" s="43" t="s">
        <v>2723</v>
      </c>
      <c r="F1794" s="31" t="s">
        <v>375</v>
      </c>
      <c r="G1794" s="31" t="s">
        <v>159</v>
      </c>
      <c r="H1794" s="31" t="s">
        <v>160</v>
      </c>
      <c r="I1794" s="31" t="s">
        <v>168</v>
      </c>
      <c r="J1794" s="31">
        <v>5213</v>
      </c>
      <c r="K1794" s="31" t="s">
        <v>8</v>
      </c>
      <c r="L1794" s="31" t="s">
        <v>54</v>
      </c>
      <c r="M1794" s="31" t="s">
        <v>162</v>
      </c>
      <c r="N1794" s="44" t="s">
        <v>271</v>
      </c>
      <c r="O1794" s="44" t="s">
        <v>541</v>
      </c>
      <c r="P1794" s="44"/>
      <c r="Q1794" s="31" t="s">
        <v>165</v>
      </c>
      <c r="R1794" s="31" t="s">
        <v>5973</v>
      </c>
      <c r="S1794" s="31" t="s">
        <v>5452</v>
      </c>
      <c r="T1794" s="31"/>
      <c r="U1794" s="31"/>
      <c r="V1794" s="31"/>
      <c r="W1794" s="31"/>
      <c r="X1794" s="31"/>
      <c r="Y1794" s="31"/>
      <c r="Z1794" s="31"/>
      <c r="AA1794" s="31"/>
      <c r="AB1794" s="31"/>
      <c r="AC1794" s="31"/>
      <c r="AD1794" s="31"/>
      <c r="AE1794" s="31"/>
      <c r="AF1794" s="31"/>
    </row>
    <row r="1795" spans="2:32" hidden="1">
      <c r="B1795" s="31">
        <f t="shared" si="31"/>
        <v>1792</v>
      </c>
      <c r="C1795" s="43">
        <v>45797</v>
      </c>
      <c r="D1795" s="43" t="s">
        <v>486</v>
      </c>
      <c r="E1795" s="43" t="s">
        <v>2723</v>
      </c>
      <c r="F1795" s="31" t="s">
        <v>375</v>
      </c>
      <c r="G1795" s="31" t="s">
        <v>159</v>
      </c>
      <c r="H1795" s="31" t="s">
        <v>160</v>
      </c>
      <c r="I1795" s="31" t="s">
        <v>161</v>
      </c>
      <c r="J1795" s="31">
        <v>4322</v>
      </c>
      <c r="K1795" s="31" t="s">
        <v>8</v>
      </c>
      <c r="L1795" s="31" t="s">
        <v>580</v>
      </c>
      <c r="M1795" s="31" t="s">
        <v>702</v>
      </c>
      <c r="N1795" s="44" t="s">
        <v>561</v>
      </c>
      <c r="O1795" s="44" t="s">
        <v>704</v>
      </c>
      <c r="P1795" s="44"/>
      <c r="Q1795" s="31" t="s">
        <v>165</v>
      </c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B1795" s="31"/>
      <c r="AC1795" s="31"/>
      <c r="AD1795" s="31"/>
      <c r="AE1795" s="31"/>
      <c r="AF1795" s="31"/>
    </row>
    <row r="1796" spans="2:32" hidden="1">
      <c r="B1796" s="31">
        <f t="shared" si="31"/>
        <v>1793</v>
      </c>
      <c r="C1796" s="43">
        <v>45797</v>
      </c>
      <c r="D1796" s="43" t="s">
        <v>486</v>
      </c>
      <c r="E1796" s="43" t="s">
        <v>2723</v>
      </c>
      <c r="F1796" s="31" t="s">
        <v>375</v>
      </c>
      <c r="G1796" s="31" t="s">
        <v>159</v>
      </c>
      <c r="H1796" s="31" t="s">
        <v>160</v>
      </c>
      <c r="I1796" s="31" t="s">
        <v>616</v>
      </c>
      <c r="J1796" s="31">
        <v>1533</v>
      </c>
      <c r="K1796" s="31" t="s">
        <v>8</v>
      </c>
      <c r="L1796" s="31" t="s">
        <v>414</v>
      </c>
      <c r="M1796" s="31" t="s">
        <v>162</v>
      </c>
      <c r="N1796" s="44" t="s">
        <v>433</v>
      </c>
      <c r="O1796" s="44" t="s">
        <v>541</v>
      </c>
      <c r="P1796" s="44"/>
      <c r="Q1796" s="31" t="s">
        <v>165</v>
      </c>
      <c r="R1796" s="31" t="s">
        <v>5974</v>
      </c>
      <c r="S1796" s="31" t="s">
        <v>5975</v>
      </c>
      <c r="T1796" s="31"/>
      <c r="U1796" s="31"/>
      <c r="V1796" s="31"/>
      <c r="W1796" s="31"/>
      <c r="X1796" s="31"/>
      <c r="Y1796" s="31"/>
      <c r="Z1796" s="31"/>
      <c r="AA1796" s="31"/>
      <c r="AB1796" s="31"/>
      <c r="AC1796" s="31"/>
      <c r="AD1796" s="31"/>
      <c r="AE1796" s="31"/>
      <c r="AF1796" s="31"/>
    </row>
    <row r="1797" spans="2:32" hidden="1">
      <c r="B1797" s="31">
        <f t="shared" si="31"/>
        <v>1794</v>
      </c>
      <c r="C1797" s="43">
        <v>45797</v>
      </c>
      <c r="D1797" s="43" t="s">
        <v>486</v>
      </c>
      <c r="E1797" s="43" t="s">
        <v>2723</v>
      </c>
      <c r="F1797" s="31" t="s">
        <v>375</v>
      </c>
      <c r="G1797" s="31" t="s">
        <v>439</v>
      </c>
      <c r="H1797" s="31" t="s">
        <v>440</v>
      </c>
      <c r="I1797" s="31" t="s">
        <v>168</v>
      </c>
      <c r="J1797" s="31">
        <v>5482</v>
      </c>
      <c r="K1797" s="31" t="s">
        <v>8</v>
      </c>
      <c r="L1797" s="31" t="s">
        <v>5313</v>
      </c>
      <c r="M1797" s="31" t="s">
        <v>162</v>
      </c>
      <c r="N1797" s="44" t="s">
        <v>5940</v>
      </c>
      <c r="O1797" s="44" t="s">
        <v>541</v>
      </c>
      <c r="P1797" s="44"/>
      <c r="Q1797" s="31" t="s">
        <v>449</v>
      </c>
      <c r="R1797" s="31" t="s">
        <v>5299</v>
      </c>
      <c r="S1797" s="31" t="s">
        <v>5976</v>
      </c>
      <c r="T1797" s="31"/>
      <c r="U1797" s="31"/>
      <c r="V1797" s="31"/>
      <c r="W1797" s="31"/>
      <c r="X1797" s="31"/>
      <c r="Y1797" s="31"/>
      <c r="Z1797" s="31"/>
      <c r="AA1797" s="31"/>
      <c r="AB1797" s="31"/>
      <c r="AC1797" s="31"/>
      <c r="AD1797" s="31"/>
      <c r="AE1797" s="31"/>
      <c r="AF1797" s="31"/>
    </row>
    <row r="1798" spans="2:32" hidden="1">
      <c r="B1798" s="31">
        <f t="shared" si="31"/>
        <v>1795</v>
      </c>
      <c r="C1798" s="43">
        <v>45798</v>
      </c>
      <c r="D1798" s="43" t="s">
        <v>486</v>
      </c>
      <c r="E1798" s="43" t="s">
        <v>2723</v>
      </c>
      <c r="F1798" s="31" t="s">
        <v>375</v>
      </c>
      <c r="G1798" s="31" t="s">
        <v>159</v>
      </c>
      <c r="H1798" s="31" t="s">
        <v>160</v>
      </c>
      <c r="I1798" s="31" t="s">
        <v>161</v>
      </c>
      <c r="J1798" s="31">
        <v>8227</v>
      </c>
      <c r="K1798" s="31" t="s">
        <v>8</v>
      </c>
      <c r="L1798" s="31" t="s">
        <v>9</v>
      </c>
      <c r="M1798" s="31" t="s">
        <v>162</v>
      </c>
      <c r="N1798" s="44" t="s">
        <v>174</v>
      </c>
      <c r="O1798" s="44" t="s">
        <v>626</v>
      </c>
      <c r="P1798" s="44"/>
      <c r="Q1798" s="31" t="s">
        <v>165</v>
      </c>
      <c r="R1798" s="31">
        <v>191702219</v>
      </c>
      <c r="S1798" s="31">
        <v>191701346</v>
      </c>
      <c r="T1798" s="31"/>
      <c r="U1798" s="31"/>
      <c r="V1798" s="31"/>
      <c r="W1798" s="31"/>
      <c r="X1798" s="31"/>
      <c r="Y1798" s="31"/>
      <c r="Z1798" s="31"/>
      <c r="AA1798" s="31"/>
      <c r="AB1798" s="31"/>
      <c r="AC1798" s="31"/>
      <c r="AD1798" s="31"/>
      <c r="AE1798" s="31"/>
      <c r="AF1798" s="31"/>
    </row>
    <row r="1799" spans="2:32" hidden="1">
      <c r="B1799" s="31">
        <f t="shared" si="31"/>
        <v>1796</v>
      </c>
      <c r="C1799" s="43">
        <v>45798</v>
      </c>
      <c r="D1799" s="43" t="s">
        <v>486</v>
      </c>
      <c r="E1799" s="43" t="s">
        <v>2723</v>
      </c>
      <c r="F1799" s="31" t="s">
        <v>375</v>
      </c>
      <c r="G1799" s="31" t="s">
        <v>439</v>
      </c>
      <c r="H1799" s="31" t="s">
        <v>440</v>
      </c>
      <c r="I1799" s="31" t="s">
        <v>656</v>
      </c>
      <c r="J1799" s="31">
        <v>1009</v>
      </c>
      <c r="K1799" s="31" t="s">
        <v>8</v>
      </c>
      <c r="L1799" s="31" t="s">
        <v>580</v>
      </c>
      <c r="M1799" s="31" t="s">
        <v>162</v>
      </c>
      <c r="N1799" s="44" t="s">
        <v>5977</v>
      </c>
      <c r="O1799" s="44" t="s">
        <v>541</v>
      </c>
      <c r="P1799" s="44"/>
      <c r="Q1799" s="31" t="s">
        <v>165</v>
      </c>
      <c r="R1799" s="31">
        <v>191702089</v>
      </c>
      <c r="S1799" s="31">
        <v>191700812</v>
      </c>
      <c r="T1799" s="31"/>
      <c r="U1799" s="31"/>
      <c r="V1799" s="31"/>
      <c r="W1799" s="31"/>
      <c r="X1799" s="31"/>
      <c r="Y1799" s="31"/>
      <c r="Z1799" s="31"/>
      <c r="AA1799" s="31"/>
      <c r="AB1799" s="31"/>
      <c r="AC1799" s="31"/>
      <c r="AD1799" s="31"/>
      <c r="AE1799" s="31"/>
      <c r="AF1799" s="31"/>
    </row>
    <row r="1800" spans="2:32" hidden="1">
      <c r="B1800" s="31">
        <f t="shared" si="31"/>
        <v>1797</v>
      </c>
      <c r="C1800" s="43">
        <v>45798</v>
      </c>
      <c r="D1800" s="43" t="s">
        <v>486</v>
      </c>
      <c r="E1800" s="43" t="s">
        <v>2723</v>
      </c>
      <c r="F1800" s="31" t="s">
        <v>375</v>
      </c>
      <c r="G1800" s="31" t="s">
        <v>386</v>
      </c>
      <c r="H1800" s="31" t="s">
        <v>364</v>
      </c>
      <c r="I1800" s="31" t="s">
        <v>225</v>
      </c>
      <c r="J1800" s="31">
        <v>6167</v>
      </c>
      <c r="K1800" s="31" t="s">
        <v>8</v>
      </c>
      <c r="L1800" s="31" t="s">
        <v>9</v>
      </c>
      <c r="M1800" s="31" t="s">
        <v>162</v>
      </c>
      <c r="N1800" s="44" t="s">
        <v>174</v>
      </c>
      <c r="O1800" s="44" t="s">
        <v>541</v>
      </c>
      <c r="P1800" s="44"/>
      <c r="Q1800" s="31" t="s">
        <v>543</v>
      </c>
      <c r="R1800" s="31">
        <v>191700948</v>
      </c>
      <c r="S1800" s="31">
        <v>191700861</v>
      </c>
      <c r="T1800" s="31"/>
      <c r="U1800" s="31"/>
      <c r="V1800" s="31"/>
      <c r="W1800" s="31"/>
      <c r="X1800" s="31"/>
      <c r="Y1800" s="31"/>
      <c r="Z1800" s="31"/>
      <c r="AA1800" s="31"/>
      <c r="AB1800" s="31"/>
      <c r="AC1800" s="31"/>
      <c r="AD1800" s="31"/>
      <c r="AE1800" s="31"/>
      <c r="AF1800" s="31"/>
    </row>
    <row r="1801" spans="2:32" hidden="1">
      <c r="B1801" s="31">
        <f t="shared" si="31"/>
        <v>1798</v>
      </c>
      <c r="C1801" s="43">
        <v>45798</v>
      </c>
      <c r="D1801" s="43" t="s">
        <v>486</v>
      </c>
      <c r="E1801" s="43" t="s">
        <v>2723</v>
      </c>
      <c r="F1801" s="31" t="s">
        <v>375</v>
      </c>
      <c r="G1801" s="31" t="s">
        <v>159</v>
      </c>
      <c r="H1801" s="31" t="s">
        <v>160</v>
      </c>
      <c r="I1801" s="31" t="s">
        <v>161</v>
      </c>
      <c r="J1801" s="31">
        <v>8226</v>
      </c>
      <c r="K1801" s="31" t="s">
        <v>8</v>
      </c>
      <c r="L1801" s="31" t="s">
        <v>582</v>
      </c>
      <c r="M1801" s="31" t="s">
        <v>4969</v>
      </c>
      <c r="N1801" s="44" t="s">
        <v>394</v>
      </c>
      <c r="O1801" s="44" t="s">
        <v>588</v>
      </c>
      <c r="P1801" s="44"/>
      <c r="Q1801" s="31" t="s">
        <v>165</v>
      </c>
      <c r="R1801" s="31"/>
      <c r="S1801" s="31"/>
      <c r="T1801" s="31">
        <v>1</v>
      </c>
      <c r="U1801" s="31"/>
      <c r="V1801" s="31"/>
      <c r="W1801" s="31"/>
      <c r="X1801" s="31"/>
      <c r="Y1801" s="31"/>
      <c r="Z1801" s="31"/>
      <c r="AA1801" s="31"/>
      <c r="AB1801" s="31"/>
      <c r="AC1801" s="31"/>
      <c r="AD1801" s="31"/>
      <c r="AE1801" s="31"/>
      <c r="AF1801" s="31"/>
    </row>
    <row r="1802" spans="2:32" hidden="1">
      <c r="B1802" s="31">
        <f t="shared" si="31"/>
        <v>1799</v>
      </c>
      <c r="C1802" s="43">
        <v>45799</v>
      </c>
      <c r="D1802" s="43" t="s">
        <v>486</v>
      </c>
      <c r="E1802" s="43" t="s">
        <v>2773</v>
      </c>
      <c r="F1802" s="31" t="s">
        <v>375</v>
      </c>
      <c r="G1802" s="31" t="s">
        <v>159</v>
      </c>
      <c r="H1802" s="31" t="s">
        <v>160</v>
      </c>
      <c r="I1802" s="31" t="s">
        <v>170</v>
      </c>
      <c r="J1802" s="31">
        <v>9823</v>
      </c>
      <c r="K1802" s="31" t="s">
        <v>8</v>
      </c>
      <c r="L1802" s="31" t="s">
        <v>23</v>
      </c>
      <c r="M1802" s="31" t="s">
        <v>162</v>
      </c>
      <c r="N1802" s="44" t="s">
        <v>5990</v>
      </c>
      <c r="O1802" s="44" t="s">
        <v>541</v>
      </c>
      <c r="P1802" s="44"/>
      <c r="Q1802" s="31" t="s">
        <v>165</v>
      </c>
      <c r="R1802" s="31">
        <v>191702381</v>
      </c>
      <c r="S1802" s="31">
        <v>191702603</v>
      </c>
      <c r="T1802" s="31"/>
      <c r="U1802" s="31"/>
      <c r="V1802" s="31"/>
      <c r="W1802" s="31"/>
      <c r="X1802" s="31"/>
      <c r="Y1802" s="31"/>
      <c r="Z1802" s="31"/>
      <c r="AA1802" s="31"/>
      <c r="AB1802" s="31"/>
      <c r="AC1802" s="31"/>
      <c r="AD1802" s="31"/>
      <c r="AE1802" s="31"/>
      <c r="AF1802" s="31"/>
    </row>
    <row r="1803" spans="2:32" hidden="1">
      <c r="B1803" s="31">
        <f t="shared" si="31"/>
        <v>1800</v>
      </c>
      <c r="C1803" s="43">
        <v>45799</v>
      </c>
      <c r="D1803" s="43" t="s">
        <v>486</v>
      </c>
      <c r="E1803" s="43" t="s">
        <v>2773</v>
      </c>
      <c r="F1803" s="31" t="s">
        <v>375</v>
      </c>
      <c r="G1803" s="31" t="s">
        <v>439</v>
      </c>
      <c r="H1803" s="31" t="s">
        <v>440</v>
      </c>
      <c r="I1803" s="31" t="s">
        <v>168</v>
      </c>
      <c r="J1803" s="31">
        <v>5301</v>
      </c>
      <c r="K1803" s="31" t="s">
        <v>8</v>
      </c>
      <c r="L1803" s="31" t="s">
        <v>5313</v>
      </c>
      <c r="M1803" s="31" t="s">
        <v>162</v>
      </c>
      <c r="N1803" s="44" t="s">
        <v>5940</v>
      </c>
      <c r="O1803" s="44" t="s">
        <v>541</v>
      </c>
      <c r="P1803" s="44"/>
      <c r="Q1803" s="31" t="s">
        <v>449</v>
      </c>
      <c r="R1803" s="31">
        <v>191701849</v>
      </c>
      <c r="S1803" s="31">
        <v>191701071</v>
      </c>
      <c r="T1803" s="31"/>
      <c r="U1803" s="31"/>
      <c r="V1803" s="31"/>
      <c r="W1803" s="31"/>
      <c r="X1803" s="31"/>
      <c r="Y1803" s="31"/>
      <c r="Z1803" s="31"/>
      <c r="AA1803" s="31"/>
      <c r="AB1803" s="31"/>
      <c r="AC1803" s="31"/>
      <c r="AD1803" s="31"/>
      <c r="AE1803" s="31"/>
      <c r="AF1803" s="31"/>
    </row>
    <row r="1804" spans="2:32" hidden="1">
      <c r="B1804" s="31">
        <f t="shared" si="31"/>
        <v>1801</v>
      </c>
      <c r="C1804" s="43">
        <v>45799</v>
      </c>
      <c r="D1804" s="43" t="s">
        <v>486</v>
      </c>
      <c r="E1804" s="43" t="s">
        <v>2773</v>
      </c>
      <c r="F1804" s="31" t="s">
        <v>375</v>
      </c>
      <c r="G1804" s="31" t="s">
        <v>439</v>
      </c>
      <c r="H1804" s="31" t="s">
        <v>440</v>
      </c>
      <c r="I1804" s="31" t="s">
        <v>173</v>
      </c>
      <c r="J1804" s="31">
        <v>7076</v>
      </c>
      <c r="K1804" s="31" t="s">
        <v>8</v>
      </c>
      <c r="L1804" s="31" t="s">
        <v>414</v>
      </c>
      <c r="M1804" s="31" t="s">
        <v>162</v>
      </c>
      <c r="N1804" s="44" t="s">
        <v>304</v>
      </c>
      <c r="O1804" s="44" t="s">
        <v>541</v>
      </c>
      <c r="P1804" s="44"/>
      <c r="Q1804" s="31" t="s">
        <v>449</v>
      </c>
      <c r="R1804" s="31">
        <v>191701786</v>
      </c>
      <c r="S1804" s="31">
        <v>191702778</v>
      </c>
      <c r="T1804" s="31"/>
      <c r="U1804" s="31"/>
      <c r="V1804" s="31"/>
      <c r="W1804" s="31"/>
      <c r="X1804" s="31"/>
      <c r="Y1804" s="31"/>
      <c r="Z1804" s="31"/>
      <c r="AA1804" s="31"/>
      <c r="AB1804" s="31"/>
      <c r="AC1804" s="31"/>
      <c r="AD1804" s="31"/>
      <c r="AE1804" s="31"/>
      <c r="AF1804" s="31"/>
    </row>
    <row r="1805" spans="2:32" hidden="1">
      <c r="B1805" s="31">
        <f t="shared" si="31"/>
        <v>1802</v>
      </c>
      <c r="C1805" s="43">
        <v>45799</v>
      </c>
      <c r="D1805" s="43" t="s">
        <v>486</v>
      </c>
      <c r="E1805" s="43" t="s">
        <v>2773</v>
      </c>
      <c r="F1805" s="31" t="s">
        <v>375</v>
      </c>
      <c r="G1805" s="31" t="s">
        <v>439</v>
      </c>
      <c r="H1805" s="31" t="s">
        <v>440</v>
      </c>
      <c r="I1805" s="31" t="s">
        <v>173</v>
      </c>
      <c r="J1805" s="31">
        <v>1284</v>
      </c>
      <c r="K1805" s="31" t="s">
        <v>8</v>
      </c>
      <c r="L1805" s="31" t="s">
        <v>9</v>
      </c>
      <c r="M1805" s="31" t="s">
        <v>162</v>
      </c>
      <c r="N1805" s="44" t="s">
        <v>174</v>
      </c>
      <c r="O1805" s="44" t="s">
        <v>541</v>
      </c>
      <c r="P1805" s="44"/>
      <c r="Q1805" s="31" t="s">
        <v>449</v>
      </c>
      <c r="R1805" s="31">
        <v>191701786</v>
      </c>
      <c r="S1805" s="31">
        <v>191702778</v>
      </c>
      <c r="T1805" s="31"/>
      <c r="U1805" s="31"/>
      <c r="V1805" s="31"/>
      <c r="W1805" s="31"/>
      <c r="X1805" s="31"/>
      <c r="Y1805" s="31"/>
      <c r="Z1805" s="31"/>
      <c r="AA1805" s="31"/>
      <c r="AB1805" s="31"/>
      <c r="AC1805" s="31"/>
      <c r="AD1805" s="31"/>
      <c r="AE1805" s="31"/>
      <c r="AF1805" s="31"/>
    </row>
    <row r="1806" spans="2:32" hidden="1">
      <c r="B1806" s="31">
        <f t="shared" si="31"/>
        <v>1803</v>
      </c>
      <c r="C1806" s="43">
        <v>45800</v>
      </c>
      <c r="D1806" s="43" t="s">
        <v>486</v>
      </c>
      <c r="E1806" s="43" t="s">
        <v>2773</v>
      </c>
      <c r="F1806" s="31" t="s">
        <v>375</v>
      </c>
      <c r="G1806" s="31" t="s">
        <v>166</v>
      </c>
      <c r="H1806" s="31" t="s">
        <v>160</v>
      </c>
      <c r="I1806" s="31" t="s">
        <v>192</v>
      </c>
      <c r="J1806" s="31">
        <v>7440</v>
      </c>
      <c r="K1806" s="31" t="s">
        <v>8</v>
      </c>
      <c r="L1806" s="31" t="s">
        <v>414</v>
      </c>
      <c r="M1806" s="31" t="s">
        <v>162</v>
      </c>
      <c r="N1806" s="44" t="s">
        <v>5991</v>
      </c>
      <c r="O1806" s="44" t="s">
        <v>541</v>
      </c>
      <c r="P1806" s="44"/>
      <c r="Q1806" s="31" t="s">
        <v>165</v>
      </c>
      <c r="R1806" s="31">
        <v>191700275</v>
      </c>
      <c r="S1806" s="31">
        <v>191700667</v>
      </c>
      <c r="T1806" s="31"/>
      <c r="U1806" s="31"/>
      <c r="V1806" s="31"/>
      <c r="W1806" s="31"/>
      <c r="X1806" s="31"/>
      <c r="Y1806" s="31"/>
      <c r="Z1806" s="31"/>
      <c r="AA1806" s="31"/>
      <c r="AB1806" s="31"/>
      <c r="AC1806" s="31"/>
      <c r="AD1806" s="31"/>
      <c r="AE1806" s="31"/>
      <c r="AF1806" s="31"/>
    </row>
    <row r="1807" spans="2:32" hidden="1">
      <c r="B1807" s="31">
        <f t="shared" si="31"/>
        <v>1804</v>
      </c>
      <c r="C1807" s="43">
        <v>45800</v>
      </c>
      <c r="D1807" s="43" t="s">
        <v>486</v>
      </c>
      <c r="E1807" s="43" t="s">
        <v>2773</v>
      </c>
      <c r="F1807" s="31" t="s">
        <v>375</v>
      </c>
      <c r="G1807" s="31" t="s">
        <v>159</v>
      </c>
      <c r="H1807" s="31" t="s">
        <v>160</v>
      </c>
      <c r="I1807" s="31" t="s">
        <v>170</v>
      </c>
      <c r="J1807" s="31">
        <v>9728</v>
      </c>
      <c r="K1807" s="31" t="s">
        <v>8</v>
      </c>
      <c r="L1807" s="31" t="s">
        <v>409</v>
      </c>
      <c r="M1807" s="31" t="s">
        <v>162</v>
      </c>
      <c r="N1807" s="44" t="s">
        <v>398</v>
      </c>
      <c r="O1807" s="44" t="s">
        <v>541</v>
      </c>
      <c r="P1807" s="44"/>
      <c r="Q1807" s="31" t="s">
        <v>165</v>
      </c>
      <c r="R1807" s="31">
        <v>191702603</v>
      </c>
      <c r="S1807" s="31">
        <v>191700027</v>
      </c>
      <c r="T1807" s="31"/>
      <c r="U1807" s="31"/>
      <c r="V1807" s="31"/>
      <c r="W1807" s="31"/>
      <c r="X1807" s="31"/>
      <c r="Y1807" s="31"/>
      <c r="Z1807" s="31"/>
      <c r="AA1807" s="31"/>
      <c r="AB1807" s="31"/>
      <c r="AC1807" s="31"/>
      <c r="AD1807" s="31"/>
      <c r="AE1807" s="31"/>
      <c r="AF1807" s="31"/>
    </row>
    <row r="1808" spans="2:32" hidden="1">
      <c r="B1808" s="31">
        <f t="shared" si="31"/>
        <v>1805</v>
      </c>
      <c r="C1808" s="43">
        <v>45800</v>
      </c>
      <c r="D1808" s="43" t="s">
        <v>486</v>
      </c>
      <c r="E1808" s="43" t="s">
        <v>2773</v>
      </c>
      <c r="F1808" s="31" t="s">
        <v>375</v>
      </c>
      <c r="G1808" s="31" t="s">
        <v>159</v>
      </c>
      <c r="H1808" s="31" t="s">
        <v>160</v>
      </c>
      <c r="I1808" s="31" t="s">
        <v>170</v>
      </c>
      <c r="J1808" s="31">
        <v>9657</v>
      </c>
      <c r="K1808" s="31" t="s">
        <v>8</v>
      </c>
      <c r="L1808" s="31" t="s">
        <v>9</v>
      </c>
      <c r="M1808" s="31" t="s">
        <v>162</v>
      </c>
      <c r="N1808" s="44" t="s">
        <v>174</v>
      </c>
      <c r="O1808" s="44" t="s">
        <v>541</v>
      </c>
      <c r="P1808" s="44"/>
      <c r="Q1808" s="31" t="s">
        <v>165</v>
      </c>
      <c r="R1808" s="31">
        <v>191701205</v>
      </c>
      <c r="S1808" s="31">
        <v>191701717</v>
      </c>
      <c r="T1808" s="31"/>
      <c r="U1808" s="31"/>
      <c r="V1808" s="31"/>
      <c r="W1808" s="31"/>
      <c r="X1808" s="31"/>
      <c r="Y1808" s="31"/>
      <c r="Z1808" s="31"/>
      <c r="AA1808" s="31"/>
      <c r="AB1808" s="31"/>
      <c r="AC1808" s="31"/>
      <c r="AD1808" s="31"/>
      <c r="AE1808" s="31"/>
      <c r="AF1808" s="31"/>
    </row>
    <row r="1809" spans="2:32" hidden="1">
      <c r="B1809" s="31">
        <f t="shared" si="31"/>
        <v>1806</v>
      </c>
      <c r="C1809" s="43">
        <v>45800</v>
      </c>
      <c r="D1809" s="43" t="s">
        <v>486</v>
      </c>
      <c r="E1809" s="43" t="s">
        <v>2773</v>
      </c>
      <c r="F1809" s="31" t="s">
        <v>375</v>
      </c>
      <c r="G1809" s="31" t="s">
        <v>439</v>
      </c>
      <c r="H1809" s="31" t="s">
        <v>440</v>
      </c>
      <c r="I1809" s="31" t="s">
        <v>173</v>
      </c>
      <c r="J1809" s="31">
        <v>1247</v>
      </c>
      <c r="K1809" s="31" t="s">
        <v>8</v>
      </c>
      <c r="L1809" s="31" t="s">
        <v>414</v>
      </c>
      <c r="M1809" s="31" t="s">
        <v>162</v>
      </c>
      <c r="N1809" s="44" t="s">
        <v>304</v>
      </c>
      <c r="O1809" s="44" t="s">
        <v>541</v>
      </c>
      <c r="P1809" s="44"/>
      <c r="Q1809" s="31" t="s">
        <v>449</v>
      </c>
      <c r="R1809" s="31">
        <v>191700820</v>
      </c>
      <c r="S1809" s="31">
        <v>191702539</v>
      </c>
      <c r="T1809" s="31"/>
      <c r="U1809" s="31"/>
      <c r="V1809" s="31"/>
      <c r="W1809" s="31"/>
      <c r="X1809" s="31"/>
      <c r="Y1809" s="31"/>
      <c r="Z1809" s="31"/>
      <c r="AA1809" s="31"/>
      <c r="AB1809" s="31"/>
      <c r="AC1809" s="31"/>
      <c r="AD1809" s="31"/>
      <c r="AE1809" s="31"/>
      <c r="AF1809" s="31"/>
    </row>
    <row r="1810" spans="2:32" hidden="1">
      <c r="B1810" s="31">
        <f t="shared" si="31"/>
        <v>1807</v>
      </c>
      <c r="C1810" s="43">
        <v>45800</v>
      </c>
      <c r="D1810" s="43" t="s">
        <v>486</v>
      </c>
      <c r="E1810" s="43" t="s">
        <v>2773</v>
      </c>
      <c r="F1810" s="31" t="s">
        <v>375</v>
      </c>
      <c r="G1810" s="31" t="s">
        <v>159</v>
      </c>
      <c r="H1810" s="31" t="s">
        <v>160</v>
      </c>
      <c r="I1810" s="31" t="s">
        <v>316</v>
      </c>
      <c r="J1810" s="31">
        <v>4074</v>
      </c>
      <c r="K1810" s="31" t="s">
        <v>8</v>
      </c>
      <c r="L1810" s="31" t="s">
        <v>9</v>
      </c>
      <c r="M1810" s="31" t="s">
        <v>162</v>
      </c>
      <c r="N1810" s="44" t="s">
        <v>553</v>
      </c>
      <c r="O1810" s="44" t="s">
        <v>541</v>
      </c>
      <c r="P1810" s="44"/>
      <c r="Q1810" s="31" t="s">
        <v>165</v>
      </c>
      <c r="R1810" s="31">
        <v>191700666</v>
      </c>
      <c r="S1810" s="31">
        <v>191702342</v>
      </c>
      <c r="T1810" s="31"/>
      <c r="U1810" s="31"/>
      <c r="V1810" s="31"/>
      <c r="W1810" s="31"/>
      <c r="X1810" s="31"/>
      <c r="Y1810" s="31"/>
      <c r="Z1810" s="31"/>
      <c r="AA1810" s="31"/>
      <c r="AB1810" s="31"/>
      <c r="AC1810" s="31"/>
      <c r="AD1810" s="31"/>
      <c r="AE1810" s="31"/>
      <c r="AF1810" s="31"/>
    </row>
    <row r="1811" spans="2:32" hidden="1">
      <c r="B1811" s="31">
        <f t="shared" si="31"/>
        <v>1808</v>
      </c>
      <c r="C1811" s="43">
        <v>45801</v>
      </c>
      <c r="D1811" s="43" t="s">
        <v>486</v>
      </c>
      <c r="E1811" s="43" t="s">
        <v>2773</v>
      </c>
      <c r="F1811" s="31" t="s">
        <v>375</v>
      </c>
      <c r="G1811" s="31" t="s">
        <v>159</v>
      </c>
      <c r="H1811" s="31" t="s">
        <v>160</v>
      </c>
      <c r="I1811" s="31" t="s">
        <v>172</v>
      </c>
      <c r="J1811" s="31">
        <v>4915</v>
      </c>
      <c r="K1811" s="31" t="s">
        <v>8</v>
      </c>
      <c r="L1811" s="31" t="s">
        <v>9</v>
      </c>
      <c r="M1811" s="31" t="s">
        <v>162</v>
      </c>
      <c r="N1811" s="44" t="s">
        <v>174</v>
      </c>
      <c r="O1811" s="44" t="s">
        <v>541</v>
      </c>
      <c r="P1811" s="44"/>
      <c r="Q1811" s="31" t="s">
        <v>195</v>
      </c>
      <c r="R1811" s="31">
        <v>191702762</v>
      </c>
      <c r="S1811" s="31">
        <v>191701964</v>
      </c>
      <c r="T1811" s="31"/>
      <c r="U1811" s="31"/>
      <c r="V1811" s="31"/>
      <c r="W1811" s="31"/>
      <c r="X1811" s="31"/>
      <c r="Y1811" s="31"/>
      <c r="Z1811" s="31"/>
      <c r="AA1811" s="31"/>
      <c r="AB1811" s="31"/>
      <c r="AC1811" s="31"/>
      <c r="AD1811" s="31"/>
      <c r="AE1811" s="31"/>
      <c r="AF1811" s="31"/>
    </row>
    <row r="1812" spans="2:32" hidden="1">
      <c r="B1812" s="31">
        <f t="shared" si="31"/>
        <v>1809</v>
      </c>
      <c r="C1812" s="43">
        <v>45801</v>
      </c>
      <c r="D1812" s="43" t="s">
        <v>486</v>
      </c>
      <c r="E1812" s="43" t="s">
        <v>2773</v>
      </c>
      <c r="F1812" s="31" t="s">
        <v>375</v>
      </c>
      <c r="G1812" s="31" t="s">
        <v>159</v>
      </c>
      <c r="H1812" s="31" t="s">
        <v>160</v>
      </c>
      <c r="I1812" s="31" t="s">
        <v>172</v>
      </c>
      <c r="J1812" s="31">
        <v>4845</v>
      </c>
      <c r="K1812" s="31" t="s">
        <v>8</v>
      </c>
      <c r="L1812" s="31" t="s">
        <v>9</v>
      </c>
      <c r="M1812" s="31" t="s">
        <v>162</v>
      </c>
      <c r="N1812" s="44" t="s">
        <v>347</v>
      </c>
      <c r="O1812" s="44" t="s">
        <v>541</v>
      </c>
      <c r="P1812" s="44"/>
      <c r="Q1812" s="31" t="s">
        <v>195</v>
      </c>
      <c r="R1812" s="31">
        <v>191700392</v>
      </c>
      <c r="S1812" s="31">
        <v>191701307</v>
      </c>
      <c r="T1812" s="31"/>
      <c r="U1812" s="31"/>
      <c r="V1812" s="31"/>
      <c r="W1812" s="31"/>
      <c r="X1812" s="31"/>
      <c r="Y1812" s="31"/>
      <c r="Z1812" s="31"/>
      <c r="AA1812" s="31"/>
      <c r="AB1812" s="31"/>
      <c r="AC1812" s="31"/>
      <c r="AD1812" s="31"/>
      <c r="AE1812" s="31"/>
      <c r="AF1812" s="31"/>
    </row>
    <row r="1813" spans="2:32" hidden="1">
      <c r="B1813" s="31">
        <f t="shared" si="31"/>
        <v>1810</v>
      </c>
      <c r="C1813" s="43">
        <v>45802</v>
      </c>
      <c r="D1813" s="43" t="s">
        <v>486</v>
      </c>
      <c r="E1813" s="43" t="s">
        <v>2773</v>
      </c>
      <c r="F1813" s="31" t="s">
        <v>375</v>
      </c>
      <c r="G1813" s="31" t="s">
        <v>166</v>
      </c>
      <c r="H1813" s="31" t="s">
        <v>160</v>
      </c>
      <c r="I1813" s="31" t="s">
        <v>192</v>
      </c>
      <c r="J1813" s="31">
        <v>7397</v>
      </c>
      <c r="K1813" s="31" t="s">
        <v>8</v>
      </c>
      <c r="L1813" s="31" t="s">
        <v>414</v>
      </c>
      <c r="M1813" s="31" t="s">
        <v>162</v>
      </c>
      <c r="N1813" s="44" t="s">
        <v>5542</v>
      </c>
      <c r="O1813" s="44" t="s">
        <v>541</v>
      </c>
      <c r="P1813" s="44"/>
      <c r="Q1813" s="31" t="s">
        <v>450</v>
      </c>
      <c r="R1813" s="31">
        <v>191700829</v>
      </c>
      <c r="S1813" s="31">
        <v>191701300</v>
      </c>
      <c r="T1813" s="31"/>
      <c r="U1813" s="31"/>
      <c r="V1813" s="31"/>
      <c r="W1813" s="31"/>
      <c r="X1813" s="31"/>
      <c r="Y1813" s="31"/>
      <c r="Z1813" s="31"/>
      <c r="AA1813" s="31"/>
      <c r="AB1813" s="31"/>
      <c r="AC1813" s="31"/>
      <c r="AD1813" s="31"/>
      <c r="AE1813" s="31"/>
      <c r="AF1813" s="31"/>
    </row>
    <row r="1814" spans="2:32" hidden="1">
      <c r="B1814" s="31">
        <f t="shared" si="31"/>
        <v>1811</v>
      </c>
      <c r="C1814" s="43">
        <v>45802</v>
      </c>
      <c r="D1814" s="43" t="s">
        <v>486</v>
      </c>
      <c r="E1814" s="43" t="s">
        <v>2773</v>
      </c>
      <c r="F1814" s="31" t="s">
        <v>375</v>
      </c>
      <c r="G1814" s="31" t="s">
        <v>166</v>
      </c>
      <c r="H1814" s="31" t="s">
        <v>160</v>
      </c>
      <c r="I1814" s="31" t="s">
        <v>170</v>
      </c>
      <c r="J1814" s="31">
        <v>9655</v>
      </c>
      <c r="K1814" s="31" t="s">
        <v>8</v>
      </c>
      <c r="L1814" s="31" t="s">
        <v>9</v>
      </c>
      <c r="M1814" s="31" t="s">
        <v>162</v>
      </c>
      <c r="N1814" s="44" t="s">
        <v>174</v>
      </c>
      <c r="O1814" s="44" t="s">
        <v>541</v>
      </c>
      <c r="P1814" s="44"/>
      <c r="Q1814" s="31" t="s">
        <v>450</v>
      </c>
      <c r="R1814" s="31">
        <v>191700430</v>
      </c>
      <c r="S1814" s="31">
        <v>191700173</v>
      </c>
      <c r="T1814" s="31"/>
      <c r="U1814" s="31"/>
      <c r="V1814" s="31"/>
      <c r="W1814" s="31"/>
      <c r="X1814" s="31"/>
      <c r="Y1814" s="31"/>
      <c r="Z1814" s="31"/>
      <c r="AA1814" s="31"/>
      <c r="AB1814" s="31"/>
      <c r="AC1814" s="31"/>
      <c r="AD1814" s="31"/>
      <c r="AE1814" s="31"/>
      <c r="AF1814" s="31"/>
    </row>
    <row r="1815" spans="2:32" hidden="1">
      <c r="B1815" s="31">
        <f t="shared" si="31"/>
        <v>1812</v>
      </c>
      <c r="C1815" s="43">
        <v>45803</v>
      </c>
      <c r="D1815" s="43" t="s">
        <v>486</v>
      </c>
      <c r="E1815" s="43" t="s">
        <v>2773</v>
      </c>
      <c r="F1815" s="31" t="s">
        <v>375</v>
      </c>
      <c r="G1815" s="31" t="s">
        <v>159</v>
      </c>
      <c r="H1815" s="31" t="s">
        <v>160</v>
      </c>
      <c r="I1815" s="31" t="s">
        <v>173</v>
      </c>
      <c r="J1815" s="31">
        <v>1620</v>
      </c>
      <c r="K1815" s="31" t="s">
        <v>8</v>
      </c>
      <c r="L1815" s="31" t="s">
        <v>9</v>
      </c>
      <c r="M1815" s="31" t="s">
        <v>162</v>
      </c>
      <c r="N1815" s="44" t="s">
        <v>174</v>
      </c>
      <c r="O1815" s="44" t="s">
        <v>541</v>
      </c>
      <c r="P1815" s="44"/>
      <c r="Q1815" s="31" t="s">
        <v>165</v>
      </c>
      <c r="R1815" s="31">
        <v>191700446</v>
      </c>
      <c r="S1815" s="31">
        <v>191702580</v>
      </c>
      <c r="T1815" s="31"/>
      <c r="U1815" s="31"/>
      <c r="V1815" s="31"/>
      <c r="W1815" s="31"/>
      <c r="X1815" s="31"/>
      <c r="Y1815" s="31"/>
      <c r="Z1815" s="31"/>
      <c r="AA1815" s="31"/>
      <c r="AB1815" s="31"/>
      <c r="AC1815" s="31"/>
      <c r="AD1815" s="31"/>
      <c r="AE1815" s="31"/>
      <c r="AF1815" s="31"/>
    </row>
    <row r="1816" spans="2:32" hidden="1">
      <c r="B1816" s="31">
        <f t="shared" si="31"/>
        <v>1813</v>
      </c>
      <c r="C1816" s="43">
        <v>45803</v>
      </c>
      <c r="D1816" s="43" t="s">
        <v>486</v>
      </c>
      <c r="E1816" s="43" t="s">
        <v>2773</v>
      </c>
      <c r="F1816" s="31" t="s">
        <v>375</v>
      </c>
      <c r="G1816" s="31" t="s">
        <v>166</v>
      </c>
      <c r="H1816" s="31" t="s">
        <v>160</v>
      </c>
      <c r="I1816" s="31" t="s">
        <v>217</v>
      </c>
      <c r="J1816" s="31">
        <v>1810</v>
      </c>
      <c r="K1816" s="31" t="s">
        <v>8</v>
      </c>
      <c r="L1816" s="31" t="s">
        <v>414</v>
      </c>
      <c r="M1816" s="31" t="s">
        <v>162</v>
      </c>
      <c r="N1816" s="44" t="s">
        <v>5993</v>
      </c>
      <c r="O1816" s="44" t="s">
        <v>541</v>
      </c>
      <c r="P1816" s="44"/>
      <c r="Q1816" s="31" t="s">
        <v>165</v>
      </c>
      <c r="R1816" s="31">
        <v>191701555</v>
      </c>
      <c r="S1816" s="31">
        <v>191701836</v>
      </c>
      <c r="T1816" s="31"/>
      <c r="U1816" s="31"/>
      <c r="V1816" s="31"/>
      <c r="W1816" s="31"/>
      <c r="X1816" s="31"/>
      <c r="Y1816" s="31"/>
      <c r="Z1816" s="31"/>
      <c r="AA1816" s="31"/>
      <c r="AB1816" s="31"/>
      <c r="AC1816" s="31"/>
      <c r="AD1816" s="31"/>
      <c r="AE1816" s="31"/>
      <c r="AF1816" s="31"/>
    </row>
    <row r="1817" spans="2:32" hidden="1">
      <c r="B1817" s="31">
        <f t="shared" si="31"/>
        <v>1814</v>
      </c>
      <c r="C1817" s="43">
        <v>45803</v>
      </c>
      <c r="D1817" s="43" t="s">
        <v>486</v>
      </c>
      <c r="E1817" s="43" t="s">
        <v>2773</v>
      </c>
      <c r="F1817" s="31" t="s">
        <v>375</v>
      </c>
      <c r="G1817" s="31" t="s">
        <v>159</v>
      </c>
      <c r="H1817" s="31" t="s">
        <v>160</v>
      </c>
      <c r="I1817" s="31" t="s">
        <v>173</v>
      </c>
      <c r="J1817" s="31">
        <v>1320</v>
      </c>
      <c r="K1817" s="31" t="s">
        <v>8</v>
      </c>
      <c r="L1817" s="31" t="s">
        <v>384</v>
      </c>
      <c r="M1817" s="31" t="s">
        <v>162</v>
      </c>
      <c r="N1817" s="44" t="s">
        <v>255</v>
      </c>
      <c r="O1817" s="44" t="s">
        <v>541</v>
      </c>
      <c r="P1817" s="44"/>
      <c r="Q1817" s="31" t="s">
        <v>165</v>
      </c>
      <c r="R1817" s="31">
        <v>191702320</v>
      </c>
      <c r="S1817" s="31">
        <v>191701452</v>
      </c>
      <c r="T1817" s="31"/>
      <c r="U1817" s="31"/>
      <c r="V1817" s="31"/>
      <c r="W1817" s="31"/>
      <c r="X1817" s="31"/>
      <c r="Y1817" s="31"/>
      <c r="Z1817" s="31"/>
      <c r="AA1817" s="31"/>
      <c r="AB1817" s="31"/>
      <c r="AC1817" s="31"/>
      <c r="AD1817" s="31"/>
      <c r="AE1817" s="31"/>
      <c r="AF1817" s="31"/>
    </row>
    <row r="1818" spans="2:32" hidden="1">
      <c r="B1818" s="31">
        <f t="shared" si="31"/>
        <v>1815</v>
      </c>
      <c r="C1818" s="43">
        <v>45803</v>
      </c>
      <c r="D1818" s="43" t="s">
        <v>486</v>
      </c>
      <c r="E1818" s="43" t="s">
        <v>2773</v>
      </c>
      <c r="F1818" s="31" t="s">
        <v>375</v>
      </c>
      <c r="G1818" s="31" t="s">
        <v>166</v>
      </c>
      <c r="H1818" s="31" t="s">
        <v>160</v>
      </c>
      <c r="I1818" s="31" t="s">
        <v>173</v>
      </c>
      <c r="J1818" s="31">
        <v>1306</v>
      </c>
      <c r="K1818" s="31" t="s">
        <v>8</v>
      </c>
      <c r="L1818" s="31" t="s">
        <v>9</v>
      </c>
      <c r="M1818" s="31" t="s">
        <v>162</v>
      </c>
      <c r="N1818" s="44" t="s">
        <v>174</v>
      </c>
      <c r="O1818" s="44" t="s">
        <v>541</v>
      </c>
      <c r="P1818" s="44"/>
      <c r="Q1818" s="31" t="s">
        <v>165</v>
      </c>
      <c r="R1818" s="31">
        <v>191702332</v>
      </c>
      <c r="S1818" s="31">
        <v>191700383</v>
      </c>
      <c r="T1818" s="31"/>
      <c r="U1818" s="31"/>
      <c r="V1818" s="31"/>
      <c r="W1818" s="31"/>
      <c r="X1818" s="31"/>
      <c r="Y1818" s="31"/>
      <c r="Z1818" s="31"/>
      <c r="AA1818" s="31"/>
      <c r="AB1818" s="31"/>
      <c r="AC1818" s="31"/>
      <c r="AD1818" s="31"/>
      <c r="AE1818" s="31"/>
      <c r="AF1818" s="31"/>
    </row>
    <row r="1819" spans="2:32" hidden="1">
      <c r="B1819" s="31">
        <f t="shared" si="31"/>
        <v>1816</v>
      </c>
      <c r="C1819" s="43">
        <v>45803</v>
      </c>
      <c r="D1819" s="43" t="s">
        <v>486</v>
      </c>
      <c r="E1819" s="43" t="s">
        <v>2773</v>
      </c>
      <c r="F1819" s="31" t="s">
        <v>375</v>
      </c>
      <c r="G1819" s="31" t="s">
        <v>159</v>
      </c>
      <c r="H1819" s="31" t="s">
        <v>160</v>
      </c>
      <c r="I1819" s="31" t="s">
        <v>161</v>
      </c>
      <c r="J1819" s="31">
        <v>8246</v>
      </c>
      <c r="K1819" s="31" t="s">
        <v>8</v>
      </c>
      <c r="L1819" s="31" t="s">
        <v>9</v>
      </c>
      <c r="M1819" s="31" t="s">
        <v>162</v>
      </c>
      <c r="N1819" s="44" t="s">
        <v>347</v>
      </c>
      <c r="O1819" s="44" t="s">
        <v>541</v>
      </c>
      <c r="P1819" s="44"/>
      <c r="Q1819" s="31" t="s">
        <v>165</v>
      </c>
      <c r="R1819" s="31">
        <v>191702280</v>
      </c>
      <c r="S1819" s="31">
        <v>191701794</v>
      </c>
      <c r="T1819" s="31"/>
      <c r="U1819" s="31"/>
      <c r="V1819" s="31"/>
      <c r="W1819" s="31"/>
      <c r="X1819" s="31"/>
      <c r="Y1819" s="31"/>
      <c r="Z1819" s="31"/>
      <c r="AA1819" s="31"/>
      <c r="AB1819" s="31"/>
      <c r="AC1819" s="31"/>
      <c r="AD1819" s="31"/>
      <c r="AE1819" s="31"/>
      <c r="AF1819" s="31"/>
    </row>
    <row r="1820" spans="2:32" hidden="1">
      <c r="B1820" s="31">
        <f t="shared" si="31"/>
        <v>1817</v>
      </c>
      <c r="C1820" s="43">
        <v>45803</v>
      </c>
      <c r="D1820" s="43" t="s">
        <v>486</v>
      </c>
      <c r="E1820" s="43" t="s">
        <v>2773</v>
      </c>
      <c r="F1820" s="31" t="s">
        <v>375</v>
      </c>
      <c r="G1820" s="31" t="s">
        <v>159</v>
      </c>
      <c r="H1820" s="31" t="s">
        <v>160</v>
      </c>
      <c r="I1820" s="31" t="s">
        <v>200</v>
      </c>
      <c r="J1820" s="31">
        <v>1199</v>
      </c>
      <c r="K1820" s="31" t="s">
        <v>8</v>
      </c>
      <c r="L1820" s="31" t="s">
        <v>414</v>
      </c>
      <c r="M1820" s="31" t="s">
        <v>162</v>
      </c>
      <c r="N1820" s="44" t="s">
        <v>433</v>
      </c>
      <c r="O1820" s="44" t="s">
        <v>541</v>
      </c>
      <c r="P1820" s="44"/>
      <c r="Q1820" s="31" t="s">
        <v>165</v>
      </c>
      <c r="R1820" s="31">
        <v>191700538</v>
      </c>
      <c r="S1820" s="31">
        <v>191702209</v>
      </c>
      <c r="T1820" s="31"/>
      <c r="U1820" s="31"/>
      <c r="V1820" s="31"/>
      <c r="W1820" s="31"/>
      <c r="X1820" s="31"/>
      <c r="Y1820" s="31"/>
      <c r="Z1820" s="31"/>
      <c r="AA1820" s="31"/>
      <c r="AB1820" s="31"/>
      <c r="AC1820" s="31"/>
      <c r="AD1820" s="31"/>
      <c r="AE1820" s="31"/>
      <c r="AF1820" s="31"/>
    </row>
    <row r="1821" spans="2:32" hidden="1">
      <c r="B1821" s="31">
        <f t="shared" si="31"/>
        <v>1818</v>
      </c>
      <c r="C1821" s="43">
        <v>45803</v>
      </c>
      <c r="D1821" s="43" t="s">
        <v>486</v>
      </c>
      <c r="E1821" s="43" t="s">
        <v>2773</v>
      </c>
      <c r="F1821" s="31" t="s">
        <v>375</v>
      </c>
      <c r="G1821" s="31" t="s">
        <v>439</v>
      </c>
      <c r="H1821" s="31" t="s">
        <v>440</v>
      </c>
      <c r="I1821" s="31" t="s">
        <v>173</v>
      </c>
      <c r="J1821" s="31">
        <v>1711</v>
      </c>
      <c r="K1821" s="31" t="s">
        <v>8</v>
      </c>
      <c r="L1821" s="31" t="s">
        <v>9</v>
      </c>
      <c r="M1821" s="31" t="s">
        <v>162</v>
      </c>
      <c r="N1821" s="44" t="s">
        <v>5931</v>
      </c>
      <c r="O1821" s="44" t="s">
        <v>541</v>
      </c>
      <c r="P1821" s="44"/>
      <c r="Q1821" s="31" t="s">
        <v>165</v>
      </c>
      <c r="R1821" s="31">
        <v>191702225</v>
      </c>
      <c r="S1821" s="31">
        <v>191702322</v>
      </c>
      <c r="T1821" s="31"/>
      <c r="U1821" s="31"/>
      <c r="V1821" s="31"/>
      <c r="W1821" s="31"/>
      <c r="X1821" s="31"/>
      <c r="Y1821" s="31"/>
      <c r="Z1821" s="31"/>
      <c r="AA1821" s="31"/>
      <c r="AB1821" s="31"/>
      <c r="AC1821" s="31"/>
      <c r="AD1821" s="31"/>
      <c r="AE1821" s="31"/>
      <c r="AF1821" s="31"/>
    </row>
    <row r="1822" spans="2:32" hidden="1">
      <c r="B1822" s="31">
        <f t="shared" si="31"/>
        <v>1819</v>
      </c>
      <c r="C1822" s="43">
        <v>45804</v>
      </c>
      <c r="D1822" s="43" t="s">
        <v>486</v>
      </c>
      <c r="E1822" s="43" t="s">
        <v>2773</v>
      </c>
      <c r="F1822" s="31" t="s">
        <v>375</v>
      </c>
      <c r="G1822" s="31" t="s">
        <v>159</v>
      </c>
      <c r="H1822" s="31" t="s">
        <v>160</v>
      </c>
      <c r="I1822" s="31" t="s">
        <v>172</v>
      </c>
      <c r="J1822" s="31">
        <v>4915</v>
      </c>
      <c r="K1822" s="31" t="s">
        <v>8</v>
      </c>
      <c r="L1822" s="31" t="s">
        <v>414</v>
      </c>
      <c r="M1822" s="31" t="s">
        <v>162</v>
      </c>
      <c r="N1822" s="44" t="s">
        <v>503</v>
      </c>
      <c r="O1822" s="44" t="s">
        <v>541</v>
      </c>
      <c r="P1822" s="44"/>
      <c r="Q1822" s="31" t="s">
        <v>165</v>
      </c>
      <c r="R1822" s="31">
        <v>191701964</v>
      </c>
      <c r="S1822" s="31">
        <v>191700126</v>
      </c>
      <c r="T1822" s="31"/>
      <c r="U1822" s="31"/>
      <c r="V1822" s="31"/>
      <c r="W1822" s="31"/>
      <c r="X1822" s="31"/>
      <c r="Y1822" s="31"/>
      <c r="Z1822" s="31"/>
      <c r="AA1822" s="31"/>
      <c r="AB1822" s="31"/>
      <c r="AC1822" s="31"/>
      <c r="AD1822" s="31"/>
      <c r="AE1822" s="31"/>
      <c r="AF1822" s="31"/>
    </row>
    <row r="1823" spans="2:32" hidden="1">
      <c r="B1823" s="31">
        <f t="shared" si="31"/>
        <v>1820</v>
      </c>
      <c r="C1823" s="43">
        <v>45804</v>
      </c>
      <c r="D1823" s="43" t="s">
        <v>486</v>
      </c>
      <c r="E1823" s="43" t="s">
        <v>2773</v>
      </c>
      <c r="F1823" s="31" t="s">
        <v>375</v>
      </c>
      <c r="G1823" s="31" t="s">
        <v>159</v>
      </c>
      <c r="H1823" s="31" t="s">
        <v>160</v>
      </c>
      <c r="I1823" s="31" t="s">
        <v>161</v>
      </c>
      <c r="J1823" s="31">
        <v>8246</v>
      </c>
      <c r="K1823" s="31" t="s">
        <v>8</v>
      </c>
      <c r="L1823" s="31" t="s">
        <v>9</v>
      </c>
      <c r="M1823" s="31" t="s">
        <v>162</v>
      </c>
      <c r="N1823" s="44" t="s">
        <v>174</v>
      </c>
      <c r="O1823" s="44" t="s">
        <v>541</v>
      </c>
      <c r="P1823" s="44"/>
      <c r="Q1823" s="31" t="s">
        <v>165</v>
      </c>
      <c r="R1823" s="31">
        <v>191701794</v>
      </c>
      <c r="S1823" s="31">
        <v>191700024</v>
      </c>
      <c r="T1823" s="31"/>
      <c r="U1823" s="31"/>
      <c r="V1823" s="31"/>
      <c r="W1823" s="31"/>
      <c r="X1823" s="31"/>
      <c r="Y1823" s="31"/>
      <c r="Z1823" s="31"/>
      <c r="AA1823" s="31"/>
      <c r="AB1823" s="31"/>
      <c r="AC1823" s="31"/>
      <c r="AD1823" s="31"/>
      <c r="AE1823" s="31"/>
      <c r="AF1823" s="31"/>
    </row>
    <row r="1824" spans="2:32" hidden="1">
      <c r="B1824" s="31">
        <f t="shared" si="31"/>
        <v>1821</v>
      </c>
      <c r="C1824" s="43">
        <v>45804</v>
      </c>
      <c r="D1824" s="43" t="s">
        <v>486</v>
      </c>
      <c r="E1824" s="43" t="s">
        <v>2773</v>
      </c>
      <c r="F1824" s="31" t="s">
        <v>375</v>
      </c>
      <c r="G1824" s="31" t="s">
        <v>159</v>
      </c>
      <c r="H1824" s="31" t="s">
        <v>160</v>
      </c>
      <c r="I1824" s="31" t="s">
        <v>173</v>
      </c>
      <c r="J1824" s="31">
        <v>7013</v>
      </c>
      <c r="K1824" s="31" t="s">
        <v>8</v>
      </c>
      <c r="L1824" s="31" t="s">
        <v>9</v>
      </c>
      <c r="M1824" s="31" t="s">
        <v>162</v>
      </c>
      <c r="N1824" s="44" t="s">
        <v>174</v>
      </c>
      <c r="O1824" s="44" t="s">
        <v>541</v>
      </c>
      <c r="P1824" s="44"/>
      <c r="Q1824" s="31" t="s">
        <v>165</v>
      </c>
      <c r="R1824" s="31">
        <v>191700760</v>
      </c>
      <c r="S1824" s="31">
        <v>191702286</v>
      </c>
      <c r="T1824" s="31"/>
      <c r="U1824" s="31"/>
      <c r="V1824" s="31"/>
      <c r="W1824" s="31"/>
      <c r="X1824" s="31"/>
      <c r="Y1824" s="31"/>
      <c r="Z1824" s="31"/>
      <c r="AA1824" s="31"/>
      <c r="AB1824" s="31"/>
      <c r="AC1824" s="31"/>
      <c r="AD1824" s="31"/>
      <c r="AE1824" s="31"/>
      <c r="AF1824" s="31"/>
    </row>
    <row r="1825" spans="2:32" hidden="1">
      <c r="B1825" s="31">
        <f t="shared" si="31"/>
        <v>1822</v>
      </c>
      <c r="C1825" s="43">
        <v>45804</v>
      </c>
      <c r="D1825" s="43" t="s">
        <v>486</v>
      </c>
      <c r="E1825" s="43" t="s">
        <v>2773</v>
      </c>
      <c r="F1825" s="31" t="s">
        <v>375</v>
      </c>
      <c r="G1825" s="31" t="s">
        <v>166</v>
      </c>
      <c r="H1825" s="31" t="s">
        <v>160</v>
      </c>
      <c r="I1825" s="31" t="s">
        <v>161</v>
      </c>
      <c r="J1825" s="31">
        <v>4251</v>
      </c>
      <c r="K1825" s="31" t="s">
        <v>8</v>
      </c>
      <c r="L1825" s="31" t="s">
        <v>9</v>
      </c>
      <c r="M1825" s="31" t="s">
        <v>162</v>
      </c>
      <c r="N1825" s="44" t="s">
        <v>174</v>
      </c>
      <c r="O1825" s="44" t="s">
        <v>541</v>
      </c>
      <c r="P1825" s="44"/>
      <c r="Q1825" s="31" t="s">
        <v>165</v>
      </c>
      <c r="R1825" s="31">
        <v>191700359</v>
      </c>
      <c r="S1825" s="31">
        <v>191702219</v>
      </c>
      <c r="T1825" s="31"/>
      <c r="U1825" s="31"/>
      <c r="V1825" s="31"/>
      <c r="W1825" s="31"/>
      <c r="X1825" s="31"/>
      <c r="Y1825" s="31"/>
      <c r="Z1825" s="31"/>
      <c r="AA1825" s="31"/>
      <c r="AB1825" s="31"/>
      <c r="AC1825" s="31"/>
      <c r="AD1825" s="31"/>
      <c r="AE1825" s="31"/>
      <c r="AF1825" s="31"/>
    </row>
    <row r="1826" spans="2:32" hidden="1">
      <c r="B1826" s="31">
        <f t="shared" si="31"/>
        <v>1823</v>
      </c>
      <c r="C1826" s="43">
        <v>45804</v>
      </c>
      <c r="D1826" s="43" t="s">
        <v>486</v>
      </c>
      <c r="E1826" s="43" t="s">
        <v>2773</v>
      </c>
      <c r="F1826" s="31" t="s">
        <v>375</v>
      </c>
      <c r="G1826" s="31" t="s">
        <v>166</v>
      </c>
      <c r="H1826" s="31" t="s">
        <v>160</v>
      </c>
      <c r="I1826" s="31" t="s">
        <v>170</v>
      </c>
      <c r="J1826" s="31">
        <v>8254</v>
      </c>
      <c r="K1826" s="31" t="s">
        <v>8</v>
      </c>
      <c r="L1826" s="31" t="s">
        <v>9</v>
      </c>
      <c r="M1826" s="31" t="s">
        <v>162</v>
      </c>
      <c r="N1826" s="44" t="s">
        <v>229</v>
      </c>
      <c r="O1826" s="44" t="s">
        <v>541</v>
      </c>
      <c r="P1826" s="44"/>
      <c r="Q1826" s="31" t="s">
        <v>165</v>
      </c>
      <c r="R1826" s="31">
        <v>191701728</v>
      </c>
      <c r="S1826" s="31">
        <v>191702851</v>
      </c>
      <c r="T1826" s="31"/>
      <c r="U1826" s="31"/>
      <c r="V1826" s="31"/>
      <c r="W1826" s="31"/>
      <c r="X1826" s="31"/>
      <c r="Y1826" s="31"/>
      <c r="Z1826" s="31"/>
      <c r="AA1826" s="31"/>
      <c r="AB1826" s="31"/>
      <c r="AC1826" s="31"/>
      <c r="AD1826" s="31"/>
      <c r="AE1826" s="31"/>
      <c r="AF1826" s="31"/>
    </row>
    <row r="1827" spans="2:32" hidden="1">
      <c r="B1827" s="31">
        <f t="shared" si="31"/>
        <v>1824</v>
      </c>
      <c r="C1827" s="43">
        <v>45804</v>
      </c>
      <c r="D1827" s="43" t="s">
        <v>486</v>
      </c>
      <c r="E1827" s="43" t="s">
        <v>2773</v>
      </c>
      <c r="F1827" s="31" t="s">
        <v>375</v>
      </c>
      <c r="G1827" s="31" t="s">
        <v>439</v>
      </c>
      <c r="H1827" s="31" t="s">
        <v>440</v>
      </c>
      <c r="I1827" s="31" t="s">
        <v>441</v>
      </c>
      <c r="J1827" s="31">
        <v>1085</v>
      </c>
      <c r="K1827" s="31" t="s">
        <v>8</v>
      </c>
      <c r="L1827" s="31" t="s">
        <v>580</v>
      </c>
      <c r="M1827" s="31" t="s">
        <v>162</v>
      </c>
      <c r="N1827" s="44" t="s">
        <v>561</v>
      </c>
      <c r="O1827" s="44" t="s">
        <v>541</v>
      </c>
      <c r="P1827" s="44"/>
      <c r="Q1827" s="31" t="s">
        <v>449</v>
      </c>
      <c r="R1827" s="31">
        <v>191702894</v>
      </c>
      <c r="S1827" s="31">
        <v>191700271</v>
      </c>
      <c r="T1827" s="31"/>
      <c r="U1827" s="31"/>
      <c r="V1827" s="31"/>
      <c r="W1827" s="31"/>
      <c r="X1827" s="31"/>
      <c r="Y1827" s="31"/>
      <c r="Z1827" s="31"/>
      <c r="AA1827" s="31"/>
      <c r="AB1827" s="31"/>
      <c r="AC1827" s="31"/>
      <c r="AD1827" s="31"/>
      <c r="AE1827" s="31"/>
      <c r="AF1827" s="31"/>
    </row>
    <row r="1828" spans="2:32" hidden="1">
      <c r="B1828" s="31">
        <f t="shared" si="31"/>
        <v>1825</v>
      </c>
      <c r="C1828" s="43">
        <v>45804</v>
      </c>
      <c r="D1828" s="43" t="s">
        <v>486</v>
      </c>
      <c r="E1828" s="43" t="s">
        <v>2773</v>
      </c>
      <c r="F1828" s="31" t="s">
        <v>375</v>
      </c>
      <c r="G1828" s="31" t="s">
        <v>386</v>
      </c>
      <c r="H1828" s="31" t="s">
        <v>364</v>
      </c>
      <c r="I1828" s="31" t="s">
        <v>161</v>
      </c>
      <c r="J1828" s="31">
        <v>4143</v>
      </c>
      <c r="K1828" s="31" t="s">
        <v>8</v>
      </c>
      <c r="L1828" s="31" t="s">
        <v>9</v>
      </c>
      <c r="M1828" s="31" t="s">
        <v>162</v>
      </c>
      <c r="N1828" s="44" t="s">
        <v>174</v>
      </c>
      <c r="O1828" s="44" t="s">
        <v>541</v>
      </c>
      <c r="P1828" s="44"/>
      <c r="Q1828" s="31" t="s">
        <v>543</v>
      </c>
      <c r="R1828" s="31">
        <v>191701146</v>
      </c>
      <c r="S1828" s="31">
        <v>191702603</v>
      </c>
      <c r="T1828" s="31"/>
      <c r="U1828" s="31"/>
      <c r="V1828" s="31"/>
      <c r="W1828" s="31"/>
      <c r="X1828" s="31"/>
      <c r="Y1828" s="31"/>
      <c r="Z1828" s="31"/>
      <c r="AA1828" s="31"/>
      <c r="AB1828" s="31"/>
      <c r="AC1828" s="31"/>
      <c r="AD1828" s="31"/>
      <c r="AE1828" s="31"/>
      <c r="AF1828" s="31"/>
    </row>
    <row r="1829" spans="2:32" hidden="1">
      <c r="B1829" s="31">
        <f t="shared" si="31"/>
        <v>1826</v>
      </c>
      <c r="C1829" s="43">
        <v>45805</v>
      </c>
      <c r="D1829" s="43" t="s">
        <v>486</v>
      </c>
      <c r="E1829" s="43" t="s">
        <v>2773</v>
      </c>
      <c r="F1829" s="31" t="s">
        <v>375</v>
      </c>
      <c r="G1829" s="31" t="s">
        <v>159</v>
      </c>
      <c r="H1829" s="31" t="s">
        <v>160</v>
      </c>
      <c r="I1829" s="31" t="s">
        <v>161</v>
      </c>
      <c r="J1829" s="31">
        <v>8247</v>
      </c>
      <c r="K1829" s="31" t="s">
        <v>8</v>
      </c>
      <c r="L1829" s="31" t="s">
        <v>9</v>
      </c>
      <c r="M1829" s="31" t="s">
        <v>162</v>
      </c>
      <c r="N1829" s="44" t="s">
        <v>5996</v>
      </c>
      <c r="O1829" s="44" t="s">
        <v>541</v>
      </c>
      <c r="P1829" s="44"/>
      <c r="Q1829" s="31" t="s">
        <v>165</v>
      </c>
      <c r="R1829" s="31">
        <v>191702475</v>
      </c>
      <c r="S1829" s="31">
        <v>191700389</v>
      </c>
      <c r="T1829" s="31"/>
      <c r="U1829" s="31"/>
      <c r="V1829" s="31"/>
      <c r="W1829" s="31"/>
      <c r="X1829" s="31"/>
      <c r="Y1829" s="31"/>
      <c r="Z1829" s="31"/>
      <c r="AA1829" s="31"/>
      <c r="AB1829" s="31"/>
      <c r="AC1829" s="31"/>
      <c r="AD1829" s="31"/>
      <c r="AE1829" s="31"/>
      <c r="AF1829" s="31"/>
    </row>
    <row r="1830" spans="2:32" hidden="1">
      <c r="B1830" s="31">
        <f t="shared" si="31"/>
        <v>1827</v>
      </c>
      <c r="C1830" s="43">
        <v>45805</v>
      </c>
      <c r="D1830" s="43" t="s">
        <v>486</v>
      </c>
      <c r="E1830" s="43" t="s">
        <v>2773</v>
      </c>
      <c r="F1830" s="31" t="s">
        <v>375</v>
      </c>
      <c r="G1830" s="31" t="s">
        <v>166</v>
      </c>
      <c r="H1830" s="31" t="s">
        <v>160</v>
      </c>
      <c r="I1830" s="31" t="s">
        <v>173</v>
      </c>
      <c r="J1830" s="31">
        <v>1534</v>
      </c>
      <c r="K1830" s="31" t="s">
        <v>8</v>
      </c>
      <c r="L1830" s="31" t="s">
        <v>580</v>
      </c>
      <c r="M1830" s="31" t="s">
        <v>702</v>
      </c>
      <c r="N1830" s="44" t="s">
        <v>5223</v>
      </c>
      <c r="O1830" s="44" t="s">
        <v>704</v>
      </c>
      <c r="P1830" s="44"/>
      <c r="Q1830" s="31" t="s">
        <v>165</v>
      </c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B1830" s="31"/>
      <c r="AC1830" s="31"/>
      <c r="AD1830" s="31"/>
      <c r="AE1830" s="31"/>
      <c r="AF1830" s="31"/>
    </row>
    <row r="1831" spans="2:32" hidden="1">
      <c r="B1831" s="31">
        <f t="shared" si="31"/>
        <v>1828</v>
      </c>
      <c r="C1831" s="43">
        <v>45805</v>
      </c>
      <c r="D1831" s="43" t="s">
        <v>486</v>
      </c>
      <c r="E1831" s="43" t="s">
        <v>2773</v>
      </c>
      <c r="F1831" s="31" t="s">
        <v>375</v>
      </c>
      <c r="G1831" s="31" t="s">
        <v>386</v>
      </c>
      <c r="H1831" s="31" t="s">
        <v>364</v>
      </c>
      <c r="I1831" s="31" t="s">
        <v>316</v>
      </c>
      <c r="J1831" s="31">
        <v>4137</v>
      </c>
      <c r="K1831" s="31" t="s">
        <v>8</v>
      </c>
      <c r="L1831" s="31" t="s">
        <v>104</v>
      </c>
      <c r="M1831" s="31" t="s">
        <v>162</v>
      </c>
      <c r="N1831" s="44" t="s">
        <v>5997</v>
      </c>
      <c r="O1831" s="44" t="s">
        <v>541</v>
      </c>
      <c r="P1831" s="44"/>
      <c r="Q1831" s="31" t="s">
        <v>543</v>
      </c>
      <c r="R1831" s="31">
        <v>191702871</v>
      </c>
      <c r="S1831" s="31">
        <v>191700840</v>
      </c>
      <c r="T1831" s="31"/>
      <c r="U1831" s="31"/>
      <c r="V1831" s="31"/>
      <c r="W1831" s="31"/>
      <c r="X1831" s="31"/>
      <c r="Y1831" s="31"/>
      <c r="Z1831" s="31"/>
      <c r="AA1831" s="31"/>
      <c r="AB1831" s="31"/>
      <c r="AC1831" s="31"/>
      <c r="AD1831" s="31"/>
      <c r="AE1831" s="31"/>
      <c r="AF1831" s="31"/>
    </row>
    <row r="1832" spans="2:32" hidden="1">
      <c r="B1832" s="31">
        <f t="shared" si="31"/>
        <v>1829</v>
      </c>
      <c r="C1832" s="43">
        <v>45805</v>
      </c>
      <c r="D1832" s="43" t="s">
        <v>486</v>
      </c>
      <c r="E1832" s="43" t="s">
        <v>2773</v>
      </c>
      <c r="F1832" s="31" t="s">
        <v>375</v>
      </c>
      <c r="G1832" s="31" t="s">
        <v>386</v>
      </c>
      <c r="H1832" s="31" t="s">
        <v>364</v>
      </c>
      <c r="I1832" s="31" t="s">
        <v>316</v>
      </c>
      <c r="J1832" s="31">
        <v>4167</v>
      </c>
      <c r="K1832" s="31" t="s">
        <v>8</v>
      </c>
      <c r="L1832" s="31" t="s">
        <v>9</v>
      </c>
      <c r="M1832" s="31" t="s">
        <v>162</v>
      </c>
      <c r="N1832" s="44" t="s">
        <v>174</v>
      </c>
      <c r="O1832" s="44" t="s">
        <v>541</v>
      </c>
      <c r="P1832" s="44"/>
      <c r="Q1832" s="31" t="s">
        <v>543</v>
      </c>
      <c r="R1832" s="31">
        <v>191702245</v>
      </c>
      <c r="S1832" s="31">
        <v>191702381</v>
      </c>
      <c r="T1832" s="31"/>
      <c r="U1832" s="31"/>
      <c r="V1832" s="31"/>
      <c r="W1832" s="31"/>
      <c r="X1832" s="31"/>
      <c r="Y1832" s="31"/>
      <c r="Z1832" s="31"/>
      <c r="AA1832" s="31"/>
      <c r="AB1832" s="31"/>
      <c r="AC1832" s="31"/>
      <c r="AD1832" s="31"/>
      <c r="AE1832" s="31"/>
      <c r="AF1832" s="31"/>
    </row>
    <row r="1833" spans="2:32" hidden="1">
      <c r="B1833" s="31">
        <f t="shared" si="31"/>
        <v>1830</v>
      </c>
      <c r="C1833" s="43">
        <v>45805</v>
      </c>
      <c r="D1833" s="43" t="s">
        <v>486</v>
      </c>
      <c r="E1833" s="43" t="s">
        <v>2773</v>
      </c>
      <c r="F1833" s="31" t="s">
        <v>375</v>
      </c>
      <c r="G1833" s="31" t="s">
        <v>386</v>
      </c>
      <c r="H1833" s="31" t="s">
        <v>364</v>
      </c>
      <c r="I1833" s="31" t="s">
        <v>192</v>
      </c>
      <c r="J1833" s="31">
        <v>7437</v>
      </c>
      <c r="K1833" s="31" t="s">
        <v>8</v>
      </c>
      <c r="L1833" s="31" t="s">
        <v>9</v>
      </c>
      <c r="M1833" s="31" t="s">
        <v>162</v>
      </c>
      <c r="N1833" s="44" t="s">
        <v>174</v>
      </c>
      <c r="O1833" s="44" t="s">
        <v>541</v>
      </c>
      <c r="P1833" s="44"/>
      <c r="Q1833" s="31" t="s">
        <v>543</v>
      </c>
      <c r="R1833" s="31">
        <v>191701163</v>
      </c>
      <c r="S1833" s="31">
        <v>191702250</v>
      </c>
      <c r="T1833" s="31"/>
      <c r="U1833" s="31"/>
      <c r="V1833" s="31"/>
      <c r="W1833" s="31"/>
      <c r="X1833" s="31"/>
      <c r="Y1833" s="31"/>
      <c r="Z1833" s="31"/>
      <c r="AA1833" s="31"/>
      <c r="AB1833" s="31"/>
      <c r="AC1833" s="31"/>
      <c r="AD1833" s="31"/>
      <c r="AE1833" s="31"/>
      <c r="AF1833" s="31"/>
    </row>
    <row r="1834" spans="2:32" hidden="1">
      <c r="B1834" s="31">
        <f t="shared" si="31"/>
        <v>1831</v>
      </c>
      <c r="C1834" s="43">
        <v>45805</v>
      </c>
      <c r="D1834" s="43" t="s">
        <v>486</v>
      </c>
      <c r="E1834" s="43" t="s">
        <v>2773</v>
      </c>
      <c r="F1834" s="31" t="s">
        <v>375</v>
      </c>
      <c r="G1834" s="31" t="s">
        <v>159</v>
      </c>
      <c r="H1834" s="31" t="s">
        <v>160</v>
      </c>
      <c r="I1834" s="31" t="s">
        <v>161</v>
      </c>
      <c r="J1834" s="31">
        <v>4245</v>
      </c>
      <c r="K1834" s="31" t="s">
        <v>8</v>
      </c>
      <c r="L1834" s="31" t="s">
        <v>5999</v>
      </c>
      <c r="M1834" s="31" t="s">
        <v>1368</v>
      </c>
      <c r="N1834" s="44" t="s">
        <v>265</v>
      </c>
      <c r="O1834" s="44" t="s">
        <v>5998</v>
      </c>
      <c r="P1834" s="44"/>
      <c r="Q1834" s="31" t="s">
        <v>165</v>
      </c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B1834" s="31"/>
      <c r="AC1834" s="31"/>
      <c r="AD1834" s="31"/>
      <c r="AE1834" s="31"/>
      <c r="AF1834" s="31"/>
    </row>
    <row r="1835" spans="2:32" hidden="1">
      <c r="B1835" s="31">
        <f t="shared" si="31"/>
        <v>1832</v>
      </c>
      <c r="C1835" s="43">
        <v>45805</v>
      </c>
      <c r="D1835" s="43" t="s">
        <v>486</v>
      </c>
      <c r="E1835" s="43" t="s">
        <v>2773</v>
      </c>
      <c r="F1835" s="31" t="s">
        <v>375</v>
      </c>
      <c r="G1835" s="31" t="s">
        <v>439</v>
      </c>
      <c r="H1835" s="31" t="s">
        <v>440</v>
      </c>
      <c r="I1835" s="31" t="s">
        <v>173</v>
      </c>
      <c r="J1835" s="31">
        <v>1723</v>
      </c>
      <c r="K1835" s="31" t="s">
        <v>8</v>
      </c>
      <c r="L1835" s="31" t="s">
        <v>582</v>
      </c>
      <c r="M1835" s="31" t="s">
        <v>4969</v>
      </c>
      <c r="N1835" s="44" t="s">
        <v>628</v>
      </c>
      <c r="O1835" s="44" t="s">
        <v>588</v>
      </c>
      <c r="P1835" s="44"/>
      <c r="Q1835" s="31" t="s">
        <v>449</v>
      </c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B1835" s="31"/>
      <c r="AC1835" s="31"/>
      <c r="AD1835" s="31"/>
      <c r="AE1835" s="31"/>
      <c r="AF1835" s="31"/>
    </row>
    <row r="1836" spans="2:32" hidden="1">
      <c r="B1836" s="31">
        <f t="shared" si="31"/>
        <v>1833</v>
      </c>
      <c r="C1836" s="43">
        <v>45805</v>
      </c>
      <c r="D1836" s="43" t="s">
        <v>486</v>
      </c>
      <c r="E1836" s="43" t="s">
        <v>2773</v>
      </c>
      <c r="F1836" s="31" t="s">
        <v>375</v>
      </c>
      <c r="G1836" s="31" t="s">
        <v>439</v>
      </c>
      <c r="H1836" s="31" t="s">
        <v>440</v>
      </c>
      <c r="I1836" s="31" t="s">
        <v>173</v>
      </c>
      <c r="J1836" s="31">
        <v>7060</v>
      </c>
      <c r="K1836" s="31" t="s">
        <v>8</v>
      </c>
      <c r="L1836" s="31" t="s">
        <v>414</v>
      </c>
      <c r="M1836" s="31" t="s">
        <v>162</v>
      </c>
      <c r="N1836" s="44" t="s">
        <v>433</v>
      </c>
      <c r="O1836" s="44" t="s">
        <v>541</v>
      </c>
      <c r="P1836" s="44"/>
      <c r="Q1836" s="31" t="s">
        <v>449</v>
      </c>
      <c r="R1836" s="31">
        <v>191702787</v>
      </c>
      <c r="S1836" s="31">
        <v>191700508</v>
      </c>
      <c r="T1836" s="31"/>
      <c r="U1836" s="31"/>
      <c r="V1836" s="31"/>
      <c r="W1836" s="31"/>
      <c r="X1836" s="31"/>
      <c r="Y1836" s="31"/>
      <c r="Z1836" s="31"/>
      <c r="AA1836" s="31"/>
      <c r="AB1836" s="31"/>
      <c r="AC1836" s="31"/>
      <c r="AD1836" s="31"/>
      <c r="AE1836" s="31"/>
      <c r="AF1836" s="31"/>
    </row>
    <row r="1837" spans="2:32" hidden="1">
      <c r="B1837" s="31">
        <f t="shared" si="31"/>
        <v>1834</v>
      </c>
      <c r="C1837" s="43">
        <v>45806</v>
      </c>
      <c r="D1837" s="43" t="s">
        <v>486</v>
      </c>
      <c r="E1837" s="43" t="s">
        <v>2883</v>
      </c>
      <c r="F1837" s="31" t="s">
        <v>375</v>
      </c>
      <c r="G1837" s="31" t="s">
        <v>159</v>
      </c>
      <c r="H1837" s="31" t="s">
        <v>160</v>
      </c>
      <c r="I1837" s="31" t="s">
        <v>170</v>
      </c>
      <c r="J1837" s="31">
        <v>9732</v>
      </c>
      <c r="K1837" s="31" t="s">
        <v>8</v>
      </c>
      <c r="L1837" s="31" t="s">
        <v>414</v>
      </c>
      <c r="M1837" s="31" t="s">
        <v>162</v>
      </c>
      <c r="N1837" s="44" t="s">
        <v>213</v>
      </c>
      <c r="O1837" s="44" t="s">
        <v>541</v>
      </c>
      <c r="P1837" s="44"/>
      <c r="Q1837" s="31" t="s">
        <v>165</v>
      </c>
      <c r="R1837" s="31">
        <v>191702354</v>
      </c>
      <c r="S1837" s="31">
        <v>191702762</v>
      </c>
      <c r="T1837" s="31"/>
      <c r="U1837" s="31"/>
      <c r="V1837" s="31"/>
      <c r="W1837" s="31"/>
      <c r="X1837" s="31"/>
      <c r="Y1837" s="31"/>
      <c r="Z1837" s="31"/>
      <c r="AA1837" s="31"/>
      <c r="AB1837" s="31"/>
      <c r="AC1837" s="31"/>
      <c r="AD1837" s="31"/>
      <c r="AE1837" s="31"/>
      <c r="AF1837" s="31"/>
    </row>
    <row r="1838" spans="2:32" hidden="1">
      <c r="B1838" s="31">
        <f t="shared" si="31"/>
        <v>1835</v>
      </c>
      <c r="C1838" s="43">
        <v>45806</v>
      </c>
      <c r="D1838" s="43" t="s">
        <v>486</v>
      </c>
      <c r="E1838" s="43" t="s">
        <v>2883</v>
      </c>
      <c r="F1838" s="31" t="s">
        <v>375</v>
      </c>
      <c r="G1838" s="31" t="s">
        <v>159</v>
      </c>
      <c r="H1838" s="31" t="s">
        <v>160</v>
      </c>
      <c r="I1838" s="31" t="s">
        <v>200</v>
      </c>
      <c r="J1838" s="31">
        <v>4141</v>
      </c>
      <c r="K1838" s="31" t="s">
        <v>8</v>
      </c>
      <c r="L1838" s="31" t="s">
        <v>580</v>
      </c>
      <c r="M1838" s="31" t="s">
        <v>5361</v>
      </c>
      <c r="N1838" s="44" t="s">
        <v>6033</v>
      </c>
      <c r="O1838" s="44" t="s">
        <v>704</v>
      </c>
      <c r="P1838" s="44"/>
      <c r="Q1838" s="31" t="s">
        <v>165</v>
      </c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B1838" s="31"/>
      <c r="AC1838" s="31"/>
      <c r="AD1838" s="31"/>
      <c r="AE1838" s="31"/>
      <c r="AF1838" s="31"/>
    </row>
    <row r="1839" spans="2:32" hidden="1">
      <c r="B1839" s="31">
        <f t="shared" si="31"/>
        <v>1836</v>
      </c>
      <c r="C1839" s="43">
        <v>45806</v>
      </c>
      <c r="D1839" s="43" t="s">
        <v>486</v>
      </c>
      <c r="E1839" s="43" t="s">
        <v>2883</v>
      </c>
      <c r="F1839" s="31" t="s">
        <v>375</v>
      </c>
      <c r="G1839" s="31" t="s">
        <v>159</v>
      </c>
      <c r="H1839" s="31" t="s">
        <v>160</v>
      </c>
      <c r="I1839" s="31" t="s">
        <v>168</v>
      </c>
      <c r="J1839" s="31">
        <v>5078</v>
      </c>
      <c r="K1839" s="31" t="s">
        <v>8</v>
      </c>
      <c r="L1839" s="31" t="s">
        <v>414</v>
      </c>
      <c r="M1839" s="31" t="s">
        <v>162</v>
      </c>
      <c r="N1839" s="44" t="s">
        <v>6034</v>
      </c>
      <c r="O1839" s="44" t="s">
        <v>541</v>
      </c>
      <c r="P1839" s="44"/>
      <c r="Q1839" s="31" t="s">
        <v>165</v>
      </c>
      <c r="R1839" s="31">
        <v>191700084</v>
      </c>
      <c r="S1839" s="31">
        <v>191700392</v>
      </c>
      <c r="T1839" s="31"/>
      <c r="U1839" s="31"/>
      <c r="V1839" s="31"/>
      <c r="W1839" s="31"/>
      <c r="X1839" s="31"/>
      <c r="Y1839" s="31"/>
      <c r="Z1839" s="31"/>
      <c r="AA1839" s="31"/>
      <c r="AB1839" s="31"/>
      <c r="AC1839" s="31"/>
      <c r="AD1839" s="31"/>
      <c r="AE1839" s="31"/>
      <c r="AF1839" s="31"/>
    </row>
    <row r="1840" spans="2:32" hidden="1">
      <c r="B1840" s="31">
        <f t="shared" si="31"/>
        <v>1837</v>
      </c>
      <c r="C1840" s="43">
        <v>45806</v>
      </c>
      <c r="D1840" s="43" t="s">
        <v>486</v>
      </c>
      <c r="E1840" s="43" t="s">
        <v>2883</v>
      </c>
      <c r="F1840" s="31" t="s">
        <v>375</v>
      </c>
      <c r="G1840" s="31" t="s">
        <v>439</v>
      </c>
      <c r="H1840" s="31" t="s">
        <v>440</v>
      </c>
      <c r="I1840" s="31" t="s">
        <v>173</v>
      </c>
      <c r="J1840" s="31">
        <v>3005</v>
      </c>
      <c r="K1840" s="31" t="s">
        <v>8</v>
      </c>
      <c r="L1840" s="31" t="s">
        <v>409</v>
      </c>
      <c r="M1840" s="31" t="s">
        <v>162</v>
      </c>
      <c r="N1840" s="44" t="s">
        <v>398</v>
      </c>
      <c r="O1840" s="44" t="s">
        <v>541</v>
      </c>
      <c r="P1840" s="44"/>
      <c r="Q1840" s="31" t="s">
        <v>449</v>
      </c>
      <c r="R1840" s="31">
        <v>191702895</v>
      </c>
      <c r="S1840" s="31">
        <v>191702887</v>
      </c>
      <c r="T1840" s="31"/>
      <c r="U1840" s="31"/>
      <c r="V1840" s="31"/>
      <c r="W1840" s="31"/>
      <c r="X1840" s="31"/>
      <c r="Y1840" s="31"/>
      <c r="Z1840" s="31"/>
      <c r="AA1840" s="31"/>
      <c r="AB1840" s="31"/>
      <c r="AC1840" s="31"/>
      <c r="AD1840" s="31"/>
      <c r="AE1840" s="31"/>
      <c r="AF1840" s="31"/>
    </row>
    <row r="1841" spans="2:32" hidden="1">
      <c r="B1841" s="31">
        <f t="shared" si="31"/>
        <v>1838</v>
      </c>
      <c r="C1841" s="43">
        <v>45806</v>
      </c>
      <c r="D1841" s="43" t="s">
        <v>486</v>
      </c>
      <c r="E1841" s="43" t="s">
        <v>2883</v>
      </c>
      <c r="F1841" s="31" t="s">
        <v>375</v>
      </c>
      <c r="G1841" s="31" t="s">
        <v>159</v>
      </c>
      <c r="H1841" s="31" t="s">
        <v>160</v>
      </c>
      <c r="I1841" s="31" t="s">
        <v>168</v>
      </c>
      <c r="J1841" s="31">
        <v>5336</v>
      </c>
      <c r="K1841" s="31" t="s">
        <v>8</v>
      </c>
      <c r="L1841" s="31" t="s">
        <v>9</v>
      </c>
      <c r="M1841" s="31" t="s">
        <v>162</v>
      </c>
      <c r="N1841" s="44" t="s">
        <v>174</v>
      </c>
      <c r="O1841" s="44" t="s">
        <v>6036</v>
      </c>
      <c r="P1841" s="44"/>
      <c r="Q1841" s="31" t="s">
        <v>165</v>
      </c>
      <c r="R1841" s="31">
        <v>191700010</v>
      </c>
      <c r="S1841" s="31">
        <v>191701490</v>
      </c>
      <c r="T1841" s="31"/>
      <c r="U1841" s="31"/>
      <c r="V1841" s="31"/>
      <c r="W1841" s="31"/>
      <c r="X1841" s="31"/>
      <c r="Y1841" s="31"/>
      <c r="Z1841" s="31"/>
      <c r="AA1841" s="31"/>
      <c r="AB1841" s="31"/>
      <c r="AC1841" s="31"/>
      <c r="AD1841" s="31"/>
      <c r="AE1841" s="31"/>
      <c r="AF1841" s="31"/>
    </row>
    <row r="1842" spans="2:32" hidden="1">
      <c r="B1842" s="31">
        <f t="shared" ref="B1842:B1905" si="32">ROW()-3</f>
        <v>1839</v>
      </c>
      <c r="C1842" s="43">
        <v>45806</v>
      </c>
      <c r="D1842" s="43" t="s">
        <v>486</v>
      </c>
      <c r="E1842" s="43" t="s">
        <v>2883</v>
      </c>
      <c r="F1842" s="31" t="s">
        <v>375</v>
      </c>
      <c r="G1842" s="31" t="s">
        <v>159</v>
      </c>
      <c r="H1842" s="31" t="s">
        <v>160</v>
      </c>
      <c r="I1842" s="31" t="s">
        <v>200</v>
      </c>
      <c r="J1842" s="31">
        <v>1183</v>
      </c>
      <c r="K1842" s="31" t="s">
        <v>8</v>
      </c>
      <c r="L1842" s="31" t="s">
        <v>414</v>
      </c>
      <c r="M1842" s="31" t="s">
        <v>162</v>
      </c>
      <c r="N1842" s="44" t="s">
        <v>433</v>
      </c>
      <c r="O1842" s="44" t="s">
        <v>541</v>
      </c>
      <c r="P1842" s="44"/>
      <c r="Q1842" s="31" t="s">
        <v>165</v>
      </c>
      <c r="R1842" s="31">
        <v>191700319</v>
      </c>
      <c r="S1842" s="31">
        <v>191702514</v>
      </c>
      <c r="T1842" s="31"/>
      <c r="U1842" s="31"/>
      <c r="V1842" s="31"/>
      <c r="W1842" s="31"/>
      <c r="X1842" s="31"/>
      <c r="Y1842" s="31"/>
      <c r="Z1842" s="31"/>
      <c r="AA1842" s="31"/>
      <c r="AB1842" s="31"/>
      <c r="AC1842" s="31"/>
      <c r="AD1842" s="31"/>
      <c r="AE1842" s="31"/>
      <c r="AF1842" s="31"/>
    </row>
    <row r="1843" spans="2:32" hidden="1">
      <c r="B1843" s="31">
        <f t="shared" si="32"/>
        <v>1840</v>
      </c>
      <c r="C1843" s="43">
        <v>45806</v>
      </c>
      <c r="D1843" s="43" t="s">
        <v>486</v>
      </c>
      <c r="E1843" s="43" t="s">
        <v>2883</v>
      </c>
      <c r="F1843" s="31" t="s">
        <v>375</v>
      </c>
      <c r="G1843" s="31" t="s">
        <v>166</v>
      </c>
      <c r="H1843" s="31" t="s">
        <v>160</v>
      </c>
      <c r="I1843" s="31" t="s">
        <v>173</v>
      </c>
      <c r="J1843" s="31">
        <v>1615</v>
      </c>
      <c r="K1843" s="31" t="s">
        <v>8</v>
      </c>
      <c r="L1843" s="31" t="s">
        <v>414</v>
      </c>
      <c r="M1843" s="31" t="s">
        <v>162</v>
      </c>
      <c r="N1843" s="44" t="s">
        <v>467</v>
      </c>
      <c r="O1843" s="44" t="s">
        <v>541</v>
      </c>
      <c r="P1843" s="44"/>
      <c r="Q1843" s="31" t="s">
        <v>165</v>
      </c>
      <c r="R1843" s="31">
        <v>191701742</v>
      </c>
      <c r="S1843" s="31">
        <v>191702318</v>
      </c>
      <c r="T1843" s="31"/>
      <c r="U1843" s="31"/>
      <c r="V1843" s="31"/>
      <c r="W1843" s="31"/>
      <c r="X1843" s="31"/>
      <c r="Y1843" s="31"/>
      <c r="Z1843" s="31"/>
      <c r="AA1843" s="31"/>
      <c r="AB1843" s="31"/>
      <c r="AC1843" s="31"/>
      <c r="AD1843" s="31"/>
      <c r="AE1843" s="31"/>
      <c r="AF1843" s="31"/>
    </row>
    <row r="1844" spans="2:32" hidden="1">
      <c r="B1844" s="31">
        <f t="shared" si="32"/>
        <v>1841</v>
      </c>
      <c r="C1844" s="43">
        <v>45806</v>
      </c>
      <c r="D1844" s="43" t="s">
        <v>486</v>
      </c>
      <c r="E1844" s="43" t="s">
        <v>2883</v>
      </c>
      <c r="F1844" s="31" t="s">
        <v>375</v>
      </c>
      <c r="G1844" s="31" t="s">
        <v>166</v>
      </c>
      <c r="H1844" s="31" t="s">
        <v>160</v>
      </c>
      <c r="I1844" s="31" t="s">
        <v>161</v>
      </c>
      <c r="J1844" s="31">
        <v>4250</v>
      </c>
      <c r="K1844" s="31" t="s">
        <v>8</v>
      </c>
      <c r="L1844" s="31" t="s">
        <v>9</v>
      </c>
      <c r="M1844" s="31" t="s">
        <v>162</v>
      </c>
      <c r="N1844" s="44" t="s">
        <v>174</v>
      </c>
      <c r="O1844" s="44" t="s">
        <v>6037</v>
      </c>
      <c r="P1844" s="44"/>
      <c r="Q1844" s="31" t="s">
        <v>165</v>
      </c>
      <c r="R1844" s="31">
        <v>191702379</v>
      </c>
      <c r="S1844" s="31">
        <v>191700975</v>
      </c>
      <c r="T1844" s="31"/>
      <c r="U1844" s="31"/>
      <c r="V1844" s="31"/>
      <c r="W1844" s="31"/>
      <c r="X1844" s="31"/>
      <c r="Y1844" s="31"/>
      <c r="Z1844" s="31"/>
      <c r="AA1844" s="31"/>
      <c r="AB1844" s="31"/>
      <c r="AC1844" s="31"/>
      <c r="AD1844" s="31"/>
      <c r="AE1844" s="31"/>
      <c r="AF1844" s="31"/>
    </row>
    <row r="1845" spans="2:32" hidden="1">
      <c r="B1845" s="31">
        <f t="shared" si="32"/>
        <v>1842</v>
      </c>
      <c r="C1845" s="43">
        <v>45806</v>
      </c>
      <c r="D1845" s="43" t="s">
        <v>486</v>
      </c>
      <c r="E1845" s="43" t="s">
        <v>2883</v>
      </c>
      <c r="F1845" s="31" t="s">
        <v>375</v>
      </c>
      <c r="G1845" s="31" t="s">
        <v>159</v>
      </c>
      <c r="H1845" s="31" t="s">
        <v>160</v>
      </c>
      <c r="I1845" s="31" t="s">
        <v>173</v>
      </c>
      <c r="J1845" s="31">
        <v>2406</v>
      </c>
      <c r="K1845" s="31" t="s">
        <v>8</v>
      </c>
      <c r="L1845" s="31" t="s">
        <v>414</v>
      </c>
      <c r="M1845" s="31" t="s">
        <v>162</v>
      </c>
      <c r="N1845" s="44" t="s">
        <v>433</v>
      </c>
      <c r="O1845" s="44" t="s">
        <v>541</v>
      </c>
      <c r="P1845" s="44"/>
      <c r="Q1845" s="31" t="s">
        <v>165</v>
      </c>
      <c r="R1845" s="31">
        <v>191701482</v>
      </c>
      <c r="S1845" s="31">
        <v>191702440</v>
      </c>
      <c r="T1845" s="31"/>
      <c r="U1845" s="31"/>
      <c r="V1845" s="31"/>
      <c r="W1845" s="31"/>
      <c r="X1845" s="31"/>
      <c r="Y1845" s="31"/>
      <c r="Z1845" s="31"/>
      <c r="AA1845" s="31"/>
      <c r="AB1845" s="31"/>
      <c r="AC1845" s="31"/>
      <c r="AD1845" s="31"/>
      <c r="AE1845" s="31"/>
      <c r="AF1845" s="31"/>
    </row>
    <row r="1846" spans="2:32" hidden="1">
      <c r="B1846" s="31">
        <f t="shared" si="32"/>
        <v>1843</v>
      </c>
      <c r="C1846" s="43">
        <v>45807</v>
      </c>
      <c r="D1846" s="43" t="s">
        <v>486</v>
      </c>
      <c r="E1846" s="43" t="s">
        <v>2883</v>
      </c>
      <c r="F1846" s="31" t="s">
        <v>375</v>
      </c>
      <c r="G1846" s="31" t="s">
        <v>159</v>
      </c>
      <c r="H1846" s="31" t="s">
        <v>160</v>
      </c>
      <c r="I1846" s="31" t="s">
        <v>161</v>
      </c>
      <c r="J1846" s="31">
        <v>4439</v>
      </c>
      <c r="K1846" s="31" t="s">
        <v>8</v>
      </c>
      <c r="L1846" s="31" t="s">
        <v>414</v>
      </c>
      <c r="M1846" s="31" t="s">
        <v>702</v>
      </c>
      <c r="N1846" s="44" t="s">
        <v>815</v>
      </c>
      <c r="O1846" s="44" t="s">
        <v>704</v>
      </c>
      <c r="P1846" s="44"/>
      <c r="Q1846" s="31" t="s">
        <v>165</v>
      </c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B1846" s="31"/>
      <c r="AC1846" s="31"/>
      <c r="AD1846" s="31"/>
      <c r="AE1846" s="31"/>
      <c r="AF1846" s="31"/>
    </row>
    <row r="1847" spans="2:32" hidden="1">
      <c r="B1847" s="31">
        <f t="shared" si="32"/>
        <v>1844</v>
      </c>
      <c r="C1847" s="43">
        <v>45807</v>
      </c>
      <c r="D1847" s="43" t="s">
        <v>486</v>
      </c>
      <c r="E1847" s="43" t="s">
        <v>2883</v>
      </c>
      <c r="F1847" s="31" t="s">
        <v>375</v>
      </c>
      <c r="G1847" s="31" t="s">
        <v>159</v>
      </c>
      <c r="H1847" s="31" t="s">
        <v>160</v>
      </c>
      <c r="I1847" s="31" t="s">
        <v>172</v>
      </c>
      <c r="J1847" s="31">
        <v>4884</v>
      </c>
      <c r="K1847" s="31" t="s">
        <v>8</v>
      </c>
      <c r="L1847" s="31" t="s">
        <v>9</v>
      </c>
      <c r="M1847" s="31" t="s">
        <v>162</v>
      </c>
      <c r="N1847" s="44" t="s">
        <v>174</v>
      </c>
      <c r="O1847" s="44" t="s">
        <v>541</v>
      </c>
      <c r="P1847" s="44"/>
      <c r="Q1847" s="31" t="s">
        <v>165</v>
      </c>
      <c r="R1847" s="31">
        <v>191700446</v>
      </c>
      <c r="S1847" s="31">
        <v>191700655</v>
      </c>
      <c r="T1847" s="31"/>
      <c r="U1847" s="31"/>
      <c r="V1847" s="31"/>
      <c r="W1847" s="31"/>
      <c r="X1847" s="31"/>
      <c r="Y1847" s="31"/>
      <c r="Z1847" s="31"/>
      <c r="AA1847" s="31"/>
      <c r="AB1847" s="31"/>
      <c r="AC1847" s="31"/>
      <c r="AD1847" s="31"/>
      <c r="AE1847" s="31"/>
      <c r="AF1847" s="31"/>
    </row>
    <row r="1848" spans="2:32" hidden="1">
      <c r="B1848" s="31">
        <f t="shared" si="32"/>
        <v>1845</v>
      </c>
      <c r="C1848" s="43">
        <v>45807</v>
      </c>
      <c r="D1848" s="43" t="s">
        <v>486</v>
      </c>
      <c r="E1848" s="43" t="s">
        <v>2883</v>
      </c>
      <c r="F1848" s="31" t="s">
        <v>375</v>
      </c>
      <c r="G1848" s="31" t="s">
        <v>166</v>
      </c>
      <c r="H1848" s="31" t="s">
        <v>160</v>
      </c>
      <c r="I1848" s="31" t="s">
        <v>173</v>
      </c>
      <c r="J1848" s="31">
        <v>7096</v>
      </c>
      <c r="K1848" s="31" t="s">
        <v>8</v>
      </c>
      <c r="L1848" s="31" t="s">
        <v>384</v>
      </c>
      <c r="M1848" s="31" t="s">
        <v>162</v>
      </c>
      <c r="N1848" s="44" t="s">
        <v>255</v>
      </c>
      <c r="O1848" s="44" t="s">
        <v>541</v>
      </c>
      <c r="P1848" s="44"/>
      <c r="Q1848" s="31" t="s">
        <v>165</v>
      </c>
      <c r="R1848" s="31">
        <v>191702223</v>
      </c>
      <c r="S1848" s="31">
        <v>191702894</v>
      </c>
      <c r="T1848" s="31"/>
      <c r="U1848" s="31"/>
      <c r="V1848" s="31"/>
      <c r="W1848" s="31"/>
      <c r="X1848" s="31"/>
      <c r="Y1848" s="31"/>
      <c r="Z1848" s="31"/>
      <c r="AA1848" s="31"/>
      <c r="AB1848" s="31"/>
      <c r="AC1848" s="31"/>
      <c r="AD1848" s="31"/>
      <c r="AE1848" s="31"/>
      <c r="AF1848" s="31"/>
    </row>
    <row r="1849" spans="2:32" hidden="1">
      <c r="B1849" s="31">
        <f t="shared" si="32"/>
        <v>1846</v>
      </c>
      <c r="C1849" s="43">
        <v>45807</v>
      </c>
      <c r="D1849" s="43" t="s">
        <v>486</v>
      </c>
      <c r="E1849" s="43" t="s">
        <v>2883</v>
      </c>
      <c r="F1849" s="31" t="s">
        <v>375</v>
      </c>
      <c r="G1849" s="31" t="s">
        <v>439</v>
      </c>
      <c r="H1849" s="31" t="s">
        <v>440</v>
      </c>
      <c r="I1849" s="31" t="s">
        <v>173</v>
      </c>
      <c r="J1849" s="31">
        <v>7068</v>
      </c>
      <c r="K1849" s="31" t="s">
        <v>8</v>
      </c>
      <c r="L1849" s="31" t="s">
        <v>580</v>
      </c>
      <c r="M1849" s="31" t="s">
        <v>702</v>
      </c>
      <c r="N1849" s="44" t="s">
        <v>561</v>
      </c>
      <c r="O1849" s="44" t="s">
        <v>704</v>
      </c>
      <c r="P1849" s="44"/>
      <c r="Q1849" s="31" t="s">
        <v>449</v>
      </c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B1849" s="31"/>
      <c r="AC1849" s="31"/>
      <c r="AD1849" s="31"/>
      <c r="AE1849" s="31"/>
      <c r="AF1849" s="31"/>
    </row>
    <row r="1850" spans="2:32" hidden="1">
      <c r="B1850" s="31">
        <f t="shared" si="32"/>
        <v>1847</v>
      </c>
      <c r="C1850" s="43">
        <v>45807</v>
      </c>
      <c r="D1850" s="43" t="s">
        <v>486</v>
      </c>
      <c r="E1850" s="43" t="s">
        <v>2883</v>
      </c>
      <c r="F1850" s="31" t="s">
        <v>375</v>
      </c>
      <c r="G1850" s="31" t="s">
        <v>159</v>
      </c>
      <c r="H1850" s="31" t="s">
        <v>160</v>
      </c>
      <c r="I1850" s="31" t="s">
        <v>161</v>
      </c>
      <c r="J1850" s="31">
        <v>4257</v>
      </c>
      <c r="K1850" s="31" t="s">
        <v>8</v>
      </c>
      <c r="L1850" s="31" t="s">
        <v>9</v>
      </c>
      <c r="M1850" s="31" t="s">
        <v>162</v>
      </c>
      <c r="N1850" s="44" t="s">
        <v>174</v>
      </c>
      <c r="O1850" s="44" t="s">
        <v>541</v>
      </c>
      <c r="P1850" s="44"/>
      <c r="Q1850" s="31" t="s">
        <v>165</v>
      </c>
      <c r="R1850" s="31">
        <v>191702383</v>
      </c>
      <c r="S1850" s="31">
        <v>191700433</v>
      </c>
      <c r="T1850" s="31"/>
      <c r="U1850" s="31"/>
      <c r="V1850" s="31"/>
      <c r="W1850" s="31"/>
      <c r="X1850" s="31"/>
      <c r="Y1850" s="31"/>
      <c r="Z1850" s="31"/>
      <c r="AA1850" s="31"/>
      <c r="AB1850" s="31"/>
      <c r="AC1850" s="31"/>
      <c r="AD1850" s="31"/>
      <c r="AE1850" s="31"/>
      <c r="AF1850" s="31"/>
    </row>
    <row r="1851" spans="2:32" hidden="1">
      <c r="B1851" s="31">
        <f t="shared" si="32"/>
        <v>1848</v>
      </c>
      <c r="C1851" s="43">
        <v>45807</v>
      </c>
      <c r="D1851" s="43" t="s">
        <v>486</v>
      </c>
      <c r="E1851" s="43" t="s">
        <v>2883</v>
      </c>
      <c r="F1851" s="31" t="s">
        <v>375</v>
      </c>
      <c r="G1851" s="31" t="s">
        <v>159</v>
      </c>
      <c r="H1851" s="31" t="s">
        <v>160</v>
      </c>
      <c r="I1851" s="31" t="s">
        <v>239</v>
      </c>
      <c r="J1851" s="31">
        <v>8300</v>
      </c>
      <c r="K1851" s="31" t="s">
        <v>8</v>
      </c>
      <c r="L1851" s="31" t="s">
        <v>9</v>
      </c>
      <c r="M1851" s="31" t="s">
        <v>162</v>
      </c>
      <c r="N1851" s="44" t="s">
        <v>5931</v>
      </c>
      <c r="O1851" s="44" t="s">
        <v>6036</v>
      </c>
      <c r="P1851" s="44"/>
      <c r="Q1851" s="31" t="s">
        <v>165</v>
      </c>
      <c r="R1851" s="31">
        <v>191702943</v>
      </c>
      <c r="S1851" s="31">
        <v>191701121</v>
      </c>
      <c r="T1851" s="31"/>
      <c r="U1851" s="31"/>
      <c r="V1851" s="31"/>
      <c r="W1851" s="31"/>
      <c r="X1851" s="31"/>
      <c r="Y1851" s="31"/>
      <c r="Z1851" s="31"/>
      <c r="AA1851" s="31"/>
      <c r="AB1851" s="31"/>
      <c r="AC1851" s="31"/>
      <c r="AD1851" s="31"/>
      <c r="AE1851" s="31"/>
      <c r="AF1851" s="31"/>
    </row>
    <row r="1852" spans="2:32" hidden="1">
      <c r="B1852" s="31">
        <f t="shared" si="32"/>
        <v>1849</v>
      </c>
      <c r="C1852" s="43">
        <v>45810</v>
      </c>
      <c r="D1852" s="43" t="s">
        <v>545</v>
      </c>
      <c r="E1852" s="43" t="s">
        <v>2883</v>
      </c>
      <c r="F1852" s="31" t="s">
        <v>375</v>
      </c>
      <c r="G1852" s="31" t="s">
        <v>159</v>
      </c>
      <c r="H1852" s="31" t="s">
        <v>160</v>
      </c>
      <c r="I1852" s="31" t="s">
        <v>239</v>
      </c>
      <c r="J1852" s="31">
        <v>8189</v>
      </c>
      <c r="K1852" s="31" t="s">
        <v>8</v>
      </c>
      <c r="L1852" s="31" t="s">
        <v>9</v>
      </c>
      <c r="M1852" s="31" t="s">
        <v>162</v>
      </c>
      <c r="N1852" s="44" t="s">
        <v>174</v>
      </c>
      <c r="O1852" s="44" t="s">
        <v>6036</v>
      </c>
      <c r="P1852" s="44"/>
      <c r="Q1852" s="31" t="s">
        <v>165</v>
      </c>
      <c r="R1852" s="31" t="s">
        <v>5449</v>
      </c>
      <c r="S1852" s="31" t="s">
        <v>5923</v>
      </c>
      <c r="T1852" s="31"/>
      <c r="U1852" s="31"/>
      <c r="V1852" s="31"/>
      <c r="W1852" s="31"/>
      <c r="X1852" s="31"/>
      <c r="Y1852" s="31"/>
      <c r="Z1852" s="31"/>
      <c r="AA1852" s="31"/>
      <c r="AB1852" s="31"/>
      <c r="AC1852" s="31"/>
      <c r="AD1852" s="31"/>
      <c r="AE1852" s="31"/>
      <c r="AF1852" s="31"/>
    </row>
    <row r="1853" spans="2:32" hidden="1">
      <c r="B1853" s="31">
        <f t="shared" si="32"/>
        <v>1850</v>
      </c>
      <c r="C1853" s="43">
        <v>45810</v>
      </c>
      <c r="D1853" s="43" t="s">
        <v>545</v>
      </c>
      <c r="E1853" s="43" t="s">
        <v>2883</v>
      </c>
      <c r="F1853" s="31" t="s">
        <v>375</v>
      </c>
      <c r="G1853" s="31" t="s">
        <v>166</v>
      </c>
      <c r="H1853" s="31" t="s">
        <v>160</v>
      </c>
      <c r="I1853" s="31" t="s">
        <v>168</v>
      </c>
      <c r="J1853" s="31">
        <v>5348</v>
      </c>
      <c r="K1853" s="31" t="s">
        <v>8</v>
      </c>
      <c r="L1853" s="31" t="s">
        <v>5313</v>
      </c>
      <c r="M1853" s="31" t="s">
        <v>162</v>
      </c>
      <c r="N1853" s="44" t="s">
        <v>5940</v>
      </c>
      <c r="O1853" s="44" t="s">
        <v>541</v>
      </c>
      <c r="P1853" s="44"/>
      <c r="Q1853" s="31" t="s">
        <v>165</v>
      </c>
      <c r="R1853" s="31" t="s">
        <v>6040</v>
      </c>
      <c r="S1853" s="31" t="s">
        <v>5882</v>
      </c>
      <c r="T1853" s="31"/>
      <c r="U1853" s="31"/>
      <c r="V1853" s="31"/>
      <c r="W1853" s="31"/>
      <c r="X1853" s="31"/>
      <c r="Y1853" s="31"/>
      <c r="Z1853" s="31"/>
      <c r="AA1853" s="31"/>
      <c r="AB1853" s="31"/>
      <c r="AC1853" s="31"/>
      <c r="AD1853" s="31"/>
      <c r="AE1853" s="31"/>
      <c r="AF1853" s="31"/>
    </row>
    <row r="1854" spans="2:32" hidden="1">
      <c r="B1854" s="31">
        <f t="shared" si="32"/>
        <v>1851</v>
      </c>
      <c r="C1854" s="43">
        <v>45810</v>
      </c>
      <c r="D1854" s="43" t="s">
        <v>545</v>
      </c>
      <c r="E1854" s="43" t="s">
        <v>2883</v>
      </c>
      <c r="F1854" s="31" t="s">
        <v>375</v>
      </c>
      <c r="G1854" s="31" t="s">
        <v>159</v>
      </c>
      <c r="H1854" s="31" t="s">
        <v>160</v>
      </c>
      <c r="I1854" s="31" t="s">
        <v>469</v>
      </c>
      <c r="J1854" s="31">
        <v>3601</v>
      </c>
      <c r="K1854" s="31" t="s">
        <v>8</v>
      </c>
      <c r="L1854" s="31" t="s">
        <v>414</v>
      </c>
      <c r="M1854" s="31" t="s">
        <v>162</v>
      </c>
      <c r="N1854" s="44" t="s">
        <v>433</v>
      </c>
      <c r="O1854" s="44" t="s">
        <v>6036</v>
      </c>
      <c r="P1854" s="44"/>
      <c r="Q1854" s="31" t="s">
        <v>165</v>
      </c>
      <c r="R1854" s="31" t="s">
        <v>6041</v>
      </c>
      <c r="S1854" s="31" t="s">
        <v>5822</v>
      </c>
      <c r="T1854" s="31"/>
      <c r="U1854" s="31"/>
      <c r="V1854" s="31"/>
      <c r="W1854" s="31"/>
      <c r="X1854" s="31"/>
      <c r="Y1854" s="31"/>
      <c r="Z1854" s="31"/>
      <c r="AA1854" s="31"/>
      <c r="AB1854" s="31"/>
      <c r="AC1854" s="31"/>
      <c r="AD1854" s="31"/>
      <c r="AE1854" s="31"/>
      <c r="AF1854" s="31"/>
    </row>
    <row r="1855" spans="2:32" hidden="1">
      <c r="B1855" s="31">
        <f t="shared" si="32"/>
        <v>1852</v>
      </c>
      <c r="C1855" s="43">
        <v>45810</v>
      </c>
      <c r="D1855" s="43" t="s">
        <v>545</v>
      </c>
      <c r="E1855" s="43" t="s">
        <v>2883</v>
      </c>
      <c r="F1855" s="31" t="s">
        <v>375</v>
      </c>
      <c r="G1855" s="31" t="s">
        <v>159</v>
      </c>
      <c r="H1855" s="31" t="s">
        <v>160</v>
      </c>
      <c r="I1855" s="31" t="s">
        <v>168</v>
      </c>
      <c r="J1855" s="31">
        <v>5213</v>
      </c>
      <c r="K1855" s="31" t="s">
        <v>8</v>
      </c>
      <c r="L1855" s="31" t="s">
        <v>9</v>
      </c>
      <c r="M1855" s="31" t="s">
        <v>162</v>
      </c>
      <c r="N1855" s="44" t="s">
        <v>174</v>
      </c>
      <c r="O1855" s="44" t="s">
        <v>541</v>
      </c>
      <c r="P1855" s="44"/>
      <c r="Q1855" s="31" t="s">
        <v>165</v>
      </c>
      <c r="R1855" s="31" t="s">
        <v>5452</v>
      </c>
      <c r="S1855" s="31" t="s">
        <v>5922</v>
      </c>
      <c r="T1855" s="31"/>
      <c r="U1855" s="31"/>
      <c r="V1855" s="31"/>
      <c r="W1855" s="31"/>
      <c r="X1855" s="31"/>
      <c r="Y1855" s="31"/>
      <c r="Z1855" s="31"/>
      <c r="AA1855" s="31"/>
      <c r="AB1855" s="31"/>
      <c r="AC1855" s="31"/>
      <c r="AD1855" s="31"/>
      <c r="AE1855" s="31"/>
      <c r="AF1855" s="31"/>
    </row>
    <row r="1856" spans="2:32" hidden="1">
      <c r="B1856" s="31">
        <f t="shared" si="32"/>
        <v>1853</v>
      </c>
      <c r="C1856" s="43">
        <v>45810</v>
      </c>
      <c r="D1856" s="43" t="s">
        <v>545</v>
      </c>
      <c r="E1856" s="43" t="s">
        <v>2883</v>
      </c>
      <c r="F1856" s="31" t="s">
        <v>375</v>
      </c>
      <c r="G1856" s="31" t="s">
        <v>159</v>
      </c>
      <c r="H1856" s="31" t="s">
        <v>160</v>
      </c>
      <c r="I1856" s="31" t="s">
        <v>200</v>
      </c>
      <c r="J1856" s="31">
        <v>4141</v>
      </c>
      <c r="K1856" s="31" t="s">
        <v>8</v>
      </c>
      <c r="L1856" s="31" t="s">
        <v>580</v>
      </c>
      <c r="M1856" s="31" t="s">
        <v>162</v>
      </c>
      <c r="N1856" s="44" t="s">
        <v>337</v>
      </c>
      <c r="O1856" s="44" t="s">
        <v>541</v>
      </c>
      <c r="P1856" s="44"/>
      <c r="Q1856" s="31" t="s">
        <v>165</v>
      </c>
      <c r="R1856" s="31" t="s">
        <v>6042</v>
      </c>
      <c r="S1856" s="31" t="s">
        <v>6043</v>
      </c>
      <c r="T1856" s="31"/>
      <c r="U1856" s="31"/>
      <c r="V1856" s="31"/>
      <c r="W1856" s="31"/>
      <c r="X1856" s="31"/>
      <c r="Y1856" s="31"/>
      <c r="Z1856" s="31"/>
      <c r="AA1856" s="31"/>
      <c r="AB1856" s="31"/>
      <c r="AC1856" s="31"/>
      <c r="AD1856" s="31"/>
      <c r="AE1856" s="31"/>
      <c r="AF1856" s="31"/>
    </row>
    <row r="1857" spans="2:32" hidden="1">
      <c r="B1857" s="31">
        <f t="shared" si="32"/>
        <v>1854</v>
      </c>
      <c r="C1857" s="43">
        <v>45812</v>
      </c>
      <c r="D1857" s="43" t="s">
        <v>545</v>
      </c>
      <c r="E1857" s="43" t="s">
        <v>2883</v>
      </c>
      <c r="F1857" s="31" t="s">
        <v>375</v>
      </c>
      <c r="G1857" s="31" t="s">
        <v>159</v>
      </c>
      <c r="H1857" s="31" t="s">
        <v>160</v>
      </c>
      <c r="I1857" s="31" t="s">
        <v>170</v>
      </c>
      <c r="J1857" s="31">
        <v>9823</v>
      </c>
      <c r="K1857" s="31" t="s">
        <v>8</v>
      </c>
      <c r="L1857" s="31" t="s">
        <v>9</v>
      </c>
      <c r="M1857" s="31" t="s">
        <v>162</v>
      </c>
      <c r="N1857" s="44" t="s">
        <v>174</v>
      </c>
      <c r="O1857" s="44" t="s">
        <v>541</v>
      </c>
      <c r="P1857" s="44"/>
      <c r="Q1857" s="31" t="s">
        <v>165</v>
      </c>
      <c r="R1857" s="31">
        <v>191700012</v>
      </c>
      <c r="S1857" s="31">
        <v>191700359</v>
      </c>
      <c r="T1857" s="31"/>
      <c r="U1857" s="31"/>
      <c r="V1857" s="31"/>
      <c r="W1857" s="31"/>
      <c r="X1857" s="31"/>
      <c r="Y1857" s="31"/>
      <c r="Z1857" s="31"/>
      <c r="AA1857" s="31"/>
      <c r="AB1857" s="31"/>
      <c r="AC1857" s="31"/>
      <c r="AD1857" s="31"/>
      <c r="AE1857" s="31"/>
      <c r="AF1857" s="31"/>
    </row>
    <row r="1858" spans="2:32" hidden="1">
      <c r="B1858" s="31">
        <f t="shared" si="32"/>
        <v>1855</v>
      </c>
      <c r="C1858" s="43">
        <v>45812</v>
      </c>
      <c r="D1858" s="43" t="s">
        <v>545</v>
      </c>
      <c r="E1858" s="43" t="s">
        <v>2883</v>
      </c>
      <c r="F1858" s="31" t="s">
        <v>375</v>
      </c>
      <c r="G1858" s="31" t="s">
        <v>439</v>
      </c>
      <c r="H1858" s="31" t="s">
        <v>440</v>
      </c>
      <c r="I1858" s="31" t="s">
        <v>173</v>
      </c>
      <c r="J1858" s="31">
        <v>2607</v>
      </c>
      <c r="K1858" s="31" t="s">
        <v>8</v>
      </c>
      <c r="L1858" s="31" t="s">
        <v>384</v>
      </c>
      <c r="M1858" s="31" t="s">
        <v>162</v>
      </c>
      <c r="N1858" s="44" t="s">
        <v>255</v>
      </c>
      <c r="O1858" s="44" t="s">
        <v>541</v>
      </c>
      <c r="P1858" s="44"/>
      <c r="Q1858" s="31" t="s">
        <v>449</v>
      </c>
      <c r="R1858" s="31">
        <v>191701655</v>
      </c>
      <c r="S1858" s="31">
        <v>191700370</v>
      </c>
      <c r="T1858" s="31"/>
      <c r="U1858" s="31"/>
      <c r="V1858" s="31"/>
      <c r="W1858" s="31"/>
      <c r="X1858" s="31"/>
      <c r="Y1858" s="31"/>
      <c r="Z1858" s="31"/>
      <c r="AA1858" s="31"/>
      <c r="AB1858" s="31"/>
      <c r="AC1858" s="31"/>
      <c r="AD1858" s="31"/>
      <c r="AE1858" s="31"/>
      <c r="AF1858" s="31"/>
    </row>
    <row r="1859" spans="2:32" hidden="1">
      <c r="B1859" s="31">
        <f t="shared" si="32"/>
        <v>1856</v>
      </c>
      <c r="C1859" s="43">
        <v>45812</v>
      </c>
      <c r="D1859" s="43" t="s">
        <v>545</v>
      </c>
      <c r="E1859" s="43" t="s">
        <v>2883</v>
      </c>
      <c r="F1859" s="31" t="s">
        <v>375</v>
      </c>
      <c r="G1859" s="31" t="s">
        <v>439</v>
      </c>
      <c r="H1859" s="31" t="s">
        <v>440</v>
      </c>
      <c r="I1859" s="31" t="s">
        <v>173</v>
      </c>
      <c r="J1859" s="31">
        <v>1174</v>
      </c>
      <c r="K1859" s="31" t="s">
        <v>8</v>
      </c>
      <c r="L1859" s="31" t="s">
        <v>414</v>
      </c>
      <c r="M1859" s="31" t="s">
        <v>162</v>
      </c>
      <c r="N1859" s="44" t="s">
        <v>304</v>
      </c>
      <c r="O1859" s="44" t="s">
        <v>541</v>
      </c>
      <c r="P1859" s="44"/>
      <c r="Q1859" s="31" t="s">
        <v>449</v>
      </c>
      <c r="R1859" s="31">
        <v>191700679</v>
      </c>
      <c r="S1859" s="31">
        <v>191701655</v>
      </c>
      <c r="T1859" s="31"/>
      <c r="U1859" s="31"/>
      <c r="V1859" s="31"/>
      <c r="W1859" s="31"/>
      <c r="X1859" s="31"/>
      <c r="Y1859" s="31"/>
      <c r="Z1859" s="31"/>
      <c r="AA1859" s="31"/>
      <c r="AB1859" s="31"/>
      <c r="AC1859" s="31"/>
      <c r="AD1859" s="31"/>
      <c r="AE1859" s="31"/>
      <c r="AF1859" s="31"/>
    </row>
    <row r="1860" spans="2:32" hidden="1">
      <c r="B1860" s="31">
        <f t="shared" si="32"/>
        <v>1857</v>
      </c>
      <c r="C1860" s="43">
        <v>45812</v>
      </c>
      <c r="D1860" s="43" t="s">
        <v>545</v>
      </c>
      <c r="E1860" s="43" t="s">
        <v>2883</v>
      </c>
      <c r="F1860" s="31" t="s">
        <v>375</v>
      </c>
      <c r="G1860" s="31" t="s">
        <v>499</v>
      </c>
      <c r="H1860" s="31" t="s">
        <v>357</v>
      </c>
      <c r="I1860" s="31" t="s">
        <v>170</v>
      </c>
      <c r="J1860" s="31">
        <v>9813</v>
      </c>
      <c r="K1860" s="31" t="s">
        <v>8</v>
      </c>
      <c r="L1860" s="31" t="s">
        <v>653</v>
      </c>
      <c r="M1860" s="31" t="s">
        <v>6045</v>
      </c>
      <c r="N1860" s="44" t="s">
        <v>5997</v>
      </c>
      <c r="O1860" s="44" t="s">
        <v>6046</v>
      </c>
      <c r="P1860" s="44"/>
      <c r="Q1860" s="31" t="s">
        <v>543</v>
      </c>
      <c r="R1860" s="31"/>
      <c r="S1860" s="31"/>
      <c r="T1860" s="31"/>
      <c r="U1860" s="31"/>
      <c r="V1860" s="31"/>
      <c r="W1860" s="31"/>
      <c r="X1860" s="31"/>
      <c r="Y1860" s="31">
        <v>1</v>
      </c>
      <c r="Z1860" s="31"/>
      <c r="AA1860" s="31"/>
      <c r="AB1860" s="31"/>
      <c r="AC1860" s="31"/>
      <c r="AD1860" s="31"/>
      <c r="AE1860" s="31"/>
      <c r="AF1860" s="31"/>
    </row>
    <row r="1861" spans="2:32" hidden="1">
      <c r="B1861" s="31">
        <f t="shared" si="32"/>
        <v>1858</v>
      </c>
      <c r="C1861" s="43">
        <v>45813</v>
      </c>
      <c r="D1861" s="43" t="s">
        <v>545</v>
      </c>
      <c r="E1861" s="43" t="s">
        <v>2926</v>
      </c>
      <c r="F1861" s="31" t="s">
        <v>375</v>
      </c>
      <c r="G1861" s="31" t="s">
        <v>446</v>
      </c>
      <c r="H1861" s="31" t="s">
        <v>447</v>
      </c>
      <c r="I1861" s="31" t="s">
        <v>170</v>
      </c>
      <c r="J1861" s="31">
        <v>9674</v>
      </c>
      <c r="K1861" s="31" t="s">
        <v>8</v>
      </c>
      <c r="L1861" s="31" t="s">
        <v>9</v>
      </c>
      <c r="M1861" s="31" t="s">
        <v>162</v>
      </c>
      <c r="N1861" s="44" t="s">
        <v>174</v>
      </c>
      <c r="O1861" s="44" t="s">
        <v>541</v>
      </c>
      <c r="P1861" s="44"/>
      <c r="Q1861" s="31" t="s">
        <v>460</v>
      </c>
      <c r="R1861" s="31">
        <v>191700051</v>
      </c>
      <c r="S1861" s="31">
        <v>191701635</v>
      </c>
      <c r="T1861" s="31"/>
      <c r="U1861" s="31"/>
      <c r="V1861" s="31"/>
      <c r="W1861" s="31"/>
      <c r="X1861" s="31"/>
      <c r="Y1861" s="31"/>
      <c r="Z1861" s="31"/>
      <c r="AA1861" s="31"/>
      <c r="AB1861" s="31"/>
      <c r="AC1861" s="31"/>
      <c r="AD1861" s="31"/>
      <c r="AE1861" s="31"/>
      <c r="AF1861" s="31"/>
    </row>
    <row r="1862" spans="2:32" hidden="1">
      <c r="B1862" s="31">
        <f t="shared" si="32"/>
        <v>1859</v>
      </c>
      <c r="C1862" s="43">
        <v>45813</v>
      </c>
      <c r="D1862" s="43" t="s">
        <v>545</v>
      </c>
      <c r="E1862" s="43" t="s">
        <v>2926</v>
      </c>
      <c r="F1862" s="31" t="s">
        <v>375</v>
      </c>
      <c r="G1862" s="31" t="s">
        <v>439</v>
      </c>
      <c r="H1862" s="31" t="s">
        <v>440</v>
      </c>
      <c r="I1862" s="31" t="s">
        <v>173</v>
      </c>
      <c r="J1862" s="31">
        <v>7059</v>
      </c>
      <c r="K1862" s="31" t="s">
        <v>8</v>
      </c>
      <c r="L1862" s="31" t="s">
        <v>9</v>
      </c>
      <c r="M1862" s="31" t="s">
        <v>162</v>
      </c>
      <c r="N1862" s="44" t="s">
        <v>169</v>
      </c>
      <c r="O1862" s="44" t="s">
        <v>541</v>
      </c>
      <c r="P1862" s="44"/>
      <c r="Q1862" s="31" t="s">
        <v>449</v>
      </c>
      <c r="R1862" s="31">
        <v>191701069</v>
      </c>
      <c r="S1862" s="31">
        <v>191700010</v>
      </c>
      <c r="T1862" s="31"/>
      <c r="U1862" s="31"/>
      <c r="V1862" s="31"/>
      <c r="W1862" s="31"/>
      <c r="X1862" s="31"/>
      <c r="Y1862" s="31"/>
      <c r="Z1862" s="31"/>
      <c r="AA1862" s="31"/>
      <c r="AB1862" s="31"/>
      <c r="AC1862" s="31"/>
      <c r="AD1862" s="31"/>
      <c r="AE1862" s="31"/>
      <c r="AF1862" s="31"/>
    </row>
    <row r="1863" spans="2:32" hidden="1">
      <c r="B1863" s="31">
        <f t="shared" si="32"/>
        <v>1860</v>
      </c>
      <c r="C1863" s="43">
        <v>45814</v>
      </c>
      <c r="D1863" s="43" t="s">
        <v>545</v>
      </c>
      <c r="E1863" s="43" t="s">
        <v>2926</v>
      </c>
      <c r="F1863" s="31" t="s">
        <v>375</v>
      </c>
      <c r="G1863" s="31" t="s">
        <v>159</v>
      </c>
      <c r="H1863" s="31" t="s">
        <v>160</v>
      </c>
      <c r="I1863" s="31" t="s">
        <v>170</v>
      </c>
      <c r="J1863" s="31">
        <v>9724</v>
      </c>
      <c r="K1863" s="31" t="s">
        <v>8</v>
      </c>
      <c r="L1863" s="31" t="s">
        <v>9</v>
      </c>
      <c r="M1863" s="31" t="s">
        <v>162</v>
      </c>
      <c r="N1863" s="44" t="s">
        <v>174</v>
      </c>
      <c r="O1863" s="44" t="s">
        <v>541</v>
      </c>
      <c r="P1863" s="44"/>
      <c r="Q1863" s="31" t="s">
        <v>450</v>
      </c>
      <c r="R1863" s="31">
        <v>191700265</v>
      </c>
      <c r="S1863" s="31">
        <v>191700305</v>
      </c>
      <c r="T1863" s="31"/>
      <c r="U1863" s="31"/>
      <c r="V1863" s="31"/>
      <c r="W1863" s="31"/>
      <c r="X1863" s="31"/>
      <c r="Y1863" s="31"/>
      <c r="Z1863" s="31"/>
      <c r="AA1863" s="31"/>
      <c r="AB1863" s="31"/>
      <c r="AC1863" s="31"/>
      <c r="AD1863" s="31"/>
      <c r="AE1863" s="31"/>
      <c r="AF1863" s="31"/>
    </row>
    <row r="1864" spans="2:32" hidden="1">
      <c r="B1864" s="31">
        <f t="shared" si="32"/>
        <v>1861</v>
      </c>
      <c r="C1864" s="43">
        <v>45814</v>
      </c>
      <c r="D1864" s="43" t="s">
        <v>545</v>
      </c>
      <c r="E1864" s="43" t="s">
        <v>2926</v>
      </c>
      <c r="F1864" s="31" t="s">
        <v>375</v>
      </c>
      <c r="G1864" s="31" t="s">
        <v>159</v>
      </c>
      <c r="H1864" s="31" t="s">
        <v>160</v>
      </c>
      <c r="I1864" s="31" t="s">
        <v>239</v>
      </c>
      <c r="J1864" s="31">
        <v>8307</v>
      </c>
      <c r="K1864" s="31" t="s">
        <v>8</v>
      </c>
      <c r="L1864" s="31" t="s">
        <v>414</v>
      </c>
      <c r="M1864" s="31" t="s">
        <v>162</v>
      </c>
      <c r="N1864" s="44" t="s">
        <v>433</v>
      </c>
      <c r="O1864" s="44" t="s">
        <v>541</v>
      </c>
      <c r="P1864" s="44"/>
      <c r="Q1864" s="31" t="s">
        <v>450</v>
      </c>
      <c r="R1864" s="31">
        <v>191702006</v>
      </c>
      <c r="S1864" s="31">
        <v>191701482</v>
      </c>
      <c r="T1864" s="31"/>
      <c r="U1864" s="31"/>
      <c r="V1864" s="31"/>
      <c r="W1864" s="31"/>
      <c r="X1864" s="31"/>
      <c r="Y1864" s="31"/>
      <c r="Z1864" s="31"/>
      <c r="AA1864" s="31"/>
      <c r="AB1864" s="31"/>
      <c r="AC1864" s="31"/>
      <c r="AD1864" s="31"/>
      <c r="AE1864" s="31"/>
      <c r="AF1864" s="31"/>
    </row>
    <row r="1865" spans="2:32" hidden="1">
      <c r="B1865" s="31">
        <f t="shared" si="32"/>
        <v>1862</v>
      </c>
      <c r="C1865" s="43">
        <v>45814</v>
      </c>
      <c r="D1865" s="43" t="s">
        <v>545</v>
      </c>
      <c r="E1865" s="43" t="s">
        <v>2926</v>
      </c>
      <c r="F1865" s="31" t="s">
        <v>375</v>
      </c>
      <c r="G1865" s="31" t="s">
        <v>159</v>
      </c>
      <c r="H1865" s="31" t="s">
        <v>160</v>
      </c>
      <c r="I1865" s="31" t="s">
        <v>168</v>
      </c>
      <c r="J1865" s="31">
        <v>5526</v>
      </c>
      <c r="K1865" s="31" t="s">
        <v>8</v>
      </c>
      <c r="L1865" s="31" t="s">
        <v>9</v>
      </c>
      <c r="M1865" s="31" t="s">
        <v>162</v>
      </c>
      <c r="N1865" s="44" t="s">
        <v>174</v>
      </c>
      <c r="O1865" s="44" t="s">
        <v>541</v>
      </c>
      <c r="P1865" s="44"/>
      <c r="Q1865" s="31" t="s">
        <v>450</v>
      </c>
      <c r="R1865" s="31">
        <v>191701960</v>
      </c>
      <c r="S1865" s="31">
        <v>191700446</v>
      </c>
      <c r="T1865" s="31"/>
      <c r="U1865" s="31"/>
      <c r="V1865" s="31"/>
      <c r="W1865" s="31"/>
      <c r="X1865" s="31"/>
      <c r="Y1865" s="31"/>
      <c r="Z1865" s="31"/>
      <c r="AA1865" s="31"/>
      <c r="AB1865" s="31"/>
      <c r="AC1865" s="31"/>
      <c r="AD1865" s="31"/>
      <c r="AE1865" s="31"/>
      <c r="AF1865" s="31"/>
    </row>
    <row r="1866" spans="2:32" hidden="1">
      <c r="B1866" s="31">
        <f t="shared" si="32"/>
        <v>1863</v>
      </c>
      <c r="C1866" s="43">
        <v>45815</v>
      </c>
      <c r="D1866" s="43" t="s">
        <v>545</v>
      </c>
      <c r="E1866" s="43" t="s">
        <v>2926</v>
      </c>
      <c r="F1866" s="31" t="s">
        <v>375</v>
      </c>
      <c r="G1866" s="31" t="s">
        <v>166</v>
      </c>
      <c r="H1866" s="31" t="s">
        <v>160</v>
      </c>
      <c r="I1866" s="31" t="s">
        <v>192</v>
      </c>
      <c r="J1866" s="31">
        <v>7440</v>
      </c>
      <c r="K1866" s="31" t="s">
        <v>8</v>
      </c>
      <c r="L1866" s="31" t="s">
        <v>9</v>
      </c>
      <c r="M1866" s="31" t="s">
        <v>162</v>
      </c>
      <c r="N1866" s="44" t="s">
        <v>174</v>
      </c>
      <c r="O1866" s="44" t="s">
        <v>6036</v>
      </c>
      <c r="P1866" s="44"/>
      <c r="Q1866" s="31" t="s">
        <v>450</v>
      </c>
      <c r="R1866" s="31">
        <v>191700067</v>
      </c>
      <c r="S1866" s="31">
        <v>191702516</v>
      </c>
      <c r="T1866" s="31"/>
      <c r="U1866" s="31"/>
      <c r="V1866" s="31"/>
      <c r="W1866" s="31"/>
      <c r="X1866" s="31"/>
      <c r="Y1866" s="31"/>
      <c r="Z1866" s="31"/>
      <c r="AA1866" s="31"/>
      <c r="AB1866" s="31"/>
      <c r="AC1866" s="31"/>
      <c r="AD1866" s="31"/>
      <c r="AE1866" s="31"/>
      <c r="AF1866" s="31"/>
    </row>
    <row r="1867" spans="2:32" hidden="1">
      <c r="B1867" s="31">
        <f t="shared" si="32"/>
        <v>1864</v>
      </c>
      <c r="C1867" s="43">
        <v>45816</v>
      </c>
      <c r="D1867" s="43" t="s">
        <v>545</v>
      </c>
      <c r="E1867" s="43" t="s">
        <v>2926</v>
      </c>
      <c r="F1867" s="31" t="s">
        <v>375</v>
      </c>
      <c r="G1867" s="31" t="s">
        <v>166</v>
      </c>
      <c r="H1867" s="31" t="s">
        <v>160</v>
      </c>
      <c r="I1867" s="31" t="s">
        <v>192</v>
      </c>
      <c r="J1867" s="31">
        <v>7440</v>
      </c>
      <c r="K1867" s="31" t="s">
        <v>8</v>
      </c>
      <c r="L1867" s="31" t="s">
        <v>773</v>
      </c>
      <c r="M1867" s="31" t="s">
        <v>162</v>
      </c>
      <c r="N1867" s="44" t="s">
        <v>6074</v>
      </c>
      <c r="O1867" s="44" t="s">
        <v>541</v>
      </c>
      <c r="P1867" s="44"/>
      <c r="Q1867" s="31" t="s">
        <v>450</v>
      </c>
      <c r="R1867" s="31">
        <v>191702516</v>
      </c>
      <c r="S1867" s="31">
        <v>191702410</v>
      </c>
      <c r="T1867" s="31"/>
      <c r="U1867" s="31"/>
      <c r="V1867" s="31"/>
      <c r="W1867" s="31"/>
      <c r="X1867" s="31"/>
      <c r="Y1867" s="31"/>
      <c r="Z1867" s="31"/>
      <c r="AA1867" s="31"/>
      <c r="AB1867" s="31"/>
      <c r="AC1867" s="31"/>
      <c r="AD1867" s="31"/>
      <c r="AE1867" s="31"/>
      <c r="AF1867" s="31"/>
    </row>
    <row r="1868" spans="2:32" hidden="1">
      <c r="B1868" s="31">
        <f t="shared" si="32"/>
        <v>1865</v>
      </c>
      <c r="C1868" s="43">
        <v>45817</v>
      </c>
      <c r="D1868" s="43" t="s">
        <v>545</v>
      </c>
      <c r="E1868" s="43" t="s">
        <v>2926</v>
      </c>
      <c r="F1868" s="31" t="s">
        <v>375</v>
      </c>
      <c r="G1868" s="31" t="s">
        <v>159</v>
      </c>
      <c r="H1868" s="31" t="s">
        <v>160</v>
      </c>
      <c r="I1868" s="31" t="s">
        <v>200</v>
      </c>
      <c r="J1868" s="31">
        <v>4108</v>
      </c>
      <c r="K1868" s="31" t="s">
        <v>8</v>
      </c>
      <c r="L1868" s="31" t="s">
        <v>580</v>
      </c>
      <c r="M1868" s="31" t="s">
        <v>162</v>
      </c>
      <c r="N1868" s="44" t="s">
        <v>561</v>
      </c>
      <c r="O1868" s="44" t="s">
        <v>704</v>
      </c>
      <c r="P1868" s="44"/>
      <c r="Q1868" s="31" t="s">
        <v>165</v>
      </c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B1868" s="31"/>
      <c r="AC1868" s="31"/>
      <c r="AD1868" s="31"/>
      <c r="AE1868" s="31"/>
      <c r="AF1868" s="31"/>
    </row>
    <row r="1869" spans="2:32" hidden="1">
      <c r="B1869" s="31">
        <f t="shared" si="32"/>
        <v>1866</v>
      </c>
      <c r="C1869" s="43">
        <v>45817</v>
      </c>
      <c r="D1869" s="43" t="s">
        <v>545</v>
      </c>
      <c r="E1869" s="43" t="s">
        <v>2926</v>
      </c>
      <c r="F1869" s="31" t="s">
        <v>375</v>
      </c>
      <c r="G1869" s="31" t="s">
        <v>166</v>
      </c>
      <c r="H1869" s="31" t="s">
        <v>160</v>
      </c>
      <c r="I1869" s="31" t="s">
        <v>168</v>
      </c>
      <c r="J1869" s="31">
        <v>5432</v>
      </c>
      <c r="K1869" s="31" t="s">
        <v>8</v>
      </c>
      <c r="L1869" s="31" t="s">
        <v>9</v>
      </c>
      <c r="M1869" s="31" t="s">
        <v>162</v>
      </c>
      <c r="N1869" s="44" t="s">
        <v>569</v>
      </c>
      <c r="O1869" s="44" t="s">
        <v>541</v>
      </c>
      <c r="P1869" s="44"/>
      <c r="Q1869" s="31" t="s">
        <v>165</v>
      </c>
      <c r="R1869" s="31">
        <v>191702664</v>
      </c>
      <c r="S1869" s="31">
        <v>191701742</v>
      </c>
      <c r="T1869" s="31"/>
      <c r="U1869" s="31"/>
      <c r="V1869" s="31"/>
      <c r="W1869" s="31"/>
      <c r="X1869" s="31"/>
      <c r="Y1869" s="31"/>
      <c r="Z1869" s="31"/>
      <c r="AA1869" s="31"/>
      <c r="AB1869" s="31"/>
      <c r="AC1869" s="31"/>
      <c r="AD1869" s="31"/>
      <c r="AE1869" s="31"/>
      <c r="AF1869" s="31"/>
    </row>
    <row r="1870" spans="2:32" hidden="1">
      <c r="B1870" s="31">
        <f t="shared" si="32"/>
        <v>1867</v>
      </c>
      <c r="C1870" s="43">
        <v>45817</v>
      </c>
      <c r="D1870" s="43" t="s">
        <v>545</v>
      </c>
      <c r="E1870" s="43" t="s">
        <v>2926</v>
      </c>
      <c r="F1870" s="31" t="s">
        <v>375</v>
      </c>
      <c r="G1870" s="31" t="s">
        <v>386</v>
      </c>
      <c r="H1870" s="31" t="s">
        <v>364</v>
      </c>
      <c r="I1870" s="31" t="s">
        <v>316</v>
      </c>
      <c r="J1870" s="31">
        <v>4137</v>
      </c>
      <c r="K1870" s="31" t="s">
        <v>8</v>
      </c>
      <c r="L1870" s="31" t="s">
        <v>9</v>
      </c>
      <c r="M1870" s="31" t="s">
        <v>162</v>
      </c>
      <c r="N1870" s="44" t="s">
        <v>174</v>
      </c>
      <c r="O1870" s="44" t="s">
        <v>6075</v>
      </c>
      <c r="P1870" s="44"/>
      <c r="Q1870" s="31" t="s">
        <v>543</v>
      </c>
      <c r="R1870" s="31" t="s">
        <v>5817</v>
      </c>
      <c r="S1870" s="31" t="s">
        <v>6041</v>
      </c>
      <c r="T1870" s="31"/>
      <c r="U1870" s="31"/>
      <c r="V1870" s="31"/>
      <c r="W1870" s="31"/>
      <c r="X1870" s="31"/>
      <c r="Y1870" s="31"/>
      <c r="Z1870" s="31"/>
      <c r="AA1870" s="31"/>
      <c r="AB1870" s="31"/>
      <c r="AC1870" s="31"/>
      <c r="AD1870" s="31"/>
      <c r="AE1870" s="31"/>
      <c r="AF1870" s="31"/>
    </row>
    <row r="1871" spans="2:32" hidden="1">
      <c r="B1871" s="31">
        <f t="shared" si="32"/>
        <v>1868</v>
      </c>
      <c r="C1871" s="43">
        <v>45817</v>
      </c>
      <c r="D1871" s="43" t="s">
        <v>545</v>
      </c>
      <c r="E1871" s="43" t="s">
        <v>2926</v>
      </c>
      <c r="F1871" s="31" t="s">
        <v>375</v>
      </c>
      <c r="G1871" s="31" t="s">
        <v>425</v>
      </c>
      <c r="H1871" s="31" t="s">
        <v>372</v>
      </c>
      <c r="I1871" s="31" t="s">
        <v>200</v>
      </c>
      <c r="J1871" s="31">
        <v>4181</v>
      </c>
      <c r="K1871" s="31" t="s">
        <v>8</v>
      </c>
      <c r="L1871" s="31" t="s">
        <v>9</v>
      </c>
      <c r="M1871" s="31" t="s">
        <v>162</v>
      </c>
      <c r="N1871" s="44" t="s">
        <v>174</v>
      </c>
      <c r="O1871" s="44" t="s">
        <v>6075</v>
      </c>
      <c r="P1871" s="44"/>
      <c r="Q1871" s="31" t="s">
        <v>543</v>
      </c>
      <c r="R1871" s="31" t="s">
        <v>6078</v>
      </c>
      <c r="S1871" s="31" t="s">
        <v>5879</v>
      </c>
      <c r="T1871" s="31"/>
      <c r="U1871" s="31"/>
      <c r="V1871" s="31"/>
      <c r="W1871" s="31"/>
      <c r="X1871" s="31"/>
      <c r="Y1871" s="31"/>
      <c r="Z1871" s="31"/>
      <c r="AA1871" s="31"/>
      <c r="AB1871" s="31"/>
      <c r="AC1871" s="31"/>
      <c r="AD1871" s="31"/>
      <c r="AE1871" s="31"/>
      <c r="AF1871" s="31"/>
    </row>
    <row r="1872" spans="2:32" hidden="1">
      <c r="B1872" s="31">
        <f t="shared" si="32"/>
        <v>1869</v>
      </c>
      <c r="C1872" s="43">
        <v>45817</v>
      </c>
      <c r="D1872" s="43" t="s">
        <v>545</v>
      </c>
      <c r="E1872" s="43" t="s">
        <v>2926</v>
      </c>
      <c r="F1872" s="31" t="s">
        <v>375</v>
      </c>
      <c r="G1872" s="31" t="s">
        <v>159</v>
      </c>
      <c r="H1872" s="31" t="s">
        <v>159</v>
      </c>
      <c r="I1872" s="31" t="s">
        <v>316</v>
      </c>
      <c r="J1872" s="31">
        <v>4164</v>
      </c>
      <c r="K1872" s="31" t="s">
        <v>8</v>
      </c>
      <c r="L1872" s="31" t="s">
        <v>9</v>
      </c>
      <c r="M1872" s="31" t="s">
        <v>162</v>
      </c>
      <c r="N1872" s="44" t="s">
        <v>198</v>
      </c>
      <c r="O1872" s="44" t="s">
        <v>6036</v>
      </c>
      <c r="P1872" s="44"/>
      <c r="Q1872" s="31" t="s">
        <v>165</v>
      </c>
      <c r="R1872" s="31" t="s">
        <v>5242</v>
      </c>
      <c r="S1872" s="31" t="s">
        <v>5175</v>
      </c>
      <c r="T1872" s="31"/>
      <c r="U1872" s="31"/>
      <c r="V1872" s="31"/>
      <c r="W1872" s="31"/>
      <c r="X1872" s="31"/>
      <c r="Y1872" s="31"/>
      <c r="Z1872" s="31"/>
      <c r="AA1872" s="31"/>
      <c r="AB1872" s="31"/>
      <c r="AC1872" s="31"/>
      <c r="AD1872" s="31"/>
      <c r="AE1872" s="31"/>
      <c r="AF1872" s="31"/>
    </row>
    <row r="1873" spans="2:32" hidden="1">
      <c r="B1873" s="31">
        <f t="shared" si="32"/>
        <v>1870</v>
      </c>
      <c r="C1873" s="43">
        <v>45817</v>
      </c>
      <c r="D1873" s="43" t="s">
        <v>545</v>
      </c>
      <c r="E1873" s="43" t="s">
        <v>2926</v>
      </c>
      <c r="F1873" s="31" t="s">
        <v>375</v>
      </c>
      <c r="G1873" s="31" t="s">
        <v>439</v>
      </c>
      <c r="H1873" s="31" t="s">
        <v>440</v>
      </c>
      <c r="I1873" s="31" t="s">
        <v>168</v>
      </c>
      <c r="J1873" s="31">
        <v>5336</v>
      </c>
      <c r="K1873" s="31" t="s">
        <v>8</v>
      </c>
      <c r="L1873" s="31" t="s">
        <v>414</v>
      </c>
      <c r="M1873" s="31" t="s">
        <v>162</v>
      </c>
      <c r="N1873" s="44" t="s">
        <v>213</v>
      </c>
      <c r="O1873" s="44" t="s">
        <v>541</v>
      </c>
      <c r="P1873" s="44"/>
      <c r="Q1873" s="31" t="s">
        <v>449</v>
      </c>
      <c r="R1873" s="31">
        <v>191701490</v>
      </c>
      <c r="S1873" s="31">
        <v>191701048</v>
      </c>
      <c r="T1873" s="31"/>
      <c r="U1873" s="31"/>
      <c r="V1873" s="31"/>
      <c r="W1873" s="31"/>
      <c r="X1873" s="31"/>
      <c r="Y1873" s="31"/>
      <c r="Z1873" s="31"/>
      <c r="AA1873" s="31"/>
      <c r="AB1873" s="31"/>
      <c r="AC1873" s="31"/>
      <c r="AD1873" s="31"/>
      <c r="AE1873" s="31"/>
      <c r="AF1873" s="31"/>
    </row>
    <row r="1874" spans="2:32" hidden="1">
      <c r="B1874" s="31">
        <f t="shared" si="32"/>
        <v>1871</v>
      </c>
      <c r="C1874" s="43">
        <v>45818</v>
      </c>
      <c r="D1874" s="43" t="s">
        <v>545</v>
      </c>
      <c r="E1874" s="43" t="s">
        <v>2926</v>
      </c>
      <c r="F1874" s="31" t="s">
        <v>375</v>
      </c>
      <c r="G1874" s="31" t="s">
        <v>1308</v>
      </c>
      <c r="H1874" s="31" t="s">
        <v>1309</v>
      </c>
      <c r="I1874" s="31" t="s">
        <v>161</v>
      </c>
      <c r="J1874" s="31">
        <v>4025</v>
      </c>
      <c r="K1874" s="31" t="s">
        <v>8</v>
      </c>
      <c r="L1874" s="31" t="s">
        <v>9</v>
      </c>
      <c r="M1874" s="31" t="s">
        <v>162</v>
      </c>
      <c r="N1874" s="44" t="s">
        <v>174</v>
      </c>
      <c r="O1874" s="44" t="s">
        <v>541</v>
      </c>
      <c r="P1874" s="44"/>
      <c r="Q1874" s="31" t="s">
        <v>543</v>
      </c>
      <c r="R1874" s="31" t="s">
        <v>5016</v>
      </c>
      <c r="S1874" s="31" t="s">
        <v>6080</v>
      </c>
      <c r="T1874" s="31"/>
      <c r="U1874" s="31"/>
      <c r="V1874" s="31"/>
      <c r="W1874" s="31"/>
      <c r="X1874" s="31"/>
      <c r="Y1874" s="31"/>
      <c r="Z1874" s="31"/>
      <c r="AA1874" s="31"/>
      <c r="AB1874" s="31"/>
      <c r="AC1874" s="31"/>
      <c r="AD1874" s="31"/>
      <c r="AE1874" s="31"/>
      <c r="AF1874" s="31"/>
    </row>
    <row r="1875" spans="2:32" hidden="1">
      <c r="B1875" s="31">
        <f t="shared" si="32"/>
        <v>1872</v>
      </c>
      <c r="C1875" s="43">
        <v>45818</v>
      </c>
      <c r="D1875" s="43" t="s">
        <v>545</v>
      </c>
      <c r="E1875" s="43" t="s">
        <v>2926</v>
      </c>
      <c r="F1875" s="31" t="s">
        <v>375</v>
      </c>
      <c r="G1875" s="31" t="s">
        <v>159</v>
      </c>
      <c r="H1875" s="31" t="s">
        <v>160</v>
      </c>
      <c r="I1875" s="31" t="s">
        <v>173</v>
      </c>
      <c r="J1875" s="31">
        <v>1445</v>
      </c>
      <c r="K1875" s="31" t="s">
        <v>8</v>
      </c>
      <c r="L1875" s="31" t="s">
        <v>9</v>
      </c>
      <c r="M1875" s="31" t="s">
        <v>162</v>
      </c>
      <c r="N1875" s="44" t="s">
        <v>174</v>
      </c>
      <c r="O1875" s="44" t="s">
        <v>541</v>
      </c>
      <c r="P1875" s="44"/>
      <c r="Q1875" s="31" t="s">
        <v>165</v>
      </c>
      <c r="R1875" s="31" t="s">
        <v>6081</v>
      </c>
      <c r="S1875" s="31" t="s">
        <v>6082</v>
      </c>
      <c r="T1875" s="31"/>
      <c r="U1875" s="31"/>
      <c r="V1875" s="31"/>
      <c r="W1875" s="31"/>
      <c r="X1875" s="31"/>
      <c r="Y1875" s="31"/>
      <c r="Z1875" s="31"/>
      <c r="AA1875" s="31"/>
      <c r="AB1875" s="31"/>
      <c r="AC1875" s="31"/>
      <c r="AD1875" s="31"/>
      <c r="AE1875" s="31"/>
      <c r="AF1875" s="31"/>
    </row>
    <row r="1876" spans="2:32" hidden="1">
      <c r="B1876" s="31">
        <f t="shared" si="32"/>
        <v>1873</v>
      </c>
      <c r="C1876" s="43">
        <v>45818</v>
      </c>
      <c r="D1876" s="43" t="s">
        <v>545</v>
      </c>
      <c r="E1876" s="43" t="s">
        <v>2926</v>
      </c>
      <c r="F1876" s="31" t="s">
        <v>375</v>
      </c>
      <c r="G1876" s="31" t="s">
        <v>159</v>
      </c>
      <c r="H1876" s="31" t="s">
        <v>160</v>
      </c>
      <c r="I1876" s="31" t="s">
        <v>161</v>
      </c>
      <c r="J1876" s="31">
        <v>8244</v>
      </c>
      <c r="K1876" s="31" t="s">
        <v>8</v>
      </c>
      <c r="L1876" s="31" t="s">
        <v>414</v>
      </c>
      <c r="M1876" s="31" t="s">
        <v>162</v>
      </c>
      <c r="N1876" s="44" t="s">
        <v>510</v>
      </c>
      <c r="O1876" s="44" t="s">
        <v>541</v>
      </c>
      <c r="P1876" s="44"/>
      <c r="Q1876" s="31" t="s">
        <v>165</v>
      </c>
      <c r="R1876" s="31" t="s">
        <v>6086</v>
      </c>
      <c r="S1876" s="31" t="s">
        <v>5862</v>
      </c>
      <c r="T1876" s="31"/>
      <c r="U1876" s="31"/>
      <c r="V1876" s="31"/>
      <c r="W1876" s="31"/>
      <c r="X1876" s="31"/>
      <c r="Y1876" s="31"/>
      <c r="Z1876" s="31"/>
      <c r="AA1876" s="31"/>
      <c r="AB1876" s="31"/>
      <c r="AC1876" s="31"/>
      <c r="AD1876" s="31"/>
      <c r="AE1876" s="31"/>
      <c r="AF1876" s="31"/>
    </row>
    <row r="1877" spans="2:32" hidden="1">
      <c r="B1877" s="31">
        <f t="shared" si="32"/>
        <v>1874</v>
      </c>
      <c r="C1877" s="43">
        <v>45819</v>
      </c>
      <c r="D1877" s="43" t="s">
        <v>545</v>
      </c>
      <c r="E1877" s="43" t="s">
        <v>2926</v>
      </c>
      <c r="F1877" s="31" t="s">
        <v>375</v>
      </c>
      <c r="G1877" s="31" t="s">
        <v>166</v>
      </c>
      <c r="H1877" s="31" t="s">
        <v>160</v>
      </c>
      <c r="I1877" s="31" t="s">
        <v>225</v>
      </c>
      <c r="J1877" s="31">
        <v>6171</v>
      </c>
      <c r="K1877" s="31" t="s">
        <v>8</v>
      </c>
      <c r="L1877" s="31" t="s">
        <v>414</v>
      </c>
      <c r="M1877" s="31" t="s">
        <v>162</v>
      </c>
      <c r="N1877" s="44" t="s">
        <v>433</v>
      </c>
      <c r="O1877" s="44" t="s">
        <v>541</v>
      </c>
      <c r="P1877" s="44"/>
      <c r="Q1877" s="31" t="s">
        <v>165</v>
      </c>
      <c r="R1877" s="31">
        <v>191701538</v>
      </c>
      <c r="S1877" s="31">
        <v>191702245</v>
      </c>
      <c r="T1877" s="31"/>
      <c r="U1877" s="31"/>
      <c r="V1877" s="31"/>
      <c r="W1877" s="31"/>
      <c r="X1877" s="31"/>
      <c r="Y1877" s="31"/>
      <c r="Z1877" s="31"/>
      <c r="AA1877" s="31"/>
      <c r="AB1877" s="31"/>
      <c r="AC1877" s="31"/>
      <c r="AD1877" s="31"/>
      <c r="AE1877" s="31"/>
      <c r="AF1877" s="31"/>
    </row>
    <row r="1878" spans="2:32" hidden="1">
      <c r="B1878" s="31">
        <f t="shared" si="32"/>
        <v>1875</v>
      </c>
      <c r="C1878" s="43">
        <v>45819</v>
      </c>
      <c r="D1878" s="43" t="s">
        <v>545</v>
      </c>
      <c r="E1878" s="43" t="s">
        <v>2926</v>
      </c>
      <c r="F1878" s="31" t="s">
        <v>375</v>
      </c>
      <c r="G1878" s="31" t="s">
        <v>166</v>
      </c>
      <c r="H1878" s="31" t="s">
        <v>160</v>
      </c>
      <c r="I1878" s="31" t="s">
        <v>173</v>
      </c>
      <c r="J1878" s="31">
        <v>1624</v>
      </c>
      <c r="K1878" s="31" t="s">
        <v>8</v>
      </c>
      <c r="L1878" s="31" t="s">
        <v>384</v>
      </c>
      <c r="M1878" s="31" t="s">
        <v>162</v>
      </c>
      <c r="N1878" s="44" t="s">
        <v>255</v>
      </c>
      <c r="O1878" s="44" t="s">
        <v>541</v>
      </c>
      <c r="P1878" s="44"/>
      <c r="Q1878" s="31" t="s">
        <v>165</v>
      </c>
      <c r="R1878" s="31">
        <v>191701750</v>
      </c>
      <c r="S1878" s="31">
        <v>191701448</v>
      </c>
      <c r="T1878" s="31"/>
      <c r="U1878" s="31"/>
      <c r="V1878" s="31"/>
      <c r="W1878" s="31"/>
      <c r="X1878" s="31"/>
      <c r="Y1878" s="31"/>
      <c r="Z1878" s="31"/>
      <c r="AA1878" s="31"/>
      <c r="AB1878" s="31"/>
      <c r="AC1878" s="31"/>
      <c r="AD1878" s="31"/>
      <c r="AE1878" s="31"/>
      <c r="AF1878" s="31"/>
    </row>
    <row r="1879" spans="2:32" hidden="1">
      <c r="B1879" s="31">
        <f t="shared" si="32"/>
        <v>1876</v>
      </c>
      <c r="C1879" s="43">
        <v>45820</v>
      </c>
      <c r="D1879" s="43" t="s">
        <v>545</v>
      </c>
      <c r="E1879" s="43" t="s">
        <v>2980</v>
      </c>
      <c r="F1879" s="31" t="s">
        <v>375</v>
      </c>
      <c r="G1879" s="31" t="s">
        <v>159</v>
      </c>
      <c r="H1879" s="31" t="s">
        <v>160</v>
      </c>
      <c r="I1879" s="31" t="s">
        <v>168</v>
      </c>
      <c r="J1879" s="31">
        <v>5219</v>
      </c>
      <c r="K1879" s="31" t="s">
        <v>8</v>
      </c>
      <c r="L1879" s="31" t="s">
        <v>9</v>
      </c>
      <c r="M1879" s="31" t="s">
        <v>162</v>
      </c>
      <c r="N1879" s="44" t="s">
        <v>569</v>
      </c>
      <c r="O1879" s="44" t="s">
        <v>541</v>
      </c>
      <c r="P1879" s="44"/>
      <c r="Q1879" s="31" t="s">
        <v>165</v>
      </c>
      <c r="R1879" s="31" t="s">
        <v>6122</v>
      </c>
      <c r="S1879" s="31" t="s">
        <v>6123</v>
      </c>
      <c r="T1879" s="31"/>
      <c r="U1879" s="31"/>
      <c r="V1879" s="31"/>
      <c r="W1879" s="31"/>
      <c r="X1879" s="31"/>
      <c r="Y1879" s="31"/>
      <c r="Z1879" s="31"/>
      <c r="AA1879" s="31"/>
      <c r="AB1879" s="31"/>
      <c r="AC1879" s="31"/>
      <c r="AD1879" s="31"/>
      <c r="AE1879" s="31"/>
      <c r="AF1879" s="31"/>
    </row>
    <row r="1880" spans="2:32" hidden="1">
      <c r="B1880" s="31">
        <f t="shared" si="32"/>
        <v>1877</v>
      </c>
      <c r="C1880" s="43">
        <v>45821</v>
      </c>
      <c r="D1880" s="43" t="s">
        <v>545</v>
      </c>
      <c r="E1880" s="43" t="s">
        <v>2980</v>
      </c>
      <c r="F1880" s="31" t="s">
        <v>375</v>
      </c>
      <c r="G1880" s="31" t="s">
        <v>159</v>
      </c>
      <c r="H1880" s="31" t="s">
        <v>160</v>
      </c>
      <c r="I1880" s="31" t="s">
        <v>170</v>
      </c>
      <c r="J1880" s="31">
        <v>9719</v>
      </c>
      <c r="K1880" s="31" t="s">
        <v>8</v>
      </c>
      <c r="L1880" s="31" t="s">
        <v>414</v>
      </c>
      <c r="M1880" s="31" t="s">
        <v>162</v>
      </c>
      <c r="N1880" s="44" t="s">
        <v>433</v>
      </c>
      <c r="O1880" s="44" t="s">
        <v>541</v>
      </c>
      <c r="P1880" s="44"/>
      <c r="Q1880" s="31" t="s">
        <v>165</v>
      </c>
      <c r="R1880" s="31">
        <v>191701698</v>
      </c>
      <c r="S1880" s="31">
        <v>191702225</v>
      </c>
      <c r="T1880" s="31"/>
      <c r="U1880" s="31"/>
      <c r="V1880" s="31"/>
      <c r="W1880" s="31"/>
      <c r="X1880" s="31"/>
      <c r="Y1880" s="31"/>
      <c r="Z1880" s="31"/>
      <c r="AA1880" s="31"/>
      <c r="AB1880" s="31"/>
      <c r="AC1880" s="31"/>
      <c r="AD1880" s="31"/>
      <c r="AE1880" s="31"/>
      <c r="AF1880" s="31"/>
    </row>
    <row r="1881" spans="2:32" hidden="1">
      <c r="B1881" s="31">
        <f t="shared" si="32"/>
        <v>1878</v>
      </c>
      <c r="C1881" s="43">
        <v>45821</v>
      </c>
      <c r="D1881" s="43" t="s">
        <v>545</v>
      </c>
      <c r="E1881" s="43" t="s">
        <v>2980</v>
      </c>
      <c r="F1881" s="31" t="s">
        <v>375</v>
      </c>
      <c r="G1881" s="31" t="s">
        <v>159</v>
      </c>
      <c r="H1881" s="31" t="s">
        <v>160</v>
      </c>
      <c r="I1881" s="31" t="s">
        <v>161</v>
      </c>
      <c r="J1881" s="31">
        <v>8244</v>
      </c>
      <c r="K1881" s="31" t="s">
        <v>8</v>
      </c>
      <c r="L1881" s="31" t="s">
        <v>9</v>
      </c>
      <c r="M1881" s="31" t="s">
        <v>162</v>
      </c>
      <c r="N1881" s="44" t="s">
        <v>174</v>
      </c>
      <c r="O1881" s="44" t="s">
        <v>6037</v>
      </c>
      <c r="P1881" s="44"/>
      <c r="Q1881" s="31" t="s">
        <v>165</v>
      </c>
      <c r="R1881" s="31">
        <v>191700012</v>
      </c>
      <c r="S1881" s="31">
        <v>191700173</v>
      </c>
      <c r="T1881" s="31"/>
      <c r="U1881" s="31"/>
      <c r="V1881" s="31"/>
      <c r="W1881" s="31"/>
      <c r="X1881" s="31"/>
      <c r="Y1881" s="31"/>
      <c r="Z1881" s="31"/>
      <c r="AA1881" s="31"/>
      <c r="AB1881" s="31"/>
      <c r="AC1881" s="31"/>
      <c r="AD1881" s="31"/>
      <c r="AE1881" s="31"/>
      <c r="AF1881" s="31"/>
    </row>
    <row r="1882" spans="2:32" hidden="1">
      <c r="B1882" s="31">
        <f t="shared" si="32"/>
        <v>1879</v>
      </c>
      <c r="C1882" s="43">
        <v>45822</v>
      </c>
      <c r="D1882" s="43" t="s">
        <v>545</v>
      </c>
      <c r="E1882" s="43" t="s">
        <v>2980</v>
      </c>
      <c r="F1882" s="31" t="s">
        <v>375</v>
      </c>
      <c r="G1882" s="31" t="s">
        <v>159</v>
      </c>
      <c r="H1882" s="31" t="s">
        <v>160</v>
      </c>
      <c r="I1882" s="31" t="s">
        <v>170</v>
      </c>
      <c r="J1882" s="31">
        <v>9817</v>
      </c>
      <c r="K1882" s="31" t="s">
        <v>8</v>
      </c>
      <c r="L1882" s="31" t="s">
        <v>580</v>
      </c>
      <c r="M1882" s="31" t="s">
        <v>162</v>
      </c>
      <c r="N1882" s="44" t="s">
        <v>561</v>
      </c>
      <c r="O1882" s="44" t="s">
        <v>6118</v>
      </c>
      <c r="P1882" s="44"/>
      <c r="Q1882" s="31" t="s">
        <v>165</v>
      </c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B1882" s="31"/>
      <c r="AC1882" s="31"/>
      <c r="AD1882" s="31"/>
      <c r="AE1882" s="31"/>
      <c r="AF1882" s="31"/>
    </row>
    <row r="1883" spans="2:32" hidden="1">
      <c r="B1883" s="31">
        <f t="shared" si="32"/>
        <v>1880</v>
      </c>
      <c r="C1883" s="43">
        <v>45822</v>
      </c>
      <c r="D1883" s="43" t="s">
        <v>545</v>
      </c>
      <c r="E1883" s="43" t="s">
        <v>2980</v>
      </c>
      <c r="F1883" s="31" t="s">
        <v>375</v>
      </c>
      <c r="G1883" s="31" t="s">
        <v>159</v>
      </c>
      <c r="H1883" s="31" t="s">
        <v>160</v>
      </c>
      <c r="I1883" s="31" t="s">
        <v>170</v>
      </c>
      <c r="J1883" s="31">
        <v>9719</v>
      </c>
      <c r="K1883" s="31" t="s">
        <v>8</v>
      </c>
      <c r="L1883" s="31" t="s">
        <v>9</v>
      </c>
      <c r="M1883" s="31" t="s">
        <v>162</v>
      </c>
      <c r="N1883" s="44" t="s">
        <v>174</v>
      </c>
      <c r="O1883" s="44" t="s">
        <v>6075</v>
      </c>
      <c r="P1883" s="44"/>
      <c r="Q1883" s="31" t="s">
        <v>165</v>
      </c>
      <c r="R1883" s="31" t="s">
        <v>6125</v>
      </c>
      <c r="S1883" s="31" t="s">
        <v>6126</v>
      </c>
      <c r="T1883" s="31"/>
      <c r="U1883" s="31"/>
      <c r="V1883" s="31"/>
      <c r="W1883" s="31"/>
      <c r="X1883" s="31"/>
      <c r="Y1883" s="31"/>
      <c r="Z1883" s="31"/>
      <c r="AA1883" s="31"/>
      <c r="AB1883" s="31"/>
      <c r="AC1883" s="31"/>
      <c r="AD1883" s="31"/>
      <c r="AE1883" s="31"/>
      <c r="AF1883" s="31"/>
    </row>
    <row r="1884" spans="2:32" hidden="1">
      <c r="B1884" s="31">
        <f t="shared" si="32"/>
        <v>1881</v>
      </c>
      <c r="C1884" s="43">
        <v>45822</v>
      </c>
      <c r="D1884" s="43" t="s">
        <v>545</v>
      </c>
      <c r="E1884" s="43" t="s">
        <v>2980</v>
      </c>
      <c r="F1884" s="31" t="s">
        <v>375</v>
      </c>
      <c r="G1884" s="31" t="s">
        <v>166</v>
      </c>
      <c r="H1884" s="31" t="s">
        <v>160</v>
      </c>
      <c r="I1884" s="31" t="s">
        <v>168</v>
      </c>
      <c r="J1884" s="31">
        <v>5020</v>
      </c>
      <c r="K1884" s="31" t="s">
        <v>8</v>
      </c>
      <c r="L1884" s="31" t="s">
        <v>9</v>
      </c>
      <c r="M1884" s="31" t="s">
        <v>162</v>
      </c>
      <c r="N1884" s="44" t="s">
        <v>174</v>
      </c>
      <c r="O1884" s="44" t="s">
        <v>541</v>
      </c>
      <c r="P1884" s="44"/>
      <c r="Q1884" s="31" t="s">
        <v>165</v>
      </c>
      <c r="R1884" s="31" t="s">
        <v>5009</v>
      </c>
      <c r="S1884" s="31" t="s">
        <v>6127</v>
      </c>
      <c r="T1884" s="31"/>
      <c r="U1884" s="31"/>
      <c r="V1884" s="31"/>
      <c r="W1884" s="31"/>
      <c r="X1884" s="31"/>
      <c r="Y1884" s="31"/>
      <c r="Z1884" s="31"/>
      <c r="AA1884" s="31"/>
      <c r="AB1884" s="31"/>
      <c r="AC1884" s="31"/>
      <c r="AD1884" s="31"/>
      <c r="AE1884" s="31"/>
      <c r="AF1884" s="31"/>
    </row>
    <row r="1885" spans="2:32" hidden="1">
      <c r="B1885" s="31">
        <f t="shared" si="32"/>
        <v>1882</v>
      </c>
      <c r="C1885" s="43">
        <v>45823</v>
      </c>
      <c r="D1885" s="43" t="s">
        <v>545</v>
      </c>
      <c r="E1885" s="43" t="s">
        <v>2980</v>
      </c>
      <c r="F1885" s="31" t="s">
        <v>375</v>
      </c>
      <c r="G1885" s="31" t="s">
        <v>159</v>
      </c>
      <c r="H1885" s="31" t="s">
        <v>160</v>
      </c>
      <c r="I1885" s="31" t="s">
        <v>161</v>
      </c>
      <c r="J1885" s="31">
        <v>4303</v>
      </c>
      <c r="K1885" s="31" t="s">
        <v>8</v>
      </c>
      <c r="L1885" s="31" t="s">
        <v>9</v>
      </c>
      <c r="M1885" s="31" t="s">
        <v>162</v>
      </c>
      <c r="N1885" s="44" t="s">
        <v>174</v>
      </c>
      <c r="O1885" s="44" t="s">
        <v>541</v>
      </c>
      <c r="P1885" s="44"/>
      <c r="Q1885" s="31" t="s">
        <v>450</v>
      </c>
      <c r="R1885" s="31">
        <v>191700936</v>
      </c>
      <c r="S1885" s="31">
        <v>191702798</v>
      </c>
      <c r="T1885" s="31"/>
      <c r="U1885" s="31"/>
      <c r="V1885" s="31"/>
      <c r="W1885" s="31"/>
      <c r="X1885" s="31"/>
      <c r="Y1885" s="31"/>
      <c r="Z1885" s="31"/>
      <c r="AA1885" s="31"/>
      <c r="AB1885" s="31"/>
      <c r="AC1885" s="31"/>
      <c r="AD1885" s="31"/>
      <c r="AE1885" s="31"/>
      <c r="AF1885" s="31"/>
    </row>
    <row r="1886" spans="2:32" hidden="1">
      <c r="B1886" s="31">
        <f t="shared" si="32"/>
        <v>1883</v>
      </c>
      <c r="C1886" s="43">
        <v>45823</v>
      </c>
      <c r="D1886" s="43" t="s">
        <v>545</v>
      </c>
      <c r="E1886" s="43" t="s">
        <v>2980</v>
      </c>
      <c r="F1886" s="31" t="s">
        <v>375</v>
      </c>
      <c r="G1886" s="31" t="s">
        <v>159</v>
      </c>
      <c r="H1886" s="31" t="s">
        <v>160</v>
      </c>
      <c r="I1886" s="31" t="s">
        <v>239</v>
      </c>
      <c r="J1886" s="31">
        <v>8192</v>
      </c>
      <c r="K1886" s="31" t="s">
        <v>8</v>
      </c>
      <c r="L1886" s="31" t="s">
        <v>23</v>
      </c>
      <c r="M1886" s="31" t="s">
        <v>162</v>
      </c>
      <c r="N1886" s="44" t="s">
        <v>5990</v>
      </c>
      <c r="O1886" s="44" t="s">
        <v>541</v>
      </c>
      <c r="P1886" s="44"/>
      <c r="Q1886" s="31" t="s">
        <v>450</v>
      </c>
      <c r="R1886" s="31">
        <v>191701181</v>
      </c>
      <c r="S1886" s="31">
        <v>191701226</v>
      </c>
      <c r="T1886" s="31"/>
      <c r="U1886" s="31"/>
      <c r="V1886" s="31"/>
      <c r="W1886" s="31"/>
      <c r="X1886" s="31"/>
      <c r="Y1886" s="31"/>
      <c r="Z1886" s="31"/>
      <c r="AA1886" s="31"/>
      <c r="AB1886" s="31"/>
      <c r="AC1886" s="31"/>
      <c r="AD1886" s="31"/>
      <c r="AE1886" s="31"/>
      <c r="AF1886" s="31"/>
    </row>
    <row r="1887" spans="2:32" hidden="1">
      <c r="B1887" s="31">
        <f t="shared" si="32"/>
        <v>1884</v>
      </c>
      <c r="C1887" s="43">
        <v>45824</v>
      </c>
      <c r="D1887" s="43" t="s">
        <v>545</v>
      </c>
      <c r="E1887" s="43" t="s">
        <v>2980</v>
      </c>
      <c r="F1887" s="31" t="s">
        <v>375</v>
      </c>
      <c r="G1887" s="31" t="s">
        <v>166</v>
      </c>
      <c r="H1887" s="31" t="s">
        <v>160</v>
      </c>
      <c r="I1887" s="31" t="s">
        <v>225</v>
      </c>
      <c r="J1887" s="31">
        <v>6203</v>
      </c>
      <c r="K1887" s="31" t="s">
        <v>8</v>
      </c>
      <c r="L1887" s="31" t="s">
        <v>9</v>
      </c>
      <c r="M1887" s="31" t="s">
        <v>162</v>
      </c>
      <c r="N1887" s="44" t="s">
        <v>174</v>
      </c>
      <c r="O1887" s="44" t="s">
        <v>541</v>
      </c>
      <c r="P1887" s="44"/>
      <c r="Q1887" s="31" t="s">
        <v>165</v>
      </c>
      <c r="R1887" s="31" t="s">
        <v>5229</v>
      </c>
      <c r="S1887" s="31" t="s">
        <v>5370</v>
      </c>
      <c r="T1887" s="31"/>
      <c r="U1887" s="31"/>
      <c r="V1887" s="31"/>
      <c r="W1887" s="31"/>
      <c r="X1887" s="31"/>
      <c r="Y1887" s="31"/>
      <c r="Z1887" s="31"/>
      <c r="AA1887" s="31"/>
      <c r="AB1887" s="31"/>
      <c r="AC1887" s="31"/>
      <c r="AD1887" s="31"/>
      <c r="AE1887" s="31"/>
      <c r="AF1887" s="31"/>
    </row>
    <row r="1888" spans="2:32" hidden="1">
      <c r="B1888" s="31">
        <f t="shared" si="32"/>
        <v>1885</v>
      </c>
      <c r="C1888" s="43">
        <v>45824</v>
      </c>
      <c r="D1888" s="43" t="s">
        <v>545</v>
      </c>
      <c r="E1888" s="43" t="s">
        <v>2980</v>
      </c>
      <c r="F1888" s="31" t="s">
        <v>375</v>
      </c>
      <c r="G1888" s="31" t="s">
        <v>439</v>
      </c>
      <c r="H1888" s="31" t="s">
        <v>440</v>
      </c>
      <c r="I1888" s="31" t="s">
        <v>173</v>
      </c>
      <c r="J1888" s="31">
        <v>7003</v>
      </c>
      <c r="K1888" s="31" t="s">
        <v>8</v>
      </c>
      <c r="L1888" s="31" t="s">
        <v>9</v>
      </c>
      <c r="M1888" s="31" t="s">
        <v>162</v>
      </c>
      <c r="N1888" s="44" t="s">
        <v>174</v>
      </c>
      <c r="O1888" s="44" t="s">
        <v>800</v>
      </c>
      <c r="P1888" s="44"/>
      <c r="Q1888" s="31" t="s">
        <v>449</v>
      </c>
      <c r="R1888" s="31" t="s">
        <v>5693</v>
      </c>
      <c r="S1888" s="31" t="s">
        <v>6131</v>
      </c>
      <c r="T1888" s="31"/>
      <c r="U1888" s="31"/>
      <c r="V1888" s="31"/>
      <c r="W1888" s="31"/>
      <c r="X1888" s="31"/>
      <c r="Y1888" s="31"/>
      <c r="Z1888" s="31"/>
      <c r="AA1888" s="31"/>
      <c r="AB1888" s="31"/>
      <c r="AC1888" s="31"/>
      <c r="AD1888" s="31"/>
      <c r="AE1888" s="31"/>
      <c r="AF1888" s="31"/>
    </row>
    <row r="1889" spans="2:32" hidden="1">
      <c r="B1889" s="31">
        <f t="shared" si="32"/>
        <v>1886</v>
      </c>
      <c r="C1889" s="43">
        <v>45824</v>
      </c>
      <c r="D1889" s="43" t="s">
        <v>545</v>
      </c>
      <c r="E1889" s="43" t="s">
        <v>2980</v>
      </c>
      <c r="F1889" s="31" t="s">
        <v>375</v>
      </c>
      <c r="G1889" s="31" t="s">
        <v>166</v>
      </c>
      <c r="H1889" s="31" t="s">
        <v>160</v>
      </c>
      <c r="I1889" s="31" t="s">
        <v>192</v>
      </c>
      <c r="J1889" s="31">
        <v>7388</v>
      </c>
      <c r="K1889" s="31" t="s">
        <v>8</v>
      </c>
      <c r="L1889" s="31" t="s">
        <v>9</v>
      </c>
      <c r="M1889" s="31" t="s">
        <v>162</v>
      </c>
      <c r="N1889" s="44" t="s">
        <v>174</v>
      </c>
      <c r="O1889" s="44" t="s">
        <v>6119</v>
      </c>
      <c r="P1889" s="44"/>
      <c r="Q1889" s="31" t="s">
        <v>165</v>
      </c>
      <c r="R1889" s="31" t="s">
        <v>911</v>
      </c>
      <c r="S1889" s="31" t="s">
        <v>6132</v>
      </c>
      <c r="T1889" s="31"/>
      <c r="U1889" s="31"/>
      <c r="V1889" s="31"/>
      <c r="W1889" s="31"/>
      <c r="X1889" s="31"/>
      <c r="Y1889" s="31"/>
      <c r="Z1889" s="31"/>
      <c r="AA1889" s="31"/>
      <c r="AB1889" s="31"/>
      <c r="AC1889" s="31"/>
      <c r="AD1889" s="31"/>
      <c r="AE1889" s="31"/>
      <c r="AF1889" s="31"/>
    </row>
    <row r="1890" spans="2:32" hidden="1">
      <c r="B1890" s="31">
        <f t="shared" si="32"/>
        <v>1887</v>
      </c>
      <c r="C1890" s="43">
        <v>45824</v>
      </c>
      <c r="D1890" s="43" t="s">
        <v>545</v>
      </c>
      <c r="E1890" s="43" t="s">
        <v>2980</v>
      </c>
      <c r="F1890" s="31" t="s">
        <v>375</v>
      </c>
      <c r="G1890" s="31" t="s">
        <v>439</v>
      </c>
      <c r="H1890" s="31" t="s">
        <v>440</v>
      </c>
      <c r="I1890" s="31" t="s">
        <v>173</v>
      </c>
      <c r="J1890" s="31">
        <v>1543</v>
      </c>
      <c r="K1890" s="31" t="s">
        <v>201</v>
      </c>
      <c r="L1890" s="31" t="s">
        <v>54</v>
      </c>
      <c r="M1890" s="31" t="s">
        <v>203</v>
      </c>
      <c r="N1890" s="44" t="s">
        <v>271</v>
      </c>
      <c r="O1890" s="44" t="s">
        <v>190</v>
      </c>
      <c r="P1890" s="44"/>
      <c r="Q1890" s="31" t="s">
        <v>449</v>
      </c>
      <c r="R1890" s="31" t="s">
        <v>6135</v>
      </c>
      <c r="S1890" s="31" t="s">
        <v>6136</v>
      </c>
      <c r="T1890" s="31"/>
      <c r="U1890" s="31"/>
      <c r="V1890" s="31"/>
      <c r="W1890" s="31"/>
      <c r="X1890" s="31"/>
      <c r="Y1890" s="31"/>
      <c r="Z1890" s="31"/>
      <c r="AA1890" s="31"/>
      <c r="AB1890" s="31"/>
      <c r="AC1890" s="31"/>
      <c r="AD1890" s="31"/>
      <c r="AE1890" s="31"/>
      <c r="AF1890" s="31"/>
    </row>
    <row r="1891" spans="2:32" hidden="1">
      <c r="B1891" s="31">
        <f t="shared" si="32"/>
        <v>1888</v>
      </c>
      <c r="C1891" s="43">
        <v>45824</v>
      </c>
      <c r="D1891" s="43" t="s">
        <v>545</v>
      </c>
      <c r="E1891" s="43" t="s">
        <v>2980</v>
      </c>
      <c r="F1891" s="31" t="s">
        <v>375</v>
      </c>
      <c r="G1891" s="31" t="s">
        <v>159</v>
      </c>
      <c r="H1891" s="31" t="s">
        <v>160</v>
      </c>
      <c r="I1891" s="31" t="s">
        <v>161</v>
      </c>
      <c r="J1891" s="31">
        <v>7963</v>
      </c>
      <c r="K1891" s="31" t="s">
        <v>8</v>
      </c>
      <c r="L1891" s="31" t="s">
        <v>9</v>
      </c>
      <c r="M1891" s="31" t="s">
        <v>162</v>
      </c>
      <c r="N1891" s="44" t="s">
        <v>174</v>
      </c>
      <c r="O1891" s="44" t="s">
        <v>6037</v>
      </c>
      <c r="P1891" s="44"/>
      <c r="Q1891" s="31" t="s">
        <v>165</v>
      </c>
      <c r="R1891" s="31">
        <v>191700711</v>
      </c>
      <c r="S1891" s="31">
        <v>191701560</v>
      </c>
      <c r="T1891" s="31"/>
      <c r="U1891" s="31"/>
      <c r="V1891" s="31"/>
      <c r="W1891" s="31"/>
      <c r="X1891" s="31"/>
      <c r="Y1891" s="31"/>
      <c r="Z1891" s="31"/>
      <c r="AA1891" s="31"/>
      <c r="AB1891" s="31"/>
      <c r="AC1891" s="31"/>
      <c r="AD1891" s="31"/>
      <c r="AE1891" s="31"/>
      <c r="AF1891" s="31"/>
    </row>
    <row r="1892" spans="2:32" hidden="1">
      <c r="B1892" s="31">
        <f t="shared" si="32"/>
        <v>1889</v>
      </c>
      <c r="C1892" s="43">
        <v>45825</v>
      </c>
      <c r="D1892" s="43" t="s">
        <v>545</v>
      </c>
      <c r="E1892" s="43" t="s">
        <v>2980</v>
      </c>
      <c r="F1892" s="31" t="s">
        <v>375</v>
      </c>
      <c r="G1892" s="31" t="s">
        <v>159</v>
      </c>
      <c r="H1892" s="31" t="s">
        <v>160</v>
      </c>
      <c r="I1892" s="31" t="s">
        <v>200</v>
      </c>
      <c r="J1892" s="31">
        <v>3137</v>
      </c>
      <c r="K1892" s="31" t="s">
        <v>8</v>
      </c>
      <c r="L1892" s="31" t="s">
        <v>9</v>
      </c>
      <c r="M1892" s="31" t="s">
        <v>162</v>
      </c>
      <c r="N1892" s="44" t="s">
        <v>174</v>
      </c>
      <c r="O1892" s="44" t="s">
        <v>541</v>
      </c>
      <c r="P1892" s="44"/>
      <c r="Q1892" s="31" t="s">
        <v>165</v>
      </c>
      <c r="R1892" s="31">
        <v>191701043</v>
      </c>
      <c r="S1892" s="31">
        <v>191701750</v>
      </c>
      <c r="T1892" s="31"/>
      <c r="U1892" s="31"/>
      <c r="V1892" s="31"/>
      <c r="W1892" s="31"/>
      <c r="X1892" s="31"/>
      <c r="Y1892" s="31"/>
      <c r="Z1892" s="31"/>
      <c r="AA1892" s="31"/>
      <c r="AB1892" s="31"/>
      <c r="AC1892" s="31"/>
      <c r="AD1892" s="31"/>
      <c r="AE1892" s="31"/>
      <c r="AF1892" s="31"/>
    </row>
    <row r="1893" spans="2:32" hidden="1">
      <c r="B1893" s="31">
        <f t="shared" si="32"/>
        <v>1890</v>
      </c>
      <c r="C1893" s="43">
        <v>45825</v>
      </c>
      <c r="D1893" s="43" t="s">
        <v>545</v>
      </c>
      <c r="E1893" s="43" t="s">
        <v>2980</v>
      </c>
      <c r="F1893" s="31" t="s">
        <v>375</v>
      </c>
      <c r="G1893" s="31" t="s">
        <v>159</v>
      </c>
      <c r="H1893" s="31" t="s">
        <v>160</v>
      </c>
      <c r="I1893" s="31" t="s">
        <v>161</v>
      </c>
      <c r="J1893" s="31">
        <v>4317</v>
      </c>
      <c r="K1893" s="31" t="s">
        <v>8</v>
      </c>
      <c r="L1893" s="31" t="s">
        <v>9</v>
      </c>
      <c r="M1893" s="31" t="s">
        <v>162</v>
      </c>
      <c r="N1893" s="44" t="s">
        <v>174</v>
      </c>
      <c r="O1893" s="44" t="s">
        <v>541</v>
      </c>
      <c r="P1893" s="44"/>
      <c r="Q1893" s="31" t="s">
        <v>165</v>
      </c>
      <c r="R1893" s="31">
        <v>191701337</v>
      </c>
      <c r="S1893" s="31">
        <v>191700217</v>
      </c>
      <c r="T1893" s="31"/>
      <c r="U1893" s="31"/>
      <c r="V1893" s="31"/>
      <c r="W1893" s="31"/>
      <c r="X1893" s="31"/>
      <c r="Y1893" s="31"/>
      <c r="Z1893" s="31"/>
      <c r="AA1893" s="31"/>
      <c r="AB1893" s="31"/>
      <c r="AC1893" s="31"/>
      <c r="AD1893" s="31"/>
      <c r="AE1893" s="31"/>
      <c r="AF1893" s="31"/>
    </row>
    <row r="1894" spans="2:32" hidden="1">
      <c r="B1894" s="31">
        <f t="shared" si="32"/>
        <v>1891</v>
      </c>
      <c r="C1894" s="43">
        <v>45826</v>
      </c>
      <c r="D1894" s="43" t="s">
        <v>545</v>
      </c>
      <c r="E1894" s="43" t="s">
        <v>2980</v>
      </c>
      <c r="F1894" s="31" t="s">
        <v>375</v>
      </c>
      <c r="G1894" s="31" t="s">
        <v>159</v>
      </c>
      <c r="H1894" s="31" t="s">
        <v>160</v>
      </c>
      <c r="I1894" s="31" t="s">
        <v>170</v>
      </c>
      <c r="J1894" s="31">
        <v>9805</v>
      </c>
      <c r="K1894" s="31" t="s">
        <v>8</v>
      </c>
      <c r="L1894" s="31" t="s">
        <v>9</v>
      </c>
      <c r="M1894" s="31" t="s">
        <v>162</v>
      </c>
      <c r="N1894" s="44" t="s">
        <v>174</v>
      </c>
      <c r="O1894" s="44" t="s">
        <v>541</v>
      </c>
      <c r="P1894" s="44"/>
      <c r="Q1894" s="31" t="s">
        <v>165</v>
      </c>
      <c r="R1894" s="31">
        <v>191701557</v>
      </c>
      <c r="S1894" s="31">
        <v>191701483</v>
      </c>
      <c r="T1894" s="31"/>
      <c r="U1894" s="31"/>
      <c r="V1894" s="31"/>
      <c r="W1894" s="31"/>
      <c r="X1894" s="31"/>
      <c r="Y1894" s="31"/>
      <c r="Z1894" s="31"/>
      <c r="AA1894" s="31"/>
      <c r="AB1894" s="31"/>
      <c r="AC1894" s="31"/>
      <c r="AD1894" s="31"/>
      <c r="AE1894" s="31"/>
      <c r="AF1894" s="31"/>
    </row>
    <row r="1895" spans="2:32" hidden="1">
      <c r="B1895" s="31">
        <f t="shared" si="32"/>
        <v>1892</v>
      </c>
      <c r="C1895" s="43">
        <v>45826</v>
      </c>
      <c r="D1895" s="43" t="s">
        <v>545</v>
      </c>
      <c r="E1895" s="43" t="s">
        <v>2980</v>
      </c>
      <c r="F1895" s="31" t="s">
        <v>375</v>
      </c>
      <c r="G1895" s="31" t="s">
        <v>159</v>
      </c>
      <c r="H1895" s="31" t="s">
        <v>160</v>
      </c>
      <c r="I1895" s="31" t="s">
        <v>173</v>
      </c>
      <c r="J1895" s="31">
        <v>2402</v>
      </c>
      <c r="K1895" s="31" t="s">
        <v>8</v>
      </c>
      <c r="L1895" s="31" t="s">
        <v>414</v>
      </c>
      <c r="M1895" s="31" t="s">
        <v>162</v>
      </c>
      <c r="N1895" s="44" t="s">
        <v>433</v>
      </c>
      <c r="O1895" s="44" t="s">
        <v>541</v>
      </c>
      <c r="P1895" s="44"/>
      <c r="Q1895" s="31" t="s">
        <v>165</v>
      </c>
      <c r="R1895" s="31" t="s">
        <v>6137</v>
      </c>
      <c r="S1895" s="31" t="s">
        <v>892</v>
      </c>
      <c r="T1895" s="31"/>
      <c r="U1895" s="31"/>
      <c r="V1895" s="31"/>
      <c r="W1895" s="31"/>
      <c r="X1895" s="31"/>
      <c r="Y1895" s="31"/>
      <c r="Z1895" s="31"/>
      <c r="AA1895" s="31"/>
      <c r="AB1895" s="31"/>
      <c r="AC1895" s="31"/>
      <c r="AD1895" s="31"/>
      <c r="AE1895" s="31"/>
      <c r="AF1895" s="31"/>
    </row>
    <row r="1896" spans="2:32" hidden="1">
      <c r="B1896" s="31">
        <f t="shared" si="32"/>
        <v>1893</v>
      </c>
      <c r="C1896" s="43">
        <v>45826</v>
      </c>
      <c r="D1896" s="43" t="s">
        <v>545</v>
      </c>
      <c r="E1896" s="43" t="s">
        <v>2980</v>
      </c>
      <c r="F1896" s="31" t="s">
        <v>375</v>
      </c>
      <c r="G1896" s="31" t="s">
        <v>166</v>
      </c>
      <c r="H1896" s="31" t="s">
        <v>160</v>
      </c>
      <c r="I1896" s="31" t="s">
        <v>168</v>
      </c>
      <c r="J1896" s="31">
        <v>5020</v>
      </c>
      <c r="K1896" s="31" t="s">
        <v>8</v>
      </c>
      <c r="L1896" s="31" t="s">
        <v>5313</v>
      </c>
      <c r="M1896" s="31" t="s">
        <v>162</v>
      </c>
      <c r="N1896" s="44" t="s">
        <v>569</v>
      </c>
      <c r="O1896" s="44" t="s">
        <v>541</v>
      </c>
      <c r="P1896" s="44"/>
      <c r="Q1896" s="31" t="s">
        <v>165</v>
      </c>
      <c r="R1896" s="31" t="s">
        <v>6127</v>
      </c>
      <c r="S1896" s="31" t="s">
        <v>6133</v>
      </c>
      <c r="T1896" s="31"/>
      <c r="U1896" s="31"/>
      <c r="V1896" s="31"/>
      <c r="W1896" s="31"/>
      <c r="X1896" s="31"/>
      <c r="Y1896" s="31"/>
      <c r="Z1896" s="31"/>
      <c r="AA1896" s="31"/>
      <c r="AB1896" s="31"/>
      <c r="AC1896" s="31"/>
      <c r="AD1896" s="31"/>
      <c r="AE1896" s="31"/>
      <c r="AF1896" s="31"/>
    </row>
    <row r="1897" spans="2:32" hidden="1">
      <c r="B1897" s="31">
        <f t="shared" si="32"/>
        <v>1894</v>
      </c>
      <c r="C1897" s="43">
        <v>45826</v>
      </c>
      <c r="D1897" s="43" t="s">
        <v>545</v>
      </c>
      <c r="E1897" s="43" t="s">
        <v>2980</v>
      </c>
      <c r="F1897" s="31" t="s">
        <v>375</v>
      </c>
      <c r="G1897" s="31" t="s">
        <v>439</v>
      </c>
      <c r="H1897" s="31" t="s">
        <v>440</v>
      </c>
      <c r="I1897" s="31" t="s">
        <v>168</v>
      </c>
      <c r="J1897" s="31">
        <v>5451</v>
      </c>
      <c r="K1897" s="31" t="s">
        <v>201</v>
      </c>
      <c r="L1897" s="31" t="s">
        <v>587</v>
      </c>
      <c r="M1897" s="31" t="s">
        <v>203</v>
      </c>
      <c r="N1897" s="44" t="s">
        <v>692</v>
      </c>
      <c r="O1897" s="44" t="s">
        <v>190</v>
      </c>
      <c r="P1897" s="44"/>
      <c r="Q1897" s="31" t="s">
        <v>449</v>
      </c>
      <c r="R1897" s="31" t="s">
        <v>6138</v>
      </c>
      <c r="S1897" s="31" t="s">
        <v>6139</v>
      </c>
      <c r="T1897" s="31"/>
      <c r="U1897" s="31"/>
      <c r="V1897" s="31"/>
      <c r="W1897" s="31"/>
      <c r="X1897" s="31"/>
      <c r="Y1897" s="31"/>
      <c r="Z1897" s="31"/>
      <c r="AA1897" s="31"/>
      <c r="AB1897" s="31"/>
      <c r="AC1897" s="31"/>
      <c r="AD1897" s="31"/>
      <c r="AE1897" s="31"/>
      <c r="AF1897" s="31"/>
    </row>
    <row r="1898" spans="2:32" hidden="1">
      <c r="B1898" s="31">
        <f t="shared" si="32"/>
        <v>1895</v>
      </c>
      <c r="C1898" s="43">
        <v>45827</v>
      </c>
      <c r="D1898" s="43" t="s">
        <v>545</v>
      </c>
      <c r="E1898" s="43" t="s">
        <v>3042</v>
      </c>
      <c r="F1898" s="31" t="s">
        <v>375</v>
      </c>
      <c r="G1898" s="31" t="s">
        <v>159</v>
      </c>
      <c r="H1898" s="31" t="s">
        <v>160</v>
      </c>
      <c r="I1898" s="31" t="s">
        <v>172</v>
      </c>
      <c r="J1898" s="31">
        <v>4878</v>
      </c>
      <c r="K1898" s="31" t="s">
        <v>8</v>
      </c>
      <c r="L1898" s="31" t="s">
        <v>414</v>
      </c>
      <c r="M1898" s="31" t="s">
        <v>162</v>
      </c>
      <c r="N1898" s="44" t="s">
        <v>433</v>
      </c>
      <c r="O1898" s="44" t="s">
        <v>541</v>
      </c>
      <c r="P1898" s="44"/>
      <c r="Q1898" s="31" t="s">
        <v>165</v>
      </c>
      <c r="R1898" s="31">
        <v>191700236</v>
      </c>
      <c r="S1898" s="31">
        <v>191700319</v>
      </c>
      <c r="T1898" s="31"/>
      <c r="U1898" s="31"/>
      <c r="V1898" s="31"/>
      <c r="W1898" s="31"/>
      <c r="X1898" s="31"/>
      <c r="Y1898" s="31"/>
      <c r="Z1898" s="31"/>
      <c r="AA1898" s="31"/>
      <c r="AB1898" s="31"/>
      <c r="AC1898" s="31"/>
      <c r="AD1898" s="31"/>
      <c r="AE1898" s="31"/>
      <c r="AF1898" s="31"/>
    </row>
    <row r="1899" spans="2:32" hidden="1">
      <c r="B1899" s="31">
        <f t="shared" si="32"/>
        <v>1896</v>
      </c>
      <c r="C1899" s="43">
        <v>45827</v>
      </c>
      <c r="D1899" s="43" t="s">
        <v>545</v>
      </c>
      <c r="E1899" s="43" t="s">
        <v>3042</v>
      </c>
      <c r="F1899" s="31" t="s">
        <v>375</v>
      </c>
      <c r="G1899" s="31" t="s">
        <v>159</v>
      </c>
      <c r="H1899" s="31" t="s">
        <v>160</v>
      </c>
      <c r="I1899" s="31" t="s">
        <v>172</v>
      </c>
      <c r="J1899" s="31">
        <v>4878</v>
      </c>
      <c r="K1899" s="31" t="s">
        <v>201</v>
      </c>
      <c r="L1899" s="31" t="s">
        <v>586</v>
      </c>
      <c r="M1899" s="31" t="s">
        <v>203</v>
      </c>
      <c r="N1899" s="44" t="s">
        <v>273</v>
      </c>
      <c r="O1899" s="44" t="s">
        <v>190</v>
      </c>
      <c r="P1899" s="44"/>
      <c r="Q1899" s="31" t="s">
        <v>165</v>
      </c>
      <c r="R1899" s="31">
        <v>151700188</v>
      </c>
      <c r="S1899" s="31">
        <v>151702794</v>
      </c>
      <c r="T1899" s="31"/>
      <c r="U1899" s="31"/>
      <c r="V1899" s="31"/>
      <c r="W1899" s="31"/>
      <c r="X1899" s="31"/>
      <c r="Y1899" s="31"/>
      <c r="Z1899" s="31"/>
      <c r="AA1899" s="31"/>
      <c r="AB1899" s="31"/>
      <c r="AC1899" s="31"/>
      <c r="AD1899" s="31"/>
      <c r="AE1899" s="31"/>
      <c r="AF1899" s="31"/>
    </row>
    <row r="1900" spans="2:32" hidden="1">
      <c r="B1900" s="31">
        <f t="shared" si="32"/>
        <v>1897</v>
      </c>
      <c r="C1900" s="43">
        <v>45827</v>
      </c>
      <c r="D1900" s="43" t="s">
        <v>545</v>
      </c>
      <c r="E1900" s="43" t="s">
        <v>3042</v>
      </c>
      <c r="F1900" s="31" t="s">
        <v>375</v>
      </c>
      <c r="G1900" s="31" t="s">
        <v>159</v>
      </c>
      <c r="H1900" s="31" t="s">
        <v>160</v>
      </c>
      <c r="I1900" s="31" t="s">
        <v>316</v>
      </c>
      <c r="J1900" s="31">
        <v>4074</v>
      </c>
      <c r="K1900" s="31" t="s">
        <v>8</v>
      </c>
      <c r="L1900" s="31" t="s">
        <v>414</v>
      </c>
      <c r="M1900" s="31" t="s">
        <v>162</v>
      </c>
      <c r="N1900" s="44" t="s">
        <v>213</v>
      </c>
      <c r="O1900" s="44" t="s">
        <v>6179</v>
      </c>
      <c r="P1900" s="44"/>
      <c r="Q1900" s="31" t="s">
        <v>165</v>
      </c>
      <c r="R1900" s="31">
        <v>191702342</v>
      </c>
      <c r="S1900" s="31">
        <v>191700242</v>
      </c>
      <c r="T1900" s="31"/>
      <c r="U1900" s="31"/>
      <c r="V1900" s="31"/>
      <c r="W1900" s="31"/>
      <c r="X1900" s="31"/>
      <c r="Y1900" s="31"/>
      <c r="Z1900" s="31"/>
      <c r="AA1900" s="31"/>
      <c r="AB1900" s="31"/>
      <c r="AC1900" s="31"/>
      <c r="AD1900" s="31"/>
      <c r="AE1900" s="31"/>
      <c r="AF1900" s="31"/>
    </row>
    <row r="1901" spans="2:32" hidden="1">
      <c r="B1901" s="31">
        <f t="shared" si="32"/>
        <v>1898</v>
      </c>
      <c r="C1901" s="43">
        <v>45827</v>
      </c>
      <c r="D1901" s="43" t="s">
        <v>545</v>
      </c>
      <c r="E1901" s="43" t="s">
        <v>3042</v>
      </c>
      <c r="F1901" s="31" t="s">
        <v>375</v>
      </c>
      <c r="G1901" s="31" t="s">
        <v>439</v>
      </c>
      <c r="H1901" s="31" t="s">
        <v>440</v>
      </c>
      <c r="I1901" s="31" t="s">
        <v>173</v>
      </c>
      <c r="J1901" s="31">
        <v>1742</v>
      </c>
      <c r="K1901" s="31" t="s">
        <v>8</v>
      </c>
      <c r="L1901" s="31" t="s">
        <v>580</v>
      </c>
      <c r="M1901" s="31" t="s">
        <v>162</v>
      </c>
      <c r="N1901" s="44" t="s">
        <v>6180</v>
      </c>
      <c r="O1901" s="44" t="s">
        <v>541</v>
      </c>
      <c r="P1901" s="44"/>
      <c r="Q1901" s="31" t="s">
        <v>449</v>
      </c>
      <c r="R1901" s="31">
        <v>191701629</v>
      </c>
      <c r="S1901" s="31">
        <v>191700829</v>
      </c>
      <c r="T1901" s="31"/>
      <c r="U1901" s="31"/>
      <c r="V1901" s="31"/>
      <c r="W1901" s="31"/>
      <c r="X1901" s="31"/>
      <c r="Y1901" s="31"/>
      <c r="Z1901" s="31"/>
      <c r="AA1901" s="31"/>
      <c r="AB1901" s="31"/>
      <c r="AC1901" s="31"/>
      <c r="AD1901" s="31"/>
      <c r="AE1901" s="31"/>
      <c r="AF1901" s="31"/>
    </row>
    <row r="1902" spans="2:32" hidden="1">
      <c r="B1902" s="31">
        <f t="shared" si="32"/>
        <v>1899</v>
      </c>
      <c r="C1902" s="43">
        <v>45827</v>
      </c>
      <c r="D1902" s="43" t="s">
        <v>545</v>
      </c>
      <c r="E1902" s="43" t="s">
        <v>3042</v>
      </c>
      <c r="F1902" s="31" t="s">
        <v>375</v>
      </c>
      <c r="G1902" s="31" t="s">
        <v>439</v>
      </c>
      <c r="H1902" s="31" t="s">
        <v>440</v>
      </c>
      <c r="I1902" s="31" t="s">
        <v>173</v>
      </c>
      <c r="J1902" s="31">
        <v>1349</v>
      </c>
      <c r="K1902" s="31" t="s">
        <v>8</v>
      </c>
      <c r="L1902" s="31" t="s">
        <v>9</v>
      </c>
      <c r="M1902" s="31" t="s">
        <v>162</v>
      </c>
      <c r="N1902" s="44" t="s">
        <v>6181</v>
      </c>
      <c r="O1902" s="44" t="s">
        <v>541</v>
      </c>
      <c r="P1902" s="44"/>
      <c r="Q1902" s="31" t="s">
        <v>449</v>
      </c>
      <c r="R1902" s="31">
        <v>191701073</v>
      </c>
      <c r="S1902" s="31">
        <v>191702476</v>
      </c>
      <c r="T1902" s="31"/>
      <c r="U1902" s="31"/>
      <c r="V1902" s="31"/>
      <c r="W1902" s="31"/>
      <c r="X1902" s="31"/>
      <c r="Y1902" s="31"/>
      <c r="Z1902" s="31"/>
      <c r="AA1902" s="31"/>
      <c r="AB1902" s="31"/>
      <c r="AC1902" s="31"/>
      <c r="AD1902" s="31"/>
      <c r="AE1902" s="31"/>
      <c r="AF1902" s="31"/>
    </row>
    <row r="1903" spans="2:32" hidden="1">
      <c r="B1903" s="31">
        <f t="shared" si="32"/>
        <v>1900</v>
      </c>
      <c r="C1903" s="43">
        <v>45828</v>
      </c>
      <c r="D1903" s="43" t="s">
        <v>545</v>
      </c>
      <c r="E1903" s="43" t="s">
        <v>3042</v>
      </c>
      <c r="F1903" s="31" t="s">
        <v>375</v>
      </c>
      <c r="G1903" s="31" t="s">
        <v>166</v>
      </c>
      <c r="H1903" s="31" t="s">
        <v>160</v>
      </c>
      <c r="I1903" s="31" t="s">
        <v>168</v>
      </c>
      <c r="J1903" s="31">
        <v>5432</v>
      </c>
      <c r="K1903" s="31" t="s">
        <v>8</v>
      </c>
      <c r="L1903" s="31" t="s">
        <v>9</v>
      </c>
      <c r="M1903" s="31" t="s">
        <v>162</v>
      </c>
      <c r="N1903" s="44" t="s">
        <v>174</v>
      </c>
      <c r="O1903" s="44" t="s">
        <v>541</v>
      </c>
      <c r="P1903" s="44"/>
      <c r="Q1903" s="31" t="s">
        <v>165</v>
      </c>
      <c r="R1903" s="31" t="s">
        <v>6183</v>
      </c>
      <c r="S1903" s="31" t="s">
        <v>6184</v>
      </c>
      <c r="T1903" s="31"/>
      <c r="U1903" s="31"/>
      <c r="V1903" s="31"/>
      <c r="W1903" s="31"/>
      <c r="X1903" s="31"/>
      <c r="Y1903" s="31"/>
      <c r="Z1903" s="31"/>
      <c r="AA1903" s="31"/>
      <c r="AB1903" s="31"/>
      <c r="AC1903" s="31"/>
      <c r="AD1903" s="31"/>
      <c r="AE1903" s="31"/>
      <c r="AF1903" s="31"/>
    </row>
    <row r="1904" spans="2:32" hidden="1">
      <c r="B1904" s="31">
        <f t="shared" si="32"/>
        <v>1901</v>
      </c>
      <c r="C1904" s="43">
        <v>45828</v>
      </c>
      <c r="D1904" s="43" t="s">
        <v>545</v>
      </c>
      <c r="E1904" s="43" t="s">
        <v>3042</v>
      </c>
      <c r="F1904" s="31" t="s">
        <v>375</v>
      </c>
      <c r="G1904" s="31" t="s">
        <v>159</v>
      </c>
      <c r="H1904" s="31" t="s">
        <v>160</v>
      </c>
      <c r="I1904" s="31" t="s">
        <v>173</v>
      </c>
      <c r="J1904" s="31">
        <v>1536</v>
      </c>
      <c r="K1904" s="31" t="s">
        <v>201</v>
      </c>
      <c r="L1904" s="31" t="s">
        <v>54</v>
      </c>
      <c r="M1904" s="31" t="s">
        <v>203</v>
      </c>
      <c r="N1904" s="44" t="s">
        <v>271</v>
      </c>
      <c r="O1904" s="44" t="s">
        <v>190</v>
      </c>
      <c r="P1904" s="44"/>
      <c r="Q1904" s="31" t="s">
        <v>165</v>
      </c>
      <c r="R1904" s="31" t="s">
        <v>6185</v>
      </c>
      <c r="S1904" s="31" t="s">
        <v>6186</v>
      </c>
      <c r="T1904" s="31"/>
      <c r="U1904" s="31"/>
      <c r="V1904" s="31"/>
      <c r="W1904" s="31"/>
      <c r="X1904" s="31"/>
      <c r="Y1904" s="31"/>
      <c r="Z1904" s="31"/>
      <c r="AA1904" s="31"/>
      <c r="AB1904" s="31"/>
      <c r="AC1904" s="31"/>
      <c r="AD1904" s="31"/>
      <c r="AE1904" s="31"/>
      <c r="AF1904" s="31"/>
    </row>
    <row r="1905" spans="2:32" hidden="1">
      <c r="B1905" s="31">
        <f t="shared" si="32"/>
        <v>1902</v>
      </c>
      <c r="C1905" s="43">
        <v>45828</v>
      </c>
      <c r="D1905" s="43" t="s">
        <v>545</v>
      </c>
      <c r="E1905" s="43" t="s">
        <v>3042</v>
      </c>
      <c r="F1905" s="31" t="s">
        <v>375</v>
      </c>
      <c r="G1905" s="31" t="s">
        <v>159</v>
      </c>
      <c r="H1905" s="31" t="s">
        <v>160</v>
      </c>
      <c r="I1905" s="31" t="s">
        <v>161</v>
      </c>
      <c r="J1905" s="31">
        <v>5247</v>
      </c>
      <c r="K1905" s="31" t="s">
        <v>8</v>
      </c>
      <c r="L1905" s="31" t="s">
        <v>580</v>
      </c>
      <c r="M1905" s="31" t="s">
        <v>702</v>
      </c>
      <c r="N1905" s="44" t="s">
        <v>337</v>
      </c>
      <c r="O1905" s="44" t="s">
        <v>704</v>
      </c>
      <c r="P1905" s="44"/>
      <c r="Q1905" s="31" t="s">
        <v>165</v>
      </c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B1905" s="31"/>
      <c r="AC1905" s="31"/>
      <c r="AD1905" s="31"/>
      <c r="AE1905" s="31"/>
      <c r="AF1905" s="31"/>
    </row>
    <row r="1906" spans="2:32" hidden="1">
      <c r="B1906" s="31">
        <f t="shared" ref="B1906:B1969" si="33">ROW()-3</f>
        <v>1903</v>
      </c>
      <c r="C1906" s="43">
        <v>45828</v>
      </c>
      <c r="D1906" s="43" t="s">
        <v>545</v>
      </c>
      <c r="E1906" s="43" t="s">
        <v>3042</v>
      </c>
      <c r="F1906" s="31" t="s">
        <v>375</v>
      </c>
      <c r="G1906" s="31" t="s">
        <v>166</v>
      </c>
      <c r="H1906" s="31" t="s">
        <v>160</v>
      </c>
      <c r="I1906" s="31" t="s">
        <v>170</v>
      </c>
      <c r="J1906" s="31">
        <v>8254</v>
      </c>
      <c r="K1906" s="31" t="s">
        <v>8</v>
      </c>
      <c r="L1906" s="31" t="s">
        <v>9</v>
      </c>
      <c r="M1906" s="31" t="s">
        <v>162</v>
      </c>
      <c r="N1906" s="44" t="s">
        <v>174</v>
      </c>
      <c r="O1906" s="44" t="s">
        <v>6037</v>
      </c>
      <c r="P1906" s="44"/>
      <c r="Q1906" s="31" t="s">
        <v>165</v>
      </c>
      <c r="R1906" s="31">
        <v>191702851</v>
      </c>
      <c r="S1906" s="31">
        <v>191700711</v>
      </c>
      <c r="T1906" s="31"/>
      <c r="U1906" s="31"/>
      <c r="V1906" s="31"/>
      <c r="W1906" s="31"/>
      <c r="X1906" s="31"/>
      <c r="Y1906" s="31"/>
      <c r="Z1906" s="31"/>
      <c r="AA1906" s="31"/>
      <c r="AB1906" s="31"/>
      <c r="AC1906" s="31"/>
      <c r="AD1906" s="31"/>
      <c r="AE1906" s="31"/>
      <c r="AF1906" s="31"/>
    </row>
    <row r="1907" spans="2:32" hidden="1">
      <c r="B1907" s="31">
        <f t="shared" si="33"/>
        <v>1904</v>
      </c>
      <c r="C1907" s="43">
        <v>45829</v>
      </c>
      <c r="D1907" s="43" t="s">
        <v>545</v>
      </c>
      <c r="E1907" s="43" t="s">
        <v>3042</v>
      </c>
      <c r="F1907" s="31" t="s">
        <v>375</v>
      </c>
      <c r="G1907" s="31" t="s">
        <v>166</v>
      </c>
      <c r="H1907" s="31" t="s">
        <v>160</v>
      </c>
      <c r="I1907" s="31" t="s">
        <v>173</v>
      </c>
      <c r="J1907" s="31">
        <v>1467</v>
      </c>
      <c r="K1907" s="31" t="s">
        <v>8</v>
      </c>
      <c r="L1907" s="31" t="s">
        <v>384</v>
      </c>
      <c r="M1907" s="31" t="s">
        <v>162</v>
      </c>
      <c r="N1907" s="44" t="s">
        <v>255</v>
      </c>
      <c r="O1907" s="44" t="s">
        <v>541</v>
      </c>
      <c r="P1907" s="44"/>
      <c r="Q1907" s="31" t="s">
        <v>450</v>
      </c>
      <c r="R1907" s="31">
        <v>191700446</v>
      </c>
      <c r="S1907" s="31">
        <v>191701557</v>
      </c>
      <c r="T1907" s="31"/>
      <c r="U1907" s="31"/>
      <c r="V1907" s="31"/>
      <c r="W1907" s="31"/>
      <c r="X1907" s="31"/>
      <c r="Y1907" s="31"/>
      <c r="Z1907" s="31"/>
      <c r="AA1907" s="31"/>
      <c r="AB1907" s="31"/>
      <c r="AC1907" s="31"/>
      <c r="AD1907" s="31"/>
      <c r="AE1907" s="31"/>
      <c r="AF1907" s="31"/>
    </row>
    <row r="1908" spans="2:32" hidden="1">
      <c r="B1908" s="31">
        <f t="shared" si="33"/>
        <v>1905</v>
      </c>
      <c r="C1908" s="43">
        <v>45829</v>
      </c>
      <c r="D1908" s="43" t="s">
        <v>545</v>
      </c>
      <c r="E1908" s="43" t="s">
        <v>3042</v>
      </c>
      <c r="F1908" s="31" t="s">
        <v>375</v>
      </c>
      <c r="G1908" s="31" t="s">
        <v>159</v>
      </c>
      <c r="H1908" s="31" t="s">
        <v>160</v>
      </c>
      <c r="I1908" s="31" t="s">
        <v>316</v>
      </c>
      <c r="J1908" s="31">
        <v>4143</v>
      </c>
      <c r="K1908" s="31" t="s">
        <v>8</v>
      </c>
      <c r="L1908" s="31" t="s">
        <v>9</v>
      </c>
      <c r="M1908" s="31" t="s">
        <v>162</v>
      </c>
      <c r="N1908" s="44" t="s">
        <v>6182</v>
      </c>
      <c r="O1908" s="44" t="s">
        <v>541</v>
      </c>
      <c r="P1908" s="44"/>
      <c r="Q1908" s="31" t="s">
        <v>450</v>
      </c>
      <c r="R1908" s="31">
        <v>191702703</v>
      </c>
      <c r="S1908" s="31">
        <v>191701492</v>
      </c>
      <c r="T1908" s="31"/>
      <c r="U1908" s="31"/>
      <c r="V1908" s="31"/>
      <c r="W1908" s="31"/>
      <c r="X1908" s="31"/>
      <c r="Y1908" s="31"/>
      <c r="Z1908" s="31"/>
      <c r="AA1908" s="31"/>
      <c r="AB1908" s="31"/>
      <c r="AC1908" s="31"/>
      <c r="AD1908" s="31"/>
      <c r="AE1908" s="31"/>
      <c r="AF1908" s="31"/>
    </row>
    <row r="1909" spans="2:32" hidden="1">
      <c r="B1909" s="31">
        <f t="shared" si="33"/>
        <v>1906</v>
      </c>
      <c r="C1909" s="43">
        <v>45829</v>
      </c>
      <c r="D1909" s="43" t="s">
        <v>545</v>
      </c>
      <c r="E1909" s="43" t="s">
        <v>3042</v>
      </c>
      <c r="F1909" s="31" t="s">
        <v>375</v>
      </c>
      <c r="G1909" s="31" t="s">
        <v>159</v>
      </c>
      <c r="H1909" s="31" t="s">
        <v>160</v>
      </c>
      <c r="I1909" s="31" t="s">
        <v>469</v>
      </c>
      <c r="J1909" s="31">
        <v>3602</v>
      </c>
      <c r="K1909" s="31" t="s">
        <v>8</v>
      </c>
      <c r="L1909" s="31" t="s">
        <v>9</v>
      </c>
      <c r="M1909" s="31" t="s">
        <v>162</v>
      </c>
      <c r="N1909" s="44" t="s">
        <v>174</v>
      </c>
      <c r="O1909" s="44" t="s">
        <v>541</v>
      </c>
      <c r="P1909" s="44"/>
      <c r="Q1909" s="31" t="s">
        <v>450</v>
      </c>
      <c r="R1909" s="31">
        <v>191702302</v>
      </c>
      <c r="S1909" s="31">
        <v>191700270</v>
      </c>
      <c r="T1909" s="31"/>
      <c r="U1909" s="31"/>
      <c r="V1909" s="31"/>
      <c r="W1909" s="31"/>
      <c r="X1909" s="31"/>
      <c r="Y1909" s="31"/>
      <c r="Z1909" s="31"/>
      <c r="AA1909" s="31"/>
      <c r="AB1909" s="31"/>
      <c r="AC1909" s="31"/>
      <c r="AD1909" s="31"/>
      <c r="AE1909" s="31"/>
      <c r="AF1909" s="31"/>
    </row>
    <row r="1910" spans="2:32" hidden="1">
      <c r="B1910" s="31">
        <f t="shared" si="33"/>
        <v>1907</v>
      </c>
      <c r="C1910" s="43">
        <v>45829</v>
      </c>
      <c r="D1910" s="43" t="s">
        <v>545</v>
      </c>
      <c r="E1910" s="43" t="s">
        <v>3042</v>
      </c>
      <c r="F1910" s="31" t="s">
        <v>375</v>
      </c>
      <c r="G1910" s="31" t="s">
        <v>166</v>
      </c>
      <c r="H1910" s="31" t="s">
        <v>160</v>
      </c>
      <c r="I1910" s="31" t="s">
        <v>192</v>
      </c>
      <c r="J1910" s="31">
        <v>7416</v>
      </c>
      <c r="K1910" s="31" t="s">
        <v>8</v>
      </c>
      <c r="L1910" s="31" t="s">
        <v>9</v>
      </c>
      <c r="M1910" s="31" t="s">
        <v>162</v>
      </c>
      <c r="N1910" s="44" t="s">
        <v>174</v>
      </c>
      <c r="O1910" s="44" t="s">
        <v>541</v>
      </c>
      <c r="P1910" s="44"/>
      <c r="Q1910" s="31" t="s">
        <v>450</v>
      </c>
      <c r="R1910" s="31">
        <v>191701244</v>
      </c>
      <c r="S1910" s="31">
        <v>191701334</v>
      </c>
      <c r="T1910" s="31"/>
      <c r="U1910" s="31"/>
      <c r="V1910" s="31"/>
      <c r="W1910" s="31"/>
      <c r="X1910" s="31"/>
      <c r="Y1910" s="31"/>
      <c r="Z1910" s="31"/>
      <c r="AA1910" s="31"/>
      <c r="AB1910" s="31"/>
      <c r="AC1910" s="31"/>
      <c r="AD1910" s="31"/>
      <c r="AE1910" s="31"/>
      <c r="AF1910" s="31"/>
    </row>
    <row r="1911" spans="2:32" hidden="1">
      <c r="B1911" s="31">
        <f t="shared" si="33"/>
        <v>1908</v>
      </c>
      <c r="C1911" s="43">
        <v>45829</v>
      </c>
      <c r="D1911" s="43" t="s">
        <v>545</v>
      </c>
      <c r="E1911" s="43" t="s">
        <v>3042</v>
      </c>
      <c r="F1911" s="31" t="s">
        <v>375</v>
      </c>
      <c r="G1911" s="31" t="s">
        <v>159</v>
      </c>
      <c r="H1911" s="31" t="s">
        <v>160</v>
      </c>
      <c r="I1911" s="31" t="s">
        <v>200</v>
      </c>
      <c r="J1911" s="31">
        <v>1194</v>
      </c>
      <c r="K1911" s="31" t="s">
        <v>8</v>
      </c>
      <c r="L1911" s="31" t="s">
        <v>610</v>
      </c>
      <c r="M1911" s="31" t="s">
        <v>162</v>
      </c>
      <c r="N1911" s="44" t="s">
        <v>715</v>
      </c>
      <c r="O1911" s="44" t="s">
        <v>541</v>
      </c>
      <c r="P1911" s="44"/>
      <c r="Q1911" s="31" t="s">
        <v>450</v>
      </c>
      <c r="R1911" s="31">
        <v>191701801</v>
      </c>
      <c r="S1911" s="31">
        <v>191702320</v>
      </c>
      <c r="T1911" s="31"/>
      <c r="U1911" s="31"/>
      <c r="V1911" s="31"/>
      <c r="W1911" s="31"/>
      <c r="X1911" s="31"/>
      <c r="Y1911" s="31"/>
      <c r="Z1911" s="31"/>
      <c r="AA1911" s="31"/>
      <c r="AB1911" s="31"/>
      <c r="AC1911" s="31"/>
      <c r="AD1911" s="31"/>
      <c r="AE1911" s="31"/>
      <c r="AF1911" s="31"/>
    </row>
    <row r="1912" spans="2:32" hidden="1">
      <c r="B1912" s="31">
        <f t="shared" si="33"/>
        <v>1909</v>
      </c>
      <c r="C1912" s="43">
        <v>45830</v>
      </c>
      <c r="D1912" s="43" t="s">
        <v>545</v>
      </c>
      <c r="E1912" s="43" t="s">
        <v>3042</v>
      </c>
      <c r="F1912" s="31" t="s">
        <v>375</v>
      </c>
      <c r="G1912" s="31" t="s">
        <v>159</v>
      </c>
      <c r="H1912" s="31" t="s">
        <v>160</v>
      </c>
      <c r="I1912" s="31" t="s">
        <v>170</v>
      </c>
      <c r="J1912" s="31">
        <v>9802</v>
      </c>
      <c r="K1912" s="31" t="s">
        <v>8</v>
      </c>
      <c r="L1912" s="31" t="s">
        <v>580</v>
      </c>
      <c r="M1912" s="31" t="s">
        <v>162</v>
      </c>
      <c r="N1912" s="44" t="s">
        <v>337</v>
      </c>
      <c r="O1912" s="44" t="s">
        <v>541</v>
      </c>
      <c r="P1912" s="44"/>
      <c r="Q1912" s="31" t="s">
        <v>450</v>
      </c>
      <c r="R1912" s="31">
        <v>191702059</v>
      </c>
      <c r="S1912" s="31">
        <v>191700840</v>
      </c>
      <c r="T1912" s="31"/>
      <c r="U1912" s="31"/>
      <c r="V1912" s="31"/>
      <c r="W1912" s="31"/>
      <c r="X1912" s="31"/>
      <c r="Y1912" s="31"/>
      <c r="Z1912" s="31"/>
      <c r="AA1912" s="31"/>
      <c r="AB1912" s="31"/>
      <c r="AC1912" s="31"/>
      <c r="AD1912" s="31"/>
      <c r="AE1912" s="31"/>
      <c r="AF1912" s="31"/>
    </row>
    <row r="1913" spans="2:32" hidden="1">
      <c r="B1913" s="31">
        <f t="shared" si="33"/>
        <v>1910</v>
      </c>
      <c r="C1913" s="43">
        <v>45830</v>
      </c>
      <c r="D1913" s="43" t="s">
        <v>545</v>
      </c>
      <c r="E1913" s="43" t="s">
        <v>3042</v>
      </c>
      <c r="F1913" s="31" t="s">
        <v>375</v>
      </c>
      <c r="G1913" s="31" t="s">
        <v>166</v>
      </c>
      <c r="H1913" s="31" t="s">
        <v>160</v>
      </c>
      <c r="I1913" s="31" t="s">
        <v>173</v>
      </c>
      <c r="J1913" s="31">
        <v>7079</v>
      </c>
      <c r="K1913" s="31" t="s">
        <v>8</v>
      </c>
      <c r="L1913" s="31" t="s">
        <v>9</v>
      </c>
      <c r="M1913" s="31" t="s">
        <v>162</v>
      </c>
      <c r="N1913" s="44" t="s">
        <v>174</v>
      </c>
      <c r="O1913" s="44" t="s">
        <v>541</v>
      </c>
      <c r="P1913" s="44"/>
      <c r="Q1913" s="31" t="s">
        <v>450</v>
      </c>
      <c r="R1913" s="31">
        <v>191700640</v>
      </c>
      <c r="S1913" s="31">
        <v>191700559</v>
      </c>
      <c r="T1913" s="31"/>
      <c r="U1913" s="31"/>
      <c r="V1913" s="31"/>
      <c r="W1913" s="31"/>
      <c r="X1913" s="31"/>
      <c r="Y1913" s="31"/>
      <c r="Z1913" s="31"/>
      <c r="AA1913" s="31"/>
      <c r="AB1913" s="31"/>
      <c r="AC1913" s="31"/>
      <c r="AD1913" s="31"/>
      <c r="AE1913" s="31"/>
      <c r="AF1913" s="31"/>
    </row>
    <row r="1914" spans="2:32" hidden="1">
      <c r="B1914" s="31">
        <f t="shared" si="33"/>
        <v>1911</v>
      </c>
      <c r="C1914" s="43">
        <v>45831</v>
      </c>
      <c r="D1914" s="43" t="s">
        <v>545</v>
      </c>
      <c r="E1914" s="43" t="s">
        <v>3042</v>
      </c>
      <c r="F1914" s="31" t="s">
        <v>375</v>
      </c>
      <c r="G1914" s="31" t="s">
        <v>159</v>
      </c>
      <c r="H1914" s="31" t="s">
        <v>160</v>
      </c>
      <c r="I1914" s="31" t="s">
        <v>172</v>
      </c>
      <c r="J1914" s="31">
        <v>5021</v>
      </c>
      <c r="K1914" s="31" t="s">
        <v>8</v>
      </c>
      <c r="L1914" s="31" t="s">
        <v>414</v>
      </c>
      <c r="M1914" s="31" t="s">
        <v>162</v>
      </c>
      <c r="N1914" s="44" t="s">
        <v>433</v>
      </c>
      <c r="O1914" s="44" t="s">
        <v>541</v>
      </c>
      <c r="P1914" s="44"/>
      <c r="Q1914" s="31" t="s">
        <v>165</v>
      </c>
      <c r="R1914" s="31">
        <v>191701352</v>
      </c>
      <c r="S1914" s="31">
        <v>191701111</v>
      </c>
      <c r="T1914" s="31"/>
      <c r="U1914" s="31"/>
      <c r="V1914" s="31"/>
      <c r="W1914" s="31"/>
      <c r="X1914" s="31"/>
      <c r="Y1914" s="31"/>
      <c r="Z1914" s="31"/>
      <c r="AA1914" s="31"/>
      <c r="AB1914" s="31"/>
      <c r="AC1914" s="31"/>
      <c r="AD1914" s="31"/>
      <c r="AE1914" s="31"/>
      <c r="AF1914" s="31"/>
    </row>
    <row r="1915" spans="2:32" hidden="1">
      <c r="B1915" s="31">
        <f t="shared" si="33"/>
        <v>1912</v>
      </c>
      <c r="C1915" s="43">
        <v>45831</v>
      </c>
      <c r="D1915" s="43" t="s">
        <v>545</v>
      </c>
      <c r="E1915" s="43" t="s">
        <v>3042</v>
      </c>
      <c r="F1915" s="31" t="s">
        <v>375</v>
      </c>
      <c r="G1915" s="31" t="s">
        <v>159</v>
      </c>
      <c r="H1915" s="31" t="s">
        <v>160</v>
      </c>
      <c r="I1915" s="31" t="s">
        <v>239</v>
      </c>
      <c r="J1915" s="31">
        <v>8302</v>
      </c>
      <c r="K1915" s="31" t="s">
        <v>8</v>
      </c>
      <c r="L1915" s="31" t="s">
        <v>582</v>
      </c>
      <c r="M1915" s="31" t="s">
        <v>6120</v>
      </c>
      <c r="N1915" s="44" t="s">
        <v>394</v>
      </c>
      <c r="O1915" s="44" t="s">
        <v>588</v>
      </c>
      <c r="P1915" s="44"/>
      <c r="Q1915" s="31" t="s">
        <v>165</v>
      </c>
      <c r="R1915" s="31"/>
      <c r="S1915" s="31"/>
      <c r="T1915" s="31">
        <v>1</v>
      </c>
      <c r="U1915" s="31"/>
      <c r="V1915" s="31"/>
      <c r="W1915" s="31"/>
      <c r="X1915" s="31"/>
      <c r="Y1915" s="31"/>
      <c r="Z1915" s="31"/>
      <c r="AA1915" s="31"/>
      <c r="AB1915" s="31"/>
      <c r="AC1915" s="31"/>
      <c r="AD1915" s="31"/>
      <c r="AE1915" s="31"/>
      <c r="AF1915" s="31"/>
    </row>
    <row r="1916" spans="2:32" hidden="1">
      <c r="B1916" s="31">
        <f t="shared" si="33"/>
        <v>1913</v>
      </c>
      <c r="C1916" s="43">
        <v>45831</v>
      </c>
      <c r="D1916" s="43" t="s">
        <v>545</v>
      </c>
      <c r="E1916" s="43" t="s">
        <v>3042</v>
      </c>
      <c r="F1916" s="31" t="s">
        <v>375</v>
      </c>
      <c r="G1916" s="31" t="s">
        <v>159</v>
      </c>
      <c r="H1916" s="31" t="s">
        <v>160</v>
      </c>
      <c r="I1916" s="31" t="s">
        <v>173</v>
      </c>
      <c r="J1916" s="31">
        <v>7079</v>
      </c>
      <c r="K1916" s="31" t="s">
        <v>8</v>
      </c>
      <c r="L1916" s="31" t="s">
        <v>9</v>
      </c>
      <c r="M1916" s="31" t="s">
        <v>162</v>
      </c>
      <c r="N1916" s="44" t="s">
        <v>174</v>
      </c>
      <c r="O1916" s="44" t="s">
        <v>541</v>
      </c>
      <c r="P1916" s="44"/>
      <c r="Q1916" s="31" t="s">
        <v>165</v>
      </c>
      <c r="R1916" s="31">
        <v>191700559</v>
      </c>
      <c r="S1916" s="31">
        <v>191701401</v>
      </c>
      <c r="T1916" s="31"/>
      <c r="U1916" s="31"/>
      <c r="V1916" s="31"/>
      <c r="W1916" s="31"/>
      <c r="X1916" s="31"/>
      <c r="Y1916" s="31"/>
      <c r="Z1916" s="31"/>
      <c r="AA1916" s="31"/>
      <c r="AB1916" s="31"/>
      <c r="AC1916" s="31"/>
      <c r="AD1916" s="31"/>
      <c r="AE1916" s="31"/>
      <c r="AF1916" s="31"/>
    </row>
    <row r="1917" spans="2:32" hidden="1">
      <c r="B1917" s="31">
        <f t="shared" si="33"/>
        <v>1914</v>
      </c>
      <c r="C1917" s="43">
        <v>45831</v>
      </c>
      <c r="D1917" s="43" t="s">
        <v>545</v>
      </c>
      <c r="E1917" s="43" t="s">
        <v>3042</v>
      </c>
      <c r="F1917" s="31" t="s">
        <v>375</v>
      </c>
      <c r="G1917" s="31" t="s">
        <v>159</v>
      </c>
      <c r="H1917" s="31" t="s">
        <v>160</v>
      </c>
      <c r="I1917" s="31" t="s">
        <v>173</v>
      </c>
      <c r="J1917" s="31">
        <v>1570</v>
      </c>
      <c r="K1917" s="31" t="s">
        <v>8</v>
      </c>
      <c r="L1917" s="31" t="s">
        <v>9</v>
      </c>
      <c r="M1917" s="31" t="s">
        <v>162</v>
      </c>
      <c r="N1917" s="44" t="s">
        <v>174</v>
      </c>
      <c r="O1917" s="44" t="s">
        <v>541</v>
      </c>
      <c r="P1917" s="44"/>
      <c r="Q1917" s="31" t="s">
        <v>165</v>
      </c>
      <c r="R1917" s="31">
        <v>191702871</v>
      </c>
      <c r="S1917" s="31">
        <v>191701698</v>
      </c>
      <c r="T1917" s="31"/>
      <c r="U1917" s="31"/>
      <c r="V1917" s="31"/>
      <c r="W1917" s="31"/>
      <c r="X1917" s="31"/>
      <c r="Y1917" s="31"/>
      <c r="Z1917" s="31"/>
      <c r="AA1917" s="31"/>
      <c r="AB1917" s="31"/>
      <c r="AC1917" s="31"/>
      <c r="AD1917" s="31"/>
      <c r="AE1917" s="31"/>
      <c r="AF1917" s="31"/>
    </row>
    <row r="1918" spans="2:32" hidden="1">
      <c r="B1918" s="31">
        <f t="shared" si="33"/>
        <v>1915</v>
      </c>
      <c r="C1918" s="43">
        <v>45831</v>
      </c>
      <c r="D1918" s="43" t="s">
        <v>545</v>
      </c>
      <c r="E1918" s="43" t="s">
        <v>3042</v>
      </c>
      <c r="F1918" s="31" t="s">
        <v>375</v>
      </c>
      <c r="G1918" s="31" t="s">
        <v>283</v>
      </c>
      <c r="H1918" s="31" t="s">
        <v>160</v>
      </c>
      <c r="I1918" s="31" t="s">
        <v>161</v>
      </c>
      <c r="J1918" s="31">
        <v>4317</v>
      </c>
      <c r="K1918" s="31" t="s">
        <v>8</v>
      </c>
      <c r="L1918" s="31" t="s">
        <v>9</v>
      </c>
      <c r="M1918" s="31" t="s">
        <v>162</v>
      </c>
      <c r="N1918" s="44" t="s">
        <v>174</v>
      </c>
      <c r="O1918" s="44" t="s">
        <v>541</v>
      </c>
      <c r="P1918" s="44"/>
      <c r="Q1918" s="31" t="s">
        <v>165</v>
      </c>
      <c r="R1918" s="31">
        <v>191700217</v>
      </c>
      <c r="S1918" s="31">
        <v>191700765</v>
      </c>
      <c r="T1918" s="31"/>
      <c r="U1918" s="31"/>
      <c r="V1918" s="31"/>
      <c r="W1918" s="31"/>
      <c r="X1918" s="31"/>
      <c r="Y1918" s="31"/>
      <c r="Z1918" s="31"/>
      <c r="AA1918" s="31"/>
      <c r="AB1918" s="31"/>
      <c r="AC1918" s="31"/>
      <c r="AD1918" s="31"/>
      <c r="AE1918" s="31"/>
      <c r="AF1918" s="31"/>
    </row>
    <row r="1919" spans="2:32" hidden="1">
      <c r="B1919" s="31">
        <f t="shared" si="33"/>
        <v>1916</v>
      </c>
      <c r="C1919" s="43">
        <v>45832</v>
      </c>
      <c r="D1919" s="43" t="s">
        <v>545</v>
      </c>
      <c r="E1919" s="43" t="s">
        <v>3042</v>
      </c>
      <c r="F1919" s="31" t="s">
        <v>375</v>
      </c>
      <c r="G1919" s="31" t="s">
        <v>159</v>
      </c>
      <c r="H1919" s="31" t="s">
        <v>160</v>
      </c>
      <c r="I1919" s="31" t="s">
        <v>200</v>
      </c>
      <c r="J1919" s="31">
        <v>4169</v>
      </c>
      <c r="K1919" s="31" t="s">
        <v>8</v>
      </c>
      <c r="L1919" s="31" t="s">
        <v>9</v>
      </c>
      <c r="M1919" s="31" t="s">
        <v>162</v>
      </c>
      <c r="N1919" s="44" t="s">
        <v>339</v>
      </c>
      <c r="O1919" s="44" t="s">
        <v>6036</v>
      </c>
      <c r="P1919" s="44"/>
      <c r="Q1919" s="31" t="s">
        <v>165</v>
      </c>
      <c r="R1919" s="31">
        <v>191701024</v>
      </c>
      <c r="S1919" s="31">
        <v>191701672</v>
      </c>
      <c r="T1919" s="31"/>
      <c r="U1919" s="31"/>
      <c r="V1919" s="31"/>
      <c r="W1919" s="31"/>
      <c r="X1919" s="31"/>
      <c r="Y1919" s="31"/>
      <c r="Z1919" s="31"/>
      <c r="AA1919" s="31"/>
      <c r="AB1919" s="31"/>
      <c r="AC1919" s="31"/>
      <c r="AD1919" s="31"/>
      <c r="AE1919" s="31"/>
      <c r="AF1919" s="31"/>
    </row>
    <row r="1920" spans="2:32" hidden="1">
      <c r="B1920" s="31">
        <f t="shared" si="33"/>
        <v>1917</v>
      </c>
      <c r="C1920" s="43">
        <v>45832</v>
      </c>
      <c r="D1920" s="43" t="s">
        <v>545</v>
      </c>
      <c r="E1920" s="43" t="s">
        <v>3042</v>
      </c>
      <c r="F1920" s="31" t="s">
        <v>375</v>
      </c>
      <c r="G1920" s="31" t="s">
        <v>159</v>
      </c>
      <c r="H1920" s="31" t="s">
        <v>160</v>
      </c>
      <c r="I1920" s="31" t="s">
        <v>239</v>
      </c>
      <c r="J1920" s="31">
        <v>8224</v>
      </c>
      <c r="K1920" s="31" t="s">
        <v>8</v>
      </c>
      <c r="L1920" s="31" t="s">
        <v>414</v>
      </c>
      <c r="M1920" s="31" t="s">
        <v>162</v>
      </c>
      <c r="N1920" s="44" t="s">
        <v>433</v>
      </c>
      <c r="O1920" s="44" t="s">
        <v>541</v>
      </c>
      <c r="P1920" s="44"/>
      <c r="Q1920" s="31" t="s">
        <v>165</v>
      </c>
      <c r="R1920" s="31">
        <v>191700060</v>
      </c>
      <c r="S1920" s="31">
        <v>191701429</v>
      </c>
      <c r="T1920" s="31"/>
      <c r="U1920" s="31"/>
      <c r="V1920" s="31"/>
      <c r="W1920" s="31"/>
      <c r="X1920" s="31"/>
      <c r="Y1920" s="31"/>
      <c r="Z1920" s="31"/>
      <c r="AA1920" s="31"/>
      <c r="AB1920" s="31"/>
      <c r="AC1920" s="31"/>
      <c r="AD1920" s="31"/>
      <c r="AE1920" s="31"/>
      <c r="AF1920" s="31"/>
    </row>
    <row r="1921" spans="2:32" hidden="1">
      <c r="B1921" s="31">
        <f t="shared" si="33"/>
        <v>1918</v>
      </c>
      <c r="C1921" s="43">
        <v>45832</v>
      </c>
      <c r="D1921" s="43" t="s">
        <v>545</v>
      </c>
      <c r="E1921" s="43" t="s">
        <v>3042</v>
      </c>
      <c r="F1921" s="31" t="s">
        <v>375</v>
      </c>
      <c r="G1921" s="31" t="s">
        <v>159</v>
      </c>
      <c r="H1921" s="31" t="s">
        <v>160</v>
      </c>
      <c r="I1921" s="31" t="s">
        <v>168</v>
      </c>
      <c r="J1921" s="31">
        <v>5032</v>
      </c>
      <c r="K1921" s="31" t="s">
        <v>8</v>
      </c>
      <c r="L1921" s="31" t="s">
        <v>5313</v>
      </c>
      <c r="M1921" s="31" t="s">
        <v>162</v>
      </c>
      <c r="N1921" s="44" t="s">
        <v>569</v>
      </c>
      <c r="O1921" s="44" t="s">
        <v>541</v>
      </c>
      <c r="P1921" s="44"/>
      <c r="Q1921" s="31" t="s">
        <v>165</v>
      </c>
      <c r="R1921" s="31">
        <v>191702869</v>
      </c>
      <c r="S1921" s="31">
        <v>191700236</v>
      </c>
      <c r="T1921" s="31"/>
      <c r="U1921" s="31"/>
      <c r="V1921" s="31"/>
      <c r="W1921" s="31"/>
      <c r="X1921" s="31"/>
      <c r="Y1921" s="31"/>
      <c r="Z1921" s="31"/>
      <c r="AA1921" s="31"/>
      <c r="AB1921" s="31"/>
      <c r="AC1921" s="31"/>
      <c r="AD1921" s="31"/>
      <c r="AE1921" s="31"/>
      <c r="AF1921" s="31"/>
    </row>
    <row r="1922" spans="2:32" hidden="1">
      <c r="B1922" s="31">
        <f t="shared" si="33"/>
        <v>1919</v>
      </c>
      <c r="C1922" s="43">
        <v>45833</v>
      </c>
      <c r="D1922" s="43" t="s">
        <v>545</v>
      </c>
      <c r="E1922" s="43" t="s">
        <v>3042</v>
      </c>
      <c r="F1922" s="31" t="s">
        <v>375</v>
      </c>
      <c r="G1922" s="31" t="s">
        <v>159</v>
      </c>
      <c r="H1922" s="31" t="s">
        <v>160</v>
      </c>
      <c r="I1922" s="31" t="s">
        <v>239</v>
      </c>
      <c r="J1922" s="31">
        <v>8224</v>
      </c>
      <c r="K1922" s="31" t="s">
        <v>8</v>
      </c>
      <c r="L1922" s="31" t="s">
        <v>414</v>
      </c>
      <c r="M1922" s="31" t="s">
        <v>162</v>
      </c>
      <c r="N1922" s="44" t="s">
        <v>6189</v>
      </c>
      <c r="O1922" s="44" t="s">
        <v>541</v>
      </c>
      <c r="P1922" s="44"/>
      <c r="Q1922" s="31" t="s">
        <v>165</v>
      </c>
      <c r="R1922" s="31">
        <v>191701429</v>
      </c>
      <c r="S1922" s="31">
        <v>191701742</v>
      </c>
      <c r="T1922" s="31"/>
      <c r="U1922" s="31"/>
      <c r="V1922" s="31"/>
      <c r="W1922" s="31"/>
      <c r="X1922" s="31"/>
      <c r="Y1922" s="31"/>
      <c r="Z1922" s="31"/>
      <c r="AA1922" s="31"/>
      <c r="AB1922" s="31"/>
      <c r="AC1922" s="31"/>
      <c r="AD1922" s="31"/>
      <c r="AE1922" s="31"/>
      <c r="AF1922" s="31"/>
    </row>
    <row r="1923" spans="2:32" hidden="1">
      <c r="B1923" s="31">
        <f t="shared" si="33"/>
        <v>1920</v>
      </c>
      <c r="C1923" s="43">
        <v>45833</v>
      </c>
      <c r="D1923" s="43" t="s">
        <v>545</v>
      </c>
      <c r="E1923" s="43" t="s">
        <v>3042</v>
      </c>
      <c r="F1923" s="31" t="s">
        <v>375</v>
      </c>
      <c r="G1923" s="31" t="s">
        <v>159</v>
      </c>
      <c r="H1923" s="31" t="s">
        <v>160</v>
      </c>
      <c r="I1923" s="31" t="s">
        <v>173</v>
      </c>
      <c r="J1923" s="31">
        <v>1562</v>
      </c>
      <c r="K1923" s="31" t="s">
        <v>201</v>
      </c>
      <c r="L1923" s="31" t="s">
        <v>586</v>
      </c>
      <c r="M1923" s="31" t="s">
        <v>203</v>
      </c>
      <c r="N1923" s="44" t="s">
        <v>273</v>
      </c>
      <c r="O1923" s="44" t="s">
        <v>190</v>
      </c>
      <c r="P1923" s="44"/>
      <c r="Q1923" s="31" t="s">
        <v>165</v>
      </c>
      <c r="R1923" s="31">
        <v>151700117</v>
      </c>
      <c r="S1923" s="31">
        <v>151702081</v>
      </c>
      <c r="T1923" s="31"/>
      <c r="U1923" s="31"/>
      <c r="V1923" s="31"/>
      <c r="W1923" s="31"/>
      <c r="X1923" s="31"/>
      <c r="Y1923" s="31"/>
      <c r="Z1923" s="31"/>
      <c r="AA1923" s="31"/>
      <c r="AB1923" s="31"/>
      <c r="AC1923" s="31"/>
      <c r="AD1923" s="31"/>
      <c r="AE1923" s="31"/>
      <c r="AF1923" s="31"/>
    </row>
    <row r="1924" spans="2:32" hidden="1">
      <c r="B1924" s="31">
        <f t="shared" si="33"/>
        <v>1921</v>
      </c>
      <c r="C1924" s="43">
        <v>45833</v>
      </c>
      <c r="D1924" s="43" t="s">
        <v>545</v>
      </c>
      <c r="E1924" s="43" t="s">
        <v>3042</v>
      </c>
      <c r="F1924" s="31" t="s">
        <v>375</v>
      </c>
      <c r="G1924" s="31" t="s">
        <v>159</v>
      </c>
      <c r="H1924" s="31" t="s">
        <v>160</v>
      </c>
      <c r="I1924" s="31" t="s">
        <v>161</v>
      </c>
      <c r="J1924" s="31">
        <v>4086</v>
      </c>
      <c r="K1924" s="31" t="s">
        <v>8</v>
      </c>
      <c r="L1924" s="31" t="s">
        <v>414</v>
      </c>
      <c r="M1924" s="31" t="s">
        <v>162</v>
      </c>
      <c r="N1924" s="44" t="s">
        <v>433</v>
      </c>
      <c r="O1924" s="44" t="s">
        <v>541</v>
      </c>
      <c r="P1924" s="44"/>
      <c r="Q1924" s="31" t="s">
        <v>165</v>
      </c>
      <c r="R1924" s="31">
        <v>191700924</v>
      </c>
      <c r="S1924" s="31">
        <v>191700617</v>
      </c>
      <c r="T1924" s="31"/>
      <c r="U1924" s="31"/>
      <c r="V1924" s="31"/>
      <c r="W1924" s="31"/>
      <c r="X1924" s="31"/>
      <c r="Y1924" s="31"/>
      <c r="Z1924" s="31"/>
      <c r="AA1924" s="31"/>
      <c r="AB1924" s="31"/>
      <c r="AC1924" s="31"/>
      <c r="AD1924" s="31"/>
      <c r="AE1924" s="31"/>
      <c r="AF1924" s="31"/>
    </row>
    <row r="1925" spans="2:32" hidden="1">
      <c r="B1925" s="31">
        <f t="shared" si="33"/>
        <v>1922</v>
      </c>
      <c r="C1925" s="43">
        <v>45833</v>
      </c>
      <c r="D1925" s="43" t="s">
        <v>545</v>
      </c>
      <c r="E1925" s="43" t="s">
        <v>3042</v>
      </c>
      <c r="F1925" s="31" t="s">
        <v>375</v>
      </c>
      <c r="G1925" s="31" t="s">
        <v>439</v>
      </c>
      <c r="H1925" s="31" t="s">
        <v>440</v>
      </c>
      <c r="I1925" s="31" t="s">
        <v>173</v>
      </c>
      <c r="J1925" s="31">
        <v>7064</v>
      </c>
      <c r="K1925" s="31" t="s">
        <v>8</v>
      </c>
      <c r="L1925" s="31" t="s">
        <v>409</v>
      </c>
      <c r="M1925" s="31" t="s">
        <v>162</v>
      </c>
      <c r="N1925" s="44" t="s">
        <v>398</v>
      </c>
      <c r="O1925" s="44" t="s">
        <v>541</v>
      </c>
      <c r="P1925" s="44"/>
      <c r="Q1925" s="31" t="s">
        <v>449</v>
      </c>
      <c r="R1925" s="31">
        <v>191700252</v>
      </c>
      <c r="S1925" s="31">
        <v>191701629</v>
      </c>
      <c r="T1925" s="31"/>
      <c r="U1925" s="31"/>
      <c r="V1925" s="31"/>
      <c r="W1925" s="31"/>
      <c r="X1925" s="31"/>
      <c r="Y1925" s="31"/>
      <c r="Z1925" s="31"/>
      <c r="AA1925" s="31"/>
      <c r="AB1925" s="31"/>
      <c r="AC1925" s="31"/>
      <c r="AD1925" s="31"/>
      <c r="AE1925" s="31"/>
      <c r="AF1925" s="31"/>
    </row>
    <row r="1926" spans="2:32" hidden="1">
      <c r="B1926" s="31">
        <f t="shared" si="33"/>
        <v>1923</v>
      </c>
      <c r="C1926" s="43">
        <v>45833</v>
      </c>
      <c r="D1926" s="43" t="s">
        <v>545</v>
      </c>
      <c r="E1926" s="43" t="s">
        <v>3042</v>
      </c>
      <c r="F1926" s="31" t="s">
        <v>375</v>
      </c>
      <c r="G1926" s="31" t="s">
        <v>159</v>
      </c>
      <c r="H1926" s="31" t="s">
        <v>160</v>
      </c>
      <c r="I1926" s="31" t="s">
        <v>172</v>
      </c>
      <c r="J1926" s="31">
        <v>4845</v>
      </c>
      <c r="K1926" s="31" t="s">
        <v>8</v>
      </c>
      <c r="L1926" s="31" t="s">
        <v>9</v>
      </c>
      <c r="M1926" s="31" t="s">
        <v>162</v>
      </c>
      <c r="N1926" s="44" t="s">
        <v>174</v>
      </c>
      <c r="O1926" s="44" t="s">
        <v>541</v>
      </c>
      <c r="P1926" s="44"/>
      <c r="Q1926" s="31" t="s">
        <v>165</v>
      </c>
      <c r="R1926" s="31">
        <v>191701307</v>
      </c>
      <c r="S1926" s="31">
        <v>191702315</v>
      </c>
      <c r="T1926" s="31"/>
      <c r="U1926" s="31"/>
      <c r="V1926" s="31"/>
      <c r="W1926" s="31"/>
      <c r="X1926" s="31"/>
      <c r="Y1926" s="31"/>
      <c r="Z1926" s="31"/>
      <c r="AA1926" s="31"/>
      <c r="AB1926" s="31"/>
      <c r="AC1926" s="31"/>
      <c r="AD1926" s="31"/>
      <c r="AE1926" s="31"/>
      <c r="AF1926" s="31"/>
    </row>
    <row r="1927" spans="2:32" hidden="1">
      <c r="B1927" s="31">
        <f t="shared" si="33"/>
        <v>1924</v>
      </c>
      <c r="C1927" s="43">
        <v>45833</v>
      </c>
      <c r="D1927" s="43" t="s">
        <v>545</v>
      </c>
      <c r="E1927" s="43" t="s">
        <v>3042</v>
      </c>
      <c r="F1927" s="31" t="s">
        <v>375</v>
      </c>
      <c r="G1927" s="31" t="s">
        <v>159</v>
      </c>
      <c r="H1927" s="31" t="s">
        <v>160</v>
      </c>
      <c r="I1927" s="31" t="s">
        <v>161</v>
      </c>
      <c r="J1927" s="31">
        <v>4244</v>
      </c>
      <c r="K1927" s="31" t="s">
        <v>8</v>
      </c>
      <c r="L1927" s="31" t="s">
        <v>414</v>
      </c>
      <c r="M1927" s="31" t="s">
        <v>162</v>
      </c>
      <c r="N1927" s="44" t="s">
        <v>433</v>
      </c>
      <c r="O1927" s="44" t="s">
        <v>541</v>
      </c>
      <c r="P1927" s="44"/>
      <c r="Q1927" s="31" t="s">
        <v>165</v>
      </c>
      <c r="R1927" s="31">
        <v>191701685</v>
      </c>
      <c r="S1927" s="31">
        <v>191702664</v>
      </c>
      <c r="T1927" s="31"/>
      <c r="U1927" s="31"/>
      <c r="V1927" s="31"/>
      <c r="W1927" s="31"/>
      <c r="X1927" s="31"/>
      <c r="Y1927" s="31"/>
      <c r="Z1927" s="31"/>
      <c r="AA1927" s="31"/>
      <c r="AB1927" s="31"/>
      <c r="AC1927" s="31"/>
      <c r="AD1927" s="31"/>
      <c r="AE1927" s="31"/>
      <c r="AF1927" s="31"/>
    </row>
    <row r="1928" spans="2:32" hidden="1">
      <c r="B1928" s="31">
        <f t="shared" si="33"/>
        <v>1925</v>
      </c>
      <c r="C1928" s="43">
        <v>45833</v>
      </c>
      <c r="D1928" s="43" t="s">
        <v>545</v>
      </c>
      <c r="E1928" s="43" t="s">
        <v>3042</v>
      </c>
      <c r="F1928" s="31" t="s">
        <v>375</v>
      </c>
      <c r="G1928" s="31" t="s">
        <v>159</v>
      </c>
      <c r="H1928" s="31" t="s">
        <v>160</v>
      </c>
      <c r="I1928" s="31" t="s">
        <v>161</v>
      </c>
      <c r="J1928" s="31">
        <v>4307</v>
      </c>
      <c r="K1928" s="31" t="s">
        <v>8</v>
      </c>
      <c r="L1928" s="31" t="s">
        <v>9</v>
      </c>
      <c r="M1928" s="31" t="s">
        <v>162</v>
      </c>
      <c r="N1928" s="44" t="s">
        <v>6190</v>
      </c>
      <c r="O1928" s="44" t="s">
        <v>6075</v>
      </c>
      <c r="P1928" s="44"/>
      <c r="Q1928" s="31" t="s">
        <v>165</v>
      </c>
      <c r="R1928" s="31">
        <v>191701332</v>
      </c>
      <c r="S1928" s="31">
        <v>191700219</v>
      </c>
      <c r="T1928" s="31"/>
      <c r="U1928" s="31"/>
      <c r="V1928" s="31"/>
      <c r="W1928" s="31"/>
      <c r="X1928" s="31"/>
      <c r="Y1928" s="31"/>
      <c r="Z1928" s="31"/>
      <c r="AA1928" s="31"/>
      <c r="AB1928" s="31"/>
      <c r="AC1928" s="31"/>
      <c r="AD1928" s="31"/>
      <c r="AE1928" s="31"/>
      <c r="AF1928" s="31"/>
    </row>
    <row r="1929" spans="2:32" hidden="1">
      <c r="B1929" s="31">
        <f t="shared" si="33"/>
        <v>1926</v>
      </c>
      <c r="C1929" s="43">
        <v>45833</v>
      </c>
      <c r="D1929" s="43" t="s">
        <v>545</v>
      </c>
      <c r="E1929" s="43" t="s">
        <v>3042</v>
      </c>
      <c r="F1929" s="31" t="s">
        <v>375</v>
      </c>
      <c r="G1929" s="31" t="s">
        <v>159</v>
      </c>
      <c r="H1929" s="31" t="s">
        <v>160</v>
      </c>
      <c r="I1929" s="31" t="s">
        <v>200</v>
      </c>
      <c r="J1929" s="31">
        <v>4087</v>
      </c>
      <c r="K1929" s="31" t="s">
        <v>201</v>
      </c>
      <c r="L1929" s="31" t="s">
        <v>58</v>
      </c>
      <c r="M1929" s="31" t="s">
        <v>203</v>
      </c>
      <c r="N1929" s="44" t="s">
        <v>1167</v>
      </c>
      <c r="O1929" s="44" t="s">
        <v>190</v>
      </c>
      <c r="P1929" s="44"/>
      <c r="Q1929" s="31" t="s">
        <v>165</v>
      </c>
      <c r="R1929" s="31">
        <v>151700562</v>
      </c>
      <c r="S1929" s="31">
        <v>151700188</v>
      </c>
      <c r="T1929" s="31"/>
      <c r="U1929" s="31"/>
      <c r="V1929" s="31"/>
      <c r="W1929" s="31"/>
      <c r="X1929" s="31"/>
      <c r="Y1929" s="31"/>
      <c r="Z1929" s="31"/>
      <c r="AA1929" s="31"/>
      <c r="AB1929" s="31"/>
      <c r="AC1929" s="31"/>
      <c r="AD1929" s="31"/>
      <c r="AE1929" s="31"/>
      <c r="AF1929" s="31"/>
    </row>
    <row r="1930" spans="2:32" hidden="1">
      <c r="B1930" s="31">
        <f t="shared" si="33"/>
        <v>1927</v>
      </c>
      <c r="C1930" s="43">
        <v>45834</v>
      </c>
      <c r="D1930" s="43" t="s">
        <v>595</v>
      </c>
      <c r="E1930" s="43" t="s">
        <v>3122</v>
      </c>
      <c r="F1930" s="31" t="s">
        <v>375</v>
      </c>
      <c r="G1930" s="31" t="s">
        <v>159</v>
      </c>
      <c r="H1930" s="31" t="s">
        <v>160</v>
      </c>
      <c r="I1930" s="31" t="s">
        <v>161</v>
      </c>
      <c r="J1930" s="31">
        <v>4082</v>
      </c>
      <c r="K1930" s="31" t="s">
        <v>8</v>
      </c>
      <c r="L1930" s="31" t="s">
        <v>414</v>
      </c>
      <c r="M1930" s="31" t="s">
        <v>162</v>
      </c>
      <c r="N1930" s="44" t="s">
        <v>433</v>
      </c>
      <c r="O1930" s="44" t="s">
        <v>541</v>
      </c>
      <c r="P1930" s="44"/>
      <c r="Q1930" s="31" t="s">
        <v>165</v>
      </c>
      <c r="R1930" s="31">
        <v>191700654</v>
      </c>
      <c r="S1930" s="31">
        <v>191701801</v>
      </c>
      <c r="T1930" s="31"/>
      <c r="U1930" s="31"/>
      <c r="V1930" s="31"/>
      <c r="W1930" s="31"/>
      <c r="X1930" s="31"/>
      <c r="Y1930" s="31"/>
      <c r="Z1930" s="31"/>
      <c r="AA1930" s="31"/>
      <c r="AB1930" s="31"/>
      <c r="AC1930" s="31"/>
      <c r="AD1930" s="31"/>
      <c r="AE1930" s="31"/>
      <c r="AF1930" s="31"/>
    </row>
    <row r="1931" spans="2:32" hidden="1">
      <c r="B1931" s="31">
        <f t="shared" si="33"/>
        <v>1928</v>
      </c>
      <c r="C1931" s="43">
        <v>45834</v>
      </c>
      <c r="D1931" s="43" t="s">
        <v>595</v>
      </c>
      <c r="E1931" s="43" t="s">
        <v>3122</v>
      </c>
      <c r="F1931" s="31" t="s">
        <v>375</v>
      </c>
      <c r="G1931" s="31" t="s">
        <v>166</v>
      </c>
      <c r="H1931" s="31" t="s">
        <v>160</v>
      </c>
      <c r="I1931" s="31" t="s">
        <v>217</v>
      </c>
      <c r="J1931" s="31">
        <v>1562</v>
      </c>
      <c r="K1931" s="31" t="s">
        <v>8</v>
      </c>
      <c r="L1931" s="31" t="s">
        <v>9</v>
      </c>
      <c r="M1931" s="31" t="s">
        <v>162</v>
      </c>
      <c r="N1931" s="44" t="s">
        <v>6236</v>
      </c>
      <c r="O1931" s="44" t="s">
        <v>541</v>
      </c>
      <c r="P1931" s="44"/>
      <c r="Q1931" s="31" t="s">
        <v>165</v>
      </c>
      <c r="R1931" s="31">
        <v>191701465</v>
      </c>
      <c r="S1931" s="31">
        <v>191700559</v>
      </c>
      <c r="T1931" s="31"/>
      <c r="U1931" s="31"/>
      <c r="V1931" s="31"/>
      <c r="W1931" s="31"/>
      <c r="X1931" s="31"/>
      <c r="Y1931" s="31"/>
      <c r="Z1931" s="31"/>
      <c r="AA1931" s="31"/>
      <c r="AB1931" s="31"/>
      <c r="AC1931" s="31"/>
      <c r="AD1931" s="31"/>
      <c r="AE1931" s="31"/>
      <c r="AF1931" s="31"/>
    </row>
    <row r="1932" spans="2:32" hidden="1">
      <c r="B1932" s="31">
        <f t="shared" si="33"/>
        <v>1929</v>
      </c>
      <c r="C1932" s="43">
        <v>45834</v>
      </c>
      <c r="D1932" s="43" t="s">
        <v>595</v>
      </c>
      <c r="E1932" s="43" t="s">
        <v>3122</v>
      </c>
      <c r="F1932" s="31" t="s">
        <v>375</v>
      </c>
      <c r="G1932" s="31" t="s">
        <v>439</v>
      </c>
      <c r="H1932" s="31" t="s">
        <v>440</v>
      </c>
      <c r="I1932" s="31" t="s">
        <v>168</v>
      </c>
      <c r="J1932" s="31">
        <v>6553</v>
      </c>
      <c r="K1932" s="31" t="s">
        <v>8</v>
      </c>
      <c r="L1932" s="31" t="s">
        <v>5313</v>
      </c>
      <c r="M1932" s="31" t="s">
        <v>162</v>
      </c>
      <c r="N1932" s="44" t="s">
        <v>569</v>
      </c>
      <c r="O1932" s="44" t="s">
        <v>541</v>
      </c>
      <c r="P1932" s="44"/>
      <c r="Q1932" s="31" t="s">
        <v>449</v>
      </c>
      <c r="R1932" s="31">
        <v>191700391</v>
      </c>
      <c r="S1932" s="31">
        <v>191700936</v>
      </c>
      <c r="T1932" s="31"/>
      <c r="U1932" s="31"/>
      <c r="V1932" s="31"/>
      <c r="W1932" s="31"/>
      <c r="X1932" s="31"/>
      <c r="Y1932" s="31"/>
      <c r="Z1932" s="31"/>
      <c r="AA1932" s="31"/>
      <c r="AB1932" s="31"/>
      <c r="AC1932" s="31"/>
      <c r="AD1932" s="31"/>
      <c r="AE1932" s="31"/>
      <c r="AF1932" s="31"/>
    </row>
    <row r="1933" spans="2:32" hidden="1">
      <c r="B1933" s="31">
        <f t="shared" si="33"/>
        <v>1930</v>
      </c>
      <c r="C1933" s="43">
        <v>45835</v>
      </c>
      <c r="D1933" s="43" t="s">
        <v>595</v>
      </c>
      <c r="E1933" s="43" t="s">
        <v>3122</v>
      </c>
      <c r="F1933" s="31" t="s">
        <v>375</v>
      </c>
      <c r="G1933" s="31" t="s">
        <v>159</v>
      </c>
      <c r="H1933" s="31" t="s">
        <v>160</v>
      </c>
      <c r="I1933" s="31" t="s">
        <v>173</v>
      </c>
      <c r="J1933" s="31">
        <v>1562</v>
      </c>
      <c r="K1933" s="31" t="s">
        <v>8</v>
      </c>
      <c r="L1933" s="31" t="s">
        <v>384</v>
      </c>
      <c r="M1933" s="31" t="s">
        <v>162</v>
      </c>
      <c r="N1933" s="44" t="s">
        <v>6237</v>
      </c>
      <c r="O1933" s="44" t="s">
        <v>541</v>
      </c>
      <c r="P1933" s="44"/>
      <c r="Q1933" s="31" t="s">
        <v>165</v>
      </c>
      <c r="R1933" s="31">
        <v>191701382</v>
      </c>
      <c r="S1933" s="31">
        <v>191702819</v>
      </c>
      <c r="T1933" s="31"/>
      <c r="U1933" s="31"/>
      <c r="V1933" s="31"/>
      <c r="W1933" s="31"/>
      <c r="X1933" s="31"/>
      <c r="Y1933" s="31"/>
      <c r="Z1933" s="31"/>
      <c r="AA1933" s="31"/>
      <c r="AB1933" s="31"/>
      <c r="AC1933" s="31"/>
      <c r="AD1933" s="31"/>
      <c r="AE1933" s="31"/>
      <c r="AF1933" s="31"/>
    </row>
    <row r="1934" spans="2:32" hidden="1">
      <c r="B1934" s="31">
        <f t="shared" si="33"/>
        <v>1931</v>
      </c>
      <c r="C1934" s="43">
        <v>45835</v>
      </c>
      <c r="D1934" s="43" t="s">
        <v>595</v>
      </c>
      <c r="E1934" s="43" t="s">
        <v>3122</v>
      </c>
      <c r="F1934" s="31" t="s">
        <v>375</v>
      </c>
      <c r="G1934" s="31" t="s">
        <v>159</v>
      </c>
      <c r="H1934" s="31" t="s">
        <v>160</v>
      </c>
      <c r="I1934" s="31" t="s">
        <v>170</v>
      </c>
      <c r="J1934" s="31">
        <v>9806</v>
      </c>
      <c r="K1934" s="31" t="s">
        <v>8</v>
      </c>
      <c r="L1934" s="31" t="s">
        <v>9</v>
      </c>
      <c r="M1934" s="31" t="s">
        <v>162</v>
      </c>
      <c r="N1934" s="44" t="s">
        <v>174</v>
      </c>
      <c r="O1934" s="44" t="s">
        <v>541</v>
      </c>
      <c r="P1934" s="44"/>
      <c r="Q1934" s="31" t="s">
        <v>165</v>
      </c>
      <c r="R1934" s="31">
        <v>191700208</v>
      </c>
      <c r="S1934" s="31">
        <v>191702851</v>
      </c>
      <c r="T1934" s="31"/>
      <c r="U1934" s="31"/>
      <c r="V1934" s="31"/>
      <c r="W1934" s="31"/>
      <c r="X1934" s="31"/>
      <c r="Y1934" s="31"/>
      <c r="Z1934" s="31"/>
      <c r="AA1934" s="31"/>
      <c r="AB1934" s="31"/>
      <c r="AC1934" s="31"/>
      <c r="AD1934" s="31"/>
      <c r="AE1934" s="31"/>
      <c r="AF1934" s="31"/>
    </row>
    <row r="1935" spans="2:32" hidden="1">
      <c r="B1935" s="31">
        <f t="shared" si="33"/>
        <v>1932</v>
      </c>
      <c r="C1935" s="43">
        <v>45835</v>
      </c>
      <c r="D1935" s="43" t="s">
        <v>595</v>
      </c>
      <c r="E1935" s="43" t="s">
        <v>3122</v>
      </c>
      <c r="F1935" s="31" t="s">
        <v>375</v>
      </c>
      <c r="G1935" s="31" t="s">
        <v>386</v>
      </c>
      <c r="H1935" s="31" t="s">
        <v>364</v>
      </c>
      <c r="I1935" s="31" t="s">
        <v>170</v>
      </c>
      <c r="J1935" s="31">
        <v>9814</v>
      </c>
      <c r="K1935" s="31" t="s">
        <v>8</v>
      </c>
      <c r="L1935" s="31" t="s">
        <v>9</v>
      </c>
      <c r="M1935" s="31" t="s">
        <v>162</v>
      </c>
      <c r="N1935" s="44" t="s">
        <v>174</v>
      </c>
      <c r="O1935" s="44" t="s">
        <v>541</v>
      </c>
      <c r="P1935" s="44"/>
      <c r="Q1935" s="31" t="s">
        <v>543</v>
      </c>
      <c r="R1935" s="31">
        <v>191701120</v>
      </c>
      <c r="S1935" s="31">
        <v>191700399</v>
      </c>
      <c r="T1935" s="31"/>
      <c r="U1935" s="31"/>
      <c r="V1935" s="31"/>
      <c r="W1935" s="31"/>
      <c r="X1935" s="31"/>
      <c r="Y1935" s="31"/>
      <c r="Z1935" s="31"/>
      <c r="AA1935" s="31"/>
      <c r="AB1935" s="31"/>
      <c r="AC1935" s="31"/>
      <c r="AD1935" s="31"/>
      <c r="AE1935" s="31"/>
      <c r="AF1935" s="31"/>
    </row>
    <row r="1936" spans="2:32" hidden="1">
      <c r="B1936" s="31">
        <f t="shared" si="33"/>
        <v>1933</v>
      </c>
      <c r="C1936" s="43">
        <v>45835</v>
      </c>
      <c r="D1936" s="43" t="s">
        <v>595</v>
      </c>
      <c r="E1936" s="43" t="s">
        <v>3122</v>
      </c>
      <c r="F1936" s="31" t="s">
        <v>375</v>
      </c>
      <c r="G1936" s="31" t="s">
        <v>723</v>
      </c>
      <c r="H1936" s="31" t="s">
        <v>160</v>
      </c>
      <c r="I1936" s="31" t="s">
        <v>161</v>
      </c>
      <c r="J1936" s="31">
        <v>4120</v>
      </c>
      <c r="K1936" s="31" t="s">
        <v>8</v>
      </c>
      <c r="L1936" s="31" t="s">
        <v>582</v>
      </c>
      <c r="M1936" s="31" t="s">
        <v>6120</v>
      </c>
      <c r="N1936" s="44" t="s">
        <v>4934</v>
      </c>
      <c r="O1936" s="44" t="s">
        <v>588</v>
      </c>
      <c r="P1936" s="44"/>
      <c r="Q1936" s="31" t="s">
        <v>165</v>
      </c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B1936" s="31"/>
      <c r="AC1936" s="31"/>
      <c r="AD1936" s="31"/>
      <c r="AE1936" s="31"/>
      <c r="AF1936" s="31"/>
    </row>
    <row r="1937" spans="2:32" hidden="1">
      <c r="B1937" s="31">
        <f t="shared" si="33"/>
        <v>1934</v>
      </c>
      <c r="C1937" s="43">
        <v>45836</v>
      </c>
      <c r="D1937" s="43" t="s">
        <v>595</v>
      </c>
      <c r="E1937" s="43" t="s">
        <v>3122</v>
      </c>
      <c r="F1937" s="31" t="s">
        <v>375</v>
      </c>
      <c r="G1937" s="31" t="s">
        <v>166</v>
      </c>
      <c r="H1937" s="31" t="s">
        <v>160</v>
      </c>
      <c r="I1937" s="31" t="s">
        <v>173</v>
      </c>
      <c r="J1937" s="31">
        <v>1586</v>
      </c>
      <c r="K1937" s="31" t="s">
        <v>201</v>
      </c>
      <c r="L1937" s="31" t="s">
        <v>586</v>
      </c>
      <c r="M1937" s="31" t="s">
        <v>203</v>
      </c>
      <c r="N1937" s="44" t="s">
        <v>273</v>
      </c>
      <c r="O1937" s="44" t="s">
        <v>190</v>
      </c>
      <c r="P1937" s="44"/>
      <c r="Q1937" s="31" t="s">
        <v>165</v>
      </c>
      <c r="R1937" s="31">
        <v>151700550</v>
      </c>
      <c r="S1937" s="31">
        <v>151701963</v>
      </c>
      <c r="T1937" s="31"/>
      <c r="U1937" s="31"/>
      <c r="V1937" s="31"/>
      <c r="W1937" s="31"/>
      <c r="X1937" s="31"/>
      <c r="Y1937" s="31"/>
      <c r="Z1937" s="31"/>
      <c r="AA1937" s="31"/>
      <c r="AB1937" s="31"/>
      <c r="AC1937" s="31"/>
      <c r="AD1937" s="31"/>
      <c r="AE1937" s="31"/>
      <c r="AF1937" s="31"/>
    </row>
    <row r="1938" spans="2:32" hidden="1">
      <c r="B1938" s="31">
        <f t="shared" si="33"/>
        <v>1935</v>
      </c>
      <c r="C1938" s="43">
        <v>45836</v>
      </c>
      <c r="D1938" s="43" t="s">
        <v>595</v>
      </c>
      <c r="E1938" s="43" t="s">
        <v>3122</v>
      </c>
      <c r="F1938" s="31" t="s">
        <v>375</v>
      </c>
      <c r="G1938" s="31" t="s">
        <v>166</v>
      </c>
      <c r="H1938" s="31" t="s">
        <v>160</v>
      </c>
      <c r="I1938" s="31" t="s">
        <v>173</v>
      </c>
      <c r="J1938" s="31">
        <v>1571</v>
      </c>
      <c r="K1938" s="31" t="s">
        <v>8</v>
      </c>
      <c r="L1938" s="31" t="s">
        <v>384</v>
      </c>
      <c r="M1938" s="31" t="s">
        <v>162</v>
      </c>
      <c r="N1938" s="44" t="s">
        <v>6237</v>
      </c>
      <c r="O1938" s="44" t="s">
        <v>541</v>
      </c>
      <c r="P1938" s="44"/>
      <c r="Q1938" s="31" t="s">
        <v>165</v>
      </c>
      <c r="R1938" s="31">
        <v>191700303</v>
      </c>
      <c r="S1938" s="31">
        <v>191702787</v>
      </c>
      <c r="T1938" s="31"/>
      <c r="U1938" s="31"/>
      <c r="V1938" s="31"/>
      <c r="W1938" s="31"/>
      <c r="X1938" s="31"/>
      <c r="Y1938" s="31"/>
      <c r="Z1938" s="31"/>
      <c r="AA1938" s="31"/>
      <c r="AB1938" s="31"/>
      <c r="AC1938" s="31"/>
      <c r="AD1938" s="31"/>
      <c r="AE1938" s="31"/>
      <c r="AF1938" s="31"/>
    </row>
    <row r="1939" spans="2:32" hidden="1">
      <c r="B1939" s="31">
        <f t="shared" si="33"/>
        <v>1936</v>
      </c>
      <c r="C1939" s="43">
        <v>45838</v>
      </c>
      <c r="D1939" s="43" t="s">
        <v>595</v>
      </c>
      <c r="E1939" s="43" t="s">
        <v>3122</v>
      </c>
      <c r="F1939" s="31" t="s">
        <v>375</v>
      </c>
      <c r="G1939" s="31" t="s">
        <v>166</v>
      </c>
      <c r="H1939" s="31" t="s">
        <v>160</v>
      </c>
      <c r="I1939" s="31" t="s">
        <v>217</v>
      </c>
      <c r="J1939" s="31">
        <v>1892</v>
      </c>
      <c r="K1939" s="31" t="s">
        <v>8</v>
      </c>
      <c r="L1939" s="31" t="s">
        <v>9</v>
      </c>
      <c r="M1939" s="31" t="s">
        <v>162</v>
      </c>
      <c r="N1939" s="44" t="s">
        <v>4933</v>
      </c>
      <c r="O1939" s="44" t="s">
        <v>541</v>
      </c>
      <c r="P1939" s="44"/>
      <c r="Q1939" s="31" t="s">
        <v>165</v>
      </c>
      <c r="R1939" s="31">
        <v>191701009</v>
      </c>
      <c r="S1939" s="31">
        <v>191701750</v>
      </c>
      <c r="T1939" s="31"/>
      <c r="U1939" s="31"/>
      <c r="V1939" s="31"/>
      <c r="W1939" s="31"/>
      <c r="X1939" s="31"/>
      <c r="Y1939" s="31"/>
      <c r="Z1939" s="31"/>
      <c r="AA1939" s="31"/>
      <c r="AB1939" s="31"/>
      <c r="AC1939" s="31"/>
      <c r="AD1939" s="31"/>
      <c r="AE1939" s="31"/>
      <c r="AF1939" s="31"/>
    </row>
    <row r="1940" spans="2:32" hidden="1">
      <c r="B1940" s="31">
        <f t="shared" si="33"/>
        <v>1937</v>
      </c>
      <c r="C1940" s="43">
        <v>45838</v>
      </c>
      <c r="D1940" s="43" t="s">
        <v>595</v>
      </c>
      <c r="E1940" s="43" t="s">
        <v>3122</v>
      </c>
      <c r="F1940" s="31" t="s">
        <v>375</v>
      </c>
      <c r="G1940" s="31" t="s">
        <v>166</v>
      </c>
      <c r="H1940" s="31" t="s">
        <v>160</v>
      </c>
      <c r="I1940" s="31" t="s">
        <v>173</v>
      </c>
      <c r="J1940" s="31">
        <v>1461</v>
      </c>
      <c r="K1940" s="31" t="s">
        <v>8</v>
      </c>
      <c r="L1940" s="31" t="s">
        <v>580</v>
      </c>
      <c r="M1940" s="31" t="s">
        <v>702</v>
      </c>
      <c r="N1940" s="44" t="s">
        <v>337</v>
      </c>
      <c r="O1940" s="44" t="s">
        <v>704</v>
      </c>
      <c r="P1940" s="44"/>
      <c r="Q1940" s="31" t="s">
        <v>165</v>
      </c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B1940" s="31"/>
      <c r="AC1940" s="31"/>
      <c r="AD1940" s="31"/>
      <c r="AE1940" s="31"/>
      <c r="AF1940" s="31"/>
    </row>
    <row r="1941" spans="2:32" hidden="1">
      <c r="B1941" s="31">
        <f t="shared" si="33"/>
        <v>1938</v>
      </c>
      <c r="C1941" s="43">
        <v>45838</v>
      </c>
      <c r="D1941" s="43" t="s">
        <v>595</v>
      </c>
      <c r="E1941" s="43" t="s">
        <v>3122</v>
      </c>
      <c r="F1941" s="31" t="s">
        <v>375</v>
      </c>
      <c r="G1941" s="31" t="s">
        <v>439</v>
      </c>
      <c r="H1941" s="31" t="s">
        <v>440</v>
      </c>
      <c r="I1941" s="31" t="s">
        <v>173</v>
      </c>
      <c r="J1941" s="31">
        <v>1708</v>
      </c>
      <c r="K1941" s="31" t="s">
        <v>8</v>
      </c>
      <c r="L1941" s="31" t="s">
        <v>9</v>
      </c>
      <c r="M1941" s="31" t="s">
        <v>162</v>
      </c>
      <c r="N1941" s="44" t="s">
        <v>174</v>
      </c>
      <c r="O1941" s="44" t="s">
        <v>541</v>
      </c>
      <c r="P1941" s="44"/>
      <c r="Q1941" s="31" t="s">
        <v>449</v>
      </c>
      <c r="R1941" s="31">
        <v>191702225</v>
      </c>
      <c r="S1941" s="31">
        <v>191700391</v>
      </c>
      <c r="T1941" s="31"/>
      <c r="U1941" s="31"/>
      <c r="V1941" s="31"/>
      <c r="W1941" s="31"/>
      <c r="X1941" s="31"/>
      <c r="Y1941" s="31"/>
      <c r="Z1941" s="31"/>
      <c r="AA1941" s="31"/>
      <c r="AB1941" s="31"/>
      <c r="AC1941" s="31"/>
      <c r="AD1941" s="31"/>
      <c r="AE1941" s="31"/>
      <c r="AF1941" s="31"/>
    </row>
    <row r="1942" spans="2:32" hidden="1">
      <c r="B1942" s="31">
        <f t="shared" si="33"/>
        <v>1939</v>
      </c>
      <c r="C1942" s="43">
        <v>45838</v>
      </c>
      <c r="D1942" s="43" t="s">
        <v>595</v>
      </c>
      <c r="E1942" s="43" t="s">
        <v>3122</v>
      </c>
      <c r="F1942" s="31" t="s">
        <v>375</v>
      </c>
      <c r="G1942" s="31" t="s">
        <v>386</v>
      </c>
      <c r="H1942" s="31" t="s">
        <v>364</v>
      </c>
      <c r="I1942" s="31" t="s">
        <v>192</v>
      </c>
      <c r="J1942" s="31">
        <v>7318</v>
      </c>
      <c r="K1942" s="31" t="s">
        <v>8</v>
      </c>
      <c r="L1942" s="31" t="s">
        <v>9</v>
      </c>
      <c r="M1942" s="31" t="s">
        <v>162</v>
      </c>
      <c r="N1942" s="44" t="s">
        <v>174</v>
      </c>
      <c r="O1942" s="44" t="s">
        <v>541</v>
      </c>
      <c r="P1942" s="44"/>
      <c r="Q1942" s="31" t="s">
        <v>543</v>
      </c>
      <c r="R1942" s="31">
        <v>191700101</v>
      </c>
      <c r="S1942" s="31">
        <v>191702320</v>
      </c>
      <c r="T1942" s="31"/>
      <c r="U1942" s="31"/>
      <c r="V1942" s="31"/>
      <c r="W1942" s="31"/>
      <c r="X1942" s="31"/>
      <c r="Y1942" s="31"/>
      <c r="Z1942" s="31"/>
      <c r="AA1942" s="31"/>
      <c r="AB1942" s="31"/>
      <c r="AC1942" s="31"/>
      <c r="AD1942" s="31"/>
      <c r="AE1942" s="31"/>
      <c r="AF1942" s="31"/>
    </row>
    <row r="1943" spans="2:32" hidden="1">
      <c r="B1943" s="31">
        <f t="shared" si="33"/>
        <v>1940</v>
      </c>
      <c r="C1943" s="43">
        <v>45838</v>
      </c>
      <c r="D1943" s="43" t="s">
        <v>595</v>
      </c>
      <c r="E1943" s="43" t="s">
        <v>3122</v>
      </c>
      <c r="F1943" s="31" t="s">
        <v>375</v>
      </c>
      <c r="G1943" s="31" t="s">
        <v>166</v>
      </c>
      <c r="H1943" s="31" t="s">
        <v>160</v>
      </c>
      <c r="I1943" s="31" t="s">
        <v>173</v>
      </c>
      <c r="J1943" s="31">
        <v>1586</v>
      </c>
      <c r="K1943" s="31" t="s">
        <v>8</v>
      </c>
      <c r="L1943" s="31" t="s">
        <v>384</v>
      </c>
      <c r="M1943" s="31" t="s">
        <v>162</v>
      </c>
      <c r="N1943" s="44" t="s">
        <v>6238</v>
      </c>
      <c r="O1943" s="44" t="s">
        <v>541</v>
      </c>
      <c r="P1943" s="44"/>
      <c r="Q1943" s="31" t="s">
        <v>165</v>
      </c>
      <c r="R1943" s="31">
        <v>191701372</v>
      </c>
      <c r="S1943" s="31">
        <v>191702943</v>
      </c>
      <c r="T1943" s="31"/>
      <c r="U1943" s="31"/>
      <c r="V1943" s="31"/>
      <c r="W1943" s="31"/>
      <c r="X1943" s="31"/>
      <c r="Y1943" s="31"/>
      <c r="Z1943" s="31"/>
      <c r="AA1943" s="31"/>
      <c r="AB1943" s="31"/>
      <c r="AC1943" s="31"/>
      <c r="AD1943" s="31"/>
      <c r="AE1943" s="31"/>
      <c r="AF1943" s="31"/>
    </row>
    <row r="1944" spans="2:32" hidden="1">
      <c r="B1944" s="31">
        <f t="shared" si="33"/>
        <v>1941</v>
      </c>
      <c r="C1944" s="43">
        <v>45838</v>
      </c>
      <c r="D1944" s="43" t="s">
        <v>595</v>
      </c>
      <c r="E1944" s="43" t="s">
        <v>3122</v>
      </c>
      <c r="F1944" s="31" t="s">
        <v>375</v>
      </c>
      <c r="G1944" s="31" t="s">
        <v>166</v>
      </c>
      <c r="H1944" s="31" t="s">
        <v>160</v>
      </c>
      <c r="I1944" s="31" t="s">
        <v>217</v>
      </c>
      <c r="J1944" s="31">
        <v>1889</v>
      </c>
      <c r="K1944" s="31" t="s">
        <v>8</v>
      </c>
      <c r="L1944" s="31" t="s">
        <v>9</v>
      </c>
      <c r="M1944" s="31" t="s">
        <v>162</v>
      </c>
      <c r="N1944" s="44" t="s">
        <v>6239</v>
      </c>
      <c r="O1944" s="44" t="s">
        <v>541</v>
      </c>
      <c r="P1944" s="44"/>
      <c r="Q1944" s="31" t="s">
        <v>165</v>
      </c>
      <c r="R1944" s="31">
        <v>191701404</v>
      </c>
      <c r="S1944" s="31">
        <v>191701116</v>
      </c>
      <c r="T1944" s="31"/>
      <c r="U1944" s="31"/>
      <c r="V1944" s="31"/>
      <c r="W1944" s="31"/>
      <c r="X1944" s="31"/>
      <c r="Y1944" s="31"/>
      <c r="Z1944" s="31"/>
      <c r="AA1944" s="31"/>
      <c r="AB1944" s="31"/>
      <c r="AC1944" s="31"/>
      <c r="AD1944" s="31"/>
      <c r="AE1944" s="31"/>
      <c r="AF1944" s="31"/>
    </row>
    <row r="1945" spans="2:32" hidden="1">
      <c r="B1945" s="31">
        <f t="shared" si="33"/>
        <v>1942</v>
      </c>
      <c r="C1945" s="43">
        <v>45838</v>
      </c>
      <c r="D1945" s="43" t="s">
        <v>595</v>
      </c>
      <c r="E1945" s="43" t="s">
        <v>3122</v>
      </c>
      <c r="F1945" s="31" t="s">
        <v>375</v>
      </c>
      <c r="G1945" s="31" t="s">
        <v>166</v>
      </c>
      <c r="H1945" s="31" t="s">
        <v>160</v>
      </c>
      <c r="I1945" s="31" t="s">
        <v>173</v>
      </c>
      <c r="J1945" s="31">
        <v>7078</v>
      </c>
      <c r="K1945" s="31" t="s">
        <v>8</v>
      </c>
      <c r="L1945" s="31" t="s">
        <v>9</v>
      </c>
      <c r="M1945" s="31" t="s">
        <v>162</v>
      </c>
      <c r="N1945" s="44" t="s">
        <v>6240</v>
      </c>
      <c r="O1945" s="44" t="s">
        <v>6036</v>
      </c>
      <c r="P1945" s="44"/>
      <c r="Q1945" s="31" t="s">
        <v>165</v>
      </c>
      <c r="R1945" s="31">
        <v>191702756</v>
      </c>
      <c r="S1945" s="31">
        <v>191701665</v>
      </c>
      <c r="T1945" s="31"/>
      <c r="U1945" s="31"/>
      <c r="V1945" s="31"/>
      <c r="W1945" s="31"/>
      <c r="X1945" s="31"/>
      <c r="Y1945" s="31"/>
      <c r="Z1945" s="31"/>
      <c r="AA1945" s="31"/>
      <c r="AB1945" s="31"/>
      <c r="AC1945" s="31"/>
      <c r="AD1945" s="31"/>
      <c r="AE1945" s="31"/>
      <c r="AF1945" s="31"/>
    </row>
    <row r="1946" spans="2:32" hidden="1">
      <c r="B1946" s="31">
        <f t="shared" si="33"/>
        <v>1943</v>
      </c>
      <c r="C1946" s="43">
        <v>45838</v>
      </c>
      <c r="D1946" s="43" t="s">
        <v>595</v>
      </c>
      <c r="E1946" s="43" t="s">
        <v>3122</v>
      </c>
      <c r="F1946" s="31" t="s">
        <v>375</v>
      </c>
      <c r="G1946" s="31" t="s">
        <v>159</v>
      </c>
      <c r="H1946" s="31" t="s">
        <v>160</v>
      </c>
      <c r="I1946" s="31" t="s">
        <v>168</v>
      </c>
      <c r="J1946" s="31">
        <v>5363</v>
      </c>
      <c r="K1946" s="31" t="s">
        <v>8</v>
      </c>
      <c r="L1946" s="31" t="s">
        <v>414</v>
      </c>
      <c r="M1946" s="31" t="s">
        <v>162</v>
      </c>
      <c r="N1946" s="44" t="s">
        <v>6241</v>
      </c>
      <c r="O1946" s="44" t="s">
        <v>541</v>
      </c>
      <c r="P1946" s="44"/>
      <c r="Q1946" s="31" t="s">
        <v>165</v>
      </c>
      <c r="R1946" s="31">
        <v>191701648</v>
      </c>
      <c r="S1946" s="31">
        <v>191700737</v>
      </c>
      <c r="T1946" s="31"/>
      <c r="U1946" s="31"/>
      <c r="V1946" s="31"/>
      <c r="W1946" s="31"/>
      <c r="X1946" s="31"/>
      <c r="Y1946" s="31"/>
      <c r="Z1946" s="31"/>
      <c r="AA1946" s="31"/>
      <c r="AB1946" s="31"/>
      <c r="AC1946" s="31"/>
      <c r="AD1946" s="31"/>
      <c r="AE1946" s="31"/>
      <c r="AF1946" s="31"/>
    </row>
    <row r="1947" spans="2:32" hidden="1">
      <c r="B1947" s="31">
        <f t="shared" si="33"/>
        <v>1944</v>
      </c>
      <c r="C1947" s="43">
        <v>45838</v>
      </c>
      <c r="D1947" s="43" t="s">
        <v>595</v>
      </c>
      <c r="E1947" s="43" t="s">
        <v>3122</v>
      </c>
      <c r="F1947" s="31" t="s">
        <v>375</v>
      </c>
      <c r="G1947" s="31" t="s">
        <v>166</v>
      </c>
      <c r="H1947" s="31" t="s">
        <v>160</v>
      </c>
      <c r="I1947" s="31" t="s">
        <v>168</v>
      </c>
      <c r="J1947" s="31">
        <v>5350</v>
      </c>
      <c r="K1947" s="31" t="s">
        <v>8</v>
      </c>
      <c r="L1947" s="31" t="s">
        <v>414</v>
      </c>
      <c r="M1947" s="31" t="s">
        <v>162</v>
      </c>
      <c r="N1947" s="44" t="s">
        <v>213</v>
      </c>
      <c r="O1947" s="44" t="s">
        <v>6037</v>
      </c>
      <c r="P1947" s="44"/>
      <c r="Q1947" s="31" t="s">
        <v>165</v>
      </c>
      <c r="R1947" s="31">
        <v>191702080</v>
      </c>
      <c r="S1947" s="31">
        <v>191702607</v>
      </c>
      <c r="T1947" s="31"/>
      <c r="U1947" s="31"/>
      <c r="V1947" s="31"/>
      <c r="W1947" s="31"/>
      <c r="X1947" s="31"/>
      <c r="Y1947" s="31"/>
      <c r="Z1947" s="31"/>
      <c r="AA1947" s="31"/>
      <c r="AB1947" s="31"/>
      <c r="AC1947" s="31"/>
      <c r="AD1947" s="31"/>
      <c r="AE1947" s="31"/>
      <c r="AF1947" s="31"/>
    </row>
    <row r="1948" spans="2:32" hidden="1">
      <c r="B1948" s="31">
        <f t="shared" si="33"/>
        <v>1945</v>
      </c>
      <c r="C1948" s="43">
        <v>45839</v>
      </c>
      <c r="D1948" s="43" t="s">
        <v>595</v>
      </c>
      <c r="E1948" s="43" t="s">
        <v>3122</v>
      </c>
      <c r="F1948" s="31" t="s">
        <v>375</v>
      </c>
      <c r="G1948" s="31" t="s">
        <v>166</v>
      </c>
      <c r="H1948" s="31" t="s">
        <v>160</v>
      </c>
      <c r="I1948" s="31" t="s">
        <v>170</v>
      </c>
      <c r="J1948" s="31">
        <v>9702</v>
      </c>
      <c r="K1948" s="31" t="s">
        <v>59</v>
      </c>
      <c r="L1948" s="31" t="s">
        <v>48</v>
      </c>
      <c r="M1948" s="31" t="s">
        <v>6243</v>
      </c>
      <c r="N1948" s="44" t="s">
        <v>6242</v>
      </c>
      <c r="O1948" s="44" t="s">
        <v>532</v>
      </c>
      <c r="P1948" s="44"/>
      <c r="Q1948" s="31" t="s">
        <v>165</v>
      </c>
      <c r="R1948" s="31" t="s">
        <v>6245</v>
      </c>
      <c r="S1948" s="31" t="s">
        <v>6246</v>
      </c>
      <c r="T1948" s="31"/>
      <c r="U1948" s="31"/>
      <c r="V1948" s="31"/>
      <c r="W1948" s="31"/>
      <c r="X1948" s="31"/>
      <c r="Y1948" s="31"/>
      <c r="Z1948" s="31"/>
      <c r="AA1948" s="31"/>
      <c r="AB1948" s="31"/>
      <c r="AC1948" s="31"/>
      <c r="AD1948" s="31"/>
      <c r="AE1948" s="31"/>
      <c r="AF1948" s="31"/>
    </row>
    <row r="1949" spans="2:32" hidden="1">
      <c r="B1949" s="31">
        <f t="shared" si="33"/>
        <v>1946</v>
      </c>
      <c r="C1949" s="43">
        <v>45839</v>
      </c>
      <c r="D1949" s="43" t="s">
        <v>595</v>
      </c>
      <c r="E1949" s="43" t="s">
        <v>3122</v>
      </c>
      <c r="F1949" s="31" t="s">
        <v>375</v>
      </c>
      <c r="G1949" s="31" t="s">
        <v>159</v>
      </c>
      <c r="H1949" s="31" t="s">
        <v>160</v>
      </c>
      <c r="I1949" s="31" t="s">
        <v>161</v>
      </c>
      <c r="J1949" s="31">
        <v>7955</v>
      </c>
      <c r="K1949" s="31" t="s">
        <v>8</v>
      </c>
      <c r="L1949" s="31" t="s">
        <v>9</v>
      </c>
      <c r="M1949" s="31" t="s">
        <v>162</v>
      </c>
      <c r="N1949" s="44" t="s">
        <v>174</v>
      </c>
      <c r="O1949" s="44" t="s">
        <v>6036</v>
      </c>
      <c r="P1949" s="44"/>
      <c r="Q1949" s="31" t="s">
        <v>165</v>
      </c>
      <c r="R1949" s="31">
        <v>191701825</v>
      </c>
      <c r="S1949" s="31">
        <v>191702140</v>
      </c>
      <c r="T1949" s="31"/>
      <c r="U1949" s="31"/>
      <c r="V1949" s="31"/>
      <c r="W1949" s="31"/>
      <c r="X1949" s="31"/>
      <c r="Y1949" s="31"/>
      <c r="Z1949" s="31"/>
      <c r="AA1949" s="31"/>
      <c r="AB1949" s="31"/>
      <c r="AC1949" s="31"/>
      <c r="AD1949" s="31"/>
      <c r="AE1949" s="31"/>
      <c r="AF1949" s="31"/>
    </row>
    <row r="1950" spans="2:32" hidden="1">
      <c r="B1950" s="31">
        <f t="shared" si="33"/>
        <v>1947</v>
      </c>
      <c r="C1950" s="43">
        <v>45839</v>
      </c>
      <c r="D1950" s="43" t="s">
        <v>595</v>
      </c>
      <c r="E1950" s="43" t="s">
        <v>3122</v>
      </c>
      <c r="F1950" s="31" t="s">
        <v>375</v>
      </c>
      <c r="G1950" s="31" t="s">
        <v>159</v>
      </c>
      <c r="H1950" s="31" t="s">
        <v>160</v>
      </c>
      <c r="I1950" s="31" t="s">
        <v>200</v>
      </c>
      <c r="J1950" s="31">
        <v>4088</v>
      </c>
      <c r="K1950" s="31" t="s">
        <v>8</v>
      </c>
      <c r="L1950" s="31" t="s">
        <v>414</v>
      </c>
      <c r="M1950" s="31" t="s">
        <v>162</v>
      </c>
      <c r="N1950" s="44" t="s">
        <v>467</v>
      </c>
      <c r="O1950" s="44" t="s">
        <v>541</v>
      </c>
      <c r="P1950" s="44"/>
      <c r="Q1950" s="31" t="s">
        <v>165</v>
      </c>
      <c r="R1950" s="31">
        <v>191700325</v>
      </c>
      <c r="S1950" s="31">
        <v>191700208</v>
      </c>
      <c r="T1950" s="31"/>
      <c r="U1950" s="31"/>
      <c r="V1950" s="31"/>
      <c r="W1950" s="31"/>
      <c r="X1950" s="31"/>
      <c r="Y1950" s="31"/>
      <c r="Z1950" s="31"/>
      <c r="AA1950" s="31"/>
      <c r="AB1950" s="31"/>
      <c r="AC1950" s="31"/>
      <c r="AD1950" s="31"/>
      <c r="AE1950" s="31"/>
      <c r="AF1950" s="31"/>
    </row>
    <row r="1951" spans="2:32" hidden="1">
      <c r="B1951" s="31">
        <f t="shared" si="33"/>
        <v>1948</v>
      </c>
      <c r="C1951" s="43">
        <v>45839</v>
      </c>
      <c r="D1951" s="43" t="s">
        <v>595</v>
      </c>
      <c r="E1951" s="43" t="s">
        <v>3122</v>
      </c>
      <c r="F1951" s="31" t="s">
        <v>375</v>
      </c>
      <c r="G1951" s="31" t="s">
        <v>159</v>
      </c>
      <c r="H1951" s="31" t="s">
        <v>160</v>
      </c>
      <c r="I1951" s="31" t="s">
        <v>168</v>
      </c>
      <c r="J1951" s="31">
        <v>5032</v>
      </c>
      <c r="K1951" s="31" t="s">
        <v>8</v>
      </c>
      <c r="L1951" s="31" t="s">
        <v>9</v>
      </c>
      <c r="M1951" s="31" t="s">
        <v>162</v>
      </c>
      <c r="N1951" s="44" t="s">
        <v>198</v>
      </c>
      <c r="O1951" s="44" t="s">
        <v>6036</v>
      </c>
      <c r="P1951" s="44"/>
      <c r="Q1951" s="31" t="s">
        <v>165</v>
      </c>
      <c r="R1951" s="31">
        <v>191700236</v>
      </c>
      <c r="S1951" s="31">
        <v>191702699</v>
      </c>
      <c r="T1951" s="31"/>
      <c r="U1951" s="31"/>
      <c r="V1951" s="31"/>
      <c r="W1951" s="31"/>
      <c r="X1951" s="31"/>
      <c r="Y1951" s="31"/>
      <c r="Z1951" s="31"/>
      <c r="AA1951" s="31"/>
      <c r="AB1951" s="31"/>
      <c r="AC1951" s="31"/>
      <c r="AD1951" s="31"/>
      <c r="AE1951" s="31"/>
      <c r="AF1951" s="31"/>
    </row>
    <row r="1952" spans="2:32" hidden="1">
      <c r="B1952" s="31">
        <f t="shared" si="33"/>
        <v>1949</v>
      </c>
      <c r="C1952" s="43">
        <v>45840</v>
      </c>
      <c r="D1952" s="43" t="s">
        <v>595</v>
      </c>
      <c r="E1952" s="43" t="s">
        <v>3122</v>
      </c>
      <c r="F1952" s="31" t="s">
        <v>375</v>
      </c>
      <c r="G1952" s="31" t="s">
        <v>446</v>
      </c>
      <c r="H1952" s="31" t="s">
        <v>447</v>
      </c>
      <c r="I1952" s="31" t="s">
        <v>170</v>
      </c>
      <c r="J1952" s="31">
        <v>9736</v>
      </c>
      <c r="K1952" s="31" t="s">
        <v>8</v>
      </c>
      <c r="L1952" s="31" t="s">
        <v>9</v>
      </c>
      <c r="M1952" s="31" t="s">
        <v>162</v>
      </c>
      <c r="N1952" s="44" t="s">
        <v>174</v>
      </c>
      <c r="O1952" s="44" t="s">
        <v>541</v>
      </c>
      <c r="P1952" s="44"/>
      <c r="Q1952" s="31" t="s">
        <v>460</v>
      </c>
      <c r="R1952" s="31" t="s">
        <v>6247</v>
      </c>
      <c r="S1952" s="31" t="s">
        <v>6248</v>
      </c>
      <c r="T1952" s="31"/>
      <c r="U1952" s="31"/>
      <c r="V1952" s="31"/>
      <c r="W1952" s="31"/>
      <c r="X1952" s="31"/>
      <c r="Y1952" s="31"/>
      <c r="Z1952" s="31"/>
      <c r="AA1952" s="31"/>
      <c r="AB1952" s="31"/>
      <c r="AC1952" s="31"/>
      <c r="AD1952" s="31"/>
      <c r="AE1952" s="31"/>
      <c r="AF1952" s="31"/>
    </row>
    <row r="1953" spans="2:32" hidden="1">
      <c r="B1953" s="31">
        <f t="shared" si="33"/>
        <v>1950</v>
      </c>
      <c r="C1953" s="43">
        <v>45840</v>
      </c>
      <c r="D1953" s="43" t="s">
        <v>595</v>
      </c>
      <c r="E1953" s="43" t="s">
        <v>3122</v>
      </c>
      <c r="F1953" s="31" t="s">
        <v>375</v>
      </c>
      <c r="G1953" s="31" t="s">
        <v>159</v>
      </c>
      <c r="H1953" s="31" t="s">
        <v>160</v>
      </c>
      <c r="I1953" s="31" t="s">
        <v>168</v>
      </c>
      <c r="J1953" s="31">
        <v>5341</v>
      </c>
      <c r="K1953" s="31" t="s">
        <v>8</v>
      </c>
      <c r="L1953" s="31" t="s">
        <v>5313</v>
      </c>
      <c r="M1953" s="31" t="s">
        <v>162</v>
      </c>
      <c r="N1953" s="44" t="s">
        <v>569</v>
      </c>
      <c r="O1953" s="44" t="s">
        <v>6036</v>
      </c>
      <c r="P1953" s="44"/>
      <c r="Q1953" s="31" t="s">
        <v>165</v>
      </c>
      <c r="R1953" s="31" t="s">
        <v>6249</v>
      </c>
      <c r="S1953" s="31" t="s">
        <v>6250</v>
      </c>
      <c r="T1953" s="31"/>
      <c r="U1953" s="31"/>
      <c r="V1953" s="31"/>
      <c r="W1953" s="31"/>
      <c r="X1953" s="31"/>
      <c r="Y1953" s="31"/>
      <c r="Z1953" s="31"/>
      <c r="AA1953" s="31"/>
      <c r="AB1953" s="31"/>
      <c r="AC1953" s="31"/>
      <c r="AD1953" s="31"/>
      <c r="AE1953" s="31"/>
      <c r="AF1953" s="31"/>
    </row>
    <row r="1954" spans="2:32" hidden="1">
      <c r="B1954" s="31">
        <f t="shared" si="33"/>
        <v>1951</v>
      </c>
      <c r="C1954" s="43">
        <v>45840</v>
      </c>
      <c r="D1954" s="43" t="s">
        <v>595</v>
      </c>
      <c r="E1954" s="43" t="s">
        <v>3122</v>
      </c>
      <c r="F1954" s="31" t="s">
        <v>375</v>
      </c>
      <c r="G1954" s="31" t="s">
        <v>159</v>
      </c>
      <c r="H1954" s="31" t="s">
        <v>160</v>
      </c>
      <c r="I1954" s="31" t="s">
        <v>200</v>
      </c>
      <c r="J1954" s="31">
        <v>3137</v>
      </c>
      <c r="K1954" s="31" t="s">
        <v>8</v>
      </c>
      <c r="L1954" s="31" t="s">
        <v>9</v>
      </c>
      <c r="M1954" s="31" t="s">
        <v>162</v>
      </c>
      <c r="N1954" s="44" t="s">
        <v>174</v>
      </c>
      <c r="O1954" s="44" t="s">
        <v>6075</v>
      </c>
      <c r="P1954" s="44"/>
      <c r="Q1954" s="31" t="s">
        <v>165</v>
      </c>
      <c r="R1954" s="31" t="s">
        <v>5500</v>
      </c>
      <c r="S1954" s="31" t="s">
        <v>6251</v>
      </c>
      <c r="T1954" s="31"/>
      <c r="U1954" s="31"/>
      <c r="V1954" s="31"/>
      <c r="W1954" s="31"/>
      <c r="X1954" s="31"/>
      <c r="Y1954" s="31"/>
      <c r="Z1954" s="31"/>
      <c r="AA1954" s="31"/>
      <c r="AB1954" s="31"/>
      <c r="AC1954" s="31"/>
      <c r="AD1954" s="31"/>
      <c r="AE1954" s="31"/>
      <c r="AF1954" s="31"/>
    </row>
    <row r="1955" spans="2:32" hidden="1">
      <c r="B1955" s="31">
        <f t="shared" si="33"/>
        <v>1952</v>
      </c>
      <c r="C1955" s="43">
        <v>45840</v>
      </c>
      <c r="D1955" s="43" t="s">
        <v>595</v>
      </c>
      <c r="E1955" s="43" t="s">
        <v>3122</v>
      </c>
      <c r="F1955" s="31" t="s">
        <v>375</v>
      </c>
      <c r="G1955" s="31" t="s">
        <v>439</v>
      </c>
      <c r="H1955" s="31" t="s">
        <v>440</v>
      </c>
      <c r="I1955" s="31" t="s">
        <v>173</v>
      </c>
      <c r="J1955" s="31">
        <v>1130</v>
      </c>
      <c r="K1955" s="31" t="s">
        <v>8</v>
      </c>
      <c r="L1955" s="31" t="s">
        <v>414</v>
      </c>
      <c r="M1955" s="31" t="s">
        <v>162</v>
      </c>
      <c r="N1955" s="44" t="s">
        <v>433</v>
      </c>
      <c r="O1955" s="44" t="s">
        <v>541</v>
      </c>
      <c r="P1955" s="44"/>
      <c r="Q1955" s="31" t="s">
        <v>449</v>
      </c>
      <c r="R1955" s="31" t="s">
        <v>6252</v>
      </c>
      <c r="S1955" s="31" t="s">
        <v>6253</v>
      </c>
      <c r="T1955" s="31"/>
      <c r="U1955" s="31"/>
      <c r="V1955" s="31"/>
      <c r="W1955" s="31"/>
      <c r="X1955" s="31"/>
      <c r="Y1955" s="31"/>
      <c r="Z1955" s="31"/>
      <c r="AA1955" s="31"/>
      <c r="AB1955" s="31"/>
      <c r="AC1955" s="31"/>
      <c r="AD1955" s="31"/>
      <c r="AE1955" s="31"/>
      <c r="AF1955" s="31"/>
    </row>
    <row r="1956" spans="2:32" hidden="1">
      <c r="B1956" s="31">
        <f t="shared" si="33"/>
        <v>1953</v>
      </c>
      <c r="C1956" s="43">
        <v>45840</v>
      </c>
      <c r="D1956" s="43" t="s">
        <v>595</v>
      </c>
      <c r="E1956" s="43" t="s">
        <v>3122</v>
      </c>
      <c r="F1956" s="31" t="s">
        <v>375</v>
      </c>
      <c r="G1956" s="31" t="s">
        <v>166</v>
      </c>
      <c r="H1956" s="31" t="s">
        <v>160</v>
      </c>
      <c r="I1956" s="31" t="s">
        <v>217</v>
      </c>
      <c r="J1956" s="31">
        <v>1562</v>
      </c>
      <c r="K1956" s="31" t="s">
        <v>8</v>
      </c>
      <c r="L1956" s="31" t="s">
        <v>9</v>
      </c>
      <c r="M1956" s="31" t="s">
        <v>162</v>
      </c>
      <c r="N1956" s="44" t="s">
        <v>1239</v>
      </c>
      <c r="O1956" s="44" t="s">
        <v>6036</v>
      </c>
      <c r="P1956" s="44"/>
      <c r="Q1956" s="31" t="s">
        <v>165</v>
      </c>
      <c r="R1956" s="31" t="s">
        <v>6254</v>
      </c>
      <c r="S1956" s="31" t="s">
        <v>6044</v>
      </c>
      <c r="T1956" s="31"/>
      <c r="U1956" s="31"/>
      <c r="V1956" s="31"/>
      <c r="W1956" s="31"/>
      <c r="X1956" s="31"/>
      <c r="Y1956" s="31"/>
      <c r="Z1956" s="31"/>
      <c r="AA1956" s="31"/>
      <c r="AB1956" s="31"/>
      <c r="AC1956" s="31"/>
      <c r="AD1956" s="31"/>
      <c r="AE1956" s="31"/>
      <c r="AF1956" s="31"/>
    </row>
    <row r="1957" spans="2:32" hidden="1">
      <c r="B1957" s="31">
        <f t="shared" si="33"/>
        <v>1954</v>
      </c>
      <c r="C1957" s="43">
        <v>45840</v>
      </c>
      <c r="D1957" s="43" t="s">
        <v>595</v>
      </c>
      <c r="E1957" s="43" t="s">
        <v>3122</v>
      </c>
      <c r="F1957" s="31" t="s">
        <v>375</v>
      </c>
      <c r="G1957" s="31" t="s">
        <v>439</v>
      </c>
      <c r="H1957" s="31" t="s">
        <v>440</v>
      </c>
      <c r="I1957" s="31" t="s">
        <v>173</v>
      </c>
      <c r="J1957" s="31">
        <v>1413</v>
      </c>
      <c r="K1957" s="31" t="s">
        <v>8</v>
      </c>
      <c r="L1957" s="31" t="s">
        <v>9</v>
      </c>
      <c r="M1957" s="31" t="s">
        <v>162</v>
      </c>
      <c r="N1957" s="44" t="s">
        <v>6182</v>
      </c>
      <c r="O1957" s="44" t="s">
        <v>541</v>
      </c>
      <c r="P1957" s="44"/>
      <c r="Q1957" s="31" t="s">
        <v>449</v>
      </c>
      <c r="R1957" s="31">
        <v>191701893</v>
      </c>
      <c r="S1957" s="31">
        <v>191701294</v>
      </c>
      <c r="T1957" s="31"/>
      <c r="U1957" s="31"/>
      <c r="V1957" s="31"/>
      <c r="W1957" s="31"/>
      <c r="X1957" s="31"/>
      <c r="Y1957" s="31"/>
      <c r="Z1957" s="31"/>
      <c r="AA1957" s="31"/>
      <c r="AB1957" s="31"/>
      <c r="AC1957" s="31"/>
      <c r="AD1957" s="31"/>
      <c r="AE1957" s="31"/>
      <c r="AF1957" s="31"/>
    </row>
    <row r="1958" spans="2:32" hidden="1">
      <c r="B1958" s="31">
        <f t="shared" si="33"/>
        <v>1955</v>
      </c>
      <c r="C1958" s="43">
        <v>45840</v>
      </c>
      <c r="D1958" s="43" t="s">
        <v>595</v>
      </c>
      <c r="E1958" s="43" t="s">
        <v>3122</v>
      </c>
      <c r="F1958" s="31" t="s">
        <v>375</v>
      </c>
      <c r="G1958" s="31" t="s">
        <v>386</v>
      </c>
      <c r="H1958" s="31" t="s">
        <v>364</v>
      </c>
      <c r="I1958" s="31" t="s">
        <v>316</v>
      </c>
      <c r="J1958" s="31">
        <v>4176</v>
      </c>
      <c r="K1958" s="31" t="s">
        <v>8</v>
      </c>
      <c r="L1958" s="31" t="s">
        <v>414</v>
      </c>
      <c r="M1958" s="31" t="s">
        <v>162</v>
      </c>
      <c r="N1958" s="44" t="s">
        <v>304</v>
      </c>
      <c r="O1958" s="44" t="s">
        <v>541</v>
      </c>
      <c r="P1958" s="44"/>
      <c r="Q1958" s="31" t="s">
        <v>543</v>
      </c>
      <c r="R1958" s="31">
        <v>191700419</v>
      </c>
      <c r="S1958" s="31">
        <v>191701404</v>
      </c>
      <c r="T1958" s="31"/>
      <c r="U1958" s="31"/>
      <c r="V1958" s="31"/>
      <c r="W1958" s="31"/>
      <c r="X1958" s="31"/>
      <c r="Y1958" s="31"/>
      <c r="Z1958" s="31"/>
      <c r="AA1958" s="31"/>
      <c r="AB1958" s="31"/>
      <c r="AC1958" s="31"/>
      <c r="AD1958" s="31"/>
      <c r="AE1958" s="31"/>
      <c r="AF1958" s="31"/>
    </row>
    <row r="1959" spans="2:32" hidden="1">
      <c r="B1959" s="31">
        <f t="shared" si="33"/>
        <v>1956</v>
      </c>
      <c r="C1959" s="43">
        <v>45840</v>
      </c>
      <c r="D1959" s="43" t="s">
        <v>595</v>
      </c>
      <c r="E1959" s="43" t="s">
        <v>3122</v>
      </c>
      <c r="F1959" s="31" t="s">
        <v>375</v>
      </c>
      <c r="G1959" s="31" t="s">
        <v>159</v>
      </c>
      <c r="H1959" s="31" t="s">
        <v>160</v>
      </c>
      <c r="I1959" s="31" t="s">
        <v>161</v>
      </c>
      <c r="J1959" s="31">
        <v>7918</v>
      </c>
      <c r="K1959" s="31" t="s">
        <v>8</v>
      </c>
      <c r="L1959" s="31" t="s">
        <v>414</v>
      </c>
      <c r="M1959" s="31" t="s">
        <v>162</v>
      </c>
      <c r="N1959" s="44" t="s">
        <v>433</v>
      </c>
      <c r="O1959" s="44" t="s">
        <v>6036</v>
      </c>
      <c r="P1959" s="44"/>
      <c r="Q1959" s="31" t="s">
        <v>165</v>
      </c>
      <c r="R1959" s="31">
        <v>191700207</v>
      </c>
      <c r="S1959" s="31">
        <v>191701565</v>
      </c>
      <c r="T1959" s="31"/>
      <c r="U1959" s="31"/>
      <c r="V1959" s="31"/>
      <c r="W1959" s="31"/>
      <c r="X1959" s="31"/>
      <c r="Y1959" s="31"/>
      <c r="Z1959" s="31"/>
      <c r="AA1959" s="31"/>
      <c r="AB1959" s="31"/>
      <c r="AC1959" s="31"/>
      <c r="AD1959" s="31"/>
      <c r="AE1959" s="31"/>
      <c r="AF1959" s="31"/>
    </row>
    <row r="1960" spans="2:32" hidden="1">
      <c r="B1960" s="31">
        <f t="shared" si="33"/>
        <v>1957</v>
      </c>
      <c r="C1960" s="43">
        <v>45841</v>
      </c>
      <c r="D1960" s="43" t="s">
        <v>595</v>
      </c>
      <c r="E1960" s="43" t="s">
        <v>609</v>
      </c>
      <c r="F1960" s="31" t="s">
        <v>375</v>
      </c>
      <c r="G1960" s="31" t="s">
        <v>159</v>
      </c>
      <c r="H1960" s="31" t="s">
        <v>160</v>
      </c>
      <c r="I1960" s="31" t="s">
        <v>168</v>
      </c>
      <c r="J1960" s="31">
        <v>5363</v>
      </c>
      <c r="K1960" s="31" t="s">
        <v>8</v>
      </c>
      <c r="L1960" s="31" t="s">
        <v>9</v>
      </c>
      <c r="M1960" s="31" t="s">
        <v>162</v>
      </c>
      <c r="N1960" s="44" t="s">
        <v>174</v>
      </c>
      <c r="O1960" s="44" t="s">
        <v>6036</v>
      </c>
      <c r="P1960" s="44"/>
      <c r="Q1960" s="31" t="s">
        <v>165</v>
      </c>
      <c r="R1960" s="31" t="s">
        <v>4797</v>
      </c>
      <c r="S1960" s="31" t="s">
        <v>6290</v>
      </c>
      <c r="T1960" s="31"/>
      <c r="U1960" s="31"/>
      <c r="V1960" s="31"/>
      <c r="W1960" s="31"/>
      <c r="X1960" s="31"/>
      <c r="Y1960" s="31"/>
      <c r="Z1960" s="31"/>
      <c r="AA1960" s="31"/>
      <c r="AB1960" s="31"/>
      <c r="AC1960" s="31"/>
      <c r="AD1960" s="31"/>
      <c r="AE1960" s="31"/>
      <c r="AF1960" s="31"/>
    </row>
    <row r="1961" spans="2:32" hidden="1">
      <c r="B1961" s="31">
        <f t="shared" si="33"/>
        <v>1958</v>
      </c>
      <c r="C1961" s="43">
        <v>45841</v>
      </c>
      <c r="D1961" s="43" t="s">
        <v>595</v>
      </c>
      <c r="E1961" s="43" t="s">
        <v>609</v>
      </c>
      <c r="F1961" s="31" t="s">
        <v>375</v>
      </c>
      <c r="G1961" s="31" t="s">
        <v>166</v>
      </c>
      <c r="H1961" s="31" t="s">
        <v>160</v>
      </c>
      <c r="I1961" s="31" t="s">
        <v>192</v>
      </c>
      <c r="J1961" s="31">
        <v>7474</v>
      </c>
      <c r="K1961" s="31" t="s">
        <v>8</v>
      </c>
      <c r="L1961" s="31" t="s">
        <v>414</v>
      </c>
      <c r="M1961" s="31" t="s">
        <v>162</v>
      </c>
      <c r="N1961" s="44" t="s">
        <v>354</v>
      </c>
      <c r="O1961" s="44" t="s">
        <v>541</v>
      </c>
      <c r="P1961" s="44"/>
      <c r="Q1961" s="31" t="s">
        <v>165</v>
      </c>
      <c r="R1961" s="31" t="s">
        <v>6291</v>
      </c>
      <c r="S1961" s="31" t="s">
        <v>6249</v>
      </c>
      <c r="T1961" s="31"/>
      <c r="U1961" s="31"/>
      <c r="V1961" s="31"/>
      <c r="W1961" s="31"/>
      <c r="X1961" s="31"/>
      <c r="Y1961" s="31"/>
      <c r="Z1961" s="31"/>
      <c r="AA1961" s="31"/>
      <c r="AB1961" s="31"/>
      <c r="AC1961" s="31"/>
      <c r="AD1961" s="31"/>
      <c r="AE1961" s="31"/>
      <c r="AF1961" s="31"/>
    </row>
    <row r="1962" spans="2:32" hidden="1">
      <c r="B1962" s="31">
        <f t="shared" si="33"/>
        <v>1959</v>
      </c>
      <c r="C1962" s="43">
        <v>45841</v>
      </c>
      <c r="D1962" s="43" t="s">
        <v>595</v>
      </c>
      <c r="E1962" s="43" t="s">
        <v>609</v>
      </c>
      <c r="F1962" s="31" t="s">
        <v>375</v>
      </c>
      <c r="G1962" s="31" t="s">
        <v>159</v>
      </c>
      <c r="H1962" s="31" t="s">
        <v>160</v>
      </c>
      <c r="I1962" s="31" t="s">
        <v>200</v>
      </c>
      <c r="J1962" s="31">
        <v>1177</v>
      </c>
      <c r="K1962" s="31" t="s">
        <v>8</v>
      </c>
      <c r="L1962" s="31" t="s">
        <v>9</v>
      </c>
      <c r="M1962" s="31" t="s">
        <v>162</v>
      </c>
      <c r="N1962" s="44" t="s">
        <v>229</v>
      </c>
      <c r="O1962" s="44" t="s">
        <v>6036</v>
      </c>
      <c r="P1962" s="44"/>
      <c r="Q1962" s="31" t="s">
        <v>165</v>
      </c>
      <c r="R1962" s="31" t="s">
        <v>6292</v>
      </c>
      <c r="S1962" s="31" t="s">
        <v>5974</v>
      </c>
      <c r="T1962" s="31"/>
      <c r="U1962" s="31"/>
      <c r="V1962" s="31"/>
      <c r="W1962" s="31"/>
      <c r="X1962" s="31"/>
      <c r="Y1962" s="31"/>
      <c r="Z1962" s="31"/>
      <c r="AA1962" s="31"/>
      <c r="AB1962" s="31"/>
      <c r="AC1962" s="31"/>
      <c r="AD1962" s="31"/>
      <c r="AE1962" s="31"/>
      <c r="AF1962" s="31"/>
    </row>
    <row r="1963" spans="2:32" hidden="1">
      <c r="B1963" s="31">
        <f t="shared" si="33"/>
        <v>1960</v>
      </c>
      <c r="C1963" s="43">
        <v>45841</v>
      </c>
      <c r="D1963" s="43" t="s">
        <v>595</v>
      </c>
      <c r="E1963" s="43" t="s">
        <v>609</v>
      </c>
      <c r="F1963" s="31" t="s">
        <v>375</v>
      </c>
      <c r="G1963" s="31" t="s">
        <v>166</v>
      </c>
      <c r="H1963" s="31" t="s">
        <v>160</v>
      </c>
      <c r="I1963" s="31" t="s">
        <v>217</v>
      </c>
      <c r="J1963" s="31">
        <v>1890</v>
      </c>
      <c r="K1963" s="31" t="s">
        <v>8</v>
      </c>
      <c r="L1963" s="31" t="s">
        <v>414</v>
      </c>
      <c r="M1963" s="31" t="s">
        <v>162</v>
      </c>
      <c r="N1963" s="44" t="s">
        <v>433</v>
      </c>
      <c r="O1963" s="44" t="s">
        <v>6037</v>
      </c>
      <c r="P1963" s="44"/>
      <c r="Q1963" s="31" t="s">
        <v>165</v>
      </c>
      <c r="R1963" s="31" t="s">
        <v>1369</v>
      </c>
      <c r="S1963" s="31" t="s">
        <v>891</v>
      </c>
      <c r="T1963" s="31"/>
      <c r="U1963" s="31"/>
      <c r="V1963" s="31"/>
      <c r="W1963" s="31"/>
      <c r="X1963" s="31"/>
      <c r="Y1963" s="31"/>
      <c r="Z1963" s="31"/>
      <c r="AA1963" s="31"/>
      <c r="AB1963" s="31"/>
      <c r="AC1963" s="31"/>
      <c r="AD1963" s="31"/>
      <c r="AE1963" s="31"/>
      <c r="AF1963" s="31"/>
    </row>
    <row r="1964" spans="2:32" hidden="1">
      <c r="B1964" s="31">
        <f t="shared" si="33"/>
        <v>1961</v>
      </c>
      <c r="C1964" s="43">
        <v>45841</v>
      </c>
      <c r="D1964" s="43" t="s">
        <v>595</v>
      </c>
      <c r="E1964" s="43" t="s">
        <v>609</v>
      </c>
      <c r="F1964" s="31" t="s">
        <v>375</v>
      </c>
      <c r="G1964" s="31" t="s">
        <v>386</v>
      </c>
      <c r="H1964" s="31" t="s">
        <v>364</v>
      </c>
      <c r="I1964" s="31" t="s">
        <v>161</v>
      </c>
      <c r="J1964" s="31">
        <v>4143</v>
      </c>
      <c r="K1964" s="31" t="s">
        <v>8</v>
      </c>
      <c r="L1964" s="31" t="s">
        <v>9</v>
      </c>
      <c r="M1964" s="31" t="s">
        <v>162</v>
      </c>
      <c r="N1964" s="44" t="s">
        <v>174</v>
      </c>
      <c r="O1964" s="44" t="s">
        <v>541</v>
      </c>
      <c r="P1964" s="44"/>
      <c r="Q1964" s="31" t="s">
        <v>543</v>
      </c>
      <c r="R1964" s="31" t="s">
        <v>6293</v>
      </c>
      <c r="S1964" s="31" t="s">
        <v>6294</v>
      </c>
      <c r="T1964" s="31"/>
      <c r="U1964" s="31"/>
      <c r="V1964" s="31"/>
      <c r="W1964" s="31"/>
      <c r="X1964" s="31"/>
      <c r="Y1964" s="31"/>
      <c r="Z1964" s="31"/>
      <c r="AA1964" s="31"/>
      <c r="AB1964" s="31"/>
      <c r="AC1964" s="31"/>
      <c r="AD1964" s="31"/>
      <c r="AE1964" s="31"/>
      <c r="AF1964" s="31"/>
    </row>
    <row r="1965" spans="2:32" hidden="1">
      <c r="B1965" s="31">
        <f t="shared" si="33"/>
        <v>1962</v>
      </c>
      <c r="C1965" s="43">
        <v>45841</v>
      </c>
      <c r="D1965" s="43" t="s">
        <v>595</v>
      </c>
      <c r="E1965" s="43" t="s">
        <v>609</v>
      </c>
      <c r="F1965" s="31" t="s">
        <v>375</v>
      </c>
      <c r="G1965" s="31" t="s">
        <v>439</v>
      </c>
      <c r="H1965" s="31" t="s">
        <v>440</v>
      </c>
      <c r="I1965" s="31" t="s">
        <v>168</v>
      </c>
      <c r="J1965" s="31">
        <v>5451</v>
      </c>
      <c r="K1965" s="31" t="s">
        <v>8</v>
      </c>
      <c r="L1965" s="31" t="s">
        <v>5313</v>
      </c>
      <c r="M1965" s="31" t="s">
        <v>162</v>
      </c>
      <c r="N1965" s="44" t="s">
        <v>569</v>
      </c>
      <c r="O1965" s="44" t="s">
        <v>541</v>
      </c>
      <c r="P1965" s="44"/>
      <c r="Q1965" s="31" t="s">
        <v>449</v>
      </c>
      <c r="R1965" s="31" t="s">
        <v>6297</v>
      </c>
      <c r="S1965" s="31" t="s">
        <v>6078</v>
      </c>
      <c r="T1965" s="31"/>
      <c r="U1965" s="31"/>
      <c r="V1965" s="31"/>
      <c r="W1965" s="31"/>
      <c r="X1965" s="31"/>
      <c r="Y1965" s="31"/>
      <c r="Z1965" s="31"/>
      <c r="AA1965" s="31"/>
      <c r="AB1965" s="31"/>
      <c r="AC1965" s="31"/>
      <c r="AD1965" s="31"/>
      <c r="AE1965" s="31"/>
      <c r="AF1965" s="31"/>
    </row>
    <row r="1966" spans="2:32" hidden="1">
      <c r="B1966" s="31">
        <f t="shared" si="33"/>
        <v>1963</v>
      </c>
      <c r="C1966" s="43">
        <v>45841</v>
      </c>
      <c r="D1966" s="43" t="s">
        <v>595</v>
      </c>
      <c r="E1966" s="43" t="s">
        <v>609</v>
      </c>
      <c r="F1966" s="31" t="s">
        <v>375</v>
      </c>
      <c r="G1966" s="31" t="s">
        <v>159</v>
      </c>
      <c r="H1966" s="31" t="s">
        <v>160</v>
      </c>
      <c r="I1966" s="31" t="s">
        <v>316</v>
      </c>
      <c r="J1966" s="31">
        <v>4001</v>
      </c>
      <c r="K1966" s="31" t="s">
        <v>8</v>
      </c>
      <c r="L1966" s="31" t="s">
        <v>9</v>
      </c>
      <c r="M1966" s="31" t="s">
        <v>162</v>
      </c>
      <c r="N1966" s="44" t="s">
        <v>174</v>
      </c>
      <c r="O1966" s="44" t="s">
        <v>541</v>
      </c>
      <c r="P1966" s="44"/>
      <c r="Q1966" s="31" t="s">
        <v>165</v>
      </c>
      <c r="R1966" s="31" t="s">
        <v>6298</v>
      </c>
      <c r="S1966" s="31" t="s">
        <v>4807</v>
      </c>
      <c r="T1966" s="31"/>
      <c r="U1966" s="31"/>
      <c r="V1966" s="31"/>
      <c r="W1966" s="31"/>
      <c r="X1966" s="31"/>
      <c r="Y1966" s="31"/>
      <c r="Z1966" s="31"/>
      <c r="AA1966" s="31"/>
      <c r="AB1966" s="31"/>
      <c r="AC1966" s="31"/>
      <c r="AD1966" s="31"/>
      <c r="AE1966" s="31"/>
      <c r="AF1966" s="31"/>
    </row>
    <row r="1967" spans="2:32" hidden="1">
      <c r="B1967" s="31">
        <f t="shared" si="33"/>
        <v>1964</v>
      </c>
      <c r="C1967" s="43">
        <v>45842</v>
      </c>
      <c r="D1967" s="43" t="s">
        <v>595</v>
      </c>
      <c r="E1967" s="43" t="s">
        <v>609</v>
      </c>
      <c r="F1967" s="31" t="s">
        <v>375</v>
      </c>
      <c r="G1967" s="31" t="s">
        <v>159</v>
      </c>
      <c r="H1967" s="31" t="s">
        <v>160</v>
      </c>
      <c r="I1967" s="31" t="s">
        <v>316</v>
      </c>
      <c r="J1967" s="31">
        <v>4177</v>
      </c>
      <c r="K1967" s="31" t="s">
        <v>8</v>
      </c>
      <c r="L1967" s="31" t="s">
        <v>409</v>
      </c>
      <c r="M1967" s="31" t="s">
        <v>162</v>
      </c>
      <c r="N1967" s="44" t="s">
        <v>398</v>
      </c>
      <c r="O1967" s="44" t="s">
        <v>6036</v>
      </c>
      <c r="P1967" s="44"/>
      <c r="Q1967" s="31" t="s">
        <v>165</v>
      </c>
      <c r="R1967" s="31" t="s">
        <v>6303</v>
      </c>
      <c r="S1967" s="31" t="s">
        <v>6304</v>
      </c>
      <c r="T1967" s="31"/>
      <c r="U1967" s="31"/>
      <c r="V1967" s="31"/>
      <c r="W1967" s="31"/>
      <c r="X1967" s="31"/>
      <c r="Y1967" s="31"/>
      <c r="Z1967" s="31"/>
      <c r="AA1967" s="31"/>
      <c r="AB1967" s="31"/>
      <c r="AC1967" s="31"/>
      <c r="AD1967" s="31"/>
      <c r="AE1967" s="31"/>
      <c r="AF1967" s="31"/>
    </row>
    <row r="1968" spans="2:32" hidden="1">
      <c r="B1968" s="31">
        <f t="shared" si="33"/>
        <v>1965</v>
      </c>
      <c r="C1968" s="43">
        <v>45842</v>
      </c>
      <c r="D1968" s="43" t="s">
        <v>595</v>
      </c>
      <c r="E1968" s="43" t="s">
        <v>609</v>
      </c>
      <c r="F1968" s="31" t="s">
        <v>375</v>
      </c>
      <c r="G1968" s="31" t="s">
        <v>159</v>
      </c>
      <c r="H1968" s="31" t="s">
        <v>160</v>
      </c>
      <c r="I1968" s="31" t="s">
        <v>168</v>
      </c>
      <c r="J1968" s="31">
        <v>6557</v>
      </c>
      <c r="K1968" s="31" t="s">
        <v>8</v>
      </c>
      <c r="L1968" s="31" t="s">
        <v>9</v>
      </c>
      <c r="M1968" s="31" t="s">
        <v>162</v>
      </c>
      <c r="N1968" s="44" t="s">
        <v>174</v>
      </c>
      <c r="O1968" s="44" t="s">
        <v>6036</v>
      </c>
      <c r="P1968" s="44"/>
      <c r="Q1968" s="31" t="s">
        <v>165</v>
      </c>
      <c r="R1968" s="31">
        <v>191701860</v>
      </c>
      <c r="S1968" s="31">
        <v>191701176</v>
      </c>
      <c r="T1968" s="31"/>
      <c r="U1968" s="31"/>
      <c r="V1968" s="31"/>
      <c r="W1968" s="31"/>
      <c r="X1968" s="31"/>
      <c r="Y1968" s="31"/>
      <c r="Z1968" s="31"/>
      <c r="AA1968" s="31"/>
      <c r="AB1968" s="31"/>
      <c r="AC1968" s="31"/>
      <c r="AD1968" s="31"/>
      <c r="AE1968" s="31"/>
      <c r="AF1968" s="31"/>
    </row>
    <row r="1969" spans="2:32" hidden="1">
      <c r="B1969" s="31">
        <f t="shared" si="33"/>
        <v>1966</v>
      </c>
      <c r="C1969" s="43">
        <v>45842</v>
      </c>
      <c r="D1969" s="43" t="s">
        <v>595</v>
      </c>
      <c r="E1969" s="43" t="s">
        <v>609</v>
      </c>
      <c r="F1969" s="31" t="s">
        <v>375</v>
      </c>
      <c r="G1969" s="31" t="s">
        <v>159</v>
      </c>
      <c r="H1969" s="31" t="s">
        <v>160</v>
      </c>
      <c r="I1969" s="31" t="s">
        <v>173</v>
      </c>
      <c r="J1969" s="31">
        <v>1564</v>
      </c>
      <c r="K1969" s="31" t="s">
        <v>8</v>
      </c>
      <c r="L1969" s="31" t="s">
        <v>414</v>
      </c>
      <c r="M1969" s="31" t="s">
        <v>162</v>
      </c>
      <c r="N1969" s="44" t="s">
        <v>304</v>
      </c>
      <c r="O1969" s="44" t="s">
        <v>541</v>
      </c>
      <c r="P1969" s="44"/>
      <c r="Q1969" s="31" t="s">
        <v>165</v>
      </c>
      <c r="R1969" s="31">
        <v>191700097</v>
      </c>
      <c r="S1969" s="31">
        <v>191701551</v>
      </c>
      <c r="T1969" s="31"/>
      <c r="U1969" s="31"/>
      <c r="V1969" s="31"/>
      <c r="W1969" s="31"/>
      <c r="X1969" s="31"/>
      <c r="Y1969" s="31"/>
      <c r="Z1969" s="31"/>
      <c r="AA1969" s="31"/>
      <c r="AB1969" s="31"/>
      <c r="AC1969" s="31"/>
      <c r="AD1969" s="31"/>
      <c r="AE1969" s="31"/>
      <c r="AF1969" s="31"/>
    </row>
    <row r="1970" spans="2:32" hidden="1">
      <c r="B1970" s="31">
        <f t="shared" ref="B1970:B2033" si="34">ROW()-3</f>
        <v>1967</v>
      </c>
      <c r="C1970" s="43">
        <v>45842</v>
      </c>
      <c r="D1970" s="43" t="s">
        <v>595</v>
      </c>
      <c r="E1970" s="43" t="s">
        <v>609</v>
      </c>
      <c r="F1970" s="31" t="s">
        <v>375</v>
      </c>
      <c r="G1970" s="31" t="s">
        <v>534</v>
      </c>
      <c r="H1970" s="31" t="s">
        <v>535</v>
      </c>
      <c r="I1970" s="31" t="s">
        <v>168</v>
      </c>
      <c r="J1970" s="31">
        <v>5437</v>
      </c>
      <c r="K1970" s="31" t="s">
        <v>8</v>
      </c>
      <c r="L1970" s="31" t="s">
        <v>9</v>
      </c>
      <c r="M1970" s="31" t="s">
        <v>162</v>
      </c>
      <c r="N1970" s="44" t="s">
        <v>174</v>
      </c>
      <c r="O1970" s="44" t="s">
        <v>6075</v>
      </c>
      <c r="P1970" s="44"/>
      <c r="Q1970" s="31" t="s">
        <v>536</v>
      </c>
      <c r="R1970" s="31">
        <v>191702951</v>
      </c>
      <c r="S1970" s="31">
        <v>191700079</v>
      </c>
      <c r="T1970" s="31"/>
      <c r="U1970" s="31"/>
      <c r="V1970" s="31"/>
      <c r="W1970" s="31"/>
      <c r="X1970" s="31"/>
      <c r="Y1970" s="31"/>
      <c r="Z1970" s="31"/>
      <c r="AA1970" s="31"/>
      <c r="AB1970" s="31"/>
      <c r="AC1970" s="31"/>
      <c r="AD1970" s="31"/>
      <c r="AE1970" s="31"/>
      <c r="AF1970" s="31"/>
    </row>
    <row r="1971" spans="2:32" hidden="1">
      <c r="B1971" s="31">
        <f t="shared" si="34"/>
        <v>1968</v>
      </c>
      <c r="C1971" s="43">
        <v>45842</v>
      </c>
      <c r="D1971" s="43" t="s">
        <v>595</v>
      </c>
      <c r="E1971" s="43" t="s">
        <v>609</v>
      </c>
      <c r="F1971" s="31" t="s">
        <v>375</v>
      </c>
      <c r="G1971" s="31" t="s">
        <v>159</v>
      </c>
      <c r="H1971" s="31" t="s">
        <v>160</v>
      </c>
      <c r="I1971" s="31" t="s">
        <v>161</v>
      </c>
      <c r="J1971" s="31">
        <v>7947</v>
      </c>
      <c r="K1971" s="31" t="s">
        <v>8</v>
      </c>
      <c r="L1971" s="31" t="s">
        <v>54</v>
      </c>
      <c r="M1971" s="31" t="s">
        <v>162</v>
      </c>
      <c r="N1971" s="44" t="s">
        <v>418</v>
      </c>
      <c r="O1971" s="44" t="s">
        <v>6036</v>
      </c>
      <c r="P1971" s="44"/>
      <c r="Q1971" s="31" t="s">
        <v>165</v>
      </c>
      <c r="R1971" s="31">
        <v>191700458</v>
      </c>
      <c r="S1971" s="31">
        <v>191701685</v>
      </c>
      <c r="T1971" s="31"/>
      <c r="U1971" s="31"/>
      <c r="V1971" s="31"/>
      <c r="W1971" s="31"/>
      <c r="X1971" s="31"/>
      <c r="Y1971" s="31"/>
      <c r="Z1971" s="31"/>
      <c r="AA1971" s="31"/>
      <c r="AB1971" s="31"/>
      <c r="AC1971" s="31"/>
      <c r="AD1971" s="31"/>
      <c r="AE1971" s="31"/>
      <c r="AF1971" s="31"/>
    </row>
    <row r="1972" spans="2:32" hidden="1">
      <c r="B1972" s="31">
        <f t="shared" si="34"/>
        <v>1969</v>
      </c>
      <c r="C1972" s="43">
        <v>45842</v>
      </c>
      <c r="D1972" s="43" t="s">
        <v>595</v>
      </c>
      <c r="E1972" s="43" t="s">
        <v>609</v>
      </c>
      <c r="F1972" s="31" t="s">
        <v>375</v>
      </c>
      <c r="G1972" s="31" t="s">
        <v>159</v>
      </c>
      <c r="H1972" s="31" t="s">
        <v>160</v>
      </c>
      <c r="I1972" s="31" t="s">
        <v>168</v>
      </c>
      <c r="J1972" s="31">
        <v>5033</v>
      </c>
      <c r="K1972" s="31" t="s">
        <v>8</v>
      </c>
      <c r="L1972" s="31" t="s">
        <v>580</v>
      </c>
      <c r="M1972" s="31" t="s">
        <v>162</v>
      </c>
      <c r="N1972" s="44" t="s">
        <v>337</v>
      </c>
      <c r="O1972" s="44" t="s">
        <v>541</v>
      </c>
      <c r="P1972" s="44"/>
      <c r="Q1972" s="31" t="s">
        <v>165</v>
      </c>
      <c r="R1972" s="31">
        <v>191702056</v>
      </c>
      <c r="S1972" s="31">
        <v>191701349</v>
      </c>
      <c r="T1972" s="31"/>
      <c r="U1972" s="31"/>
      <c r="V1972" s="31"/>
      <c r="W1972" s="31"/>
      <c r="X1972" s="31"/>
      <c r="Y1972" s="31"/>
      <c r="Z1972" s="31"/>
      <c r="AA1972" s="31"/>
      <c r="AB1972" s="31"/>
      <c r="AC1972" s="31"/>
      <c r="AD1972" s="31"/>
      <c r="AE1972" s="31"/>
      <c r="AF1972" s="31"/>
    </row>
    <row r="1973" spans="2:32" hidden="1">
      <c r="B1973" s="31">
        <f t="shared" si="34"/>
        <v>1970</v>
      </c>
      <c r="C1973" s="43">
        <v>45843</v>
      </c>
      <c r="D1973" s="43" t="s">
        <v>595</v>
      </c>
      <c r="E1973" s="43" t="s">
        <v>609</v>
      </c>
      <c r="F1973" s="31" t="s">
        <v>375</v>
      </c>
      <c r="G1973" s="31" t="s">
        <v>159</v>
      </c>
      <c r="H1973" s="31" t="s">
        <v>160</v>
      </c>
      <c r="I1973" s="31" t="s">
        <v>172</v>
      </c>
      <c r="J1973" s="31">
        <v>5022</v>
      </c>
      <c r="K1973" s="31" t="s">
        <v>8</v>
      </c>
      <c r="L1973" s="31" t="s">
        <v>580</v>
      </c>
      <c r="M1973" s="31" t="s">
        <v>162</v>
      </c>
      <c r="N1973" s="44" t="s">
        <v>337</v>
      </c>
      <c r="O1973" s="44" t="s">
        <v>541</v>
      </c>
      <c r="P1973" s="44"/>
      <c r="Q1973" s="31" t="s">
        <v>450</v>
      </c>
      <c r="R1973" s="31">
        <v>191701174</v>
      </c>
      <c r="S1973" s="31">
        <v>191700559</v>
      </c>
      <c r="T1973" s="31"/>
      <c r="U1973" s="31"/>
      <c r="V1973" s="31"/>
      <c r="W1973" s="31"/>
      <c r="X1973" s="31"/>
      <c r="Y1973" s="31"/>
      <c r="Z1973" s="31"/>
      <c r="AA1973" s="31"/>
      <c r="AB1973" s="31"/>
      <c r="AC1973" s="31"/>
      <c r="AD1973" s="31"/>
      <c r="AE1973" s="31"/>
      <c r="AF1973" s="31"/>
    </row>
    <row r="1974" spans="2:32" hidden="1">
      <c r="B1974" s="31">
        <f t="shared" si="34"/>
        <v>1971</v>
      </c>
      <c r="C1974" s="43">
        <v>45844</v>
      </c>
      <c r="D1974" s="43" t="s">
        <v>595</v>
      </c>
      <c r="E1974" s="43" t="s">
        <v>609</v>
      </c>
      <c r="F1974" s="31" t="s">
        <v>375</v>
      </c>
      <c r="G1974" s="31" t="s">
        <v>166</v>
      </c>
      <c r="H1974" s="31" t="s">
        <v>160</v>
      </c>
      <c r="I1974" s="31" t="s">
        <v>168</v>
      </c>
      <c r="J1974" s="31">
        <v>5575</v>
      </c>
      <c r="K1974" s="31" t="s">
        <v>8</v>
      </c>
      <c r="L1974" s="31" t="s">
        <v>9</v>
      </c>
      <c r="M1974" s="31" t="s">
        <v>162</v>
      </c>
      <c r="N1974" s="44" t="s">
        <v>174</v>
      </c>
      <c r="O1974" s="44" t="s">
        <v>541</v>
      </c>
      <c r="P1974" s="44"/>
      <c r="Q1974" s="31" t="s">
        <v>450</v>
      </c>
      <c r="R1974" s="31">
        <v>191701094</v>
      </c>
      <c r="S1974" s="31">
        <v>191701535</v>
      </c>
      <c r="T1974" s="31"/>
      <c r="U1974" s="31"/>
      <c r="V1974" s="31"/>
      <c r="W1974" s="31"/>
      <c r="X1974" s="31"/>
      <c r="Y1974" s="31"/>
      <c r="Z1974" s="31"/>
      <c r="AA1974" s="31"/>
      <c r="AB1974" s="31"/>
      <c r="AC1974" s="31"/>
      <c r="AD1974" s="31"/>
      <c r="AE1974" s="31"/>
      <c r="AF1974" s="31"/>
    </row>
    <row r="1975" spans="2:32" hidden="1">
      <c r="B1975" s="31">
        <f t="shared" si="34"/>
        <v>1972</v>
      </c>
      <c r="C1975" s="43">
        <v>45844</v>
      </c>
      <c r="D1975" s="43" t="s">
        <v>595</v>
      </c>
      <c r="E1975" s="43" t="s">
        <v>609</v>
      </c>
      <c r="F1975" s="31" t="s">
        <v>375</v>
      </c>
      <c r="G1975" s="31" t="s">
        <v>159</v>
      </c>
      <c r="H1975" s="31" t="s">
        <v>160</v>
      </c>
      <c r="I1975" s="31" t="s">
        <v>168</v>
      </c>
      <c r="J1975" s="31">
        <v>5363</v>
      </c>
      <c r="K1975" s="31" t="s">
        <v>8</v>
      </c>
      <c r="L1975" s="31" t="s">
        <v>9</v>
      </c>
      <c r="M1975" s="31" t="s">
        <v>162</v>
      </c>
      <c r="N1975" s="44" t="s">
        <v>174</v>
      </c>
      <c r="O1975" s="44" t="s">
        <v>541</v>
      </c>
      <c r="P1975" s="44"/>
      <c r="Q1975" s="31" t="s">
        <v>450</v>
      </c>
      <c r="R1975" s="31">
        <v>191701024</v>
      </c>
      <c r="S1975" s="31">
        <v>191702080</v>
      </c>
      <c r="T1975" s="31"/>
      <c r="U1975" s="31"/>
      <c r="V1975" s="31"/>
      <c r="W1975" s="31"/>
      <c r="X1975" s="31"/>
      <c r="Y1975" s="31"/>
      <c r="Z1975" s="31"/>
      <c r="AA1975" s="31"/>
      <c r="AB1975" s="31"/>
      <c r="AC1975" s="31"/>
      <c r="AD1975" s="31"/>
      <c r="AE1975" s="31"/>
      <c r="AF1975" s="31"/>
    </row>
    <row r="1976" spans="2:32" hidden="1">
      <c r="B1976" s="31">
        <f t="shared" si="34"/>
        <v>1973</v>
      </c>
      <c r="C1976" s="43">
        <v>45845</v>
      </c>
      <c r="D1976" s="43" t="s">
        <v>595</v>
      </c>
      <c r="E1976" s="43" t="s">
        <v>609</v>
      </c>
      <c r="F1976" s="31" t="s">
        <v>375</v>
      </c>
      <c r="G1976" s="31" t="s">
        <v>446</v>
      </c>
      <c r="H1976" s="31" t="s">
        <v>447</v>
      </c>
      <c r="I1976" s="31" t="s">
        <v>161</v>
      </c>
      <c r="J1976" s="31">
        <v>7981</v>
      </c>
      <c r="K1976" s="31" t="s">
        <v>8</v>
      </c>
      <c r="L1976" s="31" t="s">
        <v>9</v>
      </c>
      <c r="M1976" s="31" t="s">
        <v>162</v>
      </c>
      <c r="N1976" s="44" t="s">
        <v>174</v>
      </c>
      <c r="O1976" s="44" t="s">
        <v>541</v>
      </c>
      <c r="P1976" s="44"/>
      <c r="Q1976" s="31" t="s">
        <v>460</v>
      </c>
      <c r="R1976" s="31">
        <v>191700292</v>
      </c>
      <c r="S1976" s="31">
        <v>191702302</v>
      </c>
      <c r="T1976" s="31"/>
      <c r="U1976" s="31"/>
      <c r="V1976" s="31"/>
      <c r="W1976" s="31"/>
      <c r="X1976" s="31"/>
      <c r="Y1976" s="31"/>
      <c r="Z1976" s="31"/>
      <c r="AA1976" s="31"/>
      <c r="AB1976" s="31"/>
      <c r="AC1976" s="31"/>
      <c r="AD1976" s="31"/>
      <c r="AE1976" s="31"/>
      <c r="AF1976" s="31"/>
    </row>
    <row r="1977" spans="2:32" hidden="1">
      <c r="B1977" s="31">
        <f t="shared" si="34"/>
        <v>1974</v>
      </c>
      <c r="C1977" s="43">
        <v>45845</v>
      </c>
      <c r="D1977" s="43" t="s">
        <v>595</v>
      </c>
      <c r="E1977" s="43" t="s">
        <v>609</v>
      </c>
      <c r="F1977" s="31" t="s">
        <v>375</v>
      </c>
      <c r="G1977" s="31" t="s">
        <v>159</v>
      </c>
      <c r="H1977" s="31" t="s">
        <v>160</v>
      </c>
      <c r="I1977" s="31" t="s">
        <v>170</v>
      </c>
      <c r="J1977" s="31">
        <v>9670</v>
      </c>
      <c r="K1977" s="31" t="s">
        <v>8</v>
      </c>
      <c r="L1977" s="31" t="s">
        <v>414</v>
      </c>
      <c r="M1977" s="31" t="s">
        <v>162</v>
      </c>
      <c r="N1977" s="44" t="s">
        <v>815</v>
      </c>
      <c r="O1977" s="44" t="s">
        <v>704</v>
      </c>
      <c r="P1977" s="44"/>
      <c r="Q1977" s="31" t="s">
        <v>165</v>
      </c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B1977" s="31"/>
      <c r="AC1977" s="31"/>
      <c r="AD1977" s="31"/>
      <c r="AE1977" s="31"/>
      <c r="AF1977" s="31"/>
    </row>
    <row r="1978" spans="2:32" hidden="1">
      <c r="B1978" s="31">
        <f t="shared" si="34"/>
        <v>1975</v>
      </c>
      <c r="C1978" s="43">
        <v>45845</v>
      </c>
      <c r="D1978" s="43" t="s">
        <v>595</v>
      </c>
      <c r="E1978" s="43" t="s">
        <v>609</v>
      </c>
      <c r="F1978" s="31" t="s">
        <v>375</v>
      </c>
      <c r="G1978" s="31" t="s">
        <v>159</v>
      </c>
      <c r="H1978" s="31" t="s">
        <v>160</v>
      </c>
      <c r="I1978" s="31" t="s">
        <v>161</v>
      </c>
      <c r="J1978" s="31">
        <v>4170</v>
      </c>
      <c r="K1978" s="31" t="s">
        <v>8</v>
      </c>
      <c r="L1978" s="31" t="s">
        <v>414</v>
      </c>
      <c r="M1978" s="31" t="s">
        <v>162</v>
      </c>
      <c r="N1978" s="44" t="s">
        <v>433</v>
      </c>
      <c r="O1978" s="44" t="s">
        <v>6037</v>
      </c>
      <c r="P1978" s="44"/>
      <c r="Q1978" s="31" t="s">
        <v>165</v>
      </c>
      <c r="R1978" s="31">
        <v>191702518</v>
      </c>
      <c r="S1978" s="31">
        <v>191702596</v>
      </c>
      <c r="T1978" s="31"/>
      <c r="U1978" s="31"/>
      <c r="V1978" s="31"/>
      <c r="W1978" s="31"/>
      <c r="X1978" s="31"/>
      <c r="Y1978" s="31"/>
      <c r="Z1978" s="31"/>
      <c r="AA1978" s="31"/>
      <c r="AB1978" s="31"/>
      <c r="AC1978" s="31"/>
      <c r="AD1978" s="31"/>
      <c r="AE1978" s="31"/>
      <c r="AF1978" s="31"/>
    </row>
    <row r="1979" spans="2:32" hidden="1">
      <c r="B1979" s="31">
        <f t="shared" si="34"/>
        <v>1976</v>
      </c>
      <c r="C1979" s="43">
        <v>45845</v>
      </c>
      <c r="D1979" s="43" t="s">
        <v>595</v>
      </c>
      <c r="E1979" s="43" t="s">
        <v>609</v>
      </c>
      <c r="F1979" s="31" t="s">
        <v>375</v>
      </c>
      <c r="G1979" s="31" t="s">
        <v>159</v>
      </c>
      <c r="H1979" s="31" t="s">
        <v>160</v>
      </c>
      <c r="I1979" s="31" t="s">
        <v>173</v>
      </c>
      <c r="J1979" s="31">
        <v>1585</v>
      </c>
      <c r="K1979" s="31" t="s">
        <v>8</v>
      </c>
      <c r="L1979" s="31" t="s">
        <v>667</v>
      </c>
      <c r="M1979" s="31" t="s">
        <v>162</v>
      </c>
      <c r="N1979" s="44" t="s">
        <v>6305</v>
      </c>
      <c r="O1979" s="44" t="s">
        <v>541</v>
      </c>
      <c r="P1979" s="44"/>
      <c r="Q1979" s="31" t="s">
        <v>165</v>
      </c>
      <c r="R1979" s="31">
        <v>191701805</v>
      </c>
      <c r="S1979" s="31">
        <v>191702056</v>
      </c>
      <c r="T1979" s="31"/>
      <c r="U1979" s="31"/>
      <c r="V1979" s="31"/>
      <c r="W1979" s="31"/>
      <c r="X1979" s="31"/>
      <c r="Y1979" s="31"/>
      <c r="Z1979" s="31"/>
      <c r="AA1979" s="31"/>
      <c r="AB1979" s="31"/>
      <c r="AC1979" s="31"/>
      <c r="AD1979" s="31"/>
      <c r="AE1979" s="31"/>
      <c r="AF1979" s="31"/>
    </row>
    <row r="1980" spans="2:32" hidden="1">
      <c r="B1980" s="31">
        <f t="shared" si="34"/>
        <v>1977</v>
      </c>
      <c r="C1980" s="43">
        <v>45846</v>
      </c>
      <c r="D1980" s="43" t="s">
        <v>595</v>
      </c>
      <c r="E1980" s="43" t="s">
        <v>609</v>
      </c>
      <c r="F1980" s="31" t="s">
        <v>375</v>
      </c>
      <c r="G1980" s="31" t="s">
        <v>159</v>
      </c>
      <c r="H1980" s="31" t="s">
        <v>160</v>
      </c>
      <c r="I1980" s="31" t="s">
        <v>161</v>
      </c>
      <c r="J1980" s="31">
        <v>7941</v>
      </c>
      <c r="K1980" s="31" t="s">
        <v>8</v>
      </c>
      <c r="L1980" s="31" t="s">
        <v>9</v>
      </c>
      <c r="M1980" s="31" t="s">
        <v>162</v>
      </c>
      <c r="N1980" s="44" t="s">
        <v>174</v>
      </c>
      <c r="O1980" s="44" t="s">
        <v>6306</v>
      </c>
      <c r="P1980" s="44"/>
      <c r="Q1980" s="31" t="s">
        <v>165</v>
      </c>
      <c r="R1980" s="31" t="s">
        <v>6310</v>
      </c>
      <c r="S1980" s="31" t="s">
        <v>6311</v>
      </c>
      <c r="T1980" s="31"/>
      <c r="U1980" s="31"/>
      <c r="V1980" s="31"/>
      <c r="W1980" s="31"/>
      <c r="X1980" s="31"/>
      <c r="Y1980" s="31"/>
      <c r="Z1980" s="31"/>
      <c r="AA1980" s="31"/>
      <c r="AB1980" s="31"/>
      <c r="AC1980" s="31"/>
      <c r="AD1980" s="31"/>
      <c r="AE1980" s="31"/>
      <c r="AF1980" s="31"/>
    </row>
    <row r="1981" spans="2:32" hidden="1">
      <c r="B1981" s="31">
        <f t="shared" si="34"/>
        <v>1978</v>
      </c>
      <c r="C1981" s="43">
        <v>45846</v>
      </c>
      <c r="D1981" s="43" t="s">
        <v>595</v>
      </c>
      <c r="E1981" s="43" t="s">
        <v>609</v>
      </c>
      <c r="F1981" s="31" t="s">
        <v>375</v>
      </c>
      <c r="G1981" s="31" t="s">
        <v>159</v>
      </c>
      <c r="H1981" s="31" t="s">
        <v>160</v>
      </c>
      <c r="I1981" s="31" t="s">
        <v>161</v>
      </c>
      <c r="J1981" s="31">
        <v>8224</v>
      </c>
      <c r="K1981" s="31" t="s">
        <v>8</v>
      </c>
      <c r="L1981" s="31" t="s">
        <v>414</v>
      </c>
      <c r="M1981" s="31" t="s">
        <v>162</v>
      </c>
      <c r="N1981" s="44" t="s">
        <v>213</v>
      </c>
      <c r="O1981" s="44" t="s">
        <v>6075</v>
      </c>
      <c r="P1981" s="44"/>
      <c r="Q1981" s="31" t="s">
        <v>165</v>
      </c>
      <c r="R1981" s="31" t="s">
        <v>6312</v>
      </c>
      <c r="S1981" s="31" t="s">
        <v>6313</v>
      </c>
      <c r="T1981" s="31"/>
      <c r="U1981" s="31"/>
      <c r="V1981" s="31"/>
      <c r="W1981" s="31"/>
      <c r="X1981" s="31"/>
      <c r="Y1981" s="31"/>
      <c r="Z1981" s="31"/>
      <c r="AA1981" s="31"/>
      <c r="AB1981" s="31"/>
      <c r="AC1981" s="31"/>
      <c r="AD1981" s="31"/>
      <c r="AE1981" s="31"/>
      <c r="AF1981" s="31"/>
    </row>
    <row r="1982" spans="2:32" hidden="1">
      <c r="B1982" s="31">
        <f t="shared" si="34"/>
        <v>1979</v>
      </c>
      <c r="C1982" s="43">
        <v>45846</v>
      </c>
      <c r="D1982" s="43" t="s">
        <v>595</v>
      </c>
      <c r="E1982" s="43" t="s">
        <v>609</v>
      </c>
      <c r="F1982" s="31" t="s">
        <v>375</v>
      </c>
      <c r="G1982" s="31" t="s">
        <v>159</v>
      </c>
      <c r="H1982" s="31" t="s">
        <v>160</v>
      </c>
      <c r="I1982" s="31" t="s">
        <v>168</v>
      </c>
      <c r="J1982" s="31">
        <v>5221</v>
      </c>
      <c r="K1982" s="31" t="s">
        <v>8</v>
      </c>
      <c r="L1982" s="31" t="s">
        <v>5313</v>
      </c>
      <c r="M1982" s="31" t="s">
        <v>162</v>
      </c>
      <c r="N1982" s="44" t="s">
        <v>569</v>
      </c>
      <c r="O1982" s="44" t="s">
        <v>6036</v>
      </c>
      <c r="P1982" s="44"/>
      <c r="Q1982" s="31" t="s">
        <v>165</v>
      </c>
      <c r="R1982" s="31" t="s">
        <v>6314</v>
      </c>
      <c r="S1982" s="31" t="s">
        <v>5104</v>
      </c>
      <c r="T1982" s="31"/>
      <c r="U1982" s="31"/>
      <c r="V1982" s="31"/>
      <c r="W1982" s="31"/>
      <c r="X1982" s="31"/>
      <c r="Y1982" s="31"/>
      <c r="Z1982" s="31"/>
      <c r="AA1982" s="31"/>
      <c r="AB1982" s="31"/>
      <c r="AC1982" s="31"/>
      <c r="AD1982" s="31"/>
      <c r="AE1982" s="31"/>
      <c r="AF1982" s="31"/>
    </row>
    <row r="1983" spans="2:32" hidden="1">
      <c r="B1983" s="31">
        <f t="shared" si="34"/>
        <v>1980</v>
      </c>
      <c r="C1983" s="43">
        <v>45846</v>
      </c>
      <c r="D1983" s="43" t="s">
        <v>595</v>
      </c>
      <c r="E1983" s="43" t="s">
        <v>609</v>
      </c>
      <c r="F1983" s="31" t="s">
        <v>375</v>
      </c>
      <c r="G1983" s="31" t="s">
        <v>439</v>
      </c>
      <c r="H1983" s="31" t="s">
        <v>440</v>
      </c>
      <c r="I1983" s="31" t="s">
        <v>173</v>
      </c>
      <c r="J1983" s="31">
        <v>1131</v>
      </c>
      <c r="K1983" s="31" t="s">
        <v>8</v>
      </c>
      <c r="L1983" s="31" t="s">
        <v>414</v>
      </c>
      <c r="M1983" s="31" t="s">
        <v>162</v>
      </c>
      <c r="N1983" s="44" t="s">
        <v>213</v>
      </c>
      <c r="O1983" s="44" t="s">
        <v>541</v>
      </c>
      <c r="P1983" s="44"/>
      <c r="Q1983" s="31" t="s">
        <v>449</v>
      </c>
      <c r="R1983" s="31" t="s">
        <v>870</v>
      </c>
      <c r="S1983" s="31" t="s">
        <v>6297</v>
      </c>
      <c r="T1983" s="31"/>
      <c r="U1983" s="31"/>
      <c r="V1983" s="31"/>
      <c r="W1983" s="31"/>
      <c r="X1983" s="31"/>
      <c r="Y1983" s="31"/>
      <c r="Z1983" s="31"/>
      <c r="AA1983" s="31"/>
      <c r="AB1983" s="31"/>
      <c r="AC1983" s="31"/>
      <c r="AD1983" s="31"/>
      <c r="AE1983" s="31"/>
      <c r="AF1983" s="31"/>
    </row>
    <row r="1984" spans="2:32" hidden="1">
      <c r="B1984" s="31">
        <f t="shared" si="34"/>
        <v>1981</v>
      </c>
      <c r="C1984" s="43">
        <v>45847</v>
      </c>
      <c r="D1984" s="43" t="s">
        <v>595</v>
      </c>
      <c r="E1984" s="43" t="s">
        <v>609</v>
      </c>
      <c r="F1984" s="31" t="s">
        <v>375</v>
      </c>
      <c r="G1984" s="31" t="s">
        <v>166</v>
      </c>
      <c r="H1984" s="31" t="s">
        <v>160</v>
      </c>
      <c r="I1984" s="31" t="s">
        <v>168</v>
      </c>
      <c r="J1984" s="31">
        <v>5395</v>
      </c>
      <c r="K1984" s="31" t="s">
        <v>8</v>
      </c>
      <c r="L1984" s="31" t="s">
        <v>9</v>
      </c>
      <c r="M1984" s="31" t="s">
        <v>162</v>
      </c>
      <c r="N1984" s="44" t="s">
        <v>174</v>
      </c>
      <c r="O1984" s="44" t="s">
        <v>6036</v>
      </c>
      <c r="P1984" s="44"/>
      <c r="Q1984" s="31" t="s">
        <v>165</v>
      </c>
      <c r="R1984" s="31" t="s">
        <v>6315</v>
      </c>
      <c r="S1984" s="31" t="s">
        <v>6316</v>
      </c>
      <c r="T1984" s="31"/>
      <c r="U1984" s="31"/>
      <c r="V1984" s="31"/>
      <c r="W1984" s="31"/>
      <c r="X1984" s="31"/>
      <c r="Y1984" s="31"/>
      <c r="Z1984" s="31"/>
      <c r="AA1984" s="31"/>
      <c r="AB1984" s="31"/>
      <c r="AC1984" s="31"/>
      <c r="AD1984" s="31"/>
      <c r="AE1984" s="31"/>
      <c r="AF1984" s="31"/>
    </row>
    <row r="1985" spans="2:32" hidden="1">
      <c r="B1985" s="31">
        <f t="shared" si="34"/>
        <v>1982</v>
      </c>
      <c r="C1985" s="43">
        <v>45847</v>
      </c>
      <c r="D1985" s="43" t="s">
        <v>595</v>
      </c>
      <c r="E1985" s="43" t="s">
        <v>609</v>
      </c>
      <c r="F1985" s="31" t="s">
        <v>375</v>
      </c>
      <c r="G1985" s="31" t="s">
        <v>439</v>
      </c>
      <c r="H1985" s="31" t="s">
        <v>440</v>
      </c>
      <c r="I1985" s="31" t="s">
        <v>173</v>
      </c>
      <c r="J1985" s="31">
        <v>1424</v>
      </c>
      <c r="K1985" s="31" t="s">
        <v>8</v>
      </c>
      <c r="L1985" s="31" t="s">
        <v>580</v>
      </c>
      <c r="M1985" s="31" t="s">
        <v>162</v>
      </c>
      <c r="N1985" s="44" t="s">
        <v>337</v>
      </c>
      <c r="O1985" s="44" t="s">
        <v>541</v>
      </c>
      <c r="P1985" s="44"/>
      <c r="Q1985" s="31" t="s">
        <v>449</v>
      </c>
      <c r="R1985" s="31" t="s">
        <v>6317</v>
      </c>
      <c r="S1985" s="31" t="s">
        <v>6318</v>
      </c>
      <c r="T1985" s="31"/>
      <c r="U1985" s="31"/>
      <c r="V1985" s="31"/>
      <c r="W1985" s="31"/>
      <c r="X1985" s="31"/>
      <c r="Y1985" s="31"/>
      <c r="Z1985" s="31"/>
      <c r="AA1985" s="31"/>
      <c r="AB1985" s="31"/>
      <c r="AC1985" s="31"/>
      <c r="AD1985" s="31"/>
      <c r="AE1985" s="31"/>
      <c r="AF1985" s="31"/>
    </row>
    <row r="1986" spans="2:32" hidden="1">
      <c r="B1986" s="31">
        <f t="shared" si="34"/>
        <v>1983</v>
      </c>
      <c r="C1986" s="43">
        <v>45847</v>
      </c>
      <c r="D1986" s="43" t="s">
        <v>595</v>
      </c>
      <c r="E1986" s="43" t="s">
        <v>609</v>
      </c>
      <c r="F1986" s="31" t="s">
        <v>375</v>
      </c>
      <c r="G1986" s="31" t="s">
        <v>159</v>
      </c>
      <c r="H1986" s="31" t="s">
        <v>160</v>
      </c>
      <c r="I1986" s="31" t="s">
        <v>168</v>
      </c>
      <c r="J1986" s="31">
        <v>3001</v>
      </c>
      <c r="K1986" s="31" t="s">
        <v>8</v>
      </c>
      <c r="L1986" s="31" t="s">
        <v>5313</v>
      </c>
      <c r="M1986" s="31" t="s">
        <v>162</v>
      </c>
      <c r="N1986" s="44" t="s">
        <v>569</v>
      </c>
      <c r="O1986" s="44" t="s">
        <v>6036</v>
      </c>
      <c r="P1986" s="44"/>
      <c r="Q1986" s="31" t="s">
        <v>165</v>
      </c>
      <c r="R1986" s="31" t="s">
        <v>1354</v>
      </c>
      <c r="S1986" s="31" t="s">
        <v>982</v>
      </c>
      <c r="T1986" s="31"/>
      <c r="U1986" s="31"/>
      <c r="V1986" s="31"/>
      <c r="W1986" s="31"/>
      <c r="X1986" s="31"/>
      <c r="Y1986" s="31"/>
      <c r="Z1986" s="31"/>
      <c r="AA1986" s="31"/>
      <c r="AB1986" s="31"/>
      <c r="AC1986" s="31"/>
      <c r="AD1986" s="31"/>
      <c r="AE1986" s="31"/>
      <c r="AF1986" s="31"/>
    </row>
    <row r="1987" spans="2:32" hidden="1">
      <c r="B1987" s="31">
        <f t="shared" si="34"/>
        <v>1984</v>
      </c>
      <c r="C1987" s="43">
        <v>45847</v>
      </c>
      <c r="D1987" s="43" t="s">
        <v>595</v>
      </c>
      <c r="E1987" s="43" t="s">
        <v>609</v>
      </c>
      <c r="F1987" s="31" t="s">
        <v>375</v>
      </c>
      <c r="G1987" s="31" t="s">
        <v>159</v>
      </c>
      <c r="H1987" s="31" t="s">
        <v>160</v>
      </c>
      <c r="I1987" s="31" t="s">
        <v>173</v>
      </c>
      <c r="J1987" s="31">
        <v>1386</v>
      </c>
      <c r="K1987" s="31" t="s">
        <v>8</v>
      </c>
      <c r="L1987" s="31" t="s">
        <v>384</v>
      </c>
      <c r="M1987" s="31" t="s">
        <v>162</v>
      </c>
      <c r="N1987" s="44" t="s">
        <v>355</v>
      </c>
      <c r="O1987" s="44" t="s">
        <v>541</v>
      </c>
      <c r="P1987" s="44"/>
      <c r="Q1987" s="31" t="s">
        <v>165</v>
      </c>
      <c r="R1987" s="31" t="s">
        <v>6319</v>
      </c>
      <c r="S1987" s="31" t="s">
        <v>4797</v>
      </c>
      <c r="T1987" s="31"/>
      <c r="U1987" s="31"/>
      <c r="V1987" s="31"/>
      <c r="W1987" s="31"/>
      <c r="X1987" s="31"/>
      <c r="Y1987" s="31"/>
      <c r="Z1987" s="31"/>
      <c r="AA1987" s="31"/>
      <c r="AB1987" s="31"/>
      <c r="AC1987" s="31"/>
      <c r="AD1987" s="31"/>
      <c r="AE1987" s="31"/>
      <c r="AF1987" s="31"/>
    </row>
    <row r="1988" spans="2:32" hidden="1">
      <c r="B1988" s="31">
        <f t="shared" si="34"/>
        <v>1985</v>
      </c>
      <c r="C1988" s="43">
        <v>45847</v>
      </c>
      <c r="D1988" s="43" t="s">
        <v>595</v>
      </c>
      <c r="E1988" s="43" t="s">
        <v>609</v>
      </c>
      <c r="F1988" s="31" t="s">
        <v>375</v>
      </c>
      <c r="G1988" s="31" t="s">
        <v>159</v>
      </c>
      <c r="H1988" s="31" t="s">
        <v>160</v>
      </c>
      <c r="I1988" s="31" t="s">
        <v>172</v>
      </c>
      <c r="J1988" s="31">
        <v>5031</v>
      </c>
      <c r="K1988" s="31" t="s">
        <v>8</v>
      </c>
      <c r="L1988" s="31" t="s">
        <v>9</v>
      </c>
      <c r="M1988" s="31" t="s">
        <v>162</v>
      </c>
      <c r="N1988" s="44" t="s">
        <v>553</v>
      </c>
      <c r="O1988" s="44" t="s">
        <v>6036</v>
      </c>
      <c r="P1988" s="44"/>
      <c r="Q1988" s="31" t="s">
        <v>165</v>
      </c>
      <c r="R1988" s="31">
        <v>191701224</v>
      </c>
      <c r="S1988" s="31">
        <v>191702603</v>
      </c>
      <c r="T1988" s="31"/>
      <c r="U1988" s="31"/>
      <c r="V1988" s="31"/>
      <c r="W1988" s="31"/>
      <c r="X1988" s="31"/>
      <c r="Y1988" s="31"/>
      <c r="Z1988" s="31"/>
      <c r="AA1988" s="31"/>
      <c r="AB1988" s="31"/>
      <c r="AC1988" s="31"/>
      <c r="AD1988" s="31"/>
      <c r="AE1988" s="31"/>
      <c r="AF1988" s="31"/>
    </row>
    <row r="1989" spans="2:32" hidden="1">
      <c r="B1989" s="31">
        <f t="shared" si="34"/>
        <v>1986</v>
      </c>
      <c r="C1989" s="43">
        <v>45848</v>
      </c>
      <c r="D1989" s="43" t="s">
        <v>595</v>
      </c>
      <c r="E1989" s="43" t="s">
        <v>3247</v>
      </c>
      <c r="F1989" s="31" t="s">
        <v>375</v>
      </c>
      <c r="G1989" s="31" t="s">
        <v>166</v>
      </c>
      <c r="H1989" s="31" t="s">
        <v>160</v>
      </c>
      <c r="I1989" s="31" t="s">
        <v>192</v>
      </c>
      <c r="J1989" s="31">
        <v>3521</v>
      </c>
      <c r="K1989" s="31" t="s">
        <v>8</v>
      </c>
      <c r="L1989" s="31" t="s">
        <v>9</v>
      </c>
      <c r="M1989" s="31" t="s">
        <v>162</v>
      </c>
      <c r="N1989" s="44" t="s">
        <v>174</v>
      </c>
      <c r="O1989" s="44" t="s">
        <v>541</v>
      </c>
      <c r="P1989" s="44"/>
      <c r="Q1989" s="31" t="s">
        <v>165</v>
      </c>
      <c r="R1989" s="31">
        <v>191700842</v>
      </c>
      <c r="S1989" s="31">
        <v>191700640</v>
      </c>
      <c r="T1989" s="31"/>
      <c r="U1989" s="31"/>
      <c r="V1989" s="31"/>
      <c r="W1989" s="31"/>
      <c r="X1989" s="31"/>
      <c r="Y1989" s="31"/>
      <c r="Z1989" s="31"/>
      <c r="AA1989" s="31"/>
      <c r="AB1989" s="31"/>
      <c r="AC1989" s="31"/>
      <c r="AD1989" s="31"/>
      <c r="AE1989" s="31"/>
      <c r="AF1989" s="31"/>
    </row>
    <row r="1990" spans="2:32" hidden="1">
      <c r="B1990" s="31">
        <f t="shared" si="34"/>
        <v>1987</v>
      </c>
      <c r="C1990" s="43">
        <v>45848</v>
      </c>
      <c r="D1990" s="43" t="s">
        <v>595</v>
      </c>
      <c r="E1990" s="43" t="s">
        <v>3247</v>
      </c>
      <c r="F1990" s="31" t="s">
        <v>375</v>
      </c>
      <c r="G1990" s="31" t="s">
        <v>1308</v>
      </c>
      <c r="H1990" s="31" t="s">
        <v>1309</v>
      </c>
      <c r="I1990" s="31" t="s">
        <v>161</v>
      </c>
      <c r="J1990" s="31">
        <v>4025</v>
      </c>
      <c r="K1990" s="31" t="s">
        <v>8</v>
      </c>
      <c r="L1990" s="31" t="s">
        <v>54</v>
      </c>
      <c r="M1990" s="31" t="s">
        <v>162</v>
      </c>
      <c r="N1990" s="44" t="s">
        <v>412</v>
      </c>
      <c r="O1990" s="44" t="s">
        <v>541</v>
      </c>
      <c r="P1990" s="44"/>
      <c r="Q1990" s="31" t="s">
        <v>543</v>
      </c>
      <c r="R1990" s="31">
        <v>191700977</v>
      </c>
      <c r="S1990" s="31">
        <v>191701465</v>
      </c>
      <c r="T1990" s="31"/>
      <c r="U1990" s="31"/>
      <c r="V1990" s="31"/>
      <c r="W1990" s="31"/>
      <c r="X1990" s="31"/>
      <c r="Y1990" s="31"/>
      <c r="Z1990" s="31"/>
      <c r="AA1990" s="31"/>
      <c r="AB1990" s="31"/>
      <c r="AC1990" s="31"/>
      <c r="AD1990" s="31"/>
      <c r="AE1990" s="31"/>
      <c r="AF1990" s="31"/>
    </row>
    <row r="1991" spans="2:32" hidden="1">
      <c r="B1991" s="31">
        <f t="shared" si="34"/>
        <v>1988</v>
      </c>
      <c r="C1991" s="43">
        <v>45848</v>
      </c>
      <c r="D1991" s="43" t="s">
        <v>595</v>
      </c>
      <c r="E1991" s="43" t="s">
        <v>3247</v>
      </c>
      <c r="F1991" s="31" t="s">
        <v>375</v>
      </c>
      <c r="G1991" s="31" t="s">
        <v>1308</v>
      </c>
      <c r="H1991" s="31" t="s">
        <v>1309</v>
      </c>
      <c r="I1991" s="31" t="s">
        <v>161</v>
      </c>
      <c r="J1991" s="31">
        <v>4025</v>
      </c>
      <c r="K1991" s="31" t="s">
        <v>201</v>
      </c>
      <c r="L1991" s="31" t="s">
        <v>54</v>
      </c>
      <c r="M1991" s="31" t="s">
        <v>203</v>
      </c>
      <c r="N1991" s="44" t="s">
        <v>412</v>
      </c>
      <c r="O1991" s="44" t="s">
        <v>190</v>
      </c>
      <c r="P1991" s="44"/>
      <c r="Q1991" s="31" t="s">
        <v>543</v>
      </c>
      <c r="R1991" s="31">
        <v>151700995</v>
      </c>
      <c r="S1991" s="31">
        <v>151700724</v>
      </c>
      <c r="T1991" s="31"/>
      <c r="U1991" s="31"/>
      <c r="V1991" s="31"/>
      <c r="W1991" s="31"/>
      <c r="X1991" s="31"/>
      <c r="Y1991" s="31"/>
      <c r="Z1991" s="31"/>
      <c r="AA1991" s="31"/>
      <c r="AB1991" s="31"/>
      <c r="AC1991" s="31"/>
      <c r="AD1991" s="31"/>
      <c r="AE1991" s="31"/>
      <c r="AF1991" s="31"/>
    </row>
    <row r="1992" spans="2:32" hidden="1">
      <c r="B1992" s="31">
        <f t="shared" si="34"/>
        <v>1989</v>
      </c>
      <c r="C1992" s="43">
        <v>45848</v>
      </c>
      <c r="D1992" s="43" t="s">
        <v>595</v>
      </c>
      <c r="E1992" s="43" t="s">
        <v>3247</v>
      </c>
      <c r="F1992" s="31" t="s">
        <v>375</v>
      </c>
      <c r="G1992" s="31" t="s">
        <v>159</v>
      </c>
      <c r="H1992" s="31" t="s">
        <v>160</v>
      </c>
      <c r="I1992" s="31" t="s">
        <v>239</v>
      </c>
      <c r="J1992" s="31">
        <v>8182</v>
      </c>
      <c r="K1992" s="31" t="s">
        <v>8</v>
      </c>
      <c r="L1992" s="31" t="s">
        <v>9</v>
      </c>
      <c r="M1992" s="31" t="s">
        <v>162</v>
      </c>
      <c r="N1992" s="44" t="s">
        <v>174</v>
      </c>
      <c r="O1992" s="44" t="s">
        <v>6036</v>
      </c>
      <c r="P1992" s="44"/>
      <c r="Q1992" s="31" t="s">
        <v>165</v>
      </c>
      <c r="R1992" s="31">
        <v>191702589</v>
      </c>
      <c r="S1992" s="31">
        <v>191701181</v>
      </c>
      <c r="T1992" s="31"/>
      <c r="U1992" s="31"/>
      <c r="V1992" s="31"/>
      <c r="W1992" s="31"/>
      <c r="X1992" s="31"/>
      <c r="Y1992" s="31"/>
      <c r="Z1992" s="31"/>
      <c r="AA1992" s="31"/>
      <c r="AB1992" s="31"/>
      <c r="AC1992" s="31"/>
      <c r="AD1992" s="31"/>
      <c r="AE1992" s="31"/>
      <c r="AF1992" s="31"/>
    </row>
    <row r="1993" spans="2:32" hidden="1">
      <c r="B1993" s="31">
        <f t="shared" si="34"/>
        <v>1990</v>
      </c>
      <c r="C1993" s="43">
        <v>45848</v>
      </c>
      <c r="D1993" s="43" t="s">
        <v>595</v>
      </c>
      <c r="E1993" s="43" t="s">
        <v>3247</v>
      </c>
      <c r="F1993" s="31" t="s">
        <v>375</v>
      </c>
      <c r="G1993" s="31" t="s">
        <v>166</v>
      </c>
      <c r="H1993" s="31" t="s">
        <v>160</v>
      </c>
      <c r="I1993" s="31" t="s">
        <v>192</v>
      </c>
      <c r="J1993" s="31">
        <v>7395</v>
      </c>
      <c r="K1993" s="31" t="s">
        <v>8</v>
      </c>
      <c r="L1993" s="31" t="s">
        <v>9</v>
      </c>
      <c r="M1993" s="31" t="s">
        <v>162</v>
      </c>
      <c r="N1993" s="44" t="s">
        <v>174</v>
      </c>
      <c r="O1993" s="44" t="s">
        <v>6036</v>
      </c>
      <c r="P1993" s="44"/>
      <c r="Q1993" s="31" t="s">
        <v>165</v>
      </c>
      <c r="R1993" s="31">
        <v>191701032</v>
      </c>
      <c r="S1993" s="31">
        <v>191701544</v>
      </c>
      <c r="T1993" s="31"/>
      <c r="U1993" s="31"/>
      <c r="V1993" s="31"/>
      <c r="W1993" s="31"/>
      <c r="X1993" s="31"/>
      <c r="Y1993" s="31"/>
      <c r="Z1993" s="31"/>
      <c r="AA1993" s="31"/>
      <c r="AB1993" s="31"/>
      <c r="AC1993" s="31"/>
      <c r="AD1993" s="31"/>
      <c r="AE1993" s="31"/>
      <c r="AF1993" s="31"/>
    </row>
    <row r="1994" spans="2:32" hidden="1">
      <c r="B1994" s="31">
        <f t="shared" si="34"/>
        <v>1991</v>
      </c>
      <c r="C1994" s="43">
        <v>45849</v>
      </c>
      <c r="D1994" s="43" t="s">
        <v>595</v>
      </c>
      <c r="E1994" s="43" t="s">
        <v>3247</v>
      </c>
      <c r="F1994" s="31" t="s">
        <v>375</v>
      </c>
      <c r="G1994" s="31" t="s">
        <v>159</v>
      </c>
      <c r="H1994" s="31" t="s">
        <v>160</v>
      </c>
      <c r="I1994" s="31" t="s">
        <v>200</v>
      </c>
      <c r="J1994" s="31">
        <v>4151</v>
      </c>
      <c r="K1994" s="31" t="s">
        <v>8</v>
      </c>
      <c r="L1994" s="31" t="s">
        <v>9</v>
      </c>
      <c r="M1994" s="31" t="s">
        <v>162</v>
      </c>
      <c r="N1994" s="44" t="s">
        <v>174</v>
      </c>
      <c r="O1994" s="44" t="s">
        <v>6037</v>
      </c>
      <c r="P1994" s="44"/>
      <c r="Q1994" s="31" t="s">
        <v>165</v>
      </c>
      <c r="R1994" s="31" t="s">
        <v>6290</v>
      </c>
      <c r="S1994" s="31" t="s">
        <v>5006</v>
      </c>
      <c r="T1994" s="31"/>
      <c r="U1994" s="31"/>
      <c r="V1994" s="31"/>
      <c r="W1994" s="31"/>
      <c r="X1994" s="31"/>
      <c r="Y1994" s="31"/>
      <c r="Z1994" s="31"/>
      <c r="AA1994" s="31"/>
      <c r="AB1994" s="31"/>
      <c r="AC1994" s="31"/>
      <c r="AD1994" s="31"/>
      <c r="AE1994" s="31"/>
      <c r="AF1994" s="31"/>
    </row>
    <row r="1995" spans="2:32" hidden="1">
      <c r="B1995" s="31">
        <f t="shared" si="34"/>
        <v>1992</v>
      </c>
      <c r="C1995" s="43">
        <v>45849</v>
      </c>
      <c r="D1995" s="43" t="s">
        <v>595</v>
      </c>
      <c r="E1995" s="43" t="s">
        <v>3247</v>
      </c>
      <c r="F1995" s="31" t="s">
        <v>375</v>
      </c>
      <c r="G1995" s="31" t="s">
        <v>159</v>
      </c>
      <c r="H1995" s="31" t="s">
        <v>160</v>
      </c>
      <c r="I1995" s="31" t="s">
        <v>161</v>
      </c>
      <c r="J1995" s="31">
        <v>4219</v>
      </c>
      <c r="K1995" s="31" t="s">
        <v>8</v>
      </c>
      <c r="L1995" s="31" t="s">
        <v>414</v>
      </c>
      <c r="M1995" s="31" t="s">
        <v>162</v>
      </c>
      <c r="N1995" s="44" t="s">
        <v>549</v>
      </c>
      <c r="O1995" s="44" t="s">
        <v>6036</v>
      </c>
      <c r="P1995" s="44"/>
      <c r="Q1995" s="31" t="s">
        <v>165</v>
      </c>
      <c r="R1995" s="31" t="s">
        <v>864</v>
      </c>
      <c r="S1995" s="31" t="s">
        <v>5311</v>
      </c>
      <c r="T1995" s="31"/>
      <c r="U1995" s="31"/>
      <c r="V1995" s="31"/>
      <c r="W1995" s="31"/>
      <c r="X1995" s="31"/>
      <c r="Y1995" s="31"/>
      <c r="Z1995" s="31"/>
      <c r="AA1995" s="31"/>
      <c r="AB1995" s="31"/>
      <c r="AC1995" s="31"/>
      <c r="AD1995" s="31"/>
      <c r="AE1995" s="31"/>
      <c r="AF1995" s="31"/>
    </row>
    <row r="1996" spans="2:32" hidden="1">
      <c r="B1996" s="31">
        <f t="shared" si="34"/>
        <v>1993</v>
      </c>
      <c r="C1996" s="43">
        <v>45849</v>
      </c>
      <c r="D1996" s="43" t="s">
        <v>595</v>
      </c>
      <c r="E1996" s="43" t="s">
        <v>3247</v>
      </c>
      <c r="F1996" s="31" t="s">
        <v>375</v>
      </c>
      <c r="G1996" s="31" t="s">
        <v>166</v>
      </c>
      <c r="H1996" s="31" t="s">
        <v>160</v>
      </c>
      <c r="I1996" s="31" t="s">
        <v>173</v>
      </c>
      <c r="J1996" s="31">
        <v>1567</v>
      </c>
      <c r="K1996" s="31" t="s">
        <v>8</v>
      </c>
      <c r="L1996" s="31" t="s">
        <v>414</v>
      </c>
      <c r="M1996" s="31" t="s">
        <v>162</v>
      </c>
      <c r="N1996" s="44" t="s">
        <v>433</v>
      </c>
      <c r="O1996" s="44" t="s">
        <v>541</v>
      </c>
      <c r="P1996" s="44"/>
      <c r="Q1996" s="31" t="s">
        <v>165</v>
      </c>
      <c r="R1996" s="31" t="s">
        <v>4815</v>
      </c>
      <c r="S1996" s="31" t="s">
        <v>1354</v>
      </c>
      <c r="T1996" s="31"/>
      <c r="U1996" s="31"/>
      <c r="V1996" s="31"/>
      <c r="W1996" s="31"/>
      <c r="X1996" s="31"/>
      <c r="Y1996" s="31"/>
      <c r="Z1996" s="31"/>
      <c r="AA1996" s="31"/>
      <c r="AB1996" s="31"/>
      <c r="AC1996" s="31"/>
      <c r="AD1996" s="31"/>
      <c r="AE1996" s="31"/>
      <c r="AF1996" s="31"/>
    </row>
    <row r="1997" spans="2:32" hidden="1">
      <c r="B1997" s="31">
        <f t="shared" si="34"/>
        <v>1994</v>
      </c>
      <c r="C1997" s="43">
        <v>45849</v>
      </c>
      <c r="D1997" s="43" t="s">
        <v>595</v>
      </c>
      <c r="E1997" s="43" t="s">
        <v>3247</v>
      </c>
      <c r="F1997" s="31" t="s">
        <v>375</v>
      </c>
      <c r="G1997" s="31" t="s">
        <v>159</v>
      </c>
      <c r="H1997" s="31" t="s">
        <v>160</v>
      </c>
      <c r="I1997" s="31" t="s">
        <v>200</v>
      </c>
      <c r="J1997" s="31">
        <v>4173</v>
      </c>
      <c r="K1997" s="31" t="s">
        <v>59</v>
      </c>
      <c r="L1997" s="31" t="s">
        <v>653</v>
      </c>
      <c r="M1997" s="31" t="s">
        <v>531</v>
      </c>
      <c r="N1997" s="44" t="s">
        <v>1078</v>
      </c>
      <c r="O1997" s="44" t="s">
        <v>532</v>
      </c>
      <c r="P1997" s="44"/>
      <c r="Q1997" s="31" t="s">
        <v>165</v>
      </c>
      <c r="R1997" s="31" t="s">
        <v>6350</v>
      </c>
      <c r="S1997" s="31" t="s">
        <v>6351</v>
      </c>
      <c r="T1997" s="31"/>
      <c r="U1997" s="31"/>
      <c r="V1997" s="31"/>
      <c r="W1997" s="31"/>
      <c r="X1997" s="31"/>
      <c r="Y1997" s="31"/>
      <c r="Z1997" s="31"/>
      <c r="AA1997" s="31"/>
      <c r="AB1997" s="31"/>
      <c r="AC1997" s="31"/>
      <c r="AD1997" s="31"/>
      <c r="AE1997" s="31"/>
      <c r="AF1997" s="31"/>
    </row>
    <row r="1998" spans="2:32" hidden="1">
      <c r="B1998" s="31">
        <f t="shared" si="34"/>
        <v>1995</v>
      </c>
      <c r="C1998" s="43">
        <v>45850</v>
      </c>
      <c r="D1998" s="43" t="s">
        <v>595</v>
      </c>
      <c r="E1998" s="43" t="s">
        <v>3247</v>
      </c>
      <c r="F1998" s="31" t="s">
        <v>375</v>
      </c>
      <c r="G1998" s="31" t="s">
        <v>166</v>
      </c>
      <c r="H1998" s="31" t="s">
        <v>160</v>
      </c>
      <c r="I1998" s="31" t="s">
        <v>170</v>
      </c>
      <c r="J1998" s="31">
        <v>9670</v>
      </c>
      <c r="K1998" s="31" t="s">
        <v>8</v>
      </c>
      <c r="L1998" s="31" t="s">
        <v>414</v>
      </c>
      <c r="M1998" s="31" t="s">
        <v>5361</v>
      </c>
      <c r="N1998" s="44" t="s">
        <v>6349</v>
      </c>
      <c r="O1998" s="44" t="s">
        <v>1288</v>
      </c>
      <c r="P1998" s="44"/>
      <c r="Q1998" s="31" t="s">
        <v>165</v>
      </c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B1998" s="31"/>
      <c r="AC1998" s="31"/>
      <c r="AD1998" s="31"/>
      <c r="AE1998" s="31"/>
      <c r="AF1998" s="31"/>
    </row>
    <row r="1999" spans="2:32" hidden="1">
      <c r="B1999" s="31">
        <f t="shared" si="34"/>
        <v>1996</v>
      </c>
      <c r="C1999" s="43">
        <v>45850</v>
      </c>
      <c r="D1999" s="43" t="s">
        <v>595</v>
      </c>
      <c r="E1999" s="43" t="s">
        <v>3247</v>
      </c>
      <c r="F1999" s="31" t="s">
        <v>375</v>
      </c>
      <c r="G1999" s="31" t="s">
        <v>166</v>
      </c>
      <c r="H1999" s="31" t="s">
        <v>160</v>
      </c>
      <c r="I1999" s="31" t="s">
        <v>168</v>
      </c>
      <c r="J1999" s="31">
        <v>5031</v>
      </c>
      <c r="K1999" s="31" t="s">
        <v>8</v>
      </c>
      <c r="L1999" s="31" t="s">
        <v>414</v>
      </c>
      <c r="M1999" s="31" t="s">
        <v>162</v>
      </c>
      <c r="N1999" s="44" t="s">
        <v>433</v>
      </c>
      <c r="O1999" s="44" t="s">
        <v>6036</v>
      </c>
      <c r="P1999" s="44"/>
      <c r="Q1999" s="31" t="s">
        <v>165</v>
      </c>
      <c r="R1999" s="31">
        <v>191700035</v>
      </c>
      <c r="S1999" s="31">
        <v>191701147</v>
      </c>
      <c r="T1999" s="31"/>
      <c r="U1999" s="31"/>
      <c r="V1999" s="31"/>
      <c r="W1999" s="31"/>
      <c r="X1999" s="31"/>
      <c r="Y1999" s="31"/>
      <c r="Z1999" s="31"/>
      <c r="AA1999" s="31"/>
      <c r="AB1999" s="31"/>
      <c r="AC1999" s="31"/>
      <c r="AD1999" s="31"/>
      <c r="AE1999" s="31"/>
      <c r="AF1999" s="31"/>
    </row>
    <row r="2000" spans="2:32" hidden="1">
      <c r="B2000" s="31">
        <f t="shared" si="34"/>
        <v>1997</v>
      </c>
      <c r="C2000" s="43">
        <v>45850</v>
      </c>
      <c r="D2000" s="43" t="s">
        <v>595</v>
      </c>
      <c r="E2000" s="43" t="s">
        <v>3247</v>
      </c>
      <c r="F2000" s="31" t="s">
        <v>375</v>
      </c>
      <c r="G2000" s="31" t="s">
        <v>166</v>
      </c>
      <c r="H2000" s="31" t="s">
        <v>160</v>
      </c>
      <c r="I2000" s="31" t="s">
        <v>161</v>
      </c>
      <c r="J2000" s="31">
        <v>4193</v>
      </c>
      <c r="K2000" s="31" t="s">
        <v>8</v>
      </c>
      <c r="L2000" s="31" t="s">
        <v>580</v>
      </c>
      <c r="M2000" s="31" t="s">
        <v>162</v>
      </c>
      <c r="N2000" s="44" t="s">
        <v>848</v>
      </c>
      <c r="O2000" s="44" t="s">
        <v>6075</v>
      </c>
      <c r="P2000" s="44"/>
      <c r="Q2000" s="31" t="s">
        <v>165</v>
      </c>
      <c r="R2000" s="31">
        <v>191701958</v>
      </c>
      <c r="S2000" s="31">
        <v>191700942</v>
      </c>
      <c r="T2000" s="31"/>
      <c r="U2000" s="31"/>
      <c r="V2000" s="31"/>
      <c r="W2000" s="31"/>
      <c r="X2000" s="31"/>
      <c r="Y2000" s="31"/>
      <c r="Z2000" s="31"/>
      <c r="AA2000" s="31"/>
      <c r="AB2000" s="31"/>
      <c r="AC2000" s="31"/>
      <c r="AD2000" s="31"/>
      <c r="AE2000" s="31"/>
      <c r="AF2000" s="31"/>
    </row>
    <row r="2001" spans="2:32" hidden="1">
      <c r="B2001" s="31">
        <f t="shared" si="34"/>
        <v>1998</v>
      </c>
      <c r="C2001" s="43">
        <v>45852</v>
      </c>
      <c r="D2001" s="43" t="s">
        <v>595</v>
      </c>
      <c r="E2001" s="43" t="s">
        <v>3247</v>
      </c>
      <c r="F2001" s="31" t="s">
        <v>375</v>
      </c>
      <c r="G2001" s="31" t="s">
        <v>159</v>
      </c>
      <c r="H2001" s="31" t="s">
        <v>160</v>
      </c>
      <c r="I2001" s="31" t="s">
        <v>200</v>
      </c>
      <c r="J2001" s="31">
        <v>3011</v>
      </c>
      <c r="K2001" s="31" t="s">
        <v>8</v>
      </c>
      <c r="L2001" s="31" t="s">
        <v>389</v>
      </c>
      <c r="M2001" s="31" t="s">
        <v>162</v>
      </c>
      <c r="N2001" s="44" t="s">
        <v>4795</v>
      </c>
      <c r="O2001" s="44" t="s">
        <v>6037</v>
      </c>
      <c r="P2001" s="44"/>
      <c r="Q2001" s="31" t="s">
        <v>165</v>
      </c>
      <c r="R2001" s="31" t="s">
        <v>6296</v>
      </c>
      <c r="S2001" s="31" t="s">
        <v>911</v>
      </c>
      <c r="T2001" s="31"/>
      <c r="U2001" s="31"/>
      <c r="V2001" s="31"/>
      <c r="W2001" s="31"/>
      <c r="X2001" s="31"/>
      <c r="Y2001" s="31"/>
      <c r="Z2001" s="31"/>
      <c r="AA2001" s="31"/>
      <c r="AB2001" s="31"/>
      <c r="AC2001" s="31"/>
      <c r="AD2001" s="31"/>
      <c r="AE2001" s="31"/>
      <c r="AF2001" s="31"/>
    </row>
    <row r="2002" spans="2:32" hidden="1">
      <c r="B2002" s="31">
        <f t="shared" si="34"/>
        <v>1999</v>
      </c>
      <c r="C2002" s="43">
        <v>45852</v>
      </c>
      <c r="D2002" s="43" t="s">
        <v>595</v>
      </c>
      <c r="E2002" s="43" t="s">
        <v>3247</v>
      </c>
      <c r="F2002" s="31" t="s">
        <v>375</v>
      </c>
      <c r="G2002" s="31" t="s">
        <v>166</v>
      </c>
      <c r="H2002" s="31" t="s">
        <v>160</v>
      </c>
      <c r="I2002" s="31" t="s">
        <v>225</v>
      </c>
      <c r="J2002" s="31">
        <v>6128</v>
      </c>
      <c r="K2002" s="31" t="s">
        <v>8</v>
      </c>
      <c r="L2002" s="31" t="s">
        <v>414</v>
      </c>
      <c r="M2002" s="31" t="s">
        <v>162</v>
      </c>
      <c r="N2002" s="44" t="s">
        <v>433</v>
      </c>
      <c r="O2002" s="44" t="s">
        <v>6037</v>
      </c>
      <c r="P2002" s="44"/>
      <c r="Q2002" s="31" t="s">
        <v>165</v>
      </c>
      <c r="R2002" s="31" t="s">
        <v>6352</v>
      </c>
      <c r="S2002" s="31" t="s">
        <v>6298</v>
      </c>
      <c r="T2002" s="31"/>
      <c r="U2002" s="31"/>
      <c r="V2002" s="31"/>
      <c r="W2002" s="31"/>
      <c r="X2002" s="31"/>
      <c r="Y2002" s="31"/>
      <c r="Z2002" s="31"/>
      <c r="AA2002" s="31"/>
      <c r="AB2002" s="31"/>
      <c r="AC2002" s="31"/>
      <c r="AD2002" s="31"/>
      <c r="AE2002" s="31"/>
      <c r="AF2002" s="31"/>
    </row>
    <row r="2003" spans="2:32" hidden="1">
      <c r="B2003" s="31">
        <f t="shared" si="34"/>
        <v>2000</v>
      </c>
      <c r="C2003" s="43">
        <v>45852</v>
      </c>
      <c r="D2003" s="43" t="s">
        <v>595</v>
      </c>
      <c r="E2003" s="43" t="s">
        <v>3247</v>
      </c>
      <c r="F2003" s="31" t="s">
        <v>375</v>
      </c>
      <c r="G2003" s="31" t="s">
        <v>159</v>
      </c>
      <c r="H2003" s="31" t="s">
        <v>160</v>
      </c>
      <c r="I2003" s="31" t="s">
        <v>173</v>
      </c>
      <c r="J2003" s="31">
        <v>2492</v>
      </c>
      <c r="K2003" s="31" t="s">
        <v>8</v>
      </c>
      <c r="L2003" s="31" t="s">
        <v>414</v>
      </c>
      <c r="M2003" s="31" t="s">
        <v>162</v>
      </c>
      <c r="N2003" s="44" t="s">
        <v>433</v>
      </c>
      <c r="O2003" s="44" t="s">
        <v>541</v>
      </c>
      <c r="P2003" s="44"/>
      <c r="Q2003" s="31" t="s">
        <v>165</v>
      </c>
      <c r="R2003" s="31" t="s">
        <v>6353</v>
      </c>
      <c r="S2003" s="31" t="s">
        <v>5073</v>
      </c>
      <c r="T2003" s="31"/>
      <c r="U2003" s="31"/>
      <c r="V2003" s="31"/>
      <c r="W2003" s="31"/>
      <c r="X2003" s="31"/>
      <c r="Y2003" s="31"/>
      <c r="Z2003" s="31"/>
      <c r="AA2003" s="31"/>
      <c r="AB2003" s="31"/>
      <c r="AC2003" s="31"/>
      <c r="AD2003" s="31"/>
      <c r="AE2003" s="31"/>
      <c r="AF2003" s="31"/>
    </row>
    <row r="2004" spans="2:32" hidden="1">
      <c r="B2004" s="31">
        <f t="shared" si="34"/>
        <v>2001</v>
      </c>
      <c r="C2004" s="43">
        <v>45852</v>
      </c>
      <c r="D2004" s="43" t="s">
        <v>595</v>
      </c>
      <c r="E2004" s="43" t="s">
        <v>3247</v>
      </c>
      <c r="F2004" s="31" t="s">
        <v>375</v>
      </c>
      <c r="G2004" s="31" t="s">
        <v>439</v>
      </c>
      <c r="H2004" s="31" t="s">
        <v>440</v>
      </c>
      <c r="I2004" s="31" t="s">
        <v>168</v>
      </c>
      <c r="J2004" s="31">
        <v>5319</v>
      </c>
      <c r="K2004" s="31" t="s">
        <v>8</v>
      </c>
      <c r="L2004" s="31" t="s">
        <v>414</v>
      </c>
      <c r="M2004" s="31" t="s">
        <v>162</v>
      </c>
      <c r="N2004" s="44" t="s">
        <v>815</v>
      </c>
      <c r="O2004" s="44" t="s">
        <v>541</v>
      </c>
      <c r="P2004" s="44"/>
      <c r="Q2004" s="31" t="s">
        <v>449</v>
      </c>
      <c r="R2004" s="31" t="s">
        <v>6358</v>
      </c>
      <c r="S2004" s="31" t="s">
        <v>6359</v>
      </c>
      <c r="T2004" s="31"/>
      <c r="U2004" s="31"/>
      <c r="V2004" s="31"/>
      <c r="W2004" s="31"/>
      <c r="X2004" s="31"/>
      <c r="Y2004" s="31"/>
      <c r="Z2004" s="31"/>
      <c r="AA2004" s="31"/>
      <c r="AB2004" s="31"/>
      <c r="AC2004" s="31"/>
      <c r="AD2004" s="31"/>
      <c r="AE2004" s="31"/>
      <c r="AF2004" s="31"/>
    </row>
    <row r="2005" spans="2:32" hidden="1">
      <c r="B2005" s="31">
        <f t="shared" si="34"/>
        <v>2002</v>
      </c>
      <c r="C2005" s="43">
        <v>45852</v>
      </c>
      <c r="D2005" s="43" t="s">
        <v>595</v>
      </c>
      <c r="E2005" s="43" t="s">
        <v>3247</v>
      </c>
      <c r="F2005" s="31" t="s">
        <v>375</v>
      </c>
      <c r="G2005" s="31" t="s">
        <v>439</v>
      </c>
      <c r="H2005" s="31" t="s">
        <v>440</v>
      </c>
      <c r="I2005" s="31" t="s">
        <v>168</v>
      </c>
      <c r="J2005" s="31">
        <v>5451</v>
      </c>
      <c r="K2005" s="31" t="s">
        <v>8</v>
      </c>
      <c r="L2005" s="31" t="s">
        <v>9</v>
      </c>
      <c r="M2005" s="31" t="s">
        <v>162</v>
      </c>
      <c r="N2005" s="44" t="s">
        <v>174</v>
      </c>
      <c r="O2005" s="44" t="s">
        <v>541</v>
      </c>
      <c r="P2005" s="44"/>
      <c r="Q2005" s="31" t="s">
        <v>449</v>
      </c>
      <c r="R2005" s="31" t="s">
        <v>6078</v>
      </c>
      <c r="S2005" s="31" t="s">
        <v>6360</v>
      </c>
      <c r="T2005" s="31"/>
      <c r="U2005" s="31"/>
      <c r="V2005" s="31"/>
      <c r="W2005" s="31"/>
      <c r="X2005" s="31"/>
      <c r="Y2005" s="31"/>
      <c r="Z2005" s="31"/>
      <c r="AA2005" s="31"/>
      <c r="AB2005" s="31"/>
      <c r="AC2005" s="31"/>
      <c r="AD2005" s="31"/>
      <c r="AE2005" s="31"/>
      <c r="AF2005" s="31"/>
    </row>
    <row r="2006" spans="2:32" hidden="1">
      <c r="B2006" s="31">
        <f t="shared" si="34"/>
        <v>2003</v>
      </c>
      <c r="C2006" s="43">
        <v>45853</v>
      </c>
      <c r="D2006" s="43" t="s">
        <v>595</v>
      </c>
      <c r="E2006" s="43" t="s">
        <v>3247</v>
      </c>
      <c r="F2006" s="31" t="s">
        <v>375</v>
      </c>
      <c r="G2006" s="31" t="s">
        <v>439</v>
      </c>
      <c r="H2006" s="31" t="s">
        <v>440</v>
      </c>
      <c r="I2006" s="31" t="s">
        <v>168</v>
      </c>
      <c r="J2006" s="31">
        <v>5297</v>
      </c>
      <c r="K2006" s="31" t="s">
        <v>8</v>
      </c>
      <c r="L2006" s="31" t="s">
        <v>9</v>
      </c>
      <c r="M2006" s="31" t="s">
        <v>162</v>
      </c>
      <c r="N2006" s="44" t="s">
        <v>169</v>
      </c>
      <c r="O2006" s="44" t="s">
        <v>541</v>
      </c>
      <c r="P2006" s="44"/>
      <c r="Q2006" s="31" t="s">
        <v>449</v>
      </c>
      <c r="R2006" s="31" t="s">
        <v>5297</v>
      </c>
      <c r="S2006" s="31" t="s">
        <v>6362</v>
      </c>
      <c r="T2006" s="31"/>
      <c r="U2006" s="31"/>
      <c r="V2006" s="31"/>
      <c r="W2006" s="31"/>
      <c r="X2006" s="31"/>
      <c r="Y2006" s="31"/>
      <c r="Z2006" s="31"/>
      <c r="AA2006" s="31"/>
      <c r="AB2006" s="31"/>
      <c r="AC2006" s="31"/>
      <c r="AD2006" s="31"/>
      <c r="AE2006" s="31"/>
      <c r="AF2006" s="31"/>
    </row>
    <row r="2007" spans="2:32" hidden="1">
      <c r="B2007" s="31">
        <f t="shared" si="34"/>
        <v>2004</v>
      </c>
      <c r="C2007" s="43">
        <v>45854</v>
      </c>
      <c r="D2007" s="43" t="s">
        <v>595</v>
      </c>
      <c r="E2007" s="43" t="s">
        <v>3247</v>
      </c>
      <c r="F2007" s="31" t="s">
        <v>375</v>
      </c>
      <c r="G2007" s="31" t="s">
        <v>166</v>
      </c>
      <c r="H2007" s="31" t="s">
        <v>160</v>
      </c>
      <c r="I2007" s="31" t="s">
        <v>170</v>
      </c>
      <c r="J2007" s="31">
        <v>8254</v>
      </c>
      <c r="K2007" s="31" t="s">
        <v>8</v>
      </c>
      <c r="L2007" s="31" t="s">
        <v>9</v>
      </c>
      <c r="M2007" s="31" t="s">
        <v>162</v>
      </c>
      <c r="N2007" s="44" t="s">
        <v>174</v>
      </c>
      <c r="O2007" s="44" t="s">
        <v>6361</v>
      </c>
      <c r="P2007" s="44"/>
      <c r="Q2007" s="31" t="s">
        <v>165</v>
      </c>
      <c r="R2007" s="31" t="s">
        <v>6365</v>
      </c>
      <c r="S2007" s="31" t="s">
        <v>5500</v>
      </c>
      <c r="T2007" s="31"/>
      <c r="U2007" s="31"/>
      <c r="V2007" s="31"/>
      <c r="W2007" s="31"/>
      <c r="X2007" s="31"/>
      <c r="Y2007" s="31"/>
      <c r="Z2007" s="31"/>
      <c r="AA2007" s="31"/>
      <c r="AB2007" s="31"/>
      <c r="AC2007" s="31"/>
      <c r="AD2007" s="31"/>
      <c r="AE2007" s="31"/>
      <c r="AF2007" s="31"/>
    </row>
    <row r="2008" spans="2:32" hidden="1">
      <c r="B2008" s="31">
        <f t="shared" si="34"/>
        <v>2005</v>
      </c>
      <c r="C2008" s="43">
        <v>45854</v>
      </c>
      <c r="D2008" s="43" t="s">
        <v>595</v>
      </c>
      <c r="E2008" s="43" t="s">
        <v>3247</v>
      </c>
      <c r="F2008" s="31" t="s">
        <v>375</v>
      </c>
      <c r="G2008" s="31" t="s">
        <v>159</v>
      </c>
      <c r="H2008" s="31" t="s">
        <v>160</v>
      </c>
      <c r="I2008" s="31" t="s">
        <v>161</v>
      </c>
      <c r="J2008" s="31">
        <v>4219</v>
      </c>
      <c r="K2008" s="31" t="s">
        <v>8</v>
      </c>
      <c r="L2008" s="31" t="s">
        <v>9</v>
      </c>
      <c r="M2008" s="31" t="s">
        <v>162</v>
      </c>
      <c r="N2008" s="44" t="s">
        <v>198</v>
      </c>
      <c r="O2008" s="44" t="s">
        <v>6037</v>
      </c>
      <c r="P2008" s="44"/>
      <c r="Q2008" s="31" t="s">
        <v>165</v>
      </c>
      <c r="R2008" s="31" t="s">
        <v>5311</v>
      </c>
      <c r="S2008" s="31" t="s">
        <v>5824</v>
      </c>
      <c r="T2008" s="31"/>
      <c r="U2008" s="31"/>
      <c r="V2008" s="31"/>
      <c r="W2008" s="31"/>
      <c r="X2008" s="31"/>
      <c r="Y2008" s="31"/>
      <c r="Z2008" s="31"/>
      <c r="AA2008" s="31"/>
      <c r="AB2008" s="31"/>
      <c r="AC2008" s="31"/>
      <c r="AD2008" s="31"/>
      <c r="AE2008" s="31"/>
      <c r="AF2008" s="31"/>
    </row>
    <row r="2009" spans="2:32" hidden="1">
      <c r="B2009" s="31">
        <f t="shared" si="34"/>
        <v>2006</v>
      </c>
      <c r="C2009" s="43">
        <v>45854</v>
      </c>
      <c r="D2009" s="43" t="s">
        <v>595</v>
      </c>
      <c r="E2009" s="43" t="s">
        <v>3247</v>
      </c>
      <c r="F2009" s="31" t="s">
        <v>375</v>
      </c>
      <c r="G2009" s="31" t="s">
        <v>386</v>
      </c>
      <c r="H2009" s="31" t="s">
        <v>364</v>
      </c>
      <c r="I2009" s="31" t="s">
        <v>192</v>
      </c>
      <c r="J2009" s="31">
        <v>7318</v>
      </c>
      <c r="K2009" s="31" t="s">
        <v>8</v>
      </c>
      <c r="L2009" s="31" t="s">
        <v>9</v>
      </c>
      <c r="M2009" s="31" t="s">
        <v>162</v>
      </c>
      <c r="N2009" s="44" t="s">
        <v>174</v>
      </c>
      <c r="O2009" s="44" t="s">
        <v>6075</v>
      </c>
      <c r="P2009" s="44"/>
      <c r="Q2009" s="31" t="s">
        <v>543</v>
      </c>
      <c r="R2009" s="31" t="s">
        <v>6366</v>
      </c>
      <c r="S2009" s="31" t="s">
        <v>5369</v>
      </c>
      <c r="T2009" s="31"/>
      <c r="U2009" s="31"/>
      <c r="V2009" s="31"/>
      <c r="W2009" s="31"/>
      <c r="X2009" s="31"/>
      <c r="Y2009" s="31"/>
      <c r="Z2009" s="31"/>
      <c r="AA2009" s="31"/>
      <c r="AB2009" s="31"/>
      <c r="AC2009" s="31"/>
      <c r="AD2009" s="31"/>
      <c r="AE2009" s="31"/>
      <c r="AF2009" s="31"/>
    </row>
    <row r="2010" spans="2:32" hidden="1">
      <c r="B2010" s="31">
        <f t="shared" si="34"/>
        <v>2007</v>
      </c>
      <c r="C2010" s="43">
        <v>45854</v>
      </c>
      <c r="D2010" s="43" t="s">
        <v>595</v>
      </c>
      <c r="E2010" s="43" t="s">
        <v>3247</v>
      </c>
      <c r="F2010" s="31" t="s">
        <v>375</v>
      </c>
      <c r="G2010" s="31" t="s">
        <v>439</v>
      </c>
      <c r="H2010" s="31" t="s">
        <v>440</v>
      </c>
      <c r="I2010" s="31" t="s">
        <v>441</v>
      </c>
      <c r="J2010" s="31">
        <v>1075</v>
      </c>
      <c r="K2010" s="31" t="s">
        <v>8</v>
      </c>
      <c r="L2010" s="31" t="s">
        <v>9</v>
      </c>
      <c r="M2010" s="31" t="s">
        <v>162</v>
      </c>
      <c r="N2010" s="44" t="s">
        <v>4928</v>
      </c>
      <c r="O2010" s="44" t="s">
        <v>541</v>
      </c>
      <c r="P2010" s="44"/>
      <c r="Q2010" s="31" t="s">
        <v>449</v>
      </c>
      <c r="R2010" s="31" t="s">
        <v>6367</v>
      </c>
      <c r="S2010" s="31" t="s">
        <v>6368</v>
      </c>
      <c r="T2010" s="31"/>
      <c r="U2010" s="31"/>
      <c r="V2010" s="31"/>
      <c r="W2010" s="31"/>
      <c r="X2010" s="31"/>
      <c r="Y2010" s="31"/>
      <c r="Z2010" s="31"/>
      <c r="AA2010" s="31"/>
      <c r="AB2010" s="31"/>
      <c r="AC2010" s="31"/>
      <c r="AD2010" s="31"/>
      <c r="AE2010" s="31"/>
      <c r="AF2010" s="31"/>
    </row>
    <row r="2011" spans="2:32" hidden="1">
      <c r="B2011" s="31">
        <f t="shared" si="34"/>
        <v>2008</v>
      </c>
      <c r="C2011" s="43">
        <v>45854</v>
      </c>
      <c r="D2011" s="43" t="s">
        <v>595</v>
      </c>
      <c r="E2011" s="43" t="s">
        <v>3247</v>
      </c>
      <c r="F2011" s="31" t="s">
        <v>375</v>
      </c>
      <c r="G2011" s="31" t="s">
        <v>159</v>
      </c>
      <c r="H2011" s="31" t="s">
        <v>160</v>
      </c>
      <c r="I2011" s="31" t="s">
        <v>161</v>
      </c>
      <c r="J2011" s="31">
        <v>4093</v>
      </c>
      <c r="K2011" s="31" t="s">
        <v>8</v>
      </c>
      <c r="L2011" s="31" t="s">
        <v>9</v>
      </c>
      <c r="M2011" s="31" t="s">
        <v>162</v>
      </c>
      <c r="N2011" s="44" t="s">
        <v>174</v>
      </c>
      <c r="O2011" s="44" t="s">
        <v>6037</v>
      </c>
      <c r="P2011" s="44"/>
      <c r="Q2011" s="31" t="s">
        <v>165</v>
      </c>
      <c r="R2011" s="31" t="s">
        <v>5694</v>
      </c>
      <c r="S2011" s="31" t="s">
        <v>6310</v>
      </c>
      <c r="T2011" s="31"/>
      <c r="U2011" s="31"/>
      <c r="V2011" s="31"/>
      <c r="W2011" s="31"/>
      <c r="X2011" s="31"/>
      <c r="Y2011" s="31"/>
      <c r="Z2011" s="31"/>
      <c r="AA2011" s="31"/>
      <c r="AB2011" s="31"/>
      <c r="AC2011" s="31"/>
      <c r="AD2011" s="31"/>
      <c r="AE2011" s="31"/>
      <c r="AF2011" s="31"/>
    </row>
    <row r="2012" spans="2:32" hidden="1">
      <c r="B2012" s="31">
        <f t="shared" si="34"/>
        <v>2009</v>
      </c>
      <c r="C2012" s="43">
        <v>45854</v>
      </c>
      <c r="D2012" s="43" t="s">
        <v>595</v>
      </c>
      <c r="E2012" s="43" t="s">
        <v>3247</v>
      </c>
      <c r="F2012" s="31" t="s">
        <v>375</v>
      </c>
      <c r="G2012" s="31" t="s">
        <v>439</v>
      </c>
      <c r="H2012" s="31" t="s">
        <v>440</v>
      </c>
      <c r="I2012" s="31" t="s">
        <v>173</v>
      </c>
      <c r="J2012" s="31">
        <v>1213</v>
      </c>
      <c r="K2012" s="31" t="s">
        <v>8</v>
      </c>
      <c r="L2012" s="31" t="s">
        <v>48</v>
      </c>
      <c r="M2012" s="31" t="s">
        <v>162</v>
      </c>
      <c r="N2012" s="44" t="s">
        <v>1184</v>
      </c>
      <c r="O2012" s="44" t="s">
        <v>541</v>
      </c>
      <c r="P2012" s="44"/>
      <c r="Q2012" s="31" t="s">
        <v>449</v>
      </c>
      <c r="R2012" s="31" t="s">
        <v>6369</v>
      </c>
      <c r="S2012" s="31" t="s">
        <v>6367</v>
      </c>
      <c r="T2012" s="31"/>
      <c r="U2012" s="31"/>
      <c r="V2012" s="31"/>
      <c r="W2012" s="31"/>
      <c r="X2012" s="31"/>
      <c r="Y2012" s="31"/>
      <c r="Z2012" s="31"/>
      <c r="AA2012" s="31"/>
      <c r="AB2012" s="31"/>
      <c r="AC2012" s="31"/>
      <c r="AD2012" s="31"/>
      <c r="AE2012" s="31"/>
      <c r="AF2012" s="31"/>
    </row>
    <row r="2013" spans="2:32" hidden="1">
      <c r="B2013" s="31">
        <f t="shared" si="34"/>
        <v>2010</v>
      </c>
      <c r="C2013" s="43">
        <v>45854</v>
      </c>
      <c r="D2013" s="43" t="s">
        <v>595</v>
      </c>
      <c r="E2013" s="43" t="s">
        <v>3247</v>
      </c>
      <c r="F2013" s="31" t="s">
        <v>375</v>
      </c>
      <c r="G2013" s="31" t="s">
        <v>386</v>
      </c>
      <c r="H2013" s="31" t="s">
        <v>364</v>
      </c>
      <c r="I2013" s="31" t="s">
        <v>192</v>
      </c>
      <c r="J2013" s="31">
        <v>7478</v>
      </c>
      <c r="K2013" s="31" t="s">
        <v>8</v>
      </c>
      <c r="L2013" s="31" t="s">
        <v>414</v>
      </c>
      <c r="M2013" s="31" t="s">
        <v>162</v>
      </c>
      <c r="N2013" s="44" t="s">
        <v>304</v>
      </c>
      <c r="O2013" s="44" t="s">
        <v>6075</v>
      </c>
      <c r="P2013" s="44"/>
      <c r="Q2013" s="31" t="s">
        <v>543</v>
      </c>
      <c r="R2013" s="31">
        <v>191701035</v>
      </c>
      <c r="S2013" s="31">
        <v>191700796</v>
      </c>
      <c r="T2013" s="31"/>
      <c r="U2013" s="31"/>
      <c r="V2013" s="31"/>
      <c r="W2013" s="31"/>
      <c r="X2013" s="31"/>
      <c r="Y2013" s="31"/>
      <c r="Z2013" s="31"/>
      <c r="AA2013" s="31"/>
      <c r="AB2013" s="31"/>
      <c r="AC2013" s="31"/>
      <c r="AD2013" s="31"/>
      <c r="AE2013" s="31"/>
      <c r="AF2013" s="31"/>
    </row>
    <row r="2014" spans="2:32" hidden="1">
      <c r="B2014" s="31">
        <f t="shared" si="34"/>
        <v>2011</v>
      </c>
      <c r="C2014" s="43">
        <v>45855</v>
      </c>
      <c r="D2014" s="43" t="s">
        <v>595</v>
      </c>
      <c r="E2014" s="43" t="s">
        <v>3310</v>
      </c>
      <c r="F2014" s="31" t="s">
        <v>375</v>
      </c>
      <c r="G2014" s="31" t="s">
        <v>159</v>
      </c>
      <c r="H2014" s="31" t="s">
        <v>160</v>
      </c>
      <c r="I2014" s="31" t="s">
        <v>161</v>
      </c>
      <c r="J2014" s="31">
        <v>4047</v>
      </c>
      <c r="K2014" s="31" t="s">
        <v>8</v>
      </c>
      <c r="L2014" s="31" t="s">
        <v>9</v>
      </c>
      <c r="M2014" s="31" t="s">
        <v>162</v>
      </c>
      <c r="N2014" s="44" t="s">
        <v>174</v>
      </c>
      <c r="O2014" s="44" t="s">
        <v>6036</v>
      </c>
      <c r="P2014" s="44"/>
      <c r="Q2014" s="31" t="s">
        <v>165</v>
      </c>
      <c r="R2014" s="31">
        <v>191701187</v>
      </c>
      <c r="S2014" s="31">
        <v>191701224</v>
      </c>
      <c r="T2014" s="31"/>
      <c r="U2014" s="31"/>
      <c r="V2014" s="31"/>
      <c r="W2014" s="31"/>
      <c r="X2014" s="31"/>
      <c r="Y2014" s="31"/>
      <c r="Z2014" s="31"/>
      <c r="AA2014" s="31"/>
      <c r="AB2014" s="31"/>
      <c r="AC2014" s="31"/>
      <c r="AD2014" s="31"/>
      <c r="AE2014" s="31"/>
      <c r="AF2014" s="31"/>
    </row>
    <row r="2015" spans="2:32" hidden="1">
      <c r="B2015" s="31">
        <f t="shared" si="34"/>
        <v>2012</v>
      </c>
      <c r="C2015" s="43">
        <v>45855</v>
      </c>
      <c r="D2015" s="43" t="s">
        <v>595</v>
      </c>
      <c r="E2015" s="43" t="s">
        <v>3310</v>
      </c>
      <c r="F2015" s="31" t="s">
        <v>375</v>
      </c>
      <c r="G2015" s="31" t="s">
        <v>159</v>
      </c>
      <c r="H2015" s="31" t="s">
        <v>160</v>
      </c>
      <c r="I2015" s="31" t="s">
        <v>239</v>
      </c>
      <c r="J2015" s="31">
        <v>8300</v>
      </c>
      <c r="K2015" s="31" t="s">
        <v>8</v>
      </c>
      <c r="L2015" s="31" t="s">
        <v>580</v>
      </c>
      <c r="M2015" s="31" t="s">
        <v>702</v>
      </c>
      <c r="N2015" s="44" t="s">
        <v>5977</v>
      </c>
      <c r="O2015" s="44" t="s">
        <v>1030</v>
      </c>
      <c r="P2015" s="44"/>
      <c r="Q2015" s="31" t="s">
        <v>165</v>
      </c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  <c r="AB2015" s="31"/>
      <c r="AC2015" s="31"/>
      <c r="AD2015" s="31"/>
      <c r="AE2015" s="31"/>
      <c r="AF2015" s="31"/>
    </row>
    <row r="2016" spans="2:32" hidden="1">
      <c r="B2016" s="31">
        <f t="shared" si="34"/>
        <v>2013</v>
      </c>
      <c r="C2016" s="43">
        <v>45855</v>
      </c>
      <c r="D2016" s="43" t="s">
        <v>595</v>
      </c>
      <c r="E2016" s="43" t="s">
        <v>3310</v>
      </c>
      <c r="F2016" s="31" t="s">
        <v>375</v>
      </c>
      <c r="G2016" s="31" t="s">
        <v>159</v>
      </c>
      <c r="H2016" s="31" t="s">
        <v>160</v>
      </c>
      <c r="I2016" s="31" t="s">
        <v>200</v>
      </c>
      <c r="J2016" s="31">
        <v>4142</v>
      </c>
      <c r="K2016" s="31" t="s">
        <v>8</v>
      </c>
      <c r="L2016" s="31" t="s">
        <v>9</v>
      </c>
      <c r="M2016" s="31" t="s">
        <v>162</v>
      </c>
      <c r="N2016" s="44" t="s">
        <v>174</v>
      </c>
      <c r="O2016" s="44" t="s">
        <v>6036</v>
      </c>
      <c r="P2016" s="44"/>
      <c r="Q2016" s="31" t="s">
        <v>165</v>
      </c>
      <c r="R2016" s="31">
        <v>191702180</v>
      </c>
      <c r="S2016" s="31">
        <v>191700680</v>
      </c>
      <c r="T2016" s="31"/>
      <c r="U2016" s="31"/>
      <c r="V2016" s="31"/>
      <c r="W2016" s="31"/>
      <c r="X2016" s="31"/>
      <c r="Y2016" s="31"/>
      <c r="Z2016" s="31"/>
      <c r="AA2016" s="31"/>
      <c r="AB2016" s="31"/>
      <c r="AC2016" s="31"/>
      <c r="AD2016" s="31"/>
      <c r="AE2016" s="31"/>
      <c r="AF2016" s="31"/>
    </row>
    <row r="2017" spans="2:32" hidden="1">
      <c r="B2017" s="31">
        <f t="shared" si="34"/>
        <v>2014</v>
      </c>
      <c r="C2017" s="43">
        <v>45856</v>
      </c>
      <c r="D2017" s="43" t="s">
        <v>595</v>
      </c>
      <c r="E2017" s="43" t="s">
        <v>3310</v>
      </c>
      <c r="F2017" s="31" t="s">
        <v>375</v>
      </c>
      <c r="G2017" s="31" t="s">
        <v>166</v>
      </c>
      <c r="H2017" s="31" t="s">
        <v>160</v>
      </c>
      <c r="I2017" s="31" t="s">
        <v>170</v>
      </c>
      <c r="J2017" s="31">
        <v>8474</v>
      </c>
      <c r="K2017" s="31" t="s">
        <v>8</v>
      </c>
      <c r="L2017" s="31" t="s">
        <v>9</v>
      </c>
      <c r="M2017" s="31" t="s">
        <v>162</v>
      </c>
      <c r="N2017" s="44" t="s">
        <v>6239</v>
      </c>
      <c r="O2017" s="44" t="s">
        <v>6037</v>
      </c>
      <c r="P2017" s="44"/>
      <c r="Q2017" s="31" t="s">
        <v>165</v>
      </c>
      <c r="R2017" s="31" t="s">
        <v>6420</v>
      </c>
      <c r="S2017" s="31" t="s">
        <v>6352</v>
      </c>
      <c r="T2017" s="31"/>
      <c r="U2017" s="31"/>
      <c r="V2017" s="31"/>
      <c r="W2017" s="31"/>
      <c r="X2017" s="31"/>
      <c r="Y2017" s="31"/>
      <c r="Z2017" s="31"/>
      <c r="AA2017" s="31"/>
      <c r="AB2017" s="31"/>
      <c r="AC2017" s="31"/>
      <c r="AD2017" s="31"/>
      <c r="AE2017" s="31"/>
      <c r="AF2017" s="31"/>
    </row>
    <row r="2018" spans="2:32" hidden="1">
      <c r="B2018" s="31">
        <f t="shared" si="34"/>
        <v>2015</v>
      </c>
      <c r="C2018" s="43">
        <v>45856</v>
      </c>
      <c r="D2018" s="43" t="s">
        <v>595</v>
      </c>
      <c r="E2018" s="43" t="s">
        <v>3310</v>
      </c>
      <c r="F2018" s="31" t="s">
        <v>375</v>
      </c>
      <c r="G2018" s="31" t="s">
        <v>159</v>
      </c>
      <c r="H2018" s="31" t="s">
        <v>160</v>
      </c>
      <c r="I2018" s="31" t="s">
        <v>161</v>
      </c>
      <c r="J2018" s="31">
        <v>4357</v>
      </c>
      <c r="K2018" s="31" t="s">
        <v>8</v>
      </c>
      <c r="L2018" s="31" t="s">
        <v>580</v>
      </c>
      <c r="M2018" s="31" t="s">
        <v>5361</v>
      </c>
      <c r="N2018" s="44" t="s">
        <v>5977</v>
      </c>
      <c r="O2018" s="44" t="s">
        <v>704</v>
      </c>
      <c r="P2018" s="44"/>
      <c r="Q2018" s="31" t="s">
        <v>165</v>
      </c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  <c r="AB2018" s="31"/>
      <c r="AC2018" s="31"/>
      <c r="AD2018" s="31"/>
      <c r="AE2018" s="31"/>
      <c r="AF2018" s="31"/>
    </row>
    <row r="2019" spans="2:32" hidden="1">
      <c r="B2019" s="31">
        <f t="shared" si="34"/>
        <v>2016</v>
      </c>
      <c r="C2019" s="43">
        <v>45856</v>
      </c>
      <c r="D2019" s="43" t="s">
        <v>595</v>
      </c>
      <c r="E2019" s="43" t="s">
        <v>3310</v>
      </c>
      <c r="F2019" s="31" t="s">
        <v>375</v>
      </c>
      <c r="G2019" s="31" t="s">
        <v>166</v>
      </c>
      <c r="H2019" s="31" t="s">
        <v>160</v>
      </c>
      <c r="I2019" s="31" t="s">
        <v>217</v>
      </c>
      <c r="J2019" s="31">
        <v>1945</v>
      </c>
      <c r="K2019" s="31" t="s">
        <v>8</v>
      </c>
      <c r="L2019" s="31" t="s">
        <v>9</v>
      </c>
      <c r="M2019" s="31" t="s">
        <v>162</v>
      </c>
      <c r="N2019" s="44" t="s">
        <v>339</v>
      </c>
      <c r="O2019" s="44" t="s">
        <v>6075</v>
      </c>
      <c r="P2019" s="44"/>
      <c r="Q2019" s="31" t="s">
        <v>165</v>
      </c>
      <c r="R2019" s="31" t="s">
        <v>869</v>
      </c>
      <c r="S2019" s="31" t="s">
        <v>6423</v>
      </c>
      <c r="T2019" s="31"/>
      <c r="U2019" s="31"/>
      <c r="V2019" s="31"/>
      <c r="W2019" s="31"/>
      <c r="X2019" s="31"/>
      <c r="Y2019" s="31"/>
      <c r="Z2019" s="31"/>
      <c r="AA2019" s="31"/>
      <c r="AB2019" s="31"/>
      <c r="AC2019" s="31"/>
      <c r="AD2019" s="31"/>
      <c r="AE2019" s="31"/>
      <c r="AF2019" s="31"/>
    </row>
    <row r="2020" spans="2:32" hidden="1">
      <c r="B2020" s="31">
        <f t="shared" si="34"/>
        <v>2017</v>
      </c>
      <c r="C2020" s="43">
        <v>45856</v>
      </c>
      <c r="D2020" s="43" t="s">
        <v>595</v>
      </c>
      <c r="E2020" s="43" t="s">
        <v>3310</v>
      </c>
      <c r="F2020" s="31" t="s">
        <v>375</v>
      </c>
      <c r="G2020" s="31" t="s">
        <v>159</v>
      </c>
      <c r="H2020" s="31" t="s">
        <v>160</v>
      </c>
      <c r="I2020" s="31" t="s">
        <v>161</v>
      </c>
      <c r="J2020" s="31">
        <v>4086</v>
      </c>
      <c r="K2020" s="31" t="s">
        <v>8</v>
      </c>
      <c r="L2020" s="31" t="s">
        <v>414</v>
      </c>
      <c r="M2020" s="31" t="s">
        <v>162</v>
      </c>
      <c r="N2020" s="44" t="s">
        <v>433</v>
      </c>
      <c r="O2020" s="44" t="s">
        <v>6075</v>
      </c>
      <c r="P2020" s="44"/>
      <c r="Q2020" s="31" t="s">
        <v>165</v>
      </c>
      <c r="R2020" s="31">
        <v>191700617</v>
      </c>
      <c r="S2020" s="31">
        <v>191700492</v>
      </c>
      <c r="T2020" s="31"/>
      <c r="U2020" s="31"/>
      <c r="V2020" s="31"/>
      <c r="W2020" s="31"/>
      <c r="X2020" s="31"/>
      <c r="Y2020" s="31"/>
      <c r="Z2020" s="31"/>
      <c r="AA2020" s="31"/>
      <c r="AB2020" s="31"/>
      <c r="AC2020" s="31"/>
      <c r="AD2020" s="31"/>
      <c r="AE2020" s="31"/>
      <c r="AF2020" s="31"/>
    </row>
    <row r="2021" spans="2:32" hidden="1">
      <c r="B2021" s="31">
        <f t="shared" si="34"/>
        <v>2018</v>
      </c>
      <c r="C2021" s="43">
        <v>45856</v>
      </c>
      <c r="D2021" s="43" t="s">
        <v>595</v>
      </c>
      <c r="E2021" s="43" t="s">
        <v>3310</v>
      </c>
      <c r="F2021" s="31" t="s">
        <v>375</v>
      </c>
      <c r="G2021" s="31" t="s">
        <v>159</v>
      </c>
      <c r="H2021" s="31" t="s">
        <v>160</v>
      </c>
      <c r="I2021" s="31" t="s">
        <v>316</v>
      </c>
      <c r="J2021" s="31">
        <v>4143</v>
      </c>
      <c r="K2021" s="31" t="s">
        <v>8</v>
      </c>
      <c r="L2021" s="31" t="s">
        <v>414</v>
      </c>
      <c r="M2021" s="31" t="s">
        <v>162</v>
      </c>
      <c r="N2021" s="44" t="s">
        <v>213</v>
      </c>
      <c r="O2021" s="44" t="s">
        <v>6036</v>
      </c>
      <c r="P2021" s="44"/>
      <c r="Q2021" s="31" t="s">
        <v>165</v>
      </c>
      <c r="R2021" s="31">
        <v>191701492</v>
      </c>
      <c r="S2021" s="31">
        <v>191700035</v>
      </c>
      <c r="T2021" s="31"/>
      <c r="U2021" s="31"/>
      <c r="V2021" s="31"/>
      <c r="W2021" s="31"/>
      <c r="X2021" s="31"/>
      <c r="Y2021" s="31"/>
      <c r="Z2021" s="31"/>
      <c r="AA2021" s="31"/>
      <c r="AB2021" s="31"/>
      <c r="AC2021" s="31"/>
      <c r="AD2021" s="31"/>
      <c r="AE2021" s="31"/>
      <c r="AF2021" s="31"/>
    </row>
    <row r="2022" spans="2:32" hidden="1">
      <c r="B2022" s="31">
        <f t="shared" si="34"/>
        <v>2019</v>
      </c>
      <c r="C2022" s="43">
        <v>45856</v>
      </c>
      <c r="D2022" s="43" t="s">
        <v>595</v>
      </c>
      <c r="E2022" s="43" t="s">
        <v>3310</v>
      </c>
      <c r="F2022" s="31" t="s">
        <v>375</v>
      </c>
      <c r="G2022" s="31" t="s">
        <v>439</v>
      </c>
      <c r="H2022" s="31" t="s">
        <v>440</v>
      </c>
      <c r="I2022" s="31" t="s">
        <v>172</v>
      </c>
      <c r="J2022" s="31">
        <v>4824</v>
      </c>
      <c r="K2022" s="31" t="s">
        <v>8</v>
      </c>
      <c r="L2022" s="31" t="s">
        <v>9</v>
      </c>
      <c r="M2022" s="31" t="s">
        <v>162</v>
      </c>
      <c r="N2022" s="44" t="s">
        <v>174</v>
      </c>
      <c r="O2022" s="44" t="s">
        <v>541</v>
      </c>
      <c r="P2022" s="44"/>
      <c r="Q2022" s="31" t="s">
        <v>449</v>
      </c>
      <c r="R2022" s="31">
        <v>191700071</v>
      </c>
      <c r="S2022" s="31">
        <v>191700842</v>
      </c>
      <c r="T2022" s="31"/>
      <c r="U2022" s="31"/>
      <c r="V2022" s="31"/>
      <c r="W2022" s="31"/>
      <c r="X2022" s="31"/>
      <c r="Y2022" s="31"/>
      <c r="Z2022" s="31"/>
      <c r="AA2022" s="31"/>
      <c r="AB2022" s="31"/>
      <c r="AC2022" s="31"/>
      <c r="AD2022" s="31"/>
      <c r="AE2022" s="31"/>
      <c r="AF2022" s="31"/>
    </row>
    <row r="2023" spans="2:32" hidden="1">
      <c r="B2023" s="31">
        <f t="shared" si="34"/>
        <v>2020</v>
      </c>
      <c r="C2023" s="43">
        <v>45857</v>
      </c>
      <c r="D2023" s="43" t="s">
        <v>595</v>
      </c>
      <c r="E2023" s="43" t="s">
        <v>3310</v>
      </c>
      <c r="F2023" s="31" t="s">
        <v>375</v>
      </c>
      <c r="G2023" s="31" t="s">
        <v>166</v>
      </c>
      <c r="H2023" s="31" t="s">
        <v>160</v>
      </c>
      <c r="I2023" s="31" t="s">
        <v>192</v>
      </c>
      <c r="J2023" s="31">
        <v>7395</v>
      </c>
      <c r="K2023" s="31" t="s">
        <v>8</v>
      </c>
      <c r="L2023" s="31" t="s">
        <v>9</v>
      </c>
      <c r="M2023" s="31" t="s">
        <v>162</v>
      </c>
      <c r="N2023" s="44" t="s">
        <v>174</v>
      </c>
      <c r="O2023" s="44" t="s">
        <v>6419</v>
      </c>
      <c r="P2023" s="44"/>
      <c r="Q2023" s="31" t="s">
        <v>450</v>
      </c>
      <c r="R2023" s="31">
        <v>191700196</v>
      </c>
      <c r="S2023" s="31">
        <v>191700210</v>
      </c>
      <c r="T2023" s="31"/>
      <c r="U2023" s="31"/>
      <c r="V2023" s="31"/>
      <c r="W2023" s="31"/>
      <c r="X2023" s="31"/>
      <c r="Y2023" s="31"/>
      <c r="Z2023" s="31"/>
      <c r="AA2023" s="31"/>
      <c r="AB2023" s="31"/>
      <c r="AC2023" s="31"/>
      <c r="AD2023" s="31"/>
      <c r="AE2023" s="31"/>
      <c r="AF2023" s="31"/>
    </row>
    <row r="2024" spans="2:32" hidden="1">
      <c r="B2024" s="31">
        <f t="shared" si="34"/>
        <v>2021</v>
      </c>
      <c r="C2024" s="43">
        <v>45858</v>
      </c>
      <c r="D2024" s="43" t="s">
        <v>595</v>
      </c>
      <c r="E2024" s="43" t="s">
        <v>3310</v>
      </c>
      <c r="F2024" s="31" t="s">
        <v>375</v>
      </c>
      <c r="G2024" s="31" t="s">
        <v>159</v>
      </c>
      <c r="H2024" s="31" t="s">
        <v>160</v>
      </c>
      <c r="I2024" s="31" t="s">
        <v>161</v>
      </c>
      <c r="J2024" s="31">
        <v>7957</v>
      </c>
      <c r="K2024" s="31" t="s">
        <v>8</v>
      </c>
      <c r="L2024" s="31" t="s">
        <v>9</v>
      </c>
      <c r="M2024" s="31" t="s">
        <v>162</v>
      </c>
      <c r="N2024" s="44" t="s">
        <v>174</v>
      </c>
      <c r="O2024" s="44" t="s">
        <v>6037</v>
      </c>
      <c r="P2024" s="44"/>
      <c r="Q2024" s="31" t="s">
        <v>450</v>
      </c>
      <c r="R2024" s="31">
        <v>191700295</v>
      </c>
      <c r="S2024" s="31">
        <v>191702302</v>
      </c>
      <c r="T2024" s="31"/>
      <c r="U2024" s="31"/>
      <c r="V2024" s="31"/>
      <c r="W2024" s="31"/>
      <c r="X2024" s="31"/>
      <c r="Y2024" s="31"/>
      <c r="Z2024" s="31"/>
      <c r="AA2024" s="31"/>
      <c r="AB2024" s="31"/>
      <c r="AC2024" s="31"/>
      <c r="AD2024" s="31"/>
      <c r="AE2024" s="31"/>
      <c r="AF2024" s="31"/>
    </row>
    <row r="2025" spans="2:32" hidden="1">
      <c r="B2025" s="31">
        <f t="shared" si="34"/>
        <v>2022</v>
      </c>
      <c r="C2025" s="43">
        <v>45858</v>
      </c>
      <c r="D2025" s="43" t="s">
        <v>595</v>
      </c>
      <c r="E2025" s="43" t="s">
        <v>3310</v>
      </c>
      <c r="F2025" s="31" t="s">
        <v>375</v>
      </c>
      <c r="G2025" s="31" t="s">
        <v>166</v>
      </c>
      <c r="H2025" s="31" t="s">
        <v>160</v>
      </c>
      <c r="I2025" s="31" t="s">
        <v>168</v>
      </c>
      <c r="J2025" s="31">
        <v>5019</v>
      </c>
      <c r="K2025" s="31" t="s">
        <v>8</v>
      </c>
      <c r="L2025" s="31" t="s">
        <v>414</v>
      </c>
      <c r="M2025" s="31" t="s">
        <v>162</v>
      </c>
      <c r="N2025" s="44" t="s">
        <v>433</v>
      </c>
      <c r="O2025" s="44" t="s">
        <v>541</v>
      </c>
      <c r="P2025" s="44"/>
      <c r="Q2025" s="31" t="s">
        <v>450</v>
      </c>
      <c r="R2025" s="31">
        <v>191700181</v>
      </c>
      <c r="S2025" s="31">
        <v>191701345</v>
      </c>
      <c r="T2025" s="31"/>
      <c r="U2025" s="31"/>
      <c r="V2025" s="31"/>
      <c r="W2025" s="31"/>
      <c r="X2025" s="31"/>
      <c r="Y2025" s="31"/>
      <c r="Z2025" s="31"/>
      <c r="AA2025" s="31"/>
      <c r="AB2025" s="31"/>
      <c r="AC2025" s="31"/>
      <c r="AD2025" s="31"/>
      <c r="AE2025" s="31"/>
      <c r="AF2025" s="31"/>
    </row>
    <row r="2026" spans="2:32" hidden="1">
      <c r="B2026" s="31">
        <f t="shared" si="34"/>
        <v>2023</v>
      </c>
      <c r="C2026" s="43">
        <v>45859</v>
      </c>
      <c r="D2026" s="43" t="s">
        <v>595</v>
      </c>
      <c r="E2026" s="43" t="s">
        <v>3310</v>
      </c>
      <c r="F2026" s="31" t="s">
        <v>375</v>
      </c>
      <c r="G2026" s="31" t="s">
        <v>159</v>
      </c>
      <c r="H2026" s="31" t="s">
        <v>160</v>
      </c>
      <c r="I2026" s="31" t="s">
        <v>170</v>
      </c>
      <c r="J2026" s="31">
        <v>9825</v>
      </c>
      <c r="K2026" s="31" t="s">
        <v>8</v>
      </c>
      <c r="L2026" s="31" t="s">
        <v>414</v>
      </c>
      <c r="M2026" s="31" t="s">
        <v>162</v>
      </c>
      <c r="N2026" s="44" t="s">
        <v>6430</v>
      </c>
      <c r="O2026" s="44" t="s">
        <v>6036</v>
      </c>
      <c r="P2026" s="44"/>
      <c r="Q2026" s="31" t="s">
        <v>165</v>
      </c>
      <c r="R2026" s="31" t="s">
        <v>6436</v>
      </c>
      <c r="S2026" s="31" t="s">
        <v>6437</v>
      </c>
      <c r="T2026" s="31"/>
      <c r="U2026" s="31"/>
      <c r="V2026" s="31"/>
      <c r="W2026" s="31"/>
      <c r="X2026" s="31"/>
      <c r="Y2026" s="31"/>
      <c r="Z2026" s="31"/>
      <c r="AA2026" s="31"/>
      <c r="AB2026" s="31"/>
      <c r="AC2026" s="31"/>
      <c r="AD2026" s="31"/>
      <c r="AE2026" s="31"/>
      <c r="AF2026" s="31"/>
    </row>
    <row r="2027" spans="2:32" hidden="1">
      <c r="B2027" s="31">
        <f t="shared" si="34"/>
        <v>2024</v>
      </c>
      <c r="C2027" s="43">
        <v>45859</v>
      </c>
      <c r="D2027" s="43" t="s">
        <v>595</v>
      </c>
      <c r="E2027" s="43" t="s">
        <v>3310</v>
      </c>
      <c r="F2027" s="31" t="s">
        <v>375</v>
      </c>
      <c r="G2027" s="31" t="s">
        <v>159</v>
      </c>
      <c r="H2027" s="31" t="s">
        <v>160</v>
      </c>
      <c r="I2027" s="31" t="s">
        <v>170</v>
      </c>
      <c r="J2027" s="31">
        <v>9695</v>
      </c>
      <c r="K2027" s="31" t="s">
        <v>8</v>
      </c>
      <c r="L2027" s="31" t="s">
        <v>580</v>
      </c>
      <c r="M2027" s="31" t="s">
        <v>162</v>
      </c>
      <c r="N2027" s="44" t="s">
        <v>6431</v>
      </c>
      <c r="O2027" s="44" t="s">
        <v>541</v>
      </c>
      <c r="P2027" s="44"/>
      <c r="Q2027" s="31" t="s">
        <v>165</v>
      </c>
      <c r="R2027" s="31">
        <v>191701186</v>
      </c>
      <c r="S2027" s="31">
        <v>191701931</v>
      </c>
      <c r="T2027" s="31"/>
      <c r="U2027" s="31"/>
      <c r="V2027" s="31"/>
      <c r="W2027" s="31"/>
      <c r="X2027" s="31"/>
      <c r="Y2027" s="31"/>
      <c r="Z2027" s="31"/>
      <c r="AA2027" s="31"/>
      <c r="AB2027" s="31"/>
      <c r="AC2027" s="31"/>
      <c r="AD2027" s="31"/>
      <c r="AE2027" s="31"/>
      <c r="AF2027" s="31"/>
    </row>
    <row r="2028" spans="2:32" hidden="1">
      <c r="B2028" s="31">
        <f t="shared" si="34"/>
        <v>2025</v>
      </c>
      <c r="C2028" s="43">
        <v>45859</v>
      </c>
      <c r="D2028" s="43" t="s">
        <v>595</v>
      </c>
      <c r="E2028" s="43" t="s">
        <v>3310</v>
      </c>
      <c r="F2028" s="31" t="s">
        <v>375</v>
      </c>
      <c r="G2028" s="31" t="s">
        <v>159</v>
      </c>
      <c r="H2028" s="31" t="s">
        <v>160</v>
      </c>
      <c r="I2028" s="31" t="s">
        <v>170</v>
      </c>
      <c r="J2028" s="31">
        <v>9737</v>
      </c>
      <c r="K2028" s="31" t="s">
        <v>8</v>
      </c>
      <c r="L2028" s="31" t="s">
        <v>409</v>
      </c>
      <c r="M2028" s="31" t="s">
        <v>162</v>
      </c>
      <c r="N2028" s="44" t="s">
        <v>398</v>
      </c>
      <c r="O2028" s="44" t="s">
        <v>6036</v>
      </c>
      <c r="P2028" s="44"/>
      <c r="Q2028" s="31" t="s">
        <v>165</v>
      </c>
      <c r="R2028" s="31">
        <v>191700008</v>
      </c>
      <c r="S2028" s="31">
        <v>191702869</v>
      </c>
      <c r="T2028" s="31"/>
      <c r="U2028" s="31"/>
      <c r="V2028" s="31"/>
      <c r="W2028" s="31"/>
      <c r="X2028" s="31"/>
      <c r="Y2028" s="31"/>
      <c r="Z2028" s="31"/>
      <c r="AA2028" s="31"/>
      <c r="AB2028" s="31"/>
      <c r="AC2028" s="31"/>
      <c r="AD2028" s="31"/>
      <c r="AE2028" s="31"/>
      <c r="AF2028" s="31"/>
    </row>
    <row r="2029" spans="2:32" hidden="1">
      <c r="B2029" s="31">
        <f t="shared" si="34"/>
        <v>2026</v>
      </c>
      <c r="C2029" s="43">
        <v>45859</v>
      </c>
      <c r="D2029" s="43" t="s">
        <v>595</v>
      </c>
      <c r="E2029" s="43" t="s">
        <v>3310</v>
      </c>
      <c r="F2029" s="31" t="s">
        <v>375</v>
      </c>
      <c r="G2029" s="31" t="s">
        <v>159</v>
      </c>
      <c r="H2029" s="31" t="s">
        <v>160</v>
      </c>
      <c r="I2029" s="31" t="s">
        <v>161</v>
      </c>
      <c r="J2029" s="31">
        <v>7957</v>
      </c>
      <c r="K2029" s="31" t="s">
        <v>59</v>
      </c>
      <c r="L2029" s="31" t="s">
        <v>686</v>
      </c>
      <c r="M2029" s="31" t="s">
        <v>531</v>
      </c>
      <c r="N2029" s="44" t="s">
        <v>6432</v>
      </c>
      <c r="O2029" s="44" t="s">
        <v>532</v>
      </c>
      <c r="P2029" s="44"/>
      <c r="Q2029" s="31" t="s">
        <v>165</v>
      </c>
      <c r="R2029" s="31" t="s">
        <v>6438</v>
      </c>
      <c r="S2029" s="31" t="s">
        <v>6439</v>
      </c>
      <c r="T2029" s="31"/>
      <c r="U2029" s="31"/>
      <c r="V2029" s="31"/>
      <c r="W2029" s="31"/>
      <c r="X2029" s="31"/>
      <c r="Y2029" s="31"/>
      <c r="Z2029" s="31"/>
      <c r="AA2029" s="31"/>
      <c r="AB2029" s="31"/>
      <c r="AC2029" s="31"/>
      <c r="AD2029" s="31"/>
      <c r="AE2029" s="31"/>
      <c r="AF2029" s="31"/>
    </row>
    <row r="2030" spans="2:32" hidden="1">
      <c r="B2030" s="31">
        <f t="shared" si="34"/>
        <v>2027</v>
      </c>
      <c r="C2030" s="43">
        <v>45860</v>
      </c>
      <c r="D2030" s="43" t="s">
        <v>595</v>
      </c>
      <c r="E2030" s="43" t="s">
        <v>3310</v>
      </c>
      <c r="F2030" s="31" t="s">
        <v>375</v>
      </c>
      <c r="G2030" s="31" t="s">
        <v>159</v>
      </c>
      <c r="H2030" s="31" t="s">
        <v>160</v>
      </c>
      <c r="I2030" s="31" t="s">
        <v>168</v>
      </c>
      <c r="J2030" s="31">
        <v>5367</v>
      </c>
      <c r="K2030" s="31" t="s">
        <v>8</v>
      </c>
      <c r="L2030" s="31" t="s">
        <v>9</v>
      </c>
      <c r="M2030" s="31" t="s">
        <v>162</v>
      </c>
      <c r="N2030" s="44" t="s">
        <v>174</v>
      </c>
      <c r="O2030" s="44" t="s">
        <v>6036</v>
      </c>
      <c r="P2030" s="44"/>
      <c r="Q2030" s="31" t="s">
        <v>165</v>
      </c>
      <c r="R2030" s="31">
        <v>191700257</v>
      </c>
      <c r="S2030" s="31">
        <v>191701032</v>
      </c>
      <c r="T2030" s="31"/>
      <c r="U2030" s="31"/>
      <c r="V2030" s="31"/>
      <c r="W2030" s="31"/>
      <c r="X2030" s="31"/>
      <c r="Y2030" s="31"/>
      <c r="Z2030" s="31"/>
      <c r="AA2030" s="31"/>
      <c r="AB2030" s="31"/>
      <c r="AC2030" s="31"/>
      <c r="AD2030" s="31"/>
      <c r="AE2030" s="31"/>
      <c r="AF2030" s="31"/>
    </row>
    <row r="2031" spans="2:32" hidden="1">
      <c r="B2031" s="31">
        <f t="shared" si="34"/>
        <v>2028</v>
      </c>
      <c r="C2031" s="43">
        <v>45860</v>
      </c>
      <c r="D2031" s="43" t="s">
        <v>595</v>
      </c>
      <c r="E2031" s="43" t="s">
        <v>3310</v>
      </c>
      <c r="F2031" s="31" t="s">
        <v>375</v>
      </c>
      <c r="G2031" s="31" t="s">
        <v>439</v>
      </c>
      <c r="H2031" s="31" t="s">
        <v>440</v>
      </c>
      <c r="I2031" s="31" t="s">
        <v>173</v>
      </c>
      <c r="J2031" s="31">
        <v>1328</v>
      </c>
      <c r="K2031" s="31" t="s">
        <v>8</v>
      </c>
      <c r="L2031" s="31" t="s">
        <v>414</v>
      </c>
      <c r="M2031" s="31" t="s">
        <v>162</v>
      </c>
      <c r="N2031" s="44" t="s">
        <v>213</v>
      </c>
      <c r="O2031" s="44" t="s">
        <v>541</v>
      </c>
      <c r="P2031" s="44"/>
      <c r="Q2031" s="31" t="s">
        <v>449</v>
      </c>
      <c r="R2031" s="31">
        <v>191701083</v>
      </c>
      <c r="S2031" s="31">
        <v>191701174</v>
      </c>
      <c r="T2031" s="31"/>
      <c r="U2031" s="31"/>
      <c r="V2031" s="31"/>
      <c r="W2031" s="31"/>
      <c r="X2031" s="31"/>
      <c r="Y2031" s="31"/>
      <c r="Z2031" s="31"/>
      <c r="AA2031" s="31"/>
      <c r="AB2031" s="31"/>
      <c r="AC2031" s="31"/>
      <c r="AD2031" s="31"/>
      <c r="AE2031" s="31"/>
      <c r="AF2031" s="31"/>
    </row>
    <row r="2032" spans="2:32" hidden="1">
      <c r="B2032" s="31">
        <f t="shared" si="34"/>
        <v>2029</v>
      </c>
      <c r="C2032" s="43">
        <v>45860</v>
      </c>
      <c r="D2032" s="43" t="s">
        <v>595</v>
      </c>
      <c r="E2032" s="43" t="s">
        <v>3310</v>
      </c>
      <c r="F2032" s="31" t="s">
        <v>375</v>
      </c>
      <c r="G2032" s="31" t="s">
        <v>439</v>
      </c>
      <c r="H2032" s="31" t="s">
        <v>440</v>
      </c>
      <c r="I2032" s="31" t="s">
        <v>173</v>
      </c>
      <c r="J2032" s="31">
        <v>1711</v>
      </c>
      <c r="K2032" s="31" t="s">
        <v>8</v>
      </c>
      <c r="L2032" s="31" t="s">
        <v>414</v>
      </c>
      <c r="M2032" s="31" t="s">
        <v>162</v>
      </c>
      <c r="N2032" s="44" t="s">
        <v>433</v>
      </c>
      <c r="O2032" s="44" t="s">
        <v>541</v>
      </c>
      <c r="P2032" s="44"/>
      <c r="Q2032" s="31" t="s">
        <v>449</v>
      </c>
      <c r="R2032" s="31">
        <v>191702322</v>
      </c>
      <c r="S2032" s="31">
        <v>191701429</v>
      </c>
      <c r="T2032" s="31"/>
      <c r="U2032" s="31"/>
      <c r="V2032" s="31"/>
      <c r="W2032" s="31"/>
      <c r="X2032" s="31"/>
      <c r="Y2032" s="31"/>
      <c r="Z2032" s="31"/>
      <c r="AA2032" s="31"/>
      <c r="AB2032" s="31"/>
      <c r="AC2032" s="31"/>
      <c r="AD2032" s="31"/>
      <c r="AE2032" s="31"/>
      <c r="AF2032" s="31"/>
    </row>
    <row r="2033" spans="2:32" hidden="1">
      <c r="B2033" s="31">
        <f t="shared" si="34"/>
        <v>2030</v>
      </c>
      <c r="C2033" s="43">
        <v>45860</v>
      </c>
      <c r="D2033" s="43" t="s">
        <v>595</v>
      </c>
      <c r="E2033" s="43" t="s">
        <v>3310</v>
      </c>
      <c r="F2033" s="31" t="s">
        <v>375</v>
      </c>
      <c r="G2033" s="31" t="s">
        <v>159</v>
      </c>
      <c r="H2033" s="31" t="s">
        <v>160</v>
      </c>
      <c r="I2033" s="31" t="s">
        <v>200</v>
      </c>
      <c r="J2033" s="31">
        <v>4058</v>
      </c>
      <c r="K2033" s="31" t="s">
        <v>8</v>
      </c>
      <c r="L2033" s="31" t="s">
        <v>409</v>
      </c>
      <c r="M2033" s="31" t="s">
        <v>162</v>
      </c>
      <c r="N2033" s="44" t="s">
        <v>785</v>
      </c>
      <c r="O2033" s="44" t="s">
        <v>6433</v>
      </c>
      <c r="P2033" s="44"/>
      <c r="Q2033" s="31" t="s">
        <v>165</v>
      </c>
      <c r="R2033" s="31">
        <v>19170874</v>
      </c>
      <c r="S2033" s="31">
        <v>191700290</v>
      </c>
      <c r="T2033" s="31"/>
      <c r="U2033" s="31"/>
      <c r="V2033" s="31"/>
      <c r="W2033" s="31"/>
      <c r="X2033" s="31"/>
      <c r="Y2033" s="31"/>
      <c r="Z2033" s="31"/>
      <c r="AA2033" s="31"/>
      <c r="AB2033" s="31"/>
      <c r="AC2033" s="31"/>
      <c r="AD2033" s="31"/>
      <c r="AE2033" s="31"/>
      <c r="AF2033" s="31"/>
    </row>
    <row r="2034" spans="2:32" hidden="1">
      <c r="B2034" s="31">
        <f t="shared" ref="B2034:B2097" si="35">ROW()-3</f>
        <v>2031</v>
      </c>
      <c r="C2034" s="43">
        <v>45860</v>
      </c>
      <c r="D2034" s="43" t="s">
        <v>595</v>
      </c>
      <c r="E2034" s="43" t="s">
        <v>3310</v>
      </c>
      <c r="F2034" s="31" t="s">
        <v>375</v>
      </c>
      <c r="G2034" s="31" t="s">
        <v>159</v>
      </c>
      <c r="H2034" s="31" t="s">
        <v>160</v>
      </c>
      <c r="I2034" s="31" t="s">
        <v>200</v>
      </c>
      <c r="J2034" s="31">
        <v>4058</v>
      </c>
      <c r="K2034" s="31" t="s">
        <v>8</v>
      </c>
      <c r="L2034" s="31" t="s">
        <v>582</v>
      </c>
      <c r="M2034" s="31" t="s">
        <v>6120</v>
      </c>
      <c r="N2034" s="44" t="s">
        <v>6434</v>
      </c>
      <c r="O2034" s="44" t="s">
        <v>588</v>
      </c>
      <c r="P2034" s="44"/>
      <c r="Q2034" s="31" t="s">
        <v>165</v>
      </c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  <c r="AB2034" s="31"/>
      <c r="AC2034" s="31"/>
      <c r="AD2034" s="31"/>
      <c r="AE2034" s="31"/>
      <c r="AF2034" s="31"/>
    </row>
    <row r="2035" spans="2:32" hidden="1">
      <c r="B2035" s="31">
        <f t="shared" si="35"/>
        <v>2032</v>
      </c>
      <c r="C2035" s="43">
        <v>45860</v>
      </c>
      <c r="D2035" s="43" t="s">
        <v>595</v>
      </c>
      <c r="E2035" s="43" t="s">
        <v>3310</v>
      </c>
      <c r="F2035" s="31" t="s">
        <v>375</v>
      </c>
      <c r="G2035" s="31" t="s">
        <v>166</v>
      </c>
      <c r="H2035" s="31" t="s">
        <v>160</v>
      </c>
      <c r="I2035" s="31" t="s">
        <v>170</v>
      </c>
      <c r="J2035" s="31">
        <v>9827</v>
      </c>
      <c r="K2035" s="31" t="s">
        <v>8</v>
      </c>
      <c r="L2035" s="31" t="s">
        <v>54</v>
      </c>
      <c r="M2035" s="31" t="s">
        <v>162</v>
      </c>
      <c r="N2035" s="44" t="s">
        <v>271</v>
      </c>
      <c r="O2035" s="44" t="s">
        <v>6036</v>
      </c>
      <c r="P2035" s="44"/>
      <c r="Q2035" s="31" t="s">
        <v>165</v>
      </c>
      <c r="R2035" s="31">
        <v>191700313</v>
      </c>
      <c r="S2035" s="31">
        <v>191700992</v>
      </c>
      <c r="T2035" s="31"/>
      <c r="U2035" s="31"/>
      <c r="V2035" s="31"/>
      <c r="W2035" s="31"/>
      <c r="X2035" s="31"/>
      <c r="Y2035" s="31"/>
      <c r="Z2035" s="31"/>
      <c r="AA2035" s="31"/>
      <c r="AB2035" s="31"/>
      <c r="AC2035" s="31"/>
      <c r="AD2035" s="31"/>
      <c r="AE2035" s="31"/>
      <c r="AF2035" s="31"/>
    </row>
    <row r="2036" spans="2:32" hidden="1">
      <c r="B2036" s="31">
        <f t="shared" si="35"/>
        <v>2033</v>
      </c>
      <c r="C2036" s="43">
        <v>45860</v>
      </c>
      <c r="D2036" s="43" t="s">
        <v>595</v>
      </c>
      <c r="E2036" s="43" t="s">
        <v>3310</v>
      </c>
      <c r="F2036" s="31" t="s">
        <v>375</v>
      </c>
      <c r="G2036" s="31" t="s">
        <v>159</v>
      </c>
      <c r="H2036" s="31" t="s">
        <v>160</v>
      </c>
      <c r="I2036" s="31" t="s">
        <v>161</v>
      </c>
      <c r="J2036" s="31">
        <v>7965</v>
      </c>
      <c r="K2036" s="31" t="s">
        <v>8</v>
      </c>
      <c r="L2036" s="31" t="s">
        <v>414</v>
      </c>
      <c r="M2036" s="31" t="s">
        <v>162</v>
      </c>
      <c r="N2036" s="44" t="s">
        <v>433</v>
      </c>
      <c r="O2036" s="44" t="s">
        <v>6435</v>
      </c>
      <c r="P2036" s="44"/>
      <c r="Q2036" s="31" t="s">
        <v>165</v>
      </c>
      <c r="R2036" s="31">
        <v>191700378</v>
      </c>
      <c r="S2036" s="31">
        <v>191700977</v>
      </c>
      <c r="T2036" s="31"/>
      <c r="U2036" s="31"/>
      <c r="V2036" s="31"/>
      <c r="W2036" s="31"/>
      <c r="X2036" s="31"/>
      <c r="Y2036" s="31"/>
      <c r="Z2036" s="31"/>
      <c r="AA2036" s="31"/>
      <c r="AB2036" s="31"/>
      <c r="AC2036" s="31"/>
      <c r="AD2036" s="31"/>
      <c r="AE2036" s="31"/>
      <c r="AF2036" s="31"/>
    </row>
    <row r="2037" spans="2:32" hidden="1">
      <c r="B2037" s="31">
        <f t="shared" si="35"/>
        <v>2034</v>
      </c>
      <c r="C2037" s="43">
        <v>45861</v>
      </c>
      <c r="D2037" s="43" t="s">
        <v>595</v>
      </c>
      <c r="E2037" s="43" t="s">
        <v>3310</v>
      </c>
      <c r="F2037" s="31" t="s">
        <v>375</v>
      </c>
      <c r="G2037" s="31" t="s">
        <v>159</v>
      </c>
      <c r="H2037" s="31" t="s">
        <v>160</v>
      </c>
      <c r="I2037" s="31" t="s">
        <v>170</v>
      </c>
      <c r="J2037" s="31">
        <v>9827</v>
      </c>
      <c r="K2037" s="31" t="s">
        <v>8</v>
      </c>
      <c r="L2037" s="31" t="s">
        <v>9</v>
      </c>
      <c r="M2037" s="31" t="s">
        <v>162</v>
      </c>
      <c r="N2037" s="44" t="s">
        <v>174</v>
      </c>
      <c r="O2037" s="44" t="s">
        <v>6440</v>
      </c>
      <c r="P2037" s="44"/>
      <c r="Q2037" s="31" t="s">
        <v>165</v>
      </c>
      <c r="R2037" s="31">
        <v>191700992</v>
      </c>
      <c r="S2037" s="31">
        <v>191701125</v>
      </c>
      <c r="T2037" s="31"/>
      <c r="U2037" s="31"/>
      <c r="V2037" s="31"/>
      <c r="W2037" s="31"/>
      <c r="X2037" s="31"/>
      <c r="Y2037" s="31"/>
      <c r="Z2037" s="31"/>
      <c r="AA2037" s="31"/>
      <c r="AB2037" s="31"/>
      <c r="AC2037" s="31"/>
      <c r="AD2037" s="31"/>
      <c r="AE2037" s="31"/>
      <c r="AF2037" s="31"/>
    </row>
    <row r="2038" spans="2:32" hidden="1">
      <c r="B2038" s="31">
        <f t="shared" si="35"/>
        <v>2035</v>
      </c>
      <c r="C2038" s="43">
        <v>45861</v>
      </c>
      <c r="D2038" s="43" t="s">
        <v>595</v>
      </c>
      <c r="E2038" s="43" t="s">
        <v>3310</v>
      </c>
      <c r="F2038" s="31" t="s">
        <v>375</v>
      </c>
      <c r="G2038" s="31" t="s">
        <v>159</v>
      </c>
      <c r="H2038" s="31" t="s">
        <v>160</v>
      </c>
      <c r="I2038" s="31" t="s">
        <v>161</v>
      </c>
      <c r="J2038" s="31">
        <v>8243</v>
      </c>
      <c r="K2038" s="31" t="s">
        <v>8</v>
      </c>
      <c r="L2038" s="31" t="s">
        <v>414</v>
      </c>
      <c r="M2038" s="31" t="s">
        <v>702</v>
      </c>
      <c r="N2038" s="44" t="s">
        <v>815</v>
      </c>
      <c r="O2038" s="44" t="s">
        <v>1288</v>
      </c>
      <c r="P2038" s="44"/>
      <c r="Q2038" s="31" t="s">
        <v>165</v>
      </c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  <c r="AB2038" s="31"/>
      <c r="AC2038" s="31"/>
      <c r="AD2038" s="31"/>
      <c r="AE2038" s="31"/>
      <c r="AF2038" s="31"/>
    </row>
    <row r="2039" spans="2:32" hidden="1">
      <c r="B2039" s="31">
        <f t="shared" si="35"/>
        <v>2036</v>
      </c>
      <c r="C2039" s="43">
        <v>45861</v>
      </c>
      <c r="D2039" s="43" t="s">
        <v>595</v>
      </c>
      <c r="E2039" s="43" t="s">
        <v>3310</v>
      </c>
      <c r="F2039" s="31" t="s">
        <v>375</v>
      </c>
      <c r="G2039" s="31" t="s">
        <v>159</v>
      </c>
      <c r="H2039" s="31" t="s">
        <v>160</v>
      </c>
      <c r="I2039" s="31" t="s">
        <v>239</v>
      </c>
      <c r="J2039" s="31">
        <v>8267</v>
      </c>
      <c r="K2039" s="31" t="s">
        <v>8</v>
      </c>
      <c r="L2039" s="31" t="s">
        <v>582</v>
      </c>
      <c r="M2039" s="31" t="s">
        <v>6120</v>
      </c>
      <c r="N2039" s="44" t="s">
        <v>628</v>
      </c>
      <c r="O2039" s="44" t="s">
        <v>584</v>
      </c>
      <c r="P2039" s="44"/>
      <c r="Q2039" s="31" t="s">
        <v>165</v>
      </c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  <c r="AB2039" s="31"/>
      <c r="AC2039" s="31"/>
      <c r="AD2039" s="31"/>
      <c r="AE2039" s="31"/>
      <c r="AF2039" s="31"/>
    </row>
    <row r="2040" spans="2:32" hidden="1">
      <c r="B2040" s="31">
        <f t="shared" si="35"/>
        <v>2037</v>
      </c>
      <c r="C2040" s="43">
        <v>45861</v>
      </c>
      <c r="D2040" s="43" t="s">
        <v>595</v>
      </c>
      <c r="E2040" s="43" t="s">
        <v>3310</v>
      </c>
      <c r="F2040" s="31" t="s">
        <v>375</v>
      </c>
      <c r="G2040" s="31" t="s">
        <v>166</v>
      </c>
      <c r="H2040" s="31" t="s">
        <v>160</v>
      </c>
      <c r="I2040" s="31" t="s">
        <v>168</v>
      </c>
      <c r="J2040" s="31">
        <v>6527</v>
      </c>
      <c r="K2040" s="31" t="s">
        <v>8</v>
      </c>
      <c r="L2040" s="31" t="s">
        <v>5313</v>
      </c>
      <c r="M2040" s="31" t="s">
        <v>162</v>
      </c>
      <c r="N2040" s="44" t="s">
        <v>569</v>
      </c>
      <c r="O2040" s="44" t="s">
        <v>541</v>
      </c>
      <c r="P2040" s="44"/>
      <c r="Q2040" s="31" t="s">
        <v>165</v>
      </c>
      <c r="R2040" s="31">
        <v>191700010</v>
      </c>
      <c r="S2040" s="31">
        <v>191702727</v>
      </c>
      <c r="T2040" s="31"/>
      <c r="U2040" s="31"/>
      <c r="V2040" s="31"/>
      <c r="W2040" s="31"/>
      <c r="X2040" s="31"/>
      <c r="Y2040" s="31"/>
      <c r="Z2040" s="31"/>
      <c r="AA2040" s="31"/>
      <c r="AB2040" s="31"/>
      <c r="AC2040" s="31"/>
      <c r="AD2040" s="31"/>
      <c r="AE2040" s="31"/>
      <c r="AF2040" s="31"/>
    </row>
    <row r="2041" spans="2:32" hidden="1">
      <c r="B2041" s="31">
        <f t="shared" si="35"/>
        <v>2038</v>
      </c>
      <c r="C2041" s="43">
        <v>45861</v>
      </c>
      <c r="D2041" s="43" t="s">
        <v>595</v>
      </c>
      <c r="E2041" s="43" t="s">
        <v>3310</v>
      </c>
      <c r="F2041" s="31" t="s">
        <v>375</v>
      </c>
      <c r="G2041" s="31" t="s">
        <v>159</v>
      </c>
      <c r="H2041" s="31" t="s">
        <v>160</v>
      </c>
      <c r="I2041" s="31" t="s">
        <v>161</v>
      </c>
      <c r="J2041" s="31">
        <v>8211</v>
      </c>
      <c r="K2041" s="31" t="s">
        <v>8</v>
      </c>
      <c r="L2041" s="31" t="s">
        <v>32</v>
      </c>
      <c r="M2041" s="31" t="s">
        <v>162</v>
      </c>
      <c r="N2041" s="44" t="s">
        <v>581</v>
      </c>
      <c r="O2041" s="44" t="s">
        <v>6441</v>
      </c>
      <c r="P2041" s="44"/>
      <c r="Q2041" s="31" t="s">
        <v>165</v>
      </c>
      <c r="R2041" s="31">
        <v>191702758</v>
      </c>
      <c r="S2041" s="31">
        <v>191702180</v>
      </c>
      <c r="T2041" s="31"/>
      <c r="U2041" s="31"/>
      <c r="V2041" s="31"/>
      <c r="W2041" s="31"/>
      <c r="X2041" s="31"/>
      <c r="Y2041" s="31"/>
      <c r="Z2041" s="31"/>
      <c r="AA2041" s="31"/>
      <c r="AB2041" s="31"/>
      <c r="AC2041" s="31"/>
      <c r="AD2041" s="31"/>
      <c r="AE2041" s="31"/>
      <c r="AF2041" s="31"/>
    </row>
    <row r="2042" spans="2:32" hidden="1">
      <c r="B2042" s="31">
        <f t="shared" si="35"/>
        <v>2039</v>
      </c>
      <c r="C2042" s="43">
        <v>45861</v>
      </c>
      <c r="D2042" s="43" t="s">
        <v>595</v>
      </c>
      <c r="E2042" s="43" t="s">
        <v>3310</v>
      </c>
      <c r="F2042" s="31" t="s">
        <v>375</v>
      </c>
      <c r="G2042" s="31" t="s">
        <v>166</v>
      </c>
      <c r="H2042" s="31" t="s">
        <v>160</v>
      </c>
      <c r="I2042" s="31" t="s">
        <v>173</v>
      </c>
      <c r="J2042" s="31">
        <v>1588</v>
      </c>
      <c r="K2042" s="31" t="s">
        <v>8</v>
      </c>
      <c r="L2042" s="31" t="s">
        <v>9</v>
      </c>
      <c r="M2042" s="31" t="s">
        <v>162</v>
      </c>
      <c r="N2042" s="44" t="s">
        <v>6442</v>
      </c>
      <c r="O2042" s="44" t="s">
        <v>541</v>
      </c>
      <c r="P2042" s="44"/>
      <c r="Q2042" s="31" t="s">
        <v>165</v>
      </c>
      <c r="R2042" s="31">
        <v>191701064</v>
      </c>
      <c r="S2042" s="31">
        <v>191700673</v>
      </c>
      <c r="T2042" s="31"/>
      <c r="U2042" s="31"/>
      <c r="V2042" s="31"/>
      <c r="W2042" s="31"/>
      <c r="X2042" s="31"/>
      <c r="Y2042" s="31"/>
      <c r="Z2042" s="31"/>
      <c r="AA2042" s="31"/>
      <c r="AB2042" s="31"/>
      <c r="AC2042" s="31"/>
      <c r="AD2042" s="31"/>
      <c r="AE2042" s="31"/>
      <c r="AF2042" s="31"/>
    </row>
    <row r="2043" spans="2:32" hidden="1">
      <c r="B2043" s="31">
        <f t="shared" si="35"/>
        <v>2040</v>
      </c>
      <c r="C2043" s="43">
        <v>45862</v>
      </c>
      <c r="D2043" s="43" t="s">
        <v>595</v>
      </c>
      <c r="E2043" s="43" t="s">
        <v>3385</v>
      </c>
      <c r="F2043" s="31" t="s">
        <v>375</v>
      </c>
      <c r="G2043" s="31" t="s">
        <v>159</v>
      </c>
      <c r="H2043" s="31" t="s">
        <v>160</v>
      </c>
      <c r="I2043" s="31" t="s">
        <v>168</v>
      </c>
      <c r="J2043" s="31">
        <v>5299</v>
      </c>
      <c r="K2043" s="31" t="s">
        <v>8</v>
      </c>
      <c r="L2043" s="31" t="s">
        <v>5313</v>
      </c>
      <c r="M2043" s="31" t="s">
        <v>162</v>
      </c>
      <c r="N2043" s="44" t="s">
        <v>569</v>
      </c>
      <c r="O2043" s="44" t="s">
        <v>6036</v>
      </c>
      <c r="P2043" s="44"/>
      <c r="Q2043" s="31" t="s">
        <v>165</v>
      </c>
      <c r="R2043" s="31">
        <v>191701937</v>
      </c>
      <c r="S2043" s="31">
        <v>191700012</v>
      </c>
      <c r="T2043" s="31"/>
      <c r="U2043" s="31"/>
      <c r="V2043" s="31"/>
      <c r="W2043" s="31"/>
      <c r="X2043" s="31"/>
      <c r="Y2043" s="31"/>
      <c r="Z2043" s="31"/>
      <c r="AA2043" s="31"/>
      <c r="AB2043" s="31"/>
      <c r="AC2043" s="31"/>
      <c r="AD2043" s="31"/>
      <c r="AE2043" s="31"/>
      <c r="AF2043" s="31"/>
    </row>
    <row r="2044" spans="2:32" hidden="1">
      <c r="B2044" s="31">
        <f t="shared" si="35"/>
        <v>2041</v>
      </c>
      <c r="C2044" s="43">
        <v>45862</v>
      </c>
      <c r="D2044" s="43" t="s">
        <v>595</v>
      </c>
      <c r="E2044" s="43" t="s">
        <v>3385</v>
      </c>
      <c r="F2044" s="31" t="s">
        <v>375</v>
      </c>
      <c r="G2044" s="31" t="s">
        <v>159</v>
      </c>
      <c r="H2044" s="31" t="s">
        <v>160</v>
      </c>
      <c r="I2044" s="31" t="s">
        <v>316</v>
      </c>
      <c r="J2044" s="31">
        <v>4174</v>
      </c>
      <c r="K2044" s="31" t="s">
        <v>8</v>
      </c>
      <c r="L2044" s="31" t="s">
        <v>409</v>
      </c>
      <c r="M2044" s="31" t="s">
        <v>162</v>
      </c>
      <c r="N2044" s="44" t="s">
        <v>6476</v>
      </c>
      <c r="O2044" s="44" t="s">
        <v>6036</v>
      </c>
      <c r="P2044" s="44"/>
      <c r="Q2044" s="31" t="s">
        <v>165</v>
      </c>
      <c r="R2044" s="31">
        <v>191701694</v>
      </c>
      <c r="S2044" s="31">
        <v>191700129</v>
      </c>
      <c r="T2044" s="31"/>
      <c r="U2044" s="31"/>
      <c r="V2044" s="31"/>
      <c r="W2044" s="31"/>
      <c r="X2044" s="31"/>
      <c r="Y2044" s="31"/>
      <c r="Z2044" s="31"/>
      <c r="AA2044" s="31"/>
      <c r="AB2044" s="31"/>
      <c r="AC2044" s="31"/>
      <c r="AD2044" s="31"/>
      <c r="AE2044" s="31"/>
      <c r="AF2044" s="31"/>
    </row>
    <row r="2045" spans="2:32" hidden="1">
      <c r="B2045" s="31">
        <f t="shared" si="35"/>
        <v>2042</v>
      </c>
      <c r="C2045" s="43">
        <v>45862</v>
      </c>
      <c r="D2045" s="43" t="s">
        <v>595</v>
      </c>
      <c r="E2045" s="43" t="s">
        <v>3385</v>
      </c>
      <c r="F2045" s="31" t="s">
        <v>375</v>
      </c>
      <c r="G2045" s="31" t="s">
        <v>166</v>
      </c>
      <c r="H2045" s="31" t="s">
        <v>160</v>
      </c>
      <c r="I2045" s="31" t="s">
        <v>170</v>
      </c>
      <c r="J2045" s="31">
        <v>9827</v>
      </c>
      <c r="K2045" s="31" t="s">
        <v>8</v>
      </c>
      <c r="L2045" s="31" t="s">
        <v>9</v>
      </c>
      <c r="M2045" s="31" t="s">
        <v>162</v>
      </c>
      <c r="N2045" s="44" t="s">
        <v>174</v>
      </c>
      <c r="O2045" s="44" t="s">
        <v>6477</v>
      </c>
      <c r="P2045" s="44"/>
      <c r="Q2045" s="31" t="s">
        <v>165</v>
      </c>
      <c r="R2045" s="31">
        <v>191701125</v>
      </c>
      <c r="S2045" s="31">
        <v>191700678</v>
      </c>
      <c r="T2045" s="31"/>
      <c r="U2045" s="31"/>
      <c r="V2045" s="31"/>
      <c r="W2045" s="31"/>
      <c r="X2045" s="31"/>
      <c r="Y2045" s="31"/>
      <c r="Z2045" s="31"/>
      <c r="AA2045" s="31"/>
      <c r="AB2045" s="31"/>
      <c r="AC2045" s="31"/>
      <c r="AD2045" s="31"/>
      <c r="AE2045" s="31"/>
      <c r="AF2045" s="31"/>
    </row>
    <row r="2046" spans="2:32" hidden="1">
      <c r="B2046" s="31">
        <f t="shared" si="35"/>
        <v>2043</v>
      </c>
      <c r="C2046" s="43">
        <v>45862</v>
      </c>
      <c r="D2046" s="43" t="s">
        <v>595</v>
      </c>
      <c r="E2046" s="43" t="s">
        <v>3385</v>
      </c>
      <c r="F2046" s="31" t="s">
        <v>375</v>
      </c>
      <c r="G2046" s="31" t="s">
        <v>439</v>
      </c>
      <c r="H2046" s="31" t="s">
        <v>440</v>
      </c>
      <c r="I2046" s="31" t="s">
        <v>441</v>
      </c>
      <c r="J2046" s="31">
        <v>3015</v>
      </c>
      <c r="K2046" s="31" t="s">
        <v>8</v>
      </c>
      <c r="L2046" s="31" t="s">
        <v>9</v>
      </c>
      <c r="M2046" s="31" t="s">
        <v>162</v>
      </c>
      <c r="N2046" s="44" t="s">
        <v>174</v>
      </c>
      <c r="O2046" s="44" t="s">
        <v>541</v>
      </c>
      <c r="P2046" s="44"/>
      <c r="Q2046" s="31" t="s">
        <v>449</v>
      </c>
      <c r="R2046" s="31">
        <v>191702862</v>
      </c>
      <c r="S2046" s="31">
        <v>191700840</v>
      </c>
      <c r="T2046" s="31"/>
      <c r="U2046" s="31"/>
      <c r="V2046" s="31"/>
      <c r="W2046" s="31"/>
      <c r="X2046" s="31"/>
      <c r="Y2046" s="31"/>
      <c r="Z2046" s="31"/>
      <c r="AA2046" s="31"/>
      <c r="AB2046" s="31"/>
      <c r="AC2046" s="31"/>
      <c r="AD2046" s="31"/>
      <c r="AE2046" s="31"/>
      <c r="AF2046" s="31"/>
    </row>
    <row r="2047" spans="2:32" hidden="1">
      <c r="B2047" s="31">
        <f t="shared" si="35"/>
        <v>2044</v>
      </c>
      <c r="C2047" s="43">
        <v>45863</v>
      </c>
      <c r="D2047" s="43" t="s">
        <v>595</v>
      </c>
      <c r="E2047" s="43" t="s">
        <v>3385</v>
      </c>
      <c r="F2047" s="31" t="s">
        <v>375</v>
      </c>
      <c r="G2047" s="31" t="s">
        <v>159</v>
      </c>
      <c r="H2047" s="31" t="s">
        <v>160</v>
      </c>
      <c r="I2047" s="31" t="s">
        <v>161</v>
      </c>
      <c r="J2047" s="31">
        <v>4047</v>
      </c>
      <c r="K2047" s="31" t="s">
        <v>8</v>
      </c>
      <c r="L2047" s="31" t="s">
        <v>9</v>
      </c>
      <c r="M2047" s="31" t="s">
        <v>162</v>
      </c>
      <c r="N2047" s="44" t="s">
        <v>174</v>
      </c>
      <c r="O2047" s="44" t="s">
        <v>6037</v>
      </c>
      <c r="P2047" s="44"/>
      <c r="Q2047" s="31" t="s">
        <v>165</v>
      </c>
      <c r="R2047" s="31">
        <v>191701224</v>
      </c>
      <c r="S2047" s="31">
        <v>191700911</v>
      </c>
      <c r="T2047" s="31"/>
      <c r="U2047" s="31"/>
      <c r="V2047" s="31"/>
      <c r="W2047" s="31"/>
      <c r="X2047" s="31"/>
      <c r="Y2047" s="31"/>
      <c r="Z2047" s="31"/>
      <c r="AA2047" s="31"/>
      <c r="AB2047" s="31"/>
      <c r="AC2047" s="31"/>
      <c r="AD2047" s="31"/>
      <c r="AE2047" s="31"/>
      <c r="AF2047" s="31"/>
    </row>
    <row r="2048" spans="2:32" hidden="1">
      <c r="B2048" s="31">
        <f t="shared" si="35"/>
        <v>2045</v>
      </c>
      <c r="C2048" s="43">
        <v>45863</v>
      </c>
      <c r="D2048" s="43" t="s">
        <v>595</v>
      </c>
      <c r="E2048" s="43" t="s">
        <v>3385</v>
      </c>
      <c r="F2048" s="31" t="s">
        <v>375</v>
      </c>
      <c r="G2048" s="31" t="s">
        <v>159</v>
      </c>
      <c r="H2048" s="31" t="s">
        <v>160</v>
      </c>
      <c r="I2048" s="31" t="s">
        <v>170</v>
      </c>
      <c r="J2048" s="31">
        <v>9825</v>
      </c>
      <c r="K2048" s="31" t="s">
        <v>8</v>
      </c>
      <c r="L2048" s="31" t="s">
        <v>9</v>
      </c>
      <c r="M2048" s="31" t="s">
        <v>162</v>
      </c>
      <c r="N2048" s="44" t="s">
        <v>5826</v>
      </c>
      <c r="O2048" s="44" t="s">
        <v>6037</v>
      </c>
      <c r="P2048" s="44"/>
      <c r="Q2048" s="31" t="s">
        <v>165</v>
      </c>
      <c r="R2048" s="31">
        <v>191702756</v>
      </c>
      <c r="S2048" s="31">
        <v>191701470</v>
      </c>
      <c r="T2048" s="31"/>
      <c r="U2048" s="31"/>
      <c r="V2048" s="31"/>
      <c r="W2048" s="31"/>
      <c r="X2048" s="31"/>
      <c r="Y2048" s="31"/>
      <c r="Z2048" s="31"/>
      <c r="AA2048" s="31"/>
      <c r="AB2048" s="31"/>
      <c r="AC2048" s="31"/>
      <c r="AD2048" s="31"/>
      <c r="AE2048" s="31"/>
      <c r="AF2048" s="31"/>
    </row>
    <row r="2049" spans="2:32" hidden="1">
      <c r="B2049" s="31">
        <f t="shared" si="35"/>
        <v>2046</v>
      </c>
      <c r="C2049" s="43">
        <v>45863</v>
      </c>
      <c r="D2049" s="43" t="s">
        <v>595</v>
      </c>
      <c r="E2049" s="43" t="s">
        <v>3385</v>
      </c>
      <c r="F2049" s="31" t="s">
        <v>375</v>
      </c>
      <c r="G2049" s="31" t="s">
        <v>159</v>
      </c>
      <c r="H2049" s="31" t="s">
        <v>160</v>
      </c>
      <c r="I2049" s="31" t="s">
        <v>168</v>
      </c>
      <c r="J2049" s="31">
        <v>5207</v>
      </c>
      <c r="K2049" s="31" t="s">
        <v>8</v>
      </c>
      <c r="L2049" s="31" t="s">
        <v>5313</v>
      </c>
      <c r="M2049" s="31" t="s">
        <v>162</v>
      </c>
      <c r="N2049" s="44" t="s">
        <v>569</v>
      </c>
      <c r="O2049" s="44" t="s">
        <v>6036</v>
      </c>
      <c r="P2049" s="44"/>
      <c r="Q2049" s="31" t="s">
        <v>165</v>
      </c>
      <c r="R2049" s="31">
        <v>191700141</v>
      </c>
      <c r="S2049" s="31">
        <v>191702133</v>
      </c>
      <c r="T2049" s="31"/>
      <c r="U2049" s="31"/>
      <c r="V2049" s="31"/>
      <c r="W2049" s="31"/>
      <c r="X2049" s="31"/>
      <c r="Y2049" s="31"/>
      <c r="Z2049" s="31"/>
      <c r="AA2049" s="31"/>
      <c r="AB2049" s="31"/>
      <c r="AC2049" s="31"/>
      <c r="AD2049" s="31"/>
      <c r="AE2049" s="31"/>
      <c r="AF2049" s="31"/>
    </row>
    <row r="2050" spans="2:32" hidden="1">
      <c r="B2050" s="31">
        <f t="shared" si="35"/>
        <v>2047</v>
      </c>
      <c r="C2050" s="43">
        <v>45863</v>
      </c>
      <c r="D2050" s="43" t="s">
        <v>595</v>
      </c>
      <c r="E2050" s="43" t="s">
        <v>3385</v>
      </c>
      <c r="F2050" s="31" t="s">
        <v>375</v>
      </c>
      <c r="G2050" s="31" t="s">
        <v>439</v>
      </c>
      <c r="H2050" s="31" t="s">
        <v>440</v>
      </c>
      <c r="I2050" s="31" t="s">
        <v>441</v>
      </c>
      <c r="J2050" s="31">
        <v>1032</v>
      </c>
      <c r="K2050" s="31" t="s">
        <v>8</v>
      </c>
      <c r="L2050" s="31" t="s">
        <v>9</v>
      </c>
      <c r="M2050" s="31" t="s">
        <v>162</v>
      </c>
      <c r="N2050" s="44" t="s">
        <v>174</v>
      </c>
      <c r="O2050" s="44" t="s">
        <v>541</v>
      </c>
      <c r="P2050" s="44"/>
      <c r="Q2050" s="31" t="s">
        <v>449</v>
      </c>
      <c r="R2050" s="31">
        <v>191701297</v>
      </c>
      <c r="S2050" s="31">
        <v>191701984</v>
      </c>
      <c r="T2050" s="31"/>
      <c r="U2050" s="31"/>
      <c r="V2050" s="31"/>
      <c r="W2050" s="31"/>
      <c r="X2050" s="31"/>
      <c r="Y2050" s="31"/>
      <c r="Z2050" s="31"/>
      <c r="AA2050" s="31"/>
      <c r="AB2050" s="31"/>
      <c r="AC2050" s="31"/>
      <c r="AD2050" s="31"/>
      <c r="AE2050" s="31"/>
      <c r="AF2050" s="31"/>
    </row>
    <row r="2051" spans="2:32" hidden="1">
      <c r="B2051" s="31">
        <f t="shared" si="35"/>
        <v>2048</v>
      </c>
      <c r="C2051" s="43">
        <v>45863</v>
      </c>
      <c r="D2051" s="43" t="s">
        <v>595</v>
      </c>
      <c r="E2051" s="43" t="s">
        <v>3385</v>
      </c>
      <c r="F2051" s="31" t="s">
        <v>375</v>
      </c>
      <c r="G2051" s="31" t="s">
        <v>159</v>
      </c>
      <c r="H2051" s="31" t="s">
        <v>160</v>
      </c>
      <c r="I2051" s="31" t="s">
        <v>170</v>
      </c>
      <c r="J2051" s="31">
        <v>9727</v>
      </c>
      <c r="K2051" s="31" t="s">
        <v>8</v>
      </c>
      <c r="L2051" s="31" t="s">
        <v>9</v>
      </c>
      <c r="M2051" s="31" t="s">
        <v>162</v>
      </c>
      <c r="N2051" s="44" t="s">
        <v>6182</v>
      </c>
      <c r="O2051" s="44" t="s">
        <v>6036</v>
      </c>
      <c r="P2051" s="44"/>
      <c r="Q2051" s="31" t="s">
        <v>165</v>
      </c>
      <c r="R2051" s="31">
        <v>191700902</v>
      </c>
      <c r="S2051" s="31">
        <v>191701186</v>
      </c>
      <c r="T2051" s="31"/>
      <c r="U2051" s="31"/>
      <c r="V2051" s="31"/>
      <c r="W2051" s="31"/>
      <c r="X2051" s="31"/>
      <c r="Y2051" s="31"/>
      <c r="Z2051" s="31"/>
      <c r="AA2051" s="31"/>
      <c r="AB2051" s="31"/>
      <c r="AC2051" s="31"/>
      <c r="AD2051" s="31"/>
      <c r="AE2051" s="31"/>
      <c r="AF2051" s="31"/>
    </row>
    <row r="2052" spans="2:32" hidden="1">
      <c r="B2052" s="31">
        <f t="shared" si="35"/>
        <v>2049</v>
      </c>
      <c r="C2052" s="43">
        <v>45863</v>
      </c>
      <c r="D2052" s="43" t="s">
        <v>595</v>
      </c>
      <c r="E2052" s="43" t="s">
        <v>3385</v>
      </c>
      <c r="F2052" s="31" t="s">
        <v>375</v>
      </c>
      <c r="G2052" s="31" t="s">
        <v>159</v>
      </c>
      <c r="H2052" s="31" t="s">
        <v>160</v>
      </c>
      <c r="I2052" s="31" t="s">
        <v>316</v>
      </c>
      <c r="J2052" s="31">
        <v>4174</v>
      </c>
      <c r="K2052" s="31" t="s">
        <v>8</v>
      </c>
      <c r="L2052" s="31" t="s">
        <v>9</v>
      </c>
      <c r="M2052" s="31" t="s">
        <v>162</v>
      </c>
      <c r="N2052" s="44" t="s">
        <v>5826</v>
      </c>
      <c r="O2052" s="44" t="s">
        <v>6037</v>
      </c>
      <c r="P2052" s="44"/>
      <c r="Q2052" s="31" t="s">
        <v>165</v>
      </c>
      <c r="R2052" s="31">
        <v>191700129</v>
      </c>
      <c r="S2052" s="31">
        <v>191701544</v>
      </c>
      <c r="T2052" s="31"/>
      <c r="U2052" s="31"/>
      <c r="V2052" s="31"/>
      <c r="W2052" s="31"/>
      <c r="X2052" s="31"/>
      <c r="Y2052" s="31"/>
      <c r="Z2052" s="31"/>
      <c r="AA2052" s="31"/>
      <c r="AB2052" s="31"/>
      <c r="AC2052" s="31"/>
      <c r="AD2052" s="31"/>
      <c r="AE2052" s="31"/>
      <c r="AF2052" s="31"/>
    </row>
    <row r="2053" spans="2:32" hidden="1">
      <c r="B2053" s="31">
        <f t="shared" si="35"/>
        <v>2050</v>
      </c>
      <c r="C2053" s="43">
        <v>45863</v>
      </c>
      <c r="D2053" s="43" t="s">
        <v>595</v>
      </c>
      <c r="E2053" s="43" t="s">
        <v>3385</v>
      </c>
      <c r="F2053" s="31" t="s">
        <v>375</v>
      </c>
      <c r="G2053" s="31" t="s">
        <v>439</v>
      </c>
      <c r="H2053" s="31" t="s">
        <v>440</v>
      </c>
      <c r="I2053" s="31" t="s">
        <v>173</v>
      </c>
      <c r="J2053" s="31">
        <v>1330</v>
      </c>
      <c r="K2053" s="31" t="s">
        <v>8</v>
      </c>
      <c r="L2053" s="31" t="s">
        <v>414</v>
      </c>
      <c r="M2053" s="31" t="s">
        <v>162</v>
      </c>
      <c r="N2053" s="44" t="s">
        <v>213</v>
      </c>
      <c r="O2053" s="44" t="s">
        <v>6036</v>
      </c>
      <c r="P2053" s="44"/>
      <c r="Q2053" s="31" t="s">
        <v>165</v>
      </c>
      <c r="R2053" s="31">
        <v>191701455</v>
      </c>
      <c r="S2053" s="31">
        <v>191700682</v>
      </c>
      <c r="T2053" s="31"/>
      <c r="U2053" s="31"/>
      <c r="V2053" s="31"/>
      <c r="W2053" s="31"/>
      <c r="X2053" s="31"/>
      <c r="Y2053" s="31"/>
      <c r="Z2053" s="31"/>
      <c r="AA2053" s="31"/>
      <c r="AB2053" s="31"/>
      <c r="AC2053" s="31"/>
      <c r="AD2053" s="31"/>
      <c r="AE2053" s="31"/>
      <c r="AF2053" s="31"/>
    </row>
    <row r="2054" spans="2:32" hidden="1">
      <c r="B2054" s="31">
        <f t="shared" si="35"/>
        <v>2051</v>
      </c>
      <c r="C2054" s="43">
        <v>45863</v>
      </c>
      <c r="D2054" s="43" t="s">
        <v>595</v>
      </c>
      <c r="E2054" s="43" t="s">
        <v>3385</v>
      </c>
      <c r="F2054" s="31" t="s">
        <v>375</v>
      </c>
      <c r="G2054" s="31" t="s">
        <v>166</v>
      </c>
      <c r="H2054" s="31" t="s">
        <v>160</v>
      </c>
      <c r="I2054" s="31" t="s">
        <v>168</v>
      </c>
      <c r="J2054" s="31">
        <v>5456</v>
      </c>
      <c r="K2054" s="31" t="s">
        <v>8</v>
      </c>
      <c r="L2054" s="31" t="s">
        <v>580</v>
      </c>
      <c r="M2054" s="31" t="s">
        <v>702</v>
      </c>
      <c r="N2054" s="44" t="s">
        <v>337</v>
      </c>
      <c r="O2054" s="44" t="s">
        <v>1030</v>
      </c>
      <c r="P2054" s="44"/>
      <c r="Q2054" s="31" t="s">
        <v>165</v>
      </c>
      <c r="R2054" s="31"/>
      <c r="S2054" s="31"/>
      <c r="T2054" s="31"/>
      <c r="U2054" s="31"/>
      <c r="V2054" s="31"/>
      <c r="W2054" s="31"/>
      <c r="X2054" s="31"/>
      <c r="Y2054" s="31"/>
      <c r="Z2054" s="31"/>
      <c r="AA2054" s="31"/>
      <c r="AB2054" s="31"/>
      <c r="AC2054" s="31"/>
      <c r="AD2054" s="31"/>
      <c r="AE2054" s="31"/>
      <c r="AF2054" s="31"/>
    </row>
    <row r="2055" spans="2:32" hidden="1">
      <c r="B2055" s="31">
        <f t="shared" si="35"/>
        <v>2052</v>
      </c>
      <c r="C2055" s="43">
        <v>45863</v>
      </c>
      <c r="D2055" s="43" t="s">
        <v>595</v>
      </c>
      <c r="E2055" s="43" t="s">
        <v>3385</v>
      </c>
      <c r="F2055" s="31" t="s">
        <v>375</v>
      </c>
      <c r="G2055" s="31" t="s">
        <v>159</v>
      </c>
      <c r="H2055" s="31" t="s">
        <v>160</v>
      </c>
      <c r="I2055" s="31" t="s">
        <v>170</v>
      </c>
      <c r="J2055" s="31">
        <v>9695</v>
      </c>
      <c r="K2055" s="31" t="s">
        <v>8</v>
      </c>
      <c r="L2055" s="31" t="s">
        <v>409</v>
      </c>
      <c r="M2055" s="31" t="s">
        <v>162</v>
      </c>
      <c r="N2055" s="44" t="s">
        <v>398</v>
      </c>
      <c r="O2055" s="44" t="s">
        <v>6036</v>
      </c>
      <c r="P2055" s="44"/>
      <c r="Q2055" s="31" t="s">
        <v>165</v>
      </c>
      <c r="R2055" s="31">
        <v>191701931</v>
      </c>
      <c r="S2055" s="31">
        <v>191700903</v>
      </c>
      <c r="T2055" s="31"/>
      <c r="U2055" s="31"/>
      <c r="V2055" s="31"/>
      <c r="W2055" s="31"/>
      <c r="X2055" s="31"/>
      <c r="Y2055" s="31"/>
      <c r="Z2055" s="31"/>
      <c r="AA2055" s="31"/>
      <c r="AB2055" s="31"/>
      <c r="AC2055" s="31"/>
      <c r="AD2055" s="31"/>
      <c r="AE2055" s="31"/>
      <c r="AF2055" s="31"/>
    </row>
    <row r="2056" spans="2:32" hidden="1">
      <c r="B2056" s="31">
        <f t="shared" si="35"/>
        <v>2053</v>
      </c>
      <c r="C2056" s="43">
        <v>45863</v>
      </c>
      <c r="D2056" s="43" t="s">
        <v>595</v>
      </c>
      <c r="E2056" s="43" t="s">
        <v>3385</v>
      </c>
      <c r="F2056" s="31" t="s">
        <v>375</v>
      </c>
      <c r="G2056" s="31" t="s">
        <v>166</v>
      </c>
      <c r="H2056" s="31" t="s">
        <v>160</v>
      </c>
      <c r="I2056" s="31" t="s">
        <v>161</v>
      </c>
      <c r="J2056" s="31">
        <v>4249</v>
      </c>
      <c r="K2056" s="31" t="s">
        <v>201</v>
      </c>
      <c r="L2056" s="31" t="s">
        <v>54</v>
      </c>
      <c r="M2056" s="31" t="s">
        <v>203</v>
      </c>
      <c r="N2056" s="44" t="s">
        <v>6478</v>
      </c>
      <c r="O2056" s="44" t="s">
        <v>190</v>
      </c>
      <c r="P2056" s="44"/>
      <c r="Q2056" s="31" t="s">
        <v>165</v>
      </c>
      <c r="R2056" s="31">
        <v>151700385</v>
      </c>
      <c r="S2056" s="31">
        <v>151702795</v>
      </c>
      <c r="T2056" s="31"/>
      <c r="U2056" s="31"/>
      <c r="V2056" s="31"/>
      <c r="W2056" s="31"/>
      <c r="X2056" s="31"/>
      <c r="Y2056" s="31"/>
      <c r="Z2056" s="31"/>
      <c r="AA2056" s="31"/>
      <c r="AB2056" s="31"/>
      <c r="AC2056" s="31"/>
      <c r="AD2056" s="31"/>
      <c r="AE2056" s="31"/>
      <c r="AF2056" s="31"/>
    </row>
    <row r="2057" spans="2:32" hidden="1">
      <c r="B2057" s="31">
        <f t="shared" si="35"/>
        <v>2054</v>
      </c>
      <c r="C2057" s="43">
        <v>45866</v>
      </c>
      <c r="D2057" s="43" t="s">
        <v>595</v>
      </c>
      <c r="E2057" s="43" t="s">
        <v>3385</v>
      </c>
      <c r="F2057" s="31" t="s">
        <v>375</v>
      </c>
      <c r="G2057" s="31" t="s">
        <v>166</v>
      </c>
      <c r="H2057" s="31" t="s">
        <v>160</v>
      </c>
      <c r="I2057" s="31" t="s">
        <v>170</v>
      </c>
      <c r="J2057" s="31">
        <v>9827</v>
      </c>
      <c r="K2057" s="31" t="s">
        <v>201</v>
      </c>
      <c r="L2057" s="31" t="s">
        <v>54</v>
      </c>
      <c r="M2057" s="31" t="s">
        <v>6481</v>
      </c>
      <c r="N2057" s="44" t="s">
        <v>271</v>
      </c>
      <c r="O2057" s="44" t="s">
        <v>6482</v>
      </c>
      <c r="P2057" s="44"/>
      <c r="Q2057" s="31" t="s">
        <v>165</v>
      </c>
      <c r="R2057" s="31"/>
      <c r="S2057" s="31"/>
      <c r="T2057" s="31"/>
      <c r="U2057" s="31"/>
      <c r="V2057" s="31"/>
      <c r="W2057" s="31"/>
      <c r="X2057" s="31"/>
      <c r="Y2057" s="31"/>
      <c r="Z2057" s="31"/>
      <c r="AA2057" s="31"/>
      <c r="AB2057" s="31"/>
      <c r="AC2057" s="31"/>
      <c r="AD2057" s="31"/>
      <c r="AE2057" s="31"/>
      <c r="AF2057" s="31"/>
    </row>
    <row r="2058" spans="2:32" hidden="1">
      <c r="B2058" s="31">
        <f t="shared" si="35"/>
        <v>2055</v>
      </c>
      <c r="C2058" s="43">
        <v>45866</v>
      </c>
      <c r="D2058" s="43" t="s">
        <v>595</v>
      </c>
      <c r="E2058" s="43" t="s">
        <v>3385</v>
      </c>
      <c r="F2058" s="31" t="s">
        <v>375</v>
      </c>
      <c r="G2058" s="31" t="s">
        <v>159</v>
      </c>
      <c r="H2058" s="31" t="s">
        <v>160</v>
      </c>
      <c r="I2058" s="31" t="s">
        <v>173</v>
      </c>
      <c r="J2058" s="31">
        <v>7039</v>
      </c>
      <c r="K2058" s="31" t="s">
        <v>201</v>
      </c>
      <c r="L2058" s="31" t="s">
        <v>586</v>
      </c>
      <c r="M2058" s="31" t="s">
        <v>203</v>
      </c>
      <c r="N2058" s="44" t="s">
        <v>273</v>
      </c>
      <c r="O2058" s="44" t="s">
        <v>190</v>
      </c>
      <c r="P2058" s="44"/>
      <c r="Q2058" s="31" t="s">
        <v>165</v>
      </c>
      <c r="R2058" s="31">
        <v>151702463</v>
      </c>
      <c r="S2058" s="31">
        <v>151701885</v>
      </c>
      <c r="T2058" s="31"/>
      <c r="U2058" s="31"/>
      <c r="V2058" s="31"/>
      <c r="W2058" s="31"/>
      <c r="X2058" s="31"/>
      <c r="Y2058" s="31"/>
      <c r="Z2058" s="31"/>
      <c r="AA2058" s="31"/>
      <c r="AB2058" s="31"/>
      <c r="AC2058" s="31"/>
      <c r="AD2058" s="31"/>
      <c r="AE2058" s="31"/>
      <c r="AF2058" s="31"/>
    </row>
    <row r="2059" spans="2:32" hidden="1">
      <c r="B2059" s="31">
        <f t="shared" si="35"/>
        <v>2056</v>
      </c>
      <c r="C2059" s="43">
        <v>45866</v>
      </c>
      <c r="D2059" s="43" t="s">
        <v>595</v>
      </c>
      <c r="E2059" s="43" t="s">
        <v>3385</v>
      </c>
      <c r="F2059" s="31" t="s">
        <v>375</v>
      </c>
      <c r="G2059" s="31" t="s">
        <v>159</v>
      </c>
      <c r="H2059" s="31" t="s">
        <v>160</v>
      </c>
      <c r="I2059" s="31" t="s">
        <v>161</v>
      </c>
      <c r="J2059" s="31">
        <v>8250</v>
      </c>
      <c r="K2059" s="31" t="s">
        <v>8</v>
      </c>
      <c r="L2059" s="31" t="s">
        <v>414</v>
      </c>
      <c r="M2059" s="31" t="s">
        <v>162</v>
      </c>
      <c r="N2059" s="44" t="s">
        <v>433</v>
      </c>
      <c r="O2059" s="44" t="s">
        <v>6036</v>
      </c>
      <c r="P2059" s="44"/>
      <c r="Q2059" s="31" t="s">
        <v>165</v>
      </c>
      <c r="R2059" s="31">
        <v>191701996</v>
      </c>
      <c r="S2059" s="31">
        <v>191700619</v>
      </c>
      <c r="T2059" s="31"/>
      <c r="U2059" s="31"/>
      <c r="V2059" s="31"/>
      <c r="W2059" s="31"/>
      <c r="X2059" s="31"/>
      <c r="Y2059" s="31"/>
      <c r="Z2059" s="31"/>
      <c r="AA2059" s="31"/>
      <c r="AB2059" s="31"/>
      <c r="AC2059" s="31"/>
      <c r="AD2059" s="31"/>
      <c r="AE2059" s="31"/>
      <c r="AF2059" s="31"/>
    </row>
    <row r="2060" spans="2:32" hidden="1">
      <c r="B2060" s="31">
        <f t="shared" si="35"/>
        <v>2057</v>
      </c>
      <c r="C2060" s="43">
        <v>45867</v>
      </c>
      <c r="D2060" s="43" t="s">
        <v>595</v>
      </c>
      <c r="E2060" s="43" t="s">
        <v>3385</v>
      </c>
      <c r="F2060" s="31" t="s">
        <v>375</v>
      </c>
      <c r="G2060" s="31" t="s">
        <v>386</v>
      </c>
      <c r="H2060" s="31" t="s">
        <v>364</v>
      </c>
      <c r="I2060" s="31" t="s">
        <v>316</v>
      </c>
      <c r="J2060" s="31">
        <v>4176</v>
      </c>
      <c r="K2060" s="31" t="s">
        <v>8</v>
      </c>
      <c r="L2060" s="31" t="s">
        <v>9</v>
      </c>
      <c r="M2060" s="31" t="s">
        <v>1368</v>
      </c>
      <c r="N2060" s="44" t="s">
        <v>174</v>
      </c>
      <c r="O2060" s="44" t="s">
        <v>6483</v>
      </c>
      <c r="P2060" s="44"/>
      <c r="Q2060" s="31" t="s">
        <v>543</v>
      </c>
      <c r="R2060" s="31"/>
      <c r="S2060" s="31"/>
      <c r="T2060" s="31"/>
      <c r="U2060" s="31"/>
      <c r="V2060" s="31"/>
      <c r="W2060" s="31"/>
      <c r="X2060" s="31"/>
      <c r="Y2060" s="31"/>
      <c r="Z2060" s="31"/>
      <c r="AA2060" s="31"/>
      <c r="AB2060" s="31"/>
      <c r="AC2060" s="31"/>
      <c r="AD2060" s="31"/>
      <c r="AE2060" s="31"/>
      <c r="AF2060" s="31"/>
    </row>
    <row r="2061" spans="2:32" hidden="1">
      <c r="B2061" s="31">
        <f t="shared" si="35"/>
        <v>2058</v>
      </c>
      <c r="C2061" s="43">
        <v>45868</v>
      </c>
      <c r="D2061" s="43" t="s">
        <v>595</v>
      </c>
      <c r="E2061" s="43" t="s">
        <v>3385</v>
      </c>
      <c r="F2061" s="31" t="s">
        <v>375</v>
      </c>
      <c r="G2061" s="31" t="s">
        <v>159</v>
      </c>
      <c r="H2061" s="31" t="s">
        <v>160</v>
      </c>
      <c r="I2061" s="31" t="s">
        <v>168</v>
      </c>
      <c r="J2061" s="31">
        <v>5367</v>
      </c>
      <c r="K2061" s="31" t="s">
        <v>8</v>
      </c>
      <c r="L2061" s="31" t="s">
        <v>9</v>
      </c>
      <c r="M2061" s="31" t="s">
        <v>162</v>
      </c>
      <c r="N2061" s="44" t="s">
        <v>174</v>
      </c>
      <c r="O2061" s="44" t="s">
        <v>6440</v>
      </c>
      <c r="P2061" s="44"/>
      <c r="Q2061" s="31" t="s">
        <v>165</v>
      </c>
      <c r="R2061" s="31">
        <v>191701032</v>
      </c>
      <c r="S2061" s="31">
        <v>191701125</v>
      </c>
      <c r="T2061" s="31"/>
      <c r="U2061" s="31"/>
      <c r="V2061" s="31"/>
      <c r="W2061" s="31"/>
      <c r="X2061" s="31"/>
      <c r="Y2061" s="31"/>
      <c r="Z2061" s="31"/>
      <c r="AA2061" s="31"/>
      <c r="AB2061" s="31"/>
      <c r="AC2061" s="31"/>
      <c r="AD2061" s="31"/>
      <c r="AE2061" s="31"/>
      <c r="AF2061" s="31"/>
    </row>
    <row r="2062" spans="2:32" hidden="1">
      <c r="B2062" s="31">
        <f t="shared" si="35"/>
        <v>2059</v>
      </c>
      <c r="C2062" s="43">
        <v>45868</v>
      </c>
      <c r="D2062" s="43" t="s">
        <v>595</v>
      </c>
      <c r="E2062" s="43" t="s">
        <v>3385</v>
      </c>
      <c r="F2062" s="31" t="s">
        <v>375</v>
      </c>
      <c r="G2062" s="31" t="s">
        <v>159</v>
      </c>
      <c r="H2062" s="31" t="s">
        <v>160</v>
      </c>
      <c r="I2062" s="31" t="s">
        <v>161</v>
      </c>
      <c r="J2062" s="31">
        <v>8250</v>
      </c>
      <c r="K2062" s="31" t="s">
        <v>8</v>
      </c>
      <c r="L2062" s="31" t="s">
        <v>409</v>
      </c>
      <c r="M2062" s="31" t="s">
        <v>162</v>
      </c>
      <c r="N2062" s="44" t="s">
        <v>6484</v>
      </c>
      <c r="O2062" s="44" t="s">
        <v>6037</v>
      </c>
      <c r="P2062" s="44"/>
      <c r="Q2062" s="31" t="s">
        <v>165</v>
      </c>
      <c r="R2062" s="31">
        <v>191700619</v>
      </c>
      <c r="S2062" s="31">
        <v>191700010</v>
      </c>
      <c r="T2062" s="31"/>
      <c r="U2062" s="31"/>
      <c r="V2062" s="31"/>
      <c r="W2062" s="31"/>
      <c r="X2062" s="31"/>
      <c r="Y2062" s="31"/>
      <c r="Z2062" s="31"/>
      <c r="AA2062" s="31"/>
      <c r="AB2062" s="31"/>
      <c r="AC2062" s="31"/>
      <c r="AD2062" s="31"/>
      <c r="AE2062" s="31"/>
      <c r="AF2062" s="31"/>
    </row>
    <row r="2063" spans="2:32" hidden="1">
      <c r="B2063" s="31">
        <f t="shared" si="35"/>
        <v>2060</v>
      </c>
      <c r="C2063" s="43">
        <v>45868</v>
      </c>
      <c r="D2063" s="43" t="s">
        <v>595</v>
      </c>
      <c r="E2063" s="43" t="s">
        <v>3385</v>
      </c>
      <c r="F2063" s="31" t="s">
        <v>375</v>
      </c>
      <c r="G2063" s="31" t="s">
        <v>439</v>
      </c>
      <c r="H2063" s="31" t="s">
        <v>440</v>
      </c>
      <c r="I2063" s="31" t="s">
        <v>168</v>
      </c>
      <c r="J2063" s="31">
        <v>5403</v>
      </c>
      <c r="K2063" s="31" t="s">
        <v>8</v>
      </c>
      <c r="L2063" s="31" t="s">
        <v>9</v>
      </c>
      <c r="M2063" s="31" t="s">
        <v>162</v>
      </c>
      <c r="N2063" s="44" t="s">
        <v>174</v>
      </c>
      <c r="O2063" s="44" t="s">
        <v>6036</v>
      </c>
      <c r="P2063" s="44"/>
      <c r="Q2063" s="31" t="s">
        <v>449</v>
      </c>
      <c r="R2063" s="31">
        <v>191701549</v>
      </c>
      <c r="S2063" s="31">
        <v>191700295</v>
      </c>
      <c r="T2063" s="31"/>
      <c r="U2063" s="31"/>
      <c r="V2063" s="31"/>
      <c r="W2063" s="31"/>
      <c r="X2063" s="31"/>
      <c r="Y2063" s="31"/>
      <c r="Z2063" s="31"/>
      <c r="AA2063" s="31"/>
      <c r="AB2063" s="31"/>
      <c r="AC2063" s="31"/>
      <c r="AD2063" s="31"/>
      <c r="AE2063" s="31"/>
      <c r="AF2063" s="31"/>
    </row>
    <row r="2064" spans="2:32" hidden="1">
      <c r="B2064" s="31">
        <f t="shared" si="35"/>
        <v>2061</v>
      </c>
      <c r="C2064" s="43">
        <v>45868</v>
      </c>
      <c r="D2064" s="43" t="s">
        <v>595</v>
      </c>
      <c r="E2064" s="43" t="s">
        <v>3385</v>
      </c>
      <c r="F2064" s="31" t="s">
        <v>375</v>
      </c>
      <c r="G2064" s="31" t="s">
        <v>499</v>
      </c>
      <c r="H2064" s="31" t="s">
        <v>357</v>
      </c>
      <c r="I2064" s="31" t="s">
        <v>170</v>
      </c>
      <c r="J2064" s="31">
        <v>9709</v>
      </c>
      <c r="K2064" s="31" t="s">
        <v>8</v>
      </c>
      <c r="L2064" s="31" t="s">
        <v>580</v>
      </c>
      <c r="M2064" s="31" t="s">
        <v>162</v>
      </c>
      <c r="N2064" s="44" t="s">
        <v>337</v>
      </c>
      <c r="O2064" s="44" t="s">
        <v>6435</v>
      </c>
      <c r="P2064" s="44"/>
      <c r="Q2064" s="31" t="s">
        <v>536</v>
      </c>
      <c r="R2064" s="31">
        <v>191700325</v>
      </c>
      <c r="S2064" s="31">
        <v>191701733</v>
      </c>
      <c r="T2064" s="31"/>
      <c r="U2064" s="31"/>
      <c r="V2064" s="31"/>
      <c r="W2064" s="31"/>
      <c r="X2064" s="31"/>
      <c r="Y2064" s="31"/>
      <c r="Z2064" s="31"/>
      <c r="AA2064" s="31"/>
      <c r="AB2064" s="31"/>
      <c r="AC2064" s="31"/>
      <c r="AD2064" s="31"/>
      <c r="AE2064" s="31"/>
      <c r="AF2064" s="31"/>
    </row>
    <row r="2065" spans="2:32" hidden="1">
      <c r="B2065" s="31">
        <f t="shared" si="35"/>
        <v>2062</v>
      </c>
      <c r="C2065" s="43">
        <v>45869</v>
      </c>
      <c r="D2065" s="43" t="s">
        <v>679</v>
      </c>
      <c r="E2065" s="43" t="s">
        <v>3450</v>
      </c>
      <c r="F2065" s="43" t="s">
        <v>375</v>
      </c>
      <c r="G2065" s="43" t="s">
        <v>166</v>
      </c>
      <c r="H2065" s="43" t="s">
        <v>160</v>
      </c>
      <c r="I2065" s="43" t="s">
        <v>168</v>
      </c>
      <c r="J2065" s="31">
        <v>5020</v>
      </c>
      <c r="K2065" s="31" t="s">
        <v>8</v>
      </c>
      <c r="L2065" s="31" t="s">
        <v>5313</v>
      </c>
      <c r="M2065" s="31" t="s">
        <v>162</v>
      </c>
      <c r="N2065" s="44" t="s">
        <v>569</v>
      </c>
      <c r="O2065" s="44" t="s">
        <v>6036</v>
      </c>
      <c r="P2065" s="44"/>
      <c r="Q2065" s="31" t="s">
        <v>165</v>
      </c>
      <c r="R2065" s="31">
        <v>191702650</v>
      </c>
      <c r="S2065" s="31">
        <v>191701807</v>
      </c>
      <c r="T2065" s="31"/>
      <c r="U2065" s="31"/>
      <c r="V2065" s="31"/>
      <c r="W2065" s="31"/>
      <c r="X2065" s="31"/>
      <c r="Y2065" s="31"/>
      <c r="Z2065" s="31"/>
      <c r="AA2065" s="31"/>
      <c r="AB2065" s="31"/>
      <c r="AC2065" s="31"/>
      <c r="AD2065" s="31"/>
      <c r="AE2065" s="31"/>
      <c r="AF2065" s="31"/>
    </row>
    <row r="2066" spans="2:32" hidden="1">
      <c r="B2066" s="31">
        <f t="shared" si="35"/>
        <v>2063</v>
      </c>
      <c r="C2066" s="43">
        <v>45869</v>
      </c>
      <c r="D2066" s="43" t="s">
        <v>679</v>
      </c>
      <c r="E2066" s="43" t="s">
        <v>3450</v>
      </c>
      <c r="F2066" s="43" t="s">
        <v>375</v>
      </c>
      <c r="G2066" s="43" t="s">
        <v>283</v>
      </c>
      <c r="H2066" s="43" t="s">
        <v>160</v>
      </c>
      <c r="I2066" s="43" t="s">
        <v>170</v>
      </c>
      <c r="J2066" s="31">
        <v>8477</v>
      </c>
      <c r="K2066" s="31" t="s">
        <v>8</v>
      </c>
      <c r="L2066" s="31" t="s">
        <v>414</v>
      </c>
      <c r="M2066" s="31" t="s">
        <v>702</v>
      </c>
      <c r="N2066" s="44" t="s">
        <v>6520</v>
      </c>
      <c r="O2066" s="44" t="s">
        <v>541</v>
      </c>
      <c r="P2066" s="44"/>
      <c r="Q2066" s="31" t="s">
        <v>165</v>
      </c>
      <c r="R2066" s="31"/>
      <c r="S2066" s="31"/>
      <c r="T2066" s="31"/>
      <c r="U2066" s="31"/>
      <c r="V2066" s="31"/>
      <c r="W2066" s="31"/>
      <c r="X2066" s="31"/>
      <c r="Y2066" s="31"/>
      <c r="Z2066" s="31"/>
      <c r="AA2066" s="31"/>
      <c r="AB2066" s="31"/>
      <c r="AC2066" s="31"/>
      <c r="AD2066" s="31"/>
      <c r="AE2066" s="31"/>
      <c r="AF2066" s="31"/>
    </row>
    <row r="2067" spans="2:32" hidden="1">
      <c r="B2067" s="31">
        <f t="shared" si="35"/>
        <v>2064</v>
      </c>
      <c r="C2067" s="43">
        <v>45870</v>
      </c>
      <c r="D2067" s="43" t="s">
        <v>679</v>
      </c>
      <c r="E2067" s="43" t="s">
        <v>3450</v>
      </c>
      <c r="F2067" s="43" t="s">
        <v>375</v>
      </c>
      <c r="G2067" s="43" t="s">
        <v>439</v>
      </c>
      <c r="H2067" s="43" t="s">
        <v>440</v>
      </c>
      <c r="I2067" s="43" t="s">
        <v>173</v>
      </c>
      <c r="J2067" s="31">
        <v>7058</v>
      </c>
      <c r="K2067" s="31" t="s">
        <v>8</v>
      </c>
      <c r="L2067" s="31" t="s">
        <v>54</v>
      </c>
      <c r="M2067" s="31" t="s">
        <v>162</v>
      </c>
      <c r="N2067" s="44" t="s">
        <v>412</v>
      </c>
      <c r="O2067" s="44" t="s">
        <v>541</v>
      </c>
      <c r="P2067" s="44"/>
      <c r="Q2067" s="31" t="s">
        <v>449</v>
      </c>
      <c r="R2067" s="31">
        <v>191700285</v>
      </c>
      <c r="S2067" s="31">
        <v>191701694</v>
      </c>
      <c r="T2067" s="31"/>
      <c r="U2067" s="31"/>
      <c r="V2067" s="31"/>
      <c r="W2067" s="31"/>
      <c r="X2067" s="31"/>
      <c r="Y2067" s="31"/>
      <c r="Z2067" s="31"/>
      <c r="AA2067" s="31"/>
      <c r="AB2067" s="31"/>
      <c r="AC2067" s="31"/>
      <c r="AD2067" s="31"/>
      <c r="AE2067" s="31"/>
      <c r="AF2067" s="31"/>
    </row>
    <row r="2068" spans="2:32" hidden="1">
      <c r="B2068" s="31">
        <f t="shared" si="35"/>
        <v>2065</v>
      </c>
      <c r="C2068" s="43">
        <v>45870</v>
      </c>
      <c r="D2068" s="43" t="s">
        <v>679</v>
      </c>
      <c r="E2068" s="43" t="s">
        <v>3450</v>
      </c>
      <c r="F2068" s="43" t="s">
        <v>375</v>
      </c>
      <c r="G2068" s="43" t="s">
        <v>425</v>
      </c>
      <c r="H2068" s="43" t="s">
        <v>372</v>
      </c>
      <c r="I2068" s="43" t="s">
        <v>161</v>
      </c>
      <c r="J2068" s="31">
        <v>7932</v>
      </c>
      <c r="K2068" s="31" t="s">
        <v>8</v>
      </c>
      <c r="L2068" s="31" t="s">
        <v>9</v>
      </c>
      <c r="M2068" s="31" t="s">
        <v>162</v>
      </c>
      <c r="N2068" s="44" t="s">
        <v>174</v>
      </c>
      <c r="O2068" s="44" t="s">
        <v>6441</v>
      </c>
      <c r="P2068" s="44"/>
      <c r="Q2068" s="31" t="s">
        <v>543</v>
      </c>
      <c r="R2068" s="31">
        <v>191701706</v>
      </c>
      <c r="S2068" s="31">
        <v>191702184</v>
      </c>
      <c r="T2068" s="31"/>
      <c r="U2068" s="31"/>
      <c r="V2068" s="31"/>
      <c r="W2068" s="31"/>
      <c r="X2068" s="31"/>
      <c r="Y2068" s="31"/>
      <c r="Z2068" s="31"/>
      <c r="AA2068" s="31"/>
      <c r="AB2068" s="31"/>
      <c r="AC2068" s="31"/>
      <c r="AD2068" s="31"/>
      <c r="AE2068" s="31"/>
      <c r="AF2068" s="31"/>
    </row>
    <row r="2069" spans="2:32" hidden="1">
      <c r="B2069" s="31">
        <f t="shared" si="35"/>
        <v>2066</v>
      </c>
      <c r="C2069" s="43">
        <v>45870</v>
      </c>
      <c r="D2069" s="43" t="s">
        <v>679</v>
      </c>
      <c r="E2069" s="43" t="s">
        <v>3450</v>
      </c>
      <c r="F2069" s="43" t="s">
        <v>375</v>
      </c>
      <c r="G2069" s="43" t="s">
        <v>439</v>
      </c>
      <c r="H2069" s="43" t="s">
        <v>440</v>
      </c>
      <c r="I2069" s="43" t="s">
        <v>173</v>
      </c>
      <c r="J2069" s="31">
        <v>1537</v>
      </c>
      <c r="K2069" s="31" t="s">
        <v>8</v>
      </c>
      <c r="L2069" s="31" t="s">
        <v>414</v>
      </c>
      <c r="M2069" s="31" t="s">
        <v>162</v>
      </c>
      <c r="N2069" s="44" t="s">
        <v>213</v>
      </c>
      <c r="O2069" s="44" t="s">
        <v>6521</v>
      </c>
      <c r="P2069" s="44"/>
      <c r="Q2069" s="31" t="s">
        <v>449</v>
      </c>
      <c r="R2069" s="31">
        <v>191701416</v>
      </c>
      <c r="S2069" s="31">
        <v>191700008</v>
      </c>
      <c r="T2069" s="31"/>
      <c r="U2069" s="31"/>
      <c r="V2069" s="31"/>
      <c r="W2069" s="31"/>
      <c r="X2069" s="31"/>
      <c r="Y2069" s="31"/>
      <c r="Z2069" s="31"/>
      <c r="AA2069" s="31"/>
      <c r="AB2069" s="31"/>
      <c r="AC2069" s="31"/>
      <c r="AD2069" s="31"/>
      <c r="AE2069" s="31"/>
      <c r="AF2069" s="31"/>
    </row>
    <row r="2070" spans="2:32" hidden="1">
      <c r="B2070" s="31">
        <f t="shared" si="35"/>
        <v>2067</v>
      </c>
      <c r="C2070" s="43">
        <v>45873</v>
      </c>
      <c r="D2070" s="43" t="s">
        <v>679</v>
      </c>
      <c r="E2070" s="43" t="s">
        <v>3450</v>
      </c>
      <c r="F2070" s="43" t="s">
        <v>375</v>
      </c>
      <c r="G2070" s="43" t="s">
        <v>159</v>
      </c>
      <c r="H2070" s="43" t="s">
        <v>160</v>
      </c>
      <c r="I2070" s="43" t="s">
        <v>168</v>
      </c>
      <c r="J2070" s="31">
        <v>6464</v>
      </c>
      <c r="K2070" s="31" t="s">
        <v>8</v>
      </c>
      <c r="L2070" s="31" t="s">
        <v>580</v>
      </c>
      <c r="M2070" s="31" t="s">
        <v>702</v>
      </c>
      <c r="N2070" s="44" t="s">
        <v>337</v>
      </c>
      <c r="O2070" s="44" t="s">
        <v>1030</v>
      </c>
      <c r="P2070" s="44"/>
      <c r="Q2070" s="31" t="s">
        <v>165</v>
      </c>
      <c r="R2070" s="31"/>
      <c r="S2070" s="31"/>
      <c r="T2070" s="31"/>
      <c r="U2070" s="31"/>
      <c r="V2070" s="31"/>
      <c r="W2070" s="31"/>
      <c r="X2070" s="31"/>
      <c r="Y2070" s="31"/>
      <c r="Z2070" s="31"/>
      <c r="AA2070" s="31"/>
      <c r="AB2070" s="31"/>
      <c r="AC2070" s="31"/>
      <c r="AD2070" s="31"/>
      <c r="AE2070" s="31"/>
      <c r="AF2070" s="31"/>
    </row>
    <row r="2071" spans="2:32" hidden="1">
      <c r="B2071" s="31">
        <f t="shared" si="35"/>
        <v>2068</v>
      </c>
      <c r="C2071" s="43">
        <v>45873</v>
      </c>
      <c r="D2071" s="43" t="s">
        <v>679</v>
      </c>
      <c r="E2071" s="43" t="s">
        <v>3450</v>
      </c>
      <c r="F2071" s="43" t="s">
        <v>375</v>
      </c>
      <c r="G2071" s="43" t="s">
        <v>166</v>
      </c>
      <c r="H2071" s="43" t="s">
        <v>160</v>
      </c>
      <c r="I2071" s="43" t="s">
        <v>173</v>
      </c>
      <c r="J2071" s="31">
        <v>1467</v>
      </c>
      <c r="K2071" s="31" t="s">
        <v>8</v>
      </c>
      <c r="L2071" s="31" t="s">
        <v>9</v>
      </c>
      <c r="M2071" s="31" t="s">
        <v>162</v>
      </c>
      <c r="N2071" s="44" t="s">
        <v>174</v>
      </c>
      <c r="O2071" s="44" t="s">
        <v>6036</v>
      </c>
      <c r="P2071" s="44"/>
      <c r="Q2071" s="31" t="s">
        <v>165</v>
      </c>
      <c r="R2071" s="31">
        <v>191701557</v>
      </c>
      <c r="S2071" s="31">
        <v>191701500</v>
      </c>
      <c r="T2071" s="31"/>
      <c r="U2071" s="31"/>
      <c r="V2071" s="31"/>
      <c r="W2071" s="31"/>
      <c r="X2071" s="31"/>
      <c r="Y2071" s="31"/>
      <c r="Z2071" s="31"/>
      <c r="AA2071" s="31"/>
      <c r="AB2071" s="31"/>
      <c r="AC2071" s="31"/>
      <c r="AD2071" s="31"/>
      <c r="AE2071" s="31"/>
      <c r="AF2071" s="31"/>
    </row>
    <row r="2072" spans="2:32" hidden="1">
      <c r="B2072" s="31">
        <f t="shared" si="35"/>
        <v>2069</v>
      </c>
      <c r="C2072" s="43">
        <v>45873</v>
      </c>
      <c r="D2072" s="43" t="s">
        <v>679</v>
      </c>
      <c r="E2072" s="43" t="s">
        <v>3450</v>
      </c>
      <c r="F2072" s="43" t="s">
        <v>375</v>
      </c>
      <c r="G2072" s="43" t="s">
        <v>159</v>
      </c>
      <c r="H2072" s="43" t="s">
        <v>160</v>
      </c>
      <c r="I2072" s="43" t="s">
        <v>170</v>
      </c>
      <c r="J2072" s="31">
        <v>8468</v>
      </c>
      <c r="K2072" s="31" t="s">
        <v>8</v>
      </c>
      <c r="L2072" s="31" t="s">
        <v>580</v>
      </c>
      <c r="M2072" s="31" t="s">
        <v>702</v>
      </c>
      <c r="N2072" s="44" t="s">
        <v>6522</v>
      </c>
      <c r="O2072" s="44" t="s">
        <v>1030</v>
      </c>
      <c r="P2072" s="44"/>
      <c r="Q2072" s="31" t="s">
        <v>165</v>
      </c>
      <c r="R2072" s="31"/>
      <c r="S2072" s="31"/>
      <c r="T2072" s="31"/>
      <c r="U2072" s="31"/>
      <c r="V2072" s="31"/>
      <c r="W2072" s="31"/>
      <c r="X2072" s="31"/>
      <c r="Y2072" s="31"/>
      <c r="Z2072" s="31"/>
      <c r="AA2072" s="31"/>
      <c r="AB2072" s="31"/>
      <c r="AC2072" s="31"/>
      <c r="AD2072" s="31"/>
      <c r="AE2072" s="31"/>
      <c r="AF2072" s="31"/>
    </row>
    <row r="2073" spans="2:32" hidden="1">
      <c r="B2073" s="31">
        <f t="shared" si="35"/>
        <v>2070</v>
      </c>
      <c r="C2073" s="43">
        <v>45873</v>
      </c>
      <c r="D2073" s="43" t="s">
        <v>679</v>
      </c>
      <c r="E2073" s="43" t="s">
        <v>3450</v>
      </c>
      <c r="F2073" s="43" t="s">
        <v>375</v>
      </c>
      <c r="G2073" s="43" t="s">
        <v>159</v>
      </c>
      <c r="H2073" s="43" t="s">
        <v>160</v>
      </c>
      <c r="I2073" s="43" t="s">
        <v>168</v>
      </c>
      <c r="J2073" s="31">
        <v>5219</v>
      </c>
      <c r="K2073" s="31" t="s">
        <v>8</v>
      </c>
      <c r="L2073" s="31" t="s">
        <v>582</v>
      </c>
      <c r="M2073" s="31" t="s">
        <v>6120</v>
      </c>
      <c r="N2073" s="44" t="s">
        <v>830</v>
      </c>
      <c r="O2073" s="44" t="s">
        <v>588</v>
      </c>
      <c r="P2073" s="44"/>
      <c r="Q2073" s="31" t="s">
        <v>165</v>
      </c>
      <c r="R2073" s="31"/>
      <c r="S2073" s="31"/>
      <c r="T2073" s="31"/>
      <c r="U2073" s="31"/>
      <c r="V2073" s="31"/>
      <c r="W2073" s="31"/>
      <c r="X2073" s="31"/>
      <c r="Y2073" s="31"/>
      <c r="Z2073" s="31"/>
      <c r="AA2073" s="31"/>
      <c r="AB2073" s="31"/>
      <c r="AC2073" s="31"/>
      <c r="AD2073" s="31"/>
      <c r="AE2073" s="31"/>
      <c r="AF2073" s="31"/>
    </row>
    <row r="2074" spans="2:32" hidden="1">
      <c r="B2074" s="31">
        <f t="shared" si="35"/>
        <v>2071</v>
      </c>
      <c r="C2074" s="43">
        <v>45873</v>
      </c>
      <c r="D2074" s="43" t="s">
        <v>679</v>
      </c>
      <c r="E2074" s="43" t="s">
        <v>3450</v>
      </c>
      <c r="F2074" s="43" t="s">
        <v>375</v>
      </c>
      <c r="G2074" s="43" t="s">
        <v>439</v>
      </c>
      <c r="H2074" s="43" t="s">
        <v>440</v>
      </c>
      <c r="I2074" s="43" t="s">
        <v>173</v>
      </c>
      <c r="J2074" s="31">
        <v>1711</v>
      </c>
      <c r="K2074" s="31" t="s">
        <v>8</v>
      </c>
      <c r="L2074" s="31" t="s">
        <v>414</v>
      </c>
      <c r="M2074" s="31" t="s">
        <v>162</v>
      </c>
      <c r="N2074" s="44" t="s">
        <v>213</v>
      </c>
      <c r="O2074" s="44" t="s">
        <v>541</v>
      </c>
      <c r="P2074" s="44"/>
      <c r="Q2074" s="31" t="s">
        <v>449</v>
      </c>
      <c r="R2074" s="31">
        <v>191701429</v>
      </c>
      <c r="S2074" s="31">
        <v>191701492</v>
      </c>
      <c r="T2074" s="31"/>
      <c r="U2074" s="31"/>
      <c r="V2074" s="31"/>
      <c r="W2074" s="31"/>
      <c r="X2074" s="31"/>
      <c r="Y2074" s="31"/>
      <c r="Z2074" s="31"/>
      <c r="AA2074" s="31"/>
      <c r="AB2074" s="31"/>
      <c r="AC2074" s="31"/>
      <c r="AD2074" s="31"/>
      <c r="AE2074" s="31"/>
      <c r="AF2074" s="31"/>
    </row>
    <row r="2075" spans="2:32" hidden="1">
      <c r="B2075" s="31">
        <f t="shared" si="35"/>
        <v>2072</v>
      </c>
      <c r="C2075" s="43">
        <v>45873</v>
      </c>
      <c r="D2075" s="43" t="s">
        <v>679</v>
      </c>
      <c r="E2075" s="43" t="s">
        <v>3450</v>
      </c>
      <c r="F2075" s="43" t="s">
        <v>375</v>
      </c>
      <c r="G2075" s="43" t="s">
        <v>159</v>
      </c>
      <c r="H2075" s="43" t="s">
        <v>160</v>
      </c>
      <c r="I2075" s="43" t="s">
        <v>168</v>
      </c>
      <c r="J2075" s="31">
        <v>5492</v>
      </c>
      <c r="K2075" s="31" t="s">
        <v>8</v>
      </c>
      <c r="L2075" s="31" t="s">
        <v>9</v>
      </c>
      <c r="M2075" s="31" t="s">
        <v>162</v>
      </c>
      <c r="N2075" s="44" t="s">
        <v>174</v>
      </c>
      <c r="O2075" s="44" t="s">
        <v>6037</v>
      </c>
      <c r="P2075" s="44"/>
      <c r="Q2075" s="31" t="s">
        <v>165</v>
      </c>
      <c r="R2075" s="31">
        <v>191702029</v>
      </c>
      <c r="S2075" s="31">
        <v>191701996</v>
      </c>
      <c r="T2075" s="31"/>
      <c r="U2075" s="31"/>
      <c r="V2075" s="31"/>
      <c r="W2075" s="31"/>
      <c r="X2075" s="31"/>
      <c r="Y2075" s="31"/>
      <c r="Z2075" s="31"/>
      <c r="AA2075" s="31"/>
      <c r="AB2075" s="31"/>
      <c r="AC2075" s="31"/>
      <c r="AD2075" s="31"/>
      <c r="AE2075" s="31"/>
      <c r="AF2075" s="31"/>
    </row>
    <row r="2076" spans="2:32" hidden="1">
      <c r="B2076" s="31">
        <f t="shared" si="35"/>
        <v>2073</v>
      </c>
      <c r="C2076" s="43">
        <v>45874</v>
      </c>
      <c r="D2076" s="43" t="s">
        <v>679</v>
      </c>
      <c r="E2076" s="43" t="s">
        <v>3450</v>
      </c>
      <c r="F2076" s="43" t="s">
        <v>375</v>
      </c>
      <c r="G2076" s="43" t="s">
        <v>386</v>
      </c>
      <c r="H2076" s="43" t="s">
        <v>364</v>
      </c>
      <c r="I2076" s="43" t="s">
        <v>170</v>
      </c>
      <c r="J2076" s="31">
        <v>9819</v>
      </c>
      <c r="K2076" s="31" t="s">
        <v>8</v>
      </c>
      <c r="L2076" s="31" t="s">
        <v>9</v>
      </c>
      <c r="M2076" s="31" t="s">
        <v>162</v>
      </c>
      <c r="N2076" s="44" t="s">
        <v>174</v>
      </c>
      <c r="O2076" s="44" t="s">
        <v>541</v>
      </c>
      <c r="P2076" s="44"/>
      <c r="Q2076" s="31" t="s">
        <v>543</v>
      </c>
      <c r="R2076" s="31">
        <v>191700335</v>
      </c>
      <c r="S2076" s="31">
        <v>191700906</v>
      </c>
      <c r="T2076" s="31"/>
      <c r="U2076" s="31"/>
      <c r="V2076" s="31"/>
      <c r="W2076" s="31"/>
      <c r="X2076" s="31"/>
      <c r="Y2076" s="31"/>
      <c r="Z2076" s="31"/>
      <c r="AA2076" s="31"/>
      <c r="AB2076" s="31"/>
      <c r="AC2076" s="31"/>
      <c r="AD2076" s="31"/>
      <c r="AE2076" s="31"/>
      <c r="AF2076" s="31"/>
    </row>
    <row r="2077" spans="2:32" hidden="1">
      <c r="B2077" s="31">
        <f t="shared" si="35"/>
        <v>2074</v>
      </c>
      <c r="C2077" s="43">
        <v>45875</v>
      </c>
      <c r="D2077" s="43" t="s">
        <v>679</v>
      </c>
      <c r="E2077" s="43" t="s">
        <v>3450</v>
      </c>
      <c r="F2077" s="43" t="s">
        <v>375</v>
      </c>
      <c r="G2077" s="43" t="s">
        <v>159</v>
      </c>
      <c r="H2077" s="43" t="s">
        <v>160</v>
      </c>
      <c r="I2077" s="43" t="s">
        <v>161</v>
      </c>
      <c r="J2077" s="31">
        <v>4042</v>
      </c>
      <c r="K2077" s="43" t="s">
        <v>8</v>
      </c>
      <c r="L2077" s="31" t="s">
        <v>414</v>
      </c>
      <c r="M2077" s="31" t="s">
        <v>162</v>
      </c>
      <c r="N2077" s="44" t="s">
        <v>213</v>
      </c>
      <c r="O2077" s="44" t="s">
        <v>6036</v>
      </c>
      <c r="P2077" s="44"/>
      <c r="Q2077" s="31" t="s">
        <v>165</v>
      </c>
      <c r="R2077" s="31">
        <v>191700496</v>
      </c>
      <c r="S2077" s="31">
        <v>191702379</v>
      </c>
      <c r="T2077" s="31"/>
      <c r="U2077" s="31"/>
      <c r="V2077" s="31"/>
      <c r="W2077" s="31"/>
      <c r="X2077" s="31"/>
      <c r="Y2077" s="31"/>
      <c r="Z2077" s="31"/>
      <c r="AA2077" s="31"/>
      <c r="AB2077" s="31"/>
      <c r="AC2077" s="31"/>
      <c r="AD2077" s="31"/>
      <c r="AE2077" s="31"/>
      <c r="AF2077" s="31"/>
    </row>
    <row r="2078" spans="2:32" hidden="1">
      <c r="B2078" s="31">
        <f t="shared" si="35"/>
        <v>2075</v>
      </c>
      <c r="C2078" s="43">
        <v>45875</v>
      </c>
      <c r="D2078" s="43" t="s">
        <v>679</v>
      </c>
      <c r="E2078" s="43" t="s">
        <v>3450</v>
      </c>
      <c r="F2078" s="43" t="s">
        <v>375</v>
      </c>
      <c r="G2078" s="43" t="s">
        <v>166</v>
      </c>
      <c r="H2078" s="43" t="s">
        <v>160</v>
      </c>
      <c r="I2078" s="43" t="s">
        <v>173</v>
      </c>
      <c r="J2078" s="31">
        <v>1572</v>
      </c>
      <c r="K2078" s="43" t="s">
        <v>8</v>
      </c>
      <c r="L2078" s="43" t="s">
        <v>54</v>
      </c>
      <c r="M2078" s="43" t="s">
        <v>162</v>
      </c>
      <c r="N2078" s="44" t="s">
        <v>412</v>
      </c>
      <c r="O2078" s="44" t="s">
        <v>541</v>
      </c>
      <c r="P2078" s="44"/>
      <c r="Q2078" s="31" t="s">
        <v>165</v>
      </c>
      <c r="R2078" s="31">
        <v>191700621</v>
      </c>
      <c r="S2078" s="31">
        <v>191700945</v>
      </c>
      <c r="T2078" s="31"/>
      <c r="U2078" s="31"/>
      <c r="V2078" s="31"/>
      <c r="W2078" s="31"/>
      <c r="X2078" s="31"/>
      <c r="Y2078" s="31"/>
      <c r="Z2078" s="31"/>
      <c r="AA2078" s="31"/>
      <c r="AB2078" s="31"/>
      <c r="AC2078" s="31"/>
      <c r="AD2078" s="31"/>
      <c r="AE2078" s="31"/>
      <c r="AF2078" s="31"/>
    </row>
    <row r="2079" spans="2:32" hidden="1">
      <c r="B2079" s="31">
        <f t="shared" si="35"/>
        <v>2076</v>
      </c>
      <c r="C2079" s="43">
        <v>45875</v>
      </c>
      <c r="D2079" s="43" t="s">
        <v>679</v>
      </c>
      <c r="E2079" s="43" t="s">
        <v>3450</v>
      </c>
      <c r="F2079" s="43" t="s">
        <v>375</v>
      </c>
      <c r="G2079" s="43" t="s">
        <v>499</v>
      </c>
      <c r="H2079" s="43" t="s">
        <v>357</v>
      </c>
      <c r="I2079" s="43" t="s">
        <v>168</v>
      </c>
      <c r="J2079" s="31">
        <v>5179</v>
      </c>
      <c r="K2079" s="43" t="s">
        <v>8</v>
      </c>
      <c r="L2079" s="31" t="s">
        <v>414</v>
      </c>
      <c r="M2079" s="43" t="s">
        <v>162</v>
      </c>
      <c r="N2079" s="44" t="s">
        <v>433</v>
      </c>
      <c r="O2079" s="44" t="s">
        <v>6435</v>
      </c>
      <c r="P2079" s="44"/>
      <c r="Q2079" s="31" t="s">
        <v>543</v>
      </c>
      <c r="R2079" s="31">
        <v>191700312</v>
      </c>
      <c r="S2079" s="31">
        <v>191701805</v>
      </c>
      <c r="T2079" s="31"/>
      <c r="U2079" s="31"/>
      <c r="V2079" s="31"/>
      <c r="W2079" s="31"/>
      <c r="X2079" s="31"/>
      <c r="Y2079" s="31"/>
      <c r="Z2079" s="31"/>
      <c r="AA2079" s="31"/>
      <c r="AB2079" s="31"/>
      <c r="AC2079" s="31"/>
      <c r="AD2079" s="31"/>
      <c r="AE2079" s="31"/>
      <c r="AF2079" s="31"/>
    </row>
    <row r="2080" spans="2:32" hidden="1">
      <c r="B2080" s="31">
        <f t="shared" si="35"/>
        <v>2077</v>
      </c>
      <c r="C2080" s="43">
        <v>45876</v>
      </c>
      <c r="D2080" s="43" t="s">
        <v>679</v>
      </c>
      <c r="E2080" s="43" t="s">
        <v>3509</v>
      </c>
      <c r="F2080" s="43" t="s">
        <v>375</v>
      </c>
      <c r="G2080" s="43" t="s">
        <v>159</v>
      </c>
      <c r="H2080" s="43" t="s">
        <v>160</v>
      </c>
      <c r="I2080" s="43" t="s">
        <v>168</v>
      </c>
      <c r="J2080" s="31">
        <v>6554</v>
      </c>
      <c r="K2080" s="43" t="s">
        <v>8</v>
      </c>
      <c r="L2080" s="43" t="s">
        <v>5313</v>
      </c>
      <c r="M2080" s="43" t="s">
        <v>162</v>
      </c>
      <c r="N2080" s="44" t="s">
        <v>569</v>
      </c>
      <c r="O2080" s="44" t="s">
        <v>6433</v>
      </c>
      <c r="P2080" s="44"/>
      <c r="Q2080" s="31" t="s">
        <v>165</v>
      </c>
      <c r="R2080" s="31">
        <v>191700130</v>
      </c>
      <c r="S2080" s="31">
        <v>191702234</v>
      </c>
      <c r="T2080" s="31"/>
      <c r="U2080" s="31"/>
      <c r="V2080" s="31"/>
      <c r="W2080" s="31"/>
      <c r="X2080" s="31"/>
      <c r="Y2080" s="31"/>
      <c r="Z2080" s="31"/>
      <c r="AA2080" s="31"/>
      <c r="AB2080" s="31"/>
      <c r="AC2080" s="31"/>
      <c r="AD2080" s="31"/>
      <c r="AE2080" s="31"/>
      <c r="AF2080" s="31"/>
    </row>
    <row r="2081" spans="2:32" hidden="1">
      <c r="B2081" s="31">
        <f t="shared" si="35"/>
        <v>2078</v>
      </c>
      <c r="C2081" s="43">
        <v>45876</v>
      </c>
      <c r="D2081" s="43" t="s">
        <v>679</v>
      </c>
      <c r="E2081" s="43" t="s">
        <v>3509</v>
      </c>
      <c r="F2081" s="43" t="s">
        <v>375</v>
      </c>
      <c r="G2081" s="43" t="s">
        <v>159</v>
      </c>
      <c r="H2081" s="43" t="s">
        <v>160</v>
      </c>
      <c r="I2081" s="43" t="s">
        <v>161</v>
      </c>
      <c r="J2081" s="31">
        <v>8215</v>
      </c>
      <c r="K2081" s="43" t="s">
        <v>8</v>
      </c>
      <c r="L2081" s="43" t="s">
        <v>582</v>
      </c>
      <c r="M2081" s="43" t="s">
        <v>162</v>
      </c>
      <c r="N2081" s="44" t="s">
        <v>6551</v>
      </c>
      <c r="O2081" s="44" t="s">
        <v>6435</v>
      </c>
      <c r="P2081" s="44"/>
      <c r="Q2081" s="31" t="s">
        <v>165</v>
      </c>
      <c r="R2081" s="31">
        <v>191702485</v>
      </c>
      <c r="S2081" s="31">
        <v>191701901</v>
      </c>
      <c r="T2081" s="31"/>
      <c r="U2081" s="31"/>
      <c r="V2081" s="31"/>
      <c r="W2081" s="31"/>
      <c r="X2081" s="31"/>
      <c r="Y2081" s="31"/>
      <c r="Z2081" s="31"/>
      <c r="AA2081" s="31"/>
      <c r="AB2081" s="31"/>
      <c r="AC2081" s="31"/>
      <c r="AD2081" s="31"/>
      <c r="AE2081" s="31"/>
      <c r="AF2081" s="31"/>
    </row>
    <row r="2082" spans="2:32" hidden="1">
      <c r="B2082" s="31">
        <f t="shared" si="35"/>
        <v>2079</v>
      </c>
      <c r="C2082" s="43">
        <v>45876</v>
      </c>
      <c r="D2082" s="43" t="s">
        <v>679</v>
      </c>
      <c r="E2082" s="43" t="s">
        <v>3509</v>
      </c>
      <c r="F2082" s="43" t="s">
        <v>375</v>
      </c>
      <c r="G2082" s="43" t="s">
        <v>159</v>
      </c>
      <c r="H2082" s="43" t="s">
        <v>160</v>
      </c>
      <c r="I2082" s="43" t="s">
        <v>200</v>
      </c>
      <c r="J2082" s="31">
        <v>4107</v>
      </c>
      <c r="K2082" s="43" t="s">
        <v>8</v>
      </c>
      <c r="L2082" s="43" t="s">
        <v>414</v>
      </c>
      <c r="M2082" s="43" t="s">
        <v>162</v>
      </c>
      <c r="N2082" s="44" t="s">
        <v>213</v>
      </c>
      <c r="O2082" s="44" t="s">
        <v>6036</v>
      </c>
      <c r="P2082" s="44"/>
      <c r="Q2082" s="31" t="s">
        <v>165</v>
      </c>
      <c r="R2082" s="31">
        <v>191700679</v>
      </c>
      <c r="S2082" s="31">
        <v>191700419</v>
      </c>
      <c r="T2082" s="31"/>
      <c r="U2082" s="31"/>
      <c r="V2082" s="31"/>
      <c r="W2082" s="31"/>
      <c r="X2082" s="31"/>
      <c r="Y2082" s="31"/>
      <c r="Z2082" s="31"/>
      <c r="AA2082" s="31"/>
      <c r="AB2082" s="31"/>
      <c r="AC2082" s="31"/>
      <c r="AD2082" s="31"/>
      <c r="AE2082" s="31"/>
      <c r="AF2082" s="31"/>
    </row>
    <row r="2083" spans="2:32" hidden="1">
      <c r="B2083" s="31">
        <f t="shared" si="35"/>
        <v>2080</v>
      </c>
      <c r="C2083" s="43">
        <v>45876</v>
      </c>
      <c r="D2083" s="43" t="s">
        <v>679</v>
      </c>
      <c r="E2083" s="43" t="s">
        <v>3509</v>
      </c>
      <c r="F2083" s="43" t="s">
        <v>375</v>
      </c>
      <c r="G2083" s="43" t="s">
        <v>159</v>
      </c>
      <c r="H2083" s="43" t="s">
        <v>160</v>
      </c>
      <c r="I2083" s="43" t="s">
        <v>170</v>
      </c>
      <c r="J2083" s="31">
        <v>8249</v>
      </c>
      <c r="K2083" s="43" t="s">
        <v>8</v>
      </c>
      <c r="L2083" s="43" t="s">
        <v>39</v>
      </c>
      <c r="M2083" s="43" t="s">
        <v>162</v>
      </c>
      <c r="N2083" s="44" t="s">
        <v>6553</v>
      </c>
      <c r="O2083" s="44" t="s">
        <v>541</v>
      </c>
      <c r="P2083" s="44"/>
      <c r="Q2083" s="31" t="s">
        <v>165</v>
      </c>
      <c r="R2083" s="31">
        <v>191702313</v>
      </c>
      <c r="S2083" s="31">
        <v>191702650</v>
      </c>
      <c r="T2083" s="31"/>
      <c r="U2083" s="31"/>
      <c r="V2083" s="31"/>
      <c r="W2083" s="31"/>
      <c r="X2083" s="31"/>
      <c r="Y2083" s="31"/>
      <c r="Z2083" s="31"/>
      <c r="AA2083" s="31"/>
      <c r="AB2083" s="31"/>
      <c r="AC2083" s="31"/>
      <c r="AD2083" s="31"/>
      <c r="AE2083" s="31"/>
      <c r="AF2083" s="31"/>
    </row>
    <row r="2084" spans="2:32" hidden="1">
      <c r="B2084" s="31">
        <f t="shared" si="35"/>
        <v>2081</v>
      </c>
      <c r="C2084" s="43">
        <v>45876</v>
      </c>
      <c r="D2084" s="43" t="s">
        <v>679</v>
      </c>
      <c r="E2084" s="43" t="s">
        <v>3509</v>
      </c>
      <c r="F2084" s="43" t="s">
        <v>375</v>
      </c>
      <c r="G2084" s="43" t="s">
        <v>159</v>
      </c>
      <c r="H2084" s="43" t="s">
        <v>160</v>
      </c>
      <c r="I2084" s="43" t="s">
        <v>200</v>
      </c>
      <c r="J2084" s="31">
        <v>1192</v>
      </c>
      <c r="K2084" s="43" t="s">
        <v>8</v>
      </c>
      <c r="L2084" s="43" t="s">
        <v>9</v>
      </c>
      <c r="M2084" s="43" t="s">
        <v>162</v>
      </c>
      <c r="N2084" s="44" t="s">
        <v>5826</v>
      </c>
      <c r="O2084" s="44" t="s">
        <v>6036</v>
      </c>
      <c r="P2084" s="44"/>
      <c r="Q2084" s="31" t="s">
        <v>165</v>
      </c>
      <c r="R2084" s="31">
        <v>191700643</v>
      </c>
      <c r="S2084" s="31">
        <v>191702322</v>
      </c>
      <c r="T2084" s="31"/>
      <c r="U2084" s="31"/>
      <c r="V2084" s="31"/>
      <c r="W2084" s="31"/>
      <c r="X2084" s="31"/>
      <c r="Y2084" s="31"/>
      <c r="Z2084" s="31"/>
      <c r="AA2084" s="31"/>
      <c r="AB2084" s="31"/>
      <c r="AC2084" s="31"/>
      <c r="AD2084" s="31"/>
      <c r="AE2084" s="31"/>
      <c r="AF2084" s="31"/>
    </row>
    <row r="2085" spans="2:32" hidden="1">
      <c r="B2085" s="31">
        <f t="shared" si="35"/>
        <v>2082</v>
      </c>
      <c r="C2085" s="43">
        <v>45876</v>
      </c>
      <c r="D2085" s="43" t="s">
        <v>679</v>
      </c>
      <c r="E2085" s="43" t="s">
        <v>3509</v>
      </c>
      <c r="F2085" s="43" t="s">
        <v>375</v>
      </c>
      <c r="G2085" s="43" t="s">
        <v>386</v>
      </c>
      <c r="H2085" s="43" t="s">
        <v>364</v>
      </c>
      <c r="I2085" s="43" t="s">
        <v>168</v>
      </c>
      <c r="J2085" s="31">
        <v>8228</v>
      </c>
      <c r="K2085" s="43" t="s">
        <v>8</v>
      </c>
      <c r="L2085" s="43" t="s">
        <v>9</v>
      </c>
      <c r="M2085" s="43" t="s">
        <v>162</v>
      </c>
      <c r="N2085" s="44" t="s">
        <v>174</v>
      </c>
      <c r="O2085" s="44" t="s">
        <v>541</v>
      </c>
      <c r="P2085" s="44"/>
      <c r="Q2085" s="31" t="s">
        <v>543</v>
      </c>
      <c r="R2085" s="31">
        <v>191701320</v>
      </c>
      <c r="S2085" s="31">
        <v>191700378</v>
      </c>
      <c r="T2085" s="31"/>
      <c r="U2085" s="31"/>
      <c r="V2085" s="31"/>
      <c r="W2085" s="31"/>
      <c r="X2085" s="31"/>
      <c r="Y2085" s="31"/>
      <c r="Z2085" s="31"/>
      <c r="AA2085" s="31"/>
      <c r="AB2085" s="31"/>
      <c r="AC2085" s="31"/>
      <c r="AD2085" s="31"/>
      <c r="AE2085" s="31"/>
      <c r="AF2085" s="31"/>
    </row>
    <row r="2086" spans="2:32" hidden="1">
      <c r="B2086" s="31">
        <f t="shared" si="35"/>
        <v>2083</v>
      </c>
      <c r="C2086" s="43">
        <v>45877</v>
      </c>
      <c r="D2086" s="43" t="s">
        <v>679</v>
      </c>
      <c r="E2086" s="43" t="s">
        <v>3509</v>
      </c>
      <c r="F2086" s="43" t="s">
        <v>375</v>
      </c>
      <c r="G2086" s="43" t="s">
        <v>159</v>
      </c>
      <c r="H2086" s="43" t="s">
        <v>160</v>
      </c>
      <c r="I2086" s="43" t="s">
        <v>200</v>
      </c>
      <c r="J2086" s="31">
        <v>3160</v>
      </c>
      <c r="K2086" s="43" t="s">
        <v>8</v>
      </c>
      <c r="L2086" s="43" t="s">
        <v>9</v>
      </c>
      <c r="M2086" s="43" t="s">
        <v>162</v>
      </c>
      <c r="N2086" s="44" t="s">
        <v>174</v>
      </c>
      <c r="O2086" s="44" t="s">
        <v>6433</v>
      </c>
      <c r="P2086" s="44"/>
      <c r="Q2086" s="31" t="s">
        <v>165</v>
      </c>
      <c r="R2086" s="31">
        <v>191701520</v>
      </c>
      <c r="S2086" s="31">
        <v>191700138</v>
      </c>
      <c r="T2086" s="31"/>
      <c r="U2086" s="31"/>
      <c r="V2086" s="31"/>
      <c r="W2086" s="31"/>
      <c r="X2086" s="31"/>
      <c r="Y2086" s="31"/>
      <c r="Z2086" s="31"/>
      <c r="AA2086" s="31"/>
      <c r="AB2086" s="31"/>
      <c r="AC2086" s="31"/>
      <c r="AD2086" s="31"/>
      <c r="AE2086" s="31"/>
      <c r="AF2086" s="31"/>
    </row>
    <row r="2087" spans="2:32" hidden="1">
      <c r="B2087" s="31">
        <f t="shared" si="35"/>
        <v>2084</v>
      </c>
      <c r="C2087" s="43">
        <v>45877</v>
      </c>
      <c r="D2087" s="43" t="s">
        <v>679</v>
      </c>
      <c r="E2087" s="43" t="s">
        <v>3509</v>
      </c>
      <c r="F2087" s="43" t="s">
        <v>375</v>
      </c>
      <c r="G2087" s="43" t="s">
        <v>283</v>
      </c>
      <c r="H2087" s="43" t="s">
        <v>160</v>
      </c>
      <c r="I2087" s="43" t="s">
        <v>161</v>
      </c>
      <c r="J2087" s="31">
        <v>7977</v>
      </c>
      <c r="K2087" s="43" t="s">
        <v>8</v>
      </c>
      <c r="L2087" s="43" t="s">
        <v>414</v>
      </c>
      <c r="M2087" s="43" t="s">
        <v>162</v>
      </c>
      <c r="N2087" s="44" t="s">
        <v>433</v>
      </c>
      <c r="O2087" s="44" t="s">
        <v>6440</v>
      </c>
      <c r="P2087" s="44"/>
      <c r="Q2087" s="31" t="s">
        <v>536</v>
      </c>
      <c r="R2087" s="31">
        <v>191702736</v>
      </c>
      <c r="S2087" s="31">
        <v>191701463</v>
      </c>
      <c r="T2087" s="31"/>
      <c r="U2087" s="31"/>
      <c r="V2087" s="31"/>
      <c r="W2087" s="31"/>
      <c r="X2087" s="31"/>
      <c r="Y2087" s="31"/>
      <c r="Z2087" s="31"/>
      <c r="AA2087" s="31"/>
      <c r="AB2087" s="31"/>
      <c r="AC2087" s="31"/>
      <c r="AD2087" s="31"/>
      <c r="AE2087" s="31"/>
      <c r="AF2087" s="31"/>
    </row>
    <row r="2088" spans="2:32" hidden="1">
      <c r="B2088" s="31">
        <f t="shared" si="35"/>
        <v>2085</v>
      </c>
      <c r="C2088" s="43">
        <v>45878</v>
      </c>
      <c r="D2088" s="43" t="s">
        <v>679</v>
      </c>
      <c r="E2088" s="43" t="s">
        <v>3509</v>
      </c>
      <c r="F2088" s="43" t="s">
        <v>375</v>
      </c>
      <c r="G2088" s="43" t="s">
        <v>159</v>
      </c>
      <c r="H2088" s="43" t="s">
        <v>160</v>
      </c>
      <c r="I2088" s="43" t="s">
        <v>469</v>
      </c>
      <c r="J2088" s="31">
        <v>3602</v>
      </c>
      <c r="K2088" s="43" t="s">
        <v>8</v>
      </c>
      <c r="L2088" s="43" t="s">
        <v>9</v>
      </c>
      <c r="M2088" s="43" t="s">
        <v>162</v>
      </c>
      <c r="N2088" s="44" t="s">
        <v>174</v>
      </c>
      <c r="O2088" s="44" t="s">
        <v>6435</v>
      </c>
      <c r="P2088" s="44"/>
      <c r="Q2088" s="31" t="s">
        <v>165</v>
      </c>
      <c r="R2088" s="31" t="s">
        <v>5009</v>
      </c>
      <c r="S2088" s="31" t="s">
        <v>6559</v>
      </c>
      <c r="T2088" s="31"/>
      <c r="U2088" s="31"/>
      <c r="V2088" s="31"/>
      <c r="W2088" s="31"/>
      <c r="X2088" s="31"/>
      <c r="Y2088" s="31"/>
      <c r="Z2088" s="31"/>
      <c r="AA2088" s="31"/>
      <c r="AB2088" s="31"/>
      <c r="AC2088" s="31"/>
      <c r="AD2088" s="31"/>
      <c r="AE2088" s="31"/>
      <c r="AF2088" s="31"/>
    </row>
    <row r="2089" spans="2:32" hidden="1">
      <c r="B2089" s="31">
        <f t="shared" si="35"/>
        <v>2086</v>
      </c>
      <c r="C2089" s="43">
        <v>45878</v>
      </c>
      <c r="D2089" s="43" t="s">
        <v>679</v>
      </c>
      <c r="E2089" s="43" t="s">
        <v>3509</v>
      </c>
      <c r="F2089" s="43" t="s">
        <v>375</v>
      </c>
      <c r="G2089" s="43" t="s">
        <v>166</v>
      </c>
      <c r="H2089" s="43" t="s">
        <v>160</v>
      </c>
      <c r="I2089" s="43" t="s">
        <v>225</v>
      </c>
      <c r="J2089" s="31">
        <v>6154</v>
      </c>
      <c r="K2089" s="43" t="s">
        <v>8</v>
      </c>
      <c r="L2089" s="43" t="s">
        <v>54</v>
      </c>
      <c r="M2089" s="43" t="s">
        <v>162</v>
      </c>
      <c r="N2089" s="44" t="s">
        <v>271</v>
      </c>
      <c r="O2089" s="44" t="s">
        <v>541</v>
      </c>
      <c r="P2089" s="44"/>
      <c r="Q2089" s="31" t="s">
        <v>165</v>
      </c>
      <c r="R2089" s="31" t="s">
        <v>5013</v>
      </c>
      <c r="S2089" s="31" t="s">
        <v>6424</v>
      </c>
      <c r="T2089" s="31"/>
      <c r="U2089" s="31"/>
      <c r="V2089" s="31"/>
      <c r="W2089" s="31"/>
      <c r="X2089" s="31"/>
      <c r="Y2089" s="31"/>
      <c r="Z2089" s="31"/>
      <c r="AA2089" s="31"/>
      <c r="AB2089" s="31"/>
      <c r="AC2089" s="31"/>
      <c r="AD2089" s="31"/>
      <c r="AE2089" s="31"/>
      <c r="AF2089" s="31"/>
    </row>
    <row r="2090" spans="2:32" hidden="1">
      <c r="B2090" s="31">
        <f t="shared" si="35"/>
        <v>2087</v>
      </c>
      <c r="C2090" s="43">
        <v>45878</v>
      </c>
      <c r="D2090" s="43" t="s">
        <v>679</v>
      </c>
      <c r="E2090" s="43" t="s">
        <v>3509</v>
      </c>
      <c r="F2090" s="43" t="s">
        <v>375</v>
      </c>
      <c r="G2090" s="43" t="s">
        <v>159</v>
      </c>
      <c r="H2090" s="43" t="s">
        <v>160</v>
      </c>
      <c r="I2090" s="43" t="s">
        <v>161</v>
      </c>
      <c r="J2090" s="31">
        <v>4468</v>
      </c>
      <c r="K2090" s="43" t="s">
        <v>8</v>
      </c>
      <c r="L2090" s="43" t="s">
        <v>9</v>
      </c>
      <c r="M2090" s="43" t="s">
        <v>162</v>
      </c>
      <c r="N2090" s="44" t="s">
        <v>1337</v>
      </c>
      <c r="O2090" s="44" t="s">
        <v>6036</v>
      </c>
      <c r="P2090" s="44"/>
      <c r="Q2090" s="31" t="s">
        <v>165</v>
      </c>
      <c r="R2090" s="31">
        <v>191702236</v>
      </c>
      <c r="S2090" s="31">
        <v>191702017</v>
      </c>
      <c r="T2090" s="31"/>
      <c r="U2090" s="31"/>
      <c r="V2090" s="31"/>
      <c r="W2090" s="31"/>
      <c r="X2090" s="31"/>
      <c r="Y2090" s="31"/>
      <c r="Z2090" s="31"/>
      <c r="AA2090" s="31"/>
      <c r="AB2090" s="31"/>
      <c r="AC2090" s="31"/>
      <c r="AD2090" s="31"/>
      <c r="AE2090" s="31"/>
      <c r="AF2090" s="31"/>
    </row>
    <row r="2091" spans="2:32" hidden="1">
      <c r="B2091" s="31">
        <f t="shared" si="35"/>
        <v>2088</v>
      </c>
      <c r="C2091" s="43">
        <v>45878</v>
      </c>
      <c r="D2091" s="43" t="s">
        <v>679</v>
      </c>
      <c r="E2091" s="43" t="s">
        <v>3509</v>
      </c>
      <c r="F2091" s="43" t="s">
        <v>375</v>
      </c>
      <c r="G2091" s="43" t="s">
        <v>166</v>
      </c>
      <c r="H2091" s="43" t="s">
        <v>160</v>
      </c>
      <c r="I2091" s="43" t="s">
        <v>168</v>
      </c>
      <c r="J2091" s="31">
        <v>5569</v>
      </c>
      <c r="K2091" s="43" t="s">
        <v>8</v>
      </c>
      <c r="L2091" s="43" t="s">
        <v>9</v>
      </c>
      <c r="M2091" s="43" t="s">
        <v>162</v>
      </c>
      <c r="N2091" s="44" t="s">
        <v>174</v>
      </c>
      <c r="O2091" s="44" t="s">
        <v>6036</v>
      </c>
      <c r="P2091" s="44"/>
      <c r="Q2091" s="31" t="s">
        <v>165</v>
      </c>
      <c r="R2091" s="31" t="s">
        <v>5454</v>
      </c>
      <c r="S2091" s="31" t="s">
        <v>6560</v>
      </c>
      <c r="T2091" s="31"/>
      <c r="U2091" s="31"/>
      <c r="V2091" s="31"/>
      <c r="W2091" s="31"/>
      <c r="X2091" s="31"/>
      <c r="Y2091" s="31"/>
      <c r="Z2091" s="31"/>
      <c r="AA2091" s="31"/>
      <c r="AB2091" s="31"/>
      <c r="AC2091" s="31"/>
      <c r="AD2091" s="31"/>
      <c r="AE2091" s="31"/>
      <c r="AF2091" s="31"/>
    </row>
    <row r="2092" spans="2:32" hidden="1">
      <c r="B2092" s="31">
        <f t="shared" si="35"/>
        <v>2089</v>
      </c>
      <c r="C2092" s="43">
        <v>45878</v>
      </c>
      <c r="D2092" s="43" t="s">
        <v>679</v>
      </c>
      <c r="E2092" s="43" t="s">
        <v>3509</v>
      </c>
      <c r="F2092" s="43" t="s">
        <v>375</v>
      </c>
      <c r="G2092" s="43" t="s">
        <v>159</v>
      </c>
      <c r="H2092" s="43" t="s">
        <v>160</v>
      </c>
      <c r="I2092" s="43" t="s">
        <v>168</v>
      </c>
      <c r="J2092" s="31">
        <v>5011</v>
      </c>
      <c r="K2092" s="43" t="s">
        <v>8</v>
      </c>
      <c r="L2092" s="43" t="s">
        <v>5313</v>
      </c>
      <c r="M2092" s="43" t="s">
        <v>162</v>
      </c>
      <c r="N2092" s="44" t="s">
        <v>569</v>
      </c>
      <c r="O2092" s="44" t="s">
        <v>6036</v>
      </c>
      <c r="P2092" s="44"/>
      <c r="Q2092" s="31" t="s">
        <v>165</v>
      </c>
      <c r="R2092" s="31">
        <v>191700745</v>
      </c>
      <c r="S2092" s="31">
        <v>191701308</v>
      </c>
      <c r="T2092" s="31"/>
      <c r="U2092" s="31"/>
      <c r="V2092" s="31"/>
      <c r="W2092" s="31"/>
      <c r="X2092" s="31"/>
      <c r="Y2092" s="31"/>
      <c r="Z2092" s="31"/>
      <c r="AA2092" s="31"/>
      <c r="AB2092" s="31"/>
      <c r="AC2092" s="31"/>
      <c r="AD2092" s="31"/>
      <c r="AE2092" s="31"/>
      <c r="AF2092" s="31"/>
    </row>
    <row r="2093" spans="2:32" hidden="1">
      <c r="B2093" s="31">
        <f t="shared" si="35"/>
        <v>2090</v>
      </c>
      <c r="C2093" s="43">
        <v>45879</v>
      </c>
      <c r="D2093" s="43" t="s">
        <v>679</v>
      </c>
      <c r="E2093" s="43" t="s">
        <v>3509</v>
      </c>
      <c r="F2093" s="43" t="s">
        <v>375</v>
      </c>
      <c r="G2093" s="43" t="s">
        <v>166</v>
      </c>
      <c r="H2093" s="43" t="s">
        <v>160</v>
      </c>
      <c r="I2093" s="43" t="s">
        <v>173</v>
      </c>
      <c r="J2093" s="31">
        <v>7044</v>
      </c>
      <c r="K2093" s="43" t="s">
        <v>8</v>
      </c>
      <c r="L2093" s="43" t="s">
        <v>414</v>
      </c>
      <c r="M2093" s="43" t="s">
        <v>162</v>
      </c>
      <c r="N2093" s="44" t="s">
        <v>213</v>
      </c>
      <c r="O2093" s="44" t="s">
        <v>541</v>
      </c>
      <c r="P2093" s="44"/>
      <c r="Q2093" s="31" t="s">
        <v>6557</v>
      </c>
      <c r="R2093" s="31">
        <v>191701197</v>
      </c>
      <c r="S2093" s="31">
        <v>191701549</v>
      </c>
      <c r="T2093" s="31"/>
      <c r="U2093" s="31"/>
      <c r="V2093" s="31"/>
      <c r="W2093" s="31"/>
      <c r="X2093" s="31"/>
      <c r="Y2093" s="31"/>
      <c r="Z2093" s="31"/>
      <c r="AA2093" s="31"/>
      <c r="AB2093" s="31"/>
      <c r="AC2093" s="31"/>
      <c r="AD2093" s="31"/>
      <c r="AE2093" s="31"/>
      <c r="AF2093" s="31"/>
    </row>
    <row r="2094" spans="2:32" hidden="1">
      <c r="B2094" s="31">
        <f t="shared" si="35"/>
        <v>2091</v>
      </c>
      <c r="C2094" s="43">
        <v>45880</v>
      </c>
      <c r="D2094" s="43" t="s">
        <v>679</v>
      </c>
      <c r="E2094" s="43" t="s">
        <v>3509</v>
      </c>
      <c r="F2094" s="43" t="s">
        <v>375</v>
      </c>
      <c r="G2094" s="43" t="s">
        <v>159</v>
      </c>
      <c r="H2094" s="43" t="s">
        <v>160</v>
      </c>
      <c r="I2094" s="43" t="s">
        <v>168</v>
      </c>
      <c r="J2094" s="31">
        <v>5363</v>
      </c>
      <c r="K2094" s="43" t="s">
        <v>8</v>
      </c>
      <c r="L2094" s="43" t="s">
        <v>580</v>
      </c>
      <c r="M2094" s="43" t="s">
        <v>162</v>
      </c>
      <c r="N2094" s="44" t="s">
        <v>337</v>
      </c>
      <c r="O2094" s="44" t="s">
        <v>1030</v>
      </c>
      <c r="P2094" s="44"/>
      <c r="Q2094" s="31" t="s">
        <v>165</v>
      </c>
      <c r="R2094" s="31"/>
      <c r="S2094" s="31"/>
      <c r="T2094" s="31"/>
      <c r="U2094" s="31"/>
      <c r="V2094" s="31"/>
      <c r="W2094" s="31"/>
      <c r="X2094" s="31"/>
      <c r="Y2094" s="31"/>
      <c r="Z2094" s="31"/>
      <c r="AA2094" s="31"/>
      <c r="AB2094" s="31"/>
      <c r="AC2094" s="31"/>
      <c r="AD2094" s="31"/>
      <c r="AE2094" s="31"/>
      <c r="AF2094" s="31"/>
    </row>
    <row r="2095" spans="2:32" hidden="1">
      <c r="B2095" s="31">
        <f t="shared" si="35"/>
        <v>2092</v>
      </c>
      <c r="C2095" s="43">
        <v>45880</v>
      </c>
      <c r="D2095" s="43" t="s">
        <v>679</v>
      </c>
      <c r="E2095" s="43" t="s">
        <v>3509</v>
      </c>
      <c r="F2095" s="43" t="s">
        <v>375</v>
      </c>
      <c r="G2095" s="43" t="s">
        <v>166</v>
      </c>
      <c r="H2095" s="43" t="s">
        <v>160</v>
      </c>
      <c r="I2095" s="43" t="s">
        <v>170</v>
      </c>
      <c r="J2095" s="31">
        <v>9826</v>
      </c>
      <c r="K2095" s="43" t="s">
        <v>8</v>
      </c>
      <c r="L2095" s="43" t="s">
        <v>580</v>
      </c>
      <c r="M2095" s="43" t="s">
        <v>162</v>
      </c>
      <c r="N2095" s="44" t="s">
        <v>6555</v>
      </c>
      <c r="O2095" s="44" t="s">
        <v>6556</v>
      </c>
      <c r="P2095" s="44"/>
      <c r="Q2095" s="31" t="s">
        <v>165</v>
      </c>
      <c r="R2095" s="31"/>
      <c r="S2095" s="31"/>
      <c r="T2095" s="31"/>
      <c r="U2095" s="31"/>
      <c r="V2095" s="31"/>
      <c r="W2095" s="31"/>
      <c r="X2095" s="31"/>
      <c r="Y2095" s="31"/>
      <c r="Z2095" s="31"/>
      <c r="AA2095" s="31"/>
      <c r="AB2095" s="31"/>
      <c r="AC2095" s="31"/>
      <c r="AD2095" s="31"/>
      <c r="AE2095" s="31"/>
      <c r="AF2095" s="31"/>
    </row>
    <row r="2096" spans="2:32" hidden="1">
      <c r="B2096" s="31">
        <f t="shared" si="35"/>
        <v>2093</v>
      </c>
      <c r="C2096" s="43">
        <v>45881</v>
      </c>
      <c r="D2096" s="43" t="s">
        <v>679</v>
      </c>
      <c r="E2096" s="43" t="s">
        <v>3509</v>
      </c>
      <c r="F2096" s="43" t="s">
        <v>375</v>
      </c>
      <c r="G2096" s="43" t="s">
        <v>159</v>
      </c>
      <c r="H2096" s="43" t="s">
        <v>160</v>
      </c>
      <c r="I2096" s="43" t="s">
        <v>168</v>
      </c>
      <c r="J2096" s="31">
        <v>5065</v>
      </c>
      <c r="K2096" s="43" t="s">
        <v>8</v>
      </c>
      <c r="L2096" s="43" t="s">
        <v>5313</v>
      </c>
      <c r="M2096" s="43" t="s">
        <v>162</v>
      </c>
      <c r="N2096" s="44" t="s">
        <v>569</v>
      </c>
      <c r="O2096" s="44" t="s">
        <v>6036</v>
      </c>
      <c r="P2096" s="44"/>
      <c r="Q2096" s="31" t="s">
        <v>165</v>
      </c>
      <c r="R2096" s="31" t="s">
        <v>6568</v>
      </c>
      <c r="S2096" s="31" t="s">
        <v>5926</v>
      </c>
      <c r="T2096" s="31"/>
      <c r="U2096" s="31"/>
      <c r="V2096" s="31"/>
      <c r="W2096" s="31"/>
      <c r="X2096" s="31"/>
      <c r="Y2096" s="31"/>
      <c r="Z2096" s="31"/>
      <c r="AA2096" s="31"/>
      <c r="AB2096" s="31"/>
      <c r="AC2096" s="31"/>
      <c r="AD2096" s="31"/>
      <c r="AE2096" s="31"/>
      <c r="AF2096" s="31"/>
    </row>
    <row r="2097" spans="2:32" hidden="1">
      <c r="B2097" s="31">
        <f t="shared" si="35"/>
        <v>2094</v>
      </c>
      <c r="C2097" s="43">
        <v>45881</v>
      </c>
      <c r="D2097" s="43" t="s">
        <v>679</v>
      </c>
      <c r="E2097" s="43" t="s">
        <v>3509</v>
      </c>
      <c r="F2097" s="43" t="s">
        <v>375</v>
      </c>
      <c r="G2097" s="43" t="s">
        <v>446</v>
      </c>
      <c r="H2097" s="43" t="s">
        <v>447</v>
      </c>
      <c r="I2097" s="43" t="s">
        <v>173</v>
      </c>
      <c r="J2097" s="31">
        <v>1221</v>
      </c>
      <c r="K2097" s="43" t="s">
        <v>8</v>
      </c>
      <c r="L2097" s="43" t="s">
        <v>414</v>
      </c>
      <c r="M2097" s="43" t="s">
        <v>162</v>
      </c>
      <c r="N2097" s="44" t="s">
        <v>304</v>
      </c>
      <c r="O2097" s="44" t="s">
        <v>541</v>
      </c>
      <c r="P2097" s="44"/>
      <c r="Q2097" s="31" t="s">
        <v>460</v>
      </c>
      <c r="R2097" s="31" t="s">
        <v>6569</v>
      </c>
      <c r="S2097" s="31" t="s">
        <v>6570</v>
      </c>
      <c r="T2097" s="31"/>
      <c r="U2097" s="31"/>
      <c r="V2097" s="31"/>
      <c r="W2097" s="31"/>
      <c r="X2097" s="31"/>
      <c r="Y2097" s="31"/>
      <c r="Z2097" s="31"/>
      <c r="AA2097" s="31"/>
      <c r="AB2097" s="31"/>
      <c r="AC2097" s="31"/>
      <c r="AD2097" s="31"/>
      <c r="AE2097" s="31"/>
      <c r="AF2097" s="31"/>
    </row>
    <row r="2098" spans="2:32" hidden="1">
      <c r="B2098" s="31">
        <f t="shared" ref="B2098:B2156" si="36">ROW()-3</f>
        <v>2095</v>
      </c>
      <c r="C2098" s="43">
        <v>45881</v>
      </c>
      <c r="D2098" s="43" t="s">
        <v>679</v>
      </c>
      <c r="E2098" s="43" t="s">
        <v>3509</v>
      </c>
      <c r="F2098" s="43" t="s">
        <v>375</v>
      </c>
      <c r="G2098" s="43" t="s">
        <v>159</v>
      </c>
      <c r="H2098" s="43" t="s">
        <v>160</v>
      </c>
      <c r="I2098" s="43" t="s">
        <v>173</v>
      </c>
      <c r="J2098" s="31">
        <v>1638</v>
      </c>
      <c r="K2098" s="43" t="s">
        <v>8</v>
      </c>
      <c r="L2098" s="43" t="s">
        <v>384</v>
      </c>
      <c r="M2098" s="43" t="s">
        <v>162</v>
      </c>
      <c r="N2098" s="44" t="s">
        <v>355</v>
      </c>
      <c r="O2098" s="44" t="s">
        <v>541</v>
      </c>
      <c r="P2098" s="44"/>
      <c r="Q2098" s="31" t="s">
        <v>165</v>
      </c>
      <c r="R2098" s="31" t="s">
        <v>6573</v>
      </c>
      <c r="S2098" s="31" t="s">
        <v>6574</v>
      </c>
      <c r="T2098" s="31"/>
      <c r="U2098" s="31"/>
      <c r="V2098" s="31"/>
      <c r="W2098" s="31"/>
      <c r="X2098" s="31"/>
      <c r="Y2098" s="31"/>
      <c r="Z2098" s="31"/>
      <c r="AA2098" s="31"/>
      <c r="AB2098" s="31"/>
      <c r="AC2098" s="31"/>
      <c r="AD2098" s="31"/>
      <c r="AE2098" s="31"/>
      <c r="AF2098" s="31"/>
    </row>
    <row r="2099" spans="2:32" hidden="1">
      <c r="B2099" s="31">
        <f t="shared" si="36"/>
        <v>2096</v>
      </c>
      <c r="C2099" s="43">
        <v>45882</v>
      </c>
      <c r="D2099" s="43" t="s">
        <v>679</v>
      </c>
      <c r="E2099" s="43" t="s">
        <v>3509</v>
      </c>
      <c r="F2099" s="43" t="s">
        <v>375</v>
      </c>
      <c r="G2099" s="43" t="s">
        <v>166</v>
      </c>
      <c r="H2099" s="43" t="s">
        <v>160</v>
      </c>
      <c r="I2099" s="43" t="s">
        <v>168</v>
      </c>
      <c r="J2099" s="31">
        <v>5065</v>
      </c>
      <c r="K2099" s="43" t="s">
        <v>8</v>
      </c>
      <c r="L2099" s="43" t="s">
        <v>9</v>
      </c>
      <c r="M2099" s="43" t="s">
        <v>162</v>
      </c>
      <c r="N2099" s="44" t="s">
        <v>174</v>
      </c>
      <c r="O2099" s="44" t="s">
        <v>6037</v>
      </c>
      <c r="P2099" s="44"/>
      <c r="Q2099" s="31" t="s">
        <v>165</v>
      </c>
      <c r="R2099" s="31">
        <v>191700667</v>
      </c>
      <c r="S2099" s="31">
        <v>191700199</v>
      </c>
      <c r="T2099" s="31"/>
      <c r="U2099" s="31"/>
      <c r="V2099" s="31"/>
      <c r="W2099" s="31"/>
      <c r="X2099" s="31"/>
      <c r="Y2099" s="31"/>
      <c r="Z2099" s="31"/>
      <c r="AA2099" s="31"/>
      <c r="AB2099" s="31"/>
      <c r="AC2099" s="31"/>
      <c r="AD2099" s="31"/>
      <c r="AE2099" s="31"/>
      <c r="AF2099" s="31"/>
    </row>
    <row r="2100" spans="2:32" hidden="1">
      <c r="B2100" s="31">
        <f t="shared" si="36"/>
        <v>2097</v>
      </c>
      <c r="C2100" s="43">
        <v>45883</v>
      </c>
      <c r="D2100" s="43" t="s">
        <v>679</v>
      </c>
      <c r="E2100" s="43" t="s">
        <v>698</v>
      </c>
      <c r="F2100" s="43" t="s">
        <v>375</v>
      </c>
      <c r="G2100" s="43" t="s">
        <v>439</v>
      </c>
      <c r="H2100" s="43" t="s">
        <v>440</v>
      </c>
      <c r="I2100" s="43" t="s">
        <v>173</v>
      </c>
      <c r="J2100" s="31">
        <v>1258</v>
      </c>
      <c r="K2100" s="43" t="s">
        <v>8</v>
      </c>
      <c r="L2100" s="43" t="s">
        <v>9</v>
      </c>
      <c r="M2100" s="43" t="s">
        <v>162</v>
      </c>
      <c r="N2100" s="44" t="s">
        <v>174</v>
      </c>
      <c r="O2100" s="44" t="s">
        <v>541</v>
      </c>
      <c r="P2100" s="44"/>
      <c r="Q2100" s="31" t="s">
        <v>449</v>
      </c>
      <c r="R2100" s="31">
        <v>191702704</v>
      </c>
      <c r="S2100" s="31">
        <v>191701937</v>
      </c>
      <c r="T2100" s="31"/>
      <c r="U2100" s="31"/>
      <c r="V2100" s="31"/>
      <c r="W2100" s="31"/>
      <c r="X2100" s="31"/>
      <c r="Y2100" s="31"/>
      <c r="Z2100" s="31"/>
      <c r="AA2100" s="31"/>
      <c r="AB2100" s="31"/>
      <c r="AC2100" s="31"/>
      <c r="AD2100" s="31"/>
      <c r="AE2100" s="31"/>
      <c r="AF2100" s="31"/>
    </row>
    <row r="2101" spans="2:32" hidden="1">
      <c r="B2101" s="31">
        <f t="shared" si="36"/>
        <v>2098</v>
      </c>
      <c r="C2101" s="43">
        <v>45883</v>
      </c>
      <c r="D2101" s="43" t="s">
        <v>679</v>
      </c>
      <c r="E2101" s="43" t="s">
        <v>698</v>
      </c>
      <c r="F2101" s="43" t="s">
        <v>375</v>
      </c>
      <c r="G2101" s="43" t="s">
        <v>499</v>
      </c>
      <c r="H2101" s="43" t="s">
        <v>357</v>
      </c>
      <c r="I2101" s="43" t="s">
        <v>161</v>
      </c>
      <c r="J2101" s="31">
        <v>7979</v>
      </c>
      <c r="K2101" s="43" t="s">
        <v>8</v>
      </c>
      <c r="L2101" s="43" t="s">
        <v>582</v>
      </c>
      <c r="M2101" s="43" t="s">
        <v>162</v>
      </c>
      <c r="N2101" s="44" t="s">
        <v>394</v>
      </c>
      <c r="O2101" s="44" t="s">
        <v>541</v>
      </c>
      <c r="P2101" s="44"/>
      <c r="Q2101" s="31" t="s">
        <v>543</v>
      </c>
      <c r="R2101" s="31">
        <v>191702248</v>
      </c>
      <c r="S2101" s="31">
        <v>191702796</v>
      </c>
      <c r="T2101" s="31"/>
      <c r="U2101" s="31"/>
      <c r="V2101" s="31"/>
      <c r="W2101" s="31"/>
      <c r="X2101" s="31"/>
      <c r="Y2101" s="31"/>
      <c r="Z2101" s="31"/>
      <c r="AA2101" s="31"/>
      <c r="AB2101" s="31"/>
      <c r="AC2101" s="31"/>
      <c r="AD2101" s="31"/>
      <c r="AE2101" s="31"/>
      <c r="AF2101" s="31"/>
    </row>
    <row r="2102" spans="2:32" hidden="1">
      <c r="B2102" s="31">
        <f t="shared" si="36"/>
        <v>2099</v>
      </c>
      <c r="C2102" s="43">
        <v>45883</v>
      </c>
      <c r="D2102" s="43" t="s">
        <v>679</v>
      </c>
      <c r="E2102" s="43" t="s">
        <v>698</v>
      </c>
      <c r="F2102" s="43" t="s">
        <v>375</v>
      </c>
      <c r="G2102" s="43" t="s">
        <v>159</v>
      </c>
      <c r="H2102" s="43" t="s">
        <v>160</v>
      </c>
      <c r="I2102" s="43" t="s">
        <v>168</v>
      </c>
      <c r="J2102" s="31">
        <v>5078</v>
      </c>
      <c r="K2102" s="43" t="s">
        <v>8</v>
      </c>
      <c r="L2102" s="43" t="s">
        <v>414</v>
      </c>
      <c r="M2102" s="43" t="s">
        <v>162</v>
      </c>
      <c r="N2102" s="44" t="s">
        <v>848</v>
      </c>
      <c r="O2102" s="44" t="s">
        <v>541</v>
      </c>
      <c r="P2102" s="44"/>
      <c r="Q2102" s="31" t="s">
        <v>165</v>
      </c>
      <c r="R2102" s="31">
        <v>191702382</v>
      </c>
      <c r="S2102" s="31">
        <v>191700579</v>
      </c>
      <c r="T2102" s="31"/>
      <c r="U2102" s="31"/>
      <c r="V2102" s="31"/>
      <c r="W2102" s="31"/>
      <c r="X2102" s="31"/>
      <c r="Y2102" s="31"/>
      <c r="Z2102" s="31"/>
      <c r="AA2102" s="31"/>
      <c r="AB2102" s="31"/>
      <c r="AC2102" s="31"/>
      <c r="AD2102" s="31"/>
      <c r="AE2102" s="31"/>
      <c r="AF2102" s="31"/>
    </row>
    <row r="2103" spans="2:32" hidden="1">
      <c r="B2103" s="31">
        <f t="shared" si="36"/>
        <v>2100</v>
      </c>
      <c r="C2103" s="43">
        <v>45883</v>
      </c>
      <c r="D2103" s="43" t="s">
        <v>679</v>
      </c>
      <c r="E2103" s="43" t="s">
        <v>698</v>
      </c>
      <c r="F2103" s="43" t="s">
        <v>375</v>
      </c>
      <c r="G2103" s="43" t="s">
        <v>439</v>
      </c>
      <c r="H2103" s="43" t="s">
        <v>440</v>
      </c>
      <c r="I2103" s="43" t="s">
        <v>168</v>
      </c>
      <c r="J2103" s="31">
        <v>5454</v>
      </c>
      <c r="K2103" s="43" t="s">
        <v>8</v>
      </c>
      <c r="L2103" s="43" t="s">
        <v>9</v>
      </c>
      <c r="M2103" s="43" t="s">
        <v>162</v>
      </c>
      <c r="N2103" s="44" t="s">
        <v>174</v>
      </c>
      <c r="O2103" s="44" t="s">
        <v>541</v>
      </c>
      <c r="P2103" s="44"/>
      <c r="Q2103" s="31" t="s">
        <v>449</v>
      </c>
      <c r="R2103" s="31">
        <v>191702232</v>
      </c>
      <c r="S2103" s="31">
        <v>191700960</v>
      </c>
      <c r="T2103" s="31"/>
      <c r="U2103" s="31"/>
      <c r="V2103" s="31"/>
      <c r="W2103" s="31"/>
      <c r="X2103" s="31"/>
      <c r="Y2103" s="31"/>
      <c r="Z2103" s="31"/>
      <c r="AA2103" s="31"/>
      <c r="AB2103" s="31"/>
      <c r="AC2103" s="31"/>
      <c r="AD2103" s="31"/>
      <c r="AE2103" s="31"/>
      <c r="AF2103" s="31"/>
    </row>
    <row r="2104" spans="2:32" hidden="1">
      <c r="B2104" s="31">
        <f t="shared" si="36"/>
        <v>2101</v>
      </c>
      <c r="C2104" s="43">
        <v>45883</v>
      </c>
      <c r="D2104" s="43" t="s">
        <v>679</v>
      </c>
      <c r="E2104" s="43" t="s">
        <v>698</v>
      </c>
      <c r="F2104" s="43" t="s">
        <v>375</v>
      </c>
      <c r="G2104" s="43" t="s">
        <v>159</v>
      </c>
      <c r="H2104" s="43" t="s">
        <v>160</v>
      </c>
      <c r="I2104" s="43" t="s">
        <v>161</v>
      </c>
      <c r="J2104" s="31">
        <v>4042</v>
      </c>
      <c r="K2104" s="43" t="s">
        <v>8</v>
      </c>
      <c r="L2104" s="43" t="s">
        <v>9</v>
      </c>
      <c r="M2104" s="43" t="s">
        <v>162</v>
      </c>
      <c r="N2104" s="44" t="s">
        <v>174</v>
      </c>
      <c r="O2104" s="44" t="s">
        <v>6440</v>
      </c>
      <c r="P2104" s="44"/>
      <c r="Q2104" s="31" t="s">
        <v>165</v>
      </c>
      <c r="R2104" s="31">
        <v>191702379</v>
      </c>
      <c r="S2104" s="31">
        <v>191702215</v>
      </c>
      <c r="T2104" s="31"/>
      <c r="U2104" s="31"/>
      <c r="V2104" s="31"/>
      <c r="W2104" s="31"/>
      <c r="X2104" s="31"/>
      <c r="Y2104" s="31"/>
      <c r="Z2104" s="31"/>
      <c r="AA2104" s="31"/>
      <c r="AB2104" s="31"/>
      <c r="AC2104" s="31"/>
      <c r="AD2104" s="31"/>
      <c r="AE2104" s="31"/>
      <c r="AF2104" s="31"/>
    </row>
    <row r="2105" spans="2:32" hidden="1">
      <c r="B2105" s="31">
        <f t="shared" si="36"/>
        <v>2102</v>
      </c>
      <c r="C2105" s="43">
        <v>45884</v>
      </c>
      <c r="D2105" s="43" t="s">
        <v>679</v>
      </c>
      <c r="E2105" s="43" t="s">
        <v>698</v>
      </c>
      <c r="F2105" s="43" t="s">
        <v>375</v>
      </c>
      <c r="G2105" s="43" t="s">
        <v>159</v>
      </c>
      <c r="H2105" s="43" t="s">
        <v>160</v>
      </c>
      <c r="I2105" s="43" t="s">
        <v>161</v>
      </c>
      <c r="J2105" s="31">
        <v>4365</v>
      </c>
      <c r="K2105" s="43" t="s">
        <v>8</v>
      </c>
      <c r="L2105" s="43" t="s">
        <v>9</v>
      </c>
      <c r="M2105" s="43" t="s">
        <v>162</v>
      </c>
      <c r="N2105" s="44" t="s">
        <v>174</v>
      </c>
      <c r="O2105" s="44" t="s">
        <v>6036</v>
      </c>
      <c r="P2105" s="44"/>
      <c r="Q2105" s="31" t="s">
        <v>165</v>
      </c>
      <c r="R2105" s="31">
        <v>191701873</v>
      </c>
      <c r="S2105" s="31">
        <v>191700643</v>
      </c>
      <c r="T2105" s="31"/>
      <c r="U2105" s="31"/>
      <c r="V2105" s="31"/>
      <c r="W2105" s="31"/>
      <c r="X2105" s="31"/>
      <c r="Y2105" s="31"/>
      <c r="Z2105" s="31"/>
      <c r="AA2105" s="31"/>
      <c r="AB2105" s="31"/>
      <c r="AC2105" s="31"/>
      <c r="AD2105" s="31"/>
      <c r="AE2105" s="31"/>
      <c r="AF2105" s="31"/>
    </row>
    <row r="2106" spans="2:32" hidden="1">
      <c r="B2106" s="31">
        <f t="shared" si="36"/>
        <v>2103</v>
      </c>
      <c r="C2106" s="43">
        <v>45885</v>
      </c>
      <c r="D2106" s="43" t="s">
        <v>679</v>
      </c>
      <c r="E2106" s="43" t="s">
        <v>698</v>
      </c>
      <c r="F2106" s="43" t="s">
        <v>375</v>
      </c>
      <c r="G2106" s="43" t="s">
        <v>159</v>
      </c>
      <c r="H2106" s="43" t="s">
        <v>160</v>
      </c>
      <c r="I2106" s="43" t="s">
        <v>173</v>
      </c>
      <c r="J2106" s="31">
        <v>2606</v>
      </c>
      <c r="K2106" s="43" t="s">
        <v>8</v>
      </c>
      <c r="L2106" s="43" t="s">
        <v>9</v>
      </c>
      <c r="M2106" s="43" t="s">
        <v>162</v>
      </c>
      <c r="N2106" s="44" t="s">
        <v>174</v>
      </c>
      <c r="O2106" s="44" t="s">
        <v>541</v>
      </c>
      <c r="P2106" s="44"/>
      <c r="Q2106" s="31" t="s">
        <v>165</v>
      </c>
      <c r="R2106" s="31">
        <v>191700448</v>
      </c>
      <c r="S2106" s="31">
        <v>191702122</v>
      </c>
      <c r="T2106" s="31"/>
      <c r="U2106" s="31"/>
      <c r="V2106" s="31"/>
      <c r="W2106" s="31"/>
      <c r="X2106" s="31"/>
      <c r="Y2106" s="31"/>
      <c r="Z2106" s="31"/>
      <c r="AA2106" s="31"/>
      <c r="AB2106" s="31"/>
      <c r="AC2106" s="31"/>
      <c r="AD2106" s="31"/>
      <c r="AE2106" s="31"/>
      <c r="AF2106" s="31"/>
    </row>
    <row r="2107" spans="2:32" hidden="1">
      <c r="B2107" s="31">
        <f t="shared" si="36"/>
        <v>2104</v>
      </c>
      <c r="C2107" s="43">
        <v>45886</v>
      </c>
      <c r="D2107" s="43" t="s">
        <v>679</v>
      </c>
      <c r="E2107" s="43" t="s">
        <v>698</v>
      </c>
      <c r="F2107" s="43" t="s">
        <v>375</v>
      </c>
      <c r="G2107" s="43" t="s">
        <v>159</v>
      </c>
      <c r="H2107" s="43" t="s">
        <v>160</v>
      </c>
      <c r="I2107" s="43" t="s">
        <v>239</v>
      </c>
      <c r="J2107" s="31">
        <v>8258</v>
      </c>
      <c r="K2107" s="43" t="s">
        <v>8</v>
      </c>
      <c r="L2107" s="43" t="s">
        <v>9</v>
      </c>
      <c r="M2107" s="43" t="s">
        <v>162</v>
      </c>
      <c r="N2107" s="44" t="s">
        <v>174</v>
      </c>
      <c r="O2107" s="44" t="s">
        <v>6036</v>
      </c>
      <c r="P2107" s="44"/>
      <c r="Q2107" s="31" t="s">
        <v>195</v>
      </c>
      <c r="R2107" s="31">
        <v>191700093</v>
      </c>
      <c r="S2107" s="31">
        <v>191702338</v>
      </c>
      <c r="T2107" s="31"/>
      <c r="U2107" s="31"/>
      <c r="V2107" s="31"/>
      <c r="W2107" s="31"/>
      <c r="X2107" s="31"/>
      <c r="Y2107" s="31"/>
      <c r="Z2107" s="31"/>
      <c r="AA2107" s="31"/>
      <c r="AB2107" s="31"/>
      <c r="AC2107" s="31"/>
      <c r="AD2107" s="31"/>
      <c r="AE2107" s="31"/>
      <c r="AF2107" s="31"/>
    </row>
    <row r="2108" spans="2:32" hidden="1">
      <c r="B2108" s="31">
        <f t="shared" si="36"/>
        <v>2105</v>
      </c>
      <c r="C2108" s="43">
        <v>45887</v>
      </c>
      <c r="D2108" s="43" t="s">
        <v>679</v>
      </c>
      <c r="E2108" s="43" t="s">
        <v>698</v>
      </c>
      <c r="F2108" s="43" t="s">
        <v>375</v>
      </c>
      <c r="G2108" s="43" t="s">
        <v>166</v>
      </c>
      <c r="H2108" s="43" t="s">
        <v>160</v>
      </c>
      <c r="I2108" s="43" t="s">
        <v>161</v>
      </c>
      <c r="J2108" s="31">
        <v>4249</v>
      </c>
      <c r="K2108" s="43" t="s">
        <v>8</v>
      </c>
      <c r="L2108" s="43" t="s">
        <v>9</v>
      </c>
      <c r="M2108" s="43" t="s">
        <v>162</v>
      </c>
      <c r="N2108" s="44" t="s">
        <v>4894</v>
      </c>
      <c r="O2108" s="44" t="s">
        <v>541</v>
      </c>
      <c r="P2108" s="44"/>
      <c r="Q2108" s="31" t="s">
        <v>195</v>
      </c>
      <c r="R2108" s="31">
        <v>191702344</v>
      </c>
      <c r="S2108" s="31">
        <v>191700745</v>
      </c>
      <c r="T2108" s="31"/>
      <c r="U2108" s="31"/>
      <c r="V2108" s="31"/>
      <c r="W2108" s="31"/>
      <c r="X2108" s="31"/>
      <c r="Y2108" s="31"/>
      <c r="Z2108" s="31"/>
      <c r="AA2108" s="31"/>
      <c r="AB2108" s="31"/>
      <c r="AC2108" s="31"/>
      <c r="AD2108" s="31"/>
      <c r="AE2108" s="31"/>
      <c r="AF2108" s="31"/>
    </row>
    <row r="2109" spans="2:32" hidden="1">
      <c r="B2109" s="31">
        <f t="shared" si="36"/>
        <v>2106</v>
      </c>
      <c r="C2109" s="43">
        <v>45887</v>
      </c>
      <c r="D2109" s="43" t="s">
        <v>679</v>
      </c>
      <c r="E2109" s="43" t="s">
        <v>698</v>
      </c>
      <c r="F2109" s="43" t="s">
        <v>375</v>
      </c>
      <c r="G2109" s="43" t="s">
        <v>159</v>
      </c>
      <c r="H2109" s="43" t="s">
        <v>160</v>
      </c>
      <c r="I2109" s="43" t="s">
        <v>239</v>
      </c>
      <c r="J2109" s="31">
        <v>8258</v>
      </c>
      <c r="K2109" s="43" t="s">
        <v>8</v>
      </c>
      <c r="L2109" s="43" t="s">
        <v>9</v>
      </c>
      <c r="M2109" s="43" t="s">
        <v>162</v>
      </c>
      <c r="N2109" s="44" t="s">
        <v>4894</v>
      </c>
      <c r="O2109" s="44" t="s">
        <v>6036</v>
      </c>
      <c r="P2109" s="44"/>
      <c r="Q2109" s="31" t="s">
        <v>195</v>
      </c>
      <c r="R2109" s="31">
        <v>191702338</v>
      </c>
      <c r="S2109" s="31">
        <v>191700457</v>
      </c>
      <c r="T2109" s="31"/>
      <c r="U2109" s="31"/>
      <c r="V2109" s="31"/>
      <c r="W2109" s="31"/>
      <c r="X2109" s="31"/>
      <c r="Y2109" s="31"/>
      <c r="Z2109" s="31"/>
      <c r="AA2109" s="31"/>
      <c r="AB2109" s="31"/>
      <c r="AC2109" s="31"/>
      <c r="AD2109" s="31"/>
      <c r="AE2109" s="31"/>
      <c r="AF2109" s="31"/>
    </row>
    <row r="2110" spans="2:32" hidden="1">
      <c r="B2110" s="31">
        <f t="shared" si="36"/>
        <v>2107</v>
      </c>
      <c r="C2110" s="43">
        <v>45888</v>
      </c>
      <c r="D2110" s="43" t="s">
        <v>679</v>
      </c>
      <c r="E2110" s="43" t="s">
        <v>698</v>
      </c>
      <c r="F2110" s="43" t="s">
        <v>375</v>
      </c>
      <c r="G2110" s="43" t="s">
        <v>159</v>
      </c>
      <c r="H2110" s="43" t="s">
        <v>160</v>
      </c>
      <c r="I2110" s="43" t="s">
        <v>239</v>
      </c>
      <c r="J2110" s="31">
        <v>8258</v>
      </c>
      <c r="K2110" s="43" t="s">
        <v>8</v>
      </c>
      <c r="L2110" s="43" t="s">
        <v>9</v>
      </c>
      <c r="M2110" s="43" t="s">
        <v>162</v>
      </c>
      <c r="N2110" s="44" t="s">
        <v>4894</v>
      </c>
      <c r="O2110" s="44" t="s">
        <v>6623</v>
      </c>
      <c r="P2110" s="44"/>
      <c r="Q2110" s="31" t="s">
        <v>195</v>
      </c>
      <c r="R2110" s="31">
        <v>191700457</v>
      </c>
      <c r="S2110" s="31">
        <v>191700325</v>
      </c>
      <c r="T2110" s="31"/>
      <c r="U2110" s="31"/>
      <c r="V2110" s="31"/>
      <c r="W2110" s="31"/>
      <c r="X2110" s="31"/>
      <c r="Y2110" s="31"/>
      <c r="Z2110" s="31"/>
      <c r="AA2110" s="31"/>
      <c r="AB2110" s="31"/>
      <c r="AC2110" s="31"/>
      <c r="AD2110" s="31"/>
      <c r="AE2110" s="31"/>
      <c r="AF2110" s="31"/>
    </row>
    <row r="2111" spans="2:32" hidden="1">
      <c r="B2111" s="31">
        <f t="shared" si="36"/>
        <v>2108</v>
      </c>
      <c r="C2111" s="43">
        <v>45889</v>
      </c>
      <c r="D2111" s="43" t="s">
        <v>679</v>
      </c>
      <c r="E2111" s="43" t="s">
        <v>698</v>
      </c>
      <c r="F2111" s="43" t="s">
        <v>375</v>
      </c>
      <c r="G2111" s="43" t="s">
        <v>166</v>
      </c>
      <c r="H2111" s="43" t="s">
        <v>160</v>
      </c>
      <c r="I2111" s="43" t="s">
        <v>173</v>
      </c>
      <c r="J2111" s="31">
        <v>7092</v>
      </c>
      <c r="K2111" s="43" t="s">
        <v>8</v>
      </c>
      <c r="L2111" s="43" t="s">
        <v>9</v>
      </c>
      <c r="M2111" s="43" t="s">
        <v>162</v>
      </c>
      <c r="N2111" s="44" t="s">
        <v>4894</v>
      </c>
      <c r="O2111" s="44" t="s">
        <v>541</v>
      </c>
      <c r="P2111" s="44"/>
      <c r="Q2111" s="31" t="s">
        <v>195</v>
      </c>
      <c r="R2111" s="31">
        <v>191702756</v>
      </c>
      <c r="S2111" s="31">
        <v>191702005</v>
      </c>
      <c r="T2111" s="31"/>
      <c r="U2111" s="31"/>
      <c r="V2111" s="31"/>
      <c r="W2111" s="31"/>
      <c r="X2111" s="31"/>
      <c r="Y2111" s="31"/>
      <c r="Z2111" s="31"/>
      <c r="AA2111" s="31"/>
      <c r="AB2111" s="31"/>
      <c r="AC2111" s="31"/>
      <c r="AD2111" s="31"/>
      <c r="AE2111" s="31"/>
      <c r="AF2111" s="31"/>
    </row>
    <row r="2112" spans="2:32" hidden="1">
      <c r="B2112" s="31">
        <f t="shared" si="36"/>
        <v>2109</v>
      </c>
      <c r="C2112" s="43">
        <v>45890</v>
      </c>
      <c r="D2112" s="43" t="s">
        <v>679</v>
      </c>
      <c r="E2112" s="43" t="s">
        <v>3576</v>
      </c>
      <c r="F2112" s="43" t="s">
        <v>375</v>
      </c>
      <c r="G2112" s="43" t="s">
        <v>166</v>
      </c>
      <c r="H2112" s="43" t="s">
        <v>160</v>
      </c>
      <c r="I2112" s="43" t="s">
        <v>217</v>
      </c>
      <c r="J2112" s="31">
        <v>1575</v>
      </c>
      <c r="K2112" s="43" t="s">
        <v>8</v>
      </c>
      <c r="L2112" s="43" t="s">
        <v>580</v>
      </c>
      <c r="M2112" s="43" t="s">
        <v>162</v>
      </c>
      <c r="N2112" s="44" t="s">
        <v>337</v>
      </c>
      <c r="O2112" s="44" t="s">
        <v>704</v>
      </c>
      <c r="P2112" s="44"/>
      <c r="Q2112" s="31" t="s">
        <v>165</v>
      </c>
      <c r="R2112" s="31"/>
      <c r="S2112" s="31"/>
      <c r="T2112" s="31"/>
      <c r="U2112" s="31"/>
      <c r="V2112" s="31"/>
      <c r="W2112" s="31"/>
      <c r="X2112" s="31"/>
      <c r="Y2112" s="31"/>
      <c r="Z2112" s="31"/>
      <c r="AA2112" s="31"/>
      <c r="AB2112" s="31"/>
      <c r="AC2112" s="31"/>
      <c r="AD2112" s="31"/>
      <c r="AE2112" s="31"/>
      <c r="AF2112" s="31"/>
    </row>
    <row r="2113" spans="2:32" hidden="1">
      <c r="B2113" s="31">
        <f t="shared" si="36"/>
        <v>2110</v>
      </c>
      <c r="C2113" s="43">
        <v>45890</v>
      </c>
      <c r="D2113" s="43" t="s">
        <v>679</v>
      </c>
      <c r="E2113" s="43" t="s">
        <v>3576</v>
      </c>
      <c r="F2113" s="43" t="s">
        <v>375</v>
      </c>
      <c r="G2113" s="43" t="s">
        <v>166</v>
      </c>
      <c r="H2113" s="43" t="s">
        <v>160</v>
      </c>
      <c r="I2113" s="43" t="s">
        <v>168</v>
      </c>
      <c r="J2113" s="31">
        <v>5399</v>
      </c>
      <c r="K2113" s="43" t="s">
        <v>8</v>
      </c>
      <c r="L2113" s="43" t="s">
        <v>5313</v>
      </c>
      <c r="M2113" s="43" t="s">
        <v>162</v>
      </c>
      <c r="N2113" s="44" t="s">
        <v>569</v>
      </c>
      <c r="O2113" s="44" t="s">
        <v>6036</v>
      </c>
      <c r="P2113" s="44"/>
      <c r="Q2113" s="31" t="s">
        <v>165</v>
      </c>
      <c r="R2113" s="31">
        <v>191700501</v>
      </c>
      <c r="S2113" s="31">
        <v>191702060</v>
      </c>
      <c r="T2113" s="31"/>
      <c r="U2113" s="31"/>
      <c r="V2113" s="31"/>
      <c r="W2113" s="31"/>
      <c r="X2113" s="31"/>
      <c r="Y2113" s="31"/>
      <c r="Z2113" s="31"/>
      <c r="AA2113" s="31"/>
      <c r="AB2113" s="31"/>
      <c r="AC2113" s="31"/>
      <c r="AD2113" s="31"/>
      <c r="AE2113" s="31"/>
      <c r="AF2113" s="31"/>
    </row>
    <row r="2114" spans="2:32" hidden="1">
      <c r="B2114" s="31">
        <f t="shared" si="36"/>
        <v>2111</v>
      </c>
      <c r="C2114" s="43">
        <v>45890</v>
      </c>
      <c r="D2114" s="43" t="s">
        <v>679</v>
      </c>
      <c r="E2114" s="43" t="s">
        <v>3576</v>
      </c>
      <c r="F2114" s="43" t="s">
        <v>375</v>
      </c>
      <c r="G2114" s="43" t="s">
        <v>439</v>
      </c>
      <c r="H2114" s="43" t="s">
        <v>440</v>
      </c>
      <c r="I2114" s="43" t="s">
        <v>173</v>
      </c>
      <c r="J2114" s="31">
        <v>1562</v>
      </c>
      <c r="K2114" s="43" t="s">
        <v>8</v>
      </c>
      <c r="L2114" s="43" t="s">
        <v>414</v>
      </c>
      <c r="M2114" s="43" t="s">
        <v>162</v>
      </c>
      <c r="N2114" s="44" t="s">
        <v>213</v>
      </c>
      <c r="O2114" s="44" t="s">
        <v>6036</v>
      </c>
      <c r="P2114" s="44"/>
      <c r="Q2114" s="31" t="s">
        <v>449</v>
      </c>
      <c r="R2114" s="31">
        <v>191702819</v>
      </c>
      <c r="S2114" s="31">
        <v>191702577</v>
      </c>
      <c r="T2114" s="31"/>
      <c r="U2114" s="31"/>
      <c r="V2114" s="31"/>
      <c r="W2114" s="31"/>
      <c r="X2114" s="31"/>
      <c r="Y2114" s="31"/>
      <c r="Z2114" s="31"/>
      <c r="AA2114" s="31"/>
      <c r="AB2114" s="31"/>
      <c r="AC2114" s="31"/>
      <c r="AD2114" s="31"/>
      <c r="AE2114" s="31"/>
      <c r="AF2114" s="31"/>
    </row>
    <row r="2115" spans="2:32" hidden="1">
      <c r="B2115" s="31">
        <f t="shared" si="36"/>
        <v>2112</v>
      </c>
      <c r="C2115" s="43">
        <v>45890</v>
      </c>
      <c r="D2115" s="43" t="s">
        <v>679</v>
      </c>
      <c r="E2115" s="43" t="s">
        <v>3576</v>
      </c>
      <c r="F2115" s="43" t="s">
        <v>375</v>
      </c>
      <c r="G2115" s="43" t="s">
        <v>439</v>
      </c>
      <c r="H2115" s="43" t="s">
        <v>440</v>
      </c>
      <c r="I2115" s="43" t="s">
        <v>173</v>
      </c>
      <c r="J2115" s="31">
        <v>1234</v>
      </c>
      <c r="K2115" s="43" t="s">
        <v>8</v>
      </c>
      <c r="L2115" s="43" t="s">
        <v>649</v>
      </c>
      <c r="M2115" s="43" t="s">
        <v>162</v>
      </c>
      <c r="N2115" s="44" t="s">
        <v>6663</v>
      </c>
      <c r="O2115" s="44" t="s">
        <v>541</v>
      </c>
      <c r="P2115" s="44"/>
      <c r="Q2115" s="31" t="s">
        <v>449</v>
      </c>
      <c r="R2115" s="31">
        <v>191701866</v>
      </c>
      <c r="S2115" s="31">
        <v>191700236</v>
      </c>
      <c r="T2115" s="31"/>
      <c r="U2115" s="31"/>
      <c r="V2115" s="31"/>
      <c r="W2115" s="31"/>
      <c r="X2115" s="31"/>
      <c r="Y2115" s="31"/>
      <c r="Z2115" s="31"/>
      <c r="AA2115" s="31"/>
      <c r="AB2115" s="31"/>
      <c r="AC2115" s="31"/>
      <c r="AD2115" s="31"/>
      <c r="AE2115" s="31"/>
      <c r="AF2115" s="31"/>
    </row>
    <row r="2116" spans="2:32" hidden="1">
      <c r="B2116" s="31">
        <f t="shared" si="36"/>
        <v>2113</v>
      </c>
      <c r="C2116" s="43">
        <v>45891</v>
      </c>
      <c r="D2116" s="43" t="s">
        <v>679</v>
      </c>
      <c r="E2116" s="43" t="s">
        <v>3576</v>
      </c>
      <c r="F2116" s="43" t="s">
        <v>375</v>
      </c>
      <c r="G2116" s="43" t="s">
        <v>499</v>
      </c>
      <c r="H2116" s="43" t="s">
        <v>357</v>
      </c>
      <c r="I2116" s="43" t="s">
        <v>170</v>
      </c>
      <c r="J2116" s="31">
        <v>8250</v>
      </c>
      <c r="K2116" s="43" t="s">
        <v>8</v>
      </c>
      <c r="L2116" s="43" t="s">
        <v>667</v>
      </c>
      <c r="M2116" s="43" t="s">
        <v>162</v>
      </c>
      <c r="N2116" s="44" t="s">
        <v>754</v>
      </c>
      <c r="O2116" s="44" t="s">
        <v>541</v>
      </c>
      <c r="P2116" s="44"/>
      <c r="Q2116" s="31" t="s">
        <v>543</v>
      </c>
      <c r="R2116" s="31">
        <v>191701276</v>
      </c>
      <c r="S2116" s="31">
        <v>191702344</v>
      </c>
      <c r="T2116" s="31"/>
      <c r="U2116" s="31"/>
      <c r="V2116" s="31"/>
      <c r="W2116" s="31"/>
      <c r="X2116" s="31"/>
      <c r="Y2116" s="31"/>
      <c r="Z2116" s="31"/>
      <c r="AA2116" s="31"/>
      <c r="AB2116" s="31"/>
      <c r="AC2116" s="31"/>
      <c r="AD2116" s="31"/>
      <c r="AE2116" s="31"/>
      <c r="AF2116" s="31"/>
    </row>
    <row r="2117" spans="2:32" hidden="1">
      <c r="B2117" s="31">
        <f t="shared" si="36"/>
        <v>2114</v>
      </c>
      <c r="C2117" s="43">
        <v>45891</v>
      </c>
      <c r="D2117" s="43" t="s">
        <v>679</v>
      </c>
      <c r="E2117" s="43" t="s">
        <v>3576</v>
      </c>
      <c r="F2117" s="43" t="s">
        <v>375</v>
      </c>
      <c r="G2117" s="43" t="s">
        <v>439</v>
      </c>
      <c r="H2117" s="43" t="s">
        <v>440</v>
      </c>
      <c r="I2117" s="43" t="s">
        <v>173</v>
      </c>
      <c r="J2117" s="31">
        <v>1381</v>
      </c>
      <c r="K2117" s="43" t="s">
        <v>8</v>
      </c>
      <c r="L2117" s="43" t="s">
        <v>9</v>
      </c>
      <c r="M2117" s="43" t="s">
        <v>162</v>
      </c>
      <c r="N2117" s="44" t="s">
        <v>174</v>
      </c>
      <c r="O2117" s="44" t="s">
        <v>541</v>
      </c>
      <c r="P2117" s="44"/>
      <c r="Q2117" s="31" t="s">
        <v>449</v>
      </c>
      <c r="R2117" s="31">
        <v>191700551</v>
      </c>
      <c r="S2117" s="31">
        <v>191701416</v>
      </c>
      <c r="T2117" s="31"/>
      <c r="U2117" s="31"/>
      <c r="V2117" s="31"/>
      <c r="W2117" s="31"/>
      <c r="X2117" s="31"/>
      <c r="Y2117" s="31"/>
      <c r="Z2117" s="31"/>
      <c r="AA2117" s="31"/>
      <c r="AB2117" s="31"/>
      <c r="AC2117" s="31"/>
      <c r="AD2117" s="31"/>
      <c r="AE2117" s="31"/>
      <c r="AF2117" s="31"/>
    </row>
    <row r="2118" spans="2:32" hidden="1">
      <c r="B2118" s="31">
        <f t="shared" si="36"/>
        <v>2115</v>
      </c>
      <c r="C2118" s="43">
        <v>45892</v>
      </c>
      <c r="D2118" s="43" t="s">
        <v>679</v>
      </c>
      <c r="E2118" s="43" t="s">
        <v>3576</v>
      </c>
      <c r="F2118" s="43" t="s">
        <v>375</v>
      </c>
      <c r="G2118" s="43" t="s">
        <v>159</v>
      </c>
      <c r="H2118" s="43" t="s">
        <v>160</v>
      </c>
      <c r="I2118" s="43" t="s">
        <v>200</v>
      </c>
      <c r="J2118" s="31">
        <v>1150</v>
      </c>
      <c r="K2118" s="43" t="s">
        <v>8</v>
      </c>
      <c r="L2118" s="43" t="s">
        <v>9</v>
      </c>
      <c r="M2118" s="43" t="s">
        <v>162</v>
      </c>
      <c r="N2118" s="44" t="s">
        <v>174</v>
      </c>
      <c r="O2118" s="44" t="s">
        <v>6440</v>
      </c>
      <c r="P2118" s="44"/>
      <c r="Q2118" s="31" t="s">
        <v>6557</v>
      </c>
      <c r="R2118" s="31">
        <v>191702003</v>
      </c>
      <c r="S2118" s="31">
        <v>191701067</v>
      </c>
      <c r="T2118" s="31"/>
      <c r="U2118" s="31"/>
      <c r="V2118" s="31"/>
      <c r="W2118" s="31"/>
      <c r="X2118" s="31"/>
      <c r="Y2118" s="31"/>
      <c r="Z2118" s="31"/>
      <c r="AA2118" s="31"/>
      <c r="AB2118" s="31"/>
      <c r="AC2118" s="31"/>
      <c r="AD2118" s="31"/>
      <c r="AE2118" s="31"/>
      <c r="AF2118" s="31"/>
    </row>
    <row r="2119" spans="2:32" hidden="1">
      <c r="B2119" s="31">
        <f t="shared" si="36"/>
        <v>2116</v>
      </c>
      <c r="C2119" s="43">
        <v>45892</v>
      </c>
      <c r="D2119" s="43" t="s">
        <v>679</v>
      </c>
      <c r="E2119" s="43" t="s">
        <v>3576</v>
      </c>
      <c r="F2119" s="43" t="s">
        <v>375</v>
      </c>
      <c r="G2119" s="43" t="s">
        <v>159</v>
      </c>
      <c r="H2119" s="43" t="s">
        <v>160</v>
      </c>
      <c r="I2119" s="43" t="s">
        <v>161</v>
      </c>
      <c r="J2119" s="31">
        <v>4236</v>
      </c>
      <c r="K2119" s="43" t="s">
        <v>8</v>
      </c>
      <c r="L2119" s="43" t="s">
        <v>9</v>
      </c>
      <c r="M2119" s="43" t="s">
        <v>162</v>
      </c>
      <c r="N2119" s="44" t="s">
        <v>174</v>
      </c>
      <c r="O2119" s="44" t="s">
        <v>6036</v>
      </c>
      <c r="P2119" s="44"/>
      <c r="Q2119" s="31" t="s">
        <v>6557</v>
      </c>
      <c r="R2119" s="31">
        <v>191700143</v>
      </c>
      <c r="S2119" s="31">
        <v>191701873</v>
      </c>
      <c r="T2119" s="31"/>
      <c r="U2119" s="31"/>
      <c r="V2119" s="31"/>
      <c r="W2119" s="31"/>
      <c r="X2119" s="31"/>
      <c r="Y2119" s="31"/>
      <c r="Z2119" s="31"/>
      <c r="AA2119" s="31"/>
      <c r="AB2119" s="31"/>
      <c r="AC2119" s="31"/>
      <c r="AD2119" s="31"/>
      <c r="AE2119" s="31"/>
      <c r="AF2119" s="31"/>
    </row>
    <row r="2120" spans="2:32" hidden="1">
      <c r="B2120" s="31">
        <f t="shared" si="36"/>
        <v>2117</v>
      </c>
      <c r="C2120" s="43">
        <v>45893</v>
      </c>
      <c r="D2120" s="43" t="s">
        <v>679</v>
      </c>
      <c r="E2120" s="43" t="s">
        <v>3576</v>
      </c>
      <c r="F2120" s="43" t="s">
        <v>375</v>
      </c>
      <c r="G2120" s="43" t="s">
        <v>166</v>
      </c>
      <c r="H2120" s="43" t="s">
        <v>160</v>
      </c>
      <c r="I2120" s="43" t="s">
        <v>168</v>
      </c>
      <c r="J2120" s="31">
        <v>5054</v>
      </c>
      <c r="K2120" s="43" t="s">
        <v>8</v>
      </c>
      <c r="L2120" s="43" t="s">
        <v>9</v>
      </c>
      <c r="M2120" s="43" t="s">
        <v>162</v>
      </c>
      <c r="N2120" s="44" t="s">
        <v>174</v>
      </c>
      <c r="O2120" s="44" t="s">
        <v>6036</v>
      </c>
      <c r="P2120" s="44"/>
      <c r="Q2120" s="31" t="s">
        <v>6557</v>
      </c>
      <c r="R2120" s="31">
        <v>191700411</v>
      </c>
      <c r="S2120" s="31">
        <v>191701032</v>
      </c>
      <c r="T2120" s="31"/>
      <c r="U2120" s="31"/>
      <c r="V2120" s="31"/>
      <c r="W2120" s="31"/>
      <c r="X2120" s="31"/>
      <c r="Y2120" s="31"/>
      <c r="Z2120" s="31"/>
      <c r="AA2120" s="31"/>
      <c r="AB2120" s="31"/>
      <c r="AC2120" s="31"/>
      <c r="AD2120" s="31"/>
      <c r="AE2120" s="31"/>
      <c r="AF2120" s="31"/>
    </row>
    <row r="2121" spans="2:32" hidden="1">
      <c r="B2121" s="31">
        <f t="shared" si="36"/>
        <v>2118</v>
      </c>
      <c r="C2121" s="43">
        <v>45894</v>
      </c>
      <c r="D2121" s="43" t="s">
        <v>679</v>
      </c>
      <c r="E2121" s="43" t="s">
        <v>3576</v>
      </c>
      <c r="F2121" s="43" t="s">
        <v>375</v>
      </c>
      <c r="G2121" s="43" t="s">
        <v>446</v>
      </c>
      <c r="H2121" s="43" t="s">
        <v>447</v>
      </c>
      <c r="I2121" s="43" t="s">
        <v>161</v>
      </c>
      <c r="J2121" s="31">
        <v>7971</v>
      </c>
      <c r="K2121" s="43" t="s">
        <v>8</v>
      </c>
      <c r="L2121" s="43" t="s">
        <v>9</v>
      </c>
      <c r="M2121" s="43" t="s">
        <v>162</v>
      </c>
      <c r="N2121" s="44" t="s">
        <v>174</v>
      </c>
      <c r="O2121" s="44" t="s">
        <v>541</v>
      </c>
      <c r="P2121" s="43"/>
      <c r="Q2121" s="43" t="s">
        <v>460</v>
      </c>
      <c r="R2121" s="31">
        <v>191700504</v>
      </c>
      <c r="S2121" s="31">
        <v>191701320</v>
      </c>
      <c r="T2121" s="31"/>
      <c r="U2121" s="31"/>
      <c r="V2121" s="31"/>
      <c r="W2121" s="31"/>
      <c r="X2121" s="31"/>
      <c r="Y2121" s="31"/>
      <c r="Z2121" s="31"/>
      <c r="AA2121" s="31"/>
      <c r="AB2121" s="31"/>
      <c r="AC2121" s="31"/>
      <c r="AD2121" s="31"/>
      <c r="AE2121" s="31"/>
      <c r="AF2121" s="31"/>
    </row>
    <row r="2122" spans="2:32" hidden="1">
      <c r="B2122" s="31">
        <f t="shared" si="36"/>
        <v>2119</v>
      </c>
      <c r="C2122" s="43">
        <v>45894</v>
      </c>
      <c r="D2122" s="43" t="s">
        <v>679</v>
      </c>
      <c r="E2122" s="43" t="s">
        <v>3576</v>
      </c>
      <c r="F2122" s="43" t="s">
        <v>375</v>
      </c>
      <c r="G2122" s="43" t="s">
        <v>166</v>
      </c>
      <c r="H2122" s="43" t="s">
        <v>160</v>
      </c>
      <c r="I2122" s="43" t="s">
        <v>173</v>
      </c>
      <c r="J2122" s="31">
        <v>7044</v>
      </c>
      <c r="K2122" s="43" t="s">
        <v>8</v>
      </c>
      <c r="L2122" s="43" t="s">
        <v>9</v>
      </c>
      <c r="M2122" s="43" t="s">
        <v>162</v>
      </c>
      <c r="N2122" s="44" t="s">
        <v>174</v>
      </c>
      <c r="O2122" s="44" t="s">
        <v>541</v>
      </c>
      <c r="P2122" s="43"/>
      <c r="Q2122" s="43" t="s">
        <v>165</v>
      </c>
      <c r="R2122" s="31">
        <v>191701549</v>
      </c>
      <c r="S2122" s="31">
        <v>191701734</v>
      </c>
      <c r="T2122" s="31"/>
      <c r="U2122" s="31"/>
      <c r="V2122" s="31"/>
      <c r="W2122" s="31"/>
      <c r="X2122" s="31"/>
      <c r="Y2122" s="31"/>
      <c r="Z2122" s="31"/>
      <c r="AA2122" s="31"/>
      <c r="AB2122" s="31"/>
      <c r="AC2122" s="31"/>
      <c r="AD2122" s="31"/>
      <c r="AE2122" s="31"/>
      <c r="AF2122" s="31"/>
    </row>
    <row r="2123" spans="2:32" hidden="1">
      <c r="B2123" s="31">
        <f t="shared" si="36"/>
        <v>2120</v>
      </c>
      <c r="C2123" s="43">
        <v>45894</v>
      </c>
      <c r="D2123" s="43" t="s">
        <v>679</v>
      </c>
      <c r="E2123" s="43" t="s">
        <v>3576</v>
      </c>
      <c r="F2123" s="43" t="s">
        <v>375</v>
      </c>
      <c r="G2123" s="43" t="s">
        <v>159</v>
      </c>
      <c r="H2123" s="43" t="s">
        <v>160</v>
      </c>
      <c r="I2123" s="43" t="s">
        <v>200</v>
      </c>
      <c r="J2123" s="31">
        <v>4168</v>
      </c>
      <c r="K2123" s="43" t="s">
        <v>8</v>
      </c>
      <c r="L2123" s="43" t="s">
        <v>9</v>
      </c>
      <c r="M2123" s="43" t="s">
        <v>162</v>
      </c>
      <c r="N2123" s="44" t="s">
        <v>174</v>
      </c>
      <c r="O2123" s="44" t="s">
        <v>6036</v>
      </c>
      <c r="P2123" s="43"/>
      <c r="Q2123" s="43" t="s">
        <v>165</v>
      </c>
      <c r="R2123" s="31">
        <v>191700162</v>
      </c>
      <c r="S2123" s="31">
        <v>191700711</v>
      </c>
      <c r="T2123" s="31"/>
      <c r="U2123" s="31"/>
      <c r="V2123" s="31"/>
      <c r="W2123" s="31"/>
      <c r="X2123" s="31"/>
      <c r="Y2123" s="31"/>
      <c r="Z2123" s="31"/>
      <c r="AA2123" s="31"/>
      <c r="AB2123" s="31"/>
      <c r="AC2123" s="31"/>
      <c r="AD2123" s="31"/>
      <c r="AE2123" s="31"/>
      <c r="AF2123" s="31"/>
    </row>
    <row r="2124" spans="2:32" hidden="1">
      <c r="B2124" s="31">
        <f t="shared" si="36"/>
        <v>2121</v>
      </c>
      <c r="C2124" s="43">
        <v>45894</v>
      </c>
      <c r="D2124" s="43" t="s">
        <v>679</v>
      </c>
      <c r="E2124" s="43" t="s">
        <v>3576</v>
      </c>
      <c r="F2124" s="43" t="s">
        <v>375</v>
      </c>
      <c r="G2124" s="43" t="s">
        <v>159</v>
      </c>
      <c r="H2124" s="43" t="s">
        <v>160</v>
      </c>
      <c r="I2124" s="43" t="s">
        <v>200</v>
      </c>
      <c r="J2124" s="31">
        <v>1119</v>
      </c>
      <c r="K2124" s="43" t="s">
        <v>8</v>
      </c>
      <c r="L2124" s="43" t="s">
        <v>9</v>
      </c>
      <c r="M2124" s="43" t="s">
        <v>162</v>
      </c>
      <c r="N2124" s="44" t="s">
        <v>6182</v>
      </c>
      <c r="O2124" s="44" t="s">
        <v>6036</v>
      </c>
      <c r="P2124" s="43"/>
      <c r="Q2124" s="43" t="s">
        <v>165</v>
      </c>
      <c r="R2124" s="31">
        <v>191700401</v>
      </c>
      <c r="S2124" s="31">
        <v>191702180</v>
      </c>
      <c r="T2124" s="31"/>
      <c r="U2124" s="31"/>
      <c r="V2124" s="31"/>
      <c r="W2124" s="31"/>
      <c r="X2124" s="31"/>
      <c r="Y2124" s="31"/>
      <c r="Z2124" s="31"/>
      <c r="AA2124" s="31"/>
      <c r="AB2124" s="31"/>
      <c r="AC2124" s="31"/>
      <c r="AD2124" s="31"/>
      <c r="AE2124" s="31"/>
      <c r="AF2124" s="31"/>
    </row>
    <row r="2125" spans="2:32" hidden="1">
      <c r="B2125" s="31">
        <f t="shared" si="36"/>
        <v>2122</v>
      </c>
      <c r="C2125" s="43">
        <v>45895</v>
      </c>
      <c r="D2125" s="43" t="s">
        <v>679</v>
      </c>
      <c r="E2125" s="43" t="s">
        <v>3576</v>
      </c>
      <c r="F2125" s="43" t="s">
        <v>375</v>
      </c>
      <c r="G2125" s="43" t="s">
        <v>386</v>
      </c>
      <c r="H2125" s="43" t="s">
        <v>364</v>
      </c>
      <c r="I2125" s="43" t="s">
        <v>161</v>
      </c>
      <c r="J2125" s="31">
        <v>4143</v>
      </c>
      <c r="K2125" s="43" t="s">
        <v>8</v>
      </c>
      <c r="L2125" s="43" t="s">
        <v>9</v>
      </c>
      <c r="M2125" s="43" t="s">
        <v>162</v>
      </c>
      <c r="N2125" s="44" t="s">
        <v>174</v>
      </c>
      <c r="O2125" s="44" t="s">
        <v>6668</v>
      </c>
      <c r="P2125" s="43"/>
      <c r="Q2125" s="43" t="s">
        <v>543</v>
      </c>
      <c r="R2125" s="31">
        <v>191702664</v>
      </c>
      <c r="S2125" s="31">
        <v>191702656</v>
      </c>
      <c r="T2125" s="31"/>
      <c r="U2125" s="31"/>
      <c r="V2125" s="31"/>
      <c r="W2125" s="31"/>
      <c r="X2125" s="31"/>
      <c r="Y2125" s="31"/>
      <c r="Z2125" s="31"/>
      <c r="AA2125" s="31"/>
      <c r="AB2125" s="31"/>
      <c r="AC2125" s="31"/>
      <c r="AD2125" s="31"/>
      <c r="AE2125" s="31"/>
      <c r="AF2125" s="31"/>
    </row>
    <row r="2126" spans="2:32" hidden="1">
      <c r="B2126" s="31">
        <f t="shared" si="36"/>
        <v>2123</v>
      </c>
      <c r="C2126" s="43">
        <v>45896</v>
      </c>
      <c r="D2126" s="43" t="s">
        <v>679</v>
      </c>
      <c r="E2126" s="43" t="s">
        <v>3576</v>
      </c>
      <c r="F2126" s="43" t="s">
        <v>375</v>
      </c>
      <c r="G2126" s="43" t="s">
        <v>283</v>
      </c>
      <c r="H2126" s="43" t="s">
        <v>160</v>
      </c>
      <c r="I2126" s="43" t="s">
        <v>200</v>
      </c>
      <c r="J2126" s="31">
        <v>4154</v>
      </c>
      <c r="K2126" s="43" t="s">
        <v>8</v>
      </c>
      <c r="L2126" s="43" t="s">
        <v>580</v>
      </c>
      <c r="M2126" s="43" t="s">
        <v>5135</v>
      </c>
      <c r="N2126" s="44" t="s">
        <v>337</v>
      </c>
      <c r="O2126" s="44" t="s">
        <v>6669</v>
      </c>
      <c r="P2126" s="43"/>
      <c r="Q2126" s="43" t="s">
        <v>165</v>
      </c>
      <c r="R2126" s="31"/>
      <c r="S2126" s="31"/>
      <c r="T2126" s="31"/>
      <c r="U2126" s="31"/>
      <c r="V2126" s="31"/>
      <c r="W2126" s="31"/>
      <c r="X2126" s="31"/>
      <c r="Y2126" s="31"/>
      <c r="Z2126" s="31"/>
      <c r="AA2126" s="31"/>
      <c r="AB2126" s="31"/>
      <c r="AC2126" s="31"/>
      <c r="AD2126" s="31"/>
      <c r="AE2126" s="31"/>
      <c r="AF2126" s="31"/>
    </row>
    <row r="2127" spans="2:32" hidden="1">
      <c r="B2127" s="31">
        <f t="shared" si="36"/>
        <v>2124</v>
      </c>
      <c r="C2127" s="43">
        <v>45896</v>
      </c>
      <c r="D2127" s="43" t="s">
        <v>679</v>
      </c>
      <c r="E2127" s="43" t="s">
        <v>3576</v>
      </c>
      <c r="F2127" s="43" t="s">
        <v>375</v>
      </c>
      <c r="G2127" s="43" t="s">
        <v>159</v>
      </c>
      <c r="H2127" s="43" t="s">
        <v>160</v>
      </c>
      <c r="I2127" s="43" t="s">
        <v>161</v>
      </c>
      <c r="J2127" s="31">
        <v>8250</v>
      </c>
      <c r="K2127" s="43" t="s">
        <v>8</v>
      </c>
      <c r="L2127" s="43" t="s">
        <v>414</v>
      </c>
      <c r="M2127" s="43" t="s">
        <v>162</v>
      </c>
      <c r="N2127" s="44" t="s">
        <v>213</v>
      </c>
      <c r="O2127" s="44" t="s">
        <v>6037</v>
      </c>
      <c r="P2127" s="43"/>
      <c r="Q2127" s="43" t="s">
        <v>165</v>
      </c>
      <c r="R2127" s="31">
        <v>191700010</v>
      </c>
      <c r="S2127" s="31">
        <v>191701706</v>
      </c>
      <c r="T2127" s="31"/>
      <c r="U2127" s="31"/>
      <c r="V2127" s="31"/>
      <c r="W2127" s="31"/>
      <c r="X2127" s="31"/>
      <c r="Y2127" s="31"/>
      <c r="Z2127" s="31"/>
      <c r="AA2127" s="31"/>
      <c r="AB2127" s="31"/>
      <c r="AC2127" s="31"/>
      <c r="AD2127" s="31"/>
      <c r="AE2127" s="31"/>
      <c r="AF2127" s="31"/>
    </row>
    <row r="2128" spans="2:32" hidden="1">
      <c r="B2128" s="31">
        <f t="shared" si="36"/>
        <v>2125</v>
      </c>
      <c r="C2128" s="43">
        <v>45896</v>
      </c>
      <c r="D2128" s="43" t="s">
        <v>679</v>
      </c>
      <c r="E2128" s="43" t="s">
        <v>3576</v>
      </c>
      <c r="F2128" s="43" t="s">
        <v>375</v>
      </c>
      <c r="G2128" s="43" t="s">
        <v>159</v>
      </c>
      <c r="H2128" s="43" t="s">
        <v>6671</v>
      </c>
      <c r="I2128" s="43" t="s">
        <v>168</v>
      </c>
      <c r="J2128" s="31">
        <v>5205</v>
      </c>
      <c r="K2128" s="43" t="s">
        <v>8</v>
      </c>
      <c r="L2128" s="43" t="s">
        <v>9</v>
      </c>
      <c r="M2128" s="43" t="s">
        <v>162</v>
      </c>
      <c r="N2128" s="44" t="s">
        <v>174</v>
      </c>
      <c r="O2128" s="44" t="s">
        <v>6440</v>
      </c>
      <c r="P2128" s="43"/>
      <c r="Q2128" s="43" t="s">
        <v>165</v>
      </c>
      <c r="R2128" s="31">
        <v>191700174</v>
      </c>
      <c r="S2128" s="31">
        <v>191700619</v>
      </c>
      <c r="T2128" s="31"/>
      <c r="U2128" s="31"/>
      <c r="V2128" s="31"/>
      <c r="W2128" s="31"/>
      <c r="X2128" s="31"/>
      <c r="Y2128" s="31"/>
      <c r="Z2128" s="31"/>
      <c r="AA2128" s="31"/>
      <c r="AB2128" s="31"/>
      <c r="AC2128" s="31"/>
      <c r="AD2128" s="31"/>
      <c r="AE2128" s="31"/>
      <c r="AF2128" s="31"/>
    </row>
    <row r="2129" spans="2:32" hidden="1">
      <c r="B2129" s="31">
        <f t="shared" si="36"/>
        <v>2126</v>
      </c>
      <c r="C2129" s="43">
        <v>45896</v>
      </c>
      <c r="D2129" s="43" t="s">
        <v>679</v>
      </c>
      <c r="E2129" s="43" t="s">
        <v>3576</v>
      </c>
      <c r="F2129" s="43" t="s">
        <v>375</v>
      </c>
      <c r="G2129" s="43" t="s">
        <v>166</v>
      </c>
      <c r="H2129" s="43" t="s">
        <v>160</v>
      </c>
      <c r="I2129" s="43" t="s">
        <v>173</v>
      </c>
      <c r="J2129" s="31">
        <v>1396</v>
      </c>
      <c r="K2129" s="43" t="s">
        <v>8</v>
      </c>
      <c r="L2129" s="43" t="s">
        <v>414</v>
      </c>
      <c r="M2129" s="43" t="s">
        <v>162</v>
      </c>
      <c r="N2129" s="44" t="s">
        <v>354</v>
      </c>
      <c r="O2129" s="44" t="s">
        <v>541</v>
      </c>
      <c r="P2129" s="43"/>
      <c r="Q2129" s="43" t="s">
        <v>165</v>
      </c>
      <c r="R2129" s="31">
        <v>191701311</v>
      </c>
      <c r="S2129" s="31">
        <v>191700842</v>
      </c>
      <c r="T2129" s="31"/>
      <c r="U2129" s="31"/>
      <c r="V2129" s="31"/>
      <c r="W2129" s="31"/>
      <c r="X2129" s="31"/>
      <c r="Y2129" s="31"/>
      <c r="Z2129" s="31"/>
      <c r="AA2129" s="31"/>
      <c r="AB2129" s="31"/>
      <c r="AC2129" s="31"/>
      <c r="AD2129" s="31"/>
      <c r="AE2129" s="31"/>
      <c r="AF2129" s="31"/>
    </row>
    <row r="2130" spans="2:32" hidden="1">
      <c r="B2130" s="31">
        <f t="shared" si="36"/>
        <v>2127</v>
      </c>
      <c r="C2130" s="43">
        <v>45897</v>
      </c>
      <c r="D2130" s="43" t="s">
        <v>705</v>
      </c>
      <c r="E2130" s="43" t="s">
        <v>706</v>
      </c>
      <c r="F2130" s="43" t="s">
        <v>375</v>
      </c>
      <c r="G2130" s="43" t="s">
        <v>159</v>
      </c>
      <c r="H2130" s="43" t="s">
        <v>160</v>
      </c>
      <c r="I2130" s="43" t="s">
        <v>200</v>
      </c>
      <c r="J2130" s="31">
        <v>1182</v>
      </c>
      <c r="K2130" s="43" t="s">
        <v>8</v>
      </c>
      <c r="L2130" s="43" t="s">
        <v>414</v>
      </c>
      <c r="M2130" s="43" t="s">
        <v>162</v>
      </c>
      <c r="N2130" s="44" t="s">
        <v>433</v>
      </c>
      <c r="O2130" s="44" t="s">
        <v>541</v>
      </c>
      <c r="P2130" s="43"/>
      <c r="Q2130" s="43" t="s">
        <v>165</v>
      </c>
      <c r="R2130" s="31">
        <v>191701443</v>
      </c>
      <c r="S2130" s="31">
        <v>191702630</v>
      </c>
      <c r="T2130" s="31"/>
      <c r="U2130" s="31"/>
      <c r="V2130" s="31"/>
      <c r="W2130" s="31"/>
      <c r="X2130" s="31"/>
      <c r="Y2130" s="31"/>
      <c r="Z2130" s="31"/>
      <c r="AA2130" s="31"/>
      <c r="AB2130" s="31"/>
      <c r="AC2130" s="31"/>
      <c r="AD2130" s="31"/>
      <c r="AE2130" s="31"/>
      <c r="AF2130" s="31"/>
    </row>
    <row r="2131" spans="2:32" hidden="1">
      <c r="B2131" s="31">
        <f t="shared" si="36"/>
        <v>2128</v>
      </c>
      <c r="C2131" s="43">
        <v>45897</v>
      </c>
      <c r="D2131" s="43" t="s">
        <v>705</v>
      </c>
      <c r="E2131" s="43" t="s">
        <v>706</v>
      </c>
      <c r="F2131" s="43" t="s">
        <v>375</v>
      </c>
      <c r="G2131" s="43" t="s">
        <v>439</v>
      </c>
      <c r="H2131" s="43" t="s">
        <v>440</v>
      </c>
      <c r="I2131" s="43" t="s">
        <v>173</v>
      </c>
      <c r="J2131" s="31">
        <v>1244</v>
      </c>
      <c r="K2131" s="43" t="s">
        <v>8</v>
      </c>
      <c r="L2131" s="43" t="s">
        <v>9</v>
      </c>
      <c r="M2131" s="43" t="s">
        <v>162</v>
      </c>
      <c r="N2131" s="44" t="s">
        <v>174</v>
      </c>
      <c r="O2131" s="44" t="s">
        <v>6036</v>
      </c>
      <c r="P2131" s="43"/>
      <c r="Q2131" s="43" t="s">
        <v>449</v>
      </c>
      <c r="R2131" s="31">
        <v>191700948</v>
      </c>
      <c r="S2131" s="31">
        <v>191702019</v>
      </c>
      <c r="T2131" s="31"/>
      <c r="U2131" s="31"/>
      <c r="V2131" s="31"/>
      <c r="W2131" s="31"/>
      <c r="X2131" s="31"/>
      <c r="Y2131" s="31"/>
      <c r="Z2131" s="31"/>
      <c r="AA2131" s="31"/>
      <c r="AB2131" s="31"/>
      <c r="AC2131" s="31"/>
      <c r="AD2131" s="31"/>
      <c r="AE2131" s="31"/>
      <c r="AF2131" s="31"/>
    </row>
    <row r="2132" spans="2:32" hidden="1">
      <c r="B2132" s="31">
        <f t="shared" si="36"/>
        <v>2129</v>
      </c>
      <c r="C2132" s="43">
        <v>45897</v>
      </c>
      <c r="D2132" s="43" t="s">
        <v>705</v>
      </c>
      <c r="E2132" s="43" t="s">
        <v>706</v>
      </c>
      <c r="F2132" s="43" t="s">
        <v>375</v>
      </c>
      <c r="G2132" s="43" t="s">
        <v>166</v>
      </c>
      <c r="H2132" s="43" t="s">
        <v>160</v>
      </c>
      <c r="I2132" s="43" t="s">
        <v>173</v>
      </c>
      <c r="J2132" s="31">
        <v>1396</v>
      </c>
      <c r="K2132" s="43" t="s">
        <v>8</v>
      </c>
      <c r="L2132" s="43" t="s">
        <v>9</v>
      </c>
      <c r="M2132" s="43" t="s">
        <v>162</v>
      </c>
      <c r="N2132" s="44" t="s">
        <v>6719</v>
      </c>
      <c r="O2132" s="44" t="s">
        <v>6036</v>
      </c>
      <c r="P2132" s="43"/>
      <c r="Q2132" s="43" t="s">
        <v>165</v>
      </c>
      <c r="R2132" s="31">
        <v>191700842</v>
      </c>
      <c r="S2132" s="31">
        <v>191701555</v>
      </c>
      <c r="T2132" s="31"/>
      <c r="U2132" s="31"/>
      <c r="V2132" s="31"/>
      <c r="W2132" s="31"/>
      <c r="X2132" s="31"/>
      <c r="Y2132" s="31"/>
      <c r="Z2132" s="31"/>
      <c r="AA2132" s="31"/>
      <c r="AB2132" s="31"/>
      <c r="AC2132" s="31"/>
      <c r="AD2132" s="31"/>
      <c r="AE2132" s="31"/>
      <c r="AF2132" s="31"/>
    </row>
    <row r="2133" spans="2:32" hidden="1">
      <c r="B2133" s="31">
        <f t="shared" si="36"/>
        <v>2130</v>
      </c>
      <c r="C2133" s="43">
        <v>45897</v>
      </c>
      <c r="D2133" s="43" t="s">
        <v>705</v>
      </c>
      <c r="E2133" s="43" t="s">
        <v>706</v>
      </c>
      <c r="F2133" s="43" t="s">
        <v>375</v>
      </c>
      <c r="G2133" s="43" t="s">
        <v>159</v>
      </c>
      <c r="H2133" s="43" t="s">
        <v>160</v>
      </c>
      <c r="I2133" s="43" t="s">
        <v>161</v>
      </c>
      <c r="J2133" s="31">
        <v>7944</v>
      </c>
      <c r="K2133" s="43" t="s">
        <v>8</v>
      </c>
      <c r="L2133" s="43" t="s">
        <v>9</v>
      </c>
      <c r="M2133" s="43" t="s">
        <v>162</v>
      </c>
      <c r="N2133" s="44" t="s">
        <v>6720</v>
      </c>
      <c r="O2133" s="44" t="s">
        <v>6036</v>
      </c>
      <c r="P2133" s="43"/>
      <c r="Q2133" s="43" t="s">
        <v>165</v>
      </c>
      <c r="R2133" s="31">
        <v>191700703</v>
      </c>
      <c r="S2133" s="31">
        <v>191700012</v>
      </c>
      <c r="T2133" s="31"/>
      <c r="U2133" s="31"/>
      <c r="V2133" s="31"/>
      <c r="W2133" s="31"/>
      <c r="X2133" s="31"/>
      <c r="Y2133" s="31"/>
      <c r="Z2133" s="31"/>
      <c r="AA2133" s="31"/>
      <c r="AB2133" s="31"/>
      <c r="AC2133" s="31"/>
      <c r="AD2133" s="31"/>
      <c r="AE2133" s="31"/>
      <c r="AF2133" s="31"/>
    </row>
    <row r="2134" spans="2:32" hidden="1">
      <c r="B2134" s="31">
        <f t="shared" si="36"/>
        <v>2131</v>
      </c>
      <c r="C2134" s="43">
        <v>45897</v>
      </c>
      <c r="D2134" s="43" t="s">
        <v>705</v>
      </c>
      <c r="E2134" s="43" t="s">
        <v>706</v>
      </c>
      <c r="F2134" s="43" t="s">
        <v>375</v>
      </c>
      <c r="G2134" s="43" t="s">
        <v>439</v>
      </c>
      <c r="H2134" s="43" t="s">
        <v>440</v>
      </c>
      <c r="I2134" s="43" t="s">
        <v>173</v>
      </c>
      <c r="J2134" s="31">
        <v>1564</v>
      </c>
      <c r="K2134" s="43" t="s">
        <v>8</v>
      </c>
      <c r="L2134" s="43" t="s">
        <v>9</v>
      </c>
      <c r="M2134" s="43" t="s">
        <v>162</v>
      </c>
      <c r="N2134" s="44" t="s">
        <v>174</v>
      </c>
      <c r="O2134" s="44" t="s">
        <v>6036</v>
      </c>
      <c r="P2134" s="43"/>
      <c r="Q2134" s="43" t="s">
        <v>449</v>
      </c>
      <c r="R2134" s="31">
        <v>191701551</v>
      </c>
      <c r="S2134" s="31">
        <v>191702669</v>
      </c>
      <c r="T2134" s="31"/>
      <c r="U2134" s="31"/>
      <c r="V2134" s="31"/>
      <c r="W2134" s="31"/>
      <c r="X2134" s="31"/>
      <c r="Y2134" s="31"/>
      <c r="Z2134" s="31"/>
      <c r="AA2134" s="31"/>
      <c r="AB2134" s="31"/>
      <c r="AC2134" s="31"/>
      <c r="AD2134" s="31"/>
      <c r="AE2134" s="31"/>
      <c r="AF2134" s="31"/>
    </row>
    <row r="2135" spans="2:32" hidden="1">
      <c r="B2135" s="31">
        <f t="shared" si="36"/>
        <v>2132</v>
      </c>
      <c r="C2135" s="43">
        <v>45899</v>
      </c>
      <c r="D2135" s="43" t="s">
        <v>705</v>
      </c>
      <c r="E2135" s="43" t="s">
        <v>706</v>
      </c>
      <c r="F2135" s="43" t="s">
        <v>375</v>
      </c>
      <c r="G2135" s="43" t="s">
        <v>166</v>
      </c>
      <c r="H2135" s="43" t="s">
        <v>160</v>
      </c>
      <c r="I2135" s="43" t="s">
        <v>173</v>
      </c>
      <c r="J2135" s="31">
        <v>1400</v>
      </c>
      <c r="K2135" s="43" t="s">
        <v>8</v>
      </c>
      <c r="L2135" s="43" t="s">
        <v>9</v>
      </c>
      <c r="M2135" s="43" t="s">
        <v>162</v>
      </c>
      <c r="N2135" s="44" t="s">
        <v>174</v>
      </c>
      <c r="O2135" s="44" t="s">
        <v>541</v>
      </c>
      <c r="P2135" s="43"/>
      <c r="Q2135" s="43" t="s">
        <v>6557</v>
      </c>
      <c r="R2135" s="31">
        <v>191700819</v>
      </c>
      <c r="S2135" s="31">
        <v>191700673</v>
      </c>
      <c r="T2135" s="31"/>
      <c r="U2135" s="31"/>
      <c r="V2135" s="31"/>
      <c r="W2135" s="31"/>
      <c r="X2135" s="31"/>
      <c r="Y2135" s="31"/>
      <c r="Z2135" s="31"/>
      <c r="AA2135" s="31"/>
      <c r="AB2135" s="31"/>
      <c r="AC2135" s="31"/>
      <c r="AD2135" s="31"/>
      <c r="AE2135" s="31"/>
      <c r="AF2135" s="31"/>
    </row>
    <row r="2136" spans="2:32" hidden="1">
      <c r="B2136" s="31">
        <f t="shared" si="36"/>
        <v>2133</v>
      </c>
      <c r="C2136" s="43">
        <v>45901</v>
      </c>
      <c r="D2136" s="43" t="s">
        <v>705</v>
      </c>
      <c r="E2136" s="43" t="s">
        <v>706</v>
      </c>
      <c r="F2136" s="43" t="s">
        <v>375</v>
      </c>
      <c r="G2136" s="43" t="s">
        <v>159</v>
      </c>
      <c r="H2136" s="43" t="s">
        <v>160</v>
      </c>
      <c r="I2136" s="43" t="s">
        <v>168</v>
      </c>
      <c r="J2136" s="31">
        <v>5481</v>
      </c>
      <c r="K2136" s="43" t="s">
        <v>8</v>
      </c>
      <c r="L2136" s="43" t="s">
        <v>9</v>
      </c>
      <c r="M2136" s="43" t="s">
        <v>162</v>
      </c>
      <c r="N2136" s="44" t="s">
        <v>174</v>
      </c>
      <c r="O2136" s="44" t="s">
        <v>6036</v>
      </c>
      <c r="P2136" s="43"/>
      <c r="Q2136" s="43" t="s">
        <v>165</v>
      </c>
      <c r="R2136" s="31">
        <v>191700168</v>
      </c>
      <c r="S2136" s="31">
        <v>191700401</v>
      </c>
      <c r="T2136" s="31"/>
      <c r="U2136" s="31"/>
      <c r="V2136" s="31"/>
      <c r="W2136" s="31"/>
      <c r="X2136" s="31"/>
      <c r="Y2136" s="31"/>
      <c r="Z2136" s="31"/>
      <c r="AA2136" s="31"/>
      <c r="AB2136" s="31"/>
      <c r="AC2136" s="31"/>
      <c r="AD2136" s="31"/>
      <c r="AE2136" s="31"/>
      <c r="AF2136" s="31"/>
    </row>
    <row r="2137" spans="2:32" hidden="1">
      <c r="B2137" s="31">
        <f t="shared" si="36"/>
        <v>2134</v>
      </c>
      <c r="C2137" s="43">
        <v>45901</v>
      </c>
      <c r="D2137" s="43" t="s">
        <v>705</v>
      </c>
      <c r="E2137" s="43" t="s">
        <v>706</v>
      </c>
      <c r="F2137" s="43" t="s">
        <v>375</v>
      </c>
      <c r="G2137" s="43" t="s">
        <v>439</v>
      </c>
      <c r="H2137" s="43" t="s">
        <v>440</v>
      </c>
      <c r="I2137" s="43" t="s">
        <v>173</v>
      </c>
      <c r="J2137" s="31">
        <v>1254</v>
      </c>
      <c r="K2137" s="43" t="s">
        <v>8</v>
      </c>
      <c r="L2137" s="43" t="s">
        <v>414</v>
      </c>
      <c r="M2137" s="43" t="s">
        <v>162</v>
      </c>
      <c r="N2137" s="44" t="s">
        <v>6722</v>
      </c>
      <c r="O2137" s="44" t="s">
        <v>541</v>
      </c>
      <c r="P2137" s="43"/>
      <c r="Q2137" s="43" t="s">
        <v>449</v>
      </c>
      <c r="R2137" s="31">
        <v>191700746</v>
      </c>
      <c r="S2137" s="31">
        <v>191701569</v>
      </c>
      <c r="T2137" s="31"/>
      <c r="U2137" s="31"/>
      <c r="V2137" s="31"/>
      <c r="W2137" s="31"/>
      <c r="X2137" s="31"/>
      <c r="Y2137" s="31"/>
      <c r="Z2137" s="31"/>
      <c r="AA2137" s="31"/>
      <c r="AB2137" s="31"/>
      <c r="AC2137" s="31"/>
      <c r="AD2137" s="31"/>
      <c r="AE2137" s="31"/>
      <c r="AF2137" s="31"/>
    </row>
    <row r="2138" spans="2:32" hidden="1">
      <c r="B2138" s="31">
        <f t="shared" si="36"/>
        <v>2135</v>
      </c>
      <c r="C2138" s="43">
        <v>45901</v>
      </c>
      <c r="D2138" s="43" t="s">
        <v>705</v>
      </c>
      <c r="E2138" s="43" t="s">
        <v>706</v>
      </c>
      <c r="F2138" s="43" t="s">
        <v>375</v>
      </c>
      <c r="G2138" s="43" t="s">
        <v>159</v>
      </c>
      <c r="H2138" s="43" t="s">
        <v>160</v>
      </c>
      <c r="I2138" s="43" t="s">
        <v>469</v>
      </c>
      <c r="J2138" s="31">
        <v>7503</v>
      </c>
      <c r="K2138" s="43" t="s">
        <v>8</v>
      </c>
      <c r="L2138" s="43" t="s">
        <v>414</v>
      </c>
      <c r="M2138" s="43" t="s">
        <v>162</v>
      </c>
      <c r="N2138" s="44" t="s">
        <v>6723</v>
      </c>
      <c r="O2138" s="44" t="s">
        <v>6036</v>
      </c>
      <c r="P2138" s="43"/>
      <c r="Q2138" s="43" t="s">
        <v>165</v>
      </c>
      <c r="R2138" s="31">
        <v>191700123</v>
      </c>
      <c r="S2138" s="31">
        <v>191702951</v>
      </c>
      <c r="T2138" s="31"/>
      <c r="U2138" s="31"/>
      <c r="V2138" s="31"/>
      <c r="W2138" s="31"/>
      <c r="X2138" s="31"/>
      <c r="Y2138" s="31"/>
      <c r="Z2138" s="31"/>
      <c r="AA2138" s="31"/>
      <c r="AB2138" s="31"/>
      <c r="AC2138" s="31"/>
      <c r="AD2138" s="31"/>
      <c r="AE2138" s="31"/>
      <c r="AF2138" s="31"/>
    </row>
    <row r="2139" spans="2:32" hidden="1">
      <c r="B2139" s="31">
        <f t="shared" si="36"/>
        <v>2136</v>
      </c>
      <c r="C2139" s="43">
        <v>45901</v>
      </c>
      <c r="D2139" s="43" t="s">
        <v>705</v>
      </c>
      <c r="E2139" s="43" t="s">
        <v>706</v>
      </c>
      <c r="F2139" s="43" t="s">
        <v>375</v>
      </c>
      <c r="G2139" s="43" t="s">
        <v>159</v>
      </c>
      <c r="H2139" s="43" t="s">
        <v>160</v>
      </c>
      <c r="I2139" s="43" t="s">
        <v>200</v>
      </c>
      <c r="J2139" s="31">
        <v>4168</v>
      </c>
      <c r="K2139" s="43" t="s">
        <v>8</v>
      </c>
      <c r="L2139" s="43" t="s">
        <v>9</v>
      </c>
      <c r="M2139" s="43" t="s">
        <v>162</v>
      </c>
      <c r="N2139" s="44" t="s">
        <v>174</v>
      </c>
      <c r="O2139" s="44" t="s">
        <v>6037</v>
      </c>
      <c r="P2139" s="43"/>
      <c r="Q2139" s="43" t="s">
        <v>165</v>
      </c>
      <c r="R2139" s="31">
        <v>191700711</v>
      </c>
      <c r="S2139" s="31">
        <v>191700162</v>
      </c>
      <c r="T2139" s="31"/>
      <c r="U2139" s="31"/>
      <c r="V2139" s="31"/>
      <c r="W2139" s="31"/>
      <c r="X2139" s="31"/>
      <c r="Y2139" s="31"/>
      <c r="Z2139" s="31"/>
      <c r="AA2139" s="31"/>
      <c r="AB2139" s="31"/>
      <c r="AC2139" s="31"/>
      <c r="AD2139" s="31"/>
      <c r="AE2139" s="31"/>
      <c r="AF2139" s="31"/>
    </row>
    <row r="2140" spans="2:32" hidden="1">
      <c r="B2140" s="31">
        <f t="shared" si="36"/>
        <v>2137</v>
      </c>
      <c r="C2140" s="43">
        <v>45902</v>
      </c>
      <c r="D2140" s="43" t="s">
        <v>705</v>
      </c>
      <c r="E2140" s="43" t="s">
        <v>706</v>
      </c>
      <c r="F2140" s="43" t="s">
        <v>375</v>
      </c>
      <c r="G2140" s="43" t="s">
        <v>159</v>
      </c>
      <c r="H2140" s="43" t="s">
        <v>160</v>
      </c>
      <c r="I2140" s="43" t="s">
        <v>239</v>
      </c>
      <c r="J2140" s="31">
        <v>8201</v>
      </c>
      <c r="K2140" s="43" t="s">
        <v>8</v>
      </c>
      <c r="L2140" s="43" t="s">
        <v>580</v>
      </c>
      <c r="M2140" s="43" t="s">
        <v>5135</v>
      </c>
      <c r="N2140" s="44" t="s">
        <v>337</v>
      </c>
      <c r="O2140" s="44" t="s">
        <v>1030</v>
      </c>
      <c r="P2140" s="43"/>
      <c r="Q2140" s="43" t="s">
        <v>165</v>
      </c>
      <c r="R2140" s="31"/>
      <c r="S2140" s="31"/>
      <c r="T2140" s="31"/>
      <c r="U2140" s="31"/>
      <c r="V2140" s="31"/>
      <c r="W2140" s="31"/>
      <c r="X2140" s="31"/>
      <c r="Y2140" s="31"/>
      <c r="Z2140" s="31"/>
      <c r="AA2140" s="31"/>
      <c r="AB2140" s="31"/>
      <c r="AC2140" s="31"/>
      <c r="AD2140" s="31"/>
      <c r="AE2140" s="31"/>
      <c r="AF2140" s="31"/>
    </row>
    <row r="2141" spans="2:32" hidden="1">
      <c r="B2141" s="31">
        <f t="shared" si="36"/>
        <v>2138</v>
      </c>
      <c r="C2141" s="43">
        <v>45902</v>
      </c>
      <c r="D2141" s="43" t="s">
        <v>705</v>
      </c>
      <c r="E2141" s="43" t="s">
        <v>706</v>
      </c>
      <c r="F2141" s="43" t="s">
        <v>375</v>
      </c>
      <c r="G2141" s="43" t="s">
        <v>439</v>
      </c>
      <c r="H2141" s="43" t="s">
        <v>440</v>
      </c>
      <c r="I2141" s="43" t="s">
        <v>168</v>
      </c>
      <c r="J2141" s="31">
        <v>5359</v>
      </c>
      <c r="K2141" s="43" t="s">
        <v>8</v>
      </c>
      <c r="L2141" s="43" t="s">
        <v>409</v>
      </c>
      <c r="M2141" s="43" t="s">
        <v>162</v>
      </c>
      <c r="N2141" s="44" t="s">
        <v>398</v>
      </c>
      <c r="O2141" s="44" t="s">
        <v>6037</v>
      </c>
      <c r="P2141" s="43"/>
      <c r="Q2141" s="43" t="s">
        <v>449</v>
      </c>
      <c r="R2141" s="31">
        <v>191701429</v>
      </c>
      <c r="S2141" s="31">
        <v>191701532</v>
      </c>
      <c r="T2141" s="31"/>
      <c r="U2141" s="31"/>
      <c r="V2141" s="31"/>
      <c r="W2141" s="31"/>
      <c r="X2141" s="31"/>
      <c r="Y2141" s="31"/>
      <c r="Z2141" s="31"/>
      <c r="AA2141" s="31"/>
      <c r="AB2141" s="31"/>
      <c r="AC2141" s="31"/>
      <c r="AD2141" s="31"/>
      <c r="AE2141" s="31"/>
      <c r="AF2141" s="31"/>
    </row>
    <row r="2142" spans="2:32" hidden="1">
      <c r="B2142" s="31">
        <f t="shared" si="36"/>
        <v>2139</v>
      </c>
      <c r="C2142" s="43">
        <v>45902</v>
      </c>
      <c r="D2142" s="43" t="s">
        <v>705</v>
      </c>
      <c r="E2142" s="43" t="s">
        <v>706</v>
      </c>
      <c r="F2142" s="43" t="s">
        <v>375</v>
      </c>
      <c r="G2142" s="43" t="s">
        <v>439</v>
      </c>
      <c r="H2142" s="43" t="s">
        <v>440</v>
      </c>
      <c r="I2142" s="43" t="s">
        <v>441</v>
      </c>
      <c r="J2142" s="31">
        <v>3015</v>
      </c>
      <c r="K2142" s="43" t="s">
        <v>8</v>
      </c>
      <c r="L2142" s="43" t="s">
        <v>9</v>
      </c>
      <c r="M2142" s="43" t="s">
        <v>162</v>
      </c>
      <c r="N2142" s="44" t="s">
        <v>174</v>
      </c>
      <c r="O2142" s="44" t="s">
        <v>541</v>
      </c>
      <c r="P2142" s="43"/>
      <c r="Q2142" s="43" t="s">
        <v>449</v>
      </c>
      <c r="R2142" s="31">
        <v>191700840</v>
      </c>
      <c r="S2142" s="31">
        <v>191702473</v>
      </c>
      <c r="T2142" s="31"/>
      <c r="U2142" s="31"/>
      <c r="V2142" s="31"/>
      <c r="W2142" s="31"/>
      <c r="X2142" s="31"/>
      <c r="Y2142" s="31"/>
      <c r="Z2142" s="31"/>
      <c r="AA2142" s="31"/>
      <c r="AB2142" s="31"/>
      <c r="AC2142" s="31"/>
      <c r="AD2142" s="31"/>
      <c r="AE2142" s="31"/>
      <c r="AF2142" s="31"/>
    </row>
    <row r="2143" spans="2:32" hidden="1">
      <c r="B2143" s="31">
        <f t="shared" si="36"/>
        <v>2140</v>
      </c>
      <c r="C2143" s="43">
        <v>45902</v>
      </c>
      <c r="D2143" s="43" t="s">
        <v>705</v>
      </c>
      <c r="E2143" s="43" t="s">
        <v>706</v>
      </c>
      <c r="F2143" s="43" t="s">
        <v>375</v>
      </c>
      <c r="G2143" s="43" t="s">
        <v>159</v>
      </c>
      <c r="H2143" s="43" t="s">
        <v>160</v>
      </c>
      <c r="I2143" s="43" t="s">
        <v>316</v>
      </c>
      <c r="J2143" s="31">
        <v>4145</v>
      </c>
      <c r="K2143" s="43" t="s">
        <v>8</v>
      </c>
      <c r="L2143" s="43" t="s">
        <v>414</v>
      </c>
      <c r="M2143" s="43" t="s">
        <v>162</v>
      </c>
      <c r="N2143" s="44" t="s">
        <v>753</v>
      </c>
      <c r="O2143" s="44" t="s">
        <v>1030</v>
      </c>
      <c r="P2143" s="43"/>
      <c r="Q2143" s="43" t="s">
        <v>165</v>
      </c>
      <c r="R2143" s="31"/>
      <c r="S2143" s="31"/>
      <c r="T2143" s="31"/>
      <c r="U2143" s="31"/>
      <c r="V2143" s="31"/>
      <c r="W2143" s="31"/>
      <c r="X2143" s="31"/>
      <c r="Y2143" s="31"/>
      <c r="Z2143" s="31"/>
      <c r="AA2143" s="31"/>
      <c r="AB2143" s="31"/>
      <c r="AC2143" s="31"/>
      <c r="AD2143" s="31"/>
      <c r="AE2143" s="31"/>
      <c r="AF2143" s="31"/>
    </row>
    <row r="2144" spans="2:32" hidden="1">
      <c r="B2144" s="31">
        <f t="shared" si="36"/>
        <v>2141</v>
      </c>
      <c r="C2144" s="43">
        <v>45902</v>
      </c>
      <c r="D2144" s="43" t="s">
        <v>705</v>
      </c>
      <c r="E2144" s="43" t="s">
        <v>706</v>
      </c>
      <c r="F2144" s="43" t="s">
        <v>375</v>
      </c>
      <c r="G2144" s="43" t="s">
        <v>386</v>
      </c>
      <c r="H2144" s="43" t="s">
        <v>364</v>
      </c>
      <c r="I2144" s="43" t="s">
        <v>170</v>
      </c>
      <c r="J2144" s="31">
        <v>9819</v>
      </c>
      <c r="K2144" s="43" t="s">
        <v>8</v>
      </c>
      <c r="L2144" s="43" t="s">
        <v>414</v>
      </c>
      <c r="M2144" s="43" t="s">
        <v>162</v>
      </c>
      <c r="N2144" s="44" t="s">
        <v>300</v>
      </c>
      <c r="O2144" s="44" t="s">
        <v>6435</v>
      </c>
      <c r="P2144" s="43"/>
      <c r="Q2144" s="43" t="s">
        <v>543</v>
      </c>
      <c r="R2144" s="31">
        <v>191700906</v>
      </c>
      <c r="S2144" s="31">
        <v>191701866</v>
      </c>
      <c r="T2144" s="31"/>
      <c r="U2144" s="31"/>
      <c r="V2144" s="31"/>
      <c r="W2144" s="31"/>
      <c r="X2144" s="31"/>
      <c r="Y2144" s="31"/>
      <c r="Z2144" s="31"/>
      <c r="AA2144" s="31"/>
      <c r="AB2144" s="31"/>
      <c r="AC2144" s="31"/>
      <c r="AD2144" s="31"/>
      <c r="AE2144" s="31"/>
      <c r="AF2144" s="31"/>
    </row>
    <row r="2145" spans="2:32" hidden="1">
      <c r="B2145" s="31">
        <f t="shared" si="36"/>
        <v>2142</v>
      </c>
      <c r="C2145" s="43">
        <v>45903</v>
      </c>
      <c r="D2145" s="43" t="s">
        <v>705</v>
      </c>
      <c r="E2145" s="43" t="s">
        <v>706</v>
      </c>
      <c r="F2145" s="43" t="s">
        <v>375</v>
      </c>
      <c r="G2145" s="43" t="s">
        <v>166</v>
      </c>
      <c r="H2145" s="43" t="s">
        <v>160</v>
      </c>
      <c r="I2145" s="43" t="s">
        <v>173</v>
      </c>
      <c r="J2145" s="31">
        <v>1990</v>
      </c>
      <c r="K2145" s="43" t="s">
        <v>8</v>
      </c>
      <c r="L2145" s="43" t="s">
        <v>9</v>
      </c>
      <c r="M2145" s="43" t="s">
        <v>162</v>
      </c>
      <c r="N2145" s="44" t="s">
        <v>174</v>
      </c>
      <c r="O2145" s="44" t="s">
        <v>541</v>
      </c>
      <c r="P2145" s="43"/>
      <c r="Q2145" s="43" t="s">
        <v>165</v>
      </c>
      <c r="R2145" s="31">
        <v>191700197</v>
      </c>
      <c r="S2145" s="31">
        <v>191701687</v>
      </c>
      <c r="T2145" s="31"/>
      <c r="U2145" s="31"/>
      <c r="V2145" s="31"/>
      <c r="W2145" s="31"/>
      <c r="X2145" s="31"/>
      <c r="Y2145" s="31"/>
      <c r="Z2145" s="31"/>
      <c r="AA2145" s="31"/>
      <c r="AB2145" s="31"/>
      <c r="AC2145" s="31"/>
      <c r="AD2145" s="31"/>
      <c r="AE2145" s="31"/>
      <c r="AF2145" s="31"/>
    </row>
    <row r="2146" spans="2:32" hidden="1">
      <c r="B2146" s="31">
        <f t="shared" si="36"/>
        <v>2143</v>
      </c>
      <c r="C2146" s="43">
        <v>45904</v>
      </c>
      <c r="D2146" s="43" t="s">
        <v>705</v>
      </c>
      <c r="E2146" s="43" t="s">
        <v>718</v>
      </c>
      <c r="F2146" s="43" t="s">
        <v>375</v>
      </c>
      <c r="G2146" s="43" t="s">
        <v>166</v>
      </c>
      <c r="H2146" s="43" t="s">
        <v>160</v>
      </c>
      <c r="I2146" s="43" t="s">
        <v>173</v>
      </c>
      <c r="J2146" s="31">
        <v>7027</v>
      </c>
      <c r="K2146" s="43" t="s">
        <v>8</v>
      </c>
      <c r="L2146" s="43" t="s">
        <v>580</v>
      </c>
      <c r="M2146" s="43" t="s">
        <v>162</v>
      </c>
      <c r="N2146" s="44" t="s">
        <v>6759</v>
      </c>
      <c r="O2146" s="44" t="s">
        <v>541</v>
      </c>
      <c r="P2146" s="43"/>
      <c r="Q2146" s="43" t="s">
        <v>165</v>
      </c>
      <c r="R2146" s="31">
        <v>191700040</v>
      </c>
      <c r="S2146" s="31">
        <v>191701498</v>
      </c>
      <c r="T2146" s="31"/>
      <c r="U2146" s="31"/>
      <c r="V2146" s="31"/>
      <c r="W2146" s="31"/>
      <c r="X2146" s="31"/>
      <c r="Y2146" s="31"/>
      <c r="Z2146" s="31"/>
      <c r="AA2146" s="31"/>
      <c r="AB2146" s="31"/>
      <c r="AC2146" s="31"/>
      <c r="AD2146" s="31"/>
      <c r="AE2146" s="31"/>
      <c r="AF2146" s="31"/>
    </row>
    <row r="2147" spans="2:32" hidden="1">
      <c r="B2147" s="31">
        <f t="shared" si="36"/>
        <v>2144</v>
      </c>
      <c r="C2147" s="43">
        <v>45904</v>
      </c>
      <c r="D2147" s="43" t="s">
        <v>705</v>
      </c>
      <c r="E2147" s="43" t="s">
        <v>718</v>
      </c>
      <c r="F2147" s="43" t="s">
        <v>375</v>
      </c>
      <c r="G2147" s="43" t="s">
        <v>159</v>
      </c>
      <c r="H2147" s="43" t="s">
        <v>160</v>
      </c>
      <c r="I2147" s="43" t="s">
        <v>161</v>
      </c>
      <c r="J2147" s="31">
        <v>7917</v>
      </c>
      <c r="K2147" s="43" t="s">
        <v>8</v>
      </c>
      <c r="L2147" s="43" t="s">
        <v>414</v>
      </c>
      <c r="M2147" s="43" t="s">
        <v>162</v>
      </c>
      <c r="N2147" s="44" t="s">
        <v>6760</v>
      </c>
      <c r="O2147" s="44" t="s">
        <v>6036</v>
      </c>
      <c r="P2147" s="43"/>
      <c r="Q2147" s="43" t="s">
        <v>165</v>
      </c>
      <c r="R2147" s="31">
        <v>191702698</v>
      </c>
      <c r="S2147" s="31">
        <v>191702250</v>
      </c>
      <c r="T2147" s="31"/>
      <c r="U2147" s="31"/>
      <c r="V2147" s="31"/>
      <c r="W2147" s="31"/>
      <c r="X2147" s="31"/>
      <c r="Y2147" s="31"/>
      <c r="Z2147" s="31"/>
      <c r="AA2147" s="31"/>
      <c r="AB2147" s="31"/>
      <c r="AC2147" s="31"/>
      <c r="AD2147" s="31"/>
      <c r="AE2147" s="31"/>
      <c r="AF2147" s="31"/>
    </row>
    <row r="2148" spans="2:32" hidden="1">
      <c r="B2148" s="31">
        <f t="shared" si="36"/>
        <v>2145</v>
      </c>
      <c r="C2148" s="43">
        <v>45905</v>
      </c>
      <c r="D2148" s="43" t="s">
        <v>705</v>
      </c>
      <c r="E2148" s="43" t="s">
        <v>718</v>
      </c>
      <c r="F2148" s="43" t="s">
        <v>375</v>
      </c>
      <c r="G2148" s="43" t="s">
        <v>159</v>
      </c>
      <c r="H2148" s="43" t="s">
        <v>160</v>
      </c>
      <c r="I2148" s="43" t="s">
        <v>200</v>
      </c>
      <c r="J2148" s="31">
        <v>3059</v>
      </c>
      <c r="K2148" s="43" t="s">
        <v>8</v>
      </c>
      <c r="L2148" s="43" t="s">
        <v>580</v>
      </c>
      <c r="M2148" s="43" t="s">
        <v>162</v>
      </c>
      <c r="N2148" s="44" t="s">
        <v>337</v>
      </c>
      <c r="O2148" s="44" t="s">
        <v>6037</v>
      </c>
      <c r="P2148" s="43"/>
      <c r="Q2148" s="43" t="s">
        <v>165</v>
      </c>
      <c r="R2148" s="31">
        <v>191701529</v>
      </c>
      <c r="S2148" s="31">
        <v>191700819</v>
      </c>
      <c r="T2148" s="31"/>
      <c r="U2148" s="31"/>
      <c r="V2148" s="31"/>
      <c r="W2148" s="31"/>
      <c r="X2148" s="31"/>
      <c r="Y2148" s="31"/>
      <c r="Z2148" s="31"/>
      <c r="AA2148" s="31"/>
      <c r="AB2148" s="31"/>
      <c r="AC2148" s="31"/>
      <c r="AD2148" s="31"/>
      <c r="AE2148" s="31"/>
      <c r="AF2148" s="31"/>
    </row>
    <row r="2149" spans="2:32" hidden="1">
      <c r="B2149" s="31">
        <f t="shared" si="36"/>
        <v>2146</v>
      </c>
      <c r="C2149" s="43">
        <v>45905</v>
      </c>
      <c r="D2149" s="43" t="s">
        <v>705</v>
      </c>
      <c r="E2149" s="43" t="s">
        <v>718</v>
      </c>
      <c r="F2149" s="43" t="s">
        <v>375</v>
      </c>
      <c r="G2149" s="43" t="s">
        <v>159</v>
      </c>
      <c r="H2149" s="43" t="s">
        <v>160</v>
      </c>
      <c r="I2149" s="43" t="s">
        <v>168</v>
      </c>
      <c r="J2149" s="31">
        <v>5446</v>
      </c>
      <c r="K2149" s="43" t="s">
        <v>201</v>
      </c>
      <c r="L2149" s="43" t="s">
        <v>54</v>
      </c>
      <c r="M2149" s="43" t="s">
        <v>1312</v>
      </c>
      <c r="N2149" s="44" t="s">
        <v>757</v>
      </c>
      <c r="O2149" s="44" t="s">
        <v>190</v>
      </c>
      <c r="P2149" s="43"/>
      <c r="Q2149" s="43" t="s">
        <v>165</v>
      </c>
      <c r="R2149" s="31">
        <v>151700355</v>
      </c>
      <c r="S2149" s="31">
        <v>151702816</v>
      </c>
      <c r="T2149" s="31"/>
      <c r="U2149" s="31"/>
      <c r="V2149" s="31"/>
      <c r="W2149" s="31"/>
      <c r="X2149" s="31"/>
      <c r="Y2149" s="31"/>
      <c r="Z2149" s="31"/>
      <c r="AA2149" s="31"/>
      <c r="AB2149" s="31"/>
      <c r="AC2149" s="31"/>
      <c r="AD2149" s="31"/>
      <c r="AE2149" s="31"/>
      <c r="AF2149" s="31"/>
    </row>
    <row r="2150" spans="2:32" hidden="1">
      <c r="B2150" s="31">
        <f t="shared" si="36"/>
        <v>2147</v>
      </c>
      <c r="C2150" s="43">
        <v>45905</v>
      </c>
      <c r="D2150" s="43" t="s">
        <v>705</v>
      </c>
      <c r="E2150" s="43" t="s">
        <v>718</v>
      </c>
      <c r="F2150" s="43" t="s">
        <v>375</v>
      </c>
      <c r="G2150" s="43" t="s">
        <v>159</v>
      </c>
      <c r="H2150" s="43" t="s">
        <v>160</v>
      </c>
      <c r="I2150" s="43" t="s">
        <v>170</v>
      </c>
      <c r="J2150" s="31">
        <v>9713</v>
      </c>
      <c r="K2150" s="43" t="s">
        <v>8</v>
      </c>
      <c r="L2150" s="43" t="s">
        <v>9</v>
      </c>
      <c r="M2150" s="43" t="s">
        <v>162</v>
      </c>
      <c r="N2150" s="44" t="s">
        <v>553</v>
      </c>
      <c r="O2150" s="44" t="s">
        <v>6036</v>
      </c>
      <c r="P2150" s="43"/>
      <c r="Q2150" s="43" t="s">
        <v>165</v>
      </c>
      <c r="R2150" s="31">
        <v>191702412</v>
      </c>
      <c r="S2150" s="31">
        <v>191701557</v>
      </c>
      <c r="T2150" s="31"/>
      <c r="U2150" s="31"/>
      <c r="V2150" s="31"/>
      <c r="W2150" s="31"/>
      <c r="X2150" s="31"/>
      <c r="Y2150" s="31"/>
      <c r="Z2150" s="31"/>
      <c r="AA2150" s="31"/>
      <c r="AB2150" s="31"/>
      <c r="AC2150" s="31"/>
      <c r="AD2150" s="31"/>
      <c r="AE2150" s="31"/>
      <c r="AF2150" s="31"/>
    </row>
    <row r="2151" spans="2:32" hidden="1">
      <c r="B2151" s="31">
        <f t="shared" si="36"/>
        <v>2148</v>
      </c>
      <c r="C2151" s="43">
        <v>45905</v>
      </c>
      <c r="D2151" s="43" t="s">
        <v>705</v>
      </c>
      <c r="E2151" s="43" t="s">
        <v>718</v>
      </c>
      <c r="F2151" s="43" t="s">
        <v>375</v>
      </c>
      <c r="G2151" s="43" t="s">
        <v>166</v>
      </c>
      <c r="H2151" s="43" t="s">
        <v>160</v>
      </c>
      <c r="I2151" s="43" t="s">
        <v>173</v>
      </c>
      <c r="J2151" s="31">
        <v>1324</v>
      </c>
      <c r="K2151" s="43" t="s">
        <v>8</v>
      </c>
      <c r="L2151" s="43" t="s">
        <v>9</v>
      </c>
      <c r="M2151" s="43" t="s">
        <v>162</v>
      </c>
      <c r="N2151" s="44" t="s">
        <v>4928</v>
      </c>
      <c r="O2151" s="44" t="s">
        <v>541</v>
      </c>
      <c r="P2151" s="43"/>
      <c r="Q2151" s="43" t="s">
        <v>165</v>
      </c>
      <c r="R2151" s="31">
        <v>191702517</v>
      </c>
      <c r="S2151" s="31">
        <v>191700959</v>
      </c>
      <c r="T2151" s="31"/>
      <c r="U2151" s="31"/>
      <c r="V2151" s="31"/>
      <c r="W2151" s="31"/>
      <c r="X2151" s="31"/>
      <c r="Y2151" s="31"/>
      <c r="Z2151" s="31"/>
      <c r="AA2151" s="31"/>
      <c r="AB2151" s="31"/>
      <c r="AC2151" s="31"/>
      <c r="AD2151" s="31"/>
      <c r="AE2151" s="31"/>
      <c r="AF2151" s="31"/>
    </row>
    <row r="2152" spans="2:32" hidden="1">
      <c r="B2152" s="31">
        <f t="shared" si="36"/>
        <v>2149</v>
      </c>
      <c r="C2152" s="43">
        <v>45905</v>
      </c>
      <c r="D2152" s="43" t="s">
        <v>705</v>
      </c>
      <c r="E2152" s="43" t="s">
        <v>718</v>
      </c>
      <c r="F2152" s="43" t="s">
        <v>375</v>
      </c>
      <c r="G2152" s="43" t="s">
        <v>166</v>
      </c>
      <c r="H2152" s="43" t="s">
        <v>160</v>
      </c>
      <c r="I2152" s="43" t="s">
        <v>170</v>
      </c>
      <c r="J2152" s="31">
        <v>9670</v>
      </c>
      <c r="K2152" s="43" t="s">
        <v>8</v>
      </c>
      <c r="L2152" s="43" t="s">
        <v>9</v>
      </c>
      <c r="M2152" s="43" t="s">
        <v>162</v>
      </c>
      <c r="N2152" s="44" t="s">
        <v>553</v>
      </c>
      <c r="O2152" s="44" t="s">
        <v>6036</v>
      </c>
      <c r="P2152" s="43"/>
      <c r="Q2152" s="43" t="s">
        <v>165</v>
      </c>
      <c r="R2152" s="31">
        <v>191700472</v>
      </c>
      <c r="S2152" s="31">
        <v>191701413</v>
      </c>
      <c r="T2152" s="31"/>
      <c r="U2152" s="31"/>
      <c r="V2152" s="31"/>
      <c r="W2152" s="31"/>
      <c r="X2152" s="31"/>
      <c r="Y2152" s="31"/>
      <c r="Z2152" s="31"/>
      <c r="AA2152" s="31"/>
      <c r="AB2152" s="31"/>
      <c r="AC2152" s="31"/>
      <c r="AD2152" s="31"/>
      <c r="AE2152" s="31"/>
      <c r="AF2152" s="31"/>
    </row>
    <row r="2153" spans="2:32" hidden="1">
      <c r="B2153" s="31">
        <f t="shared" si="36"/>
        <v>2150</v>
      </c>
      <c r="C2153" s="43">
        <v>45905</v>
      </c>
      <c r="D2153" s="43" t="s">
        <v>705</v>
      </c>
      <c r="E2153" s="43" t="s">
        <v>718</v>
      </c>
      <c r="F2153" s="43" t="s">
        <v>375</v>
      </c>
      <c r="G2153" s="43" t="s">
        <v>166</v>
      </c>
      <c r="H2153" s="43" t="s">
        <v>160</v>
      </c>
      <c r="I2153" s="43" t="s">
        <v>173</v>
      </c>
      <c r="J2153" s="31">
        <v>7027</v>
      </c>
      <c r="K2153" s="43" t="s">
        <v>8</v>
      </c>
      <c r="L2153" s="43" t="s">
        <v>9</v>
      </c>
      <c r="M2153" s="43" t="s">
        <v>162</v>
      </c>
      <c r="N2153" s="44" t="s">
        <v>174</v>
      </c>
      <c r="O2153" s="44" t="s">
        <v>6435</v>
      </c>
      <c r="P2153" s="43"/>
      <c r="Q2153" s="43" t="s">
        <v>165</v>
      </c>
      <c r="R2153" s="31">
        <v>191701498</v>
      </c>
      <c r="S2153" s="31">
        <v>191702602</v>
      </c>
      <c r="T2153" s="31"/>
      <c r="U2153" s="31"/>
      <c r="V2153" s="31"/>
      <c r="W2153" s="31"/>
      <c r="X2153" s="31"/>
      <c r="Y2153" s="31"/>
      <c r="Z2153" s="31"/>
      <c r="AA2153" s="31"/>
      <c r="AB2153" s="31"/>
      <c r="AC2153" s="31"/>
      <c r="AD2153" s="31"/>
      <c r="AE2153" s="31"/>
      <c r="AF2153" s="31"/>
    </row>
    <row r="2154" spans="2:32" hidden="1">
      <c r="B2154" s="31">
        <f t="shared" si="36"/>
        <v>2151</v>
      </c>
      <c r="C2154" s="43">
        <v>45905</v>
      </c>
      <c r="D2154" s="43" t="s">
        <v>705</v>
      </c>
      <c r="E2154" s="43" t="s">
        <v>718</v>
      </c>
      <c r="F2154" s="43" t="s">
        <v>375</v>
      </c>
      <c r="G2154" s="43" t="s">
        <v>159</v>
      </c>
      <c r="H2154" s="43" t="s">
        <v>160</v>
      </c>
      <c r="I2154" s="43" t="s">
        <v>161</v>
      </c>
      <c r="J2154" s="31">
        <v>4170</v>
      </c>
      <c r="K2154" s="43" t="s">
        <v>8</v>
      </c>
      <c r="L2154" s="43" t="s">
        <v>9</v>
      </c>
      <c r="M2154" s="43" t="s">
        <v>162</v>
      </c>
      <c r="N2154" s="44" t="s">
        <v>174</v>
      </c>
      <c r="O2154" s="44" t="s">
        <v>6037</v>
      </c>
      <c r="P2154" s="43"/>
      <c r="Q2154" s="43" t="s">
        <v>165</v>
      </c>
      <c r="R2154" s="31">
        <v>191702596</v>
      </c>
      <c r="S2154" s="31">
        <v>191702248</v>
      </c>
      <c r="T2154" s="31"/>
      <c r="U2154" s="31"/>
      <c r="V2154" s="31"/>
      <c r="W2154" s="31"/>
      <c r="X2154" s="31"/>
      <c r="Y2154" s="31"/>
      <c r="Z2154" s="31"/>
      <c r="AA2154" s="31"/>
      <c r="AB2154" s="31"/>
      <c r="AC2154" s="31"/>
      <c r="AD2154" s="31"/>
      <c r="AE2154" s="31"/>
      <c r="AF2154" s="31"/>
    </row>
    <row r="2155" spans="2:32" hidden="1">
      <c r="B2155" s="31">
        <f t="shared" si="36"/>
        <v>2152</v>
      </c>
      <c r="C2155" s="43">
        <v>45906</v>
      </c>
      <c r="D2155" s="43" t="s">
        <v>705</v>
      </c>
      <c r="E2155" s="43" t="s">
        <v>718</v>
      </c>
      <c r="F2155" s="43" t="s">
        <v>375</v>
      </c>
      <c r="G2155" s="43" t="s">
        <v>166</v>
      </c>
      <c r="H2155" s="43" t="s">
        <v>160</v>
      </c>
      <c r="I2155" s="43" t="s">
        <v>168</v>
      </c>
      <c r="J2155" s="31">
        <v>5432</v>
      </c>
      <c r="K2155" s="43" t="s">
        <v>8</v>
      </c>
      <c r="L2155" s="43" t="s">
        <v>5313</v>
      </c>
      <c r="M2155" s="43" t="s">
        <v>162</v>
      </c>
      <c r="N2155" s="44" t="s">
        <v>569</v>
      </c>
      <c r="O2155" s="44" t="s">
        <v>541</v>
      </c>
      <c r="P2155" s="43"/>
      <c r="Q2155" s="43" t="s">
        <v>165</v>
      </c>
      <c r="R2155" s="31">
        <v>191701367</v>
      </c>
      <c r="S2155" s="31">
        <v>191701520</v>
      </c>
      <c r="T2155" s="31"/>
      <c r="U2155" s="31"/>
      <c r="V2155" s="31"/>
      <c r="W2155" s="31"/>
      <c r="X2155" s="31"/>
      <c r="Y2155" s="31"/>
      <c r="Z2155" s="31"/>
      <c r="AA2155" s="31"/>
      <c r="AB2155" s="31"/>
      <c r="AC2155" s="31"/>
      <c r="AD2155" s="31"/>
      <c r="AE2155" s="31"/>
      <c r="AF2155" s="31"/>
    </row>
    <row r="2156" spans="2:32" ht="15.75" hidden="1" customHeight="1">
      <c r="B2156" s="31">
        <f t="shared" si="36"/>
        <v>2153</v>
      </c>
      <c r="C2156" s="43">
        <v>45906</v>
      </c>
      <c r="D2156" s="43" t="s">
        <v>705</v>
      </c>
      <c r="E2156" s="43" t="s">
        <v>718</v>
      </c>
      <c r="F2156" s="43" t="s">
        <v>375</v>
      </c>
      <c r="G2156" s="43" t="s">
        <v>166</v>
      </c>
      <c r="H2156" s="43" t="s">
        <v>160</v>
      </c>
      <c r="I2156" s="43" t="s">
        <v>217</v>
      </c>
      <c r="J2156" s="31">
        <v>1549</v>
      </c>
      <c r="K2156" s="43" t="s">
        <v>8</v>
      </c>
      <c r="L2156" s="43" t="s">
        <v>9</v>
      </c>
      <c r="M2156" s="43" t="s">
        <v>162</v>
      </c>
      <c r="N2156" s="44" t="s">
        <v>174</v>
      </c>
      <c r="O2156" s="44" t="s">
        <v>541</v>
      </c>
      <c r="P2156" s="43"/>
      <c r="Q2156" s="43" t="s">
        <v>165</v>
      </c>
      <c r="R2156" s="31">
        <v>191702695</v>
      </c>
      <c r="S2156" s="31">
        <v>191701551</v>
      </c>
      <c r="T2156" s="31"/>
      <c r="U2156" s="31"/>
      <c r="V2156" s="31"/>
      <c r="W2156" s="31"/>
      <c r="X2156" s="31"/>
      <c r="Y2156" s="31"/>
      <c r="Z2156" s="31"/>
      <c r="AA2156" s="31"/>
      <c r="AB2156" s="31"/>
      <c r="AC2156" s="31"/>
      <c r="AD2156" s="31"/>
      <c r="AE2156" s="31"/>
      <c r="AF2156" s="31"/>
    </row>
    <row r="2157" spans="2:32" hidden="1">
      <c r="B2157" s="31">
        <f t="shared" ref="B2157:B2220" si="37">ROW()-3</f>
        <v>2154</v>
      </c>
      <c r="C2157" s="43">
        <v>45907</v>
      </c>
      <c r="D2157" s="43" t="s">
        <v>705</v>
      </c>
      <c r="E2157" s="43" t="s">
        <v>718</v>
      </c>
      <c r="F2157" s="43" t="s">
        <v>375</v>
      </c>
      <c r="G2157" s="43" t="s">
        <v>159</v>
      </c>
      <c r="H2157" s="43" t="s">
        <v>160</v>
      </c>
      <c r="I2157" s="43" t="s">
        <v>168</v>
      </c>
      <c r="J2157" s="31">
        <v>5367</v>
      </c>
      <c r="K2157" s="43" t="s">
        <v>8</v>
      </c>
      <c r="L2157" s="43" t="s">
        <v>653</v>
      </c>
      <c r="M2157" s="43" t="s">
        <v>162</v>
      </c>
      <c r="N2157" s="44" t="s">
        <v>6765</v>
      </c>
      <c r="O2157" s="44" t="s">
        <v>6766</v>
      </c>
      <c r="P2157" s="43"/>
      <c r="Q2157" s="43" t="s">
        <v>6557</v>
      </c>
      <c r="R2157" s="31">
        <v>191701125</v>
      </c>
      <c r="S2157" s="31">
        <v>191700711</v>
      </c>
      <c r="T2157" s="31"/>
      <c r="U2157" s="31"/>
      <c r="V2157" s="31"/>
      <c r="W2157" s="31"/>
      <c r="X2157" s="31"/>
      <c r="Y2157" s="31"/>
      <c r="Z2157" s="31"/>
      <c r="AA2157" s="31"/>
      <c r="AB2157" s="31"/>
      <c r="AC2157" s="31"/>
      <c r="AD2157" s="31"/>
      <c r="AE2157" s="31"/>
      <c r="AF2157" s="31"/>
    </row>
    <row r="2158" spans="2:32" hidden="1">
      <c r="B2158" s="31">
        <f t="shared" si="37"/>
        <v>2155</v>
      </c>
      <c r="C2158" s="43">
        <v>45908</v>
      </c>
      <c r="D2158" s="43" t="s">
        <v>705</v>
      </c>
      <c r="E2158" s="43" t="s">
        <v>718</v>
      </c>
      <c r="F2158" s="43" t="s">
        <v>375</v>
      </c>
      <c r="G2158" s="43" t="s">
        <v>159</v>
      </c>
      <c r="H2158" s="43" t="s">
        <v>160</v>
      </c>
      <c r="I2158" s="43" t="s">
        <v>161</v>
      </c>
      <c r="J2158" s="31">
        <v>8231</v>
      </c>
      <c r="K2158" s="43" t="s">
        <v>8</v>
      </c>
      <c r="L2158" s="43" t="s">
        <v>414</v>
      </c>
      <c r="M2158" s="43" t="s">
        <v>162</v>
      </c>
      <c r="N2158" s="44" t="s">
        <v>433</v>
      </c>
      <c r="O2158" s="44" t="s">
        <v>541</v>
      </c>
      <c r="P2158" s="43"/>
      <c r="Q2158" s="43" t="s">
        <v>165</v>
      </c>
      <c r="R2158" s="31" t="s">
        <v>6773</v>
      </c>
      <c r="S2158" s="31" t="s">
        <v>5567</v>
      </c>
      <c r="T2158" s="31"/>
      <c r="U2158" s="31"/>
      <c r="V2158" s="31"/>
      <c r="W2158" s="31"/>
      <c r="X2158" s="31"/>
      <c r="Y2158" s="31"/>
      <c r="Z2158" s="31"/>
      <c r="AA2158" s="31"/>
      <c r="AB2158" s="31"/>
      <c r="AC2158" s="31"/>
      <c r="AD2158" s="31"/>
      <c r="AE2158" s="31"/>
      <c r="AF2158" s="31"/>
    </row>
    <row r="2159" spans="2:32" hidden="1">
      <c r="B2159" s="31">
        <f t="shared" si="37"/>
        <v>2156</v>
      </c>
      <c r="C2159" s="43">
        <v>45908</v>
      </c>
      <c r="D2159" s="43" t="s">
        <v>705</v>
      </c>
      <c r="E2159" s="43" t="s">
        <v>718</v>
      </c>
      <c r="F2159" s="43" t="s">
        <v>375</v>
      </c>
      <c r="G2159" s="43" t="s">
        <v>159</v>
      </c>
      <c r="H2159" s="43" t="s">
        <v>160</v>
      </c>
      <c r="I2159" s="43" t="s">
        <v>200</v>
      </c>
      <c r="J2159" s="31">
        <v>3167</v>
      </c>
      <c r="K2159" s="43" t="s">
        <v>8</v>
      </c>
      <c r="L2159" s="43" t="s">
        <v>582</v>
      </c>
      <c r="M2159" s="43" t="s">
        <v>162</v>
      </c>
      <c r="N2159" s="44" t="s">
        <v>628</v>
      </c>
      <c r="O2159" s="44" t="s">
        <v>541</v>
      </c>
      <c r="P2159" s="43"/>
      <c r="Q2159" s="43" t="s">
        <v>165</v>
      </c>
      <c r="R2159" s="31"/>
      <c r="S2159" s="31"/>
      <c r="T2159" s="31"/>
      <c r="U2159" s="31"/>
      <c r="V2159" s="31"/>
      <c r="W2159" s="31"/>
      <c r="X2159" s="31"/>
      <c r="Y2159" s="31"/>
      <c r="Z2159" s="31"/>
      <c r="AA2159" s="31"/>
      <c r="AB2159" s="31"/>
      <c r="AC2159" s="31"/>
      <c r="AD2159" s="31"/>
      <c r="AE2159" s="31"/>
      <c r="AF2159" s="31"/>
    </row>
    <row r="2160" spans="2:32" hidden="1">
      <c r="B2160" s="31">
        <f t="shared" si="37"/>
        <v>2157</v>
      </c>
      <c r="C2160" s="43">
        <v>45908</v>
      </c>
      <c r="D2160" s="43" t="s">
        <v>705</v>
      </c>
      <c r="E2160" s="43" t="s">
        <v>718</v>
      </c>
      <c r="F2160" s="43" t="s">
        <v>375</v>
      </c>
      <c r="G2160" s="43" t="s">
        <v>159</v>
      </c>
      <c r="H2160" s="43" t="s">
        <v>160</v>
      </c>
      <c r="I2160" s="43" t="s">
        <v>316</v>
      </c>
      <c r="J2160" s="31">
        <v>4101</v>
      </c>
      <c r="K2160" s="43" t="s">
        <v>8</v>
      </c>
      <c r="L2160" s="43" t="s">
        <v>414</v>
      </c>
      <c r="M2160" s="43" t="s">
        <v>162</v>
      </c>
      <c r="N2160" s="44" t="s">
        <v>354</v>
      </c>
      <c r="O2160" s="44" t="s">
        <v>6036</v>
      </c>
      <c r="P2160" s="43"/>
      <c r="Q2160" s="43" t="s">
        <v>165</v>
      </c>
      <c r="R2160" s="31" t="s">
        <v>6774</v>
      </c>
      <c r="S2160" s="31" t="s">
        <v>6775</v>
      </c>
      <c r="T2160" s="31"/>
      <c r="U2160" s="31"/>
      <c r="V2160" s="31"/>
      <c r="W2160" s="31"/>
      <c r="X2160" s="31"/>
      <c r="Y2160" s="31"/>
      <c r="Z2160" s="31"/>
      <c r="AA2160" s="31"/>
      <c r="AB2160" s="31"/>
      <c r="AC2160" s="31"/>
      <c r="AD2160" s="31"/>
      <c r="AE2160" s="31"/>
      <c r="AF2160" s="31"/>
    </row>
    <row r="2161" spans="2:32" hidden="1">
      <c r="B2161" s="31">
        <f t="shared" si="37"/>
        <v>2158</v>
      </c>
      <c r="C2161" s="43">
        <v>45908</v>
      </c>
      <c r="D2161" s="43" t="s">
        <v>705</v>
      </c>
      <c r="E2161" s="43" t="s">
        <v>718</v>
      </c>
      <c r="F2161" s="43" t="s">
        <v>375</v>
      </c>
      <c r="G2161" s="43" t="s">
        <v>166</v>
      </c>
      <c r="H2161" s="43" t="s">
        <v>160</v>
      </c>
      <c r="I2161" s="43" t="s">
        <v>173</v>
      </c>
      <c r="J2161" s="31">
        <v>7094</v>
      </c>
      <c r="K2161" s="43" t="s">
        <v>8</v>
      </c>
      <c r="L2161" s="43" t="s">
        <v>414</v>
      </c>
      <c r="M2161" s="43" t="s">
        <v>162</v>
      </c>
      <c r="N2161" s="44" t="s">
        <v>213</v>
      </c>
      <c r="O2161" s="44" t="s">
        <v>541</v>
      </c>
      <c r="P2161" s="43"/>
      <c r="Q2161" s="43" t="s">
        <v>165</v>
      </c>
      <c r="R2161" s="31" t="s">
        <v>6776</v>
      </c>
      <c r="S2161" s="31" t="s">
        <v>6777</v>
      </c>
      <c r="T2161" s="31"/>
      <c r="U2161" s="31"/>
      <c r="V2161" s="31"/>
      <c r="W2161" s="31"/>
      <c r="X2161" s="31"/>
      <c r="Y2161" s="31"/>
      <c r="Z2161" s="31"/>
      <c r="AA2161" s="31"/>
      <c r="AB2161" s="31"/>
      <c r="AC2161" s="31"/>
      <c r="AD2161" s="31"/>
      <c r="AE2161" s="31"/>
      <c r="AF2161" s="31"/>
    </row>
    <row r="2162" spans="2:32" hidden="1">
      <c r="B2162" s="31">
        <f t="shared" si="37"/>
        <v>2159</v>
      </c>
      <c r="C2162" s="43">
        <v>45909</v>
      </c>
      <c r="D2162" s="43" t="s">
        <v>705</v>
      </c>
      <c r="E2162" s="43" t="s">
        <v>718</v>
      </c>
      <c r="F2162" s="43" t="s">
        <v>375</v>
      </c>
      <c r="G2162" s="43" t="s">
        <v>159</v>
      </c>
      <c r="H2162" s="43" t="s">
        <v>160</v>
      </c>
      <c r="I2162" s="43" t="s">
        <v>200</v>
      </c>
      <c r="J2162" s="31">
        <v>3075</v>
      </c>
      <c r="K2162" s="43" t="s">
        <v>8</v>
      </c>
      <c r="L2162" s="43" t="s">
        <v>9</v>
      </c>
      <c r="M2162" s="43" t="s">
        <v>162</v>
      </c>
      <c r="N2162" s="44" t="s">
        <v>6778</v>
      </c>
      <c r="O2162" s="44" t="s">
        <v>6036</v>
      </c>
      <c r="P2162" s="43"/>
      <c r="Q2162" s="43" t="s">
        <v>165</v>
      </c>
      <c r="R2162" s="31">
        <v>191701309</v>
      </c>
      <c r="S2162" s="31">
        <v>191700858</v>
      </c>
      <c r="T2162" s="31"/>
      <c r="U2162" s="31"/>
      <c r="V2162" s="31"/>
      <c r="W2162" s="31"/>
      <c r="X2162" s="31"/>
      <c r="Y2162" s="31"/>
      <c r="Z2162" s="31"/>
      <c r="AA2162" s="31"/>
      <c r="AB2162" s="31"/>
      <c r="AC2162" s="31"/>
      <c r="AD2162" s="31"/>
      <c r="AE2162" s="31"/>
      <c r="AF2162" s="31"/>
    </row>
    <row r="2163" spans="2:32" hidden="1">
      <c r="B2163" s="31">
        <f t="shared" si="37"/>
        <v>2160</v>
      </c>
      <c r="C2163" s="43">
        <v>45909</v>
      </c>
      <c r="D2163" s="43" t="s">
        <v>705</v>
      </c>
      <c r="E2163" s="43" t="s">
        <v>718</v>
      </c>
      <c r="F2163" s="43" t="s">
        <v>375</v>
      </c>
      <c r="G2163" s="43" t="s">
        <v>159</v>
      </c>
      <c r="H2163" s="43" t="s">
        <v>160</v>
      </c>
      <c r="I2163" s="43" t="s">
        <v>239</v>
      </c>
      <c r="J2163" s="31">
        <v>8226</v>
      </c>
      <c r="K2163" s="43" t="s">
        <v>8</v>
      </c>
      <c r="L2163" s="43" t="s">
        <v>409</v>
      </c>
      <c r="M2163" s="43" t="s">
        <v>162</v>
      </c>
      <c r="N2163" s="44" t="s">
        <v>398</v>
      </c>
      <c r="O2163" s="44" t="s">
        <v>6440</v>
      </c>
      <c r="P2163" s="43"/>
      <c r="Q2163" s="43" t="s">
        <v>165</v>
      </c>
      <c r="R2163" s="31">
        <v>191700203</v>
      </c>
      <c r="S2163" s="31">
        <v>191701125</v>
      </c>
      <c r="T2163" s="31"/>
      <c r="U2163" s="31"/>
      <c r="V2163" s="31"/>
      <c r="W2163" s="31"/>
      <c r="X2163" s="31"/>
      <c r="Y2163" s="31"/>
      <c r="Z2163" s="31"/>
      <c r="AA2163" s="31"/>
      <c r="AB2163" s="31"/>
      <c r="AC2163" s="31"/>
      <c r="AD2163" s="31"/>
      <c r="AE2163" s="31"/>
      <c r="AF2163" s="31"/>
    </row>
    <row r="2164" spans="2:32" hidden="1">
      <c r="B2164" s="31">
        <f t="shared" si="37"/>
        <v>2161</v>
      </c>
      <c r="C2164" s="43">
        <v>45909</v>
      </c>
      <c r="D2164" s="43" t="s">
        <v>705</v>
      </c>
      <c r="E2164" s="43" t="s">
        <v>718</v>
      </c>
      <c r="F2164" s="43" t="s">
        <v>375</v>
      </c>
      <c r="G2164" s="43" t="s">
        <v>166</v>
      </c>
      <c r="H2164" s="43" t="s">
        <v>160</v>
      </c>
      <c r="I2164" s="43" t="s">
        <v>170</v>
      </c>
      <c r="J2164" s="31">
        <v>9715</v>
      </c>
      <c r="K2164" s="43" t="s">
        <v>8</v>
      </c>
      <c r="L2164" s="43" t="s">
        <v>414</v>
      </c>
      <c r="M2164" s="43" t="s">
        <v>162</v>
      </c>
      <c r="N2164" s="44" t="s">
        <v>433</v>
      </c>
      <c r="O2164" s="44" t="s">
        <v>6037</v>
      </c>
      <c r="P2164" s="43"/>
      <c r="Q2164" s="43" t="s">
        <v>165</v>
      </c>
      <c r="R2164" s="31">
        <v>191701600</v>
      </c>
      <c r="S2164" s="31">
        <v>191702379</v>
      </c>
      <c r="T2164" s="31"/>
      <c r="U2164" s="31"/>
      <c r="V2164" s="31"/>
      <c r="W2164" s="31"/>
      <c r="X2164" s="31"/>
      <c r="Y2164" s="31"/>
      <c r="Z2164" s="31"/>
      <c r="AA2164" s="31"/>
      <c r="AB2164" s="31"/>
      <c r="AC2164" s="31"/>
      <c r="AD2164" s="31"/>
      <c r="AE2164" s="31"/>
      <c r="AF2164" s="31"/>
    </row>
    <row r="2165" spans="2:32" hidden="1">
      <c r="B2165" s="31">
        <f t="shared" si="37"/>
        <v>2162</v>
      </c>
      <c r="C2165" s="43">
        <v>45909</v>
      </c>
      <c r="D2165" s="43" t="s">
        <v>705</v>
      </c>
      <c r="E2165" s="43" t="s">
        <v>718</v>
      </c>
      <c r="F2165" s="43" t="s">
        <v>375</v>
      </c>
      <c r="G2165" s="43" t="s">
        <v>283</v>
      </c>
      <c r="H2165" s="43" t="s">
        <v>160</v>
      </c>
      <c r="I2165" s="43" t="s">
        <v>161</v>
      </c>
      <c r="J2165" s="31">
        <v>7991</v>
      </c>
      <c r="K2165" s="43" t="s">
        <v>8</v>
      </c>
      <c r="L2165" s="43" t="s">
        <v>414</v>
      </c>
      <c r="M2165" s="43" t="s">
        <v>162</v>
      </c>
      <c r="N2165" s="44" t="s">
        <v>213</v>
      </c>
      <c r="O2165" s="44" t="s">
        <v>6435</v>
      </c>
      <c r="P2165" s="43"/>
      <c r="Q2165" s="43" t="s">
        <v>536</v>
      </c>
      <c r="R2165" s="31">
        <v>191701859</v>
      </c>
      <c r="S2165" s="31">
        <v>191702062</v>
      </c>
      <c r="T2165" s="31"/>
      <c r="U2165" s="31"/>
      <c r="V2165" s="31"/>
      <c r="W2165" s="31"/>
      <c r="X2165" s="31"/>
      <c r="Y2165" s="31"/>
      <c r="Z2165" s="31"/>
      <c r="AA2165" s="31"/>
      <c r="AB2165" s="31"/>
      <c r="AC2165" s="31"/>
      <c r="AD2165" s="31"/>
      <c r="AE2165" s="31"/>
      <c r="AF2165" s="31"/>
    </row>
    <row r="2166" spans="2:32" hidden="1">
      <c r="B2166" s="31">
        <f t="shared" si="37"/>
        <v>2163</v>
      </c>
      <c r="C2166" s="43">
        <v>45909</v>
      </c>
      <c r="D2166" s="43" t="s">
        <v>705</v>
      </c>
      <c r="E2166" s="43" t="s">
        <v>718</v>
      </c>
      <c r="F2166" s="43" t="s">
        <v>375</v>
      </c>
      <c r="G2166" s="43" t="s">
        <v>159</v>
      </c>
      <c r="H2166" s="43" t="s">
        <v>160</v>
      </c>
      <c r="I2166" s="43" t="s">
        <v>168</v>
      </c>
      <c r="J2166" s="31">
        <v>5254</v>
      </c>
      <c r="K2166" s="43" t="s">
        <v>8</v>
      </c>
      <c r="L2166" s="43" t="s">
        <v>9</v>
      </c>
      <c r="M2166" s="43" t="s">
        <v>162</v>
      </c>
      <c r="N2166" s="44" t="s">
        <v>174</v>
      </c>
      <c r="O2166" s="44" t="s">
        <v>6036</v>
      </c>
      <c r="P2166" s="43"/>
      <c r="Q2166" s="43" t="s">
        <v>165</v>
      </c>
      <c r="R2166" s="31">
        <v>191700029</v>
      </c>
      <c r="S2166" s="31">
        <v>191701307</v>
      </c>
      <c r="T2166" s="31"/>
      <c r="U2166" s="31"/>
      <c r="V2166" s="31"/>
      <c r="W2166" s="31"/>
      <c r="X2166" s="31"/>
      <c r="Y2166" s="31"/>
      <c r="Z2166" s="31"/>
      <c r="AA2166" s="31"/>
      <c r="AB2166" s="31"/>
      <c r="AC2166" s="31"/>
      <c r="AD2166" s="31"/>
      <c r="AE2166" s="31"/>
      <c r="AF2166" s="31"/>
    </row>
    <row r="2167" spans="2:32" hidden="1">
      <c r="B2167" s="31">
        <f t="shared" si="37"/>
        <v>2164</v>
      </c>
      <c r="C2167" s="43">
        <v>45910</v>
      </c>
      <c r="D2167" s="43" t="s">
        <v>705</v>
      </c>
      <c r="E2167" s="43" t="s">
        <v>718</v>
      </c>
      <c r="F2167" s="43" t="s">
        <v>375</v>
      </c>
      <c r="G2167" s="43" t="s">
        <v>159</v>
      </c>
      <c r="H2167" s="43" t="s">
        <v>160</v>
      </c>
      <c r="I2167" s="43" t="s">
        <v>200</v>
      </c>
      <c r="J2167" s="31">
        <v>4089</v>
      </c>
      <c r="K2167" s="43" t="s">
        <v>8</v>
      </c>
      <c r="L2167" s="43" t="s">
        <v>414</v>
      </c>
      <c r="M2167" s="43" t="s">
        <v>162</v>
      </c>
      <c r="N2167" s="44" t="s">
        <v>213</v>
      </c>
      <c r="O2167" s="44" t="s">
        <v>6037</v>
      </c>
      <c r="P2167" s="43"/>
      <c r="Q2167" s="43" t="s">
        <v>165</v>
      </c>
      <c r="R2167" s="31" t="s">
        <v>6779</v>
      </c>
      <c r="S2167" s="31" t="s">
        <v>6780</v>
      </c>
      <c r="T2167" s="31"/>
      <c r="U2167" s="31"/>
      <c r="V2167" s="31"/>
      <c r="W2167" s="31"/>
      <c r="X2167" s="31"/>
      <c r="Y2167" s="31"/>
      <c r="Z2167" s="31"/>
      <c r="AA2167" s="31"/>
      <c r="AB2167" s="31"/>
      <c r="AC2167" s="31"/>
      <c r="AD2167" s="31"/>
      <c r="AE2167" s="31"/>
      <c r="AF2167" s="31"/>
    </row>
    <row r="2168" spans="2:32" hidden="1">
      <c r="B2168" s="31">
        <f t="shared" si="37"/>
        <v>2165</v>
      </c>
      <c r="C2168" s="43">
        <v>45911</v>
      </c>
      <c r="D2168" s="43" t="s">
        <v>705</v>
      </c>
      <c r="E2168" s="43" t="s">
        <v>722</v>
      </c>
      <c r="F2168" s="43" t="s">
        <v>375</v>
      </c>
      <c r="G2168" s="43" t="s">
        <v>159</v>
      </c>
      <c r="H2168" s="43" t="s">
        <v>160</v>
      </c>
      <c r="I2168" s="43" t="s">
        <v>168</v>
      </c>
      <c r="J2168" s="31">
        <v>5052</v>
      </c>
      <c r="K2168" s="43" t="s">
        <v>8</v>
      </c>
      <c r="L2168" s="43" t="s">
        <v>9</v>
      </c>
      <c r="M2168" s="43" t="s">
        <v>162</v>
      </c>
      <c r="N2168" s="44" t="s">
        <v>174</v>
      </c>
      <c r="O2168" s="44" t="s">
        <v>6036</v>
      </c>
      <c r="P2168" s="43"/>
      <c r="Q2168" s="43" t="s">
        <v>165</v>
      </c>
      <c r="R2168" s="31" t="s">
        <v>6820</v>
      </c>
      <c r="S2168" s="31" t="s">
        <v>6821</v>
      </c>
      <c r="T2168" s="31"/>
      <c r="U2168" s="31"/>
      <c r="V2168" s="31"/>
      <c r="W2168" s="31"/>
      <c r="X2168" s="31"/>
      <c r="Y2168" s="31"/>
      <c r="Z2168" s="31"/>
      <c r="AA2168" s="31"/>
      <c r="AB2168" s="31"/>
      <c r="AC2168" s="31"/>
      <c r="AD2168" s="31"/>
      <c r="AE2168" s="31"/>
      <c r="AF2168" s="31"/>
    </row>
    <row r="2169" spans="2:32" hidden="1">
      <c r="B2169" s="31">
        <f t="shared" si="37"/>
        <v>2166</v>
      </c>
      <c r="C2169" s="43">
        <v>45911</v>
      </c>
      <c r="D2169" s="43" t="s">
        <v>705</v>
      </c>
      <c r="E2169" s="43" t="s">
        <v>722</v>
      </c>
      <c r="F2169" s="43" t="s">
        <v>375</v>
      </c>
      <c r="G2169" s="43" t="s">
        <v>159</v>
      </c>
      <c r="H2169" s="43" t="s">
        <v>160</v>
      </c>
      <c r="I2169" s="43" t="s">
        <v>168</v>
      </c>
      <c r="J2169" s="31">
        <v>5204</v>
      </c>
      <c r="K2169" s="43" t="s">
        <v>8</v>
      </c>
      <c r="L2169" s="43" t="s">
        <v>5313</v>
      </c>
      <c r="M2169" s="43" t="s">
        <v>162</v>
      </c>
      <c r="N2169" s="44" t="s">
        <v>569</v>
      </c>
      <c r="O2169" s="44" t="s">
        <v>6036</v>
      </c>
      <c r="P2169" s="43"/>
      <c r="Q2169" s="43" t="s">
        <v>165</v>
      </c>
      <c r="R2169" s="31" t="s">
        <v>6822</v>
      </c>
      <c r="S2169" s="31" t="s">
        <v>6823</v>
      </c>
      <c r="T2169" s="31"/>
      <c r="U2169" s="31"/>
      <c r="V2169" s="31"/>
      <c r="W2169" s="31"/>
      <c r="X2169" s="31"/>
      <c r="Y2169" s="31"/>
      <c r="Z2169" s="31"/>
      <c r="AA2169" s="31"/>
      <c r="AB2169" s="31"/>
      <c r="AC2169" s="31"/>
      <c r="AD2169" s="31"/>
      <c r="AE2169" s="31"/>
      <c r="AF2169" s="31"/>
    </row>
    <row r="2170" spans="2:32" hidden="1">
      <c r="B2170" s="31">
        <f t="shared" si="37"/>
        <v>2167</v>
      </c>
      <c r="C2170" s="43">
        <v>45911</v>
      </c>
      <c r="D2170" s="43" t="s">
        <v>705</v>
      </c>
      <c r="E2170" s="43" t="s">
        <v>722</v>
      </c>
      <c r="F2170" s="43" t="s">
        <v>375</v>
      </c>
      <c r="G2170" s="43" t="s">
        <v>166</v>
      </c>
      <c r="H2170" s="43" t="s">
        <v>160</v>
      </c>
      <c r="I2170" s="43" t="s">
        <v>173</v>
      </c>
      <c r="J2170" s="31">
        <v>1566</v>
      </c>
      <c r="K2170" s="43" t="s">
        <v>8</v>
      </c>
      <c r="L2170" s="43" t="s">
        <v>9</v>
      </c>
      <c r="M2170" s="43" t="s">
        <v>162</v>
      </c>
      <c r="N2170" s="44" t="s">
        <v>174</v>
      </c>
      <c r="O2170" s="44" t="s">
        <v>541</v>
      </c>
      <c r="P2170" s="43"/>
      <c r="Q2170" s="43" t="s">
        <v>165</v>
      </c>
      <c r="R2170" s="31">
        <v>191702354</v>
      </c>
      <c r="S2170" s="31">
        <v>191700496</v>
      </c>
      <c r="T2170" s="31"/>
      <c r="U2170" s="31"/>
      <c r="V2170" s="31"/>
      <c r="W2170" s="31"/>
      <c r="X2170" s="31"/>
      <c r="Y2170" s="31"/>
      <c r="Z2170" s="31"/>
      <c r="AA2170" s="31"/>
      <c r="AB2170" s="31"/>
      <c r="AC2170" s="31"/>
      <c r="AD2170" s="31"/>
      <c r="AE2170" s="31"/>
      <c r="AF2170" s="31"/>
    </row>
    <row r="2171" spans="2:32" hidden="1">
      <c r="B2171" s="31">
        <f t="shared" si="37"/>
        <v>2168</v>
      </c>
      <c r="C2171" s="43">
        <v>45912</v>
      </c>
      <c r="D2171" s="43" t="s">
        <v>705</v>
      </c>
      <c r="E2171" s="43" t="s">
        <v>722</v>
      </c>
      <c r="F2171" s="43" t="s">
        <v>375</v>
      </c>
      <c r="G2171" s="43" t="s">
        <v>159</v>
      </c>
      <c r="H2171" s="43" t="s">
        <v>160</v>
      </c>
      <c r="I2171" s="43" t="s">
        <v>469</v>
      </c>
      <c r="J2171" s="31">
        <v>7503</v>
      </c>
      <c r="K2171" s="43" t="s">
        <v>8</v>
      </c>
      <c r="L2171" s="43" t="s">
        <v>9</v>
      </c>
      <c r="M2171" s="43" t="s">
        <v>162</v>
      </c>
      <c r="N2171" s="44" t="s">
        <v>174</v>
      </c>
      <c r="O2171" s="44" t="s">
        <v>6037</v>
      </c>
      <c r="P2171" s="43"/>
      <c r="Q2171" s="43" t="s">
        <v>165</v>
      </c>
      <c r="R2171" s="31">
        <v>191702951</v>
      </c>
      <c r="S2171" s="31">
        <v>191702338</v>
      </c>
      <c r="T2171" s="31"/>
      <c r="U2171" s="31"/>
      <c r="V2171" s="31"/>
      <c r="W2171" s="31"/>
      <c r="X2171" s="31"/>
      <c r="Y2171" s="31"/>
      <c r="Z2171" s="31"/>
      <c r="AA2171" s="31"/>
      <c r="AB2171" s="31"/>
      <c r="AC2171" s="31"/>
      <c r="AD2171" s="31"/>
      <c r="AE2171" s="31"/>
      <c r="AF2171" s="31"/>
    </row>
    <row r="2172" spans="2:32" hidden="1">
      <c r="B2172" s="31">
        <f t="shared" si="37"/>
        <v>2169</v>
      </c>
      <c r="C2172" s="43">
        <v>45913</v>
      </c>
      <c r="D2172" s="43" t="s">
        <v>705</v>
      </c>
      <c r="E2172" s="43" t="s">
        <v>722</v>
      </c>
      <c r="F2172" s="43" t="s">
        <v>375</v>
      </c>
      <c r="G2172" s="43" t="s">
        <v>159</v>
      </c>
      <c r="H2172" s="43" t="s">
        <v>160</v>
      </c>
      <c r="I2172" s="43" t="s">
        <v>161</v>
      </c>
      <c r="J2172" s="31">
        <v>8231</v>
      </c>
      <c r="K2172" s="43" t="s">
        <v>8</v>
      </c>
      <c r="L2172" s="43" t="s">
        <v>9</v>
      </c>
      <c r="M2172" s="43" t="s">
        <v>162</v>
      </c>
      <c r="N2172" s="44" t="s">
        <v>174</v>
      </c>
      <c r="O2172" s="44" t="s">
        <v>541</v>
      </c>
      <c r="P2172" s="43"/>
      <c r="Q2172" s="43" t="s">
        <v>6557</v>
      </c>
      <c r="R2172" s="31">
        <v>191702232</v>
      </c>
      <c r="S2172" s="31">
        <v>191701254</v>
      </c>
      <c r="T2172" s="31"/>
      <c r="U2172" s="31"/>
      <c r="V2172" s="31"/>
      <c r="W2172" s="31"/>
      <c r="X2172" s="31"/>
      <c r="Y2172" s="31"/>
      <c r="Z2172" s="31"/>
      <c r="AA2172" s="31"/>
      <c r="AB2172" s="31"/>
      <c r="AC2172" s="31"/>
      <c r="AD2172" s="31"/>
      <c r="AE2172" s="31"/>
      <c r="AF2172" s="31"/>
    </row>
    <row r="2173" spans="2:32" hidden="1">
      <c r="B2173" s="31">
        <f t="shared" si="37"/>
        <v>2170</v>
      </c>
      <c r="C2173" s="43">
        <v>45914</v>
      </c>
      <c r="D2173" s="43" t="s">
        <v>705</v>
      </c>
      <c r="E2173" s="43" t="s">
        <v>722</v>
      </c>
      <c r="F2173" s="43" t="s">
        <v>375</v>
      </c>
      <c r="G2173" s="43" t="s">
        <v>166</v>
      </c>
      <c r="H2173" s="43" t="s">
        <v>160</v>
      </c>
      <c r="I2173" s="43" t="s">
        <v>217</v>
      </c>
      <c r="J2173" s="31">
        <v>1847</v>
      </c>
      <c r="K2173" s="43" t="s">
        <v>8</v>
      </c>
      <c r="L2173" s="43" t="s">
        <v>580</v>
      </c>
      <c r="M2173" s="43" t="s">
        <v>162</v>
      </c>
      <c r="N2173" s="44" t="s">
        <v>6827</v>
      </c>
      <c r="O2173" s="44" t="s">
        <v>541</v>
      </c>
      <c r="P2173" s="43"/>
      <c r="Q2173" s="43" t="s">
        <v>6557</v>
      </c>
      <c r="R2173" s="31">
        <v>191700603</v>
      </c>
      <c r="S2173" s="31">
        <v>191700110</v>
      </c>
      <c r="T2173" s="31"/>
      <c r="U2173" s="31"/>
      <c r="V2173" s="31"/>
      <c r="W2173" s="31"/>
      <c r="X2173" s="31"/>
      <c r="Y2173" s="31"/>
      <c r="Z2173" s="31"/>
      <c r="AA2173" s="31"/>
      <c r="AB2173" s="31"/>
      <c r="AC2173" s="31"/>
      <c r="AD2173" s="31"/>
      <c r="AE2173" s="31"/>
      <c r="AF2173" s="31"/>
    </row>
    <row r="2174" spans="2:32" hidden="1">
      <c r="B2174" s="31">
        <f t="shared" si="37"/>
        <v>2171</v>
      </c>
      <c r="C2174" s="43">
        <v>45914</v>
      </c>
      <c r="D2174" s="43" t="s">
        <v>705</v>
      </c>
      <c r="E2174" s="43" t="s">
        <v>722</v>
      </c>
      <c r="F2174" s="43" t="s">
        <v>375</v>
      </c>
      <c r="G2174" s="43" t="s">
        <v>159</v>
      </c>
      <c r="H2174" s="43" t="s">
        <v>160</v>
      </c>
      <c r="I2174" s="43" t="s">
        <v>170</v>
      </c>
      <c r="J2174" s="31">
        <v>9715</v>
      </c>
      <c r="K2174" s="43" t="s">
        <v>8</v>
      </c>
      <c r="L2174" s="43" t="s">
        <v>9</v>
      </c>
      <c r="M2174" s="43" t="s">
        <v>162</v>
      </c>
      <c r="N2174" s="44" t="s">
        <v>174</v>
      </c>
      <c r="O2174" s="44" t="s">
        <v>6037</v>
      </c>
      <c r="P2174" s="43"/>
      <c r="Q2174" s="43" t="s">
        <v>6557</v>
      </c>
      <c r="R2174" s="31">
        <v>191702379</v>
      </c>
      <c r="S2174" s="31">
        <v>191702499</v>
      </c>
      <c r="T2174" s="31"/>
      <c r="U2174" s="31"/>
      <c r="V2174" s="31"/>
      <c r="W2174" s="31"/>
      <c r="X2174" s="31"/>
      <c r="Y2174" s="31"/>
      <c r="Z2174" s="31"/>
      <c r="AA2174" s="31"/>
      <c r="AB2174" s="31"/>
      <c r="AC2174" s="31"/>
      <c r="AD2174" s="31"/>
      <c r="AE2174" s="31"/>
      <c r="AF2174" s="31"/>
    </row>
    <row r="2175" spans="2:32" hidden="1">
      <c r="B2175" s="31">
        <f t="shared" si="37"/>
        <v>2172</v>
      </c>
      <c r="C2175" s="43">
        <v>45915</v>
      </c>
      <c r="D2175" s="43" t="s">
        <v>705</v>
      </c>
      <c r="E2175" s="43" t="s">
        <v>722</v>
      </c>
      <c r="F2175" s="43" t="s">
        <v>375</v>
      </c>
      <c r="G2175" s="43" t="s">
        <v>159</v>
      </c>
      <c r="H2175" s="43" t="s">
        <v>160</v>
      </c>
      <c r="I2175" s="43" t="s">
        <v>161</v>
      </c>
      <c r="J2175" s="31">
        <v>4182</v>
      </c>
      <c r="K2175" s="43" t="s">
        <v>8</v>
      </c>
      <c r="L2175" s="43" t="s">
        <v>414</v>
      </c>
      <c r="M2175" s="43" t="s">
        <v>162</v>
      </c>
      <c r="N2175" s="44" t="s">
        <v>433</v>
      </c>
      <c r="O2175" s="44" t="s">
        <v>6433</v>
      </c>
      <c r="P2175" s="43"/>
      <c r="Q2175" s="43" t="s">
        <v>165</v>
      </c>
      <c r="R2175" s="31" t="s">
        <v>6828</v>
      </c>
      <c r="S2175" s="31" t="s">
        <v>6829</v>
      </c>
      <c r="T2175" s="31"/>
      <c r="U2175" s="31"/>
      <c r="V2175" s="31"/>
      <c r="W2175" s="31"/>
      <c r="X2175" s="31"/>
      <c r="Y2175" s="31"/>
      <c r="Z2175" s="31"/>
      <c r="AA2175" s="31"/>
      <c r="AB2175" s="31"/>
      <c r="AC2175" s="31"/>
      <c r="AD2175" s="31"/>
      <c r="AE2175" s="31"/>
      <c r="AF2175" s="31"/>
    </row>
    <row r="2176" spans="2:32" hidden="1">
      <c r="B2176" s="31">
        <f t="shared" si="37"/>
        <v>2173</v>
      </c>
      <c r="C2176" s="43">
        <v>45915</v>
      </c>
      <c r="D2176" s="43" t="s">
        <v>705</v>
      </c>
      <c r="E2176" s="43" t="s">
        <v>722</v>
      </c>
      <c r="F2176" s="43" t="s">
        <v>375</v>
      </c>
      <c r="G2176" s="43" t="s">
        <v>439</v>
      </c>
      <c r="H2176" s="43" t="s">
        <v>440</v>
      </c>
      <c r="I2176" s="43" t="s">
        <v>173</v>
      </c>
      <c r="J2176" s="31">
        <v>1270</v>
      </c>
      <c r="K2176" s="43" t="s">
        <v>8</v>
      </c>
      <c r="L2176" s="43" t="s">
        <v>9</v>
      </c>
      <c r="M2176" s="43" t="s">
        <v>162</v>
      </c>
      <c r="N2176" s="44" t="s">
        <v>174</v>
      </c>
      <c r="O2176" s="44" t="s">
        <v>541</v>
      </c>
      <c r="P2176" s="43"/>
      <c r="Q2176" s="43" t="s">
        <v>449</v>
      </c>
      <c r="R2176" s="31" t="s">
        <v>6830</v>
      </c>
      <c r="S2176" s="31" t="s">
        <v>6831</v>
      </c>
      <c r="T2176" s="31"/>
      <c r="U2176" s="31"/>
      <c r="V2176" s="31"/>
      <c r="W2176" s="31"/>
      <c r="X2176" s="31"/>
      <c r="Y2176" s="31"/>
      <c r="Z2176" s="31"/>
      <c r="AA2176" s="31"/>
      <c r="AB2176" s="31"/>
      <c r="AC2176" s="31"/>
      <c r="AD2176" s="31"/>
      <c r="AE2176" s="31"/>
      <c r="AF2176" s="31"/>
    </row>
    <row r="2177" spans="2:32" hidden="1">
      <c r="B2177" s="31">
        <f t="shared" si="37"/>
        <v>2174</v>
      </c>
      <c r="C2177" s="43">
        <v>45915</v>
      </c>
      <c r="D2177" s="43" t="s">
        <v>705</v>
      </c>
      <c r="E2177" s="43" t="s">
        <v>722</v>
      </c>
      <c r="F2177" s="43" t="s">
        <v>375</v>
      </c>
      <c r="G2177" s="43" t="s">
        <v>439</v>
      </c>
      <c r="H2177" s="43" t="s">
        <v>440</v>
      </c>
      <c r="I2177" s="43" t="s">
        <v>173</v>
      </c>
      <c r="J2177" s="31">
        <v>7087</v>
      </c>
      <c r="K2177" s="43" t="s">
        <v>8</v>
      </c>
      <c r="L2177" s="43" t="s">
        <v>54</v>
      </c>
      <c r="M2177" s="43" t="s">
        <v>162</v>
      </c>
      <c r="N2177" s="44" t="s">
        <v>418</v>
      </c>
      <c r="O2177" s="44" t="s">
        <v>6036</v>
      </c>
      <c r="P2177" s="43"/>
      <c r="Q2177" s="43" t="s">
        <v>449</v>
      </c>
      <c r="R2177" s="31" t="s">
        <v>6832</v>
      </c>
      <c r="S2177" s="31" t="s">
        <v>6833</v>
      </c>
      <c r="T2177" s="31"/>
      <c r="U2177" s="31"/>
      <c r="V2177" s="31"/>
      <c r="W2177" s="31"/>
      <c r="X2177" s="31"/>
      <c r="Y2177" s="31"/>
      <c r="Z2177" s="31"/>
      <c r="AA2177" s="31"/>
      <c r="AB2177" s="31"/>
      <c r="AC2177" s="31"/>
      <c r="AD2177" s="31"/>
      <c r="AE2177" s="31"/>
      <c r="AF2177" s="31"/>
    </row>
    <row r="2178" spans="2:32" hidden="1">
      <c r="B2178" s="31">
        <f t="shared" si="37"/>
        <v>2175</v>
      </c>
      <c r="C2178" s="43">
        <v>45917</v>
      </c>
      <c r="D2178" s="43" t="s">
        <v>705</v>
      </c>
      <c r="E2178" s="43" t="s">
        <v>722</v>
      </c>
      <c r="F2178" s="43" t="s">
        <v>375</v>
      </c>
      <c r="G2178" s="43" t="s">
        <v>159</v>
      </c>
      <c r="H2178" s="43" t="s">
        <v>160</v>
      </c>
      <c r="I2178" s="43" t="s">
        <v>161</v>
      </c>
      <c r="J2178" s="31">
        <v>8231</v>
      </c>
      <c r="K2178" s="43" t="s">
        <v>8</v>
      </c>
      <c r="L2178" s="43" t="s">
        <v>9</v>
      </c>
      <c r="M2178" s="43" t="s">
        <v>162</v>
      </c>
      <c r="N2178" s="44" t="s">
        <v>174</v>
      </c>
      <c r="O2178" s="44" t="s">
        <v>6036</v>
      </c>
      <c r="P2178" s="43"/>
      <c r="Q2178" s="43" t="s">
        <v>165</v>
      </c>
      <c r="R2178" s="31">
        <v>191701254</v>
      </c>
      <c r="S2178" s="31">
        <v>191701796</v>
      </c>
      <c r="T2178" s="31"/>
      <c r="U2178" s="31"/>
      <c r="V2178" s="31"/>
      <c r="W2178" s="31"/>
      <c r="X2178" s="31"/>
      <c r="Y2178" s="31"/>
      <c r="Z2178" s="31"/>
      <c r="AA2178" s="31"/>
      <c r="AB2178" s="31"/>
      <c r="AC2178" s="31"/>
      <c r="AD2178" s="31"/>
      <c r="AE2178" s="31"/>
      <c r="AF2178" s="31"/>
    </row>
    <row r="2179" spans="2:32" hidden="1">
      <c r="B2179" s="31">
        <f t="shared" si="37"/>
        <v>2176</v>
      </c>
      <c r="C2179" s="43">
        <v>45917</v>
      </c>
      <c r="D2179" s="43" t="s">
        <v>705</v>
      </c>
      <c r="E2179" s="43" t="s">
        <v>722</v>
      </c>
      <c r="F2179" s="43" t="s">
        <v>375</v>
      </c>
      <c r="G2179" s="43" t="s">
        <v>159</v>
      </c>
      <c r="H2179" s="43" t="s">
        <v>160</v>
      </c>
      <c r="I2179" s="43" t="s">
        <v>161</v>
      </c>
      <c r="J2179" s="31">
        <v>8231</v>
      </c>
      <c r="K2179" s="43" t="s">
        <v>8</v>
      </c>
      <c r="L2179" s="43" t="s">
        <v>9</v>
      </c>
      <c r="M2179" s="43" t="s">
        <v>162</v>
      </c>
      <c r="N2179" s="44" t="s">
        <v>174</v>
      </c>
      <c r="O2179" s="44" t="s">
        <v>6036</v>
      </c>
      <c r="P2179" s="43"/>
      <c r="Q2179" s="43" t="s">
        <v>165</v>
      </c>
      <c r="R2179" s="31">
        <v>191701254</v>
      </c>
      <c r="S2179" s="31">
        <v>191701796</v>
      </c>
      <c r="T2179" s="31"/>
      <c r="U2179" s="31"/>
      <c r="V2179" s="31"/>
      <c r="W2179" s="31"/>
      <c r="X2179" s="31"/>
      <c r="Y2179" s="31"/>
      <c r="Z2179" s="31"/>
      <c r="AA2179" s="31"/>
      <c r="AB2179" s="31"/>
      <c r="AC2179" s="31"/>
      <c r="AD2179" s="31"/>
      <c r="AE2179" s="31"/>
      <c r="AF2179" s="31"/>
    </row>
    <row r="2180" spans="2:32" hidden="1">
      <c r="B2180" s="31">
        <f t="shared" si="37"/>
        <v>2177</v>
      </c>
      <c r="C2180" s="43">
        <v>45918</v>
      </c>
      <c r="D2180" s="43" t="s">
        <v>705</v>
      </c>
      <c r="E2180" s="43" t="s">
        <v>724</v>
      </c>
      <c r="F2180" s="43" t="s">
        <v>375</v>
      </c>
      <c r="G2180" s="43" t="s">
        <v>439</v>
      </c>
      <c r="H2180" s="43" t="s">
        <v>440</v>
      </c>
      <c r="I2180" s="43" t="s">
        <v>173</v>
      </c>
      <c r="J2180" s="31">
        <v>7087</v>
      </c>
      <c r="K2180" s="43" t="s">
        <v>8</v>
      </c>
      <c r="L2180" s="43" t="s">
        <v>384</v>
      </c>
      <c r="M2180" s="43" t="s">
        <v>162</v>
      </c>
      <c r="N2180" s="44" t="s">
        <v>255</v>
      </c>
      <c r="O2180" s="44" t="s">
        <v>6037</v>
      </c>
      <c r="P2180" s="43"/>
      <c r="Q2180" s="43" t="s">
        <v>449</v>
      </c>
      <c r="R2180" s="31" t="s">
        <v>6833</v>
      </c>
      <c r="S2180" s="31" t="s">
        <v>6885</v>
      </c>
      <c r="T2180" s="31"/>
      <c r="U2180" s="31"/>
      <c r="V2180" s="31"/>
      <c r="W2180" s="31"/>
      <c r="X2180" s="31"/>
      <c r="Y2180" s="31"/>
      <c r="Z2180" s="31"/>
      <c r="AA2180" s="31"/>
      <c r="AB2180" s="31"/>
      <c r="AC2180" s="31"/>
      <c r="AD2180" s="31"/>
      <c r="AE2180" s="31"/>
      <c r="AF2180" s="31"/>
    </row>
    <row r="2181" spans="2:32" hidden="1">
      <c r="B2181" s="31">
        <f t="shared" si="37"/>
        <v>2178</v>
      </c>
      <c r="C2181" s="43">
        <v>45918</v>
      </c>
      <c r="D2181" s="43" t="s">
        <v>705</v>
      </c>
      <c r="E2181" s="43" t="s">
        <v>724</v>
      </c>
      <c r="F2181" s="43" t="s">
        <v>375</v>
      </c>
      <c r="G2181" s="43" t="s">
        <v>159</v>
      </c>
      <c r="H2181" s="43" t="s">
        <v>160</v>
      </c>
      <c r="I2181" s="43" t="s">
        <v>161</v>
      </c>
      <c r="J2181" s="31">
        <v>8258</v>
      </c>
      <c r="K2181" s="43" t="s">
        <v>8</v>
      </c>
      <c r="L2181" s="43" t="s">
        <v>54</v>
      </c>
      <c r="M2181" s="43" t="s">
        <v>162</v>
      </c>
      <c r="N2181" s="44" t="s">
        <v>412</v>
      </c>
      <c r="O2181" s="44" t="s">
        <v>541</v>
      </c>
      <c r="P2181" s="43"/>
      <c r="Q2181" s="43" t="s">
        <v>165</v>
      </c>
      <c r="R2181" s="31" t="s">
        <v>6888</v>
      </c>
      <c r="S2181" s="31" t="s">
        <v>6889</v>
      </c>
      <c r="T2181" s="31"/>
      <c r="U2181" s="31"/>
      <c r="V2181" s="31"/>
      <c r="W2181" s="31"/>
      <c r="X2181" s="31"/>
      <c r="Y2181" s="31"/>
      <c r="Z2181" s="31"/>
      <c r="AA2181" s="31"/>
      <c r="AB2181" s="31"/>
      <c r="AC2181" s="31"/>
      <c r="AD2181" s="31"/>
      <c r="AE2181" s="31"/>
      <c r="AF2181" s="31"/>
    </row>
    <row r="2182" spans="2:32" hidden="1">
      <c r="B2182" s="31">
        <f t="shared" si="37"/>
        <v>2179</v>
      </c>
      <c r="C2182" s="43">
        <v>45918</v>
      </c>
      <c r="D2182" s="43" t="s">
        <v>705</v>
      </c>
      <c r="E2182" s="43" t="s">
        <v>724</v>
      </c>
      <c r="F2182" s="43" t="s">
        <v>375</v>
      </c>
      <c r="G2182" s="43" t="s">
        <v>159</v>
      </c>
      <c r="H2182" s="43" t="s">
        <v>160</v>
      </c>
      <c r="I2182" s="43" t="s">
        <v>173</v>
      </c>
      <c r="J2182" s="31">
        <v>2407</v>
      </c>
      <c r="K2182" s="43" t="s">
        <v>8</v>
      </c>
      <c r="L2182" s="43" t="s">
        <v>54</v>
      </c>
      <c r="M2182" s="43" t="s">
        <v>162</v>
      </c>
      <c r="N2182" s="44" t="s">
        <v>412</v>
      </c>
      <c r="O2182" s="44" t="s">
        <v>541</v>
      </c>
      <c r="P2182" s="43"/>
      <c r="Q2182" s="43" t="s">
        <v>165</v>
      </c>
      <c r="R2182" s="31">
        <v>191701202</v>
      </c>
      <c r="S2182" s="31">
        <v>191701309</v>
      </c>
      <c r="T2182" s="31"/>
      <c r="U2182" s="31"/>
      <c r="V2182" s="31"/>
      <c r="W2182" s="31"/>
      <c r="X2182" s="31"/>
      <c r="Y2182" s="31"/>
      <c r="Z2182" s="31"/>
      <c r="AA2182" s="31"/>
      <c r="AB2182" s="31"/>
      <c r="AC2182" s="31"/>
      <c r="AD2182" s="31"/>
      <c r="AE2182" s="31"/>
      <c r="AF2182" s="31"/>
    </row>
    <row r="2183" spans="2:32" hidden="1">
      <c r="B2183" s="31">
        <f t="shared" si="37"/>
        <v>2180</v>
      </c>
      <c r="C2183" s="43">
        <v>45919</v>
      </c>
      <c r="D2183" s="43" t="s">
        <v>705</v>
      </c>
      <c r="E2183" s="43" t="s">
        <v>724</v>
      </c>
      <c r="F2183" s="43" t="s">
        <v>375</v>
      </c>
      <c r="G2183" s="43" t="s">
        <v>159</v>
      </c>
      <c r="H2183" s="43" t="s">
        <v>160</v>
      </c>
      <c r="I2183" s="43" t="s">
        <v>168</v>
      </c>
      <c r="J2183" s="31">
        <v>5217</v>
      </c>
      <c r="K2183" s="43" t="s">
        <v>8</v>
      </c>
      <c r="L2183" s="43" t="s">
        <v>9</v>
      </c>
      <c r="M2183" s="43" t="s">
        <v>162</v>
      </c>
      <c r="N2183" s="44" t="s">
        <v>174</v>
      </c>
      <c r="O2183" s="44" t="s">
        <v>6036</v>
      </c>
      <c r="P2183" s="43"/>
      <c r="Q2183" s="43" t="s">
        <v>165</v>
      </c>
      <c r="R2183" s="31" t="s">
        <v>6890</v>
      </c>
      <c r="S2183" s="31" t="s">
        <v>6891</v>
      </c>
      <c r="T2183" s="31"/>
      <c r="U2183" s="31"/>
      <c r="V2183" s="31"/>
      <c r="W2183" s="31"/>
      <c r="X2183" s="31"/>
      <c r="Y2183" s="31"/>
      <c r="Z2183" s="31"/>
      <c r="AA2183" s="31"/>
      <c r="AB2183" s="31"/>
      <c r="AC2183" s="31"/>
      <c r="AD2183" s="31"/>
      <c r="AE2183" s="31"/>
      <c r="AF2183" s="31"/>
    </row>
    <row r="2184" spans="2:32" hidden="1">
      <c r="B2184" s="31">
        <f t="shared" si="37"/>
        <v>2181</v>
      </c>
      <c r="C2184" s="43">
        <v>45919</v>
      </c>
      <c r="D2184" s="43" t="s">
        <v>705</v>
      </c>
      <c r="E2184" s="43" t="s">
        <v>724</v>
      </c>
      <c r="F2184" s="43" t="s">
        <v>375</v>
      </c>
      <c r="G2184" s="43" t="s">
        <v>166</v>
      </c>
      <c r="H2184" s="43" t="s">
        <v>160</v>
      </c>
      <c r="I2184" s="43" t="s">
        <v>192</v>
      </c>
      <c r="J2184" s="31">
        <v>7456</v>
      </c>
      <c r="K2184" s="43" t="s">
        <v>8</v>
      </c>
      <c r="L2184" s="43" t="s">
        <v>9</v>
      </c>
      <c r="M2184" s="43" t="s">
        <v>162</v>
      </c>
      <c r="N2184" s="44" t="s">
        <v>174</v>
      </c>
      <c r="O2184" s="44" t="s">
        <v>6037</v>
      </c>
      <c r="P2184" s="43"/>
      <c r="Q2184" s="43" t="s">
        <v>165</v>
      </c>
      <c r="R2184" s="31" t="s">
        <v>6893</v>
      </c>
      <c r="S2184" s="31" t="s">
        <v>6894</v>
      </c>
      <c r="T2184" s="31"/>
      <c r="U2184" s="31"/>
      <c r="V2184" s="31"/>
      <c r="W2184" s="31"/>
      <c r="X2184" s="31"/>
      <c r="Y2184" s="31"/>
      <c r="Z2184" s="31"/>
      <c r="AA2184" s="31"/>
      <c r="AB2184" s="31"/>
      <c r="AC2184" s="31"/>
      <c r="AD2184" s="31"/>
      <c r="AE2184" s="31"/>
      <c r="AF2184" s="31"/>
    </row>
    <row r="2185" spans="2:32" hidden="1">
      <c r="B2185" s="31">
        <f t="shared" si="37"/>
        <v>2182</v>
      </c>
      <c r="C2185" s="43">
        <v>45919</v>
      </c>
      <c r="D2185" s="43" t="s">
        <v>705</v>
      </c>
      <c r="E2185" s="43" t="s">
        <v>724</v>
      </c>
      <c r="F2185" s="43" t="s">
        <v>375</v>
      </c>
      <c r="G2185" s="43" t="s">
        <v>166</v>
      </c>
      <c r="H2185" s="43" t="s">
        <v>160</v>
      </c>
      <c r="I2185" s="43" t="s">
        <v>168</v>
      </c>
      <c r="J2185" s="31">
        <v>6526</v>
      </c>
      <c r="K2185" s="43" t="s">
        <v>8</v>
      </c>
      <c r="L2185" s="43" t="s">
        <v>9</v>
      </c>
      <c r="M2185" s="43" t="s">
        <v>162</v>
      </c>
      <c r="N2185" s="44" t="s">
        <v>174</v>
      </c>
      <c r="O2185" s="44" t="s">
        <v>6440</v>
      </c>
      <c r="P2185" s="43"/>
      <c r="Q2185" s="43" t="s">
        <v>165</v>
      </c>
      <c r="R2185" s="31" t="s">
        <v>6897</v>
      </c>
      <c r="S2185" s="31" t="s">
        <v>6898</v>
      </c>
      <c r="T2185" s="31"/>
      <c r="U2185" s="31"/>
      <c r="V2185" s="31"/>
      <c r="W2185" s="31"/>
      <c r="X2185" s="31"/>
      <c r="Y2185" s="31"/>
      <c r="Z2185" s="31"/>
      <c r="AA2185" s="31"/>
      <c r="AB2185" s="31"/>
      <c r="AC2185" s="31"/>
      <c r="AD2185" s="31"/>
      <c r="AE2185" s="31"/>
      <c r="AF2185" s="31"/>
    </row>
    <row r="2186" spans="2:32" hidden="1">
      <c r="B2186" s="31">
        <f t="shared" si="37"/>
        <v>2183</v>
      </c>
      <c r="C2186" s="43">
        <v>45919</v>
      </c>
      <c r="D2186" s="43" t="s">
        <v>705</v>
      </c>
      <c r="E2186" s="43" t="s">
        <v>724</v>
      </c>
      <c r="F2186" s="43" t="s">
        <v>375</v>
      </c>
      <c r="G2186" s="43" t="s">
        <v>159</v>
      </c>
      <c r="H2186" s="43" t="s">
        <v>160</v>
      </c>
      <c r="I2186" s="43" t="s">
        <v>172</v>
      </c>
      <c r="J2186" s="31">
        <v>5013</v>
      </c>
      <c r="K2186" s="43" t="s">
        <v>8</v>
      </c>
      <c r="L2186" s="43" t="s">
        <v>414</v>
      </c>
      <c r="M2186" s="43" t="s">
        <v>162</v>
      </c>
      <c r="N2186" s="44" t="s">
        <v>433</v>
      </c>
      <c r="O2186" s="44" t="s">
        <v>6036</v>
      </c>
      <c r="P2186" s="43"/>
      <c r="Q2186" s="43" t="s">
        <v>165</v>
      </c>
      <c r="R2186" s="31">
        <v>191700340</v>
      </c>
      <c r="S2186" s="31">
        <v>191700849</v>
      </c>
      <c r="T2186" s="31"/>
      <c r="U2186" s="31"/>
      <c r="V2186" s="31"/>
      <c r="W2186" s="31"/>
      <c r="X2186" s="31"/>
      <c r="Y2186" s="31"/>
      <c r="Z2186" s="31"/>
      <c r="AA2186" s="31"/>
      <c r="AB2186" s="31"/>
      <c r="AC2186" s="31"/>
      <c r="AD2186" s="31"/>
      <c r="AE2186" s="31"/>
      <c r="AF2186" s="31"/>
    </row>
    <row r="2187" spans="2:32" hidden="1">
      <c r="B2187" s="31">
        <f t="shared" si="37"/>
        <v>2184</v>
      </c>
      <c r="C2187" s="43">
        <v>45920</v>
      </c>
      <c r="D2187" s="43" t="s">
        <v>705</v>
      </c>
      <c r="E2187" s="43" t="s">
        <v>724</v>
      </c>
      <c r="F2187" s="43" t="s">
        <v>375</v>
      </c>
      <c r="G2187" s="43" t="s">
        <v>159</v>
      </c>
      <c r="H2187" s="43" t="s">
        <v>160</v>
      </c>
      <c r="I2187" s="43" t="s">
        <v>168</v>
      </c>
      <c r="J2187" s="31">
        <v>5526</v>
      </c>
      <c r="K2187" s="43" t="s">
        <v>8</v>
      </c>
      <c r="L2187" s="43" t="s">
        <v>9</v>
      </c>
      <c r="M2187" s="43" t="s">
        <v>162</v>
      </c>
      <c r="N2187" s="44" t="s">
        <v>174</v>
      </c>
      <c r="O2187" s="44" t="s">
        <v>6036</v>
      </c>
      <c r="P2187" s="43"/>
      <c r="Q2187" s="43" t="s">
        <v>165</v>
      </c>
      <c r="R2187" s="31">
        <v>191700446</v>
      </c>
      <c r="S2187" s="31">
        <v>191700066</v>
      </c>
      <c r="T2187" s="31"/>
      <c r="U2187" s="31"/>
      <c r="V2187" s="31"/>
      <c r="W2187" s="31"/>
      <c r="X2187" s="31"/>
      <c r="Y2187" s="31"/>
      <c r="Z2187" s="31"/>
      <c r="AA2187" s="31"/>
      <c r="AB2187" s="31"/>
      <c r="AC2187" s="31"/>
      <c r="AD2187" s="31"/>
      <c r="AE2187" s="31"/>
      <c r="AF2187" s="31"/>
    </row>
    <row r="2188" spans="2:32" hidden="1">
      <c r="B2188" s="31">
        <f t="shared" si="37"/>
        <v>2185</v>
      </c>
      <c r="C2188" s="43">
        <v>45921</v>
      </c>
      <c r="D2188" s="43" t="s">
        <v>705</v>
      </c>
      <c r="E2188" s="43" t="s">
        <v>724</v>
      </c>
      <c r="F2188" s="43" t="s">
        <v>375</v>
      </c>
      <c r="G2188" s="43" t="s">
        <v>159</v>
      </c>
      <c r="H2188" s="43" t="s">
        <v>160</v>
      </c>
      <c r="I2188" s="43" t="s">
        <v>200</v>
      </c>
      <c r="J2188" s="31">
        <v>5850</v>
      </c>
      <c r="K2188" s="43" t="s">
        <v>8</v>
      </c>
      <c r="L2188" s="43" t="s">
        <v>389</v>
      </c>
      <c r="M2188" s="43" t="s">
        <v>162</v>
      </c>
      <c r="N2188" s="44" t="s">
        <v>6882</v>
      </c>
      <c r="O2188" s="44" t="s">
        <v>541</v>
      </c>
      <c r="P2188" s="43"/>
      <c r="Q2188" s="43" t="s">
        <v>6557</v>
      </c>
      <c r="R2188" s="31">
        <v>191700009</v>
      </c>
      <c r="S2188" s="31">
        <v>191700840</v>
      </c>
      <c r="T2188" s="31"/>
      <c r="U2188" s="31"/>
      <c r="V2188" s="31"/>
      <c r="W2188" s="31"/>
      <c r="X2188" s="31"/>
      <c r="Y2188" s="31"/>
      <c r="Z2188" s="31"/>
      <c r="AA2188" s="31"/>
      <c r="AB2188" s="31"/>
      <c r="AC2188" s="31"/>
      <c r="AD2188" s="31"/>
      <c r="AE2188" s="31"/>
      <c r="AF2188" s="31"/>
    </row>
    <row r="2189" spans="2:32" hidden="1">
      <c r="B2189" s="31">
        <f t="shared" si="37"/>
        <v>2186</v>
      </c>
      <c r="C2189" s="43">
        <v>45922</v>
      </c>
      <c r="D2189" s="43" t="s">
        <v>705</v>
      </c>
      <c r="E2189" s="43" t="s">
        <v>724</v>
      </c>
      <c r="F2189" s="43" t="s">
        <v>375</v>
      </c>
      <c r="G2189" s="43" t="s">
        <v>159</v>
      </c>
      <c r="H2189" s="43" t="s">
        <v>160</v>
      </c>
      <c r="I2189" s="43" t="s">
        <v>172</v>
      </c>
      <c r="J2189" s="31">
        <v>5020</v>
      </c>
      <c r="K2189" s="43" t="s">
        <v>8</v>
      </c>
      <c r="L2189" s="43" t="s">
        <v>649</v>
      </c>
      <c r="M2189" s="43" t="s">
        <v>162</v>
      </c>
      <c r="N2189" s="44" t="s">
        <v>557</v>
      </c>
      <c r="O2189" s="44" t="s">
        <v>6037</v>
      </c>
      <c r="P2189" s="43"/>
      <c r="Q2189" s="43" t="s">
        <v>165</v>
      </c>
      <c r="R2189" s="31">
        <v>191700051</v>
      </c>
      <c r="S2189" s="31">
        <v>191702342</v>
      </c>
      <c r="T2189" s="31"/>
      <c r="U2189" s="31"/>
      <c r="V2189" s="31"/>
      <c r="W2189" s="31"/>
      <c r="X2189" s="31"/>
      <c r="Y2189" s="31"/>
      <c r="Z2189" s="31"/>
      <c r="AA2189" s="31"/>
      <c r="AB2189" s="31"/>
      <c r="AC2189" s="31"/>
      <c r="AD2189" s="31"/>
      <c r="AE2189" s="31"/>
      <c r="AF2189" s="31"/>
    </row>
    <row r="2190" spans="2:32" hidden="1">
      <c r="B2190" s="31">
        <f t="shared" si="37"/>
        <v>2187</v>
      </c>
      <c r="C2190" s="43">
        <v>45922</v>
      </c>
      <c r="D2190" s="43" t="s">
        <v>705</v>
      </c>
      <c r="E2190" s="43" t="s">
        <v>724</v>
      </c>
      <c r="F2190" s="43" t="s">
        <v>375</v>
      </c>
      <c r="G2190" s="43" t="s">
        <v>166</v>
      </c>
      <c r="H2190" s="43" t="s">
        <v>160</v>
      </c>
      <c r="I2190" s="43" t="s">
        <v>217</v>
      </c>
      <c r="J2190" s="31">
        <v>1562</v>
      </c>
      <c r="K2190" s="43" t="s">
        <v>8</v>
      </c>
      <c r="L2190" s="43" t="s">
        <v>9</v>
      </c>
      <c r="M2190" s="43" t="s">
        <v>162</v>
      </c>
      <c r="N2190" s="44" t="s">
        <v>553</v>
      </c>
      <c r="O2190" s="44" t="s">
        <v>6440</v>
      </c>
      <c r="P2190" s="43"/>
      <c r="Q2190" s="43" t="s">
        <v>165</v>
      </c>
      <c r="R2190" s="31">
        <v>191700361</v>
      </c>
      <c r="S2190" s="31">
        <v>191702454</v>
      </c>
      <c r="T2190" s="31"/>
      <c r="U2190" s="31"/>
      <c r="V2190" s="31"/>
      <c r="W2190" s="31"/>
      <c r="X2190" s="31"/>
      <c r="Y2190" s="31"/>
      <c r="Z2190" s="31"/>
      <c r="AA2190" s="31"/>
      <c r="AB2190" s="31"/>
      <c r="AC2190" s="31"/>
      <c r="AD2190" s="31"/>
      <c r="AE2190" s="31"/>
      <c r="AF2190" s="31"/>
    </row>
    <row r="2191" spans="2:32" hidden="1">
      <c r="B2191" s="31">
        <f t="shared" si="37"/>
        <v>2188</v>
      </c>
      <c r="C2191" s="43">
        <v>45922</v>
      </c>
      <c r="D2191" s="43" t="s">
        <v>705</v>
      </c>
      <c r="E2191" s="43" t="s">
        <v>724</v>
      </c>
      <c r="F2191" s="43" t="s">
        <v>375</v>
      </c>
      <c r="G2191" s="43" t="s">
        <v>439</v>
      </c>
      <c r="H2191" s="43" t="s">
        <v>440</v>
      </c>
      <c r="I2191" s="43" t="s">
        <v>173</v>
      </c>
      <c r="J2191" s="31">
        <v>7014</v>
      </c>
      <c r="K2191" s="43" t="s">
        <v>8</v>
      </c>
      <c r="L2191" s="43" t="s">
        <v>9</v>
      </c>
      <c r="M2191" s="43" t="s">
        <v>162</v>
      </c>
      <c r="N2191" s="44" t="s">
        <v>174</v>
      </c>
      <c r="O2191" s="44" t="s">
        <v>6036</v>
      </c>
      <c r="P2191" s="43"/>
      <c r="Q2191" s="43" t="s">
        <v>449</v>
      </c>
      <c r="R2191" s="31">
        <v>191701090</v>
      </c>
      <c r="S2191" s="31">
        <v>191700168</v>
      </c>
      <c r="T2191" s="31"/>
      <c r="U2191" s="31"/>
      <c r="V2191" s="31"/>
      <c r="W2191" s="31"/>
      <c r="X2191" s="31"/>
      <c r="Y2191" s="31"/>
      <c r="Z2191" s="31"/>
      <c r="AA2191" s="31"/>
      <c r="AB2191" s="31"/>
      <c r="AC2191" s="31"/>
      <c r="AD2191" s="31"/>
      <c r="AE2191" s="31"/>
      <c r="AF2191" s="31"/>
    </row>
    <row r="2192" spans="2:32" hidden="1">
      <c r="B2192" s="31">
        <f t="shared" si="37"/>
        <v>2189</v>
      </c>
      <c r="C2192" s="43">
        <v>45922</v>
      </c>
      <c r="D2192" s="43" t="s">
        <v>705</v>
      </c>
      <c r="E2192" s="43" t="s">
        <v>724</v>
      </c>
      <c r="F2192" s="43" t="s">
        <v>375</v>
      </c>
      <c r="G2192" s="43" t="s">
        <v>159</v>
      </c>
      <c r="H2192" s="43" t="s">
        <v>160</v>
      </c>
      <c r="I2192" s="43" t="s">
        <v>469</v>
      </c>
      <c r="J2192" s="31">
        <v>9437</v>
      </c>
      <c r="K2192" s="43" t="s">
        <v>8</v>
      </c>
      <c r="L2192" s="43" t="s">
        <v>54</v>
      </c>
      <c r="M2192" s="43" t="s">
        <v>162</v>
      </c>
      <c r="N2192" s="44" t="s">
        <v>412</v>
      </c>
      <c r="O2192" s="44" t="s">
        <v>541</v>
      </c>
      <c r="P2192" s="43"/>
      <c r="Q2192" s="43" t="s">
        <v>165</v>
      </c>
      <c r="R2192" s="31">
        <v>191700826</v>
      </c>
      <c r="S2192" s="31">
        <v>191700842</v>
      </c>
      <c r="T2192" s="31"/>
      <c r="U2192" s="31"/>
      <c r="V2192" s="31"/>
      <c r="W2192" s="31"/>
      <c r="X2192" s="31"/>
      <c r="Y2192" s="31"/>
      <c r="Z2192" s="31"/>
      <c r="AA2192" s="31"/>
      <c r="AB2192" s="31"/>
      <c r="AC2192" s="31"/>
      <c r="AD2192" s="31"/>
      <c r="AE2192" s="31"/>
      <c r="AF2192" s="31"/>
    </row>
    <row r="2193" spans="2:32" hidden="1">
      <c r="B2193" s="31">
        <f t="shared" si="37"/>
        <v>2190</v>
      </c>
      <c r="C2193" s="43">
        <v>45923</v>
      </c>
      <c r="D2193" s="43" t="s">
        <v>705</v>
      </c>
      <c r="E2193" s="43" t="s">
        <v>724</v>
      </c>
      <c r="F2193" s="43" t="s">
        <v>375</v>
      </c>
      <c r="G2193" s="43" t="s">
        <v>159</v>
      </c>
      <c r="H2193" s="43" t="s">
        <v>160</v>
      </c>
      <c r="I2193" s="43" t="s">
        <v>161</v>
      </c>
      <c r="J2193" s="31">
        <v>4352</v>
      </c>
      <c r="K2193" s="43" t="s">
        <v>59</v>
      </c>
      <c r="L2193" s="43" t="s">
        <v>653</v>
      </c>
      <c r="M2193" s="43" t="s">
        <v>531</v>
      </c>
      <c r="N2193" s="44" t="s">
        <v>6883</v>
      </c>
      <c r="O2193" s="44" t="s">
        <v>532</v>
      </c>
      <c r="P2193" s="43"/>
      <c r="Q2193" s="43" t="s">
        <v>165</v>
      </c>
      <c r="R2193" s="31" t="s">
        <v>6902</v>
      </c>
      <c r="S2193" s="31" t="s">
        <v>6903</v>
      </c>
      <c r="T2193" s="31"/>
      <c r="U2193" s="31"/>
      <c r="V2193" s="31"/>
      <c r="W2193" s="31"/>
      <c r="X2193" s="31"/>
      <c r="Y2193" s="31"/>
      <c r="Z2193" s="31"/>
      <c r="AA2193" s="31"/>
      <c r="AB2193" s="31"/>
      <c r="AC2193" s="31"/>
      <c r="AD2193" s="31"/>
      <c r="AE2193" s="31"/>
      <c r="AF2193" s="31"/>
    </row>
    <row r="2194" spans="2:32" hidden="1">
      <c r="B2194" s="31">
        <f t="shared" si="37"/>
        <v>2191</v>
      </c>
      <c r="C2194" s="43">
        <v>45923</v>
      </c>
      <c r="D2194" s="43" t="s">
        <v>705</v>
      </c>
      <c r="E2194" s="43" t="s">
        <v>724</v>
      </c>
      <c r="F2194" s="43" t="s">
        <v>375</v>
      </c>
      <c r="G2194" s="43" t="s">
        <v>159</v>
      </c>
      <c r="H2194" s="43" t="s">
        <v>160</v>
      </c>
      <c r="I2194" s="43" t="s">
        <v>200</v>
      </c>
      <c r="J2194" s="31">
        <v>4118</v>
      </c>
      <c r="K2194" s="43" t="s">
        <v>8</v>
      </c>
      <c r="L2194" s="43" t="s">
        <v>414</v>
      </c>
      <c r="M2194" s="43" t="s">
        <v>162</v>
      </c>
      <c r="N2194" s="44" t="s">
        <v>433</v>
      </c>
      <c r="O2194" s="44" t="s">
        <v>541</v>
      </c>
      <c r="P2194" s="43"/>
      <c r="Q2194" s="43" t="s">
        <v>165</v>
      </c>
      <c r="R2194" s="31">
        <v>191701127</v>
      </c>
      <c r="S2194" s="31">
        <v>191702530</v>
      </c>
      <c r="T2194" s="31"/>
      <c r="U2194" s="31"/>
      <c r="V2194" s="31"/>
      <c r="W2194" s="31"/>
      <c r="X2194" s="31"/>
      <c r="Y2194" s="31"/>
      <c r="Z2194" s="31"/>
      <c r="AA2194" s="31"/>
      <c r="AB2194" s="31"/>
      <c r="AC2194" s="31"/>
      <c r="AD2194" s="31"/>
      <c r="AE2194" s="31"/>
      <c r="AF2194" s="31"/>
    </row>
    <row r="2195" spans="2:32" hidden="1">
      <c r="B2195" s="31">
        <f t="shared" si="37"/>
        <v>2192</v>
      </c>
      <c r="C2195" s="43">
        <v>45923</v>
      </c>
      <c r="D2195" s="43" t="s">
        <v>705</v>
      </c>
      <c r="E2195" s="43" t="s">
        <v>724</v>
      </c>
      <c r="F2195" s="43" t="s">
        <v>375</v>
      </c>
      <c r="G2195" s="43" t="s">
        <v>439</v>
      </c>
      <c r="H2195" s="43" t="s">
        <v>440</v>
      </c>
      <c r="I2195" s="43" t="s">
        <v>173</v>
      </c>
      <c r="J2195" s="31">
        <v>7000</v>
      </c>
      <c r="K2195" s="43" t="s">
        <v>8</v>
      </c>
      <c r="L2195" s="43" t="s">
        <v>9</v>
      </c>
      <c r="M2195" s="43" t="s">
        <v>162</v>
      </c>
      <c r="N2195" s="44" t="s">
        <v>174</v>
      </c>
      <c r="O2195" s="44" t="s">
        <v>6037</v>
      </c>
      <c r="P2195" s="43"/>
      <c r="Q2195" s="43" t="s">
        <v>449</v>
      </c>
      <c r="R2195" s="31">
        <v>191701600</v>
      </c>
      <c r="S2195" s="31">
        <v>191702613</v>
      </c>
      <c r="T2195" s="31"/>
      <c r="U2195" s="31"/>
      <c r="V2195" s="31"/>
      <c r="W2195" s="31"/>
      <c r="X2195" s="31"/>
      <c r="Y2195" s="31"/>
      <c r="Z2195" s="31"/>
      <c r="AA2195" s="31"/>
      <c r="AB2195" s="31"/>
      <c r="AC2195" s="31"/>
      <c r="AD2195" s="31"/>
      <c r="AE2195" s="31"/>
      <c r="AF2195" s="31"/>
    </row>
    <row r="2196" spans="2:32" hidden="1">
      <c r="B2196" s="31">
        <f t="shared" si="37"/>
        <v>2193</v>
      </c>
      <c r="C2196" s="43">
        <v>45923</v>
      </c>
      <c r="D2196" s="43" t="s">
        <v>705</v>
      </c>
      <c r="E2196" s="43" t="s">
        <v>724</v>
      </c>
      <c r="F2196" s="43" t="s">
        <v>375</v>
      </c>
      <c r="G2196" s="43" t="s">
        <v>159</v>
      </c>
      <c r="H2196" s="43" t="s">
        <v>160</v>
      </c>
      <c r="I2196" s="43" t="s">
        <v>173</v>
      </c>
      <c r="J2196" s="31">
        <v>7073</v>
      </c>
      <c r="K2196" s="43" t="s">
        <v>8</v>
      </c>
      <c r="L2196" s="43" t="s">
        <v>9</v>
      </c>
      <c r="M2196" s="43" t="s">
        <v>162</v>
      </c>
      <c r="N2196" s="44" t="s">
        <v>174</v>
      </c>
      <c r="O2196" s="44" t="s">
        <v>541</v>
      </c>
      <c r="P2196" s="43"/>
      <c r="Q2196" s="43" t="s">
        <v>165</v>
      </c>
      <c r="R2196" s="31">
        <v>191700135</v>
      </c>
      <c r="S2196" s="31">
        <v>191701083</v>
      </c>
      <c r="T2196" s="31"/>
      <c r="U2196" s="31"/>
      <c r="V2196" s="31"/>
      <c r="W2196" s="31"/>
      <c r="X2196" s="31"/>
      <c r="Y2196" s="31"/>
      <c r="Z2196" s="31"/>
      <c r="AA2196" s="31"/>
      <c r="AB2196" s="31"/>
      <c r="AC2196" s="31"/>
      <c r="AD2196" s="31"/>
      <c r="AE2196" s="31"/>
      <c r="AF2196" s="31"/>
    </row>
    <row r="2197" spans="2:32" hidden="1">
      <c r="B2197" s="31">
        <f t="shared" si="37"/>
        <v>2194</v>
      </c>
      <c r="C2197" s="43">
        <v>45923</v>
      </c>
      <c r="D2197" s="43" t="s">
        <v>705</v>
      </c>
      <c r="E2197" s="43" t="s">
        <v>724</v>
      </c>
      <c r="F2197" s="43" t="s">
        <v>375</v>
      </c>
      <c r="G2197" s="43" t="s">
        <v>166</v>
      </c>
      <c r="H2197" s="43" t="s">
        <v>160</v>
      </c>
      <c r="I2197" s="43" t="s">
        <v>217</v>
      </c>
      <c r="J2197" s="31">
        <v>1562</v>
      </c>
      <c r="K2197" s="43" t="s">
        <v>6905</v>
      </c>
      <c r="L2197" s="43" t="s">
        <v>6906</v>
      </c>
      <c r="M2197" s="43" t="s">
        <v>732</v>
      </c>
      <c r="N2197" s="44" t="s">
        <v>553</v>
      </c>
      <c r="O2197" s="44" t="s">
        <v>6884</v>
      </c>
      <c r="P2197" s="43"/>
      <c r="Q2197" s="43" t="s">
        <v>165</v>
      </c>
      <c r="R2197" s="31">
        <v>5536284</v>
      </c>
      <c r="S2197" s="31">
        <v>5876726</v>
      </c>
      <c r="T2197" s="31"/>
      <c r="U2197" s="31"/>
      <c r="V2197" s="31"/>
      <c r="W2197" s="31"/>
      <c r="X2197" s="31"/>
      <c r="Y2197" s="31"/>
      <c r="Z2197" s="31"/>
      <c r="AA2197" s="31"/>
      <c r="AB2197" s="31"/>
      <c r="AC2197" s="31"/>
      <c r="AD2197" s="31"/>
      <c r="AE2197" s="31"/>
      <c r="AF2197" s="31"/>
    </row>
    <row r="2198" spans="2:32" hidden="1">
      <c r="B2198" s="31">
        <f t="shared" si="37"/>
        <v>2195</v>
      </c>
      <c r="C2198" s="43">
        <v>45924</v>
      </c>
      <c r="D2198" s="43" t="s">
        <v>705</v>
      </c>
      <c r="E2198" s="43" t="s">
        <v>724</v>
      </c>
      <c r="F2198" s="43" t="s">
        <v>375</v>
      </c>
      <c r="G2198" s="43" t="s">
        <v>159</v>
      </c>
      <c r="H2198" s="43" t="s">
        <v>160</v>
      </c>
      <c r="I2198" s="43" t="s">
        <v>168</v>
      </c>
      <c r="J2198" s="31">
        <v>6559</v>
      </c>
      <c r="K2198" s="43" t="s">
        <v>8</v>
      </c>
      <c r="L2198" s="43" t="s">
        <v>389</v>
      </c>
      <c r="M2198" s="43" t="s">
        <v>162</v>
      </c>
      <c r="N2198" s="44" t="s">
        <v>6882</v>
      </c>
      <c r="O2198" s="44" t="s">
        <v>6036</v>
      </c>
      <c r="P2198" s="43"/>
      <c r="Q2198" s="43" t="s">
        <v>165</v>
      </c>
      <c r="R2198" s="31">
        <v>191700047</v>
      </c>
      <c r="S2198" s="31">
        <v>191701254</v>
      </c>
      <c r="T2198" s="31"/>
      <c r="U2198" s="31"/>
      <c r="V2198" s="31"/>
      <c r="W2198" s="31"/>
      <c r="X2198" s="31"/>
      <c r="Y2198" s="31"/>
      <c r="Z2198" s="31"/>
      <c r="AA2198" s="31"/>
      <c r="AB2198" s="31"/>
      <c r="AC2198" s="31"/>
      <c r="AD2198" s="31"/>
      <c r="AE2198" s="31"/>
      <c r="AF2198" s="31"/>
    </row>
    <row r="2199" spans="2:32" hidden="1">
      <c r="B2199" s="31">
        <f t="shared" si="37"/>
        <v>2196</v>
      </c>
      <c r="C2199" s="43">
        <v>45925</v>
      </c>
      <c r="D2199" s="43" t="s">
        <v>728</v>
      </c>
      <c r="E2199" s="43" t="s">
        <v>729</v>
      </c>
      <c r="F2199" s="43" t="s">
        <v>375</v>
      </c>
      <c r="G2199" s="43" t="s">
        <v>159</v>
      </c>
      <c r="H2199" s="43" t="s">
        <v>160</v>
      </c>
      <c r="I2199" s="43" t="s">
        <v>168</v>
      </c>
      <c r="J2199" s="31">
        <v>5032</v>
      </c>
      <c r="K2199" s="43" t="s">
        <v>8</v>
      </c>
      <c r="L2199" s="43" t="s">
        <v>9</v>
      </c>
      <c r="M2199" s="43" t="s">
        <v>162</v>
      </c>
      <c r="N2199" s="44" t="s">
        <v>174</v>
      </c>
      <c r="O2199" s="44" t="s">
        <v>6440</v>
      </c>
      <c r="P2199" s="43"/>
      <c r="Q2199" s="43" t="s">
        <v>165</v>
      </c>
      <c r="R2199" s="31">
        <v>191702699</v>
      </c>
      <c r="S2199" s="31">
        <v>191700361</v>
      </c>
      <c r="T2199" s="31"/>
      <c r="U2199" s="31"/>
      <c r="V2199" s="31"/>
      <c r="W2199" s="31"/>
      <c r="X2199" s="31"/>
      <c r="Y2199" s="31"/>
      <c r="Z2199" s="31"/>
      <c r="AA2199" s="31"/>
      <c r="AB2199" s="31"/>
      <c r="AC2199" s="31"/>
      <c r="AD2199" s="31"/>
      <c r="AE2199" s="31"/>
      <c r="AF2199" s="31"/>
    </row>
    <row r="2200" spans="2:32" hidden="1">
      <c r="B2200" s="31">
        <f t="shared" si="37"/>
        <v>2197</v>
      </c>
      <c r="C2200" s="43">
        <v>45925</v>
      </c>
      <c r="D2200" s="43" t="s">
        <v>728</v>
      </c>
      <c r="E2200" s="43" t="s">
        <v>729</v>
      </c>
      <c r="F2200" s="43" t="s">
        <v>375</v>
      </c>
      <c r="G2200" s="43" t="s">
        <v>159</v>
      </c>
      <c r="H2200" s="43" t="s">
        <v>160</v>
      </c>
      <c r="I2200" s="43" t="s">
        <v>316</v>
      </c>
      <c r="J2200" s="31">
        <v>4099</v>
      </c>
      <c r="K2200" s="43" t="s">
        <v>8</v>
      </c>
      <c r="L2200" s="43" t="s">
        <v>414</v>
      </c>
      <c r="M2200" s="43" t="s">
        <v>162</v>
      </c>
      <c r="N2200" s="44" t="s">
        <v>433</v>
      </c>
      <c r="O2200" s="44" t="s">
        <v>6935</v>
      </c>
      <c r="P2200" s="43"/>
      <c r="Q2200" s="43" t="s">
        <v>165</v>
      </c>
      <c r="R2200" s="31">
        <v>191700596</v>
      </c>
      <c r="S2200" s="31">
        <v>191701376</v>
      </c>
      <c r="T2200" s="31"/>
      <c r="U2200" s="31"/>
      <c r="V2200" s="31"/>
      <c r="W2200" s="31"/>
      <c r="X2200" s="31"/>
      <c r="Y2200" s="31"/>
      <c r="Z2200" s="31"/>
      <c r="AA2200" s="31"/>
      <c r="AB2200" s="31"/>
      <c r="AC2200" s="31"/>
      <c r="AD2200" s="31"/>
      <c r="AE2200" s="31"/>
      <c r="AF2200" s="31"/>
    </row>
    <row r="2201" spans="2:32" hidden="1">
      <c r="B2201" s="31">
        <f t="shared" si="37"/>
        <v>2198</v>
      </c>
      <c r="C2201" s="43">
        <v>45925</v>
      </c>
      <c r="D2201" s="43" t="s">
        <v>728</v>
      </c>
      <c r="E2201" s="43" t="s">
        <v>729</v>
      </c>
      <c r="F2201" s="43" t="s">
        <v>375</v>
      </c>
      <c r="G2201" s="43" t="s">
        <v>159</v>
      </c>
      <c r="H2201" s="43" t="s">
        <v>160</v>
      </c>
      <c r="I2201" s="43" t="s">
        <v>168</v>
      </c>
      <c r="J2201" s="31">
        <v>5208</v>
      </c>
      <c r="K2201" s="43" t="s">
        <v>8</v>
      </c>
      <c r="L2201" s="43" t="s">
        <v>5313</v>
      </c>
      <c r="M2201" s="43" t="s">
        <v>162</v>
      </c>
      <c r="N2201" s="44" t="s">
        <v>569</v>
      </c>
      <c r="O2201" s="44" t="s">
        <v>541</v>
      </c>
      <c r="P2201" s="43"/>
      <c r="Q2201" s="43" t="s">
        <v>165</v>
      </c>
      <c r="R2201" s="31">
        <v>191700603</v>
      </c>
      <c r="S2201" s="31">
        <v>191701498</v>
      </c>
      <c r="T2201" s="31"/>
      <c r="U2201" s="31"/>
      <c r="V2201" s="31"/>
      <c r="W2201" s="31"/>
      <c r="X2201" s="31"/>
      <c r="Y2201" s="31"/>
      <c r="Z2201" s="31"/>
      <c r="AA2201" s="31"/>
      <c r="AB2201" s="31"/>
      <c r="AC2201" s="31"/>
      <c r="AD2201" s="31"/>
      <c r="AE2201" s="31"/>
      <c r="AF2201" s="31"/>
    </row>
    <row r="2202" spans="2:32" hidden="1">
      <c r="B2202" s="31">
        <f t="shared" si="37"/>
        <v>2199</v>
      </c>
      <c r="C2202" s="43">
        <v>45925</v>
      </c>
      <c r="D2202" s="43" t="s">
        <v>728</v>
      </c>
      <c r="E2202" s="43" t="s">
        <v>729</v>
      </c>
      <c r="F2202" s="43" t="s">
        <v>375</v>
      </c>
      <c r="G2202" s="43" t="s">
        <v>159</v>
      </c>
      <c r="H2202" s="43" t="s">
        <v>160</v>
      </c>
      <c r="I2202" s="43" t="s">
        <v>200</v>
      </c>
      <c r="J2202" s="31">
        <v>3084</v>
      </c>
      <c r="K2202" s="43" t="s">
        <v>8</v>
      </c>
      <c r="L2202" s="43" t="s">
        <v>414</v>
      </c>
      <c r="M2202" s="43" t="s">
        <v>162</v>
      </c>
      <c r="N2202" s="44" t="s">
        <v>433</v>
      </c>
      <c r="O2202" s="44" t="s">
        <v>541</v>
      </c>
      <c r="P2202" s="43"/>
      <c r="Q2202" s="43" t="s">
        <v>165</v>
      </c>
      <c r="R2202" s="31">
        <v>191701881</v>
      </c>
      <c r="S2202" s="31">
        <v>191700826</v>
      </c>
      <c r="T2202" s="31"/>
      <c r="U2202" s="31"/>
      <c r="V2202" s="31"/>
      <c r="W2202" s="31"/>
      <c r="X2202" s="31"/>
      <c r="Y2202" s="31"/>
      <c r="Z2202" s="31"/>
      <c r="AA2202" s="31"/>
      <c r="AB2202" s="31"/>
      <c r="AC2202" s="31"/>
      <c r="AD2202" s="31"/>
      <c r="AE2202" s="31"/>
      <c r="AF2202" s="31"/>
    </row>
    <row r="2203" spans="2:32" hidden="1">
      <c r="B2203" s="31">
        <f t="shared" si="37"/>
        <v>2200</v>
      </c>
      <c r="C2203" s="43">
        <v>45926</v>
      </c>
      <c r="D2203" s="43" t="s">
        <v>728</v>
      </c>
      <c r="E2203" s="43" t="s">
        <v>729</v>
      </c>
      <c r="F2203" s="43" t="s">
        <v>375</v>
      </c>
      <c r="G2203" s="43" t="s">
        <v>446</v>
      </c>
      <c r="H2203" s="43" t="s">
        <v>447</v>
      </c>
      <c r="I2203" s="43" t="s">
        <v>172</v>
      </c>
      <c r="J2203" s="31">
        <v>4899</v>
      </c>
      <c r="K2203" s="43" t="s">
        <v>8</v>
      </c>
      <c r="L2203" s="43" t="s">
        <v>9</v>
      </c>
      <c r="M2203" s="43" t="s">
        <v>162</v>
      </c>
      <c r="N2203" s="44" t="s">
        <v>198</v>
      </c>
      <c r="O2203" s="44" t="s">
        <v>541</v>
      </c>
      <c r="P2203" s="43"/>
      <c r="Q2203" s="43" t="s">
        <v>460</v>
      </c>
      <c r="R2203" s="31">
        <v>191700702</v>
      </c>
      <c r="S2203" s="31">
        <v>191701222</v>
      </c>
      <c r="T2203" s="31"/>
      <c r="U2203" s="31"/>
      <c r="V2203" s="31"/>
      <c r="W2203" s="31"/>
      <c r="X2203" s="31"/>
      <c r="Y2203" s="31"/>
      <c r="Z2203" s="31"/>
      <c r="AA2203" s="31"/>
      <c r="AB2203" s="31"/>
      <c r="AC2203" s="31"/>
      <c r="AD2203" s="31"/>
      <c r="AE2203" s="31"/>
      <c r="AF2203" s="31"/>
    </row>
    <row r="2204" spans="2:32" hidden="1">
      <c r="B2204" s="31">
        <f t="shared" si="37"/>
        <v>2201</v>
      </c>
      <c r="C2204" s="43">
        <v>45926</v>
      </c>
      <c r="D2204" s="43" t="s">
        <v>728</v>
      </c>
      <c r="E2204" s="43" t="s">
        <v>729</v>
      </c>
      <c r="F2204" s="43" t="s">
        <v>375</v>
      </c>
      <c r="G2204" s="43" t="s">
        <v>159</v>
      </c>
      <c r="H2204" s="43" t="s">
        <v>160</v>
      </c>
      <c r="I2204" s="43" t="s">
        <v>168</v>
      </c>
      <c r="J2204" s="31">
        <v>5526</v>
      </c>
      <c r="K2204" s="43" t="s">
        <v>8</v>
      </c>
      <c r="L2204" s="43" t="s">
        <v>9</v>
      </c>
      <c r="M2204" s="43" t="s">
        <v>162</v>
      </c>
      <c r="N2204" s="44" t="s">
        <v>174</v>
      </c>
      <c r="O2204" s="44" t="s">
        <v>6037</v>
      </c>
      <c r="P2204" s="43"/>
      <c r="Q2204" s="43" t="s">
        <v>165</v>
      </c>
      <c r="R2204" s="31">
        <v>191700066</v>
      </c>
      <c r="S2204" s="31">
        <v>191701868</v>
      </c>
      <c r="T2204" s="31"/>
      <c r="U2204" s="31"/>
      <c r="V2204" s="31"/>
      <c r="W2204" s="31"/>
      <c r="X2204" s="31"/>
      <c r="Y2204" s="31"/>
      <c r="Z2204" s="31"/>
      <c r="AA2204" s="31"/>
      <c r="AB2204" s="31"/>
      <c r="AC2204" s="31"/>
      <c r="AD2204" s="31"/>
      <c r="AE2204" s="31"/>
      <c r="AF2204" s="31"/>
    </row>
    <row r="2205" spans="2:32" hidden="1">
      <c r="B2205" s="31">
        <f t="shared" si="37"/>
        <v>2202</v>
      </c>
      <c r="C2205" s="43">
        <v>45927</v>
      </c>
      <c r="D2205" s="43" t="s">
        <v>728</v>
      </c>
      <c r="E2205" s="43" t="s">
        <v>729</v>
      </c>
      <c r="F2205" s="43" t="s">
        <v>375</v>
      </c>
      <c r="G2205" s="43" t="s">
        <v>159</v>
      </c>
      <c r="H2205" s="43" t="s">
        <v>160</v>
      </c>
      <c r="I2205" s="43" t="s">
        <v>172</v>
      </c>
      <c r="J2205" s="31">
        <v>5030</v>
      </c>
      <c r="K2205" s="43" t="s">
        <v>8</v>
      </c>
      <c r="L2205" s="43" t="s">
        <v>9</v>
      </c>
      <c r="M2205" s="43" t="s">
        <v>162</v>
      </c>
      <c r="N2205" s="44" t="s">
        <v>174</v>
      </c>
      <c r="O2205" s="44" t="s">
        <v>541</v>
      </c>
      <c r="P2205" s="43"/>
      <c r="Q2205" s="43" t="s">
        <v>6557</v>
      </c>
      <c r="R2205" s="31">
        <v>191701839</v>
      </c>
      <c r="S2205" s="31">
        <v>191700817</v>
      </c>
      <c r="T2205" s="31"/>
      <c r="U2205" s="31"/>
      <c r="V2205" s="31"/>
      <c r="W2205" s="31"/>
      <c r="X2205" s="31"/>
      <c r="Y2205" s="31"/>
      <c r="Z2205" s="31"/>
      <c r="AA2205" s="31"/>
      <c r="AB2205" s="31"/>
      <c r="AC2205" s="31"/>
      <c r="AD2205" s="31"/>
      <c r="AE2205" s="31"/>
      <c r="AF2205" s="31"/>
    </row>
    <row r="2206" spans="2:32" hidden="1">
      <c r="B2206" s="31">
        <f t="shared" si="37"/>
        <v>2203</v>
      </c>
      <c r="C2206" s="43">
        <v>45927</v>
      </c>
      <c r="D2206" s="43" t="s">
        <v>728</v>
      </c>
      <c r="E2206" s="43" t="s">
        <v>729</v>
      </c>
      <c r="F2206" s="43" t="s">
        <v>375</v>
      </c>
      <c r="G2206" s="43" t="s">
        <v>159</v>
      </c>
      <c r="H2206" s="43" t="s">
        <v>160</v>
      </c>
      <c r="I2206" s="43" t="s">
        <v>239</v>
      </c>
      <c r="J2206" s="31">
        <v>8252</v>
      </c>
      <c r="K2206" s="43" t="s">
        <v>8</v>
      </c>
      <c r="L2206" s="43" t="s">
        <v>389</v>
      </c>
      <c r="M2206" s="43" t="s">
        <v>162</v>
      </c>
      <c r="N2206" s="44" t="s">
        <v>6882</v>
      </c>
      <c r="O2206" s="44" t="s">
        <v>541</v>
      </c>
      <c r="P2206" s="43"/>
      <c r="Q2206" s="43" t="s">
        <v>6557</v>
      </c>
      <c r="R2206" s="31">
        <v>191700870</v>
      </c>
      <c r="S2206" s="31">
        <v>191702232</v>
      </c>
      <c r="T2206" s="31"/>
      <c r="U2206" s="31"/>
      <c r="V2206" s="31"/>
      <c r="W2206" s="31"/>
      <c r="X2206" s="31"/>
      <c r="Y2206" s="31"/>
      <c r="Z2206" s="31"/>
      <c r="AA2206" s="31"/>
      <c r="AB2206" s="31"/>
      <c r="AC2206" s="31"/>
      <c r="AD2206" s="31"/>
      <c r="AE2206" s="31"/>
      <c r="AF2206" s="31"/>
    </row>
    <row r="2207" spans="2:32" hidden="1">
      <c r="B2207" s="31">
        <f t="shared" si="37"/>
        <v>2204</v>
      </c>
      <c r="C2207" s="43">
        <v>45928</v>
      </c>
      <c r="D2207" s="43" t="s">
        <v>728</v>
      </c>
      <c r="E2207" s="43" t="s">
        <v>729</v>
      </c>
      <c r="F2207" s="43" t="s">
        <v>375</v>
      </c>
      <c r="G2207" s="43" t="s">
        <v>159</v>
      </c>
      <c r="H2207" s="43" t="s">
        <v>160</v>
      </c>
      <c r="I2207" s="43" t="s">
        <v>161</v>
      </c>
      <c r="J2207" s="31">
        <v>8256</v>
      </c>
      <c r="K2207" s="43" t="s">
        <v>8</v>
      </c>
      <c r="L2207" s="43" t="s">
        <v>9</v>
      </c>
      <c r="M2207" s="43" t="s">
        <v>162</v>
      </c>
      <c r="N2207" s="44" t="s">
        <v>6936</v>
      </c>
      <c r="O2207" s="44" t="s">
        <v>6037</v>
      </c>
      <c r="P2207" s="43"/>
      <c r="Q2207" s="43" t="s">
        <v>6557</v>
      </c>
      <c r="R2207" s="31">
        <v>191701991</v>
      </c>
      <c r="S2207" s="31">
        <v>191701876</v>
      </c>
      <c r="T2207" s="31"/>
      <c r="U2207" s="31"/>
      <c r="V2207" s="31"/>
      <c r="W2207" s="31"/>
      <c r="X2207" s="31"/>
      <c r="Y2207" s="31"/>
      <c r="Z2207" s="31"/>
      <c r="AA2207" s="31"/>
      <c r="AB2207" s="31"/>
      <c r="AC2207" s="31"/>
      <c r="AD2207" s="31"/>
      <c r="AE2207" s="31"/>
      <c r="AF2207" s="31"/>
    </row>
    <row r="2208" spans="2:32" hidden="1">
      <c r="B2208" s="31">
        <f t="shared" si="37"/>
        <v>2205</v>
      </c>
      <c r="C2208" s="43">
        <v>45928</v>
      </c>
      <c r="D2208" s="43" t="s">
        <v>728</v>
      </c>
      <c r="E2208" s="43" t="s">
        <v>729</v>
      </c>
      <c r="F2208" s="43" t="s">
        <v>375</v>
      </c>
      <c r="G2208" s="43" t="s">
        <v>159</v>
      </c>
      <c r="H2208" s="43" t="s">
        <v>160</v>
      </c>
      <c r="I2208" s="43" t="s">
        <v>161</v>
      </c>
      <c r="J2208" s="31">
        <v>4147</v>
      </c>
      <c r="K2208" s="43" t="s">
        <v>8</v>
      </c>
      <c r="L2208" s="43" t="s">
        <v>9</v>
      </c>
      <c r="M2208" s="43" t="s">
        <v>162</v>
      </c>
      <c r="N2208" s="44" t="s">
        <v>174</v>
      </c>
      <c r="O2208" s="44" t="s">
        <v>6036</v>
      </c>
      <c r="P2208" s="43"/>
      <c r="Q2208" s="43" t="s">
        <v>6938</v>
      </c>
      <c r="R2208" s="31">
        <v>191701932</v>
      </c>
      <c r="S2208" s="31">
        <v>191700992</v>
      </c>
      <c r="T2208" s="31"/>
      <c r="U2208" s="31"/>
      <c r="V2208" s="31"/>
      <c r="W2208" s="31"/>
      <c r="X2208" s="31"/>
      <c r="Y2208" s="31"/>
      <c r="Z2208" s="31"/>
      <c r="AA2208" s="31"/>
      <c r="AB2208" s="31"/>
      <c r="AC2208" s="31"/>
      <c r="AD2208" s="31"/>
      <c r="AE2208" s="31"/>
      <c r="AF2208" s="31"/>
    </row>
    <row r="2209" spans="2:32" hidden="1">
      <c r="B2209" s="31">
        <f t="shared" si="37"/>
        <v>2206</v>
      </c>
      <c r="C2209" s="43">
        <v>45929</v>
      </c>
      <c r="D2209" s="43" t="s">
        <v>728</v>
      </c>
      <c r="E2209" s="43" t="s">
        <v>729</v>
      </c>
      <c r="F2209" s="43" t="s">
        <v>375</v>
      </c>
      <c r="G2209" s="43" t="s">
        <v>159</v>
      </c>
      <c r="H2209" s="43" t="s">
        <v>160</v>
      </c>
      <c r="I2209" s="43" t="s">
        <v>200</v>
      </c>
      <c r="J2209" s="31">
        <v>4152</v>
      </c>
      <c r="K2209" s="43" t="s">
        <v>8</v>
      </c>
      <c r="L2209" s="43" t="s">
        <v>54</v>
      </c>
      <c r="M2209" s="43" t="s">
        <v>162</v>
      </c>
      <c r="N2209" s="44" t="s">
        <v>412</v>
      </c>
      <c r="O2209" s="44" t="s">
        <v>541</v>
      </c>
      <c r="P2209" s="43"/>
      <c r="Q2209" s="43" t="s">
        <v>165</v>
      </c>
      <c r="R2209" s="31" t="s">
        <v>6939</v>
      </c>
      <c r="S2209" s="31" t="s">
        <v>6890</v>
      </c>
      <c r="T2209" s="31"/>
      <c r="U2209" s="31"/>
      <c r="V2209" s="31"/>
      <c r="W2209" s="31"/>
      <c r="X2209" s="31"/>
      <c r="Y2209" s="31"/>
      <c r="Z2209" s="31"/>
      <c r="AA2209" s="31"/>
      <c r="AB2209" s="31"/>
      <c r="AC2209" s="31"/>
      <c r="AD2209" s="31"/>
      <c r="AE2209" s="31"/>
      <c r="AF2209" s="31"/>
    </row>
    <row r="2210" spans="2:32" hidden="1">
      <c r="B2210" s="31">
        <f t="shared" si="37"/>
        <v>2207</v>
      </c>
      <c r="C2210" s="43">
        <v>45929</v>
      </c>
      <c r="D2210" s="43" t="s">
        <v>728</v>
      </c>
      <c r="E2210" s="43" t="s">
        <v>729</v>
      </c>
      <c r="F2210" s="43" t="s">
        <v>375</v>
      </c>
      <c r="G2210" s="43" t="s">
        <v>166</v>
      </c>
      <c r="H2210" s="43" t="s">
        <v>160</v>
      </c>
      <c r="I2210" s="43" t="s">
        <v>217</v>
      </c>
      <c r="J2210" s="31">
        <v>1851</v>
      </c>
      <c r="K2210" s="43" t="s">
        <v>8</v>
      </c>
      <c r="L2210" s="43" t="s">
        <v>9</v>
      </c>
      <c r="M2210" s="43" t="s">
        <v>162</v>
      </c>
      <c r="N2210" s="44" t="s">
        <v>6239</v>
      </c>
      <c r="O2210" s="44" t="s">
        <v>541</v>
      </c>
      <c r="P2210" s="43"/>
      <c r="Q2210" s="43" t="s">
        <v>165</v>
      </c>
      <c r="R2210" s="31" t="s">
        <v>6940</v>
      </c>
      <c r="S2210" s="31" t="s">
        <v>6941</v>
      </c>
      <c r="T2210" s="31"/>
      <c r="U2210" s="31"/>
      <c r="V2210" s="31"/>
      <c r="W2210" s="31"/>
      <c r="X2210" s="31"/>
      <c r="Y2210" s="31"/>
      <c r="Z2210" s="31"/>
      <c r="AA2210" s="31"/>
      <c r="AB2210" s="31"/>
      <c r="AC2210" s="31"/>
      <c r="AD2210" s="31"/>
      <c r="AE2210" s="31"/>
      <c r="AF2210" s="31"/>
    </row>
    <row r="2211" spans="2:32" hidden="1">
      <c r="B2211" s="31">
        <f t="shared" si="37"/>
        <v>2208</v>
      </c>
      <c r="C2211" s="43">
        <v>45929</v>
      </c>
      <c r="D2211" s="43" t="s">
        <v>728</v>
      </c>
      <c r="E2211" s="43" t="s">
        <v>729</v>
      </c>
      <c r="F2211" s="43" t="s">
        <v>375</v>
      </c>
      <c r="G2211" s="43" t="s">
        <v>159</v>
      </c>
      <c r="H2211" s="43" t="s">
        <v>160</v>
      </c>
      <c r="I2211" s="43" t="s">
        <v>239</v>
      </c>
      <c r="J2211" s="31">
        <v>8307</v>
      </c>
      <c r="K2211" s="43" t="s">
        <v>8</v>
      </c>
      <c r="L2211" s="43" t="s">
        <v>414</v>
      </c>
      <c r="M2211" s="43" t="s">
        <v>162</v>
      </c>
      <c r="N2211" s="44" t="s">
        <v>213</v>
      </c>
      <c r="O2211" s="44" t="s">
        <v>6036</v>
      </c>
      <c r="P2211" s="43"/>
      <c r="Q2211" s="43" t="s">
        <v>165</v>
      </c>
      <c r="R2211" s="31" t="s">
        <v>6943</v>
      </c>
      <c r="S2211" s="31" t="s">
        <v>6830</v>
      </c>
      <c r="T2211" s="31"/>
      <c r="U2211" s="31"/>
      <c r="V2211" s="31"/>
      <c r="W2211" s="31"/>
      <c r="X2211" s="31"/>
      <c r="Y2211" s="31"/>
      <c r="Z2211" s="31"/>
      <c r="AA2211" s="31"/>
      <c r="AB2211" s="31"/>
      <c r="AC2211" s="31"/>
      <c r="AD2211" s="31"/>
      <c r="AE2211" s="31"/>
      <c r="AF2211" s="31"/>
    </row>
    <row r="2212" spans="2:32" hidden="1">
      <c r="B2212" s="31">
        <f t="shared" si="37"/>
        <v>2209</v>
      </c>
      <c r="C2212" s="43">
        <v>45929</v>
      </c>
      <c r="D2212" s="43" t="s">
        <v>728</v>
      </c>
      <c r="E2212" s="43" t="s">
        <v>729</v>
      </c>
      <c r="F2212" s="43" t="s">
        <v>375</v>
      </c>
      <c r="G2212" s="43" t="s">
        <v>159</v>
      </c>
      <c r="H2212" s="43" t="s">
        <v>160</v>
      </c>
      <c r="I2212" s="43" t="s">
        <v>469</v>
      </c>
      <c r="J2212" s="31">
        <v>9437</v>
      </c>
      <c r="K2212" s="43" t="s">
        <v>8</v>
      </c>
      <c r="L2212" s="43" t="s">
        <v>54</v>
      </c>
      <c r="M2212" s="43" t="s">
        <v>162</v>
      </c>
      <c r="N2212" s="44" t="s">
        <v>412</v>
      </c>
      <c r="O2212" s="44" t="s">
        <v>6435</v>
      </c>
      <c r="P2212" s="43"/>
      <c r="Q2212" s="43" t="s">
        <v>165</v>
      </c>
      <c r="R2212" s="31">
        <v>191700842</v>
      </c>
      <c r="S2212" s="31">
        <v>191701579</v>
      </c>
      <c r="T2212" s="31"/>
      <c r="U2212" s="31"/>
      <c r="V2212" s="31"/>
      <c r="W2212" s="31"/>
      <c r="X2212" s="31"/>
      <c r="Y2212" s="31"/>
      <c r="Z2212" s="31"/>
      <c r="AA2212" s="31"/>
      <c r="AB2212" s="31"/>
      <c r="AC2212" s="31"/>
      <c r="AD2212" s="31"/>
      <c r="AE2212" s="31"/>
      <c r="AF2212" s="31"/>
    </row>
    <row r="2213" spans="2:32" hidden="1">
      <c r="B2213" s="31">
        <f t="shared" si="37"/>
        <v>2210</v>
      </c>
      <c r="C2213" s="43">
        <v>45929</v>
      </c>
      <c r="D2213" s="43" t="s">
        <v>728</v>
      </c>
      <c r="E2213" s="43" t="s">
        <v>729</v>
      </c>
      <c r="F2213" s="43" t="s">
        <v>375</v>
      </c>
      <c r="G2213" s="43" t="s">
        <v>283</v>
      </c>
      <c r="H2213" s="43" t="s">
        <v>160</v>
      </c>
      <c r="I2213" s="43" t="s">
        <v>161</v>
      </c>
      <c r="J2213" s="31">
        <v>4322</v>
      </c>
      <c r="K2213" s="43" t="s">
        <v>8</v>
      </c>
      <c r="L2213" s="43" t="s">
        <v>414</v>
      </c>
      <c r="M2213" s="43" t="s">
        <v>162</v>
      </c>
      <c r="N2213" s="44" t="s">
        <v>433</v>
      </c>
      <c r="O2213" s="44" t="s">
        <v>6440</v>
      </c>
      <c r="P2213" s="43"/>
      <c r="Q2213" s="43" t="s">
        <v>536</v>
      </c>
      <c r="R2213" s="31">
        <v>191700118</v>
      </c>
      <c r="S2213" s="31">
        <v>191701249</v>
      </c>
      <c r="T2213" s="31"/>
      <c r="U2213" s="31"/>
      <c r="V2213" s="31"/>
      <c r="W2213" s="31"/>
      <c r="X2213" s="31"/>
      <c r="Y2213" s="31"/>
      <c r="Z2213" s="31"/>
      <c r="AA2213" s="31"/>
      <c r="AB2213" s="31"/>
      <c r="AC2213" s="31"/>
      <c r="AD2213" s="31"/>
      <c r="AE2213" s="31"/>
      <c r="AF2213" s="31"/>
    </row>
    <row r="2214" spans="2:32" hidden="1">
      <c r="B2214" s="31">
        <f t="shared" si="37"/>
        <v>2211</v>
      </c>
      <c r="C2214" s="43">
        <v>45930</v>
      </c>
      <c r="D2214" s="43" t="s">
        <v>728</v>
      </c>
      <c r="E2214" s="43" t="s">
        <v>729</v>
      </c>
      <c r="F2214" s="43" t="s">
        <v>375</v>
      </c>
      <c r="G2214" s="43" t="s">
        <v>159</v>
      </c>
      <c r="H2214" s="43" t="s">
        <v>160</v>
      </c>
      <c r="I2214" s="43" t="s">
        <v>173</v>
      </c>
      <c r="J2214" s="31">
        <v>2606</v>
      </c>
      <c r="K2214" s="43" t="s">
        <v>8</v>
      </c>
      <c r="L2214" s="43" t="s">
        <v>414</v>
      </c>
      <c r="M2214" s="43" t="s">
        <v>162</v>
      </c>
      <c r="N2214" s="44" t="s">
        <v>433</v>
      </c>
      <c r="O2214" s="44" t="s">
        <v>6036</v>
      </c>
      <c r="P2214" s="43"/>
      <c r="Q2214" s="43" t="s">
        <v>165</v>
      </c>
      <c r="R2214" s="31">
        <v>191702122</v>
      </c>
      <c r="S2214" s="31">
        <v>191700703</v>
      </c>
      <c r="T2214" s="31"/>
      <c r="U2214" s="31"/>
      <c r="V2214" s="31"/>
      <c r="W2214" s="31"/>
      <c r="X2214" s="31"/>
      <c r="Y2214" s="31"/>
      <c r="Z2214" s="31"/>
      <c r="AA2214" s="31"/>
      <c r="AB2214" s="31"/>
      <c r="AC2214" s="31"/>
      <c r="AD2214" s="31"/>
      <c r="AE2214" s="31"/>
      <c r="AF2214" s="31"/>
    </row>
    <row r="2215" spans="2:32" hidden="1">
      <c r="B2215" s="31">
        <f t="shared" si="37"/>
        <v>2212</v>
      </c>
      <c r="C2215" s="43">
        <v>45930</v>
      </c>
      <c r="D2215" s="43" t="s">
        <v>728</v>
      </c>
      <c r="E2215" s="43" t="s">
        <v>729</v>
      </c>
      <c r="F2215" s="43" t="s">
        <v>375</v>
      </c>
      <c r="G2215" s="43" t="s">
        <v>159</v>
      </c>
      <c r="H2215" s="43" t="s">
        <v>160</v>
      </c>
      <c r="I2215" s="43" t="s">
        <v>161</v>
      </c>
      <c r="J2215" s="31">
        <v>8244</v>
      </c>
      <c r="K2215" s="43" t="s">
        <v>8</v>
      </c>
      <c r="L2215" s="43" t="s">
        <v>414</v>
      </c>
      <c r="M2215" s="43" t="s">
        <v>162</v>
      </c>
      <c r="N2215" s="44" t="s">
        <v>433</v>
      </c>
      <c r="O2215" s="44" t="s">
        <v>6037</v>
      </c>
      <c r="P2215" s="43"/>
      <c r="Q2215" s="43" t="s">
        <v>165</v>
      </c>
      <c r="R2215" s="31">
        <v>191700173</v>
      </c>
      <c r="S2215" s="31">
        <v>191701797</v>
      </c>
      <c r="T2215" s="31"/>
      <c r="U2215" s="31"/>
      <c r="V2215" s="31"/>
      <c r="W2215" s="31"/>
      <c r="X2215" s="31"/>
      <c r="Y2215" s="31"/>
      <c r="Z2215" s="31"/>
      <c r="AA2215" s="31"/>
      <c r="AB2215" s="31"/>
      <c r="AC2215" s="31"/>
      <c r="AD2215" s="31"/>
      <c r="AE2215" s="31"/>
      <c r="AF2215" s="31"/>
    </row>
    <row r="2216" spans="2:32" hidden="1">
      <c r="B2216" s="31">
        <f t="shared" si="37"/>
        <v>2213</v>
      </c>
      <c r="C2216" s="43">
        <v>45930</v>
      </c>
      <c r="D2216" s="43" t="s">
        <v>728</v>
      </c>
      <c r="E2216" s="43" t="s">
        <v>729</v>
      </c>
      <c r="F2216" s="43" t="s">
        <v>375</v>
      </c>
      <c r="G2216" s="43" t="s">
        <v>159</v>
      </c>
      <c r="H2216" s="43" t="s">
        <v>160</v>
      </c>
      <c r="I2216" s="43" t="s">
        <v>161</v>
      </c>
      <c r="J2216" s="31">
        <v>4338</v>
      </c>
      <c r="K2216" s="43" t="s">
        <v>8</v>
      </c>
      <c r="L2216" s="43" t="s">
        <v>9</v>
      </c>
      <c r="M2216" s="43" t="s">
        <v>162</v>
      </c>
      <c r="N2216" s="44" t="s">
        <v>174</v>
      </c>
      <c r="O2216" s="44" t="s">
        <v>6036</v>
      </c>
      <c r="P2216" s="43"/>
      <c r="Q2216" s="43" t="s">
        <v>165</v>
      </c>
      <c r="R2216" s="31">
        <v>191700449</v>
      </c>
      <c r="S2216" s="31">
        <v>191700948</v>
      </c>
      <c r="T2216" s="31"/>
      <c r="U2216" s="31"/>
      <c r="V2216" s="31"/>
      <c r="W2216" s="31"/>
      <c r="X2216" s="31"/>
      <c r="Y2216" s="31"/>
      <c r="Z2216" s="31"/>
      <c r="AA2216" s="31"/>
      <c r="AB2216" s="31"/>
      <c r="AC2216" s="31"/>
      <c r="AD2216" s="31"/>
      <c r="AE2216" s="31"/>
      <c r="AF2216" s="31"/>
    </row>
    <row r="2217" spans="2:32" hidden="1">
      <c r="B2217" s="31">
        <f t="shared" si="37"/>
        <v>2214</v>
      </c>
      <c r="C2217" s="43">
        <v>45930</v>
      </c>
      <c r="D2217" s="43" t="s">
        <v>728</v>
      </c>
      <c r="E2217" s="43" t="s">
        <v>729</v>
      </c>
      <c r="F2217" s="43" t="s">
        <v>375</v>
      </c>
      <c r="G2217" s="43" t="s">
        <v>439</v>
      </c>
      <c r="H2217" s="43" t="s">
        <v>440</v>
      </c>
      <c r="I2217" s="43" t="s">
        <v>239</v>
      </c>
      <c r="J2217" s="31">
        <v>8327</v>
      </c>
      <c r="K2217" s="43" t="s">
        <v>8</v>
      </c>
      <c r="L2217" s="43" t="s">
        <v>9</v>
      </c>
      <c r="M2217" s="43" t="s">
        <v>162</v>
      </c>
      <c r="N2217" s="44" t="s">
        <v>174</v>
      </c>
      <c r="O2217" s="44" t="s">
        <v>6037</v>
      </c>
      <c r="P2217" s="43"/>
      <c r="Q2217" s="43" t="s">
        <v>449</v>
      </c>
      <c r="R2217" s="31">
        <v>191700317</v>
      </c>
      <c r="S2217" s="31">
        <v>191700051</v>
      </c>
      <c r="T2217" s="31"/>
      <c r="U2217" s="31"/>
      <c r="V2217" s="31"/>
      <c r="W2217" s="31"/>
      <c r="X2217" s="31"/>
      <c r="Y2217" s="31"/>
      <c r="Z2217" s="31"/>
      <c r="AA2217" s="31"/>
      <c r="AB2217" s="31"/>
      <c r="AC2217" s="31"/>
      <c r="AD2217" s="31"/>
      <c r="AE2217" s="31"/>
      <c r="AF2217" s="31"/>
    </row>
    <row r="2218" spans="2:32" hidden="1">
      <c r="B2218" s="31">
        <f t="shared" si="37"/>
        <v>2215</v>
      </c>
      <c r="C2218" s="43">
        <v>45931</v>
      </c>
      <c r="D2218" s="43" t="s">
        <v>728</v>
      </c>
      <c r="E2218" s="43" t="s">
        <v>729</v>
      </c>
      <c r="F2218" s="43" t="s">
        <v>375</v>
      </c>
      <c r="G2218" s="43" t="s">
        <v>159</v>
      </c>
      <c r="H2218" s="43" t="s">
        <v>160</v>
      </c>
      <c r="I2218" s="43" t="s">
        <v>168</v>
      </c>
      <c r="J2218" s="31">
        <v>6559</v>
      </c>
      <c r="K2218" s="43" t="s">
        <v>8</v>
      </c>
      <c r="L2218" s="43" t="s">
        <v>9</v>
      </c>
      <c r="M2218" s="43" t="s">
        <v>162</v>
      </c>
      <c r="N2218" s="44" t="s">
        <v>347</v>
      </c>
      <c r="O2218" s="44" t="s">
        <v>6037</v>
      </c>
      <c r="P2218" s="43"/>
      <c r="Q2218" s="43" t="s">
        <v>165</v>
      </c>
      <c r="R2218" s="31">
        <v>191701254</v>
      </c>
      <c r="S2218" s="31">
        <v>191700123</v>
      </c>
      <c r="T2218" s="31"/>
      <c r="U2218" s="31"/>
      <c r="V2218" s="31"/>
      <c r="W2218" s="31"/>
      <c r="X2218" s="31"/>
      <c r="Y2218" s="31"/>
      <c r="Z2218" s="31"/>
      <c r="AA2218" s="31"/>
      <c r="AB2218" s="31"/>
      <c r="AC2218" s="31"/>
      <c r="AD2218" s="31"/>
      <c r="AE2218" s="31"/>
      <c r="AF2218" s="31"/>
    </row>
    <row r="2219" spans="2:32" hidden="1">
      <c r="B2219" s="31">
        <f t="shared" si="37"/>
        <v>2216</v>
      </c>
      <c r="C2219" s="43">
        <v>45931</v>
      </c>
      <c r="D2219" s="43" t="s">
        <v>728</v>
      </c>
      <c r="E2219" s="43" t="s">
        <v>729</v>
      </c>
      <c r="F2219" s="43" t="s">
        <v>375</v>
      </c>
      <c r="G2219" s="43" t="s">
        <v>159</v>
      </c>
      <c r="H2219" s="43" t="s">
        <v>160</v>
      </c>
      <c r="I2219" s="43" t="s">
        <v>200</v>
      </c>
      <c r="J2219" s="31">
        <v>1107</v>
      </c>
      <c r="K2219" s="43" t="s">
        <v>8</v>
      </c>
      <c r="L2219" s="43" t="s">
        <v>414</v>
      </c>
      <c r="M2219" s="43" t="s">
        <v>162</v>
      </c>
      <c r="N2219" s="44" t="s">
        <v>433</v>
      </c>
      <c r="O2219" s="44" t="s">
        <v>6036</v>
      </c>
      <c r="P2219" s="43"/>
      <c r="Q2219" s="43" t="s">
        <v>165</v>
      </c>
      <c r="R2219" s="31">
        <v>191701143</v>
      </c>
      <c r="S2219" s="31">
        <v>191702396</v>
      </c>
      <c r="T2219" s="31"/>
      <c r="U2219" s="31"/>
      <c r="V2219" s="31"/>
      <c r="W2219" s="31"/>
      <c r="X2219" s="31"/>
      <c r="Y2219" s="31"/>
      <c r="Z2219" s="31"/>
      <c r="AA2219" s="31"/>
      <c r="AB2219" s="31"/>
      <c r="AC2219" s="31"/>
      <c r="AD2219" s="31"/>
      <c r="AE2219" s="31"/>
      <c r="AF2219" s="31"/>
    </row>
    <row r="2220" spans="2:32" hidden="1">
      <c r="B2220" s="31">
        <f t="shared" si="37"/>
        <v>2217</v>
      </c>
      <c r="C2220" s="43">
        <v>45931</v>
      </c>
      <c r="D2220" s="43" t="s">
        <v>728</v>
      </c>
      <c r="E2220" s="43" t="s">
        <v>729</v>
      </c>
      <c r="F2220" s="43" t="s">
        <v>375</v>
      </c>
      <c r="G2220" s="43" t="s">
        <v>446</v>
      </c>
      <c r="H2220" s="43" t="s">
        <v>447</v>
      </c>
      <c r="I2220" s="43" t="s">
        <v>316</v>
      </c>
      <c r="J2220" s="31">
        <v>4175</v>
      </c>
      <c r="K2220" s="43" t="s">
        <v>8</v>
      </c>
      <c r="L2220" s="43" t="s">
        <v>9</v>
      </c>
      <c r="M2220" s="43" t="s">
        <v>162</v>
      </c>
      <c r="N2220" s="44" t="s">
        <v>174</v>
      </c>
      <c r="O2220" s="44" t="s">
        <v>541</v>
      </c>
      <c r="P2220" s="43"/>
      <c r="Q2220" s="43" t="s">
        <v>460</v>
      </c>
      <c r="R2220" s="31">
        <v>191702468</v>
      </c>
      <c r="S2220" s="31">
        <v>191700312</v>
      </c>
      <c r="T2220" s="31"/>
      <c r="U2220" s="31"/>
      <c r="V2220" s="31"/>
      <c r="W2220" s="31"/>
      <c r="X2220" s="31"/>
      <c r="Y2220" s="31"/>
      <c r="Z2220" s="31"/>
      <c r="AA2220" s="31"/>
      <c r="AB2220" s="31"/>
      <c r="AC2220" s="31"/>
      <c r="AD2220" s="31"/>
      <c r="AE2220" s="31"/>
      <c r="AF2220" s="31"/>
    </row>
    <row r="2221" spans="2:32" hidden="1">
      <c r="B2221" s="31">
        <f t="shared" ref="B2221:B2283" si="38">ROW()-3</f>
        <v>2218</v>
      </c>
      <c r="C2221" s="43">
        <v>45932</v>
      </c>
      <c r="D2221" s="43" t="s">
        <v>728</v>
      </c>
      <c r="E2221" s="43" t="s">
        <v>735</v>
      </c>
      <c r="F2221" s="43" t="s">
        <v>375</v>
      </c>
      <c r="G2221" s="43" t="s">
        <v>159</v>
      </c>
      <c r="H2221" s="43" t="s">
        <v>160</v>
      </c>
      <c r="I2221" s="43" t="s">
        <v>173</v>
      </c>
      <c r="J2221" s="31">
        <v>1620</v>
      </c>
      <c r="K2221" s="43" t="s">
        <v>8</v>
      </c>
      <c r="L2221" s="43" t="s">
        <v>9</v>
      </c>
      <c r="M2221" s="43" t="s">
        <v>162</v>
      </c>
      <c r="N2221" s="44" t="s">
        <v>174</v>
      </c>
      <c r="O2221" s="44" t="s">
        <v>6036</v>
      </c>
      <c r="P2221" s="43"/>
      <c r="Q2221" s="43" t="s">
        <v>165</v>
      </c>
      <c r="R2221" s="31">
        <v>191702581</v>
      </c>
      <c r="S2221" s="31">
        <v>191700040</v>
      </c>
      <c r="T2221" s="31"/>
      <c r="U2221" s="31"/>
      <c r="V2221" s="31"/>
      <c r="W2221" s="31"/>
      <c r="X2221" s="31"/>
      <c r="Y2221" s="31"/>
      <c r="Z2221" s="31"/>
      <c r="AA2221" s="31"/>
      <c r="AB2221" s="31"/>
      <c r="AC2221" s="31"/>
      <c r="AD2221" s="31"/>
      <c r="AE2221" s="31"/>
      <c r="AF2221" s="31"/>
    </row>
    <row r="2222" spans="2:32" hidden="1">
      <c r="B2222" s="31">
        <f t="shared" si="38"/>
        <v>2219</v>
      </c>
      <c r="C2222" s="43">
        <v>45932</v>
      </c>
      <c r="D2222" s="43" t="s">
        <v>728</v>
      </c>
      <c r="E2222" s="43" t="s">
        <v>735</v>
      </c>
      <c r="F2222" s="43" t="s">
        <v>375</v>
      </c>
      <c r="G2222" s="43" t="s">
        <v>166</v>
      </c>
      <c r="H2222" s="43" t="s">
        <v>160</v>
      </c>
      <c r="I2222" s="43" t="s">
        <v>173</v>
      </c>
      <c r="J2222" s="31">
        <v>7099</v>
      </c>
      <c r="K2222" s="43" t="s">
        <v>8</v>
      </c>
      <c r="L2222" s="43" t="s">
        <v>9</v>
      </c>
      <c r="M2222" s="43" t="s">
        <v>162</v>
      </c>
      <c r="N2222" s="44" t="s">
        <v>174</v>
      </c>
      <c r="O2222" s="44" t="s">
        <v>6036</v>
      </c>
      <c r="P2222" s="43"/>
      <c r="Q2222" s="43" t="s">
        <v>165</v>
      </c>
      <c r="R2222" s="31">
        <v>191702346</v>
      </c>
      <c r="S2222" s="31">
        <v>191700197</v>
      </c>
      <c r="T2222" s="31"/>
      <c r="U2222" s="31"/>
      <c r="V2222" s="31"/>
      <c r="W2222" s="31"/>
      <c r="X2222" s="31"/>
      <c r="Y2222" s="31"/>
      <c r="Z2222" s="31"/>
      <c r="AA2222" s="31"/>
      <c r="AB2222" s="31"/>
      <c r="AC2222" s="31"/>
      <c r="AD2222" s="31"/>
      <c r="AE2222" s="31"/>
      <c r="AF2222" s="31"/>
    </row>
    <row r="2223" spans="2:32" hidden="1">
      <c r="B2223" s="31">
        <f t="shared" si="38"/>
        <v>2220</v>
      </c>
      <c r="C2223" s="43">
        <v>45933</v>
      </c>
      <c r="D2223" s="43" t="s">
        <v>728</v>
      </c>
      <c r="E2223" s="43" t="s">
        <v>735</v>
      </c>
      <c r="F2223" s="43" t="s">
        <v>375</v>
      </c>
      <c r="G2223" s="43" t="s">
        <v>159</v>
      </c>
      <c r="H2223" s="43" t="s">
        <v>160</v>
      </c>
      <c r="I2223" s="43" t="s">
        <v>239</v>
      </c>
      <c r="J2223" s="31">
        <v>8266</v>
      </c>
      <c r="K2223" s="43" t="s">
        <v>6905</v>
      </c>
      <c r="L2223" s="43" t="s">
        <v>6906</v>
      </c>
      <c r="M2223" s="43" t="s">
        <v>732</v>
      </c>
      <c r="N2223" s="44" t="s">
        <v>553</v>
      </c>
      <c r="O2223" s="44" t="s">
        <v>5549</v>
      </c>
      <c r="P2223" s="43"/>
      <c r="Q2223" s="43" t="s">
        <v>165</v>
      </c>
      <c r="R2223" s="31">
        <v>5536296</v>
      </c>
      <c r="S2223" s="31">
        <v>5876702</v>
      </c>
      <c r="T2223" s="31"/>
      <c r="U2223" s="31"/>
      <c r="V2223" s="31"/>
      <c r="W2223" s="31"/>
      <c r="X2223" s="31"/>
      <c r="Y2223" s="31"/>
      <c r="Z2223" s="31"/>
      <c r="AA2223" s="31"/>
      <c r="AB2223" s="31"/>
      <c r="AC2223" s="31"/>
      <c r="AD2223" s="31"/>
      <c r="AE2223" s="31"/>
      <c r="AF2223" s="31"/>
    </row>
    <row r="2224" spans="2:32" hidden="1">
      <c r="B2224" s="31">
        <f t="shared" si="38"/>
        <v>2221</v>
      </c>
      <c r="C2224" s="43">
        <v>45934</v>
      </c>
      <c r="D2224" s="43" t="s">
        <v>728</v>
      </c>
      <c r="E2224" s="43" t="s">
        <v>735</v>
      </c>
      <c r="F2224" s="43" t="s">
        <v>375</v>
      </c>
      <c r="G2224" s="43" t="s">
        <v>166</v>
      </c>
      <c r="H2224" s="43" t="s">
        <v>160</v>
      </c>
      <c r="I2224" s="43" t="s">
        <v>173</v>
      </c>
      <c r="J2224" s="31">
        <v>7092</v>
      </c>
      <c r="K2224" s="43" t="s">
        <v>8</v>
      </c>
      <c r="L2224" s="43" t="s">
        <v>9</v>
      </c>
      <c r="M2224" s="43" t="s">
        <v>162</v>
      </c>
      <c r="N2224" s="44" t="s">
        <v>174</v>
      </c>
      <c r="O2224" s="44" t="s">
        <v>6037</v>
      </c>
      <c r="P2224" s="43"/>
      <c r="Q2224" s="43" t="s">
        <v>165</v>
      </c>
      <c r="R2224" s="31">
        <v>191702005</v>
      </c>
      <c r="S2224" s="31">
        <v>191702332</v>
      </c>
      <c r="T2224" s="31"/>
      <c r="U2224" s="31"/>
      <c r="V2224" s="31"/>
      <c r="W2224" s="31"/>
      <c r="X2224" s="31"/>
      <c r="Y2224" s="31"/>
      <c r="Z2224" s="31"/>
      <c r="AA2224" s="31"/>
      <c r="AB2224" s="31"/>
      <c r="AC2224" s="31"/>
      <c r="AD2224" s="31"/>
      <c r="AE2224" s="31"/>
      <c r="AF2224" s="31"/>
    </row>
    <row r="2225" spans="2:32" hidden="1">
      <c r="B2225" s="31">
        <f t="shared" si="38"/>
        <v>2222</v>
      </c>
      <c r="C2225" s="43">
        <v>45934</v>
      </c>
      <c r="D2225" s="43" t="s">
        <v>728</v>
      </c>
      <c r="E2225" s="43" t="s">
        <v>735</v>
      </c>
      <c r="F2225" s="43" t="s">
        <v>375</v>
      </c>
      <c r="G2225" s="43" t="s">
        <v>159</v>
      </c>
      <c r="H2225" s="43" t="s">
        <v>160</v>
      </c>
      <c r="I2225" s="43" t="s">
        <v>161</v>
      </c>
      <c r="J2225" s="31">
        <v>8249</v>
      </c>
      <c r="K2225" s="43" t="s">
        <v>8</v>
      </c>
      <c r="L2225" s="43" t="s">
        <v>9</v>
      </c>
      <c r="M2225" s="43" t="s">
        <v>162</v>
      </c>
      <c r="N2225" s="44" t="s">
        <v>347</v>
      </c>
      <c r="O2225" s="44" t="s">
        <v>6036</v>
      </c>
      <c r="P2225" s="43"/>
      <c r="Q2225" s="43" t="s">
        <v>165</v>
      </c>
      <c r="R2225" s="31">
        <v>191701824</v>
      </c>
      <c r="S2225" s="31">
        <v>191701881</v>
      </c>
      <c r="T2225" s="31"/>
      <c r="U2225" s="31"/>
      <c r="V2225" s="31"/>
      <c r="W2225" s="31"/>
      <c r="X2225" s="31"/>
      <c r="Y2225" s="31"/>
      <c r="Z2225" s="31"/>
      <c r="AA2225" s="31"/>
      <c r="AB2225" s="31"/>
      <c r="AC2225" s="31"/>
      <c r="AD2225" s="31"/>
      <c r="AE2225" s="31"/>
      <c r="AF2225" s="31"/>
    </row>
    <row r="2226" spans="2:32" hidden="1">
      <c r="B2226" s="31">
        <f t="shared" si="38"/>
        <v>2223</v>
      </c>
      <c r="C2226" s="43">
        <v>45935</v>
      </c>
      <c r="D2226" s="43" t="s">
        <v>728</v>
      </c>
      <c r="E2226" s="43" t="s">
        <v>735</v>
      </c>
      <c r="F2226" s="43" t="s">
        <v>375</v>
      </c>
      <c r="G2226" s="43" t="s">
        <v>159</v>
      </c>
      <c r="H2226" s="43" t="s">
        <v>160</v>
      </c>
      <c r="I2226" s="43" t="s">
        <v>200</v>
      </c>
      <c r="J2226" s="31">
        <v>3056</v>
      </c>
      <c r="K2226" s="43" t="s">
        <v>8</v>
      </c>
      <c r="L2226" s="43" t="s">
        <v>9</v>
      </c>
      <c r="M2226" s="43" t="s">
        <v>162</v>
      </c>
      <c r="N2226" s="44" t="s">
        <v>174</v>
      </c>
      <c r="O2226" s="44" t="s">
        <v>541</v>
      </c>
      <c r="P2226" s="43"/>
      <c r="Q2226" s="43" t="s">
        <v>6557</v>
      </c>
      <c r="R2226" s="31">
        <v>191701806</v>
      </c>
      <c r="S2226" s="31">
        <v>191702718</v>
      </c>
      <c r="T2226" s="31"/>
      <c r="U2226" s="31"/>
      <c r="V2226" s="31"/>
      <c r="W2226" s="31"/>
      <c r="X2226" s="31"/>
      <c r="Y2226" s="31"/>
      <c r="Z2226" s="31"/>
      <c r="AA2226" s="31"/>
      <c r="AB2226" s="31"/>
      <c r="AC2226" s="31"/>
      <c r="AD2226" s="31"/>
      <c r="AE2226" s="31"/>
      <c r="AF2226" s="31"/>
    </row>
    <row r="2227" spans="2:32" hidden="1">
      <c r="B2227" s="31">
        <f t="shared" si="38"/>
        <v>2224</v>
      </c>
      <c r="C2227" s="43">
        <v>45935</v>
      </c>
      <c r="D2227" s="43" t="s">
        <v>728</v>
      </c>
      <c r="E2227" s="43" t="s">
        <v>735</v>
      </c>
      <c r="F2227" s="43" t="s">
        <v>375</v>
      </c>
      <c r="G2227" s="43" t="s">
        <v>159</v>
      </c>
      <c r="H2227" s="43" t="s">
        <v>160</v>
      </c>
      <c r="I2227" s="43" t="s">
        <v>161</v>
      </c>
      <c r="J2227" s="31">
        <v>7943</v>
      </c>
      <c r="K2227" s="43" t="s">
        <v>8</v>
      </c>
      <c r="L2227" s="43" t="s">
        <v>9</v>
      </c>
      <c r="M2227" s="43" t="s">
        <v>162</v>
      </c>
      <c r="N2227" s="44" t="s">
        <v>174</v>
      </c>
      <c r="O2227" s="44" t="s">
        <v>6037</v>
      </c>
      <c r="P2227" s="43"/>
      <c r="Q2227" s="43" t="s">
        <v>6557</v>
      </c>
      <c r="R2227" s="31">
        <v>191701413</v>
      </c>
      <c r="S2227" s="31">
        <v>191701205</v>
      </c>
      <c r="T2227" s="31"/>
      <c r="U2227" s="31"/>
      <c r="V2227" s="31"/>
      <c r="W2227" s="31"/>
      <c r="X2227" s="31"/>
      <c r="Y2227" s="31"/>
      <c r="Z2227" s="31"/>
      <c r="AA2227" s="31"/>
      <c r="AB2227" s="31"/>
      <c r="AC2227" s="31"/>
      <c r="AD2227" s="31"/>
      <c r="AE2227" s="31"/>
      <c r="AF2227" s="31"/>
    </row>
    <row r="2228" spans="2:32" hidden="1">
      <c r="B2228" s="31">
        <f t="shared" si="38"/>
        <v>2225</v>
      </c>
      <c r="C2228" s="43">
        <v>45935</v>
      </c>
      <c r="D2228" s="43" t="s">
        <v>728</v>
      </c>
      <c r="E2228" s="43" t="s">
        <v>735</v>
      </c>
      <c r="F2228" s="43" t="s">
        <v>375</v>
      </c>
      <c r="G2228" s="43" t="s">
        <v>159</v>
      </c>
      <c r="H2228" s="43" t="s">
        <v>160</v>
      </c>
      <c r="I2228" s="43" t="s">
        <v>168</v>
      </c>
      <c r="J2228" s="31">
        <v>6557</v>
      </c>
      <c r="K2228" s="43" t="s">
        <v>8</v>
      </c>
      <c r="L2228" s="43" t="s">
        <v>414</v>
      </c>
      <c r="M2228" s="43" t="s">
        <v>162</v>
      </c>
      <c r="N2228" s="44" t="s">
        <v>433</v>
      </c>
      <c r="O2228" s="44" t="s">
        <v>6037</v>
      </c>
      <c r="P2228" s="43"/>
      <c r="Q2228" s="43" t="s">
        <v>6557</v>
      </c>
      <c r="R2228" s="31">
        <v>191701176</v>
      </c>
      <c r="S2228" s="31">
        <v>191701824</v>
      </c>
      <c r="T2228" s="31"/>
      <c r="U2228" s="31"/>
      <c r="V2228" s="31"/>
      <c r="W2228" s="31"/>
      <c r="X2228" s="31"/>
      <c r="Y2228" s="31"/>
      <c r="Z2228" s="31"/>
      <c r="AA2228" s="31"/>
      <c r="AB2228" s="31"/>
      <c r="AC2228" s="31"/>
      <c r="AD2228" s="31"/>
      <c r="AE2228" s="31"/>
      <c r="AF2228" s="31"/>
    </row>
    <row r="2229" spans="2:32" hidden="1">
      <c r="B2229" s="31">
        <f t="shared" si="38"/>
        <v>2226</v>
      </c>
      <c r="C2229" s="43">
        <v>45936</v>
      </c>
      <c r="D2229" s="43" t="s">
        <v>728</v>
      </c>
      <c r="E2229" s="43" t="s">
        <v>735</v>
      </c>
      <c r="F2229" s="43" t="s">
        <v>375</v>
      </c>
      <c r="G2229" s="43" t="s">
        <v>159</v>
      </c>
      <c r="H2229" s="43" t="s">
        <v>160</v>
      </c>
      <c r="I2229" s="43" t="s">
        <v>172</v>
      </c>
      <c r="J2229" s="31">
        <v>5020</v>
      </c>
      <c r="K2229" s="43" t="s">
        <v>8</v>
      </c>
      <c r="L2229" s="43" t="s">
        <v>414</v>
      </c>
      <c r="M2229" s="43" t="s">
        <v>162</v>
      </c>
      <c r="N2229" s="44" t="s">
        <v>213</v>
      </c>
      <c r="O2229" s="44" t="s">
        <v>6037</v>
      </c>
      <c r="P2229" s="43"/>
      <c r="Q2229" s="43" t="s">
        <v>536</v>
      </c>
      <c r="R2229" s="31">
        <v>191702342</v>
      </c>
      <c r="S2229" s="31">
        <v>191700047</v>
      </c>
      <c r="T2229" s="31"/>
      <c r="U2229" s="31"/>
      <c r="V2229" s="31"/>
      <c r="W2229" s="31"/>
      <c r="X2229" s="31"/>
      <c r="Y2229" s="31"/>
      <c r="Z2229" s="31"/>
      <c r="AA2229" s="31"/>
      <c r="AB2229" s="31"/>
      <c r="AC2229" s="31"/>
      <c r="AD2229" s="31"/>
      <c r="AE2229" s="31"/>
      <c r="AF2229" s="31"/>
    </row>
    <row r="2230" spans="2:32" hidden="1">
      <c r="B2230" s="31">
        <f t="shared" si="38"/>
        <v>2227</v>
      </c>
      <c r="C2230" s="43">
        <v>45937</v>
      </c>
      <c r="D2230" s="43" t="s">
        <v>728</v>
      </c>
      <c r="E2230" s="43" t="s">
        <v>735</v>
      </c>
      <c r="F2230" s="43" t="s">
        <v>375</v>
      </c>
      <c r="G2230" s="43" t="s">
        <v>166</v>
      </c>
      <c r="H2230" s="43" t="s">
        <v>160</v>
      </c>
      <c r="I2230" s="43" t="s">
        <v>173</v>
      </c>
      <c r="J2230" s="31">
        <v>1480</v>
      </c>
      <c r="K2230" s="43" t="s">
        <v>8</v>
      </c>
      <c r="L2230" s="43" t="s">
        <v>9</v>
      </c>
      <c r="M2230" s="43" t="s">
        <v>162</v>
      </c>
      <c r="N2230" s="44" t="s">
        <v>174</v>
      </c>
      <c r="O2230" s="44" t="s">
        <v>541</v>
      </c>
      <c r="P2230" s="43"/>
      <c r="Q2230" s="43" t="s">
        <v>6557</v>
      </c>
      <c r="R2230" s="31">
        <v>191700923</v>
      </c>
      <c r="S2230" s="31">
        <v>191701052</v>
      </c>
      <c r="T2230" s="31"/>
      <c r="U2230" s="31"/>
      <c r="V2230" s="31"/>
      <c r="W2230" s="31"/>
      <c r="X2230" s="31"/>
      <c r="Y2230" s="31"/>
      <c r="Z2230" s="31"/>
      <c r="AA2230" s="31"/>
      <c r="AB2230" s="31"/>
      <c r="AC2230" s="31"/>
      <c r="AD2230" s="31"/>
      <c r="AE2230" s="31"/>
      <c r="AF2230" s="31"/>
    </row>
    <row r="2231" spans="2:32" hidden="1">
      <c r="B2231" s="31">
        <f t="shared" si="38"/>
        <v>2228</v>
      </c>
      <c r="C2231" s="43">
        <v>45938</v>
      </c>
      <c r="D2231" s="43" t="s">
        <v>728</v>
      </c>
      <c r="E2231" s="43" t="s">
        <v>735</v>
      </c>
      <c r="F2231" s="43" t="s">
        <v>375</v>
      </c>
      <c r="G2231" s="43" t="s">
        <v>166</v>
      </c>
      <c r="H2231" s="43" t="s">
        <v>160</v>
      </c>
      <c r="I2231" s="43" t="s">
        <v>173</v>
      </c>
      <c r="J2231" s="31">
        <v>7092</v>
      </c>
      <c r="K2231" s="43" t="s">
        <v>8</v>
      </c>
      <c r="L2231" s="43" t="s">
        <v>9</v>
      </c>
      <c r="M2231" s="43" t="s">
        <v>162</v>
      </c>
      <c r="N2231" s="44" t="s">
        <v>174</v>
      </c>
      <c r="O2231" s="44" t="s">
        <v>6037</v>
      </c>
      <c r="P2231" s="43"/>
      <c r="Q2231" s="43" t="s">
        <v>6557</v>
      </c>
      <c r="R2231" s="31">
        <v>191702332</v>
      </c>
      <c r="S2231" s="31">
        <v>191702606</v>
      </c>
      <c r="T2231" s="31"/>
      <c r="U2231" s="31"/>
      <c r="V2231" s="31"/>
      <c r="W2231" s="31"/>
      <c r="X2231" s="31"/>
      <c r="Y2231" s="31"/>
      <c r="Z2231" s="31"/>
      <c r="AA2231" s="31"/>
      <c r="AB2231" s="31"/>
      <c r="AC2231" s="31"/>
      <c r="AD2231" s="31"/>
      <c r="AE2231" s="31"/>
      <c r="AF2231" s="31"/>
    </row>
    <row r="2232" spans="2:32" hidden="1">
      <c r="B2232" s="31">
        <f t="shared" si="38"/>
        <v>2229</v>
      </c>
      <c r="C2232" s="43">
        <v>45938</v>
      </c>
      <c r="D2232" s="43" t="s">
        <v>728</v>
      </c>
      <c r="E2232" s="43" t="s">
        <v>735</v>
      </c>
      <c r="F2232" s="43" t="s">
        <v>375</v>
      </c>
      <c r="G2232" s="43" t="s">
        <v>166</v>
      </c>
      <c r="H2232" s="43" t="s">
        <v>160</v>
      </c>
      <c r="I2232" s="43" t="s">
        <v>170</v>
      </c>
      <c r="J2232" s="31">
        <v>9727</v>
      </c>
      <c r="K2232" s="43" t="s">
        <v>8</v>
      </c>
      <c r="L2232" s="43" t="s">
        <v>9</v>
      </c>
      <c r="M2232" s="43" t="s">
        <v>162</v>
      </c>
      <c r="N2232" s="44" t="s">
        <v>6978</v>
      </c>
      <c r="O2232" s="44" t="s">
        <v>6979</v>
      </c>
      <c r="P2232" s="43"/>
      <c r="Q2232" s="43" t="s">
        <v>6557</v>
      </c>
      <c r="R2232" s="31">
        <v>191701186</v>
      </c>
      <c r="S2232" s="31">
        <v>191701010</v>
      </c>
      <c r="T2232" s="31"/>
      <c r="U2232" s="31"/>
      <c r="V2232" s="31"/>
      <c r="W2232" s="31"/>
      <c r="X2232" s="31"/>
      <c r="Y2232" s="31"/>
      <c r="Z2232" s="31"/>
      <c r="AA2232" s="31"/>
      <c r="AB2232" s="31"/>
      <c r="AC2232" s="31"/>
      <c r="AD2232" s="31"/>
      <c r="AE2232" s="31"/>
      <c r="AF2232" s="31"/>
    </row>
    <row r="2233" spans="2:32" hidden="1">
      <c r="B2233" s="31">
        <f t="shared" si="38"/>
        <v>2230</v>
      </c>
      <c r="C2233" s="43">
        <v>45939</v>
      </c>
      <c r="D2233" s="43" t="s">
        <v>728</v>
      </c>
      <c r="E2233" s="43" t="s">
        <v>746</v>
      </c>
      <c r="F2233" s="43" t="s">
        <v>375</v>
      </c>
      <c r="G2233" s="43" t="s">
        <v>159</v>
      </c>
      <c r="H2233" s="43" t="s">
        <v>160</v>
      </c>
      <c r="I2233" s="43" t="s">
        <v>239</v>
      </c>
      <c r="J2233" s="31">
        <v>8216</v>
      </c>
      <c r="K2233" s="43" t="s">
        <v>8</v>
      </c>
      <c r="L2233" s="43" t="s">
        <v>9</v>
      </c>
      <c r="M2233" s="43" t="s">
        <v>162</v>
      </c>
      <c r="N2233" s="44" t="s">
        <v>174</v>
      </c>
      <c r="O2233" s="44" t="s">
        <v>6036</v>
      </c>
      <c r="P2233" s="43"/>
      <c r="Q2233" s="43" t="s">
        <v>165</v>
      </c>
      <c r="R2233" s="31" t="s">
        <v>6986</v>
      </c>
      <c r="S2233" s="31" t="s">
        <v>6987</v>
      </c>
      <c r="T2233" s="31"/>
      <c r="U2233" s="31"/>
      <c r="V2233" s="31"/>
      <c r="W2233" s="31"/>
      <c r="X2233" s="31"/>
      <c r="Y2233" s="31"/>
      <c r="Z2233" s="31"/>
      <c r="AA2233" s="31"/>
      <c r="AB2233" s="31"/>
      <c r="AC2233" s="31"/>
      <c r="AD2233" s="31"/>
      <c r="AE2233" s="31"/>
      <c r="AF2233" s="31"/>
    </row>
    <row r="2234" spans="2:32" hidden="1">
      <c r="B2234" s="31">
        <f t="shared" si="38"/>
        <v>2231</v>
      </c>
      <c r="C2234" s="43">
        <v>45939</v>
      </c>
      <c r="D2234" s="43" t="s">
        <v>728</v>
      </c>
      <c r="E2234" s="43" t="s">
        <v>746</v>
      </c>
      <c r="F2234" s="43" t="s">
        <v>375</v>
      </c>
      <c r="G2234" s="43" t="s">
        <v>159</v>
      </c>
      <c r="H2234" s="43" t="s">
        <v>160</v>
      </c>
      <c r="I2234" s="43" t="s">
        <v>173</v>
      </c>
      <c r="J2234" s="31">
        <v>7090</v>
      </c>
      <c r="K2234" s="43" t="s">
        <v>8</v>
      </c>
      <c r="L2234" s="43" t="s">
        <v>54</v>
      </c>
      <c r="M2234" s="43" t="s">
        <v>162</v>
      </c>
      <c r="N2234" s="44" t="s">
        <v>412</v>
      </c>
      <c r="O2234" s="44" t="s">
        <v>6036</v>
      </c>
      <c r="P2234" s="43"/>
      <c r="Q2234" s="43" t="s">
        <v>165</v>
      </c>
      <c r="R2234" s="31" t="s">
        <v>6988</v>
      </c>
      <c r="S2234" s="31" t="s">
        <v>6989</v>
      </c>
      <c r="T2234" s="31"/>
      <c r="U2234" s="31"/>
      <c r="V2234" s="31"/>
      <c r="W2234" s="31"/>
      <c r="X2234" s="31"/>
      <c r="Y2234" s="31"/>
      <c r="Z2234" s="31"/>
      <c r="AA2234" s="31"/>
      <c r="AB2234" s="31"/>
      <c r="AC2234" s="31"/>
      <c r="AD2234" s="31"/>
      <c r="AE2234" s="31"/>
      <c r="AF2234" s="31"/>
    </row>
    <row r="2235" spans="2:32" hidden="1">
      <c r="B2235" s="31">
        <f t="shared" si="38"/>
        <v>2232</v>
      </c>
      <c r="C2235" s="43">
        <v>45939</v>
      </c>
      <c r="D2235" s="43" t="s">
        <v>728</v>
      </c>
      <c r="E2235" s="43" t="s">
        <v>746</v>
      </c>
      <c r="F2235" s="43" t="s">
        <v>375</v>
      </c>
      <c r="G2235" s="43" t="s">
        <v>159</v>
      </c>
      <c r="H2235" s="43" t="s">
        <v>160</v>
      </c>
      <c r="I2235" s="43" t="s">
        <v>161</v>
      </c>
      <c r="J2235" s="31">
        <v>4468</v>
      </c>
      <c r="K2235" s="43" t="s">
        <v>8</v>
      </c>
      <c r="L2235" s="43" t="s">
        <v>409</v>
      </c>
      <c r="M2235" s="43" t="s">
        <v>162</v>
      </c>
      <c r="N2235" s="44" t="s">
        <v>398</v>
      </c>
      <c r="O2235" s="44" t="s">
        <v>6037</v>
      </c>
      <c r="P2235" s="43"/>
      <c r="Q2235" s="43" t="s">
        <v>165</v>
      </c>
      <c r="R2235" s="31" t="s">
        <v>6990</v>
      </c>
      <c r="S2235" s="31" t="s">
        <v>6833</v>
      </c>
      <c r="T2235" s="31"/>
      <c r="U2235" s="31"/>
      <c r="V2235" s="31"/>
      <c r="W2235" s="31"/>
      <c r="X2235" s="31"/>
      <c r="Y2235" s="31"/>
      <c r="Z2235" s="31"/>
      <c r="AA2235" s="31"/>
      <c r="AB2235" s="31"/>
      <c r="AC2235" s="31"/>
      <c r="AD2235" s="31"/>
      <c r="AE2235" s="31"/>
      <c r="AF2235" s="31"/>
    </row>
    <row r="2236" spans="2:32" hidden="1">
      <c r="B2236" s="31">
        <f t="shared" si="38"/>
        <v>2233</v>
      </c>
      <c r="C2236" s="43">
        <v>45939</v>
      </c>
      <c r="D2236" s="43" t="s">
        <v>728</v>
      </c>
      <c r="E2236" s="43" t="s">
        <v>746</v>
      </c>
      <c r="F2236" s="43" t="s">
        <v>375</v>
      </c>
      <c r="G2236" s="43" t="s">
        <v>283</v>
      </c>
      <c r="H2236" s="43" t="s">
        <v>160</v>
      </c>
      <c r="I2236" s="43" t="s">
        <v>161</v>
      </c>
      <c r="J2236" s="31">
        <v>4147</v>
      </c>
      <c r="K2236" s="43" t="s">
        <v>8</v>
      </c>
      <c r="L2236" s="43" t="s">
        <v>9</v>
      </c>
      <c r="M2236" s="43" t="s">
        <v>162</v>
      </c>
      <c r="N2236" s="44" t="s">
        <v>6476</v>
      </c>
      <c r="O2236" s="44" t="s">
        <v>6435</v>
      </c>
      <c r="P2236" s="43"/>
      <c r="Q2236" s="43" t="s">
        <v>165</v>
      </c>
      <c r="R2236" s="31">
        <v>191701845</v>
      </c>
      <c r="S2236" s="31">
        <v>191702563</v>
      </c>
      <c r="T2236" s="31"/>
      <c r="U2236" s="31"/>
      <c r="V2236" s="31"/>
      <c r="W2236" s="31"/>
      <c r="X2236" s="31"/>
      <c r="Y2236" s="31"/>
      <c r="Z2236" s="31"/>
      <c r="AA2236" s="31"/>
      <c r="AB2236" s="31"/>
      <c r="AC2236" s="31"/>
      <c r="AD2236" s="31"/>
      <c r="AE2236" s="31"/>
      <c r="AF2236" s="31"/>
    </row>
    <row r="2237" spans="2:32" hidden="1">
      <c r="B2237" s="31">
        <f t="shared" si="38"/>
        <v>2234</v>
      </c>
      <c r="C2237" s="43">
        <v>45939</v>
      </c>
      <c r="D2237" s="43" t="s">
        <v>728</v>
      </c>
      <c r="E2237" s="43" t="s">
        <v>746</v>
      </c>
      <c r="F2237" s="43" t="s">
        <v>375</v>
      </c>
      <c r="G2237" s="43" t="s">
        <v>159</v>
      </c>
      <c r="H2237" s="43" t="s">
        <v>160</v>
      </c>
      <c r="I2237" s="43" t="s">
        <v>161</v>
      </c>
      <c r="J2237" s="31">
        <v>4437</v>
      </c>
      <c r="K2237" s="43" t="s">
        <v>8</v>
      </c>
      <c r="L2237" s="43" t="s">
        <v>9</v>
      </c>
      <c r="M2237" s="43" t="s">
        <v>162</v>
      </c>
      <c r="N2237" s="44" t="s">
        <v>6983</v>
      </c>
      <c r="O2237" s="44" t="s">
        <v>6037</v>
      </c>
      <c r="P2237" s="43"/>
      <c r="Q2237" s="43" t="s">
        <v>165</v>
      </c>
      <c r="R2237" s="31">
        <v>191701963</v>
      </c>
      <c r="S2237" s="31">
        <v>191702699</v>
      </c>
      <c r="T2237" s="31"/>
      <c r="U2237" s="31"/>
      <c r="V2237" s="31"/>
      <c r="W2237" s="31"/>
      <c r="X2237" s="31"/>
      <c r="Y2237" s="31"/>
      <c r="Z2237" s="31"/>
      <c r="AA2237" s="31"/>
      <c r="AB2237" s="31"/>
      <c r="AC2237" s="31"/>
      <c r="AD2237" s="31"/>
      <c r="AE2237" s="31"/>
      <c r="AF2237" s="31"/>
    </row>
    <row r="2238" spans="2:32" hidden="1">
      <c r="B2238" s="31">
        <f t="shared" si="38"/>
        <v>2235</v>
      </c>
      <c r="C2238" s="43">
        <v>45940</v>
      </c>
      <c r="D2238" s="43" t="s">
        <v>728</v>
      </c>
      <c r="E2238" s="43" t="s">
        <v>746</v>
      </c>
      <c r="F2238" s="43" t="s">
        <v>375</v>
      </c>
      <c r="G2238" s="43" t="s">
        <v>159</v>
      </c>
      <c r="H2238" s="43" t="s">
        <v>160</v>
      </c>
      <c r="I2238" s="43" t="s">
        <v>161</v>
      </c>
      <c r="J2238" s="31">
        <v>4335</v>
      </c>
      <c r="K2238" s="43" t="s">
        <v>8</v>
      </c>
      <c r="L2238" s="43" t="s">
        <v>54</v>
      </c>
      <c r="M2238" s="43" t="s">
        <v>162</v>
      </c>
      <c r="N2238" s="44" t="s">
        <v>271</v>
      </c>
      <c r="O2238" s="44" t="s">
        <v>6036</v>
      </c>
      <c r="P2238" s="43"/>
      <c r="Q2238" s="43" t="s">
        <v>165</v>
      </c>
      <c r="R2238" s="31" t="s">
        <v>6993</v>
      </c>
      <c r="S2238" s="31" t="s">
        <v>6994</v>
      </c>
      <c r="T2238" s="31"/>
      <c r="U2238" s="31"/>
      <c r="V2238" s="31"/>
      <c r="W2238" s="31"/>
      <c r="X2238" s="31"/>
      <c r="Y2238" s="31"/>
      <c r="Z2238" s="31"/>
      <c r="AA2238" s="31"/>
      <c r="AB2238" s="31"/>
      <c r="AC2238" s="31"/>
      <c r="AD2238" s="31"/>
      <c r="AE2238" s="31"/>
      <c r="AF2238" s="31"/>
    </row>
    <row r="2239" spans="2:32" hidden="1">
      <c r="B2239" s="31">
        <f t="shared" si="38"/>
        <v>2236</v>
      </c>
      <c r="C2239" s="43">
        <v>45940</v>
      </c>
      <c r="D2239" s="43" t="s">
        <v>728</v>
      </c>
      <c r="E2239" s="43" t="s">
        <v>746</v>
      </c>
      <c r="F2239" s="43" t="s">
        <v>375</v>
      </c>
      <c r="G2239" s="43" t="s">
        <v>159</v>
      </c>
      <c r="H2239" s="43" t="s">
        <v>160</v>
      </c>
      <c r="I2239" s="43" t="s">
        <v>173</v>
      </c>
      <c r="J2239" s="31">
        <v>1680</v>
      </c>
      <c r="K2239" s="43" t="s">
        <v>201</v>
      </c>
      <c r="L2239" s="43" t="s">
        <v>587</v>
      </c>
      <c r="M2239" s="43" t="s">
        <v>203</v>
      </c>
      <c r="N2239" s="44" t="s">
        <v>6984</v>
      </c>
      <c r="O2239" s="44" t="s">
        <v>190</v>
      </c>
      <c r="P2239" s="43"/>
      <c r="Q2239" s="43" t="s">
        <v>165</v>
      </c>
      <c r="R2239" s="31" t="s">
        <v>6995</v>
      </c>
      <c r="S2239" s="31" t="s">
        <v>6996</v>
      </c>
      <c r="T2239" s="31"/>
      <c r="U2239" s="31"/>
      <c r="V2239" s="31"/>
      <c r="W2239" s="31"/>
      <c r="X2239" s="31"/>
      <c r="Y2239" s="31"/>
      <c r="Z2239" s="31"/>
      <c r="AA2239" s="31"/>
      <c r="AB2239" s="31"/>
      <c r="AC2239" s="31"/>
      <c r="AD2239" s="31"/>
      <c r="AE2239" s="31"/>
      <c r="AF2239" s="31"/>
    </row>
    <row r="2240" spans="2:32" hidden="1">
      <c r="B2240" s="31">
        <f t="shared" si="38"/>
        <v>2237</v>
      </c>
      <c r="C2240" s="43">
        <v>45940</v>
      </c>
      <c r="D2240" s="43" t="s">
        <v>728</v>
      </c>
      <c r="E2240" s="43" t="s">
        <v>746</v>
      </c>
      <c r="F2240" s="43" t="s">
        <v>375</v>
      </c>
      <c r="G2240" s="43" t="s">
        <v>159</v>
      </c>
      <c r="H2240" s="43" t="s">
        <v>160</v>
      </c>
      <c r="I2240" s="43" t="s">
        <v>173</v>
      </c>
      <c r="J2240" s="31">
        <v>1508</v>
      </c>
      <c r="K2240" s="43" t="s">
        <v>8</v>
      </c>
      <c r="L2240" s="43" t="s">
        <v>9</v>
      </c>
      <c r="M2240" s="43" t="s">
        <v>162</v>
      </c>
      <c r="N2240" s="44" t="s">
        <v>174</v>
      </c>
      <c r="O2240" s="44" t="s">
        <v>6036</v>
      </c>
      <c r="P2240" s="43"/>
      <c r="Q2240" s="43" t="s">
        <v>165</v>
      </c>
      <c r="R2240" s="31" t="s">
        <v>6998</v>
      </c>
      <c r="S2240" s="31" t="s">
        <v>6999</v>
      </c>
      <c r="T2240" s="31"/>
      <c r="U2240" s="31"/>
      <c r="V2240" s="31"/>
      <c r="W2240" s="31"/>
      <c r="X2240" s="31"/>
      <c r="Y2240" s="31"/>
      <c r="Z2240" s="31"/>
      <c r="AA2240" s="31"/>
      <c r="AB2240" s="31"/>
      <c r="AC2240" s="31"/>
      <c r="AD2240" s="31"/>
      <c r="AE2240" s="31"/>
      <c r="AF2240" s="31"/>
    </row>
    <row r="2241" spans="2:32" hidden="1">
      <c r="B2241" s="31">
        <f t="shared" si="38"/>
        <v>2238</v>
      </c>
      <c r="C2241" s="43">
        <v>45940</v>
      </c>
      <c r="D2241" s="43" t="s">
        <v>728</v>
      </c>
      <c r="E2241" s="43" t="s">
        <v>746</v>
      </c>
      <c r="F2241" s="43" t="s">
        <v>375</v>
      </c>
      <c r="G2241" s="43" t="s">
        <v>159</v>
      </c>
      <c r="H2241" s="43" t="s">
        <v>160</v>
      </c>
      <c r="I2241" s="43" t="s">
        <v>161</v>
      </c>
      <c r="J2241" s="31">
        <v>4438</v>
      </c>
      <c r="K2241" s="43" t="s">
        <v>8</v>
      </c>
      <c r="L2241" s="43" t="s">
        <v>414</v>
      </c>
      <c r="M2241" s="43" t="s">
        <v>162</v>
      </c>
      <c r="N2241" s="44" t="s">
        <v>433</v>
      </c>
      <c r="O2241" s="44" t="s">
        <v>541</v>
      </c>
      <c r="P2241" s="43"/>
      <c r="Q2241" s="43" t="s">
        <v>165</v>
      </c>
      <c r="R2241" s="31" t="s">
        <v>7002</v>
      </c>
      <c r="S2241" s="31" t="s">
        <v>7003</v>
      </c>
      <c r="T2241" s="31"/>
      <c r="U2241" s="31"/>
      <c r="V2241" s="31"/>
      <c r="W2241" s="31"/>
      <c r="X2241" s="31"/>
      <c r="Y2241" s="31"/>
      <c r="Z2241" s="31"/>
      <c r="AA2241" s="31"/>
      <c r="AB2241" s="31"/>
      <c r="AC2241" s="31"/>
      <c r="AD2241" s="31"/>
      <c r="AE2241" s="31"/>
      <c r="AF2241" s="31"/>
    </row>
    <row r="2242" spans="2:32" hidden="1">
      <c r="B2242" s="31">
        <f t="shared" si="38"/>
        <v>2239</v>
      </c>
      <c r="C2242" s="43">
        <v>45940</v>
      </c>
      <c r="D2242" s="43" t="s">
        <v>728</v>
      </c>
      <c r="E2242" s="43" t="s">
        <v>746</v>
      </c>
      <c r="F2242" s="43" t="s">
        <v>375</v>
      </c>
      <c r="G2242" s="43" t="s">
        <v>439</v>
      </c>
      <c r="H2242" s="43" t="s">
        <v>440</v>
      </c>
      <c r="I2242" s="43" t="s">
        <v>172</v>
      </c>
      <c r="J2242" s="31">
        <v>5026</v>
      </c>
      <c r="K2242" s="43" t="s">
        <v>8</v>
      </c>
      <c r="L2242" s="43" t="s">
        <v>414</v>
      </c>
      <c r="M2242" s="43" t="s">
        <v>162</v>
      </c>
      <c r="N2242" s="44" t="s">
        <v>433</v>
      </c>
      <c r="O2242" s="44" t="s">
        <v>6985</v>
      </c>
      <c r="P2242" s="43"/>
      <c r="Q2242" s="43" t="s">
        <v>449</v>
      </c>
      <c r="R2242" s="31" t="s">
        <v>6770</v>
      </c>
      <c r="S2242" s="31" t="s">
        <v>7004</v>
      </c>
      <c r="T2242" s="31"/>
      <c r="U2242" s="31"/>
      <c r="V2242" s="31"/>
      <c r="W2242" s="31"/>
      <c r="X2242" s="31"/>
      <c r="Y2242" s="31"/>
      <c r="Z2242" s="31"/>
      <c r="AA2242" s="31"/>
      <c r="AB2242" s="31"/>
      <c r="AC2242" s="31"/>
      <c r="AD2242" s="31"/>
      <c r="AE2242" s="31"/>
      <c r="AF2242" s="31"/>
    </row>
    <row r="2243" spans="2:32" hidden="1">
      <c r="B2243" s="31">
        <f t="shared" si="38"/>
        <v>2240</v>
      </c>
      <c r="C2243" s="43">
        <v>45941</v>
      </c>
      <c r="D2243" s="43" t="s">
        <v>728</v>
      </c>
      <c r="E2243" s="43" t="s">
        <v>746</v>
      </c>
      <c r="F2243" s="43" t="s">
        <v>375</v>
      </c>
      <c r="G2243" s="43" t="s">
        <v>166</v>
      </c>
      <c r="H2243" s="43" t="s">
        <v>160</v>
      </c>
      <c r="I2243" s="43" t="s">
        <v>173</v>
      </c>
      <c r="J2243" s="31">
        <v>1437</v>
      </c>
      <c r="K2243" s="43" t="s">
        <v>8</v>
      </c>
      <c r="L2243" s="43" t="s">
        <v>9</v>
      </c>
      <c r="M2243" s="43" t="s">
        <v>162</v>
      </c>
      <c r="N2243" s="44" t="s">
        <v>174</v>
      </c>
      <c r="O2243" s="44" t="s">
        <v>6036</v>
      </c>
      <c r="P2243" s="43"/>
      <c r="Q2243" s="43" t="s">
        <v>6557</v>
      </c>
      <c r="R2243" s="31">
        <v>191700385</v>
      </c>
      <c r="S2243" s="31">
        <v>191701991</v>
      </c>
      <c r="T2243" s="31"/>
      <c r="U2243" s="31"/>
      <c r="V2243" s="31"/>
      <c r="W2243" s="31"/>
      <c r="X2243" s="31"/>
      <c r="Y2243" s="31"/>
      <c r="Z2243" s="31"/>
      <c r="AA2243" s="31"/>
      <c r="AB2243" s="31"/>
      <c r="AC2243" s="31"/>
      <c r="AD2243" s="31"/>
      <c r="AE2243" s="31"/>
      <c r="AF2243" s="31"/>
    </row>
    <row r="2244" spans="2:32" hidden="1">
      <c r="B2244" s="31">
        <f t="shared" si="38"/>
        <v>2241</v>
      </c>
      <c r="C2244" s="43">
        <v>45942</v>
      </c>
      <c r="D2244" s="43" t="s">
        <v>728</v>
      </c>
      <c r="E2244" s="43" t="s">
        <v>746</v>
      </c>
      <c r="F2244" s="43" t="s">
        <v>375</v>
      </c>
      <c r="G2244" s="43" t="s">
        <v>159</v>
      </c>
      <c r="H2244" s="43" t="s">
        <v>160</v>
      </c>
      <c r="I2244" s="43" t="s">
        <v>200</v>
      </c>
      <c r="J2244" s="31">
        <v>1182</v>
      </c>
      <c r="K2244" s="43" t="s">
        <v>8</v>
      </c>
      <c r="L2244" s="43" t="s">
        <v>9</v>
      </c>
      <c r="M2244" s="43" t="s">
        <v>162</v>
      </c>
      <c r="N2244" s="44" t="s">
        <v>174</v>
      </c>
      <c r="O2244" s="44" t="s">
        <v>6036</v>
      </c>
      <c r="P2244" s="43"/>
      <c r="Q2244" s="43" t="s">
        <v>6557</v>
      </c>
      <c r="R2244" s="31">
        <v>191702280</v>
      </c>
      <c r="S2244" s="31">
        <v>191701662</v>
      </c>
      <c r="T2244" s="31"/>
      <c r="U2244" s="31"/>
      <c r="V2244" s="31"/>
      <c r="W2244" s="31"/>
      <c r="X2244" s="31"/>
      <c r="Y2244" s="31"/>
      <c r="Z2244" s="31"/>
      <c r="AA2244" s="31"/>
      <c r="AB2244" s="31"/>
      <c r="AC2244" s="31"/>
      <c r="AD2244" s="31"/>
      <c r="AE2244" s="31"/>
      <c r="AF2244" s="31"/>
    </row>
    <row r="2245" spans="2:32" hidden="1">
      <c r="B2245" s="31">
        <f t="shared" si="38"/>
        <v>2242</v>
      </c>
      <c r="C2245" s="43">
        <v>45943</v>
      </c>
      <c r="D2245" s="43" t="s">
        <v>728</v>
      </c>
      <c r="E2245" s="43" t="s">
        <v>746</v>
      </c>
      <c r="F2245" s="43" t="s">
        <v>375</v>
      </c>
      <c r="G2245" s="43" t="s">
        <v>166</v>
      </c>
      <c r="H2245" s="43" t="s">
        <v>160</v>
      </c>
      <c r="I2245" s="43" t="s">
        <v>7053</v>
      </c>
      <c r="J2245" s="31">
        <v>1437</v>
      </c>
      <c r="K2245" s="43" t="s">
        <v>8</v>
      </c>
      <c r="L2245" s="43" t="s">
        <v>789</v>
      </c>
      <c r="M2245" s="43" t="s">
        <v>162</v>
      </c>
      <c r="N2245" s="44" t="s">
        <v>7007</v>
      </c>
      <c r="O2245" s="44" t="s">
        <v>6037</v>
      </c>
      <c r="P2245" s="43"/>
      <c r="Q2245" s="43" t="s">
        <v>165</v>
      </c>
      <c r="R2245" s="31" t="s">
        <v>7014</v>
      </c>
      <c r="S2245" s="31" t="s">
        <v>7015</v>
      </c>
      <c r="T2245" s="31"/>
      <c r="U2245" s="31"/>
      <c r="V2245" s="31"/>
      <c r="W2245" s="31"/>
      <c r="X2245" s="31"/>
      <c r="Y2245" s="31"/>
      <c r="Z2245" s="31"/>
      <c r="AA2245" s="31"/>
      <c r="AB2245" s="31"/>
      <c r="AC2245" s="31"/>
      <c r="AD2245" s="31"/>
      <c r="AE2245" s="31"/>
      <c r="AF2245" s="31"/>
    </row>
    <row r="2246" spans="2:32" hidden="1">
      <c r="B2246" s="31">
        <f t="shared" si="38"/>
        <v>2243</v>
      </c>
      <c r="C2246" s="43">
        <v>45943</v>
      </c>
      <c r="D2246" s="43" t="s">
        <v>728</v>
      </c>
      <c r="E2246" s="43" t="s">
        <v>746</v>
      </c>
      <c r="F2246" s="43" t="s">
        <v>375</v>
      </c>
      <c r="G2246" s="43" t="s">
        <v>166</v>
      </c>
      <c r="H2246" s="43" t="s">
        <v>160</v>
      </c>
      <c r="I2246" s="43" t="s">
        <v>192</v>
      </c>
      <c r="J2246" s="31">
        <v>3508</v>
      </c>
      <c r="K2246" s="43" t="s">
        <v>8</v>
      </c>
      <c r="L2246" s="43" t="s">
        <v>48</v>
      </c>
      <c r="M2246" s="43" t="s">
        <v>162</v>
      </c>
      <c r="N2246" s="44" t="s">
        <v>7008</v>
      </c>
      <c r="O2246" s="44" t="s">
        <v>541</v>
      </c>
      <c r="P2246" s="43"/>
      <c r="Q2246" s="43" t="s">
        <v>165</v>
      </c>
      <c r="R2246" s="31" t="s">
        <v>7020</v>
      </c>
      <c r="S2246" s="31" t="s">
        <v>7021</v>
      </c>
      <c r="T2246" s="31"/>
      <c r="U2246" s="31"/>
      <c r="V2246" s="31"/>
      <c r="W2246" s="31"/>
      <c r="X2246" s="31"/>
      <c r="Y2246" s="31"/>
      <c r="Z2246" s="31"/>
      <c r="AA2246" s="31"/>
      <c r="AB2246" s="31"/>
      <c r="AC2246" s="31"/>
      <c r="AD2246" s="31"/>
      <c r="AE2246" s="31"/>
      <c r="AF2246" s="31"/>
    </row>
    <row r="2247" spans="2:32" hidden="1">
      <c r="B2247" s="31">
        <f t="shared" si="38"/>
        <v>2244</v>
      </c>
      <c r="C2247" s="43">
        <v>45943</v>
      </c>
      <c r="D2247" s="43" t="s">
        <v>728</v>
      </c>
      <c r="E2247" s="43" t="s">
        <v>746</v>
      </c>
      <c r="F2247" s="43" t="s">
        <v>375</v>
      </c>
      <c r="G2247" s="43" t="s">
        <v>159</v>
      </c>
      <c r="H2247" s="43" t="s">
        <v>160</v>
      </c>
      <c r="I2247" s="43" t="s">
        <v>168</v>
      </c>
      <c r="J2247" s="31">
        <v>5261</v>
      </c>
      <c r="K2247" s="43" t="s">
        <v>8</v>
      </c>
      <c r="L2247" s="43" t="s">
        <v>5313</v>
      </c>
      <c r="M2247" s="43" t="s">
        <v>162</v>
      </c>
      <c r="N2247" s="44" t="s">
        <v>569</v>
      </c>
      <c r="O2247" s="44" t="s">
        <v>6036</v>
      </c>
      <c r="P2247" s="43"/>
      <c r="Q2247" s="43" t="s">
        <v>165</v>
      </c>
      <c r="R2247" s="31" t="s">
        <v>7021</v>
      </c>
      <c r="S2247" s="31" t="s">
        <v>7022</v>
      </c>
      <c r="T2247" s="31"/>
      <c r="U2247" s="31"/>
      <c r="V2247" s="31"/>
      <c r="W2247" s="31"/>
      <c r="X2247" s="31"/>
      <c r="Y2247" s="31"/>
      <c r="Z2247" s="31"/>
      <c r="AA2247" s="31"/>
      <c r="AB2247" s="31"/>
      <c r="AC2247" s="31"/>
      <c r="AD2247" s="31"/>
      <c r="AE2247" s="31"/>
      <c r="AF2247" s="31"/>
    </row>
    <row r="2248" spans="2:32" hidden="1">
      <c r="B2248" s="31">
        <f t="shared" si="38"/>
        <v>2245</v>
      </c>
      <c r="C2248" s="43">
        <v>45943</v>
      </c>
      <c r="D2248" s="43" t="s">
        <v>728</v>
      </c>
      <c r="E2248" s="43" t="s">
        <v>746</v>
      </c>
      <c r="F2248" s="43" t="s">
        <v>375</v>
      </c>
      <c r="G2248" s="43" t="s">
        <v>159</v>
      </c>
      <c r="H2248" s="43" t="s">
        <v>160</v>
      </c>
      <c r="I2248" s="43" t="s">
        <v>172</v>
      </c>
      <c r="J2248" s="31">
        <v>5020</v>
      </c>
      <c r="K2248" s="43" t="s">
        <v>8</v>
      </c>
      <c r="L2248" s="43" t="s">
        <v>389</v>
      </c>
      <c r="M2248" s="43" t="s">
        <v>162</v>
      </c>
      <c r="N2248" s="44" t="s">
        <v>6882</v>
      </c>
      <c r="O2248" s="44" t="s">
        <v>6037</v>
      </c>
      <c r="P2248" s="43"/>
      <c r="Q2248" s="43" t="s">
        <v>165</v>
      </c>
      <c r="R2248" s="31">
        <v>191700047</v>
      </c>
      <c r="S2248" s="31">
        <v>191701899</v>
      </c>
      <c r="T2248" s="31"/>
      <c r="U2248" s="31"/>
      <c r="V2248" s="31"/>
      <c r="W2248" s="31"/>
      <c r="X2248" s="31"/>
      <c r="Y2248" s="31"/>
      <c r="Z2248" s="31"/>
      <c r="AA2248" s="31"/>
      <c r="AB2248" s="31"/>
      <c r="AC2248" s="31"/>
      <c r="AD2248" s="31"/>
      <c r="AE2248" s="31"/>
      <c r="AF2248" s="31"/>
    </row>
    <row r="2249" spans="2:32" hidden="1">
      <c r="B2249" s="31">
        <f t="shared" si="38"/>
        <v>2246</v>
      </c>
      <c r="C2249" s="43">
        <v>45944</v>
      </c>
      <c r="D2249" s="43" t="s">
        <v>728</v>
      </c>
      <c r="E2249" s="43" t="s">
        <v>746</v>
      </c>
      <c r="F2249" s="43" t="s">
        <v>375</v>
      </c>
      <c r="G2249" s="43" t="s">
        <v>159</v>
      </c>
      <c r="H2249" s="43" t="s">
        <v>160</v>
      </c>
      <c r="I2249" s="43" t="s">
        <v>239</v>
      </c>
      <c r="J2249" s="31">
        <v>8327</v>
      </c>
      <c r="K2249" s="43" t="s">
        <v>8</v>
      </c>
      <c r="L2249" s="43" t="s">
        <v>649</v>
      </c>
      <c r="M2249" s="43" t="s">
        <v>162</v>
      </c>
      <c r="N2249" s="44" t="s">
        <v>557</v>
      </c>
      <c r="O2249" s="44" t="s">
        <v>6037</v>
      </c>
      <c r="P2249" s="43"/>
      <c r="Q2249" s="43" t="s">
        <v>165</v>
      </c>
      <c r="R2249" s="31" t="s">
        <v>7026</v>
      </c>
      <c r="S2249" s="31" t="s">
        <v>7027</v>
      </c>
      <c r="T2249" s="31"/>
      <c r="U2249" s="31"/>
      <c r="V2249" s="31"/>
      <c r="W2249" s="31"/>
      <c r="X2249" s="31"/>
      <c r="Y2249" s="31"/>
      <c r="Z2249" s="31"/>
      <c r="AA2249" s="31"/>
      <c r="AB2249" s="31"/>
      <c r="AC2249" s="31"/>
      <c r="AD2249" s="31"/>
      <c r="AE2249" s="31"/>
      <c r="AF2249" s="31"/>
    </row>
    <row r="2250" spans="2:32" hidden="1">
      <c r="B2250" s="31">
        <f t="shared" si="38"/>
        <v>2247</v>
      </c>
      <c r="C2250" s="43">
        <v>45944</v>
      </c>
      <c r="D2250" s="43" t="s">
        <v>728</v>
      </c>
      <c r="E2250" s="43" t="s">
        <v>746</v>
      </c>
      <c r="F2250" s="43" t="s">
        <v>375</v>
      </c>
      <c r="G2250" s="43" t="s">
        <v>386</v>
      </c>
      <c r="H2250" s="43" t="s">
        <v>364</v>
      </c>
      <c r="I2250" s="43" t="s">
        <v>170</v>
      </c>
      <c r="J2250" s="31">
        <v>9675</v>
      </c>
      <c r="K2250" s="43" t="s">
        <v>8</v>
      </c>
      <c r="L2250" s="43" t="s">
        <v>23</v>
      </c>
      <c r="M2250" s="43" t="s">
        <v>162</v>
      </c>
      <c r="N2250" s="44" t="s">
        <v>7009</v>
      </c>
      <c r="O2250" s="44" t="s">
        <v>541</v>
      </c>
      <c r="P2250" s="43"/>
      <c r="Q2250" s="43" t="s">
        <v>543</v>
      </c>
      <c r="R2250" s="31" t="s">
        <v>7030</v>
      </c>
      <c r="S2250" s="31" t="s">
        <v>7031</v>
      </c>
      <c r="T2250" s="31"/>
      <c r="U2250" s="31"/>
      <c r="V2250" s="31"/>
      <c r="W2250" s="31"/>
      <c r="X2250" s="31"/>
      <c r="Y2250" s="31"/>
      <c r="Z2250" s="31"/>
      <c r="AA2250" s="31"/>
      <c r="AB2250" s="31"/>
      <c r="AC2250" s="31"/>
      <c r="AD2250" s="31"/>
      <c r="AE2250" s="31"/>
      <c r="AF2250" s="31"/>
    </row>
    <row r="2251" spans="2:32" hidden="1">
      <c r="B2251" s="31">
        <f t="shared" si="38"/>
        <v>2248</v>
      </c>
      <c r="C2251" s="43">
        <v>45944</v>
      </c>
      <c r="D2251" s="43" t="s">
        <v>728</v>
      </c>
      <c r="E2251" s="43" t="s">
        <v>746</v>
      </c>
      <c r="F2251" s="43" t="s">
        <v>375</v>
      </c>
      <c r="G2251" s="43" t="s">
        <v>159</v>
      </c>
      <c r="H2251" s="43" t="s">
        <v>160</v>
      </c>
      <c r="I2251" s="43" t="s">
        <v>161</v>
      </c>
      <c r="J2251" s="31">
        <v>4223</v>
      </c>
      <c r="K2251" s="43" t="s">
        <v>8</v>
      </c>
      <c r="L2251" s="43" t="s">
        <v>414</v>
      </c>
      <c r="M2251" s="43" t="s">
        <v>162</v>
      </c>
      <c r="N2251" s="44" t="s">
        <v>433</v>
      </c>
      <c r="O2251" s="44" t="s">
        <v>541</v>
      </c>
      <c r="P2251" s="43"/>
      <c r="Q2251" s="43" t="s">
        <v>165</v>
      </c>
      <c r="R2251" s="31" t="s">
        <v>7036</v>
      </c>
      <c r="S2251" s="31" t="s">
        <v>7037</v>
      </c>
      <c r="T2251" s="31"/>
      <c r="U2251" s="31"/>
      <c r="V2251" s="31"/>
      <c r="W2251" s="31"/>
      <c r="X2251" s="31"/>
      <c r="Y2251" s="31"/>
      <c r="Z2251" s="31"/>
      <c r="AA2251" s="31"/>
      <c r="AB2251" s="31"/>
      <c r="AC2251" s="31"/>
      <c r="AD2251" s="31"/>
      <c r="AE2251" s="31"/>
      <c r="AF2251" s="31"/>
    </row>
    <row r="2252" spans="2:32" hidden="1">
      <c r="B2252" s="31">
        <f t="shared" si="38"/>
        <v>2249</v>
      </c>
      <c r="C2252" s="43">
        <v>45944</v>
      </c>
      <c r="D2252" s="43" t="s">
        <v>728</v>
      </c>
      <c r="E2252" s="43" t="s">
        <v>746</v>
      </c>
      <c r="F2252" s="43" t="s">
        <v>375</v>
      </c>
      <c r="G2252" s="43" t="s">
        <v>439</v>
      </c>
      <c r="H2252" s="43" t="s">
        <v>440</v>
      </c>
      <c r="I2252" s="43" t="s">
        <v>173</v>
      </c>
      <c r="J2252" s="31">
        <v>1211</v>
      </c>
      <c r="K2252" s="43" t="s">
        <v>8</v>
      </c>
      <c r="L2252" s="43" t="s">
        <v>414</v>
      </c>
      <c r="M2252" s="43" t="s">
        <v>162</v>
      </c>
      <c r="N2252" s="44" t="s">
        <v>455</v>
      </c>
      <c r="O2252" s="44" t="s">
        <v>541</v>
      </c>
      <c r="P2252" s="43"/>
      <c r="Q2252" s="43" t="s">
        <v>449</v>
      </c>
      <c r="R2252" s="31">
        <v>191700519</v>
      </c>
      <c r="S2252" s="31">
        <v>191701076</v>
      </c>
      <c r="T2252" s="31"/>
      <c r="U2252" s="31"/>
      <c r="V2252" s="31"/>
      <c r="W2252" s="31"/>
      <c r="X2252" s="31"/>
      <c r="Y2252" s="31"/>
      <c r="Z2252" s="31"/>
      <c r="AA2252" s="31"/>
      <c r="AB2252" s="31"/>
      <c r="AC2252" s="31"/>
      <c r="AD2252" s="31"/>
      <c r="AE2252" s="31"/>
      <c r="AF2252" s="31"/>
    </row>
    <row r="2253" spans="2:32" hidden="1">
      <c r="B2253" s="31">
        <f t="shared" si="38"/>
        <v>2250</v>
      </c>
      <c r="C2253" s="43">
        <v>45944</v>
      </c>
      <c r="D2253" s="43" t="s">
        <v>728</v>
      </c>
      <c r="E2253" s="43" t="s">
        <v>746</v>
      </c>
      <c r="F2253" s="43" t="s">
        <v>375</v>
      </c>
      <c r="G2253" s="43" t="s">
        <v>439</v>
      </c>
      <c r="H2253" s="43" t="s">
        <v>440</v>
      </c>
      <c r="I2253" s="43" t="s">
        <v>173</v>
      </c>
      <c r="J2253" s="31">
        <v>1211</v>
      </c>
      <c r="K2253" s="43" t="s">
        <v>59</v>
      </c>
      <c r="L2253" s="43" t="s">
        <v>48</v>
      </c>
      <c r="M2253" s="43" t="s">
        <v>531</v>
      </c>
      <c r="N2253" s="44" t="s">
        <v>7010</v>
      </c>
      <c r="O2253" s="44" t="s">
        <v>532</v>
      </c>
      <c r="P2253" s="43"/>
      <c r="Q2253" s="43" t="s">
        <v>449</v>
      </c>
      <c r="R2253" s="31" t="s">
        <v>7039</v>
      </c>
      <c r="S2253" s="31" t="s">
        <v>7040</v>
      </c>
      <c r="T2253" s="31"/>
      <c r="U2253" s="31"/>
      <c r="V2253" s="31"/>
      <c r="W2253" s="31"/>
      <c r="X2253" s="31"/>
      <c r="Y2253" s="31"/>
      <c r="Z2253" s="31"/>
      <c r="AA2253" s="31"/>
      <c r="AB2253" s="31"/>
      <c r="AC2253" s="31"/>
      <c r="AD2253" s="31"/>
      <c r="AE2253" s="31"/>
      <c r="AF2253" s="31"/>
    </row>
    <row r="2254" spans="2:32" hidden="1">
      <c r="B2254" s="31">
        <f t="shared" si="38"/>
        <v>2251</v>
      </c>
      <c r="C2254" s="43">
        <v>45945</v>
      </c>
      <c r="D2254" s="43" t="s">
        <v>728</v>
      </c>
      <c r="E2254" s="43" t="s">
        <v>746</v>
      </c>
      <c r="F2254" s="43" t="s">
        <v>375</v>
      </c>
      <c r="G2254" s="43" t="s">
        <v>166</v>
      </c>
      <c r="H2254" s="43" t="s">
        <v>160</v>
      </c>
      <c r="I2254" s="43" t="s">
        <v>192</v>
      </c>
      <c r="J2254" s="31">
        <v>7425</v>
      </c>
      <c r="K2254" s="43" t="s">
        <v>8</v>
      </c>
      <c r="L2254" s="43" t="s">
        <v>414</v>
      </c>
      <c r="M2254" s="43" t="s">
        <v>162</v>
      </c>
      <c r="N2254" s="44" t="s">
        <v>213</v>
      </c>
      <c r="O2254" s="44" t="s">
        <v>541</v>
      </c>
      <c r="P2254" s="43"/>
      <c r="Q2254" s="43" t="s">
        <v>165</v>
      </c>
      <c r="R2254" s="31" t="s">
        <v>7041</v>
      </c>
      <c r="S2254" s="31" t="s">
        <v>7042</v>
      </c>
      <c r="T2254" s="31"/>
      <c r="U2254" s="31"/>
      <c r="V2254" s="31"/>
      <c r="W2254" s="31"/>
      <c r="X2254" s="31"/>
      <c r="Y2254" s="31"/>
      <c r="Z2254" s="31"/>
      <c r="AA2254" s="31"/>
      <c r="AB2254" s="31"/>
      <c r="AC2254" s="31"/>
      <c r="AD2254" s="31"/>
      <c r="AE2254" s="31"/>
      <c r="AF2254" s="31"/>
    </row>
    <row r="2255" spans="2:32" hidden="1">
      <c r="B2255" s="31">
        <f t="shared" si="38"/>
        <v>2252</v>
      </c>
      <c r="C2255" s="43">
        <v>45945</v>
      </c>
      <c r="D2255" s="43" t="s">
        <v>728</v>
      </c>
      <c r="E2255" s="43" t="s">
        <v>746</v>
      </c>
      <c r="F2255" s="43" t="s">
        <v>375</v>
      </c>
      <c r="G2255" s="43" t="s">
        <v>159</v>
      </c>
      <c r="H2255" s="43" t="s">
        <v>160</v>
      </c>
      <c r="I2255" s="43" t="s">
        <v>200</v>
      </c>
      <c r="J2255" s="31">
        <v>5850</v>
      </c>
      <c r="K2255" s="43" t="s">
        <v>8</v>
      </c>
      <c r="L2255" s="43" t="s">
        <v>9</v>
      </c>
      <c r="M2255" s="43" t="s">
        <v>162</v>
      </c>
      <c r="N2255" s="44" t="s">
        <v>174</v>
      </c>
      <c r="O2255" s="44" t="s">
        <v>6440</v>
      </c>
      <c r="P2255" s="43"/>
      <c r="Q2255" s="43" t="s">
        <v>165</v>
      </c>
      <c r="R2255" s="31" t="s">
        <v>7046</v>
      </c>
      <c r="S2255" s="31" t="s">
        <v>7047</v>
      </c>
      <c r="T2255" s="31"/>
      <c r="U2255" s="31"/>
      <c r="V2255" s="31"/>
      <c r="W2255" s="31"/>
      <c r="X2255" s="31"/>
      <c r="Y2255" s="31"/>
      <c r="Z2255" s="31"/>
      <c r="AA2255" s="31"/>
      <c r="AB2255" s="31"/>
      <c r="AC2255" s="31"/>
      <c r="AD2255" s="31"/>
      <c r="AE2255" s="31"/>
      <c r="AF2255" s="31"/>
    </row>
    <row r="2256" spans="2:32" hidden="1">
      <c r="B2256" s="31">
        <f t="shared" si="38"/>
        <v>2253</v>
      </c>
      <c r="C2256" s="43">
        <v>45945</v>
      </c>
      <c r="D2256" s="43" t="s">
        <v>728</v>
      </c>
      <c r="E2256" s="43" t="s">
        <v>746</v>
      </c>
      <c r="F2256" s="43" t="s">
        <v>375</v>
      </c>
      <c r="G2256" s="43" t="s">
        <v>439</v>
      </c>
      <c r="H2256" s="43" t="s">
        <v>440</v>
      </c>
      <c r="I2256" s="43" t="s">
        <v>168</v>
      </c>
      <c r="J2256" s="31">
        <v>6534</v>
      </c>
      <c r="K2256" s="43" t="s">
        <v>8</v>
      </c>
      <c r="L2256" s="43" t="s">
        <v>414</v>
      </c>
      <c r="M2256" s="43" t="s">
        <v>162</v>
      </c>
      <c r="N2256" s="44" t="s">
        <v>213</v>
      </c>
      <c r="O2256" s="44" t="s">
        <v>541</v>
      </c>
      <c r="P2256" s="43"/>
      <c r="Q2256" s="43" t="s">
        <v>449</v>
      </c>
      <c r="R2256" s="31" t="s">
        <v>7048</v>
      </c>
      <c r="S2256" s="31" t="s">
        <v>7049</v>
      </c>
      <c r="T2256" s="31"/>
      <c r="U2256" s="31"/>
      <c r="V2256" s="31"/>
      <c r="W2256" s="31"/>
      <c r="X2256" s="31"/>
      <c r="Y2256" s="31"/>
      <c r="Z2256" s="31"/>
      <c r="AA2256" s="31"/>
      <c r="AB2256" s="31"/>
      <c r="AC2256" s="31"/>
      <c r="AD2256" s="31"/>
      <c r="AE2256" s="31"/>
      <c r="AF2256" s="31"/>
    </row>
    <row r="2257" spans="2:32" hidden="1">
      <c r="B2257" s="31">
        <f t="shared" si="38"/>
        <v>2254</v>
      </c>
      <c r="C2257" s="43">
        <v>45945</v>
      </c>
      <c r="D2257" s="43" t="s">
        <v>728</v>
      </c>
      <c r="E2257" s="43" t="s">
        <v>746</v>
      </c>
      <c r="F2257" s="43" t="s">
        <v>375</v>
      </c>
      <c r="G2257" s="43" t="s">
        <v>159</v>
      </c>
      <c r="H2257" s="43" t="s">
        <v>160</v>
      </c>
      <c r="I2257" s="43" t="s">
        <v>200</v>
      </c>
      <c r="J2257" s="31">
        <v>4168</v>
      </c>
      <c r="K2257" s="43" t="s">
        <v>8</v>
      </c>
      <c r="L2257" s="43" t="s">
        <v>9</v>
      </c>
      <c r="M2257" s="43" t="s">
        <v>162</v>
      </c>
      <c r="N2257" s="44" t="s">
        <v>174</v>
      </c>
      <c r="O2257" s="44" t="s">
        <v>6037</v>
      </c>
      <c r="P2257" s="43"/>
      <c r="Q2257" s="43" t="s">
        <v>165</v>
      </c>
      <c r="R2257" s="31" t="s">
        <v>7050</v>
      </c>
      <c r="S2257" s="31" t="s">
        <v>6988</v>
      </c>
      <c r="T2257" s="31"/>
      <c r="U2257" s="31"/>
      <c r="V2257" s="31"/>
      <c r="W2257" s="31"/>
      <c r="X2257" s="31"/>
      <c r="Y2257" s="31"/>
      <c r="Z2257" s="31"/>
      <c r="AA2257" s="31"/>
      <c r="AB2257" s="31"/>
      <c r="AC2257" s="31"/>
      <c r="AD2257" s="31"/>
      <c r="AE2257" s="31"/>
      <c r="AF2257" s="31"/>
    </row>
    <row r="2258" spans="2:32" hidden="1">
      <c r="B2258" s="31">
        <f t="shared" si="38"/>
        <v>2255</v>
      </c>
      <c r="C2258" s="43">
        <v>45945</v>
      </c>
      <c r="D2258" s="43" t="s">
        <v>728</v>
      </c>
      <c r="E2258" s="43" t="s">
        <v>746</v>
      </c>
      <c r="F2258" s="43" t="s">
        <v>375</v>
      </c>
      <c r="G2258" s="43" t="s">
        <v>159</v>
      </c>
      <c r="H2258" s="43" t="s">
        <v>160</v>
      </c>
      <c r="I2258" s="43" t="s">
        <v>469</v>
      </c>
      <c r="J2258" s="31">
        <v>7503</v>
      </c>
      <c r="K2258" s="43" t="s">
        <v>8</v>
      </c>
      <c r="L2258" s="43" t="s">
        <v>580</v>
      </c>
      <c r="M2258" s="43" t="s">
        <v>5135</v>
      </c>
      <c r="N2258" s="44" t="s">
        <v>337</v>
      </c>
      <c r="O2258" s="44" t="s">
        <v>1030</v>
      </c>
      <c r="P2258" s="43"/>
      <c r="Q2258" s="43" t="s">
        <v>165</v>
      </c>
      <c r="R2258" s="31"/>
      <c r="S2258" s="31"/>
      <c r="T2258" s="31"/>
      <c r="U2258" s="31"/>
      <c r="V2258" s="31"/>
      <c r="W2258" s="31"/>
      <c r="X2258" s="31"/>
      <c r="Y2258" s="31"/>
      <c r="Z2258" s="31"/>
      <c r="AA2258" s="31"/>
      <c r="AB2258" s="31"/>
      <c r="AC2258" s="31"/>
      <c r="AD2258" s="31"/>
      <c r="AE2258" s="31"/>
      <c r="AF2258" s="31"/>
    </row>
    <row r="2259" spans="2:32" hidden="1">
      <c r="B2259" s="31">
        <f t="shared" si="38"/>
        <v>2256</v>
      </c>
      <c r="C2259" s="43">
        <v>45945</v>
      </c>
      <c r="D2259" s="43" t="s">
        <v>728</v>
      </c>
      <c r="E2259" s="43" t="s">
        <v>746</v>
      </c>
      <c r="F2259" s="43" t="s">
        <v>375</v>
      </c>
      <c r="G2259" s="43" t="s">
        <v>159</v>
      </c>
      <c r="H2259" s="43" t="s">
        <v>160</v>
      </c>
      <c r="I2259" s="43" t="s">
        <v>168</v>
      </c>
      <c r="J2259" s="31">
        <v>5006</v>
      </c>
      <c r="K2259" s="43" t="s">
        <v>8</v>
      </c>
      <c r="L2259" s="43" t="s">
        <v>9</v>
      </c>
      <c r="M2259" s="43" t="s">
        <v>162</v>
      </c>
      <c r="N2259" s="44" t="s">
        <v>7012</v>
      </c>
      <c r="O2259" s="44" t="s">
        <v>6037</v>
      </c>
      <c r="P2259" s="43"/>
      <c r="Q2259" s="43" t="s">
        <v>165</v>
      </c>
      <c r="R2259" s="31" t="s">
        <v>7051</v>
      </c>
      <c r="S2259" s="31" t="s">
        <v>7052</v>
      </c>
      <c r="T2259" s="31"/>
      <c r="U2259" s="31"/>
      <c r="V2259" s="31"/>
      <c r="W2259" s="31"/>
      <c r="X2259" s="31"/>
      <c r="Y2259" s="31"/>
      <c r="Z2259" s="31"/>
      <c r="AA2259" s="31"/>
      <c r="AB2259" s="31"/>
      <c r="AC2259" s="31"/>
      <c r="AD2259" s="31"/>
      <c r="AE2259" s="31"/>
      <c r="AF2259" s="31"/>
    </row>
    <row r="2260" spans="2:32" hidden="1">
      <c r="B2260" s="31">
        <f t="shared" si="38"/>
        <v>2257</v>
      </c>
      <c r="C2260" s="43">
        <v>45946</v>
      </c>
      <c r="D2260" s="43" t="s">
        <v>728</v>
      </c>
      <c r="E2260" s="43" t="s">
        <v>751</v>
      </c>
      <c r="F2260" s="43" t="s">
        <v>375</v>
      </c>
      <c r="G2260" s="43" t="s">
        <v>159</v>
      </c>
      <c r="H2260" s="43" t="s">
        <v>160</v>
      </c>
      <c r="I2260" s="43" t="s">
        <v>173</v>
      </c>
      <c r="J2260" s="31">
        <v>1996</v>
      </c>
      <c r="K2260" s="43" t="s">
        <v>8</v>
      </c>
      <c r="L2260" s="43" t="s">
        <v>9</v>
      </c>
      <c r="M2260" s="43" t="s">
        <v>162</v>
      </c>
      <c r="N2260" s="44" t="s">
        <v>174</v>
      </c>
      <c r="O2260" s="44" t="s">
        <v>541</v>
      </c>
      <c r="P2260" s="43"/>
      <c r="Q2260" s="43" t="s">
        <v>165</v>
      </c>
      <c r="R2260" s="31">
        <v>191701187</v>
      </c>
      <c r="S2260" s="31">
        <v>191701031</v>
      </c>
      <c r="T2260" s="31"/>
      <c r="U2260" s="31"/>
      <c r="V2260" s="31"/>
      <c r="W2260" s="31"/>
      <c r="X2260" s="31"/>
      <c r="Y2260" s="31"/>
      <c r="Z2260" s="31"/>
      <c r="AA2260" s="31"/>
      <c r="AB2260" s="31"/>
      <c r="AC2260" s="31"/>
      <c r="AD2260" s="31"/>
      <c r="AE2260" s="31"/>
      <c r="AF2260" s="31"/>
    </row>
    <row r="2261" spans="2:32" hidden="1">
      <c r="B2261" s="31">
        <f t="shared" si="38"/>
        <v>2258</v>
      </c>
      <c r="C2261" s="43">
        <v>45946</v>
      </c>
      <c r="D2261" s="43" t="s">
        <v>728</v>
      </c>
      <c r="E2261" s="43" t="s">
        <v>751</v>
      </c>
      <c r="F2261" s="43" t="s">
        <v>375</v>
      </c>
      <c r="G2261" s="43" t="s">
        <v>499</v>
      </c>
      <c r="H2261" s="43" t="s">
        <v>357</v>
      </c>
      <c r="I2261" s="43" t="s">
        <v>168</v>
      </c>
      <c r="J2261" s="31">
        <v>5318</v>
      </c>
      <c r="K2261" s="43" t="s">
        <v>8</v>
      </c>
      <c r="L2261" s="43" t="s">
        <v>582</v>
      </c>
      <c r="M2261" s="43" t="s">
        <v>583</v>
      </c>
      <c r="N2261" s="44" t="s">
        <v>394</v>
      </c>
      <c r="O2261" s="44" t="s">
        <v>584</v>
      </c>
      <c r="P2261" s="43"/>
      <c r="Q2261" s="43" t="s">
        <v>543</v>
      </c>
      <c r="R2261" s="31"/>
      <c r="S2261" s="31"/>
      <c r="T2261" s="31">
        <v>1</v>
      </c>
      <c r="U2261" s="31"/>
      <c r="V2261" s="31"/>
      <c r="W2261" s="31"/>
      <c r="X2261" s="31"/>
      <c r="Y2261" s="31"/>
      <c r="Z2261" s="31"/>
      <c r="AA2261" s="31"/>
      <c r="AB2261" s="31"/>
      <c r="AC2261" s="31"/>
      <c r="AD2261" s="31"/>
      <c r="AE2261" s="31"/>
      <c r="AF2261" s="31"/>
    </row>
    <row r="2262" spans="2:32" hidden="1">
      <c r="B2262" s="31">
        <f t="shared" si="38"/>
        <v>2259</v>
      </c>
      <c r="C2262" s="43">
        <v>45947</v>
      </c>
      <c r="D2262" s="43" t="s">
        <v>728</v>
      </c>
      <c r="E2262" s="43" t="s">
        <v>751</v>
      </c>
      <c r="F2262" s="43" t="s">
        <v>375</v>
      </c>
      <c r="G2262" s="43" t="s">
        <v>439</v>
      </c>
      <c r="H2262" s="43" t="s">
        <v>440</v>
      </c>
      <c r="I2262" s="43" t="s">
        <v>173</v>
      </c>
      <c r="J2262" s="31">
        <v>1270</v>
      </c>
      <c r="K2262" s="43" t="s">
        <v>8</v>
      </c>
      <c r="L2262" s="43" t="s">
        <v>9</v>
      </c>
      <c r="M2262" s="43" t="s">
        <v>162</v>
      </c>
      <c r="N2262" s="44" t="s">
        <v>7092</v>
      </c>
      <c r="O2262" s="44" t="s">
        <v>7093</v>
      </c>
      <c r="P2262" s="43"/>
      <c r="Q2262" s="43" t="s">
        <v>449</v>
      </c>
      <c r="R2262" s="31" t="s">
        <v>6831</v>
      </c>
      <c r="S2262" s="31" t="s">
        <v>7094</v>
      </c>
      <c r="T2262" s="31"/>
      <c r="U2262" s="31"/>
      <c r="V2262" s="31"/>
      <c r="W2262" s="31"/>
      <c r="X2262" s="31"/>
      <c r="Y2262" s="31"/>
      <c r="Z2262" s="31"/>
      <c r="AA2262" s="31"/>
      <c r="AB2262" s="31"/>
      <c r="AC2262" s="31"/>
      <c r="AD2262" s="31"/>
      <c r="AE2262" s="31"/>
      <c r="AF2262" s="31"/>
    </row>
    <row r="2263" spans="2:32" hidden="1">
      <c r="B2263" s="31">
        <f t="shared" si="38"/>
        <v>2260</v>
      </c>
      <c r="C2263" s="43">
        <v>45947</v>
      </c>
      <c r="D2263" s="43" t="s">
        <v>728</v>
      </c>
      <c r="E2263" s="43" t="s">
        <v>751</v>
      </c>
      <c r="F2263" s="43" t="s">
        <v>375</v>
      </c>
      <c r="G2263" s="43" t="s">
        <v>166</v>
      </c>
      <c r="H2263" s="43" t="s">
        <v>160</v>
      </c>
      <c r="I2263" s="43" t="s">
        <v>170</v>
      </c>
      <c r="J2263" s="31">
        <v>9803</v>
      </c>
      <c r="K2263" s="43" t="s">
        <v>8</v>
      </c>
      <c r="L2263" s="43" t="s">
        <v>9</v>
      </c>
      <c r="M2263" s="43" t="s">
        <v>162</v>
      </c>
      <c r="N2263" s="44" t="s">
        <v>174</v>
      </c>
      <c r="O2263" s="44" t="s">
        <v>6037</v>
      </c>
      <c r="P2263" s="43"/>
      <c r="Q2263" s="43" t="s">
        <v>165</v>
      </c>
      <c r="R2263" s="31" t="s">
        <v>6896</v>
      </c>
      <c r="S2263" s="31" t="s">
        <v>7095</v>
      </c>
      <c r="T2263" s="31"/>
      <c r="U2263" s="31"/>
      <c r="V2263" s="31"/>
      <c r="W2263" s="31"/>
      <c r="X2263" s="31"/>
      <c r="Y2263" s="31"/>
      <c r="Z2263" s="31"/>
      <c r="AA2263" s="31"/>
      <c r="AB2263" s="31"/>
      <c r="AC2263" s="31"/>
      <c r="AD2263" s="31"/>
      <c r="AE2263" s="31"/>
      <c r="AF2263" s="31"/>
    </row>
    <row r="2264" spans="2:32" hidden="1">
      <c r="B2264" s="31">
        <f t="shared" si="38"/>
        <v>2261</v>
      </c>
      <c r="C2264" s="43">
        <v>45947</v>
      </c>
      <c r="D2264" s="43" t="s">
        <v>728</v>
      </c>
      <c r="E2264" s="43" t="s">
        <v>751</v>
      </c>
      <c r="F2264" s="43" t="s">
        <v>375</v>
      </c>
      <c r="G2264" s="43" t="s">
        <v>159</v>
      </c>
      <c r="H2264" s="43" t="s">
        <v>160</v>
      </c>
      <c r="I2264" s="43" t="s">
        <v>161</v>
      </c>
      <c r="J2264" s="31">
        <v>4341</v>
      </c>
      <c r="K2264" s="43" t="s">
        <v>8</v>
      </c>
      <c r="L2264" s="43" t="s">
        <v>9</v>
      </c>
      <c r="M2264" s="43" t="s">
        <v>162</v>
      </c>
      <c r="N2264" s="44" t="s">
        <v>553</v>
      </c>
      <c r="O2264" s="44" t="s">
        <v>6037</v>
      </c>
      <c r="P2264" s="43"/>
      <c r="Q2264" s="43" t="s">
        <v>165</v>
      </c>
      <c r="R2264" s="31" t="s">
        <v>7096</v>
      </c>
      <c r="S2264" s="31" t="s">
        <v>7097</v>
      </c>
      <c r="T2264" s="31"/>
      <c r="U2264" s="31"/>
      <c r="V2264" s="31"/>
      <c r="W2264" s="31"/>
      <c r="X2264" s="31"/>
      <c r="Y2264" s="31"/>
      <c r="Z2264" s="31"/>
      <c r="AA2264" s="31"/>
      <c r="AB2264" s="31"/>
      <c r="AC2264" s="31"/>
      <c r="AD2264" s="31"/>
      <c r="AE2264" s="31"/>
      <c r="AF2264" s="31"/>
    </row>
    <row r="2265" spans="2:32" hidden="1">
      <c r="B2265" s="31">
        <f t="shared" si="38"/>
        <v>2262</v>
      </c>
      <c r="C2265" s="43">
        <v>45947</v>
      </c>
      <c r="D2265" s="43" t="s">
        <v>728</v>
      </c>
      <c r="E2265" s="43" t="s">
        <v>751</v>
      </c>
      <c r="F2265" s="43" t="s">
        <v>375</v>
      </c>
      <c r="G2265" s="43" t="s">
        <v>439</v>
      </c>
      <c r="H2265" s="43" t="s">
        <v>440</v>
      </c>
      <c r="I2265" s="43" t="s">
        <v>173</v>
      </c>
      <c r="J2265" s="31">
        <v>1343</v>
      </c>
      <c r="K2265" s="43" t="s">
        <v>8</v>
      </c>
      <c r="L2265" s="43" t="s">
        <v>54</v>
      </c>
      <c r="M2265" s="43" t="s">
        <v>162</v>
      </c>
      <c r="N2265" s="44" t="s">
        <v>271</v>
      </c>
      <c r="O2265" s="44" t="s">
        <v>541</v>
      </c>
      <c r="P2265" s="43"/>
      <c r="Q2265" s="43" t="s">
        <v>449</v>
      </c>
      <c r="R2265" s="31" t="s">
        <v>7099</v>
      </c>
      <c r="S2265" s="31" t="s">
        <v>7100</v>
      </c>
      <c r="T2265" s="31"/>
      <c r="U2265" s="31"/>
      <c r="V2265" s="31"/>
      <c r="W2265" s="31"/>
      <c r="X2265" s="31"/>
      <c r="Y2265" s="31"/>
      <c r="Z2265" s="31"/>
      <c r="AA2265" s="31"/>
      <c r="AB2265" s="31"/>
      <c r="AC2265" s="31"/>
      <c r="AD2265" s="31"/>
      <c r="AE2265" s="31"/>
      <c r="AF2265" s="31"/>
    </row>
    <row r="2266" spans="2:32" hidden="1">
      <c r="B2266" s="31">
        <f t="shared" si="38"/>
        <v>2263</v>
      </c>
      <c r="C2266" s="43">
        <v>45948</v>
      </c>
      <c r="D2266" s="43" t="s">
        <v>728</v>
      </c>
      <c r="E2266" s="43" t="s">
        <v>751</v>
      </c>
      <c r="F2266" s="43" t="s">
        <v>375</v>
      </c>
      <c r="G2266" s="43" t="s">
        <v>159</v>
      </c>
      <c r="H2266" s="43" t="s">
        <v>160</v>
      </c>
      <c r="I2266" s="43" t="s">
        <v>161</v>
      </c>
      <c r="J2266" s="31">
        <v>4241</v>
      </c>
      <c r="K2266" s="43" t="s">
        <v>59</v>
      </c>
      <c r="L2266" s="43" t="s">
        <v>630</v>
      </c>
      <c r="M2266" s="43" t="s">
        <v>531</v>
      </c>
      <c r="N2266" s="44" t="s">
        <v>436</v>
      </c>
      <c r="O2266" s="44" t="s">
        <v>532</v>
      </c>
      <c r="P2266" s="43"/>
      <c r="Q2266" s="43" t="s">
        <v>165</v>
      </c>
      <c r="R2266" s="31" t="s">
        <v>7101</v>
      </c>
      <c r="S2266" s="31" t="s">
        <v>6438</v>
      </c>
      <c r="T2266" s="31"/>
      <c r="U2266" s="31"/>
      <c r="V2266" s="31"/>
      <c r="W2266" s="31"/>
      <c r="X2266" s="31"/>
      <c r="Y2266" s="31"/>
      <c r="Z2266" s="31"/>
      <c r="AA2266" s="31"/>
      <c r="AB2266" s="31"/>
      <c r="AC2266" s="31"/>
      <c r="AD2266" s="31"/>
      <c r="AE2266" s="31"/>
      <c r="AF2266" s="31"/>
    </row>
    <row r="2267" spans="2:32" hidden="1">
      <c r="B2267" s="31">
        <f t="shared" si="38"/>
        <v>2264</v>
      </c>
      <c r="C2267" s="43">
        <v>45950</v>
      </c>
      <c r="D2267" s="43" t="s">
        <v>728</v>
      </c>
      <c r="E2267" s="43" t="s">
        <v>751</v>
      </c>
      <c r="F2267" s="43" t="s">
        <v>375</v>
      </c>
      <c r="G2267" s="43" t="s">
        <v>166</v>
      </c>
      <c r="H2267" s="43" t="s">
        <v>160</v>
      </c>
      <c r="I2267" s="43" t="s">
        <v>225</v>
      </c>
      <c r="J2267" s="31">
        <v>6203</v>
      </c>
      <c r="K2267" s="43" t="s">
        <v>8</v>
      </c>
      <c r="L2267" s="43" t="s">
        <v>409</v>
      </c>
      <c r="M2267" s="43" t="s">
        <v>162</v>
      </c>
      <c r="N2267" s="44" t="s">
        <v>398</v>
      </c>
      <c r="O2267" s="44" t="s">
        <v>6036</v>
      </c>
      <c r="P2267" s="43"/>
      <c r="Q2267" s="43" t="s">
        <v>165</v>
      </c>
      <c r="R2267" s="31">
        <v>191700084</v>
      </c>
      <c r="S2267" s="31">
        <v>191702338</v>
      </c>
      <c r="T2267" s="31"/>
      <c r="U2267" s="31"/>
      <c r="V2267" s="31"/>
      <c r="W2267" s="31"/>
      <c r="X2267" s="31"/>
      <c r="Y2267" s="31"/>
      <c r="Z2267" s="31"/>
      <c r="AA2267" s="31"/>
      <c r="AB2267" s="31"/>
      <c r="AC2267" s="31"/>
      <c r="AD2267" s="31"/>
      <c r="AE2267" s="31"/>
      <c r="AF2267" s="31"/>
    </row>
    <row r="2268" spans="2:32" hidden="1">
      <c r="B2268" s="31">
        <f t="shared" si="38"/>
        <v>2265</v>
      </c>
      <c r="C2268" s="43">
        <v>45950</v>
      </c>
      <c r="D2268" s="43" t="s">
        <v>728</v>
      </c>
      <c r="E2268" s="43" t="s">
        <v>751</v>
      </c>
      <c r="F2268" s="43" t="s">
        <v>375</v>
      </c>
      <c r="G2268" s="43" t="s">
        <v>159</v>
      </c>
      <c r="H2268" s="43" t="s">
        <v>160</v>
      </c>
      <c r="I2268" s="43" t="s">
        <v>200</v>
      </c>
      <c r="J2268" s="31">
        <v>3135</v>
      </c>
      <c r="K2268" s="43" t="s">
        <v>8</v>
      </c>
      <c r="L2268" s="43" t="s">
        <v>9</v>
      </c>
      <c r="M2268" s="43" t="s">
        <v>162</v>
      </c>
      <c r="N2268" s="44" t="s">
        <v>174</v>
      </c>
      <c r="O2268" s="44" t="s">
        <v>6036</v>
      </c>
      <c r="P2268" s="43"/>
      <c r="Q2268" s="43" t="s">
        <v>165</v>
      </c>
      <c r="R2268" s="31" t="s">
        <v>7126</v>
      </c>
      <c r="S2268" s="31" t="s">
        <v>6986</v>
      </c>
      <c r="T2268" s="31"/>
      <c r="U2268" s="31"/>
      <c r="V2268" s="31"/>
      <c r="W2268" s="31"/>
      <c r="X2268" s="31"/>
      <c r="Y2268" s="31"/>
      <c r="Z2268" s="31"/>
      <c r="AA2268" s="31"/>
      <c r="AB2268" s="31"/>
      <c r="AC2268" s="31"/>
      <c r="AD2268" s="31"/>
      <c r="AE2268" s="31"/>
      <c r="AF2268" s="31"/>
    </row>
    <row r="2269" spans="2:32" hidden="1">
      <c r="B2269" s="31">
        <f t="shared" si="38"/>
        <v>2266</v>
      </c>
      <c r="C2269" s="43">
        <v>45950</v>
      </c>
      <c r="D2269" s="43" t="s">
        <v>728</v>
      </c>
      <c r="E2269" s="43" t="s">
        <v>751</v>
      </c>
      <c r="F2269" s="43" t="s">
        <v>375</v>
      </c>
      <c r="G2269" s="43" t="s">
        <v>159</v>
      </c>
      <c r="H2269" s="43" t="s">
        <v>160</v>
      </c>
      <c r="I2269" s="43" t="s">
        <v>239</v>
      </c>
      <c r="J2269" s="31">
        <v>8265</v>
      </c>
      <c r="K2269" s="43" t="s">
        <v>8</v>
      </c>
      <c r="L2269" s="43" t="s">
        <v>580</v>
      </c>
      <c r="M2269" s="43" t="s">
        <v>5135</v>
      </c>
      <c r="N2269" s="44" t="s">
        <v>848</v>
      </c>
      <c r="O2269" s="44" t="s">
        <v>1030</v>
      </c>
      <c r="P2269" s="43"/>
      <c r="Q2269" s="43" t="s">
        <v>165</v>
      </c>
      <c r="R2269" s="31"/>
      <c r="S2269" s="31"/>
      <c r="T2269" s="31"/>
      <c r="U2269" s="31"/>
      <c r="V2269" s="31"/>
      <c r="W2269" s="31"/>
      <c r="X2269" s="31"/>
      <c r="Y2269" s="31"/>
      <c r="Z2269" s="31"/>
      <c r="AA2269" s="31"/>
      <c r="AB2269" s="31"/>
      <c r="AC2269" s="31"/>
      <c r="AD2269" s="31"/>
      <c r="AE2269" s="31"/>
      <c r="AF2269" s="31"/>
    </row>
    <row r="2270" spans="2:32" hidden="1">
      <c r="B2270" s="31">
        <f t="shared" si="38"/>
        <v>2267</v>
      </c>
      <c r="C2270" s="43">
        <v>45951</v>
      </c>
      <c r="D2270" s="43" t="s">
        <v>728</v>
      </c>
      <c r="E2270" s="43" t="s">
        <v>751</v>
      </c>
      <c r="F2270" s="43" t="s">
        <v>375</v>
      </c>
      <c r="G2270" s="43" t="s">
        <v>166</v>
      </c>
      <c r="H2270" s="43" t="s">
        <v>160</v>
      </c>
      <c r="I2270" s="43" t="s">
        <v>173</v>
      </c>
      <c r="J2270" s="31">
        <v>1462</v>
      </c>
      <c r="K2270" s="43" t="s">
        <v>8</v>
      </c>
      <c r="L2270" s="43" t="s">
        <v>636</v>
      </c>
      <c r="M2270" s="43" t="s">
        <v>162</v>
      </c>
      <c r="N2270" s="44" t="s">
        <v>7120</v>
      </c>
      <c r="O2270" s="44" t="s">
        <v>6036</v>
      </c>
      <c r="P2270" s="43"/>
      <c r="Q2270" s="43" t="s">
        <v>165</v>
      </c>
      <c r="R2270" s="31">
        <v>191701690</v>
      </c>
      <c r="S2270" s="31">
        <v>191701186</v>
      </c>
      <c r="T2270" s="31"/>
      <c r="U2270" s="31"/>
      <c r="V2270" s="31"/>
      <c r="W2270" s="31"/>
      <c r="X2270" s="31"/>
      <c r="Y2270" s="31"/>
      <c r="Z2270" s="31"/>
      <c r="AA2270" s="31"/>
      <c r="AB2270" s="31"/>
      <c r="AC2270" s="31"/>
      <c r="AD2270" s="31"/>
      <c r="AE2270" s="31"/>
      <c r="AF2270" s="31"/>
    </row>
    <row r="2271" spans="2:32" hidden="1">
      <c r="B2271" s="31">
        <f t="shared" si="38"/>
        <v>2268</v>
      </c>
      <c r="C2271" s="43">
        <v>45951</v>
      </c>
      <c r="D2271" s="43" t="s">
        <v>728</v>
      </c>
      <c r="E2271" s="43" t="s">
        <v>751</v>
      </c>
      <c r="F2271" s="43" t="s">
        <v>375</v>
      </c>
      <c r="G2271" s="43" t="s">
        <v>159</v>
      </c>
      <c r="H2271" s="43" t="s">
        <v>160</v>
      </c>
      <c r="I2271" s="43" t="s">
        <v>161</v>
      </c>
      <c r="J2271" s="31">
        <v>4168</v>
      </c>
      <c r="K2271" s="43" t="s">
        <v>201</v>
      </c>
      <c r="L2271" s="43" t="s">
        <v>587</v>
      </c>
      <c r="M2271" s="43" t="s">
        <v>203</v>
      </c>
      <c r="N2271" s="44" t="s">
        <v>6984</v>
      </c>
      <c r="O2271" s="44" t="s">
        <v>190</v>
      </c>
      <c r="P2271" s="43"/>
      <c r="Q2271" s="43" t="s">
        <v>165</v>
      </c>
      <c r="R2271" s="31">
        <v>151702003</v>
      </c>
      <c r="S2271" s="31">
        <v>151702818</v>
      </c>
      <c r="T2271" s="31"/>
      <c r="U2271" s="31"/>
      <c r="V2271" s="31"/>
      <c r="W2271" s="31"/>
      <c r="X2271" s="31"/>
      <c r="Y2271" s="31"/>
      <c r="Z2271" s="31"/>
      <c r="AA2271" s="31"/>
      <c r="AB2271" s="31"/>
      <c r="AC2271" s="31"/>
      <c r="AD2271" s="31"/>
      <c r="AE2271" s="31"/>
      <c r="AF2271" s="31"/>
    </row>
    <row r="2272" spans="2:32" hidden="1">
      <c r="B2272" s="31">
        <f t="shared" si="38"/>
        <v>2269</v>
      </c>
      <c r="C2272" s="43">
        <v>45952</v>
      </c>
      <c r="D2272" s="43" t="s">
        <v>728</v>
      </c>
      <c r="E2272" s="43" t="s">
        <v>751</v>
      </c>
      <c r="F2272" s="43" t="s">
        <v>375</v>
      </c>
      <c r="G2272" s="43" t="s">
        <v>166</v>
      </c>
      <c r="H2272" s="43" t="s">
        <v>160</v>
      </c>
      <c r="I2272" s="43" t="s">
        <v>168</v>
      </c>
      <c r="J2272" s="31">
        <v>5362</v>
      </c>
      <c r="K2272" s="43" t="s">
        <v>8</v>
      </c>
      <c r="L2272" s="43" t="s">
        <v>414</v>
      </c>
      <c r="M2272" s="43" t="s">
        <v>162</v>
      </c>
      <c r="N2272" s="44" t="s">
        <v>433</v>
      </c>
      <c r="O2272" s="44" t="s">
        <v>6036</v>
      </c>
      <c r="P2272" s="43"/>
      <c r="Q2272" s="43" t="s">
        <v>165</v>
      </c>
      <c r="R2272" s="31">
        <v>191701664</v>
      </c>
      <c r="S2272" s="31">
        <v>191700697</v>
      </c>
      <c r="T2272" s="31"/>
      <c r="U2272" s="31"/>
      <c r="V2272" s="31"/>
      <c r="W2272" s="31"/>
      <c r="X2272" s="31"/>
      <c r="Y2272" s="31"/>
      <c r="Z2272" s="31"/>
      <c r="AA2272" s="31"/>
      <c r="AB2272" s="31"/>
      <c r="AC2272" s="31"/>
      <c r="AD2272" s="31"/>
      <c r="AE2272" s="31"/>
      <c r="AF2272" s="31"/>
    </row>
    <row r="2273" spans="2:32" hidden="1">
      <c r="B2273" s="31">
        <f t="shared" si="38"/>
        <v>2270</v>
      </c>
      <c r="C2273" s="43">
        <v>45952</v>
      </c>
      <c r="D2273" s="43" t="s">
        <v>728</v>
      </c>
      <c r="E2273" s="43" t="s">
        <v>751</v>
      </c>
      <c r="F2273" s="43" t="s">
        <v>375</v>
      </c>
      <c r="G2273" s="43" t="s">
        <v>159</v>
      </c>
      <c r="H2273" s="43" t="s">
        <v>160</v>
      </c>
      <c r="I2273" s="43" t="s">
        <v>239</v>
      </c>
      <c r="J2273" s="31">
        <v>8191</v>
      </c>
      <c r="K2273" s="43" t="s">
        <v>201</v>
      </c>
      <c r="L2273" s="43" t="s">
        <v>586</v>
      </c>
      <c r="M2273" s="43" t="s">
        <v>203</v>
      </c>
      <c r="N2273" s="44" t="s">
        <v>273</v>
      </c>
      <c r="O2273" s="44" t="s">
        <v>190</v>
      </c>
      <c r="P2273" s="43"/>
      <c r="Q2273" s="43" t="s">
        <v>165</v>
      </c>
      <c r="R2273" s="31">
        <v>151701264</v>
      </c>
      <c r="S2273" s="31">
        <v>151702835</v>
      </c>
      <c r="T2273" s="31"/>
      <c r="U2273" s="31"/>
      <c r="V2273" s="31"/>
      <c r="W2273" s="31"/>
      <c r="X2273" s="31"/>
      <c r="Y2273" s="31"/>
      <c r="Z2273" s="31"/>
      <c r="AA2273" s="31"/>
      <c r="AB2273" s="31"/>
      <c r="AC2273" s="31"/>
      <c r="AD2273" s="31"/>
      <c r="AE2273" s="31"/>
      <c r="AF2273" s="31"/>
    </row>
    <row r="2274" spans="2:32" hidden="1">
      <c r="B2274" s="31">
        <f t="shared" si="38"/>
        <v>2271</v>
      </c>
      <c r="C2274" s="43">
        <v>45952</v>
      </c>
      <c r="D2274" s="43" t="s">
        <v>728</v>
      </c>
      <c r="E2274" s="43" t="s">
        <v>751</v>
      </c>
      <c r="F2274" s="43" t="s">
        <v>375</v>
      </c>
      <c r="G2274" s="43" t="s">
        <v>159</v>
      </c>
      <c r="H2274" s="43" t="s">
        <v>160</v>
      </c>
      <c r="I2274" s="43" t="s">
        <v>161</v>
      </c>
      <c r="J2274" s="31">
        <v>8253</v>
      </c>
      <c r="K2274" s="43" t="s">
        <v>8</v>
      </c>
      <c r="L2274" s="43" t="s">
        <v>582</v>
      </c>
      <c r="M2274" s="43" t="s">
        <v>162</v>
      </c>
      <c r="N2274" s="44" t="s">
        <v>394</v>
      </c>
      <c r="O2274" s="44" t="s">
        <v>6036</v>
      </c>
      <c r="P2274" s="43"/>
      <c r="Q2274" s="43" t="s">
        <v>165</v>
      </c>
      <c r="R2274" s="31">
        <v>191701096</v>
      </c>
      <c r="S2274" s="31">
        <v>191702122</v>
      </c>
      <c r="T2274" s="31"/>
      <c r="U2274" s="31"/>
      <c r="V2274" s="31"/>
      <c r="W2274" s="31"/>
      <c r="X2274" s="31"/>
      <c r="Y2274" s="31"/>
      <c r="Z2274" s="31"/>
      <c r="AA2274" s="31"/>
      <c r="AB2274" s="31"/>
      <c r="AC2274" s="31"/>
      <c r="AD2274" s="31"/>
      <c r="AE2274" s="31"/>
      <c r="AF2274" s="31"/>
    </row>
    <row r="2275" spans="2:32" hidden="1">
      <c r="B2275" s="31">
        <f t="shared" si="38"/>
        <v>2272</v>
      </c>
      <c r="C2275" s="43">
        <v>45952</v>
      </c>
      <c r="D2275" s="43" t="s">
        <v>728</v>
      </c>
      <c r="E2275" s="43" t="s">
        <v>751</v>
      </c>
      <c r="F2275" s="43" t="s">
        <v>375</v>
      </c>
      <c r="G2275" s="43" t="s">
        <v>159</v>
      </c>
      <c r="H2275" s="43" t="s">
        <v>160</v>
      </c>
      <c r="I2275" s="43" t="s">
        <v>161</v>
      </c>
      <c r="J2275" s="31">
        <v>4214</v>
      </c>
      <c r="K2275" s="43" t="s">
        <v>8</v>
      </c>
      <c r="L2275" s="43" t="s">
        <v>9</v>
      </c>
      <c r="M2275" s="43" t="s">
        <v>162</v>
      </c>
      <c r="N2275" s="44" t="s">
        <v>174</v>
      </c>
      <c r="O2275" s="44" t="s">
        <v>6036</v>
      </c>
      <c r="P2275" s="43"/>
      <c r="Q2275" s="43" t="s">
        <v>165</v>
      </c>
      <c r="R2275" s="31">
        <v>191701780</v>
      </c>
      <c r="S2275" s="31">
        <v>191701719</v>
      </c>
      <c r="T2275" s="31"/>
      <c r="U2275" s="31"/>
      <c r="V2275" s="31"/>
      <c r="W2275" s="31"/>
      <c r="X2275" s="31"/>
      <c r="Y2275" s="31"/>
      <c r="Z2275" s="31"/>
      <c r="AA2275" s="31"/>
      <c r="AB2275" s="31"/>
      <c r="AC2275" s="31"/>
      <c r="AD2275" s="31"/>
      <c r="AE2275" s="31"/>
      <c r="AF2275" s="31"/>
    </row>
    <row r="2276" spans="2:32" hidden="1">
      <c r="B2276" s="31">
        <f t="shared" si="38"/>
        <v>2273</v>
      </c>
      <c r="C2276" s="43">
        <v>45952</v>
      </c>
      <c r="D2276" s="43" t="s">
        <v>728</v>
      </c>
      <c r="E2276" s="43" t="s">
        <v>751</v>
      </c>
      <c r="F2276" s="43" t="s">
        <v>375</v>
      </c>
      <c r="G2276" s="43" t="s">
        <v>439</v>
      </c>
      <c r="H2276" s="43" t="s">
        <v>440</v>
      </c>
      <c r="I2276" s="43" t="s">
        <v>441</v>
      </c>
      <c r="J2276" s="31">
        <v>1047</v>
      </c>
      <c r="K2276" s="43" t="s">
        <v>8</v>
      </c>
      <c r="L2276" s="43" t="s">
        <v>9</v>
      </c>
      <c r="M2276" s="43" t="s">
        <v>162</v>
      </c>
      <c r="N2276" s="44" t="s">
        <v>174</v>
      </c>
      <c r="O2276" s="44" t="s">
        <v>541</v>
      </c>
      <c r="P2276" s="43"/>
      <c r="Q2276" s="43" t="s">
        <v>449</v>
      </c>
      <c r="R2276" s="31">
        <v>191700815</v>
      </c>
      <c r="S2276" s="31">
        <v>191702346</v>
      </c>
      <c r="T2276" s="31"/>
      <c r="U2276" s="31"/>
      <c r="V2276" s="31"/>
      <c r="W2276" s="31"/>
      <c r="X2276" s="31"/>
      <c r="Y2276" s="31"/>
      <c r="Z2276" s="31"/>
      <c r="AA2276" s="31"/>
      <c r="AB2276" s="31"/>
      <c r="AC2276" s="31"/>
      <c r="AD2276" s="31"/>
      <c r="AE2276" s="31"/>
      <c r="AF2276" s="31"/>
    </row>
    <row r="2277" spans="2:32" hidden="1">
      <c r="B2277" s="31">
        <f t="shared" si="38"/>
        <v>2274</v>
      </c>
      <c r="C2277" s="43">
        <v>45952</v>
      </c>
      <c r="D2277" s="43" t="s">
        <v>728</v>
      </c>
      <c r="E2277" s="43" t="s">
        <v>751</v>
      </c>
      <c r="F2277" s="43" t="s">
        <v>375</v>
      </c>
      <c r="G2277" s="43" t="s">
        <v>166</v>
      </c>
      <c r="H2277" s="43" t="s">
        <v>160</v>
      </c>
      <c r="I2277" s="43" t="s">
        <v>168</v>
      </c>
      <c r="J2277" s="31">
        <v>5371</v>
      </c>
      <c r="K2277" s="43" t="s">
        <v>8</v>
      </c>
      <c r="L2277" s="43" t="s">
        <v>9</v>
      </c>
      <c r="M2277" s="43" t="s">
        <v>1368</v>
      </c>
      <c r="N2277" s="44" t="s">
        <v>174</v>
      </c>
      <c r="O2277" s="44" t="s">
        <v>7121</v>
      </c>
      <c r="P2277" s="43"/>
      <c r="Q2277" s="43" t="s">
        <v>165</v>
      </c>
      <c r="R2277" s="180"/>
      <c r="S2277" s="180">
        <v>20004</v>
      </c>
      <c r="T2277" s="31"/>
      <c r="U2277" s="31"/>
      <c r="V2277" s="31"/>
      <c r="W2277" s="31"/>
      <c r="X2277" s="31"/>
      <c r="Y2277" s="31"/>
      <c r="Z2277" s="31"/>
      <c r="AA2277" s="31"/>
      <c r="AB2277" s="31"/>
      <c r="AC2277" s="31"/>
      <c r="AD2277" s="31"/>
      <c r="AE2277" s="31"/>
      <c r="AF2277" s="31"/>
    </row>
    <row r="2278" spans="2:32" hidden="1">
      <c r="B2278" s="31">
        <f t="shared" si="38"/>
        <v>2275</v>
      </c>
      <c r="C2278" s="43">
        <v>45953</v>
      </c>
      <c r="D2278" s="43" t="s">
        <v>728</v>
      </c>
      <c r="E2278" s="43" t="s">
        <v>755</v>
      </c>
      <c r="F2278" s="43" t="s">
        <v>375</v>
      </c>
      <c r="G2278" s="43" t="s">
        <v>159</v>
      </c>
      <c r="H2278" s="43" t="s">
        <v>160</v>
      </c>
      <c r="I2278" s="43" t="s">
        <v>173</v>
      </c>
      <c r="J2278" s="180">
        <v>7090</v>
      </c>
      <c r="K2278" s="43" t="s">
        <v>8</v>
      </c>
      <c r="L2278" s="43" t="s">
        <v>414</v>
      </c>
      <c r="M2278" s="43" t="s">
        <v>162</v>
      </c>
      <c r="N2278" s="44" t="s">
        <v>433</v>
      </c>
      <c r="O2278" s="44" t="s">
        <v>6037</v>
      </c>
      <c r="P2278" s="43"/>
      <c r="Q2278" s="180" t="s">
        <v>165</v>
      </c>
      <c r="R2278" s="180">
        <v>191702819</v>
      </c>
      <c r="S2278" s="180">
        <v>191702606</v>
      </c>
      <c r="T2278" s="31"/>
      <c r="U2278" s="31"/>
      <c r="V2278" s="31"/>
      <c r="W2278" s="31"/>
      <c r="X2278" s="31"/>
      <c r="Y2278" s="31"/>
      <c r="Z2278" s="31"/>
      <c r="AA2278" s="31"/>
      <c r="AB2278" s="31"/>
      <c r="AC2278" s="31"/>
      <c r="AD2278" s="31"/>
      <c r="AE2278" s="31"/>
      <c r="AF2278" s="31"/>
    </row>
    <row r="2279" spans="2:32" hidden="1">
      <c r="B2279" s="31">
        <f t="shared" si="38"/>
        <v>2276</v>
      </c>
      <c r="C2279" s="43">
        <v>45953</v>
      </c>
      <c r="D2279" s="43" t="s">
        <v>728</v>
      </c>
      <c r="E2279" s="43" t="s">
        <v>755</v>
      </c>
      <c r="F2279" s="180" t="s">
        <v>375</v>
      </c>
      <c r="G2279" s="43" t="s">
        <v>159</v>
      </c>
      <c r="H2279" s="43" t="s">
        <v>160</v>
      </c>
      <c r="I2279" s="43" t="s">
        <v>239</v>
      </c>
      <c r="J2279" s="180">
        <v>8224</v>
      </c>
      <c r="K2279" s="43" t="s">
        <v>8</v>
      </c>
      <c r="L2279" s="43" t="s">
        <v>9</v>
      </c>
      <c r="M2279" s="43" t="s">
        <v>162</v>
      </c>
      <c r="N2279" s="44" t="s">
        <v>174</v>
      </c>
      <c r="O2279" s="44" t="s">
        <v>6036</v>
      </c>
      <c r="P2279" s="43"/>
      <c r="Q2279" s="180" t="s">
        <v>165</v>
      </c>
      <c r="R2279" s="180">
        <v>191701742</v>
      </c>
      <c r="S2279" s="180">
        <v>191702005</v>
      </c>
      <c r="T2279" s="31"/>
      <c r="U2279" s="31"/>
      <c r="V2279" s="31"/>
      <c r="W2279" s="31"/>
      <c r="X2279" s="31"/>
      <c r="Y2279" s="31"/>
      <c r="Z2279" s="31"/>
      <c r="AA2279" s="31"/>
      <c r="AB2279" s="31"/>
      <c r="AC2279" s="31"/>
      <c r="AD2279" s="31"/>
      <c r="AE2279" s="31"/>
      <c r="AF2279" s="31"/>
    </row>
    <row r="2280" spans="2:32" hidden="1">
      <c r="B2280" s="31">
        <f t="shared" si="38"/>
        <v>2277</v>
      </c>
      <c r="C2280" s="43">
        <v>45953</v>
      </c>
      <c r="D2280" s="43" t="s">
        <v>728</v>
      </c>
      <c r="E2280" s="43" t="s">
        <v>755</v>
      </c>
      <c r="F2280" s="180" t="s">
        <v>375</v>
      </c>
      <c r="G2280" s="180" t="s">
        <v>166</v>
      </c>
      <c r="H2280" s="43" t="s">
        <v>160</v>
      </c>
      <c r="I2280" s="43" t="s">
        <v>168</v>
      </c>
      <c r="J2280" s="180">
        <v>5371</v>
      </c>
      <c r="K2280" s="43" t="s">
        <v>8</v>
      </c>
      <c r="L2280" s="43" t="s">
        <v>9</v>
      </c>
      <c r="M2280" s="43" t="s">
        <v>162</v>
      </c>
      <c r="N2280" s="44" t="s">
        <v>7150</v>
      </c>
      <c r="O2280" s="44" t="s">
        <v>6037</v>
      </c>
      <c r="P2280" s="43"/>
      <c r="Q2280" s="180" t="s">
        <v>165</v>
      </c>
      <c r="R2280" s="180">
        <v>191702608</v>
      </c>
      <c r="S2280" s="180">
        <v>191701600</v>
      </c>
      <c r="T2280" s="31"/>
      <c r="U2280" s="31"/>
      <c r="V2280" s="31"/>
      <c r="W2280" s="31"/>
      <c r="X2280" s="31"/>
      <c r="Y2280" s="31"/>
      <c r="Z2280" s="31"/>
      <c r="AA2280" s="31"/>
      <c r="AB2280" s="31"/>
      <c r="AC2280" s="31"/>
      <c r="AD2280" s="31"/>
      <c r="AE2280" s="31"/>
      <c r="AF2280" s="31"/>
    </row>
    <row r="2281" spans="2:32" hidden="1">
      <c r="B2281" s="31">
        <f t="shared" si="38"/>
        <v>2278</v>
      </c>
      <c r="C2281" s="43">
        <v>45953</v>
      </c>
      <c r="D2281" s="43" t="s">
        <v>728</v>
      </c>
      <c r="E2281" s="43" t="s">
        <v>755</v>
      </c>
      <c r="F2281" s="180" t="s">
        <v>375</v>
      </c>
      <c r="G2281" s="180" t="s">
        <v>439</v>
      </c>
      <c r="H2281" s="43" t="s">
        <v>440</v>
      </c>
      <c r="I2281" s="43" t="s">
        <v>173</v>
      </c>
      <c r="J2281" s="180">
        <v>1173</v>
      </c>
      <c r="K2281" s="43" t="s">
        <v>8</v>
      </c>
      <c r="L2281" s="43" t="s">
        <v>414</v>
      </c>
      <c r="M2281" s="43" t="s">
        <v>162</v>
      </c>
      <c r="N2281" s="44" t="s">
        <v>455</v>
      </c>
      <c r="O2281" s="44" t="s">
        <v>6036</v>
      </c>
      <c r="P2281" s="43"/>
      <c r="Q2281" s="180" t="s">
        <v>449</v>
      </c>
      <c r="R2281" s="180">
        <v>191700318</v>
      </c>
      <c r="S2281" s="180">
        <v>191702228</v>
      </c>
      <c r="T2281" s="31"/>
      <c r="U2281" s="31"/>
      <c r="V2281" s="31"/>
      <c r="W2281" s="31"/>
      <c r="X2281" s="31"/>
      <c r="Y2281" s="31"/>
      <c r="Z2281" s="31"/>
      <c r="AA2281" s="31"/>
      <c r="AB2281" s="31"/>
      <c r="AC2281" s="31"/>
      <c r="AD2281" s="31"/>
      <c r="AE2281" s="31"/>
      <c r="AF2281" s="31"/>
    </row>
    <row r="2282" spans="2:32" hidden="1">
      <c r="B2282" s="31">
        <f t="shared" si="38"/>
        <v>2279</v>
      </c>
      <c r="C2282" s="43">
        <v>45953</v>
      </c>
      <c r="D2282" s="43" t="s">
        <v>728</v>
      </c>
      <c r="E2282" s="43" t="s">
        <v>755</v>
      </c>
      <c r="F2282" s="180" t="s">
        <v>375</v>
      </c>
      <c r="G2282" s="180" t="s">
        <v>166</v>
      </c>
      <c r="H2282" s="43" t="s">
        <v>160</v>
      </c>
      <c r="I2282" s="43" t="s">
        <v>168</v>
      </c>
      <c r="J2282" s="180">
        <v>6467</v>
      </c>
      <c r="K2282" s="43" t="s">
        <v>8</v>
      </c>
      <c r="L2282" s="43" t="s">
        <v>54</v>
      </c>
      <c r="M2282" s="43" t="s">
        <v>162</v>
      </c>
      <c r="N2282" s="44" t="s">
        <v>412</v>
      </c>
      <c r="O2282" s="44" t="s">
        <v>6036</v>
      </c>
      <c r="P2282" s="43"/>
      <c r="Q2282" s="180" t="s">
        <v>165</v>
      </c>
      <c r="R2282" s="180">
        <v>191701583</v>
      </c>
      <c r="S2282" s="180">
        <v>191701963</v>
      </c>
      <c r="T2282" s="31"/>
      <c r="U2282" s="31"/>
      <c r="V2282" s="31"/>
      <c r="W2282" s="31"/>
      <c r="X2282" s="31"/>
      <c r="Y2282" s="31"/>
      <c r="Z2282" s="31"/>
      <c r="AA2282" s="31"/>
      <c r="AB2282" s="31"/>
      <c r="AC2282" s="31"/>
      <c r="AD2282" s="31"/>
      <c r="AE2282" s="31"/>
      <c r="AF2282" s="31"/>
    </row>
    <row r="2283" spans="2:32" hidden="1">
      <c r="B2283" s="31">
        <f t="shared" si="38"/>
        <v>2280</v>
      </c>
      <c r="C2283" s="43">
        <v>45953</v>
      </c>
      <c r="D2283" s="43" t="s">
        <v>728</v>
      </c>
      <c r="E2283" s="43" t="s">
        <v>755</v>
      </c>
      <c r="F2283" s="180" t="s">
        <v>375</v>
      </c>
      <c r="G2283" s="180" t="s">
        <v>166</v>
      </c>
      <c r="H2283" s="43" t="s">
        <v>160</v>
      </c>
      <c r="I2283" s="43" t="s">
        <v>217</v>
      </c>
      <c r="J2283" s="180">
        <v>1816</v>
      </c>
      <c r="K2283" s="43" t="s">
        <v>8</v>
      </c>
      <c r="L2283" s="43" t="s">
        <v>9</v>
      </c>
      <c r="M2283" s="43" t="s">
        <v>162</v>
      </c>
      <c r="N2283" s="44" t="s">
        <v>174</v>
      </c>
      <c r="O2283" s="44" t="s">
        <v>6037</v>
      </c>
      <c r="P2283" s="43"/>
      <c r="Q2283" s="180" t="s">
        <v>165</v>
      </c>
      <c r="R2283" s="180">
        <v>191701425</v>
      </c>
      <c r="S2283" s="180">
        <v>191700424</v>
      </c>
      <c r="T2283" s="31"/>
      <c r="U2283" s="31"/>
      <c r="V2283" s="31"/>
      <c r="W2283" s="31"/>
      <c r="X2283" s="31"/>
      <c r="Y2283" s="31"/>
      <c r="Z2283" s="31"/>
      <c r="AA2283" s="31"/>
      <c r="AB2283" s="31"/>
      <c r="AC2283" s="31"/>
      <c r="AD2283" s="31"/>
      <c r="AE2283" s="31"/>
      <c r="AF2283" s="31"/>
    </row>
    <row r="2284" spans="2:32" hidden="1">
      <c r="B2284" s="31">
        <f t="shared" ref="B2284:B2346" si="39">ROW()-3</f>
        <v>2281</v>
      </c>
      <c r="C2284" s="43">
        <v>45953</v>
      </c>
      <c r="D2284" s="43" t="s">
        <v>728</v>
      </c>
      <c r="E2284" s="43" t="s">
        <v>755</v>
      </c>
      <c r="F2284" s="180" t="s">
        <v>375</v>
      </c>
      <c r="G2284" s="180" t="s">
        <v>439</v>
      </c>
      <c r="H2284" s="43" t="s">
        <v>440</v>
      </c>
      <c r="I2284" s="43" t="s">
        <v>173</v>
      </c>
      <c r="J2284" s="180">
        <v>1357</v>
      </c>
      <c r="K2284" s="43" t="s">
        <v>8</v>
      </c>
      <c r="L2284" s="43" t="s">
        <v>9</v>
      </c>
      <c r="M2284" s="43" t="s">
        <v>162</v>
      </c>
      <c r="N2284" s="44" t="s">
        <v>174</v>
      </c>
      <c r="O2284" s="44" t="s">
        <v>541</v>
      </c>
      <c r="P2284" s="43"/>
      <c r="Q2284" s="180" t="s">
        <v>449</v>
      </c>
      <c r="R2284" s="180">
        <v>191700008</v>
      </c>
      <c r="S2284" s="180">
        <v>191701143</v>
      </c>
      <c r="T2284" s="31"/>
      <c r="U2284" s="31"/>
      <c r="V2284" s="31"/>
      <c r="W2284" s="31"/>
      <c r="X2284" s="31"/>
      <c r="Y2284" s="31"/>
      <c r="Z2284" s="31"/>
      <c r="AA2284" s="31"/>
      <c r="AB2284" s="31"/>
      <c r="AC2284" s="31"/>
      <c r="AD2284" s="31"/>
      <c r="AE2284" s="31"/>
      <c r="AF2284" s="31"/>
    </row>
    <row r="2285" spans="2:32" hidden="1">
      <c r="B2285" s="31">
        <f t="shared" si="39"/>
        <v>2282</v>
      </c>
      <c r="C2285" s="43">
        <v>45954</v>
      </c>
      <c r="D2285" s="43" t="s">
        <v>728</v>
      </c>
      <c r="E2285" s="43" t="s">
        <v>755</v>
      </c>
      <c r="F2285" s="180" t="s">
        <v>375</v>
      </c>
      <c r="G2285" s="180" t="s">
        <v>159</v>
      </c>
      <c r="H2285" s="43" t="s">
        <v>160</v>
      </c>
      <c r="I2285" s="43" t="s">
        <v>168</v>
      </c>
      <c r="J2285" s="180">
        <v>6528</v>
      </c>
      <c r="K2285" s="43" t="s">
        <v>8</v>
      </c>
      <c r="L2285" s="43" t="s">
        <v>9</v>
      </c>
      <c r="M2285" s="43" t="s">
        <v>162</v>
      </c>
      <c r="N2285" s="44" t="s">
        <v>174</v>
      </c>
      <c r="O2285" s="44" t="s">
        <v>6036</v>
      </c>
      <c r="P2285" s="43"/>
      <c r="Q2285" s="180" t="s">
        <v>165</v>
      </c>
      <c r="R2285" s="180">
        <v>191702357</v>
      </c>
      <c r="S2285" s="180">
        <v>191700120</v>
      </c>
      <c r="T2285" s="31"/>
      <c r="U2285" s="31"/>
      <c r="V2285" s="31"/>
      <c r="W2285" s="31"/>
      <c r="X2285" s="31"/>
      <c r="Y2285" s="31"/>
      <c r="Z2285" s="31"/>
      <c r="AA2285" s="31"/>
      <c r="AB2285" s="31"/>
      <c r="AC2285" s="31"/>
      <c r="AD2285" s="31"/>
      <c r="AE2285" s="31"/>
      <c r="AF2285" s="31"/>
    </row>
    <row r="2286" spans="2:32" hidden="1">
      <c r="B2286" s="31">
        <f t="shared" si="39"/>
        <v>2283</v>
      </c>
      <c r="C2286" s="43">
        <v>45954</v>
      </c>
      <c r="D2286" s="43" t="s">
        <v>728</v>
      </c>
      <c r="E2286" s="43" t="s">
        <v>755</v>
      </c>
      <c r="F2286" s="180" t="s">
        <v>375</v>
      </c>
      <c r="G2286" s="180" t="s">
        <v>166</v>
      </c>
      <c r="H2286" s="43" t="s">
        <v>160</v>
      </c>
      <c r="I2286" s="43" t="s">
        <v>173</v>
      </c>
      <c r="J2286" s="180">
        <v>7026</v>
      </c>
      <c r="K2286" s="43" t="s">
        <v>8</v>
      </c>
      <c r="L2286" s="43" t="s">
        <v>9</v>
      </c>
      <c r="M2286" s="43" t="s">
        <v>162</v>
      </c>
      <c r="N2286" s="44" t="s">
        <v>174</v>
      </c>
      <c r="O2286" s="44" t="s">
        <v>6036</v>
      </c>
      <c r="P2286" s="43"/>
      <c r="Q2286" s="180" t="s">
        <v>165</v>
      </c>
      <c r="R2286" s="180">
        <v>191701856</v>
      </c>
      <c r="S2286" s="180">
        <v>191701905</v>
      </c>
      <c r="T2286" s="31"/>
      <c r="U2286" s="31"/>
      <c r="V2286" s="31"/>
      <c r="W2286" s="31"/>
      <c r="X2286" s="31"/>
      <c r="Y2286" s="31"/>
      <c r="Z2286" s="31"/>
      <c r="AA2286" s="31"/>
      <c r="AB2286" s="31"/>
      <c r="AC2286" s="31"/>
      <c r="AD2286" s="31"/>
      <c r="AE2286" s="31"/>
      <c r="AF2286" s="31"/>
    </row>
    <row r="2287" spans="2:32" hidden="1">
      <c r="B2287" s="31">
        <f t="shared" si="39"/>
        <v>2284</v>
      </c>
      <c r="C2287" s="43">
        <v>45954</v>
      </c>
      <c r="D2287" s="43" t="s">
        <v>728</v>
      </c>
      <c r="E2287" s="43" t="s">
        <v>755</v>
      </c>
      <c r="F2287" s="180" t="s">
        <v>375</v>
      </c>
      <c r="G2287" s="180" t="s">
        <v>425</v>
      </c>
      <c r="H2287" s="43" t="s">
        <v>372</v>
      </c>
      <c r="I2287" s="43" t="s">
        <v>161</v>
      </c>
      <c r="J2287" s="180">
        <v>7932</v>
      </c>
      <c r="K2287" s="43" t="s">
        <v>8</v>
      </c>
      <c r="L2287" s="43" t="s">
        <v>9</v>
      </c>
      <c r="M2287" s="43" t="s">
        <v>162</v>
      </c>
      <c r="N2287" s="44" t="s">
        <v>198</v>
      </c>
      <c r="O2287" s="44" t="s">
        <v>6037</v>
      </c>
      <c r="P2287" s="43"/>
      <c r="Q2287" s="180" t="s">
        <v>543</v>
      </c>
      <c r="R2287" s="180">
        <v>191702184</v>
      </c>
      <c r="S2287" s="180">
        <v>191702823</v>
      </c>
      <c r="T2287" s="31"/>
      <c r="U2287" s="31"/>
      <c r="V2287" s="31"/>
      <c r="W2287" s="31"/>
      <c r="X2287" s="31"/>
      <c r="Y2287" s="31"/>
      <c r="Z2287" s="31"/>
      <c r="AA2287" s="31"/>
      <c r="AB2287" s="31"/>
      <c r="AC2287" s="31"/>
      <c r="AD2287" s="31"/>
      <c r="AE2287" s="31"/>
      <c r="AF2287" s="31"/>
    </row>
    <row r="2288" spans="2:32" hidden="1">
      <c r="B2288" s="31">
        <f t="shared" si="39"/>
        <v>2285</v>
      </c>
      <c r="C2288" s="43">
        <v>45955</v>
      </c>
      <c r="D2288" s="43" t="s">
        <v>728</v>
      </c>
      <c r="E2288" s="43" t="s">
        <v>755</v>
      </c>
      <c r="F2288" s="180" t="s">
        <v>375</v>
      </c>
      <c r="G2288" s="180" t="s">
        <v>166</v>
      </c>
      <c r="H2288" s="43" t="s">
        <v>160</v>
      </c>
      <c r="I2288" s="43" t="s">
        <v>168</v>
      </c>
      <c r="J2288" s="180">
        <v>5525</v>
      </c>
      <c r="K2288" s="43" t="s">
        <v>8</v>
      </c>
      <c r="L2288" s="43" t="s">
        <v>414</v>
      </c>
      <c r="M2288" s="43" t="s">
        <v>162</v>
      </c>
      <c r="N2288" s="44" t="s">
        <v>7153</v>
      </c>
      <c r="O2288" s="44" t="s">
        <v>6036</v>
      </c>
      <c r="P2288" s="43"/>
      <c r="Q2288" s="180" t="s">
        <v>6557</v>
      </c>
      <c r="R2288" s="180">
        <v>191700128</v>
      </c>
      <c r="S2288" s="180">
        <v>191702504</v>
      </c>
      <c r="T2288" s="31"/>
      <c r="U2288" s="31"/>
      <c r="V2288" s="31"/>
      <c r="W2288" s="31"/>
      <c r="X2288" s="31"/>
      <c r="Y2288" s="31"/>
      <c r="Z2288" s="31"/>
      <c r="AA2288" s="31"/>
      <c r="AB2288" s="31"/>
      <c r="AC2288" s="31"/>
      <c r="AD2288" s="31"/>
      <c r="AE2288" s="31"/>
      <c r="AF2288" s="31"/>
    </row>
    <row r="2289" spans="2:32" hidden="1">
      <c r="B2289" s="31">
        <f t="shared" si="39"/>
        <v>2286</v>
      </c>
      <c r="C2289" s="43">
        <v>45956</v>
      </c>
      <c r="D2289" s="43" t="s">
        <v>728</v>
      </c>
      <c r="E2289" s="43" t="s">
        <v>755</v>
      </c>
      <c r="F2289" s="180" t="s">
        <v>375</v>
      </c>
      <c r="G2289" s="180" t="s">
        <v>166</v>
      </c>
      <c r="H2289" s="43" t="s">
        <v>160</v>
      </c>
      <c r="I2289" s="43" t="s">
        <v>161</v>
      </c>
      <c r="J2289" s="180">
        <v>4252</v>
      </c>
      <c r="K2289" s="43" t="s">
        <v>8</v>
      </c>
      <c r="L2289" s="43" t="s">
        <v>414</v>
      </c>
      <c r="M2289" s="43" t="s">
        <v>162</v>
      </c>
      <c r="N2289" s="44" t="s">
        <v>7154</v>
      </c>
      <c r="O2289" s="44" t="s">
        <v>541</v>
      </c>
      <c r="P2289" s="43"/>
      <c r="Q2289" s="180" t="s">
        <v>6557</v>
      </c>
      <c r="R2289" s="180">
        <v>191701187</v>
      </c>
      <c r="S2289" s="180">
        <v>191700677</v>
      </c>
      <c r="T2289" s="31"/>
      <c r="U2289" s="31"/>
      <c r="V2289" s="31"/>
      <c r="W2289" s="31"/>
      <c r="X2289" s="31"/>
      <c r="Y2289" s="31"/>
      <c r="Z2289" s="31"/>
      <c r="AA2289" s="31"/>
      <c r="AB2289" s="31"/>
      <c r="AC2289" s="31"/>
      <c r="AD2289" s="31"/>
      <c r="AE2289" s="31"/>
      <c r="AF2289" s="31"/>
    </row>
    <row r="2290" spans="2:32" hidden="1">
      <c r="B2290" s="31">
        <f t="shared" si="39"/>
        <v>2287</v>
      </c>
      <c r="C2290" s="43">
        <v>45957</v>
      </c>
      <c r="D2290" s="43" t="s">
        <v>728</v>
      </c>
      <c r="E2290" s="43" t="s">
        <v>755</v>
      </c>
      <c r="F2290" s="180" t="s">
        <v>375</v>
      </c>
      <c r="G2290" s="180" t="s">
        <v>166</v>
      </c>
      <c r="H2290" s="43" t="s">
        <v>160</v>
      </c>
      <c r="I2290" s="43" t="s">
        <v>225</v>
      </c>
      <c r="J2290" s="180">
        <v>6169</v>
      </c>
      <c r="K2290" s="43" t="s">
        <v>8</v>
      </c>
      <c r="L2290" s="43" t="s">
        <v>9</v>
      </c>
      <c r="M2290" s="43" t="s">
        <v>162</v>
      </c>
      <c r="N2290" s="44" t="s">
        <v>174</v>
      </c>
      <c r="O2290" s="44" t="s">
        <v>541</v>
      </c>
      <c r="P2290" s="43"/>
      <c r="Q2290" s="180" t="s">
        <v>165</v>
      </c>
      <c r="R2290" s="180">
        <v>191702502</v>
      </c>
      <c r="S2290" s="180">
        <v>191700702</v>
      </c>
      <c r="T2290" s="31"/>
      <c r="U2290" s="31"/>
      <c r="V2290" s="31"/>
      <c r="W2290" s="31"/>
      <c r="X2290" s="31"/>
      <c r="Y2290" s="31"/>
      <c r="Z2290" s="31"/>
      <c r="AA2290" s="31"/>
      <c r="AB2290" s="31"/>
      <c r="AC2290" s="31"/>
      <c r="AD2290" s="31"/>
      <c r="AE2290" s="31"/>
      <c r="AF2290" s="31"/>
    </row>
    <row r="2291" spans="2:32" hidden="1">
      <c r="B2291" s="31">
        <f t="shared" si="39"/>
        <v>2288</v>
      </c>
      <c r="C2291" s="43">
        <v>45957</v>
      </c>
      <c r="D2291" s="43" t="s">
        <v>728</v>
      </c>
      <c r="E2291" s="43" t="s">
        <v>755</v>
      </c>
      <c r="F2291" s="180" t="s">
        <v>375</v>
      </c>
      <c r="G2291" s="180" t="s">
        <v>166</v>
      </c>
      <c r="H2291" s="43" t="s">
        <v>160</v>
      </c>
      <c r="I2291" s="43" t="s">
        <v>170</v>
      </c>
      <c r="J2291" s="180">
        <v>9713</v>
      </c>
      <c r="K2291" s="43" t="s">
        <v>8</v>
      </c>
      <c r="L2291" s="43" t="s">
        <v>9</v>
      </c>
      <c r="M2291" s="43" t="s">
        <v>162</v>
      </c>
      <c r="N2291" s="44" t="s">
        <v>174</v>
      </c>
      <c r="O2291" s="44" t="s">
        <v>6037</v>
      </c>
      <c r="P2291" s="43"/>
      <c r="Q2291" s="180" t="s">
        <v>165</v>
      </c>
      <c r="R2291" s="180">
        <v>191701557</v>
      </c>
      <c r="S2291" s="180">
        <v>191701325</v>
      </c>
      <c r="T2291" s="31"/>
      <c r="U2291" s="31"/>
      <c r="V2291" s="31"/>
      <c r="W2291" s="31"/>
      <c r="X2291" s="31"/>
      <c r="Y2291" s="31"/>
      <c r="Z2291" s="31"/>
      <c r="AA2291" s="31"/>
      <c r="AB2291" s="31"/>
      <c r="AC2291" s="31"/>
      <c r="AD2291" s="31"/>
      <c r="AE2291" s="31"/>
      <c r="AF2291" s="31"/>
    </row>
    <row r="2292" spans="2:32" hidden="1">
      <c r="B2292" s="31">
        <f t="shared" si="39"/>
        <v>2289</v>
      </c>
      <c r="C2292" s="43">
        <v>45957</v>
      </c>
      <c r="D2292" s="43" t="s">
        <v>728</v>
      </c>
      <c r="E2292" s="43" t="s">
        <v>755</v>
      </c>
      <c r="F2292" s="180" t="s">
        <v>375</v>
      </c>
      <c r="G2292" s="180" t="s">
        <v>159</v>
      </c>
      <c r="H2292" s="180" t="s">
        <v>160</v>
      </c>
      <c r="I2292" s="180" t="s">
        <v>161</v>
      </c>
      <c r="J2292" s="180">
        <v>4130</v>
      </c>
      <c r="K2292" s="180" t="s">
        <v>8</v>
      </c>
      <c r="L2292" s="180" t="s">
        <v>414</v>
      </c>
      <c r="M2292" s="180" t="s">
        <v>162</v>
      </c>
      <c r="N2292" s="44" t="s">
        <v>433</v>
      </c>
      <c r="O2292" s="44" t="s">
        <v>6036</v>
      </c>
      <c r="P2292" s="43"/>
      <c r="Q2292" s="180" t="s">
        <v>165</v>
      </c>
      <c r="R2292" s="180">
        <v>191700937</v>
      </c>
      <c r="S2292" s="180">
        <v>191700229</v>
      </c>
      <c r="T2292" s="31"/>
      <c r="U2292" s="31"/>
      <c r="V2292" s="31"/>
      <c r="W2292" s="31"/>
      <c r="X2292" s="31"/>
      <c r="Y2292" s="31"/>
      <c r="Z2292" s="31"/>
      <c r="AA2292" s="31"/>
      <c r="AB2292" s="31"/>
      <c r="AC2292" s="31"/>
      <c r="AD2292" s="31"/>
      <c r="AE2292" s="31"/>
      <c r="AF2292" s="31"/>
    </row>
    <row r="2293" spans="2:32" hidden="1">
      <c r="B2293" s="31">
        <f t="shared" si="39"/>
        <v>2290</v>
      </c>
      <c r="C2293" s="43">
        <v>45958</v>
      </c>
      <c r="D2293" s="43" t="s">
        <v>728</v>
      </c>
      <c r="E2293" s="43" t="s">
        <v>755</v>
      </c>
      <c r="F2293" s="180" t="s">
        <v>375</v>
      </c>
      <c r="G2293" s="180" t="s">
        <v>166</v>
      </c>
      <c r="H2293" s="180" t="s">
        <v>160</v>
      </c>
      <c r="I2293" s="180" t="s">
        <v>225</v>
      </c>
      <c r="J2293" s="180">
        <v>6203</v>
      </c>
      <c r="K2293" s="180" t="s">
        <v>8</v>
      </c>
      <c r="L2293" s="180" t="s">
        <v>9</v>
      </c>
      <c r="M2293" s="180" t="s">
        <v>162</v>
      </c>
      <c r="N2293" s="44" t="s">
        <v>174</v>
      </c>
      <c r="O2293" s="44" t="s">
        <v>6037</v>
      </c>
      <c r="P2293" s="43"/>
      <c r="Q2293" s="180" t="s">
        <v>165</v>
      </c>
      <c r="R2293" s="180">
        <v>191702338</v>
      </c>
      <c r="S2293" s="180">
        <v>191701856</v>
      </c>
      <c r="T2293" s="31"/>
      <c r="U2293" s="31"/>
      <c r="V2293" s="31"/>
      <c r="W2293" s="31"/>
      <c r="X2293" s="31"/>
      <c r="Y2293" s="31"/>
      <c r="Z2293" s="31"/>
      <c r="AA2293" s="31"/>
      <c r="AB2293" s="31"/>
      <c r="AC2293" s="31"/>
      <c r="AD2293" s="31"/>
      <c r="AE2293" s="31"/>
      <c r="AF2293" s="31"/>
    </row>
    <row r="2294" spans="2:32" hidden="1">
      <c r="B2294" s="31">
        <f t="shared" si="39"/>
        <v>2291</v>
      </c>
      <c r="C2294" s="43">
        <v>45958</v>
      </c>
      <c r="D2294" s="43" t="s">
        <v>728</v>
      </c>
      <c r="E2294" s="43" t="s">
        <v>755</v>
      </c>
      <c r="F2294" s="180" t="s">
        <v>375</v>
      </c>
      <c r="G2294" s="180" t="s">
        <v>159</v>
      </c>
      <c r="H2294" s="180" t="s">
        <v>160</v>
      </c>
      <c r="I2294" s="180" t="s">
        <v>170</v>
      </c>
      <c r="J2294" s="180">
        <v>9805</v>
      </c>
      <c r="K2294" s="180" t="s">
        <v>8</v>
      </c>
      <c r="L2294" s="180" t="s">
        <v>9</v>
      </c>
      <c r="M2294" s="180" t="s">
        <v>162</v>
      </c>
      <c r="N2294" s="44" t="s">
        <v>553</v>
      </c>
      <c r="O2294" s="44" t="s">
        <v>6036</v>
      </c>
      <c r="P2294" s="43"/>
      <c r="Q2294" s="180" t="s">
        <v>165</v>
      </c>
      <c r="R2294" s="180">
        <v>191701483</v>
      </c>
      <c r="S2294" s="180">
        <v>191701780</v>
      </c>
      <c r="T2294" s="31"/>
      <c r="U2294" s="31"/>
      <c r="V2294" s="31"/>
      <c r="W2294" s="31"/>
      <c r="X2294" s="31"/>
      <c r="Y2294" s="31"/>
      <c r="Z2294" s="31"/>
      <c r="AA2294" s="31"/>
      <c r="AB2294" s="31"/>
      <c r="AC2294" s="31"/>
      <c r="AD2294" s="31"/>
      <c r="AE2294" s="31"/>
      <c r="AF2294" s="31"/>
    </row>
    <row r="2295" spans="2:32" hidden="1">
      <c r="B2295" s="31">
        <f t="shared" si="39"/>
        <v>2292</v>
      </c>
      <c r="C2295" s="43">
        <v>45958</v>
      </c>
      <c r="D2295" s="43" t="s">
        <v>728</v>
      </c>
      <c r="E2295" s="43" t="s">
        <v>755</v>
      </c>
      <c r="F2295" s="180" t="s">
        <v>375</v>
      </c>
      <c r="G2295" s="180" t="s">
        <v>166</v>
      </c>
      <c r="H2295" s="180" t="s">
        <v>160</v>
      </c>
      <c r="I2295" s="180" t="s">
        <v>161</v>
      </c>
      <c r="J2295" s="180">
        <v>4249</v>
      </c>
      <c r="K2295" s="180" t="s">
        <v>8</v>
      </c>
      <c r="L2295" s="180" t="s">
        <v>9</v>
      </c>
      <c r="M2295" s="180" t="s">
        <v>162</v>
      </c>
      <c r="N2295" s="44" t="s">
        <v>174</v>
      </c>
      <c r="O2295" s="44" t="s">
        <v>6036</v>
      </c>
      <c r="P2295" s="43"/>
      <c r="Q2295" s="180" t="s">
        <v>165</v>
      </c>
      <c r="R2295" s="180">
        <v>191700745</v>
      </c>
      <c r="S2295" s="180">
        <v>191700162</v>
      </c>
      <c r="T2295" s="31"/>
      <c r="U2295" s="31"/>
      <c r="V2295" s="31"/>
      <c r="W2295" s="31"/>
      <c r="X2295" s="31"/>
      <c r="Y2295" s="31"/>
      <c r="Z2295" s="31"/>
      <c r="AA2295" s="31"/>
      <c r="AB2295" s="31"/>
      <c r="AC2295" s="31"/>
      <c r="AD2295" s="31"/>
      <c r="AE2295" s="31"/>
      <c r="AF2295" s="31"/>
    </row>
    <row r="2296" spans="2:32" hidden="1">
      <c r="B2296" s="31">
        <f t="shared" si="39"/>
        <v>2293</v>
      </c>
      <c r="C2296" s="43">
        <v>45959</v>
      </c>
      <c r="D2296" s="43" t="s">
        <v>728</v>
      </c>
      <c r="E2296" s="43" t="s">
        <v>755</v>
      </c>
      <c r="F2296" s="180" t="s">
        <v>375</v>
      </c>
      <c r="G2296" s="180" t="s">
        <v>159</v>
      </c>
      <c r="H2296" s="180" t="s">
        <v>160</v>
      </c>
      <c r="I2296" s="180" t="s">
        <v>173</v>
      </c>
      <c r="J2296" s="180">
        <v>2407</v>
      </c>
      <c r="K2296" s="180" t="s">
        <v>8</v>
      </c>
      <c r="L2296" s="180" t="s">
        <v>414</v>
      </c>
      <c r="M2296" s="180" t="s">
        <v>162</v>
      </c>
      <c r="N2296" s="44" t="s">
        <v>213</v>
      </c>
      <c r="O2296" s="44" t="s">
        <v>6036</v>
      </c>
      <c r="P2296" s="43"/>
      <c r="Q2296" s="180" t="s">
        <v>165</v>
      </c>
      <c r="R2296" s="180" t="s">
        <v>7161</v>
      </c>
      <c r="S2296" s="180" t="s">
        <v>7162</v>
      </c>
      <c r="T2296" s="31"/>
      <c r="U2296" s="31"/>
      <c r="V2296" s="31"/>
      <c r="W2296" s="31"/>
      <c r="X2296" s="31"/>
      <c r="Y2296" s="31"/>
      <c r="Z2296" s="31"/>
      <c r="AA2296" s="31"/>
      <c r="AB2296" s="31"/>
      <c r="AC2296" s="31"/>
      <c r="AD2296" s="31"/>
      <c r="AE2296" s="31"/>
      <c r="AF2296" s="31"/>
    </row>
    <row r="2297" spans="2:32" hidden="1">
      <c r="B2297" s="31">
        <f t="shared" si="39"/>
        <v>2294</v>
      </c>
      <c r="C2297" s="43">
        <v>45959</v>
      </c>
      <c r="D2297" s="43" t="s">
        <v>728</v>
      </c>
      <c r="E2297" s="43" t="s">
        <v>755</v>
      </c>
      <c r="F2297" s="180" t="s">
        <v>375</v>
      </c>
      <c r="G2297" s="180" t="s">
        <v>166</v>
      </c>
      <c r="H2297" s="180" t="s">
        <v>160</v>
      </c>
      <c r="I2297" s="180" t="s">
        <v>225</v>
      </c>
      <c r="J2297" s="180">
        <v>6169</v>
      </c>
      <c r="K2297" s="180" t="s">
        <v>8</v>
      </c>
      <c r="L2297" s="180" t="s">
        <v>9</v>
      </c>
      <c r="M2297" s="180" t="s">
        <v>162</v>
      </c>
      <c r="N2297" s="44" t="s">
        <v>7160</v>
      </c>
      <c r="O2297" s="44" t="s">
        <v>6036</v>
      </c>
      <c r="P2297" s="43"/>
      <c r="Q2297" s="180" t="s">
        <v>165</v>
      </c>
      <c r="R2297" s="180" t="s">
        <v>6568</v>
      </c>
      <c r="S2297" s="180" t="s">
        <v>6183</v>
      </c>
      <c r="T2297" s="31"/>
      <c r="U2297" s="31"/>
      <c r="V2297" s="31"/>
      <c r="W2297" s="31"/>
      <c r="X2297" s="31"/>
      <c r="Y2297" s="31"/>
      <c r="Z2297" s="31"/>
      <c r="AA2297" s="31"/>
      <c r="AB2297" s="31"/>
      <c r="AC2297" s="31"/>
      <c r="AD2297" s="31"/>
      <c r="AE2297" s="31"/>
      <c r="AF2297" s="31"/>
    </row>
    <row r="2298" spans="2:32" hidden="1">
      <c r="B2298" s="31">
        <f t="shared" si="39"/>
        <v>2295</v>
      </c>
      <c r="C2298" s="43">
        <v>45960</v>
      </c>
      <c r="D2298" s="43" t="s">
        <v>761</v>
      </c>
      <c r="E2298" s="43" t="s">
        <v>762</v>
      </c>
      <c r="F2298" s="180" t="s">
        <v>375</v>
      </c>
      <c r="G2298" s="180" t="s">
        <v>499</v>
      </c>
      <c r="H2298" s="180" t="s">
        <v>357</v>
      </c>
      <c r="I2298" s="180" t="s">
        <v>168</v>
      </c>
      <c r="J2298" s="180">
        <v>5402</v>
      </c>
      <c r="K2298" s="180" t="s">
        <v>201</v>
      </c>
      <c r="L2298" s="180" t="s">
        <v>586</v>
      </c>
      <c r="M2298" s="180" t="s">
        <v>203</v>
      </c>
      <c r="N2298" s="44" t="s">
        <v>273</v>
      </c>
      <c r="O2298" s="44" t="s">
        <v>190</v>
      </c>
      <c r="P2298" s="43"/>
      <c r="Q2298" s="180" t="s">
        <v>543</v>
      </c>
      <c r="R2298" s="180">
        <v>151700666</v>
      </c>
      <c r="S2298" s="180">
        <v>151702003</v>
      </c>
      <c r="T2298" s="31"/>
      <c r="U2298" s="31"/>
      <c r="V2298" s="31"/>
      <c r="W2298" s="31"/>
      <c r="X2298" s="31"/>
      <c r="Y2298" s="31"/>
      <c r="Z2298" s="31"/>
      <c r="AA2298" s="31"/>
      <c r="AB2298" s="31"/>
      <c r="AC2298" s="31"/>
      <c r="AD2298" s="31"/>
      <c r="AE2298" s="31"/>
      <c r="AF2298" s="31"/>
    </row>
    <row r="2299" spans="2:32" hidden="1">
      <c r="B2299" s="31">
        <f t="shared" si="39"/>
        <v>2296</v>
      </c>
      <c r="C2299" s="43">
        <v>45960</v>
      </c>
      <c r="D2299" s="43" t="s">
        <v>761</v>
      </c>
      <c r="E2299" s="43" t="s">
        <v>762</v>
      </c>
      <c r="F2299" s="180" t="s">
        <v>375</v>
      </c>
      <c r="G2299" s="180" t="s">
        <v>159</v>
      </c>
      <c r="H2299" s="180" t="s">
        <v>160</v>
      </c>
      <c r="I2299" s="180" t="s">
        <v>173</v>
      </c>
      <c r="J2299" s="180">
        <v>2407</v>
      </c>
      <c r="K2299" s="180" t="s">
        <v>8</v>
      </c>
      <c r="L2299" s="180" t="s">
        <v>9</v>
      </c>
      <c r="M2299" s="180" t="s">
        <v>162</v>
      </c>
      <c r="N2299" s="44" t="s">
        <v>174</v>
      </c>
      <c r="O2299" s="44" t="s">
        <v>6037</v>
      </c>
      <c r="P2299" s="43"/>
      <c r="Q2299" s="180" t="s">
        <v>165</v>
      </c>
      <c r="R2299" s="180">
        <v>19170194</v>
      </c>
      <c r="S2299" s="180">
        <v>191702819</v>
      </c>
      <c r="T2299" s="31"/>
      <c r="U2299" s="31"/>
      <c r="V2299" s="31"/>
      <c r="W2299" s="31"/>
      <c r="X2299" s="31"/>
      <c r="Y2299" s="31"/>
      <c r="Z2299" s="31"/>
      <c r="AA2299" s="31"/>
      <c r="AB2299" s="31"/>
      <c r="AC2299" s="31"/>
      <c r="AD2299" s="31"/>
      <c r="AE2299" s="31"/>
      <c r="AF2299" s="31"/>
    </row>
    <row r="2300" spans="2:32" hidden="1">
      <c r="B2300" s="31">
        <f t="shared" si="39"/>
        <v>2297</v>
      </c>
      <c r="C2300" s="43">
        <v>45960</v>
      </c>
      <c r="D2300" s="43" t="s">
        <v>761</v>
      </c>
      <c r="E2300" s="43" t="s">
        <v>762</v>
      </c>
      <c r="F2300" s="180" t="s">
        <v>375</v>
      </c>
      <c r="G2300" s="180" t="s">
        <v>159</v>
      </c>
      <c r="H2300" s="180" t="s">
        <v>160</v>
      </c>
      <c r="I2300" s="180" t="s">
        <v>168</v>
      </c>
      <c r="J2300" s="180">
        <v>7067</v>
      </c>
      <c r="K2300" s="180" t="s">
        <v>8</v>
      </c>
      <c r="L2300" s="180" t="s">
        <v>414</v>
      </c>
      <c r="M2300" s="180" t="s">
        <v>162</v>
      </c>
      <c r="N2300" s="44" t="s">
        <v>433</v>
      </c>
      <c r="O2300" s="44" t="s">
        <v>6036</v>
      </c>
      <c r="P2300" s="43"/>
      <c r="Q2300" s="180" t="s">
        <v>165</v>
      </c>
      <c r="R2300" s="180">
        <v>191702285</v>
      </c>
      <c r="S2300" s="180">
        <v>191701548</v>
      </c>
      <c r="T2300" s="31"/>
      <c r="U2300" s="31"/>
      <c r="V2300" s="31"/>
      <c r="W2300" s="31"/>
      <c r="X2300" s="31"/>
      <c r="Y2300" s="31"/>
      <c r="Z2300" s="31"/>
      <c r="AA2300" s="31"/>
      <c r="AB2300" s="31"/>
      <c r="AC2300" s="31"/>
      <c r="AD2300" s="31"/>
      <c r="AE2300" s="31"/>
      <c r="AF2300" s="31"/>
    </row>
    <row r="2301" spans="2:32" hidden="1">
      <c r="B2301" s="31">
        <f t="shared" si="39"/>
        <v>2298</v>
      </c>
      <c r="C2301" s="43">
        <v>45960</v>
      </c>
      <c r="D2301" s="43" t="s">
        <v>761</v>
      </c>
      <c r="E2301" s="43" t="s">
        <v>762</v>
      </c>
      <c r="F2301" s="180" t="s">
        <v>375</v>
      </c>
      <c r="G2301" s="180" t="s">
        <v>446</v>
      </c>
      <c r="H2301" s="180" t="s">
        <v>447</v>
      </c>
      <c r="I2301" s="180" t="s">
        <v>172</v>
      </c>
      <c r="J2301" s="180">
        <v>4886</v>
      </c>
      <c r="K2301" s="180" t="s">
        <v>8</v>
      </c>
      <c r="L2301" s="180" t="s">
        <v>9</v>
      </c>
      <c r="M2301" s="180" t="s">
        <v>162</v>
      </c>
      <c r="N2301" s="44" t="s">
        <v>174</v>
      </c>
      <c r="O2301" s="44" t="s">
        <v>541</v>
      </c>
      <c r="P2301" s="43"/>
      <c r="Q2301" s="180" t="s">
        <v>460</v>
      </c>
      <c r="R2301" s="180">
        <v>191702746</v>
      </c>
      <c r="S2301" s="180">
        <v>191702290</v>
      </c>
      <c r="T2301" s="31"/>
      <c r="U2301" s="31"/>
      <c r="V2301" s="31"/>
      <c r="W2301" s="31"/>
      <c r="X2301" s="31"/>
      <c r="Y2301" s="31"/>
      <c r="Z2301" s="31"/>
      <c r="AA2301" s="31"/>
      <c r="AB2301" s="31"/>
      <c r="AC2301" s="31"/>
      <c r="AD2301" s="31"/>
      <c r="AE2301" s="31"/>
      <c r="AF2301" s="31"/>
    </row>
    <row r="2302" spans="2:32" hidden="1">
      <c r="B2302" s="31">
        <f t="shared" si="39"/>
        <v>2299</v>
      </c>
      <c r="C2302" s="43">
        <v>45960</v>
      </c>
      <c r="D2302" s="43" t="s">
        <v>761</v>
      </c>
      <c r="E2302" s="43" t="s">
        <v>762</v>
      </c>
      <c r="F2302" s="180" t="s">
        <v>375</v>
      </c>
      <c r="G2302" s="180" t="s">
        <v>439</v>
      </c>
      <c r="H2302" s="180" t="s">
        <v>440</v>
      </c>
      <c r="I2302" s="180" t="s">
        <v>173</v>
      </c>
      <c r="J2302" s="180">
        <v>1244</v>
      </c>
      <c r="K2302" s="180" t="s">
        <v>8</v>
      </c>
      <c r="L2302" s="180" t="s">
        <v>9</v>
      </c>
      <c r="M2302" s="180" t="s">
        <v>162</v>
      </c>
      <c r="N2302" s="44" t="s">
        <v>174</v>
      </c>
      <c r="O2302" s="44" t="s">
        <v>7194</v>
      </c>
      <c r="P2302" s="43"/>
      <c r="Q2302" s="180" t="s">
        <v>449</v>
      </c>
      <c r="R2302" s="180">
        <v>5876664</v>
      </c>
      <c r="S2302" s="180">
        <v>5876681</v>
      </c>
      <c r="T2302" s="31"/>
      <c r="U2302" s="31"/>
      <c r="V2302" s="31"/>
      <c r="W2302" s="31"/>
      <c r="X2302" s="31"/>
      <c r="Y2302" s="31"/>
      <c r="Z2302" s="31"/>
      <c r="AA2302" s="31"/>
      <c r="AB2302" s="31"/>
      <c r="AC2302" s="31"/>
      <c r="AD2302" s="31"/>
      <c r="AE2302" s="31"/>
      <c r="AF2302" s="31"/>
    </row>
    <row r="2303" spans="2:32" hidden="1">
      <c r="B2303" s="31">
        <f t="shared" si="39"/>
        <v>2300</v>
      </c>
      <c r="C2303" s="43">
        <v>45960</v>
      </c>
      <c r="D2303" s="43" t="s">
        <v>761</v>
      </c>
      <c r="E2303" s="43" t="s">
        <v>762</v>
      </c>
      <c r="F2303" s="180" t="s">
        <v>375</v>
      </c>
      <c r="G2303" s="180" t="s">
        <v>159</v>
      </c>
      <c r="H2303" s="180" t="s">
        <v>160</v>
      </c>
      <c r="I2303" s="180" t="s">
        <v>239</v>
      </c>
      <c r="J2303" s="180">
        <v>8255</v>
      </c>
      <c r="K2303" s="180" t="s">
        <v>8</v>
      </c>
      <c r="L2303" s="180" t="s">
        <v>9</v>
      </c>
      <c r="M2303" s="180" t="s">
        <v>162</v>
      </c>
      <c r="N2303" s="44" t="s">
        <v>174</v>
      </c>
      <c r="O2303" s="44" t="s">
        <v>6036</v>
      </c>
      <c r="P2303" s="43"/>
      <c r="Q2303" s="180" t="s">
        <v>165</v>
      </c>
      <c r="R2303" s="180">
        <v>191702378</v>
      </c>
      <c r="S2303" s="180">
        <v>191702184</v>
      </c>
      <c r="T2303" s="31"/>
      <c r="U2303" s="31"/>
      <c r="V2303" s="31"/>
      <c r="W2303" s="31"/>
      <c r="X2303" s="31"/>
      <c r="Y2303" s="31"/>
      <c r="Z2303" s="31"/>
      <c r="AA2303" s="31"/>
      <c r="AB2303" s="31"/>
      <c r="AC2303" s="31"/>
      <c r="AD2303" s="31"/>
      <c r="AE2303" s="31"/>
      <c r="AF2303" s="31"/>
    </row>
    <row r="2304" spans="2:32" hidden="1">
      <c r="B2304" s="31">
        <f t="shared" si="39"/>
        <v>2301</v>
      </c>
      <c r="C2304" s="43">
        <v>45960</v>
      </c>
      <c r="D2304" s="43" t="s">
        <v>761</v>
      </c>
      <c r="E2304" s="43" t="s">
        <v>762</v>
      </c>
      <c r="F2304" s="180" t="s">
        <v>375</v>
      </c>
      <c r="G2304" s="180" t="s">
        <v>159</v>
      </c>
      <c r="H2304" s="180" t="s">
        <v>160</v>
      </c>
      <c r="I2304" s="180" t="s">
        <v>173</v>
      </c>
      <c r="J2304" s="180">
        <v>1614</v>
      </c>
      <c r="K2304" s="180" t="s">
        <v>201</v>
      </c>
      <c r="L2304" s="180" t="s">
        <v>586</v>
      </c>
      <c r="M2304" s="180" t="s">
        <v>203</v>
      </c>
      <c r="N2304" s="44" t="s">
        <v>273</v>
      </c>
      <c r="O2304" s="44" t="s">
        <v>190</v>
      </c>
      <c r="P2304" s="43"/>
      <c r="Q2304" s="180" t="s">
        <v>165</v>
      </c>
      <c r="R2304" s="180">
        <v>151701046</v>
      </c>
      <c r="S2304" s="180">
        <v>151702836</v>
      </c>
      <c r="T2304" s="31"/>
      <c r="U2304" s="31"/>
      <c r="V2304" s="31"/>
      <c r="W2304" s="31"/>
      <c r="X2304" s="31"/>
      <c r="Y2304" s="31"/>
      <c r="Z2304" s="31"/>
      <c r="AA2304" s="31"/>
      <c r="AB2304" s="31"/>
      <c r="AC2304" s="31"/>
      <c r="AD2304" s="31"/>
      <c r="AE2304" s="31"/>
      <c r="AF2304" s="31"/>
    </row>
    <row r="2305" spans="2:32" hidden="1">
      <c r="B2305" s="31">
        <f t="shared" si="39"/>
        <v>2302</v>
      </c>
      <c r="C2305" s="43">
        <v>45960</v>
      </c>
      <c r="D2305" s="43" t="s">
        <v>761</v>
      </c>
      <c r="E2305" s="43" t="s">
        <v>762</v>
      </c>
      <c r="F2305" s="180" t="s">
        <v>375</v>
      </c>
      <c r="G2305" s="180" t="s">
        <v>159</v>
      </c>
      <c r="H2305" s="180" t="s">
        <v>160</v>
      </c>
      <c r="I2305" s="180" t="s">
        <v>170</v>
      </c>
      <c r="J2305" s="180">
        <v>8480</v>
      </c>
      <c r="K2305" s="180" t="s">
        <v>201</v>
      </c>
      <c r="L2305" s="180" t="s">
        <v>586</v>
      </c>
      <c r="M2305" s="180" t="s">
        <v>203</v>
      </c>
      <c r="N2305" s="44" t="s">
        <v>273</v>
      </c>
      <c r="O2305" s="44" t="s">
        <v>190</v>
      </c>
      <c r="P2305" s="43"/>
      <c r="Q2305" s="180" t="s">
        <v>165</v>
      </c>
      <c r="R2305" s="180">
        <v>151700163</v>
      </c>
      <c r="S2305" s="180">
        <v>151702814</v>
      </c>
      <c r="T2305" s="31"/>
      <c r="U2305" s="31"/>
      <c r="V2305" s="31"/>
      <c r="W2305" s="31"/>
      <c r="X2305" s="31"/>
      <c r="Y2305" s="31"/>
      <c r="Z2305" s="31"/>
      <c r="AA2305" s="31"/>
      <c r="AB2305" s="31"/>
      <c r="AC2305" s="31"/>
      <c r="AD2305" s="31"/>
      <c r="AE2305" s="31"/>
      <c r="AF2305" s="31"/>
    </row>
    <row r="2306" spans="2:32" hidden="1">
      <c r="B2306" s="31">
        <f t="shared" si="39"/>
        <v>2303</v>
      </c>
      <c r="C2306" s="43">
        <v>45960</v>
      </c>
      <c r="D2306" s="43" t="s">
        <v>761</v>
      </c>
      <c r="E2306" s="43" t="s">
        <v>762</v>
      </c>
      <c r="F2306" s="180" t="s">
        <v>375</v>
      </c>
      <c r="G2306" s="180" t="s">
        <v>439</v>
      </c>
      <c r="H2306" s="180" t="s">
        <v>440</v>
      </c>
      <c r="I2306" s="180" t="s">
        <v>173</v>
      </c>
      <c r="J2306" s="180">
        <v>1212</v>
      </c>
      <c r="K2306" s="180" t="s">
        <v>59</v>
      </c>
      <c r="L2306" s="180" t="s">
        <v>653</v>
      </c>
      <c r="M2306" s="180" t="s">
        <v>531</v>
      </c>
      <c r="N2306" s="44" t="s">
        <v>7010</v>
      </c>
      <c r="O2306" s="44" t="s">
        <v>532</v>
      </c>
      <c r="P2306" s="43"/>
      <c r="Q2306" s="180" t="s">
        <v>449</v>
      </c>
      <c r="R2306" s="180" t="s">
        <v>7198</v>
      </c>
      <c r="S2306" s="180" t="s">
        <v>7199</v>
      </c>
      <c r="T2306" s="31"/>
      <c r="U2306" s="31"/>
      <c r="V2306" s="31"/>
      <c r="W2306" s="31"/>
      <c r="X2306" s="31"/>
      <c r="Y2306" s="31"/>
      <c r="Z2306" s="31"/>
      <c r="AA2306" s="31"/>
      <c r="AB2306" s="31"/>
      <c r="AC2306" s="31"/>
      <c r="AD2306" s="31"/>
      <c r="AE2306" s="31"/>
      <c r="AF2306" s="31"/>
    </row>
    <row r="2307" spans="2:32" hidden="1">
      <c r="B2307" s="31">
        <f t="shared" si="39"/>
        <v>2304</v>
      </c>
      <c r="C2307" s="43">
        <v>45960</v>
      </c>
      <c r="D2307" s="43" t="s">
        <v>761</v>
      </c>
      <c r="E2307" s="43" t="s">
        <v>762</v>
      </c>
      <c r="F2307" s="180" t="s">
        <v>375</v>
      </c>
      <c r="G2307" s="180" t="s">
        <v>439</v>
      </c>
      <c r="H2307" s="180" t="s">
        <v>440</v>
      </c>
      <c r="I2307" s="180" t="s">
        <v>173</v>
      </c>
      <c r="J2307" s="180">
        <v>7088</v>
      </c>
      <c r="K2307" s="180" t="s">
        <v>201</v>
      </c>
      <c r="L2307" s="180" t="s">
        <v>54</v>
      </c>
      <c r="M2307" s="180" t="s">
        <v>203</v>
      </c>
      <c r="N2307" s="44" t="s">
        <v>264</v>
      </c>
      <c r="O2307" s="44" t="s">
        <v>190</v>
      </c>
      <c r="P2307" s="43"/>
      <c r="Q2307" s="180" t="s">
        <v>449</v>
      </c>
      <c r="R2307" s="180">
        <v>151701755</v>
      </c>
      <c r="S2307" s="180">
        <v>151702531</v>
      </c>
      <c r="T2307" s="31"/>
      <c r="U2307" s="31"/>
      <c r="V2307" s="31"/>
      <c r="W2307" s="31"/>
      <c r="X2307" s="31"/>
      <c r="Y2307" s="31"/>
      <c r="Z2307" s="31"/>
      <c r="AA2307" s="31"/>
      <c r="AB2307" s="31"/>
      <c r="AC2307" s="31"/>
      <c r="AD2307" s="31"/>
      <c r="AE2307" s="31"/>
      <c r="AF2307" s="31"/>
    </row>
    <row r="2308" spans="2:32" hidden="1">
      <c r="B2308" s="31">
        <f t="shared" si="39"/>
        <v>2305</v>
      </c>
      <c r="C2308" s="43">
        <v>45960</v>
      </c>
      <c r="D2308" s="43" t="s">
        <v>761</v>
      </c>
      <c r="E2308" s="43" t="s">
        <v>762</v>
      </c>
      <c r="F2308" s="180" t="s">
        <v>375</v>
      </c>
      <c r="G2308" s="180" t="s">
        <v>7195</v>
      </c>
      <c r="H2308" s="180" t="s">
        <v>7196</v>
      </c>
      <c r="I2308" s="180" t="s">
        <v>173</v>
      </c>
      <c r="J2308" s="180">
        <v>1436</v>
      </c>
      <c r="K2308" s="180" t="s">
        <v>201</v>
      </c>
      <c r="L2308" s="180" t="s">
        <v>53</v>
      </c>
      <c r="M2308" s="180" t="s">
        <v>203</v>
      </c>
      <c r="N2308" s="44" t="s">
        <v>740</v>
      </c>
      <c r="O2308" s="44" t="s">
        <v>190</v>
      </c>
      <c r="P2308" s="43"/>
      <c r="Q2308" s="180" t="s">
        <v>543</v>
      </c>
      <c r="R2308" s="180">
        <v>151700798</v>
      </c>
      <c r="S2308" s="180">
        <v>151701264</v>
      </c>
      <c r="T2308" s="31"/>
      <c r="U2308" s="31"/>
      <c r="V2308" s="31"/>
      <c r="W2308" s="31"/>
      <c r="X2308" s="31"/>
      <c r="Y2308" s="31"/>
      <c r="Z2308" s="31"/>
      <c r="AA2308" s="31"/>
      <c r="AB2308" s="31"/>
      <c r="AC2308" s="31"/>
      <c r="AD2308" s="31"/>
      <c r="AE2308" s="31"/>
      <c r="AF2308" s="31"/>
    </row>
    <row r="2309" spans="2:32" hidden="1">
      <c r="B2309" s="31">
        <f t="shared" si="39"/>
        <v>2306</v>
      </c>
      <c r="C2309" s="43">
        <v>45961</v>
      </c>
      <c r="D2309" s="43" t="s">
        <v>761</v>
      </c>
      <c r="E2309" s="43" t="s">
        <v>762</v>
      </c>
      <c r="F2309" s="180" t="s">
        <v>375</v>
      </c>
      <c r="G2309" s="180" t="s">
        <v>159</v>
      </c>
      <c r="H2309" s="180" t="s">
        <v>160</v>
      </c>
      <c r="I2309" s="180" t="s">
        <v>168</v>
      </c>
      <c r="J2309" s="180">
        <v>5477</v>
      </c>
      <c r="K2309" s="180" t="s">
        <v>8</v>
      </c>
      <c r="L2309" s="180" t="s">
        <v>414</v>
      </c>
      <c r="M2309" s="180" t="s">
        <v>5135</v>
      </c>
      <c r="N2309" s="44" t="s">
        <v>6520</v>
      </c>
      <c r="O2309" s="44" t="s">
        <v>1030</v>
      </c>
      <c r="P2309" s="43"/>
      <c r="Q2309" s="180" t="s">
        <v>165</v>
      </c>
      <c r="R2309" s="180"/>
      <c r="S2309" s="180"/>
      <c r="T2309" s="31"/>
      <c r="U2309" s="31"/>
      <c r="V2309" s="31"/>
      <c r="W2309" s="31"/>
      <c r="X2309" s="31"/>
      <c r="Y2309" s="31"/>
      <c r="Z2309" s="31"/>
      <c r="AA2309" s="31"/>
      <c r="AB2309" s="31"/>
      <c r="AC2309" s="31"/>
      <c r="AD2309" s="31"/>
      <c r="AE2309" s="31"/>
      <c r="AF2309" s="31"/>
    </row>
    <row r="2310" spans="2:32" hidden="1">
      <c r="B2310" s="31">
        <f t="shared" si="39"/>
        <v>2307</v>
      </c>
      <c r="C2310" s="43">
        <v>45964</v>
      </c>
      <c r="D2310" s="43" t="s">
        <v>761</v>
      </c>
      <c r="E2310" s="43" t="s">
        <v>762</v>
      </c>
      <c r="F2310" s="180" t="s">
        <v>375</v>
      </c>
      <c r="G2310" s="180" t="s">
        <v>159</v>
      </c>
      <c r="H2310" s="180" t="s">
        <v>160</v>
      </c>
      <c r="I2310" s="180" t="s">
        <v>161</v>
      </c>
      <c r="J2310" s="180" t="s">
        <v>7221</v>
      </c>
      <c r="K2310" s="180" t="s">
        <v>8</v>
      </c>
      <c r="L2310" s="180" t="s">
        <v>414</v>
      </c>
      <c r="M2310" s="180" t="s">
        <v>162</v>
      </c>
      <c r="N2310" s="44" t="s">
        <v>433</v>
      </c>
      <c r="O2310" s="44" t="s">
        <v>6036</v>
      </c>
      <c r="P2310" s="43"/>
      <c r="Q2310" s="180" t="s">
        <v>165</v>
      </c>
      <c r="R2310" s="180" t="s">
        <v>7210</v>
      </c>
      <c r="S2310" s="180" t="s">
        <v>7211</v>
      </c>
      <c r="T2310" s="31"/>
      <c r="U2310" s="31"/>
      <c r="V2310" s="31"/>
      <c r="W2310" s="31"/>
      <c r="X2310" s="31"/>
      <c r="Y2310" s="31"/>
      <c r="Z2310" s="31"/>
      <c r="AA2310" s="31"/>
      <c r="AB2310" s="31"/>
      <c r="AC2310" s="31"/>
      <c r="AD2310" s="31"/>
      <c r="AE2310" s="31"/>
      <c r="AF2310" s="31"/>
    </row>
    <row r="2311" spans="2:32" hidden="1">
      <c r="B2311" s="31">
        <f t="shared" si="39"/>
        <v>2308</v>
      </c>
      <c r="C2311" s="43">
        <v>45964</v>
      </c>
      <c r="D2311" s="43" t="s">
        <v>761</v>
      </c>
      <c r="E2311" s="43" t="s">
        <v>762</v>
      </c>
      <c r="F2311" s="180" t="s">
        <v>375</v>
      </c>
      <c r="G2311" s="180" t="s">
        <v>159</v>
      </c>
      <c r="H2311" s="180" t="s">
        <v>160</v>
      </c>
      <c r="I2311" s="180" t="s">
        <v>173</v>
      </c>
      <c r="J2311" s="180" t="s">
        <v>7222</v>
      </c>
      <c r="K2311" s="180" t="s">
        <v>8</v>
      </c>
      <c r="L2311" s="180" t="s">
        <v>414</v>
      </c>
      <c r="M2311" s="180" t="s">
        <v>162</v>
      </c>
      <c r="N2311" s="44" t="s">
        <v>213</v>
      </c>
      <c r="O2311" s="44" t="s">
        <v>6036</v>
      </c>
      <c r="P2311" s="43"/>
      <c r="Q2311" s="180" t="s">
        <v>165</v>
      </c>
      <c r="R2311" s="180" t="s">
        <v>7225</v>
      </c>
      <c r="S2311" s="180" t="s">
        <v>7226</v>
      </c>
      <c r="T2311" s="31"/>
      <c r="U2311" s="31"/>
      <c r="V2311" s="31"/>
      <c r="W2311" s="31"/>
      <c r="X2311" s="31"/>
      <c r="Y2311" s="31"/>
      <c r="Z2311" s="31"/>
      <c r="AA2311" s="31"/>
      <c r="AB2311" s="31"/>
      <c r="AC2311" s="31"/>
      <c r="AD2311" s="31"/>
      <c r="AE2311" s="31"/>
      <c r="AF2311" s="31"/>
    </row>
    <row r="2312" spans="2:32" hidden="1">
      <c r="B2312" s="31">
        <f t="shared" si="39"/>
        <v>2309</v>
      </c>
      <c r="C2312" s="43">
        <v>45964</v>
      </c>
      <c r="D2312" s="43" t="s">
        <v>761</v>
      </c>
      <c r="E2312" s="43" t="s">
        <v>762</v>
      </c>
      <c r="F2312" s="180" t="s">
        <v>375</v>
      </c>
      <c r="G2312" s="180" t="s">
        <v>159</v>
      </c>
      <c r="H2312" s="180" t="s">
        <v>160</v>
      </c>
      <c r="I2312" s="180" t="s">
        <v>200</v>
      </c>
      <c r="J2312" s="180" t="s">
        <v>7223</v>
      </c>
      <c r="K2312" s="180" t="s">
        <v>201</v>
      </c>
      <c r="L2312" s="180" t="s">
        <v>586</v>
      </c>
      <c r="M2312" s="180" t="s">
        <v>203</v>
      </c>
      <c r="N2312" s="44" t="s">
        <v>273</v>
      </c>
      <c r="O2312" s="44" t="s">
        <v>190</v>
      </c>
      <c r="P2312" s="43"/>
      <c r="Q2312" s="180" t="s">
        <v>165</v>
      </c>
      <c r="R2312" s="180" t="s">
        <v>7215</v>
      </c>
      <c r="S2312" s="180" t="s">
        <v>7216</v>
      </c>
      <c r="T2312" s="31"/>
      <c r="U2312" s="31"/>
      <c r="V2312" s="31"/>
      <c r="W2312" s="31"/>
      <c r="X2312" s="31"/>
      <c r="Y2312" s="31"/>
      <c r="Z2312" s="31"/>
      <c r="AA2312" s="31"/>
      <c r="AB2312" s="31"/>
      <c r="AC2312" s="31"/>
      <c r="AD2312" s="31"/>
      <c r="AE2312" s="31"/>
      <c r="AF2312" s="31"/>
    </row>
    <row r="2313" spans="2:32" hidden="1">
      <c r="B2313" s="31">
        <f t="shared" si="39"/>
        <v>2310</v>
      </c>
      <c r="C2313" s="43">
        <v>45965</v>
      </c>
      <c r="D2313" s="43" t="s">
        <v>761</v>
      </c>
      <c r="E2313" s="43" t="s">
        <v>762</v>
      </c>
      <c r="F2313" s="180" t="s">
        <v>375</v>
      </c>
      <c r="G2313" s="180" t="s">
        <v>159</v>
      </c>
      <c r="H2313" s="180" t="s">
        <v>160</v>
      </c>
      <c r="I2313" s="180" t="s">
        <v>168</v>
      </c>
      <c r="J2313" s="180">
        <v>7071</v>
      </c>
      <c r="K2313" s="180" t="s">
        <v>8</v>
      </c>
      <c r="L2313" s="180" t="s">
        <v>9</v>
      </c>
      <c r="M2313" s="180" t="s">
        <v>162</v>
      </c>
      <c r="N2313" s="44" t="s">
        <v>174</v>
      </c>
      <c r="O2313" s="44" t="s">
        <v>6036</v>
      </c>
      <c r="P2313" s="43"/>
      <c r="Q2313" s="180" t="s">
        <v>165</v>
      </c>
      <c r="R2313" s="180" t="s">
        <v>849</v>
      </c>
      <c r="S2313" s="180" t="s">
        <v>7234</v>
      </c>
      <c r="T2313" s="31"/>
      <c r="U2313" s="31"/>
      <c r="V2313" s="31"/>
      <c r="W2313" s="31"/>
      <c r="X2313" s="31"/>
      <c r="Y2313" s="31"/>
      <c r="Z2313" s="31"/>
      <c r="AA2313" s="31"/>
      <c r="AB2313" s="31"/>
      <c r="AC2313" s="31"/>
      <c r="AD2313" s="31"/>
      <c r="AE2313" s="31"/>
      <c r="AF2313" s="31"/>
    </row>
    <row r="2314" spans="2:32" hidden="1">
      <c r="B2314" s="31">
        <f t="shared" si="39"/>
        <v>2311</v>
      </c>
      <c r="C2314" s="43">
        <v>45965</v>
      </c>
      <c r="D2314" s="43" t="s">
        <v>761</v>
      </c>
      <c r="E2314" s="43" t="s">
        <v>762</v>
      </c>
      <c r="F2314" s="180" t="s">
        <v>375</v>
      </c>
      <c r="G2314" s="180" t="s">
        <v>439</v>
      </c>
      <c r="H2314" s="180" t="s">
        <v>440</v>
      </c>
      <c r="I2314" s="180" t="s">
        <v>173</v>
      </c>
      <c r="J2314" s="180">
        <v>7060</v>
      </c>
      <c r="K2314" s="180" t="s">
        <v>201</v>
      </c>
      <c r="L2314" s="180" t="s">
        <v>54</v>
      </c>
      <c r="M2314" s="180" t="s">
        <v>203</v>
      </c>
      <c r="N2314" s="44" t="s">
        <v>7233</v>
      </c>
      <c r="O2314" s="44" t="s">
        <v>190</v>
      </c>
      <c r="P2314" s="43"/>
      <c r="Q2314" s="180" t="s">
        <v>449</v>
      </c>
      <c r="R2314" s="180" t="s">
        <v>7237</v>
      </c>
      <c r="S2314" s="180" t="s">
        <v>7238</v>
      </c>
      <c r="T2314" s="31"/>
      <c r="U2314" s="31"/>
      <c r="V2314" s="31"/>
      <c r="W2314" s="31"/>
      <c r="X2314" s="31"/>
      <c r="Y2314" s="31"/>
      <c r="Z2314" s="31"/>
      <c r="AA2314" s="31"/>
      <c r="AB2314" s="31"/>
      <c r="AC2314" s="31"/>
      <c r="AD2314" s="31"/>
      <c r="AE2314" s="31"/>
      <c r="AF2314" s="31"/>
    </row>
    <row r="2315" spans="2:32" hidden="1">
      <c r="B2315" s="31">
        <f t="shared" si="39"/>
        <v>2312</v>
      </c>
      <c r="C2315" s="43">
        <v>45965</v>
      </c>
      <c r="D2315" s="43" t="s">
        <v>761</v>
      </c>
      <c r="E2315" s="43" t="s">
        <v>762</v>
      </c>
      <c r="F2315" s="180" t="s">
        <v>375</v>
      </c>
      <c r="G2315" s="180" t="s">
        <v>6904</v>
      </c>
      <c r="H2315" s="180" t="s">
        <v>160</v>
      </c>
      <c r="I2315" s="180" t="s">
        <v>168</v>
      </c>
      <c r="J2315" s="180">
        <v>7070</v>
      </c>
      <c r="K2315" s="180" t="s">
        <v>8</v>
      </c>
      <c r="L2315" s="180" t="s">
        <v>9</v>
      </c>
      <c r="M2315" s="180" t="s">
        <v>162</v>
      </c>
      <c r="N2315" s="44" t="s">
        <v>174</v>
      </c>
      <c r="O2315" s="44" t="s">
        <v>6036</v>
      </c>
      <c r="P2315" s="43"/>
      <c r="Q2315" s="180" t="s">
        <v>165</v>
      </c>
      <c r="R2315" s="180">
        <v>191701465</v>
      </c>
      <c r="S2315" s="180">
        <v>191702285</v>
      </c>
      <c r="T2315" s="31"/>
      <c r="U2315" s="31"/>
      <c r="V2315" s="31"/>
      <c r="W2315" s="31"/>
      <c r="X2315" s="31"/>
      <c r="Y2315" s="31"/>
      <c r="Z2315" s="31"/>
      <c r="AA2315" s="31"/>
      <c r="AB2315" s="31"/>
      <c r="AC2315" s="31"/>
      <c r="AD2315" s="31"/>
      <c r="AE2315" s="31"/>
      <c r="AF2315" s="31"/>
    </row>
    <row r="2316" spans="2:32" hidden="1">
      <c r="B2316" s="31">
        <f t="shared" si="39"/>
        <v>2313</v>
      </c>
      <c r="C2316" s="43">
        <v>45965</v>
      </c>
      <c r="D2316" s="43" t="s">
        <v>761</v>
      </c>
      <c r="E2316" s="43" t="s">
        <v>762</v>
      </c>
      <c r="F2316" s="180" t="s">
        <v>375</v>
      </c>
      <c r="G2316" s="180" t="s">
        <v>439</v>
      </c>
      <c r="H2316" s="180" t="s">
        <v>440</v>
      </c>
      <c r="I2316" s="180" t="s">
        <v>173</v>
      </c>
      <c r="J2316" s="180">
        <v>1164</v>
      </c>
      <c r="K2316" s="180" t="s">
        <v>8</v>
      </c>
      <c r="L2316" s="180" t="s">
        <v>414</v>
      </c>
      <c r="M2316" s="180" t="s">
        <v>162</v>
      </c>
      <c r="N2316" s="44" t="s">
        <v>433</v>
      </c>
      <c r="O2316" s="44" t="s">
        <v>6036</v>
      </c>
      <c r="P2316" s="43"/>
      <c r="Q2316" s="180" t="s">
        <v>449</v>
      </c>
      <c r="R2316" s="180">
        <v>191702792</v>
      </c>
      <c r="S2316" s="180">
        <v>191700081</v>
      </c>
      <c r="T2316" s="31"/>
      <c r="U2316" s="31"/>
      <c r="V2316" s="31"/>
      <c r="W2316" s="31"/>
      <c r="X2316" s="31"/>
      <c r="Y2316" s="31"/>
      <c r="Z2316" s="31"/>
      <c r="AA2316" s="31"/>
      <c r="AB2316" s="31"/>
      <c r="AC2316" s="31"/>
      <c r="AD2316" s="31"/>
      <c r="AE2316" s="31"/>
      <c r="AF2316" s="31"/>
    </row>
    <row r="2317" spans="2:32" hidden="1">
      <c r="B2317" s="31">
        <f t="shared" si="39"/>
        <v>2314</v>
      </c>
      <c r="C2317" s="43">
        <v>45966</v>
      </c>
      <c r="D2317" s="43" t="s">
        <v>761</v>
      </c>
      <c r="E2317" s="43" t="s">
        <v>762</v>
      </c>
      <c r="F2317" s="180" t="s">
        <v>375</v>
      </c>
      <c r="G2317" s="180" t="s">
        <v>159</v>
      </c>
      <c r="H2317" s="180" t="s">
        <v>160</v>
      </c>
      <c r="I2317" s="180" t="s">
        <v>168</v>
      </c>
      <c r="J2317" s="180">
        <v>5501</v>
      </c>
      <c r="K2317" s="180" t="s">
        <v>8</v>
      </c>
      <c r="L2317" s="180" t="s">
        <v>414</v>
      </c>
      <c r="M2317" s="180" t="s">
        <v>162</v>
      </c>
      <c r="N2317" s="44" t="s">
        <v>433</v>
      </c>
      <c r="O2317" s="44" t="s">
        <v>6036</v>
      </c>
      <c r="P2317" s="43"/>
      <c r="Q2317" s="180" t="s">
        <v>165</v>
      </c>
      <c r="R2317" s="180" t="s">
        <v>7255</v>
      </c>
      <c r="S2317" s="180" t="s">
        <v>7256</v>
      </c>
      <c r="T2317" s="31"/>
      <c r="U2317" s="31"/>
      <c r="V2317" s="31"/>
      <c r="W2317" s="31"/>
      <c r="X2317" s="31"/>
      <c r="Y2317" s="31"/>
      <c r="Z2317" s="31"/>
      <c r="AA2317" s="31"/>
      <c r="AB2317" s="31"/>
      <c r="AC2317" s="31"/>
      <c r="AD2317" s="31"/>
      <c r="AE2317" s="31"/>
      <c r="AF2317" s="31"/>
    </row>
    <row r="2318" spans="2:32" hidden="1">
      <c r="B2318" s="31">
        <f t="shared" si="39"/>
        <v>2315</v>
      </c>
      <c r="C2318" s="43">
        <v>45966</v>
      </c>
      <c r="D2318" s="43" t="s">
        <v>761</v>
      </c>
      <c r="E2318" s="43" t="s">
        <v>762</v>
      </c>
      <c r="F2318" s="180" t="s">
        <v>375</v>
      </c>
      <c r="G2318" s="180" t="s">
        <v>159</v>
      </c>
      <c r="H2318" s="180" t="s">
        <v>160</v>
      </c>
      <c r="I2318" s="180" t="s">
        <v>161</v>
      </c>
      <c r="J2318" s="180">
        <v>4120</v>
      </c>
      <c r="K2318" s="180" t="s">
        <v>8</v>
      </c>
      <c r="L2318" s="180" t="s">
        <v>582</v>
      </c>
      <c r="M2318" s="180" t="s">
        <v>162</v>
      </c>
      <c r="N2318" s="44" t="s">
        <v>7253</v>
      </c>
      <c r="O2318" s="44" t="s">
        <v>541</v>
      </c>
      <c r="P2318" s="43"/>
      <c r="Q2318" s="180" t="s">
        <v>165</v>
      </c>
      <c r="R2318" s="180" t="s">
        <v>7260</v>
      </c>
      <c r="S2318" s="180" t="s">
        <v>7122</v>
      </c>
      <c r="T2318" s="31"/>
      <c r="U2318" s="31"/>
      <c r="V2318" s="31"/>
      <c r="W2318" s="31"/>
      <c r="X2318" s="31"/>
      <c r="Y2318" s="31"/>
      <c r="Z2318" s="31"/>
      <c r="AA2318" s="31"/>
      <c r="AB2318" s="31"/>
      <c r="AC2318" s="31"/>
      <c r="AD2318" s="31"/>
      <c r="AE2318" s="31"/>
      <c r="AF2318" s="31"/>
    </row>
    <row r="2319" spans="2:32" hidden="1">
      <c r="B2319" s="31">
        <f t="shared" si="39"/>
        <v>2316</v>
      </c>
      <c r="C2319" s="43">
        <v>45966</v>
      </c>
      <c r="D2319" s="43" t="s">
        <v>761</v>
      </c>
      <c r="E2319" s="43" t="s">
        <v>762</v>
      </c>
      <c r="F2319" s="180" t="s">
        <v>375</v>
      </c>
      <c r="G2319" s="180" t="s">
        <v>166</v>
      </c>
      <c r="H2319" s="180" t="s">
        <v>160</v>
      </c>
      <c r="I2319" s="180" t="s">
        <v>173</v>
      </c>
      <c r="J2319" s="180">
        <v>1990</v>
      </c>
      <c r="K2319" s="180" t="s">
        <v>8</v>
      </c>
      <c r="L2319" s="180" t="s">
        <v>9</v>
      </c>
      <c r="M2319" s="180" t="s">
        <v>162</v>
      </c>
      <c r="N2319" s="44" t="s">
        <v>174</v>
      </c>
      <c r="O2319" s="44" t="s">
        <v>541</v>
      </c>
      <c r="P2319" s="43"/>
      <c r="Q2319" s="180" t="s">
        <v>165</v>
      </c>
      <c r="R2319" s="180" t="s">
        <v>7260</v>
      </c>
      <c r="S2319" s="180" t="s">
        <v>7261</v>
      </c>
      <c r="T2319" s="31"/>
      <c r="U2319" s="31"/>
      <c r="V2319" s="31"/>
      <c r="W2319" s="31"/>
      <c r="X2319" s="31"/>
      <c r="Y2319" s="31"/>
      <c r="Z2319" s="31"/>
      <c r="AA2319" s="31"/>
      <c r="AB2319" s="31"/>
      <c r="AC2319" s="31"/>
      <c r="AD2319" s="31"/>
      <c r="AE2319" s="31"/>
      <c r="AF2319" s="31"/>
    </row>
    <row r="2320" spans="2:32" hidden="1">
      <c r="B2320" s="31">
        <f t="shared" si="39"/>
        <v>2317</v>
      </c>
      <c r="C2320" s="43">
        <v>45966</v>
      </c>
      <c r="D2320" s="43" t="s">
        <v>761</v>
      </c>
      <c r="E2320" s="43" t="s">
        <v>762</v>
      </c>
      <c r="F2320" s="180" t="s">
        <v>375</v>
      </c>
      <c r="G2320" s="180" t="s">
        <v>166</v>
      </c>
      <c r="H2320" s="180" t="s">
        <v>160</v>
      </c>
      <c r="I2320" s="180" t="s">
        <v>170</v>
      </c>
      <c r="J2320" s="180">
        <v>9701</v>
      </c>
      <c r="K2320" s="180" t="s">
        <v>8</v>
      </c>
      <c r="L2320" s="180" t="s">
        <v>582</v>
      </c>
      <c r="M2320" s="180" t="s">
        <v>583</v>
      </c>
      <c r="N2320" s="44" t="s">
        <v>628</v>
      </c>
      <c r="O2320" s="44" t="s">
        <v>7254</v>
      </c>
      <c r="P2320" s="43"/>
      <c r="Q2320" s="180" t="s">
        <v>165</v>
      </c>
      <c r="R2320" s="180"/>
      <c r="S2320" s="180"/>
      <c r="T2320" s="31"/>
      <c r="U2320" s="31"/>
      <c r="V2320" s="31"/>
      <c r="W2320" s="31"/>
      <c r="X2320" s="31"/>
      <c r="Y2320" s="31"/>
      <c r="Z2320" s="31"/>
      <c r="AA2320" s="31"/>
      <c r="AB2320" s="31"/>
      <c r="AC2320" s="31"/>
      <c r="AD2320" s="31"/>
      <c r="AE2320" s="31"/>
      <c r="AF2320" s="31"/>
    </row>
    <row r="2321" spans="2:32" hidden="1">
      <c r="B2321" s="31">
        <f t="shared" si="39"/>
        <v>2318</v>
      </c>
      <c r="C2321" s="43">
        <v>45966</v>
      </c>
      <c r="D2321" s="43" t="s">
        <v>761</v>
      </c>
      <c r="E2321" s="43" t="s">
        <v>762</v>
      </c>
      <c r="F2321" s="180" t="s">
        <v>375</v>
      </c>
      <c r="G2321" s="180" t="s">
        <v>159</v>
      </c>
      <c r="H2321" s="180" t="s">
        <v>160</v>
      </c>
      <c r="I2321" s="180" t="s">
        <v>161</v>
      </c>
      <c r="J2321" s="180">
        <v>4234</v>
      </c>
      <c r="K2321" s="180" t="s">
        <v>8</v>
      </c>
      <c r="L2321" s="180" t="s">
        <v>9</v>
      </c>
      <c r="M2321" s="180" t="s">
        <v>162</v>
      </c>
      <c r="N2321" s="44" t="s">
        <v>174</v>
      </c>
      <c r="O2321" s="44" t="s">
        <v>6036</v>
      </c>
      <c r="P2321" s="43"/>
      <c r="Q2321" s="180" t="s">
        <v>165</v>
      </c>
      <c r="R2321" s="180" t="s">
        <v>7262</v>
      </c>
      <c r="S2321" s="180" t="s">
        <v>7263</v>
      </c>
      <c r="T2321" s="31"/>
      <c r="U2321" s="31"/>
      <c r="V2321" s="31"/>
      <c r="W2321" s="31"/>
      <c r="X2321" s="31"/>
      <c r="Y2321" s="31"/>
      <c r="Z2321" s="31"/>
      <c r="AA2321" s="31"/>
      <c r="AB2321" s="31"/>
      <c r="AC2321" s="31"/>
      <c r="AD2321" s="31"/>
      <c r="AE2321" s="31"/>
      <c r="AF2321" s="31"/>
    </row>
    <row r="2322" spans="2:32" hidden="1">
      <c r="B2322" s="31">
        <f t="shared" si="39"/>
        <v>2319</v>
      </c>
      <c r="C2322" s="43">
        <v>45967</v>
      </c>
      <c r="D2322" s="43" t="s">
        <v>761</v>
      </c>
      <c r="E2322" s="43" t="s">
        <v>765</v>
      </c>
      <c r="F2322" s="180" t="s">
        <v>375</v>
      </c>
      <c r="G2322" s="180" t="s">
        <v>166</v>
      </c>
      <c r="H2322" s="180" t="s">
        <v>160</v>
      </c>
      <c r="I2322" s="180" t="s">
        <v>170</v>
      </c>
      <c r="J2322" s="180">
        <v>9703</v>
      </c>
      <c r="K2322" s="180" t="s">
        <v>8</v>
      </c>
      <c r="L2322" s="180" t="s">
        <v>582</v>
      </c>
      <c r="M2322" s="180" t="s">
        <v>162</v>
      </c>
      <c r="N2322" s="44" t="s">
        <v>394</v>
      </c>
      <c r="O2322" s="44" t="s">
        <v>6435</v>
      </c>
      <c r="P2322" s="43"/>
      <c r="Q2322" s="180" t="s">
        <v>165</v>
      </c>
      <c r="R2322" s="180" t="s">
        <v>7289</v>
      </c>
      <c r="S2322" s="180" t="s">
        <v>7290</v>
      </c>
      <c r="T2322" s="31"/>
      <c r="U2322" s="31"/>
      <c r="V2322" s="31"/>
      <c r="W2322" s="31"/>
      <c r="X2322" s="31"/>
      <c r="Y2322" s="31"/>
      <c r="Z2322" s="31"/>
      <c r="AA2322" s="31"/>
      <c r="AB2322" s="31"/>
      <c r="AC2322" s="31"/>
      <c r="AD2322" s="31"/>
      <c r="AE2322" s="31"/>
      <c r="AF2322" s="31"/>
    </row>
    <row r="2323" spans="2:32" hidden="1">
      <c r="B2323" s="31">
        <f t="shared" si="39"/>
        <v>2320</v>
      </c>
      <c r="C2323" s="43">
        <v>45967</v>
      </c>
      <c r="D2323" s="43" t="s">
        <v>761</v>
      </c>
      <c r="E2323" s="43" t="s">
        <v>765</v>
      </c>
      <c r="F2323" s="180" t="s">
        <v>375</v>
      </c>
      <c r="G2323" s="180" t="s">
        <v>159</v>
      </c>
      <c r="H2323" s="180" t="s">
        <v>160</v>
      </c>
      <c r="I2323" s="180" t="s">
        <v>170</v>
      </c>
      <c r="J2323" s="180">
        <v>9824</v>
      </c>
      <c r="K2323" s="180" t="s">
        <v>201</v>
      </c>
      <c r="L2323" s="180" t="s">
        <v>586</v>
      </c>
      <c r="M2323" s="180" t="s">
        <v>203</v>
      </c>
      <c r="N2323" s="44" t="s">
        <v>273</v>
      </c>
      <c r="O2323" s="44" t="s">
        <v>190</v>
      </c>
      <c r="P2323" s="43"/>
      <c r="Q2323" s="180" t="s">
        <v>165</v>
      </c>
      <c r="R2323" s="180" t="s">
        <v>7293</v>
      </c>
      <c r="S2323" s="180" t="s">
        <v>7294</v>
      </c>
      <c r="T2323" s="31"/>
      <c r="U2323" s="31"/>
      <c r="V2323" s="31"/>
      <c r="W2323" s="31"/>
      <c r="X2323" s="31"/>
      <c r="Y2323" s="31"/>
      <c r="Z2323" s="31"/>
      <c r="AA2323" s="31"/>
      <c r="AB2323" s="31"/>
      <c r="AC2323" s="31"/>
      <c r="AD2323" s="31"/>
      <c r="AE2323" s="31"/>
      <c r="AF2323" s="31"/>
    </row>
    <row r="2324" spans="2:32" hidden="1">
      <c r="B2324" s="31">
        <f t="shared" si="39"/>
        <v>2321</v>
      </c>
      <c r="C2324" s="43">
        <v>45967</v>
      </c>
      <c r="D2324" s="43" t="s">
        <v>761</v>
      </c>
      <c r="E2324" s="43" t="s">
        <v>765</v>
      </c>
      <c r="F2324" s="180" t="s">
        <v>375</v>
      </c>
      <c r="G2324" s="180" t="s">
        <v>166</v>
      </c>
      <c r="H2324" s="180" t="s">
        <v>160</v>
      </c>
      <c r="I2324" s="180" t="s">
        <v>173</v>
      </c>
      <c r="J2324" s="180">
        <v>1480</v>
      </c>
      <c r="K2324" s="180" t="s">
        <v>8</v>
      </c>
      <c r="L2324" s="180" t="s">
        <v>9</v>
      </c>
      <c r="M2324" s="180" t="s">
        <v>162</v>
      </c>
      <c r="N2324" s="44" t="s">
        <v>174</v>
      </c>
      <c r="O2324" s="44" t="s">
        <v>6037</v>
      </c>
      <c r="P2324" s="43"/>
      <c r="Q2324" s="180" t="s">
        <v>165</v>
      </c>
      <c r="R2324" s="180" t="s">
        <v>7024</v>
      </c>
      <c r="S2324" s="180" t="s">
        <v>7295</v>
      </c>
      <c r="T2324" s="31"/>
      <c r="U2324" s="31"/>
      <c r="V2324" s="31"/>
      <c r="W2324" s="31"/>
      <c r="X2324" s="31"/>
      <c r="Y2324" s="31"/>
      <c r="Z2324" s="31"/>
      <c r="AA2324" s="31"/>
      <c r="AB2324" s="31"/>
      <c r="AC2324" s="31"/>
      <c r="AD2324" s="31"/>
      <c r="AE2324" s="31"/>
      <c r="AF2324" s="31"/>
    </row>
    <row r="2325" spans="2:32" hidden="1">
      <c r="B2325" s="31">
        <f t="shared" si="39"/>
        <v>2322</v>
      </c>
      <c r="C2325" s="43">
        <v>45967</v>
      </c>
      <c r="D2325" s="43" t="s">
        <v>761</v>
      </c>
      <c r="E2325" s="43" t="s">
        <v>765</v>
      </c>
      <c r="F2325" s="180" t="s">
        <v>375</v>
      </c>
      <c r="G2325" s="180" t="s">
        <v>159</v>
      </c>
      <c r="H2325" s="180" t="s">
        <v>160</v>
      </c>
      <c r="I2325" s="180" t="s">
        <v>161</v>
      </c>
      <c r="J2325" s="180">
        <v>4241</v>
      </c>
      <c r="K2325" s="180" t="s">
        <v>8</v>
      </c>
      <c r="L2325" s="180" t="s">
        <v>582</v>
      </c>
      <c r="M2325" s="180" t="s">
        <v>583</v>
      </c>
      <c r="N2325" s="44" t="s">
        <v>628</v>
      </c>
      <c r="O2325" s="44" t="s">
        <v>7254</v>
      </c>
      <c r="P2325" s="43"/>
      <c r="Q2325" s="180" t="s">
        <v>165</v>
      </c>
      <c r="R2325" s="180"/>
      <c r="S2325" s="180"/>
      <c r="T2325" s="31">
        <v>1</v>
      </c>
      <c r="U2325" s="31"/>
      <c r="V2325" s="31"/>
      <c r="W2325" s="31"/>
      <c r="X2325" s="31"/>
      <c r="Y2325" s="31"/>
      <c r="Z2325" s="31"/>
      <c r="AA2325" s="31"/>
      <c r="AB2325" s="31"/>
      <c r="AC2325" s="31"/>
      <c r="AD2325" s="31"/>
      <c r="AE2325" s="31"/>
      <c r="AF2325" s="31"/>
    </row>
    <row r="2326" spans="2:32" hidden="1">
      <c r="B2326" s="31">
        <f t="shared" si="39"/>
        <v>2323</v>
      </c>
      <c r="C2326" s="43">
        <v>45968</v>
      </c>
      <c r="D2326" s="43" t="s">
        <v>761</v>
      </c>
      <c r="E2326" s="43" t="s">
        <v>765</v>
      </c>
      <c r="F2326" s="180" t="s">
        <v>375</v>
      </c>
      <c r="G2326" s="180" t="s">
        <v>283</v>
      </c>
      <c r="H2326" s="180" t="s">
        <v>160</v>
      </c>
      <c r="I2326" s="180" t="s">
        <v>170</v>
      </c>
      <c r="J2326" s="180">
        <v>9732</v>
      </c>
      <c r="K2326" s="180" t="s">
        <v>8</v>
      </c>
      <c r="L2326" s="180" t="s">
        <v>9</v>
      </c>
      <c r="M2326" s="180" t="s">
        <v>162</v>
      </c>
      <c r="N2326" s="44" t="s">
        <v>174</v>
      </c>
      <c r="O2326" s="44" t="s">
        <v>541</v>
      </c>
      <c r="P2326" s="43"/>
      <c r="Q2326" s="180" t="s">
        <v>165</v>
      </c>
      <c r="R2326" s="180" t="s">
        <v>7302</v>
      </c>
      <c r="S2326" s="180" t="s">
        <v>7289</v>
      </c>
      <c r="T2326" s="31"/>
      <c r="U2326" s="31"/>
      <c r="V2326" s="31"/>
      <c r="W2326" s="31"/>
      <c r="X2326" s="31"/>
      <c r="Y2326" s="31"/>
      <c r="Z2326" s="31"/>
      <c r="AA2326" s="31"/>
      <c r="AB2326" s="31"/>
      <c r="AC2326" s="31"/>
      <c r="AD2326" s="31"/>
      <c r="AE2326" s="31"/>
      <c r="AF2326" s="31"/>
    </row>
    <row r="2327" spans="2:32" hidden="1">
      <c r="B2327" s="31">
        <f t="shared" si="39"/>
        <v>2324</v>
      </c>
      <c r="C2327" s="43">
        <v>45968</v>
      </c>
      <c r="D2327" s="43" t="s">
        <v>761</v>
      </c>
      <c r="E2327" s="43" t="s">
        <v>765</v>
      </c>
      <c r="F2327" s="180" t="s">
        <v>375</v>
      </c>
      <c r="G2327" s="180" t="s">
        <v>159</v>
      </c>
      <c r="H2327" s="180" t="s">
        <v>160</v>
      </c>
      <c r="I2327" s="180" t="s">
        <v>161</v>
      </c>
      <c r="J2327" s="180">
        <v>7944</v>
      </c>
      <c r="K2327" s="180" t="s">
        <v>8</v>
      </c>
      <c r="L2327" s="180" t="s">
        <v>9</v>
      </c>
      <c r="M2327" s="180" t="s">
        <v>732</v>
      </c>
      <c r="N2327" s="44" t="s">
        <v>174</v>
      </c>
      <c r="O2327" s="44" t="s">
        <v>7296</v>
      </c>
      <c r="P2327" s="43"/>
      <c r="Q2327" s="180" t="s">
        <v>165</v>
      </c>
      <c r="R2327" s="180" t="s">
        <v>7303</v>
      </c>
      <c r="S2327" s="180" t="s">
        <v>7304</v>
      </c>
      <c r="T2327" s="31"/>
      <c r="U2327" s="31"/>
      <c r="V2327" s="31"/>
      <c r="W2327" s="31"/>
      <c r="X2327" s="31"/>
      <c r="Y2327" s="31"/>
      <c r="Z2327" s="31"/>
      <c r="AA2327" s="31"/>
      <c r="AB2327" s="31"/>
      <c r="AC2327" s="31"/>
      <c r="AD2327" s="31"/>
      <c r="AE2327" s="31"/>
      <c r="AF2327" s="31"/>
    </row>
    <row r="2328" spans="2:32" hidden="1">
      <c r="B2328" s="31">
        <f t="shared" si="39"/>
        <v>2325</v>
      </c>
      <c r="C2328" s="43">
        <v>45968</v>
      </c>
      <c r="D2328" s="43" t="s">
        <v>761</v>
      </c>
      <c r="E2328" s="43" t="s">
        <v>765</v>
      </c>
      <c r="F2328" s="180" t="s">
        <v>375</v>
      </c>
      <c r="G2328" s="180" t="s">
        <v>439</v>
      </c>
      <c r="H2328" s="180" t="s">
        <v>440</v>
      </c>
      <c r="I2328" s="180" t="s">
        <v>173</v>
      </c>
      <c r="J2328" s="180">
        <v>1565</v>
      </c>
      <c r="K2328" s="180" t="s">
        <v>8</v>
      </c>
      <c r="L2328" s="180" t="s">
        <v>667</v>
      </c>
      <c r="M2328" s="180" t="s">
        <v>7298</v>
      </c>
      <c r="N2328" s="44" t="s">
        <v>7299</v>
      </c>
      <c r="O2328" s="44" t="s">
        <v>7300</v>
      </c>
      <c r="P2328" s="43"/>
      <c r="Q2328" s="180" t="s">
        <v>449</v>
      </c>
      <c r="R2328" s="180"/>
      <c r="S2328" s="180"/>
      <c r="T2328" s="31"/>
      <c r="U2328" s="31"/>
      <c r="V2328" s="31"/>
      <c r="W2328" s="31"/>
      <c r="X2328" s="31"/>
      <c r="Y2328" s="31"/>
      <c r="Z2328" s="31"/>
      <c r="AA2328" s="31"/>
      <c r="AB2328" s="31"/>
      <c r="AC2328" s="31"/>
      <c r="AD2328" s="31"/>
      <c r="AE2328" s="31"/>
      <c r="AF2328" s="31"/>
    </row>
    <row r="2329" spans="2:32" hidden="1">
      <c r="B2329" s="31">
        <f t="shared" si="39"/>
        <v>2326</v>
      </c>
      <c r="C2329" s="43">
        <v>45968</v>
      </c>
      <c r="D2329" s="43" t="s">
        <v>761</v>
      </c>
      <c r="E2329" s="43" t="s">
        <v>765</v>
      </c>
      <c r="F2329" s="180" t="s">
        <v>375</v>
      </c>
      <c r="G2329" s="180" t="s">
        <v>439</v>
      </c>
      <c r="H2329" s="180" t="s">
        <v>440</v>
      </c>
      <c r="I2329" s="180" t="s">
        <v>173</v>
      </c>
      <c r="J2329" s="180">
        <v>1035</v>
      </c>
      <c r="K2329" s="180" t="s">
        <v>8</v>
      </c>
      <c r="L2329" s="180" t="s">
        <v>9</v>
      </c>
      <c r="M2329" s="180" t="s">
        <v>162</v>
      </c>
      <c r="N2329" s="44" t="s">
        <v>174</v>
      </c>
      <c r="O2329" s="44" t="s">
        <v>541</v>
      </c>
      <c r="P2329" s="43"/>
      <c r="Q2329" s="180" t="s">
        <v>7332</v>
      </c>
      <c r="R2329" s="180">
        <v>191701169</v>
      </c>
      <c r="S2329" s="180">
        <v>191702529</v>
      </c>
      <c r="T2329" s="31"/>
      <c r="U2329" s="31"/>
      <c r="V2329" s="31"/>
      <c r="W2329" s="31"/>
      <c r="X2329" s="31"/>
      <c r="Y2329" s="31"/>
      <c r="Z2329" s="31"/>
      <c r="AA2329" s="31"/>
      <c r="AB2329" s="31"/>
      <c r="AC2329" s="31"/>
      <c r="AD2329" s="31"/>
      <c r="AE2329" s="31"/>
      <c r="AF2329" s="31"/>
    </row>
    <row r="2330" spans="2:32" hidden="1">
      <c r="B2330" s="31">
        <f t="shared" si="39"/>
        <v>2327</v>
      </c>
      <c r="C2330" s="43">
        <v>45969</v>
      </c>
      <c r="D2330" s="43" t="s">
        <v>761</v>
      </c>
      <c r="E2330" s="43" t="s">
        <v>765</v>
      </c>
      <c r="F2330" s="180" t="s">
        <v>375</v>
      </c>
      <c r="G2330" s="180" t="s">
        <v>159</v>
      </c>
      <c r="H2330" s="180" t="s">
        <v>160</v>
      </c>
      <c r="I2330" s="180" t="s">
        <v>161</v>
      </c>
      <c r="J2330" s="180">
        <v>8259</v>
      </c>
      <c r="K2330" s="180" t="s">
        <v>8</v>
      </c>
      <c r="L2330" s="180" t="s">
        <v>54</v>
      </c>
      <c r="M2330" s="180" t="s">
        <v>162</v>
      </c>
      <c r="N2330" s="44" t="s">
        <v>271</v>
      </c>
      <c r="O2330" s="44" t="s">
        <v>541</v>
      </c>
      <c r="P2330" s="43"/>
      <c r="Q2330" s="180" t="s">
        <v>165</v>
      </c>
      <c r="R2330" s="180" t="s">
        <v>7316</v>
      </c>
      <c r="S2330" s="180" t="s">
        <v>7317</v>
      </c>
      <c r="T2330" s="31"/>
      <c r="U2330" s="31"/>
      <c r="V2330" s="31"/>
      <c r="W2330" s="31"/>
      <c r="X2330" s="31"/>
      <c r="Y2330" s="31"/>
      <c r="Z2330" s="31"/>
      <c r="AA2330" s="31"/>
      <c r="AB2330" s="31"/>
      <c r="AC2330" s="31"/>
      <c r="AD2330" s="31"/>
      <c r="AE2330" s="31"/>
      <c r="AF2330" s="31"/>
    </row>
    <row r="2331" spans="2:32" hidden="1">
      <c r="B2331" s="31">
        <f t="shared" si="39"/>
        <v>2328</v>
      </c>
      <c r="C2331" s="43">
        <v>45969</v>
      </c>
      <c r="D2331" s="43" t="s">
        <v>761</v>
      </c>
      <c r="E2331" s="43" t="s">
        <v>765</v>
      </c>
      <c r="F2331" s="180" t="s">
        <v>375</v>
      </c>
      <c r="G2331" s="180" t="s">
        <v>159</v>
      </c>
      <c r="H2331" s="180" t="s">
        <v>160</v>
      </c>
      <c r="I2331" s="180" t="s">
        <v>161</v>
      </c>
      <c r="J2331" s="180">
        <v>4152</v>
      </c>
      <c r="K2331" s="180" t="s">
        <v>8</v>
      </c>
      <c r="L2331" s="180" t="s">
        <v>9</v>
      </c>
      <c r="M2331" s="180" t="s">
        <v>162</v>
      </c>
      <c r="N2331" s="44" t="s">
        <v>174</v>
      </c>
      <c r="O2331" s="44" t="s">
        <v>6036</v>
      </c>
      <c r="P2331" s="43"/>
      <c r="Q2331" s="180" t="s">
        <v>165</v>
      </c>
      <c r="R2331" s="180" t="s">
        <v>7125</v>
      </c>
      <c r="S2331" s="180" t="s">
        <v>7318</v>
      </c>
      <c r="T2331" s="31"/>
      <c r="U2331" s="31"/>
      <c r="V2331" s="31"/>
      <c r="W2331" s="31"/>
      <c r="X2331" s="31"/>
      <c r="Y2331" s="31"/>
      <c r="Z2331" s="31"/>
      <c r="AA2331" s="31"/>
      <c r="AB2331" s="31"/>
      <c r="AC2331" s="31"/>
      <c r="AD2331" s="31"/>
      <c r="AE2331" s="31"/>
      <c r="AF2331" s="31"/>
    </row>
    <row r="2332" spans="2:32" hidden="1">
      <c r="B2332" s="31">
        <f t="shared" si="39"/>
        <v>2329</v>
      </c>
      <c r="C2332" s="43">
        <v>45969</v>
      </c>
      <c r="D2332" s="43" t="s">
        <v>761</v>
      </c>
      <c r="E2332" s="43" t="s">
        <v>765</v>
      </c>
      <c r="F2332" s="180" t="s">
        <v>375</v>
      </c>
      <c r="G2332" s="180" t="s">
        <v>166</v>
      </c>
      <c r="H2332" s="180" t="s">
        <v>160</v>
      </c>
      <c r="I2332" s="180" t="s">
        <v>173</v>
      </c>
      <c r="J2332" s="180">
        <v>1465</v>
      </c>
      <c r="K2332" s="180" t="s">
        <v>59</v>
      </c>
      <c r="L2332" s="180" t="s">
        <v>653</v>
      </c>
      <c r="M2332" s="180" t="s">
        <v>531</v>
      </c>
      <c r="N2332" s="44" t="s">
        <v>7301</v>
      </c>
      <c r="O2332" s="44" t="s">
        <v>532</v>
      </c>
      <c r="P2332" s="43"/>
      <c r="Q2332" s="180" t="s">
        <v>165</v>
      </c>
      <c r="R2332" s="180" t="s">
        <v>7319</v>
      </c>
      <c r="S2332" s="180" t="s">
        <v>5557</v>
      </c>
      <c r="T2332" s="31"/>
      <c r="U2332" s="31"/>
      <c r="V2332" s="31"/>
      <c r="W2332" s="31"/>
      <c r="X2332" s="31"/>
      <c r="Y2332" s="31"/>
      <c r="Z2332" s="31"/>
      <c r="AA2332" s="31"/>
      <c r="AB2332" s="31"/>
      <c r="AC2332" s="31"/>
      <c r="AD2332" s="31"/>
      <c r="AE2332" s="31"/>
      <c r="AF2332" s="31"/>
    </row>
    <row r="2333" spans="2:32" hidden="1">
      <c r="B2333" s="31">
        <f t="shared" si="39"/>
        <v>2330</v>
      </c>
      <c r="C2333" s="43">
        <v>45969</v>
      </c>
      <c r="D2333" s="43" t="s">
        <v>761</v>
      </c>
      <c r="E2333" s="43" t="s">
        <v>765</v>
      </c>
      <c r="F2333" s="180" t="s">
        <v>375</v>
      </c>
      <c r="G2333" s="180" t="s">
        <v>166</v>
      </c>
      <c r="H2333" s="180" t="s">
        <v>160</v>
      </c>
      <c r="I2333" s="180" t="s">
        <v>192</v>
      </c>
      <c r="J2333" s="180">
        <v>3504</v>
      </c>
      <c r="K2333" s="180" t="s">
        <v>8</v>
      </c>
      <c r="L2333" s="180" t="s">
        <v>9</v>
      </c>
      <c r="M2333" s="180" t="s">
        <v>162</v>
      </c>
      <c r="N2333" s="44" t="s">
        <v>174</v>
      </c>
      <c r="O2333" s="44" t="s">
        <v>6037</v>
      </c>
      <c r="P2333" s="43"/>
      <c r="Q2333" s="180" t="s">
        <v>165</v>
      </c>
      <c r="R2333" s="180">
        <v>191700270</v>
      </c>
      <c r="S2333" s="180">
        <v>191700909</v>
      </c>
      <c r="T2333" s="31"/>
      <c r="U2333" s="31"/>
      <c r="V2333" s="31"/>
      <c r="W2333" s="31"/>
      <c r="X2333" s="31"/>
      <c r="Y2333" s="31"/>
      <c r="Z2333" s="31"/>
      <c r="AA2333" s="31"/>
      <c r="AB2333" s="31"/>
      <c r="AC2333" s="31"/>
      <c r="AD2333" s="31"/>
      <c r="AE2333" s="31"/>
      <c r="AF2333" s="31"/>
    </row>
    <row r="2334" spans="2:32" hidden="1">
      <c r="B2334" s="31">
        <f t="shared" si="39"/>
        <v>2331</v>
      </c>
      <c r="C2334" s="43">
        <v>45971</v>
      </c>
      <c r="D2334" s="43" t="s">
        <v>761</v>
      </c>
      <c r="E2334" s="43" t="s">
        <v>765</v>
      </c>
      <c r="F2334" s="180" t="s">
        <v>375</v>
      </c>
      <c r="G2334" s="180" t="s">
        <v>159</v>
      </c>
      <c r="H2334" s="180" t="s">
        <v>160</v>
      </c>
      <c r="I2334" s="180" t="s">
        <v>170</v>
      </c>
      <c r="J2334" s="180">
        <v>9729</v>
      </c>
      <c r="K2334" s="180" t="s">
        <v>8</v>
      </c>
      <c r="L2334" s="180" t="s">
        <v>582</v>
      </c>
      <c r="M2334" s="180" t="s">
        <v>583</v>
      </c>
      <c r="N2334" s="44" t="s">
        <v>394</v>
      </c>
      <c r="O2334" s="44" t="s">
        <v>7320</v>
      </c>
      <c r="P2334" s="43"/>
      <c r="Q2334" s="180" t="s">
        <v>165</v>
      </c>
      <c r="R2334" s="180"/>
      <c r="S2334" s="180"/>
      <c r="T2334" s="31"/>
      <c r="U2334" s="31"/>
      <c r="V2334" s="31"/>
      <c r="W2334" s="31"/>
      <c r="X2334" s="31"/>
      <c r="Y2334" s="31"/>
      <c r="Z2334" s="31"/>
      <c r="AA2334" s="31"/>
      <c r="AB2334" s="31"/>
      <c r="AC2334" s="31"/>
      <c r="AD2334" s="31"/>
      <c r="AE2334" s="31"/>
      <c r="AF2334" s="31"/>
    </row>
    <row r="2335" spans="2:32" hidden="1">
      <c r="B2335" s="31">
        <f t="shared" si="39"/>
        <v>2332</v>
      </c>
      <c r="C2335" s="43">
        <v>45971</v>
      </c>
      <c r="D2335" s="43" t="s">
        <v>761</v>
      </c>
      <c r="E2335" s="43" t="s">
        <v>765</v>
      </c>
      <c r="F2335" s="180" t="s">
        <v>375</v>
      </c>
      <c r="G2335" s="180" t="s">
        <v>439</v>
      </c>
      <c r="H2335" s="180" t="s">
        <v>440</v>
      </c>
      <c r="I2335" s="180" t="s">
        <v>173</v>
      </c>
      <c r="J2335" s="180">
        <v>1416</v>
      </c>
      <c r="K2335" s="180" t="s">
        <v>8</v>
      </c>
      <c r="L2335" s="180" t="s">
        <v>48</v>
      </c>
      <c r="M2335" s="180" t="s">
        <v>162</v>
      </c>
      <c r="N2335" s="44" t="s">
        <v>7321</v>
      </c>
      <c r="O2335" s="44" t="s">
        <v>541</v>
      </c>
      <c r="P2335" s="43"/>
      <c r="Q2335" s="180" t="s">
        <v>449</v>
      </c>
      <c r="R2335" s="180" t="s">
        <v>1338</v>
      </c>
      <c r="S2335" s="180" t="s">
        <v>7324</v>
      </c>
      <c r="T2335" s="31"/>
      <c r="U2335" s="31"/>
      <c r="V2335" s="31"/>
      <c r="W2335" s="31"/>
      <c r="X2335" s="31"/>
      <c r="Y2335" s="31"/>
      <c r="Z2335" s="31"/>
      <c r="AA2335" s="31"/>
      <c r="AB2335" s="31"/>
      <c r="AC2335" s="31"/>
      <c r="AD2335" s="31"/>
      <c r="AE2335" s="31"/>
      <c r="AF2335" s="31"/>
    </row>
    <row r="2336" spans="2:32" hidden="1">
      <c r="B2336" s="31">
        <f t="shared" si="39"/>
        <v>2333</v>
      </c>
      <c r="C2336" s="43">
        <v>45971</v>
      </c>
      <c r="D2336" s="43" t="s">
        <v>761</v>
      </c>
      <c r="E2336" s="43" t="s">
        <v>765</v>
      </c>
      <c r="F2336" s="180" t="s">
        <v>375</v>
      </c>
      <c r="G2336" s="180" t="s">
        <v>439</v>
      </c>
      <c r="H2336" s="180" t="s">
        <v>440</v>
      </c>
      <c r="I2336" s="180" t="s">
        <v>173</v>
      </c>
      <c r="J2336" s="180">
        <v>1169</v>
      </c>
      <c r="K2336" s="180" t="s">
        <v>8</v>
      </c>
      <c r="L2336" s="180" t="s">
        <v>9</v>
      </c>
      <c r="M2336" s="180" t="s">
        <v>162</v>
      </c>
      <c r="N2336" s="44" t="s">
        <v>265</v>
      </c>
      <c r="O2336" s="44" t="s">
        <v>541</v>
      </c>
      <c r="P2336" s="43"/>
      <c r="Q2336" s="180" t="s">
        <v>449</v>
      </c>
      <c r="R2336" s="180" t="s">
        <v>7325</v>
      </c>
      <c r="S2336" s="180" t="s">
        <v>6775</v>
      </c>
      <c r="T2336" s="31"/>
      <c r="U2336" s="31"/>
      <c r="V2336" s="31"/>
      <c r="W2336" s="31"/>
      <c r="X2336" s="31"/>
      <c r="Y2336" s="31"/>
      <c r="Z2336" s="31"/>
      <c r="AA2336" s="31"/>
      <c r="AB2336" s="31"/>
      <c r="AC2336" s="31"/>
      <c r="AD2336" s="31"/>
      <c r="AE2336" s="31"/>
      <c r="AF2336" s="31"/>
    </row>
    <row r="2337" spans="2:32" hidden="1">
      <c r="B2337" s="31">
        <f t="shared" si="39"/>
        <v>2334</v>
      </c>
      <c r="C2337" s="43">
        <v>45971</v>
      </c>
      <c r="D2337" s="43" t="s">
        <v>761</v>
      </c>
      <c r="E2337" s="43" t="s">
        <v>765</v>
      </c>
      <c r="F2337" s="180" t="s">
        <v>375</v>
      </c>
      <c r="G2337" s="180" t="s">
        <v>159</v>
      </c>
      <c r="H2337" s="180" t="s">
        <v>160</v>
      </c>
      <c r="I2337" s="180" t="s">
        <v>172</v>
      </c>
      <c r="J2337" s="180">
        <v>3244</v>
      </c>
      <c r="K2337" s="180" t="s">
        <v>8</v>
      </c>
      <c r="L2337" s="180" t="s">
        <v>582</v>
      </c>
      <c r="M2337" s="180" t="s">
        <v>162</v>
      </c>
      <c r="N2337" s="44" t="s">
        <v>394</v>
      </c>
      <c r="O2337" s="44" t="s">
        <v>6037</v>
      </c>
      <c r="P2337" s="43"/>
      <c r="Q2337" s="180" t="s">
        <v>165</v>
      </c>
      <c r="R2337" s="180" t="s">
        <v>7312</v>
      </c>
      <c r="S2337" s="180" t="s">
        <v>7329</v>
      </c>
      <c r="T2337" s="31"/>
      <c r="U2337" s="31"/>
      <c r="V2337" s="31"/>
      <c r="W2337" s="31"/>
      <c r="X2337" s="31"/>
      <c r="Y2337" s="31"/>
      <c r="Z2337" s="31"/>
      <c r="AA2337" s="31"/>
      <c r="AB2337" s="31"/>
      <c r="AC2337" s="31"/>
      <c r="AD2337" s="31"/>
      <c r="AE2337" s="31"/>
      <c r="AF2337" s="31"/>
    </row>
    <row r="2338" spans="2:32" hidden="1">
      <c r="B2338" s="31">
        <f t="shared" si="39"/>
        <v>2335</v>
      </c>
      <c r="C2338" s="43">
        <v>45971</v>
      </c>
      <c r="D2338" s="43" t="s">
        <v>761</v>
      </c>
      <c r="E2338" s="43" t="s">
        <v>765</v>
      </c>
      <c r="F2338" s="180" t="s">
        <v>375</v>
      </c>
      <c r="G2338" s="180" t="s">
        <v>159</v>
      </c>
      <c r="H2338" s="180" t="s">
        <v>160</v>
      </c>
      <c r="I2338" s="180" t="s">
        <v>161</v>
      </c>
      <c r="J2338" s="180">
        <v>8231</v>
      </c>
      <c r="K2338" s="180" t="s">
        <v>8</v>
      </c>
      <c r="L2338" s="180" t="s">
        <v>54</v>
      </c>
      <c r="M2338" s="180" t="s">
        <v>162</v>
      </c>
      <c r="N2338" s="44" t="s">
        <v>412</v>
      </c>
      <c r="O2338" s="44" t="s">
        <v>6037</v>
      </c>
      <c r="P2338" s="43"/>
      <c r="Q2338" s="180" t="s">
        <v>165</v>
      </c>
      <c r="R2338" s="180" t="s">
        <v>7330</v>
      </c>
      <c r="S2338" s="180" t="s">
        <v>7331</v>
      </c>
      <c r="T2338" s="31"/>
      <c r="U2338" s="31"/>
      <c r="V2338" s="31"/>
      <c r="W2338" s="31"/>
      <c r="X2338" s="31"/>
      <c r="Y2338" s="31"/>
      <c r="Z2338" s="31"/>
      <c r="AA2338" s="31"/>
      <c r="AB2338" s="31"/>
      <c r="AC2338" s="31"/>
      <c r="AD2338" s="31"/>
      <c r="AE2338" s="31"/>
      <c r="AF2338" s="31"/>
    </row>
    <row r="2339" spans="2:32" hidden="1">
      <c r="B2339" s="31">
        <f t="shared" si="39"/>
        <v>2336</v>
      </c>
      <c r="C2339" s="43">
        <v>45972</v>
      </c>
      <c r="D2339" s="43" t="s">
        <v>761</v>
      </c>
      <c r="E2339" s="43" t="s">
        <v>765</v>
      </c>
      <c r="F2339" s="180" t="s">
        <v>375</v>
      </c>
      <c r="G2339" s="180" t="s">
        <v>166</v>
      </c>
      <c r="H2339" s="180" t="s">
        <v>160</v>
      </c>
      <c r="I2339" s="180" t="s">
        <v>173</v>
      </c>
      <c r="J2339" s="180">
        <v>1461</v>
      </c>
      <c r="K2339" s="180" t="s">
        <v>8</v>
      </c>
      <c r="L2339" s="180" t="s">
        <v>414</v>
      </c>
      <c r="M2339" s="180" t="s">
        <v>162</v>
      </c>
      <c r="N2339" s="44" t="s">
        <v>213</v>
      </c>
      <c r="O2339" s="44" t="s">
        <v>541</v>
      </c>
      <c r="P2339" s="43"/>
      <c r="Q2339" s="180" t="s">
        <v>165</v>
      </c>
      <c r="R2339" s="180" t="s">
        <v>7333</v>
      </c>
      <c r="S2339" s="180" t="s">
        <v>7334</v>
      </c>
      <c r="T2339" s="31"/>
      <c r="U2339" s="31"/>
      <c r="V2339" s="31"/>
      <c r="W2339" s="31"/>
      <c r="X2339" s="31"/>
      <c r="Y2339" s="31"/>
      <c r="Z2339" s="31"/>
      <c r="AA2339" s="31"/>
      <c r="AB2339" s="31"/>
      <c r="AC2339" s="31"/>
      <c r="AD2339" s="31"/>
      <c r="AE2339" s="31"/>
      <c r="AF2339" s="31"/>
    </row>
    <row r="2340" spans="2:32" hidden="1">
      <c r="B2340" s="31">
        <f t="shared" si="39"/>
        <v>2337</v>
      </c>
      <c r="C2340" s="43">
        <v>45972</v>
      </c>
      <c r="D2340" s="43" t="s">
        <v>761</v>
      </c>
      <c r="E2340" s="43" t="s">
        <v>765</v>
      </c>
      <c r="F2340" s="180" t="s">
        <v>375</v>
      </c>
      <c r="G2340" s="180" t="s">
        <v>166</v>
      </c>
      <c r="H2340" s="180" t="s">
        <v>160</v>
      </c>
      <c r="I2340" s="180" t="s">
        <v>173</v>
      </c>
      <c r="J2340" s="180">
        <v>1427</v>
      </c>
      <c r="K2340" s="180" t="s">
        <v>8</v>
      </c>
      <c r="L2340" s="180" t="s">
        <v>9</v>
      </c>
      <c r="M2340" s="180" t="s">
        <v>162</v>
      </c>
      <c r="N2340" s="44" t="s">
        <v>174</v>
      </c>
      <c r="O2340" s="44" t="s">
        <v>6036</v>
      </c>
      <c r="P2340" s="43"/>
      <c r="Q2340" s="180" t="s">
        <v>165</v>
      </c>
      <c r="R2340" s="180" t="s">
        <v>7335</v>
      </c>
      <c r="S2340" s="180" t="s">
        <v>7336</v>
      </c>
      <c r="T2340" s="31"/>
      <c r="U2340" s="31"/>
      <c r="V2340" s="31"/>
      <c r="W2340" s="31"/>
      <c r="X2340" s="31"/>
      <c r="Y2340" s="31"/>
      <c r="Z2340" s="31"/>
      <c r="AA2340" s="31"/>
      <c r="AB2340" s="31"/>
      <c r="AC2340" s="31"/>
      <c r="AD2340" s="31"/>
      <c r="AE2340" s="31"/>
      <c r="AF2340" s="31"/>
    </row>
    <row r="2341" spans="2:32" hidden="1">
      <c r="B2341" s="31">
        <f t="shared" si="39"/>
        <v>2338</v>
      </c>
      <c r="C2341" s="43">
        <v>45973</v>
      </c>
      <c r="D2341" s="43" t="s">
        <v>761</v>
      </c>
      <c r="E2341" s="43" t="s">
        <v>765</v>
      </c>
      <c r="F2341" s="180" t="s">
        <v>375</v>
      </c>
      <c r="G2341" s="180" t="s">
        <v>159</v>
      </c>
      <c r="H2341" s="180" t="s">
        <v>160</v>
      </c>
      <c r="I2341" s="180" t="s">
        <v>161</v>
      </c>
      <c r="J2341" s="180">
        <v>4055</v>
      </c>
      <c r="K2341" s="180" t="s">
        <v>201</v>
      </c>
      <c r="L2341" s="180" t="s">
        <v>53</v>
      </c>
      <c r="M2341" s="180" t="s">
        <v>203</v>
      </c>
      <c r="N2341" s="44" t="s">
        <v>264</v>
      </c>
      <c r="O2341" s="44" t="s">
        <v>7339</v>
      </c>
      <c r="P2341" s="43"/>
      <c r="Q2341" s="180" t="s">
        <v>165</v>
      </c>
      <c r="R2341" s="180" t="s">
        <v>7341</v>
      </c>
      <c r="S2341" s="180" t="s">
        <v>7342</v>
      </c>
      <c r="T2341" s="31"/>
      <c r="U2341" s="31"/>
      <c r="V2341" s="31"/>
      <c r="W2341" s="31"/>
      <c r="X2341" s="31"/>
      <c r="Y2341" s="31"/>
      <c r="Z2341" s="31"/>
      <c r="AA2341" s="31"/>
      <c r="AB2341" s="31"/>
      <c r="AC2341" s="31"/>
      <c r="AD2341" s="31"/>
      <c r="AE2341" s="31"/>
      <c r="AF2341" s="31"/>
    </row>
    <row r="2342" spans="2:32" hidden="1">
      <c r="B2342" s="31">
        <f t="shared" si="39"/>
        <v>2339</v>
      </c>
      <c r="C2342" s="43">
        <v>45973</v>
      </c>
      <c r="D2342" s="43" t="s">
        <v>761</v>
      </c>
      <c r="E2342" s="43" t="s">
        <v>765</v>
      </c>
      <c r="F2342" s="180" t="s">
        <v>375</v>
      </c>
      <c r="G2342" s="180" t="s">
        <v>159</v>
      </c>
      <c r="H2342" s="180" t="s">
        <v>160</v>
      </c>
      <c r="I2342" s="180" t="s">
        <v>316</v>
      </c>
      <c r="J2342" s="180">
        <v>6316</v>
      </c>
      <c r="K2342" s="180" t="s">
        <v>8</v>
      </c>
      <c r="L2342" s="180" t="s">
        <v>414</v>
      </c>
      <c r="M2342" s="180" t="s">
        <v>162</v>
      </c>
      <c r="N2342" s="44" t="s">
        <v>433</v>
      </c>
      <c r="O2342" s="44" t="s">
        <v>541</v>
      </c>
      <c r="P2342" s="43"/>
      <c r="Q2342" s="180" t="s">
        <v>165</v>
      </c>
      <c r="R2342" s="180" t="s">
        <v>7344</v>
      </c>
      <c r="S2342" s="180" t="s">
        <v>7345</v>
      </c>
      <c r="T2342" s="31"/>
      <c r="U2342" s="31"/>
      <c r="V2342" s="31"/>
      <c r="W2342" s="31"/>
      <c r="X2342" s="31"/>
      <c r="Y2342" s="31"/>
      <c r="Z2342" s="31"/>
      <c r="AA2342" s="31"/>
      <c r="AB2342" s="31"/>
      <c r="AC2342" s="31"/>
      <c r="AD2342" s="31"/>
      <c r="AE2342" s="31"/>
      <c r="AF2342" s="31"/>
    </row>
    <row r="2343" spans="2:32" hidden="1">
      <c r="B2343" s="31">
        <f t="shared" si="39"/>
        <v>2340</v>
      </c>
      <c r="C2343" s="43">
        <v>45973</v>
      </c>
      <c r="D2343" s="43" t="s">
        <v>761</v>
      </c>
      <c r="E2343" s="43" t="s">
        <v>765</v>
      </c>
      <c r="F2343" s="180" t="s">
        <v>375</v>
      </c>
      <c r="G2343" s="180" t="s">
        <v>159</v>
      </c>
      <c r="H2343" s="180" t="s">
        <v>160</v>
      </c>
      <c r="I2343" s="180" t="s">
        <v>200</v>
      </c>
      <c r="J2343" s="180">
        <v>3016</v>
      </c>
      <c r="K2343" s="180" t="s">
        <v>8</v>
      </c>
      <c r="L2343" s="180" t="s">
        <v>9</v>
      </c>
      <c r="M2343" s="180" t="s">
        <v>162</v>
      </c>
      <c r="N2343" s="44" t="s">
        <v>174</v>
      </c>
      <c r="O2343" s="44" t="s">
        <v>6036</v>
      </c>
      <c r="P2343" s="43"/>
      <c r="Q2343" s="180" t="s">
        <v>165</v>
      </c>
      <c r="R2343" s="180" t="s">
        <v>7346</v>
      </c>
      <c r="S2343" s="180" t="s">
        <v>7347</v>
      </c>
      <c r="T2343" s="31"/>
      <c r="U2343" s="31"/>
      <c r="V2343" s="31"/>
      <c r="W2343" s="31"/>
      <c r="X2343" s="31"/>
      <c r="Y2343" s="31"/>
      <c r="Z2343" s="31"/>
      <c r="AA2343" s="31"/>
      <c r="AB2343" s="31"/>
      <c r="AC2343" s="31"/>
      <c r="AD2343" s="31"/>
      <c r="AE2343" s="31"/>
      <c r="AF2343" s="31"/>
    </row>
    <row r="2344" spans="2:32" hidden="1">
      <c r="B2344" s="31">
        <f t="shared" si="39"/>
        <v>2341</v>
      </c>
      <c r="C2344" s="43">
        <v>45973</v>
      </c>
      <c r="D2344" s="43" t="s">
        <v>761</v>
      </c>
      <c r="E2344" s="43" t="s">
        <v>765</v>
      </c>
      <c r="F2344" s="180" t="s">
        <v>375</v>
      </c>
      <c r="G2344" s="180" t="s">
        <v>499</v>
      </c>
      <c r="H2344" s="180" t="s">
        <v>357</v>
      </c>
      <c r="I2344" s="180" t="s">
        <v>170</v>
      </c>
      <c r="J2344" s="180">
        <v>9715</v>
      </c>
      <c r="K2344" s="180" t="s">
        <v>201</v>
      </c>
      <c r="L2344" s="180" t="s">
        <v>586</v>
      </c>
      <c r="M2344" s="180" t="s">
        <v>203</v>
      </c>
      <c r="N2344" s="44" t="s">
        <v>273</v>
      </c>
      <c r="O2344" s="44" t="s">
        <v>190</v>
      </c>
      <c r="P2344" s="43"/>
      <c r="Q2344" s="180" t="s">
        <v>543</v>
      </c>
      <c r="R2344" s="180" t="s">
        <v>7348</v>
      </c>
      <c r="S2344" s="180" t="s">
        <v>7293</v>
      </c>
      <c r="T2344" s="31"/>
      <c r="U2344" s="31"/>
      <c r="V2344" s="31"/>
      <c r="W2344" s="31"/>
      <c r="X2344" s="31"/>
      <c r="Y2344" s="31"/>
      <c r="Z2344" s="31"/>
      <c r="AA2344" s="31"/>
      <c r="AB2344" s="31"/>
      <c r="AC2344" s="31"/>
      <c r="AD2344" s="31"/>
      <c r="AE2344" s="31"/>
      <c r="AF2344" s="31"/>
    </row>
    <row r="2345" spans="2:32" hidden="1">
      <c r="B2345" s="31">
        <f t="shared" si="39"/>
        <v>2342</v>
      </c>
      <c r="C2345" s="43">
        <v>45974</v>
      </c>
      <c r="D2345" s="43" t="s">
        <v>761</v>
      </c>
      <c r="E2345" s="43" t="s">
        <v>769</v>
      </c>
      <c r="F2345" s="180" t="s">
        <v>375</v>
      </c>
      <c r="G2345" s="180" t="s">
        <v>166</v>
      </c>
      <c r="H2345" s="180" t="s">
        <v>160</v>
      </c>
      <c r="I2345" s="180" t="s">
        <v>173</v>
      </c>
      <c r="J2345" s="180">
        <v>1361</v>
      </c>
      <c r="K2345" s="180" t="s">
        <v>8</v>
      </c>
      <c r="L2345" s="180" t="s">
        <v>54</v>
      </c>
      <c r="M2345" s="180" t="s">
        <v>162</v>
      </c>
      <c r="N2345" s="44" t="s">
        <v>412</v>
      </c>
      <c r="O2345" s="44" t="s">
        <v>6036</v>
      </c>
      <c r="P2345" s="43"/>
      <c r="Q2345" s="180" t="s">
        <v>165</v>
      </c>
      <c r="R2345" s="180" t="s">
        <v>7389</v>
      </c>
      <c r="S2345" s="180" t="s">
        <v>7390</v>
      </c>
      <c r="T2345" s="31"/>
      <c r="U2345" s="31"/>
      <c r="V2345" s="31"/>
      <c r="W2345" s="31"/>
      <c r="X2345" s="31"/>
      <c r="Y2345" s="31"/>
      <c r="Z2345" s="31"/>
      <c r="AA2345" s="31"/>
      <c r="AB2345" s="31"/>
      <c r="AC2345" s="31"/>
      <c r="AD2345" s="31"/>
      <c r="AE2345" s="31"/>
      <c r="AF2345" s="31"/>
    </row>
    <row r="2346" spans="2:32" hidden="1">
      <c r="B2346" s="31">
        <f t="shared" si="39"/>
        <v>2343</v>
      </c>
      <c r="C2346" s="43">
        <v>45974</v>
      </c>
      <c r="D2346" s="43" t="s">
        <v>761</v>
      </c>
      <c r="E2346" s="43" t="s">
        <v>769</v>
      </c>
      <c r="F2346" s="180" t="s">
        <v>375</v>
      </c>
      <c r="G2346" s="180" t="s">
        <v>166</v>
      </c>
      <c r="H2346" s="180" t="s">
        <v>160</v>
      </c>
      <c r="I2346" s="180" t="s">
        <v>173</v>
      </c>
      <c r="J2346" s="180">
        <v>1348</v>
      </c>
      <c r="K2346" s="180" t="s">
        <v>8</v>
      </c>
      <c r="L2346" s="180" t="s">
        <v>9</v>
      </c>
      <c r="M2346" s="180" t="s">
        <v>162</v>
      </c>
      <c r="N2346" s="44" t="s">
        <v>174</v>
      </c>
      <c r="O2346" s="44" t="s">
        <v>6036</v>
      </c>
      <c r="P2346" s="43"/>
      <c r="Q2346" s="180" t="s">
        <v>165</v>
      </c>
      <c r="R2346" s="180" t="s">
        <v>7391</v>
      </c>
      <c r="S2346" s="180" t="s">
        <v>7392</v>
      </c>
      <c r="T2346" s="31"/>
      <c r="U2346" s="31"/>
      <c r="V2346" s="31"/>
      <c r="W2346" s="31"/>
      <c r="X2346" s="31"/>
      <c r="Y2346" s="31"/>
      <c r="Z2346" s="31"/>
      <c r="AA2346" s="31"/>
      <c r="AB2346" s="31"/>
      <c r="AC2346" s="31"/>
      <c r="AD2346" s="31"/>
      <c r="AE2346" s="31"/>
      <c r="AF2346" s="31"/>
    </row>
    <row r="2347" spans="2:32" hidden="1">
      <c r="B2347" s="31">
        <f t="shared" ref="B2347:B2396" si="40">ROW()-3</f>
        <v>2344</v>
      </c>
      <c r="C2347" s="43">
        <v>45975</v>
      </c>
      <c r="D2347" s="43" t="s">
        <v>761</v>
      </c>
      <c r="E2347" s="43" t="s">
        <v>769</v>
      </c>
      <c r="F2347" s="180" t="s">
        <v>375</v>
      </c>
      <c r="G2347" s="180" t="s">
        <v>159</v>
      </c>
      <c r="H2347" s="180" t="s">
        <v>160</v>
      </c>
      <c r="I2347" s="180" t="s">
        <v>316</v>
      </c>
      <c r="J2347" s="180">
        <v>4099</v>
      </c>
      <c r="K2347" s="180" t="s">
        <v>8</v>
      </c>
      <c r="L2347" s="180" t="s">
        <v>9</v>
      </c>
      <c r="M2347" s="180" t="s">
        <v>162</v>
      </c>
      <c r="N2347" s="44" t="s">
        <v>198</v>
      </c>
      <c r="O2347" s="44" t="s">
        <v>6037</v>
      </c>
      <c r="P2347" s="43"/>
      <c r="Q2347" s="180" t="s">
        <v>165</v>
      </c>
      <c r="R2347" s="180"/>
      <c r="S2347" s="180"/>
      <c r="T2347" s="31"/>
      <c r="U2347" s="31"/>
      <c r="V2347" s="31"/>
      <c r="W2347" s="31"/>
      <c r="X2347" s="31"/>
      <c r="Y2347" s="31"/>
      <c r="Z2347" s="31"/>
      <c r="AA2347" s="31"/>
      <c r="AB2347" s="31"/>
      <c r="AC2347" s="31"/>
      <c r="AD2347" s="31"/>
      <c r="AE2347" s="31"/>
      <c r="AF2347" s="31"/>
    </row>
    <row r="2348" spans="2:32" hidden="1">
      <c r="B2348" s="31">
        <f t="shared" si="40"/>
        <v>2345</v>
      </c>
      <c r="C2348" s="43">
        <v>45975</v>
      </c>
      <c r="D2348" s="43" t="s">
        <v>761</v>
      </c>
      <c r="E2348" s="43" t="s">
        <v>769</v>
      </c>
      <c r="F2348" s="180" t="s">
        <v>375</v>
      </c>
      <c r="G2348" s="180" t="s">
        <v>166</v>
      </c>
      <c r="H2348" s="180" t="s">
        <v>160</v>
      </c>
      <c r="I2348" s="180" t="s">
        <v>173</v>
      </c>
      <c r="J2348" s="180">
        <v>1567</v>
      </c>
      <c r="K2348" s="180" t="s">
        <v>8</v>
      </c>
      <c r="L2348" s="180" t="s">
        <v>414</v>
      </c>
      <c r="M2348" s="180" t="s">
        <v>162</v>
      </c>
      <c r="N2348" s="44" t="s">
        <v>7385</v>
      </c>
      <c r="O2348" s="44" t="s">
        <v>6037</v>
      </c>
      <c r="P2348" s="43"/>
      <c r="Q2348" s="180" t="s">
        <v>165</v>
      </c>
      <c r="R2348" s="180" t="s">
        <v>7213</v>
      </c>
      <c r="S2348" s="180" t="s">
        <v>7305</v>
      </c>
      <c r="T2348" s="31"/>
      <c r="U2348" s="31"/>
      <c r="V2348" s="31"/>
      <c r="W2348" s="31"/>
      <c r="X2348" s="31"/>
      <c r="Y2348" s="31"/>
      <c r="Z2348" s="31"/>
      <c r="AA2348" s="31"/>
      <c r="AB2348" s="31"/>
      <c r="AC2348" s="31"/>
      <c r="AD2348" s="31"/>
      <c r="AE2348" s="31"/>
      <c r="AF2348" s="31"/>
    </row>
    <row r="2349" spans="2:32" hidden="1">
      <c r="B2349" s="31">
        <f t="shared" si="40"/>
        <v>2346</v>
      </c>
      <c r="C2349" s="43">
        <v>45975</v>
      </c>
      <c r="D2349" s="43" t="s">
        <v>761</v>
      </c>
      <c r="E2349" s="43" t="s">
        <v>769</v>
      </c>
      <c r="F2349" s="180" t="s">
        <v>375</v>
      </c>
      <c r="G2349" s="180" t="s">
        <v>159</v>
      </c>
      <c r="H2349" s="180" t="s">
        <v>160</v>
      </c>
      <c r="I2349" s="180" t="s">
        <v>173</v>
      </c>
      <c r="J2349" s="180">
        <v>2404</v>
      </c>
      <c r="K2349" s="180" t="s">
        <v>8</v>
      </c>
      <c r="L2349" s="180" t="s">
        <v>9</v>
      </c>
      <c r="M2349" s="180" t="s">
        <v>162</v>
      </c>
      <c r="N2349" s="44" t="s">
        <v>7386</v>
      </c>
      <c r="O2349" s="44" t="s">
        <v>6036</v>
      </c>
      <c r="P2349" s="43"/>
      <c r="Q2349" s="180" t="s">
        <v>165</v>
      </c>
      <c r="R2349" s="180" t="s">
        <v>7396</v>
      </c>
      <c r="S2349" s="180" t="s">
        <v>7295</v>
      </c>
      <c r="T2349" s="31"/>
      <c r="U2349" s="31"/>
      <c r="V2349" s="31"/>
      <c r="W2349" s="31"/>
      <c r="X2349" s="31"/>
      <c r="Y2349" s="31"/>
      <c r="Z2349" s="31"/>
      <c r="AA2349" s="31"/>
      <c r="AB2349" s="31"/>
      <c r="AC2349" s="31"/>
      <c r="AD2349" s="31"/>
      <c r="AE2349" s="31"/>
      <c r="AF2349" s="31"/>
    </row>
    <row r="2350" spans="2:32" hidden="1">
      <c r="B2350" s="31">
        <f t="shared" si="40"/>
        <v>2347</v>
      </c>
      <c r="C2350" s="43">
        <v>45975</v>
      </c>
      <c r="D2350" s="43" t="s">
        <v>761</v>
      </c>
      <c r="E2350" s="43" t="s">
        <v>769</v>
      </c>
      <c r="F2350" s="180" t="s">
        <v>375</v>
      </c>
      <c r="G2350" s="180" t="s">
        <v>439</v>
      </c>
      <c r="H2350" s="180" t="s">
        <v>160</v>
      </c>
      <c r="I2350" s="180" t="s">
        <v>173</v>
      </c>
      <c r="J2350" s="180">
        <v>1665</v>
      </c>
      <c r="K2350" s="180" t="s">
        <v>8</v>
      </c>
      <c r="L2350" s="180" t="s">
        <v>384</v>
      </c>
      <c r="M2350" s="180" t="s">
        <v>162</v>
      </c>
      <c r="N2350" s="44" t="s">
        <v>255</v>
      </c>
      <c r="O2350" s="44" t="s">
        <v>6036</v>
      </c>
      <c r="P2350" s="43"/>
      <c r="Q2350" s="180" t="s">
        <v>449</v>
      </c>
      <c r="R2350" s="180" t="s">
        <v>7308</v>
      </c>
      <c r="S2350" s="180" t="s">
        <v>6998</v>
      </c>
      <c r="T2350" s="31"/>
      <c r="U2350" s="31"/>
      <c r="V2350" s="31"/>
      <c r="W2350" s="31"/>
      <c r="X2350" s="31"/>
      <c r="Y2350" s="31"/>
      <c r="Z2350" s="31"/>
      <c r="AA2350" s="31"/>
      <c r="AB2350" s="31"/>
      <c r="AC2350" s="31"/>
      <c r="AD2350" s="31"/>
      <c r="AE2350" s="31"/>
      <c r="AF2350" s="31"/>
    </row>
    <row r="2351" spans="2:32" hidden="1">
      <c r="B2351" s="31">
        <f t="shared" si="40"/>
        <v>2348</v>
      </c>
      <c r="C2351" s="43">
        <v>45975</v>
      </c>
      <c r="D2351" s="43" t="s">
        <v>761</v>
      </c>
      <c r="E2351" s="43" t="s">
        <v>769</v>
      </c>
      <c r="F2351" s="180" t="s">
        <v>375</v>
      </c>
      <c r="G2351" s="180" t="s">
        <v>159</v>
      </c>
      <c r="H2351" s="180" t="s">
        <v>160</v>
      </c>
      <c r="I2351" s="180" t="s">
        <v>161</v>
      </c>
      <c r="J2351" s="180">
        <v>4148</v>
      </c>
      <c r="K2351" s="180" t="s">
        <v>8</v>
      </c>
      <c r="L2351" s="180" t="s">
        <v>9</v>
      </c>
      <c r="M2351" s="180" t="s">
        <v>162</v>
      </c>
      <c r="N2351" s="44" t="s">
        <v>198</v>
      </c>
      <c r="O2351" s="44" t="s">
        <v>541</v>
      </c>
      <c r="P2351" s="43"/>
      <c r="Q2351" s="180" t="s">
        <v>165</v>
      </c>
      <c r="R2351" s="180">
        <v>191702395</v>
      </c>
      <c r="S2351" s="180">
        <v>191702226</v>
      </c>
      <c r="T2351" s="31"/>
      <c r="U2351" s="31"/>
      <c r="V2351" s="31"/>
      <c r="W2351" s="31"/>
      <c r="X2351" s="31"/>
      <c r="Y2351" s="31"/>
      <c r="Z2351" s="31"/>
      <c r="AA2351" s="31"/>
      <c r="AB2351" s="31"/>
      <c r="AC2351" s="31"/>
      <c r="AD2351" s="31"/>
      <c r="AE2351" s="31"/>
      <c r="AF2351" s="31"/>
    </row>
    <row r="2352" spans="2:32" hidden="1">
      <c r="B2352" s="31">
        <f t="shared" si="40"/>
        <v>2349</v>
      </c>
      <c r="C2352" s="43">
        <v>45976</v>
      </c>
      <c r="D2352" s="43" t="s">
        <v>761</v>
      </c>
      <c r="E2352" s="43" t="s">
        <v>769</v>
      </c>
      <c r="F2352" s="180" t="s">
        <v>375</v>
      </c>
      <c r="G2352" s="180" t="s">
        <v>159</v>
      </c>
      <c r="H2352" s="180" t="s">
        <v>160</v>
      </c>
      <c r="I2352" s="180" t="s">
        <v>168</v>
      </c>
      <c r="J2352" s="180">
        <v>7067</v>
      </c>
      <c r="K2352" s="180" t="s">
        <v>8</v>
      </c>
      <c r="L2352" s="180" t="s">
        <v>9</v>
      </c>
      <c r="M2352" s="180" t="s">
        <v>162</v>
      </c>
      <c r="N2352" s="44" t="s">
        <v>174</v>
      </c>
      <c r="O2352" s="44" t="s">
        <v>6037</v>
      </c>
      <c r="P2352" s="43"/>
      <c r="Q2352" s="180" t="s">
        <v>6557</v>
      </c>
      <c r="R2352" s="180">
        <v>191701548</v>
      </c>
      <c r="S2352" s="180">
        <v>191701796</v>
      </c>
      <c r="T2352" s="31"/>
      <c r="U2352" s="31"/>
      <c r="V2352" s="31"/>
      <c r="W2352" s="31"/>
      <c r="X2352" s="31"/>
      <c r="Y2352" s="31"/>
      <c r="Z2352" s="31"/>
      <c r="AA2352" s="31"/>
      <c r="AB2352" s="31"/>
      <c r="AC2352" s="31"/>
      <c r="AD2352" s="31"/>
      <c r="AE2352" s="31"/>
      <c r="AF2352" s="31"/>
    </row>
    <row r="2353" spans="2:32" hidden="1">
      <c r="B2353" s="31">
        <f t="shared" si="40"/>
        <v>2350</v>
      </c>
      <c r="C2353" s="43">
        <v>45976</v>
      </c>
      <c r="D2353" s="43" t="s">
        <v>761</v>
      </c>
      <c r="E2353" s="43" t="s">
        <v>769</v>
      </c>
      <c r="F2353" s="180" t="s">
        <v>375</v>
      </c>
      <c r="G2353" s="180" t="s">
        <v>159</v>
      </c>
      <c r="H2353" s="180" t="s">
        <v>160</v>
      </c>
      <c r="I2353" s="180" t="s">
        <v>161</v>
      </c>
      <c r="J2353" s="180">
        <v>7943</v>
      </c>
      <c r="K2353" s="180" t="s">
        <v>8</v>
      </c>
      <c r="L2353" s="180" t="s">
        <v>9</v>
      </c>
      <c r="M2353" s="180" t="s">
        <v>162</v>
      </c>
      <c r="N2353" s="44" t="s">
        <v>174</v>
      </c>
      <c r="O2353" s="44" t="s">
        <v>6037</v>
      </c>
      <c r="P2353" s="43"/>
      <c r="Q2353" s="180" t="s">
        <v>6557</v>
      </c>
      <c r="R2353" s="180">
        <v>191701205</v>
      </c>
      <c r="S2353" s="180">
        <v>191700129</v>
      </c>
      <c r="T2353" s="31"/>
      <c r="U2353" s="31"/>
      <c r="V2353" s="31"/>
      <c r="W2353" s="31"/>
      <c r="X2353" s="31"/>
      <c r="Y2353" s="31"/>
      <c r="Z2353" s="31"/>
      <c r="AA2353" s="31"/>
      <c r="AB2353" s="31"/>
      <c r="AC2353" s="31"/>
      <c r="AD2353" s="31"/>
      <c r="AE2353" s="31"/>
      <c r="AF2353" s="31"/>
    </row>
    <row r="2354" spans="2:32" hidden="1">
      <c r="B2354" s="31">
        <f t="shared" si="40"/>
        <v>2351</v>
      </c>
      <c r="C2354" s="43">
        <v>45976</v>
      </c>
      <c r="D2354" s="43" t="s">
        <v>761</v>
      </c>
      <c r="E2354" s="43" t="s">
        <v>769</v>
      </c>
      <c r="F2354" s="180" t="s">
        <v>375</v>
      </c>
      <c r="G2354" s="180" t="s">
        <v>159</v>
      </c>
      <c r="H2354" s="180" t="s">
        <v>160</v>
      </c>
      <c r="I2354" s="180" t="s">
        <v>200</v>
      </c>
      <c r="J2354" s="180">
        <v>3162</v>
      </c>
      <c r="K2354" s="180" t="s">
        <v>201</v>
      </c>
      <c r="L2354" s="180" t="s">
        <v>7409</v>
      </c>
      <c r="M2354" s="180" t="s">
        <v>203</v>
      </c>
      <c r="N2354" s="44" t="s">
        <v>7387</v>
      </c>
      <c r="O2354" s="44" t="s">
        <v>190</v>
      </c>
      <c r="P2354" s="43"/>
      <c r="Q2354" s="180" t="s">
        <v>6557</v>
      </c>
      <c r="R2354" s="180">
        <v>151701342</v>
      </c>
      <c r="S2354" s="180">
        <v>151702820</v>
      </c>
      <c r="T2354" s="31"/>
      <c r="U2354" s="31"/>
      <c r="V2354" s="31"/>
      <c r="W2354" s="31"/>
      <c r="X2354" s="31"/>
      <c r="Y2354" s="31"/>
      <c r="Z2354" s="31"/>
      <c r="AA2354" s="31"/>
      <c r="AB2354" s="31"/>
      <c r="AC2354" s="31"/>
      <c r="AD2354" s="31"/>
      <c r="AE2354" s="31"/>
      <c r="AF2354" s="31"/>
    </row>
    <row r="2355" spans="2:32" hidden="1">
      <c r="B2355" s="31">
        <f t="shared" si="40"/>
        <v>2352</v>
      </c>
      <c r="C2355" s="43">
        <v>45978</v>
      </c>
      <c r="D2355" s="43" t="s">
        <v>761</v>
      </c>
      <c r="E2355" s="43" t="s">
        <v>769</v>
      </c>
      <c r="F2355" s="180" t="s">
        <v>375</v>
      </c>
      <c r="G2355" s="180" t="s">
        <v>439</v>
      </c>
      <c r="H2355" s="180" t="s">
        <v>440</v>
      </c>
      <c r="I2355" s="180" t="s">
        <v>441</v>
      </c>
      <c r="J2355" s="180">
        <v>1079</v>
      </c>
      <c r="K2355" s="180" t="s">
        <v>8</v>
      </c>
      <c r="L2355" s="180" t="s">
        <v>414</v>
      </c>
      <c r="M2355" s="180" t="s">
        <v>162</v>
      </c>
      <c r="N2355" s="44" t="s">
        <v>7385</v>
      </c>
      <c r="O2355" s="44" t="s">
        <v>541</v>
      </c>
      <c r="P2355" s="43"/>
      <c r="Q2355" s="180" t="s">
        <v>449</v>
      </c>
      <c r="R2355" s="180" t="s">
        <v>7400</v>
      </c>
      <c r="S2355" s="180" t="s">
        <v>7401</v>
      </c>
      <c r="T2355" s="31"/>
      <c r="U2355" s="31"/>
      <c r="V2355" s="31"/>
      <c r="W2355" s="31"/>
      <c r="X2355" s="31"/>
      <c r="Y2355" s="31"/>
      <c r="Z2355" s="31"/>
      <c r="AA2355" s="31"/>
      <c r="AB2355" s="31"/>
      <c r="AC2355" s="31"/>
      <c r="AD2355" s="31"/>
      <c r="AE2355" s="31"/>
      <c r="AF2355" s="31"/>
    </row>
    <row r="2356" spans="2:32" hidden="1">
      <c r="B2356" s="31">
        <f t="shared" si="40"/>
        <v>2353</v>
      </c>
      <c r="C2356" s="43">
        <v>45978</v>
      </c>
      <c r="D2356" s="43" t="s">
        <v>761</v>
      </c>
      <c r="E2356" s="43" t="s">
        <v>769</v>
      </c>
      <c r="F2356" s="180" t="s">
        <v>375</v>
      </c>
      <c r="G2356" s="180" t="s">
        <v>159</v>
      </c>
      <c r="H2356" s="180" t="s">
        <v>160</v>
      </c>
      <c r="I2356" s="180" t="s">
        <v>168</v>
      </c>
      <c r="J2356" s="180">
        <v>5222</v>
      </c>
      <c r="K2356" s="180" t="s">
        <v>8</v>
      </c>
      <c r="L2356" s="180" t="s">
        <v>414</v>
      </c>
      <c r="M2356" s="180" t="s">
        <v>162</v>
      </c>
      <c r="N2356" s="44" t="s">
        <v>433</v>
      </c>
      <c r="O2356" s="44" t="s">
        <v>6036</v>
      </c>
      <c r="P2356" s="43"/>
      <c r="Q2356" s="180" t="s">
        <v>165</v>
      </c>
      <c r="R2356" s="180" t="s">
        <v>7402</v>
      </c>
      <c r="S2356" s="180" t="s">
        <v>7403</v>
      </c>
      <c r="T2356" s="31"/>
      <c r="U2356" s="31"/>
      <c r="V2356" s="31"/>
      <c r="W2356" s="31"/>
      <c r="X2356" s="31"/>
      <c r="Y2356" s="31"/>
      <c r="Z2356" s="31"/>
      <c r="AA2356" s="31"/>
      <c r="AB2356" s="31"/>
      <c r="AC2356" s="31"/>
      <c r="AD2356" s="31"/>
      <c r="AE2356" s="31"/>
      <c r="AF2356" s="31"/>
    </row>
    <row r="2357" spans="2:32" hidden="1">
      <c r="B2357" s="31">
        <f t="shared" si="40"/>
        <v>2354</v>
      </c>
      <c r="C2357" s="43">
        <v>45978</v>
      </c>
      <c r="D2357" s="43" t="s">
        <v>761</v>
      </c>
      <c r="E2357" s="43" t="s">
        <v>769</v>
      </c>
      <c r="F2357" s="180" t="s">
        <v>375</v>
      </c>
      <c r="G2357" s="180" t="s">
        <v>159</v>
      </c>
      <c r="H2357" s="180" t="s">
        <v>160</v>
      </c>
      <c r="I2357" s="180" t="s">
        <v>168</v>
      </c>
      <c r="J2357" s="180">
        <v>5398</v>
      </c>
      <c r="K2357" s="180" t="s">
        <v>8</v>
      </c>
      <c r="L2357" s="180" t="s">
        <v>9</v>
      </c>
      <c r="M2357" s="180" t="s">
        <v>162</v>
      </c>
      <c r="N2357" s="44" t="s">
        <v>198</v>
      </c>
      <c r="O2357" s="44" t="s">
        <v>6036</v>
      </c>
      <c r="P2357" s="43"/>
      <c r="Q2357" s="180" t="s">
        <v>165</v>
      </c>
      <c r="R2357" s="180" t="s">
        <v>7405</v>
      </c>
      <c r="S2357" s="180" t="s">
        <v>7406</v>
      </c>
      <c r="T2357" s="31"/>
      <c r="U2357" s="31"/>
      <c r="V2357" s="31"/>
      <c r="W2357" s="31"/>
      <c r="X2357" s="31"/>
      <c r="Y2357" s="31"/>
      <c r="Z2357" s="31"/>
      <c r="AA2357" s="31"/>
      <c r="AB2357" s="31"/>
      <c r="AC2357" s="31"/>
      <c r="AD2357" s="31"/>
      <c r="AE2357" s="31"/>
      <c r="AF2357" s="31"/>
    </row>
    <row r="2358" spans="2:32" hidden="1">
      <c r="B2358" s="31">
        <f t="shared" si="40"/>
        <v>2355</v>
      </c>
      <c r="C2358" s="43">
        <v>45978</v>
      </c>
      <c r="D2358" s="43" t="s">
        <v>761</v>
      </c>
      <c r="E2358" s="43" t="s">
        <v>769</v>
      </c>
      <c r="F2358" s="180" t="s">
        <v>375</v>
      </c>
      <c r="G2358" s="180" t="s">
        <v>283</v>
      </c>
      <c r="H2358" s="180" t="s">
        <v>160</v>
      </c>
      <c r="I2358" s="180" t="s">
        <v>161</v>
      </c>
      <c r="J2358" s="180">
        <v>8200</v>
      </c>
      <c r="K2358" s="180" t="s">
        <v>8</v>
      </c>
      <c r="L2358" s="180" t="s">
        <v>9</v>
      </c>
      <c r="M2358" s="180" t="s">
        <v>162</v>
      </c>
      <c r="N2358" s="44" t="s">
        <v>174</v>
      </c>
      <c r="O2358" s="44" t="s">
        <v>6435</v>
      </c>
      <c r="P2358" s="43"/>
      <c r="Q2358" s="180" t="s">
        <v>536</v>
      </c>
      <c r="R2358" s="180" t="s">
        <v>7407</v>
      </c>
      <c r="S2358" s="180" t="s">
        <v>7408</v>
      </c>
      <c r="T2358" s="31"/>
      <c r="U2358" s="31"/>
      <c r="V2358" s="31"/>
      <c r="W2358" s="31"/>
      <c r="X2358" s="31"/>
      <c r="Y2358" s="31"/>
      <c r="Z2358" s="31"/>
      <c r="AA2358" s="31"/>
      <c r="AB2358" s="31"/>
      <c r="AC2358" s="31"/>
      <c r="AD2358" s="31"/>
      <c r="AE2358" s="31"/>
      <c r="AF2358" s="31"/>
    </row>
    <row r="2359" spans="2:32" hidden="1">
      <c r="B2359" s="31">
        <f t="shared" si="40"/>
        <v>2356</v>
      </c>
      <c r="C2359" s="43">
        <v>45979</v>
      </c>
      <c r="D2359" s="43" t="s">
        <v>761</v>
      </c>
      <c r="E2359" s="43" t="s">
        <v>769</v>
      </c>
      <c r="F2359" s="180" t="s">
        <v>375</v>
      </c>
      <c r="G2359" s="180" t="s">
        <v>166</v>
      </c>
      <c r="H2359" s="180" t="s">
        <v>160</v>
      </c>
      <c r="I2359" s="180" t="s">
        <v>173</v>
      </c>
      <c r="J2359" s="180">
        <v>1306</v>
      </c>
      <c r="K2359" s="180" t="s">
        <v>8</v>
      </c>
      <c r="L2359" s="180" t="s">
        <v>9</v>
      </c>
      <c r="M2359" s="180" t="s">
        <v>162</v>
      </c>
      <c r="N2359" s="44" t="s">
        <v>174</v>
      </c>
      <c r="O2359" s="44" t="s">
        <v>541</v>
      </c>
      <c r="P2359" s="43"/>
      <c r="Q2359" s="180" t="s">
        <v>165</v>
      </c>
      <c r="R2359" s="180" t="s">
        <v>7414</v>
      </c>
      <c r="S2359" s="180" t="s">
        <v>7126</v>
      </c>
      <c r="T2359" s="31"/>
      <c r="U2359" s="31"/>
      <c r="V2359" s="31"/>
      <c r="W2359" s="31"/>
      <c r="X2359" s="31"/>
      <c r="Y2359" s="31"/>
      <c r="Z2359" s="31"/>
      <c r="AA2359" s="31"/>
      <c r="AB2359" s="31"/>
      <c r="AC2359" s="31"/>
      <c r="AD2359" s="31"/>
      <c r="AE2359" s="31"/>
      <c r="AF2359" s="31"/>
    </row>
    <row r="2360" spans="2:32" hidden="1">
      <c r="B2360" s="31">
        <f t="shared" si="40"/>
        <v>2357</v>
      </c>
      <c r="C2360" s="43">
        <v>45979</v>
      </c>
      <c r="D2360" s="43" t="s">
        <v>761</v>
      </c>
      <c r="E2360" s="43" t="s">
        <v>769</v>
      </c>
      <c r="F2360" s="180" t="s">
        <v>375</v>
      </c>
      <c r="G2360" s="180" t="s">
        <v>723</v>
      </c>
      <c r="H2360" s="180" t="s">
        <v>160</v>
      </c>
      <c r="I2360" s="180" t="s">
        <v>161</v>
      </c>
      <c r="J2360" s="180">
        <v>4120</v>
      </c>
      <c r="K2360" s="180" t="s">
        <v>201</v>
      </c>
      <c r="L2360" s="180" t="s">
        <v>586</v>
      </c>
      <c r="M2360" s="180" t="s">
        <v>203</v>
      </c>
      <c r="N2360" s="44" t="s">
        <v>273</v>
      </c>
      <c r="O2360" s="44" t="s">
        <v>190</v>
      </c>
      <c r="P2360" s="43"/>
      <c r="Q2360" s="180" t="s">
        <v>165</v>
      </c>
      <c r="R2360" s="180" t="s">
        <v>7415</v>
      </c>
      <c r="S2360" s="180" t="s">
        <v>7416</v>
      </c>
      <c r="T2360" s="31"/>
      <c r="U2360" s="31"/>
      <c r="V2360" s="31"/>
      <c r="W2360" s="31"/>
      <c r="X2360" s="31"/>
      <c r="Y2360" s="31"/>
      <c r="Z2360" s="31"/>
      <c r="AA2360" s="31"/>
      <c r="AB2360" s="31"/>
      <c r="AC2360" s="31"/>
      <c r="AD2360" s="31"/>
      <c r="AE2360" s="31"/>
      <c r="AF2360" s="31"/>
    </row>
    <row r="2361" spans="2:32" hidden="1">
      <c r="B2361" s="31">
        <f t="shared" si="40"/>
        <v>2358</v>
      </c>
      <c r="C2361" s="43">
        <v>45979</v>
      </c>
      <c r="D2361" s="43" t="s">
        <v>761</v>
      </c>
      <c r="E2361" s="43" t="s">
        <v>769</v>
      </c>
      <c r="F2361" s="180" t="s">
        <v>375</v>
      </c>
      <c r="G2361" s="180" t="s">
        <v>159</v>
      </c>
      <c r="H2361" s="180" t="s">
        <v>160</v>
      </c>
      <c r="I2361" s="180" t="s">
        <v>173</v>
      </c>
      <c r="J2361" s="180">
        <v>7033</v>
      </c>
      <c r="K2361" s="180" t="s">
        <v>8</v>
      </c>
      <c r="L2361" s="180" t="s">
        <v>9</v>
      </c>
      <c r="M2361" s="180" t="s">
        <v>162</v>
      </c>
      <c r="N2361" s="44" t="s">
        <v>174</v>
      </c>
      <c r="O2361" s="44" t="s">
        <v>6433</v>
      </c>
      <c r="P2361" s="43"/>
      <c r="Q2361" s="180" t="s">
        <v>165</v>
      </c>
      <c r="R2361" s="180" t="s">
        <v>7417</v>
      </c>
      <c r="S2361" s="180" t="s">
        <v>7418</v>
      </c>
      <c r="T2361" s="31"/>
      <c r="U2361" s="31"/>
      <c r="V2361" s="31"/>
      <c r="W2361" s="31"/>
      <c r="X2361" s="31"/>
      <c r="Y2361" s="31"/>
      <c r="Z2361" s="31"/>
      <c r="AA2361" s="31"/>
      <c r="AB2361" s="31"/>
      <c r="AC2361" s="31"/>
      <c r="AD2361" s="31"/>
      <c r="AE2361" s="31"/>
      <c r="AF2361" s="31"/>
    </row>
    <row r="2362" spans="2:32" hidden="1">
      <c r="B2362" s="31">
        <f t="shared" si="40"/>
        <v>2359</v>
      </c>
      <c r="C2362" s="43">
        <v>45979</v>
      </c>
      <c r="D2362" s="43" t="s">
        <v>761</v>
      </c>
      <c r="E2362" s="43" t="s">
        <v>769</v>
      </c>
      <c r="F2362" s="180" t="s">
        <v>375</v>
      </c>
      <c r="G2362" s="180" t="s">
        <v>439</v>
      </c>
      <c r="H2362" s="180" t="s">
        <v>440</v>
      </c>
      <c r="I2362" s="180" t="s">
        <v>173</v>
      </c>
      <c r="J2362" s="180">
        <v>1333</v>
      </c>
      <c r="K2362" s="180" t="s">
        <v>8</v>
      </c>
      <c r="L2362" s="180" t="s">
        <v>9</v>
      </c>
      <c r="M2362" s="180" t="s">
        <v>162</v>
      </c>
      <c r="N2362" s="44" t="s">
        <v>174</v>
      </c>
      <c r="O2362" s="44" t="s">
        <v>541</v>
      </c>
      <c r="P2362" s="43"/>
      <c r="Q2362" s="180" t="s">
        <v>165</v>
      </c>
      <c r="R2362" s="180" t="s">
        <v>7422</v>
      </c>
      <c r="S2362" s="180" t="s">
        <v>6890</v>
      </c>
      <c r="T2362" s="31"/>
      <c r="U2362" s="31"/>
      <c r="V2362" s="31"/>
      <c r="W2362" s="31"/>
      <c r="X2362" s="31"/>
      <c r="Y2362" s="31"/>
      <c r="Z2362" s="31"/>
      <c r="AA2362" s="31"/>
      <c r="AB2362" s="31"/>
      <c r="AC2362" s="31"/>
      <c r="AD2362" s="31"/>
      <c r="AE2362" s="31"/>
      <c r="AF2362" s="31"/>
    </row>
    <row r="2363" spans="2:32" hidden="1">
      <c r="B2363" s="31">
        <f t="shared" si="40"/>
        <v>2360</v>
      </c>
      <c r="C2363" s="43">
        <v>45980</v>
      </c>
      <c r="D2363" s="43" t="s">
        <v>761</v>
      </c>
      <c r="E2363" s="43" t="s">
        <v>769</v>
      </c>
      <c r="F2363" s="180" t="s">
        <v>375</v>
      </c>
      <c r="G2363" s="180" t="s">
        <v>166</v>
      </c>
      <c r="H2363" s="180" t="s">
        <v>160</v>
      </c>
      <c r="I2363" s="180" t="s">
        <v>225</v>
      </c>
      <c r="J2363" s="180">
        <v>6203</v>
      </c>
      <c r="K2363" s="180" t="s">
        <v>8</v>
      </c>
      <c r="L2363" s="180" t="s">
        <v>9</v>
      </c>
      <c r="M2363" s="180" t="s">
        <v>162</v>
      </c>
      <c r="N2363" s="44" t="s">
        <v>7424</v>
      </c>
      <c r="O2363" s="44" t="s">
        <v>6037</v>
      </c>
      <c r="P2363" s="43"/>
      <c r="Q2363" s="180" t="s">
        <v>165</v>
      </c>
      <c r="R2363" s="180" t="s">
        <v>7427</v>
      </c>
      <c r="S2363" s="180" t="s">
        <v>7428</v>
      </c>
      <c r="T2363" s="31"/>
      <c r="U2363" s="31"/>
      <c r="V2363" s="31"/>
      <c r="W2363" s="31"/>
      <c r="X2363" s="31"/>
      <c r="Y2363" s="31"/>
      <c r="Z2363" s="31"/>
      <c r="AA2363" s="31"/>
      <c r="AB2363" s="31"/>
      <c r="AC2363" s="31"/>
      <c r="AD2363" s="31"/>
      <c r="AE2363" s="31"/>
      <c r="AF2363" s="31"/>
    </row>
    <row r="2364" spans="2:32" hidden="1">
      <c r="B2364" s="31">
        <f t="shared" si="40"/>
        <v>2361</v>
      </c>
      <c r="C2364" s="43">
        <v>45980</v>
      </c>
      <c r="D2364" s="43" t="s">
        <v>761</v>
      </c>
      <c r="E2364" s="43" t="s">
        <v>769</v>
      </c>
      <c r="F2364" s="180" t="s">
        <v>375</v>
      </c>
      <c r="G2364" s="180" t="s">
        <v>159</v>
      </c>
      <c r="H2364" s="180" t="s">
        <v>160</v>
      </c>
      <c r="I2364" s="180" t="s">
        <v>168</v>
      </c>
      <c r="J2364" s="180">
        <v>5433</v>
      </c>
      <c r="K2364" s="180" t="s">
        <v>8</v>
      </c>
      <c r="L2364" s="180" t="s">
        <v>414</v>
      </c>
      <c r="M2364" s="180" t="s">
        <v>5135</v>
      </c>
      <c r="N2364" s="44" t="s">
        <v>6520</v>
      </c>
      <c r="O2364" s="44" t="s">
        <v>1030</v>
      </c>
      <c r="P2364" s="43"/>
      <c r="Q2364" s="180" t="s">
        <v>165</v>
      </c>
      <c r="R2364" s="180"/>
      <c r="S2364" s="180"/>
      <c r="T2364" s="31"/>
      <c r="U2364" s="31"/>
      <c r="V2364" s="31"/>
      <c r="W2364" s="31"/>
      <c r="X2364" s="31"/>
      <c r="Y2364" s="31"/>
      <c r="Z2364" s="31"/>
      <c r="AA2364" s="31"/>
      <c r="AB2364" s="31"/>
      <c r="AC2364" s="31"/>
      <c r="AD2364" s="31"/>
      <c r="AE2364" s="31"/>
      <c r="AF2364" s="31"/>
    </row>
    <row r="2365" spans="2:32" hidden="1">
      <c r="B2365" s="31">
        <f t="shared" si="40"/>
        <v>2362</v>
      </c>
      <c r="C2365" s="43">
        <v>45980</v>
      </c>
      <c r="D2365" s="43" t="s">
        <v>761</v>
      </c>
      <c r="E2365" s="43" t="s">
        <v>769</v>
      </c>
      <c r="F2365" s="180" t="s">
        <v>375</v>
      </c>
      <c r="G2365" s="180" t="s">
        <v>166</v>
      </c>
      <c r="H2365" s="180" t="s">
        <v>160</v>
      </c>
      <c r="I2365" s="180" t="s">
        <v>173</v>
      </c>
      <c r="J2365" s="180">
        <v>1993</v>
      </c>
      <c r="K2365" s="180" t="s">
        <v>201</v>
      </c>
      <c r="L2365" s="180" t="s">
        <v>586</v>
      </c>
      <c r="M2365" s="180" t="s">
        <v>203</v>
      </c>
      <c r="N2365" s="44" t="s">
        <v>273</v>
      </c>
      <c r="O2365" s="44" t="s">
        <v>190</v>
      </c>
      <c r="P2365" s="43"/>
      <c r="Q2365" s="180" t="s">
        <v>165</v>
      </c>
      <c r="R2365" s="180" t="s">
        <v>7431</v>
      </c>
      <c r="S2365" s="180">
        <v>151700146</v>
      </c>
      <c r="T2365" s="31"/>
      <c r="U2365" s="31"/>
      <c r="V2365" s="31"/>
      <c r="W2365" s="31"/>
      <c r="X2365" s="31"/>
      <c r="Y2365" s="31"/>
      <c r="Z2365" s="31"/>
      <c r="AA2365" s="31"/>
      <c r="AB2365" s="31"/>
      <c r="AC2365" s="31"/>
      <c r="AD2365" s="31"/>
      <c r="AE2365" s="31"/>
      <c r="AF2365" s="31"/>
    </row>
    <row r="2366" spans="2:32" hidden="1">
      <c r="B2366" s="31">
        <f t="shared" si="40"/>
        <v>2363</v>
      </c>
      <c r="C2366" s="43">
        <v>45980</v>
      </c>
      <c r="D2366" s="43" t="s">
        <v>761</v>
      </c>
      <c r="E2366" s="43" t="s">
        <v>769</v>
      </c>
      <c r="F2366" s="180" t="s">
        <v>375</v>
      </c>
      <c r="G2366" s="180" t="s">
        <v>159</v>
      </c>
      <c r="H2366" s="180" t="s">
        <v>160</v>
      </c>
      <c r="I2366" s="180" t="s">
        <v>161</v>
      </c>
      <c r="J2366" s="180">
        <v>4356</v>
      </c>
      <c r="K2366" s="180" t="s">
        <v>201</v>
      </c>
      <c r="L2366" s="180" t="s">
        <v>586</v>
      </c>
      <c r="M2366" s="180" t="s">
        <v>203</v>
      </c>
      <c r="N2366" s="44" t="s">
        <v>273</v>
      </c>
      <c r="O2366" s="44" t="s">
        <v>190</v>
      </c>
      <c r="P2366" s="43"/>
      <c r="Q2366" s="180" t="s">
        <v>165</v>
      </c>
      <c r="R2366" s="180" t="s">
        <v>7432</v>
      </c>
      <c r="S2366" s="180" t="s">
        <v>7433</v>
      </c>
      <c r="T2366" s="31"/>
      <c r="U2366" s="31"/>
      <c r="V2366" s="31"/>
      <c r="W2366" s="31"/>
      <c r="X2366" s="31"/>
      <c r="Y2366" s="31"/>
      <c r="Z2366" s="31"/>
      <c r="AA2366" s="31"/>
      <c r="AB2366" s="31"/>
      <c r="AC2366" s="31"/>
      <c r="AD2366" s="31"/>
      <c r="AE2366" s="31"/>
      <c r="AF2366" s="31"/>
    </row>
    <row r="2367" spans="2:32" hidden="1">
      <c r="B2367" s="31">
        <f t="shared" si="40"/>
        <v>2364</v>
      </c>
      <c r="C2367" s="43">
        <v>45981</v>
      </c>
      <c r="D2367" s="43" t="s">
        <v>761</v>
      </c>
      <c r="E2367" s="43" t="s">
        <v>777</v>
      </c>
      <c r="F2367" s="180" t="s">
        <v>375</v>
      </c>
      <c r="G2367" s="180" t="s">
        <v>166</v>
      </c>
      <c r="H2367" s="180" t="s">
        <v>160</v>
      </c>
      <c r="I2367" s="180" t="s">
        <v>225</v>
      </c>
      <c r="J2367" s="180">
        <v>6171</v>
      </c>
      <c r="K2367" s="180" t="s">
        <v>8</v>
      </c>
      <c r="L2367" s="180" t="s">
        <v>414</v>
      </c>
      <c r="M2367" s="180" t="s">
        <v>162</v>
      </c>
      <c r="N2367" s="44" t="s">
        <v>433</v>
      </c>
      <c r="O2367" s="44" t="s">
        <v>541</v>
      </c>
      <c r="P2367" s="43"/>
      <c r="Q2367" s="180" t="s">
        <v>165</v>
      </c>
      <c r="R2367" s="180" t="s">
        <v>7474</v>
      </c>
      <c r="S2367" s="180" t="s">
        <v>7475</v>
      </c>
      <c r="T2367" s="31"/>
      <c r="U2367" s="31"/>
      <c r="V2367" s="31"/>
      <c r="W2367" s="31"/>
      <c r="X2367" s="31"/>
      <c r="Y2367" s="31"/>
      <c r="Z2367" s="31"/>
      <c r="AA2367" s="31"/>
      <c r="AB2367" s="31"/>
      <c r="AC2367" s="31"/>
      <c r="AD2367" s="31"/>
      <c r="AE2367" s="31"/>
      <c r="AF2367" s="31"/>
    </row>
    <row r="2368" spans="2:32" hidden="1">
      <c r="B2368" s="31">
        <f t="shared" si="40"/>
        <v>2365</v>
      </c>
      <c r="C2368" s="43">
        <v>45981</v>
      </c>
      <c r="D2368" s="43" t="s">
        <v>761</v>
      </c>
      <c r="E2368" s="43" t="s">
        <v>777</v>
      </c>
      <c r="F2368" s="180" t="s">
        <v>375</v>
      </c>
      <c r="G2368" s="180" t="s">
        <v>159</v>
      </c>
      <c r="H2368" s="180" t="s">
        <v>160</v>
      </c>
      <c r="I2368" s="180" t="s">
        <v>161</v>
      </c>
      <c r="J2368" s="180">
        <v>7956</v>
      </c>
      <c r="K2368" s="180" t="s">
        <v>8</v>
      </c>
      <c r="L2368" s="180" t="s">
        <v>9</v>
      </c>
      <c r="M2368" s="180" t="s">
        <v>162</v>
      </c>
      <c r="N2368" s="44" t="s">
        <v>174</v>
      </c>
      <c r="O2368" s="44" t="s">
        <v>6036</v>
      </c>
      <c r="P2368" s="43"/>
      <c r="Q2368" s="180" t="s">
        <v>165</v>
      </c>
      <c r="R2368" s="180" t="s">
        <v>7477</v>
      </c>
      <c r="S2368" s="180" t="s">
        <v>7478</v>
      </c>
      <c r="T2368" s="31"/>
      <c r="U2368" s="31"/>
      <c r="V2368" s="31"/>
      <c r="W2368" s="31"/>
      <c r="X2368" s="31"/>
      <c r="Y2368" s="31"/>
      <c r="Z2368" s="31"/>
      <c r="AA2368" s="31"/>
      <c r="AB2368" s="31"/>
      <c r="AC2368" s="31"/>
      <c r="AD2368" s="31"/>
      <c r="AE2368" s="31"/>
      <c r="AF2368" s="31"/>
    </row>
    <row r="2369" spans="2:32" hidden="1">
      <c r="B2369" s="31">
        <f t="shared" si="40"/>
        <v>2366</v>
      </c>
      <c r="C2369" s="43">
        <v>45981</v>
      </c>
      <c r="D2369" s="43" t="s">
        <v>761</v>
      </c>
      <c r="E2369" s="43" t="s">
        <v>777</v>
      </c>
      <c r="F2369" s="180" t="s">
        <v>375</v>
      </c>
      <c r="G2369" s="180" t="s">
        <v>159</v>
      </c>
      <c r="H2369" s="180" t="s">
        <v>160</v>
      </c>
      <c r="I2369" s="180" t="s">
        <v>172</v>
      </c>
      <c r="J2369" s="180">
        <v>4836</v>
      </c>
      <c r="K2369" s="180" t="s">
        <v>8</v>
      </c>
      <c r="L2369" s="180" t="s">
        <v>409</v>
      </c>
      <c r="M2369" s="180" t="s">
        <v>162</v>
      </c>
      <c r="N2369" s="44" t="s">
        <v>398</v>
      </c>
      <c r="O2369" s="44" t="s">
        <v>6036</v>
      </c>
      <c r="P2369" s="43"/>
      <c r="Q2369" s="180" t="s">
        <v>165</v>
      </c>
      <c r="R2369" s="180" t="s">
        <v>7479</v>
      </c>
      <c r="S2369" s="180" t="s">
        <v>7480</v>
      </c>
      <c r="T2369" s="31"/>
      <c r="U2369" s="31"/>
      <c r="V2369" s="31"/>
      <c r="W2369" s="31"/>
      <c r="X2369" s="31"/>
      <c r="Y2369" s="31"/>
      <c r="Z2369" s="31"/>
      <c r="AA2369" s="31"/>
      <c r="AB2369" s="31"/>
      <c r="AC2369" s="31"/>
      <c r="AD2369" s="31"/>
      <c r="AE2369" s="31"/>
      <c r="AF2369" s="31"/>
    </row>
    <row r="2370" spans="2:32" hidden="1">
      <c r="B2370" s="31">
        <f t="shared" si="40"/>
        <v>2367</v>
      </c>
      <c r="C2370" s="43">
        <v>45981</v>
      </c>
      <c r="D2370" s="43" t="s">
        <v>761</v>
      </c>
      <c r="E2370" s="43" t="s">
        <v>777</v>
      </c>
      <c r="F2370" s="180" t="s">
        <v>375</v>
      </c>
      <c r="G2370" s="180" t="s">
        <v>159</v>
      </c>
      <c r="H2370" s="180" t="s">
        <v>160</v>
      </c>
      <c r="I2370" s="180" t="s">
        <v>200</v>
      </c>
      <c r="J2370" s="180">
        <v>4111</v>
      </c>
      <c r="K2370" s="180" t="s">
        <v>8</v>
      </c>
      <c r="L2370" s="180" t="s">
        <v>414</v>
      </c>
      <c r="M2370" s="180" t="s">
        <v>162</v>
      </c>
      <c r="N2370" s="44" t="s">
        <v>433</v>
      </c>
      <c r="O2370" s="44" t="s">
        <v>6036</v>
      </c>
      <c r="P2370" s="43"/>
      <c r="Q2370" s="180" t="s">
        <v>165</v>
      </c>
      <c r="R2370" s="180" t="s">
        <v>7481</v>
      </c>
      <c r="S2370" s="180" t="s">
        <v>7482</v>
      </c>
      <c r="T2370" s="31"/>
      <c r="U2370" s="31"/>
      <c r="V2370" s="31"/>
      <c r="W2370" s="31"/>
      <c r="X2370" s="31"/>
      <c r="Y2370" s="31"/>
      <c r="Z2370" s="31"/>
      <c r="AA2370" s="31"/>
      <c r="AB2370" s="31"/>
      <c r="AC2370" s="31"/>
      <c r="AD2370" s="31"/>
      <c r="AE2370" s="31"/>
      <c r="AF2370" s="31"/>
    </row>
    <row r="2371" spans="2:32" hidden="1">
      <c r="B2371" s="31">
        <f t="shared" si="40"/>
        <v>2368</v>
      </c>
      <c r="C2371" s="43">
        <v>45981</v>
      </c>
      <c r="D2371" s="43" t="s">
        <v>761</v>
      </c>
      <c r="E2371" s="43" t="s">
        <v>777</v>
      </c>
      <c r="F2371" s="180" t="s">
        <v>375</v>
      </c>
      <c r="G2371" s="180" t="s">
        <v>159</v>
      </c>
      <c r="H2371" s="180" t="s">
        <v>160</v>
      </c>
      <c r="I2371" s="180" t="s">
        <v>172</v>
      </c>
      <c r="J2371" s="180">
        <v>4882</v>
      </c>
      <c r="K2371" s="180" t="s">
        <v>8</v>
      </c>
      <c r="L2371" s="180" t="s">
        <v>582</v>
      </c>
      <c r="M2371" s="180" t="s">
        <v>583</v>
      </c>
      <c r="N2371" s="44" t="s">
        <v>394</v>
      </c>
      <c r="O2371" s="44" t="s">
        <v>584</v>
      </c>
      <c r="P2371" s="43"/>
      <c r="Q2371" s="180" t="s">
        <v>165</v>
      </c>
      <c r="R2371" s="180"/>
      <c r="S2371" s="180"/>
      <c r="T2371" s="31"/>
      <c r="U2371" s="31"/>
      <c r="V2371" s="31"/>
      <c r="W2371" s="31"/>
      <c r="X2371" s="31"/>
      <c r="Y2371" s="31"/>
      <c r="Z2371" s="31"/>
      <c r="AA2371" s="31"/>
      <c r="AB2371" s="31"/>
      <c r="AC2371" s="31"/>
      <c r="AD2371" s="31"/>
      <c r="AE2371" s="31"/>
      <c r="AF2371" s="31"/>
    </row>
    <row r="2372" spans="2:32" hidden="1">
      <c r="B2372" s="31">
        <f t="shared" si="40"/>
        <v>2369</v>
      </c>
      <c r="C2372" s="43">
        <v>45982</v>
      </c>
      <c r="D2372" s="43" t="s">
        <v>761</v>
      </c>
      <c r="E2372" s="43" t="s">
        <v>777</v>
      </c>
      <c r="F2372" s="180" t="s">
        <v>375</v>
      </c>
      <c r="G2372" s="180" t="s">
        <v>439</v>
      </c>
      <c r="H2372" s="180" t="s">
        <v>440</v>
      </c>
      <c r="I2372" s="180" t="s">
        <v>168</v>
      </c>
      <c r="J2372" s="180">
        <v>5483</v>
      </c>
      <c r="K2372" s="180" t="s">
        <v>8</v>
      </c>
      <c r="L2372" s="180" t="s">
        <v>414</v>
      </c>
      <c r="M2372" s="180" t="s">
        <v>162</v>
      </c>
      <c r="N2372" s="44" t="s">
        <v>6520</v>
      </c>
      <c r="O2372" s="44" t="s">
        <v>1030</v>
      </c>
      <c r="P2372" s="43"/>
      <c r="Q2372" s="180" t="s">
        <v>449</v>
      </c>
      <c r="R2372" s="180"/>
      <c r="S2372" s="180"/>
      <c r="T2372" s="31"/>
      <c r="U2372" s="31"/>
      <c r="V2372" s="31"/>
      <c r="W2372" s="31"/>
      <c r="X2372" s="31"/>
      <c r="Y2372" s="31"/>
      <c r="Z2372" s="31"/>
      <c r="AA2372" s="31"/>
      <c r="AB2372" s="31"/>
      <c r="AC2372" s="31"/>
      <c r="AD2372" s="31"/>
      <c r="AE2372" s="31"/>
      <c r="AF2372" s="31"/>
    </row>
    <row r="2373" spans="2:32" hidden="1">
      <c r="B2373" s="31">
        <f t="shared" si="40"/>
        <v>2370</v>
      </c>
      <c r="C2373" s="43">
        <v>45982</v>
      </c>
      <c r="D2373" s="43" t="s">
        <v>761</v>
      </c>
      <c r="E2373" s="43" t="s">
        <v>777</v>
      </c>
      <c r="F2373" s="180" t="s">
        <v>375</v>
      </c>
      <c r="G2373" s="180" t="s">
        <v>159</v>
      </c>
      <c r="H2373" s="180" t="s">
        <v>160</v>
      </c>
      <c r="I2373" s="180" t="s">
        <v>200</v>
      </c>
      <c r="J2373" s="180">
        <v>4103</v>
      </c>
      <c r="K2373" s="180" t="s">
        <v>8</v>
      </c>
      <c r="L2373" s="180" t="s">
        <v>9</v>
      </c>
      <c r="M2373" s="180" t="s">
        <v>162</v>
      </c>
      <c r="N2373" s="44" t="s">
        <v>174</v>
      </c>
      <c r="O2373" s="44" t="s">
        <v>6036</v>
      </c>
      <c r="P2373" s="43"/>
      <c r="Q2373" s="180" t="s">
        <v>165</v>
      </c>
      <c r="R2373" s="180" t="s">
        <v>7493</v>
      </c>
      <c r="S2373" s="180" t="s">
        <v>7494</v>
      </c>
      <c r="T2373" s="31"/>
      <c r="U2373" s="31"/>
      <c r="V2373" s="31"/>
      <c r="W2373" s="31"/>
      <c r="X2373" s="31"/>
      <c r="Y2373" s="31"/>
      <c r="Z2373" s="31"/>
      <c r="AA2373" s="31"/>
      <c r="AB2373" s="31"/>
      <c r="AC2373" s="31"/>
      <c r="AD2373" s="31"/>
      <c r="AE2373" s="31"/>
      <c r="AF2373" s="31"/>
    </row>
    <row r="2374" spans="2:32" hidden="1">
      <c r="B2374" s="31">
        <f t="shared" si="40"/>
        <v>2371</v>
      </c>
      <c r="C2374" s="43">
        <v>45982</v>
      </c>
      <c r="D2374" s="43" t="s">
        <v>761</v>
      </c>
      <c r="E2374" s="43" t="s">
        <v>777</v>
      </c>
      <c r="F2374" s="180" t="s">
        <v>375</v>
      </c>
      <c r="G2374" s="180" t="s">
        <v>439</v>
      </c>
      <c r="H2374" s="180" t="s">
        <v>440</v>
      </c>
      <c r="I2374" s="180" t="s">
        <v>173</v>
      </c>
      <c r="J2374" s="180">
        <v>1173</v>
      </c>
      <c r="K2374" s="180" t="s">
        <v>8</v>
      </c>
      <c r="L2374" s="180" t="s">
        <v>9</v>
      </c>
      <c r="M2374" s="180" t="s">
        <v>162</v>
      </c>
      <c r="N2374" s="44" t="s">
        <v>174</v>
      </c>
      <c r="O2374" s="44" t="s">
        <v>6037</v>
      </c>
      <c r="P2374" s="43"/>
      <c r="Q2374" s="180" t="s">
        <v>449</v>
      </c>
      <c r="R2374" s="180" t="s">
        <v>7495</v>
      </c>
      <c r="S2374" s="180" t="s">
        <v>7122</v>
      </c>
      <c r="T2374" s="31"/>
      <c r="U2374" s="31"/>
      <c r="V2374" s="31"/>
      <c r="W2374" s="31"/>
      <c r="X2374" s="31"/>
      <c r="Y2374" s="31"/>
      <c r="Z2374" s="31"/>
      <c r="AA2374" s="31"/>
      <c r="AB2374" s="31"/>
      <c r="AC2374" s="31"/>
      <c r="AD2374" s="31"/>
      <c r="AE2374" s="31"/>
      <c r="AF2374" s="31"/>
    </row>
    <row r="2375" spans="2:32" hidden="1">
      <c r="B2375" s="31">
        <f t="shared" si="40"/>
        <v>2372</v>
      </c>
      <c r="C2375" s="43">
        <v>45983</v>
      </c>
      <c r="D2375" s="43" t="s">
        <v>761</v>
      </c>
      <c r="E2375" s="43" t="s">
        <v>777</v>
      </c>
      <c r="F2375" s="180" t="s">
        <v>375</v>
      </c>
      <c r="G2375" s="180" t="s">
        <v>159</v>
      </c>
      <c r="H2375" s="180" t="s">
        <v>160</v>
      </c>
      <c r="I2375" s="180" t="s">
        <v>161</v>
      </c>
      <c r="J2375" s="180">
        <v>4117</v>
      </c>
      <c r="K2375" s="180" t="s">
        <v>8</v>
      </c>
      <c r="L2375" s="180" t="s">
        <v>9</v>
      </c>
      <c r="M2375" s="180" t="s">
        <v>162</v>
      </c>
      <c r="N2375" s="44" t="s">
        <v>174</v>
      </c>
      <c r="O2375" s="44" t="s">
        <v>6036</v>
      </c>
      <c r="P2375" s="43"/>
      <c r="Q2375" s="180" t="s">
        <v>6557</v>
      </c>
      <c r="R2375" s="180">
        <v>191700414</v>
      </c>
      <c r="S2375" s="180">
        <v>191702747</v>
      </c>
      <c r="T2375" s="31"/>
      <c r="U2375" s="31"/>
      <c r="V2375" s="31"/>
      <c r="W2375" s="31"/>
      <c r="X2375" s="31"/>
      <c r="Y2375" s="31"/>
      <c r="Z2375" s="31"/>
      <c r="AA2375" s="31"/>
      <c r="AB2375" s="31"/>
      <c r="AC2375" s="31"/>
      <c r="AD2375" s="31"/>
      <c r="AE2375" s="31"/>
      <c r="AF2375" s="31"/>
    </row>
    <row r="2376" spans="2:32" hidden="1">
      <c r="B2376" s="31">
        <f t="shared" si="40"/>
        <v>2373</v>
      </c>
      <c r="C2376" s="43">
        <v>45983</v>
      </c>
      <c r="D2376" s="43" t="s">
        <v>761</v>
      </c>
      <c r="E2376" s="43" t="s">
        <v>777</v>
      </c>
      <c r="F2376" s="180" t="s">
        <v>375</v>
      </c>
      <c r="G2376" s="180" t="s">
        <v>159</v>
      </c>
      <c r="H2376" s="180" t="s">
        <v>160</v>
      </c>
      <c r="I2376" s="180" t="s">
        <v>161</v>
      </c>
      <c r="J2376" s="180">
        <v>4117</v>
      </c>
      <c r="K2376" s="180" t="s">
        <v>8</v>
      </c>
      <c r="L2376" s="180" t="s">
        <v>580</v>
      </c>
      <c r="M2376" s="180" t="s">
        <v>162</v>
      </c>
      <c r="N2376" s="44" t="s">
        <v>848</v>
      </c>
      <c r="O2376" s="44" t="s">
        <v>6037</v>
      </c>
      <c r="P2376" s="43"/>
      <c r="Q2376" s="180" t="s">
        <v>6557</v>
      </c>
      <c r="R2376" s="180">
        <v>191702747</v>
      </c>
      <c r="S2376" s="180">
        <v>191700658</v>
      </c>
      <c r="T2376" s="31"/>
      <c r="U2376" s="31"/>
      <c r="V2376" s="31"/>
      <c r="W2376" s="31"/>
      <c r="X2376" s="31"/>
      <c r="Y2376" s="31"/>
      <c r="Z2376" s="31"/>
      <c r="AA2376" s="31"/>
      <c r="AB2376" s="31"/>
      <c r="AC2376" s="31"/>
      <c r="AD2376" s="31"/>
      <c r="AE2376" s="31"/>
      <c r="AF2376" s="31"/>
    </row>
    <row r="2377" spans="2:32" hidden="1">
      <c r="B2377" s="31">
        <f t="shared" si="40"/>
        <v>2374</v>
      </c>
      <c r="C2377" s="43">
        <v>45984</v>
      </c>
      <c r="D2377" s="43" t="s">
        <v>761</v>
      </c>
      <c r="E2377" s="43" t="s">
        <v>777</v>
      </c>
      <c r="F2377" s="180" t="s">
        <v>375</v>
      </c>
      <c r="G2377" s="180" t="s">
        <v>159</v>
      </c>
      <c r="H2377" s="180" t="s">
        <v>160</v>
      </c>
      <c r="I2377" s="180" t="s">
        <v>200</v>
      </c>
      <c r="J2377" s="180">
        <v>5039</v>
      </c>
      <c r="K2377" s="180" t="s">
        <v>8</v>
      </c>
      <c r="L2377" s="180" t="s">
        <v>9</v>
      </c>
      <c r="M2377" s="180" t="s">
        <v>162</v>
      </c>
      <c r="N2377" s="44" t="s">
        <v>249</v>
      </c>
      <c r="O2377" s="44" t="s">
        <v>6037</v>
      </c>
      <c r="P2377" s="43"/>
      <c r="Q2377" s="180" t="s">
        <v>6557</v>
      </c>
      <c r="R2377" s="180">
        <v>191700819</v>
      </c>
      <c r="S2377" s="180">
        <v>191700084</v>
      </c>
      <c r="T2377" s="31"/>
      <c r="U2377" s="31"/>
      <c r="V2377" s="31"/>
      <c r="W2377" s="31"/>
      <c r="X2377" s="31"/>
      <c r="Y2377" s="31"/>
      <c r="Z2377" s="31"/>
      <c r="AA2377" s="31"/>
      <c r="AB2377" s="31"/>
      <c r="AC2377" s="31"/>
      <c r="AD2377" s="31"/>
      <c r="AE2377" s="31"/>
      <c r="AF2377" s="31"/>
    </row>
    <row r="2378" spans="2:32" hidden="1">
      <c r="B2378" s="31">
        <f t="shared" si="40"/>
        <v>2375</v>
      </c>
      <c r="C2378" s="43">
        <v>45984</v>
      </c>
      <c r="D2378" s="43" t="s">
        <v>761</v>
      </c>
      <c r="E2378" s="43" t="s">
        <v>777</v>
      </c>
      <c r="F2378" s="180" t="s">
        <v>375</v>
      </c>
      <c r="G2378" s="180" t="s">
        <v>159</v>
      </c>
      <c r="H2378" s="180" t="s">
        <v>160</v>
      </c>
      <c r="I2378" s="180" t="s">
        <v>200</v>
      </c>
      <c r="J2378" s="180">
        <v>4108</v>
      </c>
      <c r="K2378" s="180" t="s">
        <v>8</v>
      </c>
      <c r="L2378" s="180" t="s">
        <v>414</v>
      </c>
      <c r="M2378" s="180" t="s">
        <v>162</v>
      </c>
      <c r="N2378" s="44" t="s">
        <v>6520</v>
      </c>
      <c r="O2378" s="44" t="s">
        <v>6037</v>
      </c>
      <c r="P2378" s="43"/>
      <c r="Q2378" s="180" t="s">
        <v>6557</v>
      </c>
      <c r="R2378" s="180">
        <v>191700089</v>
      </c>
      <c r="S2378" s="180">
        <v>191700695</v>
      </c>
      <c r="T2378" s="31"/>
      <c r="U2378" s="31"/>
      <c r="V2378" s="31"/>
      <c r="W2378" s="31"/>
      <c r="X2378" s="31"/>
      <c r="Y2378" s="31"/>
      <c r="Z2378" s="31"/>
      <c r="AA2378" s="31"/>
      <c r="AB2378" s="31"/>
      <c r="AC2378" s="31"/>
      <c r="AD2378" s="31"/>
      <c r="AE2378" s="31"/>
      <c r="AF2378" s="31"/>
    </row>
    <row r="2379" spans="2:32" hidden="1">
      <c r="B2379" s="31">
        <f t="shared" si="40"/>
        <v>2376</v>
      </c>
      <c r="C2379" s="43">
        <v>45984</v>
      </c>
      <c r="D2379" s="43" t="s">
        <v>761</v>
      </c>
      <c r="E2379" s="43" t="s">
        <v>777</v>
      </c>
      <c r="F2379" s="180" t="s">
        <v>375</v>
      </c>
      <c r="G2379" s="180" t="s">
        <v>159</v>
      </c>
      <c r="H2379" s="180" t="s">
        <v>160</v>
      </c>
      <c r="I2379" s="180" t="s">
        <v>200</v>
      </c>
      <c r="J2379" s="180">
        <v>5850</v>
      </c>
      <c r="K2379" s="180" t="s">
        <v>8</v>
      </c>
      <c r="L2379" s="180" t="s">
        <v>389</v>
      </c>
      <c r="M2379" s="180" t="s">
        <v>162</v>
      </c>
      <c r="N2379" s="44" t="s">
        <v>581</v>
      </c>
      <c r="O2379" s="44" t="s">
        <v>6037</v>
      </c>
      <c r="P2379" s="43"/>
      <c r="Q2379" s="180" t="s">
        <v>6557</v>
      </c>
      <c r="R2379" s="180">
        <v>191700692</v>
      </c>
      <c r="S2379" s="180">
        <v>191702357</v>
      </c>
      <c r="T2379" s="31"/>
      <c r="U2379" s="31"/>
      <c r="V2379" s="31"/>
      <c r="W2379" s="31"/>
      <c r="X2379" s="31"/>
      <c r="Y2379" s="31"/>
      <c r="Z2379" s="31"/>
      <c r="AA2379" s="31"/>
      <c r="AB2379" s="31"/>
      <c r="AC2379" s="31"/>
      <c r="AD2379" s="31"/>
      <c r="AE2379" s="31"/>
      <c r="AF2379" s="31"/>
    </row>
    <row r="2380" spans="2:32" hidden="1">
      <c r="B2380" s="31">
        <f t="shared" si="40"/>
        <v>2377</v>
      </c>
      <c r="C2380" s="43">
        <v>45985</v>
      </c>
      <c r="D2380" s="43" t="s">
        <v>761</v>
      </c>
      <c r="E2380" s="43" t="s">
        <v>777</v>
      </c>
      <c r="F2380" s="180" t="s">
        <v>375</v>
      </c>
      <c r="G2380" s="180" t="s">
        <v>159</v>
      </c>
      <c r="H2380" s="180" t="s">
        <v>160</v>
      </c>
      <c r="I2380" s="180" t="s">
        <v>168</v>
      </c>
      <c r="J2380" s="180">
        <v>5433</v>
      </c>
      <c r="K2380" s="180" t="s">
        <v>8</v>
      </c>
      <c r="L2380" s="180" t="s">
        <v>9</v>
      </c>
      <c r="M2380" s="180" t="s">
        <v>162</v>
      </c>
      <c r="N2380" s="44" t="s">
        <v>546</v>
      </c>
      <c r="O2380" s="44" t="s">
        <v>6036</v>
      </c>
      <c r="P2380" s="43"/>
      <c r="Q2380" s="180" t="s">
        <v>165</v>
      </c>
      <c r="R2380" s="180" t="s">
        <v>7499</v>
      </c>
      <c r="S2380" s="180" t="s">
        <v>7500</v>
      </c>
      <c r="T2380" s="31"/>
      <c r="U2380" s="31"/>
      <c r="V2380" s="31"/>
      <c r="W2380" s="31"/>
      <c r="X2380" s="31"/>
      <c r="Y2380" s="31"/>
      <c r="Z2380" s="31"/>
      <c r="AA2380" s="31"/>
      <c r="AB2380" s="31"/>
      <c r="AC2380" s="31"/>
      <c r="AD2380" s="31"/>
      <c r="AE2380" s="31"/>
      <c r="AF2380" s="31"/>
    </row>
    <row r="2381" spans="2:32" hidden="1">
      <c r="B2381" s="31">
        <f t="shared" si="40"/>
        <v>2378</v>
      </c>
      <c r="C2381" s="43">
        <v>45985</v>
      </c>
      <c r="D2381" s="43" t="s">
        <v>761</v>
      </c>
      <c r="E2381" s="43" t="s">
        <v>777</v>
      </c>
      <c r="F2381" s="180" t="s">
        <v>375</v>
      </c>
      <c r="G2381" s="180" t="s">
        <v>159</v>
      </c>
      <c r="H2381" s="180" t="s">
        <v>160</v>
      </c>
      <c r="I2381" s="180" t="s">
        <v>200</v>
      </c>
      <c r="J2381" s="180">
        <v>4164</v>
      </c>
      <c r="K2381" s="180" t="s">
        <v>8</v>
      </c>
      <c r="L2381" s="180" t="s">
        <v>414</v>
      </c>
      <c r="M2381" s="180" t="s">
        <v>162</v>
      </c>
      <c r="N2381" s="44" t="s">
        <v>433</v>
      </c>
      <c r="O2381" s="44" t="s">
        <v>6036</v>
      </c>
      <c r="P2381" s="43"/>
      <c r="Q2381" s="180" t="s">
        <v>165</v>
      </c>
      <c r="R2381" s="180" t="s">
        <v>7501</v>
      </c>
      <c r="S2381" s="180" t="s">
        <v>7502</v>
      </c>
      <c r="T2381" s="31"/>
      <c r="U2381" s="31"/>
      <c r="V2381" s="31"/>
      <c r="W2381" s="31"/>
      <c r="X2381" s="31"/>
      <c r="Y2381" s="31"/>
      <c r="Z2381" s="31"/>
      <c r="AA2381" s="31"/>
      <c r="AB2381" s="31"/>
      <c r="AC2381" s="31"/>
      <c r="AD2381" s="31"/>
      <c r="AE2381" s="31"/>
      <c r="AF2381" s="31"/>
    </row>
    <row r="2382" spans="2:32" hidden="1">
      <c r="B2382" s="31">
        <f t="shared" si="40"/>
        <v>2379</v>
      </c>
      <c r="C2382" s="43">
        <v>45986</v>
      </c>
      <c r="D2382" s="43" t="s">
        <v>761</v>
      </c>
      <c r="E2382" s="43" t="s">
        <v>777</v>
      </c>
      <c r="F2382" s="180" t="s">
        <v>375</v>
      </c>
      <c r="G2382" s="180" t="s">
        <v>159</v>
      </c>
      <c r="H2382" s="180" t="s">
        <v>160</v>
      </c>
      <c r="I2382" s="180" t="s">
        <v>616</v>
      </c>
      <c r="J2382" s="180" t="s">
        <v>7509</v>
      </c>
      <c r="K2382" s="180" t="s">
        <v>8</v>
      </c>
      <c r="L2382" s="180" t="s">
        <v>9</v>
      </c>
      <c r="M2382" s="180" t="s">
        <v>162</v>
      </c>
      <c r="N2382" s="44" t="s">
        <v>174</v>
      </c>
      <c r="O2382" s="44" t="s">
        <v>541</v>
      </c>
      <c r="P2382" s="43"/>
      <c r="Q2382" s="180" t="s">
        <v>165</v>
      </c>
      <c r="R2382" s="180" t="s">
        <v>7529</v>
      </c>
      <c r="S2382" s="180" t="s">
        <v>7530</v>
      </c>
      <c r="T2382" s="31"/>
      <c r="U2382" s="31"/>
      <c r="V2382" s="31"/>
      <c r="W2382" s="31"/>
      <c r="X2382" s="31"/>
      <c r="Y2382" s="31"/>
      <c r="Z2382" s="31"/>
      <c r="AA2382" s="31"/>
      <c r="AB2382" s="31"/>
      <c r="AC2382" s="31"/>
      <c r="AD2382" s="31"/>
      <c r="AE2382" s="31"/>
      <c r="AF2382" s="31"/>
    </row>
    <row r="2383" spans="2:32" hidden="1">
      <c r="B2383" s="31">
        <f t="shared" si="40"/>
        <v>2380</v>
      </c>
      <c r="C2383" s="43">
        <v>45986</v>
      </c>
      <c r="D2383" s="43" t="s">
        <v>761</v>
      </c>
      <c r="E2383" s="43" t="s">
        <v>777</v>
      </c>
      <c r="F2383" s="180" t="s">
        <v>375</v>
      </c>
      <c r="G2383" s="180" t="s">
        <v>159</v>
      </c>
      <c r="H2383" s="180" t="s">
        <v>160</v>
      </c>
      <c r="I2383" s="180" t="s">
        <v>161</v>
      </c>
      <c r="J2383" s="180" t="s">
        <v>7511</v>
      </c>
      <c r="K2383" s="180" t="s">
        <v>8</v>
      </c>
      <c r="L2383" s="180" t="s">
        <v>409</v>
      </c>
      <c r="M2383" s="180" t="s">
        <v>162</v>
      </c>
      <c r="N2383" s="44" t="s">
        <v>398</v>
      </c>
      <c r="O2383" s="44" t="s">
        <v>6036</v>
      </c>
      <c r="P2383" s="43"/>
      <c r="Q2383" s="180" t="s">
        <v>165</v>
      </c>
      <c r="R2383" s="180" t="s">
        <v>7533</v>
      </c>
      <c r="S2383" s="180" t="s">
        <v>6823</v>
      </c>
      <c r="T2383" s="31"/>
      <c r="U2383" s="31"/>
      <c r="V2383" s="31"/>
      <c r="W2383" s="31"/>
      <c r="X2383" s="31"/>
      <c r="Y2383" s="31"/>
      <c r="Z2383" s="31"/>
      <c r="AA2383" s="31"/>
      <c r="AB2383" s="31"/>
      <c r="AC2383" s="31"/>
      <c r="AD2383" s="31"/>
      <c r="AE2383" s="31"/>
      <c r="AF2383" s="31"/>
    </row>
    <row r="2384" spans="2:32" hidden="1">
      <c r="B2384" s="31">
        <f t="shared" si="40"/>
        <v>2381</v>
      </c>
      <c r="C2384" s="43">
        <v>45987</v>
      </c>
      <c r="D2384" s="43" t="s">
        <v>761</v>
      </c>
      <c r="E2384" s="43" t="s">
        <v>777</v>
      </c>
      <c r="F2384" s="180" t="s">
        <v>375</v>
      </c>
      <c r="G2384" s="180" t="s">
        <v>159</v>
      </c>
      <c r="H2384" s="180" t="s">
        <v>160</v>
      </c>
      <c r="I2384" s="180" t="s">
        <v>168</v>
      </c>
      <c r="J2384" s="180" t="s">
        <v>7514</v>
      </c>
      <c r="K2384" s="180" t="s">
        <v>8</v>
      </c>
      <c r="L2384" s="180" t="s">
        <v>9</v>
      </c>
      <c r="M2384" s="180" t="s">
        <v>162</v>
      </c>
      <c r="N2384" s="44" t="s">
        <v>174</v>
      </c>
      <c r="O2384" s="44" t="s">
        <v>6037</v>
      </c>
      <c r="P2384" s="43"/>
      <c r="Q2384" s="180" t="s">
        <v>165</v>
      </c>
      <c r="R2384" s="180" t="s">
        <v>7536</v>
      </c>
      <c r="S2384" s="180" t="s">
        <v>7537</v>
      </c>
      <c r="T2384" s="31"/>
      <c r="U2384" s="31"/>
      <c r="V2384" s="31"/>
      <c r="W2384" s="31"/>
      <c r="X2384" s="31"/>
      <c r="Y2384" s="31"/>
      <c r="Z2384" s="31"/>
      <c r="AA2384" s="31"/>
      <c r="AB2384" s="31"/>
      <c r="AC2384" s="31"/>
      <c r="AD2384" s="31"/>
      <c r="AE2384" s="31"/>
      <c r="AF2384" s="31"/>
    </row>
    <row r="2385" spans="2:32" hidden="1">
      <c r="B2385" s="31">
        <f t="shared" si="40"/>
        <v>2382</v>
      </c>
      <c r="C2385" s="43">
        <v>45987</v>
      </c>
      <c r="D2385" s="43" t="s">
        <v>761</v>
      </c>
      <c r="E2385" s="43" t="s">
        <v>777</v>
      </c>
      <c r="F2385" s="180" t="s">
        <v>375</v>
      </c>
      <c r="G2385" s="180" t="s">
        <v>159</v>
      </c>
      <c r="H2385" s="180" t="s">
        <v>160</v>
      </c>
      <c r="I2385" s="180" t="s">
        <v>161</v>
      </c>
      <c r="J2385" s="180" t="s">
        <v>7515</v>
      </c>
      <c r="K2385" s="180" t="s">
        <v>201</v>
      </c>
      <c r="L2385" s="180" t="s">
        <v>53</v>
      </c>
      <c r="M2385" s="180" t="s">
        <v>203</v>
      </c>
      <c r="N2385" s="44" t="s">
        <v>757</v>
      </c>
      <c r="O2385" s="44" t="s">
        <v>190</v>
      </c>
      <c r="P2385" s="43"/>
      <c r="Q2385" s="180" t="s">
        <v>165</v>
      </c>
      <c r="R2385" s="180" t="s">
        <v>7538</v>
      </c>
      <c r="S2385" s="180" t="s">
        <v>7539</v>
      </c>
      <c r="T2385" s="31"/>
      <c r="U2385" s="31"/>
      <c r="V2385" s="31"/>
      <c r="W2385" s="31"/>
      <c r="X2385" s="31"/>
      <c r="Y2385" s="31"/>
      <c r="Z2385" s="31"/>
      <c r="AA2385" s="31"/>
      <c r="AB2385" s="31"/>
      <c r="AC2385" s="31"/>
      <c r="AD2385" s="31"/>
      <c r="AE2385" s="31"/>
      <c r="AF2385" s="31"/>
    </row>
    <row r="2386" spans="2:32" hidden="1">
      <c r="B2386" s="31">
        <f t="shared" si="40"/>
        <v>2383</v>
      </c>
      <c r="C2386" s="43">
        <v>45987</v>
      </c>
      <c r="D2386" s="43" t="s">
        <v>761</v>
      </c>
      <c r="E2386" s="43" t="s">
        <v>777</v>
      </c>
      <c r="F2386" s="180" t="s">
        <v>375</v>
      </c>
      <c r="G2386" s="180" t="s">
        <v>159</v>
      </c>
      <c r="H2386" s="180" t="s">
        <v>160</v>
      </c>
      <c r="I2386" s="180" t="s">
        <v>200</v>
      </c>
      <c r="J2386" s="180" t="s">
        <v>7517</v>
      </c>
      <c r="K2386" s="180" t="s">
        <v>8</v>
      </c>
      <c r="L2386" s="180" t="s">
        <v>9</v>
      </c>
      <c r="M2386" s="180" t="s">
        <v>162</v>
      </c>
      <c r="N2386" s="44" t="s">
        <v>174</v>
      </c>
      <c r="O2386" s="44" t="s">
        <v>541</v>
      </c>
      <c r="P2386" s="43"/>
      <c r="Q2386" s="180" t="s">
        <v>165</v>
      </c>
      <c r="R2386" s="180" t="s">
        <v>7541</v>
      </c>
      <c r="S2386" s="180" t="s">
        <v>7533</v>
      </c>
      <c r="T2386" s="31"/>
      <c r="U2386" s="31"/>
      <c r="V2386" s="31"/>
      <c r="W2386" s="31"/>
      <c r="X2386" s="31"/>
      <c r="Y2386" s="31"/>
      <c r="Z2386" s="31"/>
      <c r="AA2386" s="31"/>
      <c r="AB2386" s="31"/>
      <c r="AC2386" s="31"/>
      <c r="AD2386" s="31"/>
      <c r="AE2386" s="31"/>
      <c r="AF2386" s="31"/>
    </row>
    <row r="2387" spans="2:32" hidden="1">
      <c r="B2387" s="31">
        <f t="shared" si="40"/>
        <v>2384</v>
      </c>
      <c r="C2387" s="43">
        <v>45987</v>
      </c>
      <c r="D2387" s="43" t="s">
        <v>761</v>
      </c>
      <c r="E2387" s="43" t="s">
        <v>777</v>
      </c>
      <c r="F2387" s="180" t="s">
        <v>375</v>
      </c>
      <c r="G2387" s="180" t="s">
        <v>159</v>
      </c>
      <c r="H2387" s="180" t="s">
        <v>160</v>
      </c>
      <c r="I2387" s="180" t="s">
        <v>316</v>
      </c>
      <c r="J2387" s="180" t="s">
        <v>7520</v>
      </c>
      <c r="K2387" s="180" t="s">
        <v>8</v>
      </c>
      <c r="L2387" s="180" t="s">
        <v>9</v>
      </c>
      <c r="M2387" s="180" t="s">
        <v>162</v>
      </c>
      <c r="N2387" s="44" t="s">
        <v>174</v>
      </c>
      <c r="O2387" s="44" t="s">
        <v>6037</v>
      </c>
      <c r="P2387" s="43"/>
      <c r="Q2387" s="180" t="s">
        <v>165</v>
      </c>
      <c r="R2387" s="180" t="s">
        <v>7544</v>
      </c>
      <c r="S2387" s="180" t="s">
        <v>7052</v>
      </c>
      <c r="T2387" s="31"/>
      <c r="U2387" s="31"/>
      <c r="V2387" s="31"/>
      <c r="W2387" s="31"/>
      <c r="X2387" s="31"/>
      <c r="Y2387" s="31"/>
      <c r="Z2387" s="31"/>
      <c r="AA2387" s="31"/>
      <c r="AB2387" s="31"/>
      <c r="AC2387" s="31"/>
      <c r="AD2387" s="31"/>
      <c r="AE2387" s="31"/>
      <c r="AF2387" s="31"/>
    </row>
    <row r="2388" spans="2:32" hidden="1">
      <c r="B2388" s="31">
        <f t="shared" si="40"/>
        <v>2385</v>
      </c>
      <c r="C2388" s="43">
        <v>45987</v>
      </c>
      <c r="D2388" s="43" t="s">
        <v>761</v>
      </c>
      <c r="E2388" s="43" t="s">
        <v>777</v>
      </c>
      <c r="F2388" s="180" t="s">
        <v>375</v>
      </c>
      <c r="G2388" s="180" t="s">
        <v>159</v>
      </c>
      <c r="H2388" s="180" t="s">
        <v>440</v>
      </c>
      <c r="I2388" s="180" t="s">
        <v>656</v>
      </c>
      <c r="J2388" s="180" t="s">
        <v>7521</v>
      </c>
      <c r="K2388" s="180" t="s">
        <v>8</v>
      </c>
      <c r="L2388" s="180" t="s">
        <v>9</v>
      </c>
      <c r="M2388" s="180" t="s">
        <v>162</v>
      </c>
      <c r="N2388" s="44" t="s">
        <v>7522</v>
      </c>
      <c r="O2388" s="44" t="s">
        <v>541</v>
      </c>
      <c r="P2388" s="43"/>
      <c r="Q2388" s="180" t="s">
        <v>449</v>
      </c>
      <c r="R2388" s="180" t="s">
        <v>7545</v>
      </c>
      <c r="S2388" s="180" t="s">
        <v>7308</v>
      </c>
      <c r="T2388" s="31"/>
      <c r="U2388" s="31"/>
      <c r="V2388" s="31"/>
      <c r="W2388" s="31"/>
      <c r="X2388" s="31"/>
      <c r="Y2388" s="31"/>
      <c r="Z2388" s="31"/>
      <c r="AA2388" s="31"/>
      <c r="AB2388" s="31"/>
      <c r="AC2388" s="31"/>
      <c r="AD2388" s="31"/>
      <c r="AE2388" s="31"/>
      <c r="AF2388" s="31"/>
    </row>
    <row r="2389" spans="2:32" hidden="1">
      <c r="B2389" s="31">
        <f t="shared" si="40"/>
        <v>2386</v>
      </c>
      <c r="C2389" s="43">
        <v>45987</v>
      </c>
      <c r="D2389" s="43" t="s">
        <v>761</v>
      </c>
      <c r="E2389" s="43" t="s">
        <v>777</v>
      </c>
      <c r="F2389" s="180" t="s">
        <v>375</v>
      </c>
      <c r="G2389" s="180" t="s">
        <v>159</v>
      </c>
      <c r="H2389" s="180" t="s">
        <v>160</v>
      </c>
      <c r="I2389" s="180" t="s">
        <v>200</v>
      </c>
      <c r="J2389" s="180" t="s">
        <v>7523</v>
      </c>
      <c r="K2389" s="180" t="s">
        <v>8</v>
      </c>
      <c r="L2389" s="180" t="s">
        <v>9</v>
      </c>
      <c r="M2389" s="180" t="s">
        <v>162</v>
      </c>
      <c r="N2389" s="44" t="s">
        <v>174</v>
      </c>
      <c r="O2389" s="44" t="s">
        <v>6440</v>
      </c>
      <c r="P2389" s="43"/>
      <c r="Q2389" s="180" t="s">
        <v>165</v>
      </c>
      <c r="R2389" s="180">
        <v>191702357</v>
      </c>
      <c r="S2389" s="180">
        <v>191701705</v>
      </c>
      <c r="T2389" s="31"/>
      <c r="U2389" s="31"/>
      <c r="V2389" s="31"/>
      <c r="W2389" s="31"/>
      <c r="X2389" s="31"/>
      <c r="Y2389" s="31"/>
      <c r="Z2389" s="31"/>
      <c r="AA2389" s="31"/>
      <c r="AB2389" s="31"/>
      <c r="AC2389" s="31"/>
      <c r="AD2389" s="31"/>
      <c r="AE2389" s="31"/>
      <c r="AF2389" s="31"/>
    </row>
    <row r="2390" spans="2:32" hidden="1">
      <c r="B2390" s="31">
        <f t="shared" si="40"/>
        <v>2387</v>
      </c>
      <c r="C2390" s="43">
        <v>45988</v>
      </c>
      <c r="D2390" s="43" t="s">
        <v>156</v>
      </c>
      <c r="E2390" s="43" t="s">
        <v>787</v>
      </c>
      <c r="F2390" s="180" t="s">
        <v>375</v>
      </c>
      <c r="G2390" s="180" t="s">
        <v>446</v>
      </c>
      <c r="H2390" s="180" t="s">
        <v>447</v>
      </c>
      <c r="I2390" s="180" t="s">
        <v>161</v>
      </c>
      <c r="J2390" s="180" t="s">
        <v>7584</v>
      </c>
      <c r="K2390" s="180" t="s">
        <v>8</v>
      </c>
      <c r="L2390" s="180" t="s">
        <v>9</v>
      </c>
      <c r="M2390" s="180" t="s">
        <v>162</v>
      </c>
      <c r="N2390" s="44" t="s">
        <v>174</v>
      </c>
      <c r="O2390" s="44" t="s">
        <v>541</v>
      </c>
      <c r="P2390" s="43"/>
      <c r="Q2390" s="180" t="s">
        <v>460</v>
      </c>
      <c r="R2390" s="180" t="s">
        <v>7614</v>
      </c>
      <c r="S2390" s="180" t="s">
        <v>7615</v>
      </c>
      <c r="T2390" s="31"/>
      <c r="U2390" s="180"/>
      <c r="V2390" s="180"/>
      <c r="W2390" s="180"/>
      <c r="X2390" s="31"/>
      <c r="Y2390" s="180"/>
      <c r="Z2390" s="180"/>
      <c r="AA2390" s="180"/>
      <c r="AB2390" s="31"/>
      <c r="AC2390" s="180"/>
      <c r="AD2390" s="180"/>
      <c r="AE2390" s="180"/>
      <c r="AF2390" s="31"/>
    </row>
    <row r="2391" spans="2:32" hidden="1">
      <c r="B2391" s="31">
        <f t="shared" si="40"/>
        <v>2388</v>
      </c>
      <c r="C2391" s="43">
        <v>45988</v>
      </c>
      <c r="D2391" s="43" t="s">
        <v>156</v>
      </c>
      <c r="E2391" s="43" t="s">
        <v>787</v>
      </c>
      <c r="F2391" s="180" t="s">
        <v>375</v>
      </c>
      <c r="G2391" s="180" t="s">
        <v>159</v>
      </c>
      <c r="H2391" s="180" t="s">
        <v>160</v>
      </c>
      <c r="I2391" s="180" t="s">
        <v>200</v>
      </c>
      <c r="J2391" s="180" t="s">
        <v>7586</v>
      </c>
      <c r="K2391" s="180" t="s">
        <v>8</v>
      </c>
      <c r="L2391" s="180" t="s">
        <v>9</v>
      </c>
      <c r="M2391" s="180" t="s">
        <v>162</v>
      </c>
      <c r="N2391" s="44" t="s">
        <v>7587</v>
      </c>
      <c r="O2391" s="44" t="s">
        <v>6036</v>
      </c>
      <c r="P2391" s="43"/>
      <c r="Q2391" s="180" t="s">
        <v>165</v>
      </c>
      <c r="R2391" s="180" t="s">
        <v>7618</v>
      </c>
      <c r="S2391" s="180" t="s">
        <v>7619</v>
      </c>
      <c r="T2391" s="31"/>
      <c r="U2391" s="180"/>
      <c r="V2391" s="180"/>
      <c r="W2391" s="180"/>
      <c r="X2391" s="31"/>
      <c r="Y2391" s="180"/>
      <c r="Z2391" s="180"/>
      <c r="AA2391" s="180"/>
      <c r="AB2391" s="31"/>
      <c r="AC2391" s="180"/>
      <c r="AD2391" s="180"/>
      <c r="AE2391" s="180"/>
      <c r="AF2391" s="31"/>
    </row>
    <row r="2392" spans="2:32" hidden="1">
      <c r="B2392" s="31">
        <f t="shared" si="40"/>
        <v>2389</v>
      </c>
      <c r="C2392" s="43">
        <v>45988</v>
      </c>
      <c r="D2392" s="43" t="s">
        <v>156</v>
      </c>
      <c r="E2392" s="43" t="s">
        <v>787</v>
      </c>
      <c r="F2392" s="180" t="s">
        <v>375</v>
      </c>
      <c r="G2392" s="180" t="s">
        <v>159</v>
      </c>
      <c r="H2392" s="180" t="s">
        <v>160</v>
      </c>
      <c r="I2392" s="180" t="s">
        <v>200</v>
      </c>
      <c r="J2392" s="180" t="s">
        <v>7588</v>
      </c>
      <c r="K2392" s="180" t="s">
        <v>8</v>
      </c>
      <c r="L2392" s="180" t="s">
        <v>9</v>
      </c>
      <c r="M2392" s="180" t="s">
        <v>162</v>
      </c>
      <c r="N2392" s="44" t="s">
        <v>174</v>
      </c>
      <c r="O2392" s="44" t="s">
        <v>6037</v>
      </c>
      <c r="P2392" s="43"/>
      <c r="Q2392" s="180" t="s">
        <v>165</v>
      </c>
      <c r="R2392" s="180" t="s">
        <v>7335</v>
      </c>
      <c r="S2392" s="180" t="s">
        <v>7620</v>
      </c>
      <c r="T2392" s="31"/>
      <c r="U2392" s="180"/>
      <c r="V2392" s="180"/>
      <c r="W2392" s="180"/>
      <c r="X2392" s="31"/>
      <c r="Y2392" s="180"/>
      <c r="Z2392" s="180"/>
      <c r="AA2392" s="180"/>
      <c r="AB2392" s="31"/>
      <c r="AC2392" s="180"/>
      <c r="AD2392" s="180"/>
      <c r="AE2392" s="180"/>
      <c r="AF2392" s="31"/>
    </row>
    <row r="2393" spans="2:32" hidden="1">
      <c r="B2393" s="31">
        <f t="shared" si="40"/>
        <v>2390</v>
      </c>
      <c r="C2393" s="43">
        <v>45988</v>
      </c>
      <c r="D2393" s="43" t="s">
        <v>156</v>
      </c>
      <c r="E2393" s="43" t="s">
        <v>787</v>
      </c>
      <c r="F2393" s="180" t="s">
        <v>375</v>
      </c>
      <c r="G2393" s="180" t="s">
        <v>166</v>
      </c>
      <c r="H2393" s="180" t="s">
        <v>160</v>
      </c>
      <c r="I2393" s="180" t="s">
        <v>173</v>
      </c>
      <c r="J2393" s="180" t="s">
        <v>7590</v>
      </c>
      <c r="K2393" s="180" t="s">
        <v>8</v>
      </c>
      <c r="L2393" s="180" t="s">
        <v>414</v>
      </c>
      <c r="M2393" s="180" t="s">
        <v>162</v>
      </c>
      <c r="N2393" s="44" t="s">
        <v>433</v>
      </c>
      <c r="O2393" s="44" t="s">
        <v>6037</v>
      </c>
      <c r="P2393" s="43"/>
      <c r="Q2393" s="180" t="s">
        <v>165</v>
      </c>
      <c r="R2393" s="180" t="s">
        <v>7622</v>
      </c>
      <c r="S2393" s="180" t="s">
        <v>7402</v>
      </c>
      <c r="T2393" s="31"/>
      <c r="U2393" s="180"/>
      <c r="V2393" s="180"/>
      <c r="W2393" s="180"/>
      <c r="X2393" s="31"/>
      <c r="Y2393" s="180"/>
      <c r="Z2393" s="180"/>
      <c r="AA2393" s="180"/>
      <c r="AB2393" s="31"/>
      <c r="AC2393" s="180"/>
      <c r="AD2393" s="180"/>
      <c r="AE2393" s="180"/>
      <c r="AF2393" s="31"/>
    </row>
    <row r="2394" spans="2:32" hidden="1">
      <c r="B2394" s="31">
        <f t="shared" si="40"/>
        <v>2391</v>
      </c>
      <c r="C2394" s="43">
        <v>45988</v>
      </c>
      <c r="D2394" s="43" t="s">
        <v>156</v>
      </c>
      <c r="E2394" s="43" t="s">
        <v>787</v>
      </c>
      <c r="F2394" s="180" t="s">
        <v>375</v>
      </c>
      <c r="G2394" s="180" t="s">
        <v>159</v>
      </c>
      <c r="H2394" s="180" t="s">
        <v>160</v>
      </c>
      <c r="I2394" s="180" t="s">
        <v>168</v>
      </c>
      <c r="J2394" s="180" t="s">
        <v>7591</v>
      </c>
      <c r="K2394" s="180" t="s">
        <v>8</v>
      </c>
      <c r="L2394" s="180" t="s">
        <v>9</v>
      </c>
      <c r="M2394" s="180" t="s">
        <v>162</v>
      </c>
      <c r="N2394" s="44" t="s">
        <v>229</v>
      </c>
      <c r="O2394" s="44" t="s">
        <v>6036</v>
      </c>
      <c r="P2394" s="43"/>
      <c r="Q2394" s="180" t="s">
        <v>165</v>
      </c>
      <c r="R2394" s="180" t="s">
        <v>7623</v>
      </c>
      <c r="S2394" s="180" t="s">
        <v>7624</v>
      </c>
      <c r="T2394" s="31"/>
      <c r="U2394" s="180"/>
      <c r="V2394" s="180"/>
      <c r="W2394" s="180"/>
      <c r="X2394" s="31"/>
      <c r="Y2394" s="180"/>
      <c r="Z2394" s="180"/>
      <c r="AA2394" s="180"/>
      <c r="AB2394" s="31"/>
      <c r="AC2394" s="180"/>
      <c r="AD2394" s="180"/>
      <c r="AE2394" s="180"/>
      <c r="AF2394" s="31"/>
    </row>
    <row r="2395" spans="2:32" hidden="1">
      <c r="B2395" s="31">
        <f t="shared" si="40"/>
        <v>2392</v>
      </c>
      <c r="C2395" s="43">
        <v>45989</v>
      </c>
      <c r="D2395" s="43" t="s">
        <v>156</v>
      </c>
      <c r="E2395" s="43" t="s">
        <v>787</v>
      </c>
      <c r="F2395" s="180" t="s">
        <v>375</v>
      </c>
      <c r="G2395" s="180" t="s">
        <v>159</v>
      </c>
      <c r="H2395" s="180" t="s">
        <v>160</v>
      </c>
      <c r="I2395" s="180" t="s">
        <v>200</v>
      </c>
      <c r="J2395" s="180" t="s">
        <v>7592</v>
      </c>
      <c r="K2395" s="180" t="s">
        <v>8</v>
      </c>
      <c r="L2395" s="180" t="s">
        <v>414</v>
      </c>
      <c r="M2395" s="180" t="s">
        <v>162</v>
      </c>
      <c r="N2395" s="44" t="s">
        <v>303</v>
      </c>
      <c r="O2395" s="44" t="s">
        <v>6037</v>
      </c>
      <c r="P2395" s="43"/>
      <c r="Q2395" s="180" t="s">
        <v>165</v>
      </c>
      <c r="R2395" s="180" t="s">
        <v>7625</v>
      </c>
      <c r="S2395" s="180" t="s">
        <v>7626</v>
      </c>
      <c r="T2395" s="31"/>
      <c r="U2395" s="180"/>
      <c r="V2395" s="180"/>
      <c r="W2395" s="180"/>
      <c r="X2395" s="31"/>
      <c r="Y2395" s="180"/>
      <c r="Z2395" s="180"/>
      <c r="AA2395" s="180"/>
      <c r="AB2395" s="31"/>
      <c r="AC2395" s="180"/>
      <c r="AD2395" s="180"/>
      <c r="AE2395" s="180"/>
      <c r="AF2395" s="31"/>
    </row>
    <row r="2396" spans="2:32" hidden="1">
      <c r="B2396" s="31">
        <f t="shared" si="40"/>
        <v>2393</v>
      </c>
      <c r="C2396" s="43">
        <v>45989</v>
      </c>
      <c r="D2396" s="43" t="s">
        <v>156</v>
      </c>
      <c r="E2396" s="43" t="s">
        <v>787</v>
      </c>
      <c r="F2396" s="180" t="s">
        <v>375</v>
      </c>
      <c r="G2396" s="180" t="s">
        <v>159</v>
      </c>
      <c r="H2396" s="180" t="s">
        <v>160</v>
      </c>
      <c r="I2396" s="180" t="s">
        <v>161</v>
      </c>
      <c r="J2396" s="180" t="s">
        <v>7593</v>
      </c>
      <c r="K2396" s="180" t="s">
        <v>8</v>
      </c>
      <c r="L2396" s="180" t="s">
        <v>9</v>
      </c>
      <c r="M2396" s="180" t="s">
        <v>162</v>
      </c>
      <c r="N2396" s="44" t="s">
        <v>174</v>
      </c>
      <c r="O2396" s="44" t="s">
        <v>6036</v>
      </c>
      <c r="P2396" s="43"/>
      <c r="Q2396" s="180" t="s">
        <v>165</v>
      </c>
      <c r="R2396" s="180" t="s">
        <v>7627</v>
      </c>
      <c r="S2396" s="180" t="s">
        <v>7628</v>
      </c>
      <c r="T2396" s="31"/>
      <c r="U2396" s="180"/>
      <c r="V2396" s="180"/>
      <c r="W2396" s="180"/>
      <c r="X2396" s="31"/>
      <c r="Y2396" s="180"/>
      <c r="Z2396" s="180"/>
      <c r="AA2396" s="180"/>
      <c r="AB2396" s="31"/>
      <c r="AC2396" s="180"/>
      <c r="AD2396" s="180"/>
      <c r="AE2396" s="180"/>
      <c r="AF2396" s="31"/>
    </row>
    <row r="2397" spans="2:32" hidden="1">
      <c r="B2397" s="31">
        <f t="shared" ref="B2397:B2456" si="41">ROW()-3</f>
        <v>2394</v>
      </c>
      <c r="C2397" s="43">
        <v>45991</v>
      </c>
      <c r="D2397" s="43" t="s">
        <v>156</v>
      </c>
      <c r="E2397" s="43" t="s">
        <v>787</v>
      </c>
      <c r="F2397" s="180" t="s">
        <v>375</v>
      </c>
      <c r="G2397" s="180" t="s">
        <v>159</v>
      </c>
      <c r="H2397" s="180" t="s">
        <v>160</v>
      </c>
      <c r="I2397" s="180" t="s">
        <v>168</v>
      </c>
      <c r="J2397" s="180" t="s">
        <v>7604</v>
      </c>
      <c r="K2397" s="180" t="s">
        <v>8</v>
      </c>
      <c r="L2397" s="180" t="s">
        <v>9</v>
      </c>
      <c r="M2397" s="180" t="s">
        <v>162</v>
      </c>
      <c r="N2397" s="44" t="s">
        <v>174</v>
      </c>
      <c r="O2397" s="44" t="s">
        <v>7605</v>
      </c>
      <c r="P2397" s="43"/>
      <c r="Q2397" s="180" t="s">
        <v>6557</v>
      </c>
      <c r="R2397" s="180">
        <v>191700295</v>
      </c>
      <c r="S2397" s="180">
        <v>191701510</v>
      </c>
      <c r="T2397" s="31"/>
      <c r="U2397" s="180"/>
      <c r="V2397" s="180"/>
      <c r="W2397" s="180"/>
      <c r="X2397" s="31"/>
      <c r="Y2397" s="180"/>
      <c r="Z2397" s="180"/>
      <c r="AA2397" s="180"/>
      <c r="AB2397" s="31"/>
      <c r="AC2397" s="180"/>
      <c r="AD2397" s="180"/>
      <c r="AE2397" s="180"/>
      <c r="AF2397" s="31"/>
    </row>
    <row r="2398" spans="2:32" hidden="1">
      <c r="B2398" s="31">
        <f t="shared" si="41"/>
        <v>2395</v>
      </c>
      <c r="C2398" s="43">
        <v>45992</v>
      </c>
      <c r="D2398" s="43" t="s">
        <v>156</v>
      </c>
      <c r="E2398" s="43" t="s">
        <v>787</v>
      </c>
      <c r="F2398" s="180" t="s">
        <v>375</v>
      </c>
      <c r="G2398" s="180" t="s">
        <v>159</v>
      </c>
      <c r="H2398" s="180" t="s">
        <v>160</v>
      </c>
      <c r="I2398" s="180" t="s">
        <v>173</v>
      </c>
      <c r="J2398" s="180" t="s">
        <v>7606</v>
      </c>
      <c r="K2398" s="180" t="s">
        <v>8</v>
      </c>
      <c r="L2398" s="180" t="s">
        <v>54</v>
      </c>
      <c r="M2398" s="180" t="s">
        <v>162</v>
      </c>
      <c r="N2398" s="44" t="s">
        <v>271</v>
      </c>
      <c r="O2398" s="44" t="s">
        <v>6036</v>
      </c>
      <c r="P2398" s="43"/>
      <c r="Q2398" s="180" t="s">
        <v>165</v>
      </c>
      <c r="R2398" s="180" t="s">
        <v>7634</v>
      </c>
      <c r="S2398" s="180" t="s">
        <v>7635</v>
      </c>
      <c r="T2398" s="31"/>
      <c r="U2398" s="180"/>
      <c r="V2398" s="180"/>
      <c r="W2398" s="180"/>
      <c r="X2398" s="31"/>
      <c r="Y2398" s="180"/>
      <c r="Z2398" s="180"/>
      <c r="AA2398" s="180"/>
      <c r="AB2398" s="31"/>
      <c r="AC2398" s="180"/>
      <c r="AD2398" s="180"/>
      <c r="AE2398" s="180"/>
      <c r="AF2398" s="31"/>
    </row>
    <row r="2399" spans="2:32" hidden="1">
      <c r="B2399" s="31">
        <f t="shared" si="41"/>
        <v>2396</v>
      </c>
      <c r="C2399" s="43">
        <v>45992</v>
      </c>
      <c r="D2399" s="43" t="s">
        <v>156</v>
      </c>
      <c r="E2399" s="43" t="s">
        <v>787</v>
      </c>
      <c r="F2399" s="180" t="s">
        <v>375</v>
      </c>
      <c r="G2399" s="180" t="s">
        <v>159</v>
      </c>
      <c r="H2399" s="180" t="s">
        <v>160</v>
      </c>
      <c r="I2399" s="180" t="s">
        <v>161</v>
      </c>
      <c r="J2399" s="180" t="s">
        <v>7607</v>
      </c>
      <c r="K2399" s="180" t="s">
        <v>8</v>
      </c>
      <c r="L2399" s="180" t="s">
        <v>414</v>
      </c>
      <c r="M2399" s="180" t="s">
        <v>162</v>
      </c>
      <c r="N2399" s="44" t="s">
        <v>433</v>
      </c>
      <c r="O2399" s="44" t="s">
        <v>6036</v>
      </c>
      <c r="P2399" s="43"/>
      <c r="Q2399" s="180" t="s">
        <v>165</v>
      </c>
      <c r="R2399" s="180" t="s">
        <v>7636</v>
      </c>
      <c r="S2399" s="180" t="s">
        <v>6895</v>
      </c>
      <c r="T2399" s="31"/>
      <c r="U2399" s="180"/>
      <c r="V2399" s="180"/>
      <c r="W2399" s="180"/>
      <c r="X2399" s="31"/>
      <c r="Y2399" s="180"/>
      <c r="Z2399" s="180"/>
      <c r="AA2399" s="180"/>
      <c r="AB2399" s="31"/>
      <c r="AC2399" s="180"/>
      <c r="AD2399" s="180"/>
      <c r="AE2399" s="180"/>
      <c r="AF2399" s="31"/>
    </row>
    <row r="2400" spans="2:32" hidden="1">
      <c r="B2400" s="31">
        <f t="shared" si="41"/>
        <v>2397</v>
      </c>
      <c r="C2400" s="43">
        <v>45992</v>
      </c>
      <c r="D2400" s="43" t="s">
        <v>156</v>
      </c>
      <c r="E2400" s="43" t="s">
        <v>787</v>
      </c>
      <c r="F2400" s="180" t="s">
        <v>375</v>
      </c>
      <c r="G2400" s="180" t="s">
        <v>159</v>
      </c>
      <c r="H2400" s="180" t="s">
        <v>160</v>
      </c>
      <c r="I2400" s="180" t="s">
        <v>168</v>
      </c>
      <c r="J2400" s="180" t="s">
        <v>7608</v>
      </c>
      <c r="K2400" s="180" t="s">
        <v>8</v>
      </c>
      <c r="L2400" s="180" t="s">
        <v>9</v>
      </c>
      <c r="M2400" s="180" t="s">
        <v>162</v>
      </c>
      <c r="N2400" s="44" t="s">
        <v>174</v>
      </c>
      <c r="O2400" s="44" t="s">
        <v>6037</v>
      </c>
      <c r="P2400" s="43"/>
      <c r="Q2400" s="180" t="s">
        <v>165</v>
      </c>
      <c r="R2400" s="180" t="s">
        <v>7637</v>
      </c>
      <c r="S2400" s="180" t="s">
        <v>7638</v>
      </c>
      <c r="T2400" s="31"/>
      <c r="U2400" s="180"/>
      <c r="V2400" s="180"/>
      <c r="W2400" s="180"/>
      <c r="X2400" s="31"/>
      <c r="Y2400" s="180"/>
      <c r="Z2400" s="180"/>
      <c r="AA2400" s="180"/>
      <c r="AB2400" s="31"/>
      <c r="AC2400" s="180"/>
      <c r="AD2400" s="180"/>
      <c r="AE2400" s="180"/>
      <c r="AF2400" s="31"/>
    </row>
    <row r="2401" spans="2:32" hidden="1">
      <c r="B2401" s="31">
        <f t="shared" si="41"/>
        <v>2398</v>
      </c>
      <c r="C2401" s="43">
        <v>45992</v>
      </c>
      <c r="D2401" s="43" t="s">
        <v>156</v>
      </c>
      <c r="E2401" s="43" t="s">
        <v>787</v>
      </c>
      <c r="F2401" s="180" t="s">
        <v>375</v>
      </c>
      <c r="G2401" s="180" t="s">
        <v>159</v>
      </c>
      <c r="H2401" s="180" t="s">
        <v>160</v>
      </c>
      <c r="I2401" s="180" t="s">
        <v>168</v>
      </c>
      <c r="J2401" s="180" t="s">
        <v>7609</v>
      </c>
      <c r="K2401" s="180" t="s">
        <v>8</v>
      </c>
      <c r="L2401" s="180" t="s">
        <v>9</v>
      </c>
      <c r="M2401" s="180" t="s">
        <v>162</v>
      </c>
      <c r="N2401" s="44" t="s">
        <v>7610</v>
      </c>
      <c r="O2401" s="44" t="s">
        <v>6036</v>
      </c>
      <c r="P2401" s="43"/>
      <c r="Q2401" s="180" t="s">
        <v>165</v>
      </c>
      <c r="R2401" s="180" t="s">
        <v>7639</v>
      </c>
      <c r="S2401" s="180" t="s">
        <v>7531</v>
      </c>
      <c r="T2401" s="31"/>
      <c r="U2401" s="180"/>
      <c r="V2401" s="180"/>
      <c r="W2401" s="180"/>
      <c r="X2401" s="31"/>
      <c r="Y2401" s="180"/>
      <c r="Z2401" s="180"/>
      <c r="AA2401" s="180"/>
      <c r="AB2401" s="31"/>
      <c r="AC2401" s="180"/>
      <c r="AD2401" s="180"/>
      <c r="AE2401" s="180"/>
      <c r="AF2401" s="31"/>
    </row>
    <row r="2402" spans="2:32" hidden="1">
      <c r="B2402" s="31">
        <f t="shared" si="41"/>
        <v>2399</v>
      </c>
      <c r="C2402" s="43">
        <v>45992</v>
      </c>
      <c r="D2402" s="43" t="s">
        <v>156</v>
      </c>
      <c r="E2402" s="43" t="s">
        <v>787</v>
      </c>
      <c r="F2402" s="180" t="s">
        <v>375</v>
      </c>
      <c r="G2402" s="180" t="s">
        <v>159</v>
      </c>
      <c r="H2402" s="180" t="s">
        <v>160</v>
      </c>
      <c r="I2402" s="180" t="s">
        <v>239</v>
      </c>
      <c r="J2402" s="180" t="s">
        <v>7611</v>
      </c>
      <c r="K2402" s="180" t="s">
        <v>8</v>
      </c>
      <c r="L2402" s="180" t="s">
        <v>9</v>
      </c>
      <c r="M2402" s="180" t="s">
        <v>162</v>
      </c>
      <c r="N2402" s="44" t="s">
        <v>174</v>
      </c>
      <c r="O2402" s="44" t="s">
        <v>6037</v>
      </c>
      <c r="P2402" s="43"/>
      <c r="Q2402" s="180" t="s">
        <v>165</v>
      </c>
      <c r="R2402" s="180" t="s">
        <v>7640</v>
      </c>
      <c r="S2402" s="180" t="s">
        <v>7641</v>
      </c>
      <c r="T2402" s="31"/>
      <c r="U2402" s="180"/>
      <c r="V2402" s="180"/>
      <c r="W2402" s="180"/>
      <c r="X2402" s="31"/>
      <c r="Y2402" s="180"/>
      <c r="Z2402" s="180"/>
      <c r="AA2402" s="180"/>
      <c r="AB2402" s="31"/>
      <c r="AC2402" s="180"/>
      <c r="AD2402" s="180"/>
      <c r="AE2402" s="180"/>
      <c r="AF2402" s="31"/>
    </row>
    <row r="2403" spans="2:32" hidden="1">
      <c r="B2403" s="31">
        <f t="shared" si="41"/>
        <v>2400</v>
      </c>
      <c r="C2403" s="43">
        <v>45993</v>
      </c>
      <c r="D2403" s="43" t="s">
        <v>156</v>
      </c>
      <c r="E2403" s="43" t="s">
        <v>787</v>
      </c>
      <c r="F2403" s="180" t="s">
        <v>375</v>
      </c>
      <c r="G2403" s="180" t="s">
        <v>159</v>
      </c>
      <c r="H2403" s="180" t="s">
        <v>160</v>
      </c>
      <c r="I2403" s="180" t="s">
        <v>161</v>
      </c>
      <c r="J2403" s="180" t="s">
        <v>7658</v>
      </c>
      <c r="K2403" s="180" t="s">
        <v>8</v>
      </c>
      <c r="L2403" s="180" t="s">
        <v>582</v>
      </c>
      <c r="M2403" s="180" t="s">
        <v>583</v>
      </c>
      <c r="N2403" s="44" t="s">
        <v>394</v>
      </c>
      <c r="O2403" s="44" t="s">
        <v>588</v>
      </c>
      <c r="P2403" s="43"/>
      <c r="Q2403" s="180" t="s">
        <v>165</v>
      </c>
      <c r="R2403" s="180"/>
      <c r="S2403" s="180"/>
      <c r="T2403" s="180"/>
      <c r="U2403" s="180"/>
      <c r="V2403" s="180"/>
      <c r="W2403" s="180"/>
      <c r="X2403" s="180"/>
      <c r="Y2403" s="180"/>
      <c r="Z2403" s="180"/>
      <c r="AA2403" s="180"/>
      <c r="AB2403" s="180"/>
      <c r="AC2403" s="180"/>
      <c r="AD2403" s="180"/>
      <c r="AE2403" s="180"/>
      <c r="AF2403" s="180"/>
    </row>
    <row r="2404" spans="2:32" hidden="1">
      <c r="B2404" s="31">
        <f t="shared" si="41"/>
        <v>2401</v>
      </c>
      <c r="C2404" s="43">
        <v>45993</v>
      </c>
      <c r="D2404" s="43" t="s">
        <v>156</v>
      </c>
      <c r="E2404" s="43" t="s">
        <v>787</v>
      </c>
      <c r="F2404" s="180" t="s">
        <v>375</v>
      </c>
      <c r="G2404" s="180" t="s">
        <v>439</v>
      </c>
      <c r="H2404" s="180" t="s">
        <v>440</v>
      </c>
      <c r="I2404" s="180" t="s">
        <v>168</v>
      </c>
      <c r="J2404" s="180" t="s">
        <v>7662</v>
      </c>
      <c r="K2404" s="180" t="s">
        <v>8</v>
      </c>
      <c r="L2404" s="180" t="s">
        <v>580</v>
      </c>
      <c r="M2404" s="180" t="s">
        <v>5135</v>
      </c>
      <c r="N2404" s="44" t="s">
        <v>337</v>
      </c>
      <c r="O2404" s="44" t="s">
        <v>1030</v>
      </c>
      <c r="P2404" s="43"/>
      <c r="Q2404" s="180" t="s">
        <v>449</v>
      </c>
      <c r="R2404" s="180"/>
      <c r="S2404" s="180"/>
      <c r="T2404" s="180"/>
      <c r="U2404" s="180"/>
      <c r="V2404" s="180"/>
      <c r="W2404" s="180"/>
      <c r="X2404" s="180"/>
      <c r="Y2404" s="180"/>
      <c r="Z2404" s="180"/>
      <c r="AA2404" s="180"/>
      <c r="AB2404" s="180"/>
      <c r="AC2404" s="180"/>
      <c r="AD2404" s="180"/>
      <c r="AE2404" s="180"/>
      <c r="AF2404" s="180"/>
    </row>
    <row r="2405" spans="2:32" hidden="1">
      <c r="B2405" s="31">
        <f t="shared" si="41"/>
        <v>2402</v>
      </c>
      <c r="C2405" s="43">
        <v>45994</v>
      </c>
      <c r="D2405" s="43" t="s">
        <v>156</v>
      </c>
      <c r="E2405" s="43" t="s">
        <v>787</v>
      </c>
      <c r="F2405" s="180" t="s">
        <v>375</v>
      </c>
      <c r="G2405" s="180" t="s">
        <v>166</v>
      </c>
      <c r="H2405" s="180" t="s">
        <v>160</v>
      </c>
      <c r="I2405" s="180" t="s">
        <v>217</v>
      </c>
      <c r="J2405" s="180" t="s">
        <v>7687</v>
      </c>
      <c r="K2405" s="180" t="s">
        <v>201</v>
      </c>
      <c r="L2405" s="180" t="s">
        <v>586</v>
      </c>
      <c r="M2405" s="180" t="s">
        <v>203</v>
      </c>
      <c r="N2405" s="44" t="s">
        <v>273</v>
      </c>
      <c r="O2405" s="44" t="s">
        <v>190</v>
      </c>
      <c r="P2405" s="43"/>
      <c r="Q2405" s="180" t="s">
        <v>165</v>
      </c>
      <c r="R2405" s="180" t="s">
        <v>7670</v>
      </c>
      <c r="S2405" s="180" t="s">
        <v>7671</v>
      </c>
      <c r="T2405" s="180"/>
      <c r="U2405" s="180"/>
      <c r="V2405" s="180"/>
      <c r="W2405" s="180"/>
      <c r="X2405" s="180"/>
      <c r="Y2405" s="180"/>
      <c r="Z2405" s="180"/>
      <c r="AA2405" s="180"/>
      <c r="AB2405" s="180"/>
      <c r="AC2405" s="180"/>
      <c r="AD2405" s="180"/>
      <c r="AE2405" s="180"/>
      <c r="AF2405" s="180"/>
    </row>
    <row r="2406" spans="2:32" hidden="1">
      <c r="B2406" s="31">
        <f t="shared" si="41"/>
        <v>2403</v>
      </c>
      <c r="C2406" s="43">
        <v>45994</v>
      </c>
      <c r="D2406" s="43" t="s">
        <v>156</v>
      </c>
      <c r="E2406" s="43" t="s">
        <v>787</v>
      </c>
      <c r="F2406" s="180" t="s">
        <v>375</v>
      </c>
      <c r="G2406" s="180" t="s">
        <v>159</v>
      </c>
      <c r="H2406" s="180" t="s">
        <v>160</v>
      </c>
      <c r="I2406" s="180" t="s">
        <v>172</v>
      </c>
      <c r="J2406" s="180" t="s">
        <v>7688</v>
      </c>
      <c r="K2406" s="180" t="s">
        <v>201</v>
      </c>
      <c r="L2406" s="180" t="s">
        <v>54</v>
      </c>
      <c r="M2406" s="180" t="s">
        <v>203</v>
      </c>
      <c r="N2406" s="44" t="s">
        <v>757</v>
      </c>
      <c r="O2406" s="44" t="s">
        <v>190</v>
      </c>
      <c r="P2406" s="43"/>
      <c r="Q2406" s="180" t="s">
        <v>165</v>
      </c>
      <c r="R2406" s="180" t="s">
        <v>7672</v>
      </c>
      <c r="S2406" s="180" t="s">
        <v>7673</v>
      </c>
      <c r="T2406" s="180"/>
      <c r="U2406" s="180"/>
      <c r="V2406" s="180"/>
      <c r="W2406" s="180"/>
      <c r="X2406" s="180"/>
      <c r="Y2406" s="180"/>
      <c r="Z2406" s="180"/>
      <c r="AA2406" s="180"/>
      <c r="AB2406" s="180"/>
      <c r="AC2406" s="180"/>
      <c r="AD2406" s="180"/>
      <c r="AE2406" s="180"/>
      <c r="AF2406" s="180"/>
    </row>
    <row r="2407" spans="2:32" hidden="1">
      <c r="B2407" s="31">
        <f t="shared" si="41"/>
        <v>2404</v>
      </c>
      <c r="C2407" s="43">
        <v>45994</v>
      </c>
      <c r="D2407" s="43" t="s">
        <v>156</v>
      </c>
      <c r="E2407" s="43" t="s">
        <v>787</v>
      </c>
      <c r="F2407" s="180" t="s">
        <v>375</v>
      </c>
      <c r="G2407" s="180" t="s">
        <v>159</v>
      </c>
      <c r="H2407" s="180" t="s">
        <v>160</v>
      </c>
      <c r="I2407" s="180" t="s">
        <v>161</v>
      </c>
      <c r="J2407" s="180" t="s">
        <v>7690</v>
      </c>
      <c r="K2407" s="180" t="s">
        <v>8</v>
      </c>
      <c r="L2407" s="180" t="s">
        <v>9</v>
      </c>
      <c r="M2407" s="180" t="s">
        <v>162</v>
      </c>
      <c r="N2407" s="44" t="s">
        <v>198</v>
      </c>
      <c r="O2407" s="44" t="s">
        <v>6036</v>
      </c>
      <c r="P2407" s="43"/>
      <c r="Q2407" s="180" t="s">
        <v>165</v>
      </c>
      <c r="R2407" s="180" t="s">
        <v>7675</v>
      </c>
      <c r="S2407" s="180" t="s">
        <v>7536</v>
      </c>
      <c r="T2407" s="180"/>
      <c r="U2407" s="180"/>
      <c r="V2407" s="180"/>
      <c r="W2407" s="180"/>
      <c r="X2407" s="180"/>
      <c r="Y2407" s="180"/>
      <c r="Z2407" s="180"/>
      <c r="AA2407" s="180"/>
      <c r="AB2407" s="180"/>
      <c r="AC2407" s="180"/>
      <c r="AD2407" s="180"/>
      <c r="AE2407" s="180"/>
      <c r="AF2407" s="180"/>
    </row>
    <row r="2408" spans="2:32" hidden="1">
      <c r="B2408" s="31">
        <f t="shared" si="41"/>
        <v>2405</v>
      </c>
      <c r="C2408" s="43">
        <v>45994</v>
      </c>
      <c r="D2408" s="43" t="s">
        <v>156</v>
      </c>
      <c r="E2408" s="43" t="s">
        <v>787</v>
      </c>
      <c r="F2408" s="180" t="s">
        <v>375</v>
      </c>
      <c r="G2408" s="180" t="s">
        <v>159</v>
      </c>
      <c r="H2408" s="180" t="s">
        <v>160</v>
      </c>
      <c r="I2408" s="180" t="s">
        <v>173</v>
      </c>
      <c r="J2408" s="180" t="s">
        <v>7693</v>
      </c>
      <c r="K2408" s="180" t="s">
        <v>8</v>
      </c>
      <c r="L2408" s="180" t="s">
        <v>9</v>
      </c>
      <c r="M2408" s="180" t="s">
        <v>162</v>
      </c>
      <c r="N2408" s="44" t="s">
        <v>174</v>
      </c>
      <c r="O2408" s="44" t="s">
        <v>6037</v>
      </c>
      <c r="P2408" s="43"/>
      <c r="Q2408" s="180" t="s">
        <v>165</v>
      </c>
      <c r="R2408" s="180" t="s">
        <v>7346</v>
      </c>
      <c r="S2408" s="180" t="s">
        <v>7493</v>
      </c>
      <c r="T2408" s="180"/>
      <c r="U2408" s="180"/>
      <c r="V2408" s="180"/>
      <c r="W2408" s="180"/>
      <c r="X2408" s="180"/>
      <c r="Y2408" s="180"/>
      <c r="Z2408" s="180"/>
      <c r="AA2408" s="180"/>
      <c r="AB2408" s="180"/>
      <c r="AC2408" s="180"/>
      <c r="AD2408" s="180"/>
      <c r="AE2408" s="180"/>
      <c r="AF2408" s="180"/>
    </row>
    <row r="2409" spans="2:32" hidden="1">
      <c r="B2409" s="31">
        <f t="shared" si="41"/>
        <v>2406</v>
      </c>
      <c r="C2409" s="43">
        <v>45994</v>
      </c>
      <c r="D2409" s="43" t="s">
        <v>156</v>
      </c>
      <c r="E2409" s="43" t="s">
        <v>787</v>
      </c>
      <c r="F2409" s="180" t="s">
        <v>375</v>
      </c>
      <c r="G2409" s="180" t="s">
        <v>159</v>
      </c>
      <c r="H2409" s="180" t="s">
        <v>160</v>
      </c>
      <c r="I2409" s="180" t="s">
        <v>161</v>
      </c>
      <c r="J2409" s="180" t="s">
        <v>7695</v>
      </c>
      <c r="K2409" s="180" t="s">
        <v>8</v>
      </c>
      <c r="L2409" s="180" t="s">
        <v>414</v>
      </c>
      <c r="M2409" s="180" t="s">
        <v>162</v>
      </c>
      <c r="N2409" s="44" t="s">
        <v>7668</v>
      </c>
      <c r="O2409" s="44" t="s">
        <v>6037</v>
      </c>
      <c r="P2409" s="43"/>
      <c r="Q2409" s="180" t="s">
        <v>165</v>
      </c>
      <c r="R2409" s="180" t="s">
        <v>7681</v>
      </c>
      <c r="S2409" s="180" t="s">
        <v>7682</v>
      </c>
      <c r="T2409" s="180"/>
      <c r="U2409" s="180"/>
      <c r="V2409" s="180"/>
      <c r="W2409" s="180"/>
      <c r="X2409" s="180"/>
      <c r="Y2409" s="180"/>
      <c r="Z2409" s="180"/>
      <c r="AA2409" s="180"/>
      <c r="AB2409" s="180"/>
      <c r="AC2409" s="180"/>
      <c r="AD2409" s="180"/>
      <c r="AE2409" s="180"/>
      <c r="AF2409" s="180"/>
    </row>
    <row r="2410" spans="2:32" hidden="1">
      <c r="B2410" s="31">
        <f t="shared" si="41"/>
        <v>2407</v>
      </c>
      <c r="C2410" s="43">
        <v>45994</v>
      </c>
      <c r="D2410" s="43" t="s">
        <v>156</v>
      </c>
      <c r="E2410" s="43" t="s">
        <v>787</v>
      </c>
      <c r="F2410" s="180" t="s">
        <v>375</v>
      </c>
      <c r="G2410" s="180" t="s">
        <v>386</v>
      </c>
      <c r="H2410" s="180" t="s">
        <v>364</v>
      </c>
      <c r="I2410" s="180" t="s">
        <v>316</v>
      </c>
      <c r="J2410" s="180" t="s">
        <v>7696</v>
      </c>
      <c r="K2410" s="180" t="s">
        <v>8</v>
      </c>
      <c r="L2410" s="180" t="s">
        <v>9</v>
      </c>
      <c r="M2410" s="180" t="s">
        <v>162</v>
      </c>
      <c r="N2410" s="44" t="s">
        <v>174</v>
      </c>
      <c r="O2410" s="44" t="s">
        <v>541</v>
      </c>
      <c r="P2410" s="43"/>
      <c r="Q2410" s="180" t="s">
        <v>543</v>
      </c>
      <c r="R2410" s="180" t="s">
        <v>7683</v>
      </c>
      <c r="S2410" s="180" t="s">
        <v>7613</v>
      </c>
      <c r="T2410" s="180"/>
      <c r="U2410" s="180"/>
      <c r="V2410" s="180"/>
      <c r="W2410" s="180"/>
      <c r="X2410" s="180"/>
      <c r="Y2410" s="180"/>
      <c r="Z2410" s="180"/>
      <c r="AA2410" s="180"/>
      <c r="AB2410" s="180"/>
      <c r="AC2410" s="180"/>
      <c r="AD2410" s="180"/>
      <c r="AE2410" s="180"/>
      <c r="AF2410" s="180"/>
    </row>
    <row r="2411" spans="2:32" hidden="1">
      <c r="B2411" s="31">
        <f t="shared" si="41"/>
        <v>2408</v>
      </c>
      <c r="C2411" s="43">
        <v>45994</v>
      </c>
      <c r="D2411" s="43" t="s">
        <v>156</v>
      </c>
      <c r="E2411" s="43" t="s">
        <v>787</v>
      </c>
      <c r="F2411" s="180" t="s">
        <v>375</v>
      </c>
      <c r="G2411" s="180" t="s">
        <v>386</v>
      </c>
      <c r="H2411" s="180" t="s">
        <v>364</v>
      </c>
      <c r="I2411" s="180" t="s">
        <v>161</v>
      </c>
      <c r="J2411" s="180" t="s">
        <v>7697</v>
      </c>
      <c r="K2411" s="180" t="s">
        <v>8</v>
      </c>
      <c r="L2411" s="180" t="s">
        <v>9</v>
      </c>
      <c r="M2411" s="180" t="s">
        <v>162</v>
      </c>
      <c r="N2411" s="44" t="s">
        <v>174</v>
      </c>
      <c r="O2411" s="44" t="s">
        <v>6036</v>
      </c>
      <c r="P2411" s="43"/>
      <c r="Q2411" s="180" t="s">
        <v>543</v>
      </c>
      <c r="R2411" s="180" t="s">
        <v>7684</v>
      </c>
      <c r="S2411" s="180" t="s">
        <v>7631</v>
      </c>
      <c r="T2411" s="180"/>
      <c r="U2411" s="180"/>
      <c r="V2411" s="180"/>
      <c r="W2411" s="180"/>
      <c r="X2411" s="180"/>
      <c r="Y2411" s="180"/>
      <c r="Z2411" s="180"/>
      <c r="AA2411" s="180"/>
      <c r="AB2411" s="180"/>
      <c r="AC2411" s="180"/>
      <c r="AD2411" s="180"/>
      <c r="AE2411" s="180"/>
      <c r="AF2411" s="180"/>
    </row>
    <row r="2412" spans="2:32" hidden="1">
      <c r="B2412" s="31">
        <f t="shared" si="41"/>
        <v>2409</v>
      </c>
      <c r="C2412" s="43">
        <v>45995</v>
      </c>
      <c r="D2412" s="43" t="s">
        <v>156</v>
      </c>
      <c r="E2412" s="43" t="s">
        <v>813</v>
      </c>
      <c r="F2412" s="180" t="s">
        <v>375</v>
      </c>
      <c r="G2412" s="180" t="s">
        <v>166</v>
      </c>
      <c r="H2412" s="180" t="s">
        <v>160</v>
      </c>
      <c r="I2412" s="180" t="s">
        <v>173</v>
      </c>
      <c r="J2412" s="180" t="s">
        <v>7765</v>
      </c>
      <c r="K2412" s="180" t="s">
        <v>201</v>
      </c>
      <c r="L2412" s="180" t="s">
        <v>586</v>
      </c>
      <c r="M2412" s="180" t="s">
        <v>203</v>
      </c>
      <c r="N2412" s="44" t="s">
        <v>273</v>
      </c>
      <c r="O2412" s="44" t="s">
        <v>190</v>
      </c>
      <c r="P2412" s="43"/>
      <c r="Q2412" s="180" t="s">
        <v>165</v>
      </c>
      <c r="R2412" s="180" t="s">
        <v>7729</v>
      </c>
      <c r="S2412" s="180" t="s">
        <v>7730</v>
      </c>
      <c r="T2412" s="180"/>
      <c r="U2412" s="180"/>
      <c r="V2412" s="180"/>
      <c r="W2412" s="180"/>
      <c r="X2412" s="180"/>
      <c r="Y2412" s="180"/>
      <c r="Z2412" s="180"/>
      <c r="AA2412" s="180"/>
      <c r="AB2412" s="180"/>
      <c r="AC2412" s="180"/>
      <c r="AD2412" s="180"/>
      <c r="AE2412" s="180"/>
      <c r="AF2412" s="180"/>
    </row>
    <row r="2413" spans="2:32" hidden="1">
      <c r="B2413" s="31">
        <f t="shared" si="41"/>
        <v>2410</v>
      </c>
      <c r="C2413" s="43">
        <v>45995</v>
      </c>
      <c r="D2413" s="43" t="s">
        <v>156</v>
      </c>
      <c r="E2413" s="43" t="s">
        <v>813</v>
      </c>
      <c r="F2413" s="180" t="s">
        <v>375</v>
      </c>
      <c r="G2413" s="180" t="s">
        <v>159</v>
      </c>
      <c r="H2413" s="180" t="s">
        <v>160</v>
      </c>
      <c r="I2413" s="180" t="s">
        <v>161</v>
      </c>
      <c r="J2413" s="180" t="s">
        <v>7767</v>
      </c>
      <c r="K2413" s="180" t="s">
        <v>8</v>
      </c>
      <c r="L2413" s="180" t="s">
        <v>9</v>
      </c>
      <c r="M2413" s="180" t="s">
        <v>162</v>
      </c>
      <c r="N2413" s="44" t="s">
        <v>174</v>
      </c>
      <c r="O2413" s="44" t="s">
        <v>6036</v>
      </c>
      <c r="P2413" s="43"/>
      <c r="Q2413" s="180" t="s">
        <v>165</v>
      </c>
      <c r="R2413" s="180" t="s">
        <v>7731</v>
      </c>
      <c r="S2413" s="180" t="s">
        <v>6823</v>
      </c>
      <c r="T2413" s="180"/>
      <c r="U2413" s="180"/>
      <c r="V2413" s="180"/>
      <c r="W2413" s="180"/>
      <c r="X2413" s="180"/>
      <c r="Y2413" s="180"/>
      <c r="Z2413" s="180"/>
      <c r="AA2413" s="180"/>
      <c r="AB2413" s="180"/>
      <c r="AC2413" s="180"/>
      <c r="AD2413" s="180"/>
      <c r="AE2413" s="180"/>
      <c r="AF2413" s="180"/>
    </row>
    <row r="2414" spans="2:32" hidden="1">
      <c r="B2414" s="31">
        <f t="shared" si="41"/>
        <v>2411</v>
      </c>
      <c r="C2414" s="43">
        <v>45995</v>
      </c>
      <c r="D2414" s="43" t="s">
        <v>156</v>
      </c>
      <c r="E2414" s="43" t="s">
        <v>813</v>
      </c>
      <c r="F2414" s="180" t="s">
        <v>375</v>
      </c>
      <c r="G2414" s="180" t="s">
        <v>166</v>
      </c>
      <c r="H2414" s="180" t="s">
        <v>160</v>
      </c>
      <c r="I2414" s="180" t="s">
        <v>192</v>
      </c>
      <c r="J2414" s="180" t="s">
        <v>7768</v>
      </c>
      <c r="K2414" s="180" t="s">
        <v>8</v>
      </c>
      <c r="L2414" s="180" t="s">
        <v>409</v>
      </c>
      <c r="M2414" s="180" t="s">
        <v>162</v>
      </c>
      <c r="N2414" s="44" t="s">
        <v>398</v>
      </c>
      <c r="O2414" s="44" t="s">
        <v>541</v>
      </c>
      <c r="P2414" s="43"/>
      <c r="Q2414" s="180" t="s">
        <v>165</v>
      </c>
      <c r="R2414" s="180" t="s">
        <v>7732</v>
      </c>
      <c r="S2414" s="180" t="s">
        <v>7733</v>
      </c>
      <c r="T2414" s="180"/>
      <c r="U2414" s="180"/>
      <c r="V2414" s="180"/>
      <c r="W2414" s="180"/>
      <c r="X2414" s="180"/>
      <c r="Y2414" s="180"/>
      <c r="Z2414" s="180"/>
      <c r="AA2414" s="180"/>
      <c r="AB2414" s="180"/>
      <c r="AC2414" s="180"/>
      <c r="AD2414" s="180"/>
      <c r="AE2414" s="180"/>
      <c r="AF2414" s="180"/>
    </row>
    <row r="2415" spans="2:32" hidden="1">
      <c r="B2415" s="31">
        <f t="shared" si="41"/>
        <v>2412</v>
      </c>
      <c r="C2415" s="43">
        <v>45995</v>
      </c>
      <c r="D2415" s="43" t="s">
        <v>156</v>
      </c>
      <c r="E2415" s="43" t="s">
        <v>813</v>
      </c>
      <c r="F2415" s="180" t="s">
        <v>375</v>
      </c>
      <c r="G2415" s="180" t="s">
        <v>439</v>
      </c>
      <c r="H2415" s="180" t="s">
        <v>440</v>
      </c>
      <c r="I2415" s="180" t="s">
        <v>173</v>
      </c>
      <c r="J2415" s="180" t="s">
        <v>7770</v>
      </c>
      <c r="K2415" s="180" t="s">
        <v>8</v>
      </c>
      <c r="L2415" s="180" t="s">
        <v>414</v>
      </c>
      <c r="M2415" s="180" t="s">
        <v>5135</v>
      </c>
      <c r="N2415" s="44" t="s">
        <v>815</v>
      </c>
      <c r="O2415" s="44" t="s">
        <v>1030</v>
      </c>
      <c r="P2415" s="43"/>
      <c r="Q2415" s="180" t="s">
        <v>449</v>
      </c>
      <c r="R2415" s="180"/>
      <c r="S2415" s="180"/>
      <c r="T2415" s="180"/>
      <c r="U2415" s="180"/>
      <c r="V2415" s="180"/>
      <c r="W2415" s="180"/>
      <c r="X2415" s="180"/>
      <c r="Y2415" s="180"/>
      <c r="Z2415" s="180"/>
      <c r="AA2415" s="180"/>
      <c r="AB2415" s="180"/>
      <c r="AC2415" s="180"/>
      <c r="AD2415" s="180"/>
      <c r="AE2415" s="180"/>
      <c r="AF2415" s="180"/>
    </row>
    <row r="2416" spans="2:32" hidden="1">
      <c r="B2416" s="31">
        <f t="shared" si="41"/>
        <v>2413</v>
      </c>
      <c r="C2416" s="43">
        <v>45996</v>
      </c>
      <c r="D2416" s="43" t="s">
        <v>156</v>
      </c>
      <c r="E2416" s="43" t="s">
        <v>813</v>
      </c>
      <c r="F2416" s="180" t="s">
        <v>375</v>
      </c>
      <c r="G2416" s="180" t="s">
        <v>159</v>
      </c>
      <c r="H2416" s="180" t="s">
        <v>160</v>
      </c>
      <c r="I2416" s="180" t="s">
        <v>239</v>
      </c>
      <c r="J2416" s="180" t="s">
        <v>7771</v>
      </c>
      <c r="K2416" s="180" t="s">
        <v>8</v>
      </c>
      <c r="L2416" s="180" t="s">
        <v>414</v>
      </c>
      <c r="M2416" s="180" t="s">
        <v>162</v>
      </c>
      <c r="N2416" s="44" t="s">
        <v>354</v>
      </c>
      <c r="O2416" s="44" t="s">
        <v>6037</v>
      </c>
      <c r="P2416" s="43"/>
      <c r="Q2416" s="180" t="s">
        <v>165</v>
      </c>
      <c r="R2416" s="180" t="s">
        <v>828</v>
      </c>
      <c r="S2416" s="180" t="s">
        <v>1317</v>
      </c>
      <c r="T2416" s="180"/>
      <c r="U2416" s="180"/>
      <c r="V2416" s="180"/>
      <c r="W2416" s="180"/>
      <c r="X2416" s="180"/>
      <c r="Y2416" s="180"/>
      <c r="Z2416" s="180"/>
      <c r="AA2416" s="180"/>
      <c r="AB2416" s="180"/>
      <c r="AC2416" s="180"/>
      <c r="AD2416" s="180"/>
      <c r="AE2416" s="180"/>
      <c r="AF2416" s="180"/>
    </row>
    <row r="2417" spans="2:32" hidden="1">
      <c r="B2417" s="31">
        <f t="shared" si="41"/>
        <v>2414</v>
      </c>
      <c r="C2417" s="43">
        <v>45996</v>
      </c>
      <c r="D2417" s="43" t="s">
        <v>156</v>
      </c>
      <c r="E2417" s="43" t="s">
        <v>813</v>
      </c>
      <c r="F2417" s="180" t="s">
        <v>375</v>
      </c>
      <c r="G2417" s="180" t="s">
        <v>166</v>
      </c>
      <c r="H2417" s="180" t="s">
        <v>160</v>
      </c>
      <c r="I2417" s="180" t="s">
        <v>173</v>
      </c>
      <c r="J2417" s="180" t="s">
        <v>7773</v>
      </c>
      <c r="K2417" s="180" t="s">
        <v>8</v>
      </c>
      <c r="L2417" s="180" t="s">
        <v>9</v>
      </c>
      <c r="M2417" s="180" t="s">
        <v>162</v>
      </c>
      <c r="N2417" s="44" t="s">
        <v>174</v>
      </c>
      <c r="O2417" s="44" t="s">
        <v>6036</v>
      </c>
      <c r="P2417" s="43"/>
      <c r="Q2417" s="180" t="s">
        <v>165</v>
      </c>
      <c r="R2417" s="180" t="s">
        <v>7126</v>
      </c>
      <c r="S2417" s="180" t="s">
        <v>7736</v>
      </c>
      <c r="T2417" s="180"/>
      <c r="U2417" s="180"/>
      <c r="V2417" s="180"/>
      <c r="W2417" s="180"/>
      <c r="X2417" s="180"/>
      <c r="Y2417" s="180"/>
      <c r="Z2417" s="180"/>
      <c r="AA2417" s="180"/>
      <c r="AB2417" s="180"/>
      <c r="AC2417" s="180"/>
      <c r="AD2417" s="180"/>
      <c r="AE2417" s="180"/>
      <c r="AF2417" s="180"/>
    </row>
    <row r="2418" spans="2:32" hidden="1">
      <c r="B2418" s="31">
        <f t="shared" si="41"/>
        <v>2415</v>
      </c>
      <c r="C2418" s="43">
        <v>45997</v>
      </c>
      <c r="D2418" s="43" t="s">
        <v>156</v>
      </c>
      <c r="E2418" s="43" t="s">
        <v>813</v>
      </c>
      <c r="F2418" s="180" t="s">
        <v>375</v>
      </c>
      <c r="G2418" s="180" t="s">
        <v>159</v>
      </c>
      <c r="H2418" s="180" t="s">
        <v>160</v>
      </c>
      <c r="I2418" s="180" t="s">
        <v>173</v>
      </c>
      <c r="J2418" s="180" t="s">
        <v>7778</v>
      </c>
      <c r="K2418" s="180" t="s">
        <v>201</v>
      </c>
      <c r="L2418" s="180" t="s">
        <v>586</v>
      </c>
      <c r="M2418" s="180" t="s">
        <v>203</v>
      </c>
      <c r="N2418" s="44" t="s">
        <v>273</v>
      </c>
      <c r="O2418" s="44" t="s">
        <v>190</v>
      </c>
      <c r="P2418" s="43"/>
      <c r="Q2418" s="180" t="s">
        <v>165</v>
      </c>
      <c r="R2418" s="180" t="s">
        <v>7745</v>
      </c>
      <c r="S2418" s="180" t="s">
        <v>7645</v>
      </c>
      <c r="T2418" s="180"/>
      <c r="U2418" s="180"/>
      <c r="V2418" s="180"/>
      <c r="W2418" s="180"/>
      <c r="X2418" s="180"/>
      <c r="Y2418" s="180"/>
      <c r="Z2418" s="180"/>
      <c r="AA2418" s="180"/>
      <c r="AB2418" s="180"/>
      <c r="AC2418" s="180"/>
      <c r="AD2418" s="180"/>
      <c r="AE2418" s="180"/>
      <c r="AF2418" s="180"/>
    </row>
    <row r="2419" spans="2:32" hidden="1">
      <c r="B2419" s="31">
        <f t="shared" si="41"/>
        <v>2416</v>
      </c>
      <c r="C2419" s="43">
        <v>45997</v>
      </c>
      <c r="D2419" s="43" t="s">
        <v>156</v>
      </c>
      <c r="E2419" s="43" t="s">
        <v>813</v>
      </c>
      <c r="F2419" s="180" t="s">
        <v>375</v>
      </c>
      <c r="G2419" s="180" t="s">
        <v>166</v>
      </c>
      <c r="H2419" s="180" t="s">
        <v>160</v>
      </c>
      <c r="I2419" s="180" t="s">
        <v>173</v>
      </c>
      <c r="J2419" s="180" t="s">
        <v>7779</v>
      </c>
      <c r="K2419" s="180" t="s">
        <v>8</v>
      </c>
      <c r="L2419" s="180" t="s">
        <v>414</v>
      </c>
      <c r="M2419" s="180" t="s">
        <v>162</v>
      </c>
      <c r="N2419" s="44" t="s">
        <v>6520</v>
      </c>
      <c r="O2419" s="44" t="s">
        <v>1030</v>
      </c>
      <c r="P2419" s="43"/>
      <c r="Q2419" s="180" t="s">
        <v>165</v>
      </c>
      <c r="R2419" s="180"/>
      <c r="S2419" s="180"/>
      <c r="T2419" s="180"/>
      <c r="U2419" s="180"/>
      <c r="V2419" s="180"/>
      <c r="W2419" s="180"/>
      <c r="X2419" s="180"/>
      <c r="Y2419" s="180"/>
      <c r="Z2419" s="180"/>
      <c r="AA2419" s="180"/>
      <c r="AB2419" s="180"/>
      <c r="AC2419" s="180"/>
      <c r="AD2419" s="180"/>
      <c r="AE2419" s="180"/>
      <c r="AF2419" s="180"/>
    </row>
    <row r="2420" spans="2:32" hidden="1">
      <c r="B2420" s="31">
        <f t="shared" si="41"/>
        <v>2417</v>
      </c>
      <c r="C2420" s="43">
        <v>45999</v>
      </c>
      <c r="D2420" s="43" t="s">
        <v>156</v>
      </c>
      <c r="E2420" s="43" t="s">
        <v>813</v>
      </c>
      <c r="F2420" s="180" t="s">
        <v>375</v>
      </c>
      <c r="G2420" s="180" t="s">
        <v>159</v>
      </c>
      <c r="H2420" s="180" t="s">
        <v>160</v>
      </c>
      <c r="I2420" s="180" t="s">
        <v>200</v>
      </c>
      <c r="J2420" s="180">
        <v>1170</v>
      </c>
      <c r="K2420" s="180" t="s">
        <v>8</v>
      </c>
      <c r="L2420" s="180" t="s">
        <v>9</v>
      </c>
      <c r="M2420" s="180" t="s">
        <v>162</v>
      </c>
      <c r="N2420" s="44" t="s">
        <v>174</v>
      </c>
      <c r="O2420" s="44" t="s">
        <v>6037</v>
      </c>
      <c r="P2420" s="43"/>
      <c r="Q2420" s="180" t="s">
        <v>165</v>
      </c>
      <c r="R2420" s="180" t="s">
        <v>7748</v>
      </c>
      <c r="S2420" s="180" t="s">
        <v>7478</v>
      </c>
      <c r="T2420" s="180"/>
      <c r="U2420" s="180"/>
      <c r="V2420" s="180"/>
      <c r="W2420" s="180"/>
      <c r="X2420" s="180"/>
      <c r="Y2420" s="180"/>
      <c r="Z2420" s="180"/>
      <c r="AA2420" s="180"/>
      <c r="AB2420" s="180"/>
      <c r="AC2420" s="180"/>
      <c r="AD2420" s="180"/>
      <c r="AE2420" s="180"/>
      <c r="AF2420" s="180"/>
    </row>
    <row r="2421" spans="2:32" hidden="1">
      <c r="B2421" s="31">
        <f t="shared" si="41"/>
        <v>2418</v>
      </c>
      <c r="C2421" s="43">
        <v>45999</v>
      </c>
      <c r="D2421" s="43" t="s">
        <v>156</v>
      </c>
      <c r="E2421" s="43" t="s">
        <v>813</v>
      </c>
      <c r="F2421" s="180" t="s">
        <v>375</v>
      </c>
      <c r="G2421" s="180" t="s">
        <v>159</v>
      </c>
      <c r="H2421" s="180" t="s">
        <v>160</v>
      </c>
      <c r="I2421" s="180" t="s">
        <v>200</v>
      </c>
      <c r="J2421" s="180">
        <v>1196</v>
      </c>
      <c r="K2421" s="180" t="s">
        <v>8</v>
      </c>
      <c r="L2421" s="180" t="s">
        <v>9</v>
      </c>
      <c r="M2421" s="180" t="s">
        <v>162</v>
      </c>
      <c r="N2421" s="44" t="s">
        <v>7726</v>
      </c>
      <c r="O2421" s="44" t="s">
        <v>6037</v>
      </c>
      <c r="P2421" s="43"/>
      <c r="Q2421" s="180" t="s">
        <v>165</v>
      </c>
      <c r="R2421" s="180" t="s">
        <v>7651</v>
      </c>
      <c r="S2421" s="180" t="s">
        <v>7749</v>
      </c>
      <c r="T2421" s="180"/>
      <c r="U2421" s="180"/>
      <c r="V2421" s="180"/>
      <c r="W2421" s="180"/>
      <c r="X2421" s="180"/>
      <c r="Y2421" s="180"/>
      <c r="Z2421" s="180"/>
      <c r="AA2421" s="180"/>
      <c r="AB2421" s="180"/>
      <c r="AC2421" s="180"/>
      <c r="AD2421" s="180"/>
      <c r="AE2421" s="180"/>
      <c r="AF2421" s="180"/>
    </row>
    <row r="2422" spans="2:32" hidden="1">
      <c r="B2422" s="31">
        <f t="shared" si="41"/>
        <v>2419</v>
      </c>
      <c r="C2422" s="43">
        <v>45999</v>
      </c>
      <c r="D2422" s="43" t="s">
        <v>156</v>
      </c>
      <c r="E2422" s="43" t="s">
        <v>813</v>
      </c>
      <c r="F2422" s="180" t="s">
        <v>375</v>
      </c>
      <c r="G2422" s="180" t="s">
        <v>159</v>
      </c>
      <c r="H2422" s="180" t="s">
        <v>160</v>
      </c>
      <c r="I2422" s="180" t="s">
        <v>161</v>
      </c>
      <c r="J2422" s="180">
        <v>7942</v>
      </c>
      <c r="K2422" s="180" t="s">
        <v>8</v>
      </c>
      <c r="L2422" s="180" t="s">
        <v>414</v>
      </c>
      <c r="M2422" s="180" t="s">
        <v>162</v>
      </c>
      <c r="N2422" s="44" t="s">
        <v>433</v>
      </c>
      <c r="O2422" s="44" t="s">
        <v>6037</v>
      </c>
      <c r="P2422" s="43"/>
      <c r="Q2422" s="180" t="s">
        <v>165</v>
      </c>
      <c r="R2422" s="180" t="s">
        <v>7750</v>
      </c>
      <c r="S2422" s="180" t="s">
        <v>7544</v>
      </c>
      <c r="T2422" s="180"/>
      <c r="U2422" s="180"/>
      <c r="V2422" s="180"/>
      <c r="W2422" s="180"/>
      <c r="X2422" s="180"/>
      <c r="Y2422" s="180"/>
      <c r="Z2422" s="180"/>
      <c r="AA2422" s="180"/>
      <c r="AB2422" s="180"/>
      <c r="AC2422" s="180"/>
      <c r="AD2422" s="180"/>
      <c r="AE2422" s="180"/>
      <c r="AF2422" s="180"/>
    </row>
    <row r="2423" spans="2:32" hidden="1">
      <c r="B2423" s="31">
        <f t="shared" si="41"/>
        <v>2420</v>
      </c>
      <c r="C2423" s="43">
        <v>45999</v>
      </c>
      <c r="D2423" s="43" t="s">
        <v>156</v>
      </c>
      <c r="E2423" s="43" t="s">
        <v>813</v>
      </c>
      <c r="F2423" s="180" t="s">
        <v>375</v>
      </c>
      <c r="G2423" s="180" t="s">
        <v>159</v>
      </c>
      <c r="H2423" s="180" t="s">
        <v>160</v>
      </c>
      <c r="I2423" s="180" t="s">
        <v>170</v>
      </c>
      <c r="J2423" s="180">
        <v>9835</v>
      </c>
      <c r="K2423" s="180" t="s">
        <v>201</v>
      </c>
      <c r="L2423" s="180" t="s">
        <v>586</v>
      </c>
      <c r="M2423" s="180" t="s">
        <v>203</v>
      </c>
      <c r="N2423" s="44" t="s">
        <v>273</v>
      </c>
      <c r="O2423" s="44" t="s">
        <v>190</v>
      </c>
      <c r="P2423" s="43"/>
      <c r="Q2423" s="180" t="s">
        <v>165</v>
      </c>
      <c r="R2423" s="180">
        <v>151700255</v>
      </c>
      <c r="S2423" s="180">
        <v>151702272</v>
      </c>
      <c r="T2423" s="180"/>
      <c r="U2423" s="180"/>
      <c r="V2423" s="180"/>
      <c r="W2423" s="180"/>
      <c r="X2423" s="180"/>
      <c r="Y2423" s="180"/>
      <c r="Z2423" s="180"/>
      <c r="AA2423" s="180"/>
      <c r="AB2423" s="180"/>
      <c r="AC2423" s="180"/>
      <c r="AD2423" s="180"/>
      <c r="AE2423" s="180"/>
      <c r="AF2423" s="180"/>
    </row>
    <row r="2424" spans="2:32" hidden="1">
      <c r="B2424" s="31">
        <f t="shared" si="41"/>
        <v>2421</v>
      </c>
      <c r="C2424" s="43">
        <v>45999</v>
      </c>
      <c r="D2424" s="43" t="s">
        <v>156</v>
      </c>
      <c r="E2424" s="43" t="s">
        <v>813</v>
      </c>
      <c r="F2424" s="180" t="s">
        <v>375</v>
      </c>
      <c r="G2424" s="180" t="s">
        <v>166</v>
      </c>
      <c r="H2424" s="180" t="s">
        <v>160</v>
      </c>
      <c r="I2424" s="180" t="s">
        <v>173</v>
      </c>
      <c r="J2424" s="180">
        <v>7034</v>
      </c>
      <c r="K2424" s="180" t="s">
        <v>8</v>
      </c>
      <c r="L2424" s="180" t="s">
        <v>414</v>
      </c>
      <c r="M2424" s="180" t="s">
        <v>162</v>
      </c>
      <c r="N2424" s="44" t="s">
        <v>433</v>
      </c>
      <c r="O2424" s="44" t="s">
        <v>6037</v>
      </c>
      <c r="P2424" s="43"/>
      <c r="Q2424" s="180" t="s">
        <v>165</v>
      </c>
      <c r="R2424" s="180" t="s">
        <v>7752</v>
      </c>
      <c r="S2424" s="180" t="s">
        <v>7753</v>
      </c>
      <c r="T2424" s="180"/>
      <c r="U2424" s="180"/>
      <c r="V2424" s="180"/>
      <c r="W2424" s="180"/>
      <c r="X2424" s="180"/>
      <c r="Y2424" s="180"/>
      <c r="Z2424" s="180"/>
      <c r="AA2424" s="180"/>
      <c r="AB2424" s="180"/>
      <c r="AC2424" s="180"/>
      <c r="AD2424" s="180"/>
      <c r="AE2424" s="180"/>
      <c r="AF2424" s="180"/>
    </row>
    <row r="2425" spans="2:32" hidden="1">
      <c r="B2425" s="31">
        <f t="shared" si="41"/>
        <v>2422</v>
      </c>
      <c r="C2425" s="43">
        <v>45999</v>
      </c>
      <c r="D2425" s="43" t="s">
        <v>156</v>
      </c>
      <c r="E2425" s="43" t="s">
        <v>813</v>
      </c>
      <c r="F2425" s="180" t="s">
        <v>375</v>
      </c>
      <c r="G2425" s="180" t="s">
        <v>159</v>
      </c>
      <c r="H2425" s="180" t="s">
        <v>160</v>
      </c>
      <c r="I2425" s="180" t="s">
        <v>200</v>
      </c>
      <c r="J2425" s="180">
        <v>4011</v>
      </c>
      <c r="K2425" s="180" t="s">
        <v>8</v>
      </c>
      <c r="L2425" s="180" t="s">
        <v>9</v>
      </c>
      <c r="M2425" s="180" t="s">
        <v>162</v>
      </c>
      <c r="N2425" s="44" t="s">
        <v>7522</v>
      </c>
      <c r="O2425" s="44" t="s">
        <v>6036</v>
      </c>
      <c r="P2425" s="43"/>
      <c r="Q2425" s="180" t="s">
        <v>165</v>
      </c>
      <c r="R2425" s="180" t="s">
        <v>7754</v>
      </c>
      <c r="S2425" s="180" t="s">
        <v>7755</v>
      </c>
      <c r="T2425" s="180"/>
      <c r="U2425" s="180"/>
      <c r="V2425" s="180"/>
      <c r="W2425" s="180"/>
      <c r="X2425" s="180"/>
      <c r="Y2425" s="180"/>
      <c r="Z2425" s="180"/>
      <c r="AA2425" s="180"/>
      <c r="AB2425" s="180"/>
      <c r="AC2425" s="180"/>
      <c r="AD2425" s="180"/>
      <c r="AE2425" s="180"/>
      <c r="AF2425" s="180"/>
    </row>
    <row r="2426" spans="2:32" hidden="1">
      <c r="B2426" s="31">
        <f t="shared" si="41"/>
        <v>2423</v>
      </c>
      <c r="C2426" s="43">
        <v>45999</v>
      </c>
      <c r="D2426" s="43" t="s">
        <v>156</v>
      </c>
      <c r="E2426" s="43" t="s">
        <v>813</v>
      </c>
      <c r="F2426" s="180" t="s">
        <v>375</v>
      </c>
      <c r="G2426" s="180" t="s">
        <v>159</v>
      </c>
      <c r="H2426" s="180" t="s">
        <v>160</v>
      </c>
      <c r="I2426" s="180" t="s">
        <v>170</v>
      </c>
      <c r="J2426" s="180">
        <v>9829</v>
      </c>
      <c r="K2426" s="180" t="s">
        <v>8</v>
      </c>
      <c r="L2426" s="180" t="s">
        <v>582</v>
      </c>
      <c r="M2426" s="180" t="s">
        <v>583</v>
      </c>
      <c r="N2426" s="44" t="s">
        <v>394</v>
      </c>
      <c r="O2426" s="44" t="s">
        <v>584</v>
      </c>
      <c r="P2426" s="43"/>
      <c r="Q2426" s="180" t="s">
        <v>165</v>
      </c>
      <c r="R2426" s="180"/>
      <c r="S2426" s="180"/>
      <c r="T2426" s="180"/>
      <c r="U2426" s="180"/>
      <c r="V2426" s="180"/>
      <c r="W2426" s="180"/>
      <c r="X2426" s="180"/>
      <c r="Y2426" s="180"/>
      <c r="Z2426" s="180"/>
      <c r="AA2426" s="180"/>
      <c r="AB2426" s="180"/>
      <c r="AC2426" s="180"/>
      <c r="AD2426" s="180"/>
      <c r="AE2426" s="180"/>
      <c r="AF2426" s="180"/>
    </row>
    <row r="2427" spans="2:32" hidden="1">
      <c r="B2427" s="31">
        <f t="shared" si="41"/>
        <v>2424</v>
      </c>
      <c r="C2427" s="43">
        <v>46000</v>
      </c>
      <c r="D2427" s="43" t="s">
        <v>156</v>
      </c>
      <c r="E2427" s="43" t="s">
        <v>813</v>
      </c>
      <c r="F2427" s="180" t="s">
        <v>375</v>
      </c>
      <c r="G2427" s="180" t="s">
        <v>166</v>
      </c>
      <c r="H2427" s="180" t="s">
        <v>160</v>
      </c>
      <c r="I2427" s="180" t="s">
        <v>173</v>
      </c>
      <c r="J2427" s="180" t="s">
        <v>7782</v>
      </c>
      <c r="K2427" s="180" t="s">
        <v>8</v>
      </c>
      <c r="L2427" s="180" t="s">
        <v>414</v>
      </c>
      <c r="M2427" s="180" t="s">
        <v>5135</v>
      </c>
      <c r="N2427" s="44" t="s">
        <v>455</v>
      </c>
      <c r="O2427" s="44" t="s">
        <v>1030</v>
      </c>
      <c r="P2427" s="43"/>
      <c r="Q2427" s="180" t="s">
        <v>165</v>
      </c>
      <c r="R2427" s="180"/>
      <c r="S2427" s="180"/>
      <c r="T2427" s="180"/>
      <c r="U2427" s="180"/>
      <c r="V2427" s="180"/>
      <c r="W2427" s="180"/>
      <c r="X2427" s="180"/>
      <c r="Y2427" s="180"/>
      <c r="Z2427" s="180"/>
      <c r="AA2427" s="180"/>
      <c r="AB2427" s="180"/>
      <c r="AC2427" s="180"/>
      <c r="AD2427" s="180"/>
      <c r="AE2427" s="180"/>
      <c r="AF2427" s="180"/>
    </row>
    <row r="2428" spans="2:32" hidden="1">
      <c r="B2428" s="31">
        <f t="shared" si="41"/>
        <v>2425</v>
      </c>
      <c r="C2428" s="43">
        <v>46000</v>
      </c>
      <c r="D2428" s="43" t="s">
        <v>156</v>
      </c>
      <c r="E2428" s="43" t="s">
        <v>813</v>
      </c>
      <c r="F2428" s="180" t="s">
        <v>375</v>
      </c>
      <c r="G2428" s="180" t="s">
        <v>159</v>
      </c>
      <c r="H2428" s="180" t="s">
        <v>160</v>
      </c>
      <c r="I2428" s="180" t="s">
        <v>316</v>
      </c>
      <c r="J2428" s="180" t="s">
        <v>7785</v>
      </c>
      <c r="K2428" s="180" t="s">
        <v>8</v>
      </c>
      <c r="L2428" s="180" t="s">
        <v>9</v>
      </c>
      <c r="M2428" s="180" t="s">
        <v>162</v>
      </c>
      <c r="N2428" s="44" t="s">
        <v>174</v>
      </c>
      <c r="O2428" s="44" t="s">
        <v>541</v>
      </c>
      <c r="P2428" s="43"/>
      <c r="Q2428" s="180" t="s">
        <v>165</v>
      </c>
      <c r="R2428" s="180" t="s">
        <v>7345</v>
      </c>
      <c r="S2428" s="180" t="s">
        <v>7754</v>
      </c>
      <c r="T2428" s="180"/>
      <c r="U2428" s="180"/>
      <c r="V2428" s="180"/>
      <c r="W2428" s="180"/>
      <c r="X2428" s="180"/>
      <c r="Y2428" s="180"/>
      <c r="Z2428" s="180"/>
      <c r="AA2428" s="180"/>
      <c r="AB2428" s="180"/>
      <c r="AC2428" s="180"/>
      <c r="AD2428" s="180"/>
      <c r="AE2428" s="180"/>
      <c r="AF2428" s="180"/>
    </row>
    <row r="2429" spans="2:32" hidden="1">
      <c r="B2429" s="31">
        <f t="shared" si="41"/>
        <v>2426</v>
      </c>
      <c r="C2429" s="43">
        <v>46000</v>
      </c>
      <c r="D2429" s="43" t="s">
        <v>156</v>
      </c>
      <c r="E2429" s="43" t="s">
        <v>813</v>
      </c>
      <c r="F2429" s="180" t="s">
        <v>375</v>
      </c>
      <c r="G2429" s="180" t="s">
        <v>439</v>
      </c>
      <c r="H2429" s="180" t="s">
        <v>440</v>
      </c>
      <c r="I2429" s="180" t="s">
        <v>173</v>
      </c>
      <c r="J2429" s="180">
        <v>1473</v>
      </c>
      <c r="K2429" s="180" t="s">
        <v>201</v>
      </c>
      <c r="L2429" s="180" t="s">
        <v>53</v>
      </c>
      <c r="M2429" s="180" t="s">
        <v>203</v>
      </c>
      <c r="N2429" s="44" t="s">
        <v>740</v>
      </c>
      <c r="O2429" s="44" t="s">
        <v>190</v>
      </c>
      <c r="P2429" s="43"/>
      <c r="Q2429" s="180" t="s">
        <v>449</v>
      </c>
      <c r="R2429" s="180">
        <v>151701036</v>
      </c>
      <c r="S2429" s="180">
        <v>151700385</v>
      </c>
      <c r="T2429" s="180"/>
      <c r="U2429" s="180"/>
      <c r="V2429" s="180"/>
      <c r="W2429" s="180"/>
      <c r="X2429" s="180"/>
      <c r="Y2429" s="180"/>
      <c r="Z2429" s="180"/>
      <c r="AA2429" s="180"/>
      <c r="AB2429" s="180"/>
      <c r="AC2429" s="180"/>
      <c r="AD2429" s="180"/>
      <c r="AE2429" s="180"/>
      <c r="AF2429" s="180"/>
    </row>
    <row r="2430" spans="2:32" hidden="1">
      <c r="B2430" s="31">
        <f t="shared" si="41"/>
        <v>2427</v>
      </c>
      <c r="C2430" s="43">
        <v>46000</v>
      </c>
      <c r="D2430" s="43" t="s">
        <v>156</v>
      </c>
      <c r="E2430" s="43" t="s">
        <v>813</v>
      </c>
      <c r="F2430" s="180" t="s">
        <v>375</v>
      </c>
      <c r="G2430" s="180" t="s">
        <v>386</v>
      </c>
      <c r="H2430" s="180" t="s">
        <v>364</v>
      </c>
      <c r="I2430" s="180" t="s">
        <v>161</v>
      </c>
      <c r="J2430" s="180" t="s">
        <v>7789</v>
      </c>
      <c r="K2430" s="180" t="s">
        <v>8</v>
      </c>
      <c r="L2430" s="180" t="s">
        <v>414</v>
      </c>
      <c r="M2430" s="180" t="s">
        <v>162</v>
      </c>
      <c r="N2430" s="44" t="s">
        <v>354</v>
      </c>
      <c r="O2430" s="44" t="s">
        <v>541</v>
      </c>
      <c r="P2430" s="43"/>
      <c r="Q2430" s="180" t="s">
        <v>543</v>
      </c>
      <c r="R2430" s="180" t="s">
        <v>7761</v>
      </c>
      <c r="S2430" s="180" t="s">
        <v>7652</v>
      </c>
      <c r="T2430" s="180"/>
      <c r="U2430" s="180"/>
      <c r="V2430" s="180"/>
      <c r="W2430" s="180"/>
      <c r="X2430" s="180"/>
      <c r="Y2430" s="180"/>
      <c r="Z2430" s="180"/>
      <c r="AA2430" s="180"/>
      <c r="AB2430" s="180"/>
      <c r="AC2430" s="180"/>
      <c r="AD2430" s="180"/>
      <c r="AE2430" s="180"/>
      <c r="AF2430" s="180"/>
    </row>
    <row r="2431" spans="2:32" hidden="1">
      <c r="B2431" s="31">
        <f t="shared" si="41"/>
        <v>2428</v>
      </c>
      <c r="C2431" s="43">
        <v>46000</v>
      </c>
      <c r="D2431" s="43" t="s">
        <v>156</v>
      </c>
      <c r="E2431" s="43" t="s">
        <v>813</v>
      </c>
      <c r="F2431" s="180" t="s">
        <v>375</v>
      </c>
      <c r="G2431" s="180" t="s">
        <v>386</v>
      </c>
      <c r="H2431" s="180" t="s">
        <v>364</v>
      </c>
      <c r="I2431" s="180" t="s">
        <v>192</v>
      </c>
      <c r="J2431" s="180" t="s">
        <v>7791</v>
      </c>
      <c r="K2431" s="180" t="s">
        <v>8</v>
      </c>
      <c r="L2431" s="180" t="s">
        <v>9</v>
      </c>
      <c r="M2431" s="180" t="s">
        <v>162</v>
      </c>
      <c r="N2431" s="44" t="s">
        <v>174</v>
      </c>
      <c r="O2431" s="44" t="s">
        <v>541</v>
      </c>
      <c r="P2431" s="43"/>
      <c r="Q2431" s="180" t="s">
        <v>543</v>
      </c>
      <c r="R2431" s="180" t="s">
        <v>7763</v>
      </c>
      <c r="S2431" s="180" t="s">
        <v>7397</v>
      </c>
      <c r="T2431" s="180"/>
      <c r="U2431" s="180"/>
      <c r="V2431" s="180"/>
      <c r="W2431" s="180"/>
      <c r="X2431" s="180"/>
      <c r="Y2431" s="180"/>
      <c r="Z2431" s="180"/>
      <c r="AA2431" s="180"/>
      <c r="AB2431" s="180"/>
      <c r="AC2431" s="180"/>
      <c r="AD2431" s="180"/>
      <c r="AE2431" s="180"/>
      <c r="AF2431" s="180"/>
    </row>
    <row r="2432" spans="2:32" hidden="1">
      <c r="B2432" s="31">
        <f t="shared" si="41"/>
        <v>2429</v>
      </c>
      <c r="C2432" s="43">
        <v>46001</v>
      </c>
      <c r="D2432" s="43" t="s">
        <v>156</v>
      </c>
      <c r="E2432" s="43" t="s">
        <v>813</v>
      </c>
      <c r="F2432" s="180" t="s">
        <v>375</v>
      </c>
      <c r="G2432" s="180" t="s">
        <v>159</v>
      </c>
      <c r="H2432" s="180" t="s">
        <v>160</v>
      </c>
      <c r="I2432" s="180" t="s">
        <v>161</v>
      </c>
      <c r="J2432" s="180" t="s">
        <v>7802</v>
      </c>
      <c r="K2432" s="180" t="s">
        <v>8</v>
      </c>
      <c r="L2432" s="180" t="s">
        <v>414</v>
      </c>
      <c r="M2432" s="180" t="s">
        <v>162</v>
      </c>
      <c r="N2432" s="44" t="s">
        <v>433</v>
      </c>
      <c r="O2432" s="44" t="s">
        <v>6036</v>
      </c>
      <c r="P2432" s="43"/>
      <c r="Q2432" s="180" t="s">
        <v>165</v>
      </c>
      <c r="R2432" s="180" t="s">
        <v>7796</v>
      </c>
      <c r="S2432" s="180" t="s">
        <v>7731</v>
      </c>
      <c r="T2432" s="180"/>
      <c r="U2432" s="180"/>
      <c r="V2432" s="180"/>
      <c r="W2432" s="180"/>
      <c r="X2432" s="180"/>
      <c r="Y2432" s="180"/>
      <c r="Z2432" s="180"/>
      <c r="AA2432" s="180"/>
      <c r="AB2432" s="180"/>
      <c r="AC2432" s="180"/>
      <c r="AD2432" s="180"/>
      <c r="AE2432" s="180"/>
      <c r="AF2432" s="180"/>
    </row>
    <row r="2433" spans="2:32" hidden="1">
      <c r="B2433" s="31">
        <f t="shared" si="41"/>
        <v>2430</v>
      </c>
      <c r="C2433" s="43">
        <v>46001</v>
      </c>
      <c r="D2433" s="43" t="s">
        <v>156</v>
      </c>
      <c r="E2433" s="43" t="s">
        <v>813</v>
      </c>
      <c r="F2433" s="180" t="s">
        <v>375</v>
      </c>
      <c r="G2433" s="180" t="s">
        <v>159</v>
      </c>
      <c r="H2433" s="180" t="s">
        <v>160</v>
      </c>
      <c r="I2433" s="180" t="s">
        <v>239</v>
      </c>
      <c r="J2433" s="180" t="s">
        <v>7771</v>
      </c>
      <c r="K2433" s="180" t="s">
        <v>8</v>
      </c>
      <c r="L2433" s="180" t="s">
        <v>414</v>
      </c>
      <c r="M2433" s="180" t="s">
        <v>162</v>
      </c>
      <c r="N2433" s="44" t="s">
        <v>7793</v>
      </c>
      <c r="O2433" s="44" t="s">
        <v>6037</v>
      </c>
      <c r="P2433" s="43"/>
      <c r="Q2433" s="180" t="s">
        <v>165</v>
      </c>
      <c r="R2433" s="180" t="s">
        <v>1317</v>
      </c>
      <c r="S2433" s="180" t="s">
        <v>7797</v>
      </c>
      <c r="T2433" s="180"/>
      <c r="U2433" s="180"/>
      <c r="V2433" s="180"/>
      <c r="W2433" s="180"/>
      <c r="X2433" s="180"/>
      <c r="Y2433" s="180"/>
      <c r="Z2433" s="180"/>
      <c r="AA2433" s="180"/>
      <c r="AB2433" s="180"/>
      <c r="AC2433" s="180"/>
      <c r="AD2433" s="180"/>
      <c r="AE2433" s="180"/>
      <c r="AF2433" s="180"/>
    </row>
    <row r="2434" spans="2:32" hidden="1">
      <c r="B2434" s="31">
        <f t="shared" si="41"/>
        <v>2431</v>
      </c>
      <c r="C2434" s="43">
        <v>46001</v>
      </c>
      <c r="D2434" s="43" t="s">
        <v>156</v>
      </c>
      <c r="E2434" s="43" t="s">
        <v>813</v>
      </c>
      <c r="F2434" s="180" t="s">
        <v>375</v>
      </c>
      <c r="G2434" s="180" t="s">
        <v>439</v>
      </c>
      <c r="H2434" s="180" t="s">
        <v>440</v>
      </c>
      <c r="I2434" s="180" t="s">
        <v>173</v>
      </c>
      <c r="J2434" s="180" t="s">
        <v>7804</v>
      </c>
      <c r="K2434" s="180" t="s">
        <v>8</v>
      </c>
      <c r="L2434" s="180" t="s">
        <v>9</v>
      </c>
      <c r="M2434" s="180" t="s">
        <v>162</v>
      </c>
      <c r="N2434" s="44" t="s">
        <v>174</v>
      </c>
      <c r="O2434" s="44" t="s">
        <v>6036</v>
      </c>
      <c r="P2434" s="43"/>
      <c r="Q2434" s="180" t="s">
        <v>449</v>
      </c>
      <c r="R2434" s="180" t="s">
        <v>7798</v>
      </c>
      <c r="S2434" s="180" t="s">
        <v>7393</v>
      </c>
      <c r="T2434" s="180"/>
      <c r="U2434" s="180"/>
      <c r="V2434" s="180"/>
      <c r="W2434" s="180"/>
      <c r="X2434" s="180"/>
      <c r="Y2434" s="180"/>
      <c r="Z2434" s="180"/>
      <c r="AA2434" s="180"/>
      <c r="AB2434" s="180"/>
      <c r="AC2434" s="180"/>
      <c r="AD2434" s="180"/>
      <c r="AE2434" s="180"/>
      <c r="AF2434" s="180"/>
    </row>
    <row r="2435" spans="2:32" hidden="1">
      <c r="B2435" s="31">
        <f t="shared" si="41"/>
        <v>2432</v>
      </c>
      <c r="C2435" s="43">
        <v>46001</v>
      </c>
      <c r="D2435" s="43" t="s">
        <v>156</v>
      </c>
      <c r="E2435" s="43" t="s">
        <v>813</v>
      </c>
      <c r="F2435" s="180" t="s">
        <v>375</v>
      </c>
      <c r="G2435" s="180" t="s">
        <v>439</v>
      </c>
      <c r="H2435" s="180" t="s">
        <v>440</v>
      </c>
      <c r="I2435" s="180" t="s">
        <v>168</v>
      </c>
      <c r="J2435" s="180" t="s">
        <v>7644</v>
      </c>
      <c r="K2435" s="180" t="s">
        <v>8</v>
      </c>
      <c r="L2435" s="180" t="s">
        <v>9</v>
      </c>
      <c r="M2435" s="180" t="s">
        <v>162</v>
      </c>
      <c r="N2435" s="44" t="s">
        <v>174</v>
      </c>
      <c r="O2435" s="44" t="s">
        <v>6036</v>
      </c>
      <c r="P2435" s="43"/>
      <c r="Q2435" s="180" t="s">
        <v>449</v>
      </c>
      <c r="R2435" s="180" t="s">
        <v>7799</v>
      </c>
      <c r="S2435" s="180" t="s">
        <v>7633</v>
      </c>
      <c r="T2435" s="180"/>
      <c r="U2435" s="180"/>
      <c r="V2435" s="180"/>
      <c r="W2435" s="180"/>
      <c r="X2435" s="180"/>
      <c r="Y2435" s="180"/>
      <c r="Z2435" s="180"/>
      <c r="AA2435" s="180"/>
      <c r="AB2435" s="180"/>
      <c r="AC2435" s="180"/>
      <c r="AD2435" s="180"/>
      <c r="AE2435" s="180"/>
      <c r="AF2435" s="180"/>
    </row>
    <row r="2436" spans="2:32" hidden="1">
      <c r="B2436" s="31">
        <f t="shared" si="41"/>
        <v>2433</v>
      </c>
      <c r="C2436" s="43">
        <v>46001</v>
      </c>
      <c r="D2436" s="43" t="s">
        <v>156</v>
      </c>
      <c r="E2436" s="43" t="s">
        <v>813</v>
      </c>
      <c r="F2436" s="180" t="s">
        <v>375</v>
      </c>
      <c r="G2436" s="180" t="s">
        <v>439</v>
      </c>
      <c r="H2436" s="180" t="s">
        <v>440</v>
      </c>
      <c r="I2436" s="180" t="s">
        <v>173</v>
      </c>
      <c r="J2436" s="180" t="s">
        <v>7787</v>
      </c>
      <c r="K2436" s="180" t="s">
        <v>8</v>
      </c>
      <c r="L2436" s="180" t="s">
        <v>9</v>
      </c>
      <c r="M2436" s="180" t="s">
        <v>162</v>
      </c>
      <c r="N2436" s="44" t="s">
        <v>174</v>
      </c>
      <c r="O2436" s="44" t="s">
        <v>6036</v>
      </c>
      <c r="P2436" s="43"/>
      <c r="Q2436" s="180" t="s">
        <v>449</v>
      </c>
      <c r="R2436" s="180" t="s">
        <v>7760</v>
      </c>
      <c r="S2436" s="180" t="s">
        <v>7800</v>
      </c>
      <c r="T2436" s="180"/>
      <c r="U2436" s="180"/>
      <c r="V2436" s="180"/>
      <c r="W2436" s="180"/>
      <c r="X2436" s="180"/>
      <c r="Y2436" s="180"/>
      <c r="Z2436" s="180"/>
      <c r="AA2436" s="180"/>
      <c r="AB2436" s="180"/>
      <c r="AC2436" s="180"/>
      <c r="AD2436" s="180"/>
      <c r="AE2436" s="180"/>
      <c r="AF2436" s="180"/>
    </row>
    <row r="2437" spans="2:32" hidden="1">
      <c r="B2437" s="31">
        <f t="shared" si="41"/>
        <v>2434</v>
      </c>
      <c r="C2437" s="43">
        <v>46002</v>
      </c>
      <c r="D2437" s="43" t="s">
        <v>156</v>
      </c>
      <c r="E2437" s="43" t="s">
        <v>859</v>
      </c>
      <c r="F2437" s="180" t="s">
        <v>375</v>
      </c>
      <c r="G2437" s="180" t="s">
        <v>439</v>
      </c>
      <c r="H2437" s="180" t="s">
        <v>440</v>
      </c>
      <c r="I2437" s="180" t="s">
        <v>316</v>
      </c>
      <c r="J2437" s="180" t="s">
        <v>7856</v>
      </c>
      <c r="K2437" s="180" t="s">
        <v>8</v>
      </c>
      <c r="L2437" s="180" t="s">
        <v>9</v>
      </c>
      <c r="M2437" s="180" t="s">
        <v>162</v>
      </c>
      <c r="N2437" s="44" t="s">
        <v>249</v>
      </c>
      <c r="O2437" s="44" t="s">
        <v>541</v>
      </c>
      <c r="P2437" s="43"/>
      <c r="Q2437" s="180" t="s">
        <v>449</v>
      </c>
      <c r="R2437" s="180" t="s">
        <v>7843</v>
      </c>
      <c r="S2437" s="180" t="s">
        <v>7525</v>
      </c>
      <c r="T2437" s="180"/>
      <c r="U2437" s="180"/>
      <c r="V2437" s="180"/>
      <c r="W2437" s="180"/>
      <c r="X2437" s="180"/>
      <c r="Y2437" s="180"/>
      <c r="Z2437" s="180"/>
      <c r="AA2437" s="180"/>
      <c r="AB2437" s="180"/>
      <c r="AC2437" s="180"/>
      <c r="AD2437" s="180"/>
      <c r="AE2437" s="180"/>
      <c r="AF2437" s="180"/>
    </row>
    <row r="2438" spans="2:32" hidden="1">
      <c r="B2438" s="31">
        <f t="shared" si="41"/>
        <v>2435</v>
      </c>
      <c r="C2438" s="43">
        <v>46002</v>
      </c>
      <c r="D2438" s="43" t="s">
        <v>156</v>
      </c>
      <c r="E2438" s="43" t="s">
        <v>859</v>
      </c>
      <c r="F2438" s="180" t="s">
        <v>375</v>
      </c>
      <c r="G2438" s="180" t="s">
        <v>159</v>
      </c>
      <c r="H2438" s="180" t="s">
        <v>160</v>
      </c>
      <c r="I2438" s="180" t="s">
        <v>161</v>
      </c>
      <c r="J2438" s="180" t="s">
        <v>7857</v>
      </c>
      <c r="K2438" s="180" t="s">
        <v>8</v>
      </c>
      <c r="L2438" s="180" t="s">
        <v>414</v>
      </c>
      <c r="M2438" s="180" t="s">
        <v>162</v>
      </c>
      <c r="N2438" s="44" t="s">
        <v>303</v>
      </c>
      <c r="O2438" s="44" t="s">
        <v>6036</v>
      </c>
      <c r="P2438" s="43"/>
      <c r="Q2438" s="180" t="s">
        <v>165</v>
      </c>
      <c r="R2438" s="180" t="s">
        <v>7844</v>
      </c>
      <c r="S2438" s="180" t="s">
        <v>7004</v>
      </c>
      <c r="T2438" s="180"/>
      <c r="U2438" s="180"/>
      <c r="V2438" s="180"/>
      <c r="W2438" s="180"/>
      <c r="X2438" s="180"/>
      <c r="Y2438" s="180"/>
      <c r="Z2438" s="180"/>
      <c r="AA2438" s="180"/>
      <c r="AB2438" s="180"/>
      <c r="AC2438" s="180"/>
      <c r="AD2438" s="180"/>
      <c r="AE2438" s="180"/>
      <c r="AF2438" s="180"/>
    </row>
    <row r="2439" spans="2:32" hidden="1">
      <c r="B2439" s="31">
        <f t="shared" si="41"/>
        <v>2436</v>
      </c>
      <c r="C2439" s="43">
        <v>46002</v>
      </c>
      <c r="D2439" s="43" t="s">
        <v>156</v>
      </c>
      <c r="E2439" s="43" t="s">
        <v>859</v>
      </c>
      <c r="F2439" s="180" t="s">
        <v>375</v>
      </c>
      <c r="G2439" s="180" t="s">
        <v>425</v>
      </c>
      <c r="H2439" s="180" t="s">
        <v>372</v>
      </c>
      <c r="I2439" s="180" t="s">
        <v>161</v>
      </c>
      <c r="J2439" s="180" t="s">
        <v>7858</v>
      </c>
      <c r="K2439" s="180" t="s">
        <v>8</v>
      </c>
      <c r="L2439" s="180" t="s">
        <v>582</v>
      </c>
      <c r="M2439" s="180" t="s">
        <v>583</v>
      </c>
      <c r="N2439" s="44" t="s">
        <v>7253</v>
      </c>
      <c r="O2439" s="44" t="s">
        <v>584</v>
      </c>
      <c r="P2439" s="43"/>
      <c r="Q2439" s="180" t="s">
        <v>543</v>
      </c>
      <c r="R2439" s="180"/>
      <c r="S2439" s="180"/>
      <c r="T2439" s="180"/>
      <c r="U2439" s="180"/>
      <c r="V2439" s="180"/>
      <c r="W2439" s="180"/>
      <c r="X2439" s="180"/>
      <c r="Y2439" s="180"/>
      <c r="Z2439" s="180"/>
      <c r="AA2439" s="180"/>
      <c r="AB2439" s="180"/>
      <c r="AC2439" s="180"/>
      <c r="AD2439" s="180"/>
      <c r="AE2439" s="180"/>
      <c r="AF2439" s="180"/>
    </row>
    <row r="2440" spans="2:32" hidden="1">
      <c r="B2440" s="31">
        <f t="shared" si="41"/>
        <v>2437</v>
      </c>
      <c r="C2440" s="43">
        <v>46002</v>
      </c>
      <c r="D2440" s="43" t="s">
        <v>156</v>
      </c>
      <c r="E2440" s="43" t="s">
        <v>859</v>
      </c>
      <c r="F2440" s="180" t="s">
        <v>375</v>
      </c>
      <c r="G2440" s="180" t="s">
        <v>159</v>
      </c>
      <c r="H2440" s="180" t="s">
        <v>160</v>
      </c>
      <c r="I2440" s="180" t="s">
        <v>316</v>
      </c>
      <c r="J2440" s="180" t="s">
        <v>7859</v>
      </c>
      <c r="K2440" s="180" t="s">
        <v>8</v>
      </c>
      <c r="L2440" s="180" t="s">
        <v>9</v>
      </c>
      <c r="M2440" s="180" t="s">
        <v>162</v>
      </c>
      <c r="N2440" s="44" t="s">
        <v>174</v>
      </c>
      <c r="O2440" s="44" t="s">
        <v>7838</v>
      </c>
      <c r="P2440" s="43"/>
      <c r="Q2440" s="180" t="s">
        <v>165</v>
      </c>
      <c r="R2440" s="180" t="s">
        <v>7845</v>
      </c>
      <c r="S2440" s="180" t="s">
        <v>7846</v>
      </c>
      <c r="T2440" s="180"/>
      <c r="U2440" s="180"/>
      <c r="V2440" s="180"/>
      <c r="W2440" s="180"/>
      <c r="X2440" s="180"/>
      <c r="Y2440" s="180"/>
      <c r="Z2440" s="180"/>
      <c r="AA2440" s="180"/>
      <c r="AB2440" s="180"/>
      <c r="AC2440" s="180"/>
      <c r="AD2440" s="180"/>
      <c r="AE2440" s="180"/>
      <c r="AF2440" s="180"/>
    </row>
    <row r="2441" spans="2:32" hidden="1">
      <c r="B2441" s="31">
        <f t="shared" si="41"/>
        <v>2438</v>
      </c>
      <c r="C2441" s="43">
        <v>46002</v>
      </c>
      <c r="D2441" s="43" t="s">
        <v>156</v>
      </c>
      <c r="E2441" s="43" t="s">
        <v>859</v>
      </c>
      <c r="F2441" s="180" t="s">
        <v>375</v>
      </c>
      <c r="G2441" s="180" t="s">
        <v>159</v>
      </c>
      <c r="H2441" s="180" t="s">
        <v>160</v>
      </c>
      <c r="I2441" s="180" t="s">
        <v>168</v>
      </c>
      <c r="J2441" s="180" t="s">
        <v>7860</v>
      </c>
      <c r="K2441" s="180" t="s">
        <v>8</v>
      </c>
      <c r="L2441" s="180" t="s">
        <v>409</v>
      </c>
      <c r="M2441" s="180" t="s">
        <v>162</v>
      </c>
      <c r="N2441" s="44" t="s">
        <v>398</v>
      </c>
      <c r="O2441" s="44" t="s">
        <v>6036</v>
      </c>
      <c r="P2441" s="43"/>
      <c r="Q2441" s="180" t="s">
        <v>165</v>
      </c>
      <c r="R2441" s="180" t="s">
        <v>7847</v>
      </c>
      <c r="S2441" s="180" t="s">
        <v>7748</v>
      </c>
      <c r="T2441" s="180"/>
      <c r="U2441" s="180"/>
      <c r="V2441" s="180"/>
      <c r="W2441" s="180"/>
      <c r="X2441" s="180"/>
      <c r="Y2441" s="180"/>
      <c r="Z2441" s="180"/>
      <c r="AA2441" s="180"/>
      <c r="AB2441" s="180"/>
      <c r="AC2441" s="180"/>
      <c r="AD2441" s="180"/>
      <c r="AE2441" s="180"/>
      <c r="AF2441" s="180"/>
    </row>
    <row r="2442" spans="2:32" hidden="1">
      <c r="B2442" s="31">
        <f t="shared" si="41"/>
        <v>2439</v>
      </c>
      <c r="C2442" s="43">
        <v>46003</v>
      </c>
      <c r="D2442" s="43" t="s">
        <v>156</v>
      </c>
      <c r="E2442" s="43" t="s">
        <v>859</v>
      </c>
      <c r="F2442" s="180" t="s">
        <v>375</v>
      </c>
      <c r="G2442" s="180" t="s">
        <v>446</v>
      </c>
      <c r="H2442" s="180" t="s">
        <v>447</v>
      </c>
      <c r="I2442" s="180" t="s">
        <v>172</v>
      </c>
      <c r="J2442" s="180" t="s">
        <v>4721</v>
      </c>
      <c r="K2442" s="180" t="s">
        <v>8</v>
      </c>
      <c r="L2442" s="180" t="s">
        <v>9</v>
      </c>
      <c r="M2442" s="180" t="s">
        <v>162</v>
      </c>
      <c r="N2442" s="44" t="s">
        <v>174</v>
      </c>
      <c r="O2442" s="44" t="s">
        <v>541</v>
      </c>
      <c r="P2442" s="43"/>
      <c r="Q2442" s="180" t="s">
        <v>460</v>
      </c>
      <c r="R2442" s="180" t="s">
        <v>7741</v>
      </c>
      <c r="S2442" s="180" t="s">
        <v>7210</v>
      </c>
      <c r="T2442" s="180"/>
      <c r="U2442" s="180"/>
      <c r="V2442" s="180"/>
      <c r="W2442" s="180"/>
      <c r="X2442" s="180"/>
      <c r="Y2442" s="180"/>
      <c r="Z2442" s="180"/>
      <c r="AA2442" s="180"/>
      <c r="AB2442" s="180"/>
      <c r="AC2442" s="180"/>
      <c r="AD2442" s="180"/>
      <c r="AE2442" s="180"/>
      <c r="AF2442" s="180"/>
    </row>
    <row r="2443" spans="2:32" hidden="1">
      <c r="B2443" s="31">
        <f t="shared" si="41"/>
        <v>2440</v>
      </c>
      <c r="C2443" s="43">
        <v>46003</v>
      </c>
      <c r="D2443" s="43" t="s">
        <v>156</v>
      </c>
      <c r="E2443" s="43" t="s">
        <v>859</v>
      </c>
      <c r="F2443" s="180" t="s">
        <v>375</v>
      </c>
      <c r="G2443" s="180" t="s">
        <v>439</v>
      </c>
      <c r="H2443" s="180" t="s">
        <v>440</v>
      </c>
      <c r="I2443" s="180" t="s">
        <v>173</v>
      </c>
      <c r="J2443" s="180" t="s">
        <v>7863</v>
      </c>
      <c r="K2443" s="180" t="s">
        <v>8</v>
      </c>
      <c r="L2443" s="180" t="s">
        <v>9</v>
      </c>
      <c r="M2443" s="180" t="s">
        <v>162</v>
      </c>
      <c r="N2443" s="44" t="s">
        <v>7840</v>
      </c>
      <c r="O2443" s="44" t="s">
        <v>541</v>
      </c>
      <c r="P2443" s="43"/>
      <c r="Q2443" s="180" t="s">
        <v>449</v>
      </c>
      <c r="R2443" s="180" t="s">
        <v>7851</v>
      </c>
      <c r="S2443" s="180" t="s">
        <v>7751</v>
      </c>
      <c r="T2443" s="180"/>
      <c r="U2443" s="180"/>
      <c r="V2443" s="180"/>
      <c r="W2443" s="180"/>
      <c r="X2443" s="180"/>
      <c r="Y2443" s="180"/>
      <c r="Z2443" s="180"/>
      <c r="AA2443" s="180"/>
      <c r="AB2443" s="180"/>
      <c r="AC2443" s="180"/>
      <c r="AD2443" s="180"/>
      <c r="AE2443" s="180"/>
      <c r="AF2443" s="180"/>
    </row>
    <row r="2444" spans="2:32" hidden="1">
      <c r="B2444" s="31">
        <f t="shared" si="41"/>
        <v>2441</v>
      </c>
      <c r="C2444" s="43">
        <v>46003</v>
      </c>
      <c r="D2444" s="43" t="s">
        <v>156</v>
      </c>
      <c r="E2444" s="43" t="s">
        <v>859</v>
      </c>
      <c r="F2444" s="180" t="s">
        <v>375</v>
      </c>
      <c r="G2444" s="180" t="s">
        <v>159</v>
      </c>
      <c r="H2444" s="180" t="s">
        <v>160</v>
      </c>
      <c r="I2444" s="180" t="s">
        <v>172</v>
      </c>
      <c r="J2444" s="180" t="s">
        <v>7865</v>
      </c>
      <c r="K2444" s="180" t="s">
        <v>8</v>
      </c>
      <c r="L2444" s="180" t="s">
        <v>9</v>
      </c>
      <c r="M2444" s="180" t="s">
        <v>162</v>
      </c>
      <c r="N2444" s="44" t="s">
        <v>174</v>
      </c>
      <c r="O2444" s="44" t="s">
        <v>6036</v>
      </c>
      <c r="P2444" s="43"/>
      <c r="Q2444" s="180" t="s">
        <v>165</v>
      </c>
      <c r="R2444" s="180" t="s">
        <v>7329</v>
      </c>
      <c r="S2444" s="180" t="s">
        <v>7747</v>
      </c>
      <c r="T2444" s="180"/>
      <c r="U2444" s="180"/>
      <c r="V2444" s="180"/>
      <c r="W2444" s="180"/>
      <c r="X2444" s="180"/>
      <c r="Y2444" s="180"/>
      <c r="Z2444" s="180"/>
      <c r="AA2444" s="180"/>
      <c r="AB2444" s="180"/>
      <c r="AC2444" s="180"/>
      <c r="AD2444" s="180"/>
      <c r="AE2444" s="180"/>
      <c r="AF2444" s="180"/>
    </row>
    <row r="2445" spans="2:32" hidden="1">
      <c r="B2445" s="31">
        <f t="shared" si="41"/>
        <v>2442</v>
      </c>
      <c r="C2445" s="43">
        <v>46003</v>
      </c>
      <c r="D2445" s="43" t="s">
        <v>156</v>
      </c>
      <c r="E2445" s="43" t="s">
        <v>859</v>
      </c>
      <c r="F2445" s="180" t="s">
        <v>375</v>
      </c>
      <c r="G2445" s="180" t="s">
        <v>159</v>
      </c>
      <c r="H2445" s="180" t="s">
        <v>160</v>
      </c>
      <c r="I2445" s="180" t="s">
        <v>173</v>
      </c>
      <c r="J2445" s="180" t="s">
        <v>7866</v>
      </c>
      <c r="K2445" s="180" t="s">
        <v>8</v>
      </c>
      <c r="L2445" s="180" t="s">
        <v>414</v>
      </c>
      <c r="M2445" s="180" t="s">
        <v>162</v>
      </c>
      <c r="N2445" s="44" t="s">
        <v>433</v>
      </c>
      <c r="O2445" s="44" t="s">
        <v>6037</v>
      </c>
      <c r="P2445" s="43"/>
      <c r="Q2445" s="180" t="s">
        <v>165</v>
      </c>
      <c r="R2445" s="180" t="s">
        <v>836</v>
      </c>
      <c r="S2445" s="180" t="s">
        <v>7853</v>
      </c>
      <c r="T2445" s="180"/>
      <c r="U2445" s="180"/>
      <c r="V2445" s="180"/>
      <c r="W2445" s="180"/>
      <c r="X2445" s="180"/>
      <c r="Y2445" s="180"/>
      <c r="Z2445" s="180"/>
      <c r="AA2445" s="180"/>
      <c r="AB2445" s="180"/>
      <c r="AC2445" s="180"/>
      <c r="AD2445" s="180"/>
      <c r="AE2445" s="180"/>
      <c r="AF2445" s="180"/>
    </row>
    <row r="2446" spans="2:32" hidden="1">
      <c r="B2446" s="31">
        <f t="shared" si="41"/>
        <v>2443</v>
      </c>
      <c r="C2446" s="43">
        <v>46003</v>
      </c>
      <c r="D2446" s="43" t="s">
        <v>156</v>
      </c>
      <c r="E2446" s="43" t="s">
        <v>859</v>
      </c>
      <c r="F2446" s="180" t="s">
        <v>375</v>
      </c>
      <c r="G2446" s="180" t="s">
        <v>159</v>
      </c>
      <c r="H2446" s="180" t="s">
        <v>160</v>
      </c>
      <c r="I2446" s="180" t="s">
        <v>161</v>
      </c>
      <c r="J2446" s="180" t="s">
        <v>7867</v>
      </c>
      <c r="K2446" s="180" t="s">
        <v>8</v>
      </c>
      <c r="L2446" s="180" t="s">
        <v>580</v>
      </c>
      <c r="M2446" s="180" t="s">
        <v>162</v>
      </c>
      <c r="N2446" s="44" t="s">
        <v>848</v>
      </c>
      <c r="O2446" s="44" t="s">
        <v>7841</v>
      </c>
      <c r="P2446" s="43"/>
      <c r="Q2446" s="180" t="s">
        <v>165</v>
      </c>
      <c r="R2446" s="180"/>
      <c r="S2446" s="180"/>
      <c r="T2446" s="180"/>
      <c r="U2446" s="180"/>
      <c r="V2446" s="180"/>
      <c r="W2446" s="180"/>
      <c r="X2446" s="180"/>
      <c r="Y2446" s="180"/>
      <c r="Z2446" s="180"/>
      <c r="AA2446" s="180"/>
      <c r="AB2446" s="180"/>
      <c r="AC2446" s="180"/>
      <c r="AD2446" s="180"/>
      <c r="AE2446" s="180"/>
      <c r="AF2446" s="180"/>
    </row>
    <row r="2447" spans="2:32" hidden="1">
      <c r="B2447" s="31">
        <f t="shared" si="41"/>
        <v>2444</v>
      </c>
      <c r="C2447" s="43">
        <v>46003</v>
      </c>
      <c r="D2447" s="43" t="s">
        <v>156</v>
      </c>
      <c r="E2447" s="43" t="s">
        <v>859</v>
      </c>
      <c r="F2447" s="180" t="s">
        <v>375</v>
      </c>
      <c r="G2447" s="180" t="s">
        <v>166</v>
      </c>
      <c r="H2447" s="180" t="s">
        <v>160</v>
      </c>
      <c r="I2447" s="180" t="s">
        <v>173</v>
      </c>
      <c r="J2447" s="180" t="s">
        <v>7868</v>
      </c>
      <c r="K2447" s="180" t="s">
        <v>8</v>
      </c>
      <c r="L2447" s="180" t="s">
        <v>9</v>
      </c>
      <c r="M2447" s="180" t="s">
        <v>162</v>
      </c>
      <c r="N2447" s="44" t="s">
        <v>7842</v>
      </c>
      <c r="O2447" s="44" t="s">
        <v>6036</v>
      </c>
      <c r="P2447" s="43"/>
      <c r="Q2447" s="180" t="s">
        <v>165</v>
      </c>
      <c r="R2447" s="180" t="s">
        <v>7854</v>
      </c>
      <c r="S2447" s="180" t="s">
        <v>7474</v>
      </c>
      <c r="T2447" s="180"/>
      <c r="U2447" s="180"/>
      <c r="V2447" s="180"/>
      <c r="W2447" s="180"/>
      <c r="X2447" s="180"/>
      <c r="Y2447" s="180"/>
      <c r="Z2447" s="180"/>
      <c r="AA2447" s="180"/>
      <c r="AB2447" s="180"/>
      <c r="AC2447" s="180"/>
      <c r="AD2447" s="180"/>
      <c r="AE2447" s="180"/>
      <c r="AF2447" s="180"/>
    </row>
    <row r="2448" spans="2:32" hidden="1">
      <c r="B2448" s="31">
        <f t="shared" si="41"/>
        <v>2445</v>
      </c>
      <c r="C2448" s="43">
        <v>46003</v>
      </c>
      <c r="D2448" s="43" t="s">
        <v>156</v>
      </c>
      <c r="E2448" s="43" t="s">
        <v>859</v>
      </c>
      <c r="F2448" s="180" t="s">
        <v>375</v>
      </c>
      <c r="G2448" s="180" t="s">
        <v>386</v>
      </c>
      <c r="H2448" s="180" t="s">
        <v>364</v>
      </c>
      <c r="I2448" s="180" t="s">
        <v>225</v>
      </c>
      <c r="J2448" s="180">
        <v>6167</v>
      </c>
      <c r="K2448" s="180" t="s">
        <v>8</v>
      </c>
      <c r="L2448" s="180" t="s">
        <v>580</v>
      </c>
      <c r="M2448" s="180" t="s">
        <v>162</v>
      </c>
      <c r="N2448" s="44" t="s">
        <v>337</v>
      </c>
      <c r="O2448" s="44" t="s">
        <v>541</v>
      </c>
      <c r="P2448" s="43"/>
      <c r="Q2448" s="180" t="s">
        <v>543</v>
      </c>
      <c r="R2448" s="180">
        <v>191702792</v>
      </c>
      <c r="S2448" s="180">
        <v>191700924</v>
      </c>
      <c r="T2448" s="180"/>
      <c r="U2448" s="180"/>
      <c r="V2448" s="180"/>
      <c r="W2448" s="180"/>
      <c r="X2448" s="180"/>
      <c r="Y2448" s="180"/>
      <c r="Z2448" s="180"/>
      <c r="AA2448" s="180"/>
      <c r="AB2448" s="180"/>
      <c r="AC2448" s="180"/>
      <c r="AD2448" s="180"/>
      <c r="AE2448" s="180"/>
      <c r="AF2448" s="180"/>
    </row>
    <row r="2449" spans="2:32" hidden="1">
      <c r="B2449" s="31">
        <f t="shared" si="41"/>
        <v>2446</v>
      </c>
      <c r="C2449" s="43">
        <v>46004</v>
      </c>
      <c r="D2449" s="43" t="s">
        <v>156</v>
      </c>
      <c r="E2449" s="43" t="s">
        <v>859</v>
      </c>
      <c r="F2449" s="180" t="s">
        <v>375</v>
      </c>
      <c r="G2449" s="180" t="s">
        <v>159</v>
      </c>
      <c r="H2449" s="180" t="s">
        <v>160</v>
      </c>
      <c r="I2449" s="180" t="s">
        <v>200</v>
      </c>
      <c r="J2449" s="180">
        <v>3075</v>
      </c>
      <c r="K2449" s="180" t="s">
        <v>8</v>
      </c>
      <c r="L2449" s="180" t="s">
        <v>9</v>
      </c>
      <c r="M2449" s="180" t="s">
        <v>162</v>
      </c>
      <c r="N2449" s="44" t="s">
        <v>174</v>
      </c>
      <c r="O2449" s="44" t="s">
        <v>6036</v>
      </c>
      <c r="P2449" s="43"/>
      <c r="Q2449" s="180" t="s">
        <v>6557</v>
      </c>
      <c r="R2449" s="180">
        <v>191700858</v>
      </c>
      <c r="S2449" s="180">
        <v>191701594</v>
      </c>
      <c r="T2449" s="180"/>
      <c r="U2449" s="180"/>
      <c r="V2449" s="180"/>
      <c r="W2449" s="180"/>
      <c r="X2449" s="180"/>
      <c r="Y2449" s="180"/>
      <c r="Z2449" s="180"/>
      <c r="AA2449" s="180"/>
      <c r="AB2449" s="180"/>
      <c r="AC2449" s="180"/>
      <c r="AD2449" s="180"/>
      <c r="AE2449" s="180"/>
      <c r="AF2449" s="180"/>
    </row>
    <row r="2450" spans="2:32" hidden="1">
      <c r="B2450" s="31">
        <f t="shared" si="41"/>
        <v>2447</v>
      </c>
      <c r="C2450" s="43">
        <v>46004</v>
      </c>
      <c r="D2450" s="43" t="s">
        <v>156</v>
      </c>
      <c r="E2450" s="43" t="s">
        <v>859</v>
      </c>
      <c r="F2450" s="180" t="s">
        <v>375</v>
      </c>
      <c r="G2450" s="180" t="s">
        <v>159</v>
      </c>
      <c r="H2450" s="180" t="s">
        <v>160</v>
      </c>
      <c r="I2450" s="180" t="s">
        <v>161</v>
      </c>
      <c r="J2450" s="180">
        <v>4226</v>
      </c>
      <c r="K2450" s="180" t="s">
        <v>8</v>
      </c>
      <c r="L2450" s="180" t="s">
        <v>9</v>
      </c>
      <c r="M2450" s="180" t="s">
        <v>162</v>
      </c>
      <c r="N2450" s="44" t="s">
        <v>174</v>
      </c>
      <c r="O2450" s="44" t="s">
        <v>6036</v>
      </c>
      <c r="P2450" s="43"/>
      <c r="Q2450" s="180" t="s">
        <v>6557</v>
      </c>
      <c r="R2450" s="180">
        <v>191701711</v>
      </c>
      <c r="S2450" s="180">
        <v>191701856</v>
      </c>
      <c r="T2450" s="180"/>
      <c r="U2450" s="180"/>
      <c r="V2450" s="180"/>
      <c r="W2450" s="180"/>
      <c r="X2450" s="180"/>
      <c r="Y2450" s="180"/>
      <c r="Z2450" s="180"/>
      <c r="AA2450" s="180"/>
      <c r="AB2450" s="180"/>
      <c r="AC2450" s="180"/>
      <c r="AD2450" s="180"/>
      <c r="AE2450" s="180"/>
      <c r="AF2450" s="180"/>
    </row>
    <row r="2451" spans="2:32" hidden="1">
      <c r="B2451" s="31">
        <f t="shared" si="41"/>
        <v>2448</v>
      </c>
      <c r="C2451" s="43">
        <v>46006</v>
      </c>
      <c r="D2451" s="43" t="s">
        <v>156</v>
      </c>
      <c r="E2451" s="43" t="s">
        <v>859</v>
      </c>
      <c r="F2451" s="180" t="s">
        <v>375</v>
      </c>
      <c r="G2451" s="180" t="s">
        <v>159</v>
      </c>
      <c r="H2451" s="180" t="s">
        <v>160</v>
      </c>
      <c r="I2451" s="180" t="s">
        <v>161</v>
      </c>
      <c r="J2451" s="180" t="s">
        <v>7882</v>
      </c>
      <c r="K2451" s="180" t="s">
        <v>59</v>
      </c>
      <c r="L2451" s="180" t="s">
        <v>48</v>
      </c>
      <c r="M2451" s="180" t="s">
        <v>531</v>
      </c>
      <c r="N2451" s="44" t="s">
        <v>734</v>
      </c>
      <c r="O2451" s="44" t="s">
        <v>7869</v>
      </c>
      <c r="P2451" s="43"/>
      <c r="Q2451" s="180" t="s">
        <v>165</v>
      </c>
      <c r="R2451" s="180" t="s">
        <v>7873</v>
      </c>
      <c r="S2451" s="180" t="s">
        <v>7874</v>
      </c>
      <c r="T2451" s="180"/>
      <c r="U2451" s="180"/>
      <c r="V2451" s="180"/>
      <c r="W2451" s="180"/>
      <c r="X2451" s="180"/>
      <c r="Y2451" s="180"/>
      <c r="Z2451" s="180"/>
      <c r="AA2451" s="180"/>
      <c r="AB2451" s="180"/>
      <c r="AC2451" s="180"/>
      <c r="AD2451" s="180"/>
      <c r="AE2451" s="180"/>
      <c r="AF2451" s="180"/>
    </row>
    <row r="2452" spans="2:32" hidden="1">
      <c r="B2452" s="31">
        <f t="shared" si="41"/>
        <v>2449</v>
      </c>
      <c r="C2452" s="43">
        <v>46006</v>
      </c>
      <c r="D2452" s="43" t="s">
        <v>156</v>
      </c>
      <c r="E2452" s="43" t="s">
        <v>859</v>
      </c>
      <c r="F2452" s="180" t="s">
        <v>375</v>
      </c>
      <c r="G2452" s="180" t="s">
        <v>439</v>
      </c>
      <c r="H2452" s="180" t="s">
        <v>440</v>
      </c>
      <c r="I2452" s="180" t="s">
        <v>173</v>
      </c>
      <c r="J2452" s="180" t="s">
        <v>7884</v>
      </c>
      <c r="K2452" s="180" t="s">
        <v>8</v>
      </c>
      <c r="L2452" s="180" t="s">
        <v>9</v>
      </c>
      <c r="M2452" s="180" t="s">
        <v>162</v>
      </c>
      <c r="N2452" s="44" t="s">
        <v>174</v>
      </c>
      <c r="O2452" s="44" t="s">
        <v>541</v>
      </c>
      <c r="P2452" s="43"/>
      <c r="Q2452" s="180" t="s">
        <v>449</v>
      </c>
      <c r="R2452" s="180" t="s">
        <v>7876</v>
      </c>
      <c r="S2452" s="180" t="s">
        <v>7653</v>
      </c>
      <c r="T2452" s="180"/>
      <c r="U2452" s="180"/>
      <c r="V2452" s="180"/>
      <c r="W2452" s="180"/>
      <c r="X2452" s="180"/>
      <c r="Y2452" s="180"/>
      <c r="Z2452" s="180"/>
      <c r="AA2452" s="180"/>
      <c r="AB2452" s="180"/>
      <c r="AC2452" s="180"/>
      <c r="AD2452" s="180"/>
      <c r="AE2452" s="180"/>
      <c r="AF2452" s="180"/>
    </row>
    <row r="2453" spans="2:32" hidden="1">
      <c r="B2453" s="31">
        <f t="shared" si="41"/>
        <v>2450</v>
      </c>
      <c r="C2453" s="43">
        <v>46006</v>
      </c>
      <c r="D2453" s="43" t="s">
        <v>156</v>
      </c>
      <c r="E2453" s="43" t="s">
        <v>859</v>
      </c>
      <c r="F2453" s="180" t="s">
        <v>375</v>
      </c>
      <c r="G2453" s="180" t="s">
        <v>439</v>
      </c>
      <c r="H2453" s="180" t="s">
        <v>440</v>
      </c>
      <c r="I2453" s="180" t="s">
        <v>168</v>
      </c>
      <c r="J2453" s="180" t="s">
        <v>7805</v>
      </c>
      <c r="K2453" s="180" t="s">
        <v>8</v>
      </c>
      <c r="L2453" s="180" t="s">
        <v>5313</v>
      </c>
      <c r="M2453" s="180" t="s">
        <v>162</v>
      </c>
      <c r="N2453" s="44" t="s">
        <v>569</v>
      </c>
      <c r="O2453" s="44" t="s">
        <v>6036</v>
      </c>
      <c r="P2453" s="43"/>
      <c r="Q2453" s="180" t="s">
        <v>449</v>
      </c>
      <c r="R2453" s="180" t="s">
        <v>7389</v>
      </c>
      <c r="S2453" s="180" t="s">
        <v>7735</v>
      </c>
      <c r="T2453" s="180"/>
      <c r="U2453" s="180"/>
      <c r="V2453" s="180"/>
      <c r="W2453" s="180"/>
      <c r="X2453" s="180"/>
      <c r="Y2453" s="180"/>
      <c r="Z2453" s="180"/>
      <c r="AA2453" s="180"/>
      <c r="AB2453" s="180"/>
      <c r="AC2453" s="180"/>
      <c r="AD2453" s="180"/>
      <c r="AE2453" s="180"/>
      <c r="AF2453" s="180"/>
    </row>
    <row r="2454" spans="2:32" hidden="1">
      <c r="B2454" s="31">
        <f t="shared" si="41"/>
        <v>2451</v>
      </c>
      <c r="C2454" s="43">
        <v>46006</v>
      </c>
      <c r="D2454" s="43" t="s">
        <v>156</v>
      </c>
      <c r="E2454" s="43" t="s">
        <v>859</v>
      </c>
      <c r="F2454" s="180" t="s">
        <v>375</v>
      </c>
      <c r="G2454" s="180" t="s">
        <v>159</v>
      </c>
      <c r="H2454" s="180" t="s">
        <v>160</v>
      </c>
      <c r="I2454" s="180" t="s">
        <v>173</v>
      </c>
      <c r="J2454" s="180" t="s">
        <v>7886</v>
      </c>
      <c r="K2454" s="180" t="s">
        <v>8</v>
      </c>
      <c r="L2454" s="180" t="s">
        <v>414</v>
      </c>
      <c r="M2454" s="180" t="s">
        <v>162</v>
      </c>
      <c r="N2454" s="44" t="s">
        <v>5677</v>
      </c>
      <c r="O2454" s="44" t="s">
        <v>6037</v>
      </c>
      <c r="P2454" s="43"/>
      <c r="Q2454" s="180" t="s">
        <v>165</v>
      </c>
      <c r="R2454" s="180">
        <v>191700040</v>
      </c>
      <c r="S2454" s="180">
        <v>191701923</v>
      </c>
      <c r="T2454" s="180"/>
      <c r="U2454" s="180"/>
      <c r="V2454" s="180"/>
      <c r="W2454" s="180"/>
      <c r="X2454" s="180"/>
      <c r="Y2454" s="180"/>
      <c r="Z2454" s="180"/>
      <c r="AA2454" s="180"/>
      <c r="AB2454" s="180"/>
      <c r="AC2454" s="180"/>
      <c r="AD2454" s="180"/>
      <c r="AE2454" s="180"/>
      <c r="AF2454" s="180"/>
    </row>
    <row r="2455" spans="2:32" hidden="1">
      <c r="B2455" s="31">
        <f t="shared" si="41"/>
        <v>2452</v>
      </c>
      <c r="C2455" s="43">
        <v>46007</v>
      </c>
      <c r="D2455" s="43" t="s">
        <v>156</v>
      </c>
      <c r="E2455" s="43" t="s">
        <v>859</v>
      </c>
      <c r="F2455" s="180" t="s">
        <v>375</v>
      </c>
      <c r="G2455" s="180" t="s">
        <v>159</v>
      </c>
      <c r="H2455" s="180" t="s">
        <v>160</v>
      </c>
      <c r="I2455" s="180" t="s">
        <v>161</v>
      </c>
      <c r="J2455" s="180" t="s">
        <v>7895</v>
      </c>
      <c r="K2455" s="180" t="s">
        <v>8</v>
      </c>
      <c r="L2455" s="180" t="s">
        <v>414</v>
      </c>
      <c r="M2455" s="180" t="s">
        <v>162</v>
      </c>
      <c r="N2455" s="44" t="s">
        <v>433</v>
      </c>
      <c r="O2455" s="44" t="s">
        <v>6036</v>
      </c>
      <c r="P2455" s="43"/>
      <c r="Q2455" s="180" t="s">
        <v>165</v>
      </c>
      <c r="R2455" s="180" t="s">
        <v>7889</v>
      </c>
      <c r="S2455" s="180" t="s">
        <v>7406</v>
      </c>
      <c r="T2455" s="180"/>
      <c r="U2455" s="180"/>
      <c r="V2455" s="180"/>
      <c r="W2455" s="180"/>
      <c r="X2455" s="180"/>
      <c r="Y2455" s="180"/>
      <c r="Z2455" s="180"/>
      <c r="AA2455" s="180"/>
      <c r="AB2455" s="180"/>
      <c r="AC2455" s="180"/>
      <c r="AD2455" s="180"/>
      <c r="AE2455" s="180"/>
      <c r="AF2455" s="180"/>
    </row>
    <row r="2456" spans="2:32" hidden="1">
      <c r="B2456" s="31">
        <f t="shared" si="41"/>
        <v>2453</v>
      </c>
      <c r="C2456" s="43">
        <v>46007</v>
      </c>
      <c r="D2456" s="43" t="s">
        <v>156</v>
      </c>
      <c r="E2456" s="43" t="s">
        <v>859</v>
      </c>
      <c r="F2456" s="180" t="s">
        <v>375</v>
      </c>
      <c r="G2456" s="180" t="s">
        <v>159</v>
      </c>
      <c r="H2456" s="180" t="s">
        <v>160</v>
      </c>
      <c r="I2456" s="180" t="s">
        <v>239</v>
      </c>
      <c r="J2456" s="180" t="s">
        <v>7896</v>
      </c>
      <c r="K2456" s="180" t="s">
        <v>8</v>
      </c>
      <c r="L2456" s="180" t="s">
        <v>9</v>
      </c>
      <c r="M2456" s="180" t="s">
        <v>162</v>
      </c>
      <c r="N2456" s="44" t="s">
        <v>229</v>
      </c>
      <c r="O2456" s="44" t="s">
        <v>6037</v>
      </c>
      <c r="P2456" s="43"/>
      <c r="Q2456" s="180" t="s">
        <v>165</v>
      </c>
      <c r="R2456" s="180" t="s">
        <v>7641</v>
      </c>
      <c r="S2456" s="180" t="s">
        <v>7890</v>
      </c>
      <c r="T2456" s="180"/>
      <c r="U2456" s="180"/>
      <c r="V2456" s="180"/>
      <c r="W2456" s="180"/>
      <c r="X2456" s="180"/>
      <c r="Y2456" s="180"/>
      <c r="Z2456" s="180"/>
      <c r="AA2456" s="180"/>
      <c r="AB2456" s="180"/>
      <c r="AC2456" s="180"/>
      <c r="AD2456" s="180"/>
      <c r="AE2456" s="180"/>
      <c r="AF2456" s="180"/>
    </row>
    <row r="2457" spans="2:32" hidden="1">
      <c r="B2457" s="31">
        <f t="shared" ref="B2457:B2507" si="42">ROW()-3</f>
        <v>2454</v>
      </c>
      <c r="C2457" s="43">
        <v>46007</v>
      </c>
      <c r="D2457" s="43" t="s">
        <v>156</v>
      </c>
      <c r="E2457" s="43" t="s">
        <v>859</v>
      </c>
      <c r="F2457" s="180" t="s">
        <v>375</v>
      </c>
      <c r="G2457" s="180" t="s">
        <v>159</v>
      </c>
      <c r="H2457" s="180" t="s">
        <v>160</v>
      </c>
      <c r="I2457" s="180" t="s">
        <v>161</v>
      </c>
      <c r="J2457" s="180" t="s">
        <v>7898</v>
      </c>
      <c r="K2457" s="180" t="s">
        <v>201</v>
      </c>
      <c r="L2457" s="180" t="s">
        <v>586</v>
      </c>
      <c r="M2457" s="180" t="s">
        <v>203</v>
      </c>
      <c r="N2457" s="44" t="s">
        <v>273</v>
      </c>
      <c r="O2457" s="44" t="s">
        <v>7887</v>
      </c>
      <c r="P2457" s="43"/>
      <c r="Q2457" s="180" t="s">
        <v>165</v>
      </c>
      <c r="R2457" s="180" t="s">
        <v>7892</v>
      </c>
      <c r="S2457" s="180" t="s">
        <v>7893</v>
      </c>
      <c r="T2457" s="180"/>
      <c r="U2457" s="180"/>
      <c r="V2457" s="180"/>
      <c r="W2457" s="180"/>
      <c r="X2457" s="180"/>
      <c r="Y2457" s="180"/>
      <c r="Z2457" s="180"/>
      <c r="AA2457" s="180"/>
      <c r="AB2457" s="180"/>
      <c r="AC2457" s="180"/>
      <c r="AD2457" s="180"/>
      <c r="AE2457" s="180"/>
      <c r="AF2457" s="180"/>
    </row>
    <row r="2458" spans="2:32" hidden="1">
      <c r="B2458" s="31">
        <f t="shared" si="42"/>
        <v>2455</v>
      </c>
      <c r="C2458" s="43">
        <v>46007</v>
      </c>
      <c r="D2458" s="43" t="s">
        <v>156</v>
      </c>
      <c r="E2458" s="43" t="s">
        <v>859</v>
      </c>
      <c r="F2458" s="180" t="s">
        <v>375</v>
      </c>
      <c r="G2458" s="180" t="s">
        <v>159</v>
      </c>
      <c r="H2458" s="180" t="s">
        <v>160</v>
      </c>
      <c r="I2458" s="180" t="s">
        <v>161</v>
      </c>
      <c r="J2458" s="180" t="s">
        <v>7857</v>
      </c>
      <c r="K2458" s="180" t="s">
        <v>8</v>
      </c>
      <c r="L2458" s="180" t="s">
        <v>414</v>
      </c>
      <c r="M2458" s="180" t="s">
        <v>162</v>
      </c>
      <c r="N2458" s="44" t="s">
        <v>7888</v>
      </c>
      <c r="O2458" s="44" t="s">
        <v>6037</v>
      </c>
      <c r="P2458" s="43"/>
      <c r="Q2458" s="180" t="s">
        <v>165</v>
      </c>
      <c r="R2458" s="180" t="s">
        <v>7004</v>
      </c>
      <c r="S2458" s="180" t="s">
        <v>7487</v>
      </c>
      <c r="T2458" s="180"/>
      <c r="U2458" s="180"/>
      <c r="V2458" s="180"/>
      <c r="W2458" s="180"/>
      <c r="X2458" s="180"/>
      <c r="Y2458" s="180"/>
      <c r="Z2458" s="180"/>
      <c r="AA2458" s="180"/>
      <c r="AB2458" s="180"/>
      <c r="AC2458" s="180"/>
      <c r="AD2458" s="180"/>
      <c r="AE2458" s="180"/>
      <c r="AF2458" s="180"/>
    </row>
    <row r="2459" spans="2:32" hidden="1">
      <c r="B2459" s="31">
        <f t="shared" si="42"/>
        <v>2456</v>
      </c>
      <c r="C2459" s="43">
        <v>46007</v>
      </c>
      <c r="D2459" s="43" t="s">
        <v>156</v>
      </c>
      <c r="E2459" s="43" t="s">
        <v>859</v>
      </c>
      <c r="F2459" s="180" t="s">
        <v>375</v>
      </c>
      <c r="G2459" s="180" t="s">
        <v>159</v>
      </c>
      <c r="H2459" s="180" t="s">
        <v>160</v>
      </c>
      <c r="I2459" s="180" t="s">
        <v>170</v>
      </c>
      <c r="J2459" s="180" t="s">
        <v>7899</v>
      </c>
      <c r="K2459" s="180" t="s">
        <v>8</v>
      </c>
      <c r="L2459" s="180" t="s">
        <v>9</v>
      </c>
      <c r="M2459" s="180" t="s">
        <v>162</v>
      </c>
      <c r="N2459" s="44" t="s">
        <v>174</v>
      </c>
      <c r="O2459" s="44" t="s">
        <v>6440</v>
      </c>
      <c r="P2459" s="43"/>
      <c r="Q2459" s="180" t="s">
        <v>165</v>
      </c>
      <c r="R2459" s="180" t="s">
        <v>847</v>
      </c>
      <c r="S2459" s="180" t="s">
        <v>7894</v>
      </c>
      <c r="T2459" s="180"/>
      <c r="U2459" s="180"/>
      <c r="V2459" s="180"/>
      <c r="W2459" s="180"/>
      <c r="X2459" s="180"/>
      <c r="Y2459" s="180"/>
      <c r="Z2459" s="180"/>
      <c r="AA2459" s="180"/>
      <c r="AB2459" s="180"/>
      <c r="AC2459" s="180"/>
      <c r="AD2459" s="180"/>
      <c r="AE2459" s="180"/>
      <c r="AF2459" s="180"/>
    </row>
    <row r="2460" spans="2:32" hidden="1">
      <c r="B2460" s="31">
        <f t="shared" si="42"/>
        <v>2457</v>
      </c>
      <c r="C2460" s="43">
        <v>46008</v>
      </c>
      <c r="D2460" s="43" t="s">
        <v>156</v>
      </c>
      <c r="E2460" s="43" t="s">
        <v>859</v>
      </c>
      <c r="F2460" s="180" t="s">
        <v>375</v>
      </c>
      <c r="G2460" s="180" t="s">
        <v>159</v>
      </c>
      <c r="H2460" s="180" t="s">
        <v>160</v>
      </c>
      <c r="I2460" s="180" t="s">
        <v>161</v>
      </c>
      <c r="J2460" s="180" t="s">
        <v>7912</v>
      </c>
      <c r="K2460" s="180" t="s">
        <v>201</v>
      </c>
      <c r="L2460" s="180" t="s">
        <v>586</v>
      </c>
      <c r="M2460" s="180" t="s">
        <v>203</v>
      </c>
      <c r="N2460" s="44" t="s">
        <v>273</v>
      </c>
      <c r="O2460" s="44" t="s">
        <v>190</v>
      </c>
      <c r="P2460" s="43"/>
      <c r="Q2460" s="180" t="s">
        <v>165</v>
      </c>
      <c r="R2460" s="180" t="s">
        <v>7903</v>
      </c>
      <c r="S2460" s="180" t="s">
        <v>7904</v>
      </c>
      <c r="T2460" s="180"/>
      <c r="U2460" s="180"/>
      <c r="V2460" s="180"/>
      <c r="W2460" s="180"/>
      <c r="X2460" s="180"/>
      <c r="Y2460" s="180"/>
      <c r="Z2460" s="180"/>
      <c r="AA2460" s="180"/>
      <c r="AB2460" s="180"/>
      <c r="AC2460" s="180"/>
      <c r="AD2460" s="180"/>
      <c r="AE2460" s="180"/>
      <c r="AF2460" s="180"/>
    </row>
    <row r="2461" spans="2:32" hidden="1">
      <c r="B2461" s="31">
        <f t="shared" si="42"/>
        <v>2458</v>
      </c>
      <c r="C2461" s="43">
        <v>46008</v>
      </c>
      <c r="D2461" s="43" t="s">
        <v>156</v>
      </c>
      <c r="E2461" s="43" t="s">
        <v>859</v>
      </c>
      <c r="F2461" s="180" t="s">
        <v>375</v>
      </c>
      <c r="G2461" s="180" t="s">
        <v>159</v>
      </c>
      <c r="H2461" s="180" t="s">
        <v>160</v>
      </c>
      <c r="I2461" s="180" t="s">
        <v>173</v>
      </c>
      <c r="J2461" s="180" t="s">
        <v>7913</v>
      </c>
      <c r="K2461" s="180" t="s">
        <v>8</v>
      </c>
      <c r="L2461" s="180" t="s">
        <v>9</v>
      </c>
      <c r="M2461" s="180" t="s">
        <v>162</v>
      </c>
      <c r="N2461" s="44" t="s">
        <v>169</v>
      </c>
      <c r="O2461" s="44" t="s">
        <v>6036</v>
      </c>
      <c r="P2461" s="43"/>
      <c r="Q2461" s="180" t="s">
        <v>165</v>
      </c>
      <c r="R2461" s="180" t="s">
        <v>7905</v>
      </c>
      <c r="S2461" s="180" t="s">
        <v>7906</v>
      </c>
      <c r="T2461" s="180"/>
      <c r="U2461" s="180"/>
      <c r="V2461" s="180"/>
      <c r="W2461" s="180"/>
      <c r="X2461" s="180"/>
      <c r="Y2461" s="180"/>
      <c r="Z2461" s="180"/>
      <c r="AA2461" s="180"/>
      <c r="AB2461" s="180"/>
      <c r="AC2461" s="180"/>
      <c r="AD2461" s="180"/>
      <c r="AE2461" s="180"/>
      <c r="AF2461" s="180"/>
    </row>
    <row r="2462" spans="2:32" hidden="1">
      <c r="B2462" s="31">
        <f t="shared" si="42"/>
        <v>2459</v>
      </c>
      <c r="C2462" s="43">
        <v>46008</v>
      </c>
      <c r="D2462" s="43" t="s">
        <v>156</v>
      </c>
      <c r="E2462" s="43" t="s">
        <v>859</v>
      </c>
      <c r="F2462" s="180" t="s">
        <v>375</v>
      </c>
      <c r="G2462" s="180" t="s">
        <v>283</v>
      </c>
      <c r="H2462" s="180" t="s">
        <v>160</v>
      </c>
      <c r="I2462" s="180" t="s">
        <v>161</v>
      </c>
      <c r="J2462" s="180" t="s">
        <v>7914</v>
      </c>
      <c r="K2462" s="180" t="s">
        <v>8</v>
      </c>
      <c r="L2462" s="180" t="s">
        <v>414</v>
      </c>
      <c r="M2462" s="180" t="s">
        <v>162</v>
      </c>
      <c r="N2462" s="44" t="s">
        <v>433</v>
      </c>
      <c r="O2462" s="44" t="s">
        <v>6036</v>
      </c>
      <c r="P2462" s="43"/>
      <c r="Q2462" s="180" t="s">
        <v>536</v>
      </c>
      <c r="R2462" s="180" t="s">
        <v>7907</v>
      </c>
      <c r="S2462" s="180" t="s">
        <v>7626</v>
      </c>
      <c r="T2462" s="180"/>
      <c r="U2462" s="180"/>
      <c r="V2462" s="180"/>
      <c r="W2462" s="180"/>
      <c r="X2462" s="180"/>
      <c r="Y2462" s="180"/>
      <c r="Z2462" s="180"/>
      <c r="AA2462" s="180"/>
      <c r="AB2462" s="180"/>
      <c r="AC2462" s="180"/>
      <c r="AD2462" s="180"/>
      <c r="AE2462" s="180"/>
      <c r="AF2462" s="180"/>
    </row>
    <row r="2463" spans="2:32" hidden="1">
      <c r="B2463" s="31">
        <f t="shared" si="42"/>
        <v>2460</v>
      </c>
      <c r="C2463" s="43">
        <v>46009</v>
      </c>
      <c r="D2463" s="43" t="s">
        <v>156</v>
      </c>
      <c r="E2463" s="43" t="s">
        <v>915</v>
      </c>
      <c r="F2463" s="180" t="s">
        <v>375</v>
      </c>
      <c r="G2463" s="180" t="s">
        <v>166</v>
      </c>
      <c r="H2463" s="180" t="s">
        <v>160</v>
      </c>
      <c r="I2463" s="180" t="s">
        <v>173</v>
      </c>
      <c r="J2463" s="180" t="s">
        <v>7985</v>
      </c>
      <c r="K2463" s="180" t="s">
        <v>201</v>
      </c>
      <c r="L2463" s="180" t="s">
        <v>586</v>
      </c>
      <c r="M2463" s="180" t="s">
        <v>203</v>
      </c>
      <c r="N2463" s="44" t="s">
        <v>273</v>
      </c>
      <c r="O2463" s="44" t="s">
        <v>541</v>
      </c>
      <c r="P2463" s="43"/>
      <c r="Q2463" s="180" t="s">
        <v>165</v>
      </c>
      <c r="R2463" s="180" t="s">
        <v>7945</v>
      </c>
      <c r="S2463" s="180" t="s">
        <v>7745</v>
      </c>
      <c r="T2463" s="180"/>
      <c r="U2463" s="180"/>
      <c r="V2463" s="180"/>
      <c r="W2463" s="180"/>
      <c r="X2463" s="180"/>
      <c r="Y2463" s="180"/>
      <c r="Z2463" s="180"/>
      <c r="AA2463" s="180"/>
      <c r="AB2463" s="180"/>
      <c r="AC2463" s="180"/>
      <c r="AD2463" s="180"/>
      <c r="AE2463" s="180"/>
      <c r="AF2463" s="180"/>
    </row>
    <row r="2464" spans="2:32" hidden="1">
      <c r="B2464" s="31">
        <f t="shared" si="42"/>
        <v>2461</v>
      </c>
      <c r="C2464" s="43">
        <v>46009</v>
      </c>
      <c r="D2464" s="43" t="s">
        <v>156</v>
      </c>
      <c r="E2464" s="43" t="s">
        <v>915</v>
      </c>
      <c r="F2464" s="180" t="s">
        <v>375</v>
      </c>
      <c r="G2464" s="180" t="s">
        <v>166</v>
      </c>
      <c r="H2464" s="180" t="s">
        <v>160</v>
      </c>
      <c r="I2464" s="180" t="s">
        <v>192</v>
      </c>
      <c r="J2464" s="180" t="s">
        <v>7910</v>
      </c>
      <c r="K2464" s="180" t="s">
        <v>8</v>
      </c>
      <c r="L2464" s="180" t="s">
        <v>414</v>
      </c>
      <c r="M2464" s="180" t="s">
        <v>162</v>
      </c>
      <c r="N2464" s="44" t="s">
        <v>455</v>
      </c>
      <c r="O2464" s="44" t="s">
        <v>6037</v>
      </c>
      <c r="P2464" s="43"/>
      <c r="Q2464" s="180" t="s">
        <v>165</v>
      </c>
      <c r="R2464" s="180" t="s">
        <v>7946</v>
      </c>
      <c r="S2464" s="180" t="s">
        <v>7098</v>
      </c>
      <c r="T2464" s="180"/>
      <c r="U2464" s="180"/>
      <c r="V2464" s="180"/>
      <c r="W2464" s="180"/>
      <c r="X2464" s="180"/>
      <c r="Y2464" s="180"/>
      <c r="Z2464" s="180"/>
      <c r="AA2464" s="180"/>
      <c r="AB2464" s="180"/>
      <c r="AC2464" s="180"/>
      <c r="AD2464" s="180"/>
      <c r="AE2464" s="180"/>
      <c r="AF2464" s="180"/>
    </row>
    <row r="2465" spans="2:32" hidden="1">
      <c r="B2465" s="31">
        <f t="shared" si="42"/>
        <v>2462</v>
      </c>
      <c r="C2465" s="43">
        <v>46009</v>
      </c>
      <c r="D2465" s="43" t="s">
        <v>156</v>
      </c>
      <c r="E2465" s="43" t="s">
        <v>915</v>
      </c>
      <c r="F2465" s="180" t="s">
        <v>375</v>
      </c>
      <c r="G2465" s="180" t="s">
        <v>159</v>
      </c>
      <c r="H2465" s="180" t="s">
        <v>160</v>
      </c>
      <c r="I2465" s="180" t="s">
        <v>168</v>
      </c>
      <c r="J2465" s="180" t="s">
        <v>7986</v>
      </c>
      <c r="K2465" s="180" t="s">
        <v>8</v>
      </c>
      <c r="L2465" s="180" t="s">
        <v>580</v>
      </c>
      <c r="M2465" s="180" t="s">
        <v>162</v>
      </c>
      <c r="N2465" s="44" t="s">
        <v>848</v>
      </c>
      <c r="O2465" s="44" t="s">
        <v>6037</v>
      </c>
      <c r="P2465" s="43"/>
      <c r="Q2465" s="180" t="s">
        <v>165</v>
      </c>
      <c r="R2465" s="180" t="s">
        <v>7218</v>
      </c>
      <c r="S2465" s="180" t="s">
        <v>7947</v>
      </c>
      <c r="T2465" s="180"/>
      <c r="U2465" s="180"/>
      <c r="V2465" s="180"/>
      <c r="W2465" s="180"/>
      <c r="X2465" s="180"/>
      <c r="Y2465" s="180"/>
      <c r="Z2465" s="180"/>
      <c r="AA2465" s="180"/>
      <c r="AB2465" s="180"/>
      <c r="AC2465" s="180"/>
      <c r="AD2465" s="180"/>
      <c r="AE2465" s="180"/>
      <c r="AF2465" s="180"/>
    </row>
    <row r="2466" spans="2:32" hidden="1">
      <c r="B2466" s="31">
        <f t="shared" si="42"/>
        <v>2463</v>
      </c>
      <c r="C2466" s="43">
        <v>46009</v>
      </c>
      <c r="D2466" s="43" t="s">
        <v>156</v>
      </c>
      <c r="E2466" s="43" t="s">
        <v>915</v>
      </c>
      <c r="F2466" s="180" t="s">
        <v>375</v>
      </c>
      <c r="G2466" s="180" t="s">
        <v>159</v>
      </c>
      <c r="H2466" s="180" t="s">
        <v>160</v>
      </c>
      <c r="I2466" s="180" t="s">
        <v>172</v>
      </c>
      <c r="J2466" s="180" t="s">
        <v>7988</v>
      </c>
      <c r="K2466" s="180" t="s">
        <v>8</v>
      </c>
      <c r="L2466" s="180" t="s">
        <v>9</v>
      </c>
      <c r="M2466" s="180" t="s">
        <v>162</v>
      </c>
      <c r="N2466" s="44" t="s">
        <v>6182</v>
      </c>
      <c r="O2466" s="44" t="s">
        <v>541</v>
      </c>
      <c r="P2466" s="43"/>
      <c r="Q2466" s="180" t="s">
        <v>165</v>
      </c>
      <c r="R2466" s="180" t="s">
        <v>7949</v>
      </c>
      <c r="S2466" s="180" t="s">
        <v>7950</v>
      </c>
      <c r="T2466" s="180"/>
      <c r="U2466" s="180"/>
      <c r="V2466" s="180"/>
      <c r="W2466" s="180"/>
      <c r="X2466" s="180"/>
      <c r="Y2466" s="180"/>
      <c r="Z2466" s="180"/>
      <c r="AA2466" s="180"/>
      <c r="AB2466" s="180"/>
      <c r="AC2466" s="180"/>
      <c r="AD2466" s="180"/>
      <c r="AE2466" s="180"/>
      <c r="AF2466" s="180"/>
    </row>
    <row r="2467" spans="2:32" hidden="1">
      <c r="B2467" s="31">
        <f t="shared" si="42"/>
        <v>2464</v>
      </c>
      <c r="C2467" s="43">
        <v>46009</v>
      </c>
      <c r="D2467" s="43" t="s">
        <v>156</v>
      </c>
      <c r="E2467" s="43" t="s">
        <v>915</v>
      </c>
      <c r="F2467" s="180" t="s">
        <v>375</v>
      </c>
      <c r="G2467" s="180" t="s">
        <v>439</v>
      </c>
      <c r="H2467" s="180" t="s">
        <v>440</v>
      </c>
      <c r="I2467" s="180" t="s">
        <v>173</v>
      </c>
      <c r="J2467" s="180" t="s">
        <v>7989</v>
      </c>
      <c r="K2467" s="180" t="s">
        <v>8</v>
      </c>
      <c r="L2467" s="180" t="s">
        <v>9</v>
      </c>
      <c r="M2467" s="180" t="s">
        <v>162</v>
      </c>
      <c r="N2467" s="44" t="s">
        <v>198</v>
      </c>
      <c r="O2467" s="44" t="s">
        <v>6037</v>
      </c>
      <c r="P2467" s="43"/>
      <c r="Q2467" s="180" t="s">
        <v>449</v>
      </c>
      <c r="R2467" s="180" t="s">
        <v>7392</v>
      </c>
      <c r="S2467" s="180" t="s">
        <v>7759</v>
      </c>
      <c r="T2467" s="180"/>
      <c r="U2467" s="180"/>
      <c r="V2467" s="180"/>
      <c r="W2467" s="180"/>
      <c r="X2467" s="180"/>
      <c r="Y2467" s="180"/>
      <c r="Z2467" s="180"/>
      <c r="AA2467" s="180"/>
      <c r="AB2467" s="180"/>
      <c r="AC2467" s="180"/>
      <c r="AD2467" s="180"/>
      <c r="AE2467" s="180"/>
      <c r="AF2467" s="180"/>
    </row>
    <row r="2468" spans="2:32" hidden="1">
      <c r="B2468" s="31">
        <f t="shared" si="42"/>
        <v>2465</v>
      </c>
      <c r="C2468" s="43">
        <v>46010</v>
      </c>
      <c r="D2468" s="43" t="s">
        <v>156</v>
      </c>
      <c r="E2468" s="43" t="s">
        <v>915</v>
      </c>
      <c r="F2468" s="180" t="s">
        <v>375</v>
      </c>
      <c r="G2468" s="180" t="s">
        <v>159</v>
      </c>
      <c r="H2468" s="180" t="s">
        <v>160</v>
      </c>
      <c r="I2468" s="180" t="s">
        <v>469</v>
      </c>
      <c r="J2468" s="180" t="s">
        <v>7990</v>
      </c>
      <c r="K2468" s="180" t="s">
        <v>8</v>
      </c>
      <c r="L2468" s="180" t="s">
        <v>9</v>
      </c>
      <c r="M2468" s="180" t="s">
        <v>162</v>
      </c>
      <c r="N2468" s="44" t="s">
        <v>7938</v>
      </c>
      <c r="O2468" s="44" t="s">
        <v>6440</v>
      </c>
      <c r="P2468" s="43"/>
      <c r="Q2468" s="180" t="s">
        <v>165</v>
      </c>
      <c r="R2468" s="180" t="s">
        <v>7388</v>
      </c>
      <c r="S2468" s="180" t="s">
        <v>7951</v>
      </c>
      <c r="T2468" s="180"/>
      <c r="U2468" s="180"/>
      <c r="V2468" s="180"/>
      <c r="W2468" s="180"/>
      <c r="X2468" s="180"/>
      <c r="Y2468" s="180"/>
      <c r="Z2468" s="180"/>
      <c r="AA2468" s="180"/>
      <c r="AB2468" s="180"/>
      <c r="AC2468" s="180"/>
      <c r="AD2468" s="180"/>
      <c r="AE2468" s="180"/>
      <c r="AF2468" s="180"/>
    </row>
    <row r="2469" spans="2:32" hidden="1">
      <c r="B2469" s="31">
        <f t="shared" si="42"/>
        <v>2466</v>
      </c>
      <c r="C2469" s="43">
        <v>46010</v>
      </c>
      <c r="D2469" s="43" t="s">
        <v>156</v>
      </c>
      <c r="E2469" s="43" t="s">
        <v>915</v>
      </c>
      <c r="F2469" s="180" t="s">
        <v>375</v>
      </c>
      <c r="G2469" s="180" t="s">
        <v>159</v>
      </c>
      <c r="H2469" s="180" t="s">
        <v>160</v>
      </c>
      <c r="I2469" s="180" t="s">
        <v>161</v>
      </c>
      <c r="J2469" s="180" t="s">
        <v>7895</v>
      </c>
      <c r="K2469" s="180" t="s">
        <v>8</v>
      </c>
      <c r="L2469" s="180" t="s">
        <v>9</v>
      </c>
      <c r="M2469" s="180" t="s">
        <v>162</v>
      </c>
      <c r="N2469" s="44" t="s">
        <v>7939</v>
      </c>
      <c r="O2469" s="44" t="s">
        <v>6037</v>
      </c>
      <c r="P2469" s="43"/>
      <c r="Q2469" s="180" t="s">
        <v>165</v>
      </c>
      <c r="R2469" s="180" t="s">
        <v>7406</v>
      </c>
      <c r="S2469" s="180" t="s">
        <v>7218</v>
      </c>
      <c r="T2469" s="180"/>
      <c r="U2469" s="180"/>
      <c r="V2469" s="180"/>
      <c r="W2469" s="180"/>
      <c r="X2469" s="180"/>
      <c r="Y2469" s="180"/>
      <c r="Z2469" s="180"/>
      <c r="AA2469" s="180"/>
      <c r="AB2469" s="180"/>
      <c r="AC2469" s="180"/>
      <c r="AD2469" s="180"/>
      <c r="AE2469" s="180"/>
      <c r="AF2469" s="180"/>
    </row>
    <row r="2470" spans="2:32" hidden="1">
      <c r="B2470" s="31">
        <f t="shared" si="42"/>
        <v>2467</v>
      </c>
      <c r="C2470" s="43">
        <v>46010</v>
      </c>
      <c r="D2470" s="43" t="s">
        <v>156</v>
      </c>
      <c r="E2470" s="43" t="s">
        <v>915</v>
      </c>
      <c r="F2470" s="180" t="s">
        <v>375</v>
      </c>
      <c r="G2470" s="180" t="s">
        <v>159</v>
      </c>
      <c r="H2470" s="180" t="s">
        <v>160</v>
      </c>
      <c r="I2470" s="180" t="s">
        <v>170</v>
      </c>
      <c r="J2470" s="180" t="s">
        <v>7911</v>
      </c>
      <c r="K2470" s="180" t="s">
        <v>8</v>
      </c>
      <c r="L2470" s="180" t="s">
        <v>414</v>
      </c>
      <c r="M2470" s="180" t="s">
        <v>162</v>
      </c>
      <c r="N2470" s="44" t="s">
        <v>213</v>
      </c>
      <c r="O2470" s="44" t="s">
        <v>6037</v>
      </c>
      <c r="P2470" s="43"/>
      <c r="Q2470" s="180" t="s">
        <v>165</v>
      </c>
      <c r="R2470" s="180" t="s">
        <v>7655</v>
      </c>
      <c r="S2470" s="180" t="s">
        <v>7955</v>
      </c>
      <c r="T2470" s="180"/>
      <c r="U2470" s="180"/>
      <c r="V2470" s="180"/>
      <c r="W2470" s="180"/>
      <c r="X2470" s="180"/>
      <c r="Y2470" s="180"/>
      <c r="Z2470" s="180"/>
      <c r="AA2470" s="180"/>
      <c r="AB2470" s="180"/>
      <c r="AC2470" s="180"/>
      <c r="AD2470" s="180"/>
      <c r="AE2470" s="180"/>
      <c r="AF2470" s="180"/>
    </row>
    <row r="2471" spans="2:32" hidden="1">
      <c r="B2471" s="31">
        <f t="shared" si="42"/>
        <v>2468</v>
      </c>
      <c r="C2471" s="43">
        <v>46010</v>
      </c>
      <c r="D2471" s="43" t="s">
        <v>156</v>
      </c>
      <c r="E2471" s="43" t="s">
        <v>915</v>
      </c>
      <c r="F2471" s="180" t="s">
        <v>375</v>
      </c>
      <c r="G2471" s="180" t="s">
        <v>166</v>
      </c>
      <c r="H2471" s="180" t="s">
        <v>160</v>
      </c>
      <c r="I2471" s="180" t="s">
        <v>173</v>
      </c>
      <c r="J2471" s="180" t="s">
        <v>7992</v>
      </c>
      <c r="K2471" s="180" t="s">
        <v>8</v>
      </c>
      <c r="L2471" s="180" t="s">
        <v>414</v>
      </c>
      <c r="M2471" s="180" t="s">
        <v>162</v>
      </c>
      <c r="N2471" s="44" t="s">
        <v>433</v>
      </c>
      <c r="O2471" s="44" t="s">
        <v>541</v>
      </c>
      <c r="P2471" s="43"/>
      <c r="Q2471" s="180" t="s">
        <v>165</v>
      </c>
      <c r="R2471" s="180" t="s">
        <v>7956</v>
      </c>
      <c r="S2471" s="180" t="s">
        <v>7761</v>
      </c>
      <c r="T2471" s="180"/>
      <c r="U2471" s="180"/>
      <c r="V2471" s="180"/>
      <c r="W2471" s="180"/>
      <c r="X2471" s="180"/>
      <c r="Y2471" s="180"/>
      <c r="Z2471" s="180"/>
      <c r="AA2471" s="180"/>
      <c r="AB2471" s="180"/>
      <c r="AC2471" s="180"/>
      <c r="AD2471" s="180"/>
      <c r="AE2471" s="180"/>
      <c r="AF2471" s="180"/>
    </row>
    <row r="2472" spans="2:32" hidden="1">
      <c r="B2472" s="31">
        <f t="shared" si="42"/>
        <v>2469</v>
      </c>
      <c r="C2472" s="43">
        <v>46010</v>
      </c>
      <c r="D2472" s="43" t="s">
        <v>156</v>
      </c>
      <c r="E2472" s="43" t="s">
        <v>915</v>
      </c>
      <c r="F2472" s="180" t="s">
        <v>375</v>
      </c>
      <c r="G2472" s="180" t="s">
        <v>159</v>
      </c>
      <c r="H2472" s="180" t="s">
        <v>160</v>
      </c>
      <c r="I2472" s="180" t="s">
        <v>239</v>
      </c>
      <c r="J2472" s="180" t="s">
        <v>7993</v>
      </c>
      <c r="K2472" s="180" t="s">
        <v>8</v>
      </c>
      <c r="L2472" s="180" t="s">
        <v>414</v>
      </c>
      <c r="M2472" s="180" t="s">
        <v>162</v>
      </c>
      <c r="N2472" s="44" t="s">
        <v>213</v>
      </c>
      <c r="O2472" s="44" t="s">
        <v>6435</v>
      </c>
      <c r="P2472" s="43"/>
      <c r="Q2472" s="180" t="s">
        <v>165</v>
      </c>
      <c r="R2472" s="180" t="s">
        <v>7957</v>
      </c>
      <c r="S2472" s="180" t="s">
        <v>7958</v>
      </c>
      <c r="T2472" s="180"/>
      <c r="U2472" s="180"/>
      <c r="V2472" s="180"/>
      <c r="W2472" s="180"/>
      <c r="X2472" s="180"/>
      <c r="Y2472" s="180"/>
      <c r="Z2472" s="180"/>
      <c r="AA2472" s="180"/>
      <c r="AB2472" s="180"/>
      <c r="AC2472" s="180"/>
      <c r="AD2472" s="180"/>
      <c r="AE2472" s="180"/>
      <c r="AF2472" s="180"/>
    </row>
    <row r="2473" spans="2:32" hidden="1">
      <c r="B2473" s="31">
        <f t="shared" si="42"/>
        <v>2470</v>
      </c>
      <c r="C2473" s="43">
        <v>46010</v>
      </c>
      <c r="D2473" s="43" t="s">
        <v>156</v>
      </c>
      <c r="E2473" s="43" t="s">
        <v>915</v>
      </c>
      <c r="F2473" s="180" t="s">
        <v>375</v>
      </c>
      <c r="G2473" s="180" t="s">
        <v>159</v>
      </c>
      <c r="H2473" s="180" t="s">
        <v>160</v>
      </c>
      <c r="I2473" s="180" t="s">
        <v>469</v>
      </c>
      <c r="J2473" s="180" t="s">
        <v>7994</v>
      </c>
      <c r="K2473" s="180" t="s">
        <v>8</v>
      </c>
      <c r="L2473" s="180" t="s">
        <v>9</v>
      </c>
      <c r="M2473" s="180" t="s">
        <v>162</v>
      </c>
      <c r="N2473" s="44" t="s">
        <v>546</v>
      </c>
      <c r="O2473" s="44" t="s">
        <v>541</v>
      </c>
      <c r="P2473" s="43"/>
      <c r="Q2473" s="180" t="s">
        <v>165</v>
      </c>
      <c r="R2473" s="180" t="s">
        <v>7959</v>
      </c>
      <c r="S2473" s="180" t="s">
        <v>853</v>
      </c>
      <c r="T2473" s="180"/>
      <c r="U2473" s="180"/>
      <c r="V2473" s="180"/>
      <c r="W2473" s="180"/>
      <c r="X2473" s="180"/>
      <c r="Y2473" s="180"/>
      <c r="Z2473" s="180"/>
      <c r="AA2473" s="180"/>
      <c r="AB2473" s="180"/>
      <c r="AC2473" s="180"/>
      <c r="AD2473" s="180"/>
      <c r="AE2473" s="180"/>
      <c r="AF2473" s="180"/>
    </row>
    <row r="2474" spans="2:32" hidden="1">
      <c r="B2474" s="31">
        <f t="shared" si="42"/>
        <v>2471</v>
      </c>
      <c r="C2474" s="43">
        <v>46010</v>
      </c>
      <c r="D2474" s="43" t="s">
        <v>156</v>
      </c>
      <c r="E2474" s="43" t="s">
        <v>915</v>
      </c>
      <c r="F2474" s="180" t="s">
        <v>375</v>
      </c>
      <c r="G2474" s="180" t="s">
        <v>159</v>
      </c>
      <c r="H2474" s="180" t="s">
        <v>160</v>
      </c>
      <c r="I2474" s="180" t="s">
        <v>161</v>
      </c>
      <c r="J2474" s="180" t="s">
        <v>7996</v>
      </c>
      <c r="K2474" s="180" t="s">
        <v>8</v>
      </c>
      <c r="L2474" s="180" t="s">
        <v>9</v>
      </c>
      <c r="M2474" s="180" t="s">
        <v>162</v>
      </c>
      <c r="N2474" s="44" t="s">
        <v>174</v>
      </c>
      <c r="O2474" s="44" t="s">
        <v>6037</v>
      </c>
      <c r="P2474" s="43"/>
      <c r="Q2474" s="180" t="s">
        <v>165</v>
      </c>
      <c r="R2474" s="180" t="s">
        <v>7407</v>
      </c>
      <c r="S2474" s="180" t="s">
        <v>7795</v>
      </c>
      <c r="T2474" s="180"/>
      <c r="U2474" s="180"/>
      <c r="V2474" s="180"/>
      <c r="W2474" s="180"/>
      <c r="X2474" s="180"/>
      <c r="Y2474" s="180"/>
      <c r="Z2474" s="180"/>
      <c r="AA2474" s="180"/>
      <c r="AB2474" s="180"/>
      <c r="AC2474" s="180"/>
      <c r="AD2474" s="180"/>
      <c r="AE2474" s="180"/>
      <c r="AF2474" s="180"/>
    </row>
    <row r="2475" spans="2:32" hidden="1">
      <c r="B2475" s="31">
        <f t="shared" si="42"/>
        <v>2472</v>
      </c>
      <c r="C2475" s="43">
        <v>46011</v>
      </c>
      <c r="D2475" s="43" t="s">
        <v>156</v>
      </c>
      <c r="E2475" s="43" t="s">
        <v>915</v>
      </c>
      <c r="F2475" s="180" t="s">
        <v>375</v>
      </c>
      <c r="G2475" s="180" t="s">
        <v>159</v>
      </c>
      <c r="H2475" s="180" t="s">
        <v>160</v>
      </c>
      <c r="I2475" s="180" t="s">
        <v>161</v>
      </c>
      <c r="J2475" s="180" t="s">
        <v>7998</v>
      </c>
      <c r="K2475" s="180" t="s">
        <v>8</v>
      </c>
      <c r="L2475" s="180" t="s">
        <v>414</v>
      </c>
      <c r="M2475" s="180" t="s">
        <v>162</v>
      </c>
      <c r="N2475" s="44" t="s">
        <v>213</v>
      </c>
      <c r="O2475" s="44" t="s">
        <v>6037</v>
      </c>
      <c r="P2475" s="43"/>
      <c r="Q2475" s="180" t="s">
        <v>165</v>
      </c>
      <c r="R2475" s="180" t="s">
        <v>6823</v>
      </c>
      <c r="S2475" s="180" t="s">
        <v>7545</v>
      </c>
      <c r="T2475" s="180"/>
      <c r="U2475" s="180"/>
      <c r="V2475" s="180"/>
      <c r="W2475" s="180"/>
      <c r="X2475" s="180"/>
      <c r="Y2475" s="180"/>
      <c r="Z2475" s="180"/>
      <c r="AA2475" s="180"/>
      <c r="AB2475" s="180"/>
      <c r="AC2475" s="180"/>
      <c r="AD2475" s="180"/>
      <c r="AE2475" s="180"/>
      <c r="AF2475" s="180"/>
    </row>
    <row r="2476" spans="2:32" hidden="1">
      <c r="B2476" s="31">
        <f t="shared" si="42"/>
        <v>2473</v>
      </c>
      <c r="C2476" s="43">
        <v>46011</v>
      </c>
      <c r="D2476" s="43" t="s">
        <v>156</v>
      </c>
      <c r="E2476" s="43" t="s">
        <v>915</v>
      </c>
      <c r="F2476" s="180" t="s">
        <v>375</v>
      </c>
      <c r="G2476" s="180" t="s">
        <v>166</v>
      </c>
      <c r="H2476" s="180" t="s">
        <v>160</v>
      </c>
      <c r="I2476" s="180" t="s">
        <v>173</v>
      </c>
      <c r="J2476" s="180" t="s">
        <v>7999</v>
      </c>
      <c r="K2476" s="180" t="s">
        <v>8</v>
      </c>
      <c r="L2476" s="180" t="s">
        <v>9</v>
      </c>
      <c r="M2476" s="180" t="s">
        <v>162</v>
      </c>
      <c r="N2476" s="44" t="s">
        <v>174</v>
      </c>
      <c r="O2476" s="44" t="s">
        <v>6037</v>
      </c>
      <c r="P2476" s="43"/>
      <c r="Q2476" s="180" t="s">
        <v>165</v>
      </c>
      <c r="R2476" s="180" t="s">
        <v>846</v>
      </c>
      <c r="S2476" s="180" t="s">
        <v>7964</v>
      </c>
      <c r="T2476" s="180"/>
      <c r="U2476" s="180"/>
      <c r="V2476" s="180"/>
      <c r="W2476" s="180"/>
      <c r="X2476" s="180"/>
      <c r="Y2476" s="180"/>
      <c r="Z2476" s="180"/>
      <c r="AA2476" s="180"/>
      <c r="AB2476" s="180"/>
      <c r="AC2476" s="180"/>
      <c r="AD2476" s="180"/>
      <c r="AE2476" s="180"/>
      <c r="AF2476" s="180"/>
    </row>
    <row r="2477" spans="2:32" hidden="1">
      <c r="B2477" s="31">
        <f t="shared" si="42"/>
        <v>2474</v>
      </c>
      <c r="C2477" s="43">
        <v>46011</v>
      </c>
      <c r="D2477" s="43" t="s">
        <v>156</v>
      </c>
      <c r="E2477" s="43" t="s">
        <v>915</v>
      </c>
      <c r="F2477" s="180" t="s">
        <v>375</v>
      </c>
      <c r="G2477" s="180" t="s">
        <v>166</v>
      </c>
      <c r="H2477" s="180" t="s">
        <v>160</v>
      </c>
      <c r="I2477" s="180" t="s">
        <v>192</v>
      </c>
      <c r="J2477" s="180" t="s">
        <v>8000</v>
      </c>
      <c r="K2477" s="180" t="s">
        <v>8</v>
      </c>
      <c r="L2477" s="180" t="s">
        <v>414</v>
      </c>
      <c r="M2477" s="180" t="s">
        <v>162</v>
      </c>
      <c r="N2477" s="44" t="s">
        <v>433</v>
      </c>
      <c r="O2477" s="44" t="s">
        <v>6036</v>
      </c>
      <c r="P2477" s="43"/>
      <c r="Q2477" s="180" t="s">
        <v>165</v>
      </c>
      <c r="R2477" s="180" t="s">
        <v>7965</v>
      </c>
      <c r="S2477" s="180" t="s">
        <v>7966</v>
      </c>
      <c r="T2477" s="180"/>
      <c r="U2477" s="180"/>
      <c r="V2477" s="180"/>
      <c r="W2477" s="180"/>
      <c r="X2477" s="180"/>
      <c r="Y2477" s="180"/>
      <c r="Z2477" s="180"/>
      <c r="AA2477" s="180"/>
      <c r="AB2477" s="180"/>
      <c r="AC2477" s="180"/>
      <c r="AD2477" s="180"/>
      <c r="AE2477" s="180"/>
      <c r="AF2477" s="180"/>
    </row>
    <row r="2478" spans="2:32" hidden="1">
      <c r="B2478" s="31">
        <f t="shared" si="42"/>
        <v>2475</v>
      </c>
      <c r="C2478" s="43">
        <v>46013</v>
      </c>
      <c r="D2478" s="43" t="s">
        <v>156</v>
      </c>
      <c r="E2478" s="43" t="s">
        <v>915</v>
      </c>
      <c r="F2478" s="180" t="s">
        <v>375</v>
      </c>
      <c r="G2478" s="180" t="s">
        <v>159</v>
      </c>
      <c r="H2478" s="180" t="s">
        <v>160</v>
      </c>
      <c r="I2478" s="180" t="s">
        <v>161</v>
      </c>
      <c r="J2478" s="180" t="s">
        <v>8011</v>
      </c>
      <c r="K2478" s="180" t="s">
        <v>8</v>
      </c>
      <c r="L2478" s="180" t="s">
        <v>9</v>
      </c>
      <c r="M2478" s="180" t="s">
        <v>162</v>
      </c>
      <c r="N2478" s="44" t="s">
        <v>174</v>
      </c>
      <c r="O2478" s="44" t="s">
        <v>6036</v>
      </c>
      <c r="P2478" s="43"/>
      <c r="Q2478" s="180" t="s">
        <v>165</v>
      </c>
      <c r="R2478" s="180" t="s">
        <v>7981</v>
      </c>
      <c r="S2478" s="180" t="s">
        <v>7900</v>
      </c>
      <c r="T2478" s="180"/>
      <c r="U2478" s="180"/>
      <c r="V2478" s="180"/>
      <c r="W2478" s="180"/>
      <c r="X2478" s="180"/>
      <c r="Y2478" s="180"/>
      <c r="Z2478" s="180"/>
      <c r="AA2478" s="180"/>
      <c r="AB2478" s="180"/>
      <c r="AC2478" s="180"/>
      <c r="AD2478" s="180"/>
      <c r="AE2478" s="180"/>
      <c r="AF2478" s="180"/>
    </row>
    <row r="2479" spans="2:32" hidden="1">
      <c r="B2479" s="31">
        <f t="shared" si="42"/>
        <v>2476</v>
      </c>
      <c r="C2479" s="43">
        <v>46014</v>
      </c>
      <c r="D2479" s="43" t="s">
        <v>156</v>
      </c>
      <c r="E2479" s="43" t="s">
        <v>915</v>
      </c>
      <c r="F2479" s="180" t="s">
        <v>375</v>
      </c>
      <c r="G2479" s="180" t="s">
        <v>439</v>
      </c>
      <c r="H2479" s="180" t="s">
        <v>440</v>
      </c>
      <c r="I2479" s="180" t="s">
        <v>173</v>
      </c>
      <c r="J2479" s="180" t="s">
        <v>8012</v>
      </c>
      <c r="K2479" s="180" t="s">
        <v>8</v>
      </c>
      <c r="L2479" s="180" t="s">
        <v>9</v>
      </c>
      <c r="M2479" s="180" t="s">
        <v>162</v>
      </c>
      <c r="N2479" s="44" t="s">
        <v>174</v>
      </c>
      <c r="O2479" s="44" t="s">
        <v>541</v>
      </c>
      <c r="P2479" s="43"/>
      <c r="Q2479" s="180" t="s">
        <v>449</v>
      </c>
      <c r="R2479" s="180" t="s">
        <v>7982</v>
      </c>
      <c r="S2479" s="180" t="s">
        <v>7757</v>
      </c>
      <c r="T2479" s="180"/>
      <c r="U2479" s="180"/>
      <c r="V2479" s="180"/>
      <c r="W2479" s="180"/>
      <c r="X2479" s="180"/>
      <c r="Y2479" s="180"/>
      <c r="Z2479" s="180"/>
      <c r="AA2479" s="180"/>
      <c r="AB2479" s="180"/>
      <c r="AC2479" s="180"/>
      <c r="AD2479" s="180"/>
      <c r="AE2479" s="180"/>
      <c r="AF2479" s="180"/>
    </row>
    <row r="2480" spans="2:32" hidden="1">
      <c r="B2480" s="31">
        <f t="shared" si="42"/>
        <v>2477</v>
      </c>
      <c r="C2480" s="43">
        <v>46014</v>
      </c>
      <c r="D2480" s="43" t="s">
        <v>156</v>
      </c>
      <c r="E2480" s="43" t="s">
        <v>915</v>
      </c>
      <c r="F2480" s="180" t="s">
        <v>375</v>
      </c>
      <c r="G2480" s="180" t="s">
        <v>166</v>
      </c>
      <c r="H2480" s="180" t="s">
        <v>160</v>
      </c>
      <c r="I2480" s="180" t="s">
        <v>192</v>
      </c>
      <c r="J2480" s="180" t="s">
        <v>8000</v>
      </c>
      <c r="K2480" s="180" t="s">
        <v>8</v>
      </c>
      <c r="L2480" s="180" t="s">
        <v>414</v>
      </c>
      <c r="M2480" s="180" t="s">
        <v>162</v>
      </c>
      <c r="N2480" s="44" t="s">
        <v>213</v>
      </c>
      <c r="O2480" s="44" t="s">
        <v>6037</v>
      </c>
      <c r="P2480" s="43"/>
      <c r="Q2480" s="180" t="s">
        <v>165</v>
      </c>
      <c r="R2480" s="180" t="s">
        <v>7966</v>
      </c>
      <c r="S2480" s="180" t="s">
        <v>7854</v>
      </c>
      <c r="T2480" s="180"/>
      <c r="U2480" s="180"/>
      <c r="V2480" s="180"/>
      <c r="W2480" s="180"/>
      <c r="X2480" s="180"/>
      <c r="Y2480" s="180"/>
      <c r="Z2480" s="180"/>
      <c r="AA2480" s="180"/>
      <c r="AB2480" s="180"/>
      <c r="AC2480" s="180"/>
      <c r="AD2480" s="180"/>
      <c r="AE2480" s="180"/>
      <c r="AF2480" s="180"/>
    </row>
    <row r="2481" spans="2:32" hidden="1">
      <c r="B2481" s="31">
        <f t="shared" si="42"/>
        <v>2478</v>
      </c>
      <c r="C2481" s="43">
        <v>46014</v>
      </c>
      <c r="D2481" s="43" t="s">
        <v>156</v>
      </c>
      <c r="E2481" s="43" t="s">
        <v>915</v>
      </c>
      <c r="F2481" s="180" t="s">
        <v>375</v>
      </c>
      <c r="G2481" s="180" t="s">
        <v>446</v>
      </c>
      <c r="H2481" s="180" t="s">
        <v>447</v>
      </c>
      <c r="I2481" s="180" t="s">
        <v>168</v>
      </c>
      <c r="J2481" s="180" t="s">
        <v>8013</v>
      </c>
      <c r="K2481" s="180" t="s">
        <v>8</v>
      </c>
      <c r="L2481" s="180" t="s">
        <v>414</v>
      </c>
      <c r="M2481" s="180" t="s">
        <v>162</v>
      </c>
      <c r="N2481" s="44" t="s">
        <v>455</v>
      </c>
      <c r="O2481" s="44" t="s">
        <v>541</v>
      </c>
      <c r="P2481" s="43"/>
      <c r="Q2481" s="180" t="s">
        <v>449</v>
      </c>
      <c r="R2481" s="180" t="s">
        <v>7984</v>
      </c>
      <c r="S2481" s="180" t="s">
        <v>7636</v>
      </c>
      <c r="T2481" s="180"/>
      <c r="U2481" s="180"/>
      <c r="V2481" s="180"/>
      <c r="W2481" s="180"/>
      <c r="X2481" s="180"/>
      <c r="Y2481" s="180"/>
      <c r="Z2481" s="180"/>
      <c r="AA2481" s="180"/>
      <c r="AB2481" s="180"/>
      <c r="AC2481" s="180"/>
      <c r="AD2481" s="180"/>
      <c r="AE2481" s="180"/>
      <c r="AF2481" s="180"/>
    </row>
    <row r="2482" spans="2:32" hidden="1">
      <c r="B2482" s="31">
        <f t="shared" si="42"/>
        <v>2479</v>
      </c>
      <c r="C2482" s="43">
        <v>46015</v>
      </c>
      <c r="D2482" s="43" t="s">
        <v>156</v>
      </c>
      <c r="E2482" s="43" t="s">
        <v>915</v>
      </c>
      <c r="F2482" s="180" t="s">
        <v>375</v>
      </c>
      <c r="G2482" s="180" t="s">
        <v>166</v>
      </c>
      <c r="H2482" s="180" t="s">
        <v>160</v>
      </c>
      <c r="I2482" s="180" t="s">
        <v>168</v>
      </c>
      <c r="J2482" s="180" t="s">
        <v>8023</v>
      </c>
      <c r="K2482" s="180" t="s">
        <v>8</v>
      </c>
      <c r="L2482" s="180" t="s">
        <v>636</v>
      </c>
      <c r="M2482" s="180" t="s">
        <v>162</v>
      </c>
      <c r="N2482" s="44" t="s">
        <v>8015</v>
      </c>
      <c r="O2482" s="44" t="s">
        <v>6037</v>
      </c>
      <c r="P2482" s="43"/>
      <c r="Q2482" s="180" t="s">
        <v>165</v>
      </c>
      <c r="R2482" s="180" t="s">
        <v>7311</v>
      </c>
      <c r="S2482" s="180" t="s">
        <v>7616</v>
      </c>
      <c r="T2482" s="180"/>
      <c r="U2482" s="180"/>
      <c r="V2482" s="180"/>
      <c r="W2482" s="180"/>
      <c r="X2482" s="180"/>
      <c r="Y2482" s="180"/>
      <c r="Z2482" s="180"/>
      <c r="AA2482" s="180"/>
      <c r="AB2482" s="180"/>
      <c r="AC2482" s="180"/>
      <c r="AD2482" s="180"/>
      <c r="AE2482" s="180"/>
      <c r="AF2482" s="180"/>
    </row>
    <row r="2483" spans="2:32" hidden="1">
      <c r="B2483" s="31">
        <f t="shared" si="42"/>
        <v>2480</v>
      </c>
      <c r="C2483" s="43">
        <v>46015</v>
      </c>
      <c r="D2483" s="43" t="s">
        <v>156</v>
      </c>
      <c r="E2483" s="43" t="s">
        <v>915</v>
      </c>
      <c r="F2483" s="180" t="s">
        <v>375</v>
      </c>
      <c r="G2483" s="180" t="s">
        <v>166</v>
      </c>
      <c r="H2483" s="180" t="s">
        <v>160</v>
      </c>
      <c r="I2483" s="180" t="s">
        <v>173</v>
      </c>
      <c r="J2483" s="180" t="s">
        <v>8012</v>
      </c>
      <c r="K2483" s="180" t="s">
        <v>8</v>
      </c>
      <c r="L2483" s="180" t="s">
        <v>414</v>
      </c>
      <c r="M2483" s="180" t="s">
        <v>162</v>
      </c>
      <c r="N2483" s="44" t="s">
        <v>303</v>
      </c>
      <c r="O2483" s="44" t="s">
        <v>6664</v>
      </c>
      <c r="P2483" s="43"/>
      <c r="Q2483" s="180" t="s">
        <v>165</v>
      </c>
      <c r="R2483" s="180" t="s">
        <v>7757</v>
      </c>
      <c r="S2483" s="180" t="s">
        <v>7907</v>
      </c>
      <c r="T2483" s="180"/>
      <c r="U2483" s="180"/>
      <c r="V2483" s="180"/>
      <c r="W2483" s="180"/>
      <c r="X2483" s="180"/>
      <c r="Y2483" s="180"/>
      <c r="Z2483" s="180"/>
      <c r="AA2483" s="180"/>
      <c r="AB2483" s="180"/>
      <c r="AC2483" s="180"/>
      <c r="AD2483" s="180"/>
      <c r="AE2483" s="180"/>
      <c r="AF2483" s="180"/>
    </row>
    <row r="2484" spans="2:32" hidden="1">
      <c r="B2484" s="31">
        <f t="shared" si="42"/>
        <v>2481</v>
      </c>
      <c r="C2484" s="43">
        <v>46015</v>
      </c>
      <c r="D2484" s="43" t="s">
        <v>156</v>
      </c>
      <c r="E2484" s="43" t="s">
        <v>915</v>
      </c>
      <c r="F2484" s="180" t="s">
        <v>375</v>
      </c>
      <c r="G2484" s="180" t="s">
        <v>439</v>
      </c>
      <c r="H2484" s="180" t="s">
        <v>440</v>
      </c>
      <c r="I2484" s="180" t="s">
        <v>173</v>
      </c>
      <c r="J2484" s="180" t="s">
        <v>8024</v>
      </c>
      <c r="K2484" s="180" t="s">
        <v>8</v>
      </c>
      <c r="L2484" s="180" t="s">
        <v>9</v>
      </c>
      <c r="M2484" s="180" t="s">
        <v>162</v>
      </c>
      <c r="N2484" s="44" t="s">
        <v>198</v>
      </c>
      <c r="O2484" s="44" t="s">
        <v>626</v>
      </c>
      <c r="P2484" s="43"/>
      <c r="Q2484" s="180" t="s">
        <v>449</v>
      </c>
      <c r="R2484" s="180" t="s">
        <v>8016</v>
      </c>
      <c r="S2484" s="180" t="s">
        <v>7490</v>
      </c>
      <c r="T2484" s="180"/>
      <c r="U2484" s="180"/>
      <c r="V2484" s="180"/>
      <c r="W2484" s="180"/>
      <c r="X2484" s="180"/>
      <c r="Y2484" s="180"/>
      <c r="Z2484" s="180"/>
      <c r="AA2484" s="180"/>
      <c r="AB2484" s="180"/>
      <c r="AC2484" s="180"/>
      <c r="AD2484" s="180"/>
      <c r="AE2484" s="180"/>
      <c r="AF2484" s="180"/>
    </row>
    <row r="2485" spans="2:32" hidden="1">
      <c r="B2485" s="31">
        <f t="shared" si="42"/>
        <v>2482</v>
      </c>
      <c r="C2485" s="43">
        <v>46015</v>
      </c>
      <c r="D2485" s="43" t="s">
        <v>156</v>
      </c>
      <c r="E2485" s="43" t="s">
        <v>915</v>
      </c>
      <c r="F2485" s="180" t="s">
        <v>375</v>
      </c>
      <c r="G2485" s="180" t="s">
        <v>159</v>
      </c>
      <c r="H2485" s="180" t="s">
        <v>160</v>
      </c>
      <c r="I2485" s="180" t="s">
        <v>200</v>
      </c>
      <c r="J2485" s="180" t="s">
        <v>8025</v>
      </c>
      <c r="K2485" s="180" t="s">
        <v>8</v>
      </c>
      <c r="L2485" s="180" t="s">
        <v>414</v>
      </c>
      <c r="M2485" s="180" t="s">
        <v>162</v>
      </c>
      <c r="N2485" s="44" t="s">
        <v>433</v>
      </c>
      <c r="O2485" s="44" t="s">
        <v>6036</v>
      </c>
      <c r="P2485" s="43"/>
      <c r="Q2485" s="180" t="s">
        <v>8017</v>
      </c>
      <c r="R2485" s="180" t="s">
        <v>8018</v>
      </c>
      <c r="S2485" s="180" t="s">
        <v>7852</v>
      </c>
      <c r="T2485" s="180"/>
      <c r="U2485" s="180"/>
      <c r="V2485" s="180"/>
      <c r="W2485" s="180"/>
      <c r="X2485" s="180"/>
      <c r="Y2485" s="180"/>
      <c r="Z2485" s="180"/>
      <c r="AA2485" s="180"/>
      <c r="AB2485" s="180"/>
      <c r="AC2485" s="180"/>
      <c r="AD2485" s="180"/>
      <c r="AE2485" s="180"/>
      <c r="AF2485" s="180"/>
    </row>
    <row r="2486" spans="2:32" hidden="1">
      <c r="B2486" s="31">
        <f t="shared" si="42"/>
        <v>2483</v>
      </c>
      <c r="C2486" s="43">
        <v>46015</v>
      </c>
      <c r="D2486" s="43" t="s">
        <v>156</v>
      </c>
      <c r="E2486" s="43" t="s">
        <v>915</v>
      </c>
      <c r="F2486" s="180" t="s">
        <v>375</v>
      </c>
      <c r="G2486" s="180" t="s">
        <v>425</v>
      </c>
      <c r="H2486" s="180" t="s">
        <v>372</v>
      </c>
      <c r="I2486" s="180" t="s">
        <v>161</v>
      </c>
      <c r="J2486" s="180" t="s">
        <v>8026</v>
      </c>
      <c r="K2486" s="180" t="s">
        <v>8</v>
      </c>
      <c r="L2486" s="180" t="s">
        <v>54</v>
      </c>
      <c r="M2486" s="180" t="s">
        <v>162</v>
      </c>
      <c r="N2486" s="44" t="s">
        <v>412</v>
      </c>
      <c r="O2486" s="44" t="s">
        <v>541</v>
      </c>
      <c r="P2486" s="43"/>
      <c r="Q2486" s="180" t="s">
        <v>543</v>
      </c>
      <c r="R2486" s="180" t="s">
        <v>8019</v>
      </c>
      <c r="S2486" s="180" t="s">
        <v>8020</v>
      </c>
      <c r="T2486" s="180"/>
      <c r="U2486" s="180"/>
      <c r="V2486" s="180"/>
      <c r="W2486" s="180"/>
      <c r="X2486" s="180"/>
      <c r="Y2486" s="180"/>
      <c r="Z2486" s="180"/>
      <c r="AA2486" s="180"/>
      <c r="AB2486" s="180"/>
      <c r="AC2486" s="180"/>
      <c r="AD2486" s="180"/>
      <c r="AE2486" s="180"/>
      <c r="AF2486" s="180"/>
    </row>
    <row r="2487" spans="2:32" hidden="1">
      <c r="B2487" s="31">
        <f t="shared" si="42"/>
        <v>2484</v>
      </c>
      <c r="C2487" s="43">
        <v>46015</v>
      </c>
      <c r="D2487" s="43" t="s">
        <v>156</v>
      </c>
      <c r="E2487" s="43" t="s">
        <v>915</v>
      </c>
      <c r="F2487" s="180" t="s">
        <v>375</v>
      </c>
      <c r="G2487" s="180" t="s">
        <v>425</v>
      </c>
      <c r="H2487" s="180" t="s">
        <v>372</v>
      </c>
      <c r="I2487" s="180" t="s">
        <v>161</v>
      </c>
      <c r="J2487" s="180" t="s">
        <v>8027</v>
      </c>
      <c r="K2487" s="180" t="s">
        <v>8</v>
      </c>
      <c r="L2487" s="180" t="s">
        <v>54</v>
      </c>
      <c r="M2487" s="180" t="s">
        <v>162</v>
      </c>
      <c r="N2487" s="44" t="s">
        <v>412</v>
      </c>
      <c r="O2487" s="44" t="s">
        <v>6435</v>
      </c>
      <c r="P2487" s="43"/>
      <c r="Q2487" s="180" t="s">
        <v>543</v>
      </c>
      <c r="R2487" s="180" t="s">
        <v>8021</v>
      </c>
      <c r="S2487" s="180" t="s">
        <v>8022</v>
      </c>
      <c r="T2487" s="180"/>
      <c r="U2487" s="180"/>
      <c r="V2487" s="180"/>
      <c r="W2487" s="180"/>
      <c r="X2487" s="180"/>
      <c r="Y2487" s="180"/>
      <c r="Z2487" s="180"/>
      <c r="AA2487" s="180"/>
      <c r="AB2487" s="180"/>
      <c r="AC2487" s="180"/>
      <c r="AD2487" s="180"/>
      <c r="AE2487" s="180"/>
      <c r="AF2487" s="180"/>
    </row>
    <row r="2488" spans="2:32" hidden="1">
      <c r="B2488" s="31">
        <f t="shared" si="42"/>
        <v>2485</v>
      </c>
      <c r="C2488" s="43">
        <v>46015</v>
      </c>
      <c r="D2488" s="43" t="s">
        <v>156</v>
      </c>
      <c r="E2488" s="43" t="s">
        <v>915</v>
      </c>
      <c r="F2488" s="180" t="s">
        <v>375</v>
      </c>
      <c r="G2488" s="180" t="s">
        <v>425</v>
      </c>
      <c r="H2488" s="180" t="s">
        <v>372</v>
      </c>
      <c r="I2488" s="180" t="s">
        <v>161</v>
      </c>
      <c r="J2488" s="180" t="s">
        <v>8027</v>
      </c>
      <c r="K2488" s="180" t="s">
        <v>201</v>
      </c>
      <c r="L2488" s="180" t="s">
        <v>53</v>
      </c>
      <c r="M2488" s="180" t="s">
        <v>203</v>
      </c>
      <c r="N2488" s="44" t="s">
        <v>412</v>
      </c>
      <c r="O2488" s="44" t="s">
        <v>190</v>
      </c>
      <c r="P2488" s="43"/>
      <c r="Q2488" s="180" t="s">
        <v>543</v>
      </c>
      <c r="R2488" s="180">
        <v>151700843</v>
      </c>
      <c r="S2488" s="180">
        <v>151700517</v>
      </c>
      <c r="T2488" s="180"/>
      <c r="U2488" s="180"/>
      <c r="V2488" s="180"/>
      <c r="W2488" s="180"/>
      <c r="X2488" s="180"/>
      <c r="Y2488" s="180"/>
      <c r="Z2488" s="180"/>
      <c r="AA2488" s="180"/>
      <c r="AB2488" s="180"/>
      <c r="AC2488" s="180"/>
      <c r="AD2488" s="180"/>
      <c r="AE2488" s="180"/>
      <c r="AF2488" s="180"/>
    </row>
    <row r="2489" spans="2:32">
      <c r="B2489" s="31">
        <f t="shared" si="42"/>
        <v>2486</v>
      </c>
      <c r="C2489" s="43">
        <v>46016</v>
      </c>
      <c r="D2489" s="43" t="s">
        <v>156</v>
      </c>
      <c r="E2489" s="43" t="s">
        <v>926</v>
      </c>
      <c r="F2489" s="180" t="s">
        <v>375</v>
      </c>
      <c r="G2489" s="180" t="s">
        <v>159</v>
      </c>
      <c r="H2489" s="180" t="s">
        <v>160</v>
      </c>
      <c r="I2489" s="180" t="s">
        <v>161</v>
      </c>
      <c r="J2489" s="180">
        <v>7932</v>
      </c>
      <c r="K2489" s="180" t="s">
        <v>8</v>
      </c>
      <c r="L2489" s="180" t="s">
        <v>9</v>
      </c>
      <c r="M2489" s="180" t="s">
        <v>162</v>
      </c>
      <c r="N2489" s="44" t="s">
        <v>8081</v>
      </c>
      <c r="O2489" s="44" t="s">
        <v>6037</v>
      </c>
      <c r="P2489" s="43"/>
      <c r="Q2489" s="180" t="s">
        <v>6557</v>
      </c>
      <c r="R2489" s="180">
        <v>191700243</v>
      </c>
      <c r="S2489" s="180">
        <v>191701424</v>
      </c>
      <c r="T2489" s="180"/>
      <c r="U2489" s="180"/>
      <c r="V2489" s="180"/>
      <c r="W2489" s="180"/>
      <c r="X2489" s="180"/>
      <c r="Y2489" s="180"/>
      <c r="Z2489" s="180"/>
      <c r="AA2489" s="180"/>
      <c r="AB2489" s="180"/>
      <c r="AC2489" s="180"/>
      <c r="AD2489" s="180"/>
      <c r="AE2489" s="180"/>
      <c r="AF2489" s="180"/>
    </row>
    <row r="2490" spans="2:32">
      <c r="B2490" s="31">
        <f t="shared" si="42"/>
        <v>2487</v>
      </c>
      <c r="C2490" s="43">
        <v>46016</v>
      </c>
      <c r="D2490" s="43" t="s">
        <v>156</v>
      </c>
      <c r="E2490" s="43" t="s">
        <v>926</v>
      </c>
      <c r="F2490" s="180" t="s">
        <v>375</v>
      </c>
      <c r="G2490" s="180" t="s">
        <v>159</v>
      </c>
      <c r="H2490" s="180" t="s">
        <v>160</v>
      </c>
      <c r="I2490" s="180" t="s">
        <v>173</v>
      </c>
      <c r="J2490" s="180">
        <v>7039</v>
      </c>
      <c r="K2490" s="180" t="s">
        <v>8</v>
      </c>
      <c r="L2490" s="180" t="s">
        <v>9</v>
      </c>
      <c r="M2490" s="180" t="s">
        <v>162</v>
      </c>
      <c r="N2490" s="44" t="s">
        <v>174</v>
      </c>
      <c r="O2490" s="44" t="s">
        <v>6036</v>
      </c>
      <c r="P2490" s="43"/>
      <c r="Q2490" s="180" t="s">
        <v>6557</v>
      </c>
      <c r="R2490" s="180">
        <v>191702231</v>
      </c>
      <c r="S2490" s="180">
        <v>191700292</v>
      </c>
      <c r="T2490" s="180"/>
      <c r="U2490" s="180"/>
      <c r="V2490" s="180"/>
      <c r="W2490" s="180"/>
      <c r="X2490" s="180"/>
      <c r="Y2490" s="180"/>
      <c r="Z2490" s="180"/>
      <c r="AA2490" s="180"/>
      <c r="AB2490" s="180"/>
      <c r="AC2490" s="180"/>
      <c r="AD2490" s="180"/>
      <c r="AE2490" s="180"/>
      <c r="AF2490" s="180"/>
    </row>
    <row r="2491" spans="2:32">
      <c r="B2491" s="31">
        <f t="shared" si="42"/>
        <v>2488</v>
      </c>
      <c r="C2491" s="43">
        <v>46016</v>
      </c>
      <c r="D2491" s="43" t="s">
        <v>156</v>
      </c>
      <c r="E2491" s="43" t="s">
        <v>926</v>
      </c>
      <c r="F2491" s="180" t="s">
        <v>375</v>
      </c>
      <c r="G2491" s="180" t="s">
        <v>159</v>
      </c>
      <c r="H2491" s="180" t="s">
        <v>160</v>
      </c>
      <c r="I2491" s="180" t="s">
        <v>161</v>
      </c>
      <c r="J2491" s="180">
        <v>7925</v>
      </c>
      <c r="K2491" s="180" t="s">
        <v>8</v>
      </c>
      <c r="L2491" s="180" t="s">
        <v>582</v>
      </c>
      <c r="M2491" s="180" t="s">
        <v>162</v>
      </c>
      <c r="N2491" s="44" t="s">
        <v>394</v>
      </c>
      <c r="O2491" s="44" t="s">
        <v>6036</v>
      </c>
      <c r="P2491" s="43"/>
      <c r="Q2491" s="180" t="s">
        <v>6557</v>
      </c>
      <c r="R2491" s="180">
        <v>191701200</v>
      </c>
      <c r="S2491" s="180">
        <v>191701411</v>
      </c>
      <c r="T2491" s="180"/>
      <c r="U2491" s="180"/>
      <c r="V2491" s="180"/>
      <c r="W2491" s="180"/>
      <c r="X2491" s="180"/>
      <c r="Y2491" s="180"/>
      <c r="Z2491" s="180"/>
      <c r="AA2491" s="180"/>
      <c r="AB2491" s="180"/>
      <c r="AC2491" s="180"/>
      <c r="AD2491" s="180"/>
      <c r="AE2491" s="180"/>
      <c r="AF2491" s="180"/>
    </row>
    <row r="2492" spans="2:32">
      <c r="B2492" s="31">
        <f t="shared" si="42"/>
        <v>2489</v>
      </c>
      <c r="C2492" s="43">
        <v>46017</v>
      </c>
      <c r="D2492" s="43" t="s">
        <v>156</v>
      </c>
      <c r="E2492" s="43" t="s">
        <v>926</v>
      </c>
      <c r="F2492" s="180" t="s">
        <v>375</v>
      </c>
      <c r="G2492" s="180" t="s">
        <v>159</v>
      </c>
      <c r="H2492" s="180" t="s">
        <v>160</v>
      </c>
      <c r="I2492" s="180" t="s">
        <v>168</v>
      </c>
      <c r="J2492" s="180" t="s">
        <v>8107</v>
      </c>
      <c r="K2492" s="180" t="s">
        <v>8</v>
      </c>
      <c r="L2492" s="180" t="s">
        <v>389</v>
      </c>
      <c r="M2492" s="180" t="s">
        <v>162</v>
      </c>
      <c r="N2492" s="44" t="s">
        <v>581</v>
      </c>
      <c r="O2492" s="44" t="s">
        <v>6037</v>
      </c>
      <c r="P2492" s="43"/>
      <c r="Q2492" s="180" t="s">
        <v>165</v>
      </c>
      <c r="R2492" s="180" t="s">
        <v>8089</v>
      </c>
      <c r="S2492" s="180" t="s">
        <v>7329</v>
      </c>
      <c r="T2492" s="180"/>
      <c r="U2492" s="180"/>
      <c r="V2492" s="180"/>
      <c r="W2492" s="180"/>
      <c r="X2492" s="180"/>
      <c r="Y2492" s="180"/>
      <c r="Z2492" s="180"/>
      <c r="AA2492" s="180"/>
      <c r="AB2492" s="180"/>
      <c r="AC2492" s="180"/>
      <c r="AD2492" s="180"/>
      <c r="AE2492" s="180"/>
      <c r="AF2492" s="180"/>
    </row>
    <row r="2493" spans="2:32">
      <c r="B2493" s="31">
        <f t="shared" si="42"/>
        <v>2490</v>
      </c>
      <c r="C2493" s="43">
        <v>46018</v>
      </c>
      <c r="D2493" s="43" t="s">
        <v>156</v>
      </c>
      <c r="E2493" s="43" t="s">
        <v>926</v>
      </c>
      <c r="F2493" s="180" t="s">
        <v>375</v>
      </c>
      <c r="G2493" s="180" t="s">
        <v>159</v>
      </c>
      <c r="H2493" s="180" t="s">
        <v>160</v>
      </c>
      <c r="I2493" s="180" t="s">
        <v>173</v>
      </c>
      <c r="J2493" s="180">
        <v>7039</v>
      </c>
      <c r="K2493" s="180" t="s">
        <v>8</v>
      </c>
      <c r="L2493" s="180" t="s">
        <v>414</v>
      </c>
      <c r="M2493" s="180" t="s">
        <v>162</v>
      </c>
      <c r="N2493" s="44" t="s">
        <v>455</v>
      </c>
      <c r="O2493" s="44" t="s">
        <v>6037</v>
      </c>
      <c r="P2493" s="43"/>
      <c r="Q2493" s="180" t="s">
        <v>6557</v>
      </c>
      <c r="R2493" s="180">
        <v>191700292</v>
      </c>
      <c r="S2493" s="180">
        <v>191702703</v>
      </c>
      <c r="T2493" s="180"/>
      <c r="U2493" s="180"/>
      <c r="V2493" s="180"/>
      <c r="W2493" s="180"/>
      <c r="X2493" s="180"/>
      <c r="Y2493" s="180"/>
      <c r="Z2493" s="180"/>
      <c r="AA2493" s="180"/>
      <c r="AB2493" s="180"/>
      <c r="AC2493" s="180"/>
      <c r="AD2493" s="180"/>
      <c r="AE2493" s="180"/>
      <c r="AF2493" s="180"/>
    </row>
    <row r="2494" spans="2:32">
      <c r="B2494" s="31">
        <f t="shared" si="42"/>
        <v>2491</v>
      </c>
      <c r="C2494" s="43">
        <v>46018</v>
      </c>
      <c r="D2494" s="43" t="s">
        <v>156</v>
      </c>
      <c r="E2494" s="43" t="s">
        <v>926</v>
      </c>
      <c r="F2494" s="180" t="s">
        <v>375</v>
      </c>
      <c r="G2494" s="180" t="s">
        <v>159</v>
      </c>
      <c r="H2494" s="180" t="s">
        <v>160</v>
      </c>
      <c r="I2494" s="180" t="s">
        <v>239</v>
      </c>
      <c r="J2494" s="180">
        <v>8215</v>
      </c>
      <c r="K2494" s="180" t="s">
        <v>8</v>
      </c>
      <c r="L2494" s="180" t="s">
        <v>9</v>
      </c>
      <c r="M2494" s="180" t="s">
        <v>162</v>
      </c>
      <c r="N2494" s="44" t="s">
        <v>8083</v>
      </c>
      <c r="O2494" s="44" t="s">
        <v>6036</v>
      </c>
      <c r="P2494" s="43"/>
      <c r="Q2494" s="180" t="s">
        <v>6557</v>
      </c>
      <c r="R2494" s="180">
        <v>191701681</v>
      </c>
      <c r="S2494" s="180">
        <v>191701014</v>
      </c>
      <c r="T2494" s="180"/>
      <c r="U2494" s="180"/>
      <c r="V2494" s="180"/>
      <c r="W2494" s="180"/>
      <c r="X2494" s="180"/>
      <c r="Y2494" s="180"/>
      <c r="Z2494" s="180"/>
      <c r="AA2494" s="180"/>
      <c r="AB2494" s="180"/>
      <c r="AC2494" s="180"/>
      <c r="AD2494" s="180"/>
      <c r="AE2494" s="180"/>
      <c r="AF2494" s="180"/>
    </row>
    <row r="2495" spans="2:32">
      <c r="B2495" s="31">
        <f t="shared" si="42"/>
        <v>2492</v>
      </c>
      <c r="C2495" s="43">
        <v>46018</v>
      </c>
      <c r="D2495" s="43" t="s">
        <v>156</v>
      </c>
      <c r="E2495" s="43" t="s">
        <v>926</v>
      </c>
      <c r="F2495" s="180" t="s">
        <v>375</v>
      </c>
      <c r="G2495" s="180" t="s">
        <v>159</v>
      </c>
      <c r="H2495" s="180" t="s">
        <v>160</v>
      </c>
      <c r="I2495" s="180" t="s">
        <v>239</v>
      </c>
      <c r="J2495" s="180">
        <v>8215</v>
      </c>
      <c r="K2495" s="180" t="s">
        <v>201</v>
      </c>
      <c r="L2495" s="180" t="s">
        <v>53</v>
      </c>
      <c r="M2495" s="180" t="s">
        <v>203</v>
      </c>
      <c r="N2495" s="44" t="s">
        <v>740</v>
      </c>
      <c r="O2495" s="44" t="s">
        <v>7339</v>
      </c>
      <c r="P2495" s="43"/>
      <c r="Q2495" s="180" t="s">
        <v>6557</v>
      </c>
      <c r="R2495" s="180">
        <v>151700647</v>
      </c>
      <c r="S2495" s="180">
        <v>151702132</v>
      </c>
      <c r="T2495" s="180"/>
      <c r="U2495" s="180"/>
      <c r="V2495" s="180"/>
      <c r="W2495" s="180"/>
      <c r="X2495" s="180"/>
      <c r="Y2495" s="180"/>
      <c r="Z2495" s="180"/>
      <c r="AA2495" s="180"/>
      <c r="AB2495" s="180"/>
      <c r="AC2495" s="180"/>
      <c r="AD2495" s="180"/>
      <c r="AE2495" s="180"/>
      <c r="AF2495" s="180"/>
    </row>
    <row r="2496" spans="2:32">
      <c r="B2496" s="31">
        <f t="shared" si="42"/>
        <v>2493</v>
      </c>
      <c r="C2496" s="43">
        <v>46019</v>
      </c>
      <c r="D2496" s="43" t="s">
        <v>156</v>
      </c>
      <c r="E2496" s="43" t="s">
        <v>926</v>
      </c>
      <c r="F2496" s="180" t="s">
        <v>375</v>
      </c>
      <c r="G2496" s="180" t="s">
        <v>166</v>
      </c>
      <c r="H2496" s="180" t="s">
        <v>160</v>
      </c>
      <c r="I2496" s="180" t="s">
        <v>192</v>
      </c>
      <c r="J2496" s="180">
        <v>7435</v>
      </c>
      <c r="K2496" s="180" t="s">
        <v>8</v>
      </c>
      <c r="L2496" s="180" t="s">
        <v>9</v>
      </c>
      <c r="M2496" s="180" t="s">
        <v>162</v>
      </c>
      <c r="N2496" s="44" t="s">
        <v>174</v>
      </c>
      <c r="O2496" s="44" t="s">
        <v>6036</v>
      </c>
      <c r="P2496" s="43"/>
      <c r="Q2496" s="180" t="s">
        <v>6557</v>
      </c>
      <c r="R2496" s="180">
        <v>191700053</v>
      </c>
      <c r="S2496" s="180">
        <v>191701758</v>
      </c>
      <c r="T2496" s="180"/>
      <c r="U2496" s="180"/>
      <c r="V2496" s="180"/>
      <c r="W2496" s="180"/>
      <c r="X2496" s="180"/>
      <c r="Y2496" s="180"/>
      <c r="Z2496" s="180"/>
      <c r="AA2496" s="180"/>
      <c r="AB2496" s="180"/>
      <c r="AC2496" s="180"/>
      <c r="AD2496" s="180"/>
      <c r="AE2496" s="180"/>
      <c r="AF2496" s="180"/>
    </row>
    <row r="2497" spans="2:32">
      <c r="B2497" s="31">
        <f t="shared" si="42"/>
        <v>2494</v>
      </c>
      <c r="C2497" s="43">
        <v>46020</v>
      </c>
      <c r="D2497" s="43" t="s">
        <v>156</v>
      </c>
      <c r="E2497" s="43" t="s">
        <v>926</v>
      </c>
      <c r="F2497" s="180" t="s">
        <v>375</v>
      </c>
      <c r="G2497" s="180" t="s">
        <v>166</v>
      </c>
      <c r="H2497" s="180" t="s">
        <v>160</v>
      </c>
      <c r="I2497" s="180" t="s">
        <v>168</v>
      </c>
      <c r="J2497" s="180" t="s">
        <v>8108</v>
      </c>
      <c r="K2497" s="180" t="s">
        <v>8</v>
      </c>
      <c r="L2497" s="180" t="s">
        <v>414</v>
      </c>
      <c r="M2497" s="180" t="s">
        <v>162</v>
      </c>
      <c r="N2497" s="44" t="s">
        <v>433</v>
      </c>
      <c r="O2497" s="44" t="s">
        <v>6037</v>
      </c>
      <c r="P2497" s="43"/>
      <c r="Q2497" s="180" t="s">
        <v>165</v>
      </c>
      <c r="R2497" s="180" t="s">
        <v>7051</v>
      </c>
      <c r="S2497" s="180" t="s">
        <v>8092</v>
      </c>
      <c r="T2497" s="180"/>
      <c r="U2497" s="180"/>
      <c r="V2497" s="180"/>
      <c r="W2497" s="180"/>
      <c r="X2497" s="180"/>
      <c r="Y2497" s="180"/>
      <c r="Z2497" s="180"/>
      <c r="AA2497" s="180"/>
      <c r="AB2497" s="180"/>
      <c r="AC2497" s="180"/>
      <c r="AD2497" s="180"/>
      <c r="AE2497" s="180"/>
      <c r="AF2497" s="180"/>
    </row>
    <row r="2498" spans="2:32">
      <c r="B2498" s="31">
        <f t="shared" si="42"/>
        <v>2495</v>
      </c>
      <c r="C2498" s="43">
        <v>46020</v>
      </c>
      <c r="D2498" s="43" t="s">
        <v>156</v>
      </c>
      <c r="E2498" s="43" t="s">
        <v>926</v>
      </c>
      <c r="F2498" s="180" t="s">
        <v>375</v>
      </c>
      <c r="G2498" s="180" t="s">
        <v>159</v>
      </c>
      <c r="H2498" s="180" t="s">
        <v>160</v>
      </c>
      <c r="I2498" s="180" t="s">
        <v>239</v>
      </c>
      <c r="J2498" s="180" t="s">
        <v>8109</v>
      </c>
      <c r="K2498" s="180" t="s">
        <v>8</v>
      </c>
      <c r="L2498" s="180" t="s">
        <v>9</v>
      </c>
      <c r="M2498" s="180" t="s">
        <v>162</v>
      </c>
      <c r="N2498" s="44" t="s">
        <v>174</v>
      </c>
      <c r="O2498" s="44" t="s">
        <v>541</v>
      </c>
      <c r="P2498" s="43"/>
      <c r="Q2498" s="180" t="s">
        <v>165</v>
      </c>
      <c r="R2498" s="180" t="s">
        <v>8093</v>
      </c>
      <c r="S2498" s="180" t="s">
        <v>8094</v>
      </c>
      <c r="T2498" s="180"/>
      <c r="U2498" s="180"/>
      <c r="V2498" s="180"/>
      <c r="W2498" s="180"/>
      <c r="X2498" s="180"/>
      <c r="Y2498" s="180"/>
      <c r="Z2498" s="180"/>
      <c r="AA2498" s="180"/>
      <c r="AB2498" s="180"/>
      <c r="AC2498" s="180"/>
      <c r="AD2498" s="180"/>
      <c r="AE2498" s="180"/>
      <c r="AF2498" s="180"/>
    </row>
    <row r="2499" spans="2:32">
      <c r="B2499" s="31">
        <f t="shared" si="42"/>
        <v>2496</v>
      </c>
      <c r="C2499" s="43">
        <v>46020</v>
      </c>
      <c r="D2499" s="43" t="s">
        <v>156</v>
      </c>
      <c r="E2499" s="43" t="s">
        <v>926</v>
      </c>
      <c r="F2499" s="180" t="s">
        <v>375</v>
      </c>
      <c r="G2499" s="180" t="s">
        <v>159</v>
      </c>
      <c r="H2499" s="180" t="s">
        <v>160</v>
      </c>
      <c r="I2499" s="180" t="s">
        <v>239</v>
      </c>
      <c r="J2499" s="180" t="s">
        <v>8110</v>
      </c>
      <c r="K2499" s="180" t="s">
        <v>8</v>
      </c>
      <c r="L2499" s="180" t="s">
        <v>9</v>
      </c>
      <c r="M2499" s="180" t="s">
        <v>162</v>
      </c>
      <c r="N2499" s="44" t="s">
        <v>174</v>
      </c>
      <c r="O2499" s="44" t="s">
        <v>6036</v>
      </c>
      <c r="P2499" s="43"/>
      <c r="Q2499" s="180" t="s">
        <v>165</v>
      </c>
      <c r="R2499" s="180" t="s">
        <v>8095</v>
      </c>
      <c r="S2499" s="180" t="s">
        <v>8096</v>
      </c>
      <c r="T2499" s="180"/>
      <c r="U2499" s="180"/>
      <c r="V2499" s="180"/>
      <c r="W2499" s="180"/>
      <c r="X2499" s="180"/>
      <c r="Y2499" s="180"/>
      <c r="Z2499" s="180"/>
      <c r="AA2499" s="180"/>
      <c r="AB2499" s="180"/>
      <c r="AC2499" s="180"/>
      <c r="AD2499" s="180"/>
      <c r="AE2499" s="180"/>
      <c r="AF2499" s="180"/>
    </row>
    <row r="2500" spans="2:32">
      <c r="B2500" s="31">
        <f t="shared" si="42"/>
        <v>2497</v>
      </c>
      <c r="C2500" s="43">
        <v>46020</v>
      </c>
      <c r="D2500" s="43" t="s">
        <v>156</v>
      </c>
      <c r="E2500" s="43" t="s">
        <v>926</v>
      </c>
      <c r="F2500" s="180" t="s">
        <v>375</v>
      </c>
      <c r="G2500" s="180" t="s">
        <v>159</v>
      </c>
      <c r="H2500" s="180" t="s">
        <v>160</v>
      </c>
      <c r="I2500" s="180" t="s">
        <v>172</v>
      </c>
      <c r="J2500" s="180" t="s">
        <v>8111</v>
      </c>
      <c r="K2500" s="180" t="s">
        <v>8</v>
      </c>
      <c r="L2500" s="180" t="s">
        <v>9</v>
      </c>
      <c r="M2500" s="180" t="s">
        <v>162</v>
      </c>
      <c r="N2500" s="44" t="s">
        <v>198</v>
      </c>
      <c r="O2500" s="44" t="s">
        <v>6440</v>
      </c>
      <c r="P2500" s="43"/>
      <c r="Q2500" s="180" t="s">
        <v>165</v>
      </c>
      <c r="R2500" s="180" t="s">
        <v>7295</v>
      </c>
      <c r="S2500" s="180" t="s">
        <v>7764</v>
      </c>
      <c r="T2500" s="180"/>
      <c r="U2500" s="180"/>
      <c r="V2500" s="180"/>
      <c r="W2500" s="180"/>
      <c r="X2500" s="180"/>
      <c r="Y2500" s="180"/>
      <c r="Z2500" s="180"/>
      <c r="AA2500" s="180"/>
      <c r="AB2500" s="180"/>
      <c r="AC2500" s="180"/>
      <c r="AD2500" s="180"/>
      <c r="AE2500" s="180"/>
      <c r="AF2500" s="180"/>
    </row>
    <row r="2501" spans="2:32">
      <c r="B2501" s="31">
        <f t="shared" si="42"/>
        <v>2498</v>
      </c>
      <c r="C2501" s="43">
        <v>46020</v>
      </c>
      <c r="D2501" s="43" t="s">
        <v>156</v>
      </c>
      <c r="E2501" s="43" t="s">
        <v>926</v>
      </c>
      <c r="F2501" s="180" t="s">
        <v>375</v>
      </c>
      <c r="G2501" s="180" t="s">
        <v>159</v>
      </c>
      <c r="H2501" s="180" t="s">
        <v>160</v>
      </c>
      <c r="I2501" s="180" t="s">
        <v>172</v>
      </c>
      <c r="J2501" s="180" t="s">
        <v>7780</v>
      </c>
      <c r="K2501" s="180" t="s">
        <v>8</v>
      </c>
      <c r="L2501" s="180" t="s">
        <v>9</v>
      </c>
      <c r="M2501" s="180" t="s">
        <v>162</v>
      </c>
      <c r="N2501" s="44" t="s">
        <v>174</v>
      </c>
      <c r="O2501" s="44" t="s">
        <v>6037</v>
      </c>
      <c r="P2501" s="43"/>
      <c r="Q2501" s="180" t="s">
        <v>165</v>
      </c>
      <c r="R2501" s="180">
        <v>191700695</v>
      </c>
      <c r="S2501" s="180">
        <v>191702485</v>
      </c>
      <c r="T2501" s="180"/>
      <c r="U2501" s="180"/>
      <c r="V2501" s="180"/>
      <c r="W2501" s="180"/>
      <c r="X2501" s="180"/>
      <c r="Y2501" s="180"/>
      <c r="Z2501" s="180"/>
      <c r="AA2501" s="180"/>
      <c r="AB2501" s="180"/>
      <c r="AC2501" s="180"/>
      <c r="AD2501" s="180"/>
      <c r="AE2501" s="180"/>
      <c r="AF2501" s="180"/>
    </row>
    <row r="2502" spans="2:32">
      <c r="B2502" s="31">
        <f t="shared" si="42"/>
        <v>2499</v>
      </c>
      <c r="C2502" s="43">
        <v>46020</v>
      </c>
      <c r="D2502" s="43" t="s">
        <v>156</v>
      </c>
      <c r="E2502" s="43" t="s">
        <v>926</v>
      </c>
      <c r="F2502" s="180" t="s">
        <v>375</v>
      </c>
      <c r="G2502" s="180" t="s">
        <v>159</v>
      </c>
      <c r="H2502" s="180" t="s">
        <v>160</v>
      </c>
      <c r="I2502" s="180" t="s">
        <v>161</v>
      </c>
      <c r="J2502" s="180" t="s">
        <v>8112</v>
      </c>
      <c r="K2502" s="180" t="s">
        <v>8</v>
      </c>
      <c r="L2502" s="180" t="s">
        <v>414</v>
      </c>
      <c r="M2502" s="180" t="s">
        <v>162</v>
      </c>
      <c r="N2502" s="44" t="s">
        <v>433</v>
      </c>
      <c r="O2502" s="44" t="s">
        <v>6036</v>
      </c>
      <c r="P2502" s="43"/>
      <c r="Q2502" s="180" t="s">
        <v>165</v>
      </c>
      <c r="R2502" s="180">
        <v>191702508</v>
      </c>
      <c r="S2502" s="180">
        <v>191700130</v>
      </c>
      <c r="T2502" s="180"/>
      <c r="U2502" s="180"/>
      <c r="V2502" s="180"/>
      <c r="W2502" s="180"/>
      <c r="X2502" s="180"/>
      <c r="Y2502" s="180"/>
      <c r="Z2502" s="180"/>
      <c r="AA2502" s="180"/>
      <c r="AB2502" s="180"/>
      <c r="AC2502" s="180"/>
      <c r="AD2502" s="180"/>
      <c r="AE2502" s="180"/>
      <c r="AF2502" s="180"/>
    </row>
    <row r="2503" spans="2:32">
      <c r="B2503" s="31">
        <f t="shared" si="42"/>
        <v>2500</v>
      </c>
      <c r="C2503" s="43">
        <v>46020</v>
      </c>
      <c r="D2503" s="43" t="s">
        <v>156</v>
      </c>
      <c r="E2503" s="43" t="s">
        <v>926</v>
      </c>
      <c r="F2503" s="180" t="s">
        <v>375</v>
      </c>
      <c r="G2503" s="180" t="s">
        <v>386</v>
      </c>
      <c r="H2503" s="180" t="s">
        <v>364</v>
      </c>
      <c r="I2503" s="180" t="s">
        <v>170</v>
      </c>
      <c r="J2503" s="180">
        <v>9814</v>
      </c>
      <c r="K2503" s="180" t="s">
        <v>8</v>
      </c>
      <c r="L2503" s="180" t="s">
        <v>409</v>
      </c>
      <c r="M2503" s="180" t="s">
        <v>162</v>
      </c>
      <c r="N2503" s="44" t="s">
        <v>398</v>
      </c>
      <c r="O2503" s="44" t="s">
        <v>541</v>
      </c>
      <c r="P2503" s="43"/>
      <c r="Q2503" s="180" t="s">
        <v>543</v>
      </c>
      <c r="R2503" s="180">
        <v>191700399</v>
      </c>
      <c r="S2503" s="180">
        <v>191701512</v>
      </c>
      <c r="T2503" s="180"/>
      <c r="U2503" s="180"/>
      <c r="V2503" s="180"/>
      <c r="W2503" s="180"/>
      <c r="X2503" s="180"/>
      <c r="Y2503" s="180"/>
      <c r="Z2503" s="180"/>
      <c r="AA2503" s="180"/>
      <c r="AB2503" s="180"/>
      <c r="AC2503" s="180"/>
      <c r="AD2503" s="180"/>
      <c r="AE2503" s="180"/>
      <c r="AF2503" s="180"/>
    </row>
    <row r="2504" spans="2:32">
      <c r="B2504" s="31">
        <f t="shared" si="42"/>
        <v>2501</v>
      </c>
      <c r="C2504" s="43">
        <v>46021</v>
      </c>
      <c r="D2504" s="43" t="s">
        <v>156</v>
      </c>
      <c r="E2504" s="43" t="s">
        <v>926</v>
      </c>
      <c r="F2504" s="180" t="s">
        <v>375</v>
      </c>
      <c r="G2504" s="180" t="s">
        <v>159</v>
      </c>
      <c r="H2504" s="180" t="s">
        <v>160</v>
      </c>
      <c r="I2504" s="180" t="s">
        <v>172</v>
      </c>
      <c r="J2504" s="180" t="s">
        <v>8113</v>
      </c>
      <c r="K2504" s="180" t="s">
        <v>8</v>
      </c>
      <c r="L2504" s="180" t="s">
        <v>9</v>
      </c>
      <c r="M2504" s="180" t="s">
        <v>162</v>
      </c>
      <c r="N2504" s="44" t="s">
        <v>8084</v>
      </c>
      <c r="O2504" s="44" t="s">
        <v>6435</v>
      </c>
      <c r="P2504" s="43"/>
      <c r="Q2504" s="180" t="s">
        <v>165</v>
      </c>
      <c r="R2504" s="180" t="s">
        <v>7796</v>
      </c>
      <c r="S2504" s="180" t="s">
        <v>7314</v>
      </c>
      <c r="T2504" s="180"/>
      <c r="U2504" s="180"/>
      <c r="V2504" s="180"/>
      <c r="W2504" s="180"/>
      <c r="X2504" s="180"/>
      <c r="Y2504" s="180"/>
      <c r="Z2504" s="180"/>
      <c r="AA2504" s="180"/>
      <c r="AB2504" s="180"/>
      <c r="AC2504" s="180"/>
      <c r="AD2504" s="180"/>
      <c r="AE2504" s="180"/>
      <c r="AF2504" s="180"/>
    </row>
    <row r="2505" spans="2:32">
      <c r="B2505" s="31">
        <f t="shared" si="42"/>
        <v>2502</v>
      </c>
      <c r="C2505" s="43">
        <v>46021</v>
      </c>
      <c r="D2505" s="43" t="s">
        <v>156</v>
      </c>
      <c r="E2505" s="43" t="s">
        <v>926</v>
      </c>
      <c r="F2505" s="180" t="s">
        <v>375</v>
      </c>
      <c r="G2505" s="180" t="s">
        <v>499</v>
      </c>
      <c r="H2505" s="180" t="s">
        <v>357</v>
      </c>
      <c r="I2505" s="180" t="s">
        <v>170</v>
      </c>
      <c r="J2505" s="180" t="s">
        <v>8114</v>
      </c>
      <c r="K2505" s="180" t="s">
        <v>8</v>
      </c>
      <c r="L2505" s="180" t="s">
        <v>414</v>
      </c>
      <c r="M2505" s="180" t="s">
        <v>162</v>
      </c>
      <c r="N2505" s="44" t="s">
        <v>213</v>
      </c>
      <c r="O2505" s="44" t="s">
        <v>541</v>
      </c>
      <c r="P2505" s="43"/>
      <c r="Q2505" s="180" t="s">
        <v>543</v>
      </c>
      <c r="R2505" s="180" t="s">
        <v>8097</v>
      </c>
      <c r="S2505" s="180" t="s">
        <v>8098</v>
      </c>
      <c r="T2505" s="180"/>
      <c r="U2505" s="180"/>
      <c r="V2505" s="180"/>
      <c r="W2505" s="180"/>
      <c r="X2505" s="180"/>
      <c r="Y2505" s="180"/>
      <c r="Z2505" s="180"/>
      <c r="AA2505" s="180"/>
      <c r="AB2505" s="180"/>
      <c r="AC2505" s="180"/>
      <c r="AD2505" s="180"/>
      <c r="AE2505" s="180"/>
      <c r="AF2505" s="180"/>
    </row>
    <row r="2506" spans="2:32">
      <c r="B2506" s="31">
        <f t="shared" si="42"/>
        <v>2503</v>
      </c>
      <c r="C2506" s="43">
        <v>46021</v>
      </c>
      <c r="D2506" s="43" t="s">
        <v>156</v>
      </c>
      <c r="E2506" s="43" t="s">
        <v>926</v>
      </c>
      <c r="F2506" s="180" t="s">
        <v>375</v>
      </c>
      <c r="G2506" s="180" t="s">
        <v>166</v>
      </c>
      <c r="H2506" s="180" t="s">
        <v>160</v>
      </c>
      <c r="I2506" s="180" t="s">
        <v>225</v>
      </c>
      <c r="J2506" s="180" t="s">
        <v>8115</v>
      </c>
      <c r="K2506" s="180" t="s">
        <v>8</v>
      </c>
      <c r="L2506" s="180" t="s">
        <v>414</v>
      </c>
      <c r="M2506" s="180" t="s">
        <v>162</v>
      </c>
      <c r="N2506" s="44" t="s">
        <v>433</v>
      </c>
      <c r="O2506" s="44" t="s">
        <v>6037</v>
      </c>
      <c r="P2506" s="43"/>
      <c r="Q2506" s="180" t="s">
        <v>165</v>
      </c>
      <c r="R2506" s="180" t="s">
        <v>8099</v>
      </c>
      <c r="S2506" s="180" t="s">
        <v>1317</v>
      </c>
      <c r="T2506" s="180"/>
      <c r="U2506" s="180"/>
      <c r="V2506" s="180"/>
      <c r="W2506" s="180"/>
      <c r="X2506" s="180"/>
      <c r="Y2506" s="180"/>
      <c r="Z2506" s="180"/>
      <c r="AA2506" s="180"/>
      <c r="AB2506" s="180"/>
      <c r="AC2506" s="180"/>
      <c r="AD2506" s="180"/>
      <c r="AE2506" s="180"/>
      <c r="AF2506" s="180"/>
    </row>
    <row r="2507" spans="2:32">
      <c r="B2507" s="31">
        <f t="shared" si="42"/>
        <v>2504</v>
      </c>
      <c r="C2507" s="43">
        <v>46021</v>
      </c>
      <c r="D2507" s="43" t="s">
        <v>156</v>
      </c>
      <c r="E2507" s="43" t="s">
        <v>926</v>
      </c>
      <c r="F2507" s="180" t="s">
        <v>375</v>
      </c>
      <c r="G2507" s="180" t="s">
        <v>159</v>
      </c>
      <c r="H2507" s="180" t="s">
        <v>160</v>
      </c>
      <c r="I2507" s="180" t="s">
        <v>200</v>
      </c>
      <c r="J2507" s="180" t="s">
        <v>8116</v>
      </c>
      <c r="K2507" s="180" t="s">
        <v>8</v>
      </c>
      <c r="L2507" s="180" t="s">
        <v>9</v>
      </c>
      <c r="M2507" s="180" t="s">
        <v>162</v>
      </c>
      <c r="N2507" s="44" t="s">
        <v>8085</v>
      </c>
      <c r="O2507" s="44" t="s">
        <v>6036</v>
      </c>
      <c r="P2507" s="43"/>
      <c r="Q2507" s="180" t="s">
        <v>165</v>
      </c>
      <c r="R2507" s="180" t="s">
        <v>8100</v>
      </c>
      <c r="S2507" s="180" t="s">
        <v>7641</v>
      </c>
      <c r="T2507" s="180"/>
      <c r="U2507" s="180"/>
      <c r="V2507" s="180"/>
      <c r="W2507" s="180"/>
      <c r="X2507" s="180"/>
      <c r="Y2507" s="180"/>
      <c r="Z2507" s="180"/>
      <c r="AA2507" s="180"/>
      <c r="AB2507" s="180"/>
      <c r="AC2507" s="180"/>
      <c r="AD2507" s="180"/>
      <c r="AE2507" s="180"/>
      <c r="AF2507" s="180"/>
    </row>
    <row r="2508" spans="2:32">
      <c r="B2508" s="31">
        <f t="shared" ref="B2508:B2511" si="43">ROW()-3</f>
        <v>2505</v>
      </c>
      <c r="C2508" s="43">
        <v>46021</v>
      </c>
      <c r="D2508" s="43" t="s">
        <v>156</v>
      </c>
      <c r="E2508" s="43" t="s">
        <v>926</v>
      </c>
      <c r="F2508" s="180" t="s">
        <v>375</v>
      </c>
      <c r="G2508" s="180" t="s">
        <v>159</v>
      </c>
      <c r="H2508" s="180" t="s">
        <v>160</v>
      </c>
      <c r="I2508" s="180" t="s">
        <v>200</v>
      </c>
      <c r="J2508" s="180" t="s">
        <v>8117</v>
      </c>
      <c r="K2508" s="180" t="s">
        <v>8</v>
      </c>
      <c r="L2508" s="180" t="s">
        <v>9</v>
      </c>
      <c r="M2508" s="180" t="s">
        <v>162</v>
      </c>
      <c r="N2508" s="44" t="s">
        <v>249</v>
      </c>
      <c r="O2508" s="44" t="s">
        <v>6036</v>
      </c>
      <c r="P2508" s="43"/>
      <c r="Q2508" s="180" t="s">
        <v>165</v>
      </c>
      <c r="R2508" s="180" t="s">
        <v>8101</v>
      </c>
      <c r="S2508" s="180" t="s">
        <v>7614</v>
      </c>
      <c r="T2508" s="180"/>
      <c r="U2508" s="180"/>
      <c r="V2508" s="180"/>
      <c r="W2508" s="180"/>
      <c r="X2508" s="180"/>
      <c r="Y2508" s="180"/>
      <c r="Z2508" s="180"/>
      <c r="AA2508" s="180"/>
      <c r="AB2508" s="180"/>
      <c r="AC2508" s="180"/>
      <c r="AD2508" s="180"/>
      <c r="AE2508" s="180"/>
      <c r="AF2508" s="180"/>
    </row>
    <row r="2509" spans="2:32">
      <c r="B2509" s="31">
        <f t="shared" si="43"/>
        <v>2506</v>
      </c>
      <c r="C2509" s="43">
        <v>46021</v>
      </c>
      <c r="D2509" s="43" t="s">
        <v>156</v>
      </c>
      <c r="E2509" s="43" t="s">
        <v>926</v>
      </c>
      <c r="F2509" s="180" t="s">
        <v>375</v>
      </c>
      <c r="G2509" s="180" t="s">
        <v>159</v>
      </c>
      <c r="H2509" s="180" t="s">
        <v>160</v>
      </c>
      <c r="I2509" s="180" t="s">
        <v>173</v>
      </c>
      <c r="J2509" s="180" t="s">
        <v>8119</v>
      </c>
      <c r="K2509" s="180" t="s">
        <v>8</v>
      </c>
      <c r="L2509" s="180" t="s">
        <v>414</v>
      </c>
      <c r="M2509" s="180" t="s">
        <v>162</v>
      </c>
      <c r="N2509" s="44" t="s">
        <v>433</v>
      </c>
      <c r="O2509" s="44" t="s">
        <v>6036</v>
      </c>
      <c r="P2509" s="43"/>
      <c r="Q2509" s="180" t="s">
        <v>165</v>
      </c>
      <c r="R2509" s="180" t="s">
        <v>8104</v>
      </c>
      <c r="S2509" s="180" t="s">
        <v>8105</v>
      </c>
      <c r="T2509" s="180"/>
      <c r="U2509" s="180"/>
      <c r="V2509" s="180"/>
      <c r="W2509" s="180"/>
      <c r="X2509" s="180"/>
      <c r="Y2509" s="180"/>
      <c r="Z2509" s="180"/>
      <c r="AA2509" s="180"/>
      <c r="AB2509" s="180"/>
      <c r="AC2509" s="180"/>
      <c r="AD2509" s="180"/>
      <c r="AE2509" s="180"/>
      <c r="AF2509" s="180"/>
    </row>
    <row r="2510" spans="2:32">
      <c r="B2510" s="31">
        <f t="shared" si="43"/>
        <v>2507</v>
      </c>
      <c r="C2510" s="43">
        <v>46022</v>
      </c>
      <c r="D2510" s="43" t="s">
        <v>156</v>
      </c>
      <c r="E2510" s="43" t="s">
        <v>926</v>
      </c>
      <c r="F2510" s="180" t="s">
        <v>375</v>
      </c>
      <c r="G2510" s="180" t="s">
        <v>166</v>
      </c>
      <c r="H2510" s="180" t="s">
        <v>160</v>
      </c>
      <c r="I2510" s="180" t="s">
        <v>225</v>
      </c>
      <c r="J2510" s="180">
        <v>6171</v>
      </c>
      <c r="K2510" s="180" t="s">
        <v>8</v>
      </c>
      <c r="L2510" s="180" t="s">
        <v>414</v>
      </c>
      <c r="M2510" s="180" t="s">
        <v>162</v>
      </c>
      <c r="N2510" s="44" t="s">
        <v>433</v>
      </c>
      <c r="O2510" s="44" t="s">
        <v>541</v>
      </c>
      <c r="P2510" s="43"/>
      <c r="Q2510" s="180" t="s">
        <v>165</v>
      </c>
      <c r="R2510" s="180">
        <v>191701557</v>
      </c>
      <c r="S2510" s="180">
        <v>191701642</v>
      </c>
      <c r="T2510" s="180"/>
      <c r="U2510" s="180"/>
      <c r="V2510" s="180"/>
      <c r="W2510" s="180"/>
      <c r="X2510" s="180"/>
      <c r="Y2510" s="180"/>
      <c r="Z2510" s="180"/>
      <c r="AA2510" s="180"/>
      <c r="AB2510" s="180"/>
      <c r="AC2510" s="180"/>
      <c r="AD2510" s="180"/>
      <c r="AE2510" s="180"/>
      <c r="AF2510" s="180"/>
    </row>
    <row r="2511" spans="2:32">
      <c r="B2511" s="31">
        <f t="shared" si="43"/>
        <v>2508</v>
      </c>
      <c r="C2511" s="43">
        <v>46022</v>
      </c>
      <c r="D2511" s="43" t="s">
        <v>156</v>
      </c>
      <c r="E2511" s="43" t="s">
        <v>926</v>
      </c>
      <c r="F2511" s="180" t="s">
        <v>375</v>
      </c>
      <c r="G2511" s="180" t="s">
        <v>166</v>
      </c>
      <c r="H2511" s="180" t="s">
        <v>160</v>
      </c>
      <c r="I2511" s="180" t="s">
        <v>192</v>
      </c>
      <c r="J2511" s="180">
        <v>7389</v>
      </c>
      <c r="K2511" s="180" t="s">
        <v>8</v>
      </c>
      <c r="L2511" s="180" t="s">
        <v>9</v>
      </c>
      <c r="M2511" s="180" t="s">
        <v>162</v>
      </c>
      <c r="N2511" s="44" t="s">
        <v>8084</v>
      </c>
      <c r="O2511" s="44" t="s">
        <v>6440</v>
      </c>
      <c r="P2511" s="43"/>
      <c r="Q2511" s="180" t="s">
        <v>165</v>
      </c>
      <c r="R2511" s="180">
        <v>191700197</v>
      </c>
      <c r="S2511" s="180">
        <v>191702058</v>
      </c>
      <c r="T2511" s="180"/>
      <c r="U2511" s="180"/>
      <c r="V2511" s="180"/>
      <c r="W2511" s="180"/>
      <c r="X2511" s="180"/>
      <c r="Y2511" s="180"/>
      <c r="Z2511" s="180"/>
      <c r="AA2511" s="180"/>
      <c r="AB2511" s="180"/>
      <c r="AC2511" s="180"/>
      <c r="AD2511" s="180"/>
      <c r="AE2511" s="180"/>
      <c r="AF2511" s="180"/>
    </row>
  </sheetData>
  <autoFilter ref="B3:AF2511" xr:uid="{C4913839-894A-4C25-A40A-4A9149C380AD}">
    <filterColumn colId="1">
      <filters>
        <dateGroupItem year="2025" dateTimeGrouping="year"/>
      </filters>
    </filterColumn>
    <filterColumn colId="3">
      <filters>
        <filter val="12월5주"/>
      </filters>
    </filterColumn>
  </autoFilter>
  <sortState ref="B265:AF298">
    <sortCondition ref="C292"/>
  </sortState>
  <phoneticPr fontId="2" type="noConversion"/>
  <pageMargins left="0.74803149606299213" right="0.74803149606299213" top="0.98425196850393704" bottom="0.98425196850393704" header="0.51181102362204722" footer="0.51181102362204722"/>
  <pageSetup paperSize="9" orientation="landscape" r:id="rId1"/>
  <ignoredErrors>
    <ignoredError sqref="R1497:R1502 R1504:S1504 S1497:S1502 R1605:R1606 S1605:S1606 J2310:J2311 J2312" numberStoredAsText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66">
        <x14:dataValidation type="list" allowBlank="1" showInputMessage="1" showErrorMessage="1" xr:uid="{00000000-0002-0000-0400-000000000000}">
          <x14:formula1>
            <xm:f>'C:\Users\버스지원팀\Downloads\[고속버스SM_장애현황(통합)-2024.04.10.xlsx]장애총괄리스트'!#REF!</xm:f>
          </x14:formula1>
          <xm:sqref>M445:M464</xm:sqref>
        </x14:dataValidation>
        <x14:dataValidation type="list" allowBlank="1" showInputMessage="1" showErrorMessage="1" xr:uid="{00000000-0002-0000-0400-000001000000}">
          <x14:formula1>
            <xm:f>'C:\Users\버스지원팀\Downloads\[고속버스SM_장애현황(통합)-2024.04.18.xlsx]장애총괄리스트'!#REF!</xm:f>
          </x14:formula1>
          <xm:sqref>M465:M489</xm:sqref>
        </x14:dataValidation>
        <x14:dataValidation type="list" allowBlank="1" showInputMessage="1" showErrorMessage="1" xr:uid="{00000000-0002-0000-0400-000002000000}">
          <x14:formula1>
            <xm:f>'C:\Users\yhcho\Downloads\[고속버스SM_장애현황(통합)-2024.04.24.xlsx]장애총괄리스트'!#REF!</xm:f>
          </x14:formula1>
          <xm:sqref>M490:M516</xm:sqref>
        </x14:dataValidation>
        <x14:dataValidation type="list" allowBlank="1" showInputMessage="1" showErrorMessage="1" xr:uid="{00000000-0002-0000-0400-000003000000}">
          <x14:formula1>
            <xm:f>'C:\Users\yhcho\Downloads\[고속버스SM_장애현황(통합)-2024.05.01.xlsx]장애총괄리스트'!#REF!</xm:f>
          </x14:formula1>
          <xm:sqref>M517:M542</xm:sqref>
        </x14:dataValidation>
        <x14:dataValidation type="list" allowBlank="1" showInputMessage="1" showErrorMessage="1" xr:uid="{00000000-0002-0000-0400-000004000000}">
          <x14:formula1>
            <xm:f>'C:\Users\버스지원팀\Downloads\[고속버스SM_장애현황(통합)-2024.05.08.xlsx]장애총괄리스트'!#REF!</xm:f>
          </x14:formula1>
          <xm:sqref>M543:M564</xm:sqref>
        </x14:dataValidation>
        <x14:dataValidation type="list" allowBlank="1" showInputMessage="1" showErrorMessage="1" xr:uid="{00000000-0002-0000-0400-000005000000}">
          <x14:formula1>
            <xm:f>'C:\Users\yhcho\Downloads\[고속버스SM_장애현황(통합)-2024.05.15.xlsx]장애총괄리스트'!#REF!</xm:f>
          </x14:formula1>
          <xm:sqref>M565:M584</xm:sqref>
        </x14:dataValidation>
        <x14:dataValidation type="list" allowBlank="1" showInputMessage="1" showErrorMessage="1" xr:uid="{00000000-0002-0000-0400-000006000000}">
          <x14:formula1>
            <xm:f>'C:\Users\yhcho\Downloads\[고속버스SM_장애현황(통합)-2024.05.20.xlsx]장애총괄리스트'!#REF!</xm:f>
          </x14:formula1>
          <xm:sqref>M585:M597</xm:sqref>
        </x14:dataValidation>
        <x14:dataValidation type="list" allowBlank="1" showInputMessage="1" showErrorMessage="1" xr:uid="{00000000-0002-0000-0400-000007000000}">
          <x14:formula1>
            <xm:f>'C:\Users\yhcho\Downloads\[고속버스SM_장애현황(통합)-2024.05.23.xlsx]장애총괄리스트'!#REF!</xm:f>
          </x14:formula1>
          <xm:sqref>M598:M605</xm:sqref>
        </x14:dataValidation>
        <x14:dataValidation type="list" allowBlank="1" showInputMessage="1" showErrorMessage="1" xr:uid="{00000000-0002-0000-0400-000008000000}">
          <x14:formula1>
            <xm:f>'D:\Users\ATECT&amp;\Desktop\업무\고속&amp;시외\업무일지\고속\4월\[고속버스SM_장애현황(통합)-2019.04.16.xlsx]장애총괄리스트'!#REF!</xm:f>
          </x14:formula1>
          <xm:sqref>L617 L1929</xm:sqref>
        </x14:dataValidation>
        <x14:dataValidation type="list" allowBlank="1" showInputMessage="1" showErrorMessage="1" xr:uid="{00000000-0002-0000-0400-000009000000}">
          <x14:formula1>
            <xm:f>'C:\Users\yhcho\Downloads\[고속버스SM_장애현황(통합)-2024.05.29.xlsx]장애총괄리스트'!#REF!</xm:f>
          </x14:formula1>
          <xm:sqref>M606:M633</xm:sqref>
        </x14:dataValidation>
        <x14:dataValidation type="list" allowBlank="1" showInputMessage="1" showErrorMessage="1" xr:uid="{00000000-0002-0000-0400-00000A000000}">
          <x14:formula1>
            <xm:f>'C:\Users\yhcho\Downloads\[고속버스SM_장애현황(통합)-2024.06.04.xlsx]장애총괄리스트'!#REF!</xm:f>
          </x14:formula1>
          <xm:sqref>M634:M661</xm:sqref>
        </x14:dataValidation>
        <x14:dataValidation type="list" allowBlank="1" showInputMessage="1" showErrorMessage="1" xr:uid="{00000000-0002-0000-0400-00000B000000}">
          <x14:formula1>
            <xm:f>'C:\Users\yhcho\Downloads\[고속버스SM_장애현황(통합)-2024.06.12.xlsx]장애총괄리스트'!#REF!</xm:f>
          </x14:formula1>
          <xm:sqref>M662:M685</xm:sqref>
        </x14:dataValidation>
        <x14:dataValidation type="list" allowBlank="1" showInputMessage="1" showErrorMessage="1" xr:uid="{00000000-0002-0000-0400-00000C000000}">
          <x14:formula1>
            <xm:f>'C:\Users\yhcho\Downloads\[고속버스SM_장애현황(통합)-2024.06.19.xlsx]장애총괄리스트'!#REF!</xm:f>
          </x14:formula1>
          <xm:sqref>M686:M711</xm:sqref>
        </x14:dataValidation>
        <x14:dataValidation type="list" allowBlank="1" showInputMessage="1" showErrorMessage="1" xr:uid="{00000000-0002-0000-0400-00000D000000}">
          <x14:formula1>
            <xm:f>'C:\Users\User\Downloads\[고속버스SM_장애현황(통합)-2024.06.26.xlsx]장애총괄리스트'!#REF!</xm:f>
          </x14:formula1>
          <xm:sqref>M724:M733</xm:sqref>
        </x14:dataValidation>
        <x14:dataValidation type="list" allowBlank="1" showInputMessage="1" showErrorMessage="1" xr:uid="{00000000-0002-0000-0400-00000E000000}">
          <x14:formula1>
            <xm:f>'C:\Users\User\Downloads\[고속버스SM_장애현황(통합)-2024.06.21.xlsx]장애총괄리스트'!#REF!</xm:f>
          </x14:formula1>
          <xm:sqref>M712:M723</xm:sqref>
        </x14:dataValidation>
        <x14:dataValidation type="list" allowBlank="1" showInputMessage="1" showErrorMessage="1" xr:uid="{00000000-0002-0000-0400-000010000000}">
          <x14:formula1>
            <xm:f>'C:\Users\User\Downloads\[고속버스SM_장애현황(통합)-2024.07.03.xlsx]장애총괄리스트'!#REF!</xm:f>
          </x14:formula1>
          <xm:sqref>M745:M749</xm:sqref>
        </x14:dataValidation>
        <x14:dataValidation type="list" allowBlank="1" showInputMessage="1" showErrorMessage="1" xr:uid="{00000000-0002-0000-0400-000011000000}">
          <x14:formula1>
            <xm:f>'C:\Users\User\Downloads\[고속버스SM_장애현황(통합)-2024.07.04.xlsx]장애총괄리스트'!#REF!</xm:f>
          </x14:formula1>
          <xm:sqref>M750:M757</xm:sqref>
        </x14:dataValidation>
        <x14:dataValidation type="list" allowBlank="1" showInputMessage="1" showErrorMessage="1" xr:uid="{00000000-0002-0000-0400-000012000000}">
          <x14:formula1>
            <xm:f>'https://d.docs.live.net/cc9f3383ba8e4132/[고속버스SM_장애현황(통합)-2024.07.05.xlsx]장애총괄리스트'!#REF!</xm:f>
          </x14:formula1>
          <xm:sqref>M758:M760</xm:sqref>
        </x14:dataValidation>
        <x14:dataValidation type="list" allowBlank="1" showInputMessage="1" showErrorMessage="1" xr:uid="{00000000-0002-0000-0400-000013000000}">
          <x14:formula1>
            <xm:f>'C:\Users\User\Downloads\[고속버스SM_장애현황(통합)-2024.07.10.xlsx]장애총괄리스트'!#REF!</xm:f>
          </x14:formula1>
          <xm:sqref>M761:M776</xm:sqref>
        </x14:dataValidation>
        <x14:dataValidation type="list" allowBlank="1" showInputMessage="1" showErrorMessage="1" xr:uid="{00000000-0002-0000-0400-000014000000}">
          <x14:formula1>
            <xm:f>'C:\Users\User\Downloads\[고속버스SM_장애현황(통합)-2024.07.15.xlsx]장애총괄리스트'!#REF!</xm:f>
          </x14:formula1>
          <xm:sqref>M786:M788</xm:sqref>
        </x14:dataValidation>
        <x14:dataValidation type="list" allowBlank="1" showInputMessage="1" showErrorMessage="1" xr:uid="{00000000-0002-0000-0400-000015000000}">
          <x14:formula1>
            <xm:f>'C:\Users\User\Downloads\[고속버스SM_장애현황(통합)-2024.07.14.xlsx]장애총괄리스트'!#REF!</xm:f>
          </x14:formula1>
          <xm:sqref>M777:M785</xm:sqref>
        </x14:dataValidation>
        <x14:dataValidation type="list" allowBlank="1" showInputMessage="1" showErrorMessage="1" xr:uid="{00000000-0002-0000-0400-000016000000}">
          <x14:formula1>
            <xm:f>'C:\Users\User\Downloads\[고속버스SM_장애현황(통합)-2024.07.15 (1).xlsx]장애총괄리스트'!#REF!</xm:f>
          </x14:formula1>
          <xm:sqref>M789:M791</xm:sqref>
        </x14:dataValidation>
        <x14:dataValidation type="list" allowBlank="1" showInputMessage="1" showErrorMessage="1" xr:uid="{00000000-0002-0000-0400-000017000000}">
          <x14:formula1>
            <xm:f>'C:\Users\User\Downloads\[고속버스SM_장애현황(통합)-2024.07.17.xlsx]장애총괄리스트'!#REF!</xm:f>
          </x14:formula1>
          <xm:sqref>M792:M794</xm:sqref>
        </x14:dataValidation>
        <x14:dataValidation type="list" allowBlank="1" showInputMessage="1" showErrorMessage="1" xr:uid="{00000000-0002-0000-0400-000018000000}">
          <x14:formula1>
            <xm:f>'C:\Users\User\Downloads\[고속버스SM_장애현황(통합)-2024.07.18.xlsx]장애총괄리스트'!#REF!</xm:f>
          </x14:formula1>
          <xm:sqref>M795:M797</xm:sqref>
        </x14:dataValidation>
        <x14:dataValidation type="list" allowBlank="1" showInputMessage="1" showErrorMessage="1" xr:uid="{00000000-0002-0000-0400-000019000000}">
          <x14:formula1>
            <xm:f>'C:\Users\User\Downloads\[고속버스SM_장애현황(통합)-2024.07.22.xlsx]장애총괄리스트'!#REF!</xm:f>
          </x14:formula1>
          <xm:sqref>M798:M807</xm:sqref>
        </x14:dataValidation>
        <x14:dataValidation type="list" allowBlank="1" showInputMessage="1" showErrorMessage="1" xr:uid="{00000000-0002-0000-0400-00001A000000}">
          <x14:formula1>
            <xm:f>'C:\Users\User\Downloads\[고속버스SM_장애현황(통합)-2024.07.23.xlsx]장애총괄리스트'!#REF!</xm:f>
          </x14:formula1>
          <xm:sqref>M808:M816</xm:sqref>
        </x14:dataValidation>
        <x14:dataValidation type="list" allowBlank="1" showInputMessage="1" showErrorMessage="1" xr:uid="{00000000-0002-0000-0400-00001B000000}">
          <x14:formula1>
            <xm:f>'C:\Users\User\Downloads\[고속버스SM_장애현황(통합)-2024.07.24.xlsx]장애총괄리스트'!#REF!</xm:f>
          </x14:formula1>
          <xm:sqref>M817:M818</xm:sqref>
        </x14:dataValidation>
        <x14:dataValidation type="list" allowBlank="1" showInputMessage="1" showErrorMessage="1" xr:uid="{00000000-0002-0000-0400-00001C000000}">
          <x14:formula1>
            <xm:f>'C:\Users\User\Downloads\[고속버스SM_장애현황(통합)-2024.07.27.xlsx]장애총괄리스트'!#REF!</xm:f>
          </x14:formula1>
          <xm:sqref>M819:M824 M826:M836</xm:sqref>
        </x14:dataValidation>
        <x14:dataValidation type="list" allowBlank="1" showInputMessage="1" showErrorMessage="1" xr:uid="{00000000-0002-0000-0400-00001D000000}">
          <x14:formula1>
            <xm:f>'C:\Users\User\Downloads\[고속버스SM_장애현황(통합)-2024.07.28.xlsx]장애총괄리스트'!#REF!</xm:f>
          </x14:formula1>
          <xm:sqref>M837:M842</xm:sqref>
        </x14:dataValidation>
        <x14:dataValidation type="list" allowBlank="1" showInputMessage="1" showErrorMessage="1" xr:uid="{00000000-0002-0000-0400-00001E000000}">
          <x14:formula1>
            <xm:f>'C:\Users\User\Downloads\[고속버스SM_장애현황(통합)-2024.07.30.xlsx]장애총괄리스트'!#REF!</xm:f>
          </x14:formula1>
          <xm:sqref>M843:M844</xm:sqref>
        </x14:dataValidation>
        <x14:dataValidation type="list" allowBlank="1" showInputMessage="1" showErrorMessage="1" xr:uid="{00000000-0002-0000-0400-00001F000000}">
          <x14:formula1>
            <xm:f>'C:\Users\User\Downloads\[고속버스SM_장애현황(통합)-2024.07.31.xlsx]장애총괄리스트'!#REF!</xm:f>
          </x14:formula1>
          <xm:sqref>M845:M847</xm:sqref>
        </x14:dataValidation>
        <x14:dataValidation type="list" allowBlank="1" showInputMessage="1" showErrorMessage="1" xr:uid="{00000000-0002-0000-0400-000020000000}">
          <x14:formula1>
            <xm:f>'C:\Users\yhcho\Downloads\[고속버스SM_장애현황(통합)-2024.08.07.xlsx]장애총괄리스트'!#REF!</xm:f>
          </x14:formula1>
          <xm:sqref>M848:M865</xm:sqref>
        </x14:dataValidation>
        <x14:dataValidation type="list" allowBlank="1" showInputMessage="1" showErrorMessage="1" xr:uid="{00000000-0002-0000-0400-000021000000}">
          <x14:formula1>
            <xm:f>'C:\Users\User\Downloads\[고속버스SM_장애현황(통합)-2024.08.13.xlsx]장애총괄리스트'!#REF!</xm:f>
          </x14:formula1>
          <xm:sqref>M872:M879</xm:sqref>
        </x14:dataValidation>
        <x14:dataValidation type="list" allowBlank="1" showInputMessage="1" showErrorMessage="1" xr:uid="{00000000-0002-0000-0400-000022000000}">
          <x14:formula1>
            <xm:f>'C:\Users\User\Downloads\[고속버스SM_장애현황(통합)-2024.08.11.xlsx]장애총괄리스트'!#REF!</xm:f>
          </x14:formula1>
          <xm:sqref>M866:M871</xm:sqref>
        </x14:dataValidation>
        <x14:dataValidation type="list" allowBlank="1" showInputMessage="1" showErrorMessage="1" xr:uid="{00000000-0002-0000-0400-000023000000}">
          <x14:formula1>
            <xm:f>'C:\Users\User\Downloads\[고속버스SM_장애현황(통합)-2024.08.14.xlsx]장애총괄리스트'!#REF!</xm:f>
          </x14:formula1>
          <xm:sqref>M880:M882</xm:sqref>
        </x14:dataValidation>
        <x14:dataValidation type="list" allowBlank="1" showInputMessage="1" showErrorMessage="1" xr:uid="{00000000-0002-0000-0400-000024000000}">
          <x14:formula1>
            <xm:f>'C:\Users\User\Downloads\[고속버스SM_장애현황(통합)-2024.08.18.xlsx]장애총괄리스트'!#REF!</xm:f>
          </x14:formula1>
          <xm:sqref>M883:M892</xm:sqref>
        </x14:dataValidation>
        <x14:dataValidation type="list" allowBlank="1" showInputMessage="1" showErrorMessage="1" xr:uid="{00000000-0002-0000-0400-000025000000}">
          <x14:formula1>
            <xm:f>'https://d.docs.live.net/cc9f3383ba8e4132/[고속버스SM_장애현황(통합)-2024.08.19.xlsx]장애총괄리스트'!#REF!</xm:f>
          </x14:formula1>
          <xm:sqref>M893:M898</xm:sqref>
        </x14:dataValidation>
        <x14:dataValidation type="list" allowBlank="1" showInputMessage="1" showErrorMessage="1" xr:uid="{00000000-0002-0000-0400-000026000000}">
          <x14:formula1>
            <xm:f>'C:\Users\User\Downloads\[고속버스SM_장애현황(통합)-2024.08.21.xlsx]장애총괄리스트'!#REF!</xm:f>
          </x14:formula1>
          <xm:sqref>M899:M901</xm:sqref>
        </x14:dataValidation>
        <x14:dataValidation type="list" allowBlank="1" showInputMessage="1" showErrorMessage="1" xr:uid="{00000000-0002-0000-0400-000027000000}">
          <x14:formula1>
            <xm:f>'C:\Users\User\Downloads\[고속버스SM_장애현황(통합)-2024.08.27.xlsx]장애총괄리스트'!#REF!</xm:f>
          </x14:formula1>
          <xm:sqref>M902:M914</xm:sqref>
        </x14:dataValidation>
        <x14:dataValidation type="list" allowBlank="1" showInputMessage="1" showErrorMessage="1" xr:uid="{00000000-0002-0000-0400-000028000000}">
          <x14:formula1>
            <xm:f>'C:\Users\User\Downloads\[고속버스SM_장애현황(통합)-2024.08.27 (3).xlsx]장애총괄리스트'!#REF!</xm:f>
          </x14:formula1>
          <xm:sqref>M915:M919</xm:sqref>
        </x14:dataValidation>
        <x14:dataValidation type="list" allowBlank="1" showInputMessage="1" showErrorMessage="1" xr:uid="{00000000-0002-0000-0400-000029000000}">
          <x14:formula1>
            <xm:f>'C:\Users\User\Downloads\[고속버스SM_장애현황(통합)-2024.09.01 (1).xlsx]장애총괄리스트'!#REF!</xm:f>
          </x14:formula1>
          <xm:sqref>M920:M934</xm:sqref>
        </x14:dataValidation>
        <x14:dataValidation type="list" allowBlank="1" showInputMessage="1" showErrorMessage="1" xr:uid="{00000000-0002-0000-0400-00002A000000}">
          <x14:formula1>
            <xm:f>'C:\Users\User\Downloads\[고속버스SM_장애현황(통합)-2024.09.02 (1).xlsx]장애총괄리스트'!#REF!</xm:f>
          </x14:formula1>
          <xm:sqref>M935:M937</xm:sqref>
        </x14:dataValidation>
        <x14:dataValidation type="list" allowBlank="1" showInputMessage="1" showErrorMessage="1" xr:uid="{00000000-0002-0000-0400-00002B000000}">
          <x14:formula1>
            <xm:f>'C:\Users\User\Downloads\[고속버스SM_장애현황(통합)-2024.09.03.xlsx]장애총괄리스트'!#REF!</xm:f>
          </x14:formula1>
          <xm:sqref>M938:M943</xm:sqref>
        </x14:dataValidation>
        <x14:dataValidation type="list" allowBlank="1" showInputMessage="1" showErrorMessage="1" xr:uid="{00000000-0002-0000-0400-00002C000000}">
          <x14:formula1>
            <xm:f>'C:\Users\User\Downloads\[고속버스SM_장애현황(통합)-2024.09.04.xlsx]장애총괄리스트'!#REF!</xm:f>
          </x14:formula1>
          <xm:sqref>M944</xm:sqref>
        </x14:dataValidation>
        <x14:dataValidation type="list" allowBlank="1" showInputMessage="1" showErrorMessage="1" xr:uid="{00000000-0002-0000-0400-00002D000000}">
          <x14:formula1>
            <xm:f>'C:\Users\User\Downloads\[고속버스SM_장애현황(통합)-2024.09.05.xlsx]장애총괄리스트'!#REF!</xm:f>
          </x14:formula1>
          <xm:sqref>M945</xm:sqref>
        </x14:dataValidation>
        <x14:dataValidation type="list" allowBlank="1" showInputMessage="1" showErrorMessage="1" xr:uid="{00000000-0002-0000-0400-00002E000000}">
          <x14:formula1>
            <xm:f>'C:\Users\User\Downloads\[고속버스SM_장애현황(통합)-2024.09.06.xlsx]장애총괄리스트'!#REF!</xm:f>
          </x14:formula1>
          <xm:sqref>M946:M947</xm:sqref>
        </x14:dataValidation>
        <x14:dataValidation type="list" allowBlank="1" showInputMessage="1" showErrorMessage="1" xr:uid="{00000000-0002-0000-0400-00002F000000}">
          <x14:formula1>
            <xm:f>'C:\Users\User\Downloads\[고속버스SM_장애현황(통합)-2024.09.09.xlsx]장애총괄리스트'!#REF!</xm:f>
          </x14:formula1>
          <xm:sqref>M948:M952</xm:sqref>
        </x14:dataValidation>
        <x14:dataValidation type="list" allowBlank="1" showInputMessage="1" showErrorMessage="1" xr:uid="{00000000-0002-0000-0400-000030000000}">
          <x14:formula1>
            <xm:f>'C:\Users\User\Downloads\[고속버스SM_장애현황(통합)-2024.09.10.xlsx]장애총괄리스트'!#REF!</xm:f>
          </x14:formula1>
          <xm:sqref>M953:M955</xm:sqref>
        </x14:dataValidation>
        <x14:dataValidation type="list" allowBlank="1" showInputMessage="1" showErrorMessage="1" xr:uid="{00000000-0002-0000-0400-000031000000}">
          <x14:formula1>
            <xm:f>'C:\Users\User\Downloads\[고속버스SM_장애현황(통합)-2024.09.11.xlsx]장애총괄리스트'!#REF!</xm:f>
          </x14:formula1>
          <xm:sqref>M956</xm:sqref>
        </x14:dataValidation>
        <x14:dataValidation type="list" allowBlank="1" showInputMessage="1" showErrorMessage="1" xr:uid="{00000000-0002-0000-0400-000032000000}">
          <x14:formula1>
            <xm:f>'C:\Users\User\Downloads\[고속버스SM_장애현황(통합)-2024.09.12.xlsx]장애총괄리스트'!#REF!</xm:f>
          </x14:formula1>
          <xm:sqref>M957:M960</xm:sqref>
        </x14:dataValidation>
        <x14:dataValidation type="list" allowBlank="1" showInputMessage="1" showErrorMessage="1" xr:uid="{00000000-0002-0000-0400-000033000000}">
          <x14:formula1>
            <xm:f>'C:\Users\User\Downloads\[고속버스SM_장애현황(통합)-2024.09.14.xlsx]장애총괄리스트'!#REF!</xm:f>
          </x14:formula1>
          <xm:sqref>M961</xm:sqref>
        </x14:dataValidation>
        <x14:dataValidation type="list" allowBlank="1" showInputMessage="1" showErrorMessage="1" xr:uid="{00000000-0002-0000-0400-000034000000}">
          <x14:formula1>
            <xm:f>'C:\Users\User\Downloads\[고속버스SM_장애현황(통합)-2024.09.18.xlsx]장애총괄리스트'!#REF!</xm:f>
          </x14:formula1>
          <xm:sqref>M962:M963</xm:sqref>
        </x14:dataValidation>
        <x14:dataValidation type="list" allowBlank="1" showInputMessage="1" showErrorMessage="1" xr:uid="{00000000-0002-0000-0400-000035000000}">
          <x14:formula1>
            <xm:f>'C:\Users\User\Downloads\[고속버스SM_장애현황(통합)-2024.09.19.xlsx]장애총괄리스트'!#REF!</xm:f>
          </x14:formula1>
          <xm:sqref>M964:M969</xm:sqref>
        </x14:dataValidation>
        <x14:dataValidation type="list" allowBlank="1" showInputMessage="1" showErrorMessage="1" xr:uid="{00000000-0002-0000-0400-000036000000}">
          <x14:formula1>
            <xm:f>'C:\Users\User\Downloads\[고속버스SM_장애현황(통합)-2024.09.24.xlsx]장애총괄리스트'!#REF!</xm:f>
          </x14:formula1>
          <xm:sqref>M970:M987</xm:sqref>
        </x14:dataValidation>
        <x14:dataValidation type="list" allowBlank="1" showInputMessage="1" showErrorMessage="1" xr:uid="{00000000-0002-0000-0400-000037000000}">
          <x14:formula1>
            <xm:f>'C:\Users\User\Downloads\[고속버스SM_장애현황(통합)-2024.09.25.xlsx]장애총괄리스트'!#REF!</xm:f>
          </x14:formula1>
          <xm:sqref>M988:M991</xm:sqref>
        </x14:dataValidation>
        <x14:dataValidation type="list" allowBlank="1" showInputMessage="1" showErrorMessage="1" xr:uid="{00000000-0002-0000-0400-000038000000}">
          <x14:formula1>
            <xm:f>'C:\Users\User\Downloads\[고속버스SM_장애현황(통합)-2024.09.29.xlsx]장애총괄리스트'!#REF!</xm:f>
          </x14:formula1>
          <xm:sqref>M992:M1000</xm:sqref>
        </x14:dataValidation>
        <x14:dataValidation type="list" allowBlank="1" showInputMessage="1" showErrorMessage="1" xr:uid="{00000000-0002-0000-0400-000039000000}">
          <x14:formula1>
            <xm:f>'C:\Users\User\Downloads\[고속버스SM_장애현황(통합)-2024.10.02.xlsx]장애총괄리스트'!#REF!</xm:f>
          </x14:formula1>
          <xm:sqref>M1001:M1007</xm:sqref>
        </x14:dataValidation>
        <x14:dataValidation type="list" allowBlank="1" showInputMessage="1" showErrorMessage="1" xr:uid="{00000000-0002-0000-0400-00003A000000}">
          <x14:formula1>
            <xm:f>'C:\Users\User\Downloads\[고속버스SM_장애현황(통합)-2024.10.08.xlsx]장애총괄리스트'!#REF!</xm:f>
          </x14:formula1>
          <xm:sqref>M1008:M1037</xm:sqref>
        </x14:dataValidation>
        <x14:dataValidation type="list" allowBlank="1" showInputMessage="1" showErrorMessage="1" xr:uid="{00000000-0002-0000-0400-00003B000000}">
          <x14:formula1>
            <xm:f>'C:\Users\User\Downloads\[고속버스SM_장애현황(통합)-2024.10.15.xlsx]장애총괄리스트'!#REF!</xm:f>
          </x14:formula1>
          <xm:sqref>M1038:M1055</xm:sqref>
        </x14:dataValidation>
        <x14:dataValidation type="list" allowBlank="1" showInputMessage="1" showErrorMessage="1" xr:uid="{00000000-0002-0000-0400-00003C000000}">
          <x14:formula1>
            <xm:f>'C:\Users\User\Downloads\[고속버스SM_장애현황(통합)-2024.10.16 (2).xlsx]장애총괄리스트'!#REF!</xm:f>
          </x14:formula1>
          <xm:sqref>M1056</xm:sqref>
        </x14:dataValidation>
        <x14:dataValidation type="list" allowBlank="1" showInputMessage="1" showErrorMessage="1" xr:uid="{00000000-0002-0000-0400-00003D000000}">
          <x14:formula1>
            <xm:f>'C:\Users\User\Downloads\[고속버스SM_장애현황(통합)-2024.10.18.xlsx]장애총괄리스트'!#REF!</xm:f>
          </x14:formula1>
          <xm:sqref>M1057:M1061</xm:sqref>
        </x14:dataValidation>
        <x14:dataValidation type="list" allowBlank="1" showInputMessage="1" showErrorMessage="1" xr:uid="{00000000-0002-0000-0400-00003E000000}">
          <x14:formula1>
            <xm:f>'C:\Users\User\Downloads\[고속버스SM_장애현황(통합)-2024.10.21.xlsx]장애총괄리스트'!#REF!</xm:f>
          </x14:formula1>
          <xm:sqref>M1062:M1072</xm:sqref>
        </x14:dataValidation>
        <x14:dataValidation type="list" allowBlank="1" showInputMessage="1" showErrorMessage="1" xr:uid="{00000000-0002-0000-0400-00003F000000}">
          <x14:formula1>
            <xm:f>'C:\Users\User\Downloads\[고속버스SM_장애현황(통합)-2024.10.23.xlsx]장애총괄리스트'!#REF!</xm:f>
          </x14:formula1>
          <xm:sqref>M1073:M1074</xm:sqref>
        </x14:dataValidation>
        <x14:dataValidation type="list" allowBlank="1" showInputMessage="1" showErrorMessage="1" xr:uid="{00000000-0002-0000-0400-000040000000}">
          <x14:formula1>
            <xm:f>'C:\Users\User\Downloads\[고속버스SM_장애현황(통합)-2024.11.06.xlsx]장애총괄리스트'!#REF!</xm:f>
          </x14:formula1>
          <xm:sqref>M1094:M1111</xm:sqref>
        </x14:dataValidation>
        <x14:dataValidation type="list" allowBlank="1" showInputMessage="1" showErrorMessage="1" xr:uid="{00000000-0002-0000-0400-000041000000}">
          <x14:formula1>
            <xm:f>'C:\Users\User\Downloads\[고속버스SM_장애현황(통합)-2024.11.11.xlsx]장애총괄리스트'!#REF!</xm:f>
          </x14:formula1>
          <xm:sqref>M1112:M1124</xm:sqref>
        </x14:dataValidation>
        <x14:dataValidation type="list" allowBlank="1" showInputMessage="1" showErrorMessage="1" xr:uid="{00000000-0002-0000-0400-00000F000000}">
          <x14:formula1>
            <xm:f>'C:\Users\User\Downloads\[고속버스SM_장애현황(통합)-2024.07.02.xlsx]장애총괄리스트'!#REF!</xm:f>
          </x14:formula1>
          <xm:sqref>M734:M744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 filterMode="1"/>
  <dimension ref="B3:AC3388"/>
  <sheetViews>
    <sheetView zoomScaleNormal="100" workbookViewId="0">
      <selection activeCell="C1354" sqref="C1354"/>
    </sheetView>
  </sheetViews>
  <sheetFormatPr defaultColWidth="9" defaultRowHeight="12"/>
  <cols>
    <col min="1" max="1" width="1.625" style="11" customWidth="1"/>
    <col min="2" max="2" width="6" style="12" bestFit="1" customWidth="1"/>
    <col min="3" max="3" width="11.375" style="12" customWidth="1"/>
    <col min="4" max="4" width="5" style="12" bestFit="1" customWidth="1"/>
    <col min="5" max="5" width="8.5" style="12" bestFit="1" customWidth="1"/>
    <col min="6" max="7" width="11.5" style="12" bestFit="1" customWidth="1"/>
    <col min="8" max="8" width="13.125" style="12" bestFit="1" customWidth="1"/>
    <col min="9" max="9" width="10" style="12" bestFit="1" customWidth="1"/>
    <col min="10" max="10" width="11.5" style="12" bestFit="1" customWidth="1"/>
    <col min="11" max="11" width="21.125" style="12" bestFit="1" customWidth="1"/>
    <col min="12" max="12" width="23" style="11" customWidth="1"/>
    <col min="13" max="13" width="63.125" style="21" bestFit="1" customWidth="1"/>
    <col min="14" max="14" width="19" style="11" customWidth="1"/>
    <col min="15" max="15" width="13.5" style="12" bestFit="1" customWidth="1"/>
    <col min="16" max="16" width="14.375" style="12" bestFit="1" customWidth="1"/>
    <col min="17" max="16384" width="9" style="11"/>
  </cols>
  <sheetData>
    <row r="3" spans="2:16" ht="13.5">
      <c r="B3" s="131" t="s">
        <v>988</v>
      </c>
      <c r="C3" s="131" t="s">
        <v>126</v>
      </c>
      <c r="D3" s="131" t="s">
        <v>989</v>
      </c>
      <c r="E3" s="131" t="s">
        <v>128</v>
      </c>
      <c r="F3" s="131" t="s">
        <v>990</v>
      </c>
      <c r="G3" s="131" t="s">
        <v>991</v>
      </c>
      <c r="H3" s="131" t="s">
        <v>992</v>
      </c>
      <c r="I3" s="131" t="s">
        <v>132</v>
      </c>
      <c r="J3" s="131" t="s">
        <v>133</v>
      </c>
      <c r="K3" s="132" t="s">
        <v>993</v>
      </c>
      <c r="L3" s="132" t="s">
        <v>994</v>
      </c>
      <c r="M3" s="133" t="s">
        <v>995</v>
      </c>
      <c r="N3" s="134" t="s">
        <v>996</v>
      </c>
      <c r="O3" s="131" t="s">
        <v>997</v>
      </c>
      <c r="P3" s="131" t="s">
        <v>998</v>
      </c>
    </row>
    <row r="4" spans="2:16" ht="16.5" hidden="1" customHeight="1">
      <c r="B4" s="31">
        <f>ROW()-3</f>
        <v>1</v>
      </c>
      <c r="C4" s="43">
        <v>45288</v>
      </c>
      <c r="D4" s="129" t="s">
        <v>156</v>
      </c>
      <c r="E4" s="31" t="s">
        <v>157</v>
      </c>
      <c r="F4" s="31" t="s">
        <v>999</v>
      </c>
      <c r="G4" s="31" t="s">
        <v>159</v>
      </c>
      <c r="H4" s="31" t="s">
        <v>160</v>
      </c>
      <c r="I4" s="31" t="s">
        <v>168</v>
      </c>
      <c r="J4" s="31">
        <v>5214</v>
      </c>
      <c r="K4" s="31" t="s">
        <v>511</v>
      </c>
      <c r="L4" s="44" t="s">
        <v>1000</v>
      </c>
      <c r="M4" s="44" t="s">
        <v>505</v>
      </c>
      <c r="N4" s="44" t="s">
        <v>1001</v>
      </c>
      <c r="O4" s="31" t="s">
        <v>1002</v>
      </c>
      <c r="P4" s="31" t="s">
        <v>1003</v>
      </c>
    </row>
    <row r="5" spans="2:16" ht="16.5" hidden="1" customHeight="1">
      <c r="B5" s="31">
        <f t="shared" ref="B5:B68" si="0">ROW()-3</f>
        <v>2</v>
      </c>
      <c r="C5" s="43">
        <v>45288</v>
      </c>
      <c r="D5" s="129" t="s">
        <v>156</v>
      </c>
      <c r="E5" s="31" t="s">
        <v>157</v>
      </c>
      <c r="F5" s="31" t="s">
        <v>999</v>
      </c>
      <c r="G5" s="31" t="s">
        <v>166</v>
      </c>
      <c r="H5" s="31" t="s">
        <v>160</v>
      </c>
      <c r="I5" s="31" t="s">
        <v>173</v>
      </c>
      <c r="J5" s="31">
        <v>1277</v>
      </c>
      <c r="K5" s="31" t="s">
        <v>511</v>
      </c>
      <c r="L5" s="44" t="s">
        <v>1004</v>
      </c>
      <c r="M5" s="44" t="s">
        <v>505</v>
      </c>
      <c r="N5" s="44" t="s">
        <v>1005</v>
      </c>
      <c r="O5" s="31" t="s">
        <v>1006</v>
      </c>
      <c r="P5" s="31" t="s">
        <v>1007</v>
      </c>
    </row>
    <row r="6" spans="2:16" ht="16.5" hidden="1" customHeight="1">
      <c r="B6" s="31">
        <f t="shared" si="0"/>
        <v>3</v>
      </c>
      <c r="C6" s="43">
        <v>45288</v>
      </c>
      <c r="D6" s="129" t="s">
        <v>156</v>
      </c>
      <c r="E6" s="31" t="s">
        <v>157</v>
      </c>
      <c r="F6" s="31" t="s">
        <v>999</v>
      </c>
      <c r="G6" s="31" t="s">
        <v>166</v>
      </c>
      <c r="H6" s="31" t="s">
        <v>160</v>
      </c>
      <c r="I6" s="31" t="s">
        <v>173</v>
      </c>
      <c r="J6" s="31">
        <v>1246</v>
      </c>
      <c r="K6" s="31" t="s">
        <v>8</v>
      </c>
      <c r="L6" s="44" t="s">
        <v>1008</v>
      </c>
      <c r="M6" s="44" t="s">
        <v>702</v>
      </c>
      <c r="N6" s="44" t="s">
        <v>1009</v>
      </c>
      <c r="O6" s="31"/>
      <c r="P6" s="31"/>
    </row>
    <row r="7" spans="2:16" ht="16.5" hidden="1" customHeight="1">
      <c r="B7" s="31">
        <f t="shared" si="0"/>
        <v>4</v>
      </c>
      <c r="C7" s="43">
        <v>45289</v>
      </c>
      <c r="D7" s="129" t="s">
        <v>178</v>
      </c>
      <c r="E7" s="31" t="s">
        <v>157</v>
      </c>
      <c r="F7" s="31" t="s">
        <v>999</v>
      </c>
      <c r="G7" s="31" t="s">
        <v>220</v>
      </c>
      <c r="H7" s="31" t="s">
        <v>181</v>
      </c>
      <c r="I7" s="31" t="s">
        <v>317</v>
      </c>
      <c r="J7" s="31">
        <v>7070</v>
      </c>
      <c r="K7" s="31" t="s">
        <v>1010</v>
      </c>
      <c r="L7" s="44" t="s">
        <v>1011</v>
      </c>
      <c r="M7" s="44" t="s">
        <v>183</v>
      </c>
      <c r="N7" s="44" t="s">
        <v>1012</v>
      </c>
      <c r="O7" s="31" t="s">
        <v>1013</v>
      </c>
      <c r="P7" s="31" t="s">
        <v>1014</v>
      </c>
    </row>
    <row r="8" spans="2:16" ht="16.5" hidden="1" customHeight="1">
      <c r="B8" s="31">
        <f t="shared" si="0"/>
        <v>5</v>
      </c>
      <c r="C8" s="43">
        <v>45289</v>
      </c>
      <c r="D8" s="129" t="s">
        <v>156</v>
      </c>
      <c r="E8" s="31" t="s">
        <v>157</v>
      </c>
      <c r="F8" s="31" t="s">
        <v>999</v>
      </c>
      <c r="G8" s="31" t="s">
        <v>159</v>
      </c>
      <c r="H8" s="31" t="s">
        <v>160</v>
      </c>
      <c r="I8" s="31" t="s">
        <v>168</v>
      </c>
      <c r="J8" s="31">
        <v>5578</v>
      </c>
      <c r="K8" s="31" t="s">
        <v>511</v>
      </c>
      <c r="L8" s="44" t="s">
        <v>1015</v>
      </c>
      <c r="M8" s="44" t="s">
        <v>505</v>
      </c>
      <c r="N8" s="44" t="s">
        <v>1016</v>
      </c>
      <c r="O8" s="31" t="s">
        <v>1017</v>
      </c>
      <c r="P8" s="31" t="s">
        <v>1018</v>
      </c>
    </row>
    <row r="9" spans="2:16" ht="16.5" hidden="1" customHeight="1">
      <c r="B9" s="31">
        <f t="shared" si="0"/>
        <v>6</v>
      </c>
      <c r="C9" s="43">
        <v>45292</v>
      </c>
      <c r="D9" s="129" t="s">
        <v>197</v>
      </c>
      <c r="E9" s="31" t="s">
        <v>157</v>
      </c>
      <c r="F9" s="31" t="s">
        <v>999</v>
      </c>
      <c r="G9" s="31" t="s">
        <v>159</v>
      </c>
      <c r="H9" s="31" t="s">
        <v>160</v>
      </c>
      <c r="I9" s="31" t="s">
        <v>239</v>
      </c>
      <c r="J9" s="31">
        <v>8305</v>
      </c>
      <c r="K9" s="31" t="s">
        <v>511</v>
      </c>
      <c r="L9" s="44" t="s">
        <v>1019</v>
      </c>
      <c r="M9" s="44" t="s">
        <v>505</v>
      </c>
      <c r="N9" s="44" t="s">
        <v>1020</v>
      </c>
      <c r="O9" s="31" t="s">
        <v>1021</v>
      </c>
      <c r="P9" s="31" t="s">
        <v>1022</v>
      </c>
    </row>
    <row r="10" spans="2:16" ht="16.5" hidden="1" customHeight="1">
      <c r="B10" s="31">
        <f t="shared" si="0"/>
        <v>7</v>
      </c>
      <c r="C10" s="43">
        <v>45293</v>
      </c>
      <c r="D10" s="129" t="s">
        <v>209</v>
      </c>
      <c r="E10" s="31" t="s">
        <v>157</v>
      </c>
      <c r="F10" s="31" t="s">
        <v>999</v>
      </c>
      <c r="G10" s="31" t="s">
        <v>220</v>
      </c>
      <c r="H10" s="31" t="s">
        <v>181</v>
      </c>
      <c r="I10" s="31" t="s">
        <v>186</v>
      </c>
      <c r="J10" s="31">
        <v>5581</v>
      </c>
      <c r="K10" s="31" t="s">
        <v>1023</v>
      </c>
      <c r="L10" s="44" t="s">
        <v>1024</v>
      </c>
      <c r="M10" s="44" t="s">
        <v>1025</v>
      </c>
      <c r="N10" s="44" t="s">
        <v>1026</v>
      </c>
      <c r="O10" s="31">
        <v>1411382245</v>
      </c>
      <c r="P10" s="31" t="s">
        <v>1027</v>
      </c>
    </row>
    <row r="11" spans="2:16" ht="16.5" hidden="1" customHeight="1">
      <c r="B11" s="31">
        <f t="shared" si="0"/>
        <v>8</v>
      </c>
      <c r="C11" s="43">
        <v>45294</v>
      </c>
      <c r="D11" s="129" t="s">
        <v>197</v>
      </c>
      <c r="E11" s="31" t="s">
        <v>157</v>
      </c>
      <c r="F11" s="31" t="s">
        <v>999</v>
      </c>
      <c r="G11" s="31" t="s">
        <v>166</v>
      </c>
      <c r="H11" s="31" t="s">
        <v>160</v>
      </c>
      <c r="I11" s="31" t="s">
        <v>173</v>
      </c>
      <c r="J11" s="31">
        <v>1268</v>
      </c>
      <c r="K11" s="31" t="s">
        <v>511</v>
      </c>
      <c r="L11" s="44" t="s">
        <v>1011</v>
      </c>
      <c r="M11" s="44" t="s">
        <v>505</v>
      </c>
      <c r="N11" s="44" t="s">
        <v>1001</v>
      </c>
      <c r="O11" s="31" t="s">
        <v>1028</v>
      </c>
      <c r="P11" s="31" t="s">
        <v>1006</v>
      </c>
    </row>
    <row r="12" spans="2:16" ht="16.5" hidden="1" customHeight="1">
      <c r="B12" s="31">
        <f t="shared" si="0"/>
        <v>9</v>
      </c>
      <c r="C12" s="43">
        <v>45294</v>
      </c>
      <c r="D12" s="129" t="s">
        <v>197</v>
      </c>
      <c r="E12" s="31" t="s">
        <v>157</v>
      </c>
      <c r="F12" s="31" t="s">
        <v>999</v>
      </c>
      <c r="G12" s="31" t="s">
        <v>166</v>
      </c>
      <c r="H12" s="31" t="s">
        <v>160</v>
      </c>
      <c r="I12" s="31" t="s">
        <v>170</v>
      </c>
      <c r="J12" s="31">
        <v>9809</v>
      </c>
      <c r="K12" s="31" t="s">
        <v>8</v>
      </c>
      <c r="L12" s="44" t="s">
        <v>1029</v>
      </c>
      <c r="M12" s="44" t="s">
        <v>702</v>
      </c>
      <c r="N12" s="44" t="s">
        <v>1030</v>
      </c>
      <c r="O12" s="44"/>
      <c r="P12" s="31"/>
    </row>
    <row r="13" spans="2:16" ht="16.5" hidden="1" customHeight="1">
      <c r="B13" s="31">
        <f t="shared" si="0"/>
        <v>10</v>
      </c>
      <c r="C13" s="43">
        <v>45295</v>
      </c>
      <c r="D13" s="129" t="s">
        <v>197</v>
      </c>
      <c r="E13" s="31" t="s">
        <v>214</v>
      </c>
      <c r="F13" s="31" t="s">
        <v>999</v>
      </c>
      <c r="G13" s="31" t="s">
        <v>159</v>
      </c>
      <c r="H13" s="31" t="s">
        <v>160</v>
      </c>
      <c r="I13" s="31" t="s">
        <v>168</v>
      </c>
      <c r="J13" s="31">
        <v>5224</v>
      </c>
      <c r="K13" s="31" t="s">
        <v>59</v>
      </c>
      <c r="L13" s="44" t="s">
        <v>1031</v>
      </c>
      <c r="M13" s="44" t="s">
        <v>531</v>
      </c>
      <c r="N13" s="44" t="s">
        <v>1032</v>
      </c>
      <c r="O13" s="31">
        <v>1413680717</v>
      </c>
      <c r="P13" s="31" t="s">
        <v>1033</v>
      </c>
    </row>
    <row r="14" spans="2:16" ht="16.5" hidden="1" customHeight="1">
      <c r="B14" s="31">
        <f t="shared" si="0"/>
        <v>11</v>
      </c>
      <c r="C14" s="43">
        <v>45296</v>
      </c>
      <c r="D14" s="129" t="s">
        <v>197</v>
      </c>
      <c r="E14" s="31" t="s">
        <v>214</v>
      </c>
      <c r="F14" s="31" t="s">
        <v>999</v>
      </c>
      <c r="G14" s="31" t="s">
        <v>159</v>
      </c>
      <c r="H14" s="31" t="s">
        <v>160</v>
      </c>
      <c r="I14" s="31" t="s">
        <v>200</v>
      </c>
      <c r="J14" s="31">
        <v>4137</v>
      </c>
      <c r="K14" s="31" t="s">
        <v>511</v>
      </c>
      <c r="L14" s="44" t="s">
        <v>1034</v>
      </c>
      <c r="M14" s="44" t="s">
        <v>505</v>
      </c>
      <c r="N14" s="44" t="s">
        <v>1035</v>
      </c>
      <c r="O14" s="31" t="s">
        <v>1036</v>
      </c>
      <c r="P14" s="31" t="s">
        <v>1037</v>
      </c>
    </row>
    <row r="15" spans="2:16" ht="16.5" hidden="1" customHeight="1">
      <c r="B15" s="31">
        <f t="shared" si="0"/>
        <v>12</v>
      </c>
      <c r="C15" s="43">
        <v>45297</v>
      </c>
      <c r="D15" s="129" t="s">
        <v>197</v>
      </c>
      <c r="E15" s="31" t="s">
        <v>214</v>
      </c>
      <c r="F15" s="31" t="s">
        <v>999</v>
      </c>
      <c r="G15" s="31" t="s">
        <v>159</v>
      </c>
      <c r="H15" s="31" t="s">
        <v>160</v>
      </c>
      <c r="I15" s="31" t="s">
        <v>168</v>
      </c>
      <c r="J15" s="31">
        <v>5199</v>
      </c>
      <c r="K15" s="31" t="s">
        <v>1038</v>
      </c>
      <c r="L15" s="44" t="s">
        <v>1039</v>
      </c>
      <c r="M15" s="44" t="s">
        <v>1040</v>
      </c>
      <c r="N15" s="44" t="s">
        <v>1041</v>
      </c>
      <c r="O15" s="31" t="s">
        <v>1042</v>
      </c>
      <c r="P15" s="31" t="s">
        <v>1043</v>
      </c>
    </row>
    <row r="16" spans="2:16" ht="16.5" hidden="1" customHeight="1">
      <c r="B16" s="31">
        <f t="shared" si="0"/>
        <v>13</v>
      </c>
      <c r="C16" s="43">
        <v>45297</v>
      </c>
      <c r="D16" s="129" t="s">
        <v>197</v>
      </c>
      <c r="E16" s="31" t="s">
        <v>214</v>
      </c>
      <c r="F16" s="31" t="s">
        <v>999</v>
      </c>
      <c r="G16" s="31" t="s">
        <v>159</v>
      </c>
      <c r="H16" s="31" t="s">
        <v>160</v>
      </c>
      <c r="I16" s="31" t="s">
        <v>200</v>
      </c>
      <c r="J16" s="31">
        <v>3068</v>
      </c>
      <c r="K16" s="31" t="s">
        <v>8</v>
      </c>
      <c r="L16" s="44" t="s">
        <v>1044</v>
      </c>
      <c r="M16" s="44" t="s">
        <v>702</v>
      </c>
      <c r="N16" s="44" t="s">
        <v>1045</v>
      </c>
      <c r="O16" s="31"/>
      <c r="P16" s="31"/>
    </row>
    <row r="17" spans="2:16" ht="16.5" hidden="1" customHeight="1">
      <c r="B17" s="31">
        <f t="shared" si="0"/>
        <v>14</v>
      </c>
      <c r="C17" s="43">
        <v>45297</v>
      </c>
      <c r="D17" s="129" t="s">
        <v>197</v>
      </c>
      <c r="E17" s="31" t="s">
        <v>214</v>
      </c>
      <c r="F17" s="31" t="s">
        <v>999</v>
      </c>
      <c r="G17" s="31" t="s">
        <v>159</v>
      </c>
      <c r="H17" s="31" t="s">
        <v>160</v>
      </c>
      <c r="I17" s="31" t="s">
        <v>173</v>
      </c>
      <c r="J17" s="31">
        <v>2568</v>
      </c>
      <c r="K17" s="31" t="s">
        <v>8</v>
      </c>
      <c r="L17" s="44" t="s">
        <v>1046</v>
      </c>
      <c r="M17" s="44" t="s">
        <v>702</v>
      </c>
      <c r="N17" s="44" t="s">
        <v>1047</v>
      </c>
      <c r="O17" s="31"/>
      <c r="P17" s="31"/>
    </row>
    <row r="18" spans="2:16" ht="16.5" hidden="1" customHeight="1">
      <c r="B18" s="31">
        <f t="shared" si="0"/>
        <v>15</v>
      </c>
      <c r="C18" s="43">
        <v>45303</v>
      </c>
      <c r="D18" s="129" t="s">
        <v>197</v>
      </c>
      <c r="E18" s="31" t="s">
        <v>237</v>
      </c>
      <c r="F18" s="31" t="s">
        <v>999</v>
      </c>
      <c r="G18" s="31" t="s">
        <v>159</v>
      </c>
      <c r="H18" s="31" t="s">
        <v>160</v>
      </c>
      <c r="I18" s="31" t="s">
        <v>161</v>
      </c>
      <c r="J18" s="31">
        <v>4225</v>
      </c>
      <c r="K18" s="31" t="s">
        <v>8</v>
      </c>
      <c r="L18" s="44" t="s">
        <v>1048</v>
      </c>
      <c r="M18" s="44" t="s">
        <v>702</v>
      </c>
      <c r="N18" s="44" t="s">
        <v>1030</v>
      </c>
      <c r="O18" s="31"/>
      <c r="P18" s="31"/>
    </row>
    <row r="19" spans="2:16" ht="16.5" hidden="1" customHeight="1">
      <c r="B19" s="31">
        <f t="shared" si="0"/>
        <v>16</v>
      </c>
      <c r="C19" s="43">
        <v>45304</v>
      </c>
      <c r="D19" s="129" t="s">
        <v>197</v>
      </c>
      <c r="E19" s="31" t="s">
        <v>237</v>
      </c>
      <c r="F19" s="31" t="s">
        <v>999</v>
      </c>
      <c r="G19" s="31" t="s">
        <v>159</v>
      </c>
      <c r="H19" s="31" t="s">
        <v>160</v>
      </c>
      <c r="I19" s="31" t="s">
        <v>161</v>
      </c>
      <c r="J19" s="31">
        <v>7942</v>
      </c>
      <c r="K19" s="31" t="s">
        <v>511</v>
      </c>
      <c r="L19" s="44" t="s">
        <v>1011</v>
      </c>
      <c r="M19" s="44" t="s">
        <v>505</v>
      </c>
      <c r="N19" s="44" t="s">
        <v>507</v>
      </c>
      <c r="O19" s="31" t="s">
        <v>1049</v>
      </c>
      <c r="P19" s="31" t="s">
        <v>1050</v>
      </c>
    </row>
    <row r="20" spans="2:16" ht="16.5" hidden="1" customHeight="1">
      <c r="B20" s="31">
        <f t="shared" si="0"/>
        <v>17</v>
      </c>
      <c r="C20" s="43">
        <v>45308</v>
      </c>
      <c r="D20" s="129" t="s">
        <v>197</v>
      </c>
      <c r="E20" s="31" t="s">
        <v>237</v>
      </c>
      <c r="F20" s="31" t="s">
        <v>999</v>
      </c>
      <c r="G20" s="31" t="s">
        <v>166</v>
      </c>
      <c r="H20" s="31" t="s">
        <v>160</v>
      </c>
      <c r="I20" s="31" t="s">
        <v>173</v>
      </c>
      <c r="J20" s="31">
        <v>1271</v>
      </c>
      <c r="K20" s="31" t="s">
        <v>511</v>
      </c>
      <c r="L20" s="44" t="s">
        <v>1004</v>
      </c>
      <c r="M20" s="44" t="s">
        <v>505</v>
      </c>
      <c r="N20" s="44" t="s">
        <v>1051</v>
      </c>
      <c r="O20" s="31" t="s">
        <v>1052</v>
      </c>
      <c r="P20" s="31" t="s">
        <v>1053</v>
      </c>
    </row>
    <row r="21" spans="2:16" ht="16.5" hidden="1" customHeight="1">
      <c r="B21" s="31">
        <f t="shared" si="0"/>
        <v>18</v>
      </c>
      <c r="C21" s="43">
        <v>45309</v>
      </c>
      <c r="D21" s="129" t="s">
        <v>209</v>
      </c>
      <c r="E21" s="31" t="s">
        <v>252</v>
      </c>
      <c r="F21" s="31" t="s">
        <v>999</v>
      </c>
      <c r="G21" s="31" t="s">
        <v>220</v>
      </c>
      <c r="H21" s="31" t="s">
        <v>181</v>
      </c>
      <c r="I21" s="31" t="s">
        <v>182</v>
      </c>
      <c r="J21" s="31">
        <v>8473</v>
      </c>
      <c r="K21" s="31" t="s">
        <v>1054</v>
      </c>
      <c r="L21" s="31" t="s">
        <v>1055</v>
      </c>
      <c r="M21" s="44" t="s">
        <v>1056</v>
      </c>
      <c r="N21" s="44" t="s">
        <v>1057</v>
      </c>
      <c r="O21" s="44"/>
      <c r="P21" s="31"/>
    </row>
    <row r="22" spans="2:16" ht="16.5" hidden="1" customHeight="1">
      <c r="B22" s="31">
        <f t="shared" si="0"/>
        <v>19</v>
      </c>
      <c r="C22" s="43">
        <v>45313</v>
      </c>
      <c r="D22" s="129" t="s">
        <v>197</v>
      </c>
      <c r="E22" s="31" t="s">
        <v>252</v>
      </c>
      <c r="F22" s="31" t="s">
        <v>999</v>
      </c>
      <c r="G22" s="31" t="s">
        <v>166</v>
      </c>
      <c r="H22" s="31" t="s">
        <v>160</v>
      </c>
      <c r="I22" s="31" t="s">
        <v>168</v>
      </c>
      <c r="J22" s="31">
        <v>5503</v>
      </c>
      <c r="K22" s="31" t="s">
        <v>1058</v>
      </c>
      <c r="L22" s="31" t="s">
        <v>1059</v>
      </c>
      <c r="M22" s="44" t="s">
        <v>1060</v>
      </c>
      <c r="N22" s="44" t="s">
        <v>1061</v>
      </c>
      <c r="O22" s="44"/>
      <c r="P22" s="31"/>
    </row>
    <row r="23" spans="2:16" ht="16.5" hidden="1" customHeight="1">
      <c r="B23" s="31">
        <f t="shared" si="0"/>
        <v>20</v>
      </c>
      <c r="C23" s="43">
        <v>45313</v>
      </c>
      <c r="D23" s="129" t="s">
        <v>197</v>
      </c>
      <c r="E23" s="31" t="s">
        <v>252</v>
      </c>
      <c r="F23" s="31" t="s">
        <v>999</v>
      </c>
      <c r="G23" s="31" t="s">
        <v>166</v>
      </c>
      <c r="H23" s="31" t="s">
        <v>160</v>
      </c>
      <c r="I23" s="31" t="s">
        <v>168</v>
      </c>
      <c r="J23" s="31">
        <v>5252</v>
      </c>
      <c r="K23" s="31" t="s">
        <v>1058</v>
      </c>
      <c r="L23" s="31" t="s">
        <v>1059</v>
      </c>
      <c r="M23" s="44" t="s">
        <v>1060</v>
      </c>
      <c r="N23" s="44" t="s">
        <v>1061</v>
      </c>
      <c r="O23" s="44"/>
      <c r="P23" s="31"/>
    </row>
    <row r="24" spans="2:16" ht="16.5" hidden="1" customHeight="1">
      <c r="B24" s="31">
        <f t="shared" si="0"/>
        <v>21</v>
      </c>
      <c r="C24" s="43">
        <v>45314</v>
      </c>
      <c r="D24" s="129" t="s">
        <v>197</v>
      </c>
      <c r="E24" s="31" t="s">
        <v>252</v>
      </c>
      <c r="F24" s="31" t="s">
        <v>999</v>
      </c>
      <c r="G24" s="31" t="s">
        <v>159</v>
      </c>
      <c r="H24" s="31" t="s">
        <v>160</v>
      </c>
      <c r="I24" s="31" t="s">
        <v>168</v>
      </c>
      <c r="J24" s="31">
        <v>5338</v>
      </c>
      <c r="K24" s="31" t="s">
        <v>59</v>
      </c>
      <c r="L24" s="31" t="s">
        <v>1062</v>
      </c>
      <c r="M24" s="44" t="s">
        <v>531</v>
      </c>
      <c r="N24" s="44" t="s">
        <v>1063</v>
      </c>
      <c r="O24" s="31" t="s">
        <v>1064</v>
      </c>
      <c r="P24" s="31">
        <v>1411380593</v>
      </c>
    </row>
    <row r="25" spans="2:16" ht="16.5" hidden="1" customHeight="1">
      <c r="B25" s="31">
        <f t="shared" si="0"/>
        <v>22</v>
      </c>
      <c r="C25" s="43">
        <v>45314</v>
      </c>
      <c r="D25" s="129" t="s">
        <v>209</v>
      </c>
      <c r="E25" s="31" t="s">
        <v>252</v>
      </c>
      <c r="F25" s="31" t="s">
        <v>999</v>
      </c>
      <c r="G25" s="31" t="s">
        <v>220</v>
      </c>
      <c r="H25" s="31" t="s">
        <v>181</v>
      </c>
      <c r="I25" s="31" t="s">
        <v>221</v>
      </c>
      <c r="J25" s="31">
        <v>7955</v>
      </c>
      <c r="K25" s="31" t="s">
        <v>511</v>
      </c>
      <c r="L25" s="31" t="s">
        <v>1065</v>
      </c>
      <c r="M25" s="44" t="s">
        <v>1066</v>
      </c>
      <c r="N25" s="44" t="s">
        <v>1067</v>
      </c>
      <c r="O25" s="31" t="s">
        <v>1068</v>
      </c>
      <c r="P25" s="31" t="s">
        <v>1069</v>
      </c>
    </row>
    <row r="26" spans="2:16" ht="16.5" hidden="1" customHeight="1">
      <c r="B26" s="31">
        <f t="shared" si="0"/>
        <v>23</v>
      </c>
      <c r="C26" s="43">
        <v>45317</v>
      </c>
      <c r="D26" s="129" t="s">
        <v>197</v>
      </c>
      <c r="E26" s="31" t="s">
        <v>268</v>
      </c>
      <c r="F26" s="31" t="s">
        <v>999</v>
      </c>
      <c r="G26" s="31" t="s">
        <v>159</v>
      </c>
      <c r="H26" s="31" t="s">
        <v>160</v>
      </c>
      <c r="I26" s="31" t="s">
        <v>168</v>
      </c>
      <c r="J26" s="31">
        <v>5062</v>
      </c>
      <c r="K26" s="31" t="s">
        <v>511</v>
      </c>
      <c r="L26" s="31" t="s">
        <v>1011</v>
      </c>
      <c r="M26" s="44" t="s">
        <v>505</v>
      </c>
      <c r="N26" s="44" t="s">
        <v>507</v>
      </c>
      <c r="O26" s="31" t="s">
        <v>1070</v>
      </c>
      <c r="P26" s="31" t="s">
        <v>1013</v>
      </c>
    </row>
    <row r="27" spans="2:16" ht="16.5" hidden="1" customHeight="1">
      <c r="B27" s="31">
        <f t="shared" si="0"/>
        <v>24</v>
      </c>
      <c r="C27" s="43">
        <v>45321</v>
      </c>
      <c r="D27" s="129" t="s">
        <v>209</v>
      </c>
      <c r="E27" s="31" t="s">
        <v>268</v>
      </c>
      <c r="F27" s="31" t="s">
        <v>999</v>
      </c>
      <c r="G27" s="31" t="s">
        <v>220</v>
      </c>
      <c r="H27" s="31" t="s">
        <v>181</v>
      </c>
      <c r="I27" s="31" t="s">
        <v>317</v>
      </c>
      <c r="J27" s="31">
        <v>2479</v>
      </c>
      <c r="K27" s="31" t="s">
        <v>8</v>
      </c>
      <c r="L27" s="31" t="s">
        <v>1071</v>
      </c>
      <c r="M27" s="44" t="s">
        <v>1072</v>
      </c>
      <c r="N27" s="44" t="s">
        <v>1073</v>
      </c>
      <c r="O27" s="31"/>
      <c r="P27" s="31"/>
    </row>
    <row r="28" spans="2:16" ht="16.5" hidden="1" customHeight="1">
      <c r="B28" s="31">
        <f t="shared" si="0"/>
        <v>25</v>
      </c>
      <c r="C28" s="43">
        <v>45326</v>
      </c>
      <c r="D28" s="129" t="s">
        <v>287</v>
      </c>
      <c r="E28" s="31" t="s">
        <v>288</v>
      </c>
      <c r="F28" s="31" t="s">
        <v>999</v>
      </c>
      <c r="G28" s="31" t="s">
        <v>159</v>
      </c>
      <c r="H28" s="31" t="s">
        <v>160</v>
      </c>
      <c r="I28" s="31" t="s">
        <v>168</v>
      </c>
      <c r="J28" s="31">
        <v>5428</v>
      </c>
      <c r="K28" s="31" t="s">
        <v>511</v>
      </c>
      <c r="L28" s="31" t="s">
        <v>1074</v>
      </c>
      <c r="M28" s="44" t="s">
        <v>505</v>
      </c>
      <c r="N28" s="44" t="s">
        <v>1075</v>
      </c>
      <c r="O28" s="31" t="s">
        <v>1076</v>
      </c>
      <c r="P28" s="31" t="s">
        <v>1077</v>
      </c>
    </row>
    <row r="29" spans="2:16" ht="16.5" hidden="1" customHeight="1">
      <c r="B29" s="31">
        <f t="shared" si="0"/>
        <v>26</v>
      </c>
      <c r="C29" s="43">
        <v>45327</v>
      </c>
      <c r="D29" s="129" t="s">
        <v>287</v>
      </c>
      <c r="E29" s="31" t="s">
        <v>288</v>
      </c>
      <c r="F29" s="31" t="s">
        <v>999</v>
      </c>
      <c r="G29" s="31" t="s">
        <v>159</v>
      </c>
      <c r="H29" s="31" t="s">
        <v>160</v>
      </c>
      <c r="I29" s="31" t="s">
        <v>168</v>
      </c>
      <c r="J29" s="31">
        <v>5487</v>
      </c>
      <c r="K29" s="31" t="s">
        <v>59</v>
      </c>
      <c r="L29" s="31" t="s">
        <v>1062</v>
      </c>
      <c r="M29" s="44" t="s">
        <v>531</v>
      </c>
      <c r="N29" s="44" t="s">
        <v>1078</v>
      </c>
      <c r="O29" s="31" t="s">
        <v>1079</v>
      </c>
      <c r="P29" s="31" t="s">
        <v>1080</v>
      </c>
    </row>
    <row r="30" spans="2:16" ht="16.5" hidden="1" customHeight="1">
      <c r="B30" s="31">
        <f t="shared" si="0"/>
        <v>27</v>
      </c>
      <c r="C30" s="43">
        <v>45329</v>
      </c>
      <c r="D30" s="129" t="s">
        <v>287</v>
      </c>
      <c r="E30" s="31" t="s">
        <v>288</v>
      </c>
      <c r="F30" s="31" t="s">
        <v>999</v>
      </c>
      <c r="G30" s="31" t="s">
        <v>166</v>
      </c>
      <c r="H30" s="31" t="s">
        <v>160</v>
      </c>
      <c r="I30" s="31" t="s">
        <v>168</v>
      </c>
      <c r="J30" s="31">
        <v>5439</v>
      </c>
      <c r="K30" s="31" t="s">
        <v>511</v>
      </c>
      <c r="L30" s="31" t="s">
        <v>1074</v>
      </c>
      <c r="M30" s="44" t="s">
        <v>505</v>
      </c>
      <c r="N30" s="44" t="s">
        <v>517</v>
      </c>
      <c r="O30" s="31" t="s">
        <v>1081</v>
      </c>
      <c r="P30" s="31" t="s">
        <v>1082</v>
      </c>
    </row>
    <row r="31" spans="2:16" ht="16.5" hidden="1" customHeight="1">
      <c r="B31" s="31">
        <f t="shared" si="0"/>
        <v>28</v>
      </c>
      <c r="C31" s="43">
        <v>45339</v>
      </c>
      <c r="D31" s="129" t="s">
        <v>287</v>
      </c>
      <c r="E31" s="31" t="s">
        <v>320</v>
      </c>
      <c r="F31" s="31" t="s">
        <v>999</v>
      </c>
      <c r="G31" s="31" t="s">
        <v>159</v>
      </c>
      <c r="H31" s="31" t="s">
        <v>160</v>
      </c>
      <c r="I31" s="31" t="s">
        <v>239</v>
      </c>
      <c r="J31" s="31">
        <v>8327</v>
      </c>
      <c r="K31" s="31" t="s">
        <v>511</v>
      </c>
      <c r="L31" s="31" t="s">
        <v>1083</v>
      </c>
      <c r="M31" s="44" t="s">
        <v>505</v>
      </c>
      <c r="N31" s="44" t="s">
        <v>517</v>
      </c>
      <c r="O31" s="31" t="s">
        <v>1084</v>
      </c>
      <c r="P31" s="31" t="s">
        <v>1002</v>
      </c>
    </row>
    <row r="32" spans="2:16" ht="16.5" hidden="1" customHeight="1">
      <c r="B32" s="31">
        <f t="shared" si="0"/>
        <v>29</v>
      </c>
      <c r="C32" s="43">
        <v>45348</v>
      </c>
      <c r="D32" s="129" t="s">
        <v>287</v>
      </c>
      <c r="E32" s="31" t="s">
        <v>333</v>
      </c>
      <c r="F32" s="31" t="s">
        <v>999</v>
      </c>
      <c r="G32" s="31" t="s">
        <v>159</v>
      </c>
      <c r="H32" s="31" t="s">
        <v>160</v>
      </c>
      <c r="I32" s="31" t="s">
        <v>200</v>
      </c>
      <c r="J32" s="31">
        <v>4137</v>
      </c>
      <c r="K32" s="31" t="s">
        <v>511</v>
      </c>
      <c r="L32" s="44" t="s">
        <v>1011</v>
      </c>
      <c r="M32" s="44" t="s">
        <v>505</v>
      </c>
      <c r="N32" s="44" t="s">
        <v>1085</v>
      </c>
      <c r="O32" s="31" t="s">
        <v>1086</v>
      </c>
      <c r="P32" s="31" t="s">
        <v>1037</v>
      </c>
    </row>
    <row r="33" spans="2:16" ht="16.5" hidden="1" customHeight="1">
      <c r="B33" s="31">
        <f t="shared" si="0"/>
        <v>30</v>
      </c>
      <c r="C33" s="43">
        <v>45349</v>
      </c>
      <c r="D33" s="129" t="s">
        <v>287</v>
      </c>
      <c r="E33" s="31" t="s">
        <v>333</v>
      </c>
      <c r="F33" s="31" t="s">
        <v>999</v>
      </c>
      <c r="G33" s="31" t="s">
        <v>159</v>
      </c>
      <c r="H33" s="31" t="s">
        <v>160</v>
      </c>
      <c r="I33" s="31" t="s">
        <v>200</v>
      </c>
      <c r="J33" s="31">
        <v>4137</v>
      </c>
      <c r="K33" s="31" t="s">
        <v>511</v>
      </c>
      <c r="L33" s="44" t="s">
        <v>1011</v>
      </c>
      <c r="M33" s="44" t="s">
        <v>505</v>
      </c>
      <c r="N33" s="44" t="s">
        <v>506</v>
      </c>
      <c r="O33" s="31" t="s">
        <v>1086</v>
      </c>
      <c r="P33" s="31" t="s">
        <v>1087</v>
      </c>
    </row>
    <row r="34" spans="2:16" ht="16.5" hidden="1" customHeight="1">
      <c r="B34" s="31">
        <f t="shared" si="0"/>
        <v>31</v>
      </c>
      <c r="C34" s="43">
        <v>45350</v>
      </c>
      <c r="D34" s="129" t="s">
        <v>287</v>
      </c>
      <c r="E34" s="31" t="s">
        <v>333</v>
      </c>
      <c r="F34" s="31" t="s">
        <v>999</v>
      </c>
      <c r="G34" s="31" t="s">
        <v>159</v>
      </c>
      <c r="H34" s="31" t="s">
        <v>160</v>
      </c>
      <c r="I34" s="31" t="s">
        <v>200</v>
      </c>
      <c r="J34" s="31">
        <v>1203</v>
      </c>
      <c r="K34" s="31" t="s">
        <v>8</v>
      </c>
      <c r="L34" s="44" t="s">
        <v>1088</v>
      </c>
      <c r="M34" s="44" t="s">
        <v>702</v>
      </c>
      <c r="N34" s="44" t="s">
        <v>1089</v>
      </c>
      <c r="O34" s="31"/>
      <c r="P34" s="31"/>
    </row>
    <row r="35" spans="2:16" ht="16.5" hidden="1" customHeight="1">
      <c r="B35" s="31">
        <f t="shared" si="0"/>
        <v>32</v>
      </c>
      <c r="C35" s="43">
        <v>45350</v>
      </c>
      <c r="D35" s="129" t="s">
        <v>287</v>
      </c>
      <c r="E35" s="31" t="s">
        <v>333</v>
      </c>
      <c r="F35" s="31" t="s">
        <v>999</v>
      </c>
      <c r="G35" s="31" t="s">
        <v>159</v>
      </c>
      <c r="H35" s="31" t="s">
        <v>160</v>
      </c>
      <c r="I35" s="31" t="s">
        <v>161</v>
      </c>
      <c r="J35" s="31">
        <v>4148</v>
      </c>
      <c r="K35" s="31" t="s">
        <v>511</v>
      </c>
      <c r="L35" s="44" t="s">
        <v>1090</v>
      </c>
      <c r="M35" s="44" t="s">
        <v>505</v>
      </c>
      <c r="N35" s="44" t="s">
        <v>1091</v>
      </c>
      <c r="O35" s="31" t="s">
        <v>1092</v>
      </c>
      <c r="P35" s="31" t="s">
        <v>1093</v>
      </c>
    </row>
    <row r="36" spans="2:16" ht="16.5" hidden="1" customHeight="1">
      <c r="B36" s="31">
        <f t="shared" si="0"/>
        <v>33</v>
      </c>
      <c r="C36" s="43">
        <v>45351</v>
      </c>
      <c r="D36" s="129" t="s">
        <v>287</v>
      </c>
      <c r="E36" s="31" t="s">
        <v>1094</v>
      </c>
      <c r="F36" s="31" t="s">
        <v>999</v>
      </c>
      <c r="G36" s="31" t="s">
        <v>159</v>
      </c>
      <c r="H36" s="31" t="s">
        <v>160</v>
      </c>
      <c r="I36" s="31" t="s">
        <v>200</v>
      </c>
      <c r="J36" s="31">
        <v>1151</v>
      </c>
      <c r="K36" s="31" t="s">
        <v>1058</v>
      </c>
      <c r="L36" s="44" t="s">
        <v>1059</v>
      </c>
      <c r="M36" s="44" t="s">
        <v>1060</v>
      </c>
      <c r="N36" s="44" t="s">
        <v>1095</v>
      </c>
      <c r="O36" s="31"/>
      <c r="P36" s="31"/>
    </row>
    <row r="37" spans="2:16" ht="16.5" hidden="1" customHeight="1">
      <c r="B37" s="31">
        <f t="shared" si="0"/>
        <v>34</v>
      </c>
      <c r="C37" s="43">
        <v>45352</v>
      </c>
      <c r="D37" s="129" t="s">
        <v>356</v>
      </c>
      <c r="E37" s="31" t="s">
        <v>1094</v>
      </c>
      <c r="F37" s="31" t="s">
        <v>999</v>
      </c>
      <c r="G37" s="31" t="s">
        <v>283</v>
      </c>
      <c r="H37" s="31" t="s">
        <v>160</v>
      </c>
      <c r="I37" s="31" t="s">
        <v>200</v>
      </c>
      <c r="J37" s="31">
        <v>5851</v>
      </c>
      <c r="K37" s="31" t="s">
        <v>8</v>
      </c>
      <c r="L37" s="44" t="s">
        <v>1096</v>
      </c>
      <c r="M37" s="44" t="s">
        <v>583</v>
      </c>
      <c r="N37" s="44" t="s">
        <v>1097</v>
      </c>
      <c r="O37" s="31"/>
      <c r="P37" s="31"/>
    </row>
    <row r="38" spans="2:16" ht="16.5" hidden="1" customHeight="1">
      <c r="B38" s="31">
        <f t="shared" si="0"/>
        <v>35</v>
      </c>
      <c r="C38" s="43">
        <v>45359</v>
      </c>
      <c r="D38" s="129" t="s">
        <v>356</v>
      </c>
      <c r="E38" s="31" t="s">
        <v>385</v>
      </c>
      <c r="F38" s="31" t="s">
        <v>999</v>
      </c>
      <c r="G38" s="31" t="s">
        <v>159</v>
      </c>
      <c r="H38" s="31" t="s">
        <v>160</v>
      </c>
      <c r="I38" s="31" t="s">
        <v>173</v>
      </c>
      <c r="J38" s="31">
        <v>1263</v>
      </c>
      <c r="K38" s="31" t="s">
        <v>8</v>
      </c>
      <c r="L38" s="44" t="s">
        <v>297</v>
      </c>
      <c r="M38" s="44" t="s">
        <v>702</v>
      </c>
      <c r="N38" s="44" t="s">
        <v>703</v>
      </c>
      <c r="O38" s="31"/>
      <c r="P38" s="31"/>
    </row>
    <row r="39" spans="2:16" ht="16.5" hidden="1" customHeight="1">
      <c r="B39" s="31">
        <f t="shared" si="0"/>
        <v>36</v>
      </c>
      <c r="C39" s="43">
        <v>45360</v>
      </c>
      <c r="D39" s="129" t="s">
        <v>356</v>
      </c>
      <c r="E39" s="31" t="s">
        <v>385</v>
      </c>
      <c r="F39" s="31" t="s">
        <v>999</v>
      </c>
      <c r="G39" s="31" t="s">
        <v>159</v>
      </c>
      <c r="H39" s="31" t="s">
        <v>160</v>
      </c>
      <c r="I39" s="31" t="s">
        <v>168</v>
      </c>
      <c r="J39" s="31">
        <v>5473</v>
      </c>
      <c r="K39" s="31" t="s">
        <v>686</v>
      </c>
      <c r="L39" s="44" t="s">
        <v>389</v>
      </c>
      <c r="M39" s="44" t="s">
        <v>1098</v>
      </c>
      <c r="N39" s="44" t="s">
        <v>1099</v>
      </c>
      <c r="O39" s="31"/>
      <c r="P39" s="31"/>
    </row>
    <row r="40" spans="2:16" ht="16.5" hidden="1" customHeight="1">
      <c r="B40" s="31">
        <f t="shared" si="0"/>
        <v>37</v>
      </c>
      <c r="C40" s="43">
        <v>45362</v>
      </c>
      <c r="D40" s="129" t="s">
        <v>356</v>
      </c>
      <c r="E40" s="31" t="s">
        <v>385</v>
      </c>
      <c r="F40" s="31" t="s">
        <v>999</v>
      </c>
      <c r="G40" s="31" t="s">
        <v>159</v>
      </c>
      <c r="H40" s="31" t="s">
        <v>160</v>
      </c>
      <c r="I40" s="31" t="s">
        <v>170</v>
      </c>
      <c r="J40" s="31">
        <v>8259</v>
      </c>
      <c r="K40" s="31" t="s">
        <v>511</v>
      </c>
      <c r="L40" s="44" t="s">
        <v>516</v>
      </c>
      <c r="M40" s="44" t="s">
        <v>162</v>
      </c>
      <c r="N40" s="44" t="s">
        <v>517</v>
      </c>
      <c r="O40" s="31" t="s">
        <v>1100</v>
      </c>
      <c r="P40" s="31" t="s">
        <v>1101</v>
      </c>
    </row>
    <row r="41" spans="2:16" ht="16.5" hidden="1" customHeight="1">
      <c r="B41" s="31">
        <f t="shared" si="0"/>
        <v>38</v>
      </c>
      <c r="C41" s="43">
        <v>45363</v>
      </c>
      <c r="D41" s="129" t="s">
        <v>356</v>
      </c>
      <c r="E41" s="31" t="s">
        <v>385</v>
      </c>
      <c r="F41" s="31" t="s">
        <v>999</v>
      </c>
      <c r="G41" s="31" t="s">
        <v>159</v>
      </c>
      <c r="H41" s="31" t="s">
        <v>160</v>
      </c>
      <c r="I41" s="31" t="s">
        <v>200</v>
      </c>
      <c r="J41" s="31">
        <v>5850</v>
      </c>
      <c r="K41" s="31" t="s">
        <v>511</v>
      </c>
      <c r="L41" s="44" t="s">
        <v>1074</v>
      </c>
      <c r="M41" s="44" t="s">
        <v>505</v>
      </c>
      <c r="N41" s="44" t="s">
        <v>517</v>
      </c>
      <c r="O41" s="31" t="s">
        <v>1102</v>
      </c>
      <c r="P41" s="31" t="s">
        <v>1103</v>
      </c>
    </row>
    <row r="42" spans="2:16" ht="16.5" hidden="1" customHeight="1">
      <c r="B42" s="31">
        <f t="shared" si="0"/>
        <v>39</v>
      </c>
      <c r="C42" s="43">
        <v>45364</v>
      </c>
      <c r="D42" s="129" t="s">
        <v>356</v>
      </c>
      <c r="E42" s="31" t="s">
        <v>385</v>
      </c>
      <c r="F42" s="31" t="s">
        <v>999</v>
      </c>
      <c r="G42" s="31" t="s">
        <v>166</v>
      </c>
      <c r="H42" s="31" t="s">
        <v>160</v>
      </c>
      <c r="I42" s="31" t="s">
        <v>173</v>
      </c>
      <c r="J42" s="31">
        <v>1365</v>
      </c>
      <c r="K42" s="31" t="s">
        <v>511</v>
      </c>
      <c r="L42" s="44" t="s">
        <v>516</v>
      </c>
      <c r="M42" s="44" t="s">
        <v>505</v>
      </c>
      <c r="N42" s="44" t="s">
        <v>517</v>
      </c>
      <c r="O42" s="31" t="s">
        <v>1104</v>
      </c>
      <c r="P42" s="31" t="s">
        <v>1105</v>
      </c>
    </row>
    <row r="43" spans="2:16" ht="16.5" hidden="1" customHeight="1">
      <c r="B43" s="31">
        <f t="shared" si="0"/>
        <v>40</v>
      </c>
      <c r="C43" s="43">
        <v>45365</v>
      </c>
      <c r="D43" s="129" t="s">
        <v>356</v>
      </c>
      <c r="E43" s="31" t="s">
        <v>403</v>
      </c>
      <c r="F43" s="31" t="s">
        <v>999</v>
      </c>
      <c r="G43" s="31" t="s">
        <v>159</v>
      </c>
      <c r="H43" s="31" t="s">
        <v>160</v>
      </c>
      <c r="I43" s="31" t="s">
        <v>173</v>
      </c>
      <c r="J43" s="31">
        <v>2605</v>
      </c>
      <c r="K43" s="31" t="s">
        <v>8</v>
      </c>
      <c r="L43" s="44" t="s">
        <v>1096</v>
      </c>
      <c r="M43" s="44" t="s">
        <v>583</v>
      </c>
      <c r="N43" s="44" t="s">
        <v>394</v>
      </c>
      <c r="O43" s="31"/>
      <c r="P43" s="31"/>
    </row>
    <row r="44" spans="2:16" ht="16.5" hidden="1" customHeight="1">
      <c r="B44" s="31">
        <f t="shared" si="0"/>
        <v>41</v>
      </c>
      <c r="C44" s="43">
        <v>45369</v>
      </c>
      <c r="D44" s="129" t="s">
        <v>356</v>
      </c>
      <c r="E44" s="31" t="s">
        <v>403</v>
      </c>
      <c r="F44" s="31" t="s">
        <v>999</v>
      </c>
      <c r="G44" s="31" t="s">
        <v>159</v>
      </c>
      <c r="H44" s="31" t="s">
        <v>160</v>
      </c>
      <c r="I44" s="31" t="s">
        <v>168</v>
      </c>
      <c r="J44" s="31">
        <v>5578</v>
      </c>
      <c r="K44" s="31" t="s">
        <v>511</v>
      </c>
      <c r="L44" s="44" t="s">
        <v>516</v>
      </c>
      <c r="M44" s="44" t="s">
        <v>505</v>
      </c>
      <c r="N44" s="44" t="s">
        <v>517</v>
      </c>
      <c r="O44" s="31" t="s">
        <v>1018</v>
      </c>
      <c r="P44" s="31" t="s">
        <v>1106</v>
      </c>
    </row>
    <row r="45" spans="2:16" ht="16.5" hidden="1" customHeight="1">
      <c r="B45" s="31">
        <f t="shared" si="0"/>
        <v>42</v>
      </c>
      <c r="C45" s="43">
        <v>45372</v>
      </c>
      <c r="D45" s="129" t="s">
        <v>356</v>
      </c>
      <c r="E45" s="31" t="s">
        <v>1107</v>
      </c>
      <c r="F45" s="31" t="s">
        <v>999</v>
      </c>
      <c r="G45" s="31" t="s">
        <v>159</v>
      </c>
      <c r="H45" s="31" t="s">
        <v>160</v>
      </c>
      <c r="I45" s="31" t="s">
        <v>161</v>
      </c>
      <c r="J45" s="31">
        <v>4226</v>
      </c>
      <c r="K45" s="31" t="s">
        <v>8</v>
      </c>
      <c r="L45" s="44" t="s">
        <v>1071</v>
      </c>
      <c r="M45" s="44" t="s">
        <v>702</v>
      </c>
      <c r="N45" s="44" t="s">
        <v>768</v>
      </c>
      <c r="O45" s="31"/>
      <c r="P45" s="31"/>
    </row>
    <row r="46" spans="2:16" ht="16.5" hidden="1" customHeight="1">
      <c r="B46" s="31">
        <f t="shared" si="0"/>
        <v>43</v>
      </c>
      <c r="C46" s="43">
        <v>45376</v>
      </c>
      <c r="D46" s="129" t="s">
        <v>356</v>
      </c>
      <c r="E46" s="31" t="s">
        <v>1107</v>
      </c>
      <c r="F46" s="31" t="s">
        <v>999</v>
      </c>
      <c r="G46" s="31" t="s">
        <v>159</v>
      </c>
      <c r="H46" s="31" t="s">
        <v>160</v>
      </c>
      <c r="I46" s="31" t="s">
        <v>173</v>
      </c>
      <c r="J46" s="31">
        <v>7070</v>
      </c>
      <c r="K46" s="31" t="s">
        <v>511</v>
      </c>
      <c r="L46" s="44" t="s">
        <v>1011</v>
      </c>
      <c r="M46" s="44" t="s">
        <v>505</v>
      </c>
      <c r="N46" s="44" t="s">
        <v>517</v>
      </c>
      <c r="O46" s="31" t="s">
        <v>1014</v>
      </c>
      <c r="P46" s="31" t="s">
        <v>1108</v>
      </c>
    </row>
    <row r="47" spans="2:16" ht="16.5" hidden="1" customHeight="1">
      <c r="B47" s="31">
        <f t="shared" si="0"/>
        <v>44</v>
      </c>
      <c r="C47" s="43">
        <v>45379</v>
      </c>
      <c r="D47" s="129" t="s">
        <v>356</v>
      </c>
      <c r="E47" s="31" t="s">
        <v>1109</v>
      </c>
      <c r="F47" s="31" t="s">
        <v>999</v>
      </c>
      <c r="G47" s="31" t="s">
        <v>283</v>
      </c>
      <c r="H47" s="31" t="s">
        <v>160</v>
      </c>
      <c r="I47" s="31" t="s">
        <v>161</v>
      </c>
      <c r="J47" s="31">
        <v>4155</v>
      </c>
      <c r="K47" s="31" t="s">
        <v>511</v>
      </c>
      <c r="L47" s="44" t="s">
        <v>1110</v>
      </c>
      <c r="M47" s="44" t="s">
        <v>505</v>
      </c>
      <c r="N47" s="44" t="s">
        <v>517</v>
      </c>
      <c r="O47" s="31" t="s">
        <v>1111</v>
      </c>
      <c r="P47" s="31" t="s">
        <v>1112</v>
      </c>
    </row>
    <row r="48" spans="2:16" ht="16.5" hidden="1" customHeight="1">
      <c r="B48" s="31">
        <f t="shared" si="0"/>
        <v>45</v>
      </c>
      <c r="C48" s="43">
        <v>45384</v>
      </c>
      <c r="D48" s="129" t="s">
        <v>444</v>
      </c>
      <c r="E48" s="31" t="s">
        <v>1109</v>
      </c>
      <c r="F48" s="31" t="s">
        <v>999</v>
      </c>
      <c r="G48" s="31" t="s">
        <v>159</v>
      </c>
      <c r="H48" s="31" t="s">
        <v>160</v>
      </c>
      <c r="I48" s="31" t="s">
        <v>161</v>
      </c>
      <c r="J48" s="31">
        <v>4216</v>
      </c>
      <c r="K48" s="31" t="s">
        <v>1113</v>
      </c>
      <c r="L48" s="44" t="s">
        <v>1096</v>
      </c>
      <c r="M48" s="44" t="s">
        <v>583</v>
      </c>
      <c r="N48" s="44" t="s">
        <v>588</v>
      </c>
      <c r="O48" s="31"/>
      <c r="P48" s="31"/>
    </row>
    <row r="49" spans="2:16" ht="16.5" hidden="1" customHeight="1">
      <c r="B49" s="31">
        <f t="shared" si="0"/>
        <v>46</v>
      </c>
      <c r="C49" s="43">
        <v>45385</v>
      </c>
      <c r="D49" s="129" t="s">
        <v>444</v>
      </c>
      <c r="E49" s="31" t="s">
        <v>1109</v>
      </c>
      <c r="F49" s="31" t="s">
        <v>999</v>
      </c>
      <c r="G49" s="31" t="s">
        <v>439</v>
      </c>
      <c r="H49" s="31" t="s">
        <v>440</v>
      </c>
      <c r="I49" s="31" t="s">
        <v>173</v>
      </c>
      <c r="J49" s="31">
        <v>1326</v>
      </c>
      <c r="K49" s="31" t="s">
        <v>59</v>
      </c>
      <c r="L49" s="44" t="s">
        <v>1114</v>
      </c>
      <c r="M49" s="44" t="s">
        <v>531</v>
      </c>
      <c r="N49" s="44" t="s">
        <v>175</v>
      </c>
      <c r="O49" s="31"/>
      <c r="P49" s="31"/>
    </row>
    <row r="50" spans="2:16" ht="16.5" hidden="1" customHeight="1">
      <c r="B50" s="31">
        <f t="shared" si="0"/>
        <v>47</v>
      </c>
      <c r="C50" s="43">
        <v>45386</v>
      </c>
      <c r="D50" s="129" t="s">
        <v>444</v>
      </c>
      <c r="E50" s="31" t="s">
        <v>1115</v>
      </c>
      <c r="F50" s="31" t="s">
        <v>999</v>
      </c>
      <c r="G50" s="31" t="s">
        <v>159</v>
      </c>
      <c r="H50" s="31" t="s">
        <v>160</v>
      </c>
      <c r="I50" s="31" t="s">
        <v>161</v>
      </c>
      <c r="J50" s="31">
        <v>4118</v>
      </c>
      <c r="K50" s="31" t="s">
        <v>8</v>
      </c>
      <c r="L50" s="44" t="s">
        <v>206</v>
      </c>
      <c r="M50" s="44" t="s">
        <v>162</v>
      </c>
      <c r="N50" s="44" t="s">
        <v>229</v>
      </c>
      <c r="O50" s="31">
        <v>191700312</v>
      </c>
      <c r="P50" s="31">
        <v>191701558</v>
      </c>
    </row>
    <row r="51" spans="2:16" ht="16.5" hidden="1" customHeight="1">
      <c r="B51" s="31">
        <f t="shared" si="0"/>
        <v>48</v>
      </c>
      <c r="C51" s="43">
        <v>45386</v>
      </c>
      <c r="D51" s="129" t="s">
        <v>444</v>
      </c>
      <c r="E51" s="31" t="s">
        <v>1115</v>
      </c>
      <c r="F51" s="31" t="s">
        <v>999</v>
      </c>
      <c r="G51" s="31" t="s">
        <v>166</v>
      </c>
      <c r="H51" s="31" t="s">
        <v>160</v>
      </c>
      <c r="I51" s="31" t="s">
        <v>192</v>
      </c>
      <c r="J51" s="31">
        <v>7413</v>
      </c>
      <c r="K51" s="31" t="s">
        <v>8</v>
      </c>
      <c r="L51" s="44" t="s">
        <v>206</v>
      </c>
      <c r="M51" s="44" t="s">
        <v>162</v>
      </c>
      <c r="N51" s="44" t="s">
        <v>229</v>
      </c>
      <c r="O51" s="31">
        <v>191702523</v>
      </c>
      <c r="P51" s="31">
        <v>19170247</v>
      </c>
    </row>
    <row r="52" spans="2:16" ht="16.5" hidden="1" customHeight="1">
      <c r="B52" s="31">
        <f t="shared" si="0"/>
        <v>49</v>
      </c>
      <c r="C52" s="43">
        <v>45386</v>
      </c>
      <c r="D52" s="129" t="s">
        <v>444</v>
      </c>
      <c r="E52" s="31" t="s">
        <v>1115</v>
      </c>
      <c r="F52" s="31" t="s">
        <v>999</v>
      </c>
      <c r="G52" s="31" t="s">
        <v>386</v>
      </c>
      <c r="H52" s="31" t="s">
        <v>364</v>
      </c>
      <c r="I52" s="31" t="s">
        <v>161</v>
      </c>
      <c r="J52" s="31">
        <v>4345</v>
      </c>
      <c r="K52" s="31" t="s">
        <v>8</v>
      </c>
      <c r="L52" s="44" t="s">
        <v>524</v>
      </c>
      <c r="M52" s="44" t="s">
        <v>162</v>
      </c>
      <c r="N52" s="44" t="s">
        <v>433</v>
      </c>
      <c r="O52" s="31">
        <v>191701932</v>
      </c>
      <c r="P52" s="31">
        <v>191700113</v>
      </c>
    </row>
    <row r="53" spans="2:16" ht="16.5" hidden="1" customHeight="1">
      <c r="B53" s="31">
        <f t="shared" si="0"/>
        <v>50</v>
      </c>
      <c r="C53" s="43">
        <v>45387</v>
      </c>
      <c r="D53" s="129" t="s">
        <v>444</v>
      </c>
      <c r="E53" s="31" t="s">
        <v>1115</v>
      </c>
      <c r="F53" s="31" t="s">
        <v>999</v>
      </c>
      <c r="G53" s="31" t="s">
        <v>159</v>
      </c>
      <c r="H53" s="31" t="s">
        <v>160</v>
      </c>
      <c r="I53" s="31" t="s">
        <v>172</v>
      </c>
      <c r="J53" s="31">
        <v>4886</v>
      </c>
      <c r="K53" s="31" t="s">
        <v>8</v>
      </c>
      <c r="L53" s="44" t="s">
        <v>1116</v>
      </c>
      <c r="M53" s="44" t="s">
        <v>162</v>
      </c>
      <c r="N53" s="44" t="s">
        <v>416</v>
      </c>
      <c r="O53" s="31">
        <v>191700366</v>
      </c>
      <c r="P53" s="31">
        <v>191700509</v>
      </c>
    </row>
    <row r="54" spans="2:16" ht="16.5" hidden="1" customHeight="1">
      <c r="B54" s="31">
        <f t="shared" si="0"/>
        <v>51</v>
      </c>
      <c r="C54" s="43">
        <v>45387</v>
      </c>
      <c r="D54" s="129" t="s">
        <v>444</v>
      </c>
      <c r="E54" s="31" t="s">
        <v>1115</v>
      </c>
      <c r="F54" s="31" t="s">
        <v>999</v>
      </c>
      <c r="G54" s="31" t="s">
        <v>159</v>
      </c>
      <c r="H54" s="31" t="s">
        <v>160</v>
      </c>
      <c r="I54" s="31" t="s">
        <v>168</v>
      </c>
      <c r="J54" s="31">
        <v>5453</v>
      </c>
      <c r="K54" s="31" t="s">
        <v>8</v>
      </c>
      <c r="L54" s="44" t="s">
        <v>206</v>
      </c>
      <c r="M54" s="44" t="s">
        <v>162</v>
      </c>
      <c r="N54" s="44" t="s">
        <v>229</v>
      </c>
      <c r="O54" s="31">
        <v>191700678</v>
      </c>
      <c r="P54" s="31">
        <v>191701402</v>
      </c>
    </row>
    <row r="55" spans="2:16" ht="16.5" hidden="1" customHeight="1">
      <c r="B55" s="31">
        <f t="shared" si="0"/>
        <v>52</v>
      </c>
      <c r="C55" s="43">
        <v>45388</v>
      </c>
      <c r="D55" s="129" t="s">
        <v>444</v>
      </c>
      <c r="E55" s="31" t="s">
        <v>1115</v>
      </c>
      <c r="F55" s="31" t="s">
        <v>999</v>
      </c>
      <c r="G55" s="31" t="s">
        <v>166</v>
      </c>
      <c r="H55" s="31" t="s">
        <v>160</v>
      </c>
      <c r="I55" s="31" t="s">
        <v>168</v>
      </c>
      <c r="J55" s="31">
        <v>5497</v>
      </c>
      <c r="K55" s="31" t="s">
        <v>8</v>
      </c>
      <c r="L55" s="44" t="s">
        <v>206</v>
      </c>
      <c r="M55" s="44" t="s">
        <v>162</v>
      </c>
      <c r="N55" s="44" t="s">
        <v>229</v>
      </c>
      <c r="O55" s="31">
        <v>191700328</v>
      </c>
      <c r="P55" s="31">
        <v>191701345</v>
      </c>
    </row>
    <row r="56" spans="2:16" ht="16.5" hidden="1" customHeight="1">
      <c r="B56" s="31">
        <f t="shared" si="0"/>
        <v>53</v>
      </c>
      <c r="C56" s="43">
        <v>45389</v>
      </c>
      <c r="D56" s="129" t="s">
        <v>444</v>
      </c>
      <c r="E56" s="31" t="s">
        <v>1115</v>
      </c>
      <c r="F56" s="31" t="s">
        <v>999</v>
      </c>
      <c r="G56" s="31" t="s">
        <v>166</v>
      </c>
      <c r="H56" s="31" t="s">
        <v>160</v>
      </c>
      <c r="I56" s="31" t="s">
        <v>173</v>
      </c>
      <c r="J56" s="31">
        <v>7093</v>
      </c>
      <c r="K56" s="31" t="s">
        <v>8</v>
      </c>
      <c r="L56" s="44" t="s">
        <v>206</v>
      </c>
      <c r="M56" s="44" t="s">
        <v>162</v>
      </c>
      <c r="N56" s="44" t="s">
        <v>229</v>
      </c>
      <c r="O56" s="31">
        <v>191702680</v>
      </c>
      <c r="P56" s="31">
        <v>191702238</v>
      </c>
    </row>
    <row r="57" spans="2:16" ht="16.5" hidden="1" customHeight="1">
      <c r="B57" s="31">
        <f t="shared" si="0"/>
        <v>54</v>
      </c>
      <c r="C57" s="43">
        <v>45389</v>
      </c>
      <c r="D57" s="129" t="s">
        <v>444</v>
      </c>
      <c r="E57" s="31" t="s">
        <v>1115</v>
      </c>
      <c r="F57" s="31" t="s">
        <v>999</v>
      </c>
      <c r="G57" s="31" t="s">
        <v>159</v>
      </c>
      <c r="H57" s="31" t="s">
        <v>160</v>
      </c>
      <c r="I57" s="31" t="s">
        <v>239</v>
      </c>
      <c r="J57" s="31">
        <v>8314</v>
      </c>
      <c r="K57" s="31" t="s">
        <v>8</v>
      </c>
      <c r="L57" s="44" t="s">
        <v>300</v>
      </c>
      <c r="M57" s="44" t="s">
        <v>162</v>
      </c>
      <c r="N57" s="44" t="s">
        <v>467</v>
      </c>
      <c r="O57" s="31">
        <v>191700408</v>
      </c>
      <c r="P57" s="31">
        <v>191701958</v>
      </c>
    </row>
    <row r="58" spans="2:16" ht="16.5" hidden="1" customHeight="1">
      <c r="B58" s="31">
        <f t="shared" si="0"/>
        <v>55</v>
      </c>
      <c r="C58" s="43">
        <v>45390</v>
      </c>
      <c r="D58" s="129" t="s">
        <v>444</v>
      </c>
      <c r="E58" s="31" t="s">
        <v>1115</v>
      </c>
      <c r="F58" s="31" t="s">
        <v>999</v>
      </c>
      <c r="G58" s="31" t="s">
        <v>159</v>
      </c>
      <c r="H58" s="31" t="s">
        <v>160</v>
      </c>
      <c r="I58" s="31" t="s">
        <v>173</v>
      </c>
      <c r="J58" s="31">
        <v>1455</v>
      </c>
      <c r="K58" s="31" t="s">
        <v>8</v>
      </c>
      <c r="L58" s="44" t="s">
        <v>206</v>
      </c>
      <c r="M58" s="44" t="s">
        <v>162</v>
      </c>
      <c r="N58" s="44" t="s">
        <v>229</v>
      </c>
      <c r="O58" s="31">
        <v>191701354</v>
      </c>
      <c r="P58" s="31">
        <v>191702029</v>
      </c>
    </row>
    <row r="59" spans="2:16" ht="16.5" hidden="1" customHeight="1">
      <c r="B59" s="31">
        <f t="shared" si="0"/>
        <v>56</v>
      </c>
      <c r="C59" s="43">
        <v>45390</v>
      </c>
      <c r="D59" s="129" t="s">
        <v>444</v>
      </c>
      <c r="E59" s="31" t="s">
        <v>1115</v>
      </c>
      <c r="F59" s="31" t="s">
        <v>999</v>
      </c>
      <c r="G59" s="31" t="s">
        <v>439</v>
      </c>
      <c r="H59" s="31" t="s">
        <v>440</v>
      </c>
      <c r="I59" s="31" t="s">
        <v>173</v>
      </c>
      <c r="J59" s="31">
        <v>1326</v>
      </c>
      <c r="K59" s="31" t="s">
        <v>8</v>
      </c>
      <c r="L59" s="44" t="s">
        <v>249</v>
      </c>
      <c r="M59" s="44" t="s">
        <v>162</v>
      </c>
      <c r="N59" s="44" t="s">
        <v>169</v>
      </c>
      <c r="O59" s="31">
        <v>191700217</v>
      </c>
      <c r="P59" s="31">
        <v>191700163</v>
      </c>
    </row>
    <row r="60" spans="2:16" ht="16.5" hidden="1" customHeight="1">
      <c r="B60" s="31">
        <f t="shared" si="0"/>
        <v>57</v>
      </c>
      <c r="C60" s="43">
        <v>45391</v>
      </c>
      <c r="D60" s="129" t="s">
        <v>444</v>
      </c>
      <c r="E60" s="31" t="s">
        <v>1115</v>
      </c>
      <c r="F60" s="31" t="s">
        <v>999</v>
      </c>
      <c r="G60" s="31" t="s">
        <v>439</v>
      </c>
      <c r="H60" s="31" t="s">
        <v>440</v>
      </c>
      <c r="I60" s="31" t="s">
        <v>173</v>
      </c>
      <c r="J60" s="31">
        <v>1353</v>
      </c>
      <c r="K60" s="31" t="s">
        <v>8</v>
      </c>
      <c r="L60" s="44" t="s">
        <v>524</v>
      </c>
      <c r="M60" s="44" t="s">
        <v>162</v>
      </c>
      <c r="N60" s="44" t="s">
        <v>290</v>
      </c>
      <c r="O60" s="31">
        <v>191701962</v>
      </c>
      <c r="P60" s="31">
        <v>191701584</v>
      </c>
    </row>
    <row r="61" spans="2:16" ht="16.5" hidden="1" customHeight="1">
      <c r="B61" s="31">
        <f t="shared" si="0"/>
        <v>58</v>
      </c>
      <c r="C61" s="43">
        <v>45391</v>
      </c>
      <c r="D61" s="129" t="s">
        <v>444</v>
      </c>
      <c r="E61" s="31" t="s">
        <v>1115</v>
      </c>
      <c r="F61" s="31" t="s">
        <v>999</v>
      </c>
      <c r="G61" s="31" t="s">
        <v>159</v>
      </c>
      <c r="H61" s="31" t="s">
        <v>160</v>
      </c>
      <c r="I61" s="31" t="s">
        <v>161</v>
      </c>
      <c r="J61" s="31">
        <v>4013</v>
      </c>
      <c r="K61" s="31" t="s">
        <v>8</v>
      </c>
      <c r="L61" s="44" t="s">
        <v>206</v>
      </c>
      <c r="M61" s="44" t="s">
        <v>162</v>
      </c>
      <c r="N61" s="44" t="s">
        <v>229</v>
      </c>
      <c r="O61" s="31">
        <v>191701835</v>
      </c>
      <c r="P61" s="31">
        <v>191700312</v>
      </c>
    </row>
    <row r="62" spans="2:16" ht="13.5" hidden="1">
      <c r="B62" s="31">
        <f t="shared" si="0"/>
        <v>59</v>
      </c>
      <c r="C62" s="43">
        <v>45393</v>
      </c>
      <c r="D62" s="43" t="s">
        <v>444</v>
      </c>
      <c r="E62" s="31" t="s">
        <v>457</v>
      </c>
      <c r="F62" s="31" t="s">
        <v>999</v>
      </c>
      <c r="G62" s="31" t="s">
        <v>159</v>
      </c>
      <c r="H62" s="31" t="s">
        <v>160</v>
      </c>
      <c r="I62" s="31" t="s">
        <v>239</v>
      </c>
      <c r="J62" s="31">
        <v>8314</v>
      </c>
      <c r="K62" s="31" t="s">
        <v>8</v>
      </c>
      <c r="L62" s="44" t="s">
        <v>206</v>
      </c>
      <c r="M62" s="44" t="s">
        <v>162</v>
      </c>
      <c r="N62" s="44" t="s">
        <v>229</v>
      </c>
      <c r="O62" s="31">
        <v>191701958</v>
      </c>
      <c r="P62" s="31">
        <v>191701548</v>
      </c>
    </row>
    <row r="63" spans="2:16" ht="13.5" hidden="1">
      <c r="B63" s="31">
        <f t="shared" si="0"/>
        <v>60</v>
      </c>
      <c r="C63" s="43">
        <v>45393</v>
      </c>
      <c r="D63" s="43" t="s">
        <v>444</v>
      </c>
      <c r="E63" s="31" t="s">
        <v>457</v>
      </c>
      <c r="F63" s="31" t="s">
        <v>999</v>
      </c>
      <c r="G63" s="31" t="s">
        <v>159</v>
      </c>
      <c r="H63" s="31" t="s">
        <v>160</v>
      </c>
      <c r="I63" s="31" t="s">
        <v>200</v>
      </c>
      <c r="J63" s="31">
        <v>3137</v>
      </c>
      <c r="K63" s="31" t="s">
        <v>8</v>
      </c>
      <c r="L63" s="44" t="s">
        <v>206</v>
      </c>
      <c r="M63" s="44" t="s">
        <v>162</v>
      </c>
      <c r="N63" s="44" t="s">
        <v>1117</v>
      </c>
      <c r="O63" s="31">
        <v>191702391</v>
      </c>
      <c r="P63" s="31">
        <v>191701853</v>
      </c>
    </row>
    <row r="64" spans="2:16" ht="13.5" hidden="1">
      <c r="B64" s="31">
        <f t="shared" si="0"/>
        <v>61</v>
      </c>
      <c r="C64" s="43">
        <v>45394</v>
      </c>
      <c r="D64" s="43" t="s">
        <v>444</v>
      </c>
      <c r="E64" s="31" t="s">
        <v>457</v>
      </c>
      <c r="F64" s="31" t="s">
        <v>999</v>
      </c>
      <c r="G64" s="31" t="s">
        <v>166</v>
      </c>
      <c r="H64" s="31" t="s">
        <v>160</v>
      </c>
      <c r="I64" s="31" t="s">
        <v>168</v>
      </c>
      <c r="J64" s="31">
        <v>5054</v>
      </c>
      <c r="K64" s="31" t="s">
        <v>8</v>
      </c>
      <c r="L64" s="44" t="s">
        <v>206</v>
      </c>
      <c r="M64" s="44" t="s">
        <v>162</v>
      </c>
      <c r="N64" s="44" t="s">
        <v>413</v>
      </c>
      <c r="O64" s="31">
        <v>191702280</v>
      </c>
      <c r="P64" s="31">
        <v>191702680</v>
      </c>
    </row>
    <row r="65" spans="2:16" ht="13.5" hidden="1">
      <c r="B65" s="31">
        <f t="shared" si="0"/>
        <v>62</v>
      </c>
      <c r="C65" s="43">
        <v>45396</v>
      </c>
      <c r="D65" s="43" t="s">
        <v>444</v>
      </c>
      <c r="E65" s="31" t="s">
        <v>457</v>
      </c>
      <c r="F65" s="31" t="s">
        <v>999</v>
      </c>
      <c r="G65" s="31" t="s">
        <v>283</v>
      </c>
      <c r="H65" s="31" t="s">
        <v>160</v>
      </c>
      <c r="I65" s="31" t="s">
        <v>161</v>
      </c>
      <c r="J65" s="31">
        <v>7904</v>
      </c>
      <c r="K65" s="31" t="s">
        <v>8</v>
      </c>
      <c r="L65" s="44" t="s">
        <v>206</v>
      </c>
      <c r="M65" s="44" t="s">
        <v>162</v>
      </c>
      <c r="N65" s="44" t="s">
        <v>229</v>
      </c>
      <c r="O65" s="31">
        <v>191700908</v>
      </c>
      <c r="P65" s="31">
        <v>191702297</v>
      </c>
    </row>
    <row r="66" spans="2:16" ht="13.5" hidden="1">
      <c r="B66" s="31">
        <f t="shared" si="0"/>
        <v>63</v>
      </c>
      <c r="C66" s="43">
        <v>45397</v>
      </c>
      <c r="D66" s="43" t="s">
        <v>444</v>
      </c>
      <c r="E66" s="31" t="s">
        <v>457</v>
      </c>
      <c r="F66" s="31" t="s">
        <v>999</v>
      </c>
      <c r="G66" s="31" t="s">
        <v>159</v>
      </c>
      <c r="H66" s="31" t="s">
        <v>160</v>
      </c>
      <c r="I66" s="31" t="s">
        <v>168</v>
      </c>
      <c r="J66" s="31">
        <v>5496</v>
      </c>
      <c r="K66" s="31" t="s">
        <v>8</v>
      </c>
      <c r="L66" s="44" t="s">
        <v>206</v>
      </c>
      <c r="M66" s="44" t="s">
        <v>162</v>
      </c>
      <c r="N66" s="44" t="s">
        <v>229</v>
      </c>
      <c r="O66" s="31">
        <v>191701819</v>
      </c>
      <c r="P66" s="31">
        <v>191700983</v>
      </c>
    </row>
    <row r="67" spans="2:16" ht="13.5" hidden="1">
      <c r="B67" s="31">
        <f t="shared" si="0"/>
        <v>64</v>
      </c>
      <c r="C67" s="43">
        <v>45398</v>
      </c>
      <c r="D67" s="43" t="s">
        <v>444</v>
      </c>
      <c r="E67" s="31" t="s">
        <v>457</v>
      </c>
      <c r="F67" s="31" t="s">
        <v>999</v>
      </c>
      <c r="G67" s="31" t="s">
        <v>159</v>
      </c>
      <c r="H67" s="31" t="s">
        <v>160</v>
      </c>
      <c r="I67" s="31" t="s">
        <v>170</v>
      </c>
      <c r="J67" s="31">
        <v>9679</v>
      </c>
      <c r="K67" s="31" t="s">
        <v>8</v>
      </c>
      <c r="L67" s="44" t="s">
        <v>206</v>
      </c>
      <c r="M67" s="44" t="s">
        <v>162</v>
      </c>
      <c r="N67" s="44" t="s">
        <v>1117</v>
      </c>
      <c r="O67" s="31">
        <v>191700480</v>
      </c>
      <c r="P67" s="31">
        <v>191700405</v>
      </c>
    </row>
    <row r="68" spans="2:16" ht="13.5" hidden="1">
      <c r="B68" s="31">
        <f t="shared" si="0"/>
        <v>65</v>
      </c>
      <c r="C68" s="43">
        <v>45398</v>
      </c>
      <c r="D68" s="43" t="s">
        <v>444</v>
      </c>
      <c r="E68" s="31" t="s">
        <v>457</v>
      </c>
      <c r="F68" s="31" t="s">
        <v>999</v>
      </c>
      <c r="G68" s="31" t="s">
        <v>446</v>
      </c>
      <c r="H68" s="31" t="s">
        <v>447</v>
      </c>
      <c r="I68" s="31" t="s">
        <v>173</v>
      </c>
      <c r="J68" s="31">
        <v>1991</v>
      </c>
      <c r="K68" s="31" t="s">
        <v>8</v>
      </c>
      <c r="L68" s="44" t="s">
        <v>86</v>
      </c>
      <c r="M68" s="44" t="s">
        <v>162</v>
      </c>
      <c r="N68" s="44" t="s">
        <v>1118</v>
      </c>
      <c r="O68" s="31">
        <v>191700356</v>
      </c>
      <c r="P68" s="31">
        <v>191701527</v>
      </c>
    </row>
    <row r="69" spans="2:16" ht="13.5" hidden="1">
      <c r="B69" s="31">
        <f t="shared" ref="B69:B132" si="1">ROW()-3</f>
        <v>66</v>
      </c>
      <c r="C69" s="43">
        <v>45398</v>
      </c>
      <c r="D69" s="43" t="s">
        <v>444</v>
      </c>
      <c r="E69" s="31" t="s">
        <v>457</v>
      </c>
      <c r="F69" s="31" t="s">
        <v>999</v>
      </c>
      <c r="G69" s="31" t="s">
        <v>439</v>
      </c>
      <c r="H69" s="31" t="s">
        <v>440</v>
      </c>
      <c r="I69" s="31" t="s">
        <v>168</v>
      </c>
      <c r="J69" s="31">
        <v>5318</v>
      </c>
      <c r="K69" s="31" t="s">
        <v>8</v>
      </c>
      <c r="L69" s="44" t="s">
        <v>300</v>
      </c>
      <c r="M69" s="44" t="s">
        <v>162</v>
      </c>
      <c r="N69" s="44" t="s">
        <v>467</v>
      </c>
      <c r="O69" s="31">
        <v>191701500</v>
      </c>
      <c r="P69" s="31">
        <v>191700260</v>
      </c>
    </row>
    <row r="70" spans="2:16" ht="13.5" hidden="1">
      <c r="B70" s="31">
        <f t="shared" si="1"/>
        <v>67</v>
      </c>
      <c r="C70" s="43">
        <v>45398</v>
      </c>
      <c r="D70" s="43" t="s">
        <v>444</v>
      </c>
      <c r="E70" s="31" t="s">
        <v>457</v>
      </c>
      <c r="F70" s="31" t="s">
        <v>999</v>
      </c>
      <c r="G70" s="31" t="s">
        <v>386</v>
      </c>
      <c r="H70" s="31" t="s">
        <v>364</v>
      </c>
      <c r="I70" s="31" t="s">
        <v>316</v>
      </c>
      <c r="J70" s="31">
        <v>4140</v>
      </c>
      <c r="K70" s="31" t="s">
        <v>8</v>
      </c>
      <c r="L70" s="44" t="s">
        <v>524</v>
      </c>
      <c r="M70" s="44" t="s">
        <v>162</v>
      </c>
      <c r="N70" s="44" t="s">
        <v>1119</v>
      </c>
      <c r="O70" s="31">
        <v>191701812</v>
      </c>
      <c r="P70" s="31">
        <v>191701539</v>
      </c>
    </row>
    <row r="71" spans="2:16" ht="13.5" hidden="1">
      <c r="B71" s="31">
        <f t="shared" si="1"/>
        <v>68</v>
      </c>
      <c r="C71" s="43">
        <v>45398</v>
      </c>
      <c r="D71" s="43" t="s">
        <v>444</v>
      </c>
      <c r="E71" s="31" t="s">
        <v>457</v>
      </c>
      <c r="F71" s="31" t="s">
        <v>999</v>
      </c>
      <c r="G71" s="31" t="s">
        <v>386</v>
      </c>
      <c r="H71" s="31" t="s">
        <v>364</v>
      </c>
      <c r="I71" s="31" t="s">
        <v>172</v>
      </c>
      <c r="J71" s="31">
        <v>4861</v>
      </c>
      <c r="K71" s="31" t="s">
        <v>8</v>
      </c>
      <c r="L71" s="44" t="s">
        <v>524</v>
      </c>
      <c r="M71" s="44" t="s">
        <v>162</v>
      </c>
      <c r="N71" s="44" t="s">
        <v>1119</v>
      </c>
      <c r="O71" s="31">
        <v>191700842</v>
      </c>
      <c r="P71" s="31">
        <v>191701611</v>
      </c>
    </row>
    <row r="72" spans="2:16" ht="13.5" hidden="1">
      <c r="B72" s="31">
        <f t="shared" si="1"/>
        <v>69</v>
      </c>
      <c r="C72" s="43">
        <v>45398</v>
      </c>
      <c r="D72" s="43" t="s">
        <v>444</v>
      </c>
      <c r="E72" s="31" t="s">
        <v>457</v>
      </c>
      <c r="F72" s="31" t="s">
        <v>999</v>
      </c>
      <c r="G72" s="31" t="s">
        <v>386</v>
      </c>
      <c r="H72" s="31" t="s">
        <v>364</v>
      </c>
      <c r="I72" s="31" t="s">
        <v>316</v>
      </c>
      <c r="J72" s="31">
        <v>4163</v>
      </c>
      <c r="K72" s="31" t="s">
        <v>8</v>
      </c>
      <c r="L72" s="44" t="s">
        <v>524</v>
      </c>
      <c r="M72" s="44" t="s">
        <v>162</v>
      </c>
      <c r="N72" s="44" t="s">
        <v>1119</v>
      </c>
      <c r="O72" s="31">
        <v>191701006</v>
      </c>
      <c r="P72" s="31">
        <v>191700049</v>
      </c>
    </row>
    <row r="73" spans="2:16" ht="13.5" hidden="1">
      <c r="B73" s="31">
        <f t="shared" si="1"/>
        <v>70</v>
      </c>
      <c r="C73" s="43">
        <v>45399</v>
      </c>
      <c r="D73" s="43" t="s">
        <v>444</v>
      </c>
      <c r="E73" s="31" t="s">
        <v>457</v>
      </c>
      <c r="F73" s="31" t="s">
        <v>999</v>
      </c>
      <c r="G73" s="31" t="s">
        <v>159</v>
      </c>
      <c r="H73" s="31" t="s">
        <v>160</v>
      </c>
      <c r="I73" s="31" t="s">
        <v>168</v>
      </c>
      <c r="J73" s="31">
        <v>5496</v>
      </c>
      <c r="K73" s="31" t="s">
        <v>8</v>
      </c>
      <c r="L73" s="44" t="s">
        <v>206</v>
      </c>
      <c r="M73" s="44" t="s">
        <v>162</v>
      </c>
      <c r="N73" s="44" t="s">
        <v>413</v>
      </c>
      <c r="O73" s="31">
        <v>191700938</v>
      </c>
      <c r="P73" s="31">
        <v>191701753</v>
      </c>
    </row>
    <row r="74" spans="2:16" ht="13.5" hidden="1">
      <c r="B74" s="31">
        <f t="shared" si="1"/>
        <v>71</v>
      </c>
      <c r="C74" s="43">
        <v>45399</v>
      </c>
      <c r="D74" s="43" t="s">
        <v>444</v>
      </c>
      <c r="E74" s="31" t="s">
        <v>457</v>
      </c>
      <c r="F74" s="31" t="s">
        <v>999</v>
      </c>
      <c r="G74" s="31" t="s">
        <v>439</v>
      </c>
      <c r="H74" s="31" t="s">
        <v>440</v>
      </c>
      <c r="I74" s="31" t="s">
        <v>168</v>
      </c>
      <c r="J74" s="31">
        <v>6553</v>
      </c>
      <c r="K74" s="31" t="s">
        <v>8</v>
      </c>
      <c r="L74" s="44" t="s">
        <v>1120</v>
      </c>
      <c r="M74" s="44" t="s">
        <v>162</v>
      </c>
      <c r="N74" s="44" t="s">
        <v>1121</v>
      </c>
      <c r="O74" s="31">
        <v>191701520</v>
      </c>
      <c r="P74" s="31">
        <v>191700391</v>
      </c>
    </row>
    <row r="75" spans="2:16" ht="13.5" hidden="1">
      <c r="B75" s="31">
        <f t="shared" si="1"/>
        <v>72</v>
      </c>
      <c r="C75" s="43">
        <v>45399</v>
      </c>
      <c r="D75" s="43" t="s">
        <v>444</v>
      </c>
      <c r="E75" s="31" t="s">
        <v>457</v>
      </c>
      <c r="F75" s="31" t="s">
        <v>999</v>
      </c>
      <c r="G75" s="31" t="s">
        <v>439</v>
      </c>
      <c r="H75" s="31" t="s">
        <v>440</v>
      </c>
      <c r="I75" s="31" t="s">
        <v>168</v>
      </c>
      <c r="J75" s="31">
        <v>5494</v>
      </c>
      <c r="K75" s="31" t="s">
        <v>8</v>
      </c>
      <c r="L75" s="44" t="s">
        <v>249</v>
      </c>
      <c r="M75" s="44" t="s">
        <v>162</v>
      </c>
      <c r="N75" s="44" t="s">
        <v>248</v>
      </c>
      <c r="O75" s="31">
        <v>191701763</v>
      </c>
      <c r="P75" s="31">
        <v>191701810</v>
      </c>
    </row>
    <row r="76" spans="2:16" ht="13.5" hidden="1">
      <c r="B76" s="31">
        <f t="shared" si="1"/>
        <v>73</v>
      </c>
      <c r="C76" s="43">
        <v>45399</v>
      </c>
      <c r="D76" s="43" t="s">
        <v>444</v>
      </c>
      <c r="E76" s="31" t="s">
        <v>457</v>
      </c>
      <c r="F76" s="31" t="s">
        <v>999</v>
      </c>
      <c r="G76" s="31" t="s">
        <v>439</v>
      </c>
      <c r="H76" s="31" t="s">
        <v>440</v>
      </c>
      <c r="I76" s="31" t="s">
        <v>173</v>
      </c>
      <c r="J76" s="31">
        <v>3026</v>
      </c>
      <c r="K76" s="31" t="s">
        <v>8</v>
      </c>
      <c r="L76" s="44" t="s">
        <v>1122</v>
      </c>
      <c r="M76" s="44" t="s">
        <v>162</v>
      </c>
      <c r="N76" s="44" t="s">
        <v>248</v>
      </c>
      <c r="O76" s="31">
        <v>19170777</v>
      </c>
      <c r="P76" s="31">
        <v>191701520</v>
      </c>
    </row>
    <row r="77" spans="2:16" s="22" customFormat="1" ht="16.5" hidden="1">
      <c r="B77" s="31">
        <f t="shared" si="1"/>
        <v>74</v>
      </c>
      <c r="C77" s="43">
        <v>45393</v>
      </c>
      <c r="D77" s="43" t="s">
        <v>444</v>
      </c>
      <c r="E77" s="31" t="s">
        <v>457</v>
      </c>
      <c r="F77" s="31" t="s">
        <v>999</v>
      </c>
      <c r="G77" s="31" t="s">
        <v>159</v>
      </c>
      <c r="H77" s="31" t="s">
        <v>160</v>
      </c>
      <c r="I77" s="31" t="s">
        <v>161</v>
      </c>
      <c r="J77" s="31">
        <v>4364</v>
      </c>
      <c r="K77" s="31" t="s">
        <v>511</v>
      </c>
      <c r="L77" s="44" t="s">
        <v>1123</v>
      </c>
      <c r="M77" s="44" t="s">
        <v>505</v>
      </c>
      <c r="N77" s="44" t="s">
        <v>517</v>
      </c>
      <c r="O77" s="31" t="s">
        <v>571</v>
      </c>
      <c r="P77" s="31" t="s">
        <v>1124</v>
      </c>
    </row>
    <row r="78" spans="2:16" s="22" customFormat="1" ht="16.5" hidden="1">
      <c r="B78" s="31">
        <f t="shared" si="1"/>
        <v>75</v>
      </c>
      <c r="C78" s="43">
        <v>45401</v>
      </c>
      <c r="D78" s="43" t="s">
        <v>444</v>
      </c>
      <c r="E78" s="31" t="s">
        <v>468</v>
      </c>
      <c r="F78" s="31" t="s">
        <v>999</v>
      </c>
      <c r="G78" s="31" t="s">
        <v>159</v>
      </c>
      <c r="H78" s="31" t="s">
        <v>160</v>
      </c>
      <c r="I78" s="31" t="s">
        <v>173</v>
      </c>
      <c r="J78" s="31">
        <v>7094</v>
      </c>
      <c r="K78" s="31"/>
      <c r="L78" s="44" t="s">
        <v>255</v>
      </c>
      <c r="M78" s="44" t="s">
        <v>1125</v>
      </c>
      <c r="N78" s="44" t="s">
        <v>1126</v>
      </c>
      <c r="O78" s="31" t="s">
        <v>1127</v>
      </c>
      <c r="P78" s="31"/>
    </row>
    <row r="79" spans="2:16" s="22" customFormat="1" ht="16.5" hidden="1">
      <c r="B79" s="31">
        <f t="shared" si="1"/>
        <v>76</v>
      </c>
      <c r="C79" s="43">
        <v>45404</v>
      </c>
      <c r="D79" s="43" t="s">
        <v>444</v>
      </c>
      <c r="E79" s="31" t="s">
        <v>468</v>
      </c>
      <c r="F79" s="31" t="s">
        <v>999</v>
      </c>
      <c r="G79" s="31" t="s">
        <v>159</v>
      </c>
      <c r="H79" s="31" t="s">
        <v>160</v>
      </c>
      <c r="I79" s="31" t="s">
        <v>168</v>
      </c>
      <c r="J79" s="31">
        <v>5362</v>
      </c>
      <c r="K79" s="31"/>
      <c r="L79" s="44" t="s">
        <v>394</v>
      </c>
      <c r="M79" s="44" t="s">
        <v>1125</v>
      </c>
      <c r="N79" s="44" t="s">
        <v>1128</v>
      </c>
      <c r="O79" s="31" t="s">
        <v>1129</v>
      </c>
      <c r="P79" s="31"/>
    </row>
    <row r="80" spans="2:16" s="22" customFormat="1" ht="16.5" hidden="1">
      <c r="B80" s="31">
        <f t="shared" si="1"/>
        <v>77</v>
      </c>
      <c r="C80" s="43">
        <v>45405</v>
      </c>
      <c r="D80" s="43" t="s">
        <v>444</v>
      </c>
      <c r="E80" s="31" t="s">
        <v>468</v>
      </c>
      <c r="F80" s="31" t="s">
        <v>999</v>
      </c>
      <c r="G80" s="31" t="s">
        <v>159</v>
      </c>
      <c r="H80" s="31" t="s">
        <v>160</v>
      </c>
      <c r="I80" s="31" t="s">
        <v>168</v>
      </c>
      <c r="J80" s="31">
        <v>5024</v>
      </c>
      <c r="K80" s="31"/>
      <c r="L80" s="44" t="s">
        <v>1130</v>
      </c>
      <c r="M80" s="44" t="s">
        <v>1131</v>
      </c>
      <c r="N80" s="44" t="s">
        <v>1132</v>
      </c>
      <c r="O80" s="31" t="s">
        <v>1133</v>
      </c>
      <c r="P80" s="31"/>
    </row>
    <row r="81" spans="2:16" s="22" customFormat="1" ht="16.5" hidden="1">
      <c r="B81" s="31">
        <f t="shared" si="1"/>
        <v>78</v>
      </c>
      <c r="C81" s="43">
        <v>45406</v>
      </c>
      <c r="D81" s="43" t="s">
        <v>444</v>
      </c>
      <c r="E81" s="31" t="s">
        <v>468</v>
      </c>
      <c r="F81" s="31" t="s">
        <v>999</v>
      </c>
      <c r="G81" s="31" t="s">
        <v>159</v>
      </c>
      <c r="H81" s="31" t="s">
        <v>160</v>
      </c>
      <c r="I81" s="31" t="s">
        <v>161</v>
      </c>
      <c r="J81" s="31">
        <v>4094</v>
      </c>
      <c r="K81" s="31"/>
      <c r="L81" s="44" t="s">
        <v>530</v>
      </c>
      <c r="M81" s="44" t="s">
        <v>1131</v>
      </c>
      <c r="N81" s="44" t="s">
        <v>1134</v>
      </c>
      <c r="O81" s="31" t="s">
        <v>1135</v>
      </c>
      <c r="P81" s="31"/>
    </row>
    <row r="82" spans="2:16" s="22" customFormat="1" ht="16.5" hidden="1">
      <c r="B82" s="31">
        <f t="shared" si="1"/>
        <v>79</v>
      </c>
      <c r="C82" s="43">
        <v>45400</v>
      </c>
      <c r="D82" s="43" t="s">
        <v>444</v>
      </c>
      <c r="E82" s="31" t="s">
        <v>468</v>
      </c>
      <c r="F82" s="31" t="s">
        <v>999</v>
      </c>
      <c r="G82" s="31" t="s">
        <v>283</v>
      </c>
      <c r="H82" s="31" t="s">
        <v>160</v>
      </c>
      <c r="I82" s="31" t="s">
        <v>200</v>
      </c>
      <c r="J82" s="31">
        <v>3122</v>
      </c>
      <c r="K82" s="31" t="s">
        <v>8</v>
      </c>
      <c r="L82" s="44" t="s">
        <v>1136</v>
      </c>
      <c r="M82" s="44" t="s">
        <v>162</v>
      </c>
      <c r="N82" s="44" t="s">
        <v>303</v>
      </c>
      <c r="O82" s="31">
        <v>191701525</v>
      </c>
      <c r="P82" s="31">
        <v>191701518</v>
      </c>
    </row>
    <row r="83" spans="2:16" s="22" customFormat="1" ht="16.5" hidden="1">
      <c r="B83" s="31">
        <f t="shared" si="1"/>
        <v>80</v>
      </c>
      <c r="C83" s="43">
        <v>45400</v>
      </c>
      <c r="D83" s="43" t="s">
        <v>444</v>
      </c>
      <c r="E83" s="31" t="s">
        <v>468</v>
      </c>
      <c r="F83" s="31" t="s">
        <v>999</v>
      </c>
      <c r="G83" s="31" t="s">
        <v>439</v>
      </c>
      <c r="H83" s="31" t="s">
        <v>440</v>
      </c>
      <c r="I83" s="31" t="s">
        <v>172</v>
      </c>
      <c r="J83" s="31">
        <v>4801</v>
      </c>
      <c r="K83" s="31" t="s">
        <v>8</v>
      </c>
      <c r="L83" s="44" t="s">
        <v>206</v>
      </c>
      <c r="M83" s="44" t="s">
        <v>162</v>
      </c>
      <c r="N83" s="44" t="s">
        <v>229</v>
      </c>
      <c r="O83" s="31">
        <v>191700790</v>
      </c>
      <c r="P83" s="31">
        <v>191702410</v>
      </c>
    </row>
    <row r="84" spans="2:16" s="22" customFormat="1" ht="16.5" hidden="1">
      <c r="B84" s="31">
        <f t="shared" si="1"/>
        <v>81</v>
      </c>
      <c r="C84" s="43">
        <v>45400</v>
      </c>
      <c r="D84" s="43" t="s">
        <v>444</v>
      </c>
      <c r="E84" s="31" t="s">
        <v>468</v>
      </c>
      <c r="F84" s="31" t="s">
        <v>999</v>
      </c>
      <c r="G84" s="31" t="s">
        <v>499</v>
      </c>
      <c r="H84" s="31" t="s">
        <v>357</v>
      </c>
      <c r="I84" s="31" t="s">
        <v>168</v>
      </c>
      <c r="J84" s="31">
        <v>5447</v>
      </c>
      <c r="K84" s="31" t="s">
        <v>8</v>
      </c>
      <c r="L84" s="44" t="s">
        <v>300</v>
      </c>
      <c r="M84" s="44" t="s">
        <v>162</v>
      </c>
      <c r="N84" s="44" t="s">
        <v>467</v>
      </c>
      <c r="O84" s="31">
        <v>191702235</v>
      </c>
      <c r="P84" s="31">
        <v>191700603</v>
      </c>
    </row>
    <row r="85" spans="2:16" s="22" customFormat="1" ht="16.5" hidden="1">
      <c r="B85" s="31">
        <f t="shared" si="1"/>
        <v>82</v>
      </c>
      <c r="C85" s="43">
        <v>45400</v>
      </c>
      <c r="D85" s="43" t="s">
        <v>444</v>
      </c>
      <c r="E85" s="31" t="s">
        <v>468</v>
      </c>
      <c r="F85" s="31" t="s">
        <v>999</v>
      </c>
      <c r="G85" s="31" t="s">
        <v>499</v>
      </c>
      <c r="H85" s="31" t="s">
        <v>357</v>
      </c>
      <c r="I85" s="31" t="s">
        <v>161</v>
      </c>
      <c r="J85" s="31">
        <v>4127</v>
      </c>
      <c r="K85" s="31" t="s">
        <v>8</v>
      </c>
      <c r="L85" s="44" t="s">
        <v>524</v>
      </c>
      <c r="M85" s="44" t="s">
        <v>162</v>
      </c>
      <c r="N85" s="44" t="s">
        <v>304</v>
      </c>
      <c r="O85" s="31">
        <v>191700049</v>
      </c>
      <c r="P85" s="31">
        <v>191700584</v>
      </c>
    </row>
    <row r="86" spans="2:16" s="22" customFormat="1" ht="16.5" hidden="1">
      <c r="B86" s="31">
        <f t="shared" si="1"/>
        <v>83</v>
      </c>
      <c r="C86" s="43">
        <v>45400</v>
      </c>
      <c r="D86" s="43" t="s">
        <v>444</v>
      </c>
      <c r="E86" s="31" t="s">
        <v>468</v>
      </c>
      <c r="F86" s="31" t="s">
        <v>999</v>
      </c>
      <c r="G86" s="31" t="s">
        <v>499</v>
      </c>
      <c r="H86" s="31" t="s">
        <v>357</v>
      </c>
      <c r="I86" s="31" t="s">
        <v>170</v>
      </c>
      <c r="J86" s="31">
        <v>8250</v>
      </c>
      <c r="K86" s="31" t="s">
        <v>8</v>
      </c>
      <c r="L86" s="44" t="s">
        <v>206</v>
      </c>
      <c r="M86" s="44" t="s">
        <v>162</v>
      </c>
      <c r="N86" s="44" t="s">
        <v>229</v>
      </c>
      <c r="O86" s="31">
        <v>191702006</v>
      </c>
      <c r="P86" s="31">
        <v>191701734</v>
      </c>
    </row>
    <row r="87" spans="2:16" s="22" customFormat="1" ht="16.5" hidden="1">
      <c r="B87" s="31">
        <f t="shared" si="1"/>
        <v>84</v>
      </c>
      <c r="C87" s="43">
        <v>45402</v>
      </c>
      <c r="D87" s="43" t="s">
        <v>444</v>
      </c>
      <c r="E87" s="31" t="s">
        <v>468</v>
      </c>
      <c r="F87" s="31" t="s">
        <v>999</v>
      </c>
      <c r="G87" s="31" t="s">
        <v>166</v>
      </c>
      <c r="H87" s="31" t="s">
        <v>160</v>
      </c>
      <c r="I87" s="31" t="s">
        <v>192</v>
      </c>
      <c r="J87" s="31">
        <v>3521</v>
      </c>
      <c r="K87" s="31" t="s">
        <v>8</v>
      </c>
      <c r="L87" s="44" t="s">
        <v>249</v>
      </c>
      <c r="M87" s="44" t="s">
        <v>162</v>
      </c>
      <c r="N87" s="44" t="s">
        <v>771</v>
      </c>
      <c r="O87" s="31">
        <v>191700257</v>
      </c>
      <c r="P87" s="31">
        <v>191700842</v>
      </c>
    </row>
    <row r="88" spans="2:16" s="22" customFormat="1" ht="16.5" hidden="1">
      <c r="B88" s="31">
        <f t="shared" si="1"/>
        <v>85</v>
      </c>
      <c r="C88" s="43">
        <v>45402</v>
      </c>
      <c r="D88" s="43" t="s">
        <v>444</v>
      </c>
      <c r="E88" s="31" t="s">
        <v>468</v>
      </c>
      <c r="F88" s="31" t="s">
        <v>999</v>
      </c>
      <c r="G88" s="31" t="s">
        <v>159</v>
      </c>
      <c r="H88" s="31" t="s">
        <v>160</v>
      </c>
      <c r="I88" s="31" t="s">
        <v>316</v>
      </c>
      <c r="J88" s="31">
        <v>4145</v>
      </c>
      <c r="K88" s="31" t="s">
        <v>8</v>
      </c>
      <c r="L88" s="44" t="s">
        <v>206</v>
      </c>
      <c r="M88" s="44" t="s">
        <v>162</v>
      </c>
      <c r="N88" s="44" t="s">
        <v>229</v>
      </c>
      <c r="O88" s="31">
        <v>191700591</v>
      </c>
      <c r="P88" s="31">
        <v>191701006</v>
      </c>
    </row>
    <row r="89" spans="2:16" s="22" customFormat="1" ht="16.5" hidden="1">
      <c r="B89" s="31">
        <f t="shared" si="1"/>
        <v>86</v>
      </c>
      <c r="C89" s="43">
        <v>45403</v>
      </c>
      <c r="D89" s="43" t="s">
        <v>444</v>
      </c>
      <c r="E89" s="31" t="s">
        <v>468</v>
      </c>
      <c r="F89" s="31" t="s">
        <v>999</v>
      </c>
      <c r="G89" s="31" t="s">
        <v>159</v>
      </c>
      <c r="H89" s="31" t="s">
        <v>160</v>
      </c>
      <c r="I89" s="31" t="s">
        <v>172</v>
      </c>
      <c r="J89" s="31">
        <v>4884</v>
      </c>
      <c r="K89" s="31" t="s">
        <v>8</v>
      </c>
      <c r="L89" s="44" t="s">
        <v>206</v>
      </c>
      <c r="M89" s="44" t="s">
        <v>162</v>
      </c>
      <c r="N89" s="44" t="s">
        <v>229</v>
      </c>
      <c r="O89" s="31">
        <v>191701549</v>
      </c>
      <c r="P89" s="31">
        <v>191702280</v>
      </c>
    </row>
    <row r="90" spans="2:16" s="22" customFormat="1" ht="16.5" hidden="1">
      <c r="B90" s="31">
        <f t="shared" si="1"/>
        <v>87</v>
      </c>
      <c r="C90" s="43">
        <v>45403</v>
      </c>
      <c r="D90" s="43" t="s">
        <v>444</v>
      </c>
      <c r="E90" s="31" t="s">
        <v>468</v>
      </c>
      <c r="F90" s="31" t="s">
        <v>999</v>
      </c>
      <c r="G90" s="31" t="s">
        <v>159</v>
      </c>
      <c r="H90" s="31" t="s">
        <v>160</v>
      </c>
      <c r="I90" s="31" t="s">
        <v>239</v>
      </c>
      <c r="J90" s="31">
        <v>8190</v>
      </c>
      <c r="K90" s="31" t="s">
        <v>8</v>
      </c>
      <c r="L90" s="44" t="s">
        <v>206</v>
      </c>
      <c r="M90" s="44" t="s">
        <v>162</v>
      </c>
      <c r="N90" s="44" t="s">
        <v>229</v>
      </c>
      <c r="O90" s="31">
        <v>191700758</v>
      </c>
      <c r="P90" s="31">
        <v>191700450</v>
      </c>
    </row>
    <row r="91" spans="2:16" s="22" customFormat="1" ht="16.5" hidden="1">
      <c r="B91" s="31">
        <f t="shared" si="1"/>
        <v>88</v>
      </c>
      <c r="C91" s="43">
        <v>45404</v>
      </c>
      <c r="D91" s="43" t="s">
        <v>444</v>
      </c>
      <c r="E91" s="31" t="s">
        <v>468</v>
      </c>
      <c r="F91" s="31" t="s">
        <v>999</v>
      </c>
      <c r="G91" s="31" t="s">
        <v>159</v>
      </c>
      <c r="H91" s="31" t="s">
        <v>160</v>
      </c>
      <c r="I91" s="31" t="s">
        <v>200</v>
      </c>
      <c r="J91" s="31">
        <v>4114</v>
      </c>
      <c r="K91" s="31" t="s">
        <v>8</v>
      </c>
      <c r="L91" s="44" t="s">
        <v>206</v>
      </c>
      <c r="M91" s="44" t="s">
        <v>162</v>
      </c>
      <c r="N91" s="44" t="s">
        <v>229</v>
      </c>
      <c r="O91" s="31">
        <v>191700170</v>
      </c>
      <c r="P91" s="31">
        <v>191702079</v>
      </c>
    </row>
    <row r="92" spans="2:16" s="22" customFormat="1" ht="16.5" hidden="1">
      <c r="B92" s="31">
        <f t="shared" si="1"/>
        <v>89</v>
      </c>
      <c r="C92" s="43">
        <v>45404</v>
      </c>
      <c r="D92" s="43" t="s">
        <v>444</v>
      </c>
      <c r="E92" s="31" t="s">
        <v>468</v>
      </c>
      <c r="F92" s="31" t="s">
        <v>999</v>
      </c>
      <c r="G92" s="31" t="s">
        <v>166</v>
      </c>
      <c r="H92" s="31" t="s">
        <v>160</v>
      </c>
      <c r="I92" s="31" t="s">
        <v>168</v>
      </c>
      <c r="J92" s="31">
        <v>5490</v>
      </c>
      <c r="K92" s="31" t="s">
        <v>8</v>
      </c>
      <c r="L92" s="44" t="s">
        <v>303</v>
      </c>
      <c r="M92" s="44" t="s">
        <v>162</v>
      </c>
      <c r="N92" s="44" t="s">
        <v>1137</v>
      </c>
      <c r="O92" s="31">
        <v>191702292</v>
      </c>
      <c r="P92" s="31">
        <v>191700709</v>
      </c>
    </row>
    <row r="93" spans="2:16" s="22" customFormat="1" ht="16.5" hidden="1">
      <c r="B93" s="31">
        <f t="shared" si="1"/>
        <v>90</v>
      </c>
      <c r="C93" s="43">
        <v>45404</v>
      </c>
      <c r="D93" s="43" t="s">
        <v>444</v>
      </c>
      <c r="E93" s="31" t="s">
        <v>468</v>
      </c>
      <c r="F93" s="31" t="s">
        <v>999</v>
      </c>
      <c r="G93" s="31" t="s">
        <v>159</v>
      </c>
      <c r="H93" s="31" t="s">
        <v>160</v>
      </c>
      <c r="I93" s="31" t="s">
        <v>173</v>
      </c>
      <c r="J93" s="31">
        <v>1455</v>
      </c>
      <c r="K93" s="31" t="s">
        <v>8</v>
      </c>
      <c r="L93" s="44" t="s">
        <v>206</v>
      </c>
      <c r="M93" s="44" t="s">
        <v>162</v>
      </c>
      <c r="N93" s="44" t="s">
        <v>229</v>
      </c>
      <c r="O93" s="31">
        <v>191702029</v>
      </c>
      <c r="P93" s="31">
        <v>191701859</v>
      </c>
    </row>
    <row r="94" spans="2:16" s="22" customFormat="1" ht="16.5" hidden="1">
      <c r="B94" s="31">
        <f t="shared" si="1"/>
        <v>91</v>
      </c>
      <c r="C94" s="43">
        <v>45406</v>
      </c>
      <c r="D94" s="31" t="s">
        <v>444</v>
      </c>
      <c r="E94" s="31" t="s">
        <v>468</v>
      </c>
      <c r="F94" s="31" t="s">
        <v>999</v>
      </c>
      <c r="G94" s="31" t="s">
        <v>166</v>
      </c>
      <c r="H94" s="31" t="s">
        <v>160</v>
      </c>
      <c r="I94" s="31" t="s">
        <v>192</v>
      </c>
      <c r="J94" s="31">
        <v>7020</v>
      </c>
      <c r="K94" s="31" t="s">
        <v>8</v>
      </c>
      <c r="L94" s="44" t="s">
        <v>206</v>
      </c>
      <c r="M94" s="44" t="s">
        <v>162</v>
      </c>
      <c r="N94" s="44" t="s">
        <v>1138</v>
      </c>
      <c r="O94" s="31">
        <v>191702381</v>
      </c>
      <c r="P94" s="31">
        <v>191700170</v>
      </c>
    </row>
    <row r="95" spans="2:16" s="22" customFormat="1" ht="16.5" hidden="1">
      <c r="B95" s="31">
        <f t="shared" si="1"/>
        <v>92</v>
      </c>
      <c r="C95" s="43">
        <v>45406</v>
      </c>
      <c r="D95" s="43" t="s">
        <v>444</v>
      </c>
      <c r="E95" s="31" t="s">
        <v>468</v>
      </c>
      <c r="F95" s="31" t="s">
        <v>999</v>
      </c>
      <c r="G95" s="31" t="s">
        <v>499</v>
      </c>
      <c r="H95" s="31" t="s">
        <v>357</v>
      </c>
      <c r="I95" s="31" t="s">
        <v>1139</v>
      </c>
      <c r="J95" s="31">
        <v>9813</v>
      </c>
      <c r="K95" s="31" t="s">
        <v>8</v>
      </c>
      <c r="L95" s="44" t="s">
        <v>303</v>
      </c>
      <c r="M95" s="44" t="s">
        <v>162</v>
      </c>
      <c r="N95" s="44" t="s">
        <v>404</v>
      </c>
      <c r="O95" s="31">
        <v>191701210</v>
      </c>
      <c r="P95" s="31">
        <v>191700371</v>
      </c>
    </row>
    <row r="96" spans="2:16" ht="13.5" hidden="1">
      <c r="B96" s="31">
        <f t="shared" si="1"/>
        <v>93</v>
      </c>
      <c r="C96" s="43">
        <v>45408</v>
      </c>
      <c r="D96" s="43" t="s">
        <v>444</v>
      </c>
      <c r="E96" s="31" t="s">
        <v>482</v>
      </c>
      <c r="F96" s="31" t="s">
        <v>999</v>
      </c>
      <c r="G96" s="31" t="s">
        <v>159</v>
      </c>
      <c r="H96" s="31" t="s">
        <v>160</v>
      </c>
      <c r="I96" s="31" t="s">
        <v>200</v>
      </c>
      <c r="J96" s="31">
        <v>1191</v>
      </c>
      <c r="K96" s="31" t="s">
        <v>511</v>
      </c>
      <c r="L96" s="44" t="s">
        <v>1140</v>
      </c>
      <c r="M96" s="44" t="s">
        <v>162</v>
      </c>
      <c r="N96" s="44" t="s">
        <v>517</v>
      </c>
      <c r="O96" s="31" t="s">
        <v>1141</v>
      </c>
      <c r="P96" s="31" t="s">
        <v>1142</v>
      </c>
    </row>
    <row r="97" spans="2:16" ht="13.5" hidden="1">
      <c r="B97" s="31">
        <f t="shared" si="1"/>
        <v>94</v>
      </c>
      <c r="C97" s="43">
        <v>45410</v>
      </c>
      <c r="D97" s="43" t="s">
        <v>444</v>
      </c>
      <c r="E97" s="31" t="s">
        <v>482</v>
      </c>
      <c r="F97" s="31" t="s">
        <v>999</v>
      </c>
      <c r="G97" s="31" t="s">
        <v>166</v>
      </c>
      <c r="H97" s="31" t="s">
        <v>160</v>
      </c>
      <c r="I97" s="31" t="s">
        <v>173</v>
      </c>
      <c r="J97" s="31">
        <v>1363</v>
      </c>
      <c r="K97" s="31" t="s">
        <v>511</v>
      </c>
      <c r="L97" s="44" t="s">
        <v>516</v>
      </c>
      <c r="M97" s="44" t="s">
        <v>505</v>
      </c>
      <c r="N97" s="44" t="s">
        <v>1143</v>
      </c>
      <c r="O97" s="31" t="s">
        <v>1144</v>
      </c>
      <c r="P97" s="31" t="s">
        <v>1145</v>
      </c>
    </row>
    <row r="98" spans="2:16" ht="13.5" hidden="1">
      <c r="B98" s="31">
        <f t="shared" si="1"/>
        <v>95</v>
      </c>
      <c r="C98" s="43">
        <v>45411</v>
      </c>
      <c r="D98" s="43" t="s">
        <v>444</v>
      </c>
      <c r="E98" s="31" t="s">
        <v>482</v>
      </c>
      <c r="F98" s="31" t="s">
        <v>999</v>
      </c>
      <c r="G98" s="31" t="s">
        <v>159</v>
      </c>
      <c r="H98" s="31" t="s">
        <v>160</v>
      </c>
      <c r="I98" s="31" t="s">
        <v>173</v>
      </c>
      <c r="J98" s="31">
        <v>1330</v>
      </c>
      <c r="K98" s="31" t="s">
        <v>511</v>
      </c>
      <c r="L98" s="44" t="s">
        <v>1146</v>
      </c>
      <c r="M98" s="44" t="s">
        <v>505</v>
      </c>
      <c r="N98" s="44" t="s">
        <v>506</v>
      </c>
      <c r="O98" s="31" t="s">
        <v>1147</v>
      </c>
      <c r="P98" s="31" t="s">
        <v>1148</v>
      </c>
    </row>
    <row r="99" spans="2:16" ht="13.5" hidden="1">
      <c r="B99" s="31">
        <f t="shared" si="1"/>
        <v>96</v>
      </c>
      <c r="C99" s="43">
        <v>45412</v>
      </c>
      <c r="D99" s="43" t="s">
        <v>444</v>
      </c>
      <c r="E99" s="31" t="s">
        <v>482</v>
      </c>
      <c r="F99" s="31" t="s">
        <v>999</v>
      </c>
      <c r="G99" s="31" t="s">
        <v>439</v>
      </c>
      <c r="H99" s="31" t="s">
        <v>440</v>
      </c>
      <c r="I99" s="31" t="s">
        <v>173</v>
      </c>
      <c r="J99" s="31">
        <v>1707</v>
      </c>
      <c r="K99" s="31" t="s">
        <v>8</v>
      </c>
      <c r="L99" s="44" t="s">
        <v>9</v>
      </c>
      <c r="M99" s="44" t="s">
        <v>162</v>
      </c>
      <c r="N99" s="44" t="s">
        <v>229</v>
      </c>
      <c r="O99" s="31">
        <v>191700794</v>
      </c>
      <c r="P99" s="31">
        <v>191700758</v>
      </c>
    </row>
    <row r="100" spans="2:16" ht="13.5" hidden="1">
      <c r="B100" s="31">
        <f t="shared" si="1"/>
        <v>97</v>
      </c>
      <c r="C100" s="43">
        <v>45412</v>
      </c>
      <c r="D100" s="43" t="s">
        <v>444</v>
      </c>
      <c r="E100" s="31" t="s">
        <v>482</v>
      </c>
      <c r="F100" s="31" t="s">
        <v>999</v>
      </c>
      <c r="G100" s="31" t="s">
        <v>499</v>
      </c>
      <c r="H100" s="31" t="s">
        <v>357</v>
      </c>
      <c r="I100" s="31" t="s">
        <v>170</v>
      </c>
      <c r="J100" s="31">
        <v>8250</v>
      </c>
      <c r="K100" s="31" t="s">
        <v>8</v>
      </c>
      <c r="L100" s="44" t="s">
        <v>9</v>
      </c>
      <c r="M100" s="44" t="s">
        <v>162</v>
      </c>
      <c r="N100" s="44" t="s">
        <v>360</v>
      </c>
      <c r="O100" s="31">
        <v>191701734</v>
      </c>
      <c r="P100" s="31">
        <v>191702755</v>
      </c>
    </row>
    <row r="101" spans="2:16" ht="13.5" hidden="1">
      <c r="B101" s="31">
        <f t="shared" si="1"/>
        <v>98</v>
      </c>
      <c r="C101" s="43">
        <v>45411</v>
      </c>
      <c r="D101" s="43" t="s">
        <v>444</v>
      </c>
      <c r="E101" s="31" t="s">
        <v>482</v>
      </c>
      <c r="F101" s="31" t="s">
        <v>999</v>
      </c>
      <c r="G101" s="31" t="s">
        <v>159</v>
      </c>
      <c r="H101" s="31" t="s">
        <v>160</v>
      </c>
      <c r="I101" s="31" t="s">
        <v>161</v>
      </c>
      <c r="J101" s="31">
        <v>4438</v>
      </c>
      <c r="K101" s="31" t="s">
        <v>8</v>
      </c>
      <c r="L101" s="44" t="s">
        <v>414</v>
      </c>
      <c r="M101" s="44" t="s">
        <v>162</v>
      </c>
      <c r="N101" s="44" t="s">
        <v>433</v>
      </c>
      <c r="O101" s="31">
        <v>191701276</v>
      </c>
      <c r="P101" s="31">
        <v>191700356</v>
      </c>
    </row>
    <row r="102" spans="2:16" ht="13.5" hidden="1">
      <c r="B102" s="31">
        <f t="shared" si="1"/>
        <v>99</v>
      </c>
      <c r="C102" s="43">
        <v>45411</v>
      </c>
      <c r="D102" s="43" t="s">
        <v>444</v>
      </c>
      <c r="E102" s="31" t="s">
        <v>482</v>
      </c>
      <c r="F102" s="31" t="s">
        <v>999</v>
      </c>
      <c r="G102" s="31" t="s">
        <v>439</v>
      </c>
      <c r="H102" s="31" t="s">
        <v>440</v>
      </c>
      <c r="I102" s="31" t="s">
        <v>173</v>
      </c>
      <c r="J102" s="31">
        <v>7099</v>
      </c>
      <c r="K102" s="31" t="s">
        <v>8</v>
      </c>
      <c r="L102" s="44" t="s">
        <v>9</v>
      </c>
      <c r="M102" s="44" t="s">
        <v>162</v>
      </c>
      <c r="N102" s="44" t="s">
        <v>174</v>
      </c>
      <c r="O102" s="31">
        <v>191700742</v>
      </c>
      <c r="P102" s="31">
        <v>191701056</v>
      </c>
    </row>
    <row r="103" spans="2:16" ht="13.5" hidden="1">
      <c r="B103" s="31">
        <f t="shared" si="1"/>
        <v>100</v>
      </c>
      <c r="C103" s="43">
        <v>45408</v>
      </c>
      <c r="D103" s="43" t="s">
        <v>444</v>
      </c>
      <c r="E103" s="31" t="s">
        <v>482</v>
      </c>
      <c r="F103" s="31" t="s">
        <v>999</v>
      </c>
      <c r="G103" s="31" t="s">
        <v>159</v>
      </c>
      <c r="H103" s="31" t="s">
        <v>160</v>
      </c>
      <c r="I103" s="31" t="s">
        <v>200</v>
      </c>
      <c r="J103" s="31">
        <v>5850</v>
      </c>
      <c r="K103" s="31" t="s">
        <v>1149</v>
      </c>
      <c r="L103" s="44" t="s">
        <v>1150</v>
      </c>
      <c r="M103" s="44" t="s">
        <v>1151</v>
      </c>
      <c r="N103" s="44" t="s">
        <v>1152</v>
      </c>
      <c r="O103" s="31" t="s">
        <v>1153</v>
      </c>
      <c r="P103" s="31" t="s">
        <v>165</v>
      </c>
    </row>
    <row r="104" spans="2:16" ht="13.5" hidden="1">
      <c r="B104" s="31">
        <f t="shared" si="1"/>
        <v>101</v>
      </c>
      <c r="C104" s="43">
        <v>45409</v>
      </c>
      <c r="D104" s="43" t="s">
        <v>444</v>
      </c>
      <c r="E104" s="31" t="s">
        <v>482</v>
      </c>
      <c r="F104" s="31" t="s">
        <v>999</v>
      </c>
      <c r="G104" s="31" t="s">
        <v>159</v>
      </c>
      <c r="H104" s="31" t="s">
        <v>160</v>
      </c>
      <c r="I104" s="31" t="s">
        <v>173</v>
      </c>
      <c r="J104" s="31">
        <v>1256</v>
      </c>
      <c r="K104" s="31" t="s">
        <v>255</v>
      </c>
      <c r="L104" s="44" t="s">
        <v>1125</v>
      </c>
      <c r="M104" s="44" t="s">
        <v>1154</v>
      </c>
      <c r="N104" s="44" t="s">
        <v>1155</v>
      </c>
      <c r="O104" s="31" t="s">
        <v>1156</v>
      </c>
      <c r="P104" s="31" t="s">
        <v>165</v>
      </c>
    </row>
    <row r="105" spans="2:16" ht="13.5" hidden="1">
      <c r="B105" s="31">
        <f t="shared" si="1"/>
        <v>102</v>
      </c>
      <c r="C105" s="43">
        <v>45418</v>
      </c>
      <c r="D105" s="43" t="s">
        <v>486</v>
      </c>
      <c r="E105" s="31" t="s">
        <v>488</v>
      </c>
      <c r="F105" s="31" t="s">
        <v>999</v>
      </c>
      <c r="G105" s="31" t="s">
        <v>159</v>
      </c>
      <c r="H105" s="31" t="s">
        <v>160</v>
      </c>
      <c r="I105" s="31" t="s">
        <v>170</v>
      </c>
      <c r="J105" s="31">
        <v>9729</v>
      </c>
      <c r="K105" s="31" t="s">
        <v>8</v>
      </c>
      <c r="L105" s="44" t="s">
        <v>1157</v>
      </c>
      <c r="M105" s="44" t="s">
        <v>162</v>
      </c>
      <c r="N105" s="44" t="s">
        <v>1151</v>
      </c>
      <c r="O105" s="31">
        <v>191700895</v>
      </c>
      <c r="P105" s="31">
        <v>191702929</v>
      </c>
    </row>
    <row r="106" spans="2:16" ht="13.5" hidden="1">
      <c r="B106" s="31">
        <f t="shared" si="1"/>
        <v>103</v>
      </c>
      <c r="C106" s="43">
        <v>45420</v>
      </c>
      <c r="D106" s="43" t="s">
        <v>486</v>
      </c>
      <c r="E106" s="31" t="s">
        <v>488</v>
      </c>
      <c r="F106" s="31" t="s">
        <v>999</v>
      </c>
      <c r="G106" s="31" t="s">
        <v>166</v>
      </c>
      <c r="H106" s="31" t="s">
        <v>160</v>
      </c>
      <c r="I106" s="31" t="s">
        <v>168</v>
      </c>
      <c r="J106" s="31">
        <v>5362</v>
      </c>
      <c r="K106" s="31" t="s">
        <v>1113</v>
      </c>
      <c r="L106" s="44" t="s">
        <v>582</v>
      </c>
      <c r="M106" s="44" t="s">
        <v>583</v>
      </c>
      <c r="N106" s="44" t="s">
        <v>830</v>
      </c>
      <c r="O106" s="31"/>
      <c r="P106" s="31"/>
    </row>
    <row r="107" spans="2:16" ht="13.5" hidden="1">
      <c r="B107" s="31">
        <f t="shared" si="1"/>
        <v>104</v>
      </c>
      <c r="C107" s="43">
        <v>45420</v>
      </c>
      <c r="D107" s="43" t="s">
        <v>486</v>
      </c>
      <c r="E107" s="31" t="s">
        <v>488</v>
      </c>
      <c r="F107" s="31" t="s">
        <v>999</v>
      </c>
      <c r="G107" s="31" t="s">
        <v>159</v>
      </c>
      <c r="H107" s="31" t="s">
        <v>160</v>
      </c>
      <c r="I107" s="31" t="s">
        <v>168</v>
      </c>
      <c r="J107" s="31">
        <v>5375</v>
      </c>
      <c r="K107" s="31" t="s">
        <v>8</v>
      </c>
      <c r="L107" s="44" t="s">
        <v>1157</v>
      </c>
      <c r="M107" s="44" t="s">
        <v>162</v>
      </c>
      <c r="N107" s="44" t="s">
        <v>1158</v>
      </c>
      <c r="O107" s="31">
        <v>191701246</v>
      </c>
      <c r="P107" s="31">
        <v>191700356</v>
      </c>
    </row>
    <row r="108" spans="2:16" ht="13.5" hidden="1">
      <c r="B108" s="31">
        <f t="shared" si="1"/>
        <v>105</v>
      </c>
      <c r="C108" s="43">
        <v>45421</v>
      </c>
      <c r="D108" s="43" t="s">
        <v>486</v>
      </c>
      <c r="E108" s="31" t="s">
        <v>502</v>
      </c>
      <c r="F108" s="31" t="s">
        <v>999</v>
      </c>
      <c r="G108" s="31" t="s">
        <v>159</v>
      </c>
      <c r="H108" s="31" t="s">
        <v>160</v>
      </c>
      <c r="I108" s="31" t="s">
        <v>200</v>
      </c>
      <c r="J108" s="31">
        <v>3168</v>
      </c>
      <c r="K108" s="31" t="s">
        <v>581</v>
      </c>
      <c r="L108" s="44" t="s">
        <v>1125</v>
      </c>
      <c r="M108" s="44" t="s">
        <v>390</v>
      </c>
      <c r="N108" s="44" t="s">
        <v>1159</v>
      </c>
      <c r="O108" s="31" t="s">
        <v>1160</v>
      </c>
      <c r="P108" s="31"/>
    </row>
    <row r="109" spans="2:16" ht="13.5" hidden="1">
      <c r="B109" s="31">
        <f t="shared" si="1"/>
        <v>106</v>
      </c>
      <c r="C109" s="43">
        <v>45421</v>
      </c>
      <c r="D109" s="43" t="s">
        <v>486</v>
      </c>
      <c r="E109" s="31" t="s">
        <v>502</v>
      </c>
      <c r="F109" s="31" t="s">
        <v>999</v>
      </c>
      <c r="G109" s="31" t="s">
        <v>159</v>
      </c>
      <c r="H109" s="31" t="s">
        <v>160</v>
      </c>
      <c r="I109" s="31" t="s">
        <v>172</v>
      </c>
      <c r="J109" s="31">
        <v>4902</v>
      </c>
      <c r="K109" s="31" t="s">
        <v>9</v>
      </c>
      <c r="L109" s="44" t="s">
        <v>162</v>
      </c>
      <c r="M109" s="44" t="s">
        <v>229</v>
      </c>
      <c r="N109" s="44" t="s">
        <v>175</v>
      </c>
      <c r="O109" s="31">
        <v>191701397</v>
      </c>
      <c r="P109" s="31">
        <v>191701276</v>
      </c>
    </row>
    <row r="110" spans="2:16" ht="13.5" hidden="1">
      <c r="B110" s="31">
        <f t="shared" si="1"/>
        <v>107</v>
      </c>
      <c r="C110" s="43">
        <v>45421</v>
      </c>
      <c r="D110" s="43" t="s">
        <v>486</v>
      </c>
      <c r="E110" s="31" t="s">
        <v>502</v>
      </c>
      <c r="F110" s="31" t="s">
        <v>999</v>
      </c>
      <c r="G110" s="31" t="s">
        <v>159</v>
      </c>
      <c r="H110" s="31" t="s">
        <v>160</v>
      </c>
      <c r="I110" s="31" t="s">
        <v>161</v>
      </c>
      <c r="J110" s="31">
        <v>4165</v>
      </c>
      <c r="K110" s="31" t="s">
        <v>636</v>
      </c>
      <c r="L110" s="44" t="s">
        <v>162</v>
      </c>
      <c r="M110" s="44" t="s">
        <v>448</v>
      </c>
      <c r="N110" s="44" t="s">
        <v>175</v>
      </c>
      <c r="O110" s="31">
        <v>191701345</v>
      </c>
      <c r="P110" s="31">
        <v>191701246</v>
      </c>
    </row>
    <row r="111" spans="2:16" ht="13.5" hidden="1">
      <c r="B111" s="31">
        <f t="shared" si="1"/>
        <v>108</v>
      </c>
      <c r="C111" s="43">
        <v>45421</v>
      </c>
      <c r="D111" s="43" t="s">
        <v>486</v>
      </c>
      <c r="E111" s="31" t="s">
        <v>502</v>
      </c>
      <c r="F111" s="31" t="s">
        <v>999</v>
      </c>
      <c r="G111" s="31" t="s">
        <v>439</v>
      </c>
      <c r="H111" s="31" t="s">
        <v>440</v>
      </c>
      <c r="I111" s="31" t="s">
        <v>173</v>
      </c>
      <c r="J111" s="31">
        <v>1273</v>
      </c>
      <c r="K111" s="31" t="s">
        <v>9</v>
      </c>
      <c r="L111" s="44" t="s">
        <v>162</v>
      </c>
      <c r="M111" s="44" t="s">
        <v>229</v>
      </c>
      <c r="N111" s="44" t="s">
        <v>175</v>
      </c>
      <c r="O111" s="31">
        <v>191702667</v>
      </c>
      <c r="P111" s="31">
        <v>191700164</v>
      </c>
    </row>
    <row r="112" spans="2:16" ht="13.5" hidden="1">
      <c r="B112" s="31">
        <f t="shared" si="1"/>
        <v>109</v>
      </c>
      <c r="C112" s="43">
        <v>45422</v>
      </c>
      <c r="D112" s="43" t="s">
        <v>486</v>
      </c>
      <c r="E112" s="31" t="s">
        <v>502</v>
      </c>
      <c r="F112" s="31" t="s">
        <v>999</v>
      </c>
      <c r="G112" s="31" t="s">
        <v>159</v>
      </c>
      <c r="H112" s="31" t="s">
        <v>160</v>
      </c>
      <c r="I112" s="31" t="s">
        <v>161</v>
      </c>
      <c r="J112" s="31">
        <v>4242</v>
      </c>
      <c r="K112" s="31" t="s">
        <v>394</v>
      </c>
      <c r="L112" s="44" t="s">
        <v>1125</v>
      </c>
      <c r="M112" s="44" t="s">
        <v>830</v>
      </c>
      <c r="N112" s="44" t="s">
        <v>1161</v>
      </c>
      <c r="O112" s="31" t="s">
        <v>1162</v>
      </c>
      <c r="P112" s="31"/>
    </row>
    <row r="113" spans="2:16" ht="13.5" hidden="1">
      <c r="B113" s="31">
        <f t="shared" si="1"/>
        <v>110</v>
      </c>
      <c r="C113" s="43">
        <v>45422</v>
      </c>
      <c r="D113" s="43" t="s">
        <v>486</v>
      </c>
      <c r="E113" s="31" t="s">
        <v>502</v>
      </c>
      <c r="F113" s="31" t="s">
        <v>999</v>
      </c>
      <c r="G113" s="31" t="s">
        <v>166</v>
      </c>
      <c r="H113" s="31" t="s">
        <v>160</v>
      </c>
      <c r="I113" s="31" t="s">
        <v>173</v>
      </c>
      <c r="J113" s="31">
        <v>1412</v>
      </c>
      <c r="K113" s="31" t="s">
        <v>9</v>
      </c>
      <c r="L113" s="44" t="s">
        <v>162</v>
      </c>
      <c r="M113" s="44" t="s">
        <v>339</v>
      </c>
      <c r="N113" s="44" t="s">
        <v>175</v>
      </c>
      <c r="O113" s="31">
        <v>191701835</v>
      </c>
      <c r="P113" s="31">
        <v>191700974</v>
      </c>
    </row>
    <row r="114" spans="2:16" ht="13.5" hidden="1">
      <c r="B114" s="31">
        <f t="shared" si="1"/>
        <v>111</v>
      </c>
      <c r="C114" s="43">
        <v>45423</v>
      </c>
      <c r="D114" s="43" t="s">
        <v>486</v>
      </c>
      <c r="E114" s="31" t="s">
        <v>502</v>
      </c>
      <c r="F114" s="31" t="s">
        <v>999</v>
      </c>
      <c r="G114" s="31" t="s">
        <v>166</v>
      </c>
      <c r="H114" s="31" t="s">
        <v>160</v>
      </c>
      <c r="I114" s="31" t="s">
        <v>161</v>
      </c>
      <c r="J114" s="31">
        <v>4249</v>
      </c>
      <c r="K114" s="31" t="s">
        <v>9</v>
      </c>
      <c r="L114" s="44" t="s">
        <v>162</v>
      </c>
      <c r="M114" s="44" t="s">
        <v>248</v>
      </c>
      <c r="N114" s="44" t="s">
        <v>175</v>
      </c>
      <c r="O114" s="31">
        <v>191701938</v>
      </c>
      <c r="P114" s="31">
        <v>191702344</v>
      </c>
    </row>
    <row r="115" spans="2:16" ht="13.5" hidden="1">
      <c r="B115" s="31">
        <f t="shared" si="1"/>
        <v>112</v>
      </c>
      <c r="C115" s="43">
        <v>45424</v>
      </c>
      <c r="D115" s="43" t="s">
        <v>486</v>
      </c>
      <c r="E115" s="31" t="s">
        <v>502</v>
      </c>
      <c r="F115" s="31" t="s">
        <v>999</v>
      </c>
      <c r="G115" s="31" t="s">
        <v>166</v>
      </c>
      <c r="H115" s="31" t="s">
        <v>160</v>
      </c>
      <c r="I115" s="31" t="s">
        <v>192</v>
      </c>
      <c r="J115" s="31">
        <v>7419</v>
      </c>
      <c r="K115" s="31" t="s">
        <v>9</v>
      </c>
      <c r="L115" s="44" t="s">
        <v>162</v>
      </c>
      <c r="M115" s="44" t="s">
        <v>229</v>
      </c>
      <c r="N115" s="44" t="s">
        <v>175</v>
      </c>
      <c r="O115" s="31">
        <v>191700207</v>
      </c>
      <c r="P115" s="31">
        <v>191701853</v>
      </c>
    </row>
    <row r="116" spans="2:16" ht="13.5" hidden="1">
      <c r="B116" s="31">
        <f t="shared" si="1"/>
        <v>113</v>
      </c>
      <c r="C116" s="43">
        <v>45425</v>
      </c>
      <c r="D116" s="43" t="s">
        <v>486</v>
      </c>
      <c r="E116" s="31" t="s">
        <v>502</v>
      </c>
      <c r="F116" s="31" t="s">
        <v>999</v>
      </c>
      <c r="G116" s="31" t="s">
        <v>159</v>
      </c>
      <c r="H116" s="31" t="s">
        <v>160</v>
      </c>
      <c r="I116" s="31" t="s">
        <v>168</v>
      </c>
      <c r="J116" s="31">
        <v>5395</v>
      </c>
      <c r="K116" s="31" t="s">
        <v>326</v>
      </c>
      <c r="L116" s="44" t="s">
        <v>1163</v>
      </c>
      <c r="M116" s="44" t="s">
        <v>1164</v>
      </c>
      <c r="N116" s="44" t="s">
        <v>1165</v>
      </c>
      <c r="O116" s="31" t="s">
        <v>1166</v>
      </c>
      <c r="P116" s="31"/>
    </row>
    <row r="117" spans="2:16" ht="13.5" hidden="1">
      <c r="B117" s="31">
        <f t="shared" si="1"/>
        <v>114</v>
      </c>
      <c r="C117" s="43">
        <v>45425</v>
      </c>
      <c r="D117" s="43" t="s">
        <v>486</v>
      </c>
      <c r="E117" s="31" t="s">
        <v>502</v>
      </c>
      <c r="F117" s="31" t="s">
        <v>999</v>
      </c>
      <c r="G117" s="31" t="s">
        <v>159</v>
      </c>
      <c r="H117" s="31" t="s">
        <v>160</v>
      </c>
      <c r="I117" s="31" t="s">
        <v>173</v>
      </c>
      <c r="J117" s="31">
        <v>2610</v>
      </c>
      <c r="K117" s="31" t="s">
        <v>58</v>
      </c>
      <c r="L117" s="44" t="s">
        <v>203</v>
      </c>
      <c r="M117" s="44" t="s">
        <v>1167</v>
      </c>
      <c r="N117" s="44" t="s">
        <v>1168</v>
      </c>
      <c r="O117" s="31">
        <v>151700714</v>
      </c>
      <c r="P117" s="31">
        <v>151702546</v>
      </c>
    </row>
    <row r="118" spans="2:16" ht="13.5" hidden="1">
      <c r="B118" s="31">
        <f t="shared" si="1"/>
        <v>115</v>
      </c>
      <c r="C118" s="43">
        <v>45425</v>
      </c>
      <c r="D118" s="43" t="s">
        <v>486</v>
      </c>
      <c r="E118" s="31" t="s">
        <v>502</v>
      </c>
      <c r="F118" s="31" t="s">
        <v>999</v>
      </c>
      <c r="G118" s="31" t="s">
        <v>159</v>
      </c>
      <c r="H118" s="31" t="s">
        <v>160</v>
      </c>
      <c r="I118" s="31" t="s">
        <v>168</v>
      </c>
      <c r="J118" s="31">
        <v>5006</v>
      </c>
      <c r="K118" s="31" t="s">
        <v>9</v>
      </c>
      <c r="L118" s="44" t="s">
        <v>162</v>
      </c>
      <c r="M118" s="44" t="s">
        <v>229</v>
      </c>
      <c r="N118" s="44" t="s">
        <v>175</v>
      </c>
      <c r="O118" s="31">
        <v>191701578</v>
      </c>
      <c r="P118" s="31">
        <v>191700700</v>
      </c>
    </row>
    <row r="119" spans="2:16" ht="13.5" hidden="1">
      <c r="B119" s="31">
        <f t="shared" si="1"/>
        <v>116</v>
      </c>
      <c r="C119" s="43">
        <v>45426</v>
      </c>
      <c r="D119" s="43" t="s">
        <v>486</v>
      </c>
      <c r="E119" s="31" t="s">
        <v>502</v>
      </c>
      <c r="F119" s="31" t="s">
        <v>999</v>
      </c>
      <c r="G119" s="31" t="s">
        <v>159</v>
      </c>
      <c r="H119" s="31" t="s">
        <v>160</v>
      </c>
      <c r="I119" s="31" t="s">
        <v>239</v>
      </c>
      <c r="J119" s="31">
        <v>8316</v>
      </c>
      <c r="K119" s="31" t="s">
        <v>9</v>
      </c>
      <c r="L119" s="44" t="s">
        <v>162</v>
      </c>
      <c r="M119" s="44" t="s">
        <v>229</v>
      </c>
      <c r="N119" s="44" t="s">
        <v>175</v>
      </c>
      <c r="O119" s="31">
        <v>191701158</v>
      </c>
      <c r="P119" s="31">
        <v>191702006</v>
      </c>
    </row>
    <row r="120" spans="2:16" ht="13.5" hidden="1">
      <c r="B120" s="31">
        <f t="shared" si="1"/>
        <v>117</v>
      </c>
      <c r="C120" s="43">
        <v>45428</v>
      </c>
      <c r="D120" s="43" t="s">
        <v>486</v>
      </c>
      <c r="E120" s="31" t="s">
        <v>521</v>
      </c>
      <c r="F120" s="31" t="s">
        <v>999</v>
      </c>
      <c r="G120" s="31" t="s">
        <v>159</v>
      </c>
      <c r="H120" s="31" t="s">
        <v>160</v>
      </c>
      <c r="I120" s="31" t="s">
        <v>173</v>
      </c>
      <c r="J120" s="31">
        <v>2610</v>
      </c>
      <c r="K120" s="31" t="s">
        <v>206</v>
      </c>
      <c r="L120" s="44" t="s">
        <v>162</v>
      </c>
      <c r="M120" s="44" t="s">
        <v>1169</v>
      </c>
      <c r="N120" s="44" t="s">
        <v>175</v>
      </c>
      <c r="O120" s="31">
        <v>191700561</v>
      </c>
      <c r="P120" s="31">
        <v>191700057</v>
      </c>
    </row>
    <row r="121" spans="2:16" ht="13.5" hidden="1">
      <c r="B121" s="31">
        <f t="shared" si="1"/>
        <v>118</v>
      </c>
      <c r="C121" s="43">
        <v>45429</v>
      </c>
      <c r="D121" s="43" t="s">
        <v>486</v>
      </c>
      <c r="E121" s="31" t="s">
        <v>521</v>
      </c>
      <c r="F121" s="31" t="s">
        <v>999</v>
      </c>
      <c r="G121" s="31" t="s">
        <v>439</v>
      </c>
      <c r="H121" s="31" t="s">
        <v>440</v>
      </c>
      <c r="I121" s="31" t="s">
        <v>173</v>
      </c>
      <c r="J121" s="31">
        <v>7082</v>
      </c>
      <c r="K121" s="31" t="s">
        <v>54</v>
      </c>
      <c r="L121" s="44" t="s">
        <v>162</v>
      </c>
      <c r="M121" s="44" t="s">
        <v>418</v>
      </c>
      <c r="N121" s="44" t="s">
        <v>175</v>
      </c>
      <c r="O121" s="31">
        <v>191700247</v>
      </c>
      <c r="P121" s="31">
        <v>191702103</v>
      </c>
    </row>
    <row r="122" spans="2:16" ht="13.5" hidden="1">
      <c r="B122" s="31">
        <f t="shared" si="1"/>
        <v>119</v>
      </c>
      <c r="C122" s="43">
        <v>45429</v>
      </c>
      <c r="D122" s="43" t="s">
        <v>486</v>
      </c>
      <c r="E122" s="31" t="s">
        <v>521</v>
      </c>
      <c r="F122" s="31" t="s">
        <v>999</v>
      </c>
      <c r="G122" s="31" t="s">
        <v>166</v>
      </c>
      <c r="H122" s="31" t="s">
        <v>160</v>
      </c>
      <c r="I122" s="31" t="s">
        <v>170</v>
      </c>
      <c r="J122" s="31">
        <v>9711</v>
      </c>
      <c r="K122" s="31" t="s">
        <v>303</v>
      </c>
      <c r="L122" s="44" t="s">
        <v>162</v>
      </c>
      <c r="M122" s="44" t="s">
        <v>448</v>
      </c>
      <c r="N122" s="44" t="s">
        <v>175</v>
      </c>
      <c r="O122" s="31">
        <v>191701588</v>
      </c>
      <c r="P122" s="31">
        <v>191700762</v>
      </c>
    </row>
    <row r="123" spans="2:16" ht="13.5" hidden="1">
      <c r="B123" s="31">
        <f t="shared" si="1"/>
        <v>120</v>
      </c>
      <c r="C123" s="43">
        <v>45430</v>
      </c>
      <c r="D123" s="43" t="s">
        <v>486</v>
      </c>
      <c r="E123" s="31" t="s">
        <v>521</v>
      </c>
      <c r="F123" s="31" t="s">
        <v>999</v>
      </c>
      <c r="G123" s="31" t="s">
        <v>166</v>
      </c>
      <c r="H123" s="31" t="s">
        <v>160</v>
      </c>
      <c r="I123" s="31" t="s">
        <v>173</v>
      </c>
      <c r="J123" s="31">
        <v>1386</v>
      </c>
      <c r="K123" s="31" t="s">
        <v>1170</v>
      </c>
      <c r="L123" s="44" t="s">
        <v>162</v>
      </c>
      <c r="M123" s="44" t="s">
        <v>551</v>
      </c>
      <c r="N123" s="44" t="s">
        <v>175</v>
      </c>
      <c r="O123" s="31">
        <v>191701635</v>
      </c>
      <c r="P123" s="31">
        <v>191700831</v>
      </c>
    </row>
    <row r="124" spans="2:16" ht="13.5" hidden="1">
      <c r="B124" s="31">
        <f t="shared" si="1"/>
        <v>121</v>
      </c>
      <c r="C124" s="43">
        <v>45430</v>
      </c>
      <c r="D124" s="43" t="s">
        <v>486</v>
      </c>
      <c r="E124" s="31" t="s">
        <v>521</v>
      </c>
      <c r="F124" s="31" t="s">
        <v>999</v>
      </c>
      <c r="G124" s="31" t="s">
        <v>166</v>
      </c>
      <c r="H124" s="31" t="s">
        <v>160</v>
      </c>
      <c r="I124" s="31" t="s">
        <v>217</v>
      </c>
      <c r="J124" s="31">
        <v>1892</v>
      </c>
      <c r="K124" s="31" t="s">
        <v>206</v>
      </c>
      <c r="L124" s="44" t="s">
        <v>162</v>
      </c>
      <c r="M124" s="44" t="s">
        <v>229</v>
      </c>
      <c r="N124" s="44" t="s">
        <v>224</v>
      </c>
      <c r="O124" s="31">
        <v>191701918</v>
      </c>
      <c r="P124" s="31">
        <v>191701009</v>
      </c>
    </row>
    <row r="125" spans="2:16" ht="13.5" hidden="1">
      <c r="B125" s="31">
        <f t="shared" si="1"/>
        <v>122</v>
      </c>
      <c r="C125" s="43">
        <v>45431</v>
      </c>
      <c r="D125" s="43" t="s">
        <v>486</v>
      </c>
      <c r="E125" s="31" t="s">
        <v>521</v>
      </c>
      <c r="F125" s="31" t="s">
        <v>999</v>
      </c>
      <c r="G125" s="31" t="s">
        <v>159</v>
      </c>
      <c r="H125" s="31" t="s">
        <v>160</v>
      </c>
      <c r="I125" s="31" t="s">
        <v>239</v>
      </c>
      <c r="J125" s="31">
        <v>8316</v>
      </c>
      <c r="K125" s="31" t="s">
        <v>206</v>
      </c>
      <c r="L125" s="44" t="s">
        <v>162</v>
      </c>
      <c r="M125" s="44" t="s">
        <v>229</v>
      </c>
      <c r="N125" s="44" t="s">
        <v>491</v>
      </c>
      <c r="O125" s="31">
        <v>191701734</v>
      </c>
      <c r="P125" s="31">
        <v>191700513</v>
      </c>
    </row>
    <row r="126" spans="2:16" ht="13.5" hidden="1">
      <c r="B126" s="31">
        <f t="shared" si="1"/>
        <v>123</v>
      </c>
      <c r="C126" s="43">
        <v>45432</v>
      </c>
      <c r="D126" s="43" t="s">
        <v>486</v>
      </c>
      <c r="E126" s="31" t="s">
        <v>521</v>
      </c>
      <c r="F126" s="31" t="s">
        <v>999</v>
      </c>
      <c r="G126" s="31" t="s">
        <v>723</v>
      </c>
      <c r="H126" s="31" t="s">
        <v>160</v>
      </c>
      <c r="I126" s="31" t="s">
        <v>161</v>
      </c>
      <c r="J126" s="31">
        <v>4212</v>
      </c>
      <c r="K126" s="31" t="s">
        <v>206</v>
      </c>
      <c r="L126" s="44" t="s">
        <v>162</v>
      </c>
      <c r="M126" s="44" t="s">
        <v>229</v>
      </c>
      <c r="N126" s="44" t="s">
        <v>175</v>
      </c>
      <c r="O126" s="31">
        <v>191702617</v>
      </c>
      <c r="P126" s="31">
        <v>191701285</v>
      </c>
    </row>
    <row r="127" spans="2:16" s="22" customFormat="1" ht="16.5" hidden="1">
      <c r="B127" s="31">
        <f t="shared" si="1"/>
        <v>124</v>
      </c>
      <c r="C127" s="43">
        <v>45430</v>
      </c>
      <c r="D127" s="43" t="s">
        <v>486</v>
      </c>
      <c r="E127" s="31" t="s">
        <v>521</v>
      </c>
      <c r="F127" s="31" t="s">
        <v>999</v>
      </c>
      <c r="G127" s="31" t="s">
        <v>166</v>
      </c>
      <c r="H127" s="31" t="s">
        <v>160</v>
      </c>
      <c r="I127" s="31" t="s">
        <v>168</v>
      </c>
      <c r="J127" s="31">
        <v>5456</v>
      </c>
      <c r="K127" s="31" t="s">
        <v>1058</v>
      </c>
      <c r="L127" s="44" t="s">
        <v>583</v>
      </c>
      <c r="M127" s="44" t="s">
        <v>588</v>
      </c>
      <c r="N127" s="23"/>
      <c r="O127" s="44"/>
      <c r="P127" s="44"/>
    </row>
    <row r="128" spans="2:16" ht="13.5" hidden="1">
      <c r="B128" s="31">
        <f t="shared" si="1"/>
        <v>125</v>
      </c>
      <c r="C128" s="43">
        <v>45432</v>
      </c>
      <c r="D128" s="43" t="s">
        <v>486</v>
      </c>
      <c r="E128" s="31" t="s">
        <v>521</v>
      </c>
      <c r="F128" s="31" t="s">
        <v>999</v>
      </c>
      <c r="G128" s="31" t="s">
        <v>463</v>
      </c>
      <c r="H128" s="31" t="s">
        <v>464</v>
      </c>
      <c r="I128" s="31" t="s">
        <v>161</v>
      </c>
      <c r="J128" s="31">
        <v>4404</v>
      </c>
      <c r="K128" s="31" t="s">
        <v>119</v>
      </c>
      <c r="L128" s="44" t="s">
        <v>162</v>
      </c>
      <c r="M128" s="44" t="s">
        <v>1171</v>
      </c>
      <c r="N128" s="44" t="s">
        <v>175</v>
      </c>
      <c r="O128" s="31">
        <v>191702587</v>
      </c>
      <c r="P128" s="31">
        <v>191701964</v>
      </c>
    </row>
    <row r="129" spans="2:16" ht="13.5" hidden="1">
      <c r="B129" s="31">
        <f t="shared" si="1"/>
        <v>126</v>
      </c>
      <c r="C129" s="43">
        <v>45432</v>
      </c>
      <c r="D129" s="43" t="s">
        <v>486</v>
      </c>
      <c r="E129" s="31" t="s">
        <v>521</v>
      </c>
      <c r="F129" s="31" t="s">
        <v>999</v>
      </c>
      <c r="G129" s="31" t="s">
        <v>386</v>
      </c>
      <c r="H129" s="31" t="s">
        <v>364</v>
      </c>
      <c r="I129" s="31" t="s">
        <v>192</v>
      </c>
      <c r="J129" s="31">
        <v>7024</v>
      </c>
      <c r="K129" s="31" t="s">
        <v>119</v>
      </c>
      <c r="L129" s="44" t="s">
        <v>162</v>
      </c>
      <c r="M129" s="44" t="s">
        <v>553</v>
      </c>
      <c r="N129" s="44" t="s">
        <v>175</v>
      </c>
      <c r="O129" s="31">
        <v>191700736</v>
      </c>
      <c r="P129" s="31">
        <v>191700013</v>
      </c>
    </row>
    <row r="130" spans="2:16" ht="13.5" hidden="1">
      <c r="B130" s="31">
        <f t="shared" si="1"/>
        <v>127</v>
      </c>
      <c r="C130" s="43">
        <v>45433</v>
      </c>
      <c r="D130" s="43" t="s">
        <v>486</v>
      </c>
      <c r="E130" s="31" t="s">
        <v>521</v>
      </c>
      <c r="F130" s="31" t="s">
        <v>999</v>
      </c>
      <c r="G130" s="31" t="s">
        <v>159</v>
      </c>
      <c r="H130" s="31" t="s">
        <v>160</v>
      </c>
      <c r="I130" s="31" t="s">
        <v>161</v>
      </c>
      <c r="J130" s="31">
        <v>4133</v>
      </c>
      <c r="K130" s="31" t="s">
        <v>206</v>
      </c>
      <c r="L130" s="44" t="s">
        <v>162</v>
      </c>
      <c r="M130" s="44" t="s">
        <v>1172</v>
      </c>
      <c r="N130" s="44" t="s">
        <v>175</v>
      </c>
      <c r="O130" s="31">
        <v>191700998</v>
      </c>
      <c r="P130" s="31">
        <v>191700700</v>
      </c>
    </row>
    <row r="131" spans="2:16" ht="13.5" hidden="1">
      <c r="B131" s="31">
        <f t="shared" si="1"/>
        <v>128</v>
      </c>
      <c r="C131" s="43">
        <v>45433</v>
      </c>
      <c r="D131" s="43" t="s">
        <v>486</v>
      </c>
      <c r="E131" s="31" t="s">
        <v>521</v>
      </c>
      <c r="F131" s="31" t="s">
        <v>999</v>
      </c>
      <c r="G131" s="31" t="s">
        <v>166</v>
      </c>
      <c r="H131" s="31" t="s">
        <v>160</v>
      </c>
      <c r="I131" s="31" t="s">
        <v>225</v>
      </c>
      <c r="J131" s="31">
        <v>6156</v>
      </c>
      <c r="K131" s="31" t="s">
        <v>206</v>
      </c>
      <c r="L131" s="44" t="s">
        <v>162</v>
      </c>
      <c r="M131" s="44" t="s">
        <v>339</v>
      </c>
      <c r="N131" s="44" t="s">
        <v>175</v>
      </c>
      <c r="O131" s="31">
        <v>191701160</v>
      </c>
      <c r="P131" s="31">
        <v>191701816</v>
      </c>
    </row>
    <row r="132" spans="2:16" ht="13.5" hidden="1">
      <c r="B132" s="31">
        <f t="shared" si="1"/>
        <v>129</v>
      </c>
      <c r="C132" s="43">
        <v>45434</v>
      </c>
      <c r="D132" s="43" t="s">
        <v>486</v>
      </c>
      <c r="E132" s="31" t="s">
        <v>521</v>
      </c>
      <c r="F132" s="31" t="s">
        <v>999</v>
      </c>
      <c r="G132" s="31" t="s">
        <v>159</v>
      </c>
      <c r="H132" s="31" t="s">
        <v>160</v>
      </c>
      <c r="I132" s="31" t="s">
        <v>200</v>
      </c>
      <c r="J132" s="31">
        <v>3068</v>
      </c>
      <c r="K132" s="31" t="s">
        <v>467</v>
      </c>
      <c r="L132" s="44" t="s">
        <v>162</v>
      </c>
      <c r="M132" s="44" t="s">
        <v>528</v>
      </c>
      <c r="N132" s="44" t="s">
        <v>175</v>
      </c>
      <c r="O132" s="31">
        <v>191700273</v>
      </c>
      <c r="P132" s="31">
        <v>191701160</v>
      </c>
    </row>
    <row r="133" spans="2:16" ht="13.5" hidden="1">
      <c r="B133" s="31">
        <f t="shared" ref="B133:B196" si="2">ROW()-3</f>
        <v>130</v>
      </c>
      <c r="C133" s="43">
        <v>45434</v>
      </c>
      <c r="D133" s="43" t="s">
        <v>486</v>
      </c>
      <c r="E133" s="31" t="s">
        <v>521</v>
      </c>
      <c r="F133" s="31" t="s">
        <v>999</v>
      </c>
      <c r="G133" s="31" t="s">
        <v>525</v>
      </c>
      <c r="H133" s="31" t="s">
        <v>494</v>
      </c>
      <c r="I133" s="31" t="s">
        <v>173</v>
      </c>
      <c r="J133" s="31">
        <v>1322</v>
      </c>
      <c r="K133" s="31" t="s">
        <v>300</v>
      </c>
      <c r="L133" s="44" t="s">
        <v>162</v>
      </c>
      <c r="M133" s="44" t="s">
        <v>1173</v>
      </c>
      <c r="N133" s="44" t="s">
        <v>175</v>
      </c>
      <c r="O133" s="31">
        <v>191701097</v>
      </c>
      <c r="P133" s="31">
        <v>191701825</v>
      </c>
    </row>
    <row r="134" spans="2:16" ht="13.5" hidden="1">
      <c r="B134" s="31">
        <f t="shared" si="2"/>
        <v>131</v>
      </c>
      <c r="C134" s="43">
        <v>45434</v>
      </c>
      <c r="D134" s="43" t="s">
        <v>486</v>
      </c>
      <c r="E134" s="31" t="s">
        <v>521</v>
      </c>
      <c r="F134" s="31" t="s">
        <v>999</v>
      </c>
      <c r="G134" s="31" t="s">
        <v>159</v>
      </c>
      <c r="H134" s="31" t="s">
        <v>160</v>
      </c>
      <c r="I134" s="31" t="s">
        <v>239</v>
      </c>
      <c r="J134" s="31">
        <v>8218</v>
      </c>
      <c r="K134" s="31" t="s">
        <v>206</v>
      </c>
      <c r="L134" s="44" t="s">
        <v>162</v>
      </c>
      <c r="M134" s="44" t="s">
        <v>229</v>
      </c>
      <c r="N134" s="44" t="s">
        <v>175</v>
      </c>
      <c r="O134" s="31">
        <v>191700620</v>
      </c>
      <c r="P134" s="31">
        <v>191701209</v>
      </c>
    </row>
    <row r="135" spans="2:16" ht="13.5" hidden="1">
      <c r="B135" s="31">
        <f t="shared" si="2"/>
        <v>132</v>
      </c>
      <c r="C135" s="43">
        <v>45434</v>
      </c>
      <c r="D135" s="43" t="s">
        <v>486</v>
      </c>
      <c r="E135" s="31" t="s">
        <v>521</v>
      </c>
      <c r="F135" s="31" t="s">
        <v>999</v>
      </c>
      <c r="G135" s="31" t="s">
        <v>159</v>
      </c>
      <c r="H135" s="31" t="s">
        <v>160</v>
      </c>
      <c r="I135" s="31" t="s">
        <v>161</v>
      </c>
      <c r="J135" s="31">
        <v>4211</v>
      </c>
      <c r="K135" s="31" t="s">
        <v>419</v>
      </c>
      <c r="L135" s="44" t="s">
        <v>1131</v>
      </c>
      <c r="M135" s="44" t="s">
        <v>419</v>
      </c>
      <c r="N135" s="44" t="s">
        <v>1174</v>
      </c>
      <c r="O135" s="31"/>
      <c r="P135" s="31"/>
    </row>
    <row r="136" spans="2:16" ht="13.5" hidden="1">
      <c r="B136" s="31">
        <f t="shared" si="2"/>
        <v>133</v>
      </c>
      <c r="C136" s="43">
        <v>45434</v>
      </c>
      <c r="D136" s="43" t="s">
        <v>486</v>
      </c>
      <c r="E136" s="31" t="s">
        <v>521</v>
      </c>
      <c r="F136" s="31" t="s">
        <v>999</v>
      </c>
      <c r="G136" s="31" t="s">
        <v>159</v>
      </c>
      <c r="H136" s="31" t="s">
        <v>160</v>
      </c>
      <c r="I136" s="31" t="s">
        <v>173</v>
      </c>
      <c r="J136" s="31">
        <v>1427</v>
      </c>
      <c r="K136" s="31" t="s">
        <v>557</v>
      </c>
      <c r="L136" s="44" t="s">
        <v>1131</v>
      </c>
      <c r="M136" s="44" t="s">
        <v>1175</v>
      </c>
      <c r="N136" s="44" t="s">
        <v>1176</v>
      </c>
      <c r="O136" s="31"/>
      <c r="P136" s="31"/>
    </row>
    <row r="137" spans="2:16" ht="13.5" hidden="1">
      <c r="B137" s="31">
        <f t="shared" si="2"/>
        <v>134</v>
      </c>
      <c r="C137" s="43">
        <v>45435</v>
      </c>
      <c r="D137" s="43" t="s">
        <v>486</v>
      </c>
      <c r="E137" s="31" t="s">
        <v>526</v>
      </c>
      <c r="F137" s="31" t="s">
        <v>999</v>
      </c>
      <c r="G137" s="31" t="s">
        <v>166</v>
      </c>
      <c r="H137" s="31" t="s">
        <v>160</v>
      </c>
      <c r="I137" s="31" t="s">
        <v>168</v>
      </c>
      <c r="J137" s="31">
        <v>5349</v>
      </c>
      <c r="K137" s="31" t="s">
        <v>9</v>
      </c>
      <c r="L137" s="44" t="s">
        <v>162</v>
      </c>
      <c r="M137" s="44" t="s">
        <v>339</v>
      </c>
      <c r="N137" s="44" t="s">
        <v>175</v>
      </c>
      <c r="O137" s="31">
        <v>191700350</v>
      </c>
      <c r="P137" s="31">
        <v>191702006</v>
      </c>
    </row>
    <row r="138" spans="2:16" ht="13.5" hidden="1">
      <c r="B138" s="31">
        <f t="shared" si="2"/>
        <v>135</v>
      </c>
      <c r="C138" s="43">
        <v>45438</v>
      </c>
      <c r="D138" s="43" t="s">
        <v>486</v>
      </c>
      <c r="E138" s="31" t="s">
        <v>526</v>
      </c>
      <c r="F138" s="31" t="s">
        <v>999</v>
      </c>
      <c r="G138" s="31" t="s">
        <v>159</v>
      </c>
      <c r="H138" s="31" t="s">
        <v>160</v>
      </c>
      <c r="I138" s="31" t="s">
        <v>161</v>
      </c>
      <c r="J138" s="31">
        <v>4334</v>
      </c>
      <c r="K138" s="31" t="s">
        <v>9</v>
      </c>
      <c r="L138" s="44" t="s">
        <v>162</v>
      </c>
      <c r="M138" s="44" t="s">
        <v>229</v>
      </c>
      <c r="N138" s="44" t="s">
        <v>175</v>
      </c>
      <c r="O138" s="31">
        <v>191701130</v>
      </c>
      <c r="P138" s="31">
        <v>191700559</v>
      </c>
    </row>
    <row r="139" spans="2:16" ht="13.5" hidden="1">
      <c r="B139" s="31">
        <f t="shared" si="2"/>
        <v>136</v>
      </c>
      <c r="C139" s="43">
        <v>45440</v>
      </c>
      <c r="D139" s="43" t="s">
        <v>486</v>
      </c>
      <c r="E139" s="31" t="s">
        <v>526</v>
      </c>
      <c r="F139" s="31" t="s">
        <v>999</v>
      </c>
      <c r="G139" s="31" t="s">
        <v>166</v>
      </c>
      <c r="H139" s="31" t="s">
        <v>160</v>
      </c>
      <c r="I139" s="31" t="s">
        <v>173</v>
      </c>
      <c r="J139" s="31">
        <v>1619</v>
      </c>
      <c r="K139" s="31" t="s">
        <v>9</v>
      </c>
      <c r="L139" s="44" t="s">
        <v>162</v>
      </c>
      <c r="M139" s="44" t="s">
        <v>339</v>
      </c>
      <c r="N139" s="44" t="s">
        <v>175</v>
      </c>
      <c r="O139" s="31">
        <v>191701561</v>
      </c>
      <c r="P139" s="31">
        <v>191701894</v>
      </c>
    </row>
    <row r="140" spans="2:16" ht="13.5" hidden="1">
      <c r="B140" s="31">
        <f t="shared" si="2"/>
        <v>137</v>
      </c>
      <c r="C140" s="43">
        <v>45441</v>
      </c>
      <c r="D140" s="43" t="s">
        <v>486</v>
      </c>
      <c r="E140" s="31" t="s">
        <v>526</v>
      </c>
      <c r="F140" s="31" t="s">
        <v>999</v>
      </c>
      <c r="G140" s="31" t="s">
        <v>439</v>
      </c>
      <c r="H140" s="31" t="s">
        <v>440</v>
      </c>
      <c r="I140" s="31" t="s">
        <v>173</v>
      </c>
      <c r="J140" s="31">
        <v>1737</v>
      </c>
      <c r="K140" s="31" t="s">
        <v>9</v>
      </c>
      <c r="L140" s="44" t="s">
        <v>162</v>
      </c>
      <c r="M140" s="44" t="s">
        <v>339</v>
      </c>
      <c r="N140" s="44" t="s">
        <v>175</v>
      </c>
      <c r="O140" s="31">
        <v>191701533</v>
      </c>
      <c r="P140" s="31">
        <v>191701966</v>
      </c>
    </row>
    <row r="141" spans="2:16" ht="13.5" hidden="1">
      <c r="B141" s="31">
        <f t="shared" si="2"/>
        <v>138</v>
      </c>
      <c r="C141" s="43">
        <v>45443</v>
      </c>
      <c r="D141" s="43" t="s">
        <v>486</v>
      </c>
      <c r="E141" s="31" t="s">
        <v>539</v>
      </c>
      <c r="F141" s="31" t="s">
        <v>999</v>
      </c>
      <c r="G141" s="31" t="s">
        <v>159</v>
      </c>
      <c r="H141" s="31" t="s">
        <v>160</v>
      </c>
      <c r="I141" s="31" t="s">
        <v>161</v>
      </c>
      <c r="J141" s="31">
        <v>7987</v>
      </c>
      <c r="K141" s="37" t="s">
        <v>206</v>
      </c>
      <c r="L141" s="44" t="s">
        <v>162</v>
      </c>
      <c r="M141" s="44" t="s">
        <v>162</v>
      </c>
      <c r="N141" s="44" t="s">
        <v>175</v>
      </c>
      <c r="O141" s="31">
        <v>191700733</v>
      </c>
      <c r="P141" s="31">
        <v>191702266</v>
      </c>
    </row>
    <row r="142" spans="2:16" ht="13.5" hidden="1">
      <c r="B142" s="31">
        <f t="shared" si="2"/>
        <v>139</v>
      </c>
      <c r="C142" s="43">
        <v>45444</v>
      </c>
      <c r="D142" s="43" t="s">
        <v>545</v>
      </c>
      <c r="E142" s="31" t="s">
        <v>539</v>
      </c>
      <c r="F142" s="31" t="s">
        <v>999</v>
      </c>
      <c r="G142" s="31" t="s">
        <v>159</v>
      </c>
      <c r="H142" s="31" t="s">
        <v>160</v>
      </c>
      <c r="I142" s="31" t="s">
        <v>168</v>
      </c>
      <c r="J142" s="31">
        <v>5017</v>
      </c>
      <c r="K142" s="37" t="s">
        <v>1041</v>
      </c>
      <c r="L142" s="44" t="s">
        <v>1177</v>
      </c>
      <c r="M142" s="44" t="s">
        <v>1177</v>
      </c>
      <c r="N142" s="44" t="s">
        <v>1178</v>
      </c>
      <c r="O142" s="31" t="s">
        <v>1179</v>
      </c>
      <c r="P142" s="31" t="s">
        <v>1180</v>
      </c>
    </row>
    <row r="143" spans="2:16" ht="13.5" hidden="1">
      <c r="B143" s="31">
        <f t="shared" si="2"/>
        <v>140</v>
      </c>
      <c r="C143" s="43">
        <v>45444</v>
      </c>
      <c r="D143" s="43" t="s">
        <v>545</v>
      </c>
      <c r="E143" s="31" t="s">
        <v>539</v>
      </c>
      <c r="F143" s="31" t="s">
        <v>999</v>
      </c>
      <c r="G143" s="31" t="s">
        <v>159</v>
      </c>
      <c r="H143" s="31" t="s">
        <v>160</v>
      </c>
      <c r="I143" s="31" t="s">
        <v>168</v>
      </c>
      <c r="J143" s="31">
        <v>3002</v>
      </c>
      <c r="K143" s="37" t="s">
        <v>303</v>
      </c>
      <c r="L143" s="44" t="s">
        <v>162</v>
      </c>
      <c r="M143" s="44" t="s">
        <v>162</v>
      </c>
      <c r="N143" s="44" t="s">
        <v>626</v>
      </c>
      <c r="O143" s="31">
        <v>191700723</v>
      </c>
      <c r="P143" s="31">
        <v>191700079</v>
      </c>
    </row>
    <row r="144" spans="2:16" ht="13.5" hidden="1">
      <c r="B144" s="31">
        <f t="shared" si="2"/>
        <v>141</v>
      </c>
      <c r="C144" s="43">
        <v>45444</v>
      </c>
      <c r="D144" s="43" t="s">
        <v>545</v>
      </c>
      <c r="E144" s="31" t="s">
        <v>539</v>
      </c>
      <c r="F144" s="31" t="s">
        <v>999</v>
      </c>
      <c r="G144" s="31" t="s">
        <v>159</v>
      </c>
      <c r="H144" s="31" t="s">
        <v>160</v>
      </c>
      <c r="I144" s="31" t="s">
        <v>168</v>
      </c>
      <c r="J144" s="31">
        <v>5018</v>
      </c>
      <c r="K144" s="37" t="s">
        <v>1181</v>
      </c>
      <c r="L144" s="44" t="s">
        <v>1177</v>
      </c>
      <c r="M144" s="44" t="s">
        <v>1177</v>
      </c>
      <c r="N144" s="44" t="s">
        <v>1178</v>
      </c>
      <c r="O144" s="31" t="s">
        <v>1182</v>
      </c>
      <c r="P144" s="31" t="s">
        <v>1183</v>
      </c>
    </row>
    <row r="145" spans="2:16" ht="13.5" hidden="1">
      <c r="B145" s="31">
        <f t="shared" si="2"/>
        <v>142</v>
      </c>
      <c r="C145" s="43">
        <v>45448</v>
      </c>
      <c r="D145" s="43" t="s">
        <v>545</v>
      </c>
      <c r="E145" s="31" t="s">
        <v>539</v>
      </c>
      <c r="F145" s="31" t="s">
        <v>999</v>
      </c>
      <c r="G145" s="31" t="s">
        <v>159</v>
      </c>
      <c r="H145" s="31" t="s">
        <v>160</v>
      </c>
      <c r="I145" s="31" t="s">
        <v>170</v>
      </c>
      <c r="J145" s="31">
        <v>9659</v>
      </c>
      <c r="K145" s="37" t="s">
        <v>1184</v>
      </c>
      <c r="L145" s="44" t="s">
        <v>162</v>
      </c>
      <c r="M145" s="44" t="s">
        <v>162</v>
      </c>
      <c r="N145" s="44" t="s">
        <v>626</v>
      </c>
      <c r="O145" s="31">
        <v>191700541</v>
      </c>
      <c r="P145" s="31">
        <v>191701500</v>
      </c>
    </row>
    <row r="146" spans="2:16" ht="13.5" hidden="1">
      <c r="B146" s="31">
        <f t="shared" si="2"/>
        <v>143</v>
      </c>
      <c r="C146" s="43">
        <v>45449</v>
      </c>
      <c r="D146" s="43" t="s">
        <v>545</v>
      </c>
      <c r="E146" s="31" t="s">
        <v>548</v>
      </c>
      <c r="F146" s="31" t="s">
        <v>999</v>
      </c>
      <c r="G146" s="31" t="s">
        <v>166</v>
      </c>
      <c r="H146" s="31" t="s">
        <v>160</v>
      </c>
      <c r="I146" s="31" t="s">
        <v>192</v>
      </c>
      <c r="J146" s="31">
        <v>7418</v>
      </c>
      <c r="K146" s="37" t="s">
        <v>9</v>
      </c>
      <c r="L146" s="44" t="s">
        <v>162</v>
      </c>
      <c r="M146" s="44" t="s">
        <v>229</v>
      </c>
      <c r="N146" s="44" t="s">
        <v>626</v>
      </c>
      <c r="O146" s="31">
        <v>191702290</v>
      </c>
      <c r="P146" s="31">
        <v>191701730</v>
      </c>
    </row>
    <row r="147" spans="2:16" ht="13.5" hidden="1">
      <c r="B147" s="31">
        <f t="shared" si="2"/>
        <v>144</v>
      </c>
      <c r="C147" s="43">
        <v>45449</v>
      </c>
      <c r="D147" s="43" t="s">
        <v>545</v>
      </c>
      <c r="E147" s="31" t="s">
        <v>548</v>
      </c>
      <c r="F147" s="31" t="s">
        <v>999</v>
      </c>
      <c r="G147" s="31" t="s">
        <v>159</v>
      </c>
      <c r="H147" s="31" t="s">
        <v>160</v>
      </c>
      <c r="I147" s="31" t="s">
        <v>239</v>
      </c>
      <c r="J147" s="31">
        <v>8307</v>
      </c>
      <c r="K147" s="37" t="s">
        <v>636</v>
      </c>
      <c r="L147" s="44" t="s">
        <v>162</v>
      </c>
      <c r="M147" s="44" t="s">
        <v>1185</v>
      </c>
      <c r="N147" s="44" t="s">
        <v>626</v>
      </c>
      <c r="O147" s="31">
        <v>191702006</v>
      </c>
      <c r="P147" s="31">
        <v>191701393</v>
      </c>
    </row>
    <row r="148" spans="2:16" ht="13.5" hidden="1">
      <c r="B148" s="31">
        <f t="shared" si="2"/>
        <v>145</v>
      </c>
      <c r="C148" s="43">
        <v>45450</v>
      </c>
      <c r="D148" s="43" t="s">
        <v>545</v>
      </c>
      <c r="E148" s="31" t="s">
        <v>548</v>
      </c>
      <c r="F148" s="31" t="s">
        <v>999</v>
      </c>
      <c r="G148" s="31" t="s">
        <v>159</v>
      </c>
      <c r="H148" s="31" t="s">
        <v>160</v>
      </c>
      <c r="I148" s="31" t="s">
        <v>161</v>
      </c>
      <c r="J148" s="31">
        <v>4015</v>
      </c>
      <c r="K148" s="37" t="s">
        <v>516</v>
      </c>
      <c r="L148" s="44" t="s">
        <v>505</v>
      </c>
      <c r="M148" s="44" t="s">
        <v>517</v>
      </c>
      <c r="N148" s="44" t="s">
        <v>507</v>
      </c>
      <c r="O148" s="31" t="s">
        <v>1186</v>
      </c>
      <c r="P148" s="31" t="s">
        <v>1144</v>
      </c>
    </row>
    <row r="149" spans="2:16" ht="13.5" hidden="1">
      <c r="B149" s="31">
        <f t="shared" si="2"/>
        <v>146</v>
      </c>
      <c r="C149" s="43">
        <v>45450</v>
      </c>
      <c r="D149" s="43" t="s">
        <v>545</v>
      </c>
      <c r="E149" s="31" t="s">
        <v>548</v>
      </c>
      <c r="F149" s="31" t="s">
        <v>999</v>
      </c>
      <c r="G149" s="31" t="s">
        <v>159</v>
      </c>
      <c r="H149" s="31" t="s">
        <v>160</v>
      </c>
      <c r="I149" s="31" t="s">
        <v>168</v>
      </c>
      <c r="J149" s="31">
        <v>5369</v>
      </c>
      <c r="K149" s="37" t="s">
        <v>1187</v>
      </c>
      <c r="L149" s="44" t="s">
        <v>505</v>
      </c>
      <c r="M149" s="44" t="s">
        <v>1188</v>
      </c>
      <c r="N149" s="44" t="s">
        <v>507</v>
      </c>
      <c r="O149" s="31" t="s">
        <v>1189</v>
      </c>
      <c r="P149" s="31" t="s">
        <v>1190</v>
      </c>
    </row>
    <row r="150" spans="2:16" ht="13.5" hidden="1">
      <c r="B150" s="31">
        <f t="shared" si="2"/>
        <v>147</v>
      </c>
      <c r="C150" s="43">
        <v>45450</v>
      </c>
      <c r="D150" s="43" t="s">
        <v>545</v>
      </c>
      <c r="E150" s="31" t="s">
        <v>548</v>
      </c>
      <c r="F150" s="31" t="s">
        <v>999</v>
      </c>
      <c r="G150" s="31" t="s">
        <v>439</v>
      </c>
      <c r="H150" s="31" t="s">
        <v>440</v>
      </c>
      <c r="I150" s="31" t="s">
        <v>173</v>
      </c>
      <c r="J150" s="31">
        <v>1465</v>
      </c>
      <c r="K150" s="37" t="s">
        <v>9</v>
      </c>
      <c r="L150" s="44" t="s">
        <v>162</v>
      </c>
      <c r="M150" s="44" t="s">
        <v>229</v>
      </c>
      <c r="N150" s="44" t="s">
        <v>626</v>
      </c>
      <c r="O150" s="31">
        <v>191702028</v>
      </c>
      <c r="P150" s="31">
        <v>191701084</v>
      </c>
    </row>
    <row r="151" spans="2:16" ht="13.5" hidden="1">
      <c r="B151" s="31">
        <f t="shared" si="2"/>
        <v>148</v>
      </c>
      <c r="C151" s="43">
        <v>45451</v>
      </c>
      <c r="D151" s="43" t="s">
        <v>545</v>
      </c>
      <c r="E151" s="31" t="s">
        <v>548</v>
      </c>
      <c r="F151" s="31" t="s">
        <v>999</v>
      </c>
      <c r="G151" s="31" t="s">
        <v>159</v>
      </c>
      <c r="H151" s="31" t="s">
        <v>160</v>
      </c>
      <c r="I151" s="31" t="s">
        <v>161</v>
      </c>
      <c r="J151" s="31">
        <v>4130</v>
      </c>
      <c r="K151" s="37" t="s">
        <v>516</v>
      </c>
      <c r="L151" s="44" t="s">
        <v>505</v>
      </c>
      <c r="M151" s="44" t="s">
        <v>517</v>
      </c>
      <c r="N151" s="44" t="s">
        <v>507</v>
      </c>
      <c r="O151" s="31" t="s">
        <v>1191</v>
      </c>
      <c r="P151" s="31" t="s">
        <v>1147</v>
      </c>
    </row>
    <row r="152" spans="2:16" ht="13.5" hidden="1">
      <c r="B152" s="31">
        <f t="shared" si="2"/>
        <v>149</v>
      </c>
      <c r="C152" s="43">
        <v>45451</v>
      </c>
      <c r="D152" s="43" t="s">
        <v>545</v>
      </c>
      <c r="E152" s="31" t="s">
        <v>548</v>
      </c>
      <c r="F152" s="31" t="s">
        <v>999</v>
      </c>
      <c r="G152" s="31" t="s">
        <v>159</v>
      </c>
      <c r="H152" s="31" t="s">
        <v>160</v>
      </c>
      <c r="I152" s="31" t="s">
        <v>172</v>
      </c>
      <c r="J152" s="31">
        <v>4813</v>
      </c>
      <c r="K152" s="37" t="s">
        <v>1184</v>
      </c>
      <c r="L152" s="44" t="s">
        <v>531</v>
      </c>
      <c r="M152" s="44" t="s">
        <v>313</v>
      </c>
      <c r="N152" s="44" t="s">
        <v>532</v>
      </c>
      <c r="O152" s="31" t="s">
        <v>1192</v>
      </c>
      <c r="P152" s="31" t="s">
        <v>1193</v>
      </c>
    </row>
    <row r="153" spans="2:16" ht="13.5" hidden="1">
      <c r="B153" s="31">
        <f t="shared" si="2"/>
        <v>150</v>
      </c>
      <c r="C153" s="43">
        <v>45451</v>
      </c>
      <c r="D153" s="43" t="s">
        <v>545</v>
      </c>
      <c r="E153" s="31" t="s">
        <v>548</v>
      </c>
      <c r="F153" s="31" t="s">
        <v>999</v>
      </c>
      <c r="G153" s="31" t="s">
        <v>166</v>
      </c>
      <c r="H153" s="31" t="s">
        <v>160</v>
      </c>
      <c r="I153" s="31" t="s">
        <v>168</v>
      </c>
      <c r="J153" s="31">
        <v>5301</v>
      </c>
      <c r="K153" s="37" t="s">
        <v>9</v>
      </c>
      <c r="L153" s="44" t="s">
        <v>162</v>
      </c>
      <c r="M153" s="44" t="s">
        <v>339</v>
      </c>
      <c r="N153" s="44" t="s">
        <v>626</v>
      </c>
      <c r="O153" s="31">
        <v>191702039</v>
      </c>
      <c r="P153" s="31">
        <v>191701071</v>
      </c>
    </row>
    <row r="154" spans="2:16" ht="13.5" hidden="1">
      <c r="B154" s="31">
        <f t="shared" si="2"/>
        <v>151</v>
      </c>
      <c r="C154" s="43">
        <v>45453</v>
      </c>
      <c r="D154" s="43" t="s">
        <v>545</v>
      </c>
      <c r="E154" s="31" t="s">
        <v>548</v>
      </c>
      <c r="F154" s="31" t="s">
        <v>999</v>
      </c>
      <c r="G154" s="31" t="s">
        <v>439</v>
      </c>
      <c r="H154" s="31" t="s">
        <v>440</v>
      </c>
      <c r="I154" s="31" t="s">
        <v>173</v>
      </c>
      <c r="J154" s="31">
        <v>3026</v>
      </c>
      <c r="K154" s="37" t="s">
        <v>9</v>
      </c>
      <c r="L154" s="44" t="s">
        <v>162</v>
      </c>
      <c r="M154" s="44" t="s">
        <v>339</v>
      </c>
      <c r="N154" s="44" t="s">
        <v>626</v>
      </c>
      <c r="O154" s="31">
        <v>191701958</v>
      </c>
      <c r="P154" s="31">
        <v>191700733</v>
      </c>
    </row>
    <row r="155" spans="2:16" ht="13.5" hidden="1">
      <c r="B155" s="31">
        <f t="shared" si="2"/>
        <v>152</v>
      </c>
      <c r="C155" s="43">
        <v>45453</v>
      </c>
      <c r="D155" s="43" t="s">
        <v>545</v>
      </c>
      <c r="E155" s="31" t="s">
        <v>548</v>
      </c>
      <c r="F155" s="31" t="s">
        <v>999</v>
      </c>
      <c r="G155" s="31" t="s">
        <v>386</v>
      </c>
      <c r="H155" s="31" t="s">
        <v>364</v>
      </c>
      <c r="I155" s="31" t="s">
        <v>161</v>
      </c>
      <c r="J155" s="31">
        <v>4337</v>
      </c>
      <c r="K155" s="37" t="s">
        <v>636</v>
      </c>
      <c r="L155" s="44" t="s">
        <v>162</v>
      </c>
      <c r="M155" s="44" t="s">
        <v>1185</v>
      </c>
      <c r="N155" s="44" t="s">
        <v>626</v>
      </c>
      <c r="O155" s="31">
        <v>191700112</v>
      </c>
      <c r="P155" s="31">
        <v>191701635</v>
      </c>
    </row>
    <row r="156" spans="2:16" ht="13.5" hidden="1">
      <c r="B156" s="31">
        <f t="shared" si="2"/>
        <v>153</v>
      </c>
      <c r="C156" s="43">
        <v>45454</v>
      </c>
      <c r="D156" s="43" t="s">
        <v>545</v>
      </c>
      <c r="E156" s="31" t="s">
        <v>548</v>
      </c>
      <c r="F156" s="31" t="s">
        <v>999</v>
      </c>
      <c r="G156" s="31" t="s">
        <v>499</v>
      </c>
      <c r="H156" s="31" t="s">
        <v>357</v>
      </c>
      <c r="I156" s="31" t="s">
        <v>161</v>
      </c>
      <c r="J156" s="31">
        <v>4025</v>
      </c>
      <c r="K156" s="37" t="s">
        <v>9</v>
      </c>
      <c r="L156" s="44" t="s">
        <v>162</v>
      </c>
      <c r="M156" s="44" t="s">
        <v>1194</v>
      </c>
      <c r="N156" s="44" t="s">
        <v>626</v>
      </c>
      <c r="O156" s="31">
        <v>191700304</v>
      </c>
      <c r="P156" s="31">
        <v>191702006</v>
      </c>
    </row>
    <row r="157" spans="2:16" ht="13.5" hidden="1">
      <c r="B157" s="31">
        <f t="shared" si="2"/>
        <v>154</v>
      </c>
      <c r="C157" s="43">
        <v>45454</v>
      </c>
      <c r="D157" s="43" t="s">
        <v>545</v>
      </c>
      <c r="E157" s="31" t="s">
        <v>548</v>
      </c>
      <c r="F157" s="31" t="s">
        <v>999</v>
      </c>
      <c r="G157" s="31" t="s">
        <v>439</v>
      </c>
      <c r="H157" s="31" t="s">
        <v>440</v>
      </c>
      <c r="I157" s="31" t="s">
        <v>173</v>
      </c>
      <c r="J157" s="31">
        <v>1465</v>
      </c>
      <c r="K157" s="37" t="s">
        <v>9</v>
      </c>
      <c r="L157" s="44" t="s">
        <v>162</v>
      </c>
      <c r="M157" s="44" t="s">
        <v>339</v>
      </c>
      <c r="N157" s="44" t="s">
        <v>626</v>
      </c>
      <c r="O157" s="31">
        <v>191700620</v>
      </c>
      <c r="P157" s="31">
        <v>191700044</v>
      </c>
    </row>
    <row r="158" spans="2:16" ht="13.5" hidden="1">
      <c r="B158" s="31">
        <f t="shared" si="2"/>
        <v>155</v>
      </c>
      <c r="C158" s="43">
        <v>45455</v>
      </c>
      <c r="D158" s="43" t="s">
        <v>545</v>
      </c>
      <c r="E158" s="31" t="s">
        <v>548</v>
      </c>
      <c r="F158" s="31" t="s">
        <v>999</v>
      </c>
      <c r="G158" s="31" t="s">
        <v>159</v>
      </c>
      <c r="H158" s="31" t="s">
        <v>160</v>
      </c>
      <c r="I158" s="31" t="s">
        <v>161</v>
      </c>
      <c r="J158" s="31">
        <v>4013</v>
      </c>
      <c r="K158" s="37" t="s">
        <v>653</v>
      </c>
      <c r="L158" s="44" t="s">
        <v>162</v>
      </c>
      <c r="M158" s="44" t="s">
        <v>1195</v>
      </c>
      <c r="N158" s="44" t="s">
        <v>541</v>
      </c>
      <c r="O158" s="31">
        <v>191700681</v>
      </c>
      <c r="P158" s="31">
        <v>191700606</v>
      </c>
    </row>
    <row r="159" spans="2:16" ht="13.5" hidden="1">
      <c r="B159" s="31">
        <f t="shared" si="2"/>
        <v>156</v>
      </c>
      <c r="C159" s="43">
        <v>45455</v>
      </c>
      <c r="D159" s="43" t="s">
        <v>545</v>
      </c>
      <c r="E159" s="31" t="s">
        <v>548</v>
      </c>
      <c r="F159" s="31" t="s">
        <v>999</v>
      </c>
      <c r="G159" s="31" t="s">
        <v>446</v>
      </c>
      <c r="H159" s="31" t="s">
        <v>447</v>
      </c>
      <c r="I159" s="31" t="s">
        <v>170</v>
      </c>
      <c r="J159" s="31">
        <v>8479</v>
      </c>
      <c r="K159" s="37" t="s">
        <v>9</v>
      </c>
      <c r="L159" s="44" t="s">
        <v>162</v>
      </c>
      <c r="M159" s="44" t="s">
        <v>339</v>
      </c>
      <c r="N159" s="44" t="s">
        <v>626</v>
      </c>
      <c r="O159" s="31">
        <v>191701736</v>
      </c>
      <c r="P159" s="31">
        <v>191701880</v>
      </c>
    </row>
    <row r="160" spans="2:16" ht="13.5" hidden="1">
      <c r="B160" s="31">
        <f t="shared" si="2"/>
        <v>157</v>
      </c>
      <c r="C160" s="43">
        <v>45456</v>
      </c>
      <c r="D160" s="43" t="s">
        <v>545</v>
      </c>
      <c r="E160" s="31" t="s">
        <v>555</v>
      </c>
      <c r="F160" s="31" t="s">
        <v>999</v>
      </c>
      <c r="G160" s="31" t="s">
        <v>159</v>
      </c>
      <c r="H160" s="31" t="s">
        <v>160</v>
      </c>
      <c r="I160" s="31" t="s">
        <v>316</v>
      </c>
      <c r="J160" s="31">
        <v>4179</v>
      </c>
      <c r="K160" s="31" t="s">
        <v>8</v>
      </c>
      <c r="L160" s="39" t="s">
        <v>1196</v>
      </c>
      <c r="M160" s="44" t="s">
        <v>162</v>
      </c>
      <c r="N160" s="44" t="s">
        <v>626</v>
      </c>
      <c r="O160" s="31">
        <v>191702003</v>
      </c>
      <c r="P160" s="31">
        <v>191700430</v>
      </c>
    </row>
    <row r="161" spans="2:16" ht="13.5" hidden="1">
      <c r="B161" s="31">
        <f t="shared" si="2"/>
        <v>158</v>
      </c>
      <c r="C161" s="43">
        <v>45457</v>
      </c>
      <c r="D161" s="43" t="s">
        <v>545</v>
      </c>
      <c r="E161" s="31" t="s">
        <v>555</v>
      </c>
      <c r="F161" s="31" t="s">
        <v>999</v>
      </c>
      <c r="G161" s="31" t="s">
        <v>446</v>
      </c>
      <c r="H161" s="31" t="s">
        <v>447</v>
      </c>
      <c r="I161" s="31" t="s">
        <v>172</v>
      </c>
      <c r="J161" s="31">
        <v>5033</v>
      </c>
      <c r="K161" s="31" t="s">
        <v>8</v>
      </c>
      <c r="L161" s="39" t="s">
        <v>206</v>
      </c>
      <c r="M161" s="44" t="s">
        <v>162</v>
      </c>
      <c r="N161" s="44" t="s">
        <v>626</v>
      </c>
      <c r="O161" s="31">
        <v>191701829</v>
      </c>
      <c r="P161" s="31">
        <v>191701538</v>
      </c>
    </row>
    <row r="162" spans="2:16" ht="13.5" hidden="1">
      <c r="B162" s="31">
        <f t="shared" si="2"/>
        <v>159</v>
      </c>
      <c r="C162" s="43">
        <v>45457</v>
      </c>
      <c r="D162" s="43" t="s">
        <v>545</v>
      </c>
      <c r="E162" s="31" t="s">
        <v>555</v>
      </c>
      <c r="F162" s="31" t="s">
        <v>999</v>
      </c>
      <c r="G162" s="31" t="s">
        <v>159</v>
      </c>
      <c r="H162" s="31" t="s">
        <v>160</v>
      </c>
      <c r="I162" s="31" t="s">
        <v>161</v>
      </c>
      <c r="J162" s="31">
        <v>4260</v>
      </c>
      <c r="K162" s="31" t="s">
        <v>8</v>
      </c>
      <c r="L162" s="39" t="s">
        <v>206</v>
      </c>
      <c r="M162" s="44" t="s">
        <v>162</v>
      </c>
      <c r="N162" s="44" t="s">
        <v>626</v>
      </c>
      <c r="O162" s="31">
        <v>191701646</v>
      </c>
      <c r="P162" s="31">
        <v>191701393</v>
      </c>
    </row>
    <row r="163" spans="2:16" ht="13.5" hidden="1">
      <c r="B163" s="31">
        <f t="shared" si="2"/>
        <v>160</v>
      </c>
      <c r="C163" s="43">
        <v>45458</v>
      </c>
      <c r="D163" s="43" t="s">
        <v>545</v>
      </c>
      <c r="E163" s="31" t="s">
        <v>555</v>
      </c>
      <c r="F163" s="31" t="s">
        <v>999</v>
      </c>
      <c r="G163" s="31" t="s">
        <v>166</v>
      </c>
      <c r="H163" s="31" t="s">
        <v>160</v>
      </c>
      <c r="I163" s="31" t="s">
        <v>173</v>
      </c>
      <c r="J163" s="31">
        <v>1386</v>
      </c>
      <c r="K163" s="31" t="s">
        <v>8</v>
      </c>
      <c r="L163" s="39" t="s">
        <v>206</v>
      </c>
      <c r="M163" s="44" t="s">
        <v>162</v>
      </c>
      <c r="N163" s="44" t="s">
        <v>626</v>
      </c>
      <c r="O163" s="31">
        <v>191702814</v>
      </c>
      <c r="P163" s="31">
        <v>191700673</v>
      </c>
    </row>
    <row r="164" spans="2:16" ht="13.5" hidden="1">
      <c r="B164" s="31">
        <f t="shared" si="2"/>
        <v>161</v>
      </c>
      <c r="C164" s="43">
        <v>45458</v>
      </c>
      <c r="D164" s="43" t="s">
        <v>545</v>
      </c>
      <c r="E164" s="31" t="s">
        <v>555</v>
      </c>
      <c r="F164" s="31" t="s">
        <v>999</v>
      </c>
      <c r="G164" s="31" t="s">
        <v>159</v>
      </c>
      <c r="H164" s="31" t="s">
        <v>160</v>
      </c>
      <c r="I164" s="31" t="s">
        <v>239</v>
      </c>
      <c r="J164" s="31">
        <v>8307</v>
      </c>
      <c r="K164" s="31" t="s">
        <v>8</v>
      </c>
      <c r="L164" s="39" t="s">
        <v>206</v>
      </c>
      <c r="M164" s="44" t="s">
        <v>162</v>
      </c>
      <c r="N164" s="44" t="s">
        <v>626</v>
      </c>
      <c r="O164" s="31">
        <v>191702514</v>
      </c>
      <c r="P164" s="31">
        <v>191702006</v>
      </c>
    </row>
    <row r="165" spans="2:16" ht="13.5" hidden="1">
      <c r="B165" s="31">
        <f t="shared" si="2"/>
        <v>162</v>
      </c>
      <c r="C165" s="43">
        <v>45459</v>
      </c>
      <c r="D165" s="43" t="s">
        <v>545</v>
      </c>
      <c r="E165" s="31" t="s">
        <v>555</v>
      </c>
      <c r="F165" s="31" t="s">
        <v>999</v>
      </c>
      <c r="G165" s="31" t="s">
        <v>159</v>
      </c>
      <c r="H165" s="31" t="s">
        <v>160</v>
      </c>
      <c r="I165" s="31" t="s">
        <v>168</v>
      </c>
      <c r="J165" s="31">
        <v>5496</v>
      </c>
      <c r="K165" s="31" t="s">
        <v>8</v>
      </c>
      <c r="L165" s="39" t="s">
        <v>524</v>
      </c>
      <c r="M165" s="44" t="s">
        <v>162</v>
      </c>
      <c r="N165" s="44" t="s">
        <v>626</v>
      </c>
      <c r="O165" s="31">
        <v>191701753</v>
      </c>
      <c r="P165" s="31">
        <v>191701871</v>
      </c>
    </row>
    <row r="166" spans="2:16" ht="13.5" hidden="1">
      <c r="B166" s="31">
        <f t="shared" si="2"/>
        <v>163</v>
      </c>
      <c r="C166" s="43">
        <v>45457</v>
      </c>
      <c r="D166" s="43" t="s">
        <v>545</v>
      </c>
      <c r="E166" s="31" t="s">
        <v>555</v>
      </c>
      <c r="F166" s="31" t="s">
        <v>999</v>
      </c>
      <c r="G166" s="31" t="s">
        <v>166</v>
      </c>
      <c r="H166" s="31" t="s">
        <v>160</v>
      </c>
      <c r="I166" s="31" t="s">
        <v>192</v>
      </c>
      <c r="J166" s="31">
        <v>7428</v>
      </c>
      <c r="K166" s="31" t="s">
        <v>1197</v>
      </c>
      <c r="L166" s="39" t="s">
        <v>1198</v>
      </c>
      <c r="M166" s="44" t="s">
        <v>1199</v>
      </c>
      <c r="N166" s="44" t="s">
        <v>1200</v>
      </c>
      <c r="O166" s="31"/>
      <c r="P166" s="31"/>
    </row>
    <row r="167" spans="2:16" ht="13.5" hidden="1">
      <c r="B167" s="31">
        <f t="shared" si="2"/>
        <v>164</v>
      </c>
      <c r="C167" s="43">
        <v>45461</v>
      </c>
      <c r="D167" s="43" t="s">
        <v>545</v>
      </c>
      <c r="E167" s="31" t="s">
        <v>555</v>
      </c>
      <c r="F167" s="31" t="s">
        <v>999</v>
      </c>
      <c r="G167" s="31" t="s">
        <v>159</v>
      </c>
      <c r="H167" s="31" t="s">
        <v>160</v>
      </c>
      <c r="I167" s="31" t="s">
        <v>168</v>
      </c>
      <c r="J167" s="31">
        <v>5357</v>
      </c>
      <c r="K167" s="31" t="s">
        <v>1058</v>
      </c>
      <c r="L167" s="39" t="s">
        <v>789</v>
      </c>
      <c r="M167" s="44" t="s">
        <v>1201</v>
      </c>
      <c r="N167" s="44" t="s">
        <v>1202</v>
      </c>
      <c r="O167" s="31"/>
      <c r="P167" s="31"/>
    </row>
    <row r="168" spans="2:16" ht="13.5" hidden="1">
      <c r="B168" s="31">
        <f t="shared" si="2"/>
        <v>165</v>
      </c>
      <c r="C168" s="43">
        <v>45469</v>
      </c>
      <c r="D168" s="43" t="s">
        <v>545</v>
      </c>
      <c r="E168" s="31" t="s">
        <v>576</v>
      </c>
      <c r="F168" s="31" t="s">
        <v>999</v>
      </c>
      <c r="G168" s="31" t="s">
        <v>159</v>
      </c>
      <c r="H168" s="31" t="s">
        <v>160</v>
      </c>
      <c r="I168" s="31" t="s">
        <v>168</v>
      </c>
      <c r="J168" s="31">
        <v>5218</v>
      </c>
      <c r="K168" s="31" t="s">
        <v>8</v>
      </c>
      <c r="L168" s="37" t="s">
        <v>1120</v>
      </c>
      <c r="M168" s="44" t="s">
        <v>162</v>
      </c>
      <c r="N168" s="44" t="s">
        <v>541</v>
      </c>
      <c r="O168" s="31">
        <v>191700897</v>
      </c>
      <c r="P168" s="31">
        <v>191702875</v>
      </c>
    </row>
    <row r="169" spans="2:16" ht="13.5" hidden="1">
      <c r="B169" s="31">
        <f t="shared" si="2"/>
        <v>166</v>
      </c>
      <c r="C169" s="43">
        <v>45468</v>
      </c>
      <c r="D169" s="43" t="s">
        <v>545</v>
      </c>
      <c r="E169" s="31" t="s">
        <v>576</v>
      </c>
      <c r="F169" s="31" t="s">
        <v>999</v>
      </c>
      <c r="G169" s="31" t="s">
        <v>159</v>
      </c>
      <c r="H169" s="31" t="s">
        <v>160</v>
      </c>
      <c r="I169" s="31" t="s">
        <v>168</v>
      </c>
      <c r="J169" s="31">
        <v>5017</v>
      </c>
      <c r="K169" s="31" t="s">
        <v>1038</v>
      </c>
      <c r="L169" s="37" t="s">
        <v>1041</v>
      </c>
      <c r="M169" s="44" t="s">
        <v>1177</v>
      </c>
      <c r="N169" s="44" t="s">
        <v>1178</v>
      </c>
      <c r="O169" s="31" t="s">
        <v>1180</v>
      </c>
      <c r="P169" s="31" t="s">
        <v>1203</v>
      </c>
    </row>
    <row r="170" spans="2:16" ht="13.5" hidden="1">
      <c r="B170" s="31">
        <f t="shared" si="2"/>
        <v>167</v>
      </c>
      <c r="C170" s="43">
        <v>45463</v>
      </c>
      <c r="D170" s="43" t="s">
        <v>545</v>
      </c>
      <c r="E170" s="31" t="s">
        <v>576</v>
      </c>
      <c r="F170" s="31" t="s">
        <v>999</v>
      </c>
      <c r="G170" s="31" t="s">
        <v>439</v>
      </c>
      <c r="H170" s="31" t="s">
        <v>440</v>
      </c>
      <c r="I170" s="31" t="s">
        <v>168</v>
      </c>
      <c r="J170" s="31">
        <v>5482</v>
      </c>
      <c r="K170" s="37" t="s">
        <v>9</v>
      </c>
      <c r="L170" s="37" t="s">
        <v>162</v>
      </c>
      <c r="M170" s="44" t="s">
        <v>162</v>
      </c>
      <c r="N170" s="44" t="s">
        <v>626</v>
      </c>
      <c r="O170" s="31">
        <v>191700216</v>
      </c>
      <c r="P170" s="31">
        <v>191700727</v>
      </c>
    </row>
    <row r="171" spans="2:16" ht="13.5" hidden="1">
      <c r="B171" s="31">
        <f t="shared" si="2"/>
        <v>168</v>
      </c>
      <c r="C171" s="43">
        <v>45464</v>
      </c>
      <c r="D171" s="43" t="s">
        <v>545</v>
      </c>
      <c r="E171" s="31" t="s">
        <v>576</v>
      </c>
      <c r="F171" s="31" t="s">
        <v>999</v>
      </c>
      <c r="G171" s="31" t="s">
        <v>159</v>
      </c>
      <c r="H171" s="31" t="s">
        <v>160</v>
      </c>
      <c r="I171" s="31" t="s">
        <v>168</v>
      </c>
      <c r="J171" s="31">
        <v>5028</v>
      </c>
      <c r="K171" s="37" t="s">
        <v>9</v>
      </c>
      <c r="L171" s="37" t="s">
        <v>162</v>
      </c>
      <c r="M171" s="44" t="s">
        <v>162</v>
      </c>
      <c r="N171" s="44" t="s">
        <v>626</v>
      </c>
      <c r="O171" s="31">
        <v>191701253</v>
      </c>
      <c r="P171" s="31">
        <v>191701430</v>
      </c>
    </row>
    <row r="172" spans="2:16" ht="13.5" hidden="1">
      <c r="B172" s="31">
        <f t="shared" si="2"/>
        <v>169</v>
      </c>
      <c r="C172" s="43">
        <v>45464</v>
      </c>
      <c r="D172" s="43" t="s">
        <v>545</v>
      </c>
      <c r="E172" s="31" t="s">
        <v>576</v>
      </c>
      <c r="F172" s="31" t="s">
        <v>999</v>
      </c>
      <c r="G172" s="31" t="s">
        <v>159</v>
      </c>
      <c r="H172" s="31" t="s">
        <v>160</v>
      </c>
      <c r="I172" s="31" t="s">
        <v>200</v>
      </c>
      <c r="J172" s="31">
        <v>3075</v>
      </c>
      <c r="K172" s="37" t="s">
        <v>9</v>
      </c>
      <c r="L172" s="37" t="s">
        <v>162</v>
      </c>
      <c r="M172" s="44" t="s">
        <v>162</v>
      </c>
      <c r="N172" s="44" t="s">
        <v>626</v>
      </c>
      <c r="O172" s="31">
        <v>191702381</v>
      </c>
      <c r="P172" s="31">
        <v>191701309</v>
      </c>
    </row>
    <row r="173" spans="2:16" ht="13.5" hidden="1">
      <c r="B173" s="31">
        <f t="shared" si="2"/>
        <v>170</v>
      </c>
      <c r="C173" s="43">
        <v>45466</v>
      </c>
      <c r="D173" s="43" t="s">
        <v>545</v>
      </c>
      <c r="E173" s="31" t="s">
        <v>576</v>
      </c>
      <c r="F173" s="31" t="s">
        <v>999</v>
      </c>
      <c r="G173" s="31" t="s">
        <v>159</v>
      </c>
      <c r="H173" s="31" t="s">
        <v>160</v>
      </c>
      <c r="I173" s="31" t="s">
        <v>200</v>
      </c>
      <c r="J173" s="31">
        <v>4120</v>
      </c>
      <c r="K173" s="37" t="s">
        <v>789</v>
      </c>
      <c r="L173" s="37" t="s">
        <v>162</v>
      </c>
      <c r="M173" s="44" t="s">
        <v>162</v>
      </c>
      <c r="N173" s="44" t="s">
        <v>626</v>
      </c>
      <c r="O173" s="31">
        <v>191701065</v>
      </c>
      <c r="P173" s="31">
        <v>191700146</v>
      </c>
    </row>
    <row r="174" spans="2:16" ht="13.5" hidden="1">
      <c r="B174" s="31">
        <f t="shared" si="2"/>
        <v>171</v>
      </c>
      <c r="C174" s="43">
        <v>45466</v>
      </c>
      <c r="D174" s="43" t="s">
        <v>545</v>
      </c>
      <c r="E174" s="31" t="s">
        <v>576</v>
      </c>
      <c r="F174" s="31" t="s">
        <v>999</v>
      </c>
      <c r="G174" s="31" t="s">
        <v>166</v>
      </c>
      <c r="H174" s="31" t="s">
        <v>160</v>
      </c>
      <c r="I174" s="31" t="s">
        <v>192</v>
      </c>
      <c r="J174" s="31">
        <v>3515</v>
      </c>
      <c r="K174" s="37" t="s">
        <v>580</v>
      </c>
      <c r="L174" s="37" t="s">
        <v>162</v>
      </c>
      <c r="M174" s="44" t="s">
        <v>162</v>
      </c>
      <c r="N174" s="44" t="s">
        <v>626</v>
      </c>
      <c r="O174" s="31">
        <v>191702115</v>
      </c>
      <c r="P174" s="31">
        <v>191702954</v>
      </c>
    </row>
    <row r="175" spans="2:16" ht="13.5" hidden="1">
      <c r="B175" s="31">
        <f t="shared" si="2"/>
        <v>172</v>
      </c>
      <c r="C175" s="43">
        <v>45468</v>
      </c>
      <c r="D175" s="43" t="s">
        <v>545</v>
      </c>
      <c r="E175" s="31" t="s">
        <v>576</v>
      </c>
      <c r="F175" s="31" t="s">
        <v>999</v>
      </c>
      <c r="G175" s="31" t="s">
        <v>166</v>
      </c>
      <c r="H175" s="31" t="s">
        <v>160</v>
      </c>
      <c r="I175" s="31" t="s">
        <v>173</v>
      </c>
      <c r="J175" s="31">
        <v>7085</v>
      </c>
      <c r="K175" s="37" t="s">
        <v>9</v>
      </c>
      <c r="L175" s="37" t="s">
        <v>162</v>
      </c>
      <c r="M175" s="44" t="s">
        <v>162</v>
      </c>
      <c r="N175" s="44" t="s">
        <v>626</v>
      </c>
      <c r="O175" s="31">
        <v>191700365</v>
      </c>
      <c r="P175" s="31">
        <v>191701078</v>
      </c>
    </row>
    <row r="176" spans="2:16" ht="13.5" hidden="1">
      <c r="B176" s="31">
        <f t="shared" si="2"/>
        <v>173</v>
      </c>
      <c r="C176" s="43">
        <v>45468</v>
      </c>
      <c r="D176" s="43" t="s">
        <v>545</v>
      </c>
      <c r="E176" s="31" t="s">
        <v>576</v>
      </c>
      <c r="F176" s="31" t="s">
        <v>999</v>
      </c>
      <c r="G176" s="31" t="s">
        <v>439</v>
      </c>
      <c r="H176" s="31" t="s">
        <v>440</v>
      </c>
      <c r="I176" s="31" t="s">
        <v>173</v>
      </c>
      <c r="J176" s="31">
        <v>7023</v>
      </c>
      <c r="K176" s="37" t="s">
        <v>414</v>
      </c>
      <c r="L176" s="37" t="s">
        <v>162</v>
      </c>
      <c r="M176" s="44" t="s">
        <v>162</v>
      </c>
      <c r="N176" s="44" t="s">
        <v>626</v>
      </c>
      <c r="O176" s="31">
        <v>191701619</v>
      </c>
      <c r="P176" s="31">
        <v>191702003</v>
      </c>
    </row>
    <row r="177" spans="2:16" ht="13.5" hidden="1">
      <c r="B177" s="31">
        <f t="shared" si="2"/>
        <v>174</v>
      </c>
      <c r="C177" s="43">
        <v>45468</v>
      </c>
      <c r="D177" s="43" t="s">
        <v>545</v>
      </c>
      <c r="E177" s="31" t="s">
        <v>576</v>
      </c>
      <c r="F177" s="31" t="s">
        <v>999</v>
      </c>
      <c r="G177" s="31" t="s">
        <v>439</v>
      </c>
      <c r="H177" s="31" t="s">
        <v>440</v>
      </c>
      <c r="I177" s="31" t="s">
        <v>173</v>
      </c>
      <c r="J177" s="31">
        <v>1343</v>
      </c>
      <c r="K177" s="37" t="s">
        <v>414</v>
      </c>
      <c r="L177" s="37" t="s">
        <v>162</v>
      </c>
      <c r="M177" s="44" t="s">
        <v>162</v>
      </c>
      <c r="N177" s="44" t="s">
        <v>626</v>
      </c>
      <c r="O177" s="31">
        <v>191700635</v>
      </c>
      <c r="P177" s="31">
        <v>191701166</v>
      </c>
    </row>
    <row r="178" spans="2:16" ht="13.5" hidden="1">
      <c r="B178" s="31">
        <f t="shared" si="2"/>
        <v>175</v>
      </c>
      <c r="C178" s="43">
        <v>45469</v>
      </c>
      <c r="D178" s="43" t="s">
        <v>545</v>
      </c>
      <c r="E178" s="31" t="s">
        <v>576</v>
      </c>
      <c r="F178" s="31" t="s">
        <v>999</v>
      </c>
      <c r="G178" s="31" t="s">
        <v>159</v>
      </c>
      <c r="H178" s="31" t="s">
        <v>160</v>
      </c>
      <c r="I178" s="31" t="s">
        <v>161</v>
      </c>
      <c r="J178" s="31">
        <v>4116</v>
      </c>
      <c r="K178" s="37" t="s">
        <v>9</v>
      </c>
      <c r="L178" s="37" t="s">
        <v>162</v>
      </c>
      <c r="M178" s="44" t="s">
        <v>162</v>
      </c>
      <c r="N178" s="44" t="s">
        <v>626</v>
      </c>
      <c r="O178" s="31">
        <v>191701837</v>
      </c>
      <c r="P178" s="31">
        <v>191702509</v>
      </c>
    </row>
    <row r="179" spans="2:16" ht="13.5" hidden="1">
      <c r="B179" s="31">
        <f t="shared" si="2"/>
        <v>176</v>
      </c>
      <c r="C179" s="43">
        <v>45471</v>
      </c>
      <c r="D179" s="43" t="s">
        <v>545</v>
      </c>
      <c r="E179" s="31" t="s">
        <v>589</v>
      </c>
      <c r="F179" s="31" t="s">
        <v>999</v>
      </c>
      <c r="G179" s="31" t="s">
        <v>159</v>
      </c>
      <c r="H179" s="31" t="s">
        <v>160</v>
      </c>
      <c r="I179" s="31" t="s">
        <v>161</v>
      </c>
      <c r="J179" s="31">
        <v>7994</v>
      </c>
      <c r="K179" s="31" t="s">
        <v>511</v>
      </c>
      <c r="L179" s="37" t="s">
        <v>1204</v>
      </c>
      <c r="M179" s="44" t="s">
        <v>505</v>
      </c>
      <c r="N179" s="44" t="s">
        <v>507</v>
      </c>
      <c r="O179" s="31" t="s">
        <v>1205</v>
      </c>
      <c r="P179" s="31" t="s">
        <v>1206</v>
      </c>
    </row>
    <row r="180" spans="2:16" ht="13.5" hidden="1">
      <c r="B180" s="31">
        <f t="shared" si="2"/>
        <v>177</v>
      </c>
      <c r="C180" s="43">
        <v>45471</v>
      </c>
      <c r="D180" s="43" t="s">
        <v>545</v>
      </c>
      <c r="E180" s="31" t="s">
        <v>589</v>
      </c>
      <c r="F180" s="31" t="s">
        <v>999</v>
      </c>
      <c r="G180" s="31" t="s">
        <v>166</v>
      </c>
      <c r="H180" s="31" t="s">
        <v>160</v>
      </c>
      <c r="I180" s="31" t="s">
        <v>168</v>
      </c>
      <c r="J180" s="31">
        <v>5568</v>
      </c>
      <c r="K180" s="31" t="s">
        <v>511</v>
      </c>
      <c r="L180" s="37" t="s">
        <v>516</v>
      </c>
      <c r="M180" s="44" t="s">
        <v>505</v>
      </c>
      <c r="N180" s="44" t="s">
        <v>507</v>
      </c>
      <c r="O180" s="31" t="s">
        <v>1207</v>
      </c>
      <c r="P180" s="31" t="s">
        <v>1208</v>
      </c>
    </row>
    <row r="181" spans="2:16" ht="13.5" hidden="1">
      <c r="B181" s="31">
        <f t="shared" si="2"/>
        <v>178</v>
      </c>
      <c r="C181" s="43">
        <v>45471</v>
      </c>
      <c r="D181" s="43" t="s">
        <v>545</v>
      </c>
      <c r="E181" s="31" t="s">
        <v>589</v>
      </c>
      <c r="F181" s="31" t="s">
        <v>999</v>
      </c>
      <c r="G181" s="31" t="s">
        <v>166</v>
      </c>
      <c r="H181" s="31" t="s">
        <v>160</v>
      </c>
      <c r="I181" s="31" t="s">
        <v>168</v>
      </c>
      <c r="J181" s="31">
        <v>5008</v>
      </c>
      <c r="K181" s="31" t="s">
        <v>1058</v>
      </c>
      <c r="L181" s="37" t="s">
        <v>1120</v>
      </c>
      <c r="M181" s="44" t="s">
        <v>1060</v>
      </c>
      <c r="N181" s="44" t="s">
        <v>1209</v>
      </c>
      <c r="O181" s="31"/>
      <c r="P181" s="31"/>
    </row>
    <row r="182" spans="2:16" ht="13.5" hidden="1">
      <c r="B182" s="31">
        <f t="shared" si="2"/>
        <v>179</v>
      </c>
      <c r="C182" s="43">
        <v>45471</v>
      </c>
      <c r="D182" s="43" t="s">
        <v>545</v>
      </c>
      <c r="E182" s="31" t="s">
        <v>589</v>
      </c>
      <c r="F182" s="31" t="s">
        <v>999</v>
      </c>
      <c r="G182" s="31" t="s">
        <v>283</v>
      </c>
      <c r="H182" s="31" t="s">
        <v>160</v>
      </c>
      <c r="I182" s="31" t="s">
        <v>161</v>
      </c>
      <c r="J182" s="31">
        <v>7991</v>
      </c>
      <c r="K182" s="31" t="s">
        <v>1210</v>
      </c>
      <c r="L182" s="37" t="s">
        <v>1211</v>
      </c>
      <c r="M182" s="44" t="s">
        <v>1212</v>
      </c>
      <c r="N182" s="44" t="s">
        <v>1213</v>
      </c>
      <c r="O182" s="31"/>
      <c r="P182" s="31"/>
    </row>
    <row r="183" spans="2:16" ht="13.5" hidden="1">
      <c r="B183" s="31">
        <f t="shared" si="2"/>
        <v>180</v>
      </c>
      <c r="C183" s="43">
        <v>45470</v>
      </c>
      <c r="D183" s="43" t="s">
        <v>545</v>
      </c>
      <c r="E183" s="31" t="s">
        <v>589</v>
      </c>
      <c r="F183" s="31" t="s">
        <v>999</v>
      </c>
      <c r="G183" s="31" t="s">
        <v>159</v>
      </c>
      <c r="H183" s="31" t="s">
        <v>160</v>
      </c>
      <c r="I183" s="31" t="s">
        <v>173</v>
      </c>
      <c r="J183" s="31">
        <v>1217</v>
      </c>
      <c r="K183" s="31" t="s">
        <v>8</v>
      </c>
      <c r="L183" s="37" t="s">
        <v>414</v>
      </c>
      <c r="M183" s="44" t="s">
        <v>162</v>
      </c>
      <c r="N183" s="44" t="s">
        <v>626</v>
      </c>
      <c r="O183" s="31">
        <v>191700538</v>
      </c>
      <c r="P183" s="31">
        <v>191702115</v>
      </c>
    </row>
    <row r="184" spans="2:16" ht="13.5" hidden="1">
      <c r="B184" s="31">
        <f t="shared" si="2"/>
        <v>181</v>
      </c>
      <c r="C184" s="43">
        <v>45472</v>
      </c>
      <c r="D184" s="43" t="s">
        <v>545</v>
      </c>
      <c r="E184" s="31" t="s">
        <v>589</v>
      </c>
      <c r="F184" s="31" t="s">
        <v>999</v>
      </c>
      <c r="G184" s="31" t="s">
        <v>166</v>
      </c>
      <c r="H184" s="31" t="s">
        <v>160</v>
      </c>
      <c r="I184" s="31" t="s">
        <v>225</v>
      </c>
      <c r="J184" s="31">
        <v>6121</v>
      </c>
      <c r="K184" s="31" t="s">
        <v>8</v>
      </c>
      <c r="L184" s="37" t="s">
        <v>9</v>
      </c>
      <c r="M184" s="44" t="s">
        <v>162</v>
      </c>
      <c r="N184" s="44" t="s">
        <v>626</v>
      </c>
      <c r="O184" s="31">
        <v>191702305</v>
      </c>
      <c r="P184" s="31">
        <v>191700488</v>
      </c>
    </row>
    <row r="185" spans="2:16" ht="13.5" hidden="1">
      <c r="B185" s="31">
        <f t="shared" si="2"/>
        <v>182</v>
      </c>
      <c r="C185" s="43">
        <v>45472</v>
      </c>
      <c r="D185" s="43" t="s">
        <v>545</v>
      </c>
      <c r="E185" s="31" t="s">
        <v>589</v>
      </c>
      <c r="F185" s="31" t="s">
        <v>999</v>
      </c>
      <c r="G185" s="31" t="s">
        <v>159</v>
      </c>
      <c r="H185" s="31" t="s">
        <v>160</v>
      </c>
      <c r="I185" s="31" t="s">
        <v>168</v>
      </c>
      <c r="J185" s="31">
        <v>5428</v>
      </c>
      <c r="K185" s="31" t="s">
        <v>8</v>
      </c>
      <c r="L185" s="37" t="s">
        <v>9</v>
      </c>
      <c r="M185" s="44" t="s">
        <v>162</v>
      </c>
      <c r="N185" s="44" t="s">
        <v>626</v>
      </c>
      <c r="O185" s="31">
        <v>191701017</v>
      </c>
      <c r="P185" s="31">
        <v>191701390</v>
      </c>
    </row>
    <row r="186" spans="2:16" ht="13.5" hidden="1">
      <c r="B186" s="31">
        <f t="shared" si="2"/>
        <v>183</v>
      </c>
      <c r="C186" s="43">
        <v>45474</v>
      </c>
      <c r="D186" s="31" t="s">
        <v>595</v>
      </c>
      <c r="E186" s="31" t="s">
        <v>589</v>
      </c>
      <c r="F186" s="31" t="s">
        <v>999</v>
      </c>
      <c r="G186" s="31" t="s">
        <v>166</v>
      </c>
      <c r="H186" s="31" t="s">
        <v>160</v>
      </c>
      <c r="I186" s="31" t="s">
        <v>161</v>
      </c>
      <c r="J186" s="31">
        <v>4228</v>
      </c>
      <c r="K186" s="31" t="s">
        <v>8</v>
      </c>
      <c r="L186" s="37" t="s">
        <v>303</v>
      </c>
      <c r="M186" s="44" t="s">
        <v>162</v>
      </c>
      <c r="N186" s="44" t="s">
        <v>626</v>
      </c>
      <c r="O186" s="31">
        <v>191701366</v>
      </c>
      <c r="P186" s="31">
        <v>191700181</v>
      </c>
    </row>
    <row r="187" spans="2:16" ht="13.5" hidden="1">
      <c r="B187" s="31">
        <f t="shared" si="2"/>
        <v>184</v>
      </c>
      <c r="C187" s="43">
        <v>45475</v>
      </c>
      <c r="D187" s="31" t="s">
        <v>595</v>
      </c>
      <c r="E187" s="31" t="s">
        <v>589</v>
      </c>
      <c r="F187" s="31" t="s">
        <v>999</v>
      </c>
      <c r="G187" s="31" t="s">
        <v>439</v>
      </c>
      <c r="H187" s="31" t="s">
        <v>440</v>
      </c>
      <c r="I187" s="31" t="s">
        <v>441</v>
      </c>
      <c r="J187" s="31">
        <v>3021</v>
      </c>
      <c r="K187" s="31" t="s">
        <v>8</v>
      </c>
      <c r="L187" s="37" t="s">
        <v>455</v>
      </c>
      <c r="M187" s="44" t="s">
        <v>162</v>
      </c>
      <c r="N187" s="44" t="s">
        <v>626</v>
      </c>
      <c r="O187" s="31">
        <v>191700779</v>
      </c>
      <c r="P187" s="31">
        <v>191702028</v>
      </c>
    </row>
    <row r="188" spans="2:16" ht="13.5" hidden="1">
      <c r="B188" s="31">
        <f t="shared" si="2"/>
        <v>185</v>
      </c>
      <c r="C188" s="43">
        <v>45476</v>
      </c>
      <c r="D188" s="43" t="s">
        <v>595</v>
      </c>
      <c r="E188" s="31" t="s">
        <v>589</v>
      </c>
      <c r="F188" s="31" t="s">
        <v>999</v>
      </c>
      <c r="G188" s="31" t="s">
        <v>600</v>
      </c>
      <c r="H188" s="31" t="s">
        <v>597</v>
      </c>
      <c r="I188" s="31" t="s">
        <v>601</v>
      </c>
      <c r="J188" s="31">
        <v>9815</v>
      </c>
      <c r="K188" s="31" t="s">
        <v>8</v>
      </c>
      <c r="L188" s="37" t="s">
        <v>206</v>
      </c>
      <c r="M188" s="44" t="s">
        <v>162</v>
      </c>
      <c r="N188" s="44" t="s">
        <v>626</v>
      </c>
      <c r="O188" s="31">
        <v>191700801</v>
      </c>
      <c r="P188" s="31">
        <v>191701139</v>
      </c>
    </row>
    <row r="189" spans="2:16" ht="13.5" hidden="1">
      <c r="B189" s="31">
        <f t="shared" si="2"/>
        <v>186</v>
      </c>
      <c r="C189" s="43">
        <v>45477</v>
      </c>
      <c r="D189" s="43" t="s">
        <v>595</v>
      </c>
      <c r="E189" s="31" t="s">
        <v>612</v>
      </c>
      <c r="F189" s="31" t="s">
        <v>999</v>
      </c>
      <c r="G189" s="31" t="s">
        <v>159</v>
      </c>
      <c r="H189" s="31" t="s">
        <v>160</v>
      </c>
      <c r="I189" s="31" t="s">
        <v>170</v>
      </c>
      <c r="J189" s="31">
        <v>9369</v>
      </c>
      <c r="K189" s="31" t="s">
        <v>511</v>
      </c>
      <c r="L189" s="37" t="s">
        <v>512</v>
      </c>
      <c r="M189" s="44" t="s">
        <v>505</v>
      </c>
      <c r="N189" s="44" t="s">
        <v>507</v>
      </c>
      <c r="O189" s="31" t="s">
        <v>1214</v>
      </c>
      <c r="P189" s="31" t="s">
        <v>1215</v>
      </c>
    </row>
    <row r="190" spans="2:16" ht="13.5" hidden="1">
      <c r="B190" s="31">
        <f t="shared" si="2"/>
        <v>187</v>
      </c>
      <c r="C190" s="43">
        <v>45477</v>
      </c>
      <c r="D190" s="43" t="s">
        <v>595</v>
      </c>
      <c r="E190" s="31" t="s">
        <v>612</v>
      </c>
      <c r="F190" s="31" t="s">
        <v>999</v>
      </c>
      <c r="G190" s="31" t="s">
        <v>446</v>
      </c>
      <c r="H190" s="31" t="s">
        <v>447</v>
      </c>
      <c r="I190" s="31" t="s">
        <v>172</v>
      </c>
      <c r="J190" s="31">
        <v>5033</v>
      </c>
      <c r="K190" s="31" t="s">
        <v>8</v>
      </c>
      <c r="L190" s="37" t="s">
        <v>9</v>
      </c>
      <c r="M190" s="44" t="s">
        <v>162</v>
      </c>
      <c r="N190" s="44" t="s">
        <v>626</v>
      </c>
      <c r="O190" s="31">
        <v>191701538</v>
      </c>
      <c r="P190" s="31">
        <v>191702208</v>
      </c>
    </row>
    <row r="191" spans="2:16" ht="13.5" hidden="1">
      <c r="B191" s="31">
        <f t="shared" si="2"/>
        <v>188</v>
      </c>
      <c r="C191" s="43">
        <v>45479</v>
      </c>
      <c r="D191" s="43" t="s">
        <v>595</v>
      </c>
      <c r="E191" s="31" t="s">
        <v>612</v>
      </c>
      <c r="F191" s="31" t="s">
        <v>999</v>
      </c>
      <c r="G191" s="31" t="s">
        <v>159</v>
      </c>
      <c r="H191" s="31" t="s">
        <v>597</v>
      </c>
      <c r="I191" s="31" t="s">
        <v>623</v>
      </c>
      <c r="J191" s="31">
        <v>4260</v>
      </c>
      <c r="K191" s="31" t="s">
        <v>1216</v>
      </c>
      <c r="L191" s="37" t="s">
        <v>562</v>
      </c>
      <c r="M191" s="44" t="s">
        <v>505</v>
      </c>
      <c r="N191" s="44" t="s">
        <v>507</v>
      </c>
      <c r="O191" s="31" t="s">
        <v>1217</v>
      </c>
      <c r="P191" s="31" t="s">
        <v>1218</v>
      </c>
    </row>
    <row r="192" spans="2:16" ht="13.5" hidden="1">
      <c r="B192" s="31">
        <f t="shared" si="2"/>
        <v>189</v>
      </c>
      <c r="C192" s="43">
        <v>45479</v>
      </c>
      <c r="D192" s="43" t="s">
        <v>595</v>
      </c>
      <c r="E192" s="31" t="s">
        <v>612</v>
      </c>
      <c r="F192" s="31" t="s">
        <v>999</v>
      </c>
      <c r="G192" s="31" t="s">
        <v>159</v>
      </c>
      <c r="H192" s="31" t="s">
        <v>597</v>
      </c>
      <c r="I192" s="31" t="s">
        <v>623</v>
      </c>
      <c r="J192" s="31">
        <v>4010</v>
      </c>
      <c r="K192" s="31" t="s">
        <v>618</v>
      </c>
      <c r="L192" s="37" t="s">
        <v>9</v>
      </c>
      <c r="M192" s="44" t="s">
        <v>162</v>
      </c>
      <c r="N192" s="44" t="s">
        <v>626</v>
      </c>
      <c r="O192" s="31">
        <v>191700035</v>
      </c>
      <c r="P192" s="31">
        <v>191701178</v>
      </c>
    </row>
    <row r="193" spans="2:16" ht="13.5" hidden="1">
      <c r="B193" s="31">
        <f t="shared" si="2"/>
        <v>190</v>
      </c>
      <c r="C193" s="43">
        <v>45482</v>
      </c>
      <c r="D193" s="43" t="s">
        <v>595</v>
      </c>
      <c r="E193" s="31" t="s">
        <v>612</v>
      </c>
      <c r="F193" s="31" t="s">
        <v>999</v>
      </c>
      <c r="G193" s="31" t="s">
        <v>159</v>
      </c>
      <c r="H193" s="31" t="s">
        <v>597</v>
      </c>
      <c r="I193" s="31" t="s">
        <v>598</v>
      </c>
      <c r="J193" s="31">
        <v>7070</v>
      </c>
      <c r="K193" s="31" t="s">
        <v>1216</v>
      </c>
      <c r="L193" s="37" t="s">
        <v>1219</v>
      </c>
      <c r="M193" s="44" t="s">
        <v>505</v>
      </c>
      <c r="N193" s="44" t="s">
        <v>507</v>
      </c>
      <c r="O193" s="31" t="s">
        <v>1220</v>
      </c>
      <c r="P193" s="31" t="s">
        <v>1221</v>
      </c>
    </row>
    <row r="194" spans="2:16" ht="13.5" hidden="1">
      <c r="B194" s="31">
        <f t="shared" si="2"/>
        <v>191</v>
      </c>
      <c r="C194" s="43">
        <v>45482</v>
      </c>
      <c r="D194" s="43" t="s">
        <v>595</v>
      </c>
      <c r="E194" s="31" t="s">
        <v>612</v>
      </c>
      <c r="F194" s="31" t="s">
        <v>999</v>
      </c>
      <c r="G194" s="31" t="s">
        <v>159</v>
      </c>
      <c r="H194" s="31" t="s">
        <v>597</v>
      </c>
      <c r="I194" s="31" t="s">
        <v>644</v>
      </c>
      <c r="J194" s="31">
        <v>5030</v>
      </c>
      <c r="K194" s="31" t="s">
        <v>618</v>
      </c>
      <c r="L194" s="37" t="s">
        <v>9</v>
      </c>
      <c r="M194" s="44" t="s">
        <v>162</v>
      </c>
      <c r="N194" s="44" t="s">
        <v>541</v>
      </c>
      <c r="O194" s="31">
        <v>191701935</v>
      </c>
      <c r="P194" s="31">
        <v>191701839</v>
      </c>
    </row>
    <row r="195" spans="2:16" ht="13.5" hidden="1">
      <c r="B195" s="31">
        <f t="shared" si="2"/>
        <v>192</v>
      </c>
      <c r="C195" s="43">
        <v>45482</v>
      </c>
      <c r="D195" s="43" t="s">
        <v>595</v>
      </c>
      <c r="E195" s="31" t="s">
        <v>612</v>
      </c>
      <c r="F195" s="31" t="s">
        <v>999</v>
      </c>
      <c r="G195" s="31" t="s">
        <v>159</v>
      </c>
      <c r="H195" s="31" t="s">
        <v>597</v>
      </c>
      <c r="I195" s="31" t="s">
        <v>1222</v>
      </c>
      <c r="J195" s="31">
        <v>8214</v>
      </c>
      <c r="K195" s="31" t="s">
        <v>618</v>
      </c>
      <c r="L195" s="37" t="s">
        <v>9</v>
      </c>
      <c r="M195" s="44" t="s">
        <v>162</v>
      </c>
      <c r="N195" s="44" t="s">
        <v>626</v>
      </c>
      <c r="O195" s="31">
        <v>191701932</v>
      </c>
      <c r="P195" s="31">
        <v>191700046</v>
      </c>
    </row>
    <row r="196" spans="2:16" ht="13.5" hidden="1">
      <c r="B196" s="31">
        <f t="shared" si="2"/>
        <v>193</v>
      </c>
      <c r="C196" s="43">
        <v>45486</v>
      </c>
      <c r="D196" s="43" t="s">
        <v>595</v>
      </c>
      <c r="E196" s="31" t="s">
        <v>639</v>
      </c>
      <c r="F196" s="31" t="s">
        <v>999</v>
      </c>
      <c r="G196" s="31" t="s">
        <v>159</v>
      </c>
      <c r="H196" s="31" t="s">
        <v>160</v>
      </c>
      <c r="I196" s="31" t="s">
        <v>161</v>
      </c>
      <c r="J196" s="31">
        <v>4457</v>
      </c>
      <c r="K196" s="31" t="s">
        <v>511</v>
      </c>
      <c r="L196" s="37" t="s">
        <v>1219</v>
      </c>
      <c r="M196" s="44" t="s">
        <v>505</v>
      </c>
      <c r="N196" s="44" t="s">
        <v>507</v>
      </c>
      <c r="O196" s="31" t="s">
        <v>1223</v>
      </c>
      <c r="P196" s="31" t="s">
        <v>564</v>
      </c>
    </row>
    <row r="197" spans="2:16" ht="13.5" hidden="1">
      <c r="B197" s="31">
        <f t="shared" ref="B197:B260" si="3">ROW()-3</f>
        <v>194</v>
      </c>
      <c r="C197" s="43">
        <v>45484</v>
      </c>
      <c r="D197" s="43" t="s">
        <v>595</v>
      </c>
      <c r="E197" s="31" t="s">
        <v>639</v>
      </c>
      <c r="F197" s="31" t="s">
        <v>999</v>
      </c>
      <c r="G197" s="31" t="s">
        <v>159</v>
      </c>
      <c r="H197" s="31" t="s">
        <v>160</v>
      </c>
      <c r="I197" s="31" t="s">
        <v>168</v>
      </c>
      <c r="J197" s="31">
        <v>5447</v>
      </c>
      <c r="K197" s="31" t="s">
        <v>8</v>
      </c>
      <c r="L197" s="37" t="s">
        <v>1120</v>
      </c>
      <c r="M197" s="44" t="s">
        <v>162</v>
      </c>
      <c r="N197" s="44" t="s">
        <v>541</v>
      </c>
      <c r="O197" s="31">
        <v>191700603</v>
      </c>
      <c r="P197" s="31">
        <v>191700245</v>
      </c>
    </row>
    <row r="198" spans="2:16" ht="13.5" hidden="1">
      <c r="B198" s="31">
        <f t="shared" si="3"/>
        <v>195</v>
      </c>
      <c r="C198" s="43">
        <v>45485</v>
      </c>
      <c r="D198" s="43" t="s">
        <v>595</v>
      </c>
      <c r="E198" s="31" t="s">
        <v>639</v>
      </c>
      <c r="F198" s="31" t="s">
        <v>999</v>
      </c>
      <c r="G198" s="31" t="s">
        <v>166</v>
      </c>
      <c r="H198" s="31" t="s">
        <v>160</v>
      </c>
      <c r="I198" s="31" t="s">
        <v>168</v>
      </c>
      <c r="J198" s="31">
        <v>5361</v>
      </c>
      <c r="K198" s="31" t="s">
        <v>8</v>
      </c>
      <c r="L198" s="37" t="s">
        <v>1120</v>
      </c>
      <c r="M198" s="44" t="s">
        <v>162</v>
      </c>
      <c r="N198" s="44" t="s">
        <v>541</v>
      </c>
      <c r="O198" s="31">
        <v>191701147</v>
      </c>
      <c r="P198" s="31">
        <v>191701102</v>
      </c>
    </row>
    <row r="199" spans="2:16" ht="13.5" hidden="1">
      <c r="B199" s="31">
        <f t="shared" si="3"/>
        <v>196</v>
      </c>
      <c r="C199" s="43">
        <v>45487</v>
      </c>
      <c r="D199" s="43" t="s">
        <v>595</v>
      </c>
      <c r="E199" s="31" t="s">
        <v>639</v>
      </c>
      <c r="F199" s="31" t="s">
        <v>999</v>
      </c>
      <c r="G199" s="31" t="s">
        <v>159</v>
      </c>
      <c r="H199" s="31" t="s">
        <v>160</v>
      </c>
      <c r="I199" s="31" t="s">
        <v>161</v>
      </c>
      <c r="J199" s="31">
        <v>7933</v>
      </c>
      <c r="K199" s="31" t="s">
        <v>8</v>
      </c>
      <c r="L199" s="37" t="s">
        <v>414</v>
      </c>
      <c r="M199" s="44" t="s">
        <v>162</v>
      </c>
      <c r="N199" s="44" t="s">
        <v>626</v>
      </c>
      <c r="O199" s="31">
        <v>191701917</v>
      </c>
      <c r="P199" s="31">
        <v>191702523</v>
      </c>
    </row>
    <row r="200" spans="2:16" ht="13.5" hidden="1">
      <c r="B200" s="31">
        <f t="shared" si="3"/>
        <v>197</v>
      </c>
      <c r="C200" s="43">
        <v>45488</v>
      </c>
      <c r="D200" s="43" t="s">
        <v>595</v>
      </c>
      <c r="E200" s="31" t="s">
        <v>639</v>
      </c>
      <c r="F200" s="31" t="s">
        <v>999</v>
      </c>
      <c r="G200" s="31" t="s">
        <v>596</v>
      </c>
      <c r="H200" s="31" t="s">
        <v>597</v>
      </c>
      <c r="I200" s="31" t="s">
        <v>635</v>
      </c>
      <c r="J200" s="31">
        <v>5317</v>
      </c>
      <c r="K200" s="31" t="s">
        <v>618</v>
      </c>
      <c r="L200" s="37" t="s">
        <v>1120</v>
      </c>
      <c r="M200" s="44" t="s">
        <v>162</v>
      </c>
      <c r="N200" s="44" t="s">
        <v>541</v>
      </c>
      <c r="O200" s="31">
        <v>191701460</v>
      </c>
      <c r="P200" s="31">
        <v>191701063</v>
      </c>
    </row>
    <row r="201" spans="2:16" ht="13.5" hidden="1">
      <c r="B201" s="31">
        <f t="shared" si="3"/>
        <v>198</v>
      </c>
      <c r="C201" s="43">
        <v>45490</v>
      </c>
      <c r="D201" s="43" t="s">
        <v>595</v>
      </c>
      <c r="E201" s="31" t="s">
        <v>639</v>
      </c>
      <c r="F201" s="31" t="s">
        <v>999</v>
      </c>
      <c r="G201" s="31" t="s">
        <v>159</v>
      </c>
      <c r="H201" s="31" t="s">
        <v>160</v>
      </c>
      <c r="I201" s="31" t="s">
        <v>161</v>
      </c>
      <c r="J201" s="31">
        <v>4015</v>
      </c>
      <c r="K201" s="31" t="s">
        <v>511</v>
      </c>
      <c r="L201" s="31" t="s">
        <v>794</v>
      </c>
      <c r="M201" s="44" t="s">
        <v>505</v>
      </c>
      <c r="N201" s="44" t="s">
        <v>507</v>
      </c>
      <c r="O201" s="31" t="s">
        <v>1144</v>
      </c>
      <c r="P201" s="31" t="s">
        <v>1217</v>
      </c>
    </row>
    <row r="202" spans="2:16" ht="13.5" hidden="1">
      <c r="B202" s="31">
        <f t="shared" si="3"/>
        <v>199</v>
      </c>
      <c r="C202" s="43">
        <v>45491</v>
      </c>
      <c r="D202" s="43" t="s">
        <v>595</v>
      </c>
      <c r="E202" s="31" t="s">
        <v>646</v>
      </c>
      <c r="F202" s="31" t="s">
        <v>999</v>
      </c>
      <c r="G202" s="31" t="s">
        <v>159</v>
      </c>
      <c r="H202" s="31" t="s">
        <v>160</v>
      </c>
      <c r="I202" s="31" t="s">
        <v>168</v>
      </c>
      <c r="J202" s="31">
        <v>5204</v>
      </c>
      <c r="K202" s="31" t="s">
        <v>511</v>
      </c>
      <c r="L202" s="31" t="s">
        <v>1219</v>
      </c>
      <c r="M202" s="44" t="s">
        <v>505</v>
      </c>
      <c r="N202" s="44" t="s">
        <v>507</v>
      </c>
      <c r="O202" s="31" t="s">
        <v>1224</v>
      </c>
      <c r="P202" s="31" t="s">
        <v>1225</v>
      </c>
    </row>
    <row r="203" spans="2:16" ht="13.5" hidden="1">
      <c r="B203" s="31">
        <f t="shared" si="3"/>
        <v>200</v>
      </c>
      <c r="C203" s="43">
        <v>45494</v>
      </c>
      <c r="D203" s="43" t="s">
        <v>595</v>
      </c>
      <c r="E203" s="31" t="s">
        <v>646</v>
      </c>
      <c r="F203" s="31" t="s">
        <v>999</v>
      </c>
      <c r="G203" s="31" t="s">
        <v>166</v>
      </c>
      <c r="H203" s="31" t="s">
        <v>160</v>
      </c>
      <c r="I203" s="31" t="s">
        <v>225</v>
      </c>
      <c r="J203" s="31">
        <v>6203</v>
      </c>
      <c r="K203" s="31" t="s">
        <v>511</v>
      </c>
      <c r="L203" s="31" t="s">
        <v>1219</v>
      </c>
      <c r="M203" s="44" t="s">
        <v>505</v>
      </c>
      <c r="N203" s="44" t="s">
        <v>507</v>
      </c>
      <c r="O203" s="31" t="s">
        <v>1226</v>
      </c>
      <c r="P203" s="31" t="s">
        <v>1191</v>
      </c>
    </row>
    <row r="204" spans="2:16" ht="13.5" hidden="1">
      <c r="B204" s="31">
        <f t="shared" si="3"/>
        <v>201</v>
      </c>
      <c r="C204" s="43">
        <v>45496</v>
      </c>
      <c r="D204" s="43" t="s">
        <v>595</v>
      </c>
      <c r="E204" s="31" t="s">
        <v>646</v>
      </c>
      <c r="F204" s="31" t="s">
        <v>999</v>
      </c>
      <c r="G204" s="31" t="s">
        <v>439</v>
      </c>
      <c r="H204" s="31" t="s">
        <v>440</v>
      </c>
      <c r="I204" s="31" t="s">
        <v>173</v>
      </c>
      <c r="J204" s="31">
        <v>1631</v>
      </c>
      <c r="K204" s="31" t="s">
        <v>511</v>
      </c>
      <c r="L204" s="31" t="s">
        <v>1227</v>
      </c>
      <c r="M204" s="44" t="s">
        <v>505</v>
      </c>
      <c r="N204" s="44" t="s">
        <v>507</v>
      </c>
      <c r="O204" s="31" t="s">
        <v>1228</v>
      </c>
      <c r="P204" s="31" t="s">
        <v>1229</v>
      </c>
    </row>
    <row r="205" spans="2:16" ht="13.5" hidden="1">
      <c r="B205" s="31">
        <f t="shared" si="3"/>
        <v>202</v>
      </c>
      <c r="C205" s="43">
        <v>45497</v>
      </c>
      <c r="D205" s="43" t="s">
        <v>595</v>
      </c>
      <c r="E205" s="31" t="s">
        <v>646</v>
      </c>
      <c r="F205" s="31" t="s">
        <v>999</v>
      </c>
      <c r="G205" s="31" t="s">
        <v>439</v>
      </c>
      <c r="H205" s="31" t="s">
        <v>440</v>
      </c>
      <c r="I205" s="31" t="s">
        <v>1230</v>
      </c>
      <c r="J205" s="31">
        <v>1710</v>
      </c>
      <c r="K205" s="31" t="s">
        <v>8</v>
      </c>
      <c r="L205" s="31" t="s">
        <v>636</v>
      </c>
      <c r="M205" s="44" t="s">
        <v>162</v>
      </c>
      <c r="N205" s="44" t="s">
        <v>659</v>
      </c>
      <c r="O205" s="31">
        <v>191700009</v>
      </c>
      <c r="P205" s="31">
        <v>191701084</v>
      </c>
    </row>
    <row r="206" spans="2:16" ht="13.5" hidden="1">
      <c r="B206" s="31">
        <f t="shared" si="3"/>
        <v>203</v>
      </c>
      <c r="C206" s="43">
        <v>45499</v>
      </c>
      <c r="D206" s="43" t="s">
        <v>595</v>
      </c>
      <c r="E206" s="31" t="s">
        <v>660</v>
      </c>
      <c r="F206" s="31" t="s">
        <v>999</v>
      </c>
      <c r="G206" s="31" t="s">
        <v>159</v>
      </c>
      <c r="H206" s="31" t="s">
        <v>160</v>
      </c>
      <c r="I206" s="31" t="s">
        <v>173</v>
      </c>
      <c r="J206" s="31">
        <v>2405</v>
      </c>
      <c r="K206" s="31" t="s">
        <v>580</v>
      </c>
      <c r="L206" s="44" t="s">
        <v>162</v>
      </c>
      <c r="M206" s="44" t="s">
        <v>671</v>
      </c>
      <c r="N206" s="44"/>
      <c r="O206" s="31">
        <v>191700216</v>
      </c>
      <c r="P206" s="31">
        <v>191701675</v>
      </c>
    </row>
    <row r="207" spans="2:16" ht="13.5" hidden="1">
      <c r="B207" s="31">
        <f t="shared" si="3"/>
        <v>204</v>
      </c>
      <c r="C207" s="43">
        <v>45502</v>
      </c>
      <c r="D207" s="43" t="s">
        <v>595</v>
      </c>
      <c r="E207" s="31" t="s">
        <v>660</v>
      </c>
      <c r="F207" s="31" t="s">
        <v>999</v>
      </c>
      <c r="G207" s="31" t="s">
        <v>159</v>
      </c>
      <c r="H207" s="31" t="s">
        <v>160</v>
      </c>
      <c r="I207" s="31" t="s">
        <v>161</v>
      </c>
      <c r="J207" s="31">
        <v>4260</v>
      </c>
      <c r="K207" s="31" t="s">
        <v>794</v>
      </c>
      <c r="L207" s="44" t="s">
        <v>505</v>
      </c>
      <c r="M207" s="44" t="s">
        <v>507</v>
      </c>
      <c r="N207" s="44"/>
      <c r="O207" s="31" t="s">
        <v>1231</v>
      </c>
      <c r="P207" s="31" t="s">
        <v>1232</v>
      </c>
    </row>
    <row r="208" spans="2:16" ht="18" hidden="1" customHeight="1">
      <c r="B208" s="31">
        <f t="shared" si="3"/>
        <v>205</v>
      </c>
      <c r="C208" s="43">
        <v>45505</v>
      </c>
      <c r="D208" s="43" t="s">
        <v>679</v>
      </c>
      <c r="E208" s="31" t="s">
        <v>680</v>
      </c>
      <c r="F208" s="31" t="s">
        <v>999</v>
      </c>
      <c r="G208" s="31" t="s">
        <v>386</v>
      </c>
      <c r="H208" s="31" t="s">
        <v>364</v>
      </c>
      <c r="I208" s="31" t="s">
        <v>316</v>
      </c>
      <c r="J208" s="31">
        <v>4172</v>
      </c>
      <c r="K208" s="31" t="s">
        <v>9</v>
      </c>
      <c r="L208" s="44" t="s">
        <v>162</v>
      </c>
      <c r="M208" s="44" t="s">
        <v>626</v>
      </c>
      <c r="N208" s="44" t="s">
        <v>1233</v>
      </c>
      <c r="O208" s="31">
        <v>191702763</v>
      </c>
      <c r="P208" s="31">
        <v>191700216</v>
      </c>
    </row>
    <row r="209" spans="2:16" ht="18" hidden="1" customHeight="1">
      <c r="B209" s="31">
        <f t="shared" si="3"/>
        <v>206</v>
      </c>
      <c r="C209" s="43">
        <v>45505</v>
      </c>
      <c r="D209" s="43" t="s">
        <v>679</v>
      </c>
      <c r="E209" s="31" t="s">
        <v>680</v>
      </c>
      <c r="F209" s="31" t="s">
        <v>999</v>
      </c>
      <c r="G209" s="31" t="s">
        <v>439</v>
      </c>
      <c r="H209" s="31" t="s">
        <v>440</v>
      </c>
      <c r="I209" s="31" t="s">
        <v>173</v>
      </c>
      <c r="J209" s="31">
        <v>1353</v>
      </c>
      <c r="K209" s="31" t="s">
        <v>54</v>
      </c>
      <c r="L209" s="44" t="s">
        <v>162</v>
      </c>
      <c r="M209" s="44" t="s">
        <v>626</v>
      </c>
      <c r="N209" s="44" t="s">
        <v>529</v>
      </c>
      <c r="O209" s="31">
        <v>191700862</v>
      </c>
      <c r="P209" s="31">
        <v>191701936</v>
      </c>
    </row>
    <row r="210" spans="2:16" ht="18" hidden="1" customHeight="1">
      <c r="B210" s="31">
        <f t="shared" si="3"/>
        <v>207</v>
      </c>
      <c r="C210" s="43">
        <v>45505</v>
      </c>
      <c r="D210" s="43" t="s">
        <v>679</v>
      </c>
      <c r="E210" s="31" t="s">
        <v>680</v>
      </c>
      <c r="F210" s="31" t="s">
        <v>999</v>
      </c>
      <c r="G210" s="31" t="s">
        <v>159</v>
      </c>
      <c r="H210" s="31" t="s">
        <v>160</v>
      </c>
      <c r="I210" s="31" t="s">
        <v>200</v>
      </c>
      <c r="J210" s="31">
        <v>1212</v>
      </c>
      <c r="K210" s="31" t="s">
        <v>9</v>
      </c>
      <c r="L210" s="44" t="s">
        <v>162</v>
      </c>
      <c r="M210" s="44" t="s">
        <v>626</v>
      </c>
      <c r="N210" s="44" t="s">
        <v>339</v>
      </c>
      <c r="O210" s="31">
        <v>191702041</v>
      </c>
      <c r="P210" s="31">
        <v>191700882</v>
      </c>
    </row>
    <row r="211" spans="2:16" ht="18" hidden="1" customHeight="1">
      <c r="B211" s="31">
        <f t="shared" si="3"/>
        <v>208</v>
      </c>
      <c r="C211" s="43">
        <v>45506</v>
      </c>
      <c r="D211" s="43" t="s">
        <v>679</v>
      </c>
      <c r="E211" s="31" t="s">
        <v>680</v>
      </c>
      <c r="F211" s="31" t="s">
        <v>999</v>
      </c>
      <c r="G211" s="31" t="s">
        <v>439</v>
      </c>
      <c r="H211" s="31" t="s">
        <v>440</v>
      </c>
      <c r="I211" s="31" t="s">
        <v>173</v>
      </c>
      <c r="J211" s="31">
        <v>7043</v>
      </c>
      <c r="K211" s="31" t="s">
        <v>9</v>
      </c>
      <c r="L211" s="44" t="s">
        <v>162</v>
      </c>
      <c r="M211" s="44" t="s">
        <v>626</v>
      </c>
      <c r="N211" s="44" t="s">
        <v>339</v>
      </c>
      <c r="O211" s="31">
        <v>191702783</v>
      </c>
      <c r="P211" s="31">
        <v>191702478</v>
      </c>
    </row>
    <row r="212" spans="2:16" ht="18" hidden="1" customHeight="1">
      <c r="B212" s="31">
        <f t="shared" si="3"/>
        <v>209</v>
      </c>
      <c r="C212" s="43">
        <v>45507</v>
      </c>
      <c r="D212" s="43" t="s">
        <v>679</v>
      </c>
      <c r="E212" s="31" t="s">
        <v>680</v>
      </c>
      <c r="F212" s="31" t="s">
        <v>999</v>
      </c>
      <c r="G212" s="31" t="s">
        <v>159</v>
      </c>
      <c r="H212" s="31" t="s">
        <v>160</v>
      </c>
      <c r="I212" s="31" t="s">
        <v>170</v>
      </c>
      <c r="J212" s="31">
        <v>9697</v>
      </c>
      <c r="K212" s="31" t="s">
        <v>1234</v>
      </c>
      <c r="L212" s="44" t="s">
        <v>1125</v>
      </c>
      <c r="M212" s="44" t="s">
        <v>1235</v>
      </c>
      <c r="N212" s="44" t="s">
        <v>1236</v>
      </c>
      <c r="O212" s="31"/>
      <c r="P212" s="31"/>
    </row>
    <row r="213" spans="2:16" ht="18" hidden="1" customHeight="1">
      <c r="B213" s="31">
        <f t="shared" si="3"/>
        <v>210</v>
      </c>
      <c r="C213" s="43">
        <v>45508</v>
      </c>
      <c r="D213" s="43" t="s">
        <v>679</v>
      </c>
      <c r="E213" s="31" t="s">
        <v>680</v>
      </c>
      <c r="F213" s="31" t="s">
        <v>999</v>
      </c>
      <c r="G213" s="31" t="s">
        <v>159</v>
      </c>
      <c r="H213" s="31" t="s">
        <v>160</v>
      </c>
      <c r="I213" s="31" t="s">
        <v>239</v>
      </c>
      <c r="J213" s="31">
        <v>8316</v>
      </c>
      <c r="K213" s="31" t="s">
        <v>9</v>
      </c>
      <c r="L213" s="44" t="s">
        <v>162</v>
      </c>
      <c r="M213" s="44" t="s">
        <v>626</v>
      </c>
      <c r="N213" s="44" t="s">
        <v>339</v>
      </c>
      <c r="O213" s="31">
        <v>191700513</v>
      </c>
      <c r="P213" s="31">
        <v>191701417</v>
      </c>
    </row>
    <row r="214" spans="2:16" ht="18" hidden="1" customHeight="1">
      <c r="B214" s="31">
        <f t="shared" si="3"/>
        <v>211</v>
      </c>
      <c r="C214" s="43">
        <v>45509</v>
      </c>
      <c r="D214" s="43" t="s">
        <v>679</v>
      </c>
      <c r="E214" s="31" t="s">
        <v>680</v>
      </c>
      <c r="F214" s="31" t="s">
        <v>999</v>
      </c>
      <c r="G214" s="31" t="s">
        <v>159</v>
      </c>
      <c r="H214" s="31" t="s">
        <v>160</v>
      </c>
      <c r="I214" s="31" t="s">
        <v>161</v>
      </c>
      <c r="J214" s="31">
        <v>4013</v>
      </c>
      <c r="K214" s="31" t="s">
        <v>653</v>
      </c>
      <c r="L214" s="44" t="s">
        <v>1237</v>
      </c>
      <c r="M214" s="44" t="s">
        <v>1238</v>
      </c>
      <c r="N214" s="44" t="s">
        <v>313</v>
      </c>
      <c r="O214" s="31"/>
      <c r="P214" s="31"/>
    </row>
    <row r="215" spans="2:16" ht="18" hidden="1" customHeight="1">
      <c r="B215" s="31">
        <f t="shared" si="3"/>
        <v>212</v>
      </c>
      <c r="C215" s="43">
        <v>45511</v>
      </c>
      <c r="D215" s="43" t="s">
        <v>679</v>
      </c>
      <c r="E215" s="31" t="s">
        <v>680</v>
      </c>
      <c r="F215" s="31" t="s">
        <v>999</v>
      </c>
      <c r="G215" s="31" t="s">
        <v>446</v>
      </c>
      <c r="H215" s="31" t="s">
        <v>447</v>
      </c>
      <c r="I215" s="31" t="s">
        <v>170</v>
      </c>
      <c r="J215" s="31">
        <v>9805</v>
      </c>
      <c r="K215" s="31" t="s">
        <v>384</v>
      </c>
      <c r="L215" s="44" t="s">
        <v>162</v>
      </c>
      <c r="M215" s="44" t="s">
        <v>626</v>
      </c>
      <c r="N215" s="44" t="s">
        <v>1239</v>
      </c>
      <c r="O215" s="31">
        <v>191701205</v>
      </c>
      <c r="P215" s="31">
        <v>191700610</v>
      </c>
    </row>
    <row r="216" spans="2:16" ht="18" hidden="1" customHeight="1">
      <c r="B216" s="31">
        <f t="shared" si="3"/>
        <v>213</v>
      </c>
      <c r="C216" s="43">
        <v>45511</v>
      </c>
      <c r="D216" s="43" t="s">
        <v>679</v>
      </c>
      <c r="E216" s="31" t="s">
        <v>680</v>
      </c>
      <c r="F216" s="31" t="s">
        <v>999</v>
      </c>
      <c r="G216" s="31" t="s">
        <v>159</v>
      </c>
      <c r="H216" s="31" t="s">
        <v>160</v>
      </c>
      <c r="I216" s="31" t="s">
        <v>173</v>
      </c>
      <c r="J216" s="31">
        <v>7025</v>
      </c>
      <c r="K216" s="31" t="s">
        <v>1240</v>
      </c>
      <c r="L216" s="44" t="s">
        <v>1125</v>
      </c>
      <c r="M216" s="44" t="s">
        <v>1241</v>
      </c>
      <c r="N216" s="44" t="s">
        <v>1242</v>
      </c>
      <c r="O216" s="31"/>
      <c r="P216" s="31"/>
    </row>
    <row r="217" spans="2:16" ht="13.5" hidden="1">
      <c r="B217" s="31">
        <f t="shared" si="3"/>
        <v>214</v>
      </c>
      <c r="C217" s="43">
        <v>45512</v>
      </c>
      <c r="D217" s="43" t="s">
        <v>679</v>
      </c>
      <c r="E217" s="31" t="s">
        <v>685</v>
      </c>
      <c r="F217" s="31" t="s">
        <v>999</v>
      </c>
      <c r="G217" s="31" t="s">
        <v>159</v>
      </c>
      <c r="H217" s="31" t="s">
        <v>160</v>
      </c>
      <c r="I217" s="31" t="s">
        <v>168</v>
      </c>
      <c r="J217" s="31">
        <v>5214</v>
      </c>
      <c r="K217" s="31" t="s">
        <v>1243</v>
      </c>
      <c r="L217" s="44" t="s">
        <v>1244</v>
      </c>
      <c r="M217" s="44" t="s">
        <v>1245</v>
      </c>
      <c r="N217" s="44" t="s">
        <v>1246</v>
      </c>
      <c r="O217" s="31"/>
      <c r="P217" s="31"/>
    </row>
    <row r="218" spans="2:16" ht="13.5" hidden="1">
      <c r="B218" s="31">
        <f t="shared" si="3"/>
        <v>215</v>
      </c>
      <c r="C218" s="43">
        <v>45514</v>
      </c>
      <c r="D218" s="43" t="s">
        <v>679</v>
      </c>
      <c r="E218" s="31" t="s">
        <v>685</v>
      </c>
      <c r="F218" s="31" t="s">
        <v>999</v>
      </c>
      <c r="G218" s="31" t="s">
        <v>159</v>
      </c>
      <c r="H218" s="31" t="s">
        <v>160</v>
      </c>
      <c r="I218" s="31" t="s">
        <v>173</v>
      </c>
      <c r="J218" s="31">
        <v>1429</v>
      </c>
      <c r="K218" s="31" t="s">
        <v>8</v>
      </c>
      <c r="L218" s="44" t="s">
        <v>9</v>
      </c>
      <c r="M218" s="44" t="s">
        <v>162</v>
      </c>
      <c r="N218" s="44" t="s">
        <v>626</v>
      </c>
      <c r="O218" s="31">
        <v>191702472</v>
      </c>
      <c r="P218" s="31">
        <v>191700911</v>
      </c>
    </row>
    <row r="219" spans="2:16" ht="13.5" hidden="1">
      <c r="B219" s="31">
        <f t="shared" si="3"/>
        <v>216</v>
      </c>
      <c r="C219" s="43">
        <v>45514</v>
      </c>
      <c r="D219" s="43" t="s">
        <v>679</v>
      </c>
      <c r="E219" s="31" t="s">
        <v>685</v>
      </c>
      <c r="F219" s="31" t="s">
        <v>999</v>
      </c>
      <c r="G219" s="31" t="s">
        <v>166</v>
      </c>
      <c r="H219" s="31" t="s">
        <v>160</v>
      </c>
      <c r="I219" s="31" t="s">
        <v>168</v>
      </c>
      <c r="J219" s="31">
        <v>5497</v>
      </c>
      <c r="K219" s="31" t="s">
        <v>8</v>
      </c>
      <c r="L219" s="44" t="s">
        <v>9</v>
      </c>
      <c r="M219" s="44" t="s">
        <v>162</v>
      </c>
      <c r="N219" s="44" t="s">
        <v>626</v>
      </c>
      <c r="O219" s="31">
        <v>191702317</v>
      </c>
      <c r="P219" s="31">
        <v>191702633</v>
      </c>
    </row>
    <row r="220" spans="2:16" ht="13.5" hidden="1">
      <c r="B220" s="31">
        <f t="shared" si="3"/>
        <v>217</v>
      </c>
      <c r="C220" s="43">
        <v>45515</v>
      </c>
      <c r="D220" s="43" t="s">
        <v>679</v>
      </c>
      <c r="E220" s="31" t="s">
        <v>685</v>
      </c>
      <c r="F220" s="31" t="s">
        <v>999</v>
      </c>
      <c r="G220" s="31" t="s">
        <v>166</v>
      </c>
      <c r="H220" s="31" t="s">
        <v>160</v>
      </c>
      <c r="I220" s="31" t="s">
        <v>168</v>
      </c>
      <c r="J220" s="31">
        <v>5569</v>
      </c>
      <c r="K220" s="31" t="s">
        <v>8</v>
      </c>
      <c r="L220" s="44" t="s">
        <v>9</v>
      </c>
      <c r="M220" s="44" t="s">
        <v>162</v>
      </c>
      <c r="N220" s="44" t="s">
        <v>626</v>
      </c>
      <c r="O220" s="31">
        <v>191700037</v>
      </c>
      <c r="P220" s="31">
        <v>191701366</v>
      </c>
    </row>
    <row r="221" spans="2:16" ht="13.5" hidden="1">
      <c r="B221" s="31">
        <f t="shared" si="3"/>
        <v>218</v>
      </c>
      <c r="C221" s="43">
        <v>45515</v>
      </c>
      <c r="D221" s="43" t="s">
        <v>679</v>
      </c>
      <c r="E221" s="31" t="s">
        <v>685</v>
      </c>
      <c r="F221" s="31" t="s">
        <v>999</v>
      </c>
      <c r="G221" s="31" t="s">
        <v>166</v>
      </c>
      <c r="H221" s="31" t="s">
        <v>160</v>
      </c>
      <c r="I221" s="31" t="s">
        <v>173</v>
      </c>
      <c r="J221" s="31">
        <v>1324</v>
      </c>
      <c r="K221" s="31" t="s">
        <v>8</v>
      </c>
      <c r="L221" s="44" t="s">
        <v>9</v>
      </c>
      <c r="M221" s="44" t="s">
        <v>162</v>
      </c>
      <c r="N221" s="44" t="s">
        <v>626</v>
      </c>
      <c r="O221" s="31">
        <v>191701561</v>
      </c>
      <c r="P221" s="31">
        <v>191700974</v>
      </c>
    </row>
    <row r="222" spans="2:16" ht="13.5" hidden="1">
      <c r="B222" s="31">
        <f t="shared" si="3"/>
        <v>219</v>
      </c>
      <c r="C222" s="43">
        <v>45517</v>
      </c>
      <c r="D222" s="43" t="s">
        <v>679</v>
      </c>
      <c r="E222" s="31" t="s">
        <v>685</v>
      </c>
      <c r="F222" s="31" t="s">
        <v>999</v>
      </c>
      <c r="G222" s="31" t="s">
        <v>166</v>
      </c>
      <c r="H222" s="31" t="s">
        <v>160</v>
      </c>
      <c r="I222" s="31" t="s">
        <v>168</v>
      </c>
      <c r="J222" s="31">
        <v>5432</v>
      </c>
      <c r="K222" s="31" t="s">
        <v>1247</v>
      </c>
      <c r="L222" s="44" t="s">
        <v>1120</v>
      </c>
      <c r="M222" s="44" t="s">
        <v>162</v>
      </c>
      <c r="N222" s="44" t="s">
        <v>541</v>
      </c>
      <c r="O222" s="31">
        <v>191701587</v>
      </c>
      <c r="P222" s="31">
        <v>191701068</v>
      </c>
    </row>
    <row r="223" spans="2:16" ht="13.5" hidden="1">
      <c r="B223" s="31">
        <f t="shared" si="3"/>
        <v>220</v>
      </c>
      <c r="C223" s="43">
        <v>45518</v>
      </c>
      <c r="D223" s="43" t="s">
        <v>679</v>
      </c>
      <c r="E223" s="31" t="s">
        <v>685</v>
      </c>
      <c r="F223" s="31" t="s">
        <v>999</v>
      </c>
      <c r="G223" s="31" t="s">
        <v>166</v>
      </c>
      <c r="H223" s="31" t="s">
        <v>160</v>
      </c>
      <c r="I223" s="31" t="s">
        <v>168</v>
      </c>
      <c r="J223" s="31">
        <v>5436</v>
      </c>
      <c r="K223" s="31" t="s">
        <v>8</v>
      </c>
      <c r="L223" s="44" t="s">
        <v>9</v>
      </c>
      <c r="M223" s="44" t="s">
        <v>162</v>
      </c>
      <c r="N223" s="44" t="s">
        <v>626</v>
      </c>
      <c r="O223" s="31">
        <v>191701640</v>
      </c>
      <c r="P223" s="31">
        <v>191700948</v>
      </c>
    </row>
    <row r="224" spans="2:16" ht="13.5" hidden="1">
      <c r="B224" s="31">
        <f t="shared" si="3"/>
        <v>221</v>
      </c>
      <c r="C224" s="43">
        <v>45518</v>
      </c>
      <c r="D224" s="43" t="s">
        <v>679</v>
      </c>
      <c r="E224" s="31" t="s">
        <v>685</v>
      </c>
      <c r="F224" s="31" t="s">
        <v>999</v>
      </c>
      <c r="G224" s="31" t="s">
        <v>159</v>
      </c>
      <c r="H224" s="31" t="s">
        <v>160</v>
      </c>
      <c r="I224" s="31" t="s">
        <v>200</v>
      </c>
      <c r="J224" s="31">
        <v>3122</v>
      </c>
      <c r="K224" s="31" t="s">
        <v>511</v>
      </c>
      <c r="L224" s="44" t="s">
        <v>1219</v>
      </c>
      <c r="M224" s="44" t="s">
        <v>505</v>
      </c>
      <c r="N224" s="44" t="s">
        <v>507</v>
      </c>
      <c r="O224" s="31" t="s">
        <v>1248</v>
      </c>
      <c r="P224" s="31" t="s">
        <v>1186</v>
      </c>
    </row>
    <row r="225" spans="2:16" ht="13.5" hidden="1">
      <c r="B225" s="31">
        <f t="shared" si="3"/>
        <v>222</v>
      </c>
      <c r="C225" s="43">
        <v>45518</v>
      </c>
      <c r="D225" s="43" t="s">
        <v>679</v>
      </c>
      <c r="E225" s="31" t="s">
        <v>685</v>
      </c>
      <c r="F225" s="31" t="s">
        <v>999</v>
      </c>
      <c r="G225" s="31" t="s">
        <v>166</v>
      </c>
      <c r="H225" s="31" t="s">
        <v>160</v>
      </c>
      <c r="I225" s="31" t="s">
        <v>170</v>
      </c>
      <c r="J225" s="31">
        <v>8473</v>
      </c>
      <c r="K225" s="31" t="s">
        <v>8</v>
      </c>
      <c r="L225" s="44" t="s">
        <v>9</v>
      </c>
      <c r="M225" s="44" t="s">
        <v>162</v>
      </c>
      <c r="N225" s="44" t="s">
        <v>626</v>
      </c>
      <c r="O225" s="31">
        <v>191700203</v>
      </c>
      <c r="P225" s="31">
        <v>191702367</v>
      </c>
    </row>
    <row r="226" spans="2:16" ht="13.5" hidden="1">
      <c r="B226" s="31">
        <f t="shared" si="3"/>
        <v>223</v>
      </c>
      <c r="C226" s="43">
        <v>45520</v>
      </c>
      <c r="D226" s="43" t="s">
        <v>679</v>
      </c>
      <c r="E226" s="31" t="s">
        <v>694</v>
      </c>
      <c r="F226" s="31" t="s">
        <v>999</v>
      </c>
      <c r="G226" s="31" t="s">
        <v>439</v>
      </c>
      <c r="H226" s="31" t="s">
        <v>440</v>
      </c>
      <c r="I226" s="31" t="s">
        <v>441</v>
      </c>
      <c r="J226" s="31">
        <v>3017</v>
      </c>
      <c r="K226" s="31" t="s">
        <v>8</v>
      </c>
      <c r="L226" s="44" t="s">
        <v>768</v>
      </c>
      <c r="M226" s="44" t="s">
        <v>162</v>
      </c>
      <c r="N226" s="44" t="s">
        <v>626</v>
      </c>
      <c r="O226" s="31">
        <v>191701695</v>
      </c>
      <c r="P226" s="31">
        <v>191702305</v>
      </c>
    </row>
    <row r="227" spans="2:16" ht="13.5" hidden="1">
      <c r="B227" s="31">
        <f t="shared" si="3"/>
        <v>224</v>
      </c>
      <c r="C227" s="43">
        <v>45522</v>
      </c>
      <c r="D227" s="43" t="s">
        <v>679</v>
      </c>
      <c r="E227" s="31" t="s">
        <v>694</v>
      </c>
      <c r="F227" s="31" t="s">
        <v>999</v>
      </c>
      <c r="G227" s="31" t="s">
        <v>159</v>
      </c>
      <c r="H227" s="31" t="s">
        <v>160</v>
      </c>
      <c r="I227" s="31" t="s">
        <v>170</v>
      </c>
      <c r="J227" s="31">
        <v>9809</v>
      </c>
      <c r="K227" s="31" t="s">
        <v>8</v>
      </c>
      <c r="L227" s="44" t="s">
        <v>524</v>
      </c>
      <c r="M227" s="44" t="s">
        <v>162</v>
      </c>
      <c r="N227" s="44" t="s">
        <v>626</v>
      </c>
      <c r="O227" s="31">
        <v>191701261</v>
      </c>
      <c r="P227" s="31">
        <v>191702903</v>
      </c>
    </row>
    <row r="228" spans="2:16" ht="13.5" hidden="1">
      <c r="B228" s="31">
        <f t="shared" si="3"/>
        <v>225</v>
      </c>
      <c r="C228" s="43">
        <v>45524</v>
      </c>
      <c r="D228" s="43" t="s">
        <v>679</v>
      </c>
      <c r="E228" s="43" t="s">
        <v>698</v>
      </c>
      <c r="F228" s="31" t="s">
        <v>999</v>
      </c>
      <c r="G228" s="31" t="s">
        <v>166</v>
      </c>
      <c r="H228" s="31" t="s">
        <v>160</v>
      </c>
      <c r="I228" s="31" t="s">
        <v>168</v>
      </c>
      <c r="J228" s="31">
        <v>5480</v>
      </c>
      <c r="K228" s="31" t="s">
        <v>8</v>
      </c>
      <c r="L228" s="44" t="s">
        <v>206</v>
      </c>
      <c r="M228" s="44" t="s">
        <v>162</v>
      </c>
      <c r="N228" s="44" t="s">
        <v>626</v>
      </c>
      <c r="O228" s="31">
        <v>191701522</v>
      </c>
      <c r="P228" s="31">
        <v>191702763</v>
      </c>
    </row>
    <row r="229" spans="2:16" ht="13.5" hidden="1">
      <c r="B229" s="31">
        <f t="shared" si="3"/>
        <v>226</v>
      </c>
      <c r="C229" s="43">
        <v>45524</v>
      </c>
      <c r="D229" s="43" t="s">
        <v>679</v>
      </c>
      <c r="E229" s="43" t="s">
        <v>698</v>
      </c>
      <c r="F229" s="31" t="s">
        <v>999</v>
      </c>
      <c r="G229" s="31" t="s">
        <v>439</v>
      </c>
      <c r="H229" s="31" t="s">
        <v>440</v>
      </c>
      <c r="I229" s="31" t="s">
        <v>173</v>
      </c>
      <c r="J229" s="31">
        <v>7082</v>
      </c>
      <c r="K229" s="31" t="s">
        <v>8</v>
      </c>
      <c r="L229" s="44" t="s">
        <v>303</v>
      </c>
      <c r="M229" s="44" t="s">
        <v>162</v>
      </c>
      <c r="N229" s="44" t="s">
        <v>626</v>
      </c>
      <c r="O229" s="31">
        <v>191702103</v>
      </c>
      <c r="P229" s="31">
        <v>191702448</v>
      </c>
    </row>
    <row r="230" spans="2:16" ht="13.5" hidden="1">
      <c r="B230" s="31">
        <f t="shared" si="3"/>
        <v>227</v>
      </c>
      <c r="C230" s="43">
        <v>45525</v>
      </c>
      <c r="D230" s="43" t="s">
        <v>679</v>
      </c>
      <c r="E230" s="43" t="s">
        <v>698</v>
      </c>
      <c r="F230" s="31" t="s">
        <v>999</v>
      </c>
      <c r="G230" s="31" t="s">
        <v>166</v>
      </c>
      <c r="H230" s="31" t="s">
        <v>160</v>
      </c>
      <c r="I230" s="31" t="s">
        <v>168</v>
      </c>
      <c r="J230" s="31">
        <v>5054</v>
      </c>
      <c r="K230" s="31" t="s">
        <v>8</v>
      </c>
      <c r="L230" s="44" t="s">
        <v>206</v>
      </c>
      <c r="M230" s="44" t="s">
        <v>162</v>
      </c>
      <c r="N230" s="44" t="s">
        <v>626</v>
      </c>
      <c r="O230" s="31">
        <v>191702680</v>
      </c>
      <c r="P230" s="31">
        <v>191701695</v>
      </c>
    </row>
    <row r="231" spans="2:16" ht="13.5" hidden="1">
      <c r="B231" s="31">
        <f t="shared" si="3"/>
        <v>228</v>
      </c>
      <c r="C231" s="43">
        <v>45526</v>
      </c>
      <c r="D231" s="43" t="s">
        <v>679</v>
      </c>
      <c r="E231" s="31" t="s">
        <v>699</v>
      </c>
      <c r="F231" s="31" t="s">
        <v>999</v>
      </c>
      <c r="G231" s="31" t="s">
        <v>159</v>
      </c>
      <c r="H231" s="31" t="s">
        <v>160</v>
      </c>
      <c r="I231" s="31" t="s">
        <v>316</v>
      </c>
      <c r="J231" s="31">
        <v>4177</v>
      </c>
      <c r="K231" s="31" t="s">
        <v>8</v>
      </c>
      <c r="L231" s="44" t="s">
        <v>9</v>
      </c>
      <c r="M231" s="44" t="s">
        <v>162</v>
      </c>
      <c r="N231" s="44" t="s">
        <v>626</v>
      </c>
      <c r="O231" s="31">
        <v>191700823</v>
      </c>
      <c r="P231" s="62">
        <v>191701896</v>
      </c>
    </row>
    <row r="232" spans="2:16" ht="13.5" hidden="1">
      <c r="B232" s="31">
        <f t="shared" si="3"/>
        <v>229</v>
      </c>
      <c r="C232" s="43">
        <v>45527</v>
      </c>
      <c r="D232" s="43" t="s">
        <v>679</v>
      </c>
      <c r="E232" s="31" t="s">
        <v>699</v>
      </c>
      <c r="F232" s="31" t="s">
        <v>999</v>
      </c>
      <c r="G232" s="31" t="s">
        <v>166</v>
      </c>
      <c r="H232" s="31" t="s">
        <v>160</v>
      </c>
      <c r="I232" s="31" t="s">
        <v>170</v>
      </c>
      <c r="J232" s="31">
        <v>9657</v>
      </c>
      <c r="K232" s="31" t="s">
        <v>8</v>
      </c>
      <c r="L232" s="44" t="s">
        <v>414</v>
      </c>
      <c r="M232" s="44" t="s">
        <v>162</v>
      </c>
      <c r="N232" s="44" t="s">
        <v>626</v>
      </c>
      <c r="O232" s="31">
        <v>191701657</v>
      </c>
      <c r="P232" s="31">
        <v>191701205</v>
      </c>
    </row>
    <row r="233" spans="2:16" ht="13.5" hidden="1">
      <c r="B233" s="31">
        <f t="shared" si="3"/>
        <v>230</v>
      </c>
      <c r="C233" s="43">
        <v>45528</v>
      </c>
      <c r="D233" s="43" t="s">
        <v>679</v>
      </c>
      <c r="E233" s="31" t="s">
        <v>699</v>
      </c>
      <c r="F233" s="31" t="s">
        <v>999</v>
      </c>
      <c r="G233" s="31" t="s">
        <v>159</v>
      </c>
      <c r="H233" s="31" t="s">
        <v>160</v>
      </c>
      <c r="I233" s="31" t="s">
        <v>172</v>
      </c>
      <c r="J233" s="31">
        <v>5025</v>
      </c>
      <c r="K233" s="31" t="s">
        <v>1249</v>
      </c>
      <c r="L233" s="44" t="s">
        <v>1219</v>
      </c>
      <c r="M233" s="44" t="s">
        <v>505</v>
      </c>
      <c r="N233" s="44" t="s">
        <v>507</v>
      </c>
      <c r="O233" s="31" t="s">
        <v>1250</v>
      </c>
      <c r="P233" s="31" t="s">
        <v>537</v>
      </c>
    </row>
    <row r="234" spans="2:16" ht="13.5" hidden="1">
      <c r="B234" s="31">
        <f t="shared" si="3"/>
        <v>231</v>
      </c>
      <c r="C234" s="43">
        <v>45530</v>
      </c>
      <c r="D234" s="43" t="s">
        <v>679</v>
      </c>
      <c r="E234" s="31" t="s">
        <v>699</v>
      </c>
      <c r="F234" s="31" t="s">
        <v>999</v>
      </c>
      <c r="G234" s="31" t="s">
        <v>159</v>
      </c>
      <c r="H234" s="31" t="s">
        <v>160</v>
      </c>
      <c r="I234" s="31" t="s">
        <v>170</v>
      </c>
      <c r="J234" s="31">
        <v>9805</v>
      </c>
      <c r="K234" s="31" t="s">
        <v>8</v>
      </c>
      <c r="L234" s="44" t="s">
        <v>9</v>
      </c>
      <c r="M234" s="44" t="s">
        <v>162</v>
      </c>
      <c r="N234" s="44" t="s">
        <v>626</v>
      </c>
      <c r="O234" s="31">
        <v>191700610</v>
      </c>
      <c r="P234" s="62">
        <v>191701756</v>
      </c>
    </row>
    <row r="235" spans="2:16" ht="13.5" hidden="1">
      <c r="B235" s="31">
        <f t="shared" si="3"/>
        <v>232</v>
      </c>
      <c r="C235" s="43">
        <v>45530</v>
      </c>
      <c r="D235" s="43" t="s">
        <v>679</v>
      </c>
      <c r="E235" s="31" t="s">
        <v>699</v>
      </c>
      <c r="F235" s="31" t="s">
        <v>999</v>
      </c>
      <c r="G235" s="31" t="s">
        <v>159</v>
      </c>
      <c r="H235" s="31" t="s">
        <v>160</v>
      </c>
      <c r="I235" s="31" t="s">
        <v>168</v>
      </c>
      <c r="J235" s="31">
        <v>6556</v>
      </c>
      <c r="K235" s="31" t="s">
        <v>8</v>
      </c>
      <c r="L235" s="44" t="s">
        <v>1120</v>
      </c>
      <c r="M235" s="44" t="s">
        <v>162</v>
      </c>
      <c r="N235" s="44" t="s">
        <v>541</v>
      </c>
      <c r="O235" s="31">
        <v>191702735</v>
      </c>
      <c r="P235" s="31">
        <v>191701261</v>
      </c>
    </row>
    <row r="236" spans="2:16" ht="13.5" hidden="1">
      <c r="B236" s="31">
        <f t="shared" si="3"/>
        <v>233</v>
      </c>
      <c r="C236" s="43">
        <v>45530</v>
      </c>
      <c r="D236" s="43" t="s">
        <v>679</v>
      </c>
      <c r="E236" s="31" t="s">
        <v>699</v>
      </c>
      <c r="F236" s="31" t="s">
        <v>999</v>
      </c>
      <c r="G236" s="31" t="s">
        <v>166</v>
      </c>
      <c r="H236" s="31" t="s">
        <v>160</v>
      </c>
      <c r="I236" s="31" t="s">
        <v>168</v>
      </c>
      <c r="J236" s="31">
        <v>5432</v>
      </c>
      <c r="K236" s="31" t="s">
        <v>8</v>
      </c>
      <c r="L236" s="44" t="s">
        <v>1120</v>
      </c>
      <c r="M236" s="44" t="s">
        <v>162</v>
      </c>
      <c r="N236" s="44" t="s">
        <v>541</v>
      </c>
      <c r="O236" s="31">
        <v>191701068</v>
      </c>
      <c r="P236" s="31">
        <v>191702317</v>
      </c>
    </row>
    <row r="237" spans="2:16" ht="13.5" hidden="1">
      <c r="B237" s="31">
        <f t="shared" si="3"/>
        <v>234</v>
      </c>
      <c r="C237" s="43">
        <v>45531</v>
      </c>
      <c r="D237" s="43" t="s">
        <v>679</v>
      </c>
      <c r="E237" s="31" t="s">
        <v>699</v>
      </c>
      <c r="F237" s="31" t="s">
        <v>999</v>
      </c>
      <c r="G237" s="31" t="s">
        <v>159</v>
      </c>
      <c r="H237" s="31" t="s">
        <v>160</v>
      </c>
      <c r="I237" s="31" t="s">
        <v>239</v>
      </c>
      <c r="J237" s="31">
        <v>8316</v>
      </c>
      <c r="K237" s="31" t="s">
        <v>8</v>
      </c>
      <c r="L237" s="44" t="s">
        <v>300</v>
      </c>
      <c r="M237" s="44" t="s">
        <v>162</v>
      </c>
      <c r="N237" s="44" t="s">
        <v>626</v>
      </c>
      <c r="O237" s="31">
        <v>191701417</v>
      </c>
      <c r="P237" s="31">
        <v>191701540</v>
      </c>
    </row>
    <row r="238" spans="2:16" ht="13.5" hidden="1">
      <c r="B238" s="31">
        <f t="shared" si="3"/>
        <v>235</v>
      </c>
      <c r="C238" s="43">
        <v>45531</v>
      </c>
      <c r="D238" s="43" t="s">
        <v>679</v>
      </c>
      <c r="E238" s="31" t="s">
        <v>699</v>
      </c>
      <c r="F238" s="31" t="s">
        <v>999</v>
      </c>
      <c r="G238" s="31" t="s">
        <v>439</v>
      </c>
      <c r="H238" s="31" t="s">
        <v>440</v>
      </c>
      <c r="I238" s="31" t="s">
        <v>173</v>
      </c>
      <c r="J238" s="31">
        <v>1205</v>
      </c>
      <c r="K238" s="31" t="s">
        <v>8</v>
      </c>
      <c r="L238" s="44" t="s">
        <v>9</v>
      </c>
      <c r="M238" s="44" t="s">
        <v>162</v>
      </c>
      <c r="N238" s="44" t="s">
        <v>626</v>
      </c>
      <c r="O238" s="31">
        <v>191701790</v>
      </c>
      <c r="P238" s="62">
        <v>191701741</v>
      </c>
    </row>
    <row r="239" spans="2:16" ht="13.5" hidden="1">
      <c r="B239" s="31">
        <f t="shared" si="3"/>
        <v>236</v>
      </c>
      <c r="C239" s="43">
        <v>45531</v>
      </c>
      <c r="D239" s="43" t="s">
        <v>679</v>
      </c>
      <c r="E239" s="31" t="s">
        <v>699</v>
      </c>
      <c r="F239" s="31" t="s">
        <v>999</v>
      </c>
      <c r="G239" s="31" t="s">
        <v>166</v>
      </c>
      <c r="H239" s="31" t="s">
        <v>160</v>
      </c>
      <c r="I239" s="31" t="s">
        <v>168</v>
      </c>
      <c r="J239" s="31">
        <v>5263</v>
      </c>
      <c r="K239" s="31" t="s">
        <v>8</v>
      </c>
      <c r="L239" s="44" t="s">
        <v>1120</v>
      </c>
      <c r="M239" s="44" t="s">
        <v>162</v>
      </c>
      <c r="N239" s="44" t="s">
        <v>541</v>
      </c>
      <c r="O239" s="31">
        <v>191701133</v>
      </c>
      <c r="P239" s="31">
        <v>191702543</v>
      </c>
    </row>
    <row r="240" spans="2:16" ht="13.5" hidden="1">
      <c r="B240" s="31">
        <f t="shared" si="3"/>
        <v>237</v>
      </c>
      <c r="C240" s="43">
        <v>45531</v>
      </c>
      <c r="D240" s="43" t="s">
        <v>679</v>
      </c>
      <c r="E240" s="31" t="s">
        <v>699</v>
      </c>
      <c r="F240" s="31" t="s">
        <v>999</v>
      </c>
      <c r="G240" s="31" t="s">
        <v>159</v>
      </c>
      <c r="H240" s="31" t="s">
        <v>160</v>
      </c>
      <c r="I240" s="31" t="s">
        <v>168</v>
      </c>
      <c r="J240" s="31">
        <v>5434</v>
      </c>
      <c r="K240" s="31" t="s">
        <v>8</v>
      </c>
      <c r="L240" s="44" t="s">
        <v>1120</v>
      </c>
      <c r="M240" s="44" t="s">
        <v>162</v>
      </c>
      <c r="N240" s="44" t="s">
        <v>541</v>
      </c>
      <c r="O240" s="31">
        <v>191700603</v>
      </c>
      <c r="P240" s="31">
        <v>191702379</v>
      </c>
    </row>
    <row r="241" spans="2:16" ht="13.5" hidden="1">
      <c r="B241" s="31">
        <f t="shared" si="3"/>
        <v>238</v>
      </c>
      <c r="C241" s="43">
        <v>45532</v>
      </c>
      <c r="D241" s="43" t="s">
        <v>679</v>
      </c>
      <c r="E241" s="31" t="s">
        <v>699</v>
      </c>
      <c r="F241" s="31" t="s">
        <v>999</v>
      </c>
      <c r="G241" s="31" t="s">
        <v>166</v>
      </c>
      <c r="H241" s="31" t="s">
        <v>160</v>
      </c>
      <c r="I241" s="31" t="s">
        <v>168</v>
      </c>
      <c r="J241" s="31">
        <v>5558</v>
      </c>
      <c r="K241" s="31" t="s">
        <v>8</v>
      </c>
      <c r="L241" s="44" t="s">
        <v>1120</v>
      </c>
      <c r="M241" s="44" t="s">
        <v>162</v>
      </c>
      <c r="N241" s="44" t="s">
        <v>541</v>
      </c>
      <c r="O241" s="31">
        <v>191701022</v>
      </c>
      <c r="P241" s="31">
        <v>191700779</v>
      </c>
    </row>
    <row r="242" spans="2:16" ht="13.5" hidden="1">
      <c r="B242" s="31">
        <f t="shared" si="3"/>
        <v>239</v>
      </c>
      <c r="C242" s="43">
        <v>45532</v>
      </c>
      <c r="D242" s="43" t="s">
        <v>679</v>
      </c>
      <c r="E242" s="31" t="s">
        <v>699</v>
      </c>
      <c r="F242" s="31" t="s">
        <v>999</v>
      </c>
      <c r="G242" s="31" t="s">
        <v>166</v>
      </c>
      <c r="H242" s="31" t="s">
        <v>160</v>
      </c>
      <c r="I242" s="31" t="s">
        <v>168</v>
      </c>
      <c r="J242" s="31">
        <v>6550</v>
      </c>
      <c r="K242" s="31" t="s">
        <v>8</v>
      </c>
      <c r="L242" s="44" t="s">
        <v>1120</v>
      </c>
      <c r="M242" s="44" t="s">
        <v>162</v>
      </c>
      <c r="N242" s="44" t="s">
        <v>541</v>
      </c>
      <c r="O242" s="31">
        <v>191701846</v>
      </c>
      <c r="P242" s="31">
        <v>191700127</v>
      </c>
    </row>
    <row r="243" spans="2:16" ht="13.5" hidden="1">
      <c r="B243" s="31">
        <f t="shared" si="3"/>
        <v>240</v>
      </c>
      <c r="C243" s="43">
        <v>45533</v>
      </c>
      <c r="D243" s="43" t="s">
        <v>705</v>
      </c>
      <c r="E243" s="43" t="s">
        <v>706</v>
      </c>
      <c r="F243" s="31" t="s">
        <v>779</v>
      </c>
      <c r="G243" s="31" t="s">
        <v>166</v>
      </c>
      <c r="H243" s="31" t="s">
        <v>160</v>
      </c>
      <c r="I243" s="31" t="s">
        <v>168</v>
      </c>
      <c r="J243" s="31">
        <v>5490</v>
      </c>
      <c r="K243" s="31" t="s">
        <v>8</v>
      </c>
      <c r="L243" s="31" t="s">
        <v>1120</v>
      </c>
      <c r="M243" s="44" t="s">
        <v>162</v>
      </c>
      <c r="N243" s="44" t="s">
        <v>541</v>
      </c>
      <c r="O243" s="31">
        <v>191701326</v>
      </c>
      <c r="P243" s="31">
        <v>191701092</v>
      </c>
    </row>
    <row r="244" spans="2:16" ht="13.5" hidden="1">
      <c r="B244" s="31">
        <f t="shared" si="3"/>
        <v>241</v>
      </c>
      <c r="C244" s="43">
        <v>45533</v>
      </c>
      <c r="D244" s="43" t="s">
        <v>705</v>
      </c>
      <c r="E244" s="43" t="s">
        <v>706</v>
      </c>
      <c r="F244" s="31" t="s">
        <v>779</v>
      </c>
      <c r="G244" s="31" t="s">
        <v>166</v>
      </c>
      <c r="H244" s="31" t="s">
        <v>160</v>
      </c>
      <c r="I244" s="31" t="s">
        <v>168</v>
      </c>
      <c r="J244" s="31">
        <v>5350</v>
      </c>
      <c r="K244" s="31" t="s">
        <v>8</v>
      </c>
      <c r="L244" s="31" t="s">
        <v>1120</v>
      </c>
      <c r="M244" s="44" t="s">
        <v>162</v>
      </c>
      <c r="N244" s="44" t="s">
        <v>541</v>
      </c>
      <c r="O244" s="31">
        <v>191701299</v>
      </c>
      <c r="P244" s="31">
        <v>191702342</v>
      </c>
    </row>
    <row r="245" spans="2:16" ht="13.5" hidden="1">
      <c r="B245" s="31">
        <f t="shared" si="3"/>
        <v>242</v>
      </c>
      <c r="C245" s="43">
        <v>45533</v>
      </c>
      <c r="D245" s="43" t="s">
        <v>705</v>
      </c>
      <c r="E245" s="43" t="s">
        <v>706</v>
      </c>
      <c r="F245" s="31" t="s">
        <v>779</v>
      </c>
      <c r="G245" s="31" t="s">
        <v>159</v>
      </c>
      <c r="H245" s="31" t="s">
        <v>160</v>
      </c>
      <c r="I245" s="31" t="s">
        <v>161</v>
      </c>
      <c r="J245" s="31">
        <v>4364</v>
      </c>
      <c r="K245" s="31" t="s">
        <v>511</v>
      </c>
      <c r="L245" s="31" t="s">
        <v>1219</v>
      </c>
      <c r="M245" s="44" t="s">
        <v>505</v>
      </c>
      <c r="N245" s="44" t="s">
        <v>507</v>
      </c>
      <c r="O245" s="31" t="s">
        <v>1124</v>
      </c>
      <c r="P245" s="31" t="s">
        <v>1251</v>
      </c>
    </row>
    <row r="246" spans="2:16" ht="13.5" hidden="1">
      <c r="B246" s="31">
        <f t="shared" si="3"/>
        <v>243</v>
      </c>
      <c r="C246" s="43">
        <v>45534</v>
      </c>
      <c r="D246" s="43" t="s">
        <v>705</v>
      </c>
      <c r="E246" s="43" t="s">
        <v>706</v>
      </c>
      <c r="F246" s="31" t="s">
        <v>779</v>
      </c>
      <c r="G246" s="31" t="s">
        <v>159</v>
      </c>
      <c r="H246" s="31" t="s">
        <v>160</v>
      </c>
      <c r="I246" s="31" t="s">
        <v>161</v>
      </c>
      <c r="J246" s="31">
        <v>4157</v>
      </c>
      <c r="K246" s="31" t="s">
        <v>8</v>
      </c>
      <c r="L246" s="31" t="s">
        <v>1252</v>
      </c>
      <c r="M246" s="44" t="s">
        <v>162</v>
      </c>
      <c r="N246" s="44" t="s">
        <v>626</v>
      </c>
      <c r="O246" s="31">
        <v>191700929</v>
      </c>
      <c r="P246" s="31">
        <v>191701786</v>
      </c>
    </row>
    <row r="247" spans="2:16" ht="13.5" hidden="1">
      <c r="B247" s="31">
        <f t="shared" si="3"/>
        <v>244</v>
      </c>
      <c r="C247" s="43">
        <v>45534</v>
      </c>
      <c r="D247" s="43" t="s">
        <v>705</v>
      </c>
      <c r="E247" s="43" t="s">
        <v>706</v>
      </c>
      <c r="F247" s="31" t="s">
        <v>779</v>
      </c>
      <c r="G247" s="31" t="s">
        <v>446</v>
      </c>
      <c r="H247" s="31" t="s">
        <v>447</v>
      </c>
      <c r="I247" s="31" t="s">
        <v>168</v>
      </c>
      <c r="J247" s="31">
        <v>5434</v>
      </c>
      <c r="K247" s="31" t="s">
        <v>8</v>
      </c>
      <c r="L247" s="31" t="s">
        <v>206</v>
      </c>
      <c r="M247" s="44" t="s">
        <v>162</v>
      </c>
      <c r="N247" s="44" t="s">
        <v>626</v>
      </c>
      <c r="O247" s="31">
        <v>191702379</v>
      </c>
      <c r="P247" s="62">
        <v>191702680</v>
      </c>
    </row>
    <row r="248" spans="2:16" ht="13.5" hidden="1">
      <c r="B248" s="31">
        <f t="shared" si="3"/>
        <v>245</v>
      </c>
      <c r="C248" s="43">
        <v>45536</v>
      </c>
      <c r="D248" s="43" t="s">
        <v>705</v>
      </c>
      <c r="E248" s="43" t="s">
        <v>706</v>
      </c>
      <c r="F248" s="31" t="s">
        <v>779</v>
      </c>
      <c r="G248" s="31" t="s">
        <v>159</v>
      </c>
      <c r="H248" s="31" t="s">
        <v>160</v>
      </c>
      <c r="I248" s="31" t="s">
        <v>239</v>
      </c>
      <c r="J248" s="31">
        <v>8221</v>
      </c>
      <c r="K248" s="31" t="s">
        <v>8</v>
      </c>
      <c r="L248" s="31" t="s">
        <v>206</v>
      </c>
      <c r="M248" s="44" t="s">
        <v>162</v>
      </c>
      <c r="N248" s="44" t="s">
        <v>626</v>
      </c>
      <c r="O248" s="31">
        <v>191701461</v>
      </c>
      <c r="P248" s="62">
        <v>191700678</v>
      </c>
    </row>
    <row r="249" spans="2:16" ht="13.5" hidden="1">
      <c r="B249" s="31">
        <f t="shared" si="3"/>
        <v>246</v>
      </c>
      <c r="C249" s="43">
        <v>45538</v>
      </c>
      <c r="D249" s="43" t="s">
        <v>705</v>
      </c>
      <c r="E249" s="43" t="s">
        <v>706</v>
      </c>
      <c r="F249" s="31" t="s">
        <v>779</v>
      </c>
      <c r="G249" s="31" t="s">
        <v>159</v>
      </c>
      <c r="H249" s="31" t="s">
        <v>160</v>
      </c>
      <c r="I249" s="31" t="s">
        <v>168</v>
      </c>
      <c r="J249" s="31">
        <v>5474</v>
      </c>
      <c r="K249" s="31" t="s">
        <v>8</v>
      </c>
      <c r="L249" s="31" t="s">
        <v>1120</v>
      </c>
      <c r="M249" s="44" t="s">
        <v>162</v>
      </c>
      <c r="N249" s="44" t="s">
        <v>541</v>
      </c>
      <c r="O249" s="31">
        <v>191700082</v>
      </c>
      <c r="P249" s="31">
        <v>191700414</v>
      </c>
    </row>
    <row r="250" spans="2:16" ht="13.5" hidden="1">
      <c r="B250" s="31">
        <f t="shared" si="3"/>
        <v>247</v>
      </c>
      <c r="C250" s="43">
        <v>45539</v>
      </c>
      <c r="D250" s="43" t="s">
        <v>705</v>
      </c>
      <c r="E250" s="43" t="s">
        <v>706</v>
      </c>
      <c r="F250" s="31" t="s">
        <v>779</v>
      </c>
      <c r="G250" s="31" t="s">
        <v>159</v>
      </c>
      <c r="H250" s="31" t="s">
        <v>160</v>
      </c>
      <c r="I250" s="31" t="s">
        <v>168</v>
      </c>
      <c r="J250" s="31">
        <v>6559</v>
      </c>
      <c r="K250" s="31" t="s">
        <v>8</v>
      </c>
      <c r="L250" s="31" t="s">
        <v>1120</v>
      </c>
      <c r="M250" s="44" t="s">
        <v>162</v>
      </c>
      <c r="N250" s="44" t="s">
        <v>541</v>
      </c>
      <c r="O250" s="31">
        <v>191702088</v>
      </c>
      <c r="P250" s="31">
        <v>191700512</v>
      </c>
    </row>
    <row r="251" spans="2:16" ht="13.5" hidden="1">
      <c r="B251" s="31">
        <f t="shared" si="3"/>
        <v>248</v>
      </c>
      <c r="C251" s="43">
        <v>45539</v>
      </c>
      <c r="D251" s="43" t="s">
        <v>705</v>
      </c>
      <c r="E251" s="43" t="s">
        <v>706</v>
      </c>
      <c r="F251" s="31" t="s">
        <v>779</v>
      </c>
      <c r="G251" s="31" t="s">
        <v>159</v>
      </c>
      <c r="H251" s="31" t="s">
        <v>160</v>
      </c>
      <c r="I251" s="31" t="s">
        <v>173</v>
      </c>
      <c r="J251" s="31">
        <v>1342</v>
      </c>
      <c r="K251" s="31" t="s">
        <v>8</v>
      </c>
      <c r="L251" s="31" t="s">
        <v>9</v>
      </c>
      <c r="M251" s="44" t="s">
        <v>162</v>
      </c>
      <c r="N251" s="44" t="s">
        <v>626</v>
      </c>
      <c r="O251" s="31">
        <v>191701494</v>
      </c>
      <c r="P251" s="62">
        <v>191702167</v>
      </c>
    </row>
    <row r="252" spans="2:16" ht="13.5" hidden="1">
      <c r="B252" s="31">
        <f t="shared" si="3"/>
        <v>249</v>
      </c>
      <c r="C252" s="43">
        <v>45540</v>
      </c>
      <c r="D252" s="43" t="s">
        <v>705</v>
      </c>
      <c r="E252" s="43" t="s">
        <v>718</v>
      </c>
      <c r="F252" s="31" t="s">
        <v>779</v>
      </c>
      <c r="G252" s="31" t="s">
        <v>159</v>
      </c>
      <c r="H252" s="31" t="s">
        <v>160</v>
      </c>
      <c r="I252" s="31" t="s">
        <v>168</v>
      </c>
      <c r="J252" s="31">
        <v>5314</v>
      </c>
      <c r="K252" s="31" t="s">
        <v>1249</v>
      </c>
      <c r="L252" s="31" t="s">
        <v>1253</v>
      </c>
      <c r="M252" s="44" t="s">
        <v>505</v>
      </c>
      <c r="N252" s="44" t="s">
        <v>541</v>
      </c>
      <c r="O252" s="31" t="s">
        <v>1254</v>
      </c>
      <c r="P252" s="31" t="s">
        <v>1214</v>
      </c>
    </row>
    <row r="253" spans="2:16" ht="13.5" hidden="1">
      <c r="B253" s="31">
        <f t="shared" si="3"/>
        <v>250</v>
      </c>
      <c r="C253" s="43">
        <v>45540</v>
      </c>
      <c r="D253" s="43" t="s">
        <v>705</v>
      </c>
      <c r="E253" s="43" t="s">
        <v>718</v>
      </c>
      <c r="F253" s="31" t="s">
        <v>779</v>
      </c>
      <c r="G253" s="31" t="s">
        <v>159</v>
      </c>
      <c r="H253" s="31" t="s">
        <v>160</v>
      </c>
      <c r="I253" s="31" t="s">
        <v>172</v>
      </c>
      <c r="J253" s="31">
        <v>4905</v>
      </c>
      <c r="K253" s="31" t="s">
        <v>8</v>
      </c>
      <c r="L253" s="31" t="s">
        <v>9</v>
      </c>
      <c r="M253" s="44" t="s">
        <v>162</v>
      </c>
      <c r="N253" s="44" t="s">
        <v>626</v>
      </c>
      <c r="O253" s="31">
        <v>191700674</v>
      </c>
      <c r="P253" s="62">
        <v>191702381</v>
      </c>
    </row>
    <row r="254" spans="2:16" ht="13.5" hidden="1">
      <c r="B254" s="31">
        <f t="shared" si="3"/>
        <v>251</v>
      </c>
      <c r="C254" s="43">
        <v>45541</v>
      </c>
      <c r="D254" s="43" t="s">
        <v>705</v>
      </c>
      <c r="E254" s="43" t="s">
        <v>718</v>
      </c>
      <c r="F254" s="31" t="s">
        <v>779</v>
      </c>
      <c r="G254" s="31" t="s">
        <v>166</v>
      </c>
      <c r="H254" s="31" t="s">
        <v>160</v>
      </c>
      <c r="I254" s="31" t="s">
        <v>173</v>
      </c>
      <c r="J254" s="31">
        <v>1240</v>
      </c>
      <c r="K254" s="31" t="s">
        <v>1255</v>
      </c>
      <c r="L254" s="31" t="s">
        <v>557</v>
      </c>
      <c r="M254" s="44" t="s">
        <v>1256</v>
      </c>
      <c r="N254" s="44" t="s">
        <v>1257</v>
      </c>
      <c r="O254" s="31"/>
      <c r="P254" s="31"/>
    </row>
    <row r="255" spans="2:16" ht="13.5" hidden="1">
      <c r="B255" s="31">
        <f t="shared" si="3"/>
        <v>252</v>
      </c>
      <c r="C255" s="43">
        <v>45541</v>
      </c>
      <c r="D255" s="43" t="s">
        <v>705</v>
      </c>
      <c r="E255" s="43" t="s">
        <v>718</v>
      </c>
      <c r="F255" s="31" t="s">
        <v>779</v>
      </c>
      <c r="G255" s="31" t="s">
        <v>159</v>
      </c>
      <c r="H255" s="31" t="s">
        <v>160</v>
      </c>
      <c r="I255" s="31" t="s">
        <v>161</v>
      </c>
      <c r="J255" s="31">
        <v>7944</v>
      </c>
      <c r="K255" s="31" t="s">
        <v>8</v>
      </c>
      <c r="L255" s="31" t="s">
        <v>206</v>
      </c>
      <c r="M255" s="44" t="s">
        <v>162</v>
      </c>
      <c r="N255" s="44" t="s">
        <v>626</v>
      </c>
      <c r="O255" s="31">
        <v>191700961</v>
      </c>
      <c r="P255" s="62">
        <v>191700733</v>
      </c>
    </row>
    <row r="256" spans="2:16" ht="13.5" hidden="1">
      <c r="B256" s="31">
        <f t="shared" si="3"/>
        <v>253</v>
      </c>
      <c r="C256" s="43">
        <v>45543</v>
      </c>
      <c r="D256" s="43" t="s">
        <v>705</v>
      </c>
      <c r="E256" s="43" t="s">
        <v>718</v>
      </c>
      <c r="F256" s="31" t="s">
        <v>779</v>
      </c>
      <c r="G256" s="31" t="s">
        <v>159</v>
      </c>
      <c r="H256" s="31" t="s">
        <v>160</v>
      </c>
      <c r="I256" s="31" t="s">
        <v>170</v>
      </c>
      <c r="J256" s="31">
        <v>9708</v>
      </c>
      <c r="K256" s="31" t="s">
        <v>8</v>
      </c>
      <c r="L256" s="31" t="s">
        <v>206</v>
      </c>
      <c r="M256" s="44" t="s">
        <v>162</v>
      </c>
      <c r="N256" s="44" t="s">
        <v>626</v>
      </c>
      <c r="O256" s="31">
        <v>191700165</v>
      </c>
      <c r="P256" s="62">
        <v>191702472</v>
      </c>
    </row>
    <row r="257" spans="2:16" ht="13.5" hidden="1">
      <c r="B257" s="31">
        <f t="shared" si="3"/>
        <v>254</v>
      </c>
      <c r="C257" s="43">
        <v>45543</v>
      </c>
      <c r="D257" s="43" t="s">
        <v>705</v>
      </c>
      <c r="E257" s="43" t="s">
        <v>718</v>
      </c>
      <c r="F257" s="31" t="s">
        <v>779</v>
      </c>
      <c r="G257" s="31" t="s">
        <v>166</v>
      </c>
      <c r="H257" s="31" t="s">
        <v>160</v>
      </c>
      <c r="I257" s="31" t="s">
        <v>161</v>
      </c>
      <c r="J257" s="31">
        <v>4153</v>
      </c>
      <c r="K257" s="31" t="s">
        <v>8</v>
      </c>
      <c r="L257" s="31" t="s">
        <v>206</v>
      </c>
      <c r="M257" s="44" t="s">
        <v>162</v>
      </c>
      <c r="N257" s="44" t="s">
        <v>626</v>
      </c>
      <c r="O257" s="31">
        <v>191701809</v>
      </c>
      <c r="P257" s="62">
        <v>191701299</v>
      </c>
    </row>
    <row r="258" spans="2:16" ht="13.5" hidden="1">
      <c r="B258" s="31">
        <f t="shared" si="3"/>
        <v>255</v>
      </c>
      <c r="C258" s="43">
        <v>45545</v>
      </c>
      <c r="D258" s="43" t="s">
        <v>705</v>
      </c>
      <c r="E258" s="43" t="s">
        <v>718</v>
      </c>
      <c r="F258" s="31" t="s">
        <v>779</v>
      </c>
      <c r="G258" s="31" t="s">
        <v>439</v>
      </c>
      <c r="H258" s="31" t="s">
        <v>440</v>
      </c>
      <c r="I258" s="31" t="s">
        <v>173</v>
      </c>
      <c r="J258" s="31">
        <v>7028</v>
      </c>
      <c r="K258" s="31" t="s">
        <v>8</v>
      </c>
      <c r="L258" s="31" t="s">
        <v>557</v>
      </c>
      <c r="M258" s="44" t="s">
        <v>556</v>
      </c>
      <c r="N258" s="44" t="s">
        <v>558</v>
      </c>
      <c r="O258" s="31"/>
      <c r="P258" s="31"/>
    </row>
    <row r="259" spans="2:16" ht="13.5" hidden="1">
      <c r="B259" s="31">
        <f t="shared" si="3"/>
        <v>256</v>
      </c>
      <c r="C259" s="43">
        <v>45545</v>
      </c>
      <c r="D259" s="43" t="s">
        <v>705</v>
      </c>
      <c r="E259" s="43" t="s">
        <v>718</v>
      </c>
      <c r="F259" s="31" t="s">
        <v>779</v>
      </c>
      <c r="G259" s="31" t="s">
        <v>446</v>
      </c>
      <c r="H259" s="31" t="s">
        <v>447</v>
      </c>
      <c r="I259" s="31" t="s">
        <v>161</v>
      </c>
      <c r="J259" s="31">
        <v>7961</v>
      </c>
      <c r="K259" s="31" t="s">
        <v>8</v>
      </c>
      <c r="L259" s="31" t="s">
        <v>206</v>
      </c>
      <c r="M259" s="44" t="s">
        <v>162</v>
      </c>
      <c r="N259" s="44" t="s">
        <v>626</v>
      </c>
      <c r="O259" s="31">
        <v>191700419</v>
      </c>
      <c r="P259" s="62">
        <v>191702904</v>
      </c>
    </row>
    <row r="260" spans="2:16" ht="13.5" hidden="1">
      <c r="B260" s="31">
        <f t="shared" si="3"/>
        <v>257</v>
      </c>
      <c r="C260" s="43">
        <v>45545</v>
      </c>
      <c r="D260" s="43" t="s">
        <v>705</v>
      </c>
      <c r="E260" s="43" t="s">
        <v>718</v>
      </c>
      <c r="F260" s="31" t="s">
        <v>779</v>
      </c>
      <c r="G260" s="31" t="s">
        <v>159</v>
      </c>
      <c r="H260" s="31" t="s">
        <v>160</v>
      </c>
      <c r="I260" s="31" t="s">
        <v>168</v>
      </c>
      <c r="J260" s="31">
        <v>5565</v>
      </c>
      <c r="K260" s="31" t="s">
        <v>8</v>
      </c>
      <c r="L260" s="31" t="s">
        <v>1120</v>
      </c>
      <c r="M260" s="44" t="s">
        <v>162</v>
      </c>
      <c r="N260" s="44" t="s">
        <v>541</v>
      </c>
      <c r="O260" s="31">
        <v>191701614</v>
      </c>
      <c r="P260" s="31">
        <v>191700848</v>
      </c>
    </row>
    <row r="261" spans="2:16" ht="13.5" hidden="1">
      <c r="B261" s="31">
        <f t="shared" ref="B261:B324" si="4">ROW()-3</f>
        <v>258</v>
      </c>
      <c r="C261" s="43">
        <v>45545</v>
      </c>
      <c r="D261" s="43" t="s">
        <v>705</v>
      </c>
      <c r="E261" s="43" t="s">
        <v>718</v>
      </c>
      <c r="F261" s="31" t="s">
        <v>779</v>
      </c>
      <c r="G261" s="31" t="s">
        <v>159</v>
      </c>
      <c r="H261" s="31" t="s">
        <v>160</v>
      </c>
      <c r="I261" s="31" t="s">
        <v>168</v>
      </c>
      <c r="J261" s="31">
        <v>5084</v>
      </c>
      <c r="K261" s="31" t="s">
        <v>8</v>
      </c>
      <c r="L261" s="31" t="s">
        <v>1120</v>
      </c>
      <c r="M261" s="44" t="s">
        <v>162</v>
      </c>
      <c r="N261" s="44" t="s">
        <v>541</v>
      </c>
      <c r="O261" s="31">
        <v>191701893</v>
      </c>
      <c r="P261" s="31">
        <v>191701823</v>
      </c>
    </row>
    <row r="262" spans="2:16" ht="13.5" hidden="1">
      <c r="B262" s="31">
        <f t="shared" si="4"/>
        <v>259</v>
      </c>
      <c r="C262" s="43">
        <v>45545</v>
      </c>
      <c r="D262" s="43" t="s">
        <v>705</v>
      </c>
      <c r="E262" s="43" t="s">
        <v>718</v>
      </c>
      <c r="F262" s="31" t="s">
        <v>779</v>
      </c>
      <c r="G262" s="31" t="s">
        <v>166</v>
      </c>
      <c r="H262" s="31" t="s">
        <v>160</v>
      </c>
      <c r="I262" s="31" t="s">
        <v>168</v>
      </c>
      <c r="J262" s="31">
        <v>5019</v>
      </c>
      <c r="K262" s="31" t="s">
        <v>59</v>
      </c>
      <c r="L262" s="31" t="s">
        <v>686</v>
      </c>
      <c r="M262" s="44" t="s">
        <v>687</v>
      </c>
      <c r="N262" s="44" t="s">
        <v>1258</v>
      </c>
      <c r="O262" s="31"/>
      <c r="P262" s="31"/>
    </row>
    <row r="263" spans="2:16" ht="13.5" hidden="1">
      <c r="B263" s="31">
        <f t="shared" si="4"/>
        <v>260</v>
      </c>
      <c r="C263" s="43">
        <v>45546</v>
      </c>
      <c r="D263" s="43" t="s">
        <v>705</v>
      </c>
      <c r="E263" s="43" t="s">
        <v>718</v>
      </c>
      <c r="F263" s="31" t="s">
        <v>779</v>
      </c>
      <c r="G263" s="31" t="s">
        <v>159</v>
      </c>
      <c r="H263" s="31" t="s">
        <v>160</v>
      </c>
      <c r="I263" s="31" t="s">
        <v>161</v>
      </c>
      <c r="J263" s="31">
        <v>7955</v>
      </c>
      <c r="K263" s="31" t="s">
        <v>1249</v>
      </c>
      <c r="L263" s="31" t="s">
        <v>1219</v>
      </c>
      <c r="M263" s="44" t="s">
        <v>505</v>
      </c>
      <c r="N263" s="44" t="s">
        <v>507</v>
      </c>
      <c r="O263" s="31" t="s">
        <v>1259</v>
      </c>
      <c r="P263" s="31" t="s">
        <v>1260</v>
      </c>
    </row>
    <row r="264" spans="2:16" ht="13.5" hidden="1">
      <c r="B264" s="31">
        <f t="shared" si="4"/>
        <v>261</v>
      </c>
      <c r="C264" s="43">
        <v>45546</v>
      </c>
      <c r="D264" s="43" t="s">
        <v>705</v>
      </c>
      <c r="E264" s="43" t="s">
        <v>718</v>
      </c>
      <c r="F264" s="31" t="s">
        <v>779</v>
      </c>
      <c r="G264" s="31" t="s">
        <v>166</v>
      </c>
      <c r="H264" s="31" t="s">
        <v>160</v>
      </c>
      <c r="I264" s="31" t="s">
        <v>173</v>
      </c>
      <c r="J264" s="31">
        <v>1458</v>
      </c>
      <c r="K264" s="31" t="s">
        <v>1249</v>
      </c>
      <c r="L264" s="31" t="s">
        <v>1261</v>
      </c>
      <c r="M264" s="44" t="s">
        <v>505</v>
      </c>
      <c r="N264" s="44" t="s">
        <v>507</v>
      </c>
      <c r="O264" s="31" t="s">
        <v>1262</v>
      </c>
      <c r="P264" s="31" t="s">
        <v>1263</v>
      </c>
    </row>
    <row r="265" spans="2:16" ht="13.5" hidden="1">
      <c r="B265" s="31">
        <f t="shared" si="4"/>
        <v>262</v>
      </c>
      <c r="C265" s="43">
        <v>45546</v>
      </c>
      <c r="D265" s="43" t="s">
        <v>705</v>
      </c>
      <c r="E265" s="43" t="s">
        <v>718</v>
      </c>
      <c r="F265" s="31" t="s">
        <v>779</v>
      </c>
      <c r="G265" s="31" t="s">
        <v>159</v>
      </c>
      <c r="H265" s="31" t="s">
        <v>160</v>
      </c>
      <c r="I265" s="31" t="s">
        <v>170</v>
      </c>
      <c r="J265" s="31">
        <v>9738</v>
      </c>
      <c r="K265" s="31" t="s">
        <v>8</v>
      </c>
      <c r="L265" s="31" t="s">
        <v>206</v>
      </c>
      <c r="M265" s="44" t="s">
        <v>162</v>
      </c>
      <c r="N265" s="44" t="s">
        <v>626</v>
      </c>
      <c r="O265" s="31">
        <v>191701440</v>
      </c>
      <c r="P265" s="62">
        <v>191701339</v>
      </c>
    </row>
    <row r="266" spans="2:16" ht="13.5" hidden="1">
      <c r="B266" s="31">
        <f t="shared" si="4"/>
        <v>263</v>
      </c>
      <c r="C266" s="43">
        <v>45546</v>
      </c>
      <c r="D266" s="43" t="s">
        <v>705</v>
      </c>
      <c r="E266" s="43" t="s">
        <v>718</v>
      </c>
      <c r="F266" s="31" t="s">
        <v>779</v>
      </c>
      <c r="G266" s="31" t="s">
        <v>159</v>
      </c>
      <c r="H266" s="31" t="s">
        <v>160</v>
      </c>
      <c r="I266" s="31" t="s">
        <v>469</v>
      </c>
      <c r="J266" s="31">
        <v>9330</v>
      </c>
      <c r="K266" s="31" t="s">
        <v>8</v>
      </c>
      <c r="L266" s="31" t="s">
        <v>206</v>
      </c>
      <c r="M266" s="44" t="s">
        <v>162</v>
      </c>
      <c r="N266" s="44" t="s">
        <v>626</v>
      </c>
      <c r="O266" s="31">
        <v>191701549</v>
      </c>
      <c r="P266" s="62">
        <v>191702321</v>
      </c>
    </row>
    <row r="267" spans="2:16" ht="13.5" hidden="1">
      <c r="B267" s="31">
        <f t="shared" si="4"/>
        <v>264</v>
      </c>
      <c r="C267" s="43">
        <v>45546</v>
      </c>
      <c r="D267" s="43" t="s">
        <v>705</v>
      </c>
      <c r="E267" s="43" t="s">
        <v>718</v>
      </c>
      <c r="F267" s="31" t="s">
        <v>779</v>
      </c>
      <c r="G267" s="31" t="s">
        <v>159</v>
      </c>
      <c r="H267" s="31" t="s">
        <v>160</v>
      </c>
      <c r="I267" s="31" t="s">
        <v>170</v>
      </c>
      <c r="J267" s="31">
        <v>9738</v>
      </c>
      <c r="K267" s="31" t="s">
        <v>8</v>
      </c>
      <c r="L267" s="31" t="s">
        <v>206</v>
      </c>
      <c r="M267" s="44" t="s">
        <v>162</v>
      </c>
      <c r="N267" s="44" t="s">
        <v>626</v>
      </c>
      <c r="O267" s="31">
        <v>191701440</v>
      </c>
      <c r="P267" s="62">
        <v>191701339</v>
      </c>
    </row>
    <row r="268" spans="2:16" ht="13.5" hidden="1">
      <c r="B268" s="31">
        <f t="shared" si="4"/>
        <v>265</v>
      </c>
      <c r="C268" s="43">
        <v>45546</v>
      </c>
      <c r="D268" s="43" t="s">
        <v>705</v>
      </c>
      <c r="E268" s="43" t="s">
        <v>718</v>
      </c>
      <c r="F268" s="31" t="s">
        <v>779</v>
      </c>
      <c r="G268" s="31" t="s">
        <v>159</v>
      </c>
      <c r="H268" s="31" t="s">
        <v>160</v>
      </c>
      <c r="I268" s="31" t="s">
        <v>469</v>
      </c>
      <c r="J268" s="31">
        <v>9330</v>
      </c>
      <c r="K268" s="31" t="s">
        <v>8</v>
      </c>
      <c r="L268" s="31" t="s">
        <v>206</v>
      </c>
      <c r="M268" s="44" t="s">
        <v>162</v>
      </c>
      <c r="N268" s="44" t="s">
        <v>626</v>
      </c>
      <c r="O268" s="31">
        <v>191701549</v>
      </c>
      <c r="P268" s="62">
        <v>191702321</v>
      </c>
    </row>
    <row r="269" spans="2:16" ht="13.5" hidden="1">
      <c r="B269" s="31">
        <f t="shared" si="4"/>
        <v>266</v>
      </c>
      <c r="C269" s="43">
        <v>45547</v>
      </c>
      <c r="D269" s="43" t="s">
        <v>705</v>
      </c>
      <c r="E269" s="43" t="s">
        <v>722</v>
      </c>
      <c r="F269" s="31" t="s">
        <v>779</v>
      </c>
      <c r="G269" s="31" t="s">
        <v>439</v>
      </c>
      <c r="H269" s="31" t="s">
        <v>440</v>
      </c>
      <c r="I269" s="31" t="s">
        <v>173</v>
      </c>
      <c r="J269" s="31">
        <v>1643</v>
      </c>
      <c r="K269" s="31" t="s">
        <v>8</v>
      </c>
      <c r="L269" s="31" t="s">
        <v>524</v>
      </c>
      <c r="M269" s="44" t="s">
        <v>162</v>
      </c>
      <c r="N269" s="44" t="s">
        <v>626</v>
      </c>
      <c r="O269" s="31">
        <v>191701301</v>
      </c>
      <c r="P269" s="31">
        <v>191701854</v>
      </c>
    </row>
    <row r="270" spans="2:16" ht="13.5" hidden="1">
      <c r="B270" s="31">
        <f t="shared" si="4"/>
        <v>267</v>
      </c>
      <c r="C270" s="43">
        <v>45548</v>
      </c>
      <c r="D270" s="43" t="s">
        <v>705</v>
      </c>
      <c r="E270" s="43" t="s">
        <v>722</v>
      </c>
      <c r="F270" s="31" t="s">
        <v>779</v>
      </c>
      <c r="G270" s="31" t="s">
        <v>166</v>
      </c>
      <c r="H270" s="31" t="s">
        <v>160</v>
      </c>
      <c r="I270" s="31" t="s">
        <v>168</v>
      </c>
      <c r="J270" s="31">
        <v>5013</v>
      </c>
      <c r="K270" s="31" t="s">
        <v>8</v>
      </c>
      <c r="L270" s="31" t="s">
        <v>420</v>
      </c>
      <c r="M270" s="44" t="s">
        <v>162</v>
      </c>
      <c r="N270" s="44" t="s">
        <v>626</v>
      </c>
      <c r="O270" s="31">
        <v>191702853</v>
      </c>
      <c r="P270" s="31">
        <v>191702088</v>
      </c>
    </row>
    <row r="271" spans="2:16" ht="13.5" hidden="1">
      <c r="B271" s="31">
        <f t="shared" si="4"/>
        <v>268</v>
      </c>
      <c r="C271" s="43">
        <v>45550</v>
      </c>
      <c r="D271" s="43" t="s">
        <v>705</v>
      </c>
      <c r="E271" s="43" t="s">
        <v>722</v>
      </c>
      <c r="F271" s="31" t="s">
        <v>779</v>
      </c>
      <c r="G271" s="31" t="s">
        <v>159</v>
      </c>
      <c r="H271" s="31" t="s">
        <v>160</v>
      </c>
      <c r="I271" s="31" t="s">
        <v>161</v>
      </c>
      <c r="J271" s="31">
        <v>7966</v>
      </c>
      <c r="K271" s="31" t="s">
        <v>8</v>
      </c>
      <c r="L271" s="31" t="s">
        <v>206</v>
      </c>
      <c r="M271" s="44" t="s">
        <v>162</v>
      </c>
      <c r="N271" s="44" t="s">
        <v>626</v>
      </c>
      <c r="O271" s="31">
        <v>191700513</v>
      </c>
      <c r="P271" s="62">
        <v>191700214</v>
      </c>
    </row>
    <row r="272" spans="2:16" ht="13.5" hidden="1">
      <c r="B272" s="31">
        <f t="shared" si="4"/>
        <v>269</v>
      </c>
      <c r="C272" s="43">
        <v>45550</v>
      </c>
      <c r="D272" s="43" t="s">
        <v>705</v>
      </c>
      <c r="E272" s="43" t="s">
        <v>722</v>
      </c>
      <c r="F272" s="31" t="s">
        <v>779</v>
      </c>
      <c r="G272" s="31" t="s">
        <v>166</v>
      </c>
      <c r="H272" s="31" t="s">
        <v>160</v>
      </c>
      <c r="I272" s="31" t="s">
        <v>173</v>
      </c>
      <c r="J272" s="31">
        <v>1325</v>
      </c>
      <c r="K272" s="31" t="s">
        <v>8</v>
      </c>
      <c r="L272" s="31" t="s">
        <v>206</v>
      </c>
      <c r="M272" s="44" t="s">
        <v>162</v>
      </c>
      <c r="N272" s="44" t="s">
        <v>626</v>
      </c>
      <c r="O272" s="31">
        <v>191701619</v>
      </c>
      <c r="P272" s="62">
        <v>191700142</v>
      </c>
    </row>
    <row r="273" spans="2:16" ht="13.5" hidden="1">
      <c r="B273" s="31">
        <f t="shared" si="4"/>
        <v>270</v>
      </c>
      <c r="C273" s="43">
        <v>45554</v>
      </c>
      <c r="D273" s="43" t="s">
        <v>705</v>
      </c>
      <c r="E273" s="43" t="s">
        <v>722</v>
      </c>
      <c r="F273" s="31" t="s">
        <v>779</v>
      </c>
      <c r="G273" s="31" t="s">
        <v>166</v>
      </c>
      <c r="H273" s="31" t="s">
        <v>160</v>
      </c>
      <c r="I273" s="31" t="s">
        <v>168</v>
      </c>
      <c r="J273" s="31">
        <v>5013</v>
      </c>
      <c r="K273" s="31" t="s">
        <v>8</v>
      </c>
      <c r="L273" s="31" t="s">
        <v>1120</v>
      </c>
      <c r="M273" s="44" t="s">
        <v>162</v>
      </c>
      <c r="N273" s="44" t="s">
        <v>541</v>
      </c>
      <c r="O273" s="31">
        <v>191702088</v>
      </c>
      <c r="P273" s="31">
        <v>191700681</v>
      </c>
    </row>
    <row r="274" spans="2:16" ht="13.5" hidden="1">
      <c r="B274" s="31">
        <f t="shared" si="4"/>
        <v>271</v>
      </c>
      <c r="C274" s="43">
        <v>45554</v>
      </c>
      <c r="D274" s="43" t="s">
        <v>705</v>
      </c>
      <c r="E274" s="43" t="s">
        <v>722</v>
      </c>
      <c r="F274" s="31" t="s">
        <v>779</v>
      </c>
      <c r="G274" s="31" t="s">
        <v>446</v>
      </c>
      <c r="H274" s="31" t="s">
        <v>447</v>
      </c>
      <c r="I274" s="31" t="s">
        <v>172</v>
      </c>
      <c r="J274" s="31">
        <v>4905</v>
      </c>
      <c r="K274" s="31" t="s">
        <v>8</v>
      </c>
      <c r="L274" s="31" t="s">
        <v>580</v>
      </c>
      <c r="M274" s="44" t="s">
        <v>162</v>
      </c>
      <c r="N274" s="44" t="s">
        <v>626</v>
      </c>
      <c r="O274" s="31">
        <v>191702385</v>
      </c>
      <c r="P274" s="31">
        <v>191701522</v>
      </c>
    </row>
    <row r="275" spans="2:16" ht="13.5" hidden="1">
      <c r="B275" s="31">
        <f t="shared" si="4"/>
        <v>272</v>
      </c>
      <c r="C275" s="43">
        <v>45554</v>
      </c>
      <c r="D275" s="43" t="s">
        <v>705</v>
      </c>
      <c r="E275" s="43" t="s">
        <v>724</v>
      </c>
      <c r="F275" s="31" t="s">
        <v>779</v>
      </c>
      <c r="G275" s="31" t="s">
        <v>159</v>
      </c>
      <c r="H275" s="31" t="s">
        <v>160</v>
      </c>
      <c r="I275" s="31" t="s">
        <v>168</v>
      </c>
      <c r="J275" s="31">
        <v>5334</v>
      </c>
      <c r="K275" s="31" t="s">
        <v>8</v>
      </c>
      <c r="L275" s="31" t="s">
        <v>9</v>
      </c>
      <c r="M275" s="44" t="s">
        <v>453</v>
      </c>
      <c r="N275" s="44" t="s">
        <v>454</v>
      </c>
      <c r="O275" s="31"/>
      <c r="P275" s="62"/>
    </row>
    <row r="276" spans="2:16" ht="13.5" hidden="1">
      <c r="B276" s="31">
        <f t="shared" si="4"/>
        <v>273</v>
      </c>
      <c r="C276" s="43">
        <v>45555</v>
      </c>
      <c r="D276" s="43" t="s">
        <v>705</v>
      </c>
      <c r="E276" s="43" t="s">
        <v>722</v>
      </c>
      <c r="F276" s="31" t="s">
        <v>779</v>
      </c>
      <c r="G276" s="31" t="s">
        <v>159</v>
      </c>
      <c r="H276" s="31" t="s">
        <v>160</v>
      </c>
      <c r="I276" s="31" t="s">
        <v>172</v>
      </c>
      <c r="J276" s="31">
        <v>5024</v>
      </c>
      <c r="K276" s="31" t="s">
        <v>8</v>
      </c>
      <c r="L276" s="31" t="s">
        <v>9</v>
      </c>
      <c r="M276" s="44" t="s">
        <v>162</v>
      </c>
      <c r="N276" s="44" t="s">
        <v>626</v>
      </c>
      <c r="O276" s="31">
        <v>191701126</v>
      </c>
      <c r="P276" s="62">
        <v>191701800</v>
      </c>
    </row>
    <row r="277" spans="2:16" ht="13.5" hidden="1">
      <c r="B277" s="31">
        <f t="shared" si="4"/>
        <v>274</v>
      </c>
      <c r="C277" s="43">
        <v>45555</v>
      </c>
      <c r="D277" s="43" t="s">
        <v>705</v>
      </c>
      <c r="E277" s="43" t="s">
        <v>722</v>
      </c>
      <c r="F277" s="31" t="s">
        <v>779</v>
      </c>
      <c r="G277" s="31" t="s">
        <v>283</v>
      </c>
      <c r="H277" s="31" t="s">
        <v>160</v>
      </c>
      <c r="I277" s="31" t="s">
        <v>161</v>
      </c>
      <c r="J277" s="31">
        <v>4153</v>
      </c>
      <c r="K277" s="31" t="s">
        <v>8</v>
      </c>
      <c r="L277" s="31" t="s">
        <v>9</v>
      </c>
      <c r="M277" s="44" t="s">
        <v>162</v>
      </c>
      <c r="N277" s="44" t="s">
        <v>626</v>
      </c>
      <c r="O277" s="31">
        <v>191701299</v>
      </c>
      <c r="P277" s="62">
        <v>191702711</v>
      </c>
    </row>
    <row r="278" spans="2:16" ht="13.5" hidden="1">
      <c r="B278" s="31">
        <f t="shared" si="4"/>
        <v>275</v>
      </c>
      <c r="C278" s="43">
        <v>45555</v>
      </c>
      <c r="D278" s="43" t="s">
        <v>705</v>
      </c>
      <c r="E278" s="43" t="s">
        <v>722</v>
      </c>
      <c r="F278" s="31" t="s">
        <v>779</v>
      </c>
      <c r="G278" s="31" t="s">
        <v>159</v>
      </c>
      <c r="H278" s="31" t="s">
        <v>160</v>
      </c>
      <c r="I278" s="31" t="s">
        <v>168</v>
      </c>
      <c r="J278" s="31">
        <v>5314</v>
      </c>
      <c r="K278" s="31" t="s">
        <v>1249</v>
      </c>
      <c r="L278" s="31" t="s">
        <v>1264</v>
      </c>
      <c r="M278" s="44" t="s">
        <v>505</v>
      </c>
      <c r="N278" s="44" t="s">
        <v>507</v>
      </c>
      <c r="O278" s="31" t="s">
        <v>1214</v>
      </c>
      <c r="P278" s="31" t="s">
        <v>1144</v>
      </c>
    </row>
    <row r="279" spans="2:16" ht="13.5" hidden="1">
      <c r="B279" s="31">
        <f t="shared" si="4"/>
        <v>276</v>
      </c>
      <c r="C279" s="43">
        <v>45555</v>
      </c>
      <c r="D279" s="43" t="s">
        <v>705</v>
      </c>
      <c r="E279" s="43" t="s">
        <v>724</v>
      </c>
      <c r="F279" s="31" t="s">
        <v>779</v>
      </c>
      <c r="G279" s="31" t="s">
        <v>386</v>
      </c>
      <c r="H279" s="31" t="s">
        <v>364</v>
      </c>
      <c r="I279" s="31" t="s">
        <v>161</v>
      </c>
      <c r="J279" s="31">
        <v>8216</v>
      </c>
      <c r="K279" s="31" t="s">
        <v>8</v>
      </c>
      <c r="L279" s="31" t="s">
        <v>54</v>
      </c>
      <c r="M279" s="44" t="s">
        <v>162</v>
      </c>
      <c r="N279" s="44" t="s">
        <v>626</v>
      </c>
      <c r="O279" s="44">
        <v>191702783</v>
      </c>
      <c r="P279" s="31">
        <v>191701835</v>
      </c>
    </row>
    <row r="280" spans="2:16" ht="13.5" hidden="1">
      <c r="B280" s="31">
        <f t="shared" si="4"/>
        <v>277</v>
      </c>
      <c r="C280" s="43">
        <v>45555</v>
      </c>
      <c r="D280" s="43" t="s">
        <v>705</v>
      </c>
      <c r="E280" s="43" t="s">
        <v>724</v>
      </c>
      <c r="F280" s="31" t="s">
        <v>779</v>
      </c>
      <c r="G280" s="31" t="s">
        <v>159</v>
      </c>
      <c r="H280" s="31" t="s">
        <v>160</v>
      </c>
      <c r="I280" s="31" t="s">
        <v>168</v>
      </c>
      <c r="J280" s="31">
        <v>5314</v>
      </c>
      <c r="K280" s="31" t="s">
        <v>1265</v>
      </c>
      <c r="L280" s="31" t="s">
        <v>1264</v>
      </c>
      <c r="M280" s="44" t="s">
        <v>505</v>
      </c>
      <c r="N280" s="44" t="s">
        <v>507</v>
      </c>
      <c r="O280" s="31" t="s">
        <v>1214</v>
      </c>
      <c r="P280" s="31" t="s">
        <v>1144</v>
      </c>
    </row>
    <row r="281" spans="2:16" ht="13.5" hidden="1">
      <c r="B281" s="31">
        <f t="shared" si="4"/>
        <v>278</v>
      </c>
      <c r="C281" s="43">
        <v>45558</v>
      </c>
      <c r="D281" s="43" t="s">
        <v>705</v>
      </c>
      <c r="E281" s="43" t="s">
        <v>724</v>
      </c>
      <c r="F281" s="31" t="s">
        <v>779</v>
      </c>
      <c r="G281" s="31" t="s">
        <v>159</v>
      </c>
      <c r="H281" s="31" t="s">
        <v>160</v>
      </c>
      <c r="I281" s="31" t="s">
        <v>168</v>
      </c>
      <c r="J281" s="31">
        <v>5433</v>
      </c>
      <c r="K281" s="31" t="s">
        <v>8</v>
      </c>
      <c r="L281" s="31" t="s">
        <v>9</v>
      </c>
      <c r="M281" s="44" t="s">
        <v>453</v>
      </c>
      <c r="N281" s="44" t="s">
        <v>454</v>
      </c>
      <c r="O281" s="31"/>
      <c r="P281" s="62"/>
    </row>
    <row r="282" spans="2:16" ht="13.5" hidden="1">
      <c r="B282" s="31">
        <f t="shared" si="4"/>
        <v>279</v>
      </c>
      <c r="C282" s="43">
        <v>45559</v>
      </c>
      <c r="D282" s="43" t="s">
        <v>705</v>
      </c>
      <c r="E282" s="43" t="s">
        <v>724</v>
      </c>
      <c r="F282" s="31" t="s">
        <v>779</v>
      </c>
      <c r="G282" s="31" t="s">
        <v>159</v>
      </c>
      <c r="H282" s="31" t="s">
        <v>160</v>
      </c>
      <c r="I282" s="31" t="s">
        <v>239</v>
      </c>
      <c r="J282" s="31">
        <v>8196</v>
      </c>
      <c r="K282" s="31" t="s">
        <v>8</v>
      </c>
      <c r="L282" s="31" t="s">
        <v>9</v>
      </c>
      <c r="M282" s="44" t="s">
        <v>162</v>
      </c>
      <c r="N282" s="44" t="s">
        <v>626</v>
      </c>
      <c r="O282" s="31">
        <v>191701207</v>
      </c>
      <c r="P282" s="62">
        <v>191701446</v>
      </c>
    </row>
    <row r="283" spans="2:16" ht="13.5" hidden="1">
      <c r="B283" s="31">
        <f t="shared" si="4"/>
        <v>280</v>
      </c>
      <c r="C283" s="43">
        <v>45560</v>
      </c>
      <c r="D283" s="43" t="s">
        <v>705</v>
      </c>
      <c r="E283" s="43" t="s">
        <v>724</v>
      </c>
      <c r="F283" s="31" t="s">
        <v>779</v>
      </c>
      <c r="G283" s="31" t="s">
        <v>439</v>
      </c>
      <c r="H283" s="31" t="s">
        <v>440</v>
      </c>
      <c r="I283" s="31" t="s">
        <v>172</v>
      </c>
      <c r="J283" s="31">
        <v>4903</v>
      </c>
      <c r="K283" s="31" t="s">
        <v>8</v>
      </c>
      <c r="L283" s="31" t="s">
        <v>9</v>
      </c>
      <c r="M283" s="44" t="s">
        <v>162</v>
      </c>
      <c r="N283" s="44" t="s">
        <v>626</v>
      </c>
      <c r="O283" s="31">
        <v>191701721</v>
      </c>
      <c r="P283" s="62">
        <v>191701277</v>
      </c>
    </row>
    <row r="284" spans="2:16" ht="13.5" hidden="1">
      <c r="B284" s="31">
        <f t="shared" si="4"/>
        <v>281</v>
      </c>
      <c r="C284" s="43">
        <v>45560</v>
      </c>
      <c r="D284" s="43" t="s">
        <v>705</v>
      </c>
      <c r="E284" s="43" t="s">
        <v>724</v>
      </c>
      <c r="F284" s="31" t="s">
        <v>779</v>
      </c>
      <c r="G284" s="31" t="s">
        <v>439</v>
      </c>
      <c r="H284" s="31" t="s">
        <v>440</v>
      </c>
      <c r="I284" s="31" t="s">
        <v>168</v>
      </c>
      <c r="J284" s="31">
        <v>5370</v>
      </c>
      <c r="K284" s="31" t="s">
        <v>8</v>
      </c>
      <c r="L284" s="31" t="s">
        <v>414</v>
      </c>
      <c r="M284" s="44" t="s">
        <v>162</v>
      </c>
      <c r="N284" s="44" t="s">
        <v>626</v>
      </c>
      <c r="O284" s="31">
        <v>191701238</v>
      </c>
      <c r="P284" s="31">
        <v>191702103</v>
      </c>
    </row>
    <row r="285" spans="2:16" ht="13.5" hidden="1">
      <c r="B285" s="31">
        <f t="shared" si="4"/>
        <v>282</v>
      </c>
      <c r="C285" s="43">
        <v>45560</v>
      </c>
      <c r="D285" s="43" t="s">
        <v>705</v>
      </c>
      <c r="E285" s="43" t="s">
        <v>724</v>
      </c>
      <c r="F285" s="31" t="s">
        <v>779</v>
      </c>
      <c r="G285" s="31" t="s">
        <v>439</v>
      </c>
      <c r="H285" s="31" t="s">
        <v>440</v>
      </c>
      <c r="I285" s="31" t="s">
        <v>173</v>
      </c>
      <c r="J285" s="31">
        <v>1252</v>
      </c>
      <c r="K285" s="31" t="s">
        <v>8</v>
      </c>
      <c r="L285" s="31" t="s">
        <v>414</v>
      </c>
      <c r="M285" s="44" t="s">
        <v>162</v>
      </c>
      <c r="N285" s="44" t="s">
        <v>626</v>
      </c>
      <c r="O285" s="31">
        <v>191702332</v>
      </c>
      <c r="P285" s="31">
        <v>191702379</v>
      </c>
    </row>
    <row r="286" spans="2:16" ht="13.5" hidden="1">
      <c r="B286" s="31">
        <f t="shared" si="4"/>
        <v>283</v>
      </c>
      <c r="C286" s="43">
        <v>45560</v>
      </c>
      <c r="D286" s="43" t="s">
        <v>705</v>
      </c>
      <c r="E286" s="43" t="s">
        <v>724</v>
      </c>
      <c r="F286" s="31" t="s">
        <v>779</v>
      </c>
      <c r="G286" s="31" t="s">
        <v>166</v>
      </c>
      <c r="H286" s="31" t="s">
        <v>160</v>
      </c>
      <c r="I286" s="31" t="s">
        <v>168</v>
      </c>
      <c r="J286" s="31">
        <v>6550</v>
      </c>
      <c r="K286" s="31" t="s">
        <v>8</v>
      </c>
      <c r="L286" s="31" t="s">
        <v>1120</v>
      </c>
      <c r="M286" s="44" t="s">
        <v>162</v>
      </c>
      <c r="N286" s="44" t="s">
        <v>541</v>
      </c>
      <c r="O286" s="31">
        <v>191700603</v>
      </c>
      <c r="P286" s="31">
        <v>191700430</v>
      </c>
    </row>
    <row r="287" spans="2:16" ht="13.5" hidden="1">
      <c r="B287" s="31">
        <f t="shared" si="4"/>
        <v>284</v>
      </c>
      <c r="C287" s="43">
        <v>45560</v>
      </c>
      <c r="D287" s="43" t="s">
        <v>705</v>
      </c>
      <c r="E287" s="43" t="s">
        <v>724</v>
      </c>
      <c r="F287" s="31" t="s">
        <v>779</v>
      </c>
      <c r="G287" s="31" t="s">
        <v>159</v>
      </c>
      <c r="H287" s="31" t="s">
        <v>160</v>
      </c>
      <c r="I287" s="31" t="s">
        <v>170</v>
      </c>
      <c r="J287" s="31">
        <v>9659</v>
      </c>
      <c r="K287" s="31" t="s">
        <v>8</v>
      </c>
      <c r="L287" s="31" t="s">
        <v>9</v>
      </c>
      <c r="M287" s="44" t="s">
        <v>162</v>
      </c>
      <c r="N287" s="44" t="s">
        <v>626</v>
      </c>
      <c r="O287" s="31">
        <v>191700998</v>
      </c>
      <c r="P287" s="62">
        <v>191701893</v>
      </c>
    </row>
    <row r="288" spans="2:16" ht="13.5" hidden="1">
      <c r="B288" s="31">
        <f t="shared" si="4"/>
        <v>285</v>
      </c>
      <c r="C288" s="43">
        <v>45561</v>
      </c>
      <c r="D288" s="43" t="s">
        <v>728</v>
      </c>
      <c r="E288" s="43" t="s">
        <v>729</v>
      </c>
      <c r="F288" s="31" t="s">
        <v>779</v>
      </c>
      <c r="G288" s="31" t="s">
        <v>159</v>
      </c>
      <c r="H288" s="31" t="s">
        <v>160</v>
      </c>
      <c r="I288" s="31" t="s">
        <v>200</v>
      </c>
      <c r="J288" s="31">
        <v>1179</v>
      </c>
      <c r="K288" s="31" t="s">
        <v>8</v>
      </c>
      <c r="L288" s="31" t="s">
        <v>1120</v>
      </c>
      <c r="M288" s="44" t="s">
        <v>162</v>
      </c>
      <c r="N288" s="44" t="s">
        <v>541</v>
      </c>
      <c r="O288" s="31">
        <v>191702483</v>
      </c>
      <c r="P288" s="31">
        <v>191702169</v>
      </c>
    </row>
    <row r="289" spans="2:16" ht="13.5" hidden="1">
      <c r="B289" s="31">
        <f t="shared" si="4"/>
        <v>286</v>
      </c>
      <c r="C289" s="43">
        <v>45561</v>
      </c>
      <c r="D289" s="43" t="s">
        <v>728</v>
      </c>
      <c r="E289" s="43" t="s">
        <v>729</v>
      </c>
      <c r="F289" s="31" t="s">
        <v>779</v>
      </c>
      <c r="G289" s="31" t="s">
        <v>159</v>
      </c>
      <c r="H289" s="31" t="s">
        <v>160</v>
      </c>
      <c r="I289" s="31" t="s">
        <v>200</v>
      </c>
      <c r="J289" s="31">
        <v>4127</v>
      </c>
      <c r="K289" s="31" t="s">
        <v>8</v>
      </c>
      <c r="L289" s="31" t="s">
        <v>1120</v>
      </c>
      <c r="M289" s="44" t="s">
        <v>162</v>
      </c>
      <c r="N289" s="44" t="s">
        <v>541</v>
      </c>
      <c r="O289" s="31">
        <v>191700780</v>
      </c>
      <c r="P289" s="31">
        <v>191700129</v>
      </c>
    </row>
    <row r="290" spans="2:16" ht="13.5" hidden="1">
      <c r="B290" s="31">
        <f t="shared" si="4"/>
        <v>287</v>
      </c>
      <c r="C290" s="43">
        <v>45561</v>
      </c>
      <c r="D290" s="43" t="s">
        <v>728</v>
      </c>
      <c r="E290" s="43" t="s">
        <v>729</v>
      </c>
      <c r="F290" s="31" t="s">
        <v>779</v>
      </c>
      <c r="G290" s="31" t="s">
        <v>439</v>
      </c>
      <c r="H290" s="31" t="s">
        <v>440</v>
      </c>
      <c r="I290" s="31" t="s">
        <v>173</v>
      </c>
      <c r="J290" s="31">
        <v>1320</v>
      </c>
      <c r="K290" s="31" t="s">
        <v>511</v>
      </c>
      <c r="L290" s="31" t="s">
        <v>1219</v>
      </c>
      <c r="M290" s="44" t="s">
        <v>505</v>
      </c>
      <c r="N290" s="44" t="s">
        <v>507</v>
      </c>
      <c r="O290" s="31" t="s">
        <v>1266</v>
      </c>
      <c r="P290" s="31" t="s">
        <v>1267</v>
      </c>
    </row>
    <row r="291" spans="2:16" ht="13.5" hidden="1">
      <c r="B291" s="31">
        <f t="shared" si="4"/>
        <v>288</v>
      </c>
      <c r="C291" s="43">
        <v>45562</v>
      </c>
      <c r="D291" s="43" t="s">
        <v>728</v>
      </c>
      <c r="E291" s="43" t="s">
        <v>729</v>
      </c>
      <c r="F291" s="31" t="s">
        <v>779</v>
      </c>
      <c r="G291" s="31" t="s">
        <v>159</v>
      </c>
      <c r="H291" s="31" t="s">
        <v>160</v>
      </c>
      <c r="I291" s="31" t="s">
        <v>1268</v>
      </c>
      <c r="J291" s="31">
        <v>4127</v>
      </c>
      <c r="K291" s="31" t="s">
        <v>8</v>
      </c>
      <c r="L291" s="31" t="s">
        <v>206</v>
      </c>
      <c r="M291" s="44" t="s">
        <v>162</v>
      </c>
      <c r="N291" s="44" t="s">
        <v>626</v>
      </c>
      <c r="O291" s="31">
        <v>191702012</v>
      </c>
      <c r="P291" s="31">
        <v>191700024</v>
      </c>
    </row>
    <row r="292" spans="2:16" ht="13.5" hidden="1">
      <c r="B292" s="31">
        <f t="shared" si="4"/>
        <v>289</v>
      </c>
      <c r="C292" s="43">
        <v>45562</v>
      </c>
      <c r="D292" s="43" t="s">
        <v>728</v>
      </c>
      <c r="E292" s="43" t="s">
        <v>729</v>
      </c>
      <c r="F292" s="31" t="s">
        <v>779</v>
      </c>
      <c r="G292" s="31" t="s">
        <v>439</v>
      </c>
      <c r="H292" s="31" t="s">
        <v>440</v>
      </c>
      <c r="I292" s="31" t="s">
        <v>168</v>
      </c>
      <c r="J292" s="31">
        <v>5015</v>
      </c>
      <c r="K292" s="31" t="s">
        <v>8</v>
      </c>
      <c r="L292" s="31" t="s">
        <v>524</v>
      </c>
      <c r="M292" s="44" t="s">
        <v>162</v>
      </c>
      <c r="N292" s="44" t="s">
        <v>626</v>
      </c>
      <c r="O292" s="31">
        <v>191701753</v>
      </c>
      <c r="P292" s="31">
        <v>191701753</v>
      </c>
    </row>
    <row r="293" spans="2:16" ht="13.5" hidden="1">
      <c r="B293" s="31">
        <f t="shared" si="4"/>
        <v>290</v>
      </c>
      <c r="C293" s="43">
        <v>45562</v>
      </c>
      <c r="D293" s="43" t="s">
        <v>728</v>
      </c>
      <c r="E293" s="43" t="s">
        <v>729</v>
      </c>
      <c r="F293" s="31" t="s">
        <v>779</v>
      </c>
      <c r="G293" s="31" t="s">
        <v>159</v>
      </c>
      <c r="H293" s="31" t="s">
        <v>160</v>
      </c>
      <c r="I293" s="31" t="s">
        <v>159</v>
      </c>
      <c r="J293" s="31">
        <v>1205</v>
      </c>
      <c r="K293" s="31" t="s">
        <v>8</v>
      </c>
      <c r="L293" s="31" t="s">
        <v>1120</v>
      </c>
      <c r="M293" s="44" t="s">
        <v>162</v>
      </c>
      <c r="N293" s="44" t="s">
        <v>541</v>
      </c>
      <c r="O293" s="31">
        <v>191701579</v>
      </c>
      <c r="P293" s="31">
        <v>191702078</v>
      </c>
    </row>
    <row r="294" spans="2:16" ht="13.5" hidden="1">
      <c r="B294" s="31">
        <f t="shared" si="4"/>
        <v>291</v>
      </c>
      <c r="C294" s="43">
        <v>45562</v>
      </c>
      <c r="D294" s="43" t="s">
        <v>728</v>
      </c>
      <c r="E294" s="43" t="s">
        <v>729</v>
      </c>
      <c r="F294" s="31" t="s">
        <v>779</v>
      </c>
      <c r="G294" s="31" t="s">
        <v>159</v>
      </c>
      <c r="H294" s="31" t="s">
        <v>160</v>
      </c>
      <c r="I294" s="31" t="s">
        <v>159</v>
      </c>
      <c r="J294" s="31">
        <v>4061</v>
      </c>
      <c r="K294" s="31" t="s">
        <v>8</v>
      </c>
      <c r="L294" s="31" t="s">
        <v>1120</v>
      </c>
      <c r="M294" s="44" t="s">
        <v>162</v>
      </c>
      <c r="N294" s="44" t="s">
        <v>541</v>
      </c>
      <c r="O294" s="31">
        <v>191702112</v>
      </c>
      <c r="P294" s="31">
        <v>191700012</v>
      </c>
    </row>
    <row r="295" spans="2:16" ht="13.5" hidden="1">
      <c r="B295" s="31">
        <f t="shared" si="4"/>
        <v>292</v>
      </c>
      <c r="C295" s="43">
        <v>45562</v>
      </c>
      <c r="D295" s="43" t="s">
        <v>728</v>
      </c>
      <c r="E295" s="43" t="s">
        <v>729</v>
      </c>
      <c r="F295" s="31" t="s">
        <v>779</v>
      </c>
      <c r="G295" s="31" t="s">
        <v>159</v>
      </c>
      <c r="H295" s="31" t="s">
        <v>160</v>
      </c>
      <c r="I295" s="31" t="s">
        <v>159</v>
      </c>
      <c r="J295" s="31">
        <v>4143</v>
      </c>
      <c r="K295" s="31" t="s">
        <v>8</v>
      </c>
      <c r="L295" s="31" t="s">
        <v>1120</v>
      </c>
      <c r="M295" s="44" t="s">
        <v>162</v>
      </c>
      <c r="N295" s="44" t="s">
        <v>541</v>
      </c>
      <c r="O295" s="31">
        <v>191701080</v>
      </c>
      <c r="P295" s="31">
        <v>191700501</v>
      </c>
    </row>
    <row r="296" spans="2:16" ht="13.5" hidden="1">
      <c r="B296" s="31">
        <f t="shared" si="4"/>
        <v>293</v>
      </c>
      <c r="C296" s="43">
        <v>45562</v>
      </c>
      <c r="D296" s="43" t="s">
        <v>728</v>
      </c>
      <c r="E296" s="43" t="s">
        <v>729</v>
      </c>
      <c r="F296" s="31" t="s">
        <v>779</v>
      </c>
      <c r="G296" s="31" t="s">
        <v>159</v>
      </c>
      <c r="H296" s="31" t="s">
        <v>160</v>
      </c>
      <c r="I296" s="31" t="s">
        <v>159</v>
      </c>
      <c r="J296" s="31">
        <v>4090</v>
      </c>
      <c r="K296" s="31" t="s">
        <v>8</v>
      </c>
      <c r="L296" s="31" t="s">
        <v>1120</v>
      </c>
      <c r="M296" s="44" t="s">
        <v>162</v>
      </c>
      <c r="N296" s="44" t="s">
        <v>541</v>
      </c>
      <c r="O296" s="31">
        <v>191700088</v>
      </c>
      <c r="P296" s="31">
        <v>191701301</v>
      </c>
    </row>
    <row r="297" spans="2:16" ht="13.5" hidden="1">
      <c r="B297" s="31">
        <f t="shared" si="4"/>
        <v>294</v>
      </c>
      <c r="C297" s="43">
        <v>45562</v>
      </c>
      <c r="D297" s="43" t="s">
        <v>728</v>
      </c>
      <c r="E297" s="43" t="s">
        <v>729</v>
      </c>
      <c r="F297" s="31" t="s">
        <v>779</v>
      </c>
      <c r="G297" s="31" t="s">
        <v>159</v>
      </c>
      <c r="H297" s="31" t="s">
        <v>160</v>
      </c>
      <c r="I297" s="31" t="s">
        <v>159</v>
      </c>
      <c r="J297" s="31">
        <v>1184</v>
      </c>
      <c r="K297" s="31" t="s">
        <v>8</v>
      </c>
      <c r="L297" s="31" t="s">
        <v>1120</v>
      </c>
      <c r="M297" s="44" t="s">
        <v>162</v>
      </c>
      <c r="N297" s="44" t="s">
        <v>541</v>
      </c>
      <c r="O297" s="31">
        <v>191700618</v>
      </c>
      <c r="P297" s="31">
        <v>191700080</v>
      </c>
    </row>
    <row r="298" spans="2:16" ht="13.5" hidden="1">
      <c r="B298" s="31">
        <f t="shared" si="4"/>
        <v>295</v>
      </c>
      <c r="C298" s="43">
        <v>45562</v>
      </c>
      <c r="D298" s="43" t="s">
        <v>728</v>
      </c>
      <c r="E298" s="43" t="s">
        <v>729</v>
      </c>
      <c r="F298" s="31" t="s">
        <v>779</v>
      </c>
      <c r="G298" s="31" t="s">
        <v>159</v>
      </c>
      <c r="H298" s="31" t="s">
        <v>160</v>
      </c>
      <c r="I298" s="31" t="s">
        <v>159</v>
      </c>
      <c r="J298" s="31">
        <v>1170</v>
      </c>
      <c r="K298" s="31" t="s">
        <v>8</v>
      </c>
      <c r="L298" s="31" t="s">
        <v>1120</v>
      </c>
      <c r="M298" s="44" t="s">
        <v>162</v>
      </c>
      <c r="N298" s="44" t="s">
        <v>541</v>
      </c>
      <c r="O298" s="31">
        <v>191701116</v>
      </c>
      <c r="P298" s="31">
        <v>191701935</v>
      </c>
    </row>
    <row r="299" spans="2:16" ht="13.5" hidden="1">
      <c r="B299" s="31">
        <f t="shared" si="4"/>
        <v>296</v>
      </c>
      <c r="C299" s="43">
        <v>45562</v>
      </c>
      <c r="D299" s="43" t="s">
        <v>728</v>
      </c>
      <c r="E299" s="43" t="s">
        <v>729</v>
      </c>
      <c r="F299" s="31" t="s">
        <v>779</v>
      </c>
      <c r="G299" s="31" t="s">
        <v>159</v>
      </c>
      <c r="H299" s="31" t="s">
        <v>160</v>
      </c>
      <c r="I299" s="31" t="s">
        <v>200</v>
      </c>
      <c r="J299" s="31">
        <v>4150</v>
      </c>
      <c r="K299" s="31" t="s">
        <v>8</v>
      </c>
      <c r="L299" s="31" t="s">
        <v>1120</v>
      </c>
      <c r="M299" s="44" t="s">
        <v>162</v>
      </c>
      <c r="N299" s="44" t="s">
        <v>541</v>
      </c>
      <c r="O299" s="31">
        <v>191700129</v>
      </c>
      <c r="P299" s="31">
        <v>191702029</v>
      </c>
    </row>
    <row r="300" spans="2:16" ht="13.5" hidden="1">
      <c r="B300" s="31">
        <f t="shared" si="4"/>
        <v>297</v>
      </c>
      <c r="C300" s="43">
        <v>45563</v>
      </c>
      <c r="D300" s="43" t="s">
        <v>728</v>
      </c>
      <c r="E300" s="43" t="s">
        <v>729</v>
      </c>
      <c r="F300" s="31" t="s">
        <v>779</v>
      </c>
      <c r="G300" s="31" t="s">
        <v>159</v>
      </c>
      <c r="H300" s="31" t="s">
        <v>160</v>
      </c>
      <c r="I300" s="31" t="s">
        <v>200</v>
      </c>
      <c r="J300" s="31">
        <v>4139</v>
      </c>
      <c r="K300" s="31" t="s">
        <v>8</v>
      </c>
      <c r="L300" s="31" t="s">
        <v>1120</v>
      </c>
      <c r="M300" s="44" t="s">
        <v>162</v>
      </c>
      <c r="N300" s="44" t="s">
        <v>541</v>
      </c>
      <c r="O300" s="31">
        <v>191701682</v>
      </c>
      <c r="P300" s="31">
        <v>191701846</v>
      </c>
    </row>
    <row r="301" spans="2:16" ht="13.5" hidden="1">
      <c r="B301" s="31">
        <f t="shared" si="4"/>
        <v>298</v>
      </c>
      <c r="C301" s="43">
        <v>45563</v>
      </c>
      <c r="D301" s="43" t="s">
        <v>728</v>
      </c>
      <c r="E301" s="43" t="s">
        <v>729</v>
      </c>
      <c r="F301" s="31" t="s">
        <v>779</v>
      </c>
      <c r="G301" s="31" t="s">
        <v>159</v>
      </c>
      <c r="H301" s="31" t="s">
        <v>160</v>
      </c>
      <c r="I301" s="31" t="s">
        <v>200</v>
      </c>
      <c r="J301" s="31">
        <v>4156</v>
      </c>
      <c r="K301" s="31" t="s">
        <v>8</v>
      </c>
      <c r="L301" s="31" t="s">
        <v>1120</v>
      </c>
      <c r="M301" s="44" t="s">
        <v>162</v>
      </c>
      <c r="N301" s="44" t="s">
        <v>541</v>
      </c>
      <c r="O301" s="31">
        <v>191700696</v>
      </c>
      <c r="P301" s="31">
        <v>191702851</v>
      </c>
    </row>
    <row r="302" spans="2:16" ht="13.5" hidden="1">
      <c r="B302" s="31">
        <f t="shared" si="4"/>
        <v>299</v>
      </c>
      <c r="C302" s="43">
        <v>45563</v>
      </c>
      <c r="D302" s="43" t="s">
        <v>728</v>
      </c>
      <c r="E302" s="43" t="s">
        <v>729</v>
      </c>
      <c r="F302" s="31" t="s">
        <v>779</v>
      </c>
      <c r="G302" s="31" t="s">
        <v>159</v>
      </c>
      <c r="H302" s="31" t="s">
        <v>160</v>
      </c>
      <c r="I302" s="31" t="s">
        <v>200</v>
      </c>
      <c r="J302" s="31">
        <v>4134</v>
      </c>
      <c r="K302" s="31" t="s">
        <v>8</v>
      </c>
      <c r="L302" s="31" t="s">
        <v>1120</v>
      </c>
      <c r="M302" s="44" t="s">
        <v>162</v>
      </c>
      <c r="N302" s="44" t="s">
        <v>541</v>
      </c>
      <c r="O302" s="31">
        <v>191700840</v>
      </c>
      <c r="P302" s="31">
        <v>191700618</v>
      </c>
    </row>
    <row r="303" spans="2:16" ht="13.5" hidden="1">
      <c r="B303" s="31">
        <f t="shared" si="4"/>
        <v>300</v>
      </c>
      <c r="C303" s="43">
        <v>45563</v>
      </c>
      <c r="D303" s="43" t="s">
        <v>728</v>
      </c>
      <c r="E303" s="43" t="s">
        <v>729</v>
      </c>
      <c r="F303" s="31" t="s">
        <v>779</v>
      </c>
      <c r="G303" s="31" t="s">
        <v>159</v>
      </c>
      <c r="H303" s="31" t="s">
        <v>160</v>
      </c>
      <c r="I303" s="31" t="s">
        <v>200</v>
      </c>
      <c r="J303" s="31">
        <v>4147</v>
      </c>
      <c r="K303" s="31" t="s">
        <v>8</v>
      </c>
      <c r="L303" s="31" t="s">
        <v>1120</v>
      </c>
      <c r="M303" s="44" t="s">
        <v>162</v>
      </c>
      <c r="N303" s="44" t="s">
        <v>541</v>
      </c>
      <c r="O303" s="31">
        <v>191700558</v>
      </c>
      <c r="P303" s="31">
        <v>191701494</v>
      </c>
    </row>
    <row r="304" spans="2:16" ht="13.5" hidden="1">
      <c r="B304" s="31">
        <f t="shared" si="4"/>
        <v>301</v>
      </c>
      <c r="C304" s="43">
        <v>45564</v>
      </c>
      <c r="D304" s="43" t="s">
        <v>728</v>
      </c>
      <c r="E304" s="43" t="s">
        <v>729</v>
      </c>
      <c r="F304" s="31" t="s">
        <v>779</v>
      </c>
      <c r="G304" s="31" t="s">
        <v>159</v>
      </c>
      <c r="H304" s="31" t="s">
        <v>160</v>
      </c>
      <c r="I304" s="31" t="s">
        <v>173</v>
      </c>
      <c r="J304" s="31">
        <v>1263</v>
      </c>
      <c r="K304" s="31" t="s">
        <v>511</v>
      </c>
      <c r="L304" s="31" t="s">
        <v>1269</v>
      </c>
      <c r="M304" s="44" t="s">
        <v>505</v>
      </c>
      <c r="N304" s="44" t="s">
        <v>507</v>
      </c>
      <c r="O304" s="31" t="s">
        <v>1270</v>
      </c>
      <c r="P304" s="31" t="s">
        <v>1224</v>
      </c>
    </row>
    <row r="305" spans="2:16" ht="13.5" hidden="1">
      <c r="B305" s="31">
        <f t="shared" si="4"/>
        <v>302</v>
      </c>
      <c r="C305" s="43">
        <v>45565</v>
      </c>
      <c r="D305" s="43" t="s">
        <v>728</v>
      </c>
      <c r="E305" s="43" t="s">
        <v>729</v>
      </c>
      <c r="F305" s="31" t="s">
        <v>779</v>
      </c>
      <c r="G305" s="31" t="s">
        <v>159</v>
      </c>
      <c r="H305" s="31" t="s">
        <v>160</v>
      </c>
      <c r="I305" s="31" t="s">
        <v>200</v>
      </c>
      <c r="J305" s="31">
        <v>4150</v>
      </c>
      <c r="K305" s="31" t="s">
        <v>8</v>
      </c>
      <c r="L305" s="31" t="s">
        <v>467</v>
      </c>
      <c r="M305" s="44" t="s">
        <v>162</v>
      </c>
      <c r="N305" s="44" t="s">
        <v>626</v>
      </c>
      <c r="O305" s="31">
        <v>191702297</v>
      </c>
      <c r="P305" s="31">
        <v>191702155</v>
      </c>
    </row>
    <row r="306" spans="2:16" ht="13.5" hidden="1">
      <c r="B306" s="31">
        <f t="shared" si="4"/>
        <v>303</v>
      </c>
      <c r="C306" s="43">
        <v>45565</v>
      </c>
      <c r="D306" s="43" t="s">
        <v>728</v>
      </c>
      <c r="E306" s="43" t="s">
        <v>729</v>
      </c>
      <c r="F306" s="31" t="s">
        <v>779</v>
      </c>
      <c r="G306" s="31" t="s">
        <v>159</v>
      </c>
      <c r="H306" s="31" t="s">
        <v>160</v>
      </c>
      <c r="I306" s="31" t="s">
        <v>161</v>
      </c>
      <c r="J306" s="31">
        <v>7994</v>
      </c>
      <c r="K306" s="31" t="s">
        <v>511</v>
      </c>
      <c r="L306" s="31" t="s">
        <v>1219</v>
      </c>
      <c r="M306" s="44" t="s">
        <v>505</v>
      </c>
      <c r="N306" s="44" t="s">
        <v>507</v>
      </c>
      <c r="O306" s="31" t="s">
        <v>797</v>
      </c>
      <c r="P306" s="31" t="s">
        <v>538</v>
      </c>
    </row>
    <row r="307" spans="2:16" ht="13.5" hidden="1">
      <c r="B307" s="31">
        <f t="shared" si="4"/>
        <v>304</v>
      </c>
      <c r="C307" s="43">
        <v>45565</v>
      </c>
      <c r="D307" s="43" t="s">
        <v>728</v>
      </c>
      <c r="E307" s="43" t="s">
        <v>729</v>
      </c>
      <c r="F307" s="31" t="s">
        <v>779</v>
      </c>
      <c r="G307" s="31" t="s">
        <v>159</v>
      </c>
      <c r="H307" s="31" t="s">
        <v>160</v>
      </c>
      <c r="I307" s="31" t="s">
        <v>170</v>
      </c>
      <c r="J307" s="31">
        <v>9817</v>
      </c>
      <c r="K307" s="31" t="s">
        <v>8</v>
      </c>
      <c r="L307" s="31" t="s">
        <v>467</v>
      </c>
      <c r="M307" s="44" t="s">
        <v>162</v>
      </c>
      <c r="N307" s="44" t="s">
        <v>626</v>
      </c>
      <c r="O307" s="31">
        <v>191700697</v>
      </c>
      <c r="P307" s="31">
        <v>191700134</v>
      </c>
    </row>
    <row r="308" spans="2:16" ht="13.5" hidden="1">
      <c r="B308" s="31">
        <f t="shared" si="4"/>
        <v>305</v>
      </c>
      <c r="C308" s="43">
        <v>45566</v>
      </c>
      <c r="D308" s="43" t="s">
        <v>728</v>
      </c>
      <c r="E308" s="43" t="s">
        <v>729</v>
      </c>
      <c r="F308" s="31" t="s">
        <v>779</v>
      </c>
      <c r="G308" s="31" t="s">
        <v>159</v>
      </c>
      <c r="H308" s="31" t="s">
        <v>160</v>
      </c>
      <c r="I308" s="31" t="s">
        <v>168</v>
      </c>
      <c r="J308" s="31">
        <v>5452</v>
      </c>
      <c r="K308" s="31" t="s">
        <v>8</v>
      </c>
      <c r="L308" s="31" t="s">
        <v>1120</v>
      </c>
      <c r="M308" s="44" t="s">
        <v>162</v>
      </c>
      <c r="N308" s="44" t="s">
        <v>541</v>
      </c>
      <c r="O308" s="31">
        <v>191702219</v>
      </c>
      <c r="P308" s="31">
        <v>191701752</v>
      </c>
    </row>
    <row r="309" spans="2:16" ht="13.5" hidden="1">
      <c r="B309" s="31">
        <f t="shared" si="4"/>
        <v>306</v>
      </c>
      <c r="C309" s="43">
        <v>45566</v>
      </c>
      <c r="D309" s="43" t="s">
        <v>728</v>
      </c>
      <c r="E309" s="43" t="s">
        <v>729</v>
      </c>
      <c r="F309" s="31" t="s">
        <v>779</v>
      </c>
      <c r="G309" s="31" t="s">
        <v>159</v>
      </c>
      <c r="H309" s="31" t="s">
        <v>160</v>
      </c>
      <c r="I309" s="31" t="s">
        <v>200</v>
      </c>
      <c r="J309" s="31">
        <v>1151</v>
      </c>
      <c r="K309" s="31" t="s">
        <v>8</v>
      </c>
      <c r="L309" s="31" t="s">
        <v>1120</v>
      </c>
      <c r="M309" s="44" t="s">
        <v>162</v>
      </c>
      <c r="N309" s="44" t="s">
        <v>541</v>
      </c>
      <c r="O309" s="31">
        <v>191701054</v>
      </c>
      <c r="P309" s="31">
        <v>191701238</v>
      </c>
    </row>
    <row r="310" spans="2:16" ht="13.5" hidden="1">
      <c r="B310" s="31">
        <f t="shared" si="4"/>
        <v>307</v>
      </c>
      <c r="C310" s="43">
        <v>45566</v>
      </c>
      <c r="D310" s="43" t="s">
        <v>728</v>
      </c>
      <c r="E310" s="43" t="s">
        <v>729</v>
      </c>
      <c r="F310" s="31" t="s">
        <v>779</v>
      </c>
      <c r="G310" s="31" t="s">
        <v>283</v>
      </c>
      <c r="H310" s="31" t="s">
        <v>160</v>
      </c>
      <c r="I310" s="31" t="s">
        <v>200</v>
      </c>
      <c r="J310" s="31">
        <v>3114</v>
      </c>
      <c r="K310" s="31" t="s">
        <v>8</v>
      </c>
      <c r="L310" s="31" t="s">
        <v>1120</v>
      </c>
      <c r="M310" s="44" t="s">
        <v>162</v>
      </c>
      <c r="N310" s="44" t="s">
        <v>541</v>
      </c>
      <c r="O310" s="31">
        <v>191700580</v>
      </c>
      <c r="P310" s="31">
        <v>191701183</v>
      </c>
    </row>
    <row r="311" spans="2:16" ht="13.5" hidden="1">
      <c r="B311" s="31">
        <f t="shared" si="4"/>
        <v>308</v>
      </c>
      <c r="C311" s="43">
        <v>45569</v>
      </c>
      <c r="D311" s="43" t="s">
        <v>728</v>
      </c>
      <c r="E311" s="43" t="s">
        <v>735</v>
      </c>
      <c r="F311" s="31" t="s">
        <v>779</v>
      </c>
      <c r="G311" s="31" t="s">
        <v>159</v>
      </c>
      <c r="H311" s="31" t="s">
        <v>160</v>
      </c>
      <c r="I311" s="31" t="s">
        <v>469</v>
      </c>
      <c r="J311" s="31">
        <v>9428</v>
      </c>
      <c r="K311" s="31" t="s">
        <v>8</v>
      </c>
      <c r="L311" s="31" t="s">
        <v>9</v>
      </c>
      <c r="M311" s="44" t="s">
        <v>162</v>
      </c>
      <c r="N311" s="44" t="s">
        <v>626</v>
      </c>
      <c r="O311" s="31">
        <v>191700745</v>
      </c>
      <c r="P311" s="31">
        <v>191700824</v>
      </c>
    </row>
    <row r="312" spans="2:16" ht="13.5" hidden="1">
      <c r="B312" s="31">
        <f t="shared" si="4"/>
        <v>309</v>
      </c>
      <c r="C312" s="43">
        <v>45569</v>
      </c>
      <c r="D312" s="43" t="s">
        <v>728</v>
      </c>
      <c r="E312" s="43" t="s">
        <v>735</v>
      </c>
      <c r="F312" s="31" t="s">
        <v>779</v>
      </c>
      <c r="G312" s="31" t="s">
        <v>439</v>
      </c>
      <c r="H312" s="31" t="s">
        <v>440</v>
      </c>
      <c r="I312" s="31" t="s">
        <v>173</v>
      </c>
      <c r="J312" s="31">
        <v>1306</v>
      </c>
      <c r="K312" s="31" t="s">
        <v>8</v>
      </c>
      <c r="L312" s="31" t="s">
        <v>1271</v>
      </c>
      <c r="M312" s="44" t="s">
        <v>162</v>
      </c>
      <c r="N312" s="44" t="s">
        <v>626</v>
      </c>
      <c r="O312" s="31">
        <v>191701383</v>
      </c>
      <c r="P312" s="31">
        <v>191702853</v>
      </c>
    </row>
    <row r="313" spans="2:16" ht="13.5" hidden="1">
      <c r="B313" s="31">
        <f t="shared" si="4"/>
        <v>310</v>
      </c>
      <c r="C313" s="43">
        <v>45569</v>
      </c>
      <c r="D313" s="43" t="s">
        <v>728</v>
      </c>
      <c r="E313" s="43" t="s">
        <v>735</v>
      </c>
      <c r="F313" s="31" t="s">
        <v>779</v>
      </c>
      <c r="G313" s="31" t="s">
        <v>166</v>
      </c>
      <c r="H313" s="31" t="s">
        <v>160</v>
      </c>
      <c r="I313" s="31" t="s">
        <v>217</v>
      </c>
      <c r="J313" s="31">
        <v>1890</v>
      </c>
      <c r="K313" s="31" t="s">
        <v>8</v>
      </c>
      <c r="L313" s="31" t="s">
        <v>9</v>
      </c>
      <c r="M313" s="44" t="s">
        <v>162</v>
      </c>
      <c r="N313" s="44" t="s">
        <v>626</v>
      </c>
      <c r="O313" s="31">
        <v>191700145</v>
      </c>
      <c r="P313" s="31">
        <v>191701935</v>
      </c>
    </row>
    <row r="314" spans="2:16" ht="13.5" hidden="1">
      <c r="B314" s="31">
        <f t="shared" si="4"/>
        <v>311</v>
      </c>
      <c r="C314" s="43">
        <v>45569</v>
      </c>
      <c r="D314" s="43" t="s">
        <v>728</v>
      </c>
      <c r="E314" s="43" t="s">
        <v>735</v>
      </c>
      <c r="F314" s="31" t="s">
        <v>779</v>
      </c>
      <c r="G314" s="31" t="s">
        <v>386</v>
      </c>
      <c r="H314" s="31" t="s">
        <v>364</v>
      </c>
      <c r="I314" s="31" t="s">
        <v>161</v>
      </c>
      <c r="J314" s="31">
        <v>4102</v>
      </c>
      <c r="K314" s="31" t="s">
        <v>201</v>
      </c>
      <c r="L314" s="31" t="s">
        <v>530</v>
      </c>
      <c r="M314" s="44" t="s">
        <v>203</v>
      </c>
      <c r="N314" s="44" t="s">
        <v>1168</v>
      </c>
      <c r="O314" s="31">
        <v>151701478</v>
      </c>
      <c r="P314" s="31">
        <v>151702445</v>
      </c>
    </row>
    <row r="315" spans="2:16" ht="13.5" hidden="1">
      <c r="B315" s="31">
        <f t="shared" si="4"/>
        <v>312</v>
      </c>
      <c r="C315" s="43">
        <v>45570</v>
      </c>
      <c r="D315" s="43" t="s">
        <v>728</v>
      </c>
      <c r="E315" s="43" t="s">
        <v>735</v>
      </c>
      <c r="F315" s="31" t="s">
        <v>779</v>
      </c>
      <c r="G315" s="31" t="s">
        <v>159</v>
      </c>
      <c r="H315" s="31" t="s">
        <v>160</v>
      </c>
      <c r="I315" s="31" t="s">
        <v>469</v>
      </c>
      <c r="J315" s="31">
        <v>7560</v>
      </c>
      <c r="K315" s="31" t="s">
        <v>8</v>
      </c>
      <c r="L315" s="31" t="s">
        <v>9</v>
      </c>
      <c r="M315" s="44" t="s">
        <v>162</v>
      </c>
      <c r="N315" s="44" t="s">
        <v>626</v>
      </c>
      <c r="O315" s="31">
        <v>191702076</v>
      </c>
      <c r="P315" s="31">
        <v>191702054</v>
      </c>
    </row>
    <row r="316" spans="2:16" ht="13.5" hidden="1">
      <c r="B316" s="31">
        <f t="shared" si="4"/>
        <v>313</v>
      </c>
      <c r="C316" s="43">
        <v>45571</v>
      </c>
      <c r="D316" s="43" t="s">
        <v>728</v>
      </c>
      <c r="E316" s="43" t="s">
        <v>735</v>
      </c>
      <c r="F316" s="31" t="s">
        <v>779</v>
      </c>
      <c r="G316" s="31" t="s">
        <v>166</v>
      </c>
      <c r="H316" s="31" t="s">
        <v>160</v>
      </c>
      <c r="I316" s="31" t="s">
        <v>217</v>
      </c>
      <c r="J316" s="31">
        <v>1890</v>
      </c>
      <c r="K316" s="31" t="s">
        <v>8</v>
      </c>
      <c r="L316" s="31" t="s">
        <v>9</v>
      </c>
      <c r="M316" s="44" t="s">
        <v>162</v>
      </c>
      <c r="N316" s="44" t="s">
        <v>626</v>
      </c>
      <c r="O316" s="31">
        <v>191701935</v>
      </c>
      <c r="P316" s="31">
        <v>191702442</v>
      </c>
    </row>
    <row r="317" spans="2:16" ht="13.5" hidden="1">
      <c r="B317" s="31">
        <f t="shared" si="4"/>
        <v>314</v>
      </c>
      <c r="C317" s="43">
        <v>45572</v>
      </c>
      <c r="D317" s="43" t="s">
        <v>728</v>
      </c>
      <c r="E317" s="43" t="s">
        <v>735</v>
      </c>
      <c r="F317" s="31" t="s">
        <v>779</v>
      </c>
      <c r="G317" s="31" t="s">
        <v>439</v>
      </c>
      <c r="H317" s="31" t="s">
        <v>440</v>
      </c>
      <c r="I317" s="31" t="s">
        <v>173</v>
      </c>
      <c r="J317" s="31">
        <v>1325</v>
      </c>
      <c r="K317" s="31" t="s">
        <v>8</v>
      </c>
      <c r="L317" s="31" t="s">
        <v>9</v>
      </c>
      <c r="M317" s="44" t="s">
        <v>162</v>
      </c>
      <c r="N317" s="44" t="s">
        <v>626</v>
      </c>
      <c r="O317" s="31">
        <v>191701412</v>
      </c>
      <c r="P317" s="31">
        <v>191700088</v>
      </c>
    </row>
    <row r="318" spans="2:16" ht="13.5" hidden="1">
      <c r="B318" s="31">
        <f t="shared" si="4"/>
        <v>315</v>
      </c>
      <c r="C318" s="43">
        <v>45573</v>
      </c>
      <c r="D318" s="43" t="s">
        <v>728</v>
      </c>
      <c r="E318" s="43" t="s">
        <v>735</v>
      </c>
      <c r="F318" s="31" t="s">
        <v>779</v>
      </c>
      <c r="G318" s="31" t="s">
        <v>446</v>
      </c>
      <c r="H318" s="31" t="s">
        <v>447</v>
      </c>
      <c r="I318" s="31" t="s">
        <v>170</v>
      </c>
      <c r="J318" s="31">
        <v>8469</v>
      </c>
      <c r="K318" s="31" t="s">
        <v>8</v>
      </c>
      <c r="L318" s="31" t="s">
        <v>9</v>
      </c>
      <c r="M318" s="44" t="s">
        <v>162</v>
      </c>
      <c r="N318" s="44" t="s">
        <v>626</v>
      </c>
      <c r="O318" s="31">
        <v>191700604</v>
      </c>
      <c r="P318" s="31">
        <v>191701170</v>
      </c>
    </row>
    <row r="319" spans="2:16" ht="13.5" hidden="1">
      <c r="B319" s="31">
        <f t="shared" si="4"/>
        <v>316</v>
      </c>
      <c r="C319" s="43">
        <v>45573</v>
      </c>
      <c r="D319" s="43" t="s">
        <v>728</v>
      </c>
      <c r="E319" s="43" t="s">
        <v>735</v>
      </c>
      <c r="F319" s="31" t="s">
        <v>779</v>
      </c>
      <c r="G319" s="31" t="s">
        <v>386</v>
      </c>
      <c r="H319" s="31" t="s">
        <v>364</v>
      </c>
      <c r="I319" s="31" t="s">
        <v>316</v>
      </c>
      <c r="J319" s="31">
        <v>4137</v>
      </c>
      <c r="K319" s="31" t="s">
        <v>201</v>
      </c>
      <c r="L319" s="31" t="s">
        <v>530</v>
      </c>
      <c r="M319" s="44" t="s">
        <v>203</v>
      </c>
      <c r="N319" s="44" t="s">
        <v>1168</v>
      </c>
      <c r="O319" s="31">
        <v>151702340</v>
      </c>
      <c r="P319" s="31">
        <v>151702297</v>
      </c>
    </row>
    <row r="320" spans="2:16" ht="13.5" hidden="1">
      <c r="B320" s="31">
        <f t="shared" si="4"/>
        <v>317</v>
      </c>
      <c r="C320" s="43">
        <v>45569</v>
      </c>
      <c r="D320" s="43" t="s">
        <v>728</v>
      </c>
      <c r="E320" s="43" t="s">
        <v>735</v>
      </c>
      <c r="F320" s="31" t="s">
        <v>779</v>
      </c>
      <c r="G320" s="31" t="s">
        <v>159</v>
      </c>
      <c r="H320" s="31" t="s">
        <v>160</v>
      </c>
      <c r="I320" s="31" t="s">
        <v>168</v>
      </c>
      <c r="J320" s="31">
        <v>5053</v>
      </c>
      <c r="K320" s="31" t="s">
        <v>1243</v>
      </c>
      <c r="L320" s="31" t="s">
        <v>1272</v>
      </c>
      <c r="M320" s="44" t="s">
        <v>1177</v>
      </c>
      <c r="N320" s="44" t="s">
        <v>1273</v>
      </c>
      <c r="O320" s="31" t="s">
        <v>1274</v>
      </c>
      <c r="P320" s="31" t="s">
        <v>1275</v>
      </c>
    </row>
    <row r="321" spans="2:16" ht="13.5" hidden="1">
      <c r="B321" s="31">
        <f t="shared" si="4"/>
        <v>318</v>
      </c>
      <c r="C321" s="43">
        <v>45575</v>
      </c>
      <c r="D321" s="43" t="s">
        <v>728</v>
      </c>
      <c r="E321" s="43" t="s">
        <v>746</v>
      </c>
      <c r="F321" s="31" t="s">
        <v>779</v>
      </c>
      <c r="G321" s="31" t="s">
        <v>159</v>
      </c>
      <c r="H321" s="31" t="s">
        <v>160</v>
      </c>
      <c r="I321" s="31" t="s">
        <v>161</v>
      </c>
      <c r="J321" s="31">
        <v>4052</v>
      </c>
      <c r="K321" s="31" t="s">
        <v>8</v>
      </c>
      <c r="L321" s="31" t="s">
        <v>636</v>
      </c>
      <c r="M321" s="44" t="s">
        <v>162</v>
      </c>
      <c r="N321" s="44" t="s">
        <v>626</v>
      </c>
      <c r="O321" s="31">
        <v>191701773</v>
      </c>
      <c r="P321" s="31">
        <v>191701531</v>
      </c>
    </row>
    <row r="322" spans="2:16" ht="13.5" hidden="1">
      <c r="B322" s="31">
        <f t="shared" si="4"/>
        <v>319</v>
      </c>
      <c r="C322" s="43">
        <v>45575</v>
      </c>
      <c r="D322" s="43" t="s">
        <v>728</v>
      </c>
      <c r="E322" s="43" t="s">
        <v>746</v>
      </c>
      <c r="F322" s="31" t="s">
        <v>779</v>
      </c>
      <c r="G322" s="31" t="s">
        <v>166</v>
      </c>
      <c r="H322" s="31" t="s">
        <v>160</v>
      </c>
      <c r="I322" s="31" t="s">
        <v>173</v>
      </c>
      <c r="J322" s="31">
        <v>1325</v>
      </c>
      <c r="K322" s="31" t="s">
        <v>8</v>
      </c>
      <c r="L322" s="31" t="s">
        <v>9</v>
      </c>
      <c r="M322" s="44" t="s">
        <v>162</v>
      </c>
      <c r="N322" s="44" t="s">
        <v>626</v>
      </c>
      <c r="O322" s="31">
        <v>191700149</v>
      </c>
      <c r="P322" s="31">
        <v>191700780</v>
      </c>
    </row>
    <row r="323" spans="2:16" ht="13.5" hidden="1">
      <c r="B323" s="31">
        <f t="shared" si="4"/>
        <v>320</v>
      </c>
      <c r="C323" s="43">
        <v>45575</v>
      </c>
      <c r="D323" s="43" t="s">
        <v>728</v>
      </c>
      <c r="E323" s="43" t="s">
        <v>746</v>
      </c>
      <c r="F323" s="31" t="s">
        <v>779</v>
      </c>
      <c r="G323" s="31" t="s">
        <v>386</v>
      </c>
      <c r="H323" s="31" t="s">
        <v>364</v>
      </c>
      <c r="I323" s="31" t="s">
        <v>192</v>
      </c>
      <c r="J323" s="31">
        <v>7393</v>
      </c>
      <c r="K323" s="31" t="s">
        <v>8</v>
      </c>
      <c r="L323" s="31" t="s">
        <v>1276</v>
      </c>
      <c r="M323" s="44" t="s">
        <v>162</v>
      </c>
      <c r="N323" s="44" t="s">
        <v>626</v>
      </c>
      <c r="O323" s="31">
        <v>191701382</v>
      </c>
      <c r="P323" s="31">
        <v>191701126</v>
      </c>
    </row>
    <row r="324" spans="2:16" ht="13.5" hidden="1">
      <c r="B324" s="31">
        <f t="shared" si="4"/>
        <v>321</v>
      </c>
      <c r="C324" s="43">
        <v>45575</v>
      </c>
      <c r="D324" s="43" t="s">
        <v>728</v>
      </c>
      <c r="E324" s="43" t="s">
        <v>746</v>
      </c>
      <c r="F324" s="31" t="s">
        <v>779</v>
      </c>
      <c r="G324" s="31" t="s">
        <v>386</v>
      </c>
      <c r="H324" s="31" t="s">
        <v>364</v>
      </c>
      <c r="I324" s="31" t="s">
        <v>161</v>
      </c>
      <c r="J324" s="31">
        <v>4162</v>
      </c>
      <c r="K324" s="31" t="s">
        <v>8</v>
      </c>
      <c r="L324" s="31" t="s">
        <v>1276</v>
      </c>
      <c r="M324" s="44" t="s">
        <v>162</v>
      </c>
      <c r="N324" s="44" t="s">
        <v>175</v>
      </c>
      <c r="O324" s="31">
        <v>191700850</v>
      </c>
      <c r="P324" s="31">
        <v>191701892</v>
      </c>
    </row>
    <row r="325" spans="2:16" ht="13.5" hidden="1">
      <c r="B325" s="31">
        <f t="shared" ref="B325:B388" si="5">ROW()-3</f>
        <v>322</v>
      </c>
      <c r="C325" s="43">
        <v>45575</v>
      </c>
      <c r="D325" s="43" t="s">
        <v>728</v>
      </c>
      <c r="E325" s="43" t="s">
        <v>746</v>
      </c>
      <c r="F325" s="31" t="s">
        <v>779</v>
      </c>
      <c r="G325" s="31" t="s">
        <v>159</v>
      </c>
      <c r="H325" s="31" t="s">
        <v>160</v>
      </c>
      <c r="I325" s="31" t="s">
        <v>172</v>
      </c>
      <c r="J325" s="31">
        <v>3241</v>
      </c>
      <c r="K325" s="31" t="s">
        <v>8</v>
      </c>
      <c r="L325" s="31" t="s">
        <v>9</v>
      </c>
      <c r="M325" s="44" t="s">
        <v>162</v>
      </c>
      <c r="N325" s="44" t="s">
        <v>626</v>
      </c>
      <c r="O325" s="31">
        <v>191700870</v>
      </c>
      <c r="P325" s="31">
        <v>191702219</v>
      </c>
    </row>
    <row r="326" spans="2:16" ht="13.5" hidden="1">
      <c r="B326" s="31">
        <f t="shared" si="5"/>
        <v>323</v>
      </c>
      <c r="C326" s="43">
        <v>45575</v>
      </c>
      <c r="D326" s="43" t="s">
        <v>728</v>
      </c>
      <c r="E326" s="43" t="s">
        <v>746</v>
      </c>
      <c r="F326" s="31" t="s">
        <v>779</v>
      </c>
      <c r="G326" s="31" t="s">
        <v>439</v>
      </c>
      <c r="H326" s="31" t="s">
        <v>440</v>
      </c>
      <c r="I326" s="31" t="s">
        <v>173</v>
      </c>
      <c r="J326" s="31">
        <v>1345</v>
      </c>
      <c r="K326" s="31" t="s">
        <v>8</v>
      </c>
      <c r="L326" s="31" t="s">
        <v>9</v>
      </c>
      <c r="M326" s="44" t="s">
        <v>162</v>
      </c>
      <c r="N326" s="44" t="s">
        <v>626</v>
      </c>
      <c r="O326" s="31">
        <v>191700089</v>
      </c>
      <c r="P326" s="31">
        <v>191700719</v>
      </c>
    </row>
    <row r="327" spans="2:16" ht="13.5" hidden="1">
      <c r="B327" s="31">
        <f t="shared" si="5"/>
        <v>324</v>
      </c>
      <c r="C327" s="43">
        <v>45575</v>
      </c>
      <c r="D327" s="43" t="s">
        <v>728</v>
      </c>
      <c r="E327" s="43" t="s">
        <v>746</v>
      </c>
      <c r="F327" s="31" t="s">
        <v>779</v>
      </c>
      <c r="G327" s="31" t="s">
        <v>439</v>
      </c>
      <c r="H327" s="31" t="s">
        <v>440</v>
      </c>
      <c r="I327" s="31" t="s">
        <v>173</v>
      </c>
      <c r="J327" s="31">
        <v>1327</v>
      </c>
      <c r="K327" s="31" t="s">
        <v>8</v>
      </c>
      <c r="L327" s="31" t="s">
        <v>9</v>
      </c>
      <c r="M327" s="44" t="s">
        <v>162</v>
      </c>
      <c r="N327" s="44" t="s">
        <v>626</v>
      </c>
      <c r="O327" s="31">
        <v>191700513</v>
      </c>
      <c r="P327" s="31">
        <v>191702837</v>
      </c>
    </row>
    <row r="328" spans="2:16" ht="13.5" hidden="1">
      <c r="B328" s="31">
        <f t="shared" si="5"/>
        <v>325</v>
      </c>
      <c r="C328" s="43">
        <v>45576</v>
      </c>
      <c r="D328" s="43" t="s">
        <v>728</v>
      </c>
      <c r="E328" s="43" t="s">
        <v>746</v>
      </c>
      <c r="F328" s="31" t="s">
        <v>779</v>
      </c>
      <c r="G328" s="31" t="s">
        <v>166</v>
      </c>
      <c r="H328" s="31" t="s">
        <v>160</v>
      </c>
      <c r="I328" s="31" t="s">
        <v>225</v>
      </c>
      <c r="J328" s="31">
        <v>6087</v>
      </c>
      <c r="K328" s="31" t="s">
        <v>8</v>
      </c>
      <c r="L328" s="31" t="s">
        <v>9</v>
      </c>
      <c r="M328" s="44" t="s">
        <v>162</v>
      </c>
      <c r="N328" s="44" t="s">
        <v>626</v>
      </c>
      <c r="O328" s="31">
        <v>191702628</v>
      </c>
      <c r="P328" s="31">
        <v>191700608</v>
      </c>
    </row>
    <row r="329" spans="2:16" ht="13.5" hidden="1">
      <c r="B329" s="31">
        <f t="shared" si="5"/>
        <v>326</v>
      </c>
      <c r="C329" s="43">
        <v>45576</v>
      </c>
      <c r="D329" s="43" t="s">
        <v>728</v>
      </c>
      <c r="E329" s="43" t="s">
        <v>746</v>
      </c>
      <c r="F329" s="31" t="s">
        <v>779</v>
      </c>
      <c r="G329" s="31" t="s">
        <v>439</v>
      </c>
      <c r="H329" s="31" t="s">
        <v>440</v>
      </c>
      <c r="I329" s="31" t="s">
        <v>173</v>
      </c>
      <c r="J329" s="31">
        <v>1320</v>
      </c>
      <c r="K329" s="31" t="s">
        <v>8</v>
      </c>
      <c r="L329" s="31" t="s">
        <v>414</v>
      </c>
      <c r="M329" s="44" t="s">
        <v>162</v>
      </c>
      <c r="N329" s="44" t="s">
        <v>626</v>
      </c>
      <c r="O329" s="31">
        <v>191700811</v>
      </c>
      <c r="P329" s="31">
        <v>191702320</v>
      </c>
    </row>
    <row r="330" spans="2:16" ht="13.5" hidden="1">
      <c r="B330" s="31">
        <f t="shared" si="5"/>
        <v>327</v>
      </c>
      <c r="C330" s="43">
        <v>45577</v>
      </c>
      <c r="D330" s="43" t="s">
        <v>728</v>
      </c>
      <c r="E330" s="43" t="s">
        <v>746</v>
      </c>
      <c r="F330" s="31" t="s">
        <v>779</v>
      </c>
      <c r="G330" s="31" t="s">
        <v>159</v>
      </c>
      <c r="H330" s="31" t="s">
        <v>160</v>
      </c>
      <c r="I330" s="31" t="s">
        <v>161</v>
      </c>
      <c r="J330" s="31">
        <v>4155</v>
      </c>
      <c r="K330" s="31" t="s">
        <v>8</v>
      </c>
      <c r="L330" s="31" t="s">
        <v>414</v>
      </c>
      <c r="M330" s="44" t="s">
        <v>162</v>
      </c>
      <c r="N330" s="44" t="s">
        <v>491</v>
      </c>
      <c r="O330" s="31">
        <v>191701169</v>
      </c>
      <c r="P330" s="31">
        <v>191701056</v>
      </c>
    </row>
    <row r="331" spans="2:16" ht="13.5" hidden="1">
      <c r="B331" s="31">
        <f t="shared" si="5"/>
        <v>328</v>
      </c>
      <c r="C331" s="43">
        <v>45577</v>
      </c>
      <c r="D331" s="43" t="s">
        <v>728</v>
      </c>
      <c r="E331" s="43" t="s">
        <v>746</v>
      </c>
      <c r="F331" s="31" t="s">
        <v>779</v>
      </c>
      <c r="G331" s="31" t="s">
        <v>159</v>
      </c>
      <c r="H331" s="31" t="s">
        <v>160</v>
      </c>
      <c r="I331" s="31" t="s">
        <v>239</v>
      </c>
      <c r="J331" s="31">
        <v>8252</v>
      </c>
      <c r="K331" s="31" t="s">
        <v>8</v>
      </c>
      <c r="L331" s="31" t="s">
        <v>414</v>
      </c>
      <c r="M331" s="44" t="s">
        <v>162</v>
      </c>
      <c r="N331" s="44" t="s">
        <v>626</v>
      </c>
      <c r="O331" s="31">
        <v>191701681</v>
      </c>
      <c r="P331" s="31">
        <v>191700745</v>
      </c>
    </row>
    <row r="332" spans="2:16" ht="13.5" hidden="1">
      <c r="B332" s="31">
        <f t="shared" si="5"/>
        <v>329</v>
      </c>
      <c r="C332" s="43">
        <v>45577</v>
      </c>
      <c r="D332" s="43" t="s">
        <v>728</v>
      </c>
      <c r="E332" s="43" t="s">
        <v>746</v>
      </c>
      <c r="F332" s="31" t="s">
        <v>779</v>
      </c>
      <c r="G332" s="31" t="s">
        <v>166</v>
      </c>
      <c r="H332" s="31" t="s">
        <v>160</v>
      </c>
      <c r="I332" s="31" t="s">
        <v>170</v>
      </c>
      <c r="J332" s="31">
        <v>9715</v>
      </c>
      <c r="K332" s="31" t="s">
        <v>8</v>
      </c>
      <c r="L332" s="31" t="s">
        <v>9</v>
      </c>
      <c r="M332" s="44" t="s">
        <v>162</v>
      </c>
      <c r="N332" s="44" t="s">
        <v>626</v>
      </c>
      <c r="O332" s="31">
        <v>191702696</v>
      </c>
      <c r="P332" s="31">
        <v>191700365</v>
      </c>
    </row>
    <row r="333" spans="2:16" ht="13.5" hidden="1">
      <c r="B333" s="31">
        <f t="shared" si="5"/>
        <v>330</v>
      </c>
      <c r="C333" s="43">
        <v>45577</v>
      </c>
      <c r="D333" s="43" t="s">
        <v>728</v>
      </c>
      <c r="E333" s="43" t="s">
        <v>746</v>
      </c>
      <c r="F333" s="31" t="s">
        <v>779</v>
      </c>
      <c r="G333" s="31" t="s">
        <v>357</v>
      </c>
      <c r="H333" s="31" t="s">
        <v>357</v>
      </c>
      <c r="I333" s="31" t="s">
        <v>170</v>
      </c>
      <c r="J333" s="31">
        <v>9812</v>
      </c>
      <c r="K333" s="31" t="s">
        <v>8</v>
      </c>
      <c r="L333" s="31" t="s">
        <v>9</v>
      </c>
      <c r="M333" s="44" t="s">
        <v>162</v>
      </c>
      <c r="N333" s="44" t="s">
        <v>626</v>
      </c>
      <c r="O333" s="31">
        <v>191701180</v>
      </c>
      <c r="P333" s="31">
        <v>191701773</v>
      </c>
    </row>
    <row r="334" spans="2:16" ht="13.5" hidden="1">
      <c r="B334" s="31">
        <f t="shared" si="5"/>
        <v>331</v>
      </c>
      <c r="C334" s="43">
        <v>45578</v>
      </c>
      <c r="D334" s="43" t="s">
        <v>728</v>
      </c>
      <c r="E334" s="43" t="s">
        <v>746</v>
      </c>
      <c r="F334" s="31" t="s">
        <v>779</v>
      </c>
      <c r="G334" s="31" t="s">
        <v>159</v>
      </c>
      <c r="H334" s="31" t="s">
        <v>160</v>
      </c>
      <c r="I334" s="31" t="s">
        <v>200</v>
      </c>
      <c r="J334" s="31">
        <v>4134</v>
      </c>
      <c r="K334" s="31" t="s">
        <v>8</v>
      </c>
      <c r="L334" s="31" t="s">
        <v>414</v>
      </c>
      <c r="M334" s="44" t="s">
        <v>162</v>
      </c>
      <c r="N334" s="44" t="s">
        <v>626</v>
      </c>
      <c r="O334" s="31">
        <v>191700618</v>
      </c>
      <c r="P334" s="31">
        <v>191702041</v>
      </c>
    </row>
    <row r="335" spans="2:16" ht="13.5" hidden="1">
      <c r="B335" s="31">
        <f t="shared" si="5"/>
        <v>332</v>
      </c>
      <c r="C335" s="43">
        <v>45578</v>
      </c>
      <c r="D335" s="43" t="s">
        <v>728</v>
      </c>
      <c r="E335" s="43" t="s">
        <v>746</v>
      </c>
      <c r="F335" s="31" t="s">
        <v>779</v>
      </c>
      <c r="G335" s="31" t="s">
        <v>166</v>
      </c>
      <c r="H335" s="31" t="s">
        <v>160</v>
      </c>
      <c r="I335" s="31" t="s">
        <v>173</v>
      </c>
      <c r="J335" s="31">
        <v>1447</v>
      </c>
      <c r="K335" s="31" t="s">
        <v>8</v>
      </c>
      <c r="L335" s="31" t="s">
        <v>9</v>
      </c>
      <c r="M335" s="44" t="s">
        <v>162</v>
      </c>
      <c r="N335" s="44" t="s">
        <v>626</v>
      </c>
      <c r="O335" s="31">
        <v>191702355</v>
      </c>
      <c r="P335" s="31">
        <v>191700305</v>
      </c>
    </row>
    <row r="336" spans="2:16" ht="13.5" hidden="1">
      <c r="B336" s="31">
        <f t="shared" si="5"/>
        <v>333</v>
      </c>
      <c r="C336" s="43">
        <v>45579</v>
      </c>
      <c r="D336" s="43" t="s">
        <v>728</v>
      </c>
      <c r="E336" s="43" t="s">
        <v>746</v>
      </c>
      <c r="F336" s="31" t="s">
        <v>779</v>
      </c>
      <c r="G336" s="31" t="s">
        <v>166</v>
      </c>
      <c r="H336" s="31" t="s">
        <v>160</v>
      </c>
      <c r="I336" s="31" t="s">
        <v>168</v>
      </c>
      <c r="J336" s="31">
        <v>5084</v>
      </c>
      <c r="K336" s="31" t="s">
        <v>8</v>
      </c>
      <c r="L336" s="31" t="s">
        <v>1120</v>
      </c>
      <c r="M336" s="44" t="s">
        <v>162</v>
      </c>
      <c r="N336" s="44" t="s">
        <v>541</v>
      </c>
      <c r="O336" s="31">
        <v>191702042</v>
      </c>
      <c r="P336" s="31">
        <v>191701790</v>
      </c>
    </row>
    <row r="337" spans="2:16" ht="13.5" hidden="1">
      <c r="B337" s="31">
        <f t="shared" si="5"/>
        <v>334</v>
      </c>
      <c r="C337" s="43">
        <v>45579</v>
      </c>
      <c r="D337" s="43" t="s">
        <v>728</v>
      </c>
      <c r="E337" s="43" t="s">
        <v>746</v>
      </c>
      <c r="F337" s="31" t="s">
        <v>779</v>
      </c>
      <c r="G337" s="31" t="s">
        <v>159</v>
      </c>
      <c r="H337" s="31" t="s">
        <v>160</v>
      </c>
      <c r="I337" s="31" t="s">
        <v>239</v>
      </c>
      <c r="J337" s="31">
        <v>8199</v>
      </c>
      <c r="K337" s="31" t="s">
        <v>8</v>
      </c>
      <c r="L337" s="31" t="s">
        <v>9</v>
      </c>
      <c r="M337" s="44" t="s">
        <v>162</v>
      </c>
      <c r="N337" s="44" t="s">
        <v>626</v>
      </c>
      <c r="O337" s="31">
        <v>191700129</v>
      </c>
      <c r="P337" s="31">
        <v>191700943</v>
      </c>
    </row>
    <row r="338" spans="2:16" ht="13.5" hidden="1">
      <c r="B338" s="31">
        <f t="shared" si="5"/>
        <v>335</v>
      </c>
      <c r="C338" s="43">
        <v>45579</v>
      </c>
      <c r="D338" s="43" t="s">
        <v>728</v>
      </c>
      <c r="E338" s="43" t="s">
        <v>746</v>
      </c>
      <c r="F338" s="31" t="s">
        <v>779</v>
      </c>
      <c r="G338" s="31" t="s">
        <v>159</v>
      </c>
      <c r="H338" s="31" t="s">
        <v>160</v>
      </c>
      <c r="I338" s="31" t="s">
        <v>172</v>
      </c>
      <c r="J338" s="31">
        <v>5009</v>
      </c>
      <c r="K338" s="31" t="s">
        <v>8</v>
      </c>
      <c r="L338" s="31" t="s">
        <v>636</v>
      </c>
      <c r="M338" s="44" t="s">
        <v>162</v>
      </c>
      <c r="N338" s="44" t="s">
        <v>626</v>
      </c>
      <c r="O338" s="31">
        <v>191700366</v>
      </c>
      <c r="P338" s="31">
        <v>191701721</v>
      </c>
    </row>
    <row r="339" spans="2:16" ht="13.5" hidden="1">
      <c r="B339" s="31">
        <f t="shared" si="5"/>
        <v>336</v>
      </c>
      <c r="C339" s="43">
        <v>45579</v>
      </c>
      <c r="D339" s="43" t="s">
        <v>728</v>
      </c>
      <c r="E339" s="43" t="s">
        <v>746</v>
      </c>
      <c r="F339" s="31" t="s">
        <v>779</v>
      </c>
      <c r="G339" s="31" t="s">
        <v>386</v>
      </c>
      <c r="H339" s="31" t="s">
        <v>364</v>
      </c>
      <c r="I339" s="31" t="s">
        <v>225</v>
      </c>
      <c r="J339" s="31">
        <v>6090</v>
      </c>
      <c r="K339" s="31" t="s">
        <v>8</v>
      </c>
      <c r="L339" s="31" t="s">
        <v>636</v>
      </c>
      <c r="M339" s="44" t="s">
        <v>162</v>
      </c>
      <c r="N339" s="44" t="s">
        <v>626</v>
      </c>
      <c r="O339" s="31">
        <v>191700367</v>
      </c>
      <c r="P339" s="31">
        <v>191701470</v>
      </c>
    </row>
    <row r="340" spans="2:16" ht="13.5" hidden="1">
      <c r="B340" s="31">
        <f t="shared" si="5"/>
        <v>337</v>
      </c>
      <c r="C340" s="43">
        <v>45579</v>
      </c>
      <c r="D340" s="43" t="s">
        <v>728</v>
      </c>
      <c r="E340" s="43" t="s">
        <v>746</v>
      </c>
      <c r="F340" s="31" t="s">
        <v>779</v>
      </c>
      <c r="G340" s="31" t="s">
        <v>439</v>
      </c>
      <c r="H340" s="31" t="s">
        <v>440</v>
      </c>
      <c r="I340" s="31" t="s">
        <v>168</v>
      </c>
      <c r="J340" s="31">
        <v>5361</v>
      </c>
      <c r="K340" s="31" t="s">
        <v>8</v>
      </c>
      <c r="L340" s="31" t="s">
        <v>1120</v>
      </c>
      <c r="M340" s="44" t="s">
        <v>162</v>
      </c>
      <c r="N340" s="44" t="s">
        <v>541</v>
      </c>
      <c r="O340" s="31">
        <v>191701147</v>
      </c>
      <c r="P340" s="31">
        <v>191701943</v>
      </c>
    </row>
    <row r="341" spans="2:16" ht="13.5" hidden="1">
      <c r="B341" s="31">
        <f t="shared" si="5"/>
        <v>338</v>
      </c>
      <c r="C341" s="43">
        <v>45580</v>
      </c>
      <c r="D341" s="43" t="s">
        <v>728</v>
      </c>
      <c r="E341" s="43" t="s">
        <v>746</v>
      </c>
      <c r="F341" s="31" t="s">
        <v>779</v>
      </c>
      <c r="G341" s="31" t="s">
        <v>159</v>
      </c>
      <c r="H341" s="31" t="s">
        <v>160</v>
      </c>
      <c r="I341" s="31" t="s">
        <v>168</v>
      </c>
      <c r="J341" s="31">
        <v>5006</v>
      </c>
      <c r="K341" s="31" t="s">
        <v>8</v>
      </c>
      <c r="L341" s="31" t="s">
        <v>1120</v>
      </c>
      <c r="M341" s="44" t="s">
        <v>162</v>
      </c>
      <c r="N341" s="44" t="s">
        <v>541</v>
      </c>
      <c r="O341" s="31">
        <v>191700318</v>
      </c>
      <c r="P341" s="31">
        <v>191700697</v>
      </c>
    </row>
    <row r="342" spans="2:16" ht="13.5" hidden="1">
      <c r="B342" s="31">
        <f t="shared" si="5"/>
        <v>339</v>
      </c>
      <c r="C342" s="43">
        <v>45580</v>
      </c>
      <c r="D342" s="43" t="s">
        <v>728</v>
      </c>
      <c r="E342" s="43" t="s">
        <v>746</v>
      </c>
      <c r="F342" s="31" t="s">
        <v>779</v>
      </c>
      <c r="G342" s="31" t="s">
        <v>159</v>
      </c>
      <c r="H342" s="31" t="s">
        <v>160</v>
      </c>
      <c r="I342" s="31" t="s">
        <v>469</v>
      </c>
      <c r="J342" s="31">
        <v>9129</v>
      </c>
      <c r="K342" s="31" t="s">
        <v>8</v>
      </c>
      <c r="L342" s="31" t="s">
        <v>1277</v>
      </c>
      <c r="M342" s="44" t="s">
        <v>453</v>
      </c>
      <c r="N342" s="44" t="s">
        <v>454</v>
      </c>
      <c r="O342" s="31"/>
      <c r="P342" s="31"/>
    </row>
    <row r="343" spans="2:16" ht="13.5" hidden="1">
      <c r="B343" s="31">
        <f t="shared" si="5"/>
        <v>340</v>
      </c>
      <c r="C343" s="43">
        <v>45580</v>
      </c>
      <c r="D343" s="43" t="s">
        <v>728</v>
      </c>
      <c r="E343" s="43" t="s">
        <v>746</v>
      </c>
      <c r="F343" s="31" t="s">
        <v>779</v>
      </c>
      <c r="G343" s="31" t="s">
        <v>439</v>
      </c>
      <c r="H343" s="31" t="s">
        <v>440</v>
      </c>
      <c r="I343" s="31" t="s">
        <v>168</v>
      </c>
      <c r="J343" s="31">
        <v>5443</v>
      </c>
      <c r="K343" s="31" t="s">
        <v>8</v>
      </c>
      <c r="L343" s="31" t="s">
        <v>1120</v>
      </c>
      <c r="M343" s="44" t="s">
        <v>162</v>
      </c>
      <c r="N343" s="44" t="s">
        <v>541</v>
      </c>
      <c r="O343" s="31">
        <v>191700345</v>
      </c>
      <c r="P343" s="31">
        <v>191702012</v>
      </c>
    </row>
    <row r="344" spans="2:16" ht="13.5" hidden="1">
      <c r="B344" s="31">
        <f t="shared" si="5"/>
        <v>341</v>
      </c>
      <c r="C344" s="43">
        <v>45580</v>
      </c>
      <c r="D344" s="43" t="s">
        <v>728</v>
      </c>
      <c r="E344" s="43" t="s">
        <v>746</v>
      </c>
      <c r="F344" s="31" t="s">
        <v>779</v>
      </c>
      <c r="G344" s="31" t="s">
        <v>386</v>
      </c>
      <c r="H344" s="31" t="s">
        <v>364</v>
      </c>
      <c r="I344" s="31" t="s">
        <v>316</v>
      </c>
      <c r="J344" s="31">
        <v>4176</v>
      </c>
      <c r="K344" s="31" t="s">
        <v>8</v>
      </c>
      <c r="L344" s="31" t="s">
        <v>636</v>
      </c>
      <c r="M344" s="44" t="s">
        <v>162</v>
      </c>
      <c r="N344" s="44" t="s">
        <v>626</v>
      </c>
      <c r="O344" s="31">
        <v>191702345</v>
      </c>
      <c r="P344" s="31">
        <v>191700419</v>
      </c>
    </row>
    <row r="345" spans="2:16" ht="13.5" hidden="1">
      <c r="B345" s="31">
        <f t="shared" si="5"/>
        <v>342</v>
      </c>
      <c r="C345" s="43">
        <v>45580</v>
      </c>
      <c r="D345" s="43" t="s">
        <v>728</v>
      </c>
      <c r="E345" s="43" t="s">
        <v>746</v>
      </c>
      <c r="F345" s="31" t="s">
        <v>779</v>
      </c>
      <c r="G345" s="31" t="s">
        <v>439</v>
      </c>
      <c r="H345" s="31" t="s">
        <v>440</v>
      </c>
      <c r="I345" s="31" t="s">
        <v>316</v>
      </c>
      <c r="J345" s="31">
        <v>4032</v>
      </c>
      <c r="K345" s="31" t="s">
        <v>8</v>
      </c>
      <c r="L345" s="31" t="s">
        <v>414</v>
      </c>
      <c r="M345" s="44" t="s">
        <v>162</v>
      </c>
      <c r="N345" s="44" t="s">
        <v>626</v>
      </c>
      <c r="O345" s="31">
        <v>191700586</v>
      </c>
      <c r="P345" s="31">
        <v>191700345</v>
      </c>
    </row>
    <row r="346" spans="2:16" ht="13.5" hidden="1">
      <c r="B346" s="31">
        <f t="shared" si="5"/>
        <v>343</v>
      </c>
      <c r="C346" s="43">
        <v>45580</v>
      </c>
      <c r="D346" s="43" t="s">
        <v>728</v>
      </c>
      <c r="E346" s="43" t="s">
        <v>746</v>
      </c>
      <c r="F346" s="31" t="s">
        <v>779</v>
      </c>
      <c r="G346" s="31" t="s">
        <v>439</v>
      </c>
      <c r="H346" s="31" t="s">
        <v>440</v>
      </c>
      <c r="I346" s="31" t="s">
        <v>173</v>
      </c>
      <c r="J346" s="31">
        <v>1295</v>
      </c>
      <c r="K346" s="31" t="s">
        <v>8</v>
      </c>
      <c r="L346" s="31" t="s">
        <v>9</v>
      </c>
      <c r="M346" s="44" t="s">
        <v>162</v>
      </c>
      <c r="N346" s="44" t="s">
        <v>626</v>
      </c>
      <c r="O346" s="31">
        <v>191700317</v>
      </c>
      <c r="P346" s="31">
        <v>191700831</v>
      </c>
    </row>
    <row r="347" spans="2:16" ht="13.5" hidden="1">
      <c r="B347" s="31">
        <f t="shared" si="5"/>
        <v>344</v>
      </c>
      <c r="C347" s="43">
        <v>45580</v>
      </c>
      <c r="D347" s="43" t="s">
        <v>728</v>
      </c>
      <c r="E347" s="43" t="s">
        <v>746</v>
      </c>
      <c r="F347" s="31" t="s">
        <v>779</v>
      </c>
      <c r="G347" s="31" t="s">
        <v>439</v>
      </c>
      <c r="H347" s="31" t="s">
        <v>440</v>
      </c>
      <c r="I347" s="31" t="s">
        <v>316</v>
      </c>
      <c r="J347" s="31">
        <v>4005</v>
      </c>
      <c r="K347" s="31" t="s">
        <v>8</v>
      </c>
      <c r="L347" s="31" t="s">
        <v>414</v>
      </c>
      <c r="M347" s="44" t="s">
        <v>162</v>
      </c>
      <c r="N347" s="44" t="s">
        <v>626</v>
      </c>
      <c r="O347" s="31">
        <v>191702282</v>
      </c>
      <c r="P347" s="31">
        <v>191700513</v>
      </c>
    </row>
    <row r="348" spans="2:16" ht="13.5" hidden="1">
      <c r="B348" s="31">
        <f t="shared" si="5"/>
        <v>345</v>
      </c>
      <c r="C348" s="43">
        <v>45580</v>
      </c>
      <c r="D348" s="43" t="s">
        <v>728</v>
      </c>
      <c r="E348" s="43" t="s">
        <v>746</v>
      </c>
      <c r="F348" s="31" t="s">
        <v>779</v>
      </c>
      <c r="G348" s="31" t="s">
        <v>159</v>
      </c>
      <c r="H348" s="31" t="s">
        <v>160</v>
      </c>
      <c r="I348" s="31" t="s">
        <v>173</v>
      </c>
      <c r="J348" s="31">
        <v>2403</v>
      </c>
      <c r="K348" s="31" t="s">
        <v>8</v>
      </c>
      <c r="L348" s="31" t="s">
        <v>580</v>
      </c>
      <c r="M348" s="44" t="s">
        <v>702</v>
      </c>
      <c r="N348" s="44" t="s">
        <v>704</v>
      </c>
      <c r="O348" s="31"/>
      <c r="P348" s="31"/>
    </row>
    <row r="349" spans="2:16" ht="13.5" hidden="1">
      <c r="B349" s="31">
        <f t="shared" si="5"/>
        <v>346</v>
      </c>
      <c r="C349" s="43">
        <v>45582</v>
      </c>
      <c r="D349" s="43" t="s">
        <v>728</v>
      </c>
      <c r="E349" s="43" t="s">
        <v>751</v>
      </c>
      <c r="F349" s="31" t="s">
        <v>779</v>
      </c>
      <c r="G349" s="31" t="s">
        <v>166</v>
      </c>
      <c r="H349" s="31" t="s">
        <v>160</v>
      </c>
      <c r="I349" s="31" t="s">
        <v>170</v>
      </c>
      <c r="J349" s="31">
        <v>9804</v>
      </c>
      <c r="K349" s="31" t="s">
        <v>511</v>
      </c>
      <c r="L349" s="31" t="s">
        <v>1219</v>
      </c>
      <c r="M349" s="44" t="s">
        <v>505</v>
      </c>
      <c r="N349" s="44" t="s">
        <v>507</v>
      </c>
      <c r="O349" s="44" t="s">
        <v>1278</v>
      </c>
      <c r="P349" s="44" t="s">
        <v>1226</v>
      </c>
    </row>
    <row r="350" spans="2:16" ht="13.5" hidden="1">
      <c r="B350" s="31">
        <f t="shared" si="5"/>
        <v>347</v>
      </c>
      <c r="C350" s="43">
        <v>45582</v>
      </c>
      <c r="D350" s="43" t="s">
        <v>728</v>
      </c>
      <c r="E350" s="43" t="s">
        <v>751</v>
      </c>
      <c r="F350" s="31" t="s">
        <v>779</v>
      </c>
      <c r="G350" s="31" t="s">
        <v>166</v>
      </c>
      <c r="H350" s="31" t="s">
        <v>160</v>
      </c>
      <c r="I350" s="31" t="s">
        <v>173</v>
      </c>
      <c r="J350" s="31">
        <v>1995</v>
      </c>
      <c r="K350" s="31" t="s">
        <v>8</v>
      </c>
      <c r="L350" s="31" t="s">
        <v>206</v>
      </c>
      <c r="M350" s="44" t="s">
        <v>162</v>
      </c>
      <c r="N350" s="44" t="s">
        <v>626</v>
      </c>
      <c r="O350" s="44">
        <v>191701758</v>
      </c>
      <c r="P350" s="44">
        <v>191700037</v>
      </c>
    </row>
    <row r="351" spans="2:16" ht="13.5" hidden="1">
      <c r="B351" s="31">
        <f t="shared" si="5"/>
        <v>348</v>
      </c>
      <c r="C351" s="43">
        <v>45582</v>
      </c>
      <c r="D351" s="43" t="s">
        <v>728</v>
      </c>
      <c r="E351" s="43" t="s">
        <v>751</v>
      </c>
      <c r="F351" s="31" t="s">
        <v>779</v>
      </c>
      <c r="G351" s="31" t="s">
        <v>159</v>
      </c>
      <c r="H351" s="31" t="s">
        <v>160</v>
      </c>
      <c r="I351" s="31" t="s">
        <v>168</v>
      </c>
      <c r="J351" s="31">
        <v>5216</v>
      </c>
      <c r="K351" s="31" t="s">
        <v>8</v>
      </c>
      <c r="L351" s="31" t="s">
        <v>1120</v>
      </c>
      <c r="M351" s="44" t="s">
        <v>162</v>
      </c>
      <c r="N351" s="44" t="s">
        <v>541</v>
      </c>
      <c r="O351" s="44">
        <v>191701886</v>
      </c>
      <c r="P351" s="44">
        <v>191701469</v>
      </c>
    </row>
    <row r="352" spans="2:16" ht="13.5" hidden="1">
      <c r="B352" s="31">
        <f t="shared" si="5"/>
        <v>349</v>
      </c>
      <c r="C352" s="43">
        <v>45582</v>
      </c>
      <c r="D352" s="43" t="s">
        <v>728</v>
      </c>
      <c r="E352" s="43" t="s">
        <v>751</v>
      </c>
      <c r="F352" s="31" t="s">
        <v>779</v>
      </c>
      <c r="G352" s="31" t="s">
        <v>439</v>
      </c>
      <c r="H352" s="31" t="s">
        <v>440</v>
      </c>
      <c r="I352" s="31" t="s">
        <v>168</v>
      </c>
      <c r="J352" s="31">
        <v>5403</v>
      </c>
      <c r="K352" s="31" t="s">
        <v>8</v>
      </c>
      <c r="L352" s="31" t="s">
        <v>1120</v>
      </c>
      <c r="M352" s="44" t="s">
        <v>162</v>
      </c>
      <c r="N352" s="44" t="s">
        <v>541</v>
      </c>
      <c r="O352" s="44">
        <v>191701581</v>
      </c>
      <c r="P352" s="44">
        <v>191701549</v>
      </c>
    </row>
    <row r="353" spans="2:16" ht="13.5" hidden="1">
      <c r="B353" s="31">
        <f t="shared" si="5"/>
        <v>350</v>
      </c>
      <c r="C353" s="43">
        <v>45583</v>
      </c>
      <c r="D353" s="43" t="s">
        <v>728</v>
      </c>
      <c r="E353" s="43" t="s">
        <v>751</v>
      </c>
      <c r="F353" s="31" t="s">
        <v>779</v>
      </c>
      <c r="G353" s="31" t="s">
        <v>439</v>
      </c>
      <c r="H353" s="31" t="s">
        <v>440</v>
      </c>
      <c r="I353" s="31" t="s">
        <v>316</v>
      </c>
      <c r="J353" s="31">
        <v>4005</v>
      </c>
      <c r="K353" s="31" t="s">
        <v>8</v>
      </c>
      <c r="L353" s="31" t="s">
        <v>249</v>
      </c>
      <c r="M353" s="44" t="s">
        <v>162</v>
      </c>
      <c r="N353" s="44" t="s">
        <v>626</v>
      </c>
      <c r="O353" s="44">
        <v>191700613</v>
      </c>
      <c r="P353" s="44">
        <v>191701581</v>
      </c>
    </row>
    <row r="354" spans="2:16" ht="13.5" hidden="1">
      <c r="B354" s="31">
        <f t="shared" si="5"/>
        <v>351</v>
      </c>
      <c r="C354" s="43">
        <v>45583</v>
      </c>
      <c r="D354" s="43" t="s">
        <v>728</v>
      </c>
      <c r="E354" s="43" t="s">
        <v>751</v>
      </c>
      <c r="F354" s="31" t="s">
        <v>779</v>
      </c>
      <c r="G354" s="31" t="s">
        <v>386</v>
      </c>
      <c r="H354" s="31" t="s">
        <v>364</v>
      </c>
      <c r="I354" s="31" t="s">
        <v>192</v>
      </c>
      <c r="J354" s="31">
        <v>7393</v>
      </c>
      <c r="K354" s="31" t="s">
        <v>8</v>
      </c>
      <c r="L354" s="31" t="s">
        <v>303</v>
      </c>
      <c r="M354" s="44" t="s">
        <v>162</v>
      </c>
      <c r="N354" s="44" t="s">
        <v>626</v>
      </c>
      <c r="O354" s="44">
        <v>191701126</v>
      </c>
      <c r="P354" s="44">
        <v>191701169</v>
      </c>
    </row>
    <row r="355" spans="2:16" ht="13.5" hidden="1">
      <c r="B355" s="31">
        <f t="shared" si="5"/>
        <v>352</v>
      </c>
      <c r="C355" s="43">
        <v>45583</v>
      </c>
      <c r="D355" s="43" t="s">
        <v>728</v>
      </c>
      <c r="E355" s="43" t="s">
        <v>751</v>
      </c>
      <c r="F355" s="31" t="s">
        <v>779</v>
      </c>
      <c r="G355" s="31" t="s">
        <v>386</v>
      </c>
      <c r="H355" s="31" t="s">
        <v>364</v>
      </c>
      <c r="I355" s="31" t="s">
        <v>192</v>
      </c>
      <c r="J355" s="31">
        <v>7393</v>
      </c>
      <c r="K355" s="31" t="s">
        <v>201</v>
      </c>
      <c r="L355" s="31" t="s">
        <v>54</v>
      </c>
      <c r="M355" s="44" t="s">
        <v>203</v>
      </c>
      <c r="N355" s="44" t="s">
        <v>626</v>
      </c>
      <c r="O355" s="44">
        <v>151702676</v>
      </c>
      <c r="P355" s="44">
        <v>151700900</v>
      </c>
    </row>
    <row r="356" spans="2:16" ht="13.5" hidden="1">
      <c r="B356" s="31">
        <f t="shared" si="5"/>
        <v>353</v>
      </c>
      <c r="C356" s="43">
        <v>45583</v>
      </c>
      <c r="D356" s="43" t="s">
        <v>728</v>
      </c>
      <c r="E356" s="43" t="s">
        <v>751</v>
      </c>
      <c r="F356" s="31" t="s">
        <v>779</v>
      </c>
      <c r="G356" s="31" t="s">
        <v>386</v>
      </c>
      <c r="H356" s="31" t="s">
        <v>364</v>
      </c>
      <c r="I356" s="31" t="s">
        <v>192</v>
      </c>
      <c r="J356" s="31">
        <v>7110</v>
      </c>
      <c r="K356" s="31" t="s">
        <v>8</v>
      </c>
      <c r="L356" s="31" t="s">
        <v>206</v>
      </c>
      <c r="M356" s="44" t="s">
        <v>162</v>
      </c>
      <c r="N356" s="44" t="s">
        <v>626</v>
      </c>
      <c r="O356" s="44">
        <v>191701456</v>
      </c>
      <c r="P356" s="44">
        <v>191702388</v>
      </c>
    </row>
    <row r="357" spans="2:16" ht="13.5" hidden="1">
      <c r="B357" s="31">
        <f t="shared" si="5"/>
        <v>354</v>
      </c>
      <c r="C357" s="43">
        <v>45583</v>
      </c>
      <c r="D357" s="43" t="s">
        <v>728</v>
      </c>
      <c r="E357" s="43" t="s">
        <v>751</v>
      </c>
      <c r="F357" s="31" t="s">
        <v>779</v>
      </c>
      <c r="G357" s="31" t="s">
        <v>159</v>
      </c>
      <c r="H357" s="31" t="s">
        <v>160</v>
      </c>
      <c r="I357" s="31" t="s">
        <v>161</v>
      </c>
      <c r="J357" s="31">
        <v>4052</v>
      </c>
      <c r="K357" s="31" t="s">
        <v>8</v>
      </c>
      <c r="L357" s="31" t="s">
        <v>206</v>
      </c>
      <c r="M357" s="44" t="s">
        <v>162</v>
      </c>
      <c r="N357" s="44" t="s">
        <v>626</v>
      </c>
      <c r="O357" s="44">
        <v>191701531</v>
      </c>
      <c r="P357" s="44">
        <v>191701681</v>
      </c>
    </row>
    <row r="358" spans="2:16" ht="13.5" hidden="1">
      <c r="B358" s="31">
        <f t="shared" si="5"/>
        <v>355</v>
      </c>
      <c r="C358" s="43">
        <v>45583</v>
      </c>
      <c r="D358" s="43" t="s">
        <v>728</v>
      </c>
      <c r="E358" s="43" t="s">
        <v>751</v>
      </c>
      <c r="F358" s="31" t="s">
        <v>779</v>
      </c>
      <c r="G358" s="31" t="s">
        <v>166</v>
      </c>
      <c r="H358" s="31" t="s">
        <v>160</v>
      </c>
      <c r="I358" s="31" t="s">
        <v>217</v>
      </c>
      <c r="J358" s="31">
        <v>1912</v>
      </c>
      <c r="K358" s="31" t="s">
        <v>8</v>
      </c>
      <c r="L358" s="31" t="s">
        <v>229</v>
      </c>
      <c r="M358" s="44" t="s">
        <v>162</v>
      </c>
      <c r="N358" s="44" t="s">
        <v>626</v>
      </c>
      <c r="O358" s="44">
        <v>191702566</v>
      </c>
      <c r="P358" s="44">
        <v>191702381</v>
      </c>
    </row>
    <row r="359" spans="2:16" ht="13.5" hidden="1">
      <c r="B359" s="31">
        <f t="shared" si="5"/>
        <v>356</v>
      </c>
      <c r="C359" s="43">
        <v>45584</v>
      </c>
      <c r="D359" s="43" t="s">
        <v>728</v>
      </c>
      <c r="E359" s="43" t="s">
        <v>751</v>
      </c>
      <c r="F359" s="31" t="s">
        <v>779</v>
      </c>
      <c r="G359" s="31" t="s">
        <v>166</v>
      </c>
      <c r="H359" s="31" t="s">
        <v>160</v>
      </c>
      <c r="I359" s="31" t="s">
        <v>192</v>
      </c>
      <c r="J359" s="31">
        <v>7118</v>
      </c>
      <c r="K359" s="31" t="s">
        <v>8</v>
      </c>
      <c r="L359" s="31" t="s">
        <v>1279</v>
      </c>
      <c r="M359" s="44" t="s">
        <v>162</v>
      </c>
      <c r="N359" s="44" t="s">
        <v>626</v>
      </c>
      <c r="O359" s="44">
        <v>191701210</v>
      </c>
      <c r="P359" s="44">
        <v>191701383</v>
      </c>
    </row>
    <row r="360" spans="2:16" ht="13.5" hidden="1">
      <c r="B360" s="31">
        <f t="shared" si="5"/>
        <v>357</v>
      </c>
      <c r="C360" s="43">
        <v>45584</v>
      </c>
      <c r="D360" s="43" t="s">
        <v>728</v>
      </c>
      <c r="E360" s="43" t="s">
        <v>751</v>
      </c>
      <c r="F360" s="31" t="s">
        <v>779</v>
      </c>
      <c r="G360" s="31" t="s">
        <v>159</v>
      </c>
      <c r="H360" s="31" t="s">
        <v>160</v>
      </c>
      <c r="I360" s="31" t="s">
        <v>239</v>
      </c>
      <c r="J360" s="31">
        <v>8199</v>
      </c>
      <c r="K360" s="31" t="s">
        <v>8</v>
      </c>
      <c r="L360" s="31" t="s">
        <v>206</v>
      </c>
      <c r="M360" s="44" t="s">
        <v>162</v>
      </c>
      <c r="N360" s="44" t="s">
        <v>626</v>
      </c>
      <c r="O360" s="44">
        <v>191700943</v>
      </c>
      <c r="P360" s="44">
        <v>191702355</v>
      </c>
    </row>
    <row r="361" spans="2:16" ht="13.5" hidden="1">
      <c r="B361" s="31">
        <f t="shared" si="5"/>
        <v>358</v>
      </c>
      <c r="C361" s="43">
        <v>45587</v>
      </c>
      <c r="D361" s="43" t="s">
        <v>728</v>
      </c>
      <c r="E361" s="43" t="s">
        <v>751</v>
      </c>
      <c r="F361" s="31" t="s">
        <v>779</v>
      </c>
      <c r="G361" s="31" t="s">
        <v>283</v>
      </c>
      <c r="H361" s="31" t="s">
        <v>160</v>
      </c>
      <c r="I361" s="31" t="s">
        <v>168</v>
      </c>
      <c r="J361" s="31">
        <v>5061</v>
      </c>
      <c r="K361" s="31" t="s">
        <v>8</v>
      </c>
      <c r="L361" s="31" t="s">
        <v>206</v>
      </c>
      <c r="M361" s="44" t="s">
        <v>162</v>
      </c>
      <c r="N361" s="44" t="s">
        <v>626</v>
      </c>
      <c r="O361" s="44">
        <v>191701786</v>
      </c>
      <c r="P361" s="44">
        <v>191700618</v>
      </c>
    </row>
    <row r="362" spans="2:16" ht="13.5" hidden="1">
      <c r="B362" s="31">
        <f t="shared" si="5"/>
        <v>359</v>
      </c>
      <c r="C362" s="43">
        <v>45587</v>
      </c>
      <c r="D362" s="43" t="s">
        <v>728</v>
      </c>
      <c r="E362" s="43" t="s">
        <v>751</v>
      </c>
      <c r="F362" s="31" t="s">
        <v>779</v>
      </c>
      <c r="G362" s="31" t="s">
        <v>386</v>
      </c>
      <c r="H362" s="31" t="s">
        <v>364</v>
      </c>
      <c r="I362" s="31" t="s">
        <v>192</v>
      </c>
      <c r="J362" s="31">
        <v>7393</v>
      </c>
      <c r="K362" s="31" t="s">
        <v>8</v>
      </c>
      <c r="L362" s="31" t="s">
        <v>206</v>
      </c>
      <c r="M362" s="44" t="s">
        <v>162</v>
      </c>
      <c r="N362" s="44" t="s">
        <v>626</v>
      </c>
      <c r="O362" s="44">
        <v>191701169</v>
      </c>
      <c r="P362" s="44">
        <v>191702768</v>
      </c>
    </row>
    <row r="363" spans="2:16" ht="13.5" hidden="1">
      <c r="B363" s="31">
        <f t="shared" si="5"/>
        <v>360</v>
      </c>
      <c r="C363" s="43">
        <v>45587</v>
      </c>
      <c r="D363" s="43" t="s">
        <v>728</v>
      </c>
      <c r="E363" s="43" t="s">
        <v>751</v>
      </c>
      <c r="F363" s="31" t="s">
        <v>779</v>
      </c>
      <c r="G363" s="31" t="s">
        <v>159</v>
      </c>
      <c r="H363" s="31" t="s">
        <v>160</v>
      </c>
      <c r="I363" s="31" t="s">
        <v>168</v>
      </c>
      <c r="J363" s="31">
        <v>5393</v>
      </c>
      <c r="K363" s="31" t="s">
        <v>8</v>
      </c>
      <c r="L363" s="31" t="s">
        <v>1120</v>
      </c>
      <c r="M363" s="44" t="s">
        <v>162</v>
      </c>
      <c r="N363" s="44" t="s">
        <v>541</v>
      </c>
      <c r="O363" s="44">
        <v>191700924</v>
      </c>
      <c r="P363" s="44">
        <v>191700035</v>
      </c>
    </row>
    <row r="364" spans="2:16" ht="13.5" hidden="1">
      <c r="B364" s="31">
        <f t="shared" si="5"/>
        <v>361</v>
      </c>
      <c r="C364" s="43">
        <v>45588</v>
      </c>
      <c r="D364" s="43" t="s">
        <v>728</v>
      </c>
      <c r="E364" s="43" t="s">
        <v>751</v>
      </c>
      <c r="F364" s="31" t="s">
        <v>779</v>
      </c>
      <c r="G364" s="31" t="s">
        <v>159</v>
      </c>
      <c r="H364" s="31" t="s">
        <v>160</v>
      </c>
      <c r="I364" s="31" t="s">
        <v>200</v>
      </c>
      <c r="J364" s="31">
        <v>4311</v>
      </c>
      <c r="K364" s="31" t="s">
        <v>1058</v>
      </c>
      <c r="L364" s="31" t="s">
        <v>1280</v>
      </c>
      <c r="M364" s="44" t="s">
        <v>1201</v>
      </c>
      <c r="N364" s="44" t="s">
        <v>1281</v>
      </c>
      <c r="O364" s="44"/>
      <c r="P364" s="44"/>
    </row>
    <row r="365" spans="2:16" ht="13.5" hidden="1">
      <c r="B365" s="31">
        <f t="shared" si="5"/>
        <v>362</v>
      </c>
      <c r="C365" s="43">
        <v>45588</v>
      </c>
      <c r="D365" s="43" t="s">
        <v>728</v>
      </c>
      <c r="E365" s="43" t="s">
        <v>751</v>
      </c>
      <c r="F365" s="31" t="s">
        <v>779</v>
      </c>
      <c r="G365" s="31" t="s">
        <v>439</v>
      </c>
      <c r="H365" s="31" t="s">
        <v>440</v>
      </c>
      <c r="I365" s="31" t="s">
        <v>173</v>
      </c>
      <c r="J365" s="31">
        <v>1423</v>
      </c>
      <c r="K365" s="31" t="s">
        <v>8</v>
      </c>
      <c r="L365" s="31" t="s">
        <v>206</v>
      </c>
      <c r="M365" s="44" t="s">
        <v>162</v>
      </c>
      <c r="N365" s="44" t="s">
        <v>626</v>
      </c>
      <c r="O365" s="44">
        <v>191702176</v>
      </c>
      <c r="P365" s="44">
        <v>191702042</v>
      </c>
    </row>
    <row r="366" spans="2:16" ht="13.5" hidden="1">
      <c r="B366" s="31">
        <f t="shared" si="5"/>
        <v>363</v>
      </c>
      <c r="C366" s="43">
        <v>45588</v>
      </c>
      <c r="D366" s="43" t="s">
        <v>728</v>
      </c>
      <c r="E366" s="43" t="s">
        <v>751</v>
      </c>
      <c r="F366" s="31" t="s">
        <v>779</v>
      </c>
      <c r="G366" s="31" t="s">
        <v>159</v>
      </c>
      <c r="H366" s="31" t="s">
        <v>160</v>
      </c>
      <c r="I366" s="31" t="s">
        <v>173</v>
      </c>
      <c r="J366" s="31">
        <v>7037</v>
      </c>
      <c r="K366" s="31" t="s">
        <v>8</v>
      </c>
      <c r="L366" s="31" t="s">
        <v>1277</v>
      </c>
      <c r="M366" s="44" t="s">
        <v>453</v>
      </c>
      <c r="N366" s="44" t="s">
        <v>454</v>
      </c>
      <c r="O366" s="44"/>
      <c r="P366" s="44"/>
    </row>
    <row r="367" spans="2:16" ht="13.5" hidden="1">
      <c r="B367" s="31">
        <f t="shared" si="5"/>
        <v>364</v>
      </c>
      <c r="C367" s="43">
        <v>45589</v>
      </c>
      <c r="D367" s="43" t="s">
        <v>728</v>
      </c>
      <c r="E367" s="43" t="s">
        <v>755</v>
      </c>
      <c r="F367" s="31" t="s">
        <v>779</v>
      </c>
      <c r="G367" s="31" t="s">
        <v>166</v>
      </c>
      <c r="H367" s="31" t="s">
        <v>160</v>
      </c>
      <c r="I367" s="31" t="s">
        <v>173</v>
      </c>
      <c r="J367" s="31">
        <v>1212</v>
      </c>
      <c r="K367" s="31" t="s">
        <v>211</v>
      </c>
      <c r="L367" s="31" t="s">
        <v>414</v>
      </c>
      <c r="M367" s="44" t="s">
        <v>162</v>
      </c>
      <c r="N367" s="44" t="s">
        <v>626</v>
      </c>
      <c r="O367" s="44">
        <v>191700481</v>
      </c>
      <c r="P367" s="44">
        <v>191702735</v>
      </c>
    </row>
    <row r="368" spans="2:16" ht="13.5" hidden="1">
      <c r="B368" s="31">
        <f t="shared" si="5"/>
        <v>365</v>
      </c>
      <c r="C368" s="43">
        <v>45589</v>
      </c>
      <c r="D368" s="43" t="s">
        <v>728</v>
      </c>
      <c r="E368" s="43" t="s">
        <v>755</v>
      </c>
      <c r="F368" s="31" t="s">
        <v>779</v>
      </c>
      <c r="G368" s="31" t="s">
        <v>159</v>
      </c>
      <c r="H368" s="31" t="s">
        <v>160</v>
      </c>
      <c r="I368" s="31" t="s">
        <v>168</v>
      </c>
      <c r="J368" s="31">
        <v>5495</v>
      </c>
      <c r="K368" s="31" t="s">
        <v>211</v>
      </c>
      <c r="L368" s="31" t="s">
        <v>1282</v>
      </c>
      <c r="M368" s="44" t="s">
        <v>162</v>
      </c>
      <c r="N368" s="44" t="s">
        <v>541</v>
      </c>
      <c r="O368" s="44">
        <v>191700812</v>
      </c>
      <c r="P368" s="44">
        <v>191702088</v>
      </c>
    </row>
    <row r="369" spans="2:16" ht="13.5" hidden="1">
      <c r="B369" s="31">
        <f t="shared" si="5"/>
        <v>366</v>
      </c>
      <c r="C369" s="43">
        <v>45590</v>
      </c>
      <c r="D369" s="43" t="s">
        <v>728</v>
      </c>
      <c r="E369" s="43" t="s">
        <v>755</v>
      </c>
      <c r="F369" s="31" t="s">
        <v>779</v>
      </c>
      <c r="G369" s="31" t="s">
        <v>425</v>
      </c>
      <c r="H369" s="31" t="s">
        <v>372</v>
      </c>
      <c r="I369" s="31" t="s">
        <v>161</v>
      </c>
      <c r="J369" s="31">
        <v>4111</v>
      </c>
      <c r="K369" s="31" t="s">
        <v>211</v>
      </c>
      <c r="L369" s="31" t="s">
        <v>9</v>
      </c>
      <c r="M369" s="44" t="s">
        <v>162</v>
      </c>
      <c r="N369" s="44" t="s">
        <v>626</v>
      </c>
      <c r="O369" s="44">
        <v>191700310</v>
      </c>
      <c r="P369" s="44">
        <v>191700310</v>
      </c>
    </row>
    <row r="370" spans="2:16" ht="13.5" hidden="1">
      <c r="B370" s="31">
        <f t="shared" si="5"/>
        <v>367</v>
      </c>
      <c r="C370" s="43">
        <v>45593</v>
      </c>
      <c r="D370" s="43" t="s">
        <v>728</v>
      </c>
      <c r="E370" s="43" t="s">
        <v>755</v>
      </c>
      <c r="F370" s="31" t="s">
        <v>779</v>
      </c>
      <c r="G370" s="31" t="s">
        <v>439</v>
      </c>
      <c r="H370" s="31" t="s">
        <v>440</v>
      </c>
      <c r="I370" s="31" t="s">
        <v>173</v>
      </c>
      <c r="J370" s="31">
        <v>1344</v>
      </c>
      <c r="K370" s="31" t="s">
        <v>211</v>
      </c>
      <c r="L370" s="31" t="s">
        <v>1283</v>
      </c>
      <c r="M370" s="44" t="s">
        <v>162</v>
      </c>
      <c r="N370" s="44" t="s">
        <v>626</v>
      </c>
      <c r="O370" s="44">
        <v>191700445</v>
      </c>
      <c r="P370" s="44">
        <v>191701187</v>
      </c>
    </row>
    <row r="371" spans="2:16" ht="13.5" hidden="1">
      <c r="B371" s="31">
        <f t="shared" si="5"/>
        <v>368</v>
      </c>
      <c r="C371" s="43">
        <v>45593</v>
      </c>
      <c r="D371" s="43" t="s">
        <v>728</v>
      </c>
      <c r="E371" s="43" t="s">
        <v>755</v>
      </c>
      <c r="F371" s="31" t="s">
        <v>779</v>
      </c>
      <c r="G371" s="31" t="s">
        <v>159</v>
      </c>
      <c r="H371" s="31" t="s">
        <v>160</v>
      </c>
      <c r="I371" s="31" t="s">
        <v>173</v>
      </c>
      <c r="J371" s="31">
        <v>2403</v>
      </c>
      <c r="K371" s="31" t="s">
        <v>1010</v>
      </c>
      <c r="L371" s="31" t="s">
        <v>1284</v>
      </c>
      <c r="M371" s="44" t="s">
        <v>505</v>
      </c>
      <c r="N371" s="44" t="s">
        <v>507</v>
      </c>
      <c r="O371" s="44" t="s">
        <v>1285</v>
      </c>
      <c r="P371" s="44" t="s">
        <v>1286</v>
      </c>
    </row>
    <row r="372" spans="2:16" ht="13.5" hidden="1">
      <c r="B372" s="31">
        <f t="shared" si="5"/>
        <v>369</v>
      </c>
      <c r="C372" s="43">
        <v>45593</v>
      </c>
      <c r="D372" s="43" t="s">
        <v>728</v>
      </c>
      <c r="E372" s="43" t="s">
        <v>755</v>
      </c>
      <c r="F372" s="31" t="s">
        <v>779</v>
      </c>
      <c r="G372" s="31" t="s">
        <v>166</v>
      </c>
      <c r="H372" s="31" t="s">
        <v>160</v>
      </c>
      <c r="I372" s="31" t="s">
        <v>217</v>
      </c>
      <c r="J372" s="31">
        <v>1885</v>
      </c>
      <c r="K372" s="31" t="s">
        <v>211</v>
      </c>
      <c r="L372" s="31" t="s">
        <v>9</v>
      </c>
      <c r="M372" s="44" t="s">
        <v>162</v>
      </c>
      <c r="N372" s="44" t="s">
        <v>1287</v>
      </c>
      <c r="O372" s="44"/>
      <c r="P372" s="44"/>
    </row>
    <row r="373" spans="2:16" ht="13.5" hidden="1">
      <c r="B373" s="31">
        <f t="shared" si="5"/>
        <v>370</v>
      </c>
      <c r="C373" s="43">
        <v>45595</v>
      </c>
      <c r="D373" s="43" t="s">
        <v>728</v>
      </c>
      <c r="E373" s="43" t="s">
        <v>755</v>
      </c>
      <c r="F373" s="31" t="s">
        <v>779</v>
      </c>
      <c r="G373" s="31" t="s">
        <v>159</v>
      </c>
      <c r="H373" s="31" t="s">
        <v>160</v>
      </c>
      <c r="I373" s="31" t="s">
        <v>168</v>
      </c>
      <c r="J373" s="31">
        <v>5496</v>
      </c>
      <c r="K373" s="31" t="s">
        <v>211</v>
      </c>
      <c r="L373" s="31" t="s">
        <v>1282</v>
      </c>
      <c r="M373" s="44" t="s">
        <v>162</v>
      </c>
      <c r="N373" s="44" t="s">
        <v>541</v>
      </c>
      <c r="O373" s="44">
        <v>191701871</v>
      </c>
      <c r="P373" s="44">
        <v>191702905</v>
      </c>
    </row>
    <row r="374" spans="2:16" ht="13.5" hidden="1">
      <c r="B374" s="31">
        <f t="shared" si="5"/>
        <v>371</v>
      </c>
      <c r="C374" s="43">
        <v>45595</v>
      </c>
      <c r="D374" s="43" t="s">
        <v>728</v>
      </c>
      <c r="E374" s="43" t="s">
        <v>755</v>
      </c>
      <c r="F374" s="31" t="s">
        <v>779</v>
      </c>
      <c r="G374" s="31" t="s">
        <v>159</v>
      </c>
      <c r="H374" s="31" t="s">
        <v>160</v>
      </c>
      <c r="I374" s="31" t="s">
        <v>172</v>
      </c>
      <c r="J374" s="31">
        <v>4906</v>
      </c>
      <c r="K374" s="31" t="s">
        <v>211</v>
      </c>
      <c r="L374" s="31" t="s">
        <v>9</v>
      </c>
      <c r="M374" s="44" t="s">
        <v>162</v>
      </c>
      <c r="N374" s="44" t="s">
        <v>626</v>
      </c>
      <c r="O374" s="44">
        <v>191701497</v>
      </c>
      <c r="P374" s="44">
        <v>191701210</v>
      </c>
    </row>
    <row r="375" spans="2:16" ht="13.5" hidden="1">
      <c r="B375" s="31">
        <f t="shared" si="5"/>
        <v>372</v>
      </c>
      <c r="C375" s="43">
        <v>45596</v>
      </c>
      <c r="D375" s="43" t="s">
        <v>761</v>
      </c>
      <c r="E375" s="43" t="s">
        <v>762</v>
      </c>
      <c r="F375" s="31" t="s">
        <v>779</v>
      </c>
      <c r="G375" s="31" t="s">
        <v>283</v>
      </c>
      <c r="H375" s="31" t="s">
        <v>160</v>
      </c>
      <c r="I375" s="31" t="s">
        <v>161</v>
      </c>
      <c r="J375" s="31">
        <v>7976</v>
      </c>
      <c r="K375" s="31" t="s">
        <v>8</v>
      </c>
      <c r="L375" s="31" t="s">
        <v>9</v>
      </c>
      <c r="M375" s="44" t="s">
        <v>162</v>
      </c>
      <c r="N375" s="44" t="s">
        <v>626</v>
      </c>
      <c r="O375" s="44">
        <v>191700796</v>
      </c>
      <c r="P375" s="44">
        <v>191701456</v>
      </c>
    </row>
    <row r="376" spans="2:16" ht="13.5" hidden="1">
      <c r="B376" s="31">
        <f t="shared" si="5"/>
        <v>373</v>
      </c>
      <c r="C376" s="43">
        <v>45596</v>
      </c>
      <c r="D376" s="43" t="s">
        <v>761</v>
      </c>
      <c r="E376" s="43" t="s">
        <v>762</v>
      </c>
      <c r="F376" s="31" t="s">
        <v>779</v>
      </c>
      <c r="G376" s="31" t="s">
        <v>166</v>
      </c>
      <c r="H376" s="31" t="s">
        <v>160</v>
      </c>
      <c r="I376" s="31" t="s">
        <v>217</v>
      </c>
      <c r="J376" s="31">
        <v>1816</v>
      </c>
      <c r="K376" s="31" t="s">
        <v>8</v>
      </c>
      <c r="L376" s="31" t="s">
        <v>9</v>
      </c>
      <c r="M376" s="44" t="s">
        <v>702</v>
      </c>
      <c r="N376" s="44" t="s">
        <v>1288</v>
      </c>
      <c r="O376" s="44"/>
      <c r="P376" s="44"/>
    </row>
    <row r="377" spans="2:16" ht="13.5" hidden="1">
      <c r="B377" s="31">
        <f t="shared" si="5"/>
        <v>374</v>
      </c>
      <c r="C377" s="43">
        <v>45596</v>
      </c>
      <c r="D377" s="43" t="s">
        <v>761</v>
      </c>
      <c r="E377" s="43" t="s">
        <v>762</v>
      </c>
      <c r="F377" s="31" t="s">
        <v>779</v>
      </c>
      <c r="G377" s="31" t="s">
        <v>159</v>
      </c>
      <c r="H377" s="31" t="s">
        <v>160</v>
      </c>
      <c r="I377" s="31" t="s">
        <v>168</v>
      </c>
      <c r="J377" s="31">
        <v>5011</v>
      </c>
      <c r="K377" s="31" t="s">
        <v>8</v>
      </c>
      <c r="L377" s="31" t="s">
        <v>9</v>
      </c>
      <c r="M377" s="44" t="s">
        <v>162</v>
      </c>
      <c r="N377" s="44" t="s">
        <v>671</v>
      </c>
      <c r="O377" s="44">
        <v>191701644</v>
      </c>
      <c r="P377" s="44">
        <v>191700745</v>
      </c>
    </row>
    <row r="378" spans="2:16" ht="13.5" hidden="1">
      <c r="B378" s="31">
        <f t="shared" si="5"/>
        <v>375</v>
      </c>
      <c r="C378" s="43">
        <v>45596</v>
      </c>
      <c r="D378" s="43" t="s">
        <v>761</v>
      </c>
      <c r="E378" s="43" t="s">
        <v>762</v>
      </c>
      <c r="F378" s="31" t="s">
        <v>779</v>
      </c>
      <c r="G378" s="31" t="s">
        <v>446</v>
      </c>
      <c r="H378" s="31" t="s">
        <v>447</v>
      </c>
      <c r="I378" s="31" t="s">
        <v>170</v>
      </c>
      <c r="J378" s="31">
        <v>9660</v>
      </c>
      <c r="K378" s="31" t="s">
        <v>8</v>
      </c>
      <c r="L378" s="31" t="s">
        <v>9</v>
      </c>
      <c r="M378" s="44" t="s">
        <v>162</v>
      </c>
      <c r="N378" s="44" t="s">
        <v>671</v>
      </c>
      <c r="O378" s="44">
        <v>191701114</v>
      </c>
      <c r="P378" s="44">
        <v>191700929</v>
      </c>
    </row>
    <row r="379" spans="2:16" ht="13.5" hidden="1">
      <c r="B379" s="31">
        <f t="shared" si="5"/>
        <v>376</v>
      </c>
      <c r="C379" s="43">
        <v>45596</v>
      </c>
      <c r="D379" s="43" t="s">
        <v>761</v>
      </c>
      <c r="E379" s="43" t="s">
        <v>762</v>
      </c>
      <c r="F379" s="31" t="s">
        <v>779</v>
      </c>
      <c r="G379" s="31" t="s">
        <v>446</v>
      </c>
      <c r="H379" s="31" t="s">
        <v>447</v>
      </c>
      <c r="I379" s="31" t="s">
        <v>239</v>
      </c>
      <c r="J379" s="31">
        <v>8321</v>
      </c>
      <c r="K379" s="31" t="s">
        <v>8</v>
      </c>
      <c r="L379" s="31" t="s">
        <v>9</v>
      </c>
      <c r="M379" s="44" t="s">
        <v>162</v>
      </c>
      <c r="N379" s="44" t="s">
        <v>626</v>
      </c>
      <c r="O379" s="44">
        <v>191702672</v>
      </c>
      <c r="P379" s="44">
        <v>191702760</v>
      </c>
    </row>
    <row r="380" spans="2:16" ht="13.5" hidden="1">
      <c r="B380" s="31">
        <f t="shared" si="5"/>
        <v>377</v>
      </c>
      <c r="C380" s="43">
        <v>45597</v>
      </c>
      <c r="D380" s="43" t="s">
        <v>761</v>
      </c>
      <c r="E380" s="43" t="s">
        <v>762</v>
      </c>
      <c r="F380" s="31" t="s">
        <v>779</v>
      </c>
      <c r="G380" s="31" t="s">
        <v>166</v>
      </c>
      <c r="H380" s="31" t="s">
        <v>160</v>
      </c>
      <c r="I380" s="31" t="s">
        <v>225</v>
      </c>
      <c r="J380" s="31">
        <v>6149</v>
      </c>
      <c r="K380" s="31" t="s">
        <v>511</v>
      </c>
      <c r="L380" s="31" t="s">
        <v>1219</v>
      </c>
      <c r="M380" s="44" t="s">
        <v>505</v>
      </c>
      <c r="N380" s="44" t="s">
        <v>507</v>
      </c>
      <c r="O380" s="44" t="s">
        <v>1289</v>
      </c>
      <c r="P380" s="44" t="s">
        <v>1290</v>
      </c>
    </row>
    <row r="381" spans="2:16" ht="13.5" hidden="1">
      <c r="B381" s="31">
        <f t="shared" si="5"/>
        <v>378</v>
      </c>
      <c r="C381" s="43">
        <v>45598</v>
      </c>
      <c r="D381" s="43" t="s">
        <v>761</v>
      </c>
      <c r="E381" s="43" t="s">
        <v>762</v>
      </c>
      <c r="F381" s="31" t="s">
        <v>779</v>
      </c>
      <c r="G381" s="31" t="s">
        <v>159</v>
      </c>
      <c r="H381" s="31" t="s">
        <v>160</v>
      </c>
      <c r="I381" s="31" t="s">
        <v>170</v>
      </c>
      <c r="J381" s="31">
        <v>9665</v>
      </c>
      <c r="K381" s="31" t="s">
        <v>8</v>
      </c>
      <c r="L381" s="31" t="s">
        <v>297</v>
      </c>
      <c r="M381" s="44" t="s">
        <v>702</v>
      </c>
      <c r="N381" s="44" t="s">
        <v>704</v>
      </c>
      <c r="O381" s="44"/>
      <c r="P381" s="44"/>
    </row>
    <row r="382" spans="2:16" ht="13.5" hidden="1">
      <c r="B382" s="31">
        <f t="shared" si="5"/>
        <v>379</v>
      </c>
      <c r="C382" s="43">
        <v>45598</v>
      </c>
      <c r="D382" s="43" t="s">
        <v>761</v>
      </c>
      <c r="E382" s="43" t="s">
        <v>762</v>
      </c>
      <c r="F382" s="31" t="s">
        <v>779</v>
      </c>
      <c r="G382" s="31" t="s">
        <v>159</v>
      </c>
      <c r="H382" s="31" t="s">
        <v>160</v>
      </c>
      <c r="I382" s="31" t="s">
        <v>170</v>
      </c>
      <c r="J382" s="31">
        <v>9693</v>
      </c>
      <c r="K382" s="31" t="s">
        <v>8</v>
      </c>
      <c r="L382" s="31" t="s">
        <v>9</v>
      </c>
      <c r="M382" s="44" t="s">
        <v>162</v>
      </c>
      <c r="N382" s="44" t="s">
        <v>626</v>
      </c>
      <c r="O382" s="44">
        <v>191701867</v>
      </c>
      <c r="P382" s="44">
        <v>191700903</v>
      </c>
    </row>
    <row r="383" spans="2:16" ht="13.5" hidden="1">
      <c r="B383" s="31">
        <f t="shared" si="5"/>
        <v>380</v>
      </c>
      <c r="C383" s="43">
        <v>45600</v>
      </c>
      <c r="D383" s="43" t="s">
        <v>761</v>
      </c>
      <c r="E383" s="43" t="s">
        <v>762</v>
      </c>
      <c r="F383" s="31" t="s">
        <v>779</v>
      </c>
      <c r="G383" s="31" t="s">
        <v>439</v>
      </c>
      <c r="H383" s="31" t="s">
        <v>440</v>
      </c>
      <c r="I383" s="31" t="s">
        <v>173</v>
      </c>
      <c r="J383" s="31">
        <v>1173</v>
      </c>
      <c r="K383" s="31" t="s">
        <v>8</v>
      </c>
      <c r="L383" s="31" t="s">
        <v>9</v>
      </c>
      <c r="M383" s="44" t="s">
        <v>162</v>
      </c>
      <c r="N383" s="44" t="s">
        <v>626</v>
      </c>
      <c r="O383" s="44">
        <v>191700324</v>
      </c>
      <c r="P383" s="44">
        <v>191700318</v>
      </c>
    </row>
    <row r="384" spans="2:16" ht="13.5" hidden="1">
      <c r="B384" s="31">
        <f t="shared" si="5"/>
        <v>381</v>
      </c>
      <c r="C384" s="43">
        <v>45601</v>
      </c>
      <c r="D384" s="43" t="s">
        <v>761</v>
      </c>
      <c r="E384" s="43" t="s">
        <v>762</v>
      </c>
      <c r="F384" s="31" t="s">
        <v>779</v>
      </c>
      <c r="G384" s="31" t="s">
        <v>439</v>
      </c>
      <c r="H384" s="31" t="s">
        <v>440</v>
      </c>
      <c r="I384" s="31" t="s">
        <v>168</v>
      </c>
      <c r="J384" s="31">
        <v>5575</v>
      </c>
      <c r="K384" s="31" t="s">
        <v>511</v>
      </c>
      <c r="L384" s="31" t="s">
        <v>1291</v>
      </c>
      <c r="M384" s="44" t="s">
        <v>505</v>
      </c>
      <c r="N384" s="44" t="s">
        <v>507</v>
      </c>
      <c r="O384" s="44" t="s">
        <v>1292</v>
      </c>
      <c r="P384" s="44" t="s">
        <v>1293</v>
      </c>
    </row>
    <row r="385" spans="2:16" ht="13.5" hidden="1">
      <c r="B385" s="31">
        <f t="shared" si="5"/>
        <v>382</v>
      </c>
      <c r="C385" s="43">
        <v>45601</v>
      </c>
      <c r="D385" s="43" t="s">
        <v>761</v>
      </c>
      <c r="E385" s="43" t="s">
        <v>762</v>
      </c>
      <c r="F385" s="31" t="s">
        <v>779</v>
      </c>
      <c r="G385" s="31" t="s">
        <v>446</v>
      </c>
      <c r="H385" s="31" t="s">
        <v>447</v>
      </c>
      <c r="I385" s="31" t="s">
        <v>173</v>
      </c>
      <c r="J385" s="31">
        <v>3007</v>
      </c>
      <c r="K385" s="31" t="s">
        <v>8</v>
      </c>
      <c r="L385" s="31" t="s">
        <v>9</v>
      </c>
      <c r="M385" s="44" t="s">
        <v>162</v>
      </c>
      <c r="N385" s="44" t="s">
        <v>626</v>
      </c>
      <c r="O385" s="44">
        <v>191702047</v>
      </c>
      <c r="P385" s="44">
        <v>191701618</v>
      </c>
    </row>
    <row r="386" spans="2:16" ht="13.5" hidden="1">
      <c r="B386" s="31">
        <f t="shared" si="5"/>
        <v>383</v>
      </c>
      <c r="C386" s="43">
        <v>45602</v>
      </c>
      <c r="D386" s="43" t="s">
        <v>761</v>
      </c>
      <c r="E386" s="43" t="s">
        <v>762</v>
      </c>
      <c r="F386" s="31" t="s">
        <v>779</v>
      </c>
      <c r="G386" s="31" t="s">
        <v>159</v>
      </c>
      <c r="H386" s="31" t="s">
        <v>160</v>
      </c>
      <c r="I386" s="31" t="s">
        <v>168</v>
      </c>
      <c r="J386" s="31">
        <v>5244</v>
      </c>
      <c r="K386" s="31" t="s">
        <v>8</v>
      </c>
      <c r="L386" s="31" t="s">
        <v>1277</v>
      </c>
      <c r="M386" s="44" t="s">
        <v>453</v>
      </c>
      <c r="N386" s="44" t="s">
        <v>454</v>
      </c>
      <c r="O386" s="44"/>
      <c r="P386" s="44"/>
    </row>
    <row r="387" spans="2:16" ht="13.5" hidden="1">
      <c r="B387" s="31">
        <f t="shared" si="5"/>
        <v>384</v>
      </c>
      <c r="C387" s="43">
        <v>45602</v>
      </c>
      <c r="D387" s="43" t="s">
        <v>761</v>
      </c>
      <c r="E387" s="43" t="s">
        <v>762</v>
      </c>
      <c r="F387" s="31" t="s">
        <v>779</v>
      </c>
      <c r="G387" s="31" t="s">
        <v>159</v>
      </c>
      <c r="H387" s="31" t="s">
        <v>160</v>
      </c>
      <c r="I387" s="31" t="s">
        <v>173</v>
      </c>
      <c r="J387" s="31">
        <v>1330</v>
      </c>
      <c r="K387" s="31" t="s">
        <v>8</v>
      </c>
      <c r="L387" s="31" t="s">
        <v>297</v>
      </c>
      <c r="M387" s="44" t="s">
        <v>702</v>
      </c>
      <c r="N387" s="44" t="s">
        <v>704</v>
      </c>
      <c r="O387" s="44"/>
      <c r="P387" s="44"/>
    </row>
    <row r="388" spans="2:16" ht="13.5" hidden="1">
      <c r="B388" s="31">
        <f t="shared" si="5"/>
        <v>385</v>
      </c>
      <c r="C388" s="43">
        <v>45602</v>
      </c>
      <c r="D388" s="43" t="s">
        <v>761</v>
      </c>
      <c r="E388" s="43" t="s">
        <v>762</v>
      </c>
      <c r="F388" s="31" t="s">
        <v>779</v>
      </c>
      <c r="G388" s="31" t="s">
        <v>159</v>
      </c>
      <c r="H388" s="31" t="s">
        <v>160</v>
      </c>
      <c r="I388" s="31" t="s">
        <v>161</v>
      </c>
      <c r="J388" s="31">
        <v>4065</v>
      </c>
      <c r="K388" s="31" t="s">
        <v>8</v>
      </c>
      <c r="L388" s="31" t="s">
        <v>9</v>
      </c>
      <c r="M388" s="44" t="s">
        <v>162</v>
      </c>
      <c r="N388" s="44" t="s">
        <v>626</v>
      </c>
      <c r="O388" s="44">
        <v>191702736</v>
      </c>
      <c r="P388" s="44">
        <v>191701917</v>
      </c>
    </row>
    <row r="389" spans="2:16" ht="13.5" hidden="1">
      <c r="B389" s="31">
        <f t="shared" ref="B389:B452" si="6">ROW()-3</f>
        <v>386</v>
      </c>
      <c r="C389" s="43">
        <v>45602</v>
      </c>
      <c r="D389" s="43" t="s">
        <v>761</v>
      </c>
      <c r="E389" s="43" t="s">
        <v>762</v>
      </c>
      <c r="F389" s="31" t="s">
        <v>779</v>
      </c>
      <c r="G389" s="31" t="s">
        <v>439</v>
      </c>
      <c r="H389" s="31" t="s">
        <v>440</v>
      </c>
      <c r="I389" s="31" t="s">
        <v>168</v>
      </c>
      <c r="J389" s="31">
        <v>5569</v>
      </c>
      <c r="K389" s="31" t="s">
        <v>8</v>
      </c>
      <c r="L389" s="31" t="s">
        <v>9</v>
      </c>
      <c r="M389" s="44" t="s">
        <v>162</v>
      </c>
      <c r="N389" s="44" t="s">
        <v>626</v>
      </c>
      <c r="O389" s="44">
        <v>191701366</v>
      </c>
      <c r="P389" s="44">
        <v>191701063</v>
      </c>
    </row>
    <row r="390" spans="2:16" ht="13.5" hidden="1">
      <c r="B390" s="31">
        <f t="shared" si="6"/>
        <v>387</v>
      </c>
      <c r="C390" s="43">
        <v>45602</v>
      </c>
      <c r="D390" s="43" t="s">
        <v>761</v>
      </c>
      <c r="E390" s="43" t="s">
        <v>762</v>
      </c>
      <c r="F390" s="31" t="s">
        <v>779</v>
      </c>
      <c r="G390" s="31" t="s">
        <v>439</v>
      </c>
      <c r="H390" s="31" t="s">
        <v>440</v>
      </c>
      <c r="I390" s="31" t="s">
        <v>173</v>
      </c>
      <c r="J390" s="31">
        <v>7056</v>
      </c>
      <c r="K390" s="31" t="s">
        <v>511</v>
      </c>
      <c r="L390" s="31" t="s">
        <v>1219</v>
      </c>
      <c r="M390" s="44" t="s">
        <v>505</v>
      </c>
      <c r="N390" s="44" t="s">
        <v>507</v>
      </c>
      <c r="O390" s="44" t="s">
        <v>1294</v>
      </c>
      <c r="P390" s="44" t="s">
        <v>1292</v>
      </c>
    </row>
    <row r="391" spans="2:16" ht="13.5" hidden="1">
      <c r="B391" s="31">
        <f t="shared" si="6"/>
        <v>388</v>
      </c>
      <c r="C391" s="43">
        <v>45602</v>
      </c>
      <c r="D391" s="43" t="s">
        <v>761</v>
      </c>
      <c r="E391" s="43" t="s">
        <v>762</v>
      </c>
      <c r="F391" s="31" t="s">
        <v>779</v>
      </c>
      <c r="G391" s="31" t="s">
        <v>386</v>
      </c>
      <c r="H391" s="31" t="s">
        <v>364</v>
      </c>
      <c r="I391" s="31" t="s">
        <v>192</v>
      </c>
      <c r="J391" s="31">
        <v>7393</v>
      </c>
      <c r="K391" s="31" t="s">
        <v>8</v>
      </c>
      <c r="L391" s="31" t="s">
        <v>9</v>
      </c>
      <c r="M391" s="44" t="s">
        <v>162</v>
      </c>
      <c r="N391" s="44" t="s">
        <v>626</v>
      </c>
      <c r="O391" s="44">
        <v>191702768</v>
      </c>
      <c r="P391" s="44">
        <v>191701782</v>
      </c>
    </row>
    <row r="392" spans="2:16" ht="13.5" hidden="1">
      <c r="B392" s="31">
        <f t="shared" si="6"/>
        <v>389</v>
      </c>
      <c r="C392" s="43">
        <v>45602</v>
      </c>
      <c r="D392" s="43" t="s">
        <v>761</v>
      </c>
      <c r="E392" s="43" t="s">
        <v>762</v>
      </c>
      <c r="F392" s="31" t="s">
        <v>779</v>
      </c>
      <c r="G392" s="31" t="s">
        <v>386</v>
      </c>
      <c r="H392" s="31" t="s">
        <v>364</v>
      </c>
      <c r="I392" s="31" t="s">
        <v>316</v>
      </c>
      <c r="J392" s="31">
        <v>4180</v>
      </c>
      <c r="K392" s="31" t="s">
        <v>8</v>
      </c>
      <c r="L392" s="31" t="s">
        <v>414</v>
      </c>
      <c r="M392" s="44" t="s">
        <v>162</v>
      </c>
      <c r="N392" s="44" t="s">
        <v>626</v>
      </c>
      <c r="O392" s="44">
        <v>191700159</v>
      </c>
      <c r="P392" s="44">
        <v>191700850</v>
      </c>
    </row>
    <row r="393" spans="2:16" ht="13.5" hidden="1">
      <c r="B393" s="31">
        <f t="shared" si="6"/>
        <v>390</v>
      </c>
      <c r="C393" s="43">
        <v>45602</v>
      </c>
      <c r="D393" s="43" t="s">
        <v>761</v>
      </c>
      <c r="E393" s="43" t="s">
        <v>762</v>
      </c>
      <c r="F393" s="31" t="s">
        <v>779</v>
      </c>
      <c r="G393" s="31" t="s">
        <v>386</v>
      </c>
      <c r="H393" s="31" t="s">
        <v>364</v>
      </c>
      <c r="I393" s="31" t="s">
        <v>316</v>
      </c>
      <c r="J393" s="31">
        <v>4013</v>
      </c>
      <c r="K393" s="31" t="s">
        <v>8</v>
      </c>
      <c r="L393" s="31" t="s">
        <v>649</v>
      </c>
      <c r="M393" s="44" t="s">
        <v>162</v>
      </c>
      <c r="N393" s="44" t="s">
        <v>626</v>
      </c>
      <c r="O393" s="44">
        <v>191701906</v>
      </c>
      <c r="P393" s="44">
        <v>191700828</v>
      </c>
    </row>
    <row r="394" spans="2:16" ht="13.5" hidden="1">
      <c r="B394" s="31">
        <f t="shared" si="6"/>
        <v>391</v>
      </c>
      <c r="C394" s="43">
        <v>45602</v>
      </c>
      <c r="D394" s="43" t="s">
        <v>761</v>
      </c>
      <c r="E394" s="43" t="s">
        <v>762</v>
      </c>
      <c r="F394" s="31" t="s">
        <v>779</v>
      </c>
      <c r="G394" s="31" t="s">
        <v>499</v>
      </c>
      <c r="H394" s="31" t="s">
        <v>357</v>
      </c>
      <c r="I394" s="31" t="s">
        <v>170</v>
      </c>
      <c r="J394" s="31">
        <v>8250</v>
      </c>
      <c r="K394" s="31" t="s">
        <v>8</v>
      </c>
      <c r="L394" s="31" t="s">
        <v>9</v>
      </c>
      <c r="M394" s="44" t="s">
        <v>162</v>
      </c>
      <c r="N394" s="44" t="s">
        <v>626</v>
      </c>
      <c r="O394" s="44">
        <v>191702755</v>
      </c>
      <c r="P394" s="44">
        <v>191701276</v>
      </c>
    </row>
    <row r="395" spans="2:16" ht="13.5" hidden="1">
      <c r="B395" s="31">
        <f t="shared" si="6"/>
        <v>392</v>
      </c>
      <c r="C395" s="43">
        <v>45603</v>
      </c>
      <c r="D395" s="43" t="s">
        <v>761</v>
      </c>
      <c r="E395" s="43" t="s">
        <v>765</v>
      </c>
      <c r="F395" s="31" t="s">
        <v>779</v>
      </c>
      <c r="G395" s="31" t="s">
        <v>159</v>
      </c>
      <c r="H395" s="31" t="s">
        <v>160</v>
      </c>
      <c r="I395" s="31" t="s">
        <v>200</v>
      </c>
      <c r="J395" s="31">
        <v>3158</v>
      </c>
      <c r="K395" s="31" t="s">
        <v>8</v>
      </c>
      <c r="L395" s="31" t="s">
        <v>9</v>
      </c>
      <c r="M395" s="44" t="s">
        <v>162</v>
      </c>
      <c r="N395" s="44" t="s">
        <v>626</v>
      </c>
      <c r="O395" s="44">
        <v>191702956</v>
      </c>
      <c r="P395" s="44">
        <v>191701883</v>
      </c>
    </row>
    <row r="396" spans="2:16" ht="13.5" hidden="1">
      <c r="B396" s="31">
        <f t="shared" si="6"/>
        <v>393</v>
      </c>
      <c r="C396" s="43">
        <v>45603</v>
      </c>
      <c r="D396" s="43" t="s">
        <v>761</v>
      </c>
      <c r="E396" s="43" t="s">
        <v>765</v>
      </c>
      <c r="F396" s="31" t="s">
        <v>779</v>
      </c>
      <c r="G396" s="31" t="s">
        <v>439</v>
      </c>
      <c r="H396" s="31" t="s">
        <v>440</v>
      </c>
      <c r="I396" s="31" t="s">
        <v>173</v>
      </c>
      <c r="J396" s="31">
        <v>1451</v>
      </c>
      <c r="K396" s="31" t="s">
        <v>8</v>
      </c>
      <c r="L396" s="31" t="s">
        <v>9</v>
      </c>
      <c r="M396" s="44" t="s">
        <v>162</v>
      </c>
      <c r="N396" s="44" t="s">
        <v>626</v>
      </c>
      <c r="O396" s="44">
        <v>191701291</v>
      </c>
      <c r="P396" s="44">
        <v>191700811</v>
      </c>
    </row>
    <row r="397" spans="2:16" ht="13.5" hidden="1">
      <c r="B397" s="31">
        <f t="shared" si="6"/>
        <v>394</v>
      </c>
      <c r="C397" s="43">
        <v>45603</v>
      </c>
      <c r="D397" s="43" t="s">
        <v>761</v>
      </c>
      <c r="E397" s="43" t="s">
        <v>765</v>
      </c>
      <c r="F397" s="31" t="s">
        <v>779</v>
      </c>
      <c r="G397" s="31" t="s">
        <v>386</v>
      </c>
      <c r="H397" s="31" t="s">
        <v>364</v>
      </c>
      <c r="I397" s="31" t="s">
        <v>225</v>
      </c>
      <c r="J397" s="31">
        <v>6090</v>
      </c>
      <c r="K397" s="31" t="s">
        <v>8</v>
      </c>
      <c r="L397" s="31" t="s">
        <v>580</v>
      </c>
      <c r="M397" s="44" t="s">
        <v>702</v>
      </c>
      <c r="N397" s="44" t="s">
        <v>704</v>
      </c>
      <c r="O397" s="44"/>
      <c r="P397" s="44"/>
    </row>
    <row r="398" spans="2:16" ht="13.5" hidden="1">
      <c r="B398" s="31">
        <f t="shared" si="6"/>
        <v>395</v>
      </c>
      <c r="C398" s="43">
        <v>45604</v>
      </c>
      <c r="D398" s="43" t="s">
        <v>761</v>
      </c>
      <c r="E398" s="43" t="s">
        <v>765</v>
      </c>
      <c r="F398" s="31" t="s">
        <v>779</v>
      </c>
      <c r="G398" s="31" t="s">
        <v>283</v>
      </c>
      <c r="H398" s="31" t="s">
        <v>160</v>
      </c>
      <c r="I398" s="31" t="s">
        <v>161</v>
      </c>
      <c r="J398" s="31">
        <v>4361</v>
      </c>
      <c r="K398" s="31" t="s">
        <v>8</v>
      </c>
      <c r="L398" s="31" t="s">
        <v>9</v>
      </c>
      <c r="M398" s="44" t="s">
        <v>162</v>
      </c>
      <c r="N398" s="44" t="s">
        <v>626</v>
      </c>
      <c r="O398" s="44">
        <v>191702490</v>
      </c>
      <c r="P398" s="44">
        <v>191701553</v>
      </c>
    </row>
    <row r="399" spans="2:16" ht="13.5" hidden="1">
      <c r="B399" s="31">
        <f t="shared" si="6"/>
        <v>396</v>
      </c>
      <c r="C399" s="43">
        <v>45605</v>
      </c>
      <c r="D399" s="43" t="s">
        <v>761</v>
      </c>
      <c r="E399" s="43" t="s">
        <v>765</v>
      </c>
      <c r="F399" s="31" t="s">
        <v>779</v>
      </c>
      <c r="G399" s="31" t="s">
        <v>159</v>
      </c>
      <c r="H399" s="31" t="s">
        <v>160</v>
      </c>
      <c r="I399" s="31" t="s">
        <v>200</v>
      </c>
      <c r="J399" s="31">
        <v>1149</v>
      </c>
      <c r="K399" s="31" t="s">
        <v>8</v>
      </c>
      <c r="L399" s="31" t="s">
        <v>9</v>
      </c>
      <c r="M399" s="44" t="s">
        <v>162</v>
      </c>
      <c r="N399" s="44" t="s">
        <v>626</v>
      </c>
      <c r="O399" s="44">
        <v>191702100</v>
      </c>
      <c r="P399" s="44">
        <v>191700004</v>
      </c>
    </row>
    <row r="400" spans="2:16" ht="13.5" hidden="1">
      <c r="B400" s="31">
        <f t="shared" si="6"/>
        <v>397</v>
      </c>
      <c r="C400" s="43">
        <v>45605</v>
      </c>
      <c r="D400" s="43" t="s">
        <v>761</v>
      </c>
      <c r="E400" s="43" t="s">
        <v>765</v>
      </c>
      <c r="F400" s="31" t="s">
        <v>779</v>
      </c>
      <c r="G400" s="31" t="s">
        <v>166</v>
      </c>
      <c r="H400" s="31" t="s">
        <v>160</v>
      </c>
      <c r="I400" s="31" t="s">
        <v>170</v>
      </c>
      <c r="J400" s="31">
        <v>9715</v>
      </c>
      <c r="K400" s="31" t="s">
        <v>8</v>
      </c>
      <c r="L400" s="31" t="s">
        <v>9</v>
      </c>
      <c r="M400" s="44" t="s">
        <v>162</v>
      </c>
      <c r="N400" s="44" t="s">
        <v>626</v>
      </c>
      <c r="O400" s="44">
        <v>191700161</v>
      </c>
      <c r="P400" s="44">
        <v>191700065</v>
      </c>
    </row>
    <row r="401" spans="2:16" ht="13.5" hidden="1">
      <c r="B401" s="31">
        <f t="shared" si="6"/>
        <v>398</v>
      </c>
      <c r="C401" s="43">
        <v>45605</v>
      </c>
      <c r="D401" s="43" t="s">
        <v>761</v>
      </c>
      <c r="E401" s="43" t="s">
        <v>765</v>
      </c>
      <c r="F401" s="31" t="s">
        <v>779</v>
      </c>
      <c r="G401" s="31" t="s">
        <v>159</v>
      </c>
      <c r="H401" s="31" t="s">
        <v>160</v>
      </c>
      <c r="I401" s="31" t="s">
        <v>200</v>
      </c>
      <c r="J401" s="31">
        <v>3059</v>
      </c>
      <c r="K401" s="31" t="s">
        <v>8</v>
      </c>
      <c r="L401" s="31" t="s">
        <v>9</v>
      </c>
      <c r="M401" s="44" t="s">
        <v>162</v>
      </c>
      <c r="N401" s="44" t="s">
        <v>626</v>
      </c>
      <c r="O401" s="44">
        <v>191700281</v>
      </c>
      <c r="P401" s="44">
        <v>191701497</v>
      </c>
    </row>
    <row r="402" spans="2:16" ht="13.5" hidden="1">
      <c r="B402" s="31">
        <f t="shared" si="6"/>
        <v>399</v>
      </c>
      <c r="C402" s="43">
        <v>45606</v>
      </c>
      <c r="D402" s="43" t="s">
        <v>761</v>
      </c>
      <c r="E402" s="43" t="s">
        <v>765</v>
      </c>
      <c r="F402" s="31" t="s">
        <v>779</v>
      </c>
      <c r="G402" s="31" t="s">
        <v>159</v>
      </c>
      <c r="H402" s="31" t="s">
        <v>160</v>
      </c>
      <c r="I402" s="31" t="s">
        <v>168</v>
      </c>
      <c r="J402" s="31">
        <v>5493</v>
      </c>
      <c r="K402" s="31" t="s">
        <v>8</v>
      </c>
      <c r="L402" s="31" t="s">
        <v>9</v>
      </c>
      <c r="M402" s="44" t="s">
        <v>162</v>
      </c>
      <c r="N402" s="44" t="s">
        <v>626</v>
      </c>
      <c r="O402" s="44">
        <v>191700165</v>
      </c>
      <c r="P402" s="44">
        <v>191702084</v>
      </c>
    </row>
    <row r="403" spans="2:16" ht="13.5" hidden="1">
      <c r="B403" s="31">
        <f t="shared" si="6"/>
        <v>400</v>
      </c>
      <c r="C403" s="43">
        <v>45607</v>
      </c>
      <c r="D403" s="43" t="s">
        <v>761</v>
      </c>
      <c r="E403" s="43" t="s">
        <v>765</v>
      </c>
      <c r="F403" s="31" t="s">
        <v>779</v>
      </c>
      <c r="G403" s="31" t="s">
        <v>166</v>
      </c>
      <c r="H403" s="31" t="s">
        <v>160</v>
      </c>
      <c r="I403" s="31" t="s">
        <v>173</v>
      </c>
      <c r="J403" s="31">
        <v>1615</v>
      </c>
      <c r="K403" s="31" t="s">
        <v>8</v>
      </c>
      <c r="L403" s="31" t="s">
        <v>414</v>
      </c>
      <c r="M403" s="44" t="s">
        <v>162</v>
      </c>
      <c r="N403" s="44" t="s">
        <v>626</v>
      </c>
      <c r="O403" s="44">
        <v>191701579</v>
      </c>
      <c r="P403" s="44">
        <v>191700371</v>
      </c>
    </row>
    <row r="404" spans="2:16" ht="13.5" hidden="1">
      <c r="B404" s="31">
        <f t="shared" si="6"/>
        <v>401</v>
      </c>
      <c r="C404" s="43">
        <v>45608</v>
      </c>
      <c r="D404" s="43" t="s">
        <v>761</v>
      </c>
      <c r="E404" s="43" t="s">
        <v>765</v>
      </c>
      <c r="F404" s="31" t="s">
        <v>779</v>
      </c>
      <c r="G404" s="31" t="s">
        <v>439</v>
      </c>
      <c r="H404" s="31" t="s">
        <v>440</v>
      </c>
      <c r="I404" s="31" t="s">
        <v>173</v>
      </c>
      <c r="J404" s="31">
        <v>1386</v>
      </c>
      <c r="K404" s="31" t="s">
        <v>8</v>
      </c>
      <c r="L404" s="31" t="s">
        <v>580</v>
      </c>
      <c r="M404" s="44" t="s">
        <v>702</v>
      </c>
      <c r="N404" s="44" t="s">
        <v>704</v>
      </c>
      <c r="O404" s="63"/>
      <c r="P404" s="63"/>
    </row>
    <row r="405" spans="2:16" ht="13.5" hidden="1">
      <c r="B405" s="31">
        <f t="shared" si="6"/>
        <v>402</v>
      </c>
      <c r="C405" s="43">
        <v>45608</v>
      </c>
      <c r="D405" s="43" t="s">
        <v>761</v>
      </c>
      <c r="E405" s="43" t="s">
        <v>765</v>
      </c>
      <c r="F405" s="31" t="s">
        <v>779</v>
      </c>
      <c r="G405" s="31" t="s">
        <v>159</v>
      </c>
      <c r="H405" s="31" t="s">
        <v>160</v>
      </c>
      <c r="I405" s="31" t="s">
        <v>173</v>
      </c>
      <c r="J405" s="31">
        <v>1414</v>
      </c>
      <c r="K405" s="31" t="s">
        <v>8</v>
      </c>
      <c r="L405" s="31" t="s">
        <v>578</v>
      </c>
      <c r="M405" s="44" t="s">
        <v>162</v>
      </c>
      <c r="N405" s="44" t="s">
        <v>626</v>
      </c>
      <c r="O405" s="44">
        <v>191700182</v>
      </c>
      <c r="P405" s="44">
        <v>191702282</v>
      </c>
    </row>
    <row r="406" spans="2:16" ht="13.5" hidden="1">
      <c r="B406" s="31">
        <f t="shared" si="6"/>
        <v>403</v>
      </c>
      <c r="C406" s="43">
        <v>45609</v>
      </c>
      <c r="D406" s="43" t="s">
        <v>761</v>
      </c>
      <c r="E406" s="43" t="s">
        <v>765</v>
      </c>
      <c r="F406" s="31" t="s">
        <v>779</v>
      </c>
      <c r="G406" s="31" t="s">
        <v>283</v>
      </c>
      <c r="H406" s="31" t="s">
        <v>160</v>
      </c>
      <c r="I406" s="31" t="s">
        <v>161</v>
      </c>
      <c r="J406" s="31">
        <v>4103</v>
      </c>
      <c r="K406" s="31" t="s">
        <v>8</v>
      </c>
      <c r="L406" s="31" t="s">
        <v>206</v>
      </c>
      <c r="M406" s="44" t="s">
        <v>162</v>
      </c>
      <c r="N406" s="44" t="s">
        <v>626</v>
      </c>
      <c r="O406" s="44">
        <v>191700208</v>
      </c>
      <c r="P406" s="44">
        <v>191702219</v>
      </c>
    </row>
    <row r="407" spans="2:16" ht="13.5" hidden="1">
      <c r="B407" s="31">
        <f t="shared" si="6"/>
        <v>404</v>
      </c>
      <c r="C407" s="43">
        <v>45609</v>
      </c>
      <c r="D407" s="43" t="s">
        <v>761</v>
      </c>
      <c r="E407" s="43" t="s">
        <v>765</v>
      </c>
      <c r="F407" s="31" t="s">
        <v>779</v>
      </c>
      <c r="G407" s="31" t="s">
        <v>386</v>
      </c>
      <c r="H407" s="31" t="s">
        <v>364</v>
      </c>
      <c r="I407" s="31" t="s">
        <v>225</v>
      </c>
      <c r="J407" s="31">
        <v>6157</v>
      </c>
      <c r="K407" s="31" t="s">
        <v>8</v>
      </c>
      <c r="L407" s="31" t="s">
        <v>206</v>
      </c>
      <c r="M407" s="44" t="s">
        <v>162</v>
      </c>
      <c r="N407" s="44" t="s">
        <v>626</v>
      </c>
      <c r="O407" s="44">
        <v>191700171</v>
      </c>
      <c r="P407" s="44">
        <v>191700457</v>
      </c>
    </row>
    <row r="408" spans="2:16" ht="13.5" hidden="1">
      <c r="B408" s="31">
        <f t="shared" si="6"/>
        <v>405</v>
      </c>
      <c r="C408" s="43">
        <v>45609</v>
      </c>
      <c r="D408" s="43" t="s">
        <v>761</v>
      </c>
      <c r="E408" s="43" t="s">
        <v>765</v>
      </c>
      <c r="F408" s="31" t="s">
        <v>779</v>
      </c>
      <c r="G408" s="31" t="s">
        <v>386</v>
      </c>
      <c r="H408" s="31" t="s">
        <v>364</v>
      </c>
      <c r="I408" s="31" t="s">
        <v>172</v>
      </c>
      <c r="J408" s="31">
        <v>5036</v>
      </c>
      <c r="K408" s="31" t="s">
        <v>8</v>
      </c>
      <c r="L408" s="31" t="s">
        <v>1295</v>
      </c>
      <c r="M408" s="44" t="s">
        <v>162</v>
      </c>
      <c r="N408" s="44" t="s">
        <v>1296</v>
      </c>
      <c r="O408" s="44"/>
      <c r="P408" s="44"/>
    </row>
    <row r="409" spans="2:16" ht="13.5" hidden="1">
      <c r="B409" s="31">
        <f t="shared" si="6"/>
        <v>406</v>
      </c>
      <c r="C409" s="43">
        <v>45609</v>
      </c>
      <c r="D409" s="43" t="s">
        <v>761</v>
      </c>
      <c r="E409" s="43" t="s">
        <v>765</v>
      </c>
      <c r="F409" s="31" t="s">
        <v>779</v>
      </c>
      <c r="G409" s="31" t="s">
        <v>439</v>
      </c>
      <c r="H409" s="31" t="s">
        <v>440</v>
      </c>
      <c r="I409" s="31" t="s">
        <v>173</v>
      </c>
      <c r="J409" s="31">
        <v>1098</v>
      </c>
      <c r="K409" s="31" t="s">
        <v>8</v>
      </c>
      <c r="L409" s="31" t="s">
        <v>524</v>
      </c>
      <c r="M409" s="44" t="s">
        <v>162</v>
      </c>
      <c r="N409" s="44" t="s">
        <v>541</v>
      </c>
      <c r="O409" s="44">
        <v>191701992</v>
      </c>
      <c r="P409" s="44">
        <v>191701695</v>
      </c>
    </row>
    <row r="410" spans="2:16" ht="13.5" hidden="1">
      <c r="B410" s="31">
        <f t="shared" si="6"/>
        <v>407</v>
      </c>
      <c r="C410" s="43">
        <v>45607</v>
      </c>
      <c r="D410" s="43" t="s">
        <v>761</v>
      </c>
      <c r="E410" s="43" t="s">
        <v>765</v>
      </c>
      <c r="F410" s="31" t="s">
        <v>779</v>
      </c>
      <c r="G410" s="31" t="s">
        <v>439</v>
      </c>
      <c r="H410" s="31" t="s">
        <v>440</v>
      </c>
      <c r="I410" s="31" t="s">
        <v>168</v>
      </c>
      <c r="J410" s="31">
        <v>6534</v>
      </c>
      <c r="K410" s="31" t="s">
        <v>511</v>
      </c>
      <c r="L410" s="31" t="s">
        <v>1297</v>
      </c>
      <c r="M410" s="44" t="s">
        <v>505</v>
      </c>
      <c r="N410" s="44" t="s">
        <v>541</v>
      </c>
      <c r="O410" s="44" t="s">
        <v>1298</v>
      </c>
      <c r="P410" s="44" t="s">
        <v>1254</v>
      </c>
    </row>
    <row r="411" spans="2:16" ht="13.5" hidden="1">
      <c r="B411" s="31">
        <f t="shared" si="6"/>
        <v>408</v>
      </c>
      <c r="C411" s="43">
        <v>45610</v>
      </c>
      <c r="D411" s="43" t="s">
        <v>761</v>
      </c>
      <c r="E411" s="43" t="s">
        <v>769</v>
      </c>
      <c r="F411" s="31" t="s">
        <v>779</v>
      </c>
      <c r="G411" s="31" t="s">
        <v>159</v>
      </c>
      <c r="H411" s="31" t="s">
        <v>160</v>
      </c>
      <c r="I411" s="31" t="s">
        <v>161</v>
      </c>
      <c r="J411" s="31">
        <v>8226</v>
      </c>
      <c r="K411" s="31" t="s">
        <v>8</v>
      </c>
      <c r="L411" s="31" t="s">
        <v>206</v>
      </c>
      <c r="M411" s="44" t="s">
        <v>162</v>
      </c>
      <c r="N411" s="44" t="s">
        <v>1299</v>
      </c>
      <c r="O411" s="44">
        <v>191700809</v>
      </c>
      <c r="P411" s="44">
        <v>191701548</v>
      </c>
    </row>
    <row r="412" spans="2:16" ht="13.5" hidden="1">
      <c r="B412" s="31">
        <f t="shared" si="6"/>
        <v>409</v>
      </c>
      <c r="C412" s="43">
        <v>45611</v>
      </c>
      <c r="D412" s="43" t="s">
        <v>761</v>
      </c>
      <c r="E412" s="43" t="s">
        <v>769</v>
      </c>
      <c r="F412" s="31" t="s">
        <v>779</v>
      </c>
      <c r="G412" s="31" t="s">
        <v>166</v>
      </c>
      <c r="H412" s="31" t="s">
        <v>160</v>
      </c>
      <c r="I412" s="31" t="s">
        <v>217</v>
      </c>
      <c r="J412" s="31">
        <v>1855</v>
      </c>
      <c r="K412" s="31" t="s">
        <v>8</v>
      </c>
      <c r="L412" s="31" t="s">
        <v>455</v>
      </c>
      <c r="M412" s="44" t="s">
        <v>162</v>
      </c>
      <c r="N412" s="44" t="s">
        <v>1299</v>
      </c>
      <c r="O412" s="44">
        <v>191701142</v>
      </c>
      <c r="P412" s="44">
        <v>191701644</v>
      </c>
    </row>
    <row r="413" spans="2:16" ht="13.5" hidden="1">
      <c r="B413" s="31">
        <f t="shared" si="6"/>
        <v>410</v>
      </c>
      <c r="C413" s="43">
        <v>45611</v>
      </c>
      <c r="D413" s="43" t="s">
        <v>761</v>
      </c>
      <c r="E413" s="43" t="s">
        <v>769</v>
      </c>
      <c r="F413" s="31" t="s">
        <v>779</v>
      </c>
      <c r="G413" s="31" t="s">
        <v>166</v>
      </c>
      <c r="H413" s="31" t="s">
        <v>160</v>
      </c>
      <c r="I413" s="31" t="s">
        <v>173</v>
      </c>
      <c r="J413" s="31">
        <v>1361</v>
      </c>
      <c r="K413" s="31" t="s">
        <v>8</v>
      </c>
      <c r="L413" s="31" t="s">
        <v>1170</v>
      </c>
      <c r="M413" s="44" t="s">
        <v>162</v>
      </c>
      <c r="N413" s="44" t="s">
        <v>1299</v>
      </c>
      <c r="O413" s="44">
        <v>191700796</v>
      </c>
      <c r="P413" s="44">
        <v>191700690</v>
      </c>
    </row>
    <row r="414" spans="2:16" ht="13.5" hidden="1">
      <c r="B414" s="31">
        <f t="shared" si="6"/>
        <v>411</v>
      </c>
      <c r="C414" s="43">
        <v>45611</v>
      </c>
      <c r="D414" s="43" t="s">
        <v>761</v>
      </c>
      <c r="E414" s="43" t="s">
        <v>769</v>
      </c>
      <c r="F414" s="31" t="s">
        <v>779</v>
      </c>
      <c r="G414" s="31" t="s">
        <v>159</v>
      </c>
      <c r="H414" s="31" t="s">
        <v>160</v>
      </c>
      <c r="I414" s="31" t="s">
        <v>168</v>
      </c>
      <c r="J414" s="31">
        <v>5410</v>
      </c>
      <c r="K414" s="31" t="s">
        <v>8</v>
      </c>
      <c r="L414" s="31" t="s">
        <v>524</v>
      </c>
      <c r="M414" s="44" t="s">
        <v>162</v>
      </c>
      <c r="N414" s="44" t="s">
        <v>1299</v>
      </c>
      <c r="O414" s="44">
        <v>191701466</v>
      </c>
      <c r="P414" s="44">
        <v>191701813</v>
      </c>
    </row>
    <row r="415" spans="2:16" ht="13.5" hidden="1">
      <c r="B415" s="31">
        <f t="shared" si="6"/>
        <v>412</v>
      </c>
      <c r="C415" s="43">
        <v>45611</v>
      </c>
      <c r="D415" s="43" t="s">
        <v>761</v>
      </c>
      <c r="E415" s="43" t="s">
        <v>769</v>
      </c>
      <c r="F415" s="31" t="s">
        <v>779</v>
      </c>
      <c r="G415" s="31" t="s">
        <v>166</v>
      </c>
      <c r="H415" s="31" t="s">
        <v>160</v>
      </c>
      <c r="I415" s="31" t="s">
        <v>161</v>
      </c>
      <c r="J415" s="31">
        <v>4239</v>
      </c>
      <c r="K415" s="31" t="s">
        <v>8</v>
      </c>
      <c r="L415" s="31" t="s">
        <v>1295</v>
      </c>
      <c r="M415" s="44" t="s">
        <v>162</v>
      </c>
      <c r="N415" s="44" t="s">
        <v>1299</v>
      </c>
      <c r="O415" s="44">
        <v>191701130</v>
      </c>
      <c r="P415" s="44">
        <v>191701027</v>
      </c>
    </row>
    <row r="416" spans="2:16" ht="13.5" hidden="1">
      <c r="B416" s="31">
        <f t="shared" si="6"/>
        <v>413</v>
      </c>
      <c r="C416" s="43">
        <v>45611</v>
      </c>
      <c r="D416" s="43" t="s">
        <v>761</v>
      </c>
      <c r="E416" s="43" t="s">
        <v>769</v>
      </c>
      <c r="F416" s="31" t="s">
        <v>779</v>
      </c>
      <c r="G416" s="31" t="s">
        <v>159</v>
      </c>
      <c r="H416" s="31" t="s">
        <v>160</v>
      </c>
      <c r="I416" s="31" t="s">
        <v>161</v>
      </c>
      <c r="J416" s="31">
        <v>7963</v>
      </c>
      <c r="K416" s="31" t="s">
        <v>8</v>
      </c>
      <c r="L416" s="31" t="s">
        <v>1295</v>
      </c>
      <c r="M416" s="44" t="s">
        <v>162</v>
      </c>
      <c r="N416" s="44" t="s">
        <v>1299</v>
      </c>
      <c r="O416" s="44">
        <v>191701691</v>
      </c>
      <c r="P416" s="44">
        <v>191702442</v>
      </c>
    </row>
    <row r="417" spans="2:16" ht="13.5" hidden="1">
      <c r="B417" s="31">
        <f t="shared" si="6"/>
        <v>414</v>
      </c>
      <c r="C417" s="43">
        <v>45612</v>
      </c>
      <c r="D417" s="43" t="s">
        <v>761</v>
      </c>
      <c r="E417" s="43" t="s">
        <v>769</v>
      </c>
      <c r="F417" s="31" t="s">
        <v>779</v>
      </c>
      <c r="G417" s="31" t="s">
        <v>159</v>
      </c>
      <c r="H417" s="31" t="s">
        <v>160</v>
      </c>
      <c r="I417" s="31" t="s">
        <v>239</v>
      </c>
      <c r="J417" s="31">
        <v>8327</v>
      </c>
      <c r="K417" s="31" t="s">
        <v>8</v>
      </c>
      <c r="L417" s="31" t="s">
        <v>1170</v>
      </c>
      <c r="M417" s="44" t="s">
        <v>162</v>
      </c>
      <c r="N417" s="44" t="s">
        <v>1299</v>
      </c>
      <c r="O417" s="44">
        <v>191700357</v>
      </c>
      <c r="P417" s="44">
        <v>191700317</v>
      </c>
    </row>
    <row r="418" spans="2:16" ht="13.5" hidden="1">
      <c r="B418" s="31">
        <f t="shared" si="6"/>
        <v>415</v>
      </c>
      <c r="C418" s="43">
        <v>45613</v>
      </c>
      <c r="D418" s="43" t="s">
        <v>761</v>
      </c>
      <c r="E418" s="43" t="s">
        <v>769</v>
      </c>
      <c r="F418" s="31" t="s">
        <v>779</v>
      </c>
      <c r="G418" s="31" t="s">
        <v>166</v>
      </c>
      <c r="H418" s="31" t="s">
        <v>160</v>
      </c>
      <c r="I418" s="31" t="s">
        <v>192</v>
      </c>
      <c r="J418" s="31">
        <v>7425</v>
      </c>
      <c r="K418" s="31" t="s">
        <v>8</v>
      </c>
      <c r="L418" s="31" t="s">
        <v>206</v>
      </c>
      <c r="M418" s="44" t="s">
        <v>162</v>
      </c>
      <c r="N418" s="44" t="s">
        <v>1299</v>
      </c>
      <c r="O418" s="44">
        <v>191701993</v>
      </c>
      <c r="P418" s="44">
        <v>191700165</v>
      </c>
    </row>
    <row r="419" spans="2:16" ht="13.5" hidden="1">
      <c r="B419" s="31">
        <f t="shared" si="6"/>
        <v>416</v>
      </c>
      <c r="C419" s="43">
        <v>45613</v>
      </c>
      <c r="D419" s="43" t="s">
        <v>761</v>
      </c>
      <c r="E419" s="43" t="s">
        <v>769</v>
      </c>
      <c r="F419" s="31" t="s">
        <v>779</v>
      </c>
      <c r="G419" s="31" t="s">
        <v>166</v>
      </c>
      <c r="H419" s="31" t="s">
        <v>160</v>
      </c>
      <c r="I419" s="31" t="s">
        <v>170</v>
      </c>
      <c r="J419" s="31">
        <v>9676</v>
      </c>
      <c r="K419" s="31" t="s">
        <v>8</v>
      </c>
      <c r="L419" s="31" t="s">
        <v>206</v>
      </c>
      <c r="M419" s="44" t="s">
        <v>162</v>
      </c>
      <c r="N419" s="44" t="s">
        <v>1299</v>
      </c>
      <c r="O419" s="44">
        <v>191702689</v>
      </c>
      <c r="P419" s="44">
        <v>191701675</v>
      </c>
    </row>
    <row r="420" spans="2:16" ht="13.5" hidden="1">
      <c r="B420" s="31">
        <f t="shared" si="6"/>
        <v>417</v>
      </c>
      <c r="C420" s="43">
        <v>45614</v>
      </c>
      <c r="D420" s="43" t="s">
        <v>761</v>
      </c>
      <c r="E420" s="43" t="s">
        <v>769</v>
      </c>
      <c r="F420" s="31" t="s">
        <v>779</v>
      </c>
      <c r="G420" s="31" t="s">
        <v>159</v>
      </c>
      <c r="H420" s="31" t="s">
        <v>160</v>
      </c>
      <c r="I420" s="31" t="s">
        <v>161</v>
      </c>
      <c r="J420" s="31">
        <v>8227</v>
      </c>
      <c r="K420" s="31" t="s">
        <v>8</v>
      </c>
      <c r="L420" s="31" t="s">
        <v>1300</v>
      </c>
      <c r="M420" s="44" t="s">
        <v>702</v>
      </c>
      <c r="N420" s="44" t="s">
        <v>1301</v>
      </c>
      <c r="O420" s="44"/>
      <c r="P420" s="44"/>
    </row>
    <row r="421" spans="2:16" ht="13.5" hidden="1">
      <c r="B421" s="31">
        <f t="shared" si="6"/>
        <v>418</v>
      </c>
      <c r="C421" s="43">
        <v>45614</v>
      </c>
      <c r="D421" s="43" t="s">
        <v>761</v>
      </c>
      <c r="E421" s="43" t="s">
        <v>769</v>
      </c>
      <c r="F421" s="31" t="s">
        <v>779</v>
      </c>
      <c r="G421" s="31" t="s">
        <v>159</v>
      </c>
      <c r="H421" s="31" t="s">
        <v>160</v>
      </c>
      <c r="I421" s="31" t="s">
        <v>173</v>
      </c>
      <c r="J421" s="31">
        <v>2478</v>
      </c>
      <c r="K421" s="31" t="s">
        <v>8</v>
      </c>
      <c r="L421" s="31" t="s">
        <v>206</v>
      </c>
      <c r="M421" s="44" t="s">
        <v>162</v>
      </c>
      <c r="N421" s="44" t="s">
        <v>1299</v>
      </c>
      <c r="O421" s="44">
        <v>191701292</v>
      </c>
      <c r="P421" s="44">
        <v>191700580</v>
      </c>
    </row>
    <row r="422" spans="2:16" ht="13.5" hidden="1">
      <c r="B422" s="31">
        <f t="shared" si="6"/>
        <v>419</v>
      </c>
      <c r="C422" s="43">
        <v>45614</v>
      </c>
      <c r="D422" s="43" t="s">
        <v>761</v>
      </c>
      <c r="E422" s="43" t="s">
        <v>769</v>
      </c>
      <c r="F422" s="31" t="s">
        <v>779</v>
      </c>
      <c r="G422" s="31" t="s">
        <v>439</v>
      </c>
      <c r="H422" s="31" t="s">
        <v>440</v>
      </c>
      <c r="I422" s="31" t="s">
        <v>173</v>
      </c>
      <c r="J422" s="31">
        <v>1643</v>
      </c>
      <c r="K422" s="31" t="s">
        <v>8</v>
      </c>
      <c r="L422" s="31" t="s">
        <v>524</v>
      </c>
      <c r="M422" s="44" t="s">
        <v>162</v>
      </c>
      <c r="N422" s="44" t="s">
        <v>1299</v>
      </c>
      <c r="O422" s="44">
        <v>191702038</v>
      </c>
      <c r="P422" s="44">
        <v>191702175</v>
      </c>
    </row>
    <row r="423" spans="2:16" ht="13.5" hidden="1">
      <c r="B423" s="31">
        <f t="shared" si="6"/>
        <v>420</v>
      </c>
      <c r="C423" s="43">
        <v>45615</v>
      </c>
      <c r="D423" s="43" t="s">
        <v>761</v>
      </c>
      <c r="E423" s="43" t="s">
        <v>769</v>
      </c>
      <c r="F423" s="31" t="s">
        <v>779</v>
      </c>
      <c r="G423" s="31" t="s">
        <v>446</v>
      </c>
      <c r="H423" s="31" t="s">
        <v>447</v>
      </c>
      <c r="I423" s="31" t="s">
        <v>173</v>
      </c>
      <c r="J423" s="31">
        <v>1411</v>
      </c>
      <c r="K423" s="31" t="s">
        <v>8</v>
      </c>
      <c r="L423" s="31" t="s">
        <v>9</v>
      </c>
      <c r="M423" s="44" t="s">
        <v>162</v>
      </c>
      <c r="N423" s="44" t="s">
        <v>491</v>
      </c>
      <c r="O423" s="44">
        <v>191702094</v>
      </c>
      <c r="P423" s="44">
        <v>191700513</v>
      </c>
    </row>
    <row r="424" spans="2:16" ht="13.5" hidden="1">
      <c r="B424" s="31">
        <f t="shared" si="6"/>
        <v>421</v>
      </c>
      <c r="C424" s="43">
        <v>45615</v>
      </c>
      <c r="D424" s="43" t="s">
        <v>761</v>
      </c>
      <c r="E424" s="43" t="s">
        <v>769</v>
      </c>
      <c r="F424" s="31" t="s">
        <v>779</v>
      </c>
      <c r="G424" s="31" t="s">
        <v>446</v>
      </c>
      <c r="H424" s="31" t="s">
        <v>447</v>
      </c>
      <c r="I424" s="31" t="s">
        <v>173</v>
      </c>
      <c r="J424" s="31">
        <v>3007</v>
      </c>
      <c r="K424" s="31" t="s">
        <v>8</v>
      </c>
      <c r="L424" s="31" t="s">
        <v>9</v>
      </c>
      <c r="M424" s="44" t="s">
        <v>162</v>
      </c>
      <c r="N424" s="44" t="s">
        <v>491</v>
      </c>
      <c r="O424" s="44">
        <v>191701618</v>
      </c>
      <c r="P424" s="44">
        <v>191701871</v>
      </c>
    </row>
    <row r="425" spans="2:16" ht="12" hidden="1" customHeight="1">
      <c r="B425" s="31">
        <f t="shared" si="6"/>
        <v>422</v>
      </c>
      <c r="C425" s="43">
        <v>45615</v>
      </c>
      <c r="D425" s="43" t="s">
        <v>761</v>
      </c>
      <c r="E425" s="43" t="s">
        <v>769</v>
      </c>
      <c r="F425" s="31" t="s">
        <v>779</v>
      </c>
      <c r="G425" s="31" t="s">
        <v>159</v>
      </c>
      <c r="H425" s="31" t="s">
        <v>160</v>
      </c>
      <c r="I425" s="31" t="s">
        <v>173</v>
      </c>
      <c r="J425" s="31">
        <v>2402</v>
      </c>
      <c r="K425" s="31" t="s">
        <v>511</v>
      </c>
      <c r="L425" s="31" t="s">
        <v>1302</v>
      </c>
      <c r="M425" s="44" t="s">
        <v>505</v>
      </c>
      <c r="N425" s="44" t="s">
        <v>541</v>
      </c>
      <c r="O425" s="44" t="s">
        <v>1303</v>
      </c>
      <c r="P425" s="44" t="s">
        <v>1304</v>
      </c>
    </row>
    <row r="426" spans="2:16" ht="13.5" hidden="1">
      <c r="B426" s="31">
        <f t="shared" si="6"/>
        <v>423</v>
      </c>
      <c r="C426" s="43">
        <v>45615</v>
      </c>
      <c r="D426" s="43" t="s">
        <v>761</v>
      </c>
      <c r="E426" s="43" t="s">
        <v>769</v>
      </c>
      <c r="F426" s="31" t="s">
        <v>779</v>
      </c>
      <c r="G426" s="31" t="s">
        <v>166</v>
      </c>
      <c r="H426" s="31" t="s">
        <v>160</v>
      </c>
      <c r="I426" s="31" t="s">
        <v>173</v>
      </c>
      <c r="J426" s="31">
        <v>1447</v>
      </c>
      <c r="K426" s="31" t="s">
        <v>8</v>
      </c>
      <c r="L426" s="31" t="s">
        <v>9</v>
      </c>
      <c r="M426" s="44" t="s">
        <v>162</v>
      </c>
      <c r="N426" s="44" t="s">
        <v>626</v>
      </c>
      <c r="O426" s="44">
        <v>191702628</v>
      </c>
      <c r="P426" s="44">
        <v>191701501</v>
      </c>
    </row>
    <row r="427" spans="2:16" ht="13.5" hidden="1">
      <c r="B427" s="31">
        <f t="shared" si="6"/>
        <v>424</v>
      </c>
      <c r="C427" s="43">
        <v>45616</v>
      </c>
      <c r="D427" s="43" t="s">
        <v>761</v>
      </c>
      <c r="E427" s="43" t="s">
        <v>769</v>
      </c>
      <c r="F427" s="31" t="s">
        <v>779</v>
      </c>
      <c r="G427" s="31" t="s">
        <v>439</v>
      </c>
      <c r="H427" s="31" t="s">
        <v>440</v>
      </c>
      <c r="I427" s="31" t="s">
        <v>173</v>
      </c>
      <c r="J427" s="31">
        <v>2408</v>
      </c>
      <c r="K427" s="31" t="s">
        <v>8</v>
      </c>
      <c r="L427" s="31" t="s">
        <v>9</v>
      </c>
      <c r="M427" s="44" t="s">
        <v>162</v>
      </c>
      <c r="N427" s="44" t="s">
        <v>626</v>
      </c>
      <c r="O427" s="44">
        <v>191701437</v>
      </c>
      <c r="P427" s="44">
        <v>191700182</v>
      </c>
    </row>
    <row r="428" spans="2:16" ht="13.5" hidden="1">
      <c r="B428" s="31">
        <f t="shared" si="6"/>
        <v>425</v>
      </c>
      <c r="C428" s="43">
        <v>45616</v>
      </c>
      <c r="D428" s="43" t="s">
        <v>761</v>
      </c>
      <c r="E428" s="43" t="s">
        <v>769</v>
      </c>
      <c r="F428" s="31" t="s">
        <v>779</v>
      </c>
      <c r="G428" s="31" t="s">
        <v>446</v>
      </c>
      <c r="H428" s="31" t="s">
        <v>447</v>
      </c>
      <c r="I428" s="31" t="s">
        <v>173</v>
      </c>
      <c r="J428" s="31">
        <v>3007</v>
      </c>
      <c r="K428" s="31" t="s">
        <v>8</v>
      </c>
      <c r="L428" s="31" t="s">
        <v>9</v>
      </c>
      <c r="M428" s="44" t="s">
        <v>162</v>
      </c>
      <c r="N428" s="44" t="s">
        <v>626</v>
      </c>
      <c r="O428" s="44">
        <v>191701582</v>
      </c>
      <c r="P428" s="44">
        <v>191701172</v>
      </c>
    </row>
    <row r="429" spans="2:16" ht="13.5" hidden="1">
      <c r="B429" s="31">
        <f t="shared" si="6"/>
        <v>426</v>
      </c>
      <c r="C429" s="43">
        <v>45616</v>
      </c>
      <c r="D429" s="43" t="s">
        <v>761</v>
      </c>
      <c r="E429" s="43" t="s">
        <v>769</v>
      </c>
      <c r="F429" s="31" t="s">
        <v>779</v>
      </c>
      <c r="G429" s="31" t="s">
        <v>159</v>
      </c>
      <c r="H429" s="31" t="s">
        <v>160</v>
      </c>
      <c r="I429" s="31" t="s">
        <v>173</v>
      </c>
      <c r="J429" s="31">
        <v>1450</v>
      </c>
      <c r="K429" s="31" t="s">
        <v>8</v>
      </c>
      <c r="L429" s="31" t="s">
        <v>9</v>
      </c>
      <c r="M429" s="44" t="s">
        <v>162</v>
      </c>
      <c r="N429" s="44" t="s">
        <v>626</v>
      </c>
      <c r="O429" s="44">
        <v>191700765</v>
      </c>
      <c r="P429" s="44">
        <v>191701688</v>
      </c>
    </row>
    <row r="430" spans="2:16" ht="13.5" hidden="1">
      <c r="B430" s="31">
        <f t="shared" si="6"/>
        <v>427</v>
      </c>
      <c r="C430" s="43">
        <v>45616</v>
      </c>
      <c r="D430" s="43" t="s">
        <v>761</v>
      </c>
      <c r="E430" s="43" t="s">
        <v>769</v>
      </c>
      <c r="F430" s="31" t="s">
        <v>779</v>
      </c>
      <c r="G430" s="31" t="s">
        <v>386</v>
      </c>
      <c r="H430" s="31" t="s">
        <v>364</v>
      </c>
      <c r="I430" s="31" t="s">
        <v>161</v>
      </c>
      <c r="J430" s="31">
        <v>9782</v>
      </c>
      <c r="K430" s="31" t="s">
        <v>8</v>
      </c>
      <c r="L430" s="31" t="s">
        <v>9</v>
      </c>
      <c r="M430" s="44" t="s">
        <v>162</v>
      </c>
      <c r="N430" s="44" t="s">
        <v>626</v>
      </c>
      <c r="O430" s="44">
        <v>191700406</v>
      </c>
      <c r="P430" s="44">
        <v>191700357</v>
      </c>
    </row>
    <row r="431" spans="2:16" ht="13.5" hidden="1">
      <c r="B431" s="31">
        <f t="shared" si="6"/>
        <v>428</v>
      </c>
      <c r="C431" s="43">
        <v>45616</v>
      </c>
      <c r="D431" s="43" t="s">
        <v>761</v>
      </c>
      <c r="E431" s="43" t="s">
        <v>769</v>
      </c>
      <c r="F431" s="31" t="s">
        <v>779</v>
      </c>
      <c r="G431" s="31" t="s">
        <v>439</v>
      </c>
      <c r="H431" s="31" t="s">
        <v>440</v>
      </c>
      <c r="I431" s="31" t="s">
        <v>173</v>
      </c>
      <c r="J431" s="31">
        <v>1996</v>
      </c>
      <c r="K431" s="31" t="s">
        <v>511</v>
      </c>
      <c r="L431" s="31" t="s">
        <v>1219</v>
      </c>
      <c r="M431" s="44" t="s">
        <v>505</v>
      </c>
      <c r="N431" s="44" t="s">
        <v>507</v>
      </c>
      <c r="O431" s="44" t="s">
        <v>1305</v>
      </c>
      <c r="P431" s="44" t="s">
        <v>1289</v>
      </c>
    </row>
    <row r="432" spans="2:16" ht="13.5" hidden="1">
      <c r="B432" s="31">
        <f t="shared" si="6"/>
        <v>429</v>
      </c>
      <c r="C432" s="43">
        <v>45617</v>
      </c>
      <c r="D432" s="43" t="s">
        <v>761</v>
      </c>
      <c r="E432" s="43" t="s">
        <v>777</v>
      </c>
      <c r="F432" s="31" t="s">
        <v>779</v>
      </c>
      <c r="G432" s="31" t="s">
        <v>159</v>
      </c>
      <c r="H432" s="31" t="s">
        <v>160</v>
      </c>
      <c r="I432" s="31" t="s">
        <v>239</v>
      </c>
      <c r="J432" s="31">
        <v>8215</v>
      </c>
      <c r="K432" s="31" t="s">
        <v>8</v>
      </c>
      <c r="L432" s="31" t="s">
        <v>9</v>
      </c>
      <c r="M432" s="44" t="s">
        <v>162</v>
      </c>
      <c r="N432" s="44" t="s">
        <v>1306</v>
      </c>
      <c r="O432" s="44">
        <v>191702754</v>
      </c>
      <c r="P432" s="44">
        <v>191701681</v>
      </c>
    </row>
    <row r="433" spans="2:16" ht="13.5" hidden="1">
      <c r="B433" s="31">
        <f t="shared" si="6"/>
        <v>430</v>
      </c>
      <c r="C433" s="43">
        <v>45617</v>
      </c>
      <c r="D433" s="43" t="s">
        <v>761</v>
      </c>
      <c r="E433" s="43" t="s">
        <v>777</v>
      </c>
      <c r="F433" s="31" t="s">
        <v>779</v>
      </c>
      <c r="G433" s="31" t="s">
        <v>159</v>
      </c>
      <c r="H433" s="31" t="s">
        <v>160</v>
      </c>
      <c r="I433" s="31" t="s">
        <v>161</v>
      </c>
      <c r="J433" s="31">
        <v>4164</v>
      </c>
      <c r="K433" s="31" t="s">
        <v>8</v>
      </c>
      <c r="L433" s="31" t="s">
        <v>9</v>
      </c>
      <c r="M433" s="44" t="s">
        <v>162</v>
      </c>
      <c r="N433" s="44" t="s">
        <v>1306</v>
      </c>
      <c r="O433" s="44">
        <v>191701845</v>
      </c>
      <c r="P433" s="44">
        <v>191701782</v>
      </c>
    </row>
    <row r="434" spans="2:16" ht="13.5" hidden="1">
      <c r="B434" s="31">
        <f t="shared" si="6"/>
        <v>431</v>
      </c>
      <c r="C434" s="43">
        <v>45617</v>
      </c>
      <c r="D434" s="43" t="s">
        <v>761</v>
      </c>
      <c r="E434" s="43" t="s">
        <v>777</v>
      </c>
      <c r="F434" s="31" t="s">
        <v>779</v>
      </c>
      <c r="G434" s="31" t="s">
        <v>499</v>
      </c>
      <c r="H434" s="31" t="s">
        <v>357</v>
      </c>
      <c r="I434" s="31" t="s">
        <v>170</v>
      </c>
      <c r="J434" s="31">
        <v>9742</v>
      </c>
      <c r="K434" s="31" t="s">
        <v>8</v>
      </c>
      <c r="L434" s="31" t="s">
        <v>9</v>
      </c>
      <c r="M434" s="44" t="s">
        <v>162</v>
      </c>
      <c r="N434" s="44" t="s">
        <v>1306</v>
      </c>
      <c r="O434" s="44">
        <v>191700035</v>
      </c>
      <c r="P434" s="44">
        <v>191700718</v>
      </c>
    </row>
    <row r="435" spans="2:16" ht="13.5" hidden="1">
      <c r="B435" s="31">
        <f t="shared" si="6"/>
        <v>432</v>
      </c>
      <c r="C435" s="43">
        <v>45617</v>
      </c>
      <c r="D435" s="43" t="s">
        <v>761</v>
      </c>
      <c r="E435" s="43" t="s">
        <v>777</v>
      </c>
      <c r="F435" s="31" t="s">
        <v>779</v>
      </c>
      <c r="G435" s="31" t="s">
        <v>159</v>
      </c>
      <c r="H435" s="31" t="s">
        <v>160</v>
      </c>
      <c r="I435" s="31" t="s">
        <v>168</v>
      </c>
      <c r="J435" s="31">
        <v>5499</v>
      </c>
      <c r="K435" s="31" t="s">
        <v>8</v>
      </c>
      <c r="L435" s="31" t="s">
        <v>54</v>
      </c>
      <c r="M435" s="44" t="s">
        <v>162</v>
      </c>
      <c r="N435" s="44" t="s">
        <v>626</v>
      </c>
      <c r="O435" s="44">
        <v>191702702</v>
      </c>
      <c r="P435" s="44">
        <v>191700831</v>
      </c>
    </row>
    <row r="436" spans="2:16" ht="13.5" hidden="1">
      <c r="B436" s="31">
        <f t="shared" si="6"/>
        <v>433</v>
      </c>
      <c r="C436" s="43">
        <v>45617</v>
      </c>
      <c r="D436" s="43" t="s">
        <v>761</v>
      </c>
      <c r="E436" s="43" t="s">
        <v>777</v>
      </c>
      <c r="F436" s="31" t="s">
        <v>779</v>
      </c>
      <c r="G436" s="31" t="s">
        <v>166</v>
      </c>
      <c r="H436" s="31" t="s">
        <v>160</v>
      </c>
      <c r="I436" s="31" t="s">
        <v>1307</v>
      </c>
      <c r="J436" s="31">
        <v>3028</v>
      </c>
      <c r="K436" s="31" t="s">
        <v>8</v>
      </c>
      <c r="L436" s="31" t="s">
        <v>9</v>
      </c>
      <c r="M436" s="44" t="s">
        <v>162</v>
      </c>
      <c r="N436" s="44" t="s">
        <v>671</v>
      </c>
      <c r="O436" s="44">
        <v>191702439</v>
      </c>
      <c r="P436" s="44">
        <v>191701341</v>
      </c>
    </row>
    <row r="437" spans="2:16" ht="13.5" hidden="1">
      <c r="B437" s="31">
        <f t="shared" si="6"/>
        <v>434</v>
      </c>
      <c r="C437" s="43">
        <v>45617</v>
      </c>
      <c r="D437" s="43" t="s">
        <v>761</v>
      </c>
      <c r="E437" s="43" t="s">
        <v>777</v>
      </c>
      <c r="F437" s="31" t="s">
        <v>779</v>
      </c>
      <c r="G437" s="31" t="s">
        <v>159</v>
      </c>
      <c r="H437" s="31" t="s">
        <v>160</v>
      </c>
      <c r="I437" s="31" t="s">
        <v>239</v>
      </c>
      <c r="J437" s="31">
        <v>8223</v>
      </c>
      <c r="K437" s="31" t="s">
        <v>8</v>
      </c>
      <c r="L437" s="31" t="s">
        <v>54</v>
      </c>
      <c r="M437" s="44" t="s">
        <v>162</v>
      </c>
      <c r="N437" s="44" t="s">
        <v>626</v>
      </c>
      <c r="O437" s="44">
        <v>191701742</v>
      </c>
      <c r="P437" s="44">
        <v>191702946</v>
      </c>
    </row>
    <row r="438" spans="2:16" ht="13.5" hidden="1">
      <c r="B438" s="31">
        <f t="shared" si="6"/>
        <v>435</v>
      </c>
      <c r="C438" s="43">
        <v>45617</v>
      </c>
      <c r="D438" s="43" t="s">
        <v>761</v>
      </c>
      <c r="E438" s="43" t="s">
        <v>777</v>
      </c>
      <c r="F438" s="31" t="s">
        <v>779</v>
      </c>
      <c r="G438" s="31" t="s">
        <v>159</v>
      </c>
      <c r="H438" s="31" t="s">
        <v>160</v>
      </c>
      <c r="I438" s="31" t="s">
        <v>200</v>
      </c>
      <c r="J438" s="31">
        <v>3156</v>
      </c>
      <c r="K438" s="31" t="s">
        <v>8</v>
      </c>
      <c r="L438" s="31" t="s">
        <v>54</v>
      </c>
      <c r="M438" s="44" t="s">
        <v>162</v>
      </c>
      <c r="N438" s="44" t="s">
        <v>626</v>
      </c>
      <c r="O438" s="44">
        <v>191700003</v>
      </c>
      <c r="P438" s="44">
        <v>191702486</v>
      </c>
    </row>
    <row r="439" spans="2:16" ht="13.5" hidden="1">
      <c r="B439" s="31">
        <f t="shared" si="6"/>
        <v>436</v>
      </c>
      <c r="C439" s="43">
        <v>45617</v>
      </c>
      <c r="D439" s="43" t="s">
        <v>761</v>
      </c>
      <c r="E439" s="43" t="s">
        <v>777</v>
      </c>
      <c r="F439" s="31" t="s">
        <v>779</v>
      </c>
      <c r="G439" s="31" t="s">
        <v>159</v>
      </c>
      <c r="H439" s="31" t="s">
        <v>160</v>
      </c>
      <c r="I439" s="31" t="s">
        <v>239</v>
      </c>
      <c r="J439" s="31">
        <v>8320</v>
      </c>
      <c r="K439" s="31" t="s">
        <v>8</v>
      </c>
      <c r="L439" s="31" t="s">
        <v>54</v>
      </c>
      <c r="M439" s="44" t="s">
        <v>162</v>
      </c>
      <c r="N439" s="44" t="s">
        <v>626</v>
      </c>
      <c r="O439" s="44">
        <v>191700395</v>
      </c>
      <c r="P439" s="44">
        <v>191702689</v>
      </c>
    </row>
    <row r="440" spans="2:16" ht="13.5" hidden="1">
      <c r="B440" s="31">
        <f t="shared" si="6"/>
        <v>437</v>
      </c>
      <c r="C440" s="43">
        <v>45618</v>
      </c>
      <c r="D440" s="43" t="s">
        <v>761</v>
      </c>
      <c r="E440" s="43" t="s">
        <v>777</v>
      </c>
      <c r="F440" s="31" t="s">
        <v>779</v>
      </c>
      <c r="G440" s="31" t="s">
        <v>159</v>
      </c>
      <c r="H440" s="31" t="s">
        <v>160</v>
      </c>
      <c r="I440" s="31" t="s">
        <v>200</v>
      </c>
      <c r="J440" s="31">
        <v>3156</v>
      </c>
      <c r="K440" s="31" t="s">
        <v>8</v>
      </c>
      <c r="L440" s="31" t="s">
        <v>54</v>
      </c>
      <c r="M440" s="44" t="s">
        <v>162</v>
      </c>
      <c r="N440" s="44" t="s">
        <v>1306</v>
      </c>
      <c r="O440" s="44">
        <v>191702486</v>
      </c>
      <c r="P440" s="44">
        <v>191702115</v>
      </c>
    </row>
    <row r="441" spans="2:16" ht="13.5" hidden="1">
      <c r="B441" s="31">
        <f t="shared" si="6"/>
        <v>438</v>
      </c>
      <c r="C441" s="43">
        <v>45618</v>
      </c>
      <c r="D441" s="43" t="s">
        <v>761</v>
      </c>
      <c r="E441" s="43" t="s">
        <v>777</v>
      </c>
      <c r="F441" s="31" t="s">
        <v>779</v>
      </c>
      <c r="G441" s="31" t="s">
        <v>159</v>
      </c>
      <c r="H441" s="31" t="s">
        <v>160</v>
      </c>
      <c r="I441" s="31" t="s">
        <v>161</v>
      </c>
      <c r="J441" s="31">
        <v>4256</v>
      </c>
      <c r="K441" s="31" t="s">
        <v>8</v>
      </c>
      <c r="L441" s="31" t="s">
        <v>54</v>
      </c>
      <c r="M441" s="44" t="s">
        <v>162</v>
      </c>
      <c r="N441" s="44" t="s">
        <v>1306</v>
      </c>
      <c r="O441" s="44">
        <v>191701428</v>
      </c>
      <c r="P441" s="44">
        <v>191702282</v>
      </c>
    </row>
    <row r="442" spans="2:16" ht="13.5" hidden="1">
      <c r="B442" s="31">
        <f t="shared" si="6"/>
        <v>439</v>
      </c>
      <c r="C442" s="43">
        <v>45618</v>
      </c>
      <c r="D442" s="43" t="s">
        <v>761</v>
      </c>
      <c r="E442" s="43" t="s">
        <v>777</v>
      </c>
      <c r="F442" s="31" t="s">
        <v>779</v>
      </c>
      <c r="G442" s="31" t="s">
        <v>159</v>
      </c>
      <c r="H442" s="31" t="s">
        <v>160</v>
      </c>
      <c r="I442" s="31" t="s">
        <v>161</v>
      </c>
      <c r="J442" s="31">
        <v>7974</v>
      </c>
      <c r="K442" s="31" t="s">
        <v>8</v>
      </c>
      <c r="L442" s="31" t="s">
        <v>54</v>
      </c>
      <c r="M442" s="44" t="s">
        <v>162</v>
      </c>
      <c r="N442" s="44" t="s">
        <v>1306</v>
      </c>
      <c r="O442" s="44">
        <v>191701698</v>
      </c>
      <c r="P442" s="44">
        <v>191702421</v>
      </c>
    </row>
    <row r="443" spans="2:16" ht="13.5" hidden="1">
      <c r="B443" s="31">
        <f t="shared" si="6"/>
        <v>440</v>
      </c>
      <c r="C443" s="43">
        <v>45618</v>
      </c>
      <c r="D443" s="43" t="s">
        <v>761</v>
      </c>
      <c r="E443" s="43" t="s">
        <v>777</v>
      </c>
      <c r="F443" s="31" t="s">
        <v>779</v>
      </c>
      <c r="G443" s="31" t="s">
        <v>159</v>
      </c>
      <c r="H443" s="31" t="s">
        <v>160</v>
      </c>
      <c r="I443" s="31" t="s">
        <v>161</v>
      </c>
      <c r="J443" s="31">
        <v>4164</v>
      </c>
      <c r="K443" s="31" t="s">
        <v>8</v>
      </c>
      <c r="L443" s="31" t="s">
        <v>414</v>
      </c>
      <c r="M443" s="44" t="s">
        <v>162</v>
      </c>
      <c r="N443" s="44" t="s">
        <v>1306</v>
      </c>
      <c r="O443" s="44">
        <v>191701782</v>
      </c>
      <c r="P443" s="44">
        <v>191700779</v>
      </c>
    </row>
    <row r="444" spans="2:16" ht="13.5" hidden="1">
      <c r="B444" s="31">
        <f t="shared" si="6"/>
        <v>441</v>
      </c>
      <c r="C444" s="43">
        <v>45618</v>
      </c>
      <c r="D444" s="43" t="s">
        <v>761</v>
      </c>
      <c r="E444" s="43" t="s">
        <v>777</v>
      </c>
      <c r="F444" s="31" t="s">
        <v>779</v>
      </c>
      <c r="G444" s="31" t="s">
        <v>159</v>
      </c>
      <c r="H444" s="31" t="s">
        <v>160</v>
      </c>
      <c r="I444" s="31" t="s">
        <v>239</v>
      </c>
      <c r="J444" s="31">
        <v>8199</v>
      </c>
      <c r="K444" s="31" t="s">
        <v>8</v>
      </c>
      <c r="L444" s="31" t="s">
        <v>414</v>
      </c>
      <c r="M444" s="44" t="s">
        <v>162</v>
      </c>
      <c r="N444" s="44" t="s">
        <v>1306</v>
      </c>
      <c r="O444" s="44">
        <v>191701000</v>
      </c>
      <c r="P444" s="44">
        <v>191700809</v>
      </c>
    </row>
    <row r="445" spans="2:16" ht="13.5" hidden="1">
      <c r="B445" s="31">
        <f t="shared" si="6"/>
        <v>442</v>
      </c>
      <c r="C445" s="43">
        <v>45618</v>
      </c>
      <c r="D445" s="43" t="s">
        <v>761</v>
      </c>
      <c r="E445" s="43" t="s">
        <v>777</v>
      </c>
      <c r="F445" s="31" t="s">
        <v>779</v>
      </c>
      <c r="G445" s="31" t="s">
        <v>166</v>
      </c>
      <c r="H445" s="31" t="s">
        <v>160</v>
      </c>
      <c r="I445" s="31" t="s">
        <v>173</v>
      </c>
      <c r="J445" s="31">
        <v>7065</v>
      </c>
      <c r="K445" s="31" t="s">
        <v>8</v>
      </c>
      <c r="L445" s="31" t="s">
        <v>54</v>
      </c>
      <c r="M445" s="44" t="s">
        <v>162</v>
      </c>
      <c r="N445" s="44" t="s">
        <v>1306</v>
      </c>
      <c r="O445" s="44">
        <v>191700765</v>
      </c>
      <c r="P445" s="44">
        <v>191701993</v>
      </c>
    </row>
    <row r="446" spans="2:16" ht="13.5" hidden="1">
      <c r="B446" s="31">
        <f t="shared" si="6"/>
        <v>443</v>
      </c>
      <c r="C446" s="43">
        <v>45618</v>
      </c>
      <c r="D446" s="43" t="s">
        <v>761</v>
      </c>
      <c r="E446" s="43" t="s">
        <v>777</v>
      </c>
      <c r="F446" s="31" t="s">
        <v>779</v>
      </c>
      <c r="G446" s="31" t="s">
        <v>159</v>
      </c>
      <c r="H446" s="31" t="s">
        <v>160</v>
      </c>
      <c r="I446" s="31" t="s">
        <v>161</v>
      </c>
      <c r="J446" s="31">
        <v>4065</v>
      </c>
      <c r="K446" s="31" t="s">
        <v>8</v>
      </c>
      <c r="L446" s="31" t="s">
        <v>414</v>
      </c>
      <c r="M446" s="44" t="s">
        <v>162</v>
      </c>
      <c r="N446" s="44" t="s">
        <v>1306</v>
      </c>
      <c r="O446" s="44">
        <v>191701917</v>
      </c>
      <c r="P446" s="44">
        <v>191701948</v>
      </c>
    </row>
    <row r="447" spans="2:16" ht="13.5" hidden="1">
      <c r="B447" s="31">
        <f t="shared" si="6"/>
        <v>444</v>
      </c>
      <c r="C447" s="43">
        <v>45619</v>
      </c>
      <c r="D447" s="43" t="s">
        <v>761</v>
      </c>
      <c r="E447" s="43" t="s">
        <v>777</v>
      </c>
      <c r="F447" s="31" t="s">
        <v>779</v>
      </c>
      <c r="G447" s="31" t="s">
        <v>1308</v>
      </c>
      <c r="H447" s="31" t="s">
        <v>1309</v>
      </c>
      <c r="I447" s="31" t="s">
        <v>161</v>
      </c>
      <c r="J447" s="31">
        <v>4147</v>
      </c>
      <c r="K447" s="31" t="s">
        <v>8</v>
      </c>
      <c r="L447" s="31" t="s">
        <v>9</v>
      </c>
      <c r="M447" s="44" t="s">
        <v>162</v>
      </c>
      <c r="N447" s="44" t="s">
        <v>1306</v>
      </c>
      <c r="O447" s="44">
        <v>191700084</v>
      </c>
      <c r="P447" s="44">
        <v>191701845</v>
      </c>
    </row>
    <row r="448" spans="2:16" ht="13.5" hidden="1">
      <c r="B448" s="31">
        <f t="shared" si="6"/>
        <v>445</v>
      </c>
      <c r="C448" s="43">
        <v>45619</v>
      </c>
      <c r="D448" s="43" t="s">
        <v>761</v>
      </c>
      <c r="E448" s="43" t="s">
        <v>777</v>
      </c>
      <c r="F448" s="31" t="s">
        <v>779</v>
      </c>
      <c r="G448" s="31" t="s">
        <v>159</v>
      </c>
      <c r="H448" s="31" t="s">
        <v>160</v>
      </c>
      <c r="I448" s="31" t="s">
        <v>239</v>
      </c>
      <c r="J448" s="31">
        <v>8204</v>
      </c>
      <c r="K448" s="31" t="s">
        <v>8</v>
      </c>
      <c r="L448" s="31" t="s">
        <v>9</v>
      </c>
      <c r="M448" s="44" t="s">
        <v>162</v>
      </c>
      <c r="N448" s="44" t="s">
        <v>1306</v>
      </c>
      <c r="O448" s="44">
        <v>191702806</v>
      </c>
      <c r="P448" s="44">
        <v>191700796</v>
      </c>
    </row>
    <row r="449" spans="2:16" ht="13.5" hidden="1">
      <c r="B449" s="31">
        <f t="shared" si="6"/>
        <v>446</v>
      </c>
      <c r="C449" s="43">
        <v>45619</v>
      </c>
      <c r="D449" s="43" t="s">
        <v>761</v>
      </c>
      <c r="E449" s="43" t="s">
        <v>777</v>
      </c>
      <c r="F449" s="31" t="s">
        <v>779</v>
      </c>
      <c r="G449" s="31" t="s">
        <v>159</v>
      </c>
      <c r="H449" s="31" t="s">
        <v>160</v>
      </c>
      <c r="I449" s="31" t="s">
        <v>239</v>
      </c>
      <c r="J449" s="31">
        <v>8199</v>
      </c>
      <c r="K449" s="31" t="s">
        <v>8</v>
      </c>
      <c r="L449" s="31" t="s">
        <v>9</v>
      </c>
      <c r="M449" s="44" t="s">
        <v>162</v>
      </c>
      <c r="N449" s="44" t="s">
        <v>1306</v>
      </c>
      <c r="O449" s="44">
        <v>191700809</v>
      </c>
      <c r="P449" s="44">
        <v>191702388</v>
      </c>
    </row>
    <row r="450" spans="2:16" ht="13.5" hidden="1">
      <c r="B450" s="31">
        <f t="shared" si="6"/>
        <v>447</v>
      </c>
      <c r="C450" s="43">
        <v>45619</v>
      </c>
      <c r="D450" s="43" t="s">
        <v>761</v>
      </c>
      <c r="E450" s="43" t="s">
        <v>777</v>
      </c>
      <c r="F450" s="31" t="s">
        <v>779</v>
      </c>
      <c r="G450" s="31" t="s">
        <v>159</v>
      </c>
      <c r="H450" s="31" t="s">
        <v>160</v>
      </c>
      <c r="I450" s="31" t="s">
        <v>168</v>
      </c>
      <c r="J450" s="31">
        <v>5299</v>
      </c>
      <c r="K450" s="31" t="s">
        <v>8</v>
      </c>
      <c r="L450" s="31" t="s">
        <v>9</v>
      </c>
      <c r="M450" s="44" t="s">
        <v>162</v>
      </c>
      <c r="N450" s="44" t="s">
        <v>1310</v>
      </c>
      <c r="O450" s="44"/>
      <c r="P450" s="44"/>
    </row>
    <row r="451" spans="2:16" ht="13.5" hidden="1">
      <c r="B451" s="31">
        <f t="shared" si="6"/>
        <v>448</v>
      </c>
      <c r="C451" s="43">
        <v>45620</v>
      </c>
      <c r="D451" s="43" t="s">
        <v>761</v>
      </c>
      <c r="E451" s="43" t="s">
        <v>777</v>
      </c>
      <c r="F451" s="31" t="s">
        <v>779</v>
      </c>
      <c r="G451" s="31" t="s">
        <v>159</v>
      </c>
      <c r="H451" s="31" t="s">
        <v>160</v>
      </c>
      <c r="I451" s="31" t="s">
        <v>170</v>
      </c>
      <c r="J451" s="31">
        <v>9660</v>
      </c>
      <c r="K451" s="31" t="s">
        <v>8</v>
      </c>
      <c r="L451" s="31" t="s">
        <v>9</v>
      </c>
      <c r="M451" s="44" t="s">
        <v>162</v>
      </c>
      <c r="N451" s="44" t="s">
        <v>1306</v>
      </c>
      <c r="O451" s="44">
        <v>191700929</v>
      </c>
      <c r="P451" s="44">
        <v>191702754</v>
      </c>
    </row>
    <row r="452" spans="2:16" ht="13.5" hidden="1">
      <c r="B452" s="31">
        <f t="shared" si="6"/>
        <v>449</v>
      </c>
      <c r="C452" s="43">
        <v>45621</v>
      </c>
      <c r="D452" s="43" t="s">
        <v>761</v>
      </c>
      <c r="E452" s="43" t="s">
        <v>777</v>
      </c>
      <c r="F452" s="31" t="s">
        <v>779</v>
      </c>
      <c r="G452" s="31" t="s">
        <v>159</v>
      </c>
      <c r="H452" s="31" t="s">
        <v>160</v>
      </c>
      <c r="I452" s="31" t="s">
        <v>168</v>
      </c>
      <c r="J452" s="31">
        <v>5441</v>
      </c>
      <c r="K452" s="31" t="s">
        <v>8</v>
      </c>
      <c r="L452" s="31" t="s">
        <v>54</v>
      </c>
      <c r="M452" s="44" t="s">
        <v>162</v>
      </c>
      <c r="N452" s="44" t="s">
        <v>671</v>
      </c>
      <c r="O452" s="44">
        <v>191701517</v>
      </c>
      <c r="P452" s="44">
        <v>191701660</v>
      </c>
    </row>
    <row r="453" spans="2:16" ht="13.5" hidden="1">
      <c r="B453" s="31">
        <f t="shared" ref="B453:B510" si="7">ROW()-3</f>
        <v>450</v>
      </c>
      <c r="C453" s="43">
        <v>45621</v>
      </c>
      <c r="D453" s="43" t="s">
        <v>761</v>
      </c>
      <c r="E453" s="43" t="s">
        <v>777</v>
      </c>
      <c r="F453" s="31" t="s">
        <v>779</v>
      </c>
      <c r="G453" s="31" t="s">
        <v>166</v>
      </c>
      <c r="H453" s="31" t="s">
        <v>160</v>
      </c>
      <c r="I453" s="31" t="s">
        <v>173</v>
      </c>
      <c r="J453" s="31">
        <v>7022</v>
      </c>
      <c r="K453" s="31" t="s">
        <v>8</v>
      </c>
      <c r="L453" s="31" t="s">
        <v>54</v>
      </c>
      <c r="M453" s="44" t="s">
        <v>162</v>
      </c>
      <c r="N453" s="44" t="s">
        <v>1306</v>
      </c>
      <c r="O453" s="44">
        <v>191700445</v>
      </c>
      <c r="P453" s="44">
        <v>191701307</v>
      </c>
    </row>
    <row r="454" spans="2:16" ht="13.5" hidden="1">
      <c r="B454" s="31">
        <f t="shared" si="7"/>
        <v>451</v>
      </c>
      <c r="C454" s="43">
        <v>45621</v>
      </c>
      <c r="D454" s="43" t="s">
        <v>761</v>
      </c>
      <c r="E454" s="43" t="s">
        <v>777</v>
      </c>
      <c r="F454" s="31" t="s">
        <v>779</v>
      </c>
      <c r="G454" s="31" t="s">
        <v>166</v>
      </c>
      <c r="H454" s="31" t="s">
        <v>160</v>
      </c>
      <c r="I454" s="31" t="s">
        <v>173</v>
      </c>
      <c r="J454" s="31">
        <v>7048</v>
      </c>
      <c r="K454" s="31" t="s">
        <v>8</v>
      </c>
      <c r="L454" s="31" t="s">
        <v>54</v>
      </c>
      <c r="M454" s="44" t="s">
        <v>162</v>
      </c>
      <c r="N454" s="44" t="s">
        <v>1306</v>
      </c>
      <c r="O454" s="44">
        <v>191702151</v>
      </c>
      <c r="P454" s="44">
        <v>191701129</v>
      </c>
    </row>
    <row r="455" spans="2:16" ht="13.5" hidden="1">
      <c r="B455" s="31">
        <f t="shared" si="7"/>
        <v>452</v>
      </c>
      <c r="C455" s="43">
        <v>45622</v>
      </c>
      <c r="D455" s="43" t="s">
        <v>761</v>
      </c>
      <c r="E455" s="43" t="s">
        <v>777</v>
      </c>
      <c r="F455" s="31" t="s">
        <v>779</v>
      </c>
      <c r="G455" s="31" t="s">
        <v>159</v>
      </c>
      <c r="H455" s="31" t="s">
        <v>160</v>
      </c>
      <c r="I455" s="31" t="s">
        <v>173</v>
      </c>
      <c r="J455" s="31">
        <v>1273</v>
      </c>
      <c r="K455" s="31" t="s">
        <v>8</v>
      </c>
      <c r="L455" s="31" t="s">
        <v>9</v>
      </c>
      <c r="M455" s="44" t="s">
        <v>162</v>
      </c>
      <c r="N455" s="44" t="s">
        <v>1306</v>
      </c>
      <c r="O455" s="44">
        <v>191701561</v>
      </c>
      <c r="P455" s="44">
        <v>191702768</v>
      </c>
    </row>
    <row r="456" spans="2:16" ht="13.5" hidden="1">
      <c r="B456" s="31">
        <f t="shared" si="7"/>
        <v>453</v>
      </c>
      <c r="C456" s="43">
        <v>45622</v>
      </c>
      <c r="D456" s="43" t="s">
        <v>761</v>
      </c>
      <c r="E456" s="43" t="s">
        <v>777</v>
      </c>
      <c r="F456" s="31" t="s">
        <v>779</v>
      </c>
      <c r="G456" s="31" t="s">
        <v>166</v>
      </c>
      <c r="H456" s="31" t="s">
        <v>160</v>
      </c>
      <c r="I456" s="31" t="s">
        <v>173</v>
      </c>
      <c r="J456" s="31">
        <v>1615</v>
      </c>
      <c r="K456" s="31" t="s">
        <v>8</v>
      </c>
      <c r="L456" s="31" t="s">
        <v>414</v>
      </c>
      <c r="M456" s="44" t="s">
        <v>162</v>
      </c>
      <c r="N456" s="44" t="s">
        <v>1306</v>
      </c>
      <c r="O456" s="44">
        <v>191700371</v>
      </c>
      <c r="P456" s="44">
        <v>191701561</v>
      </c>
    </row>
    <row r="457" spans="2:16" ht="13.5" hidden="1">
      <c r="B457" s="31">
        <f t="shared" si="7"/>
        <v>454</v>
      </c>
      <c r="C457" s="43">
        <v>45622</v>
      </c>
      <c r="D457" s="43" t="s">
        <v>761</v>
      </c>
      <c r="E457" s="43" t="s">
        <v>777</v>
      </c>
      <c r="F457" s="31" t="s">
        <v>779</v>
      </c>
      <c r="G457" s="31" t="s">
        <v>166</v>
      </c>
      <c r="H457" s="31" t="s">
        <v>160</v>
      </c>
      <c r="I457" s="31" t="s">
        <v>1307</v>
      </c>
      <c r="J457" s="31">
        <v>1305</v>
      </c>
      <c r="K457" s="31" t="s">
        <v>8</v>
      </c>
      <c r="L457" s="31" t="s">
        <v>9</v>
      </c>
      <c r="M457" s="44" t="s">
        <v>162</v>
      </c>
      <c r="N457" s="44" t="s">
        <v>1306</v>
      </c>
      <c r="O457" s="44">
        <v>191702503</v>
      </c>
      <c r="P457" s="44">
        <v>191701783</v>
      </c>
    </row>
    <row r="458" spans="2:16" ht="13.5" hidden="1">
      <c r="B458" s="31">
        <f t="shared" si="7"/>
        <v>455</v>
      </c>
      <c r="C458" s="43">
        <v>45623</v>
      </c>
      <c r="D458" s="43" t="s">
        <v>761</v>
      </c>
      <c r="E458" s="43" t="s">
        <v>777</v>
      </c>
      <c r="F458" s="31" t="s">
        <v>779</v>
      </c>
      <c r="G458" s="31" t="s">
        <v>166</v>
      </c>
      <c r="H458" s="31" t="s">
        <v>160</v>
      </c>
      <c r="I458" s="31" t="s">
        <v>225</v>
      </c>
      <c r="J458" s="31">
        <v>6125</v>
      </c>
      <c r="K458" s="31" t="s">
        <v>8</v>
      </c>
      <c r="L458" s="31" t="s">
        <v>414</v>
      </c>
      <c r="M458" s="44" t="s">
        <v>162</v>
      </c>
      <c r="N458" s="44" t="s">
        <v>1306</v>
      </c>
      <c r="O458" s="44">
        <v>191701555</v>
      </c>
      <c r="P458" s="44">
        <v>191702214</v>
      </c>
    </row>
    <row r="459" spans="2:16" ht="13.5" hidden="1">
      <c r="B459" s="31">
        <f t="shared" si="7"/>
        <v>456</v>
      </c>
      <c r="C459" s="43">
        <v>45623</v>
      </c>
      <c r="D459" s="43" t="s">
        <v>761</v>
      </c>
      <c r="E459" s="43" t="s">
        <v>777</v>
      </c>
      <c r="F459" s="31" t="s">
        <v>779</v>
      </c>
      <c r="G459" s="31" t="s">
        <v>159</v>
      </c>
      <c r="H459" s="31" t="s">
        <v>160</v>
      </c>
      <c r="I459" s="31" t="s">
        <v>161</v>
      </c>
      <c r="J459" s="31">
        <v>4112</v>
      </c>
      <c r="K459" s="31" t="s">
        <v>201</v>
      </c>
      <c r="L459" s="31" t="s">
        <v>1311</v>
      </c>
      <c r="M459" s="44" t="s">
        <v>1312</v>
      </c>
      <c r="N459" s="44" t="s">
        <v>1313</v>
      </c>
      <c r="O459" s="44">
        <v>151702363</v>
      </c>
      <c r="P459" s="44">
        <v>151700272</v>
      </c>
    </row>
    <row r="460" spans="2:16" ht="13.5" hidden="1">
      <c r="B460" s="31">
        <f t="shared" si="7"/>
        <v>457</v>
      </c>
      <c r="C460" s="43">
        <v>45623</v>
      </c>
      <c r="D460" s="43" t="s">
        <v>761</v>
      </c>
      <c r="E460" s="43" t="s">
        <v>777</v>
      </c>
      <c r="F460" s="31" t="s">
        <v>779</v>
      </c>
      <c r="G460" s="31" t="s">
        <v>159</v>
      </c>
      <c r="H460" s="31" t="s">
        <v>160</v>
      </c>
      <c r="I460" s="31" t="s">
        <v>173</v>
      </c>
      <c r="J460" s="31">
        <v>7070</v>
      </c>
      <c r="K460" s="31" t="s">
        <v>511</v>
      </c>
      <c r="L460" s="31" t="s">
        <v>1219</v>
      </c>
      <c r="M460" s="44" t="s">
        <v>1314</v>
      </c>
      <c r="N460" s="44" t="s">
        <v>1315</v>
      </c>
      <c r="O460" s="44" t="s">
        <v>1221</v>
      </c>
      <c r="P460" s="44" t="s">
        <v>1250</v>
      </c>
    </row>
    <row r="461" spans="2:16" ht="13.5" hidden="1">
      <c r="B461" s="31">
        <f t="shared" si="7"/>
        <v>458</v>
      </c>
      <c r="C461" s="43">
        <v>45624</v>
      </c>
      <c r="D461" s="43" t="s">
        <v>761</v>
      </c>
      <c r="E461" s="43" t="s">
        <v>787</v>
      </c>
      <c r="F461" s="31" t="s">
        <v>1316</v>
      </c>
      <c r="G461" s="31" t="s">
        <v>283</v>
      </c>
      <c r="H461" s="31" t="s">
        <v>160</v>
      </c>
      <c r="I461" s="31" t="s">
        <v>161</v>
      </c>
      <c r="J461" s="31">
        <v>4358</v>
      </c>
      <c r="K461" s="31" t="s">
        <v>8</v>
      </c>
      <c r="L461" s="31" t="s">
        <v>9</v>
      </c>
      <c r="M461" s="44" t="s">
        <v>162</v>
      </c>
      <c r="N461" s="44" t="s">
        <v>626</v>
      </c>
      <c r="O461" s="44">
        <v>191700734</v>
      </c>
      <c r="P461" s="44">
        <v>191700223</v>
      </c>
    </row>
    <row r="462" spans="2:16" ht="13.5" hidden="1">
      <c r="B462" s="31">
        <f t="shared" si="7"/>
        <v>459</v>
      </c>
      <c r="C462" s="43">
        <v>45624</v>
      </c>
      <c r="D462" s="43" t="s">
        <v>761</v>
      </c>
      <c r="E462" s="43" t="s">
        <v>787</v>
      </c>
      <c r="F462" s="31" t="s">
        <v>1316</v>
      </c>
      <c r="G462" s="31" t="s">
        <v>159</v>
      </c>
      <c r="H462" s="31" t="s">
        <v>160</v>
      </c>
      <c r="I462" s="31" t="s">
        <v>172</v>
      </c>
      <c r="J462" s="31">
        <v>4904</v>
      </c>
      <c r="K462" s="31" t="s">
        <v>8</v>
      </c>
      <c r="L462" s="31" t="s">
        <v>636</v>
      </c>
      <c r="M462" s="44" t="s">
        <v>162</v>
      </c>
      <c r="N462" s="44" t="s">
        <v>626</v>
      </c>
      <c r="O462" s="44">
        <v>191700353</v>
      </c>
      <c r="P462" s="44">
        <v>191700443</v>
      </c>
    </row>
    <row r="463" spans="2:16" ht="13.5" hidden="1">
      <c r="B463" s="31">
        <f t="shared" si="7"/>
        <v>460</v>
      </c>
      <c r="C463" s="43">
        <v>45624</v>
      </c>
      <c r="D463" s="43" t="s">
        <v>761</v>
      </c>
      <c r="E463" s="43" t="s">
        <v>787</v>
      </c>
      <c r="F463" s="31" t="s">
        <v>1316</v>
      </c>
      <c r="G463" s="31" t="s">
        <v>159</v>
      </c>
      <c r="H463" s="31" t="s">
        <v>160</v>
      </c>
      <c r="I463" s="31" t="s">
        <v>316</v>
      </c>
      <c r="J463" s="31">
        <v>4021</v>
      </c>
      <c r="K463" s="31" t="s">
        <v>8</v>
      </c>
      <c r="L463" s="31" t="s">
        <v>636</v>
      </c>
      <c r="M463" s="44" t="s">
        <v>162</v>
      </c>
      <c r="N463" s="44" t="s">
        <v>626</v>
      </c>
      <c r="O463" s="44">
        <v>191701837</v>
      </c>
      <c r="P463" s="44">
        <v>191701993</v>
      </c>
    </row>
    <row r="464" spans="2:16" ht="13.5" hidden="1">
      <c r="B464" s="31">
        <f t="shared" si="7"/>
        <v>461</v>
      </c>
      <c r="C464" s="43">
        <v>45624</v>
      </c>
      <c r="D464" s="43" t="s">
        <v>761</v>
      </c>
      <c r="E464" s="43" t="s">
        <v>787</v>
      </c>
      <c r="F464" s="31" t="s">
        <v>1316</v>
      </c>
      <c r="G464" s="31" t="s">
        <v>159</v>
      </c>
      <c r="H464" s="31" t="s">
        <v>160</v>
      </c>
      <c r="I464" s="31" t="s">
        <v>168</v>
      </c>
      <c r="J464" s="31">
        <v>5030</v>
      </c>
      <c r="K464" s="31" t="s">
        <v>201</v>
      </c>
      <c r="L464" s="31" t="s">
        <v>53</v>
      </c>
      <c r="M464" s="44" t="s">
        <v>203</v>
      </c>
      <c r="N464" s="44" t="s">
        <v>1168</v>
      </c>
      <c r="O464" s="44">
        <v>151702012</v>
      </c>
      <c r="P464" s="44">
        <v>151702340</v>
      </c>
    </row>
    <row r="465" spans="2:16" ht="13.5" hidden="1">
      <c r="B465" s="31">
        <f t="shared" si="7"/>
        <v>462</v>
      </c>
      <c r="C465" s="43">
        <v>45624</v>
      </c>
      <c r="D465" s="43" t="s">
        <v>761</v>
      </c>
      <c r="E465" s="43" t="s">
        <v>787</v>
      </c>
      <c r="F465" s="31" t="s">
        <v>1316</v>
      </c>
      <c r="G465" s="31" t="s">
        <v>159</v>
      </c>
      <c r="H465" s="31" t="s">
        <v>160</v>
      </c>
      <c r="I465" s="31" t="s">
        <v>161</v>
      </c>
      <c r="J465" s="31">
        <v>4238</v>
      </c>
      <c r="K465" s="31" t="s">
        <v>8</v>
      </c>
      <c r="L465" s="31" t="s">
        <v>636</v>
      </c>
      <c r="M465" s="44" t="s">
        <v>162</v>
      </c>
      <c r="N465" s="44" t="s">
        <v>626</v>
      </c>
      <c r="O465" s="44">
        <v>191702001</v>
      </c>
      <c r="P465" s="44">
        <v>191700209</v>
      </c>
    </row>
    <row r="466" spans="2:16" ht="13.5" hidden="1">
      <c r="B466" s="31">
        <f t="shared" si="7"/>
        <v>463</v>
      </c>
      <c r="C466" s="43">
        <v>45625</v>
      </c>
      <c r="D466" s="43" t="s">
        <v>761</v>
      </c>
      <c r="E466" s="43" t="s">
        <v>787</v>
      </c>
      <c r="F466" s="31" t="s">
        <v>1316</v>
      </c>
      <c r="G466" s="31" t="s">
        <v>159</v>
      </c>
      <c r="H466" s="31" t="s">
        <v>160</v>
      </c>
      <c r="I466" s="31" t="s">
        <v>173</v>
      </c>
      <c r="J466" s="31">
        <v>1615</v>
      </c>
      <c r="K466" s="31" t="s">
        <v>8</v>
      </c>
      <c r="L466" s="31" t="s">
        <v>9</v>
      </c>
      <c r="M466" s="44" t="s">
        <v>162</v>
      </c>
      <c r="N466" s="44" t="s">
        <v>626</v>
      </c>
      <c r="O466" s="44">
        <v>191701561</v>
      </c>
      <c r="P466" s="44">
        <v>1742</v>
      </c>
    </row>
    <row r="467" spans="2:16" ht="13.5" hidden="1">
      <c r="B467" s="31">
        <f t="shared" si="7"/>
        <v>464</v>
      </c>
      <c r="C467" s="43">
        <v>45625</v>
      </c>
      <c r="D467" s="43" t="s">
        <v>761</v>
      </c>
      <c r="E467" s="43" t="s">
        <v>787</v>
      </c>
      <c r="F467" s="31" t="s">
        <v>1316</v>
      </c>
      <c r="G467" s="31" t="s">
        <v>446</v>
      </c>
      <c r="H467" s="31" t="s">
        <v>447</v>
      </c>
      <c r="I467" s="31" t="s">
        <v>161</v>
      </c>
      <c r="J467" s="31">
        <v>4340</v>
      </c>
      <c r="K467" s="31" t="s">
        <v>8</v>
      </c>
      <c r="L467" s="31" t="s">
        <v>9</v>
      </c>
      <c r="M467" s="44" t="s">
        <v>162</v>
      </c>
      <c r="N467" s="44" t="s">
        <v>626</v>
      </c>
      <c r="O467" s="44">
        <v>191700898</v>
      </c>
      <c r="P467" s="44">
        <v>843</v>
      </c>
    </row>
    <row r="468" spans="2:16" ht="13.5" hidden="1">
      <c r="B468" s="31">
        <f t="shared" si="7"/>
        <v>465</v>
      </c>
      <c r="C468" s="43">
        <v>45626</v>
      </c>
      <c r="D468" s="43" t="s">
        <v>761</v>
      </c>
      <c r="E468" s="43" t="s">
        <v>787</v>
      </c>
      <c r="F468" s="31" t="s">
        <v>1316</v>
      </c>
      <c r="G468" s="31" t="s">
        <v>159</v>
      </c>
      <c r="H468" s="31" t="s">
        <v>160</v>
      </c>
      <c r="I468" s="31" t="s">
        <v>168</v>
      </c>
      <c r="J468" s="31">
        <v>5356</v>
      </c>
      <c r="K468" s="31" t="s">
        <v>8</v>
      </c>
      <c r="L468" s="31" t="s">
        <v>9</v>
      </c>
      <c r="M468" s="44" t="s">
        <v>162</v>
      </c>
      <c r="N468" s="44" t="s">
        <v>626</v>
      </c>
      <c r="O468" s="44">
        <v>191701292</v>
      </c>
      <c r="P468" s="44">
        <v>191701437</v>
      </c>
    </row>
    <row r="469" spans="2:16" ht="13.5" hidden="1">
      <c r="B469" s="31">
        <f t="shared" si="7"/>
        <v>466</v>
      </c>
      <c r="C469" s="43">
        <v>45626</v>
      </c>
      <c r="D469" s="43" t="s">
        <v>761</v>
      </c>
      <c r="E469" s="43" t="s">
        <v>787</v>
      </c>
      <c r="F469" s="31" t="s">
        <v>1316</v>
      </c>
      <c r="G469" s="31" t="s">
        <v>159</v>
      </c>
      <c r="H469" s="31" t="s">
        <v>160</v>
      </c>
      <c r="I469" s="31" t="s">
        <v>161</v>
      </c>
      <c r="J469" s="31">
        <v>4119</v>
      </c>
      <c r="K469" s="31" t="s">
        <v>8</v>
      </c>
      <c r="L469" s="31" t="s">
        <v>297</v>
      </c>
      <c r="M469" s="44" t="s">
        <v>702</v>
      </c>
      <c r="N469" s="44" t="s">
        <v>704</v>
      </c>
      <c r="O469" s="44"/>
      <c r="P469" s="44"/>
    </row>
    <row r="470" spans="2:16" ht="13.5" hidden="1">
      <c r="B470" s="31">
        <f t="shared" si="7"/>
        <v>467</v>
      </c>
      <c r="C470" s="43">
        <v>45627</v>
      </c>
      <c r="D470" s="43" t="s">
        <v>156</v>
      </c>
      <c r="E470" s="43" t="s">
        <v>787</v>
      </c>
      <c r="F470" s="31" t="s">
        <v>1316</v>
      </c>
      <c r="G470" s="31" t="s">
        <v>159</v>
      </c>
      <c r="H470" s="31" t="s">
        <v>160</v>
      </c>
      <c r="I470" s="31" t="s">
        <v>168</v>
      </c>
      <c r="J470" s="31">
        <v>5499</v>
      </c>
      <c r="K470" s="31" t="s">
        <v>8</v>
      </c>
      <c r="L470" s="31" t="s">
        <v>300</v>
      </c>
      <c r="M470" s="44" t="s">
        <v>162</v>
      </c>
      <c r="N470" s="44" t="s">
        <v>626</v>
      </c>
      <c r="O470" s="44">
        <v>191700445</v>
      </c>
      <c r="P470" s="44">
        <v>191700371</v>
      </c>
    </row>
    <row r="471" spans="2:16" ht="13.5" hidden="1">
      <c r="B471" s="31">
        <f t="shared" si="7"/>
        <v>468</v>
      </c>
      <c r="C471" s="43">
        <v>45627</v>
      </c>
      <c r="D471" s="43" t="s">
        <v>156</v>
      </c>
      <c r="E471" s="43" t="s">
        <v>787</v>
      </c>
      <c r="F471" s="31" t="s">
        <v>1316</v>
      </c>
      <c r="G471" s="31" t="s">
        <v>159</v>
      </c>
      <c r="H471" s="31" t="s">
        <v>160</v>
      </c>
      <c r="I471" s="31" t="s">
        <v>200</v>
      </c>
      <c r="J471" s="31">
        <v>4169</v>
      </c>
      <c r="K471" s="31" t="s">
        <v>8</v>
      </c>
      <c r="L471" s="31" t="s">
        <v>9</v>
      </c>
      <c r="M471" s="44" t="s">
        <v>162</v>
      </c>
      <c r="N471" s="44" t="s">
        <v>626</v>
      </c>
      <c r="O471" s="44">
        <v>191702060</v>
      </c>
      <c r="P471" s="44">
        <v>191701000</v>
      </c>
    </row>
    <row r="472" spans="2:16" ht="13.5" hidden="1">
      <c r="B472" s="31">
        <f t="shared" si="7"/>
        <v>469</v>
      </c>
      <c r="C472" s="43">
        <v>45628</v>
      </c>
      <c r="D472" s="43" t="s">
        <v>156</v>
      </c>
      <c r="E472" s="43" t="s">
        <v>787</v>
      </c>
      <c r="F472" s="31" t="s">
        <v>1316</v>
      </c>
      <c r="G472" s="31" t="s">
        <v>166</v>
      </c>
      <c r="H472" s="31" t="s">
        <v>160</v>
      </c>
      <c r="I472" s="31" t="s">
        <v>173</v>
      </c>
      <c r="J472" s="31">
        <v>1305</v>
      </c>
      <c r="K472" s="31" t="s">
        <v>8</v>
      </c>
      <c r="L472" s="31" t="s">
        <v>636</v>
      </c>
      <c r="M472" s="44" t="s">
        <v>162</v>
      </c>
      <c r="N472" s="44" t="s">
        <v>626</v>
      </c>
      <c r="O472" s="44">
        <v>191701783</v>
      </c>
      <c r="P472" s="44">
        <v>191701169</v>
      </c>
    </row>
    <row r="473" spans="2:16" ht="13.5" hidden="1">
      <c r="B473" s="31">
        <f t="shared" si="7"/>
        <v>470</v>
      </c>
      <c r="C473" s="43">
        <v>45628</v>
      </c>
      <c r="D473" s="43" t="s">
        <v>156</v>
      </c>
      <c r="E473" s="43" t="s">
        <v>787</v>
      </c>
      <c r="F473" s="31" t="s">
        <v>1316</v>
      </c>
      <c r="G473" s="31" t="s">
        <v>439</v>
      </c>
      <c r="H473" s="31" t="s">
        <v>440</v>
      </c>
      <c r="I473" s="31" t="s">
        <v>173</v>
      </c>
      <c r="J473" s="31">
        <v>1247</v>
      </c>
      <c r="K473" s="31" t="s">
        <v>8</v>
      </c>
      <c r="L473" s="31" t="s">
        <v>9</v>
      </c>
      <c r="M473" s="44" t="s">
        <v>162</v>
      </c>
      <c r="N473" s="44" t="s">
        <v>626</v>
      </c>
      <c r="O473" s="44">
        <v>191700116</v>
      </c>
      <c r="P473" s="44">
        <v>191701548</v>
      </c>
    </row>
    <row r="474" spans="2:16" ht="13.5" hidden="1">
      <c r="B474" s="31">
        <f t="shared" si="7"/>
        <v>471</v>
      </c>
      <c r="C474" s="43">
        <v>45630</v>
      </c>
      <c r="D474" s="43" t="s">
        <v>156</v>
      </c>
      <c r="E474" s="43" t="s">
        <v>787</v>
      </c>
      <c r="F474" s="31" t="s">
        <v>1316</v>
      </c>
      <c r="G474" s="31" t="s">
        <v>166</v>
      </c>
      <c r="H474" s="31" t="s">
        <v>160</v>
      </c>
      <c r="I474" s="31" t="s">
        <v>161</v>
      </c>
      <c r="J474" s="31">
        <v>4119</v>
      </c>
      <c r="K474" s="31" t="s">
        <v>8</v>
      </c>
      <c r="L474" s="31" t="s">
        <v>9</v>
      </c>
      <c r="M474" s="44" t="s">
        <v>162</v>
      </c>
      <c r="N474" s="44" t="s">
        <v>626</v>
      </c>
      <c r="O474" s="44" t="s">
        <v>1317</v>
      </c>
      <c r="P474" s="44" t="s">
        <v>1318</v>
      </c>
    </row>
    <row r="475" spans="2:16" ht="13.5" hidden="1">
      <c r="B475" s="31">
        <f t="shared" si="7"/>
        <v>472</v>
      </c>
      <c r="C475" s="43">
        <v>45630</v>
      </c>
      <c r="D475" s="43" t="s">
        <v>156</v>
      </c>
      <c r="E475" s="43" t="s">
        <v>787</v>
      </c>
      <c r="F475" s="31" t="s">
        <v>1316</v>
      </c>
      <c r="G475" s="31" t="s">
        <v>166</v>
      </c>
      <c r="H475" s="31" t="s">
        <v>160</v>
      </c>
      <c r="I475" s="31" t="s">
        <v>173</v>
      </c>
      <c r="J475" s="31">
        <v>1421</v>
      </c>
      <c r="K475" s="31" t="s">
        <v>8</v>
      </c>
      <c r="L475" s="31" t="s">
        <v>297</v>
      </c>
      <c r="M475" s="44" t="s">
        <v>702</v>
      </c>
      <c r="N475" s="44" t="s">
        <v>704</v>
      </c>
      <c r="O475" s="44"/>
      <c r="P475" s="44"/>
    </row>
    <row r="476" spans="2:16" ht="13.5" hidden="1">
      <c r="B476" s="31">
        <f t="shared" si="7"/>
        <v>473</v>
      </c>
      <c r="C476" s="43">
        <v>45630</v>
      </c>
      <c r="D476" s="43" t="s">
        <v>156</v>
      </c>
      <c r="E476" s="43" t="s">
        <v>787</v>
      </c>
      <c r="F476" s="31" t="s">
        <v>1316</v>
      </c>
      <c r="G476" s="31" t="s">
        <v>159</v>
      </c>
      <c r="H476" s="31" t="s">
        <v>160</v>
      </c>
      <c r="I476" s="31" t="s">
        <v>161</v>
      </c>
      <c r="J476" s="31">
        <v>7998</v>
      </c>
      <c r="K476" s="31" t="s">
        <v>8</v>
      </c>
      <c r="L476" s="31" t="s">
        <v>636</v>
      </c>
      <c r="M476" s="44" t="s">
        <v>162</v>
      </c>
      <c r="N476" s="44" t="s">
        <v>626</v>
      </c>
      <c r="O476" s="44">
        <v>191701259</v>
      </c>
      <c r="P476" s="44">
        <v>191700620</v>
      </c>
    </row>
    <row r="477" spans="2:16" ht="13.5" hidden="1">
      <c r="B477" s="31">
        <f t="shared" si="7"/>
        <v>474</v>
      </c>
      <c r="C477" s="43">
        <v>45625</v>
      </c>
      <c r="D477" s="43" t="s">
        <v>761</v>
      </c>
      <c r="E477" s="43" t="s">
        <v>787</v>
      </c>
      <c r="F477" s="31" t="s">
        <v>1316</v>
      </c>
      <c r="G477" s="31" t="s">
        <v>159</v>
      </c>
      <c r="H477" s="31" t="s">
        <v>160</v>
      </c>
      <c r="I477" s="31" t="s">
        <v>217</v>
      </c>
      <c r="J477" s="31">
        <v>1838</v>
      </c>
      <c r="K477" s="31" t="s">
        <v>8</v>
      </c>
      <c r="L477" s="31" t="s">
        <v>420</v>
      </c>
      <c r="M477" s="44" t="s">
        <v>483</v>
      </c>
      <c r="N477" s="44" t="s">
        <v>1319</v>
      </c>
      <c r="O477" s="44" t="s">
        <v>1320</v>
      </c>
      <c r="P477" s="44"/>
    </row>
    <row r="478" spans="2:16" ht="13.5" hidden="1">
      <c r="B478" s="31">
        <f t="shared" si="7"/>
        <v>475</v>
      </c>
      <c r="C478" s="43">
        <v>45626</v>
      </c>
      <c r="D478" s="43" t="s">
        <v>761</v>
      </c>
      <c r="E478" s="43" t="s">
        <v>787</v>
      </c>
      <c r="F478" s="31" t="s">
        <v>1316</v>
      </c>
      <c r="G478" s="31" t="s">
        <v>159</v>
      </c>
      <c r="H478" s="31" t="s">
        <v>160</v>
      </c>
      <c r="I478" s="31" t="s">
        <v>239</v>
      </c>
      <c r="J478" s="31">
        <v>8190</v>
      </c>
      <c r="K478" s="31" t="s">
        <v>201</v>
      </c>
      <c r="L478" s="31" t="s">
        <v>326</v>
      </c>
      <c r="M478" s="44" t="s">
        <v>725</v>
      </c>
      <c r="N478" s="44" t="s">
        <v>1321</v>
      </c>
      <c r="O478" s="44" t="s">
        <v>1322</v>
      </c>
      <c r="P478" s="44"/>
    </row>
    <row r="479" spans="2:16" ht="13.5" hidden="1">
      <c r="B479" s="31">
        <f t="shared" si="7"/>
        <v>476</v>
      </c>
      <c r="C479" s="43">
        <v>45629</v>
      </c>
      <c r="D479" s="43" t="s">
        <v>156</v>
      </c>
      <c r="E479" s="43" t="s">
        <v>787</v>
      </c>
      <c r="F479" s="31" t="s">
        <v>1316</v>
      </c>
      <c r="G479" s="31" t="s">
        <v>159</v>
      </c>
      <c r="H479" s="31" t="s">
        <v>160</v>
      </c>
      <c r="I479" s="31" t="s">
        <v>172</v>
      </c>
      <c r="J479" s="31">
        <v>4826</v>
      </c>
      <c r="K479" s="31" t="s">
        <v>8</v>
      </c>
      <c r="L479" s="31" t="s">
        <v>1323</v>
      </c>
      <c r="M479" s="44" t="s">
        <v>1324</v>
      </c>
      <c r="N479" s="44" t="s">
        <v>1325</v>
      </c>
      <c r="O479" s="44" t="s">
        <v>1326</v>
      </c>
      <c r="P479" s="44"/>
    </row>
    <row r="480" spans="2:16" ht="13.5" hidden="1">
      <c r="B480" s="31">
        <f t="shared" si="7"/>
        <v>477</v>
      </c>
      <c r="C480" s="43">
        <v>45629</v>
      </c>
      <c r="D480" s="43" t="s">
        <v>156</v>
      </c>
      <c r="E480" s="43" t="s">
        <v>787</v>
      </c>
      <c r="F480" s="31" t="s">
        <v>1316</v>
      </c>
      <c r="G480" s="31" t="s">
        <v>439</v>
      </c>
      <c r="H480" s="31" t="s">
        <v>440</v>
      </c>
      <c r="I480" s="31" t="s">
        <v>173</v>
      </c>
      <c r="J480" s="31">
        <v>1397</v>
      </c>
      <c r="K480" s="31" t="s">
        <v>8</v>
      </c>
      <c r="L480" s="31" t="s">
        <v>530</v>
      </c>
      <c r="M480" s="44" t="s">
        <v>1327</v>
      </c>
      <c r="N480" s="44" t="s">
        <v>1135</v>
      </c>
      <c r="O480" s="44" t="s">
        <v>1328</v>
      </c>
      <c r="P480" s="44"/>
    </row>
    <row r="481" spans="2:16" ht="13.5" hidden="1">
      <c r="B481" s="31">
        <f t="shared" si="7"/>
        <v>478</v>
      </c>
      <c r="C481" s="43">
        <v>45630</v>
      </c>
      <c r="D481" s="43" t="s">
        <v>156</v>
      </c>
      <c r="E481" s="43" t="s">
        <v>787</v>
      </c>
      <c r="F481" s="31" t="s">
        <v>1316</v>
      </c>
      <c r="G481" s="31" t="s">
        <v>159</v>
      </c>
      <c r="H481" s="31" t="s">
        <v>160</v>
      </c>
      <c r="I481" s="31" t="s">
        <v>200</v>
      </c>
      <c r="J481" s="31">
        <v>4169</v>
      </c>
      <c r="K481" s="31" t="s">
        <v>8</v>
      </c>
      <c r="L481" s="31" t="s">
        <v>206</v>
      </c>
      <c r="M481" s="44" t="s">
        <v>198</v>
      </c>
      <c r="N481" s="44" t="s">
        <v>1329</v>
      </c>
      <c r="O481" s="44" t="s">
        <v>1330</v>
      </c>
      <c r="P481" s="44"/>
    </row>
    <row r="482" spans="2:16" ht="13.5" hidden="1">
      <c r="B482" s="31">
        <f t="shared" si="7"/>
        <v>479</v>
      </c>
      <c r="C482" s="43">
        <v>45631</v>
      </c>
      <c r="D482" s="43" t="s">
        <v>156</v>
      </c>
      <c r="E482" s="43" t="s">
        <v>813</v>
      </c>
      <c r="F482" s="31" t="s">
        <v>1316</v>
      </c>
      <c r="G482" s="31" t="s">
        <v>166</v>
      </c>
      <c r="H482" s="31" t="s">
        <v>160</v>
      </c>
      <c r="I482" s="31" t="s">
        <v>217</v>
      </c>
      <c r="J482" s="31">
        <v>1609</v>
      </c>
      <c r="K482" s="31" t="s">
        <v>8</v>
      </c>
      <c r="L482" s="31" t="s">
        <v>9</v>
      </c>
      <c r="M482" s="44" t="s">
        <v>339</v>
      </c>
      <c r="N482" s="44" t="s">
        <v>162</v>
      </c>
      <c r="O482" s="44" t="s">
        <v>1331</v>
      </c>
      <c r="P482" s="44" t="s">
        <v>1332</v>
      </c>
    </row>
    <row r="483" spans="2:16" ht="13.5" hidden="1">
      <c r="B483" s="31">
        <f t="shared" si="7"/>
        <v>480</v>
      </c>
      <c r="C483" s="43">
        <v>45633</v>
      </c>
      <c r="D483" s="43" t="s">
        <v>156</v>
      </c>
      <c r="E483" s="43" t="s">
        <v>813</v>
      </c>
      <c r="F483" s="31" t="s">
        <v>1316</v>
      </c>
      <c r="G483" s="31" t="s">
        <v>159</v>
      </c>
      <c r="H483" s="31" t="s">
        <v>160</v>
      </c>
      <c r="I483" s="31" t="s">
        <v>161</v>
      </c>
      <c r="J483" s="31">
        <v>7995</v>
      </c>
      <c r="K483" s="31" t="s">
        <v>8</v>
      </c>
      <c r="L483" s="31" t="s">
        <v>636</v>
      </c>
      <c r="M483" s="44" t="s">
        <v>303</v>
      </c>
      <c r="N483" s="44" t="s">
        <v>162</v>
      </c>
      <c r="O483" s="44">
        <v>191701197</v>
      </c>
      <c r="P483" s="44">
        <v>191700763</v>
      </c>
    </row>
    <row r="484" spans="2:16" ht="13.5" hidden="1">
      <c r="B484" s="31">
        <f t="shared" si="7"/>
        <v>481</v>
      </c>
      <c r="C484" s="43">
        <v>45633</v>
      </c>
      <c r="D484" s="43" t="s">
        <v>156</v>
      </c>
      <c r="E484" s="43" t="s">
        <v>813</v>
      </c>
      <c r="F484" s="31" t="s">
        <v>1316</v>
      </c>
      <c r="G484" s="31" t="s">
        <v>166</v>
      </c>
      <c r="H484" s="31" t="s">
        <v>160</v>
      </c>
      <c r="I484" s="31" t="s">
        <v>173</v>
      </c>
      <c r="J484" s="31">
        <v>1418</v>
      </c>
      <c r="K484" s="31" t="s">
        <v>8</v>
      </c>
      <c r="L484" s="31" t="s">
        <v>54</v>
      </c>
      <c r="M484" s="44" t="s">
        <v>1333</v>
      </c>
      <c r="N484" s="44" t="s">
        <v>162</v>
      </c>
      <c r="O484" s="44">
        <v>191702702</v>
      </c>
      <c r="P484" s="44">
        <v>191700171</v>
      </c>
    </row>
    <row r="485" spans="2:16" ht="13.5" hidden="1">
      <c r="B485" s="31">
        <f t="shared" si="7"/>
        <v>482</v>
      </c>
      <c r="C485" s="43">
        <v>45633</v>
      </c>
      <c r="D485" s="43" t="s">
        <v>156</v>
      </c>
      <c r="E485" s="43" t="s">
        <v>813</v>
      </c>
      <c r="F485" s="31" t="s">
        <v>1316</v>
      </c>
      <c r="G485" s="31" t="s">
        <v>159</v>
      </c>
      <c r="H485" s="31" t="s">
        <v>160</v>
      </c>
      <c r="I485" s="31" t="s">
        <v>161</v>
      </c>
      <c r="J485" s="31">
        <v>5701</v>
      </c>
      <c r="K485" s="31" t="s">
        <v>8</v>
      </c>
      <c r="L485" s="31" t="s">
        <v>636</v>
      </c>
      <c r="M485" s="44" t="s">
        <v>1185</v>
      </c>
      <c r="N485" s="44" t="s">
        <v>162</v>
      </c>
      <c r="O485" s="44">
        <v>191702572</v>
      </c>
      <c r="P485" s="44">
        <v>191701582</v>
      </c>
    </row>
    <row r="486" spans="2:16" ht="13.5" hidden="1">
      <c r="B486" s="31">
        <f t="shared" si="7"/>
        <v>483</v>
      </c>
      <c r="C486" s="43">
        <v>45634</v>
      </c>
      <c r="D486" s="43" t="s">
        <v>156</v>
      </c>
      <c r="E486" s="43" t="s">
        <v>813</v>
      </c>
      <c r="F486" s="31" t="s">
        <v>1316</v>
      </c>
      <c r="G486" s="31" t="s">
        <v>166</v>
      </c>
      <c r="H486" s="31" t="s">
        <v>160</v>
      </c>
      <c r="I486" s="31" t="s">
        <v>173</v>
      </c>
      <c r="J486" s="31">
        <v>1602</v>
      </c>
      <c r="K486" s="31" t="s">
        <v>8</v>
      </c>
      <c r="L486" s="31" t="s">
        <v>636</v>
      </c>
      <c r="M486" s="44" t="s">
        <v>1334</v>
      </c>
      <c r="N486" s="44" t="s">
        <v>162</v>
      </c>
      <c r="O486" s="44">
        <v>191700713</v>
      </c>
      <c r="P486" s="44">
        <v>191701332</v>
      </c>
    </row>
    <row r="487" spans="2:16" ht="13.5" hidden="1">
      <c r="B487" s="31">
        <f t="shared" si="7"/>
        <v>484</v>
      </c>
      <c r="C487" s="43">
        <v>45634</v>
      </c>
      <c r="D487" s="43" t="s">
        <v>156</v>
      </c>
      <c r="E487" s="43" t="s">
        <v>813</v>
      </c>
      <c r="F487" s="31" t="s">
        <v>1316</v>
      </c>
      <c r="G487" s="31" t="s">
        <v>159</v>
      </c>
      <c r="H487" s="31" t="s">
        <v>160</v>
      </c>
      <c r="I487" s="31" t="s">
        <v>170</v>
      </c>
      <c r="J487" s="31">
        <v>9719</v>
      </c>
      <c r="K487" s="31" t="s">
        <v>8</v>
      </c>
      <c r="L487" s="31" t="s">
        <v>524</v>
      </c>
      <c r="M487" s="44" t="s">
        <v>739</v>
      </c>
      <c r="N487" s="44" t="s">
        <v>162</v>
      </c>
      <c r="O487" s="44">
        <v>191701190</v>
      </c>
      <c r="P487" s="44">
        <v>191701698</v>
      </c>
    </row>
    <row r="488" spans="2:16" ht="13.5" hidden="1">
      <c r="B488" s="31">
        <f t="shared" si="7"/>
        <v>485</v>
      </c>
      <c r="C488" s="43">
        <v>45635</v>
      </c>
      <c r="D488" s="43" t="s">
        <v>156</v>
      </c>
      <c r="E488" s="43" t="s">
        <v>813</v>
      </c>
      <c r="F488" s="31" t="s">
        <v>1316</v>
      </c>
      <c r="G488" s="31" t="s">
        <v>166</v>
      </c>
      <c r="H488" s="31" t="s">
        <v>160</v>
      </c>
      <c r="I488" s="31" t="s">
        <v>170</v>
      </c>
      <c r="J488" s="31">
        <v>9678</v>
      </c>
      <c r="K488" s="31" t="s">
        <v>8</v>
      </c>
      <c r="L488" s="31" t="s">
        <v>524</v>
      </c>
      <c r="M488" s="44" t="s">
        <v>397</v>
      </c>
      <c r="N488" s="44" t="s">
        <v>162</v>
      </c>
      <c r="O488" s="44" t="s">
        <v>1335</v>
      </c>
      <c r="P488" s="44" t="s">
        <v>1336</v>
      </c>
    </row>
    <row r="489" spans="2:16" ht="13.5" hidden="1">
      <c r="B489" s="31">
        <f t="shared" si="7"/>
        <v>486</v>
      </c>
      <c r="C489" s="43">
        <v>45635</v>
      </c>
      <c r="D489" s="43" t="s">
        <v>156</v>
      </c>
      <c r="E489" s="43" t="s">
        <v>813</v>
      </c>
      <c r="F489" s="31" t="s">
        <v>1316</v>
      </c>
      <c r="G489" s="31" t="s">
        <v>159</v>
      </c>
      <c r="H489" s="31" t="s">
        <v>160</v>
      </c>
      <c r="I489" s="31" t="s">
        <v>161</v>
      </c>
      <c r="J489" s="31">
        <v>4363</v>
      </c>
      <c r="K489" s="31" t="s">
        <v>8</v>
      </c>
      <c r="L489" s="31" t="s">
        <v>9</v>
      </c>
      <c r="M489" s="44" t="s">
        <v>1337</v>
      </c>
      <c r="N489" s="44" t="s">
        <v>162</v>
      </c>
      <c r="O489" s="44" t="s">
        <v>1338</v>
      </c>
      <c r="P489" s="44" t="s">
        <v>1339</v>
      </c>
    </row>
    <row r="490" spans="2:16" ht="13.5" hidden="1">
      <c r="B490" s="31">
        <f t="shared" si="7"/>
        <v>487</v>
      </c>
      <c r="C490" s="43">
        <v>45636</v>
      </c>
      <c r="D490" s="43" t="s">
        <v>156</v>
      </c>
      <c r="E490" s="43" t="s">
        <v>813</v>
      </c>
      <c r="F490" s="31" t="s">
        <v>1316</v>
      </c>
      <c r="G490" s="31" t="s">
        <v>159</v>
      </c>
      <c r="H490" s="31" t="s">
        <v>160</v>
      </c>
      <c r="I490" s="31" t="s">
        <v>170</v>
      </c>
      <c r="J490" s="31">
        <v>9732</v>
      </c>
      <c r="K490" s="31" t="s">
        <v>8</v>
      </c>
      <c r="L490" s="31" t="s">
        <v>9</v>
      </c>
      <c r="M490" s="44" t="s">
        <v>339</v>
      </c>
      <c r="N490" s="44" t="s">
        <v>162</v>
      </c>
      <c r="O490" s="44" t="s">
        <v>1340</v>
      </c>
      <c r="P490" s="44" t="s">
        <v>1341</v>
      </c>
    </row>
    <row r="491" spans="2:16" ht="13.5" hidden="1">
      <c r="B491" s="31">
        <f t="shared" si="7"/>
        <v>488</v>
      </c>
      <c r="C491" s="43">
        <v>45636</v>
      </c>
      <c r="D491" s="43" t="s">
        <v>156</v>
      </c>
      <c r="E491" s="43" t="s">
        <v>813</v>
      </c>
      <c r="F491" s="31" t="s">
        <v>1316</v>
      </c>
      <c r="G491" s="31" t="s">
        <v>283</v>
      </c>
      <c r="H491" s="31" t="s">
        <v>160</v>
      </c>
      <c r="I491" s="31" t="s">
        <v>161</v>
      </c>
      <c r="J491" s="31">
        <v>4329</v>
      </c>
      <c r="K491" s="31" t="s">
        <v>8</v>
      </c>
      <c r="L491" s="31" t="s">
        <v>9</v>
      </c>
      <c r="M491" s="44" t="s">
        <v>339</v>
      </c>
      <c r="N491" s="44" t="s">
        <v>162</v>
      </c>
      <c r="O491" s="44" t="s">
        <v>1342</v>
      </c>
      <c r="P491" s="44" t="s">
        <v>829</v>
      </c>
    </row>
    <row r="492" spans="2:16" ht="13.5" hidden="1">
      <c r="B492" s="31">
        <f t="shared" si="7"/>
        <v>489</v>
      </c>
      <c r="C492" s="43">
        <v>45637</v>
      </c>
      <c r="D492" s="43" t="s">
        <v>156</v>
      </c>
      <c r="E492" s="43" t="s">
        <v>813</v>
      </c>
      <c r="F492" s="31" t="s">
        <v>1316</v>
      </c>
      <c r="G492" s="31" t="s">
        <v>166</v>
      </c>
      <c r="H492" s="31" t="s">
        <v>160</v>
      </c>
      <c r="I492" s="31" t="s">
        <v>192</v>
      </c>
      <c r="J492" s="31">
        <v>3548</v>
      </c>
      <c r="K492" s="31" t="s">
        <v>8</v>
      </c>
      <c r="L492" s="31" t="s">
        <v>54</v>
      </c>
      <c r="M492" s="44" t="s">
        <v>1343</v>
      </c>
      <c r="N492" s="44" t="s">
        <v>162</v>
      </c>
      <c r="O492" s="44" t="s">
        <v>1344</v>
      </c>
      <c r="P492" s="44" t="s">
        <v>1340</v>
      </c>
    </row>
    <row r="493" spans="2:16" ht="13.5" hidden="1">
      <c r="B493" s="31">
        <f t="shared" si="7"/>
        <v>490</v>
      </c>
      <c r="C493" s="43">
        <v>45637</v>
      </c>
      <c r="D493" s="43" t="s">
        <v>156</v>
      </c>
      <c r="E493" s="43" t="s">
        <v>813</v>
      </c>
      <c r="F493" s="31" t="s">
        <v>1316</v>
      </c>
      <c r="G493" s="31" t="s">
        <v>159</v>
      </c>
      <c r="H493" s="31" t="s">
        <v>160</v>
      </c>
      <c r="I493" s="31" t="s">
        <v>168</v>
      </c>
      <c r="J493" s="31">
        <v>5477</v>
      </c>
      <c r="K493" s="31" t="s">
        <v>8</v>
      </c>
      <c r="L493" s="31" t="s">
        <v>9</v>
      </c>
      <c r="M493" s="44" t="s">
        <v>339</v>
      </c>
      <c r="N493" s="44" t="s">
        <v>162</v>
      </c>
      <c r="O493" s="44" t="s">
        <v>1345</v>
      </c>
      <c r="P493" s="44" t="s">
        <v>801</v>
      </c>
    </row>
    <row r="494" spans="2:16" ht="13.5" hidden="1">
      <c r="B494" s="31">
        <f t="shared" si="7"/>
        <v>491</v>
      </c>
      <c r="C494" s="43">
        <v>45636</v>
      </c>
      <c r="D494" s="43" t="s">
        <v>156</v>
      </c>
      <c r="E494" s="43" t="s">
        <v>813</v>
      </c>
      <c r="F494" s="31" t="s">
        <v>1316</v>
      </c>
      <c r="G494" s="31" t="s">
        <v>160</v>
      </c>
      <c r="H494" s="31" t="s">
        <v>160</v>
      </c>
      <c r="I494" s="31" t="s">
        <v>161</v>
      </c>
      <c r="J494" s="31">
        <v>4462</v>
      </c>
      <c r="K494" s="31" t="s">
        <v>8</v>
      </c>
      <c r="L494" s="31" t="s">
        <v>394</v>
      </c>
      <c r="M494" s="44" t="s">
        <v>1346</v>
      </c>
      <c r="N494" s="44" t="s">
        <v>1346</v>
      </c>
      <c r="O494" s="44"/>
      <c r="P494" s="44" t="s">
        <v>1347</v>
      </c>
    </row>
    <row r="495" spans="2:16" ht="13.5" hidden="1">
      <c r="B495" s="31">
        <f t="shared" si="7"/>
        <v>492</v>
      </c>
      <c r="C495" s="43">
        <v>45637</v>
      </c>
      <c r="D495" s="43" t="s">
        <v>156</v>
      </c>
      <c r="E495" s="43" t="s">
        <v>813</v>
      </c>
      <c r="F495" s="31" t="s">
        <v>1316</v>
      </c>
      <c r="G495" s="31" t="s">
        <v>160</v>
      </c>
      <c r="H495" s="31" t="s">
        <v>160</v>
      </c>
      <c r="I495" s="31" t="s">
        <v>168</v>
      </c>
      <c r="J495" s="31">
        <v>5252</v>
      </c>
      <c r="K495" s="31" t="s">
        <v>8</v>
      </c>
      <c r="L495" s="31" t="s">
        <v>1151</v>
      </c>
      <c r="M495" s="44" t="s">
        <v>1152</v>
      </c>
      <c r="N495" s="44" t="s">
        <v>1152</v>
      </c>
      <c r="O495" s="44"/>
      <c r="P495" s="44" t="s">
        <v>1348</v>
      </c>
    </row>
    <row r="496" spans="2:16" ht="13.5" hidden="1">
      <c r="B496" s="31">
        <f t="shared" si="7"/>
        <v>493</v>
      </c>
      <c r="C496" s="43">
        <v>45640</v>
      </c>
      <c r="D496" s="43" t="s">
        <v>156</v>
      </c>
      <c r="E496" s="43" t="s">
        <v>859</v>
      </c>
      <c r="F496" s="31" t="s">
        <v>1316</v>
      </c>
      <c r="G496" s="31" t="s">
        <v>159</v>
      </c>
      <c r="H496" s="31" t="s">
        <v>160</v>
      </c>
      <c r="I496" s="31" t="s">
        <v>239</v>
      </c>
      <c r="J496" s="31">
        <v>8303</v>
      </c>
      <c r="K496" s="31" t="s">
        <v>511</v>
      </c>
      <c r="L496" s="31" t="s">
        <v>1219</v>
      </c>
      <c r="M496" s="44" t="s">
        <v>1219</v>
      </c>
      <c r="N496" s="44" t="s">
        <v>505</v>
      </c>
      <c r="O496" s="44" t="s">
        <v>1349</v>
      </c>
      <c r="P496" s="44" t="s">
        <v>1350</v>
      </c>
    </row>
    <row r="497" spans="2:16" ht="13.5" hidden="1">
      <c r="B497" s="31">
        <f t="shared" si="7"/>
        <v>494</v>
      </c>
      <c r="C497" s="43">
        <v>45639</v>
      </c>
      <c r="D497" s="43" t="s">
        <v>156</v>
      </c>
      <c r="E497" s="43" t="s">
        <v>859</v>
      </c>
      <c r="F497" s="31" t="s">
        <v>1316</v>
      </c>
      <c r="G497" s="31" t="s">
        <v>283</v>
      </c>
      <c r="H497" s="31" t="s">
        <v>160</v>
      </c>
      <c r="I497" s="31" t="s">
        <v>161</v>
      </c>
      <c r="J497" s="31">
        <v>4415</v>
      </c>
      <c r="K497" s="31" t="s">
        <v>8</v>
      </c>
      <c r="L497" s="31" t="s">
        <v>9</v>
      </c>
      <c r="M497" s="44" t="s">
        <v>229</v>
      </c>
      <c r="N497" s="44" t="s">
        <v>162</v>
      </c>
      <c r="O497" s="44" t="s">
        <v>1351</v>
      </c>
      <c r="P497" s="44" t="s">
        <v>1352</v>
      </c>
    </row>
    <row r="498" spans="2:16" ht="13.5" hidden="1">
      <c r="B498" s="31">
        <f t="shared" si="7"/>
        <v>495</v>
      </c>
      <c r="C498" s="43">
        <v>45639</v>
      </c>
      <c r="D498" s="43" t="s">
        <v>156</v>
      </c>
      <c r="E498" s="43" t="s">
        <v>859</v>
      </c>
      <c r="F498" s="31" t="s">
        <v>1316</v>
      </c>
      <c r="G498" s="31" t="s">
        <v>159</v>
      </c>
      <c r="H498" s="31" t="s">
        <v>160</v>
      </c>
      <c r="I498" s="31" t="s">
        <v>173</v>
      </c>
      <c r="J498" s="31">
        <v>2522</v>
      </c>
      <c r="K498" s="31" t="s">
        <v>8</v>
      </c>
      <c r="L498" s="31" t="s">
        <v>9</v>
      </c>
      <c r="M498" s="44" t="s">
        <v>229</v>
      </c>
      <c r="N498" s="44" t="s">
        <v>162</v>
      </c>
      <c r="O498" s="44" t="s">
        <v>1353</v>
      </c>
      <c r="P498" s="44" t="s">
        <v>1354</v>
      </c>
    </row>
    <row r="499" spans="2:16" ht="13.5" hidden="1">
      <c r="B499" s="31">
        <f t="shared" si="7"/>
        <v>496</v>
      </c>
      <c r="C499" s="43">
        <v>45640</v>
      </c>
      <c r="D499" s="43" t="s">
        <v>156</v>
      </c>
      <c r="E499" s="43" t="s">
        <v>859</v>
      </c>
      <c r="F499" s="31" t="s">
        <v>1316</v>
      </c>
      <c r="G499" s="31" t="s">
        <v>159</v>
      </c>
      <c r="H499" s="31" t="s">
        <v>160</v>
      </c>
      <c r="I499" s="31" t="s">
        <v>168</v>
      </c>
      <c r="J499" s="31">
        <v>5314</v>
      </c>
      <c r="K499" s="31" t="s">
        <v>8</v>
      </c>
      <c r="L499" s="31" t="s">
        <v>414</v>
      </c>
      <c r="M499" s="44" t="s">
        <v>300</v>
      </c>
      <c r="N499" s="44" t="s">
        <v>162</v>
      </c>
      <c r="O499" s="44" t="s">
        <v>1355</v>
      </c>
      <c r="P499" s="44" t="s">
        <v>1356</v>
      </c>
    </row>
    <row r="500" spans="2:16" ht="13.5" hidden="1">
      <c r="B500" s="31">
        <f t="shared" si="7"/>
        <v>497</v>
      </c>
      <c r="C500" s="43">
        <v>45640</v>
      </c>
      <c r="D500" s="43" t="s">
        <v>156</v>
      </c>
      <c r="E500" s="43" t="s">
        <v>859</v>
      </c>
      <c r="F500" s="31" t="s">
        <v>1316</v>
      </c>
      <c r="G500" s="31" t="s">
        <v>159</v>
      </c>
      <c r="H500" s="31" t="s">
        <v>160</v>
      </c>
      <c r="I500" s="31" t="s">
        <v>161</v>
      </c>
      <c r="J500" s="31">
        <v>4437</v>
      </c>
      <c r="K500" s="31" t="s">
        <v>8</v>
      </c>
      <c r="L500" s="31" t="s">
        <v>414</v>
      </c>
      <c r="M500" s="44" t="s">
        <v>467</v>
      </c>
      <c r="N500" s="44" t="s">
        <v>162</v>
      </c>
      <c r="O500" s="44" t="s">
        <v>1357</v>
      </c>
      <c r="P500" s="44" t="s">
        <v>1358</v>
      </c>
    </row>
    <row r="501" spans="2:16" ht="13.5" hidden="1">
      <c r="B501" s="31">
        <f t="shared" si="7"/>
        <v>498</v>
      </c>
      <c r="C501" s="43">
        <v>45640</v>
      </c>
      <c r="D501" s="43" t="s">
        <v>156</v>
      </c>
      <c r="E501" s="43" t="s">
        <v>859</v>
      </c>
      <c r="F501" s="31" t="s">
        <v>1316</v>
      </c>
      <c r="G501" s="31" t="s">
        <v>446</v>
      </c>
      <c r="H501" s="31" t="s">
        <v>447</v>
      </c>
      <c r="I501" s="31" t="s">
        <v>170</v>
      </c>
      <c r="J501" s="31">
        <v>9693</v>
      </c>
      <c r="K501" s="31" t="s">
        <v>8</v>
      </c>
      <c r="L501" s="31" t="s">
        <v>9</v>
      </c>
      <c r="M501" s="44" t="s">
        <v>886</v>
      </c>
      <c r="N501" s="44" t="s">
        <v>162</v>
      </c>
      <c r="O501" s="44">
        <v>191700903</v>
      </c>
      <c r="P501" s="44">
        <v>191700103</v>
      </c>
    </row>
    <row r="502" spans="2:16" ht="13.5" hidden="1">
      <c r="B502" s="31">
        <f t="shared" si="7"/>
        <v>499</v>
      </c>
      <c r="C502" s="43">
        <v>45641</v>
      </c>
      <c r="D502" s="43" t="s">
        <v>156</v>
      </c>
      <c r="E502" s="43" t="s">
        <v>859</v>
      </c>
      <c r="F502" s="31" t="s">
        <v>1316</v>
      </c>
      <c r="G502" s="31" t="s">
        <v>166</v>
      </c>
      <c r="H502" s="31" t="s">
        <v>160</v>
      </c>
      <c r="I502" s="31" t="s">
        <v>173</v>
      </c>
      <c r="J502" s="31">
        <v>7023</v>
      </c>
      <c r="K502" s="31" t="s">
        <v>8</v>
      </c>
      <c r="L502" s="31" t="s">
        <v>414</v>
      </c>
      <c r="M502" s="44" t="s">
        <v>303</v>
      </c>
      <c r="N502" s="44" t="s">
        <v>162</v>
      </c>
      <c r="O502" s="44">
        <v>191702003</v>
      </c>
      <c r="P502" s="44">
        <v>191702396</v>
      </c>
    </row>
    <row r="503" spans="2:16" ht="13.5" hidden="1">
      <c r="B503" s="31">
        <f t="shared" si="7"/>
        <v>500</v>
      </c>
      <c r="C503" s="43">
        <v>45642</v>
      </c>
      <c r="D503" s="43" t="s">
        <v>156</v>
      </c>
      <c r="E503" s="43" t="s">
        <v>859</v>
      </c>
      <c r="F503" s="31" t="s">
        <v>1316</v>
      </c>
      <c r="G503" s="31" t="s">
        <v>439</v>
      </c>
      <c r="H503" s="31" t="s">
        <v>440</v>
      </c>
      <c r="I503" s="31" t="s">
        <v>656</v>
      </c>
      <c r="J503" s="31">
        <v>1005</v>
      </c>
      <c r="K503" s="31" t="s">
        <v>8</v>
      </c>
      <c r="L503" s="31" t="s">
        <v>9</v>
      </c>
      <c r="M503" s="44" t="s">
        <v>886</v>
      </c>
      <c r="N503" s="44" t="s">
        <v>162</v>
      </c>
      <c r="O503" s="44" t="s">
        <v>1359</v>
      </c>
      <c r="P503" s="44" t="s">
        <v>1360</v>
      </c>
    </row>
    <row r="504" spans="2:16" ht="13.5" hidden="1">
      <c r="B504" s="31">
        <f t="shared" si="7"/>
        <v>501</v>
      </c>
      <c r="C504" s="43">
        <v>45642</v>
      </c>
      <c r="D504" s="43" t="s">
        <v>156</v>
      </c>
      <c r="E504" s="43" t="s">
        <v>859</v>
      </c>
      <c r="F504" s="31" t="s">
        <v>1316</v>
      </c>
      <c r="G504" s="31" t="s">
        <v>439</v>
      </c>
      <c r="H504" s="31" t="s">
        <v>440</v>
      </c>
      <c r="I504" s="31" t="s">
        <v>316</v>
      </c>
      <c r="J504" s="31">
        <v>4041</v>
      </c>
      <c r="K504" s="31" t="s">
        <v>8</v>
      </c>
      <c r="L504" s="31" t="s">
        <v>9</v>
      </c>
      <c r="M504" s="44" t="s">
        <v>886</v>
      </c>
      <c r="N504" s="44" t="s">
        <v>162</v>
      </c>
      <c r="O504" s="44" t="s">
        <v>1361</v>
      </c>
      <c r="P504" s="44" t="s">
        <v>1362</v>
      </c>
    </row>
    <row r="505" spans="2:16" ht="13.5" hidden="1">
      <c r="B505" s="31">
        <f t="shared" si="7"/>
        <v>502</v>
      </c>
      <c r="C505" s="43">
        <v>45642</v>
      </c>
      <c r="D505" s="43" t="s">
        <v>156</v>
      </c>
      <c r="E505" s="43" t="s">
        <v>859</v>
      </c>
      <c r="F505" s="31" t="s">
        <v>1316</v>
      </c>
      <c r="G505" s="31" t="s">
        <v>159</v>
      </c>
      <c r="H505" s="31" t="s">
        <v>160</v>
      </c>
      <c r="I505" s="31" t="s">
        <v>469</v>
      </c>
      <c r="J505" s="31">
        <v>9428</v>
      </c>
      <c r="K505" s="31" t="s">
        <v>8</v>
      </c>
      <c r="L505" s="31" t="s">
        <v>9</v>
      </c>
      <c r="M505" s="44" t="s">
        <v>1363</v>
      </c>
      <c r="N505" s="44" t="s">
        <v>162</v>
      </c>
      <c r="O505" s="44">
        <v>191700824</v>
      </c>
      <c r="P505" s="44">
        <v>191700898</v>
      </c>
    </row>
    <row r="506" spans="2:16" ht="13.5" hidden="1">
      <c r="B506" s="31">
        <f t="shared" si="7"/>
        <v>503</v>
      </c>
      <c r="C506" s="43">
        <v>45643</v>
      </c>
      <c r="D506" s="43" t="s">
        <v>156</v>
      </c>
      <c r="E506" s="43" t="s">
        <v>859</v>
      </c>
      <c r="F506" s="31" t="s">
        <v>1316</v>
      </c>
      <c r="G506" s="31" t="s">
        <v>386</v>
      </c>
      <c r="H506" s="31" t="s">
        <v>364</v>
      </c>
      <c r="I506" s="31" t="s">
        <v>161</v>
      </c>
      <c r="J506" s="31">
        <v>4353</v>
      </c>
      <c r="K506" s="31" t="s">
        <v>8</v>
      </c>
      <c r="L506" s="31" t="s">
        <v>206</v>
      </c>
      <c r="M506" s="44" t="s">
        <v>339</v>
      </c>
      <c r="N506" s="44" t="s">
        <v>162</v>
      </c>
      <c r="O506" s="44" t="s">
        <v>1364</v>
      </c>
      <c r="P506" s="44" t="s">
        <v>1365</v>
      </c>
    </row>
    <row r="507" spans="2:16" ht="13.5" hidden="1">
      <c r="B507" s="31">
        <f t="shared" si="7"/>
        <v>504</v>
      </c>
      <c r="C507" s="43">
        <v>45643</v>
      </c>
      <c r="D507" s="43" t="s">
        <v>156</v>
      </c>
      <c r="E507" s="43" t="s">
        <v>859</v>
      </c>
      <c r="F507" s="31" t="s">
        <v>1316</v>
      </c>
      <c r="G507" s="31" t="s">
        <v>386</v>
      </c>
      <c r="H507" s="31" t="s">
        <v>364</v>
      </c>
      <c r="I507" s="31" t="s">
        <v>225</v>
      </c>
      <c r="J507" s="31">
        <v>6157</v>
      </c>
      <c r="K507" s="31" t="s">
        <v>8</v>
      </c>
      <c r="L507" s="31" t="s">
        <v>206</v>
      </c>
      <c r="M507" s="44" t="s">
        <v>339</v>
      </c>
      <c r="N507" s="44" t="s">
        <v>162</v>
      </c>
      <c r="O507" s="44" t="s">
        <v>1366</v>
      </c>
      <c r="P507" s="44" t="s">
        <v>1367</v>
      </c>
    </row>
    <row r="508" spans="2:16" ht="13.5" hidden="1">
      <c r="B508" s="31">
        <f t="shared" si="7"/>
        <v>505</v>
      </c>
      <c r="C508" s="43">
        <v>45643</v>
      </c>
      <c r="D508" s="43" t="s">
        <v>156</v>
      </c>
      <c r="E508" s="43" t="s">
        <v>859</v>
      </c>
      <c r="F508" s="31" t="s">
        <v>1316</v>
      </c>
      <c r="G508" s="31" t="s">
        <v>386</v>
      </c>
      <c r="H508" s="31" t="s">
        <v>364</v>
      </c>
      <c r="I508" s="31" t="s">
        <v>200</v>
      </c>
      <c r="J508" s="31">
        <v>4107</v>
      </c>
      <c r="K508" s="31" t="s">
        <v>8</v>
      </c>
      <c r="L508" s="31" t="s">
        <v>206</v>
      </c>
      <c r="M508" s="44" t="s">
        <v>174</v>
      </c>
      <c r="N508" s="44" t="s">
        <v>1368</v>
      </c>
      <c r="O508" s="44"/>
      <c r="P508" s="44"/>
    </row>
    <row r="509" spans="2:16" ht="13.5" hidden="1">
      <c r="B509" s="31">
        <f t="shared" si="7"/>
        <v>506</v>
      </c>
      <c r="C509" s="43">
        <v>45644</v>
      </c>
      <c r="D509" s="43" t="s">
        <v>156</v>
      </c>
      <c r="E509" s="43" t="s">
        <v>859</v>
      </c>
      <c r="F509" s="31" t="s">
        <v>1316</v>
      </c>
      <c r="G509" s="31" t="s">
        <v>159</v>
      </c>
      <c r="H509" s="31" t="s">
        <v>160</v>
      </c>
      <c r="I509" s="31" t="s">
        <v>161</v>
      </c>
      <c r="J509" s="31">
        <v>7962</v>
      </c>
      <c r="K509" s="31" t="s">
        <v>8</v>
      </c>
      <c r="L509" s="31" t="s">
        <v>206</v>
      </c>
      <c r="M509" s="44" t="s">
        <v>339</v>
      </c>
      <c r="N509" s="44" t="s">
        <v>162</v>
      </c>
      <c r="O509" s="44" t="s">
        <v>1369</v>
      </c>
      <c r="P509" s="44">
        <v>191700394</v>
      </c>
    </row>
    <row r="510" spans="2:16" ht="13.5" hidden="1">
      <c r="B510" s="31">
        <f t="shared" si="7"/>
        <v>507</v>
      </c>
      <c r="C510" s="43">
        <v>45644</v>
      </c>
      <c r="D510" s="43" t="s">
        <v>156</v>
      </c>
      <c r="E510" s="43" t="s">
        <v>859</v>
      </c>
      <c r="F510" s="31" t="s">
        <v>1316</v>
      </c>
      <c r="G510" s="31" t="s">
        <v>159</v>
      </c>
      <c r="H510" s="31" t="s">
        <v>160</v>
      </c>
      <c r="I510" s="31" t="s">
        <v>161</v>
      </c>
      <c r="J510" s="31">
        <v>7962</v>
      </c>
      <c r="K510" s="31" t="s">
        <v>8</v>
      </c>
      <c r="L510" s="31" t="s">
        <v>9</v>
      </c>
      <c r="M510" s="44" t="s">
        <v>339</v>
      </c>
      <c r="N510" s="44" t="s">
        <v>162</v>
      </c>
      <c r="O510" s="44" t="s">
        <v>1369</v>
      </c>
      <c r="P510" s="44">
        <v>191700394</v>
      </c>
    </row>
    <row r="511" spans="2:16" ht="13.5" hidden="1">
      <c r="B511" s="31">
        <f t="shared" ref="B511:B574" si="8">ROW()-3</f>
        <v>508</v>
      </c>
      <c r="C511" s="43">
        <v>45645</v>
      </c>
      <c r="D511" s="43" t="s">
        <v>156</v>
      </c>
      <c r="E511" s="43" t="s">
        <v>915</v>
      </c>
      <c r="F511" s="31" t="s">
        <v>1316</v>
      </c>
      <c r="G511" s="31" t="s">
        <v>159</v>
      </c>
      <c r="H511" s="31" t="s">
        <v>160</v>
      </c>
      <c r="I511" s="31" t="s">
        <v>172</v>
      </c>
      <c r="J511" s="31">
        <v>4916</v>
      </c>
      <c r="K511" s="31" t="s">
        <v>8</v>
      </c>
      <c r="L511" s="31" t="s">
        <v>206</v>
      </c>
      <c r="M511" s="44" t="s">
        <v>339</v>
      </c>
      <c r="N511" s="44" t="s">
        <v>162</v>
      </c>
      <c r="O511" s="44" t="s">
        <v>1370</v>
      </c>
      <c r="P511" s="44" t="s">
        <v>867</v>
      </c>
    </row>
    <row r="512" spans="2:16" ht="13.5" hidden="1">
      <c r="B512" s="31">
        <f t="shared" si="8"/>
        <v>509</v>
      </c>
      <c r="C512" s="43">
        <v>45645</v>
      </c>
      <c r="D512" s="43" t="s">
        <v>156</v>
      </c>
      <c r="E512" s="43" t="s">
        <v>915</v>
      </c>
      <c r="F512" s="31" t="s">
        <v>1316</v>
      </c>
      <c r="G512" s="31" t="s">
        <v>159</v>
      </c>
      <c r="H512" s="31" t="s">
        <v>160</v>
      </c>
      <c r="I512" s="31" t="s">
        <v>161</v>
      </c>
      <c r="J512" s="31">
        <v>4245</v>
      </c>
      <c r="K512" s="31" t="s">
        <v>8</v>
      </c>
      <c r="L512" s="31" t="s">
        <v>206</v>
      </c>
      <c r="M512" s="44" t="s">
        <v>339</v>
      </c>
      <c r="N512" s="44" t="s">
        <v>162</v>
      </c>
      <c r="O512" s="44" t="s">
        <v>944</v>
      </c>
      <c r="P512" s="44" t="s">
        <v>1371</v>
      </c>
    </row>
    <row r="513" spans="2:16" ht="13.5" hidden="1">
      <c r="B513" s="31">
        <f t="shared" si="8"/>
        <v>510</v>
      </c>
      <c r="C513" s="43">
        <v>45645</v>
      </c>
      <c r="D513" s="43" t="s">
        <v>156</v>
      </c>
      <c r="E513" s="43" t="s">
        <v>915</v>
      </c>
      <c r="F513" s="31" t="s">
        <v>1316</v>
      </c>
      <c r="G513" s="31" t="s">
        <v>159</v>
      </c>
      <c r="H513" s="31" t="s">
        <v>160</v>
      </c>
      <c r="I513" s="31" t="s">
        <v>161</v>
      </c>
      <c r="J513" s="31">
        <v>4120</v>
      </c>
      <c r="K513" s="31" t="s">
        <v>8</v>
      </c>
      <c r="L513" s="31" t="s">
        <v>414</v>
      </c>
      <c r="M513" s="44" t="s">
        <v>455</v>
      </c>
      <c r="N513" s="44" t="s">
        <v>1372</v>
      </c>
      <c r="O513" s="44"/>
      <c r="P513" s="44"/>
    </row>
    <row r="514" spans="2:16" ht="13.5" hidden="1">
      <c r="B514" s="31">
        <f t="shared" si="8"/>
        <v>511</v>
      </c>
      <c r="C514" s="43">
        <v>45646</v>
      </c>
      <c r="D514" s="43" t="s">
        <v>156</v>
      </c>
      <c r="E514" s="43" t="s">
        <v>915</v>
      </c>
      <c r="F514" s="31" t="s">
        <v>1316</v>
      </c>
      <c r="G514" s="31" t="s">
        <v>159</v>
      </c>
      <c r="H514" s="31" t="s">
        <v>160</v>
      </c>
      <c r="I514" s="31" t="s">
        <v>200</v>
      </c>
      <c r="J514" s="31">
        <v>1113</v>
      </c>
      <c r="K514" s="31" t="s">
        <v>8</v>
      </c>
      <c r="L514" s="31" t="s">
        <v>206</v>
      </c>
      <c r="M514" s="44" t="s">
        <v>174</v>
      </c>
      <c r="N514" s="44" t="s">
        <v>162</v>
      </c>
      <c r="O514" s="44" t="s">
        <v>905</v>
      </c>
      <c r="P514" s="44" t="s">
        <v>889</v>
      </c>
    </row>
    <row r="515" spans="2:16" ht="13.5" hidden="1">
      <c r="B515" s="31">
        <f t="shared" si="8"/>
        <v>512</v>
      </c>
      <c r="C515" s="43">
        <v>45646</v>
      </c>
      <c r="D515" s="43" t="s">
        <v>156</v>
      </c>
      <c r="E515" s="43" t="s">
        <v>915</v>
      </c>
      <c r="F515" s="31" t="s">
        <v>1316</v>
      </c>
      <c r="G515" s="31" t="s">
        <v>159</v>
      </c>
      <c r="H515" s="31" t="s">
        <v>160</v>
      </c>
      <c r="I515" s="31" t="s">
        <v>469</v>
      </c>
      <c r="J515" s="31">
        <v>9430</v>
      </c>
      <c r="K515" s="31" t="s">
        <v>8</v>
      </c>
      <c r="L515" s="31" t="s">
        <v>206</v>
      </c>
      <c r="M515" s="44" t="s">
        <v>339</v>
      </c>
      <c r="N515" s="44" t="s">
        <v>162</v>
      </c>
      <c r="O515" s="44" t="s">
        <v>1373</v>
      </c>
      <c r="P515" s="44" t="s">
        <v>882</v>
      </c>
    </row>
    <row r="516" spans="2:16" ht="13.5" hidden="1">
      <c r="B516" s="31">
        <f t="shared" si="8"/>
        <v>513</v>
      </c>
      <c r="C516" s="43">
        <v>45647</v>
      </c>
      <c r="D516" s="43" t="s">
        <v>156</v>
      </c>
      <c r="E516" s="43" t="s">
        <v>915</v>
      </c>
      <c r="F516" s="31" t="s">
        <v>1316</v>
      </c>
      <c r="G516" s="31" t="s">
        <v>159</v>
      </c>
      <c r="H516" s="31" t="s">
        <v>160</v>
      </c>
      <c r="I516" s="31" t="s">
        <v>161</v>
      </c>
      <c r="J516" s="31">
        <v>4161</v>
      </c>
      <c r="K516" s="31" t="s">
        <v>8</v>
      </c>
      <c r="L516" s="31" t="s">
        <v>206</v>
      </c>
      <c r="M516" s="44" t="s">
        <v>647</v>
      </c>
      <c r="N516" s="44" t="s">
        <v>162</v>
      </c>
      <c r="O516" s="44">
        <v>191701819</v>
      </c>
      <c r="P516" s="44">
        <v>191701133</v>
      </c>
    </row>
    <row r="517" spans="2:16" ht="13.5" hidden="1">
      <c r="B517" s="31">
        <f t="shared" si="8"/>
        <v>514</v>
      </c>
      <c r="C517" s="43">
        <v>45647</v>
      </c>
      <c r="D517" s="43" t="s">
        <v>156</v>
      </c>
      <c r="E517" s="43" t="s">
        <v>915</v>
      </c>
      <c r="F517" s="31" t="s">
        <v>1316</v>
      </c>
      <c r="G517" s="31" t="s">
        <v>166</v>
      </c>
      <c r="H517" s="31" t="s">
        <v>160</v>
      </c>
      <c r="I517" s="31" t="s">
        <v>168</v>
      </c>
      <c r="J517" s="31">
        <v>5252</v>
      </c>
      <c r="K517" s="31" t="s">
        <v>8</v>
      </c>
      <c r="L517" s="31" t="s">
        <v>582</v>
      </c>
      <c r="M517" s="44" t="s">
        <v>394</v>
      </c>
      <c r="N517" s="44" t="s">
        <v>1374</v>
      </c>
      <c r="O517" s="44"/>
      <c r="P517" s="44"/>
    </row>
    <row r="518" spans="2:16" ht="13.5" hidden="1">
      <c r="B518" s="31">
        <f t="shared" si="8"/>
        <v>515</v>
      </c>
      <c r="C518" s="43">
        <v>45648</v>
      </c>
      <c r="D518" s="43" t="s">
        <v>156</v>
      </c>
      <c r="E518" s="43" t="s">
        <v>915</v>
      </c>
      <c r="F518" s="31" t="s">
        <v>1316</v>
      </c>
      <c r="G518" s="31" t="s">
        <v>159</v>
      </c>
      <c r="H518" s="31" t="s">
        <v>160</v>
      </c>
      <c r="I518" s="31" t="s">
        <v>239</v>
      </c>
      <c r="J518" s="31">
        <v>8204</v>
      </c>
      <c r="K518" s="31" t="s">
        <v>8</v>
      </c>
      <c r="L518" s="31" t="s">
        <v>206</v>
      </c>
      <c r="M518" s="44" t="s">
        <v>174</v>
      </c>
      <c r="N518" s="44" t="s">
        <v>162</v>
      </c>
      <c r="O518" s="44">
        <v>191700796</v>
      </c>
      <c r="P518" s="44">
        <v>191700126</v>
      </c>
    </row>
    <row r="519" spans="2:16" ht="13.5" hidden="1">
      <c r="B519" s="31">
        <f t="shared" si="8"/>
        <v>516</v>
      </c>
      <c r="C519" s="43">
        <v>45648</v>
      </c>
      <c r="D519" s="43" t="s">
        <v>156</v>
      </c>
      <c r="E519" s="43" t="s">
        <v>915</v>
      </c>
      <c r="F519" s="31" t="s">
        <v>1316</v>
      </c>
      <c r="G519" s="31" t="s">
        <v>159</v>
      </c>
      <c r="H519" s="31" t="s">
        <v>160</v>
      </c>
      <c r="I519" s="31" t="s">
        <v>173</v>
      </c>
      <c r="J519" s="31">
        <v>7002</v>
      </c>
      <c r="K519" s="31" t="s">
        <v>8</v>
      </c>
      <c r="L519" s="31" t="s">
        <v>206</v>
      </c>
      <c r="M519" s="44" t="s">
        <v>886</v>
      </c>
      <c r="N519" s="44" t="s">
        <v>162</v>
      </c>
      <c r="O519" s="44">
        <v>191701578</v>
      </c>
      <c r="P519" s="44">
        <v>191700875</v>
      </c>
    </row>
    <row r="520" spans="2:16" ht="13.5" hidden="1">
      <c r="B520" s="31">
        <f t="shared" si="8"/>
        <v>517</v>
      </c>
      <c r="C520" s="43">
        <v>45648</v>
      </c>
      <c r="D520" s="43" t="s">
        <v>156</v>
      </c>
      <c r="E520" s="43" t="s">
        <v>915</v>
      </c>
      <c r="F520" s="31" t="s">
        <v>1316</v>
      </c>
      <c r="G520" s="31" t="s">
        <v>159</v>
      </c>
      <c r="H520" s="31" t="s">
        <v>160</v>
      </c>
      <c r="I520" s="31" t="s">
        <v>168</v>
      </c>
      <c r="J520" s="31">
        <v>5477</v>
      </c>
      <c r="K520" s="31" t="s">
        <v>8</v>
      </c>
      <c r="L520" s="31" t="s">
        <v>206</v>
      </c>
      <c r="M520" s="44" t="s">
        <v>886</v>
      </c>
      <c r="N520" s="44" t="s">
        <v>162</v>
      </c>
      <c r="O520" s="44">
        <v>191700735</v>
      </c>
      <c r="P520" s="44">
        <v>191701931</v>
      </c>
    </row>
    <row r="521" spans="2:16" ht="13.5" hidden="1">
      <c r="B521" s="31">
        <f t="shared" si="8"/>
        <v>518</v>
      </c>
      <c r="C521" s="43">
        <v>45648</v>
      </c>
      <c r="D521" s="43" t="s">
        <v>156</v>
      </c>
      <c r="E521" s="43" t="s">
        <v>915</v>
      </c>
      <c r="F521" s="31" t="s">
        <v>1316</v>
      </c>
      <c r="G521" s="31" t="s">
        <v>159</v>
      </c>
      <c r="H521" s="31" t="s">
        <v>160</v>
      </c>
      <c r="I521" s="31" t="s">
        <v>161</v>
      </c>
      <c r="J521" s="31">
        <v>7994</v>
      </c>
      <c r="K521" s="31" t="s">
        <v>8</v>
      </c>
      <c r="L521" s="31" t="s">
        <v>206</v>
      </c>
      <c r="M521" s="44" t="s">
        <v>1337</v>
      </c>
      <c r="N521" s="44" t="s">
        <v>162</v>
      </c>
      <c r="O521" s="44">
        <v>191702187</v>
      </c>
      <c r="P521" s="44">
        <v>191702060</v>
      </c>
    </row>
    <row r="522" spans="2:16" ht="13.5" hidden="1">
      <c r="B522" s="31">
        <f t="shared" si="8"/>
        <v>519</v>
      </c>
      <c r="C522" s="43">
        <v>45648</v>
      </c>
      <c r="D522" s="43" t="s">
        <v>156</v>
      </c>
      <c r="E522" s="43" t="s">
        <v>915</v>
      </c>
      <c r="F522" s="31" t="s">
        <v>1316</v>
      </c>
      <c r="G522" s="31" t="s">
        <v>159</v>
      </c>
      <c r="H522" s="31" t="s">
        <v>160</v>
      </c>
      <c r="I522" s="31" t="s">
        <v>239</v>
      </c>
      <c r="J522" s="31">
        <v>8204</v>
      </c>
      <c r="K522" s="31" t="s">
        <v>8</v>
      </c>
      <c r="L522" s="31" t="s">
        <v>206</v>
      </c>
      <c r="M522" s="44" t="s">
        <v>174</v>
      </c>
      <c r="N522" s="44" t="s">
        <v>162</v>
      </c>
      <c r="O522" s="44">
        <v>191700796</v>
      </c>
      <c r="P522" s="44">
        <v>191700126</v>
      </c>
    </row>
    <row r="523" spans="2:16" ht="13.5" hidden="1">
      <c r="B523" s="31">
        <f t="shared" si="8"/>
        <v>520</v>
      </c>
      <c r="C523" s="43">
        <v>45648</v>
      </c>
      <c r="D523" s="43" t="s">
        <v>156</v>
      </c>
      <c r="E523" s="43" t="s">
        <v>915</v>
      </c>
      <c r="F523" s="31" t="s">
        <v>1316</v>
      </c>
      <c r="G523" s="31" t="s">
        <v>159</v>
      </c>
      <c r="H523" s="31" t="s">
        <v>160</v>
      </c>
      <c r="I523" s="31" t="s">
        <v>173</v>
      </c>
      <c r="J523" s="31">
        <v>7002</v>
      </c>
      <c r="K523" s="31" t="s">
        <v>8</v>
      </c>
      <c r="L523" s="31" t="s">
        <v>206</v>
      </c>
      <c r="M523" s="44" t="s">
        <v>886</v>
      </c>
      <c r="N523" s="44" t="s">
        <v>162</v>
      </c>
      <c r="O523" s="44">
        <v>191701578</v>
      </c>
      <c r="P523" s="44">
        <v>191700875</v>
      </c>
    </row>
    <row r="524" spans="2:16" ht="13.5" hidden="1">
      <c r="B524" s="31">
        <f t="shared" si="8"/>
        <v>521</v>
      </c>
      <c r="C524" s="43">
        <v>45648</v>
      </c>
      <c r="D524" s="43" t="s">
        <v>156</v>
      </c>
      <c r="E524" s="43" t="s">
        <v>915</v>
      </c>
      <c r="F524" s="31" t="s">
        <v>1316</v>
      </c>
      <c r="G524" s="31" t="s">
        <v>159</v>
      </c>
      <c r="H524" s="31" t="s">
        <v>160</v>
      </c>
      <c r="I524" s="31" t="s">
        <v>168</v>
      </c>
      <c r="J524" s="31">
        <v>5477</v>
      </c>
      <c r="K524" s="31" t="s">
        <v>8</v>
      </c>
      <c r="L524" s="31" t="s">
        <v>206</v>
      </c>
      <c r="M524" s="44" t="s">
        <v>886</v>
      </c>
      <c r="N524" s="44" t="s">
        <v>162</v>
      </c>
      <c r="O524" s="44">
        <v>191700735</v>
      </c>
      <c r="P524" s="44">
        <v>191701931</v>
      </c>
    </row>
    <row r="525" spans="2:16" ht="13.5" hidden="1">
      <c r="B525" s="31">
        <f t="shared" si="8"/>
        <v>522</v>
      </c>
      <c r="C525" s="43">
        <v>45648</v>
      </c>
      <c r="D525" s="43" t="s">
        <v>156</v>
      </c>
      <c r="E525" s="43" t="s">
        <v>915</v>
      </c>
      <c r="F525" s="31" t="s">
        <v>1316</v>
      </c>
      <c r="G525" s="31" t="s">
        <v>159</v>
      </c>
      <c r="H525" s="31" t="s">
        <v>160</v>
      </c>
      <c r="I525" s="31" t="s">
        <v>161</v>
      </c>
      <c r="J525" s="31">
        <v>7994</v>
      </c>
      <c r="K525" s="31" t="s">
        <v>8</v>
      </c>
      <c r="L525" s="31" t="s">
        <v>206</v>
      </c>
      <c r="M525" s="44" t="s">
        <v>1337</v>
      </c>
      <c r="N525" s="44" t="s">
        <v>162</v>
      </c>
      <c r="O525" s="44">
        <v>191702187</v>
      </c>
      <c r="P525" s="44">
        <v>191702060</v>
      </c>
    </row>
    <row r="526" spans="2:16" ht="13.5" hidden="1">
      <c r="B526" s="31">
        <f t="shared" si="8"/>
        <v>523</v>
      </c>
      <c r="C526" s="43">
        <v>45649</v>
      </c>
      <c r="D526" s="43" t="s">
        <v>156</v>
      </c>
      <c r="E526" s="43" t="s">
        <v>915</v>
      </c>
      <c r="F526" s="31" t="s">
        <v>1316</v>
      </c>
      <c r="G526" s="31" t="s">
        <v>159</v>
      </c>
      <c r="H526" s="31" t="s">
        <v>160</v>
      </c>
      <c r="I526" s="31" t="s">
        <v>200</v>
      </c>
      <c r="J526" s="31">
        <v>4119</v>
      </c>
      <c r="K526" s="31" t="s">
        <v>8</v>
      </c>
      <c r="L526" s="31" t="s">
        <v>206</v>
      </c>
      <c r="M526" s="44" t="s">
        <v>265</v>
      </c>
      <c r="N526" s="44" t="s">
        <v>162</v>
      </c>
      <c r="O526" s="44">
        <v>191700177</v>
      </c>
      <c r="P526" s="44">
        <v>191701878</v>
      </c>
    </row>
    <row r="527" spans="2:16" ht="13.5" hidden="1">
      <c r="B527" s="31">
        <f t="shared" si="8"/>
        <v>524</v>
      </c>
      <c r="C527" s="43">
        <v>45649</v>
      </c>
      <c r="D527" s="43" t="s">
        <v>156</v>
      </c>
      <c r="E527" s="43" t="s">
        <v>915</v>
      </c>
      <c r="F527" s="31" t="s">
        <v>1316</v>
      </c>
      <c r="G527" s="31" t="s">
        <v>499</v>
      </c>
      <c r="H527" s="31" t="s">
        <v>357</v>
      </c>
      <c r="I527" s="31" t="s">
        <v>170</v>
      </c>
      <c r="J527" s="31">
        <v>8487</v>
      </c>
      <c r="K527" s="31" t="s">
        <v>8</v>
      </c>
      <c r="L527" s="31" t="s">
        <v>206</v>
      </c>
      <c r="M527" s="44" t="s">
        <v>886</v>
      </c>
      <c r="N527" s="44" t="s">
        <v>162</v>
      </c>
      <c r="O527" s="44">
        <v>191701090</v>
      </c>
      <c r="P527" s="44">
        <v>191700253</v>
      </c>
    </row>
    <row r="528" spans="2:16" ht="13.5" hidden="1">
      <c r="B528" s="31">
        <f t="shared" si="8"/>
        <v>525</v>
      </c>
      <c r="C528" s="43">
        <v>45650</v>
      </c>
      <c r="D528" s="43" t="s">
        <v>156</v>
      </c>
      <c r="E528" s="43" t="s">
        <v>915</v>
      </c>
      <c r="F528" s="31" t="s">
        <v>1316</v>
      </c>
      <c r="G528" s="31" t="s">
        <v>159</v>
      </c>
      <c r="H528" s="31" t="s">
        <v>160</v>
      </c>
      <c r="I528" s="31" t="s">
        <v>172</v>
      </c>
      <c r="J528" s="31">
        <v>5029</v>
      </c>
      <c r="K528" s="31" t="s">
        <v>8</v>
      </c>
      <c r="L528" s="31" t="s">
        <v>206</v>
      </c>
      <c r="M528" s="44" t="s">
        <v>339</v>
      </c>
      <c r="N528" s="44" t="s">
        <v>162</v>
      </c>
      <c r="O528" s="44">
        <v>191702399</v>
      </c>
      <c r="P528" s="44">
        <v>191700868</v>
      </c>
    </row>
    <row r="529" spans="2:16" ht="13.5" hidden="1">
      <c r="B529" s="31">
        <f t="shared" si="8"/>
        <v>526</v>
      </c>
      <c r="C529" s="43">
        <v>45650</v>
      </c>
      <c r="D529" s="43" t="s">
        <v>156</v>
      </c>
      <c r="E529" s="43" t="s">
        <v>915</v>
      </c>
      <c r="F529" s="31" t="s">
        <v>1316</v>
      </c>
      <c r="G529" s="31" t="s">
        <v>166</v>
      </c>
      <c r="H529" s="31" t="s">
        <v>160</v>
      </c>
      <c r="I529" s="31" t="s">
        <v>192</v>
      </c>
      <c r="J529" s="31">
        <v>7219</v>
      </c>
      <c r="K529" s="31" t="s">
        <v>8</v>
      </c>
      <c r="L529" s="31" t="s">
        <v>455</v>
      </c>
      <c r="M529" s="44" t="s">
        <v>455</v>
      </c>
      <c r="N529" s="44" t="s">
        <v>162</v>
      </c>
      <c r="O529" s="44"/>
      <c r="P529" s="44"/>
    </row>
    <row r="530" spans="2:16" ht="13.5" hidden="1">
      <c r="B530" s="31">
        <f t="shared" si="8"/>
        <v>527</v>
      </c>
      <c r="C530" s="43">
        <v>45650</v>
      </c>
      <c r="D530" s="43" t="s">
        <v>156</v>
      </c>
      <c r="E530" s="43" t="s">
        <v>915</v>
      </c>
      <c r="F530" s="31" t="s">
        <v>1316</v>
      </c>
      <c r="G530" s="31" t="s">
        <v>386</v>
      </c>
      <c r="H530" s="31" t="s">
        <v>364</v>
      </c>
      <c r="I530" s="31" t="s">
        <v>316</v>
      </c>
      <c r="J530" s="31">
        <v>4162</v>
      </c>
      <c r="K530" s="31" t="s">
        <v>8</v>
      </c>
      <c r="L530" s="31" t="s">
        <v>206</v>
      </c>
      <c r="M530" s="44" t="s">
        <v>886</v>
      </c>
      <c r="N530" s="44" t="s">
        <v>162</v>
      </c>
      <c r="O530" s="44">
        <v>191702588</v>
      </c>
      <c r="P530" s="44">
        <v>191700866</v>
      </c>
    </row>
    <row r="531" spans="2:16" ht="13.5" hidden="1">
      <c r="B531" s="31">
        <f t="shared" si="8"/>
        <v>528</v>
      </c>
      <c r="C531" s="43">
        <v>45650</v>
      </c>
      <c r="D531" s="43" t="s">
        <v>156</v>
      </c>
      <c r="E531" s="43" t="s">
        <v>915</v>
      </c>
      <c r="F531" s="31" t="s">
        <v>1316</v>
      </c>
      <c r="G531" s="31" t="s">
        <v>386</v>
      </c>
      <c r="H531" s="31" t="s">
        <v>364</v>
      </c>
      <c r="I531" s="31" t="s">
        <v>161</v>
      </c>
      <c r="J531" s="31">
        <v>8204</v>
      </c>
      <c r="K531" s="31" t="s">
        <v>8</v>
      </c>
      <c r="L531" s="31" t="s">
        <v>206</v>
      </c>
      <c r="M531" s="44" t="s">
        <v>886</v>
      </c>
      <c r="N531" s="44" t="s">
        <v>162</v>
      </c>
      <c r="O531" s="44">
        <v>191700041</v>
      </c>
      <c r="P531" s="44">
        <v>191700552</v>
      </c>
    </row>
    <row r="532" spans="2:16" ht="13.5" hidden="1">
      <c r="B532" s="31">
        <f t="shared" si="8"/>
        <v>529</v>
      </c>
      <c r="C532" s="43">
        <v>45650</v>
      </c>
      <c r="D532" s="43" t="s">
        <v>156</v>
      </c>
      <c r="E532" s="43" t="s">
        <v>915</v>
      </c>
      <c r="F532" s="31" t="s">
        <v>1316</v>
      </c>
      <c r="G532" s="31" t="s">
        <v>499</v>
      </c>
      <c r="H532" s="31" t="s">
        <v>357</v>
      </c>
      <c r="I532" s="31" t="s">
        <v>239</v>
      </c>
      <c r="J532" s="31">
        <v>8311</v>
      </c>
      <c r="K532" s="31" t="s">
        <v>8</v>
      </c>
      <c r="L532" s="31" t="s">
        <v>206</v>
      </c>
      <c r="M532" s="44" t="s">
        <v>1375</v>
      </c>
      <c r="N532" s="44" t="s">
        <v>162</v>
      </c>
      <c r="O532" s="44">
        <v>191701156</v>
      </c>
      <c r="P532" s="44">
        <v>191701197</v>
      </c>
    </row>
    <row r="533" spans="2:16" ht="13.5" hidden="1">
      <c r="B533" s="31">
        <f t="shared" si="8"/>
        <v>530</v>
      </c>
      <c r="C533" s="43">
        <v>45651</v>
      </c>
      <c r="D533" s="43" t="s">
        <v>156</v>
      </c>
      <c r="E533" s="43" t="s">
        <v>915</v>
      </c>
      <c r="F533" s="31" t="s">
        <v>1316</v>
      </c>
      <c r="G533" s="31" t="s">
        <v>283</v>
      </c>
      <c r="H533" s="31" t="s">
        <v>160</v>
      </c>
      <c r="I533" s="31" t="s">
        <v>161</v>
      </c>
      <c r="J533" s="31">
        <v>4139</v>
      </c>
      <c r="K533" s="31" t="s">
        <v>8</v>
      </c>
      <c r="L533" s="31" t="s">
        <v>206</v>
      </c>
      <c r="M533" s="44" t="s">
        <v>886</v>
      </c>
      <c r="N533" s="44" t="s">
        <v>162</v>
      </c>
      <c r="O533" s="44">
        <v>191701854</v>
      </c>
      <c r="P533" s="44">
        <v>191702360</v>
      </c>
    </row>
    <row r="534" spans="2:16" ht="13.5" hidden="1">
      <c r="B534" s="31">
        <f t="shared" si="8"/>
        <v>531</v>
      </c>
      <c r="C534" s="43">
        <v>45652</v>
      </c>
      <c r="D534" s="43" t="s">
        <v>156</v>
      </c>
      <c r="E534" s="43" t="s">
        <v>926</v>
      </c>
      <c r="F534" s="31" t="s">
        <v>1316</v>
      </c>
      <c r="G534" s="31" t="s">
        <v>166</v>
      </c>
      <c r="H534" s="31" t="s">
        <v>160</v>
      </c>
      <c r="I534" s="31" t="s">
        <v>173</v>
      </c>
      <c r="J534" s="31">
        <v>1458</v>
      </c>
      <c r="K534" s="31" t="s">
        <v>511</v>
      </c>
      <c r="L534" s="31" t="s">
        <v>794</v>
      </c>
      <c r="M534" s="44" t="s">
        <v>1376</v>
      </c>
      <c r="N534" s="44" t="s">
        <v>505</v>
      </c>
      <c r="O534" s="44" t="s">
        <v>1377</v>
      </c>
      <c r="P534" s="44" t="s">
        <v>1378</v>
      </c>
    </row>
    <row r="535" spans="2:16" ht="13.5" hidden="1">
      <c r="B535" s="31">
        <f t="shared" si="8"/>
        <v>532</v>
      </c>
      <c r="C535" s="43">
        <v>45652</v>
      </c>
      <c r="D535" s="43" t="s">
        <v>156</v>
      </c>
      <c r="E535" s="43" t="s">
        <v>926</v>
      </c>
      <c r="F535" s="31" t="s">
        <v>1316</v>
      </c>
      <c r="G535" s="31" t="s">
        <v>166</v>
      </c>
      <c r="H535" s="31" t="s">
        <v>160</v>
      </c>
      <c r="I535" s="31" t="s">
        <v>217</v>
      </c>
      <c r="J535" s="31">
        <v>1890</v>
      </c>
      <c r="K535" s="31" t="s">
        <v>8</v>
      </c>
      <c r="L535" s="31" t="s">
        <v>9</v>
      </c>
      <c r="M535" s="44" t="s">
        <v>339</v>
      </c>
      <c r="N535" s="44" t="s">
        <v>162</v>
      </c>
      <c r="O535" s="44">
        <v>191702281</v>
      </c>
      <c r="P535" s="44">
        <v>191702298</v>
      </c>
    </row>
    <row r="536" spans="2:16" ht="13.5" hidden="1">
      <c r="B536" s="31">
        <f t="shared" si="8"/>
        <v>533</v>
      </c>
      <c r="C536" s="43">
        <v>45652</v>
      </c>
      <c r="D536" s="43" t="s">
        <v>156</v>
      </c>
      <c r="E536" s="43" t="s">
        <v>926</v>
      </c>
      <c r="F536" s="31" t="s">
        <v>1316</v>
      </c>
      <c r="G536" s="31" t="s">
        <v>159</v>
      </c>
      <c r="H536" s="31" t="s">
        <v>160</v>
      </c>
      <c r="I536" s="31" t="s">
        <v>161</v>
      </c>
      <c r="J536" s="31">
        <v>4336</v>
      </c>
      <c r="K536" s="31" t="s">
        <v>8</v>
      </c>
      <c r="L536" s="31" t="s">
        <v>580</v>
      </c>
      <c r="M536" s="44" t="s">
        <v>561</v>
      </c>
      <c r="N536" s="44" t="s">
        <v>702</v>
      </c>
      <c r="O536" s="44"/>
      <c r="P536" s="44"/>
    </row>
    <row r="537" spans="2:16" ht="13.5" hidden="1">
      <c r="B537" s="31">
        <f t="shared" si="8"/>
        <v>534</v>
      </c>
      <c r="C537" s="43">
        <v>45653</v>
      </c>
      <c r="D537" s="43" t="s">
        <v>156</v>
      </c>
      <c r="E537" s="43" t="s">
        <v>926</v>
      </c>
      <c r="F537" s="31" t="s">
        <v>1316</v>
      </c>
      <c r="G537" s="31" t="s">
        <v>159</v>
      </c>
      <c r="H537" s="31" t="s">
        <v>160</v>
      </c>
      <c r="I537" s="31" t="s">
        <v>172</v>
      </c>
      <c r="J537" s="31">
        <v>4898</v>
      </c>
      <c r="K537" s="31" t="s">
        <v>8</v>
      </c>
      <c r="L537" s="31" t="s">
        <v>9</v>
      </c>
      <c r="M537" s="44" t="s">
        <v>265</v>
      </c>
      <c r="N537" s="44" t="s">
        <v>162</v>
      </c>
      <c r="O537" s="44">
        <v>191702180</v>
      </c>
      <c r="P537" s="44">
        <v>191700735</v>
      </c>
    </row>
    <row r="538" spans="2:16" ht="13.5" hidden="1">
      <c r="B538" s="31">
        <f t="shared" si="8"/>
        <v>535</v>
      </c>
      <c r="C538" s="43">
        <v>45653</v>
      </c>
      <c r="D538" s="43" t="s">
        <v>156</v>
      </c>
      <c r="E538" s="43" t="s">
        <v>926</v>
      </c>
      <c r="F538" s="31" t="s">
        <v>1316</v>
      </c>
      <c r="G538" s="31" t="s">
        <v>386</v>
      </c>
      <c r="H538" s="31" t="s">
        <v>364</v>
      </c>
      <c r="I538" s="31" t="s">
        <v>172</v>
      </c>
      <c r="J538" s="31">
        <v>5023</v>
      </c>
      <c r="K538" s="31" t="s">
        <v>8</v>
      </c>
      <c r="L538" s="31" t="s">
        <v>9</v>
      </c>
      <c r="M538" s="44" t="s">
        <v>339</v>
      </c>
      <c r="N538" s="44" t="s">
        <v>162</v>
      </c>
      <c r="O538" s="44">
        <v>191702477</v>
      </c>
      <c r="P538" s="44">
        <v>191700772</v>
      </c>
    </row>
    <row r="539" spans="2:16" ht="13.5" hidden="1">
      <c r="B539" s="31">
        <f t="shared" si="8"/>
        <v>536</v>
      </c>
      <c r="C539" s="43">
        <v>45653</v>
      </c>
      <c r="D539" s="43" t="s">
        <v>156</v>
      </c>
      <c r="E539" s="43" t="s">
        <v>926</v>
      </c>
      <c r="F539" s="31" t="s">
        <v>1316</v>
      </c>
      <c r="G539" s="31" t="s">
        <v>159</v>
      </c>
      <c r="H539" s="31" t="s">
        <v>160</v>
      </c>
      <c r="I539" s="31" t="s">
        <v>168</v>
      </c>
      <c r="J539" s="31">
        <v>5220</v>
      </c>
      <c r="K539" s="31" t="s">
        <v>8</v>
      </c>
      <c r="L539" s="31" t="s">
        <v>9</v>
      </c>
      <c r="M539" s="44" t="s">
        <v>339</v>
      </c>
      <c r="N539" s="44" t="s">
        <v>162</v>
      </c>
      <c r="O539" s="44">
        <v>191701609</v>
      </c>
      <c r="P539" s="44">
        <v>191702399</v>
      </c>
    </row>
    <row r="540" spans="2:16" ht="13.5" hidden="1">
      <c r="B540" s="31">
        <f t="shared" si="8"/>
        <v>537</v>
      </c>
      <c r="C540" s="43">
        <v>45653</v>
      </c>
      <c r="D540" s="43" t="s">
        <v>156</v>
      </c>
      <c r="E540" s="43" t="s">
        <v>926</v>
      </c>
      <c r="F540" s="31" t="s">
        <v>1316</v>
      </c>
      <c r="G540" s="31" t="s">
        <v>159</v>
      </c>
      <c r="H540" s="31" t="s">
        <v>160</v>
      </c>
      <c r="I540" s="31" t="s">
        <v>161</v>
      </c>
      <c r="J540" s="31">
        <v>4299</v>
      </c>
      <c r="K540" s="31" t="s">
        <v>8</v>
      </c>
      <c r="L540" s="31" t="s">
        <v>414</v>
      </c>
      <c r="M540" s="44" t="s">
        <v>303</v>
      </c>
      <c r="N540" s="44" t="s">
        <v>162</v>
      </c>
      <c r="O540" s="44">
        <v>191702476</v>
      </c>
      <c r="P540" s="44">
        <v>191701413</v>
      </c>
    </row>
    <row r="541" spans="2:16" ht="13.5" hidden="1">
      <c r="B541" s="31">
        <f t="shared" si="8"/>
        <v>538</v>
      </c>
      <c r="C541" s="43">
        <v>45654</v>
      </c>
      <c r="D541" s="43" t="s">
        <v>156</v>
      </c>
      <c r="E541" s="43" t="s">
        <v>926</v>
      </c>
      <c r="F541" s="31" t="s">
        <v>1316</v>
      </c>
      <c r="G541" s="31" t="s">
        <v>159</v>
      </c>
      <c r="H541" s="31" t="s">
        <v>160</v>
      </c>
      <c r="I541" s="31" t="s">
        <v>161</v>
      </c>
      <c r="J541" s="31">
        <v>4336</v>
      </c>
      <c r="K541" s="31" t="s">
        <v>8</v>
      </c>
      <c r="L541" s="31" t="s">
        <v>9</v>
      </c>
      <c r="M541" s="44" t="s">
        <v>339</v>
      </c>
      <c r="N541" s="44" t="s">
        <v>162</v>
      </c>
      <c r="O541" s="44">
        <v>191700042</v>
      </c>
      <c r="P541" s="44">
        <v>191700249</v>
      </c>
    </row>
    <row r="542" spans="2:16" ht="13.5" hidden="1">
      <c r="B542" s="31">
        <f t="shared" si="8"/>
        <v>539</v>
      </c>
      <c r="C542" s="43">
        <v>45654</v>
      </c>
      <c r="D542" s="43" t="s">
        <v>156</v>
      </c>
      <c r="E542" s="43" t="s">
        <v>926</v>
      </c>
      <c r="F542" s="31" t="s">
        <v>1316</v>
      </c>
      <c r="G542" s="31" t="s">
        <v>166</v>
      </c>
      <c r="H542" s="31" t="s">
        <v>160</v>
      </c>
      <c r="I542" s="31" t="s">
        <v>173</v>
      </c>
      <c r="J542" s="31">
        <v>1646</v>
      </c>
      <c r="K542" s="31" t="s">
        <v>8</v>
      </c>
      <c r="L542" s="31" t="s">
        <v>9</v>
      </c>
      <c r="M542" s="44" t="s">
        <v>339</v>
      </c>
      <c r="N542" s="44" t="s">
        <v>162</v>
      </c>
      <c r="O542" s="44">
        <v>191701674</v>
      </c>
      <c r="P542" s="44">
        <v>191701105</v>
      </c>
    </row>
    <row r="543" spans="2:16" ht="13.5" hidden="1">
      <c r="B543" s="31">
        <f t="shared" si="8"/>
        <v>540</v>
      </c>
      <c r="C543" s="43">
        <v>45655</v>
      </c>
      <c r="D543" s="43" t="s">
        <v>156</v>
      </c>
      <c r="E543" s="43" t="s">
        <v>926</v>
      </c>
      <c r="F543" s="31" t="s">
        <v>1316</v>
      </c>
      <c r="G543" s="31" t="s">
        <v>159</v>
      </c>
      <c r="H543" s="31" t="s">
        <v>160</v>
      </c>
      <c r="I543" s="31" t="s">
        <v>200</v>
      </c>
      <c r="J543" s="31">
        <v>1170</v>
      </c>
      <c r="K543" s="31" t="s">
        <v>8</v>
      </c>
      <c r="L543" s="31" t="s">
        <v>54</v>
      </c>
      <c r="M543" s="44" t="s">
        <v>271</v>
      </c>
      <c r="N543" s="44" t="s">
        <v>162</v>
      </c>
      <c r="O543" s="44">
        <v>191701293</v>
      </c>
      <c r="P543" s="44">
        <v>191701548</v>
      </c>
    </row>
    <row r="544" spans="2:16" ht="13.5" hidden="1">
      <c r="B544" s="31">
        <f t="shared" si="8"/>
        <v>541</v>
      </c>
      <c r="C544" s="43">
        <v>45655</v>
      </c>
      <c r="D544" s="43" t="s">
        <v>156</v>
      </c>
      <c r="E544" s="43" t="s">
        <v>926</v>
      </c>
      <c r="F544" s="31" t="s">
        <v>1316</v>
      </c>
      <c r="G544" s="31" t="s">
        <v>386</v>
      </c>
      <c r="H544" s="31" t="s">
        <v>364</v>
      </c>
      <c r="I544" s="31" t="s">
        <v>172</v>
      </c>
      <c r="J544" s="31">
        <v>5016</v>
      </c>
      <c r="K544" s="31" t="s">
        <v>8</v>
      </c>
      <c r="L544" s="31" t="s">
        <v>9</v>
      </c>
      <c r="M544" s="44" t="s">
        <v>206</v>
      </c>
      <c r="N544" s="44" t="s">
        <v>162</v>
      </c>
      <c r="O544" s="44">
        <v>191700665</v>
      </c>
      <c r="P544" s="44">
        <v>191700796</v>
      </c>
    </row>
    <row r="545" spans="2:16" ht="13.5" hidden="1">
      <c r="B545" s="31">
        <f t="shared" si="8"/>
        <v>542</v>
      </c>
      <c r="C545" s="43">
        <v>45656</v>
      </c>
      <c r="D545" s="43" t="s">
        <v>156</v>
      </c>
      <c r="E545" s="43" t="s">
        <v>926</v>
      </c>
      <c r="F545" s="31" t="s">
        <v>1316</v>
      </c>
      <c r="G545" s="31" t="s">
        <v>166</v>
      </c>
      <c r="H545" s="31" t="s">
        <v>160</v>
      </c>
      <c r="I545" s="31" t="s">
        <v>173</v>
      </c>
      <c r="J545" s="31">
        <v>1397</v>
      </c>
      <c r="K545" s="31" t="s">
        <v>8</v>
      </c>
      <c r="L545" s="31" t="s">
        <v>650</v>
      </c>
      <c r="M545" s="44" t="s">
        <v>1379</v>
      </c>
      <c r="N545" s="44" t="s">
        <v>1380</v>
      </c>
      <c r="O545" s="44"/>
      <c r="P545" s="44"/>
    </row>
    <row r="546" spans="2:16" ht="13.5" hidden="1">
      <c r="B546" s="31">
        <f t="shared" si="8"/>
        <v>543</v>
      </c>
      <c r="C546" s="43">
        <v>45657</v>
      </c>
      <c r="D546" s="43" t="s">
        <v>156</v>
      </c>
      <c r="E546" s="43" t="s">
        <v>926</v>
      </c>
      <c r="F546" s="31" t="s">
        <v>1316</v>
      </c>
      <c r="G546" s="31" t="s">
        <v>166</v>
      </c>
      <c r="H546" s="31" t="s">
        <v>160</v>
      </c>
      <c r="I546" s="31" t="s">
        <v>192</v>
      </c>
      <c r="J546" s="31">
        <v>7011</v>
      </c>
      <c r="K546" s="31" t="s">
        <v>8</v>
      </c>
      <c r="L546" s="31" t="s">
        <v>1381</v>
      </c>
      <c r="M546" s="44" t="s">
        <v>1381</v>
      </c>
      <c r="N546" s="44" t="s">
        <v>1382</v>
      </c>
      <c r="O546" s="44"/>
      <c r="P546" s="44"/>
    </row>
    <row r="547" spans="2:16" ht="13.5" hidden="1">
      <c r="B547" s="31">
        <f t="shared" si="8"/>
        <v>544</v>
      </c>
      <c r="C547" s="43">
        <v>45657</v>
      </c>
      <c r="D547" s="43" t="s">
        <v>156</v>
      </c>
      <c r="E547" s="43" t="s">
        <v>926</v>
      </c>
      <c r="F547" s="31" t="s">
        <v>1316</v>
      </c>
      <c r="G547" s="31" t="s">
        <v>283</v>
      </c>
      <c r="H547" s="31" t="s">
        <v>160</v>
      </c>
      <c r="I547" s="31" t="s">
        <v>200</v>
      </c>
      <c r="J547" s="31">
        <v>1161</v>
      </c>
      <c r="K547" s="31" t="s">
        <v>8</v>
      </c>
      <c r="L547" s="31" t="s">
        <v>9</v>
      </c>
      <c r="M547" s="44" t="s">
        <v>886</v>
      </c>
      <c r="N547" s="44" t="s">
        <v>162</v>
      </c>
      <c r="O547" s="44">
        <v>191701388</v>
      </c>
      <c r="P547" s="44">
        <v>191700157</v>
      </c>
    </row>
    <row r="548" spans="2:16" ht="13.5" hidden="1">
      <c r="B548" s="31">
        <f t="shared" si="8"/>
        <v>545</v>
      </c>
      <c r="C548" s="43">
        <v>45657</v>
      </c>
      <c r="D548" s="43" t="s">
        <v>156</v>
      </c>
      <c r="E548" s="43" t="s">
        <v>926</v>
      </c>
      <c r="F548" s="31" t="s">
        <v>1316</v>
      </c>
      <c r="G548" s="31" t="s">
        <v>166</v>
      </c>
      <c r="H548" s="31" t="s">
        <v>160</v>
      </c>
      <c r="I548" s="31" t="s">
        <v>225</v>
      </c>
      <c r="J548" s="31">
        <v>6119</v>
      </c>
      <c r="K548" s="31" t="s">
        <v>8</v>
      </c>
      <c r="L548" s="31" t="s">
        <v>9</v>
      </c>
      <c r="M548" s="44" t="s">
        <v>339</v>
      </c>
      <c r="N548" s="44" t="s">
        <v>162</v>
      </c>
      <c r="O548" s="44">
        <v>191700370</v>
      </c>
      <c r="P548" s="44">
        <v>191700868</v>
      </c>
    </row>
    <row r="549" spans="2:16" ht="13.5" hidden="1">
      <c r="B549" s="31">
        <f t="shared" si="8"/>
        <v>546</v>
      </c>
      <c r="C549" s="43">
        <v>45657</v>
      </c>
      <c r="D549" s="43" t="s">
        <v>156</v>
      </c>
      <c r="E549" s="43" t="s">
        <v>926</v>
      </c>
      <c r="F549" s="31" t="s">
        <v>1316</v>
      </c>
      <c r="G549" s="31" t="s">
        <v>166</v>
      </c>
      <c r="H549" s="31" t="s">
        <v>160</v>
      </c>
      <c r="I549" s="31" t="s">
        <v>1383</v>
      </c>
      <c r="J549" s="31">
        <v>1889</v>
      </c>
      <c r="K549" s="31" t="s">
        <v>8</v>
      </c>
      <c r="L549" s="31" t="s">
        <v>9</v>
      </c>
      <c r="M549" s="44" t="s">
        <v>886</v>
      </c>
      <c r="N549" s="44" t="s">
        <v>162</v>
      </c>
      <c r="O549" s="44">
        <v>191701465</v>
      </c>
      <c r="P549" s="44">
        <v>191702418</v>
      </c>
    </row>
    <row r="550" spans="2:16" ht="13.5" hidden="1">
      <c r="B550" s="31">
        <f t="shared" si="8"/>
        <v>547</v>
      </c>
      <c r="C550" s="43">
        <v>45657</v>
      </c>
      <c r="D550" s="43" t="s">
        <v>156</v>
      </c>
      <c r="E550" s="43" t="s">
        <v>926</v>
      </c>
      <c r="F550" s="31" t="s">
        <v>1316</v>
      </c>
      <c r="G550" s="31" t="s">
        <v>357</v>
      </c>
      <c r="H550" s="31" t="s">
        <v>160</v>
      </c>
      <c r="I550" s="31" t="s">
        <v>1384</v>
      </c>
      <c r="J550" s="31">
        <v>8311</v>
      </c>
      <c r="K550" s="31" t="s">
        <v>8</v>
      </c>
      <c r="L550" s="31" t="s">
        <v>9</v>
      </c>
      <c r="M550" s="44" t="s">
        <v>886</v>
      </c>
      <c r="N550" s="44" t="s">
        <v>162</v>
      </c>
      <c r="O550" s="44">
        <v>191700974</v>
      </c>
      <c r="P550" s="44">
        <v>191702818</v>
      </c>
    </row>
    <row r="551" spans="2:16" ht="13.5" hidden="1">
      <c r="B551" s="31">
        <f t="shared" si="8"/>
        <v>548</v>
      </c>
      <c r="C551" s="43">
        <v>45657</v>
      </c>
      <c r="D551" s="43" t="s">
        <v>156</v>
      </c>
      <c r="E551" s="43" t="s">
        <v>926</v>
      </c>
      <c r="F551" s="31" t="s">
        <v>1316</v>
      </c>
      <c r="G551" s="31" t="s">
        <v>159</v>
      </c>
      <c r="H551" s="31" t="s">
        <v>160</v>
      </c>
      <c r="I551" s="31" t="s">
        <v>173</v>
      </c>
      <c r="J551" s="31">
        <v>2495</v>
      </c>
      <c r="K551" s="31" t="s">
        <v>8</v>
      </c>
      <c r="L551" s="31" t="s">
        <v>414</v>
      </c>
      <c r="M551" s="44" t="s">
        <v>467</v>
      </c>
      <c r="N551" s="44" t="s">
        <v>162</v>
      </c>
      <c r="O551" s="44">
        <v>191702085</v>
      </c>
      <c r="P551" s="44">
        <v>191700765</v>
      </c>
    </row>
    <row r="552" spans="2:16" ht="13.5" hidden="1">
      <c r="B552" s="31">
        <f t="shared" si="8"/>
        <v>549</v>
      </c>
      <c r="C552" s="43">
        <v>45659</v>
      </c>
      <c r="D552" s="43" t="s">
        <v>197</v>
      </c>
      <c r="E552" s="43" t="s">
        <v>931</v>
      </c>
      <c r="F552" s="31" t="s">
        <v>1316</v>
      </c>
      <c r="G552" s="31" t="s">
        <v>166</v>
      </c>
      <c r="H552" s="31" t="s">
        <v>160</v>
      </c>
      <c r="I552" s="31" t="s">
        <v>217</v>
      </c>
      <c r="J552" s="31">
        <v>1885</v>
      </c>
      <c r="K552" s="31" t="s">
        <v>8</v>
      </c>
      <c r="L552" s="31" t="s">
        <v>9</v>
      </c>
      <c r="M552" s="44" t="s">
        <v>339</v>
      </c>
      <c r="N552" s="44" t="s">
        <v>162</v>
      </c>
      <c r="O552" s="44" t="s">
        <v>881</v>
      </c>
      <c r="P552" s="44" t="s">
        <v>1385</v>
      </c>
    </row>
    <row r="553" spans="2:16" ht="13.5" hidden="1">
      <c r="B553" s="31">
        <f t="shared" si="8"/>
        <v>550</v>
      </c>
      <c r="C553" s="43">
        <v>45659</v>
      </c>
      <c r="D553" s="43" t="s">
        <v>197</v>
      </c>
      <c r="E553" s="43" t="s">
        <v>931</v>
      </c>
      <c r="F553" s="31" t="s">
        <v>1316</v>
      </c>
      <c r="G553" s="31" t="s">
        <v>499</v>
      </c>
      <c r="H553" s="31" t="s">
        <v>357</v>
      </c>
      <c r="I553" s="31" t="s">
        <v>170</v>
      </c>
      <c r="J553" s="31">
        <v>8487</v>
      </c>
      <c r="K553" s="31" t="s">
        <v>8</v>
      </c>
      <c r="L553" s="31" t="s">
        <v>9</v>
      </c>
      <c r="M553" s="44" t="s">
        <v>265</v>
      </c>
      <c r="N553" s="44" t="s">
        <v>162</v>
      </c>
      <c r="O553" s="44">
        <v>191700253</v>
      </c>
      <c r="P553" s="44">
        <v>191701623</v>
      </c>
    </row>
    <row r="554" spans="2:16" ht="13.5" hidden="1">
      <c r="B554" s="31">
        <f t="shared" si="8"/>
        <v>551</v>
      </c>
      <c r="C554" s="43">
        <v>45660</v>
      </c>
      <c r="D554" s="43" t="s">
        <v>197</v>
      </c>
      <c r="E554" s="43" t="s">
        <v>931</v>
      </c>
      <c r="F554" s="31" t="s">
        <v>1316</v>
      </c>
      <c r="G554" s="31" t="s">
        <v>166</v>
      </c>
      <c r="H554" s="31" t="s">
        <v>160</v>
      </c>
      <c r="I554" s="31" t="s">
        <v>217</v>
      </c>
      <c r="J554" s="31">
        <v>1889</v>
      </c>
      <c r="K554" s="31" t="s">
        <v>8</v>
      </c>
      <c r="L554" s="31" t="s">
        <v>9</v>
      </c>
      <c r="M554" s="44" t="s">
        <v>339</v>
      </c>
      <c r="N554" s="44" t="s">
        <v>162</v>
      </c>
      <c r="O554" s="44" t="s">
        <v>911</v>
      </c>
      <c r="P554" s="44" t="s">
        <v>1386</v>
      </c>
    </row>
    <row r="555" spans="2:16" ht="13.5" hidden="1">
      <c r="B555" s="31">
        <f t="shared" si="8"/>
        <v>552</v>
      </c>
      <c r="C555" s="43">
        <v>45660</v>
      </c>
      <c r="D555" s="43" t="s">
        <v>197</v>
      </c>
      <c r="E555" s="43" t="s">
        <v>931</v>
      </c>
      <c r="F555" s="31" t="s">
        <v>1316</v>
      </c>
      <c r="G555" s="31" t="s">
        <v>159</v>
      </c>
      <c r="H555" s="31" t="s">
        <v>160</v>
      </c>
      <c r="I555" s="31" t="s">
        <v>168</v>
      </c>
      <c r="J555" s="31">
        <v>5245</v>
      </c>
      <c r="K555" s="31" t="s">
        <v>8</v>
      </c>
      <c r="L555" s="31" t="s">
        <v>9</v>
      </c>
      <c r="M555" s="44" t="s">
        <v>198</v>
      </c>
      <c r="N555" s="44" t="s">
        <v>162</v>
      </c>
      <c r="O555" s="44" t="s">
        <v>973</v>
      </c>
      <c r="P555" s="44" t="s">
        <v>1387</v>
      </c>
    </row>
    <row r="556" spans="2:16" ht="13.5" hidden="1">
      <c r="B556" s="31">
        <f t="shared" si="8"/>
        <v>553</v>
      </c>
      <c r="C556" s="43">
        <v>45660</v>
      </c>
      <c r="D556" s="43" t="s">
        <v>197</v>
      </c>
      <c r="E556" s="43" t="s">
        <v>931</v>
      </c>
      <c r="F556" s="31" t="s">
        <v>1316</v>
      </c>
      <c r="G556" s="31" t="s">
        <v>166</v>
      </c>
      <c r="H556" s="31" t="s">
        <v>160</v>
      </c>
      <c r="I556" s="31" t="s">
        <v>217</v>
      </c>
      <c r="J556" s="31">
        <v>1912</v>
      </c>
      <c r="K556" s="31" t="s">
        <v>8</v>
      </c>
      <c r="L556" s="31" t="s">
        <v>414</v>
      </c>
      <c r="M556" s="44" t="s">
        <v>303</v>
      </c>
      <c r="N556" s="44" t="s">
        <v>162</v>
      </c>
      <c r="O556" s="44" t="s">
        <v>1388</v>
      </c>
      <c r="P556" s="44" t="s">
        <v>1389</v>
      </c>
    </row>
    <row r="557" spans="2:16" ht="13.5" hidden="1">
      <c r="B557" s="31">
        <f t="shared" si="8"/>
        <v>554</v>
      </c>
      <c r="C557" s="43">
        <v>45661</v>
      </c>
      <c r="D557" s="43" t="s">
        <v>197</v>
      </c>
      <c r="E557" s="43" t="s">
        <v>931</v>
      </c>
      <c r="F557" s="31" t="s">
        <v>1316</v>
      </c>
      <c r="G557" s="31" t="s">
        <v>166</v>
      </c>
      <c r="H557" s="31" t="s">
        <v>160</v>
      </c>
      <c r="I557" s="31" t="s">
        <v>173</v>
      </c>
      <c r="J557" s="31">
        <v>2522</v>
      </c>
      <c r="K557" s="31" t="s">
        <v>8</v>
      </c>
      <c r="L557" s="31" t="s">
        <v>9</v>
      </c>
      <c r="M557" s="44" t="s">
        <v>1390</v>
      </c>
      <c r="N557" s="44" t="s">
        <v>162</v>
      </c>
      <c r="O557" s="44">
        <v>191700713</v>
      </c>
      <c r="P557" s="44">
        <v>191702754</v>
      </c>
    </row>
    <row r="558" spans="2:16" ht="13.5" hidden="1">
      <c r="B558" s="31">
        <f t="shared" si="8"/>
        <v>555</v>
      </c>
      <c r="C558" s="43">
        <v>45661</v>
      </c>
      <c r="D558" s="43" t="s">
        <v>197</v>
      </c>
      <c r="E558" s="43" t="s">
        <v>931</v>
      </c>
      <c r="F558" s="31" t="s">
        <v>1316</v>
      </c>
      <c r="G558" s="31" t="s">
        <v>159</v>
      </c>
      <c r="H558" s="31" t="s">
        <v>160</v>
      </c>
      <c r="I558" s="31" t="s">
        <v>172</v>
      </c>
      <c r="J558" s="31">
        <v>5029</v>
      </c>
      <c r="K558" s="31" t="s">
        <v>8</v>
      </c>
      <c r="L558" s="31" t="s">
        <v>9</v>
      </c>
      <c r="M558" s="44" t="s">
        <v>339</v>
      </c>
      <c r="N558" s="44" t="s">
        <v>162</v>
      </c>
      <c r="O558" s="44">
        <v>19170110</v>
      </c>
      <c r="P558" s="44">
        <v>191702381</v>
      </c>
    </row>
    <row r="559" spans="2:16" ht="13.5" hidden="1">
      <c r="B559" s="31">
        <f t="shared" si="8"/>
        <v>556</v>
      </c>
      <c r="C559" s="43">
        <v>45663</v>
      </c>
      <c r="D559" s="43" t="s">
        <v>197</v>
      </c>
      <c r="E559" s="43" t="s">
        <v>931</v>
      </c>
      <c r="F559" s="31" t="s">
        <v>1316</v>
      </c>
      <c r="G559" s="31" t="s">
        <v>159</v>
      </c>
      <c r="H559" s="31" t="s">
        <v>160</v>
      </c>
      <c r="I559" s="31" t="s">
        <v>173</v>
      </c>
      <c r="J559" s="31">
        <v>2403</v>
      </c>
      <c r="K559" s="31" t="s">
        <v>511</v>
      </c>
      <c r="L559" s="31" t="s">
        <v>1219</v>
      </c>
      <c r="M559" s="44" t="s">
        <v>1391</v>
      </c>
      <c r="N559" s="44" t="s">
        <v>505</v>
      </c>
      <c r="O559" s="44" t="s">
        <v>1223</v>
      </c>
      <c r="P559" s="44" t="s">
        <v>1392</v>
      </c>
    </row>
    <row r="560" spans="2:16" ht="13.5" hidden="1">
      <c r="B560" s="31">
        <f t="shared" si="8"/>
        <v>557</v>
      </c>
      <c r="C560" s="43">
        <v>45663</v>
      </c>
      <c r="D560" s="43" t="s">
        <v>197</v>
      </c>
      <c r="E560" s="43" t="s">
        <v>931</v>
      </c>
      <c r="F560" s="31" t="s">
        <v>1316</v>
      </c>
      <c r="G560" s="31" t="s">
        <v>446</v>
      </c>
      <c r="H560" s="31" t="s">
        <v>447</v>
      </c>
      <c r="I560" s="31" t="s">
        <v>161</v>
      </c>
      <c r="J560" s="31">
        <v>4307</v>
      </c>
      <c r="K560" s="31" t="s">
        <v>8</v>
      </c>
      <c r="L560" s="31" t="s">
        <v>9</v>
      </c>
      <c r="M560" s="44" t="s">
        <v>339</v>
      </c>
      <c r="N560" s="44" t="s">
        <v>162</v>
      </c>
      <c r="O560" s="44">
        <v>191701602</v>
      </c>
      <c r="P560" s="44">
        <v>191702060</v>
      </c>
    </row>
    <row r="561" spans="2:16" ht="13.5" hidden="1">
      <c r="B561" s="31">
        <f t="shared" si="8"/>
        <v>558</v>
      </c>
      <c r="C561" s="43">
        <v>45663</v>
      </c>
      <c r="D561" s="43" t="s">
        <v>197</v>
      </c>
      <c r="E561" s="43" t="s">
        <v>931</v>
      </c>
      <c r="F561" s="31" t="s">
        <v>1316</v>
      </c>
      <c r="G561" s="31" t="s">
        <v>439</v>
      </c>
      <c r="H561" s="31" t="s">
        <v>440</v>
      </c>
      <c r="I561" s="31" t="s">
        <v>173</v>
      </c>
      <c r="J561" s="31">
        <v>1365</v>
      </c>
      <c r="K561" s="31" t="s">
        <v>511</v>
      </c>
      <c r="L561" s="31" t="s">
        <v>1253</v>
      </c>
      <c r="M561" s="44" t="s">
        <v>506</v>
      </c>
      <c r="N561" s="44" t="s">
        <v>505</v>
      </c>
      <c r="O561" s="44" t="s">
        <v>1393</v>
      </c>
      <c r="P561" s="44" t="s">
        <v>1124</v>
      </c>
    </row>
    <row r="562" spans="2:16" ht="13.5" hidden="1">
      <c r="B562" s="31">
        <f t="shared" si="8"/>
        <v>559</v>
      </c>
      <c r="C562" s="43">
        <v>45664</v>
      </c>
      <c r="D562" s="43" t="s">
        <v>197</v>
      </c>
      <c r="E562" s="43" t="s">
        <v>931</v>
      </c>
      <c r="F562" s="31" t="s">
        <v>1316</v>
      </c>
      <c r="G562" s="31" t="s">
        <v>159</v>
      </c>
      <c r="H562" s="31" t="s">
        <v>160</v>
      </c>
      <c r="I562" s="31" t="s">
        <v>168</v>
      </c>
      <c r="J562" s="31">
        <v>5259</v>
      </c>
      <c r="K562" s="31" t="s">
        <v>8</v>
      </c>
      <c r="L562" s="31" t="s">
        <v>9</v>
      </c>
      <c r="M562" s="44" t="s">
        <v>886</v>
      </c>
      <c r="N562" s="44" t="s">
        <v>162</v>
      </c>
      <c r="O562" s="44">
        <v>191702496</v>
      </c>
      <c r="P562" s="44">
        <v>191700903</v>
      </c>
    </row>
    <row r="563" spans="2:16" ht="13.5" hidden="1">
      <c r="B563" s="31">
        <f t="shared" si="8"/>
        <v>560</v>
      </c>
      <c r="C563" s="43">
        <v>45664</v>
      </c>
      <c r="D563" s="43" t="s">
        <v>197</v>
      </c>
      <c r="E563" s="43" t="s">
        <v>931</v>
      </c>
      <c r="F563" s="31" t="s">
        <v>1316</v>
      </c>
      <c r="G563" s="31" t="s">
        <v>166</v>
      </c>
      <c r="H563" s="31" t="s">
        <v>160</v>
      </c>
      <c r="I563" s="31" t="s">
        <v>192</v>
      </c>
      <c r="J563" s="31">
        <v>7440</v>
      </c>
      <c r="K563" s="31" t="s">
        <v>155</v>
      </c>
      <c r="L563" s="31" t="s">
        <v>1394</v>
      </c>
      <c r="M563" s="44" t="s">
        <v>1394</v>
      </c>
      <c r="N563" s="44" t="s">
        <v>1395</v>
      </c>
      <c r="O563" s="44"/>
      <c r="P563" s="44"/>
    </row>
    <row r="564" spans="2:16" ht="13.5" hidden="1">
      <c r="B564" s="31">
        <f t="shared" si="8"/>
        <v>561</v>
      </c>
      <c r="C564" s="43">
        <v>45664</v>
      </c>
      <c r="D564" s="43" t="s">
        <v>197</v>
      </c>
      <c r="E564" s="43" t="s">
        <v>931</v>
      </c>
      <c r="F564" s="31" t="s">
        <v>1316</v>
      </c>
      <c r="G564" s="31" t="s">
        <v>159</v>
      </c>
      <c r="H564" s="31" t="s">
        <v>160</v>
      </c>
      <c r="I564" s="31" t="s">
        <v>172</v>
      </c>
      <c r="J564" s="31">
        <v>4884</v>
      </c>
      <c r="K564" s="31" t="s">
        <v>8</v>
      </c>
      <c r="L564" s="31" t="s">
        <v>9</v>
      </c>
      <c r="M564" s="44" t="s">
        <v>886</v>
      </c>
      <c r="N564" s="44" t="s">
        <v>162</v>
      </c>
      <c r="O564" s="44">
        <v>191701090</v>
      </c>
      <c r="P564" s="44">
        <v>191700915</v>
      </c>
    </row>
    <row r="565" spans="2:16" ht="13.5" hidden="1">
      <c r="B565" s="31">
        <f t="shared" si="8"/>
        <v>562</v>
      </c>
      <c r="C565" s="43">
        <v>45664</v>
      </c>
      <c r="D565" s="43" t="s">
        <v>197</v>
      </c>
      <c r="E565" s="43" t="s">
        <v>931</v>
      </c>
      <c r="F565" s="31" t="s">
        <v>1316</v>
      </c>
      <c r="G565" s="31" t="s">
        <v>439</v>
      </c>
      <c r="H565" s="31" t="s">
        <v>440</v>
      </c>
      <c r="I565" s="31" t="s">
        <v>173</v>
      </c>
      <c r="J565" s="31">
        <v>1477</v>
      </c>
      <c r="K565" s="31" t="s">
        <v>8</v>
      </c>
      <c r="L565" s="31" t="s">
        <v>9</v>
      </c>
      <c r="M565" s="44" t="s">
        <v>886</v>
      </c>
      <c r="N565" s="44" t="s">
        <v>162</v>
      </c>
      <c r="O565" s="44">
        <v>191701478</v>
      </c>
      <c r="P565" s="44">
        <v>191701934</v>
      </c>
    </row>
    <row r="566" spans="2:16" ht="13.5" hidden="1">
      <c r="B566" s="31">
        <f t="shared" si="8"/>
        <v>563</v>
      </c>
      <c r="C566" s="43">
        <v>45665</v>
      </c>
      <c r="D566" s="43" t="s">
        <v>197</v>
      </c>
      <c r="E566" s="43" t="s">
        <v>931</v>
      </c>
      <c r="F566" s="31" t="s">
        <v>1316</v>
      </c>
      <c r="G566" s="31" t="s">
        <v>159</v>
      </c>
      <c r="H566" s="31" t="s">
        <v>160</v>
      </c>
      <c r="I566" s="31" t="s">
        <v>200</v>
      </c>
      <c r="J566" s="31">
        <v>1170</v>
      </c>
      <c r="K566" s="31" t="s">
        <v>8</v>
      </c>
      <c r="L566" s="31" t="s">
        <v>9</v>
      </c>
      <c r="M566" s="44" t="s">
        <v>198</v>
      </c>
      <c r="N566" s="44" t="s">
        <v>1396</v>
      </c>
      <c r="O566" s="44" t="s">
        <v>1397</v>
      </c>
      <c r="P566" s="44" t="s">
        <v>1398</v>
      </c>
    </row>
    <row r="567" spans="2:16" ht="13.5" hidden="1">
      <c r="B567" s="31">
        <f t="shared" si="8"/>
        <v>564</v>
      </c>
      <c r="C567" s="43">
        <v>45665</v>
      </c>
      <c r="D567" s="43" t="s">
        <v>197</v>
      </c>
      <c r="E567" s="43" t="s">
        <v>931</v>
      </c>
      <c r="F567" s="31" t="s">
        <v>1316</v>
      </c>
      <c r="G567" s="31" t="s">
        <v>439</v>
      </c>
      <c r="H567" s="31" t="s">
        <v>440</v>
      </c>
      <c r="I567" s="31" t="s">
        <v>173</v>
      </c>
      <c r="J567" s="31">
        <v>1271</v>
      </c>
      <c r="K567" s="31" t="s">
        <v>8</v>
      </c>
      <c r="L567" s="31" t="s">
        <v>414</v>
      </c>
      <c r="M567" s="44" t="s">
        <v>304</v>
      </c>
      <c r="N567" s="44" t="s">
        <v>1396</v>
      </c>
      <c r="O567" s="44" t="s">
        <v>1399</v>
      </c>
      <c r="P567" s="44" t="s">
        <v>1400</v>
      </c>
    </row>
    <row r="568" spans="2:16" ht="13.5" hidden="1">
      <c r="B568" s="31">
        <f t="shared" si="8"/>
        <v>565</v>
      </c>
      <c r="C568" s="43">
        <v>45666</v>
      </c>
      <c r="D568" s="43" t="s">
        <v>197</v>
      </c>
      <c r="E568" s="43" t="s">
        <v>961</v>
      </c>
      <c r="F568" s="31" t="s">
        <v>1316</v>
      </c>
      <c r="G568" s="31" t="s">
        <v>166</v>
      </c>
      <c r="H568" s="31" t="s">
        <v>160</v>
      </c>
      <c r="I568" s="31" t="s">
        <v>225</v>
      </c>
      <c r="J568" s="31">
        <v>6119</v>
      </c>
      <c r="K568" s="31" t="s">
        <v>8</v>
      </c>
      <c r="L568" s="31" t="s">
        <v>9</v>
      </c>
      <c r="M568" s="44" t="s">
        <v>198</v>
      </c>
      <c r="N568" s="44" t="s">
        <v>162</v>
      </c>
      <c r="O568" s="44" t="s">
        <v>987</v>
      </c>
      <c r="P568" s="44" t="s">
        <v>897</v>
      </c>
    </row>
    <row r="569" spans="2:16" ht="13.5" hidden="1">
      <c r="B569" s="31">
        <f t="shared" si="8"/>
        <v>566</v>
      </c>
      <c r="C569" s="43">
        <v>45666</v>
      </c>
      <c r="D569" s="43" t="s">
        <v>197</v>
      </c>
      <c r="E569" s="43" t="s">
        <v>961</v>
      </c>
      <c r="F569" s="31" t="s">
        <v>1316</v>
      </c>
      <c r="G569" s="31" t="s">
        <v>386</v>
      </c>
      <c r="H569" s="31" t="s">
        <v>364</v>
      </c>
      <c r="I569" s="31" t="s">
        <v>316</v>
      </c>
      <c r="J569" s="31">
        <v>4173</v>
      </c>
      <c r="K569" s="31" t="s">
        <v>8</v>
      </c>
      <c r="L569" s="31" t="s">
        <v>414</v>
      </c>
      <c r="M569" s="44" t="s">
        <v>455</v>
      </c>
      <c r="N569" s="44" t="s">
        <v>162</v>
      </c>
      <c r="O569" s="44" t="s">
        <v>1401</v>
      </c>
      <c r="P569" s="44" t="s">
        <v>895</v>
      </c>
    </row>
    <row r="570" spans="2:16" ht="13.5" hidden="1">
      <c r="B570" s="31">
        <f t="shared" si="8"/>
        <v>567</v>
      </c>
      <c r="C570" s="43">
        <v>45668</v>
      </c>
      <c r="D570" s="43" t="s">
        <v>197</v>
      </c>
      <c r="E570" s="43" t="s">
        <v>961</v>
      </c>
      <c r="F570" s="31" t="s">
        <v>1316</v>
      </c>
      <c r="G570" s="31" t="s">
        <v>159</v>
      </c>
      <c r="H570" s="31" t="s">
        <v>160</v>
      </c>
      <c r="I570" s="31" t="s">
        <v>161</v>
      </c>
      <c r="J570" s="31">
        <v>4170</v>
      </c>
      <c r="K570" s="31" t="s">
        <v>8</v>
      </c>
      <c r="L570" s="31" t="s">
        <v>414</v>
      </c>
      <c r="M570" s="44" t="s">
        <v>303</v>
      </c>
      <c r="N570" s="44" t="s">
        <v>162</v>
      </c>
      <c r="O570" s="44" t="s">
        <v>902</v>
      </c>
      <c r="P570" s="44" t="s">
        <v>905</v>
      </c>
    </row>
    <row r="571" spans="2:16" ht="13.5" hidden="1">
      <c r="B571" s="31">
        <f t="shared" si="8"/>
        <v>568</v>
      </c>
      <c r="C571" s="43">
        <v>45668</v>
      </c>
      <c r="D571" s="43" t="s">
        <v>197</v>
      </c>
      <c r="E571" s="43" t="s">
        <v>961</v>
      </c>
      <c r="F571" s="31" t="s">
        <v>1316</v>
      </c>
      <c r="G571" s="31" t="s">
        <v>283</v>
      </c>
      <c r="H571" s="31" t="s">
        <v>160</v>
      </c>
      <c r="I571" s="31" t="s">
        <v>200</v>
      </c>
      <c r="J571" s="31">
        <v>1161</v>
      </c>
      <c r="K571" s="31" t="s">
        <v>8</v>
      </c>
      <c r="L571" s="31" t="s">
        <v>414</v>
      </c>
      <c r="M571" s="44" t="s">
        <v>303</v>
      </c>
      <c r="N571" s="44" t="s">
        <v>162</v>
      </c>
      <c r="O571" s="44" t="s">
        <v>1357</v>
      </c>
      <c r="P571" s="44" t="s">
        <v>1402</v>
      </c>
    </row>
    <row r="572" spans="2:16" ht="13.5" hidden="1">
      <c r="B572" s="31">
        <f t="shared" si="8"/>
        <v>569</v>
      </c>
      <c r="C572" s="43">
        <v>45668</v>
      </c>
      <c r="D572" s="43" t="s">
        <v>197</v>
      </c>
      <c r="E572" s="43" t="s">
        <v>961</v>
      </c>
      <c r="F572" s="31" t="s">
        <v>1316</v>
      </c>
      <c r="G572" s="31" t="s">
        <v>159</v>
      </c>
      <c r="H572" s="31" t="s">
        <v>160</v>
      </c>
      <c r="I572" s="31" t="s">
        <v>173</v>
      </c>
      <c r="J572" s="31">
        <v>1470</v>
      </c>
      <c r="K572" s="31" t="s">
        <v>8</v>
      </c>
      <c r="L572" s="31" t="s">
        <v>9</v>
      </c>
      <c r="M572" s="44" t="s">
        <v>339</v>
      </c>
      <c r="N572" s="44" t="s">
        <v>162</v>
      </c>
      <c r="O572" s="44" t="s">
        <v>942</v>
      </c>
      <c r="P572" s="44" t="s">
        <v>1403</v>
      </c>
    </row>
    <row r="573" spans="2:16" ht="13.5" hidden="1">
      <c r="B573" s="31">
        <f t="shared" si="8"/>
        <v>570</v>
      </c>
      <c r="C573" s="43">
        <v>45669</v>
      </c>
      <c r="D573" s="43" t="s">
        <v>197</v>
      </c>
      <c r="E573" s="43" t="s">
        <v>961</v>
      </c>
      <c r="F573" s="31" t="s">
        <v>1316</v>
      </c>
      <c r="G573" s="31" t="s">
        <v>159</v>
      </c>
      <c r="H573" s="31" t="s">
        <v>160</v>
      </c>
      <c r="I573" s="31" t="s">
        <v>200</v>
      </c>
      <c r="J573" s="31">
        <v>4103</v>
      </c>
      <c r="K573" s="31" t="s">
        <v>8</v>
      </c>
      <c r="L573" s="31" t="s">
        <v>414</v>
      </c>
      <c r="M573" s="44" t="s">
        <v>978</v>
      </c>
      <c r="N573" s="44" t="s">
        <v>162</v>
      </c>
      <c r="O573" s="44">
        <v>191701669</v>
      </c>
      <c r="P573" s="44">
        <v>191702310</v>
      </c>
    </row>
    <row r="574" spans="2:16" ht="13.5" hidden="1">
      <c r="B574" s="31">
        <f t="shared" si="8"/>
        <v>571</v>
      </c>
      <c r="C574" s="43">
        <v>45669</v>
      </c>
      <c r="D574" s="43" t="s">
        <v>197</v>
      </c>
      <c r="E574" s="43" t="s">
        <v>961</v>
      </c>
      <c r="F574" s="31" t="s">
        <v>1316</v>
      </c>
      <c r="G574" s="31" t="s">
        <v>159</v>
      </c>
      <c r="H574" s="31" t="s">
        <v>160</v>
      </c>
      <c r="I574" s="31" t="s">
        <v>172</v>
      </c>
      <c r="J574" s="31">
        <v>4915</v>
      </c>
      <c r="K574" s="31" t="s">
        <v>8</v>
      </c>
      <c r="L574" s="31" t="s">
        <v>414</v>
      </c>
      <c r="M574" s="44" t="s">
        <v>303</v>
      </c>
      <c r="N574" s="44" t="s">
        <v>162</v>
      </c>
      <c r="O574" s="44">
        <v>191700494</v>
      </c>
      <c r="P574" s="44">
        <v>191700737</v>
      </c>
    </row>
    <row r="575" spans="2:16" ht="13.5" hidden="1">
      <c r="B575" s="31">
        <f t="shared" ref="B575:B616" si="9">ROW()-3</f>
        <v>572</v>
      </c>
      <c r="C575" s="43">
        <v>45670</v>
      </c>
      <c r="D575" s="43" t="s">
        <v>197</v>
      </c>
      <c r="E575" s="43" t="s">
        <v>961</v>
      </c>
      <c r="F575" s="31" t="s">
        <v>1316</v>
      </c>
      <c r="G575" s="31" t="s">
        <v>159</v>
      </c>
      <c r="H575" s="31" t="s">
        <v>160</v>
      </c>
      <c r="I575" s="31" t="s">
        <v>239</v>
      </c>
      <c r="J575" s="31">
        <v>8320</v>
      </c>
      <c r="K575" s="31" t="s">
        <v>8</v>
      </c>
      <c r="L575" s="31" t="s">
        <v>9</v>
      </c>
      <c r="M575" s="44" t="s">
        <v>1337</v>
      </c>
      <c r="N575" s="44" t="s">
        <v>162</v>
      </c>
      <c r="O575" s="44" t="s">
        <v>1404</v>
      </c>
      <c r="P575" s="44" t="s">
        <v>1405</v>
      </c>
    </row>
    <row r="576" spans="2:16" ht="13.5" hidden="1">
      <c r="B576" s="31">
        <f t="shared" si="9"/>
        <v>573</v>
      </c>
      <c r="C576" s="43">
        <v>45670</v>
      </c>
      <c r="D576" s="43" t="s">
        <v>197</v>
      </c>
      <c r="E576" s="43" t="s">
        <v>961</v>
      </c>
      <c r="F576" s="31" t="s">
        <v>1316</v>
      </c>
      <c r="G576" s="31" t="s">
        <v>166</v>
      </c>
      <c r="H576" s="31" t="s">
        <v>160</v>
      </c>
      <c r="I576" s="31" t="s">
        <v>168</v>
      </c>
      <c r="J576" s="31">
        <v>5012</v>
      </c>
      <c r="K576" s="31" t="s">
        <v>8</v>
      </c>
      <c r="L576" s="31" t="s">
        <v>9</v>
      </c>
      <c r="M576" s="44" t="s">
        <v>339</v>
      </c>
      <c r="N576" s="44" t="s">
        <v>162</v>
      </c>
      <c r="O576" s="44" t="s">
        <v>1406</v>
      </c>
      <c r="P576" s="44" t="s">
        <v>968</v>
      </c>
    </row>
    <row r="577" spans="2:16" ht="13.5" hidden="1">
      <c r="B577" s="31">
        <f t="shared" si="9"/>
        <v>574</v>
      </c>
      <c r="C577" s="43">
        <v>45670</v>
      </c>
      <c r="D577" s="43" t="s">
        <v>197</v>
      </c>
      <c r="E577" s="43" t="s">
        <v>961</v>
      </c>
      <c r="F577" s="31" t="s">
        <v>1316</v>
      </c>
      <c r="G577" s="31" t="s">
        <v>159</v>
      </c>
      <c r="H577" s="31" t="s">
        <v>160</v>
      </c>
      <c r="I577" s="31" t="s">
        <v>161</v>
      </c>
      <c r="J577" s="31">
        <v>8224</v>
      </c>
      <c r="K577" s="31" t="s">
        <v>511</v>
      </c>
      <c r="L577" s="31" t="s">
        <v>1219</v>
      </c>
      <c r="M577" s="44" t="s">
        <v>1391</v>
      </c>
      <c r="N577" s="44" t="s">
        <v>505</v>
      </c>
      <c r="O577" s="44" t="s">
        <v>1217</v>
      </c>
      <c r="P577" s="44" t="s">
        <v>1407</v>
      </c>
    </row>
    <row r="578" spans="2:16" ht="13.5" hidden="1">
      <c r="B578" s="31">
        <f t="shared" si="9"/>
        <v>575</v>
      </c>
      <c r="C578" s="43">
        <v>45670</v>
      </c>
      <c r="D578" s="43" t="s">
        <v>197</v>
      </c>
      <c r="E578" s="43" t="s">
        <v>961</v>
      </c>
      <c r="F578" s="31" t="s">
        <v>1316</v>
      </c>
      <c r="G578" s="31" t="s">
        <v>159</v>
      </c>
      <c r="H578" s="31" t="s">
        <v>160</v>
      </c>
      <c r="I578" s="31" t="s">
        <v>168</v>
      </c>
      <c r="J578" s="31">
        <v>5566</v>
      </c>
      <c r="K578" s="31" t="s">
        <v>8</v>
      </c>
      <c r="L578" s="31" t="s">
        <v>414</v>
      </c>
      <c r="M578" s="44" t="s">
        <v>1408</v>
      </c>
      <c r="N578" s="44" t="s">
        <v>702</v>
      </c>
      <c r="O578" s="44"/>
      <c r="P578" s="44"/>
    </row>
    <row r="579" spans="2:16" ht="13.5" hidden="1">
      <c r="B579" s="31">
        <f t="shared" si="9"/>
        <v>576</v>
      </c>
      <c r="C579" s="43">
        <v>45670</v>
      </c>
      <c r="D579" s="43" t="s">
        <v>197</v>
      </c>
      <c r="E579" s="43" t="s">
        <v>961</v>
      </c>
      <c r="F579" s="31" t="s">
        <v>1316</v>
      </c>
      <c r="G579" s="31" t="s">
        <v>159</v>
      </c>
      <c r="H579" s="31" t="s">
        <v>160</v>
      </c>
      <c r="I579" s="31" t="s">
        <v>161</v>
      </c>
      <c r="J579" s="31">
        <v>4046</v>
      </c>
      <c r="K579" s="31" t="s">
        <v>8</v>
      </c>
      <c r="L579" s="31" t="s">
        <v>414</v>
      </c>
      <c r="M579" s="44" t="s">
        <v>1408</v>
      </c>
      <c r="N579" s="44" t="s">
        <v>702</v>
      </c>
      <c r="O579" s="44"/>
      <c r="P579" s="44"/>
    </row>
    <row r="580" spans="2:16" ht="13.5" hidden="1">
      <c r="B580" s="31">
        <f t="shared" si="9"/>
        <v>577</v>
      </c>
      <c r="C580" s="43">
        <v>45671</v>
      </c>
      <c r="D580" s="43" t="s">
        <v>197</v>
      </c>
      <c r="E580" s="43" t="s">
        <v>961</v>
      </c>
      <c r="F580" s="31" t="s">
        <v>1316</v>
      </c>
      <c r="G580" s="31" t="s">
        <v>159</v>
      </c>
      <c r="H580" s="31" t="s">
        <v>160</v>
      </c>
      <c r="I580" s="31" t="s">
        <v>161</v>
      </c>
      <c r="J580" s="31">
        <v>7987</v>
      </c>
      <c r="K580" s="31" t="s">
        <v>8</v>
      </c>
      <c r="L580" s="31" t="s">
        <v>9</v>
      </c>
      <c r="M580" s="44" t="s">
        <v>1337</v>
      </c>
      <c r="N580" s="44" t="s">
        <v>162</v>
      </c>
      <c r="O580" s="44" t="s">
        <v>1409</v>
      </c>
      <c r="P580" s="44" t="s">
        <v>987</v>
      </c>
    </row>
    <row r="581" spans="2:16" ht="13.5" hidden="1">
      <c r="B581" s="31">
        <f t="shared" si="9"/>
        <v>578</v>
      </c>
      <c r="C581" s="43">
        <v>45671</v>
      </c>
      <c r="D581" s="43" t="s">
        <v>197</v>
      </c>
      <c r="E581" s="43" t="s">
        <v>961</v>
      </c>
      <c r="F581" s="31" t="s">
        <v>1316</v>
      </c>
      <c r="G581" s="31" t="s">
        <v>159</v>
      </c>
      <c r="H581" s="31" t="s">
        <v>160</v>
      </c>
      <c r="I581" s="31" t="s">
        <v>168</v>
      </c>
      <c r="J581" s="31">
        <v>6560</v>
      </c>
      <c r="K581" s="31" t="s">
        <v>8</v>
      </c>
      <c r="L581" s="31" t="s">
        <v>1120</v>
      </c>
      <c r="M581" s="44" t="s">
        <v>793</v>
      </c>
      <c r="N581" s="44" t="s">
        <v>1410</v>
      </c>
      <c r="O581" s="44"/>
      <c r="P581" s="44"/>
    </row>
    <row r="582" spans="2:16" ht="13.5" hidden="1">
      <c r="B582" s="31">
        <f t="shared" si="9"/>
        <v>579</v>
      </c>
      <c r="C582" s="43">
        <v>45671</v>
      </c>
      <c r="D582" s="43" t="s">
        <v>197</v>
      </c>
      <c r="E582" s="43" t="s">
        <v>961</v>
      </c>
      <c r="F582" s="31" t="s">
        <v>1316</v>
      </c>
      <c r="G582" s="31" t="s">
        <v>439</v>
      </c>
      <c r="H582" s="31" t="s">
        <v>440</v>
      </c>
      <c r="I582" s="31" t="s">
        <v>173</v>
      </c>
      <c r="J582" s="31">
        <v>1606</v>
      </c>
      <c r="K582" s="31" t="s">
        <v>8</v>
      </c>
      <c r="L582" s="31" t="s">
        <v>9</v>
      </c>
      <c r="M582" s="44" t="s">
        <v>169</v>
      </c>
      <c r="N582" s="44" t="s">
        <v>162</v>
      </c>
      <c r="O582" s="44" t="s">
        <v>1411</v>
      </c>
      <c r="P582" s="44" t="s">
        <v>1412</v>
      </c>
    </row>
    <row r="583" spans="2:16" ht="13.5" hidden="1">
      <c r="B583" s="31">
        <f t="shared" si="9"/>
        <v>580</v>
      </c>
      <c r="C583" s="43">
        <v>45672</v>
      </c>
      <c r="D583" s="43" t="s">
        <v>197</v>
      </c>
      <c r="E583" s="43" t="s">
        <v>961</v>
      </c>
      <c r="F583" s="31" t="s">
        <v>1316</v>
      </c>
      <c r="G583" s="31" t="s">
        <v>159</v>
      </c>
      <c r="H583" s="31" t="s">
        <v>160</v>
      </c>
      <c r="I583" s="31" t="s">
        <v>159</v>
      </c>
      <c r="J583" s="31">
        <v>4064</v>
      </c>
      <c r="K583" s="31" t="s">
        <v>8</v>
      </c>
      <c r="L583" s="31" t="s">
        <v>414</v>
      </c>
      <c r="M583" s="44" t="s">
        <v>528</v>
      </c>
      <c r="N583" s="44" t="s">
        <v>162</v>
      </c>
      <c r="O583" s="44" t="s">
        <v>1413</v>
      </c>
      <c r="P583" s="44" t="s">
        <v>1414</v>
      </c>
    </row>
    <row r="584" spans="2:16" ht="13.5" hidden="1">
      <c r="B584" s="31">
        <f t="shared" si="9"/>
        <v>581</v>
      </c>
      <c r="C584" s="43">
        <v>45672</v>
      </c>
      <c r="D584" s="43" t="s">
        <v>197</v>
      </c>
      <c r="E584" s="43" t="s">
        <v>961</v>
      </c>
      <c r="F584" s="31" t="s">
        <v>1316</v>
      </c>
      <c r="G584" s="31" t="s">
        <v>283</v>
      </c>
      <c r="H584" s="31" t="s">
        <v>160</v>
      </c>
      <c r="I584" s="31" t="s">
        <v>283</v>
      </c>
      <c r="J584" s="31">
        <v>6554</v>
      </c>
      <c r="K584" s="31" t="s">
        <v>8</v>
      </c>
      <c r="L584" s="31" t="s">
        <v>9</v>
      </c>
      <c r="M584" s="44" t="s">
        <v>339</v>
      </c>
      <c r="N584" s="44" t="s">
        <v>162</v>
      </c>
      <c r="O584" s="44" t="s">
        <v>1415</v>
      </c>
      <c r="P584" s="44" t="s">
        <v>1416</v>
      </c>
    </row>
    <row r="585" spans="2:16" ht="13.5" hidden="1">
      <c r="B585" s="31">
        <f t="shared" si="9"/>
        <v>582</v>
      </c>
      <c r="C585" s="43">
        <v>45672</v>
      </c>
      <c r="D585" s="43" t="s">
        <v>197</v>
      </c>
      <c r="E585" s="43" t="s">
        <v>961</v>
      </c>
      <c r="F585" s="31" t="s">
        <v>1316</v>
      </c>
      <c r="G585" s="31" t="s">
        <v>439</v>
      </c>
      <c r="H585" s="31" t="s">
        <v>440</v>
      </c>
      <c r="I585" s="31" t="s">
        <v>439</v>
      </c>
      <c r="J585" s="31">
        <v>5443</v>
      </c>
      <c r="K585" s="31" t="s">
        <v>8</v>
      </c>
      <c r="L585" s="31" t="s">
        <v>13</v>
      </c>
      <c r="M585" s="44" t="s">
        <v>1417</v>
      </c>
      <c r="N585" s="44" t="s">
        <v>702</v>
      </c>
      <c r="O585" s="44"/>
      <c r="P585" s="44"/>
    </row>
    <row r="586" spans="2:16" ht="13.5" hidden="1">
      <c r="B586" s="31">
        <f t="shared" si="9"/>
        <v>583</v>
      </c>
      <c r="C586" s="43">
        <v>45672</v>
      </c>
      <c r="D586" s="43" t="s">
        <v>197</v>
      </c>
      <c r="E586" s="43" t="s">
        <v>961</v>
      </c>
      <c r="F586" s="31" t="s">
        <v>1316</v>
      </c>
      <c r="G586" s="31" t="s">
        <v>159</v>
      </c>
      <c r="H586" s="31" t="s">
        <v>160</v>
      </c>
      <c r="I586" s="31" t="s">
        <v>159</v>
      </c>
      <c r="J586" s="31">
        <v>5433</v>
      </c>
      <c r="K586" s="31" t="s">
        <v>8</v>
      </c>
      <c r="L586" s="31" t="s">
        <v>1277</v>
      </c>
      <c r="M586" s="44" t="s">
        <v>1418</v>
      </c>
      <c r="N586" s="44" t="s">
        <v>1419</v>
      </c>
      <c r="O586" s="44"/>
      <c r="P586" s="44"/>
    </row>
    <row r="587" spans="2:16" ht="13.5" hidden="1">
      <c r="B587" s="31">
        <f t="shared" si="9"/>
        <v>584</v>
      </c>
      <c r="C587" s="43">
        <v>45673</v>
      </c>
      <c r="D587" s="43" t="s">
        <v>197</v>
      </c>
      <c r="E587" s="43" t="s">
        <v>4796</v>
      </c>
      <c r="F587" s="31" t="s">
        <v>1316</v>
      </c>
      <c r="G587" s="31" t="s">
        <v>159</v>
      </c>
      <c r="H587" s="31" t="s">
        <v>160</v>
      </c>
      <c r="I587" s="31" t="s">
        <v>469</v>
      </c>
      <c r="J587" s="31">
        <v>9329</v>
      </c>
      <c r="K587" s="31" t="s">
        <v>8</v>
      </c>
      <c r="L587" s="31" t="s">
        <v>9</v>
      </c>
      <c r="M587" s="44" t="s">
        <v>4787</v>
      </c>
      <c r="N587" s="44" t="s">
        <v>162</v>
      </c>
      <c r="O587" s="44" t="s">
        <v>4801</v>
      </c>
      <c r="P587" s="44" t="s">
        <v>956</v>
      </c>
    </row>
    <row r="588" spans="2:16" ht="13.5" hidden="1">
      <c r="B588" s="31">
        <f t="shared" si="9"/>
        <v>585</v>
      </c>
      <c r="C588" s="43">
        <v>45673</v>
      </c>
      <c r="D588" s="43" t="s">
        <v>197</v>
      </c>
      <c r="E588" s="43" t="s">
        <v>4796</v>
      </c>
      <c r="F588" s="31" t="s">
        <v>1316</v>
      </c>
      <c r="G588" s="31" t="s">
        <v>386</v>
      </c>
      <c r="H588" s="31" t="s">
        <v>364</v>
      </c>
      <c r="I588" s="31" t="s">
        <v>192</v>
      </c>
      <c r="J588" s="31">
        <v>7329</v>
      </c>
      <c r="K588" s="31" t="s">
        <v>8</v>
      </c>
      <c r="L588" s="31" t="s">
        <v>9</v>
      </c>
      <c r="M588" s="44" t="s">
        <v>886</v>
      </c>
      <c r="N588" s="44" t="s">
        <v>162</v>
      </c>
      <c r="O588" s="44" t="s">
        <v>4804</v>
      </c>
      <c r="P588" s="44" t="s">
        <v>4805</v>
      </c>
    </row>
    <row r="589" spans="2:16" ht="13.5" hidden="1">
      <c r="B589" s="31">
        <f t="shared" si="9"/>
        <v>586</v>
      </c>
      <c r="C589" s="43">
        <v>45673</v>
      </c>
      <c r="D589" s="43" t="s">
        <v>197</v>
      </c>
      <c r="E589" s="43" t="s">
        <v>4796</v>
      </c>
      <c r="F589" s="31" t="s">
        <v>1316</v>
      </c>
      <c r="G589" s="31" t="s">
        <v>439</v>
      </c>
      <c r="H589" s="31" t="s">
        <v>440</v>
      </c>
      <c r="I589" s="31" t="s">
        <v>172</v>
      </c>
      <c r="J589" s="31">
        <v>5026</v>
      </c>
      <c r="K589" s="31" t="s">
        <v>8</v>
      </c>
      <c r="L589" s="31" t="s">
        <v>9</v>
      </c>
      <c r="M589" s="44" t="s">
        <v>339</v>
      </c>
      <c r="N589" s="44" t="s">
        <v>162</v>
      </c>
      <c r="O589" s="44" t="s">
        <v>4806</v>
      </c>
      <c r="P589" s="44" t="s">
        <v>4807</v>
      </c>
    </row>
    <row r="590" spans="2:16" ht="13.5" hidden="1">
      <c r="B590" s="31">
        <f t="shared" si="9"/>
        <v>587</v>
      </c>
      <c r="C590" s="43">
        <v>45674</v>
      </c>
      <c r="D590" s="43" t="s">
        <v>197</v>
      </c>
      <c r="E590" s="43" t="s">
        <v>4796</v>
      </c>
      <c r="F590" s="31" t="s">
        <v>1316</v>
      </c>
      <c r="G590" s="31" t="s">
        <v>283</v>
      </c>
      <c r="H590" s="31" t="s">
        <v>160</v>
      </c>
      <c r="I590" s="31" t="s">
        <v>168</v>
      </c>
      <c r="J590" s="31">
        <v>5459</v>
      </c>
      <c r="K590" s="31" t="s">
        <v>8</v>
      </c>
      <c r="L590" s="31" t="s">
        <v>414</v>
      </c>
      <c r="M590" s="44" t="s">
        <v>528</v>
      </c>
      <c r="N590" s="44" t="s">
        <v>162</v>
      </c>
      <c r="O590" s="44" t="s">
        <v>4808</v>
      </c>
      <c r="P590" s="44" t="s">
        <v>4809</v>
      </c>
    </row>
    <row r="591" spans="2:16" ht="13.5" hidden="1">
      <c r="B591" s="31">
        <f t="shared" si="9"/>
        <v>588</v>
      </c>
      <c r="C591" s="43">
        <v>45674</v>
      </c>
      <c r="D591" s="43" t="s">
        <v>197</v>
      </c>
      <c r="E591" s="43" t="s">
        <v>4796</v>
      </c>
      <c r="F591" s="31" t="s">
        <v>1316</v>
      </c>
      <c r="G591" s="31" t="s">
        <v>283</v>
      </c>
      <c r="H591" s="31" t="s">
        <v>160</v>
      </c>
      <c r="I591" s="31" t="s">
        <v>161</v>
      </c>
      <c r="J591" s="31">
        <v>4347</v>
      </c>
      <c r="K591" s="31" t="s">
        <v>8</v>
      </c>
      <c r="L591" s="31" t="s">
        <v>414</v>
      </c>
      <c r="M591" s="44" t="s">
        <v>4789</v>
      </c>
      <c r="N591" s="44" t="s">
        <v>162</v>
      </c>
      <c r="O591" s="44"/>
      <c r="P591" s="44"/>
    </row>
    <row r="592" spans="2:16" ht="13.5" hidden="1">
      <c r="B592" s="31">
        <f t="shared" si="9"/>
        <v>589</v>
      </c>
      <c r="C592" s="43">
        <v>45674</v>
      </c>
      <c r="D592" s="43" t="s">
        <v>197</v>
      </c>
      <c r="E592" s="43" t="s">
        <v>4796</v>
      </c>
      <c r="F592" s="31" t="s">
        <v>1316</v>
      </c>
      <c r="G592" s="31" t="s">
        <v>159</v>
      </c>
      <c r="H592" s="31" t="s">
        <v>160</v>
      </c>
      <c r="I592" s="31" t="s">
        <v>168</v>
      </c>
      <c r="J592" s="31">
        <v>6523</v>
      </c>
      <c r="K592" s="31" t="s">
        <v>8</v>
      </c>
      <c r="L592" s="31" t="s">
        <v>1120</v>
      </c>
      <c r="M592" s="44" t="s">
        <v>4790</v>
      </c>
      <c r="N592" s="44" t="s">
        <v>1410</v>
      </c>
      <c r="O592" s="44"/>
      <c r="P592" s="44"/>
    </row>
    <row r="593" spans="2:16" ht="13.5" hidden="1">
      <c r="B593" s="31">
        <f t="shared" si="9"/>
        <v>590</v>
      </c>
      <c r="C593" s="43">
        <v>45674</v>
      </c>
      <c r="D593" s="43" t="s">
        <v>197</v>
      </c>
      <c r="E593" s="43" t="s">
        <v>4796</v>
      </c>
      <c r="F593" s="31" t="s">
        <v>1316</v>
      </c>
      <c r="G593" s="31" t="s">
        <v>386</v>
      </c>
      <c r="H593" s="31" t="s">
        <v>364</v>
      </c>
      <c r="I593" s="31" t="s">
        <v>316</v>
      </c>
      <c r="J593" s="31">
        <v>4016</v>
      </c>
      <c r="K593" s="31" t="s">
        <v>8</v>
      </c>
      <c r="L593" s="31" t="s">
        <v>414</v>
      </c>
      <c r="M593" s="44" t="s">
        <v>467</v>
      </c>
      <c r="N593" s="44" t="s">
        <v>162</v>
      </c>
      <c r="O593" s="44" t="s">
        <v>4813</v>
      </c>
      <c r="P593" s="44" t="s">
        <v>4814</v>
      </c>
    </row>
    <row r="594" spans="2:16" ht="13.5" hidden="1">
      <c r="B594" s="31">
        <f t="shared" si="9"/>
        <v>591</v>
      </c>
      <c r="C594" s="43">
        <v>45674</v>
      </c>
      <c r="D594" s="43" t="s">
        <v>197</v>
      </c>
      <c r="E594" s="43" t="s">
        <v>4796</v>
      </c>
      <c r="F594" s="31" t="s">
        <v>1316</v>
      </c>
      <c r="G594" s="31" t="s">
        <v>439</v>
      </c>
      <c r="H594" s="31" t="s">
        <v>440</v>
      </c>
      <c r="I594" s="31" t="s">
        <v>316</v>
      </c>
      <c r="J594" s="31">
        <v>4032</v>
      </c>
      <c r="K594" s="31" t="s">
        <v>8</v>
      </c>
      <c r="L594" s="31" t="s">
        <v>9</v>
      </c>
      <c r="M594" s="44" t="s">
        <v>339</v>
      </c>
      <c r="N594" s="44" t="s">
        <v>162</v>
      </c>
      <c r="O594" s="44" t="s">
        <v>4817</v>
      </c>
      <c r="P594" s="44" t="s">
        <v>4818</v>
      </c>
    </row>
    <row r="595" spans="2:16" ht="13.5" hidden="1">
      <c r="B595" s="31">
        <f t="shared" si="9"/>
        <v>592</v>
      </c>
      <c r="C595" s="43">
        <v>45675</v>
      </c>
      <c r="D595" s="43" t="s">
        <v>197</v>
      </c>
      <c r="E595" s="43" t="s">
        <v>4796</v>
      </c>
      <c r="F595" s="31" t="s">
        <v>1316</v>
      </c>
      <c r="G595" s="31" t="s">
        <v>159</v>
      </c>
      <c r="H595" s="31" t="s">
        <v>160</v>
      </c>
      <c r="I595" s="31" t="s">
        <v>168</v>
      </c>
      <c r="J595" s="31">
        <v>5016</v>
      </c>
      <c r="K595" s="31" t="s">
        <v>8</v>
      </c>
      <c r="L595" s="31" t="s">
        <v>580</v>
      </c>
      <c r="M595" s="44" t="s">
        <v>622</v>
      </c>
      <c r="N595" s="44" t="s">
        <v>162</v>
      </c>
      <c r="O595" s="44">
        <v>191701344</v>
      </c>
      <c r="P595" s="44">
        <v>191700765</v>
      </c>
    </row>
    <row r="596" spans="2:16" ht="13.5" hidden="1">
      <c r="B596" s="31">
        <f t="shared" si="9"/>
        <v>593</v>
      </c>
      <c r="C596" s="43">
        <v>45677</v>
      </c>
      <c r="D596" s="43" t="s">
        <v>197</v>
      </c>
      <c r="E596" s="43" t="s">
        <v>4796</v>
      </c>
      <c r="F596" s="31" t="s">
        <v>1316</v>
      </c>
      <c r="G596" s="31" t="s">
        <v>166</v>
      </c>
      <c r="H596" s="31" t="s">
        <v>160</v>
      </c>
      <c r="I596" s="31" t="s">
        <v>217</v>
      </c>
      <c r="J596" s="31">
        <v>1813</v>
      </c>
      <c r="K596" s="31" t="s">
        <v>511</v>
      </c>
      <c r="L596" s="31" t="s">
        <v>1253</v>
      </c>
      <c r="M596" s="44" t="s">
        <v>506</v>
      </c>
      <c r="N596" s="44" t="s">
        <v>505</v>
      </c>
      <c r="O596" s="44" t="s">
        <v>4828</v>
      </c>
      <c r="P596" s="44" t="s">
        <v>1217</v>
      </c>
    </row>
    <row r="597" spans="2:16" ht="13.5" hidden="1">
      <c r="B597" s="31">
        <f t="shared" si="9"/>
        <v>594</v>
      </c>
      <c r="C597" s="43">
        <v>45677</v>
      </c>
      <c r="D597" s="43" t="s">
        <v>197</v>
      </c>
      <c r="E597" s="43" t="s">
        <v>4796</v>
      </c>
      <c r="F597" s="31" t="s">
        <v>1316</v>
      </c>
      <c r="G597" s="31" t="s">
        <v>446</v>
      </c>
      <c r="H597" s="31" t="s">
        <v>447</v>
      </c>
      <c r="I597" s="31" t="s">
        <v>172</v>
      </c>
      <c r="J597" s="31">
        <v>5010</v>
      </c>
      <c r="K597" s="31" t="s">
        <v>8</v>
      </c>
      <c r="L597" s="31" t="s">
        <v>9</v>
      </c>
      <c r="M597" s="44" t="s">
        <v>339</v>
      </c>
      <c r="N597" s="44" t="s">
        <v>162</v>
      </c>
      <c r="O597" s="44" t="s">
        <v>4832</v>
      </c>
      <c r="P597" s="44" t="s">
        <v>1357</v>
      </c>
    </row>
    <row r="598" spans="2:16" ht="13.5" hidden="1">
      <c r="B598" s="31">
        <f t="shared" si="9"/>
        <v>595</v>
      </c>
      <c r="C598" s="43">
        <v>45677</v>
      </c>
      <c r="D598" s="43" t="s">
        <v>197</v>
      </c>
      <c r="E598" s="43" t="s">
        <v>4796</v>
      </c>
      <c r="F598" s="31" t="s">
        <v>1316</v>
      </c>
      <c r="G598" s="31" t="s">
        <v>439</v>
      </c>
      <c r="H598" s="31" t="s">
        <v>440</v>
      </c>
      <c r="I598" s="31" t="s">
        <v>168</v>
      </c>
      <c r="J598" s="31">
        <v>5085</v>
      </c>
      <c r="K598" s="31" t="s">
        <v>8</v>
      </c>
      <c r="L598" s="31" t="s">
        <v>414</v>
      </c>
      <c r="M598" s="44" t="s">
        <v>522</v>
      </c>
      <c r="N598" s="44" t="s">
        <v>162</v>
      </c>
      <c r="O598" s="44"/>
      <c r="P598" s="44"/>
    </row>
    <row r="599" spans="2:16" ht="13.5" hidden="1">
      <c r="B599" s="31">
        <f t="shared" si="9"/>
        <v>596</v>
      </c>
      <c r="C599" s="43">
        <v>45678</v>
      </c>
      <c r="D599" s="43" t="s">
        <v>197</v>
      </c>
      <c r="E599" s="43" t="s">
        <v>4796</v>
      </c>
      <c r="F599" s="31" t="s">
        <v>1316</v>
      </c>
      <c r="G599" s="31" t="s">
        <v>166</v>
      </c>
      <c r="H599" s="31" t="s">
        <v>160</v>
      </c>
      <c r="I599" s="31" t="s">
        <v>217</v>
      </c>
      <c r="J599" s="31">
        <v>1562</v>
      </c>
      <c r="K599" s="31" t="s">
        <v>8</v>
      </c>
      <c r="L599" s="31" t="s">
        <v>9</v>
      </c>
      <c r="M599" s="44" t="s">
        <v>339</v>
      </c>
      <c r="N599" s="44" t="s">
        <v>162</v>
      </c>
      <c r="O599" s="44">
        <v>191701535</v>
      </c>
      <c r="P599" s="44">
        <v>191702269</v>
      </c>
    </row>
    <row r="600" spans="2:16" ht="13.5" hidden="1">
      <c r="B600" s="31">
        <f t="shared" si="9"/>
        <v>597</v>
      </c>
      <c r="C600" s="43">
        <v>45679</v>
      </c>
      <c r="D600" s="43" t="s">
        <v>197</v>
      </c>
      <c r="E600" s="43" t="s">
        <v>4796</v>
      </c>
      <c r="F600" s="31" t="s">
        <v>1316</v>
      </c>
      <c r="G600" s="31" t="s">
        <v>159</v>
      </c>
      <c r="H600" s="31" t="s">
        <v>160</v>
      </c>
      <c r="I600" s="31" t="s">
        <v>239</v>
      </c>
      <c r="J600" s="31">
        <v>8222</v>
      </c>
      <c r="K600" s="31" t="s">
        <v>8</v>
      </c>
      <c r="L600" s="31" t="s">
        <v>414</v>
      </c>
      <c r="M600" s="44" t="s">
        <v>303</v>
      </c>
      <c r="N600" s="44" t="s">
        <v>162</v>
      </c>
      <c r="O600" s="44">
        <v>191701427</v>
      </c>
      <c r="P600" s="44">
        <v>191701602</v>
      </c>
    </row>
    <row r="601" spans="2:16" ht="13.5" hidden="1">
      <c r="B601" s="31">
        <f t="shared" si="9"/>
        <v>598</v>
      </c>
      <c r="C601" s="43">
        <v>45679</v>
      </c>
      <c r="D601" s="43" t="s">
        <v>197</v>
      </c>
      <c r="E601" s="43" t="s">
        <v>4796</v>
      </c>
      <c r="F601" s="31" t="s">
        <v>1316</v>
      </c>
      <c r="G601" s="31" t="s">
        <v>166</v>
      </c>
      <c r="H601" s="31" t="s">
        <v>160</v>
      </c>
      <c r="I601" s="31" t="s">
        <v>170</v>
      </c>
      <c r="J601" s="31">
        <v>9710</v>
      </c>
      <c r="K601" s="31" t="s">
        <v>8</v>
      </c>
      <c r="L601" s="31" t="s">
        <v>414</v>
      </c>
      <c r="M601" s="44" t="s">
        <v>433</v>
      </c>
      <c r="N601" s="44" t="s">
        <v>162</v>
      </c>
      <c r="O601" s="44">
        <v>191700186</v>
      </c>
      <c r="P601" s="44">
        <v>191701489</v>
      </c>
    </row>
    <row r="602" spans="2:16" ht="13.5" hidden="1">
      <c r="B602" s="31">
        <f t="shared" si="9"/>
        <v>599</v>
      </c>
      <c r="C602" s="43">
        <v>45679</v>
      </c>
      <c r="D602" s="43" t="s">
        <v>197</v>
      </c>
      <c r="E602" s="43" t="s">
        <v>4796</v>
      </c>
      <c r="F602" s="31" t="s">
        <v>1316</v>
      </c>
      <c r="G602" s="31" t="s">
        <v>159</v>
      </c>
      <c r="H602" s="31" t="s">
        <v>160</v>
      </c>
      <c r="I602" s="31" t="s">
        <v>469</v>
      </c>
      <c r="J602" s="31">
        <v>9329</v>
      </c>
      <c r="K602" s="31" t="s">
        <v>8</v>
      </c>
      <c r="L602" s="31" t="s">
        <v>9</v>
      </c>
      <c r="M602" s="44" t="s">
        <v>1337</v>
      </c>
      <c r="N602" s="44" t="s">
        <v>162</v>
      </c>
      <c r="O602" s="44">
        <v>191700007</v>
      </c>
      <c r="P602" s="44">
        <v>191701674</v>
      </c>
    </row>
    <row r="603" spans="2:16" ht="13.5" hidden="1">
      <c r="B603" s="31">
        <f t="shared" si="9"/>
        <v>600</v>
      </c>
      <c r="C603" s="43">
        <v>45679</v>
      </c>
      <c r="D603" s="43" t="s">
        <v>197</v>
      </c>
      <c r="E603" s="43" t="s">
        <v>4796</v>
      </c>
      <c r="F603" s="31" t="s">
        <v>1316</v>
      </c>
      <c r="G603" s="31" t="s">
        <v>166</v>
      </c>
      <c r="H603" s="31" t="s">
        <v>160</v>
      </c>
      <c r="I603" s="31" t="s">
        <v>225</v>
      </c>
      <c r="J603" s="31">
        <v>6128</v>
      </c>
      <c r="K603" s="31" t="s">
        <v>8</v>
      </c>
      <c r="L603" s="31" t="s">
        <v>9</v>
      </c>
      <c r="M603" s="44" t="s">
        <v>339</v>
      </c>
      <c r="N603" s="44" t="s">
        <v>162</v>
      </c>
      <c r="O603" s="44">
        <v>191701917</v>
      </c>
      <c r="P603" s="44">
        <v>191700838</v>
      </c>
    </row>
    <row r="604" spans="2:16" ht="13.5" hidden="1">
      <c r="B604" s="31">
        <f t="shared" si="9"/>
        <v>601</v>
      </c>
      <c r="C604" s="43">
        <v>45679</v>
      </c>
      <c r="D604" s="43" t="s">
        <v>197</v>
      </c>
      <c r="E604" s="43" t="s">
        <v>4796</v>
      </c>
      <c r="F604" s="31" t="s">
        <v>1316</v>
      </c>
      <c r="G604" s="31" t="s">
        <v>439</v>
      </c>
      <c r="H604" s="31" t="s">
        <v>440</v>
      </c>
      <c r="I604" s="31" t="s">
        <v>173</v>
      </c>
      <c r="J604" s="31">
        <v>1344</v>
      </c>
      <c r="K604" s="31" t="s">
        <v>8</v>
      </c>
      <c r="L604" s="31" t="s">
        <v>9</v>
      </c>
      <c r="M604" s="44" t="s">
        <v>339</v>
      </c>
      <c r="N604" s="44" t="s">
        <v>162</v>
      </c>
      <c r="O604" s="44">
        <v>191702773</v>
      </c>
      <c r="P604" s="44">
        <v>191700545</v>
      </c>
    </row>
    <row r="605" spans="2:16" ht="13.5" hidden="1">
      <c r="B605" s="31">
        <f t="shared" si="9"/>
        <v>602</v>
      </c>
      <c r="C605" s="43">
        <v>45680</v>
      </c>
      <c r="D605" s="43" t="s">
        <v>197</v>
      </c>
      <c r="E605" s="43" t="s">
        <v>1743</v>
      </c>
      <c r="F605" s="31" t="s">
        <v>1316</v>
      </c>
      <c r="G605" s="31" t="s">
        <v>159</v>
      </c>
      <c r="H605" s="31" t="s">
        <v>160</v>
      </c>
      <c r="I605" s="31" t="s">
        <v>200</v>
      </c>
      <c r="J605" s="31">
        <v>4147</v>
      </c>
      <c r="K605" s="31" t="s">
        <v>8</v>
      </c>
      <c r="L605" s="31" t="s">
        <v>768</v>
      </c>
      <c r="M605" s="44" t="s">
        <v>337</v>
      </c>
      <c r="N605" s="44" t="s">
        <v>702</v>
      </c>
      <c r="O605" s="44"/>
      <c r="P605" s="44"/>
    </row>
    <row r="606" spans="2:16" ht="13.5" hidden="1">
      <c r="B606" s="31">
        <f t="shared" si="9"/>
        <v>603</v>
      </c>
      <c r="C606" s="43">
        <v>45680</v>
      </c>
      <c r="D606" s="43" t="s">
        <v>197</v>
      </c>
      <c r="E606" s="43" t="s">
        <v>1743</v>
      </c>
      <c r="F606" s="31" t="s">
        <v>1316</v>
      </c>
      <c r="G606" s="31" t="s">
        <v>166</v>
      </c>
      <c r="H606" s="31" t="s">
        <v>160</v>
      </c>
      <c r="I606" s="31" t="s">
        <v>170</v>
      </c>
      <c r="J606" s="31">
        <v>9662</v>
      </c>
      <c r="K606" s="31" t="s">
        <v>8</v>
      </c>
      <c r="L606" s="31" t="s">
        <v>206</v>
      </c>
      <c r="M606" s="44" t="s">
        <v>1337</v>
      </c>
      <c r="N606" s="44" t="s">
        <v>162</v>
      </c>
      <c r="O606" s="44">
        <v>191701175</v>
      </c>
      <c r="P606" s="44">
        <v>191701344</v>
      </c>
    </row>
    <row r="607" spans="2:16" ht="13.5" hidden="1">
      <c r="B607" s="31">
        <f t="shared" si="9"/>
        <v>604</v>
      </c>
      <c r="C607" s="43">
        <v>45681</v>
      </c>
      <c r="D607" s="43" t="s">
        <v>197</v>
      </c>
      <c r="E607" s="43" t="s">
        <v>1743</v>
      </c>
      <c r="F607" s="31" t="s">
        <v>1316</v>
      </c>
      <c r="G607" s="31" t="s">
        <v>283</v>
      </c>
      <c r="H607" s="31" t="s">
        <v>160</v>
      </c>
      <c r="I607" s="31" t="s">
        <v>161</v>
      </c>
      <c r="J607" s="31">
        <v>4348</v>
      </c>
      <c r="K607" s="31" t="s">
        <v>8</v>
      </c>
      <c r="L607" s="31" t="s">
        <v>206</v>
      </c>
      <c r="M607" s="44" t="s">
        <v>1337</v>
      </c>
      <c r="N607" s="44" t="s">
        <v>162</v>
      </c>
      <c r="O607" s="44">
        <v>191700195</v>
      </c>
      <c r="P607" s="44">
        <v>191700134</v>
      </c>
    </row>
    <row r="608" spans="2:16" ht="13.5" hidden="1">
      <c r="B608" s="31">
        <f t="shared" si="9"/>
        <v>605</v>
      </c>
      <c r="C608" s="43">
        <v>45682</v>
      </c>
      <c r="D608" s="43" t="s">
        <v>197</v>
      </c>
      <c r="E608" s="43" t="s">
        <v>1743</v>
      </c>
      <c r="F608" s="31" t="s">
        <v>1316</v>
      </c>
      <c r="G608" s="31" t="s">
        <v>446</v>
      </c>
      <c r="H608" s="31" t="s">
        <v>447</v>
      </c>
      <c r="I608" s="31" t="s">
        <v>316</v>
      </c>
      <c r="J608" s="31">
        <v>4009</v>
      </c>
      <c r="K608" s="31" t="s">
        <v>8</v>
      </c>
      <c r="L608" s="31" t="s">
        <v>206</v>
      </c>
      <c r="M608" s="44" t="s">
        <v>886</v>
      </c>
      <c r="N608" s="44" t="s">
        <v>162</v>
      </c>
      <c r="O608" s="44">
        <v>191700208</v>
      </c>
      <c r="P608" s="44">
        <v>191701535</v>
      </c>
    </row>
    <row r="609" spans="2:16" ht="13.5" hidden="1">
      <c r="B609" s="31">
        <f t="shared" si="9"/>
        <v>606</v>
      </c>
      <c r="C609" s="43">
        <v>45682</v>
      </c>
      <c r="D609" s="43" t="s">
        <v>197</v>
      </c>
      <c r="E609" s="43" t="s">
        <v>1743</v>
      </c>
      <c r="F609" s="31" t="s">
        <v>1316</v>
      </c>
      <c r="G609" s="31" t="s">
        <v>499</v>
      </c>
      <c r="H609" s="31" t="s">
        <v>357</v>
      </c>
      <c r="I609" s="31" t="s">
        <v>168</v>
      </c>
      <c r="J609" s="31">
        <v>6551</v>
      </c>
      <c r="K609" s="31" t="s">
        <v>8</v>
      </c>
      <c r="L609" s="31" t="s">
        <v>524</v>
      </c>
      <c r="M609" s="44" t="s">
        <v>300</v>
      </c>
      <c r="N609" s="44" t="s">
        <v>162</v>
      </c>
      <c r="O609" s="44">
        <v>191700230</v>
      </c>
      <c r="P609" s="44">
        <v>191700229</v>
      </c>
    </row>
    <row r="610" spans="2:16" ht="13.5" hidden="1">
      <c r="B610" s="31">
        <f t="shared" si="9"/>
        <v>607</v>
      </c>
      <c r="C610" s="43">
        <v>45682</v>
      </c>
      <c r="D610" s="43" t="s">
        <v>197</v>
      </c>
      <c r="E610" s="43" t="s">
        <v>1743</v>
      </c>
      <c r="F610" s="31" t="s">
        <v>1316</v>
      </c>
      <c r="G610" s="31" t="s">
        <v>166</v>
      </c>
      <c r="H610" s="31" t="s">
        <v>160</v>
      </c>
      <c r="I610" s="31" t="s">
        <v>173</v>
      </c>
      <c r="J610" s="31">
        <v>1438</v>
      </c>
      <c r="K610" s="31" t="s">
        <v>8</v>
      </c>
      <c r="L610" s="31" t="s">
        <v>206</v>
      </c>
      <c r="M610" s="44" t="s">
        <v>339</v>
      </c>
      <c r="N610" s="44" t="s">
        <v>162</v>
      </c>
      <c r="O610" s="44">
        <v>191702496</v>
      </c>
      <c r="P610" s="44">
        <v>191701384</v>
      </c>
    </row>
    <row r="611" spans="2:16" ht="13.5" hidden="1">
      <c r="B611" s="31">
        <f t="shared" si="9"/>
        <v>608</v>
      </c>
      <c r="C611" s="43">
        <v>45684</v>
      </c>
      <c r="D611" s="43" t="s">
        <v>197</v>
      </c>
      <c r="E611" s="43" t="s">
        <v>1743</v>
      </c>
      <c r="F611" s="31" t="s">
        <v>1316</v>
      </c>
      <c r="G611" s="31" t="s">
        <v>159</v>
      </c>
      <c r="H611" s="31" t="s">
        <v>160</v>
      </c>
      <c r="I611" s="31" t="s">
        <v>172</v>
      </c>
      <c r="J611" s="31">
        <v>4898</v>
      </c>
      <c r="K611" s="31" t="s">
        <v>8</v>
      </c>
      <c r="L611" s="31" t="s">
        <v>206</v>
      </c>
      <c r="M611" s="44" t="s">
        <v>886</v>
      </c>
      <c r="N611" s="44" t="s">
        <v>162</v>
      </c>
      <c r="O611" s="44">
        <v>191700735</v>
      </c>
      <c r="P611" s="44">
        <v>191700676</v>
      </c>
    </row>
    <row r="612" spans="2:16" ht="13.5" hidden="1">
      <c r="B612" s="31">
        <f t="shared" si="9"/>
        <v>609</v>
      </c>
      <c r="C612" s="43">
        <v>45685</v>
      </c>
      <c r="D612" s="43" t="s">
        <v>197</v>
      </c>
      <c r="E612" s="43" t="s">
        <v>1743</v>
      </c>
      <c r="F612" s="31" t="s">
        <v>1316</v>
      </c>
      <c r="G612" s="31" t="s">
        <v>159</v>
      </c>
      <c r="H612" s="31" t="s">
        <v>160</v>
      </c>
      <c r="I612" s="31" t="s">
        <v>469</v>
      </c>
      <c r="J612" s="31">
        <v>9378</v>
      </c>
      <c r="K612" s="31" t="s">
        <v>8</v>
      </c>
      <c r="L612" s="31" t="s">
        <v>524</v>
      </c>
      <c r="M612" s="44" t="s">
        <v>433</v>
      </c>
      <c r="N612" s="44" t="s">
        <v>162</v>
      </c>
      <c r="O612" s="44">
        <v>191702009</v>
      </c>
      <c r="P612" s="44">
        <v>191700395</v>
      </c>
    </row>
    <row r="613" spans="2:16" ht="13.5" hidden="1">
      <c r="B613" s="31">
        <f t="shared" si="9"/>
        <v>610</v>
      </c>
      <c r="C613" s="43">
        <v>45685</v>
      </c>
      <c r="D613" s="43" t="s">
        <v>197</v>
      </c>
      <c r="E613" s="43" t="s">
        <v>1743</v>
      </c>
      <c r="F613" s="31" t="s">
        <v>1316</v>
      </c>
      <c r="G613" s="31" t="s">
        <v>4893</v>
      </c>
      <c r="H613" s="31" t="s">
        <v>160</v>
      </c>
      <c r="I613" s="31" t="s">
        <v>161</v>
      </c>
      <c r="J613" s="31">
        <v>7962</v>
      </c>
      <c r="K613" s="31" t="s">
        <v>8</v>
      </c>
      <c r="L613" s="31" t="s">
        <v>206</v>
      </c>
      <c r="M613" s="44" t="s">
        <v>886</v>
      </c>
      <c r="N613" s="44" t="s">
        <v>162</v>
      </c>
      <c r="O613" s="44">
        <v>191700934</v>
      </c>
      <c r="P613" s="44">
        <v>191701833</v>
      </c>
    </row>
    <row r="614" spans="2:16" ht="13.5" hidden="1">
      <c r="B614" s="31">
        <f t="shared" si="9"/>
        <v>611</v>
      </c>
      <c r="C614" s="43">
        <v>45685</v>
      </c>
      <c r="D614" s="43" t="s">
        <v>197</v>
      </c>
      <c r="E614" s="43" t="s">
        <v>1743</v>
      </c>
      <c r="F614" s="31" t="s">
        <v>1316</v>
      </c>
      <c r="G614" s="31" t="s">
        <v>166</v>
      </c>
      <c r="H614" s="31" t="s">
        <v>160</v>
      </c>
      <c r="I614" s="31" t="s">
        <v>173</v>
      </c>
      <c r="J614" s="31">
        <v>1361</v>
      </c>
      <c r="K614" s="31" t="s">
        <v>8</v>
      </c>
      <c r="L614" s="31" t="s">
        <v>303</v>
      </c>
      <c r="M614" s="44" t="s">
        <v>303</v>
      </c>
      <c r="N614" s="44" t="s">
        <v>162</v>
      </c>
      <c r="O614" s="44">
        <v>191700690</v>
      </c>
      <c r="P614" s="44">
        <v>191700667</v>
      </c>
    </row>
    <row r="615" spans="2:16" ht="13.5" hidden="1">
      <c r="B615" s="31">
        <f t="shared" si="9"/>
        <v>612</v>
      </c>
      <c r="C615" s="43">
        <v>45685</v>
      </c>
      <c r="D615" s="43" t="s">
        <v>197</v>
      </c>
      <c r="E615" s="43" t="s">
        <v>1743</v>
      </c>
      <c r="F615" s="31" t="s">
        <v>1316</v>
      </c>
      <c r="G615" s="31" t="s">
        <v>166</v>
      </c>
      <c r="H615" s="31" t="s">
        <v>160</v>
      </c>
      <c r="I615" s="31" t="s">
        <v>173</v>
      </c>
      <c r="J615" s="31">
        <v>1995</v>
      </c>
      <c r="K615" s="31" t="s">
        <v>8</v>
      </c>
      <c r="L615" s="31" t="s">
        <v>206</v>
      </c>
      <c r="M615" s="44" t="s">
        <v>886</v>
      </c>
      <c r="N615" s="44" t="s">
        <v>162</v>
      </c>
      <c r="O615" s="44">
        <v>191700037</v>
      </c>
      <c r="P615" s="44">
        <v>191702169</v>
      </c>
    </row>
    <row r="616" spans="2:16" ht="13.5" hidden="1">
      <c r="B616" s="31">
        <f t="shared" si="9"/>
        <v>613</v>
      </c>
      <c r="C616" s="43">
        <v>45687</v>
      </c>
      <c r="D616" s="43" t="s">
        <v>197</v>
      </c>
      <c r="E616" s="43" t="s">
        <v>1743</v>
      </c>
      <c r="F616" s="31" t="s">
        <v>1316</v>
      </c>
      <c r="G616" s="31" t="s">
        <v>166</v>
      </c>
      <c r="H616" s="31" t="s">
        <v>160</v>
      </c>
      <c r="I616" s="31" t="s">
        <v>217</v>
      </c>
      <c r="J616" s="31">
        <v>1813</v>
      </c>
      <c r="K616" s="31" t="s">
        <v>511</v>
      </c>
      <c r="L616" s="31" t="s">
        <v>4896</v>
      </c>
      <c r="M616" s="44" t="s">
        <v>4897</v>
      </c>
      <c r="N616" s="44" t="s">
        <v>505</v>
      </c>
      <c r="O616" s="44" t="s">
        <v>1217</v>
      </c>
      <c r="P616" s="44" t="s">
        <v>4895</v>
      </c>
    </row>
    <row r="617" spans="2:16" ht="13.5" hidden="1">
      <c r="B617" s="31">
        <f t="shared" ref="B617:B680" si="10">ROW()-3</f>
        <v>614</v>
      </c>
      <c r="C617" s="43">
        <v>45688</v>
      </c>
      <c r="D617" s="43" t="s">
        <v>197</v>
      </c>
      <c r="E617" s="43" t="s">
        <v>1928</v>
      </c>
      <c r="F617" s="31" t="s">
        <v>1316</v>
      </c>
      <c r="G617" s="31" t="s">
        <v>166</v>
      </c>
      <c r="H617" s="31" t="s">
        <v>160</v>
      </c>
      <c r="I617" s="31" t="s">
        <v>173</v>
      </c>
      <c r="J617" s="31">
        <v>1995</v>
      </c>
      <c r="K617" s="31" t="s">
        <v>8</v>
      </c>
      <c r="L617" s="31" t="s">
        <v>9</v>
      </c>
      <c r="M617" s="44" t="s">
        <v>339</v>
      </c>
      <c r="N617" s="44" t="s">
        <v>162</v>
      </c>
      <c r="O617" s="44">
        <v>191702169</v>
      </c>
      <c r="P617" s="44">
        <v>191700487</v>
      </c>
    </row>
    <row r="618" spans="2:16" ht="13.5" hidden="1">
      <c r="B618" s="31">
        <f t="shared" si="10"/>
        <v>615</v>
      </c>
      <c r="C618" s="43">
        <v>45688</v>
      </c>
      <c r="D618" s="43" t="s">
        <v>197</v>
      </c>
      <c r="E618" s="43" t="s">
        <v>1928</v>
      </c>
      <c r="F618" s="31" t="s">
        <v>1316</v>
      </c>
      <c r="G618" s="31" t="s">
        <v>166</v>
      </c>
      <c r="H618" s="31" t="s">
        <v>160</v>
      </c>
      <c r="I618" s="31" t="s">
        <v>170</v>
      </c>
      <c r="J618" s="31">
        <v>9662</v>
      </c>
      <c r="K618" s="31" t="s">
        <v>8</v>
      </c>
      <c r="L618" s="31" t="s">
        <v>303</v>
      </c>
      <c r="M618" s="44" t="s">
        <v>303</v>
      </c>
      <c r="N618" s="44" t="s">
        <v>162</v>
      </c>
      <c r="O618" s="44">
        <v>191701344</v>
      </c>
      <c r="P618" s="44">
        <v>191701043</v>
      </c>
    </row>
    <row r="619" spans="2:16" ht="13.5" hidden="1">
      <c r="B619" s="31">
        <f t="shared" si="10"/>
        <v>616</v>
      </c>
      <c r="C619" s="43">
        <v>45688</v>
      </c>
      <c r="D619" s="43" t="s">
        <v>197</v>
      </c>
      <c r="E619" s="43" t="s">
        <v>1928</v>
      </c>
      <c r="F619" s="31" t="s">
        <v>1316</v>
      </c>
      <c r="G619" s="31" t="s">
        <v>386</v>
      </c>
      <c r="H619" s="31" t="s">
        <v>364</v>
      </c>
      <c r="I619" s="31" t="s">
        <v>316</v>
      </c>
      <c r="J619" s="31">
        <v>4098</v>
      </c>
      <c r="K619" s="31" t="s">
        <v>8</v>
      </c>
      <c r="L619" s="31" t="s">
        <v>414</v>
      </c>
      <c r="M619" s="44" t="s">
        <v>433</v>
      </c>
      <c r="N619" s="44" t="s">
        <v>162</v>
      </c>
      <c r="O619" s="44">
        <v>191700323</v>
      </c>
      <c r="P619" s="44">
        <v>191701162</v>
      </c>
    </row>
    <row r="620" spans="2:16" ht="13.5" hidden="1">
      <c r="B620" s="31">
        <f t="shared" si="10"/>
        <v>617</v>
      </c>
      <c r="C620" s="43">
        <v>45688</v>
      </c>
      <c r="D620" s="43" t="s">
        <v>197</v>
      </c>
      <c r="E620" s="43" t="s">
        <v>1928</v>
      </c>
      <c r="F620" s="31" t="s">
        <v>1316</v>
      </c>
      <c r="G620" s="31" t="s">
        <v>159</v>
      </c>
      <c r="H620" s="31" t="s">
        <v>160</v>
      </c>
      <c r="I620" s="31" t="s">
        <v>200</v>
      </c>
      <c r="J620" s="31">
        <v>1199</v>
      </c>
      <c r="K620" s="31" t="s">
        <v>4929</v>
      </c>
      <c r="L620" s="31" t="s">
        <v>414</v>
      </c>
      <c r="M620" s="44" t="s">
        <v>4930</v>
      </c>
      <c r="N620" s="44" t="s">
        <v>702</v>
      </c>
      <c r="O620" s="44"/>
      <c r="P620" s="44"/>
    </row>
    <row r="621" spans="2:16" ht="13.5" hidden="1">
      <c r="B621" s="31">
        <f t="shared" si="10"/>
        <v>618</v>
      </c>
      <c r="C621" s="43">
        <v>45689</v>
      </c>
      <c r="D621" s="43" t="s">
        <v>287</v>
      </c>
      <c r="E621" s="43" t="s">
        <v>1928</v>
      </c>
      <c r="F621" s="31" t="s">
        <v>1316</v>
      </c>
      <c r="G621" s="31" t="s">
        <v>159</v>
      </c>
      <c r="H621" s="31" t="s">
        <v>160</v>
      </c>
      <c r="I621" s="31" t="s">
        <v>239</v>
      </c>
      <c r="J621" s="31">
        <v>8259</v>
      </c>
      <c r="K621" s="31" t="s">
        <v>8</v>
      </c>
      <c r="L621" s="31" t="s">
        <v>9</v>
      </c>
      <c r="M621" s="44" t="s">
        <v>886</v>
      </c>
      <c r="N621" s="44" t="s">
        <v>162</v>
      </c>
      <c r="O621" s="44">
        <v>191702216</v>
      </c>
      <c r="P621" s="44">
        <v>191701069</v>
      </c>
    </row>
    <row r="622" spans="2:16" ht="13.5" hidden="1">
      <c r="B622" s="31">
        <f t="shared" si="10"/>
        <v>619</v>
      </c>
      <c r="C622" s="43">
        <v>45691</v>
      </c>
      <c r="D622" s="43" t="s">
        <v>287</v>
      </c>
      <c r="E622" s="43" t="s">
        <v>1928</v>
      </c>
      <c r="F622" s="31" t="s">
        <v>1316</v>
      </c>
      <c r="G622" s="31" t="s">
        <v>166</v>
      </c>
      <c r="H622" s="31" t="s">
        <v>160</v>
      </c>
      <c r="I622" s="31" t="s">
        <v>192</v>
      </c>
      <c r="J622" s="31">
        <v>7456</v>
      </c>
      <c r="K622" s="31" t="s">
        <v>8</v>
      </c>
      <c r="L622" s="31" t="s">
        <v>650</v>
      </c>
      <c r="M622" s="44" t="s">
        <v>566</v>
      </c>
      <c r="N622" s="44" t="s">
        <v>4932</v>
      </c>
      <c r="O622" s="44"/>
      <c r="P622" s="44"/>
    </row>
    <row r="623" spans="2:16" ht="13.5" hidden="1">
      <c r="B623" s="31">
        <f t="shared" si="10"/>
        <v>620</v>
      </c>
      <c r="C623" s="43">
        <v>45691</v>
      </c>
      <c r="D623" s="43" t="s">
        <v>287</v>
      </c>
      <c r="E623" s="43" t="s">
        <v>1928</v>
      </c>
      <c r="F623" s="31" t="s">
        <v>1316</v>
      </c>
      <c r="G623" s="31" t="s">
        <v>4892</v>
      </c>
      <c r="H623" s="31" t="s">
        <v>4888</v>
      </c>
      <c r="I623" s="31" t="s">
        <v>225</v>
      </c>
      <c r="J623" s="31">
        <v>6145</v>
      </c>
      <c r="K623" s="31" t="s">
        <v>8</v>
      </c>
      <c r="L623" s="31" t="s">
        <v>9</v>
      </c>
      <c r="M623" s="44" t="s">
        <v>886</v>
      </c>
      <c r="N623" s="44" t="s">
        <v>162</v>
      </c>
      <c r="O623" s="44" t="s">
        <v>4947</v>
      </c>
      <c r="P623" s="44" t="s">
        <v>4948</v>
      </c>
    </row>
    <row r="624" spans="2:16" ht="13.5" hidden="1">
      <c r="B624" s="31">
        <f t="shared" si="10"/>
        <v>621</v>
      </c>
      <c r="C624" s="43">
        <v>45691</v>
      </c>
      <c r="D624" s="43" t="s">
        <v>287</v>
      </c>
      <c r="E624" s="43" t="s">
        <v>1928</v>
      </c>
      <c r="F624" s="31" t="s">
        <v>1316</v>
      </c>
      <c r="G624" s="31" t="s">
        <v>159</v>
      </c>
      <c r="H624" s="31" t="s">
        <v>160</v>
      </c>
      <c r="I624" s="31" t="s">
        <v>168</v>
      </c>
      <c r="J624" s="31">
        <v>5016</v>
      </c>
      <c r="K624" s="31" t="s">
        <v>8</v>
      </c>
      <c r="L624" s="31" t="s">
        <v>4935</v>
      </c>
      <c r="M624" s="44" t="s">
        <v>4936</v>
      </c>
      <c r="N624" s="44" t="s">
        <v>162</v>
      </c>
      <c r="O624" s="44" t="s">
        <v>987</v>
      </c>
      <c r="P624" s="44" t="s">
        <v>4946</v>
      </c>
    </row>
    <row r="625" spans="2:16" ht="13.5" hidden="1">
      <c r="B625" s="31">
        <f t="shared" si="10"/>
        <v>622</v>
      </c>
      <c r="C625" s="43">
        <v>45687</v>
      </c>
      <c r="D625" s="43" t="s">
        <v>197</v>
      </c>
      <c r="E625" s="43" t="s">
        <v>1928</v>
      </c>
      <c r="F625" s="31" t="s">
        <v>1316</v>
      </c>
      <c r="G625" s="31" t="s">
        <v>159</v>
      </c>
      <c r="H625" s="31" t="s">
        <v>160</v>
      </c>
      <c r="I625" s="31" t="s">
        <v>200</v>
      </c>
      <c r="J625" s="31">
        <v>1207</v>
      </c>
      <c r="K625" s="31" t="s">
        <v>8</v>
      </c>
      <c r="L625" s="31" t="s">
        <v>414</v>
      </c>
      <c r="M625" s="44" t="s">
        <v>467</v>
      </c>
      <c r="N625" s="44" t="s">
        <v>162</v>
      </c>
      <c r="O625" s="44">
        <v>191700880</v>
      </c>
      <c r="P625" s="44">
        <v>191701294</v>
      </c>
    </row>
    <row r="626" spans="2:16" ht="13.5" hidden="1">
      <c r="B626" s="31">
        <f t="shared" si="10"/>
        <v>623</v>
      </c>
      <c r="C626" s="43">
        <v>45692</v>
      </c>
      <c r="D626" s="43" t="s">
        <v>287</v>
      </c>
      <c r="E626" s="43" t="s">
        <v>1928</v>
      </c>
      <c r="F626" s="31" t="s">
        <v>1316</v>
      </c>
      <c r="G626" s="31" t="s">
        <v>283</v>
      </c>
      <c r="H626" s="31" t="s">
        <v>160</v>
      </c>
      <c r="I626" s="31" t="s">
        <v>200</v>
      </c>
      <c r="J626" s="31">
        <v>3158</v>
      </c>
      <c r="K626" s="31" t="s">
        <v>8</v>
      </c>
      <c r="L626" s="31" t="s">
        <v>9</v>
      </c>
      <c r="M626" s="44" t="s">
        <v>1337</v>
      </c>
      <c r="N626" s="44" t="s">
        <v>162</v>
      </c>
      <c r="O626" s="44" t="s">
        <v>4953</v>
      </c>
      <c r="P626" s="44" t="s">
        <v>4954</v>
      </c>
    </row>
    <row r="627" spans="2:16" ht="13.5" hidden="1">
      <c r="B627" s="31">
        <f t="shared" si="10"/>
        <v>624</v>
      </c>
      <c r="C627" s="43">
        <v>45692</v>
      </c>
      <c r="D627" s="43" t="s">
        <v>287</v>
      </c>
      <c r="E627" s="43" t="s">
        <v>1928</v>
      </c>
      <c r="F627" s="31" t="s">
        <v>1316</v>
      </c>
      <c r="G627" s="31" t="s">
        <v>159</v>
      </c>
      <c r="H627" s="31" t="s">
        <v>160</v>
      </c>
      <c r="I627" s="31" t="s">
        <v>161</v>
      </c>
      <c r="J627" s="31">
        <v>4145</v>
      </c>
      <c r="K627" s="31" t="s">
        <v>8</v>
      </c>
      <c r="L627" s="31" t="s">
        <v>9</v>
      </c>
      <c r="M627" s="44" t="s">
        <v>1337</v>
      </c>
      <c r="N627" s="44" t="s">
        <v>162</v>
      </c>
      <c r="O627" s="44" t="s">
        <v>4957</v>
      </c>
      <c r="P627" s="44" t="s">
        <v>885</v>
      </c>
    </row>
    <row r="628" spans="2:16" ht="13.5" hidden="1">
      <c r="B628" s="31">
        <f t="shared" si="10"/>
        <v>625</v>
      </c>
      <c r="C628" s="43">
        <v>45692</v>
      </c>
      <c r="D628" s="43" t="s">
        <v>287</v>
      </c>
      <c r="E628" s="43" t="s">
        <v>1928</v>
      </c>
      <c r="F628" s="31" t="s">
        <v>1316</v>
      </c>
      <c r="G628" s="31" t="s">
        <v>166</v>
      </c>
      <c r="H628" s="31" t="s">
        <v>160</v>
      </c>
      <c r="I628" s="31" t="s">
        <v>173</v>
      </c>
      <c r="J628" s="31">
        <v>1438</v>
      </c>
      <c r="K628" s="31" t="s">
        <v>8</v>
      </c>
      <c r="L628" s="31" t="s">
        <v>9</v>
      </c>
      <c r="M628" s="44" t="s">
        <v>886</v>
      </c>
      <c r="N628" s="44" t="s">
        <v>162</v>
      </c>
      <c r="O628" s="44" t="s">
        <v>4962</v>
      </c>
      <c r="P628" s="44" t="s">
        <v>4963</v>
      </c>
    </row>
    <row r="629" spans="2:16" ht="13.5" hidden="1">
      <c r="B629" s="31">
        <f t="shared" si="10"/>
        <v>626</v>
      </c>
      <c r="C629" s="43">
        <v>45692</v>
      </c>
      <c r="D629" s="43" t="s">
        <v>287</v>
      </c>
      <c r="E629" s="43" t="s">
        <v>1928</v>
      </c>
      <c r="F629" s="31" t="s">
        <v>1316</v>
      </c>
      <c r="G629" s="31" t="s">
        <v>166</v>
      </c>
      <c r="H629" s="31" t="s">
        <v>160</v>
      </c>
      <c r="I629" s="31" t="s">
        <v>192</v>
      </c>
      <c r="J629" s="31">
        <v>7474</v>
      </c>
      <c r="K629" s="31" t="s">
        <v>8</v>
      </c>
      <c r="L629" s="31" t="s">
        <v>4949</v>
      </c>
      <c r="M629" s="44" t="s">
        <v>566</v>
      </c>
      <c r="N629" s="44" t="s">
        <v>4932</v>
      </c>
      <c r="O629" s="44"/>
      <c r="P629" s="44"/>
    </row>
    <row r="630" spans="2:16" ht="13.5" hidden="1">
      <c r="B630" s="31">
        <f t="shared" si="10"/>
        <v>627</v>
      </c>
      <c r="C630" s="43">
        <v>45693</v>
      </c>
      <c r="D630" s="43" t="s">
        <v>287</v>
      </c>
      <c r="E630" s="43" t="s">
        <v>1928</v>
      </c>
      <c r="F630" s="31" t="s">
        <v>1316</v>
      </c>
      <c r="G630" s="31" t="s">
        <v>159</v>
      </c>
      <c r="H630" s="31" t="s">
        <v>160</v>
      </c>
      <c r="I630" s="31" t="s">
        <v>170</v>
      </c>
      <c r="J630" s="31">
        <v>9703</v>
      </c>
      <c r="K630" s="31" t="s">
        <v>8</v>
      </c>
      <c r="L630" s="31" t="s">
        <v>176</v>
      </c>
      <c r="M630" s="44" t="s">
        <v>394</v>
      </c>
      <c r="N630" s="44" t="s">
        <v>4969</v>
      </c>
      <c r="O630" s="44"/>
      <c r="P630" s="44"/>
    </row>
    <row r="631" spans="2:16" ht="13.5" hidden="1">
      <c r="B631" s="31">
        <f t="shared" si="10"/>
        <v>628</v>
      </c>
      <c r="C631" s="43">
        <v>45693</v>
      </c>
      <c r="D631" s="43" t="s">
        <v>287</v>
      </c>
      <c r="E631" s="43" t="s">
        <v>1928</v>
      </c>
      <c r="F631" s="31" t="s">
        <v>1316</v>
      </c>
      <c r="G631" s="31" t="s">
        <v>386</v>
      </c>
      <c r="H631" s="31" t="s">
        <v>364</v>
      </c>
      <c r="I631" s="31" t="s">
        <v>316</v>
      </c>
      <c r="J631" s="31">
        <v>4016</v>
      </c>
      <c r="K631" s="31" t="s">
        <v>8</v>
      </c>
      <c r="L631" s="31" t="s">
        <v>524</v>
      </c>
      <c r="M631" s="44" t="s">
        <v>304</v>
      </c>
      <c r="N631" s="44" t="s">
        <v>162</v>
      </c>
      <c r="O631" s="44">
        <v>191700868</v>
      </c>
      <c r="P631" s="44">
        <v>191700931</v>
      </c>
    </row>
    <row r="632" spans="2:16" ht="13.5" hidden="1">
      <c r="B632" s="31">
        <f t="shared" si="10"/>
        <v>629</v>
      </c>
      <c r="C632" s="43">
        <v>45694</v>
      </c>
      <c r="D632" s="43" t="s">
        <v>287</v>
      </c>
      <c r="E632" s="43" t="s">
        <v>2008</v>
      </c>
      <c r="F632" s="31" t="s">
        <v>1316</v>
      </c>
      <c r="G632" s="31" t="s">
        <v>166</v>
      </c>
      <c r="H632" s="31" t="s">
        <v>160</v>
      </c>
      <c r="I632" s="31" t="s">
        <v>173</v>
      </c>
      <c r="J632" s="31">
        <v>1361</v>
      </c>
      <c r="K632" s="31" t="s">
        <v>8</v>
      </c>
      <c r="L632" s="31" t="s">
        <v>9</v>
      </c>
      <c r="M632" s="44" t="s">
        <v>339</v>
      </c>
      <c r="N632" s="44" t="s">
        <v>162</v>
      </c>
      <c r="O632" s="44">
        <v>191700667</v>
      </c>
      <c r="P632" s="44">
        <v>191700880</v>
      </c>
    </row>
    <row r="633" spans="2:16" ht="13.5" hidden="1">
      <c r="B633" s="31">
        <f t="shared" si="10"/>
        <v>630</v>
      </c>
      <c r="C633" s="43">
        <v>45694</v>
      </c>
      <c r="D633" s="43" t="s">
        <v>287</v>
      </c>
      <c r="E633" s="43" t="s">
        <v>2008</v>
      </c>
      <c r="F633" s="31" t="s">
        <v>1316</v>
      </c>
      <c r="G633" s="31" t="s">
        <v>159</v>
      </c>
      <c r="H633" s="31" t="s">
        <v>160</v>
      </c>
      <c r="I633" s="31" t="s">
        <v>168</v>
      </c>
      <c r="J633" s="31">
        <v>5445</v>
      </c>
      <c r="K633" s="31" t="s">
        <v>8</v>
      </c>
      <c r="L633" s="31" t="s">
        <v>1120</v>
      </c>
      <c r="M633" s="44" t="s">
        <v>793</v>
      </c>
      <c r="N633" s="44" t="s">
        <v>1410</v>
      </c>
      <c r="O633" s="44"/>
      <c r="P633" s="44"/>
    </row>
    <row r="634" spans="2:16" ht="13.5" hidden="1">
      <c r="B634" s="31">
        <f t="shared" si="10"/>
        <v>631</v>
      </c>
      <c r="C634" s="43">
        <v>45694</v>
      </c>
      <c r="D634" s="43" t="s">
        <v>287</v>
      </c>
      <c r="E634" s="43" t="s">
        <v>2008</v>
      </c>
      <c r="F634" s="31" t="s">
        <v>1316</v>
      </c>
      <c r="G634" s="31" t="s">
        <v>159</v>
      </c>
      <c r="H634" s="31" t="s">
        <v>160</v>
      </c>
      <c r="I634" s="31" t="s">
        <v>168</v>
      </c>
      <c r="J634" s="31">
        <v>5254</v>
      </c>
      <c r="K634" s="31" t="s">
        <v>8</v>
      </c>
      <c r="L634" s="31" t="s">
        <v>4935</v>
      </c>
      <c r="M634" s="44" t="s">
        <v>1272</v>
      </c>
      <c r="N634" s="44" t="s">
        <v>1177</v>
      </c>
      <c r="O634" s="44" t="s">
        <v>4993</v>
      </c>
      <c r="P634" s="44" t="s">
        <v>4994</v>
      </c>
    </row>
    <row r="635" spans="2:16" ht="13.5" hidden="1">
      <c r="B635" s="31">
        <f t="shared" si="10"/>
        <v>632</v>
      </c>
      <c r="C635" s="43">
        <v>45694</v>
      </c>
      <c r="D635" s="43" t="s">
        <v>287</v>
      </c>
      <c r="E635" s="43" t="s">
        <v>2008</v>
      </c>
      <c r="F635" s="31" t="s">
        <v>1316</v>
      </c>
      <c r="G635" s="31" t="s">
        <v>159</v>
      </c>
      <c r="H635" s="31" t="s">
        <v>160</v>
      </c>
      <c r="I635" s="31" t="s">
        <v>239</v>
      </c>
      <c r="J635" s="31">
        <v>8258</v>
      </c>
      <c r="K635" s="31" t="s">
        <v>8</v>
      </c>
      <c r="L635" s="31" t="s">
        <v>9</v>
      </c>
      <c r="M635" s="44" t="s">
        <v>339</v>
      </c>
      <c r="N635" s="44" t="s">
        <v>162</v>
      </c>
      <c r="O635" s="44">
        <v>191701448</v>
      </c>
      <c r="P635" s="44">
        <v>191701490</v>
      </c>
    </row>
    <row r="636" spans="2:16" ht="13.5" hidden="1">
      <c r="B636" s="31">
        <f t="shared" si="10"/>
        <v>633</v>
      </c>
      <c r="C636" s="43">
        <v>45694</v>
      </c>
      <c r="D636" s="43" t="s">
        <v>287</v>
      </c>
      <c r="E636" s="43" t="s">
        <v>2008</v>
      </c>
      <c r="F636" s="31" t="s">
        <v>1316</v>
      </c>
      <c r="G636" s="31" t="s">
        <v>439</v>
      </c>
      <c r="H636" s="31" t="s">
        <v>440</v>
      </c>
      <c r="I636" s="31" t="s">
        <v>168</v>
      </c>
      <c r="J636" s="31">
        <v>5361</v>
      </c>
      <c r="K636" s="31" t="s">
        <v>8</v>
      </c>
      <c r="L636" s="31" t="s">
        <v>524</v>
      </c>
      <c r="M636" s="44" t="s">
        <v>304</v>
      </c>
      <c r="N636" s="44" t="s">
        <v>162</v>
      </c>
      <c r="O636" s="44">
        <v>191701943</v>
      </c>
      <c r="P636" s="44">
        <v>191701017</v>
      </c>
    </row>
    <row r="637" spans="2:16" ht="13.5" hidden="1">
      <c r="B637" s="31">
        <f t="shared" si="10"/>
        <v>634</v>
      </c>
      <c r="C637" s="43">
        <v>45695</v>
      </c>
      <c r="D637" s="43" t="s">
        <v>287</v>
      </c>
      <c r="E637" s="43" t="s">
        <v>2008</v>
      </c>
      <c r="F637" s="31" t="s">
        <v>1316</v>
      </c>
      <c r="G637" s="31" t="s">
        <v>159</v>
      </c>
      <c r="H637" s="31" t="s">
        <v>160</v>
      </c>
      <c r="I637" s="31" t="s">
        <v>239</v>
      </c>
      <c r="J637" s="31">
        <v>8265</v>
      </c>
      <c r="K637" s="31" t="s">
        <v>8</v>
      </c>
      <c r="L637" s="31" t="s">
        <v>9</v>
      </c>
      <c r="M637" s="44" t="s">
        <v>174</v>
      </c>
      <c r="N637" s="44" t="s">
        <v>162</v>
      </c>
      <c r="O637" s="44">
        <v>191700899</v>
      </c>
      <c r="P637" s="44">
        <v>191702231</v>
      </c>
    </row>
    <row r="638" spans="2:16" ht="13.5" hidden="1">
      <c r="B638" s="31">
        <f t="shared" si="10"/>
        <v>635</v>
      </c>
      <c r="C638" s="43">
        <v>45697</v>
      </c>
      <c r="D638" s="43" t="s">
        <v>287</v>
      </c>
      <c r="E638" s="43" t="s">
        <v>2008</v>
      </c>
      <c r="F638" s="31" t="s">
        <v>1316</v>
      </c>
      <c r="G638" s="31" t="s">
        <v>159</v>
      </c>
      <c r="H638" s="31" t="s">
        <v>160</v>
      </c>
      <c r="I638" s="31" t="s">
        <v>161</v>
      </c>
      <c r="J638" s="31">
        <v>7963</v>
      </c>
      <c r="K638" s="31" t="s">
        <v>8</v>
      </c>
      <c r="L638" s="31" t="s">
        <v>9</v>
      </c>
      <c r="M638" s="44" t="s">
        <v>760</v>
      </c>
      <c r="N638" s="44" t="s">
        <v>162</v>
      </c>
      <c r="O638" s="44">
        <v>191702442</v>
      </c>
      <c r="P638" s="44">
        <v>191700711</v>
      </c>
    </row>
    <row r="639" spans="2:16" ht="13.5" hidden="1">
      <c r="B639" s="31">
        <f t="shared" si="10"/>
        <v>636</v>
      </c>
      <c r="C639" s="43">
        <v>45697</v>
      </c>
      <c r="D639" s="43" t="s">
        <v>287</v>
      </c>
      <c r="E639" s="43" t="s">
        <v>2008</v>
      </c>
      <c r="F639" s="31" t="s">
        <v>1316</v>
      </c>
      <c r="G639" s="31" t="s">
        <v>159</v>
      </c>
      <c r="H639" s="31" t="s">
        <v>160</v>
      </c>
      <c r="I639" s="31" t="s">
        <v>170</v>
      </c>
      <c r="J639" s="31">
        <v>9806</v>
      </c>
      <c r="K639" s="31" t="s">
        <v>8</v>
      </c>
      <c r="L639" s="31" t="s">
        <v>9</v>
      </c>
      <c r="M639" s="44" t="s">
        <v>4933</v>
      </c>
      <c r="N639" s="44" t="s">
        <v>162</v>
      </c>
      <c r="O639" s="44">
        <v>191702453</v>
      </c>
      <c r="P639" s="44">
        <v>191700208</v>
      </c>
    </row>
    <row r="640" spans="2:16" ht="13.5" hidden="1">
      <c r="B640" s="31">
        <f t="shared" si="10"/>
        <v>637</v>
      </c>
      <c r="C640" s="43">
        <v>45697</v>
      </c>
      <c r="D640" s="43" t="s">
        <v>287</v>
      </c>
      <c r="E640" s="43" t="s">
        <v>2008</v>
      </c>
      <c r="F640" s="31" t="s">
        <v>1316</v>
      </c>
      <c r="G640" s="31" t="s">
        <v>166</v>
      </c>
      <c r="H640" s="31" t="s">
        <v>160</v>
      </c>
      <c r="I640" s="31" t="s">
        <v>170</v>
      </c>
      <c r="J640" s="31">
        <v>9665</v>
      </c>
      <c r="K640" s="31" t="s">
        <v>1249</v>
      </c>
      <c r="L640" s="31" t="s">
        <v>4995</v>
      </c>
      <c r="M640" s="44" t="s">
        <v>4996</v>
      </c>
      <c r="N640" s="44" t="s">
        <v>505</v>
      </c>
      <c r="O640" s="44" t="s">
        <v>4999</v>
      </c>
      <c r="P640" s="44" t="s">
        <v>1223</v>
      </c>
    </row>
    <row r="641" spans="2:16" ht="13.5" hidden="1">
      <c r="B641" s="31">
        <f t="shared" si="10"/>
        <v>638</v>
      </c>
      <c r="C641" s="43">
        <v>45699</v>
      </c>
      <c r="D641" s="43" t="s">
        <v>287</v>
      </c>
      <c r="E641" s="43" t="s">
        <v>2008</v>
      </c>
      <c r="F641" s="31" t="s">
        <v>1316</v>
      </c>
      <c r="G641" s="31" t="s">
        <v>159</v>
      </c>
      <c r="H641" s="31" t="s">
        <v>160</v>
      </c>
      <c r="I641" s="31" t="s">
        <v>168</v>
      </c>
      <c r="J641" s="31">
        <v>5498</v>
      </c>
      <c r="K641" s="31" t="s">
        <v>8</v>
      </c>
      <c r="L641" s="31" t="s">
        <v>524</v>
      </c>
      <c r="M641" s="44" t="s">
        <v>455</v>
      </c>
      <c r="N641" s="44" t="s">
        <v>702</v>
      </c>
      <c r="O641" s="44"/>
      <c r="P641" s="44"/>
    </row>
    <row r="642" spans="2:16" ht="13.5" hidden="1">
      <c r="B642" s="31">
        <f t="shared" si="10"/>
        <v>639</v>
      </c>
      <c r="C642" s="43">
        <v>45699</v>
      </c>
      <c r="D642" s="43" t="s">
        <v>287</v>
      </c>
      <c r="E642" s="43" t="s">
        <v>2008</v>
      </c>
      <c r="F642" s="31" t="s">
        <v>1316</v>
      </c>
      <c r="G642" s="31" t="s">
        <v>159</v>
      </c>
      <c r="H642" s="31" t="s">
        <v>160</v>
      </c>
      <c r="I642" s="31" t="s">
        <v>168</v>
      </c>
      <c r="J642" s="31">
        <v>5262</v>
      </c>
      <c r="K642" s="31" t="s">
        <v>8</v>
      </c>
      <c r="L642" s="31" t="s">
        <v>9</v>
      </c>
      <c r="M642" s="44" t="s">
        <v>339</v>
      </c>
      <c r="N642" s="44" t="s">
        <v>162</v>
      </c>
      <c r="O642" s="44" t="s">
        <v>4955</v>
      </c>
      <c r="P642" s="44" t="s">
        <v>5009</v>
      </c>
    </row>
    <row r="643" spans="2:16" ht="13.5" hidden="1">
      <c r="B643" s="31">
        <f t="shared" si="10"/>
        <v>640</v>
      </c>
      <c r="C643" s="43">
        <v>45699</v>
      </c>
      <c r="D643" s="43" t="s">
        <v>287</v>
      </c>
      <c r="E643" s="43" t="s">
        <v>2008</v>
      </c>
      <c r="F643" s="31" t="s">
        <v>1316</v>
      </c>
      <c r="G643" s="31" t="s">
        <v>166</v>
      </c>
      <c r="H643" s="31" t="s">
        <v>160</v>
      </c>
      <c r="I643" s="31" t="s">
        <v>173</v>
      </c>
      <c r="J643" s="31">
        <v>1626</v>
      </c>
      <c r="K643" s="31" t="s">
        <v>511</v>
      </c>
      <c r="L643" s="31" t="s">
        <v>1219</v>
      </c>
      <c r="M643" s="44" t="s">
        <v>517</v>
      </c>
      <c r="N643" s="44" t="s">
        <v>505</v>
      </c>
      <c r="O643" s="44" t="s">
        <v>5011</v>
      </c>
      <c r="P643" s="44" t="s">
        <v>1298</v>
      </c>
    </row>
    <row r="644" spans="2:16" ht="13.5" hidden="1">
      <c r="B644" s="31">
        <f t="shared" si="10"/>
        <v>641</v>
      </c>
      <c r="C644" s="43">
        <v>45699</v>
      </c>
      <c r="D644" s="43" t="s">
        <v>287</v>
      </c>
      <c r="E644" s="43" t="s">
        <v>2008</v>
      </c>
      <c r="F644" s="31" t="s">
        <v>1316</v>
      </c>
      <c r="G644" s="31" t="s">
        <v>159</v>
      </c>
      <c r="H644" s="31" t="s">
        <v>160</v>
      </c>
      <c r="I644" s="31" t="s">
        <v>173</v>
      </c>
      <c r="J644" s="31">
        <v>1330</v>
      </c>
      <c r="K644" s="31" t="s">
        <v>511</v>
      </c>
      <c r="L644" s="31" t="s">
        <v>1219</v>
      </c>
      <c r="M644" s="44" t="s">
        <v>517</v>
      </c>
      <c r="N644" s="44" t="s">
        <v>505</v>
      </c>
      <c r="O644" s="44" t="s">
        <v>1148</v>
      </c>
      <c r="P644" s="44" t="s">
        <v>5012</v>
      </c>
    </row>
    <row r="645" spans="2:16" ht="13.5" hidden="1">
      <c r="B645" s="31">
        <f t="shared" si="10"/>
        <v>642</v>
      </c>
      <c r="C645" s="43">
        <v>45699</v>
      </c>
      <c r="D645" s="43" t="s">
        <v>287</v>
      </c>
      <c r="E645" s="43" t="s">
        <v>2008</v>
      </c>
      <c r="F645" s="31" t="s">
        <v>1316</v>
      </c>
      <c r="G645" s="31" t="s">
        <v>499</v>
      </c>
      <c r="H645" s="31" t="s">
        <v>357</v>
      </c>
      <c r="I645" s="31" t="s">
        <v>161</v>
      </c>
      <c r="J645" s="31">
        <v>4025</v>
      </c>
      <c r="K645" s="31" t="s">
        <v>8</v>
      </c>
      <c r="L645" s="31" t="s">
        <v>9</v>
      </c>
      <c r="M645" s="44" t="s">
        <v>886</v>
      </c>
      <c r="N645" s="44" t="s">
        <v>162</v>
      </c>
      <c r="O645" s="44" t="s">
        <v>5015</v>
      </c>
      <c r="P645" s="44" t="s">
        <v>5016</v>
      </c>
    </row>
    <row r="646" spans="2:16" ht="13.5" hidden="1">
      <c r="B646" s="31">
        <f t="shared" si="10"/>
        <v>643</v>
      </c>
      <c r="C646" s="43">
        <v>45699</v>
      </c>
      <c r="D646" s="43" t="s">
        <v>287</v>
      </c>
      <c r="E646" s="43" t="s">
        <v>2008</v>
      </c>
      <c r="F646" s="31" t="s">
        <v>1316</v>
      </c>
      <c r="G646" s="31" t="s">
        <v>386</v>
      </c>
      <c r="H646" s="31" t="s">
        <v>364</v>
      </c>
      <c r="I646" s="31" t="s">
        <v>172</v>
      </c>
      <c r="J646" s="31">
        <v>5016</v>
      </c>
      <c r="K646" s="31" t="s">
        <v>8</v>
      </c>
      <c r="L646" s="31" t="s">
        <v>9</v>
      </c>
      <c r="M646" s="44" t="s">
        <v>198</v>
      </c>
      <c r="N646" s="44" t="s">
        <v>162</v>
      </c>
      <c r="O646" s="44">
        <v>191701293</v>
      </c>
      <c r="P646" s="44">
        <v>191700009</v>
      </c>
    </row>
    <row r="647" spans="2:16" ht="13.5" hidden="1">
      <c r="B647" s="31">
        <f t="shared" si="10"/>
        <v>644</v>
      </c>
      <c r="C647" s="43">
        <v>45700</v>
      </c>
      <c r="D647" s="43" t="s">
        <v>287</v>
      </c>
      <c r="E647" s="43" t="s">
        <v>2008</v>
      </c>
      <c r="F647" s="31" t="s">
        <v>1316</v>
      </c>
      <c r="G647" s="31" t="s">
        <v>166</v>
      </c>
      <c r="H647" s="31" t="s">
        <v>160</v>
      </c>
      <c r="I647" s="31" t="s">
        <v>161</v>
      </c>
      <c r="J647" s="31">
        <v>4295</v>
      </c>
      <c r="K647" s="31" t="s">
        <v>8</v>
      </c>
      <c r="L647" s="31" t="s">
        <v>9</v>
      </c>
      <c r="M647" s="44" t="s">
        <v>4933</v>
      </c>
      <c r="N647" s="44" t="s">
        <v>162</v>
      </c>
      <c r="O647" s="44" t="s">
        <v>908</v>
      </c>
      <c r="P647" s="44" t="s">
        <v>5021</v>
      </c>
    </row>
    <row r="648" spans="2:16" ht="13.5" hidden="1">
      <c r="B648" s="31">
        <f t="shared" si="10"/>
        <v>645</v>
      </c>
      <c r="C648" s="43">
        <v>45700</v>
      </c>
      <c r="D648" s="43" t="s">
        <v>287</v>
      </c>
      <c r="E648" s="43" t="s">
        <v>2008</v>
      </c>
      <c r="F648" s="31" t="s">
        <v>1316</v>
      </c>
      <c r="G648" s="31" t="s">
        <v>159</v>
      </c>
      <c r="H648" s="31" t="s">
        <v>160</v>
      </c>
      <c r="I648" s="31" t="s">
        <v>200</v>
      </c>
      <c r="J648" s="31">
        <v>1151</v>
      </c>
      <c r="K648" s="31" t="s">
        <v>8</v>
      </c>
      <c r="L648" s="31" t="s">
        <v>9</v>
      </c>
      <c r="M648" s="44" t="s">
        <v>4933</v>
      </c>
      <c r="N648" s="44" t="s">
        <v>162</v>
      </c>
      <c r="O648" s="44" t="s">
        <v>5022</v>
      </c>
      <c r="P648" s="44" t="s">
        <v>4802</v>
      </c>
    </row>
    <row r="649" spans="2:16" ht="13.5" hidden="1">
      <c r="B649" s="31">
        <f t="shared" si="10"/>
        <v>646</v>
      </c>
      <c r="C649" s="43">
        <v>45700</v>
      </c>
      <c r="D649" s="43" t="s">
        <v>287</v>
      </c>
      <c r="E649" s="43" t="s">
        <v>2008</v>
      </c>
      <c r="F649" s="31" t="s">
        <v>1316</v>
      </c>
      <c r="G649" s="31" t="s">
        <v>166</v>
      </c>
      <c r="H649" s="31" t="s">
        <v>160</v>
      </c>
      <c r="I649" s="31" t="s">
        <v>217</v>
      </c>
      <c r="J649" s="31">
        <v>1562</v>
      </c>
      <c r="K649" s="31" t="s">
        <v>8</v>
      </c>
      <c r="L649" s="31" t="s">
        <v>9</v>
      </c>
      <c r="M649" s="44" t="s">
        <v>5017</v>
      </c>
      <c r="N649" s="44" t="s">
        <v>162</v>
      </c>
      <c r="O649" s="44">
        <v>191702269</v>
      </c>
      <c r="P649" s="44">
        <v>191700280</v>
      </c>
    </row>
    <row r="650" spans="2:16" ht="13.5" hidden="1">
      <c r="B650" s="31">
        <f t="shared" si="10"/>
        <v>647</v>
      </c>
      <c r="C650" s="43">
        <v>45701</v>
      </c>
      <c r="D650" s="43" t="s">
        <v>287</v>
      </c>
      <c r="E650" s="43" t="s">
        <v>2044</v>
      </c>
      <c r="F650" s="31" t="s">
        <v>1316</v>
      </c>
      <c r="G650" s="31" t="s">
        <v>159</v>
      </c>
      <c r="H650" s="31" t="s">
        <v>160</v>
      </c>
      <c r="I650" s="31" t="s">
        <v>161</v>
      </c>
      <c r="J650" s="31">
        <v>8224</v>
      </c>
      <c r="K650" s="31" t="s">
        <v>511</v>
      </c>
      <c r="L650" s="31" t="s">
        <v>1219</v>
      </c>
      <c r="M650" s="44" t="s">
        <v>1219</v>
      </c>
      <c r="N650" s="44" t="s">
        <v>505</v>
      </c>
      <c r="O650" s="44" t="s">
        <v>1407</v>
      </c>
      <c r="P650" s="44" t="s">
        <v>1294</v>
      </c>
    </row>
    <row r="651" spans="2:16" ht="13.5" hidden="1">
      <c r="B651" s="31">
        <f t="shared" si="10"/>
        <v>648</v>
      </c>
      <c r="C651" s="43">
        <v>45701</v>
      </c>
      <c r="D651" s="43" t="s">
        <v>287</v>
      </c>
      <c r="E651" s="43" t="s">
        <v>2044</v>
      </c>
      <c r="F651" s="31" t="s">
        <v>1316</v>
      </c>
      <c r="G651" s="31" t="s">
        <v>159</v>
      </c>
      <c r="H651" s="31" t="s">
        <v>160</v>
      </c>
      <c r="I651" s="31" t="s">
        <v>168</v>
      </c>
      <c r="J651" s="31">
        <v>3015</v>
      </c>
      <c r="K651" s="31" t="s">
        <v>8</v>
      </c>
      <c r="L651" s="31" t="s">
        <v>9</v>
      </c>
      <c r="M651" s="44" t="s">
        <v>198</v>
      </c>
      <c r="N651" s="44" t="s">
        <v>162</v>
      </c>
      <c r="O651" s="44" t="s">
        <v>924</v>
      </c>
      <c r="P651" s="44" t="s">
        <v>5069</v>
      </c>
    </row>
    <row r="652" spans="2:16" ht="13.5" hidden="1">
      <c r="B652" s="31">
        <f t="shared" si="10"/>
        <v>649</v>
      </c>
      <c r="C652" s="43">
        <v>45701</v>
      </c>
      <c r="D652" s="43" t="s">
        <v>287</v>
      </c>
      <c r="E652" s="43" t="s">
        <v>2044</v>
      </c>
      <c r="F652" s="31" t="s">
        <v>1316</v>
      </c>
      <c r="G652" s="31" t="s">
        <v>159</v>
      </c>
      <c r="H652" s="31" t="s">
        <v>160</v>
      </c>
      <c r="I652" s="31" t="s">
        <v>200</v>
      </c>
      <c r="J652" s="31">
        <v>1201</v>
      </c>
      <c r="K652" s="31" t="s">
        <v>1058</v>
      </c>
      <c r="L652" s="31" t="s">
        <v>5064</v>
      </c>
      <c r="M652" s="44" t="s">
        <v>5066</v>
      </c>
      <c r="N652" s="44" t="s">
        <v>5065</v>
      </c>
      <c r="O652" s="44"/>
      <c r="P652" s="44"/>
    </row>
    <row r="653" spans="2:16" ht="13.5" hidden="1">
      <c r="B653" s="31">
        <f t="shared" si="10"/>
        <v>650</v>
      </c>
      <c r="C653" s="43">
        <v>45701</v>
      </c>
      <c r="D653" s="43" t="s">
        <v>287</v>
      </c>
      <c r="E653" s="43" t="s">
        <v>2044</v>
      </c>
      <c r="F653" s="31" t="s">
        <v>1316</v>
      </c>
      <c r="G653" s="31" t="s">
        <v>166</v>
      </c>
      <c r="H653" s="31" t="s">
        <v>160</v>
      </c>
      <c r="I653" s="31" t="s">
        <v>192</v>
      </c>
      <c r="J653" s="31">
        <v>3542</v>
      </c>
      <c r="K653" s="31" t="s">
        <v>8</v>
      </c>
      <c r="L653" s="31" t="s">
        <v>9</v>
      </c>
      <c r="M653" s="44" t="s">
        <v>4933</v>
      </c>
      <c r="N653" s="44" t="s">
        <v>162</v>
      </c>
      <c r="O653" s="44" t="s">
        <v>5073</v>
      </c>
      <c r="P653" s="44" t="s">
        <v>5074</v>
      </c>
    </row>
    <row r="654" spans="2:16" ht="13.5" hidden="1">
      <c r="B654" s="31">
        <f t="shared" si="10"/>
        <v>651</v>
      </c>
      <c r="C654" s="43">
        <v>45701</v>
      </c>
      <c r="D654" s="43" t="s">
        <v>287</v>
      </c>
      <c r="E654" s="43" t="s">
        <v>2044</v>
      </c>
      <c r="F654" s="31" t="s">
        <v>1316</v>
      </c>
      <c r="G654" s="31" t="s">
        <v>159</v>
      </c>
      <c r="H654" s="31" t="s">
        <v>160</v>
      </c>
      <c r="I654" s="31" t="s">
        <v>170</v>
      </c>
      <c r="J654" s="31">
        <v>8259</v>
      </c>
      <c r="K654" s="31" t="s">
        <v>8</v>
      </c>
      <c r="L654" s="31" t="s">
        <v>9</v>
      </c>
      <c r="M654" s="44" t="s">
        <v>339</v>
      </c>
      <c r="N654" s="44" t="s">
        <v>162</v>
      </c>
      <c r="O654" s="44" t="s">
        <v>969</v>
      </c>
      <c r="P654" s="44" t="s">
        <v>5075</v>
      </c>
    </row>
    <row r="655" spans="2:16" ht="13.5" hidden="1">
      <c r="B655" s="31">
        <f t="shared" si="10"/>
        <v>652</v>
      </c>
      <c r="C655" s="43">
        <v>45701</v>
      </c>
      <c r="D655" s="43" t="s">
        <v>287</v>
      </c>
      <c r="E655" s="43" t="s">
        <v>2044</v>
      </c>
      <c r="F655" s="31" t="s">
        <v>1316</v>
      </c>
      <c r="G655" s="31" t="s">
        <v>439</v>
      </c>
      <c r="H655" s="31" t="s">
        <v>440</v>
      </c>
      <c r="I655" s="31" t="s">
        <v>173</v>
      </c>
      <c r="J655" s="31">
        <v>1241</v>
      </c>
      <c r="K655" s="31" t="s">
        <v>8</v>
      </c>
      <c r="L655" s="31" t="s">
        <v>9</v>
      </c>
      <c r="M655" s="44" t="s">
        <v>886</v>
      </c>
      <c r="N655" s="44" t="s">
        <v>162</v>
      </c>
      <c r="O655" s="44" t="s">
        <v>5076</v>
      </c>
      <c r="P655" s="44" t="s">
        <v>5077</v>
      </c>
    </row>
    <row r="656" spans="2:16" ht="13.5" hidden="1">
      <c r="B656" s="31">
        <f t="shared" si="10"/>
        <v>653</v>
      </c>
      <c r="C656" s="43">
        <v>45702</v>
      </c>
      <c r="D656" s="43" t="s">
        <v>287</v>
      </c>
      <c r="E656" s="43" t="s">
        <v>2044</v>
      </c>
      <c r="F656" s="31" t="s">
        <v>1316</v>
      </c>
      <c r="G656" s="31" t="s">
        <v>159</v>
      </c>
      <c r="H656" s="31" t="s">
        <v>160</v>
      </c>
      <c r="I656" s="31" t="s">
        <v>161</v>
      </c>
      <c r="J656" s="31">
        <v>4324</v>
      </c>
      <c r="K656" s="31" t="s">
        <v>8</v>
      </c>
      <c r="L656" s="31" t="s">
        <v>9</v>
      </c>
      <c r="M656" s="44" t="s">
        <v>1337</v>
      </c>
      <c r="N656" s="44" t="s">
        <v>162</v>
      </c>
      <c r="O656" s="44" t="s">
        <v>5078</v>
      </c>
      <c r="P656" s="44" t="s">
        <v>4939</v>
      </c>
    </row>
    <row r="657" spans="2:16" ht="13.5" hidden="1">
      <c r="B657" s="31">
        <f t="shared" si="10"/>
        <v>654</v>
      </c>
      <c r="C657" s="43">
        <v>45702</v>
      </c>
      <c r="D657" s="43" t="s">
        <v>287</v>
      </c>
      <c r="E657" s="43" t="s">
        <v>2044</v>
      </c>
      <c r="F657" s="31" t="s">
        <v>1316</v>
      </c>
      <c r="G657" s="31" t="s">
        <v>159</v>
      </c>
      <c r="H657" s="31" t="s">
        <v>160</v>
      </c>
      <c r="I657" s="31" t="s">
        <v>161</v>
      </c>
      <c r="J657" s="31">
        <v>4295</v>
      </c>
      <c r="K657" s="31" t="s">
        <v>8</v>
      </c>
      <c r="L657" s="31" t="s">
        <v>9</v>
      </c>
      <c r="M657" s="44" t="s">
        <v>198</v>
      </c>
      <c r="N657" s="44" t="s">
        <v>162</v>
      </c>
      <c r="O657" s="44" t="s">
        <v>5021</v>
      </c>
      <c r="P657" s="44" t="s">
        <v>5084</v>
      </c>
    </row>
    <row r="658" spans="2:16" ht="13.5" hidden="1">
      <c r="B658" s="31">
        <f t="shared" si="10"/>
        <v>655</v>
      </c>
      <c r="C658" s="43">
        <v>45702</v>
      </c>
      <c r="D658" s="43" t="s">
        <v>287</v>
      </c>
      <c r="E658" s="43" t="s">
        <v>2044</v>
      </c>
      <c r="F658" s="31" t="s">
        <v>1316</v>
      </c>
      <c r="G658" s="31" t="s">
        <v>499</v>
      </c>
      <c r="H658" s="31" t="s">
        <v>357</v>
      </c>
      <c r="I658" s="31" t="s">
        <v>170</v>
      </c>
      <c r="J658" s="31">
        <v>9670</v>
      </c>
      <c r="K658" s="31" t="s">
        <v>8</v>
      </c>
      <c r="L658" s="31" t="s">
        <v>9</v>
      </c>
      <c r="M658" s="44" t="s">
        <v>5067</v>
      </c>
      <c r="N658" s="44" t="s">
        <v>162</v>
      </c>
      <c r="O658" s="44" t="s">
        <v>5086</v>
      </c>
      <c r="P658" s="44" t="s">
        <v>5015</v>
      </c>
    </row>
    <row r="659" spans="2:16" ht="13.5" hidden="1">
      <c r="B659" s="31">
        <f t="shared" si="10"/>
        <v>656</v>
      </c>
      <c r="C659" s="43">
        <v>45703</v>
      </c>
      <c r="D659" s="43" t="s">
        <v>287</v>
      </c>
      <c r="E659" s="43" t="s">
        <v>2044</v>
      </c>
      <c r="F659" s="31" t="s">
        <v>1316</v>
      </c>
      <c r="G659" s="31" t="s">
        <v>159</v>
      </c>
      <c r="H659" s="31" t="s">
        <v>160</v>
      </c>
      <c r="I659" s="31" t="s">
        <v>200</v>
      </c>
      <c r="J659" s="31">
        <v>1151</v>
      </c>
      <c r="K659" s="31" t="s">
        <v>8</v>
      </c>
      <c r="L659" s="31" t="s">
        <v>9</v>
      </c>
      <c r="M659" s="44" t="s">
        <v>174</v>
      </c>
      <c r="N659" s="44" t="s">
        <v>162</v>
      </c>
      <c r="O659" s="44">
        <v>191700780</v>
      </c>
      <c r="P659" s="44">
        <v>191701292</v>
      </c>
    </row>
    <row r="660" spans="2:16" ht="13.5" hidden="1">
      <c r="B660" s="31">
        <f t="shared" si="10"/>
        <v>657</v>
      </c>
      <c r="C660" s="43">
        <v>45703</v>
      </c>
      <c r="D660" s="43" t="s">
        <v>287</v>
      </c>
      <c r="E660" s="43" t="s">
        <v>2044</v>
      </c>
      <c r="F660" s="31" t="s">
        <v>1316</v>
      </c>
      <c r="G660" s="31" t="s">
        <v>159</v>
      </c>
      <c r="H660" s="31" t="s">
        <v>160</v>
      </c>
      <c r="I660" s="31" t="s">
        <v>168</v>
      </c>
      <c r="J660" s="31">
        <v>5018</v>
      </c>
      <c r="K660" s="31" t="s">
        <v>8</v>
      </c>
      <c r="L660" s="31" t="s">
        <v>9</v>
      </c>
      <c r="M660" s="44" t="s">
        <v>198</v>
      </c>
      <c r="N660" s="44" t="s">
        <v>162</v>
      </c>
      <c r="O660" s="44">
        <v>191701332</v>
      </c>
      <c r="P660" s="44">
        <v>191700868</v>
      </c>
    </row>
    <row r="661" spans="2:16" ht="13.5" hidden="1">
      <c r="B661" s="31">
        <f t="shared" si="10"/>
        <v>658</v>
      </c>
      <c r="C661" s="43">
        <v>45703</v>
      </c>
      <c r="D661" s="43" t="s">
        <v>287</v>
      </c>
      <c r="E661" s="43" t="s">
        <v>2044</v>
      </c>
      <c r="F661" s="31" t="s">
        <v>1316</v>
      </c>
      <c r="G661" s="31" t="s">
        <v>159</v>
      </c>
      <c r="H661" s="31" t="s">
        <v>160</v>
      </c>
      <c r="I661" s="31" t="s">
        <v>200</v>
      </c>
      <c r="J661" s="31">
        <v>5850</v>
      </c>
      <c r="K661" s="31" t="s">
        <v>8</v>
      </c>
      <c r="L661" s="31" t="s">
        <v>9</v>
      </c>
      <c r="M661" s="44" t="s">
        <v>198</v>
      </c>
      <c r="N661" s="44" t="s">
        <v>162</v>
      </c>
      <c r="O661" s="44">
        <v>191701413</v>
      </c>
      <c r="P661" s="44">
        <v>191700502</v>
      </c>
    </row>
    <row r="662" spans="2:16" ht="13.5" hidden="1">
      <c r="B662" s="31">
        <f t="shared" si="10"/>
        <v>659</v>
      </c>
      <c r="C662" s="43">
        <v>45703</v>
      </c>
      <c r="D662" s="43" t="s">
        <v>287</v>
      </c>
      <c r="E662" s="43" t="s">
        <v>2044</v>
      </c>
      <c r="F662" s="31" t="s">
        <v>1316</v>
      </c>
      <c r="G662" s="31" t="s">
        <v>159</v>
      </c>
      <c r="H662" s="31" t="s">
        <v>160</v>
      </c>
      <c r="I662" s="31" t="s">
        <v>161</v>
      </c>
      <c r="J662" s="31">
        <v>5260</v>
      </c>
      <c r="K662" s="31" t="s">
        <v>8</v>
      </c>
      <c r="L662" s="31" t="s">
        <v>9</v>
      </c>
      <c r="M662" s="44" t="s">
        <v>174</v>
      </c>
      <c r="N662" s="44" t="s">
        <v>162</v>
      </c>
      <c r="O662" s="44">
        <v>191700562</v>
      </c>
      <c r="P662" s="44">
        <v>191702418</v>
      </c>
    </row>
    <row r="663" spans="2:16" ht="13.5" hidden="1">
      <c r="B663" s="31">
        <f t="shared" si="10"/>
        <v>660</v>
      </c>
      <c r="C663" s="43">
        <v>45704</v>
      </c>
      <c r="D663" s="43" t="s">
        <v>287</v>
      </c>
      <c r="E663" s="43" t="s">
        <v>2044</v>
      </c>
      <c r="F663" s="31" t="s">
        <v>1316</v>
      </c>
      <c r="G663" s="31" t="s">
        <v>159</v>
      </c>
      <c r="H663" s="31" t="s">
        <v>160</v>
      </c>
      <c r="I663" s="31" t="s">
        <v>161</v>
      </c>
      <c r="J663" s="31">
        <v>4318</v>
      </c>
      <c r="K663" s="31" t="s">
        <v>8</v>
      </c>
      <c r="L663" s="31" t="s">
        <v>9</v>
      </c>
      <c r="M663" s="44" t="s">
        <v>206</v>
      </c>
      <c r="N663" s="44" t="s">
        <v>162</v>
      </c>
      <c r="O663" s="44">
        <v>191700410</v>
      </c>
      <c r="P663" s="44">
        <v>191700667</v>
      </c>
    </row>
    <row r="664" spans="2:16" ht="13.5" hidden="1">
      <c r="B664" s="31">
        <f t="shared" si="10"/>
        <v>661</v>
      </c>
      <c r="C664" s="43">
        <v>45705</v>
      </c>
      <c r="D664" s="43" t="s">
        <v>287</v>
      </c>
      <c r="E664" s="43" t="s">
        <v>2044</v>
      </c>
      <c r="F664" s="31" t="s">
        <v>1316</v>
      </c>
      <c r="G664" s="31" t="s">
        <v>283</v>
      </c>
      <c r="H664" s="31" t="s">
        <v>160</v>
      </c>
      <c r="I664" s="31" t="s">
        <v>161</v>
      </c>
      <c r="J664" s="31">
        <v>4322</v>
      </c>
      <c r="K664" s="31" t="s">
        <v>8</v>
      </c>
      <c r="L664" s="31" t="s">
        <v>9</v>
      </c>
      <c r="M664" s="44" t="s">
        <v>886</v>
      </c>
      <c r="N664" s="44" t="s">
        <v>162</v>
      </c>
      <c r="O664" s="44" t="s">
        <v>5097</v>
      </c>
      <c r="P664" s="44" t="s">
        <v>5098</v>
      </c>
    </row>
    <row r="665" spans="2:16" ht="13.5" hidden="1">
      <c r="B665" s="31">
        <f t="shared" si="10"/>
        <v>662</v>
      </c>
      <c r="C665" s="43">
        <v>45705</v>
      </c>
      <c r="D665" s="43" t="s">
        <v>287</v>
      </c>
      <c r="E665" s="43" t="s">
        <v>2044</v>
      </c>
      <c r="F665" s="31" t="s">
        <v>1316</v>
      </c>
      <c r="G665" s="31" t="s">
        <v>159</v>
      </c>
      <c r="H665" s="31" t="s">
        <v>160</v>
      </c>
      <c r="I665" s="31" t="s">
        <v>161</v>
      </c>
      <c r="J665" s="31">
        <v>4260</v>
      </c>
      <c r="K665" s="31" t="s">
        <v>1249</v>
      </c>
      <c r="L665" s="31" t="s">
        <v>5088</v>
      </c>
      <c r="M665" s="44" t="s">
        <v>5089</v>
      </c>
      <c r="N665" s="44" t="s">
        <v>505</v>
      </c>
      <c r="O665" s="44" t="s">
        <v>1207</v>
      </c>
      <c r="P665" s="44" t="s">
        <v>4828</v>
      </c>
    </row>
    <row r="666" spans="2:16" ht="13.5" hidden="1">
      <c r="B666" s="31">
        <f t="shared" si="10"/>
        <v>663</v>
      </c>
      <c r="C666" s="43">
        <v>45706</v>
      </c>
      <c r="D666" s="43" t="s">
        <v>287</v>
      </c>
      <c r="E666" s="43" t="s">
        <v>2044</v>
      </c>
      <c r="F666" s="31" t="s">
        <v>1316</v>
      </c>
      <c r="G666" s="31" t="s">
        <v>159</v>
      </c>
      <c r="H666" s="31" t="s">
        <v>160</v>
      </c>
      <c r="I666" s="31" t="s">
        <v>200</v>
      </c>
      <c r="J666" s="31">
        <v>4107</v>
      </c>
      <c r="K666" s="31" t="s">
        <v>8</v>
      </c>
      <c r="L666" s="31" t="s">
        <v>9</v>
      </c>
      <c r="M666" s="44" t="s">
        <v>198</v>
      </c>
      <c r="N666" s="44" t="s">
        <v>162</v>
      </c>
      <c r="O666" s="44" t="s">
        <v>5103</v>
      </c>
      <c r="P666" s="44" t="s">
        <v>5097</v>
      </c>
    </row>
    <row r="667" spans="2:16" ht="13.5" hidden="1">
      <c r="B667" s="31">
        <f t="shared" si="10"/>
        <v>664</v>
      </c>
      <c r="C667" s="43">
        <v>45706</v>
      </c>
      <c r="D667" s="43" t="s">
        <v>287</v>
      </c>
      <c r="E667" s="43" t="s">
        <v>2044</v>
      </c>
      <c r="F667" s="31" t="s">
        <v>1316</v>
      </c>
      <c r="G667" s="31" t="s">
        <v>499</v>
      </c>
      <c r="H667" s="31" t="s">
        <v>357</v>
      </c>
      <c r="I667" s="31" t="s">
        <v>170</v>
      </c>
      <c r="J667" s="31">
        <v>9670</v>
      </c>
      <c r="K667" s="31" t="s">
        <v>8</v>
      </c>
      <c r="L667" s="31" t="s">
        <v>9</v>
      </c>
      <c r="M667" s="44" t="s">
        <v>886</v>
      </c>
      <c r="N667" s="44" t="s">
        <v>162</v>
      </c>
      <c r="O667" s="44" t="s">
        <v>5015</v>
      </c>
      <c r="P667" s="44" t="s">
        <v>5106</v>
      </c>
    </row>
    <row r="668" spans="2:16" ht="13.5" hidden="1">
      <c r="B668" s="31">
        <f t="shared" si="10"/>
        <v>665</v>
      </c>
      <c r="C668" s="43">
        <v>45706</v>
      </c>
      <c r="D668" s="43" t="s">
        <v>287</v>
      </c>
      <c r="E668" s="43" t="s">
        <v>2044</v>
      </c>
      <c r="F668" s="31" t="s">
        <v>1316</v>
      </c>
      <c r="G668" s="31" t="s">
        <v>166</v>
      </c>
      <c r="H668" s="31" t="s">
        <v>160</v>
      </c>
      <c r="I668" s="31" t="s">
        <v>173</v>
      </c>
      <c r="J668" s="31">
        <v>1458</v>
      </c>
      <c r="K668" s="31" t="s">
        <v>1249</v>
      </c>
      <c r="L668" s="31" t="s">
        <v>5092</v>
      </c>
      <c r="M668" s="44" t="s">
        <v>4996</v>
      </c>
      <c r="N668" s="44" t="s">
        <v>5093</v>
      </c>
      <c r="O668" s="44"/>
      <c r="P668" s="44"/>
    </row>
    <row r="669" spans="2:16" ht="13.5" hidden="1">
      <c r="B669" s="31">
        <f t="shared" si="10"/>
        <v>666</v>
      </c>
      <c r="C669" s="43">
        <v>45706</v>
      </c>
      <c r="D669" s="43" t="s">
        <v>287</v>
      </c>
      <c r="E669" s="43" t="s">
        <v>2044</v>
      </c>
      <c r="F669" s="31" t="s">
        <v>1316</v>
      </c>
      <c r="G669" s="31" t="s">
        <v>159</v>
      </c>
      <c r="H669" s="31" t="s">
        <v>160</v>
      </c>
      <c r="I669" s="31" t="s">
        <v>239</v>
      </c>
      <c r="J669" s="31">
        <v>8258</v>
      </c>
      <c r="K669" s="31" t="s">
        <v>8</v>
      </c>
      <c r="L669" s="31" t="s">
        <v>9</v>
      </c>
      <c r="M669" s="44" t="s">
        <v>886</v>
      </c>
      <c r="N669" s="44" t="s">
        <v>162</v>
      </c>
      <c r="O669" s="44">
        <v>191701490</v>
      </c>
      <c r="P669" s="44">
        <v>191700508</v>
      </c>
    </row>
    <row r="670" spans="2:16" ht="13.5" hidden="1">
      <c r="B670" s="31">
        <f t="shared" si="10"/>
        <v>667</v>
      </c>
      <c r="C670" s="43">
        <v>45707</v>
      </c>
      <c r="D670" s="43" t="s">
        <v>287</v>
      </c>
      <c r="E670" s="43" t="s">
        <v>2044</v>
      </c>
      <c r="F670" s="31" t="s">
        <v>1316</v>
      </c>
      <c r="G670" s="31" t="s">
        <v>166</v>
      </c>
      <c r="H670" s="31" t="s">
        <v>160</v>
      </c>
      <c r="I670" s="31" t="s">
        <v>173</v>
      </c>
      <c r="J670" s="31">
        <v>1620</v>
      </c>
      <c r="K670" s="31" t="s">
        <v>8</v>
      </c>
      <c r="L670" s="31" t="s">
        <v>9</v>
      </c>
      <c r="M670" s="44" t="s">
        <v>339</v>
      </c>
      <c r="N670" s="44" t="s">
        <v>162</v>
      </c>
      <c r="O670" s="44" t="s">
        <v>966</v>
      </c>
      <c r="P670" s="44" t="s">
        <v>1414</v>
      </c>
    </row>
    <row r="671" spans="2:16" ht="13.5" hidden="1">
      <c r="B671" s="31">
        <f t="shared" si="10"/>
        <v>668</v>
      </c>
      <c r="C671" s="43">
        <v>45708</v>
      </c>
      <c r="D671" s="43" t="s">
        <v>287</v>
      </c>
      <c r="E671" s="43" t="s">
        <v>333</v>
      </c>
      <c r="F671" s="31" t="s">
        <v>1316</v>
      </c>
      <c r="G671" s="31" t="s">
        <v>159</v>
      </c>
      <c r="H671" s="31" t="s">
        <v>160</v>
      </c>
      <c r="I671" s="31" t="s">
        <v>161</v>
      </c>
      <c r="J671" s="31">
        <v>4064</v>
      </c>
      <c r="K671" s="31" t="s">
        <v>8</v>
      </c>
      <c r="L671" s="31" t="s">
        <v>9</v>
      </c>
      <c r="M671" s="44" t="s">
        <v>339</v>
      </c>
      <c r="N671" s="44" t="s">
        <v>162</v>
      </c>
      <c r="O671" s="44" t="s">
        <v>5086</v>
      </c>
      <c r="P671" s="44" t="s">
        <v>903</v>
      </c>
    </row>
    <row r="672" spans="2:16" ht="13.5" hidden="1">
      <c r="B672" s="31">
        <f t="shared" si="10"/>
        <v>669</v>
      </c>
      <c r="C672" s="43">
        <v>45708</v>
      </c>
      <c r="D672" s="43" t="s">
        <v>287</v>
      </c>
      <c r="E672" s="43" t="s">
        <v>333</v>
      </c>
      <c r="F672" s="31" t="s">
        <v>1316</v>
      </c>
      <c r="G672" s="31" t="s">
        <v>159</v>
      </c>
      <c r="H672" s="31" t="s">
        <v>160</v>
      </c>
      <c r="I672" s="31" t="s">
        <v>168</v>
      </c>
      <c r="J672" s="31">
        <v>5449</v>
      </c>
      <c r="K672" s="31" t="s">
        <v>8</v>
      </c>
      <c r="L672" s="31" t="s">
        <v>9</v>
      </c>
      <c r="M672" s="44" t="s">
        <v>339</v>
      </c>
      <c r="N672" s="44" t="s">
        <v>162</v>
      </c>
      <c r="O672" s="44" t="s">
        <v>5177</v>
      </c>
      <c r="P672" s="44" t="s">
        <v>5109</v>
      </c>
    </row>
    <row r="673" spans="2:16" ht="13.5" hidden="1">
      <c r="B673" s="31">
        <f t="shared" si="10"/>
        <v>670</v>
      </c>
      <c r="C673" s="43">
        <v>45708</v>
      </c>
      <c r="D673" s="43" t="s">
        <v>287</v>
      </c>
      <c r="E673" s="43" t="s">
        <v>333</v>
      </c>
      <c r="F673" s="31" t="s">
        <v>1316</v>
      </c>
      <c r="G673" s="31" t="s">
        <v>159</v>
      </c>
      <c r="H673" s="31" t="s">
        <v>160</v>
      </c>
      <c r="I673" s="31" t="s">
        <v>239</v>
      </c>
      <c r="J673" s="31">
        <v>8319</v>
      </c>
      <c r="K673" s="31" t="s">
        <v>8</v>
      </c>
      <c r="L673" s="31" t="s">
        <v>9</v>
      </c>
      <c r="M673" s="44" t="s">
        <v>339</v>
      </c>
      <c r="N673" s="44" t="s">
        <v>162</v>
      </c>
      <c r="O673" s="44" t="s">
        <v>5178</v>
      </c>
      <c r="P673" s="44" t="s">
        <v>5179</v>
      </c>
    </row>
    <row r="674" spans="2:16" ht="13.5" hidden="1">
      <c r="B674" s="31">
        <f t="shared" si="10"/>
        <v>671</v>
      </c>
      <c r="C674" s="43">
        <v>45709</v>
      </c>
      <c r="D674" s="43" t="s">
        <v>287</v>
      </c>
      <c r="E674" s="43" t="s">
        <v>333</v>
      </c>
      <c r="F674" s="31" t="s">
        <v>1316</v>
      </c>
      <c r="G674" s="31" t="s">
        <v>159</v>
      </c>
      <c r="H674" s="31" t="s">
        <v>160</v>
      </c>
      <c r="I674" s="31" t="s">
        <v>168</v>
      </c>
      <c r="J674" s="31">
        <v>5441</v>
      </c>
      <c r="K674" s="31" t="s">
        <v>8</v>
      </c>
      <c r="L674" s="31" t="s">
        <v>9</v>
      </c>
      <c r="M674" s="44" t="s">
        <v>339</v>
      </c>
      <c r="N674" s="44" t="s">
        <v>162</v>
      </c>
      <c r="O674" s="44">
        <v>191700893</v>
      </c>
      <c r="P674" s="44">
        <v>191702658</v>
      </c>
    </row>
    <row r="675" spans="2:16" ht="13.5" hidden="1">
      <c r="B675" s="31">
        <f t="shared" si="10"/>
        <v>672</v>
      </c>
      <c r="C675" s="43">
        <v>45709</v>
      </c>
      <c r="D675" s="43" t="s">
        <v>287</v>
      </c>
      <c r="E675" s="43" t="s">
        <v>333</v>
      </c>
      <c r="F675" s="31" t="s">
        <v>1316</v>
      </c>
      <c r="G675" s="31" t="s">
        <v>446</v>
      </c>
      <c r="H675" s="31" t="s">
        <v>447</v>
      </c>
      <c r="I675" s="31" t="s">
        <v>161</v>
      </c>
      <c r="J675" s="31">
        <v>4307</v>
      </c>
      <c r="K675" s="31" t="s">
        <v>8</v>
      </c>
      <c r="L675" s="31" t="s">
        <v>9</v>
      </c>
      <c r="M675" s="44" t="s">
        <v>198</v>
      </c>
      <c r="N675" s="44" t="s">
        <v>162</v>
      </c>
      <c r="O675" s="44">
        <v>191701332</v>
      </c>
      <c r="P675" s="44">
        <v>191701826</v>
      </c>
    </row>
    <row r="676" spans="2:16" ht="13.5" hidden="1">
      <c r="B676" s="31">
        <f t="shared" si="10"/>
        <v>673</v>
      </c>
      <c r="C676" s="43">
        <v>45709</v>
      </c>
      <c r="D676" s="43" t="s">
        <v>287</v>
      </c>
      <c r="E676" s="43" t="s">
        <v>333</v>
      </c>
      <c r="F676" s="31" t="s">
        <v>1316</v>
      </c>
      <c r="G676" s="31" t="s">
        <v>446</v>
      </c>
      <c r="H676" s="31" t="s">
        <v>447</v>
      </c>
      <c r="I676" s="31" t="s">
        <v>170</v>
      </c>
      <c r="J676" s="31">
        <v>8475</v>
      </c>
      <c r="K676" s="31" t="s">
        <v>8</v>
      </c>
      <c r="L676" s="31" t="s">
        <v>9</v>
      </c>
      <c r="M676" s="44" t="s">
        <v>339</v>
      </c>
      <c r="N676" s="44" t="s">
        <v>162</v>
      </c>
      <c r="O676" s="44">
        <v>191701826</v>
      </c>
      <c r="P676" s="44">
        <v>191700666</v>
      </c>
    </row>
    <row r="677" spans="2:16" ht="13.5" hidden="1">
      <c r="B677" s="31">
        <f t="shared" si="10"/>
        <v>674</v>
      </c>
      <c r="C677" s="43">
        <v>45710</v>
      </c>
      <c r="D677" s="43" t="s">
        <v>287</v>
      </c>
      <c r="E677" s="43" t="s">
        <v>333</v>
      </c>
      <c r="F677" s="31" t="s">
        <v>1316</v>
      </c>
      <c r="G677" s="31" t="s">
        <v>166</v>
      </c>
      <c r="H677" s="31" t="s">
        <v>160</v>
      </c>
      <c r="I677" s="31" t="s">
        <v>168</v>
      </c>
      <c r="J677" s="31">
        <v>5362</v>
      </c>
      <c r="K677" s="31" t="s">
        <v>1058</v>
      </c>
      <c r="L677" s="31" t="s">
        <v>5165</v>
      </c>
      <c r="M677" s="44" t="s">
        <v>5165</v>
      </c>
      <c r="N677" s="44" t="s">
        <v>583</v>
      </c>
      <c r="O677" s="44"/>
      <c r="P677" s="44"/>
    </row>
    <row r="678" spans="2:16" ht="13.5" hidden="1">
      <c r="B678" s="31">
        <f t="shared" si="10"/>
        <v>675</v>
      </c>
      <c r="C678" s="43">
        <v>45711</v>
      </c>
      <c r="D678" s="43" t="s">
        <v>287</v>
      </c>
      <c r="E678" s="43" t="s">
        <v>333</v>
      </c>
      <c r="F678" s="31" t="s">
        <v>1316</v>
      </c>
      <c r="G678" s="31" t="s">
        <v>159</v>
      </c>
      <c r="H678" s="31" t="s">
        <v>160</v>
      </c>
      <c r="I678" s="31" t="s">
        <v>239</v>
      </c>
      <c r="J678" s="31">
        <v>8216</v>
      </c>
      <c r="K678" s="31" t="s">
        <v>8</v>
      </c>
      <c r="L678" s="31" t="s">
        <v>580</v>
      </c>
      <c r="M678" s="44" t="s">
        <v>5166</v>
      </c>
      <c r="N678" s="44" t="s">
        <v>162</v>
      </c>
      <c r="O678" s="44">
        <v>191702187</v>
      </c>
      <c r="P678" s="44">
        <v>191701908</v>
      </c>
    </row>
    <row r="679" spans="2:16" ht="13.5" hidden="1">
      <c r="B679" s="31">
        <f t="shared" si="10"/>
        <v>676</v>
      </c>
      <c r="C679" s="43">
        <v>45711</v>
      </c>
      <c r="D679" s="43" t="s">
        <v>287</v>
      </c>
      <c r="E679" s="43" t="s">
        <v>333</v>
      </c>
      <c r="F679" s="31" t="s">
        <v>1316</v>
      </c>
      <c r="G679" s="31" t="s">
        <v>159</v>
      </c>
      <c r="H679" s="31" t="s">
        <v>160</v>
      </c>
      <c r="I679" s="31" t="s">
        <v>239</v>
      </c>
      <c r="J679" s="31">
        <v>8216</v>
      </c>
      <c r="K679" s="31" t="s">
        <v>8</v>
      </c>
      <c r="L679" s="31" t="s">
        <v>768</v>
      </c>
      <c r="M679" s="44" t="s">
        <v>5166</v>
      </c>
      <c r="N679" s="44" t="s">
        <v>162</v>
      </c>
      <c r="O679" s="44">
        <v>191702187</v>
      </c>
      <c r="P679" s="44">
        <v>191701908</v>
      </c>
    </row>
    <row r="680" spans="2:16" ht="13.5" hidden="1">
      <c r="B680" s="31">
        <f t="shared" si="10"/>
        <v>677</v>
      </c>
      <c r="C680" s="43">
        <v>45712</v>
      </c>
      <c r="D680" s="43" t="s">
        <v>287</v>
      </c>
      <c r="E680" s="43" t="s">
        <v>333</v>
      </c>
      <c r="F680" s="31" t="s">
        <v>1316</v>
      </c>
      <c r="G680" s="31" t="s">
        <v>159</v>
      </c>
      <c r="H680" s="31" t="s">
        <v>160</v>
      </c>
      <c r="I680" s="31" t="s">
        <v>172</v>
      </c>
      <c r="J680" s="31">
        <v>5034</v>
      </c>
      <c r="K680" s="31" t="s">
        <v>8</v>
      </c>
      <c r="L680" s="31" t="s">
        <v>9</v>
      </c>
      <c r="M680" s="44" t="s">
        <v>339</v>
      </c>
      <c r="N680" s="44" t="s">
        <v>162</v>
      </c>
      <c r="O680" s="44">
        <v>191700026</v>
      </c>
      <c r="P680" s="44">
        <v>191700824</v>
      </c>
    </row>
    <row r="681" spans="2:16" ht="13.5" hidden="1">
      <c r="B681" s="31">
        <f t="shared" ref="B681:B685" si="11">ROW()-3</f>
        <v>678</v>
      </c>
      <c r="C681" s="43">
        <v>45713</v>
      </c>
      <c r="D681" s="43" t="s">
        <v>287</v>
      </c>
      <c r="E681" s="43" t="s">
        <v>333</v>
      </c>
      <c r="F681" s="31" t="s">
        <v>1316</v>
      </c>
      <c r="G681" s="31" t="s">
        <v>166</v>
      </c>
      <c r="H681" s="31" t="s">
        <v>160</v>
      </c>
      <c r="I681" s="31" t="s">
        <v>192</v>
      </c>
      <c r="J681" s="31">
        <v>3542</v>
      </c>
      <c r="K681" s="31" t="s">
        <v>8</v>
      </c>
      <c r="L681" s="31" t="s">
        <v>9</v>
      </c>
      <c r="M681" s="44" t="s">
        <v>5182</v>
      </c>
      <c r="N681" s="44" t="s">
        <v>162</v>
      </c>
      <c r="O681" s="44">
        <v>191702052</v>
      </c>
      <c r="P681" s="44">
        <v>191700953</v>
      </c>
    </row>
    <row r="682" spans="2:16" ht="13.5" hidden="1">
      <c r="B682" s="31">
        <f t="shared" si="11"/>
        <v>679</v>
      </c>
      <c r="C682" s="43">
        <v>45713</v>
      </c>
      <c r="D682" s="43" t="s">
        <v>287</v>
      </c>
      <c r="E682" s="43" t="s">
        <v>333</v>
      </c>
      <c r="F682" s="31" t="s">
        <v>1316</v>
      </c>
      <c r="G682" s="31" t="s">
        <v>386</v>
      </c>
      <c r="H682" s="31" t="s">
        <v>364</v>
      </c>
      <c r="I682" s="31" t="s">
        <v>192</v>
      </c>
      <c r="J682" s="31">
        <v>7472</v>
      </c>
      <c r="K682" s="31" t="s">
        <v>8</v>
      </c>
      <c r="L682" s="31" t="s">
        <v>9</v>
      </c>
      <c r="M682" s="44" t="s">
        <v>886</v>
      </c>
      <c r="N682" s="44" t="s">
        <v>162</v>
      </c>
      <c r="O682" s="44">
        <v>191700446</v>
      </c>
      <c r="P682" s="44">
        <v>191701976</v>
      </c>
    </row>
    <row r="683" spans="2:16" ht="13.5" hidden="1">
      <c r="B683" s="31">
        <f t="shared" si="11"/>
        <v>680</v>
      </c>
      <c r="C683" s="43">
        <v>45713</v>
      </c>
      <c r="D683" s="43" t="s">
        <v>287</v>
      </c>
      <c r="E683" s="43" t="s">
        <v>333</v>
      </c>
      <c r="F683" s="31" t="s">
        <v>1316</v>
      </c>
      <c r="G683" s="31" t="s">
        <v>386</v>
      </c>
      <c r="H683" s="31" t="s">
        <v>364</v>
      </c>
      <c r="I683" s="31" t="s">
        <v>200</v>
      </c>
      <c r="J683" s="31">
        <v>4182</v>
      </c>
      <c r="K683" s="31" t="s">
        <v>8</v>
      </c>
      <c r="L683" s="31" t="s">
        <v>9</v>
      </c>
      <c r="M683" s="44" t="s">
        <v>886</v>
      </c>
      <c r="N683" s="44" t="s">
        <v>162</v>
      </c>
      <c r="O683" s="44">
        <v>191701432</v>
      </c>
      <c r="P683" s="44">
        <v>191700655</v>
      </c>
    </row>
    <row r="684" spans="2:16" ht="13.5" hidden="1">
      <c r="B684" s="31">
        <f t="shared" si="11"/>
        <v>681</v>
      </c>
      <c r="C684" s="43">
        <v>45714</v>
      </c>
      <c r="D684" s="43" t="s">
        <v>287</v>
      </c>
      <c r="E684" s="43" t="s">
        <v>333</v>
      </c>
      <c r="F684" s="31" t="s">
        <v>1316</v>
      </c>
      <c r="G684" s="31" t="s">
        <v>159</v>
      </c>
      <c r="H684" s="31" t="s">
        <v>160</v>
      </c>
      <c r="I684" s="31" t="s">
        <v>161</v>
      </c>
      <c r="J684" s="31">
        <v>4168</v>
      </c>
      <c r="K684" s="31" t="s">
        <v>8</v>
      </c>
      <c r="L684" s="31" t="s">
        <v>9</v>
      </c>
      <c r="M684" s="44" t="s">
        <v>5184</v>
      </c>
      <c r="N684" s="44" t="s">
        <v>162</v>
      </c>
      <c r="O684" s="44">
        <v>191702198</v>
      </c>
      <c r="P684" s="44">
        <v>191700457</v>
      </c>
    </row>
    <row r="685" spans="2:16" ht="13.5" hidden="1">
      <c r="B685" s="31">
        <f t="shared" si="11"/>
        <v>682</v>
      </c>
      <c r="C685" s="43">
        <v>45714</v>
      </c>
      <c r="D685" s="43" t="s">
        <v>287</v>
      </c>
      <c r="E685" s="43" t="s">
        <v>333</v>
      </c>
      <c r="F685" s="31" t="s">
        <v>1316</v>
      </c>
      <c r="G685" s="31" t="s">
        <v>166</v>
      </c>
      <c r="H685" s="31" t="s">
        <v>160</v>
      </c>
      <c r="I685" s="31" t="s">
        <v>192</v>
      </c>
      <c r="J685" s="31">
        <v>7121</v>
      </c>
      <c r="K685" s="31" t="s">
        <v>8</v>
      </c>
      <c r="L685" s="31" t="s">
        <v>9</v>
      </c>
      <c r="M685" s="44" t="s">
        <v>5184</v>
      </c>
      <c r="N685" s="44" t="s">
        <v>162</v>
      </c>
      <c r="O685" s="44">
        <v>191700472</v>
      </c>
      <c r="P685" s="44">
        <v>191700536</v>
      </c>
    </row>
    <row r="686" spans="2:16" ht="13.5" hidden="1">
      <c r="B686" s="31">
        <f t="shared" ref="B686:B697" si="12">ROW()-3</f>
        <v>683</v>
      </c>
      <c r="C686" s="43">
        <v>45714</v>
      </c>
      <c r="D686" s="43" t="s">
        <v>287</v>
      </c>
      <c r="E686" s="43" t="s">
        <v>333</v>
      </c>
      <c r="F686" s="31" t="s">
        <v>1316</v>
      </c>
      <c r="G686" s="31" t="s">
        <v>159</v>
      </c>
      <c r="H686" s="31" t="s">
        <v>160</v>
      </c>
      <c r="I686" s="31" t="s">
        <v>161</v>
      </c>
      <c r="J686" s="31">
        <v>4041</v>
      </c>
      <c r="K686" s="31" t="s">
        <v>8</v>
      </c>
      <c r="L686" s="31" t="s">
        <v>5185</v>
      </c>
      <c r="M686" s="44" t="s">
        <v>1381</v>
      </c>
      <c r="N686" s="44" t="s">
        <v>1382</v>
      </c>
      <c r="O686" s="44"/>
      <c r="P686" s="44"/>
    </row>
    <row r="687" spans="2:16" ht="13.5" hidden="1">
      <c r="B687" s="31">
        <f t="shared" si="12"/>
        <v>684</v>
      </c>
      <c r="C687" s="43">
        <v>45715</v>
      </c>
      <c r="D687" s="43" t="s">
        <v>287</v>
      </c>
      <c r="E687" s="43" t="s">
        <v>1094</v>
      </c>
      <c r="F687" s="31" t="s">
        <v>1316</v>
      </c>
      <c r="G687" s="31" t="s">
        <v>166</v>
      </c>
      <c r="H687" s="31" t="s">
        <v>160</v>
      </c>
      <c r="I687" s="31" t="s">
        <v>173</v>
      </c>
      <c r="J687" s="31">
        <v>7099</v>
      </c>
      <c r="K687" s="31" t="s">
        <v>8</v>
      </c>
      <c r="L687" s="31" t="s">
        <v>9</v>
      </c>
      <c r="M687" s="44" t="s">
        <v>248</v>
      </c>
      <c r="N687" s="31" t="s">
        <v>162</v>
      </c>
      <c r="O687" s="44">
        <v>191700610</v>
      </c>
      <c r="P687" s="44">
        <v>191700451</v>
      </c>
    </row>
    <row r="688" spans="2:16" ht="13.5" hidden="1">
      <c r="B688" s="31">
        <f t="shared" si="12"/>
        <v>685</v>
      </c>
      <c r="C688" s="43">
        <v>45716</v>
      </c>
      <c r="D688" s="43" t="s">
        <v>287</v>
      </c>
      <c r="E688" s="43" t="s">
        <v>1094</v>
      </c>
      <c r="F688" s="31" t="s">
        <v>1316</v>
      </c>
      <c r="G688" s="31" t="s">
        <v>386</v>
      </c>
      <c r="H688" s="31" t="s">
        <v>364</v>
      </c>
      <c r="I688" s="31" t="s">
        <v>225</v>
      </c>
      <c r="J688" s="31">
        <v>6090</v>
      </c>
      <c r="K688" s="31" t="s">
        <v>8</v>
      </c>
      <c r="L688" s="31" t="s">
        <v>9</v>
      </c>
      <c r="M688" s="44" t="s">
        <v>4933</v>
      </c>
      <c r="N688" s="31" t="s">
        <v>162</v>
      </c>
      <c r="O688" s="44">
        <v>191701470</v>
      </c>
      <c r="P688" s="44">
        <v>191702442</v>
      </c>
    </row>
    <row r="689" spans="2:16" ht="13.5" hidden="1">
      <c r="B689" s="31">
        <f t="shared" si="12"/>
        <v>686</v>
      </c>
      <c r="C689" s="43">
        <v>45716</v>
      </c>
      <c r="D689" s="43" t="s">
        <v>287</v>
      </c>
      <c r="E689" s="43" t="s">
        <v>1094</v>
      </c>
      <c r="F689" s="31" t="s">
        <v>1316</v>
      </c>
      <c r="G689" s="31" t="s">
        <v>283</v>
      </c>
      <c r="H689" s="31" t="s">
        <v>160</v>
      </c>
      <c r="I689" s="31" t="s">
        <v>161</v>
      </c>
      <c r="J689" s="31">
        <v>4324</v>
      </c>
      <c r="K689" s="31" t="s">
        <v>8</v>
      </c>
      <c r="L689" s="31" t="s">
        <v>9</v>
      </c>
      <c r="M689" s="44" t="s">
        <v>339</v>
      </c>
      <c r="N689" s="31" t="s">
        <v>162</v>
      </c>
      <c r="O689" s="44">
        <v>191701490</v>
      </c>
      <c r="P689" s="44">
        <v>191701577</v>
      </c>
    </row>
    <row r="690" spans="2:16" ht="13.5" hidden="1">
      <c r="B690" s="31">
        <f t="shared" si="12"/>
        <v>687</v>
      </c>
      <c r="C690" s="43">
        <v>45716</v>
      </c>
      <c r="D690" s="43" t="s">
        <v>287</v>
      </c>
      <c r="E690" s="43" t="s">
        <v>1094</v>
      </c>
      <c r="F690" s="31" t="s">
        <v>1316</v>
      </c>
      <c r="G690" s="31" t="s">
        <v>499</v>
      </c>
      <c r="H690" s="31" t="s">
        <v>357</v>
      </c>
      <c r="I690" s="31" t="s">
        <v>168</v>
      </c>
      <c r="J690" s="31">
        <v>5474</v>
      </c>
      <c r="K690" s="31" t="s">
        <v>8</v>
      </c>
      <c r="L690" s="31" t="s">
        <v>414</v>
      </c>
      <c r="M690" s="44" t="s">
        <v>354</v>
      </c>
      <c r="N690" s="31" t="s">
        <v>162</v>
      </c>
      <c r="O690" s="44">
        <v>191700414</v>
      </c>
      <c r="P690" s="44">
        <v>191700622</v>
      </c>
    </row>
    <row r="691" spans="2:16" ht="13.5" hidden="1">
      <c r="B691" s="31">
        <f t="shared" si="12"/>
        <v>688</v>
      </c>
      <c r="C691" s="43">
        <v>45717</v>
      </c>
      <c r="D691" s="43" t="s">
        <v>356</v>
      </c>
      <c r="E691" s="43" t="s">
        <v>1094</v>
      </c>
      <c r="F691" s="31" t="s">
        <v>1316</v>
      </c>
      <c r="G691" s="31" t="s">
        <v>159</v>
      </c>
      <c r="H691" s="31" t="s">
        <v>160</v>
      </c>
      <c r="I691" s="31" t="s">
        <v>168</v>
      </c>
      <c r="J691" s="31">
        <v>5554</v>
      </c>
      <c r="K691" s="31" t="s">
        <v>8</v>
      </c>
      <c r="L691" s="31" t="s">
        <v>9</v>
      </c>
      <c r="M691" s="44" t="s">
        <v>174</v>
      </c>
      <c r="N691" s="31" t="s">
        <v>162</v>
      </c>
      <c r="O691" s="44">
        <v>191701603</v>
      </c>
      <c r="P691" s="44">
        <v>191700090</v>
      </c>
    </row>
    <row r="692" spans="2:16" ht="13.5" hidden="1">
      <c r="B692" s="31">
        <f t="shared" si="12"/>
        <v>689</v>
      </c>
      <c r="C692" s="43">
        <v>45717</v>
      </c>
      <c r="D692" s="43" t="s">
        <v>356</v>
      </c>
      <c r="E692" s="43" t="s">
        <v>1094</v>
      </c>
      <c r="F692" s="31" t="s">
        <v>1316</v>
      </c>
      <c r="G692" s="31" t="s">
        <v>159</v>
      </c>
      <c r="H692" s="31" t="s">
        <v>160</v>
      </c>
      <c r="I692" s="31" t="s">
        <v>161</v>
      </c>
      <c r="J692" s="31">
        <v>4314</v>
      </c>
      <c r="K692" s="31" t="s">
        <v>8</v>
      </c>
      <c r="L692" s="31" t="s">
        <v>9</v>
      </c>
      <c r="M692" s="44" t="s">
        <v>174</v>
      </c>
      <c r="N692" s="31" t="s">
        <v>162</v>
      </c>
      <c r="O692" s="44">
        <v>191702453</v>
      </c>
      <c r="P692" s="44">
        <v>191701327</v>
      </c>
    </row>
    <row r="693" spans="2:16" ht="13.5" hidden="1">
      <c r="B693" s="31">
        <f t="shared" si="12"/>
        <v>690</v>
      </c>
      <c r="C693" s="43">
        <v>45717</v>
      </c>
      <c r="D693" s="43" t="s">
        <v>356</v>
      </c>
      <c r="E693" s="43" t="s">
        <v>1094</v>
      </c>
      <c r="F693" s="31" t="s">
        <v>1316</v>
      </c>
      <c r="G693" s="31" t="s">
        <v>166</v>
      </c>
      <c r="H693" s="31" t="s">
        <v>160</v>
      </c>
      <c r="I693" s="31" t="s">
        <v>192</v>
      </c>
      <c r="J693" s="31">
        <v>7389</v>
      </c>
      <c r="K693" s="31" t="s">
        <v>8</v>
      </c>
      <c r="L693" s="31" t="s">
        <v>9</v>
      </c>
      <c r="M693" s="44" t="s">
        <v>248</v>
      </c>
      <c r="N693" s="31" t="s">
        <v>162</v>
      </c>
      <c r="O693" s="44">
        <v>191700562</v>
      </c>
      <c r="P693" s="44">
        <v>191700243</v>
      </c>
    </row>
    <row r="694" spans="2:16" ht="13.5" hidden="1">
      <c r="B694" s="31">
        <f t="shared" si="12"/>
        <v>691</v>
      </c>
      <c r="C694" s="43">
        <v>45717</v>
      </c>
      <c r="D694" s="43" t="s">
        <v>356</v>
      </c>
      <c r="E694" s="43" t="s">
        <v>1094</v>
      </c>
      <c r="F694" s="31" t="s">
        <v>1316</v>
      </c>
      <c r="G694" s="31" t="s">
        <v>159</v>
      </c>
      <c r="H694" s="31" t="s">
        <v>160</v>
      </c>
      <c r="I694" s="31" t="s">
        <v>161</v>
      </c>
      <c r="J694" s="31">
        <v>4462</v>
      </c>
      <c r="K694" s="31" t="s">
        <v>8</v>
      </c>
      <c r="L694" s="31" t="s">
        <v>9</v>
      </c>
      <c r="M694" s="44" t="s">
        <v>174</v>
      </c>
      <c r="N694" s="31" t="s">
        <v>162</v>
      </c>
      <c r="O694" s="44">
        <v>191701716</v>
      </c>
      <c r="P694" s="44">
        <v>191701609</v>
      </c>
    </row>
    <row r="695" spans="2:16" ht="13.5" hidden="1">
      <c r="B695" s="31">
        <f t="shared" si="12"/>
        <v>692</v>
      </c>
      <c r="C695" s="43">
        <v>45720</v>
      </c>
      <c r="D695" s="43" t="s">
        <v>356</v>
      </c>
      <c r="E695" s="43" t="s">
        <v>1094</v>
      </c>
      <c r="F695" s="31" t="s">
        <v>1316</v>
      </c>
      <c r="G695" s="31" t="s">
        <v>159</v>
      </c>
      <c r="H695" s="31" t="s">
        <v>160</v>
      </c>
      <c r="I695" s="31" t="s">
        <v>172</v>
      </c>
      <c r="J695" s="31">
        <v>5034</v>
      </c>
      <c r="K695" s="31" t="s">
        <v>8</v>
      </c>
      <c r="L695" s="31" t="s">
        <v>9</v>
      </c>
      <c r="M695" s="44" t="s">
        <v>1337</v>
      </c>
      <c r="N695" s="31" t="s">
        <v>162</v>
      </c>
      <c r="O695" s="44" t="s">
        <v>5079</v>
      </c>
      <c r="P695" s="44" t="s">
        <v>5236</v>
      </c>
    </row>
    <row r="696" spans="2:16" ht="13.5" hidden="1">
      <c r="B696" s="31">
        <f t="shared" si="12"/>
        <v>693</v>
      </c>
      <c r="C696" s="43">
        <v>45721</v>
      </c>
      <c r="D696" s="43" t="s">
        <v>356</v>
      </c>
      <c r="E696" s="43" t="s">
        <v>1094</v>
      </c>
      <c r="F696" s="31" t="s">
        <v>1316</v>
      </c>
      <c r="G696" s="31" t="s">
        <v>159</v>
      </c>
      <c r="H696" s="31" t="s">
        <v>160</v>
      </c>
      <c r="I696" s="31" t="s">
        <v>161</v>
      </c>
      <c r="J696" s="31">
        <v>4163</v>
      </c>
      <c r="K696" s="31" t="s">
        <v>8</v>
      </c>
      <c r="L696" s="31" t="s">
        <v>5185</v>
      </c>
      <c r="M696" s="44" t="s">
        <v>5224</v>
      </c>
      <c r="N696" s="31" t="s">
        <v>1382</v>
      </c>
      <c r="O696" s="44"/>
      <c r="P696" s="44"/>
    </row>
    <row r="697" spans="2:16" ht="13.5" hidden="1">
      <c r="B697" s="31">
        <f t="shared" si="12"/>
        <v>694</v>
      </c>
      <c r="C697" s="43">
        <v>45721</v>
      </c>
      <c r="D697" s="43" t="s">
        <v>356</v>
      </c>
      <c r="E697" s="43" t="s">
        <v>1094</v>
      </c>
      <c r="F697" s="31" t="s">
        <v>1316</v>
      </c>
      <c r="G697" s="31" t="s">
        <v>386</v>
      </c>
      <c r="H697" s="31" t="s">
        <v>364</v>
      </c>
      <c r="I697" s="31" t="s">
        <v>200</v>
      </c>
      <c r="J697" s="31">
        <v>4182</v>
      </c>
      <c r="K697" s="31" t="s">
        <v>8</v>
      </c>
      <c r="L697" s="31" t="s">
        <v>9</v>
      </c>
      <c r="M697" s="44" t="s">
        <v>198</v>
      </c>
      <c r="N697" s="31" t="s">
        <v>162</v>
      </c>
      <c r="O697" s="44">
        <v>191700655</v>
      </c>
      <c r="P697" s="44">
        <v>191701069</v>
      </c>
    </row>
    <row r="698" spans="2:16" ht="13.5" hidden="1">
      <c r="B698" s="31">
        <f t="shared" ref="B698:B761" si="13">ROW()-3</f>
        <v>695</v>
      </c>
      <c r="C698" s="43">
        <v>45722</v>
      </c>
      <c r="D698" s="43" t="s">
        <v>356</v>
      </c>
      <c r="E698" s="43" t="s">
        <v>385</v>
      </c>
      <c r="F698" s="31" t="s">
        <v>1316</v>
      </c>
      <c r="G698" s="31" t="s">
        <v>166</v>
      </c>
      <c r="H698" s="31" t="s">
        <v>160</v>
      </c>
      <c r="I698" s="31" t="s">
        <v>173</v>
      </c>
      <c r="J698" s="31">
        <v>7047</v>
      </c>
      <c r="K698" s="31" t="s">
        <v>8</v>
      </c>
      <c r="L698" s="31" t="s">
        <v>9</v>
      </c>
      <c r="M698" s="44" t="s">
        <v>339</v>
      </c>
      <c r="N698" s="31" t="s">
        <v>162</v>
      </c>
      <c r="O698" s="44">
        <v>191701147</v>
      </c>
      <c r="P698" s="44">
        <v>191701449</v>
      </c>
    </row>
    <row r="699" spans="2:16" ht="13.5" hidden="1">
      <c r="B699" s="31">
        <f t="shared" si="13"/>
        <v>696</v>
      </c>
      <c r="C699" s="43">
        <v>45723</v>
      </c>
      <c r="D699" s="43" t="s">
        <v>356</v>
      </c>
      <c r="E699" s="43" t="s">
        <v>385</v>
      </c>
      <c r="F699" s="31" t="s">
        <v>1316</v>
      </c>
      <c r="G699" s="31" t="s">
        <v>159</v>
      </c>
      <c r="H699" s="31" t="s">
        <v>160</v>
      </c>
      <c r="I699" s="31" t="s">
        <v>161</v>
      </c>
      <c r="J699" s="31">
        <v>8227</v>
      </c>
      <c r="K699" s="31" t="s">
        <v>8</v>
      </c>
      <c r="L699" s="31" t="s">
        <v>9</v>
      </c>
      <c r="M699" s="44" t="s">
        <v>339</v>
      </c>
      <c r="N699" s="31" t="s">
        <v>162</v>
      </c>
      <c r="O699" s="44">
        <v>191701540</v>
      </c>
      <c r="P699" s="44">
        <v>191701595</v>
      </c>
    </row>
    <row r="700" spans="2:16" ht="13.5" hidden="1">
      <c r="B700" s="31">
        <f t="shared" si="13"/>
        <v>697</v>
      </c>
      <c r="C700" s="43">
        <v>45724</v>
      </c>
      <c r="D700" s="43" t="s">
        <v>356</v>
      </c>
      <c r="E700" s="43" t="s">
        <v>385</v>
      </c>
      <c r="F700" s="31" t="s">
        <v>1316</v>
      </c>
      <c r="G700" s="31" t="s">
        <v>159</v>
      </c>
      <c r="H700" s="31" t="s">
        <v>160</v>
      </c>
      <c r="I700" s="31" t="s">
        <v>168</v>
      </c>
      <c r="J700" s="31">
        <v>5486</v>
      </c>
      <c r="K700" s="31" t="s">
        <v>8</v>
      </c>
      <c r="L700" s="31" t="s">
        <v>9</v>
      </c>
      <c r="M700" s="44" t="s">
        <v>248</v>
      </c>
      <c r="N700" s="31" t="s">
        <v>162</v>
      </c>
      <c r="O700" s="44" t="s">
        <v>5300</v>
      </c>
      <c r="P700" s="44" t="s">
        <v>5102</v>
      </c>
    </row>
    <row r="701" spans="2:16" ht="13.5" hidden="1">
      <c r="B701" s="31">
        <f t="shared" si="13"/>
        <v>698</v>
      </c>
      <c r="C701" s="43">
        <v>45725</v>
      </c>
      <c r="D701" s="43" t="s">
        <v>356</v>
      </c>
      <c r="E701" s="43" t="s">
        <v>385</v>
      </c>
      <c r="F701" s="31" t="s">
        <v>1316</v>
      </c>
      <c r="G701" s="31" t="s">
        <v>166</v>
      </c>
      <c r="H701" s="31" t="s">
        <v>160</v>
      </c>
      <c r="I701" s="31" t="s">
        <v>1383</v>
      </c>
      <c r="J701" s="31">
        <v>1943</v>
      </c>
      <c r="K701" s="31" t="s">
        <v>8</v>
      </c>
      <c r="L701" s="31" t="s">
        <v>9</v>
      </c>
      <c r="M701" s="44" t="s">
        <v>174</v>
      </c>
      <c r="N701" s="31" t="s">
        <v>162</v>
      </c>
      <c r="O701" s="44">
        <v>191702701</v>
      </c>
      <c r="P701" s="44">
        <v>191700461</v>
      </c>
    </row>
    <row r="702" spans="2:16" ht="13.5" hidden="1">
      <c r="B702" s="31">
        <f t="shared" si="13"/>
        <v>699</v>
      </c>
      <c r="C702" s="43">
        <v>45725</v>
      </c>
      <c r="D702" s="43" t="s">
        <v>356</v>
      </c>
      <c r="E702" s="43" t="s">
        <v>385</v>
      </c>
      <c r="F702" s="31" t="s">
        <v>1316</v>
      </c>
      <c r="G702" s="31" t="s">
        <v>159</v>
      </c>
      <c r="H702" s="31" t="s">
        <v>160</v>
      </c>
      <c r="I702" s="31" t="s">
        <v>173</v>
      </c>
      <c r="J702" s="31">
        <v>1257</v>
      </c>
      <c r="K702" s="31" t="s">
        <v>8</v>
      </c>
      <c r="L702" s="31" t="s">
        <v>414</v>
      </c>
      <c r="M702" s="44" t="s">
        <v>303</v>
      </c>
      <c r="N702" s="31" t="s">
        <v>162</v>
      </c>
      <c r="O702" s="44">
        <v>191700995</v>
      </c>
      <c r="P702" s="44">
        <v>191701716</v>
      </c>
    </row>
    <row r="703" spans="2:16" ht="13.5" hidden="1">
      <c r="B703" s="31">
        <f t="shared" si="13"/>
        <v>700</v>
      </c>
      <c r="C703" s="43">
        <v>45725</v>
      </c>
      <c r="D703" s="43" t="s">
        <v>356</v>
      </c>
      <c r="E703" s="43" t="s">
        <v>385</v>
      </c>
      <c r="F703" s="31" t="s">
        <v>1316</v>
      </c>
      <c r="G703" s="31" t="s">
        <v>159</v>
      </c>
      <c r="H703" s="31" t="s">
        <v>160</v>
      </c>
      <c r="I703" s="31" t="s">
        <v>161</v>
      </c>
      <c r="J703" s="31">
        <v>8227</v>
      </c>
      <c r="K703" s="31" t="s">
        <v>8</v>
      </c>
      <c r="L703" s="31" t="s">
        <v>9</v>
      </c>
      <c r="M703" s="44" t="s">
        <v>174</v>
      </c>
      <c r="N703" s="31" t="s">
        <v>162</v>
      </c>
      <c r="O703" s="44">
        <v>191701595</v>
      </c>
      <c r="P703" s="44">
        <v>191700715</v>
      </c>
    </row>
    <row r="704" spans="2:16" ht="13.5" hidden="1">
      <c r="B704" s="31">
        <f t="shared" si="13"/>
        <v>701</v>
      </c>
      <c r="C704" s="43">
        <v>45725</v>
      </c>
      <c r="D704" s="43" t="s">
        <v>356</v>
      </c>
      <c r="E704" s="43" t="s">
        <v>385</v>
      </c>
      <c r="F704" s="31" t="s">
        <v>1316</v>
      </c>
      <c r="G704" s="31" t="s">
        <v>159</v>
      </c>
      <c r="H704" s="31" t="s">
        <v>160</v>
      </c>
      <c r="I704" s="31" t="s">
        <v>161</v>
      </c>
      <c r="J704" s="31">
        <v>8227</v>
      </c>
      <c r="K704" s="31" t="s">
        <v>8</v>
      </c>
      <c r="L704" s="31" t="s">
        <v>9</v>
      </c>
      <c r="M704" s="44" t="s">
        <v>174</v>
      </c>
      <c r="N704" s="31" t="s">
        <v>162</v>
      </c>
      <c r="O704" s="44">
        <v>191700715</v>
      </c>
      <c r="P704" s="44">
        <v>191700667</v>
      </c>
    </row>
    <row r="705" spans="2:16" ht="13.5" hidden="1">
      <c r="B705" s="31">
        <f t="shared" si="13"/>
        <v>702</v>
      </c>
      <c r="C705" s="43">
        <v>45725</v>
      </c>
      <c r="D705" s="43" t="s">
        <v>356</v>
      </c>
      <c r="E705" s="43" t="s">
        <v>385</v>
      </c>
      <c r="F705" s="31" t="s">
        <v>1316</v>
      </c>
      <c r="G705" s="31" t="s">
        <v>166</v>
      </c>
      <c r="H705" s="31" t="s">
        <v>160</v>
      </c>
      <c r="I705" s="31" t="s">
        <v>192</v>
      </c>
      <c r="J705" s="31">
        <v>7416</v>
      </c>
      <c r="K705" s="31" t="s">
        <v>8</v>
      </c>
      <c r="L705" s="31" t="s">
        <v>414</v>
      </c>
      <c r="M705" s="44" t="s">
        <v>901</v>
      </c>
      <c r="N705" s="31" t="s">
        <v>162</v>
      </c>
      <c r="O705" s="44">
        <v>191701706</v>
      </c>
      <c r="P705" s="44">
        <v>191701244</v>
      </c>
    </row>
    <row r="706" spans="2:16" ht="13.5" hidden="1">
      <c r="B706" s="31">
        <f t="shared" si="13"/>
        <v>703</v>
      </c>
      <c r="C706" s="43">
        <v>45726</v>
      </c>
      <c r="D706" s="43" t="s">
        <v>356</v>
      </c>
      <c r="E706" s="43" t="s">
        <v>385</v>
      </c>
      <c r="F706" s="31" t="s">
        <v>1316</v>
      </c>
      <c r="G706" s="31" t="s">
        <v>159</v>
      </c>
      <c r="H706" s="31" t="s">
        <v>160</v>
      </c>
      <c r="I706" s="31" t="s">
        <v>168</v>
      </c>
      <c r="J706" s="31">
        <v>5578</v>
      </c>
      <c r="K706" s="31" t="s">
        <v>8</v>
      </c>
      <c r="L706" s="31" t="s">
        <v>5313</v>
      </c>
      <c r="M706" s="44" t="s">
        <v>5064</v>
      </c>
      <c r="N706" s="31" t="s">
        <v>1410</v>
      </c>
      <c r="O706" s="44"/>
      <c r="P706" s="44"/>
    </row>
    <row r="707" spans="2:16" ht="13.5" hidden="1">
      <c r="B707" s="31">
        <f t="shared" si="13"/>
        <v>704</v>
      </c>
      <c r="C707" s="43">
        <v>45726</v>
      </c>
      <c r="D707" s="43" t="s">
        <v>356</v>
      </c>
      <c r="E707" s="43" t="s">
        <v>385</v>
      </c>
      <c r="F707" s="31" t="s">
        <v>1316</v>
      </c>
      <c r="G707" s="31" t="s">
        <v>159</v>
      </c>
      <c r="H707" s="31" t="s">
        <v>160</v>
      </c>
      <c r="I707" s="31" t="s">
        <v>469</v>
      </c>
      <c r="J707" s="31">
        <v>9429</v>
      </c>
      <c r="K707" s="31" t="s">
        <v>8</v>
      </c>
      <c r="L707" s="31" t="s">
        <v>9</v>
      </c>
      <c r="M707" s="44" t="s">
        <v>551</v>
      </c>
      <c r="N707" s="31" t="s">
        <v>162</v>
      </c>
      <c r="O707" s="44" t="s">
        <v>5302</v>
      </c>
      <c r="P707" s="44" t="s">
        <v>5303</v>
      </c>
    </row>
    <row r="708" spans="2:16" ht="13.5" hidden="1">
      <c r="B708" s="31">
        <f t="shared" si="13"/>
        <v>705</v>
      </c>
      <c r="C708" s="43">
        <v>45726</v>
      </c>
      <c r="D708" s="43" t="s">
        <v>356</v>
      </c>
      <c r="E708" s="43" t="s">
        <v>385</v>
      </c>
      <c r="F708" s="31" t="s">
        <v>1316</v>
      </c>
      <c r="G708" s="31" t="s">
        <v>159</v>
      </c>
      <c r="H708" s="31" t="s">
        <v>160</v>
      </c>
      <c r="I708" s="31" t="s">
        <v>161</v>
      </c>
      <c r="J708" s="31">
        <v>4170</v>
      </c>
      <c r="K708" s="31" t="s">
        <v>8</v>
      </c>
      <c r="L708" s="31" t="s">
        <v>9</v>
      </c>
      <c r="M708" s="44" t="s">
        <v>248</v>
      </c>
      <c r="N708" s="31" t="s">
        <v>162</v>
      </c>
      <c r="O708" s="44" t="s">
        <v>5304</v>
      </c>
      <c r="P708" s="44" t="s">
        <v>5305</v>
      </c>
    </row>
    <row r="709" spans="2:16" ht="13.5" hidden="1">
      <c r="B709" s="31">
        <f t="shared" si="13"/>
        <v>706</v>
      </c>
      <c r="C709" s="43">
        <v>45727</v>
      </c>
      <c r="D709" s="43" t="s">
        <v>356</v>
      </c>
      <c r="E709" s="43" t="s">
        <v>385</v>
      </c>
      <c r="F709" s="31" t="s">
        <v>1316</v>
      </c>
      <c r="G709" s="31" t="s">
        <v>159</v>
      </c>
      <c r="H709" s="31" t="s">
        <v>160</v>
      </c>
      <c r="I709" s="31" t="s">
        <v>168</v>
      </c>
      <c r="J709" s="31">
        <v>5366</v>
      </c>
      <c r="K709" s="31" t="s">
        <v>1058</v>
      </c>
      <c r="L709" s="31" t="s">
        <v>1120</v>
      </c>
      <c r="M709" s="44" t="s">
        <v>793</v>
      </c>
      <c r="N709" s="31" t="s">
        <v>5065</v>
      </c>
      <c r="O709" s="44"/>
      <c r="P709" s="44"/>
    </row>
    <row r="710" spans="2:16" ht="13.5" hidden="1">
      <c r="B710" s="31">
        <f t="shared" si="13"/>
        <v>707</v>
      </c>
      <c r="C710" s="43">
        <v>45727</v>
      </c>
      <c r="D710" s="43" t="s">
        <v>356</v>
      </c>
      <c r="E710" s="43" t="s">
        <v>385</v>
      </c>
      <c r="F710" s="31" t="s">
        <v>1316</v>
      </c>
      <c r="G710" s="31" t="s">
        <v>159</v>
      </c>
      <c r="H710" s="31" t="s">
        <v>160</v>
      </c>
      <c r="I710" s="31" t="s">
        <v>161</v>
      </c>
      <c r="J710" s="31">
        <v>4260</v>
      </c>
      <c r="K710" s="31" t="s">
        <v>1249</v>
      </c>
      <c r="L710" s="31" t="s">
        <v>1219</v>
      </c>
      <c r="M710" s="44" t="s">
        <v>517</v>
      </c>
      <c r="N710" s="31" t="s">
        <v>505</v>
      </c>
      <c r="O710" s="44" t="s">
        <v>5288</v>
      </c>
      <c r="P710" s="44" t="s">
        <v>5289</v>
      </c>
    </row>
    <row r="711" spans="2:16" ht="13.5" hidden="1">
      <c r="B711" s="31">
        <f t="shared" si="13"/>
        <v>708</v>
      </c>
      <c r="C711" s="43">
        <v>45726</v>
      </c>
      <c r="D711" s="43" t="s">
        <v>356</v>
      </c>
      <c r="E711" s="43" t="s">
        <v>385</v>
      </c>
      <c r="F711" s="31" t="s">
        <v>1316</v>
      </c>
      <c r="G711" s="31" t="s">
        <v>159</v>
      </c>
      <c r="H711" s="31" t="s">
        <v>160</v>
      </c>
      <c r="I711" s="31" t="s">
        <v>161</v>
      </c>
      <c r="J711" s="31">
        <v>8206</v>
      </c>
      <c r="K711" s="31" t="s">
        <v>8</v>
      </c>
      <c r="L711" s="31" t="s">
        <v>9</v>
      </c>
      <c r="M711" s="44" t="s">
        <v>5314</v>
      </c>
      <c r="N711" s="31" t="s">
        <v>5314</v>
      </c>
      <c r="O711" s="158"/>
      <c r="P711" s="158"/>
    </row>
    <row r="712" spans="2:16" ht="13.5" hidden="1">
      <c r="B712" s="31">
        <f t="shared" si="13"/>
        <v>709</v>
      </c>
      <c r="C712" s="43">
        <v>45726</v>
      </c>
      <c r="D712" s="43" t="s">
        <v>356</v>
      </c>
      <c r="E712" s="43" t="s">
        <v>385</v>
      </c>
      <c r="F712" s="31" t="s">
        <v>1316</v>
      </c>
      <c r="G712" s="31" t="s">
        <v>166</v>
      </c>
      <c r="H712" s="31" t="s">
        <v>160</v>
      </c>
      <c r="I712" s="31" t="s">
        <v>217</v>
      </c>
      <c r="J712" s="31">
        <v>1889</v>
      </c>
      <c r="K712" s="31" t="s">
        <v>8</v>
      </c>
      <c r="L712" s="31" t="s">
        <v>414</v>
      </c>
      <c r="M712" s="44" t="s">
        <v>702</v>
      </c>
      <c r="N712" s="31" t="s">
        <v>702</v>
      </c>
      <c r="O712" s="158"/>
      <c r="P712" s="158"/>
    </row>
    <row r="713" spans="2:16" ht="13.5" hidden="1">
      <c r="B713" s="31">
        <f t="shared" si="13"/>
        <v>710</v>
      </c>
      <c r="C713" s="43">
        <v>45728</v>
      </c>
      <c r="D713" s="43" t="s">
        <v>356</v>
      </c>
      <c r="E713" s="43" t="s">
        <v>385</v>
      </c>
      <c r="F713" s="31" t="s">
        <v>1316</v>
      </c>
      <c r="G713" s="31" t="s">
        <v>159</v>
      </c>
      <c r="H713" s="31" t="s">
        <v>160</v>
      </c>
      <c r="I713" s="31" t="s">
        <v>200</v>
      </c>
      <c r="J713" s="31">
        <v>1208</v>
      </c>
      <c r="K713" s="31" t="s">
        <v>8</v>
      </c>
      <c r="L713" s="31" t="s">
        <v>1219</v>
      </c>
      <c r="M713" s="44" t="s">
        <v>5290</v>
      </c>
      <c r="N713" s="31" t="s">
        <v>162</v>
      </c>
      <c r="O713" s="44" t="s">
        <v>5306</v>
      </c>
      <c r="P713" s="44" t="s">
        <v>1217</v>
      </c>
    </row>
    <row r="714" spans="2:16" ht="13.5" hidden="1">
      <c r="B714" s="31">
        <f t="shared" si="13"/>
        <v>711</v>
      </c>
      <c r="C714" s="43">
        <v>45727</v>
      </c>
      <c r="D714" s="43" t="s">
        <v>356</v>
      </c>
      <c r="E714" s="43" t="s">
        <v>385</v>
      </c>
      <c r="F714" s="31" t="s">
        <v>1316</v>
      </c>
      <c r="G714" s="31" t="s">
        <v>439</v>
      </c>
      <c r="H714" s="31" t="s">
        <v>440</v>
      </c>
      <c r="I714" s="31" t="s">
        <v>316</v>
      </c>
      <c r="J714" s="31">
        <v>4178</v>
      </c>
      <c r="K714" s="31" t="s">
        <v>8</v>
      </c>
      <c r="L714" s="31" t="s">
        <v>9</v>
      </c>
      <c r="M714" s="44" t="s">
        <v>198</v>
      </c>
      <c r="N714" s="31" t="s">
        <v>162</v>
      </c>
      <c r="O714" s="44">
        <v>191701022</v>
      </c>
      <c r="P714" s="44">
        <v>191700765</v>
      </c>
    </row>
    <row r="715" spans="2:16" ht="13.5" hidden="1">
      <c r="B715" s="31">
        <f t="shared" si="13"/>
        <v>712</v>
      </c>
      <c r="C715" s="43">
        <v>45727</v>
      </c>
      <c r="D715" s="43" t="s">
        <v>356</v>
      </c>
      <c r="E715" s="43" t="s">
        <v>385</v>
      </c>
      <c r="F715" s="31" t="s">
        <v>1316</v>
      </c>
      <c r="G715" s="31" t="s">
        <v>439</v>
      </c>
      <c r="H715" s="31" t="s">
        <v>440</v>
      </c>
      <c r="I715" s="31" t="s">
        <v>316</v>
      </c>
      <c r="J715" s="31">
        <v>5026</v>
      </c>
      <c r="K715" s="31" t="s">
        <v>8</v>
      </c>
      <c r="L715" s="31" t="s">
        <v>9</v>
      </c>
      <c r="M715" s="44" t="s">
        <v>198</v>
      </c>
      <c r="N715" s="31" t="s">
        <v>162</v>
      </c>
      <c r="O715" s="44">
        <v>191701423</v>
      </c>
      <c r="P715" s="44">
        <v>191702460</v>
      </c>
    </row>
    <row r="716" spans="2:16" ht="13.5" hidden="1">
      <c r="B716" s="31">
        <f t="shared" si="13"/>
        <v>713</v>
      </c>
      <c r="C716" s="43">
        <v>45728</v>
      </c>
      <c r="D716" s="43" t="s">
        <v>356</v>
      </c>
      <c r="E716" s="43" t="s">
        <v>385</v>
      </c>
      <c r="F716" s="31" t="s">
        <v>1316</v>
      </c>
      <c r="G716" s="31" t="s">
        <v>166</v>
      </c>
      <c r="H716" s="31" t="s">
        <v>160</v>
      </c>
      <c r="I716" s="31" t="s">
        <v>192</v>
      </c>
      <c r="J716" s="31">
        <v>3539</v>
      </c>
      <c r="K716" s="31" t="s">
        <v>8</v>
      </c>
      <c r="L716" s="31" t="s">
        <v>9</v>
      </c>
      <c r="M716" s="44" t="s">
        <v>339</v>
      </c>
      <c r="N716" s="31" t="s">
        <v>162</v>
      </c>
      <c r="O716" s="44" t="s">
        <v>5307</v>
      </c>
      <c r="P716" s="44" t="s">
        <v>5308</v>
      </c>
    </row>
    <row r="717" spans="2:16" ht="13.5" hidden="1">
      <c r="B717" s="31">
        <f t="shared" si="13"/>
        <v>714</v>
      </c>
      <c r="C717" s="43">
        <v>45728</v>
      </c>
      <c r="D717" s="43" t="s">
        <v>356</v>
      </c>
      <c r="E717" s="43" t="s">
        <v>385</v>
      </c>
      <c r="F717" s="31" t="s">
        <v>1316</v>
      </c>
      <c r="G717" s="31" t="s">
        <v>159</v>
      </c>
      <c r="H717" s="31" t="s">
        <v>160</v>
      </c>
      <c r="I717" s="31" t="s">
        <v>161</v>
      </c>
      <c r="J717" s="31">
        <v>4112</v>
      </c>
      <c r="K717" s="31" t="s">
        <v>8</v>
      </c>
      <c r="L717" s="31" t="s">
        <v>9</v>
      </c>
      <c r="M717" s="44" t="s">
        <v>5291</v>
      </c>
      <c r="N717" s="31" t="s">
        <v>162</v>
      </c>
      <c r="O717" s="44" t="s">
        <v>5311</v>
      </c>
      <c r="P717" s="44" t="s">
        <v>5312</v>
      </c>
    </row>
    <row r="718" spans="2:16" ht="13.5" hidden="1">
      <c r="B718" s="31">
        <f t="shared" si="13"/>
        <v>715</v>
      </c>
      <c r="C718" s="43">
        <v>45728</v>
      </c>
      <c r="D718" s="43" t="s">
        <v>356</v>
      </c>
      <c r="E718" s="43" t="s">
        <v>385</v>
      </c>
      <c r="F718" s="31" t="s">
        <v>1316</v>
      </c>
      <c r="G718" s="31" t="s">
        <v>159</v>
      </c>
      <c r="H718" s="31" t="s">
        <v>160</v>
      </c>
      <c r="I718" s="31" t="s">
        <v>200</v>
      </c>
      <c r="J718" s="31">
        <v>4013</v>
      </c>
      <c r="K718" s="31" t="s">
        <v>8</v>
      </c>
      <c r="L718" s="31" t="s">
        <v>9</v>
      </c>
      <c r="M718" s="44" t="s">
        <v>1337</v>
      </c>
      <c r="N718" s="31" t="s">
        <v>162</v>
      </c>
      <c r="O718" s="44">
        <v>191701090</v>
      </c>
      <c r="P718" s="44">
        <v>191701490</v>
      </c>
    </row>
    <row r="719" spans="2:16" ht="13.5" hidden="1">
      <c r="B719" s="31">
        <f t="shared" si="13"/>
        <v>716</v>
      </c>
      <c r="C719" s="43">
        <v>45728</v>
      </c>
      <c r="D719" s="43" t="s">
        <v>356</v>
      </c>
      <c r="E719" s="43" t="s">
        <v>385</v>
      </c>
      <c r="F719" s="31" t="s">
        <v>1316</v>
      </c>
      <c r="G719" s="31" t="s">
        <v>357</v>
      </c>
      <c r="H719" s="31" t="s">
        <v>357</v>
      </c>
      <c r="I719" s="31" t="s">
        <v>170</v>
      </c>
      <c r="J719" s="31">
        <v>9740</v>
      </c>
      <c r="K719" s="31" t="s">
        <v>8</v>
      </c>
      <c r="L719" s="31" t="s">
        <v>162</v>
      </c>
      <c r="M719" s="44" t="s">
        <v>5315</v>
      </c>
      <c r="N719" s="31" t="s">
        <v>162</v>
      </c>
      <c r="O719" s="44">
        <v>191701271</v>
      </c>
      <c r="P719" s="44">
        <v>191701168</v>
      </c>
    </row>
    <row r="720" spans="2:16" ht="13.5" hidden="1">
      <c r="B720" s="31">
        <f t="shared" si="13"/>
        <v>717</v>
      </c>
      <c r="C720" s="43">
        <v>45729</v>
      </c>
      <c r="D720" s="43" t="s">
        <v>356</v>
      </c>
      <c r="E720" s="43" t="s">
        <v>403</v>
      </c>
      <c r="F720" s="31" t="s">
        <v>1316</v>
      </c>
      <c r="G720" s="31" t="s">
        <v>159</v>
      </c>
      <c r="H720" s="31" t="s">
        <v>160</v>
      </c>
      <c r="I720" s="31" t="s">
        <v>168</v>
      </c>
      <c r="J720" s="31">
        <v>5262</v>
      </c>
      <c r="K720" s="31" t="s">
        <v>8</v>
      </c>
      <c r="L720" s="31" t="s">
        <v>9</v>
      </c>
      <c r="M720" s="44" t="s">
        <v>198</v>
      </c>
      <c r="N720" s="31" t="s">
        <v>162</v>
      </c>
      <c r="O720" s="44" t="s">
        <v>5009</v>
      </c>
      <c r="P720" s="44" t="s">
        <v>5082</v>
      </c>
    </row>
    <row r="721" spans="2:16" ht="13.5" hidden="1">
      <c r="B721" s="31">
        <f t="shared" si="13"/>
        <v>718</v>
      </c>
      <c r="C721" s="43">
        <v>45729</v>
      </c>
      <c r="D721" s="43" t="s">
        <v>356</v>
      </c>
      <c r="E721" s="43" t="s">
        <v>403</v>
      </c>
      <c r="F721" s="31" t="s">
        <v>1316</v>
      </c>
      <c r="G721" s="31" t="s">
        <v>386</v>
      </c>
      <c r="H721" s="31" t="s">
        <v>364</v>
      </c>
      <c r="I721" s="31" t="s">
        <v>316</v>
      </c>
      <c r="J721" s="31">
        <v>4172</v>
      </c>
      <c r="K721" s="31" t="s">
        <v>8</v>
      </c>
      <c r="L721" s="31" t="s">
        <v>9</v>
      </c>
      <c r="M721" s="44" t="s">
        <v>198</v>
      </c>
      <c r="N721" s="31" t="s">
        <v>162</v>
      </c>
      <c r="O721" s="44" t="s">
        <v>5366</v>
      </c>
      <c r="P721" s="44" t="s">
        <v>5367</v>
      </c>
    </row>
    <row r="722" spans="2:16" ht="13.5" hidden="1">
      <c r="B722" s="31">
        <f t="shared" si="13"/>
        <v>719</v>
      </c>
      <c r="C722" s="43">
        <v>45729</v>
      </c>
      <c r="D722" s="43" t="s">
        <v>356</v>
      </c>
      <c r="E722" s="43" t="s">
        <v>403</v>
      </c>
      <c r="F722" s="31" t="s">
        <v>1316</v>
      </c>
      <c r="G722" s="31" t="s">
        <v>386</v>
      </c>
      <c r="H722" s="31" t="s">
        <v>364</v>
      </c>
      <c r="I722" s="31" t="s">
        <v>316</v>
      </c>
      <c r="J722" s="31">
        <v>4041</v>
      </c>
      <c r="K722" s="31" t="s">
        <v>8</v>
      </c>
      <c r="L722" s="31" t="s">
        <v>9</v>
      </c>
      <c r="M722" s="44" t="s">
        <v>198</v>
      </c>
      <c r="N722" s="31" t="s">
        <v>162</v>
      </c>
      <c r="O722" s="44" t="s">
        <v>1362</v>
      </c>
      <c r="P722" s="44" t="s">
        <v>5244</v>
      </c>
    </row>
    <row r="723" spans="2:16" ht="13.5" hidden="1">
      <c r="B723" s="31">
        <f t="shared" si="13"/>
        <v>720</v>
      </c>
      <c r="C723" s="43">
        <v>45729</v>
      </c>
      <c r="D723" s="43" t="s">
        <v>356</v>
      </c>
      <c r="E723" s="43" t="s">
        <v>403</v>
      </c>
      <c r="F723" s="31" t="s">
        <v>1316</v>
      </c>
      <c r="G723" s="31" t="s">
        <v>386</v>
      </c>
      <c r="H723" s="31" t="s">
        <v>364</v>
      </c>
      <c r="I723" s="31" t="s">
        <v>316</v>
      </c>
      <c r="J723" s="31">
        <v>4011</v>
      </c>
      <c r="K723" s="31" t="s">
        <v>8</v>
      </c>
      <c r="L723" s="31" t="s">
        <v>414</v>
      </c>
      <c r="M723" s="44" t="s">
        <v>749</v>
      </c>
      <c r="N723" s="31" t="s">
        <v>162</v>
      </c>
      <c r="O723" s="44" t="s">
        <v>5368</v>
      </c>
      <c r="P723" s="44" t="s">
        <v>4942</v>
      </c>
    </row>
    <row r="724" spans="2:16" ht="13.5" hidden="1">
      <c r="B724" s="31">
        <f t="shared" si="13"/>
        <v>721</v>
      </c>
      <c r="C724" s="43">
        <v>45729</v>
      </c>
      <c r="D724" s="43" t="s">
        <v>356</v>
      </c>
      <c r="E724" s="43" t="s">
        <v>403</v>
      </c>
      <c r="F724" s="31" t="s">
        <v>1316</v>
      </c>
      <c r="G724" s="31" t="s">
        <v>159</v>
      </c>
      <c r="H724" s="31" t="s">
        <v>160</v>
      </c>
      <c r="I724" s="31" t="s">
        <v>172</v>
      </c>
      <c r="J724" s="31">
        <v>4906</v>
      </c>
      <c r="K724" s="31" t="s">
        <v>8</v>
      </c>
      <c r="L724" s="31" t="s">
        <v>9</v>
      </c>
      <c r="M724" s="44" t="s">
        <v>551</v>
      </c>
      <c r="N724" s="31" t="s">
        <v>162</v>
      </c>
      <c r="O724" s="44">
        <v>191702133</v>
      </c>
      <c r="P724" s="44">
        <v>191700715</v>
      </c>
    </row>
    <row r="725" spans="2:16" ht="13.5" hidden="1">
      <c r="B725" s="31">
        <f t="shared" si="13"/>
        <v>722</v>
      </c>
      <c r="C725" s="43">
        <v>45730</v>
      </c>
      <c r="D725" s="43" t="s">
        <v>356</v>
      </c>
      <c r="E725" s="43" t="s">
        <v>403</v>
      </c>
      <c r="F725" s="31" t="s">
        <v>1316</v>
      </c>
      <c r="G725" s="31" t="s">
        <v>159</v>
      </c>
      <c r="H725" s="31" t="s">
        <v>160</v>
      </c>
      <c r="I725" s="31" t="s">
        <v>168</v>
      </c>
      <c r="J725" s="31">
        <v>5334</v>
      </c>
      <c r="K725" s="31" t="s">
        <v>8</v>
      </c>
      <c r="L725" s="31" t="s">
        <v>414</v>
      </c>
      <c r="M725" s="44" t="s">
        <v>1408</v>
      </c>
      <c r="N725" s="31" t="s">
        <v>5361</v>
      </c>
      <c r="O725" s="44"/>
      <c r="P725" s="44"/>
    </row>
    <row r="726" spans="2:16" ht="13.5" hidden="1">
      <c r="B726" s="31">
        <f t="shared" si="13"/>
        <v>723</v>
      </c>
      <c r="C726" s="43">
        <v>45731</v>
      </c>
      <c r="D726" s="43" t="s">
        <v>356</v>
      </c>
      <c r="E726" s="43" t="s">
        <v>403</v>
      </c>
      <c r="F726" s="31" t="s">
        <v>1316</v>
      </c>
      <c r="G726" s="31" t="s">
        <v>159</v>
      </c>
      <c r="H726" s="31" t="s">
        <v>160</v>
      </c>
      <c r="I726" s="31" t="s">
        <v>200</v>
      </c>
      <c r="J726" s="31">
        <v>4175</v>
      </c>
      <c r="K726" s="31" t="s">
        <v>8</v>
      </c>
      <c r="L726" s="31" t="s">
        <v>414</v>
      </c>
      <c r="M726" s="44" t="s">
        <v>467</v>
      </c>
      <c r="N726" s="31" t="s">
        <v>162</v>
      </c>
      <c r="O726" s="44">
        <v>191700024</v>
      </c>
      <c r="P726" s="44">
        <v>191701943</v>
      </c>
    </row>
    <row r="727" spans="2:16" ht="13.5" hidden="1">
      <c r="B727" s="31">
        <f t="shared" si="13"/>
        <v>724</v>
      </c>
      <c r="C727" s="43">
        <v>45732</v>
      </c>
      <c r="D727" s="43" t="s">
        <v>356</v>
      </c>
      <c r="E727" s="43" t="s">
        <v>403</v>
      </c>
      <c r="F727" s="31" t="s">
        <v>1316</v>
      </c>
      <c r="G727" s="31" t="s">
        <v>159</v>
      </c>
      <c r="H727" s="31" t="s">
        <v>160</v>
      </c>
      <c r="I727" s="31" t="s">
        <v>161</v>
      </c>
      <c r="J727" s="31">
        <v>4131</v>
      </c>
      <c r="K727" s="31" t="s">
        <v>511</v>
      </c>
      <c r="L727" s="31" t="s">
        <v>1219</v>
      </c>
      <c r="M727" s="44" t="s">
        <v>1219</v>
      </c>
      <c r="N727" s="31" t="s">
        <v>505</v>
      </c>
      <c r="O727" s="44" t="s">
        <v>5363</v>
      </c>
      <c r="P727" s="44" t="s">
        <v>5364</v>
      </c>
    </row>
    <row r="728" spans="2:16" ht="13.5" hidden="1">
      <c r="B728" s="31">
        <f t="shared" si="13"/>
        <v>725</v>
      </c>
      <c r="C728" s="43">
        <v>45733</v>
      </c>
      <c r="D728" s="43" t="s">
        <v>356</v>
      </c>
      <c r="E728" s="43" t="s">
        <v>403</v>
      </c>
      <c r="F728" s="31" t="s">
        <v>1316</v>
      </c>
      <c r="G728" s="31" t="s">
        <v>159</v>
      </c>
      <c r="H728" s="31" t="s">
        <v>160</v>
      </c>
      <c r="I728" s="31" t="s">
        <v>168</v>
      </c>
      <c r="J728" s="31">
        <v>5262</v>
      </c>
      <c r="K728" s="31" t="s">
        <v>8</v>
      </c>
      <c r="L728" s="31" t="s">
        <v>1120</v>
      </c>
      <c r="M728" s="44" t="s">
        <v>793</v>
      </c>
      <c r="N728" s="31" t="s">
        <v>162</v>
      </c>
      <c r="O728" s="44" t="s">
        <v>5082</v>
      </c>
      <c r="P728" s="44" t="s">
        <v>5294</v>
      </c>
    </row>
    <row r="729" spans="2:16" ht="13.5" hidden="1">
      <c r="B729" s="31">
        <f t="shared" si="13"/>
        <v>726</v>
      </c>
      <c r="C729" s="43">
        <v>45734</v>
      </c>
      <c r="D729" s="43" t="s">
        <v>356</v>
      </c>
      <c r="E729" s="43" t="s">
        <v>403</v>
      </c>
      <c r="F729" s="31" t="s">
        <v>1316</v>
      </c>
      <c r="G729" s="31" t="s">
        <v>159</v>
      </c>
      <c r="H729" s="31" t="s">
        <v>160</v>
      </c>
      <c r="I729" s="31" t="s">
        <v>161</v>
      </c>
      <c r="J729" s="31">
        <v>4156</v>
      </c>
      <c r="K729" s="31" t="s">
        <v>8</v>
      </c>
      <c r="L729" s="31" t="s">
        <v>9</v>
      </c>
      <c r="M729" s="44" t="s">
        <v>339</v>
      </c>
      <c r="N729" s="31" t="s">
        <v>162</v>
      </c>
      <c r="O729" s="44">
        <v>191700203</v>
      </c>
      <c r="P729" s="44">
        <v>191701260</v>
      </c>
    </row>
    <row r="730" spans="2:16" ht="13.5" hidden="1">
      <c r="B730" s="31">
        <f t="shared" si="13"/>
        <v>727</v>
      </c>
      <c r="C730" s="43">
        <v>45734</v>
      </c>
      <c r="D730" s="43" t="s">
        <v>356</v>
      </c>
      <c r="E730" s="43" t="s">
        <v>403</v>
      </c>
      <c r="F730" s="31" t="s">
        <v>1316</v>
      </c>
      <c r="G730" s="31" t="s">
        <v>386</v>
      </c>
      <c r="H730" s="31" t="s">
        <v>364</v>
      </c>
      <c r="I730" s="31" t="s">
        <v>192</v>
      </c>
      <c r="J730" s="31">
        <v>7393</v>
      </c>
      <c r="K730" s="31" t="s">
        <v>8</v>
      </c>
      <c r="L730" s="31" t="s">
        <v>414</v>
      </c>
      <c r="M730" s="44" t="s">
        <v>467</v>
      </c>
      <c r="N730" s="31" t="s">
        <v>162</v>
      </c>
      <c r="O730" s="44">
        <v>191701025</v>
      </c>
      <c r="P730" s="44">
        <v>191700812</v>
      </c>
    </row>
    <row r="731" spans="2:16" ht="13.5" hidden="1">
      <c r="B731" s="31">
        <f t="shared" si="13"/>
        <v>728</v>
      </c>
      <c r="C731" s="43">
        <v>45735</v>
      </c>
      <c r="D731" s="43" t="s">
        <v>356</v>
      </c>
      <c r="E731" s="43" t="s">
        <v>403</v>
      </c>
      <c r="F731" s="31" t="s">
        <v>1316</v>
      </c>
      <c r="G731" s="31" t="s">
        <v>166</v>
      </c>
      <c r="H731" s="31" t="s">
        <v>160</v>
      </c>
      <c r="I731" s="31" t="s">
        <v>168</v>
      </c>
      <c r="J731" s="31">
        <v>5350</v>
      </c>
      <c r="K731" s="31" t="s">
        <v>8</v>
      </c>
      <c r="L731" s="31" t="s">
        <v>5388</v>
      </c>
      <c r="M731" s="44" t="s">
        <v>774</v>
      </c>
      <c r="N731" s="31" t="s">
        <v>162</v>
      </c>
      <c r="O731" s="44" t="s">
        <v>5383</v>
      </c>
      <c r="P731" s="44" t="s">
        <v>5180</v>
      </c>
    </row>
    <row r="732" spans="2:16" ht="13.5" hidden="1">
      <c r="B732" s="31">
        <f t="shared" si="13"/>
        <v>729</v>
      </c>
      <c r="C732" s="43">
        <v>45735</v>
      </c>
      <c r="D732" s="43" t="s">
        <v>356</v>
      </c>
      <c r="E732" s="43" t="s">
        <v>403</v>
      </c>
      <c r="F732" s="31" t="s">
        <v>1316</v>
      </c>
      <c r="G732" s="31" t="s">
        <v>159</v>
      </c>
      <c r="H732" s="31" t="s">
        <v>160</v>
      </c>
      <c r="I732" s="31" t="s">
        <v>170</v>
      </c>
      <c r="J732" s="31">
        <v>9805</v>
      </c>
      <c r="K732" s="31" t="s">
        <v>8</v>
      </c>
      <c r="L732" s="31" t="s">
        <v>414</v>
      </c>
      <c r="M732" s="44" t="s">
        <v>467</v>
      </c>
      <c r="N732" s="31" t="s">
        <v>162</v>
      </c>
      <c r="O732" s="44" t="s">
        <v>5384</v>
      </c>
      <c r="P732" s="44" t="s">
        <v>5292</v>
      </c>
    </row>
    <row r="733" spans="2:16" ht="13.5" hidden="1">
      <c r="B733" s="31">
        <f t="shared" si="13"/>
        <v>730</v>
      </c>
      <c r="C733" s="43">
        <v>45735</v>
      </c>
      <c r="D733" s="43" t="s">
        <v>356</v>
      </c>
      <c r="E733" s="43" t="s">
        <v>403</v>
      </c>
      <c r="F733" s="31" t="s">
        <v>1316</v>
      </c>
      <c r="G733" s="31" t="s">
        <v>166</v>
      </c>
      <c r="H733" s="31" t="s">
        <v>160</v>
      </c>
      <c r="I733" s="31" t="s">
        <v>192</v>
      </c>
      <c r="J733" s="31">
        <v>7121</v>
      </c>
      <c r="K733" s="31" t="s">
        <v>8</v>
      </c>
      <c r="L733" s="31" t="s">
        <v>9</v>
      </c>
      <c r="M733" s="44" t="s">
        <v>198</v>
      </c>
      <c r="N733" s="31" t="s">
        <v>162</v>
      </c>
      <c r="O733" s="44" t="s">
        <v>5173</v>
      </c>
      <c r="P733" s="44" t="s">
        <v>5368</v>
      </c>
    </row>
    <row r="734" spans="2:16" ht="13.5" hidden="1">
      <c r="B734" s="31">
        <f t="shared" si="13"/>
        <v>731</v>
      </c>
      <c r="C734" s="43">
        <v>45735</v>
      </c>
      <c r="D734" s="43" t="s">
        <v>356</v>
      </c>
      <c r="E734" s="43" t="s">
        <v>403</v>
      </c>
      <c r="F734" s="31" t="s">
        <v>1316</v>
      </c>
      <c r="G734" s="31" t="s">
        <v>159</v>
      </c>
      <c r="H734" s="31" t="s">
        <v>160</v>
      </c>
      <c r="I734" s="31" t="s">
        <v>161</v>
      </c>
      <c r="J734" s="31">
        <v>4168</v>
      </c>
      <c r="K734" s="31" t="s">
        <v>8</v>
      </c>
      <c r="L734" s="31" t="s">
        <v>9</v>
      </c>
      <c r="M734" s="44" t="s">
        <v>198</v>
      </c>
      <c r="N734" s="31" t="s">
        <v>162</v>
      </c>
      <c r="O734" s="44" t="s">
        <v>4802</v>
      </c>
      <c r="P734" s="44" t="s">
        <v>5014</v>
      </c>
    </row>
    <row r="735" spans="2:16" ht="13.5" hidden="1">
      <c r="B735" s="31">
        <f t="shared" si="13"/>
        <v>732</v>
      </c>
      <c r="C735" s="43">
        <v>45735</v>
      </c>
      <c r="D735" s="43" t="s">
        <v>356</v>
      </c>
      <c r="E735" s="43" t="s">
        <v>403</v>
      </c>
      <c r="F735" s="31" t="s">
        <v>1316</v>
      </c>
      <c r="G735" s="31" t="s">
        <v>439</v>
      </c>
      <c r="H735" s="31" t="s">
        <v>440</v>
      </c>
      <c r="I735" s="31" t="s">
        <v>168</v>
      </c>
      <c r="J735" s="31">
        <v>5300</v>
      </c>
      <c r="K735" s="31" t="s">
        <v>1038</v>
      </c>
      <c r="L735" s="31" t="s">
        <v>5380</v>
      </c>
      <c r="M735" s="44" t="s">
        <v>5381</v>
      </c>
      <c r="N735" s="31" t="s">
        <v>1177</v>
      </c>
      <c r="O735" s="44" t="s">
        <v>5385</v>
      </c>
      <c r="P735" s="44" t="s">
        <v>5386</v>
      </c>
    </row>
    <row r="736" spans="2:16" ht="13.5" hidden="1">
      <c r="B736" s="31">
        <f t="shared" si="13"/>
        <v>733</v>
      </c>
      <c r="C736" s="43">
        <v>45735</v>
      </c>
      <c r="D736" s="43" t="s">
        <v>356</v>
      </c>
      <c r="E736" s="43" t="s">
        <v>403</v>
      </c>
      <c r="F736" s="31" t="s">
        <v>1316</v>
      </c>
      <c r="G736" s="31" t="s">
        <v>386</v>
      </c>
      <c r="H736" s="31" t="s">
        <v>364</v>
      </c>
      <c r="I736" s="31" t="s">
        <v>161</v>
      </c>
      <c r="J736" s="31">
        <v>8229</v>
      </c>
      <c r="K736" s="31" t="s">
        <v>8</v>
      </c>
      <c r="L736" s="31" t="s">
        <v>9</v>
      </c>
      <c r="M736" s="44" t="s">
        <v>198</v>
      </c>
      <c r="N736" s="31" t="s">
        <v>162</v>
      </c>
      <c r="O736" s="44" t="s">
        <v>5387</v>
      </c>
      <c r="P736" s="44" t="s">
        <v>1362</v>
      </c>
    </row>
    <row r="737" spans="2:16" ht="13.5" hidden="1">
      <c r="B737" s="31">
        <f t="shared" si="13"/>
        <v>734</v>
      </c>
      <c r="C737" s="43">
        <v>45736</v>
      </c>
      <c r="D737" s="43" t="s">
        <v>356</v>
      </c>
      <c r="E737" s="43" t="s">
        <v>1107</v>
      </c>
      <c r="F737" s="31" t="s">
        <v>1316</v>
      </c>
      <c r="G737" s="31" t="s">
        <v>166</v>
      </c>
      <c r="H737" s="31" t="s">
        <v>160</v>
      </c>
      <c r="I737" s="31" t="s">
        <v>168</v>
      </c>
      <c r="J737" s="31">
        <v>5350</v>
      </c>
      <c r="K737" s="31" t="s">
        <v>8</v>
      </c>
      <c r="L737" s="31" t="s">
        <v>5388</v>
      </c>
      <c r="M737" s="44" t="s">
        <v>774</v>
      </c>
      <c r="N737" s="31" t="s">
        <v>162</v>
      </c>
      <c r="O737" s="44" t="s">
        <v>5383</v>
      </c>
      <c r="P737" s="44" t="s">
        <v>5180</v>
      </c>
    </row>
    <row r="738" spans="2:16" ht="13.5" hidden="1">
      <c r="B738" s="31">
        <f t="shared" si="13"/>
        <v>735</v>
      </c>
      <c r="C738" s="43">
        <v>45736</v>
      </c>
      <c r="D738" s="43" t="s">
        <v>356</v>
      </c>
      <c r="E738" s="43" t="s">
        <v>1107</v>
      </c>
      <c r="F738" s="31" t="s">
        <v>1316</v>
      </c>
      <c r="G738" s="31" t="s">
        <v>159</v>
      </c>
      <c r="H738" s="31" t="s">
        <v>160</v>
      </c>
      <c r="I738" s="31" t="s">
        <v>170</v>
      </c>
      <c r="J738" s="31">
        <v>9805</v>
      </c>
      <c r="K738" s="31" t="s">
        <v>8</v>
      </c>
      <c r="L738" s="31" t="s">
        <v>414</v>
      </c>
      <c r="M738" s="44" t="s">
        <v>467</v>
      </c>
      <c r="N738" s="31" t="s">
        <v>162</v>
      </c>
      <c r="O738" s="44" t="s">
        <v>5384</v>
      </c>
      <c r="P738" s="44" t="s">
        <v>5292</v>
      </c>
    </row>
    <row r="739" spans="2:16" ht="13.5" hidden="1">
      <c r="B739" s="31">
        <f t="shared" si="13"/>
        <v>736</v>
      </c>
      <c r="C739" s="43">
        <v>45736</v>
      </c>
      <c r="D739" s="43" t="s">
        <v>356</v>
      </c>
      <c r="E739" s="43" t="s">
        <v>1107</v>
      </c>
      <c r="F739" s="31" t="s">
        <v>1316</v>
      </c>
      <c r="G739" s="31" t="s">
        <v>166</v>
      </c>
      <c r="H739" s="31" t="s">
        <v>160</v>
      </c>
      <c r="I739" s="31" t="s">
        <v>192</v>
      </c>
      <c r="J739" s="31">
        <v>7121</v>
      </c>
      <c r="K739" s="31" t="s">
        <v>8</v>
      </c>
      <c r="L739" s="31" t="s">
        <v>9</v>
      </c>
      <c r="M739" s="44" t="s">
        <v>198</v>
      </c>
      <c r="N739" s="31" t="s">
        <v>162</v>
      </c>
      <c r="O739" s="44" t="s">
        <v>5173</v>
      </c>
      <c r="P739" s="44" t="s">
        <v>5368</v>
      </c>
    </row>
    <row r="740" spans="2:16" ht="13.5" hidden="1">
      <c r="B740" s="31">
        <f t="shared" si="13"/>
        <v>737</v>
      </c>
      <c r="C740" s="43">
        <v>45736</v>
      </c>
      <c r="D740" s="43" t="s">
        <v>356</v>
      </c>
      <c r="E740" s="43" t="s">
        <v>1107</v>
      </c>
      <c r="F740" s="31" t="s">
        <v>1316</v>
      </c>
      <c r="G740" s="31" t="s">
        <v>159</v>
      </c>
      <c r="H740" s="31" t="s">
        <v>160</v>
      </c>
      <c r="I740" s="31" t="s">
        <v>161</v>
      </c>
      <c r="J740" s="31">
        <v>4168</v>
      </c>
      <c r="K740" s="31" t="s">
        <v>8</v>
      </c>
      <c r="L740" s="31" t="s">
        <v>9</v>
      </c>
      <c r="M740" s="44" t="s">
        <v>198</v>
      </c>
      <c r="N740" s="31" t="s">
        <v>162</v>
      </c>
      <c r="O740" s="44" t="s">
        <v>4802</v>
      </c>
      <c r="P740" s="44" t="s">
        <v>5014</v>
      </c>
    </row>
    <row r="741" spans="2:16" ht="13.5" hidden="1">
      <c r="B741" s="31">
        <f t="shared" si="13"/>
        <v>738</v>
      </c>
      <c r="C741" s="43">
        <v>45736</v>
      </c>
      <c r="D741" s="43" t="s">
        <v>356</v>
      </c>
      <c r="E741" s="43" t="s">
        <v>1107</v>
      </c>
      <c r="F741" s="31" t="s">
        <v>1316</v>
      </c>
      <c r="G741" s="31" t="s">
        <v>439</v>
      </c>
      <c r="H741" s="31" t="s">
        <v>440</v>
      </c>
      <c r="I741" s="31" t="s">
        <v>168</v>
      </c>
      <c r="J741" s="31">
        <v>5300</v>
      </c>
      <c r="K741" s="31" t="s">
        <v>1038</v>
      </c>
      <c r="L741" s="31" t="s">
        <v>5380</v>
      </c>
      <c r="M741" s="44" t="s">
        <v>5381</v>
      </c>
      <c r="N741" s="31" t="s">
        <v>1177</v>
      </c>
      <c r="O741" s="44" t="s">
        <v>5385</v>
      </c>
      <c r="P741" s="44" t="s">
        <v>5386</v>
      </c>
    </row>
    <row r="742" spans="2:16" ht="13.5" hidden="1">
      <c r="B742" s="31">
        <f t="shared" si="13"/>
        <v>739</v>
      </c>
      <c r="C742" s="43">
        <v>45736</v>
      </c>
      <c r="D742" s="43" t="s">
        <v>356</v>
      </c>
      <c r="E742" s="43" t="s">
        <v>1107</v>
      </c>
      <c r="F742" s="31" t="s">
        <v>1316</v>
      </c>
      <c r="G742" s="31" t="s">
        <v>386</v>
      </c>
      <c r="H742" s="31" t="s">
        <v>364</v>
      </c>
      <c r="I742" s="31" t="s">
        <v>161</v>
      </c>
      <c r="J742" s="31">
        <v>8229</v>
      </c>
      <c r="K742" s="31" t="s">
        <v>8</v>
      </c>
      <c r="L742" s="31" t="s">
        <v>9</v>
      </c>
      <c r="M742" s="44" t="s">
        <v>198</v>
      </c>
      <c r="N742" s="31" t="s">
        <v>162</v>
      </c>
      <c r="O742" s="44" t="s">
        <v>5387</v>
      </c>
      <c r="P742" s="44" t="s">
        <v>1362</v>
      </c>
    </row>
    <row r="743" spans="2:16" ht="13.5" hidden="1">
      <c r="B743" s="31">
        <f t="shared" si="13"/>
        <v>740</v>
      </c>
      <c r="C743" s="43">
        <v>45736</v>
      </c>
      <c r="D743" s="43" t="s">
        <v>356</v>
      </c>
      <c r="E743" s="43" t="s">
        <v>1107</v>
      </c>
      <c r="F743" s="31" t="s">
        <v>1316</v>
      </c>
      <c r="G743" s="31" t="s">
        <v>166</v>
      </c>
      <c r="H743" s="31" t="s">
        <v>160</v>
      </c>
      <c r="I743" s="31" t="s">
        <v>168</v>
      </c>
      <c r="J743" s="31">
        <v>5436</v>
      </c>
      <c r="K743" s="31" t="s">
        <v>8</v>
      </c>
      <c r="L743" s="31" t="s">
        <v>9</v>
      </c>
      <c r="M743" s="44" t="s">
        <v>198</v>
      </c>
      <c r="N743" s="31" t="s">
        <v>162</v>
      </c>
      <c r="O743" s="44">
        <v>191700948</v>
      </c>
      <c r="P743" s="44">
        <v>191701535</v>
      </c>
    </row>
    <row r="744" spans="2:16" ht="13.5" hidden="1">
      <c r="B744" s="31">
        <f t="shared" si="13"/>
        <v>741</v>
      </c>
      <c r="C744" s="43">
        <v>45736</v>
      </c>
      <c r="D744" s="43" t="s">
        <v>356</v>
      </c>
      <c r="E744" s="43" t="s">
        <v>1107</v>
      </c>
      <c r="F744" s="31" t="s">
        <v>1316</v>
      </c>
      <c r="G744" s="31" t="s">
        <v>166</v>
      </c>
      <c r="H744" s="31" t="s">
        <v>160</v>
      </c>
      <c r="I744" s="31" t="s">
        <v>173</v>
      </c>
      <c r="J744" s="31">
        <v>7091</v>
      </c>
      <c r="K744" s="31" t="s">
        <v>8</v>
      </c>
      <c r="L744" s="31" t="s">
        <v>9</v>
      </c>
      <c r="M744" s="44" t="s">
        <v>169</v>
      </c>
      <c r="N744" s="31" t="s">
        <v>162</v>
      </c>
      <c r="O744" s="44" t="s">
        <v>5449</v>
      </c>
      <c r="P744" s="44" t="s">
        <v>5450</v>
      </c>
    </row>
    <row r="745" spans="2:16" ht="13.5" hidden="1">
      <c r="B745" s="31">
        <f t="shared" si="13"/>
        <v>742</v>
      </c>
      <c r="C745" s="43">
        <v>45736</v>
      </c>
      <c r="D745" s="43" t="s">
        <v>356</v>
      </c>
      <c r="E745" s="43" t="s">
        <v>1107</v>
      </c>
      <c r="F745" s="31" t="s">
        <v>1316</v>
      </c>
      <c r="G745" s="31" t="s">
        <v>439</v>
      </c>
      <c r="H745" s="31" t="s">
        <v>440</v>
      </c>
      <c r="I745" s="31" t="s">
        <v>168</v>
      </c>
      <c r="J745" s="31">
        <v>6533</v>
      </c>
      <c r="K745" s="31" t="s">
        <v>8</v>
      </c>
      <c r="L745" s="31" t="s">
        <v>9</v>
      </c>
      <c r="M745" s="44" t="s">
        <v>198</v>
      </c>
      <c r="N745" s="31" t="s">
        <v>162</v>
      </c>
      <c r="O745" s="44" t="s">
        <v>5452</v>
      </c>
      <c r="P745" s="44" t="s">
        <v>5453</v>
      </c>
    </row>
    <row r="746" spans="2:16" ht="13.5" hidden="1">
      <c r="B746" s="31">
        <f t="shared" si="13"/>
        <v>743</v>
      </c>
      <c r="C746" s="43">
        <v>45737</v>
      </c>
      <c r="D746" s="43" t="s">
        <v>356</v>
      </c>
      <c r="E746" s="43" t="s">
        <v>1107</v>
      </c>
      <c r="F746" s="31" t="s">
        <v>1316</v>
      </c>
      <c r="G746" s="31" t="s">
        <v>159</v>
      </c>
      <c r="H746" s="31" t="s">
        <v>160</v>
      </c>
      <c r="I746" s="31" t="s">
        <v>239</v>
      </c>
      <c r="J746" s="31">
        <v>8199</v>
      </c>
      <c r="K746" s="31" t="s">
        <v>8</v>
      </c>
      <c r="L746" s="31" t="s">
        <v>9</v>
      </c>
      <c r="M746" s="44" t="s">
        <v>742</v>
      </c>
      <c r="N746" s="31" t="s">
        <v>162</v>
      </c>
      <c r="O746" s="44">
        <v>191702388</v>
      </c>
      <c r="P746" s="44">
        <v>191701826</v>
      </c>
    </row>
    <row r="747" spans="2:16" ht="13.5" hidden="1">
      <c r="B747" s="31">
        <f t="shared" si="13"/>
        <v>744</v>
      </c>
      <c r="C747" s="43">
        <v>45737</v>
      </c>
      <c r="D747" s="43" t="s">
        <v>356</v>
      </c>
      <c r="E747" s="43" t="s">
        <v>1107</v>
      </c>
      <c r="F747" s="31" t="s">
        <v>1316</v>
      </c>
      <c r="G747" s="31" t="s">
        <v>166</v>
      </c>
      <c r="H747" s="31" t="s">
        <v>160</v>
      </c>
      <c r="I747" s="31" t="s">
        <v>168</v>
      </c>
      <c r="J747" s="31">
        <v>5436</v>
      </c>
      <c r="K747" s="31" t="s">
        <v>8</v>
      </c>
      <c r="L747" s="31" t="s">
        <v>389</v>
      </c>
      <c r="M747" s="44" t="s">
        <v>4795</v>
      </c>
      <c r="N747" s="31" t="s">
        <v>5448</v>
      </c>
      <c r="O747" s="44"/>
      <c r="P747" s="44"/>
    </row>
    <row r="748" spans="2:16" ht="13.5" hidden="1">
      <c r="B748" s="31">
        <f t="shared" si="13"/>
        <v>745</v>
      </c>
      <c r="C748" s="43">
        <v>45738</v>
      </c>
      <c r="D748" s="43" t="s">
        <v>356</v>
      </c>
      <c r="E748" s="43" t="s">
        <v>1107</v>
      </c>
      <c r="F748" s="31" t="s">
        <v>1316</v>
      </c>
      <c r="G748" s="31" t="s">
        <v>166</v>
      </c>
      <c r="H748" s="31" t="s">
        <v>160</v>
      </c>
      <c r="I748" s="31" t="s">
        <v>225</v>
      </c>
      <c r="J748" s="31">
        <v>6125</v>
      </c>
      <c r="K748" s="31" t="s">
        <v>8</v>
      </c>
      <c r="L748" s="31" t="s">
        <v>9</v>
      </c>
      <c r="M748" s="44" t="s">
        <v>339</v>
      </c>
      <c r="N748" s="31" t="s">
        <v>162</v>
      </c>
      <c r="O748" s="44">
        <v>191700970</v>
      </c>
      <c r="P748" s="44">
        <v>191700834</v>
      </c>
    </row>
    <row r="749" spans="2:16" ht="13.5" hidden="1">
      <c r="B749" s="31">
        <f t="shared" si="13"/>
        <v>746</v>
      </c>
      <c r="C749" s="43">
        <v>45739</v>
      </c>
      <c r="D749" s="43" t="s">
        <v>356</v>
      </c>
      <c r="E749" s="43" t="s">
        <v>1107</v>
      </c>
      <c r="F749" s="31" t="s">
        <v>1316</v>
      </c>
      <c r="G749" s="31" t="s">
        <v>159</v>
      </c>
      <c r="H749" s="31" t="s">
        <v>160</v>
      </c>
      <c r="I749" s="31" t="s">
        <v>168</v>
      </c>
      <c r="J749" s="31">
        <v>5259</v>
      </c>
      <c r="K749" s="31" t="s">
        <v>8</v>
      </c>
      <c r="L749" s="31" t="s">
        <v>414</v>
      </c>
      <c r="M749" s="44" t="s">
        <v>354</v>
      </c>
      <c r="N749" s="31" t="s">
        <v>162</v>
      </c>
      <c r="O749" s="44">
        <v>191701147</v>
      </c>
      <c r="P749" s="44">
        <v>191700119</v>
      </c>
    </row>
    <row r="750" spans="2:16" ht="13.5" hidden="1">
      <c r="B750" s="31">
        <f t="shared" si="13"/>
        <v>747</v>
      </c>
      <c r="C750" s="43">
        <v>45740</v>
      </c>
      <c r="D750" s="43" t="s">
        <v>356</v>
      </c>
      <c r="E750" s="43" t="s">
        <v>1107</v>
      </c>
      <c r="F750" s="31" t="s">
        <v>1316</v>
      </c>
      <c r="G750" s="31" t="s">
        <v>159</v>
      </c>
      <c r="H750" s="31" t="s">
        <v>160</v>
      </c>
      <c r="I750" s="31" t="s">
        <v>200</v>
      </c>
      <c r="J750" s="31">
        <v>1172</v>
      </c>
      <c r="K750" s="31" t="s">
        <v>8</v>
      </c>
      <c r="L750" s="31" t="s">
        <v>414</v>
      </c>
      <c r="M750" s="44" t="s">
        <v>303</v>
      </c>
      <c r="N750" s="31" t="s">
        <v>162</v>
      </c>
      <c r="O750" s="44">
        <v>191702830</v>
      </c>
      <c r="P750" s="44">
        <v>191701786</v>
      </c>
    </row>
    <row r="751" spans="2:16" ht="13.5" hidden="1">
      <c r="B751" s="31">
        <f t="shared" si="13"/>
        <v>748</v>
      </c>
      <c r="C751" s="43">
        <v>45740</v>
      </c>
      <c r="D751" s="43" t="s">
        <v>356</v>
      </c>
      <c r="E751" s="43" t="s">
        <v>1107</v>
      </c>
      <c r="F751" s="31" t="s">
        <v>1316</v>
      </c>
      <c r="G751" s="31" t="s">
        <v>166</v>
      </c>
      <c r="H751" s="31" t="s">
        <v>160</v>
      </c>
      <c r="I751" s="31" t="s">
        <v>217</v>
      </c>
      <c r="J751" s="31">
        <v>1885</v>
      </c>
      <c r="K751" s="31" t="s">
        <v>8</v>
      </c>
      <c r="L751" s="31" t="s">
        <v>9</v>
      </c>
      <c r="M751" s="44" t="s">
        <v>339</v>
      </c>
      <c r="N751" s="31" t="s">
        <v>162</v>
      </c>
      <c r="O751" s="44">
        <v>191700093</v>
      </c>
      <c r="P751" s="44">
        <v>191701904</v>
      </c>
    </row>
    <row r="752" spans="2:16" ht="13.5" hidden="1">
      <c r="B752" s="31">
        <f t="shared" si="13"/>
        <v>749</v>
      </c>
      <c r="C752" s="43">
        <v>45741</v>
      </c>
      <c r="D752" s="43" t="s">
        <v>356</v>
      </c>
      <c r="E752" s="43" t="s">
        <v>1107</v>
      </c>
      <c r="F752" s="31" t="s">
        <v>1316</v>
      </c>
      <c r="G752" s="31" t="s">
        <v>386</v>
      </c>
      <c r="H752" s="31" t="s">
        <v>364</v>
      </c>
      <c r="I752" s="31" t="s">
        <v>161</v>
      </c>
      <c r="J752" s="31">
        <v>7982</v>
      </c>
      <c r="K752" s="31" t="s">
        <v>8</v>
      </c>
      <c r="L752" s="31" t="s">
        <v>414</v>
      </c>
      <c r="M752" s="44" t="s">
        <v>303</v>
      </c>
      <c r="N752" s="31" t="s">
        <v>162</v>
      </c>
      <c r="O752" s="44">
        <v>191700357</v>
      </c>
      <c r="P752" s="44">
        <v>191700112</v>
      </c>
    </row>
    <row r="753" spans="2:16" ht="13.5" hidden="1">
      <c r="B753" s="31">
        <f t="shared" si="13"/>
        <v>750</v>
      </c>
      <c r="C753" s="43">
        <v>45742</v>
      </c>
      <c r="D753" s="43" t="s">
        <v>356</v>
      </c>
      <c r="E753" s="43" t="s">
        <v>1107</v>
      </c>
      <c r="F753" s="31" t="s">
        <v>1316</v>
      </c>
      <c r="G753" s="31" t="s">
        <v>283</v>
      </c>
      <c r="H753" s="31" t="s">
        <v>160</v>
      </c>
      <c r="I753" s="31" t="s">
        <v>170</v>
      </c>
      <c r="J753" s="31">
        <v>8480</v>
      </c>
      <c r="K753" s="31" t="s">
        <v>8</v>
      </c>
      <c r="L753" s="31" t="s">
        <v>206</v>
      </c>
      <c r="M753" s="44" t="s">
        <v>339</v>
      </c>
      <c r="N753" s="31" t="s">
        <v>162</v>
      </c>
      <c r="O753" s="44">
        <v>191700604</v>
      </c>
      <c r="P753" s="44">
        <v>191701119</v>
      </c>
    </row>
    <row r="754" spans="2:16" ht="13.5" hidden="1">
      <c r="B754" s="31">
        <f t="shared" si="13"/>
        <v>751</v>
      </c>
      <c r="C754" s="43">
        <v>45743</v>
      </c>
      <c r="D754" s="43" t="s">
        <v>356</v>
      </c>
      <c r="E754" s="43" t="s">
        <v>1109</v>
      </c>
      <c r="F754" s="31" t="s">
        <v>1316</v>
      </c>
      <c r="G754" s="31" t="s">
        <v>166</v>
      </c>
      <c r="H754" s="31" t="s">
        <v>160</v>
      </c>
      <c r="I754" s="31" t="s">
        <v>170</v>
      </c>
      <c r="J754" s="31">
        <v>8486</v>
      </c>
      <c r="K754" s="31" t="s">
        <v>8</v>
      </c>
      <c r="L754" s="31" t="s">
        <v>9</v>
      </c>
      <c r="M754" s="44" t="s">
        <v>198</v>
      </c>
      <c r="N754" s="31" t="s">
        <v>162</v>
      </c>
      <c r="O754" s="44">
        <v>191700185</v>
      </c>
      <c r="P754" s="44">
        <v>191701217</v>
      </c>
    </row>
    <row r="755" spans="2:16" ht="13.5" hidden="1">
      <c r="B755" s="31">
        <f t="shared" si="13"/>
        <v>752</v>
      </c>
      <c r="C755" s="43">
        <v>45744</v>
      </c>
      <c r="D755" s="43" t="s">
        <v>356</v>
      </c>
      <c r="E755" s="43" t="s">
        <v>1109</v>
      </c>
      <c r="F755" s="31" t="s">
        <v>1316</v>
      </c>
      <c r="G755" s="31" t="s">
        <v>439</v>
      </c>
      <c r="H755" s="31" t="s">
        <v>440</v>
      </c>
      <c r="I755" s="31" t="s">
        <v>173</v>
      </c>
      <c r="J755" s="31">
        <v>1347</v>
      </c>
      <c r="K755" s="31" t="s">
        <v>8</v>
      </c>
      <c r="L755" s="31" t="s">
        <v>9</v>
      </c>
      <c r="M755" s="44" t="s">
        <v>198</v>
      </c>
      <c r="N755" s="31" t="s">
        <v>162</v>
      </c>
      <c r="O755" s="44">
        <v>191701522</v>
      </c>
      <c r="P755" s="44">
        <v>191701581</v>
      </c>
    </row>
    <row r="756" spans="2:16" ht="13.5" hidden="1">
      <c r="B756" s="31">
        <f t="shared" si="13"/>
        <v>753</v>
      </c>
      <c r="C756" s="43">
        <v>45745</v>
      </c>
      <c r="D756" s="43" t="s">
        <v>356</v>
      </c>
      <c r="E756" s="43" t="s">
        <v>1109</v>
      </c>
      <c r="F756" s="31" t="s">
        <v>1316</v>
      </c>
      <c r="G756" s="31" t="s">
        <v>159</v>
      </c>
      <c r="H756" s="31" t="s">
        <v>160</v>
      </c>
      <c r="I756" s="31" t="s">
        <v>200</v>
      </c>
      <c r="J756" s="31">
        <v>4177</v>
      </c>
      <c r="K756" s="31" t="s">
        <v>8</v>
      </c>
      <c r="L756" s="31" t="s">
        <v>414</v>
      </c>
      <c r="M756" s="44" t="s">
        <v>303</v>
      </c>
      <c r="N756" s="31" t="s">
        <v>162</v>
      </c>
      <c r="O756" s="44">
        <v>191701836</v>
      </c>
      <c r="P756" s="44">
        <v>191702386</v>
      </c>
    </row>
    <row r="757" spans="2:16" ht="13.5" hidden="1">
      <c r="B757" s="31">
        <f t="shared" si="13"/>
        <v>754</v>
      </c>
      <c r="C757" s="43">
        <v>45747</v>
      </c>
      <c r="D757" s="43" t="s">
        <v>356</v>
      </c>
      <c r="E757" s="43" t="s">
        <v>1109</v>
      </c>
      <c r="F757" s="31" t="s">
        <v>1316</v>
      </c>
      <c r="G757" s="31" t="s">
        <v>166</v>
      </c>
      <c r="H757" s="31" t="s">
        <v>160</v>
      </c>
      <c r="I757" s="31" t="s">
        <v>173</v>
      </c>
      <c r="J757" s="31">
        <v>1993</v>
      </c>
      <c r="K757" s="31" t="s">
        <v>8</v>
      </c>
      <c r="L757" s="31" t="s">
        <v>414</v>
      </c>
      <c r="M757" s="44" t="s">
        <v>528</v>
      </c>
      <c r="N757" s="31" t="s">
        <v>162</v>
      </c>
      <c r="O757" s="44">
        <v>191700674</v>
      </c>
      <c r="P757" s="44">
        <v>191702338</v>
      </c>
    </row>
    <row r="758" spans="2:16" ht="13.5" hidden="1">
      <c r="B758" s="31">
        <f t="shared" si="13"/>
        <v>755</v>
      </c>
      <c r="C758" s="43">
        <v>45747</v>
      </c>
      <c r="D758" s="43" t="s">
        <v>356</v>
      </c>
      <c r="E758" s="43" t="s">
        <v>1109</v>
      </c>
      <c r="F758" s="31" t="s">
        <v>1316</v>
      </c>
      <c r="G758" s="31" t="s">
        <v>159</v>
      </c>
      <c r="H758" s="31" t="s">
        <v>160</v>
      </c>
      <c r="I758" s="31" t="s">
        <v>168</v>
      </c>
      <c r="J758" s="31">
        <v>5212</v>
      </c>
      <c r="K758" s="31" t="s">
        <v>8</v>
      </c>
      <c r="L758" s="31" t="s">
        <v>1120</v>
      </c>
      <c r="M758" s="44" t="s">
        <v>793</v>
      </c>
      <c r="N758" s="31" t="s">
        <v>162</v>
      </c>
      <c r="O758" s="44">
        <v>191700015</v>
      </c>
      <c r="P758" s="44">
        <v>191700642</v>
      </c>
    </row>
    <row r="759" spans="2:16" ht="13.5" hidden="1">
      <c r="B759" s="31">
        <f t="shared" si="13"/>
        <v>756</v>
      </c>
      <c r="C759" s="43">
        <v>45749</v>
      </c>
      <c r="D759" s="43" t="s">
        <v>444</v>
      </c>
      <c r="E759" s="43" t="s">
        <v>1109</v>
      </c>
      <c r="F759" s="31" t="s">
        <v>1316</v>
      </c>
      <c r="G759" s="31" t="s">
        <v>159</v>
      </c>
      <c r="H759" s="31" t="s">
        <v>160</v>
      </c>
      <c r="I759" s="31" t="s">
        <v>168</v>
      </c>
      <c r="J759" s="31">
        <v>5212</v>
      </c>
      <c r="K759" s="31" t="s">
        <v>8</v>
      </c>
      <c r="L759" s="31" t="s">
        <v>303</v>
      </c>
      <c r="M759" s="44" t="s">
        <v>303</v>
      </c>
      <c r="N759" s="31" t="s">
        <v>162</v>
      </c>
      <c r="O759" s="44" t="s">
        <v>5500</v>
      </c>
      <c r="P759" s="44" t="s">
        <v>967</v>
      </c>
    </row>
    <row r="760" spans="2:16" ht="13.5" hidden="1">
      <c r="B760" s="31">
        <f t="shared" si="13"/>
        <v>757</v>
      </c>
      <c r="C760" s="43">
        <v>45749</v>
      </c>
      <c r="D760" s="43" t="s">
        <v>444</v>
      </c>
      <c r="E760" s="43" t="s">
        <v>1109</v>
      </c>
      <c r="F760" s="31" t="s">
        <v>1316</v>
      </c>
      <c r="G760" s="31" t="s">
        <v>159</v>
      </c>
      <c r="H760" s="31" t="s">
        <v>160</v>
      </c>
      <c r="I760" s="31" t="s">
        <v>161</v>
      </c>
      <c r="J760" s="31">
        <v>4322</v>
      </c>
      <c r="K760" s="31" t="s">
        <v>511</v>
      </c>
      <c r="L760" s="31" t="s">
        <v>794</v>
      </c>
      <c r="M760" s="44" t="s">
        <v>5497</v>
      </c>
      <c r="N760" s="31" t="s">
        <v>162</v>
      </c>
      <c r="O760" s="44" t="s">
        <v>5501</v>
      </c>
      <c r="P760" s="44" t="s">
        <v>1305</v>
      </c>
    </row>
    <row r="761" spans="2:16" ht="13.5" hidden="1">
      <c r="B761" s="31">
        <f t="shared" si="13"/>
        <v>758</v>
      </c>
      <c r="C761" s="43">
        <v>45749</v>
      </c>
      <c r="D761" s="43" t="s">
        <v>444</v>
      </c>
      <c r="E761" s="43" t="s">
        <v>1109</v>
      </c>
      <c r="F761" s="31" t="s">
        <v>1316</v>
      </c>
      <c r="G761" s="31" t="s">
        <v>446</v>
      </c>
      <c r="H761" s="31" t="s">
        <v>447</v>
      </c>
      <c r="I761" s="31" t="s">
        <v>173</v>
      </c>
      <c r="J761" s="31">
        <v>1382</v>
      </c>
      <c r="K761" s="31" t="s">
        <v>8</v>
      </c>
      <c r="L761" s="31" t="s">
        <v>206</v>
      </c>
      <c r="M761" s="44" t="s">
        <v>198</v>
      </c>
      <c r="N761" s="31" t="s">
        <v>162</v>
      </c>
      <c r="O761" s="44" t="s">
        <v>5505</v>
      </c>
      <c r="P761" s="44" t="s">
        <v>5506</v>
      </c>
    </row>
    <row r="762" spans="2:16" ht="13.5" hidden="1">
      <c r="B762" s="31">
        <f t="shared" ref="B762:B826" si="14">ROW()-3</f>
        <v>759</v>
      </c>
      <c r="C762" s="43">
        <v>45749</v>
      </c>
      <c r="D762" s="43" t="s">
        <v>444</v>
      </c>
      <c r="E762" s="43" t="s">
        <v>1109</v>
      </c>
      <c r="F762" s="31" t="s">
        <v>1316</v>
      </c>
      <c r="G762" s="31" t="s">
        <v>166</v>
      </c>
      <c r="H762" s="31" t="s">
        <v>160</v>
      </c>
      <c r="I762" s="31" t="s">
        <v>173</v>
      </c>
      <c r="J762" s="31">
        <v>1458</v>
      </c>
      <c r="K762" s="31" t="s">
        <v>511</v>
      </c>
      <c r="L762" s="31" t="s">
        <v>559</v>
      </c>
      <c r="M762" s="44" t="s">
        <v>5499</v>
      </c>
      <c r="N762" s="31" t="s">
        <v>5498</v>
      </c>
      <c r="O762" s="44"/>
      <c r="P762" s="44"/>
    </row>
    <row r="763" spans="2:16" ht="13.5" hidden="1">
      <c r="B763" s="31">
        <f t="shared" si="14"/>
        <v>760</v>
      </c>
      <c r="C763" s="43">
        <v>45751</v>
      </c>
      <c r="D763" s="43" t="s">
        <v>444</v>
      </c>
      <c r="E763" s="43" t="s">
        <v>1115</v>
      </c>
      <c r="F763" s="31" t="s">
        <v>1316</v>
      </c>
      <c r="G763" s="31" t="s">
        <v>283</v>
      </c>
      <c r="H763" s="31" t="s">
        <v>160</v>
      </c>
      <c r="I763" s="31" t="s">
        <v>200</v>
      </c>
      <c r="J763" s="31">
        <v>4162</v>
      </c>
      <c r="K763" s="31" t="s">
        <v>8</v>
      </c>
      <c r="L763" s="31" t="s">
        <v>206</v>
      </c>
      <c r="M763" s="44" t="s">
        <v>198</v>
      </c>
      <c r="N763" s="31" t="s">
        <v>162</v>
      </c>
      <c r="O763" s="44" t="s">
        <v>5543</v>
      </c>
      <c r="P763" s="44" t="s">
        <v>5005</v>
      </c>
    </row>
    <row r="764" spans="2:16" ht="13.5" hidden="1">
      <c r="B764" s="31">
        <f t="shared" si="14"/>
        <v>761</v>
      </c>
      <c r="C764" s="43">
        <v>45751</v>
      </c>
      <c r="D764" s="43" t="s">
        <v>444</v>
      </c>
      <c r="E764" s="43" t="s">
        <v>1115</v>
      </c>
      <c r="F764" s="31" t="s">
        <v>1316</v>
      </c>
      <c r="G764" s="31" t="s">
        <v>439</v>
      </c>
      <c r="H764" s="31" t="s">
        <v>440</v>
      </c>
      <c r="I764" s="31" t="s">
        <v>173</v>
      </c>
      <c r="J764" s="31">
        <v>1127</v>
      </c>
      <c r="K764" s="31" t="s">
        <v>686</v>
      </c>
      <c r="L764" s="31" t="s">
        <v>5539</v>
      </c>
      <c r="M764" s="44" t="s">
        <v>5541</v>
      </c>
      <c r="N764" s="31" t="s">
        <v>5540</v>
      </c>
      <c r="O764" s="44"/>
      <c r="P764" s="44"/>
    </row>
    <row r="765" spans="2:16" ht="13.5" hidden="1">
      <c r="B765" s="31">
        <f t="shared" si="14"/>
        <v>762</v>
      </c>
      <c r="C765" s="43">
        <v>45751</v>
      </c>
      <c r="D765" s="43" t="s">
        <v>444</v>
      </c>
      <c r="E765" s="43" t="s">
        <v>1115</v>
      </c>
      <c r="F765" s="31" t="s">
        <v>1316</v>
      </c>
      <c r="G765" s="31" t="s">
        <v>159</v>
      </c>
      <c r="H765" s="31" t="s">
        <v>160</v>
      </c>
      <c r="I765" s="31" t="s">
        <v>200</v>
      </c>
      <c r="J765" s="31">
        <v>4137</v>
      </c>
      <c r="K765" s="31" t="s">
        <v>8</v>
      </c>
      <c r="L765" s="31" t="s">
        <v>1219</v>
      </c>
      <c r="M765" s="44" t="s">
        <v>1219</v>
      </c>
      <c r="N765" s="31" t="s">
        <v>505</v>
      </c>
      <c r="O765" s="44" t="s">
        <v>5544</v>
      </c>
      <c r="P765" s="44" t="s">
        <v>5011</v>
      </c>
    </row>
    <row r="766" spans="2:16" ht="13.5" hidden="1">
      <c r="B766" s="31">
        <f t="shared" si="14"/>
        <v>763</v>
      </c>
      <c r="C766" s="43">
        <v>45751</v>
      </c>
      <c r="D766" s="43" t="s">
        <v>444</v>
      </c>
      <c r="E766" s="43" t="s">
        <v>1115</v>
      </c>
      <c r="F766" s="31" t="s">
        <v>1316</v>
      </c>
      <c r="G766" s="31" t="s">
        <v>439</v>
      </c>
      <c r="H766" s="31" t="s">
        <v>440</v>
      </c>
      <c r="I766" s="31" t="s">
        <v>168</v>
      </c>
      <c r="J766" s="31">
        <v>5297</v>
      </c>
      <c r="K766" s="31" t="s">
        <v>8</v>
      </c>
      <c r="L766" s="31" t="s">
        <v>524</v>
      </c>
      <c r="M766" s="44" t="s">
        <v>433</v>
      </c>
      <c r="N766" s="31" t="s">
        <v>162</v>
      </c>
      <c r="O766" s="44">
        <v>191701109</v>
      </c>
      <c r="P766" s="44">
        <v>191700903</v>
      </c>
    </row>
    <row r="767" spans="2:16" ht="13.5" hidden="1">
      <c r="B767" s="31">
        <f t="shared" si="14"/>
        <v>764</v>
      </c>
      <c r="C767" s="43">
        <v>45752</v>
      </c>
      <c r="D767" s="43" t="s">
        <v>444</v>
      </c>
      <c r="E767" s="43" t="s">
        <v>1115</v>
      </c>
      <c r="F767" s="31" t="s">
        <v>1316</v>
      </c>
      <c r="G767" s="31" t="s">
        <v>159</v>
      </c>
      <c r="H767" s="31" t="s">
        <v>160</v>
      </c>
      <c r="I767" s="31" t="s">
        <v>168</v>
      </c>
      <c r="J767" s="31">
        <v>5430</v>
      </c>
      <c r="K767" s="31" t="s">
        <v>8</v>
      </c>
      <c r="L767" s="31" t="s">
        <v>206</v>
      </c>
      <c r="M767" s="44" t="s">
        <v>229</v>
      </c>
      <c r="N767" s="31" t="s">
        <v>162</v>
      </c>
      <c r="O767" s="44">
        <v>191700174</v>
      </c>
      <c r="P767" s="44">
        <v>191701888</v>
      </c>
    </row>
    <row r="768" spans="2:16" ht="13.5" hidden="1">
      <c r="B768" s="31">
        <f t="shared" si="14"/>
        <v>765</v>
      </c>
      <c r="C768" s="43">
        <v>45752</v>
      </c>
      <c r="D768" s="43" t="s">
        <v>444</v>
      </c>
      <c r="E768" s="43" t="s">
        <v>1115</v>
      </c>
      <c r="F768" s="31" t="s">
        <v>1316</v>
      </c>
      <c r="G768" s="31" t="s">
        <v>159</v>
      </c>
      <c r="H768" s="31" t="s">
        <v>160</v>
      </c>
      <c r="I768" s="31" t="s">
        <v>239</v>
      </c>
      <c r="J768" s="31">
        <v>8199</v>
      </c>
      <c r="K768" s="31" t="s">
        <v>8</v>
      </c>
      <c r="L768" s="31" t="s">
        <v>206</v>
      </c>
      <c r="M768" s="44" t="s">
        <v>198</v>
      </c>
      <c r="N768" s="31" t="s">
        <v>162</v>
      </c>
      <c r="O768" s="44">
        <v>191700975</v>
      </c>
      <c r="P768" s="44">
        <v>191702572</v>
      </c>
    </row>
    <row r="769" spans="2:19" ht="13.5" hidden="1">
      <c r="B769" s="31">
        <f t="shared" si="14"/>
        <v>766</v>
      </c>
      <c r="C769" s="43">
        <v>45753</v>
      </c>
      <c r="D769" s="43" t="s">
        <v>444</v>
      </c>
      <c r="E769" s="43" t="s">
        <v>1115</v>
      </c>
      <c r="F769" s="31" t="s">
        <v>1316</v>
      </c>
      <c r="G769" s="31" t="s">
        <v>159</v>
      </c>
      <c r="H769" s="31" t="s">
        <v>160</v>
      </c>
      <c r="I769" s="31" t="s">
        <v>161</v>
      </c>
      <c r="J769" s="31">
        <v>7967</v>
      </c>
      <c r="K769" s="31" t="s">
        <v>8</v>
      </c>
      <c r="L769" s="31" t="s">
        <v>524</v>
      </c>
      <c r="M769" s="44" t="s">
        <v>5542</v>
      </c>
      <c r="N769" s="31" t="s">
        <v>162</v>
      </c>
      <c r="O769" s="44">
        <v>191702129</v>
      </c>
      <c r="P769" s="44">
        <v>191700015</v>
      </c>
    </row>
    <row r="770" spans="2:19" ht="13.5" hidden="1">
      <c r="B770" s="31">
        <f t="shared" si="14"/>
        <v>767</v>
      </c>
      <c r="C770" s="43">
        <v>45754</v>
      </c>
      <c r="D770" s="43" t="s">
        <v>444</v>
      </c>
      <c r="E770" s="43" t="s">
        <v>1115</v>
      </c>
      <c r="F770" s="31" t="s">
        <v>1316</v>
      </c>
      <c r="G770" s="31" t="s">
        <v>159</v>
      </c>
      <c r="H770" s="31" t="s">
        <v>160</v>
      </c>
      <c r="I770" s="31" t="s">
        <v>168</v>
      </c>
      <c r="J770" s="31">
        <v>5212</v>
      </c>
      <c r="K770" s="31" t="s">
        <v>5545</v>
      </c>
      <c r="L770" s="31" t="s">
        <v>206</v>
      </c>
      <c r="M770" s="44" t="s">
        <v>174</v>
      </c>
      <c r="N770" s="31" t="s">
        <v>5546</v>
      </c>
      <c r="O770" s="44">
        <v>5536198</v>
      </c>
      <c r="P770" s="44">
        <v>5536146</v>
      </c>
    </row>
    <row r="771" spans="2:19" ht="13.5" hidden="1">
      <c r="B771" s="31">
        <f t="shared" si="14"/>
        <v>768</v>
      </c>
      <c r="C771" s="43">
        <v>45754</v>
      </c>
      <c r="D771" s="43" t="s">
        <v>444</v>
      </c>
      <c r="E771" s="43" t="s">
        <v>1115</v>
      </c>
      <c r="F771" s="31" t="s">
        <v>1316</v>
      </c>
      <c r="G771" s="31" t="s">
        <v>166</v>
      </c>
      <c r="H771" s="31" t="s">
        <v>160</v>
      </c>
      <c r="I771" s="31" t="s">
        <v>173</v>
      </c>
      <c r="J771" s="31">
        <v>1641</v>
      </c>
      <c r="K771" s="31" t="s">
        <v>511</v>
      </c>
      <c r="L771" s="31" t="s">
        <v>1219</v>
      </c>
      <c r="M771" s="44" t="s">
        <v>1219</v>
      </c>
      <c r="N771" s="31" t="s">
        <v>505</v>
      </c>
      <c r="O771" s="44" t="s">
        <v>5547</v>
      </c>
      <c r="P771" s="44" t="s">
        <v>5548</v>
      </c>
    </row>
    <row r="772" spans="2:19" ht="13.5" hidden="1">
      <c r="B772" s="31">
        <f t="shared" si="14"/>
        <v>769</v>
      </c>
      <c r="C772" s="43">
        <v>45754</v>
      </c>
      <c r="D772" s="43" t="s">
        <v>444</v>
      </c>
      <c r="E772" s="43" t="s">
        <v>1115</v>
      </c>
      <c r="F772" s="31" t="s">
        <v>1316</v>
      </c>
      <c r="G772" s="31" t="s">
        <v>159</v>
      </c>
      <c r="H772" s="31" t="s">
        <v>160</v>
      </c>
      <c r="I772" s="31" t="s">
        <v>239</v>
      </c>
      <c r="J772" s="31">
        <v>8266</v>
      </c>
      <c r="K772" s="31" t="s">
        <v>8</v>
      </c>
      <c r="L772" s="31" t="s">
        <v>206</v>
      </c>
      <c r="M772" s="44" t="s">
        <v>339</v>
      </c>
      <c r="N772" s="31" t="s">
        <v>162</v>
      </c>
      <c r="O772" s="44">
        <v>191702131</v>
      </c>
      <c r="P772" s="44">
        <v>191700781</v>
      </c>
    </row>
    <row r="773" spans="2:19" ht="13.5" hidden="1">
      <c r="B773" s="31">
        <f t="shared" si="14"/>
        <v>770</v>
      </c>
      <c r="C773" s="43">
        <v>45755</v>
      </c>
      <c r="D773" s="43" t="s">
        <v>444</v>
      </c>
      <c r="E773" s="43" t="s">
        <v>1115</v>
      </c>
      <c r="F773" s="31" t="s">
        <v>1316</v>
      </c>
      <c r="G773" s="31" t="s">
        <v>386</v>
      </c>
      <c r="H773" s="31" t="s">
        <v>364</v>
      </c>
      <c r="I773" s="31" t="s">
        <v>192</v>
      </c>
      <c r="J773" s="31">
        <v>7393</v>
      </c>
      <c r="K773" s="31" t="s">
        <v>8</v>
      </c>
      <c r="L773" s="31" t="s">
        <v>206</v>
      </c>
      <c r="M773" s="44" t="s">
        <v>265</v>
      </c>
      <c r="N773" s="31" t="s">
        <v>162</v>
      </c>
      <c r="O773" s="44" t="s">
        <v>5550</v>
      </c>
      <c r="P773" s="44" t="s">
        <v>5551</v>
      </c>
    </row>
    <row r="774" spans="2:19" ht="13.5" hidden="1">
      <c r="B774" s="31">
        <f t="shared" si="14"/>
        <v>771</v>
      </c>
      <c r="C774" s="43">
        <v>45755</v>
      </c>
      <c r="D774" s="43" t="s">
        <v>444</v>
      </c>
      <c r="E774" s="43" t="s">
        <v>1115</v>
      </c>
      <c r="F774" s="31" t="s">
        <v>1316</v>
      </c>
      <c r="G774" s="31" t="s">
        <v>386</v>
      </c>
      <c r="H774" s="31" t="s">
        <v>364</v>
      </c>
      <c r="I774" s="31" t="s">
        <v>200</v>
      </c>
      <c r="J774" s="31">
        <v>4159</v>
      </c>
      <c r="K774" s="31" t="s">
        <v>8</v>
      </c>
      <c r="L774" s="31" t="s">
        <v>303</v>
      </c>
      <c r="M774" s="44" t="s">
        <v>303</v>
      </c>
      <c r="N774" s="31" t="s">
        <v>162</v>
      </c>
      <c r="O774" s="44" t="s">
        <v>5552</v>
      </c>
      <c r="P774" s="44" t="s">
        <v>5553</v>
      </c>
    </row>
    <row r="775" spans="2:19" ht="13.5" hidden="1">
      <c r="B775" s="31">
        <f t="shared" si="14"/>
        <v>772</v>
      </c>
      <c r="C775" s="43">
        <v>45755</v>
      </c>
      <c r="D775" s="43" t="s">
        <v>444</v>
      </c>
      <c r="E775" s="43" t="s">
        <v>1115</v>
      </c>
      <c r="F775" s="31" t="s">
        <v>1316</v>
      </c>
      <c r="G775" s="31" t="s">
        <v>386</v>
      </c>
      <c r="H775" s="31" t="s">
        <v>364</v>
      </c>
      <c r="I775" s="31" t="s">
        <v>192</v>
      </c>
      <c r="J775" s="31">
        <v>3541</v>
      </c>
      <c r="K775" s="31" t="s">
        <v>8</v>
      </c>
      <c r="L775" s="31" t="s">
        <v>524</v>
      </c>
      <c r="M775" s="44" t="s">
        <v>433</v>
      </c>
      <c r="N775" s="31" t="s">
        <v>162</v>
      </c>
      <c r="O775" s="44" t="s">
        <v>5554</v>
      </c>
      <c r="P775" s="44" t="s">
        <v>5555</v>
      </c>
    </row>
    <row r="776" spans="2:19" ht="13.5" hidden="1">
      <c r="B776" s="31">
        <f t="shared" si="14"/>
        <v>773</v>
      </c>
      <c r="C776" s="43">
        <v>45755</v>
      </c>
      <c r="D776" s="43" t="s">
        <v>444</v>
      </c>
      <c r="E776" s="43" t="s">
        <v>1115</v>
      </c>
      <c r="F776" s="31" t="s">
        <v>1316</v>
      </c>
      <c r="G776" s="31" t="s">
        <v>159</v>
      </c>
      <c r="H776" s="31" t="s">
        <v>160</v>
      </c>
      <c r="I776" s="31" t="s">
        <v>173</v>
      </c>
      <c r="J776" s="31">
        <v>2402</v>
      </c>
      <c r="K776" s="31" t="s">
        <v>8</v>
      </c>
      <c r="L776" s="31" t="s">
        <v>206</v>
      </c>
      <c r="M776" s="44" t="s">
        <v>339</v>
      </c>
      <c r="N776" s="31" t="s">
        <v>162</v>
      </c>
      <c r="O776" s="44" t="s">
        <v>5567</v>
      </c>
      <c r="P776" s="44" t="s">
        <v>5568</v>
      </c>
    </row>
    <row r="777" spans="2:19" ht="13.5" hidden="1">
      <c r="B777" s="31">
        <f t="shared" si="14"/>
        <v>774</v>
      </c>
      <c r="C777" s="43">
        <v>45750</v>
      </c>
      <c r="D777" s="43" t="s">
        <v>444</v>
      </c>
      <c r="E777" s="43" t="s">
        <v>1115</v>
      </c>
      <c r="F777" s="31" t="s">
        <v>1316</v>
      </c>
      <c r="G777" s="31" t="s">
        <v>159</v>
      </c>
      <c r="H777" s="31" t="s">
        <v>160</v>
      </c>
      <c r="I777" s="31" t="s">
        <v>168</v>
      </c>
      <c r="J777" s="31">
        <v>5086</v>
      </c>
      <c r="K777" s="31" t="s">
        <v>1041</v>
      </c>
      <c r="L777" s="31" t="s">
        <v>1131</v>
      </c>
      <c r="M777" s="44" t="s">
        <v>5570</v>
      </c>
      <c r="N777" s="31"/>
      <c r="O777" s="44"/>
      <c r="P777" s="44"/>
    </row>
    <row r="778" spans="2:19" ht="13.5" hidden="1">
      <c r="B778" s="31">
        <f t="shared" si="14"/>
        <v>775</v>
      </c>
      <c r="C778" s="43">
        <v>45750</v>
      </c>
      <c r="D778" s="43" t="s">
        <v>444</v>
      </c>
      <c r="E778" s="43" t="s">
        <v>1115</v>
      </c>
      <c r="F778" s="31" t="s">
        <v>1316</v>
      </c>
      <c r="G778" s="31" t="s">
        <v>159</v>
      </c>
      <c r="H778" s="31" t="s">
        <v>160</v>
      </c>
      <c r="I778" s="31" t="s">
        <v>173</v>
      </c>
      <c r="J778" s="31">
        <v>7076</v>
      </c>
      <c r="K778" s="31" t="s">
        <v>420</v>
      </c>
      <c r="L778" s="31" t="s">
        <v>1163</v>
      </c>
      <c r="M778" s="44" t="s">
        <v>1319</v>
      </c>
      <c r="N778" s="31"/>
      <c r="O778" s="44"/>
      <c r="P778" s="44"/>
    </row>
    <row r="779" spans="2:19" ht="13.5" hidden="1">
      <c r="B779" s="31">
        <f t="shared" si="14"/>
        <v>776</v>
      </c>
      <c r="C779" s="43">
        <v>45754</v>
      </c>
      <c r="D779" s="43" t="s">
        <v>444</v>
      </c>
      <c r="E779" s="43" t="s">
        <v>1115</v>
      </c>
      <c r="F779" s="31" t="s">
        <v>1316</v>
      </c>
      <c r="G779" s="31" t="s">
        <v>159</v>
      </c>
      <c r="H779" s="31" t="s">
        <v>160</v>
      </c>
      <c r="I779" s="31" t="s">
        <v>200</v>
      </c>
      <c r="J779" s="31">
        <v>1169</v>
      </c>
      <c r="K779" s="31" t="s">
        <v>1123</v>
      </c>
      <c r="L779" s="31" t="s">
        <v>1131</v>
      </c>
      <c r="M779" s="44" t="s">
        <v>5571</v>
      </c>
      <c r="N779" s="31"/>
      <c r="O779" s="44"/>
      <c r="P779" s="44"/>
    </row>
    <row r="780" spans="2:19" ht="13.5" hidden="1">
      <c r="B780" s="31">
        <f t="shared" si="14"/>
        <v>777</v>
      </c>
      <c r="C780" s="43">
        <v>45755</v>
      </c>
      <c r="D780" s="43" t="s">
        <v>444</v>
      </c>
      <c r="E780" s="43" t="s">
        <v>1115</v>
      </c>
      <c r="F780" s="31" t="s">
        <v>1316</v>
      </c>
      <c r="G780" s="31" t="s">
        <v>440</v>
      </c>
      <c r="H780" s="31" t="s">
        <v>440</v>
      </c>
      <c r="I780" s="31" t="s">
        <v>173</v>
      </c>
      <c r="J780" s="31">
        <v>1715</v>
      </c>
      <c r="K780" s="31" t="s">
        <v>420</v>
      </c>
      <c r="L780" s="31" t="s">
        <v>1163</v>
      </c>
      <c r="M780" s="44" t="s">
        <v>1319</v>
      </c>
      <c r="N780" s="31"/>
      <c r="O780" s="44"/>
      <c r="P780" s="44"/>
    </row>
    <row r="781" spans="2:19" ht="13.5" hidden="1">
      <c r="B781" s="31">
        <f t="shared" si="14"/>
        <v>778</v>
      </c>
      <c r="C781" s="43">
        <v>45756</v>
      </c>
      <c r="D781" s="43" t="s">
        <v>444</v>
      </c>
      <c r="E781" s="43" t="s">
        <v>1115</v>
      </c>
      <c r="F781" s="31" t="s">
        <v>1316</v>
      </c>
      <c r="G781" s="31" t="s">
        <v>166</v>
      </c>
      <c r="H781" s="31" t="s">
        <v>160</v>
      </c>
      <c r="I781" s="31" t="s">
        <v>161</v>
      </c>
      <c r="J781" s="31">
        <v>4170</v>
      </c>
      <c r="K781" s="31" t="s">
        <v>5572</v>
      </c>
      <c r="L781" s="31" t="s">
        <v>5573</v>
      </c>
      <c r="M781" s="44" t="s">
        <v>5574</v>
      </c>
      <c r="N781" s="31"/>
      <c r="O781" s="44"/>
      <c r="P781" s="44"/>
    </row>
    <row r="782" spans="2:19" ht="13.5" hidden="1">
      <c r="B782" s="31">
        <f t="shared" si="14"/>
        <v>779</v>
      </c>
      <c r="C782" s="43">
        <v>45757</v>
      </c>
      <c r="D782" s="43" t="s">
        <v>444</v>
      </c>
      <c r="E782" s="43" t="s">
        <v>2518</v>
      </c>
      <c r="F782" s="31" t="s">
        <v>1316</v>
      </c>
      <c r="G782" s="31" t="s">
        <v>159</v>
      </c>
      <c r="H782" s="31" t="s">
        <v>160</v>
      </c>
      <c r="I782" s="31" t="s">
        <v>161</v>
      </c>
      <c r="J782" s="31">
        <v>4487</v>
      </c>
      <c r="K782" s="31" t="s">
        <v>8</v>
      </c>
      <c r="L782" s="31" t="s">
        <v>414</v>
      </c>
      <c r="M782" s="44" t="s">
        <v>1408</v>
      </c>
      <c r="N782" s="31" t="s">
        <v>5361</v>
      </c>
      <c r="O782" s="44"/>
      <c r="P782" s="44"/>
      <c r="Q782" s="12"/>
      <c r="R782" s="12"/>
      <c r="S782" s="12"/>
    </row>
    <row r="783" spans="2:19" ht="13.5" hidden="1">
      <c r="B783" s="31">
        <f t="shared" si="14"/>
        <v>780</v>
      </c>
      <c r="C783" s="43">
        <v>45757</v>
      </c>
      <c r="D783" s="43" t="s">
        <v>444</v>
      </c>
      <c r="E783" s="43" t="s">
        <v>2518</v>
      </c>
      <c r="F783" s="31" t="s">
        <v>1316</v>
      </c>
      <c r="G783" s="31" t="s">
        <v>159</v>
      </c>
      <c r="H783" s="31" t="s">
        <v>160</v>
      </c>
      <c r="I783" s="31" t="s">
        <v>200</v>
      </c>
      <c r="J783" s="31">
        <v>4165</v>
      </c>
      <c r="K783" s="31" t="s">
        <v>8</v>
      </c>
      <c r="L783" s="31" t="s">
        <v>414</v>
      </c>
      <c r="M783" s="44" t="s">
        <v>303</v>
      </c>
      <c r="N783" s="31" t="s">
        <v>162</v>
      </c>
      <c r="O783" s="44" t="s">
        <v>5624</v>
      </c>
      <c r="P783" s="44" t="s">
        <v>5625</v>
      </c>
      <c r="Q783" s="12"/>
      <c r="R783" s="12"/>
      <c r="S783" s="12"/>
    </row>
    <row r="784" spans="2:19" ht="13.5" hidden="1">
      <c r="B784" s="31">
        <f t="shared" si="14"/>
        <v>781</v>
      </c>
      <c r="C784" s="43">
        <v>45758</v>
      </c>
      <c r="D784" s="43" t="s">
        <v>444</v>
      </c>
      <c r="E784" s="43" t="s">
        <v>2518</v>
      </c>
      <c r="F784" s="31" t="s">
        <v>1316</v>
      </c>
      <c r="G784" s="31" t="s">
        <v>166</v>
      </c>
      <c r="H784" s="31" t="s">
        <v>160</v>
      </c>
      <c r="I784" s="31" t="s">
        <v>192</v>
      </c>
      <c r="J784" s="31">
        <v>7435</v>
      </c>
      <c r="K784" s="31" t="s">
        <v>8</v>
      </c>
      <c r="L784" s="31" t="s">
        <v>9</v>
      </c>
      <c r="M784" s="44" t="s">
        <v>339</v>
      </c>
      <c r="N784" s="31" t="s">
        <v>162</v>
      </c>
      <c r="O784" s="44" t="s">
        <v>5626</v>
      </c>
      <c r="P784" s="44" t="s">
        <v>5000</v>
      </c>
      <c r="Q784" s="12"/>
      <c r="R784" s="12"/>
      <c r="S784" s="12"/>
    </row>
    <row r="785" spans="2:19" ht="13.5" hidden="1">
      <c r="B785" s="31">
        <f t="shared" si="14"/>
        <v>782</v>
      </c>
      <c r="C785" s="43">
        <v>45759</v>
      </c>
      <c r="D785" s="43" t="s">
        <v>444</v>
      </c>
      <c r="E785" s="43" t="s">
        <v>2518</v>
      </c>
      <c r="F785" s="31" t="s">
        <v>1316</v>
      </c>
      <c r="G785" s="31" t="s">
        <v>159</v>
      </c>
      <c r="H785" s="31" t="s">
        <v>160</v>
      </c>
      <c r="I785" s="31" t="s">
        <v>200</v>
      </c>
      <c r="J785" s="31">
        <v>4156</v>
      </c>
      <c r="K785" s="31" t="s">
        <v>8</v>
      </c>
      <c r="L785" s="31" t="s">
        <v>389</v>
      </c>
      <c r="M785" s="44" t="s">
        <v>4795</v>
      </c>
      <c r="N785" s="31" t="s">
        <v>162</v>
      </c>
      <c r="O785" s="44">
        <v>191702851</v>
      </c>
      <c r="P785" s="44">
        <v>191701522</v>
      </c>
      <c r="Q785" s="12"/>
      <c r="R785" s="12"/>
      <c r="S785" s="12"/>
    </row>
    <row r="786" spans="2:19" ht="13.5" hidden="1">
      <c r="B786" s="31">
        <f t="shared" si="14"/>
        <v>783</v>
      </c>
      <c r="C786" s="43">
        <v>45760</v>
      </c>
      <c r="D786" s="43" t="s">
        <v>444</v>
      </c>
      <c r="E786" s="43" t="s">
        <v>2518</v>
      </c>
      <c r="F786" s="31" t="s">
        <v>1316</v>
      </c>
      <c r="G786" s="31" t="s">
        <v>159</v>
      </c>
      <c r="H786" s="31" t="s">
        <v>160</v>
      </c>
      <c r="I786" s="31" t="s">
        <v>239</v>
      </c>
      <c r="J786" s="31">
        <v>8266</v>
      </c>
      <c r="K786" s="31" t="s">
        <v>8</v>
      </c>
      <c r="L786" s="31" t="s">
        <v>9</v>
      </c>
      <c r="M786" s="44" t="s">
        <v>198</v>
      </c>
      <c r="N786" s="31" t="s">
        <v>162</v>
      </c>
      <c r="O786" s="44">
        <v>191700781</v>
      </c>
      <c r="P786" s="44">
        <v>191700203</v>
      </c>
      <c r="Q786" s="12"/>
      <c r="R786" s="12"/>
      <c r="S786" s="12"/>
    </row>
    <row r="787" spans="2:19" ht="13.5" hidden="1">
      <c r="B787" s="31">
        <f t="shared" si="14"/>
        <v>784</v>
      </c>
      <c r="C787" s="43">
        <v>45761</v>
      </c>
      <c r="D787" s="43" t="s">
        <v>444</v>
      </c>
      <c r="E787" s="43" t="s">
        <v>2518</v>
      </c>
      <c r="F787" s="31" t="s">
        <v>1316</v>
      </c>
      <c r="G787" s="31" t="s">
        <v>159</v>
      </c>
      <c r="H787" s="31" t="s">
        <v>160</v>
      </c>
      <c r="I787" s="31" t="s">
        <v>168</v>
      </c>
      <c r="J787" s="31">
        <v>5363</v>
      </c>
      <c r="K787" s="31" t="s">
        <v>8</v>
      </c>
      <c r="L787" s="31" t="s">
        <v>9</v>
      </c>
      <c r="M787" s="44" t="s">
        <v>347</v>
      </c>
      <c r="N787" s="31" t="s">
        <v>162</v>
      </c>
      <c r="O787" s="44" t="s">
        <v>5082</v>
      </c>
      <c r="P787" s="44" t="s">
        <v>983</v>
      </c>
    </row>
    <row r="788" spans="2:19" ht="13.5" hidden="1">
      <c r="B788" s="31">
        <f t="shared" si="14"/>
        <v>785</v>
      </c>
      <c r="C788" s="43">
        <v>45762</v>
      </c>
      <c r="D788" s="43" t="s">
        <v>444</v>
      </c>
      <c r="E788" s="43" t="s">
        <v>2518</v>
      </c>
      <c r="F788" s="31" t="s">
        <v>1316</v>
      </c>
      <c r="G788" s="31" t="s">
        <v>166</v>
      </c>
      <c r="H788" s="31" t="s">
        <v>160</v>
      </c>
      <c r="I788" s="31" t="s">
        <v>225</v>
      </c>
      <c r="J788" s="31">
        <v>6149</v>
      </c>
      <c r="K788" s="31" t="s">
        <v>1249</v>
      </c>
      <c r="L788" s="31" t="s">
        <v>1219</v>
      </c>
      <c r="M788" s="44" t="s">
        <v>5290</v>
      </c>
      <c r="N788" s="31" t="s">
        <v>505</v>
      </c>
      <c r="O788" s="44" t="s">
        <v>1290</v>
      </c>
      <c r="P788" s="44" t="s">
        <v>1207</v>
      </c>
    </row>
    <row r="789" spans="2:19" ht="13.5" hidden="1">
      <c r="B789" s="31">
        <f t="shared" si="14"/>
        <v>786</v>
      </c>
      <c r="C789" s="43">
        <v>45762</v>
      </c>
      <c r="D789" s="43" t="s">
        <v>444</v>
      </c>
      <c r="E789" s="43" t="s">
        <v>2518</v>
      </c>
      <c r="F789" s="31" t="s">
        <v>1316</v>
      </c>
      <c r="G789" s="31" t="s">
        <v>386</v>
      </c>
      <c r="H789" s="31" t="s">
        <v>364</v>
      </c>
      <c r="I789" s="31" t="s">
        <v>170</v>
      </c>
      <c r="J789" s="31">
        <v>9722</v>
      </c>
      <c r="K789" s="31" t="s">
        <v>8</v>
      </c>
      <c r="L789" s="31" t="s">
        <v>9</v>
      </c>
      <c r="M789" s="44" t="s">
        <v>1337</v>
      </c>
      <c r="N789" s="31" t="s">
        <v>162</v>
      </c>
      <c r="O789" s="44">
        <v>191701325</v>
      </c>
      <c r="P789" s="44">
        <v>191701918</v>
      </c>
    </row>
    <row r="790" spans="2:19" ht="16.5" hidden="1" customHeight="1">
      <c r="B790" s="31">
        <f t="shared" si="14"/>
        <v>787</v>
      </c>
      <c r="C790" s="43">
        <v>45764</v>
      </c>
      <c r="D790" s="43" t="s">
        <v>444</v>
      </c>
      <c r="E790" s="43" t="s">
        <v>2568</v>
      </c>
      <c r="F790" s="31" t="s">
        <v>1316</v>
      </c>
      <c r="G790" s="31" t="s">
        <v>159</v>
      </c>
      <c r="H790" s="31" t="s">
        <v>160</v>
      </c>
      <c r="I790" s="31" t="s">
        <v>173</v>
      </c>
      <c r="J790" s="31">
        <v>7055</v>
      </c>
      <c r="K790" s="31" t="s">
        <v>511</v>
      </c>
      <c r="L790" s="31" t="s">
        <v>794</v>
      </c>
      <c r="M790" s="44" t="s">
        <v>506</v>
      </c>
      <c r="N790" s="31" t="s">
        <v>505</v>
      </c>
      <c r="O790" s="31" t="s">
        <v>5682</v>
      </c>
      <c r="P790" s="31" t="s">
        <v>5683</v>
      </c>
    </row>
    <row r="791" spans="2:19" ht="16.5" hidden="1" customHeight="1">
      <c r="B791" s="31">
        <f t="shared" si="14"/>
        <v>788</v>
      </c>
      <c r="C791" s="43">
        <v>45764</v>
      </c>
      <c r="D791" s="43" t="s">
        <v>444</v>
      </c>
      <c r="E791" s="43" t="s">
        <v>2568</v>
      </c>
      <c r="F791" s="31" t="s">
        <v>1316</v>
      </c>
      <c r="G791" s="31" t="s">
        <v>439</v>
      </c>
      <c r="H791" s="31" t="s">
        <v>440</v>
      </c>
      <c r="I791" s="31" t="s">
        <v>168</v>
      </c>
      <c r="J791" s="31">
        <v>5314</v>
      </c>
      <c r="K791" s="31" t="s">
        <v>511</v>
      </c>
      <c r="L791" s="31" t="s">
        <v>1219</v>
      </c>
      <c r="M791" s="44" t="s">
        <v>1219</v>
      </c>
      <c r="N791" s="31" t="s">
        <v>505</v>
      </c>
      <c r="O791" s="31" t="s">
        <v>1144</v>
      </c>
      <c r="P791" s="31" t="s">
        <v>1262</v>
      </c>
    </row>
    <row r="792" spans="2:19" ht="16.5" hidden="1" customHeight="1">
      <c r="B792" s="31">
        <f t="shared" si="14"/>
        <v>789</v>
      </c>
      <c r="C792" s="43">
        <v>45764</v>
      </c>
      <c r="D792" s="43" t="s">
        <v>444</v>
      </c>
      <c r="E792" s="43" t="s">
        <v>2568</v>
      </c>
      <c r="F792" s="31" t="s">
        <v>1316</v>
      </c>
      <c r="G792" s="31" t="s">
        <v>439</v>
      </c>
      <c r="H792" s="31" t="s">
        <v>440</v>
      </c>
      <c r="I792" s="31" t="s">
        <v>168</v>
      </c>
      <c r="J792" s="31">
        <v>5454</v>
      </c>
      <c r="K792" s="31" t="s">
        <v>8</v>
      </c>
      <c r="L792" s="31" t="s">
        <v>524</v>
      </c>
      <c r="M792" s="44" t="s">
        <v>467</v>
      </c>
      <c r="N792" s="31" t="s">
        <v>162</v>
      </c>
      <c r="O792" s="31" t="s">
        <v>5688</v>
      </c>
      <c r="P792" s="31" t="s">
        <v>5689</v>
      </c>
    </row>
    <row r="793" spans="2:19" ht="16.5" hidden="1" customHeight="1">
      <c r="B793" s="31">
        <f t="shared" si="14"/>
        <v>790</v>
      </c>
      <c r="C793" s="43">
        <v>45765</v>
      </c>
      <c r="D793" s="43" t="s">
        <v>444</v>
      </c>
      <c r="E793" s="43" t="s">
        <v>2568</v>
      </c>
      <c r="F793" s="31" t="s">
        <v>1316</v>
      </c>
      <c r="G793" s="31" t="s">
        <v>159</v>
      </c>
      <c r="H793" s="31" t="s">
        <v>160</v>
      </c>
      <c r="I793" s="31" t="s">
        <v>469</v>
      </c>
      <c r="J793" s="31">
        <v>3518</v>
      </c>
      <c r="K793" s="31" t="s">
        <v>8</v>
      </c>
      <c r="L793" s="31" t="s">
        <v>206</v>
      </c>
      <c r="M793" s="44" t="s">
        <v>339</v>
      </c>
      <c r="N793" s="31" t="s">
        <v>162</v>
      </c>
      <c r="O793" s="31" t="s">
        <v>5693</v>
      </c>
      <c r="P793" s="31" t="s">
        <v>5694</v>
      </c>
    </row>
    <row r="794" spans="2:19" ht="16.5" hidden="1" customHeight="1">
      <c r="B794" s="31">
        <f t="shared" si="14"/>
        <v>791</v>
      </c>
      <c r="C794" s="43">
        <v>45765</v>
      </c>
      <c r="D794" s="43" t="s">
        <v>444</v>
      </c>
      <c r="E794" s="43" t="s">
        <v>2568</v>
      </c>
      <c r="F794" s="31" t="s">
        <v>1316</v>
      </c>
      <c r="G794" s="31" t="s">
        <v>386</v>
      </c>
      <c r="H794" s="31" t="s">
        <v>364</v>
      </c>
      <c r="I794" s="31" t="s">
        <v>170</v>
      </c>
      <c r="J794" s="31">
        <v>9667</v>
      </c>
      <c r="K794" s="31" t="s">
        <v>8</v>
      </c>
      <c r="L794" s="31" t="s">
        <v>524</v>
      </c>
      <c r="M794" s="44" t="s">
        <v>304</v>
      </c>
      <c r="N794" s="31" t="s">
        <v>162</v>
      </c>
      <c r="O794" s="31" t="s">
        <v>5695</v>
      </c>
      <c r="P794" s="31" t="s">
        <v>5696</v>
      </c>
    </row>
    <row r="795" spans="2:19" ht="16.5" hidden="1" customHeight="1">
      <c r="B795" s="31">
        <f t="shared" si="14"/>
        <v>792</v>
      </c>
      <c r="C795" s="43">
        <v>45765</v>
      </c>
      <c r="D795" s="43" t="s">
        <v>444</v>
      </c>
      <c r="E795" s="43" t="s">
        <v>2568</v>
      </c>
      <c r="F795" s="31" t="s">
        <v>1316</v>
      </c>
      <c r="G795" s="31" t="s">
        <v>159</v>
      </c>
      <c r="H795" s="31" t="s">
        <v>160</v>
      </c>
      <c r="I795" s="31" t="s">
        <v>200</v>
      </c>
      <c r="J795" s="31">
        <v>4184</v>
      </c>
      <c r="K795" s="31" t="s">
        <v>1058</v>
      </c>
      <c r="L795" s="31" t="s">
        <v>1120</v>
      </c>
      <c r="M795" s="44" t="s">
        <v>5064</v>
      </c>
      <c r="N795" s="31" t="s">
        <v>1410</v>
      </c>
      <c r="O795" s="31"/>
      <c r="P795" s="31"/>
    </row>
    <row r="796" spans="2:19" ht="16.5" hidden="1" customHeight="1">
      <c r="B796" s="31">
        <f t="shared" si="14"/>
        <v>793</v>
      </c>
      <c r="C796" s="43">
        <v>45766</v>
      </c>
      <c r="D796" s="43" t="s">
        <v>444</v>
      </c>
      <c r="E796" s="43" t="s">
        <v>2568</v>
      </c>
      <c r="F796" s="31" t="s">
        <v>1316</v>
      </c>
      <c r="G796" s="31" t="s">
        <v>159</v>
      </c>
      <c r="H796" s="31" t="s">
        <v>160</v>
      </c>
      <c r="I796" s="31" t="s">
        <v>161</v>
      </c>
      <c r="J796" s="31">
        <v>4016</v>
      </c>
      <c r="K796" s="31" t="s">
        <v>8</v>
      </c>
      <c r="L796" s="31" t="s">
        <v>206</v>
      </c>
      <c r="M796" s="44" t="s">
        <v>5680</v>
      </c>
      <c r="N796" s="31" t="s">
        <v>162</v>
      </c>
      <c r="O796" s="31">
        <v>191700691</v>
      </c>
      <c r="P796" s="31">
        <v>191700536</v>
      </c>
    </row>
    <row r="797" spans="2:19" ht="16.5" hidden="1" customHeight="1">
      <c r="B797" s="31">
        <f t="shared" si="14"/>
        <v>794</v>
      </c>
      <c r="C797" s="43">
        <v>45766</v>
      </c>
      <c r="D797" s="43" t="s">
        <v>444</v>
      </c>
      <c r="E797" s="43" t="s">
        <v>2568</v>
      </c>
      <c r="F797" s="31" t="s">
        <v>1316</v>
      </c>
      <c r="G797" s="31" t="s">
        <v>159</v>
      </c>
      <c r="H797" s="31" t="s">
        <v>160</v>
      </c>
      <c r="I797" s="31" t="s">
        <v>200</v>
      </c>
      <c r="J797" s="31">
        <v>3123</v>
      </c>
      <c r="K797" s="31" t="s">
        <v>1058</v>
      </c>
      <c r="L797" s="31" t="s">
        <v>1120</v>
      </c>
      <c r="M797" s="44" t="s">
        <v>5064</v>
      </c>
      <c r="N797" s="31" t="s">
        <v>1410</v>
      </c>
      <c r="O797" s="31"/>
      <c r="P797" s="31"/>
    </row>
    <row r="798" spans="2:19" ht="16.5" hidden="1" customHeight="1">
      <c r="B798" s="31">
        <f t="shared" si="14"/>
        <v>795</v>
      </c>
      <c r="C798" s="43">
        <v>45767</v>
      </c>
      <c r="D798" s="43" t="s">
        <v>444</v>
      </c>
      <c r="E798" s="43" t="s">
        <v>2568</v>
      </c>
      <c r="F798" s="31" t="s">
        <v>1316</v>
      </c>
      <c r="G798" s="31" t="s">
        <v>159</v>
      </c>
      <c r="H798" s="31" t="s">
        <v>160</v>
      </c>
      <c r="I798" s="31" t="s">
        <v>469</v>
      </c>
      <c r="J798" s="31">
        <v>9434</v>
      </c>
      <c r="K798" s="31" t="s">
        <v>8</v>
      </c>
      <c r="L798" s="31" t="s">
        <v>206</v>
      </c>
      <c r="M798" s="44" t="s">
        <v>198</v>
      </c>
      <c r="N798" s="31" t="s">
        <v>162</v>
      </c>
      <c r="O798" s="31">
        <v>191701666</v>
      </c>
      <c r="P798" s="31">
        <v>191700781</v>
      </c>
    </row>
    <row r="799" spans="2:19" ht="16.5" hidden="1" customHeight="1">
      <c r="B799" s="31">
        <f t="shared" si="14"/>
        <v>796</v>
      </c>
      <c r="C799" s="43">
        <v>45768</v>
      </c>
      <c r="D799" s="43" t="s">
        <v>444</v>
      </c>
      <c r="E799" s="43" t="s">
        <v>2568</v>
      </c>
      <c r="F799" s="31" t="s">
        <v>1316</v>
      </c>
      <c r="G799" s="31" t="s">
        <v>159</v>
      </c>
      <c r="H799" s="31" t="s">
        <v>160</v>
      </c>
      <c r="I799" s="31" t="s">
        <v>161</v>
      </c>
      <c r="J799" s="31">
        <v>4251</v>
      </c>
      <c r="K799" s="31" t="s">
        <v>8</v>
      </c>
      <c r="L799" s="31" t="s">
        <v>206</v>
      </c>
      <c r="M799" s="44" t="s">
        <v>339</v>
      </c>
      <c r="N799" s="31" t="s">
        <v>162</v>
      </c>
      <c r="O799" s="31">
        <v>191701624</v>
      </c>
      <c r="P799" s="31">
        <v>191700359</v>
      </c>
    </row>
    <row r="800" spans="2:19" ht="16.5" hidden="1" customHeight="1">
      <c r="B800" s="31">
        <f t="shared" si="14"/>
        <v>797</v>
      </c>
      <c r="C800" s="43">
        <v>45768</v>
      </c>
      <c r="D800" s="43" t="s">
        <v>444</v>
      </c>
      <c r="E800" s="43" t="s">
        <v>2568</v>
      </c>
      <c r="F800" s="31" t="s">
        <v>1316</v>
      </c>
      <c r="G800" s="31" t="s">
        <v>159</v>
      </c>
      <c r="H800" s="31" t="s">
        <v>160</v>
      </c>
      <c r="I800" s="31" t="s">
        <v>161</v>
      </c>
      <c r="J800" s="31">
        <v>4250</v>
      </c>
      <c r="K800" s="31" t="s">
        <v>8</v>
      </c>
      <c r="L800" s="31" t="s">
        <v>206</v>
      </c>
      <c r="M800" s="44" t="s">
        <v>339</v>
      </c>
      <c r="N800" s="31" t="s">
        <v>162</v>
      </c>
      <c r="O800" s="31">
        <v>191701623</v>
      </c>
      <c r="P800" s="31">
        <v>191702379</v>
      </c>
    </row>
    <row r="801" spans="2:20" ht="16.5" hidden="1" customHeight="1">
      <c r="B801" s="31">
        <f t="shared" si="14"/>
        <v>798</v>
      </c>
      <c r="C801" s="43">
        <v>45768</v>
      </c>
      <c r="D801" s="43" t="s">
        <v>444</v>
      </c>
      <c r="E801" s="43" t="s">
        <v>2568</v>
      </c>
      <c r="F801" s="31" t="s">
        <v>1316</v>
      </c>
      <c r="G801" s="31" t="s">
        <v>166</v>
      </c>
      <c r="H801" s="31" t="s">
        <v>160</v>
      </c>
      <c r="I801" s="31" t="s">
        <v>168</v>
      </c>
      <c r="J801" s="31">
        <v>5489</v>
      </c>
      <c r="K801" s="31" t="s">
        <v>8</v>
      </c>
      <c r="L801" s="31" t="s">
        <v>524</v>
      </c>
      <c r="M801" s="44" t="s">
        <v>815</v>
      </c>
      <c r="N801" s="31" t="s">
        <v>5361</v>
      </c>
      <c r="O801" s="31"/>
      <c r="P801" s="31"/>
    </row>
    <row r="802" spans="2:20" ht="16.5" hidden="1" customHeight="1">
      <c r="B802" s="31">
        <f t="shared" si="14"/>
        <v>799</v>
      </c>
      <c r="C802" s="43">
        <v>45769</v>
      </c>
      <c r="D802" s="43" t="s">
        <v>444</v>
      </c>
      <c r="E802" s="43" t="s">
        <v>2568</v>
      </c>
      <c r="F802" s="31" t="s">
        <v>1316</v>
      </c>
      <c r="G802" s="31" t="s">
        <v>166</v>
      </c>
      <c r="H802" s="31" t="s">
        <v>160</v>
      </c>
      <c r="I802" s="31" t="s">
        <v>161</v>
      </c>
      <c r="J802" s="31">
        <v>4145</v>
      </c>
      <c r="K802" s="31" t="s">
        <v>8</v>
      </c>
      <c r="L802" s="31" t="s">
        <v>206</v>
      </c>
      <c r="M802" s="44" t="s">
        <v>5698</v>
      </c>
      <c r="N802" s="31" t="s">
        <v>162</v>
      </c>
      <c r="O802" s="31">
        <v>191702596</v>
      </c>
      <c r="P802" s="31">
        <v>191700422</v>
      </c>
    </row>
    <row r="803" spans="2:20" ht="16.5" hidden="1" customHeight="1">
      <c r="B803" s="31">
        <f t="shared" si="14"/>
        <v>800</v>
      </c>
      <c r="C803" s="43">
        <v>45769</v>
      </c>
      <c r="D803" s="43" t="s">
        <v>444</v>
      </c>
      <c r="E803" s="43" t="s">
        <v>2568</v>
      </c>
      <c r="F803" s="31" t="s">
        <v>1316</v>
      </c>
      <c r="G803" s="31" t="s">
        <v>166</v>
      </c>
      <c r="H803" s="31" t="s">
        <v>160</v>
      </c>
      <c r="I803" s="31" t="s">
        <v>170</v>
      </c>
      <c r="J803" s="31">
        <v>9703</v>
      </c>
      <c r="K803" s="31" t="s">
        <v>8</v>
      </c>
      <c r="L803" s="31" t="s">
        <v>206</v>
      </c>
      <c r="M803" s="44" t="s">
        <v>5699</v>
      </c>
      <c r="N803" s="31" t="s">
        <v>162</v>
      </c>
      <c r="O803" s="31">
        <v>191700909</v>
      </c>
      <c r="P803" s="31">
        <v>191701109</v>
      </c>
    </row>
    <row r="804" spans="2:20" ht="16.5" hidden="1" customHeight="1">
      <c r="B804" s="31">
        <f t="shared" si="14"/>
        <v>801</v>
      </c>
      <c r="C804" s="43">
        <v>45769</v>
      </c>
      <c r="D804" s="43" t="s">
        <v>444</v>
      </c>
      <c r="E804" s="43" t="s">
        <v>2568</v>
      </c>
      <c r="F804" s="31" t="s">
        <v>1316</v>
      </c>
      <c r="G804" s="31" t="s">
        <v>159</v>
      </c>
      <c r="H804" s="31" t="s">
        <v>160</v>
      </c>
      <c r="I804" s="31" t="s">
        <v>316</v>
      </c>
      <c r="J804" s="31">
        <v>4164</v>
      </c>
      <c r="K804" s="31" t="s">
        <v>8</v>
      </c>
      <c r="L804" s="31" t="s">
        <v>206</v>
      </c>
      <c r="M804" s="44" t="s">
        <v>198</v>
      </c>
      <c r="N804" s="31" t="s">
        <v>162</v>
      </c>
      <c r="O804" s="31">
        <v>191700497</v>
      </c>
      <c r="P804" s="31">
        <v>191701226</v>
      </c>
    </row>
    <row r="805" spans="2:20" ht="16.5" hidden="1" customHeight="1">
      <c r="B805" s="31">
        <f t="shared" si="14"/>
        <v>802</v>
      </c>
      <c r="C805" s="43">
        <v>45770</v>
      </c>
      <c r="D805" s="43" t="s">
        <v>444</v>
      </c>
      <c r="E805" s="43" t="s">
        <v>2568</v>
      </c>
      <c r="F805" s="31" t="s">
        <v>1316</v>
      </c>
      <c r="G805" s="31" t="s">
        <v>159</v>
      </c>
      <c r="H805" s="31" t="s">
        <v>160</v>
      </c>
      <c r="I805" s="31" t="s">
        <v>161</v>
      </c>
      <c r="J805" s="31">
        <v>4299</v>
      </c>
      <c r="K805" s="31" t="s">
        <v>8</v>
      </c>
      <c r="L805" s="31" t="s">
        <v>9</v>
      </c>
      <c r="M805" s="44" t="s">
        <v>5741</v>
      </c>
      <c r="N805" s="31" t="s">
        <v>162</v>
      </c>
      <c r="O805" s="31">
        <v>191701963</v>
      </c>
      <c r="P805" s="31">
        <v>191702046</v>
      </c>
    </row>
    <row r="806" spans="2:20" ht="16.5" hidden="1" customHeight="1">
      <c r="B806" s="31">
        <f t="shared" si="14"/>
        <v>803</v>
      </c>
      <c r="C806" s="43">
        <v>45770</v>
      </c>
      <c r="D806" s="43" t="s">
        <v>444</v>
      </c>
      <c r="E806" s="43" t="s">
        <v>2568</v>
      </c>
      <c r="F806" s="31" t="s">
        <v>1316</v>
      </c>
      <c r="G806" s="31" t="s">
        <v>386</v>
      </c>
      <c r="H806" s="31" t="s">
        <v>364</v>
      </c>
      <c r="I806" s="31" t="s">
        <v>200</v>
      </c>
      <c r="J806" s="31">
        <v>4159</v>
      </c>
      <c r="K806" s="31" t="s">
        <v>8</v>
      </c>
      <c r="L806" s="31" t="s">
        <v>9</v>
      </c>
      <c r="M806" s="44" t="s">
        <v>5743</v>
      </c>
      <c r="N806" s="31" t="s">
        <v>162</v>
      </c>
      <c r="O806" s="31">
        <v>191701648</v>
      </c>
      <c r="P806" s="31">
        <v>191702710</v>
      </c>
    </row>
    <row r="807" spans="2:20" ht="16.5" hidden="1" customHeight="1">
      <c r="B807" s="31">
        <f t="shared" si="14"/>
        <v>804</v>
      </c>
      <c r="C807" s="43">
        <v>45771</v>
      </c>
      <c r="D807" s="43" t="s">
        <v>444</v>
      </c>
      <c r="E807" s="43" t="s">
        <v>5746</v>
      </c>
      <c r="F807" s="31" t="s">
        <v>1316</v>
      </c>
      <c r="G807" s="31" t="s">
        <v>439</v>
      </c>
      <c r="H807" s="31" t="s">
        <v>440</v>
      </c>
      <c r="I807" s="31" t="s">
        <v>168</v>
      </c>
      <c r="J807" s="31">
        <v>5362</v>
      </c>
      <c r="K807" s="31" t="s">
        <v>8</v>
      </c>
      <c r="L807" s="31" t="s">
        <v>414</v>
      </c>
      <c r="M807" s="44" t="s">
        <v>690</v>
      </c>
      <c r="N807" s="31" t="s">
        <v>162</v>
      </c>
      <c r="O807" s="31">
        <v>191701372</v>
      </c>
      <c r="P807" s="31">
        <v>191701664</v>
      </c>
    </row>
    <row r="808" spans="2:20" ht="16.5" hidden="1" customHeight="1">
      <c r="B808" s="31">
        <f t="shared" si="14"/>
        <v>805</v>
      </c>
      <c r="C808" s="43">
        <v>45771</v>
      </c>
      <c r="D808" s="43" t="s">
        <v>444</v>
      </c>
      <c r="E808" s="43" t="s">
        <v>5746</v>
      </c>
      <c r="F808" s="31" t="s">
        <v>1316</v>
      </c>
      <c r="G808" s="31" t="s">
        <v>159</v>
      </c>
      <c r="H808" s="31" t="s">
        <v>160</v>
      </c>
      <c r="I808" s="31" t="s">
        <v>173</v>
      </c>
      <c r="J808" s="31">
        <v>7096</v>
      </c>
      <c r="K808" s="31" t="s">
        <v>8</v>
      </c>
      <c r="L808" s="31" t="s">
        <v>9</v>
      </c>
      <c r="M808" s="44" t="s">
        <v>339</v>
      </c>
      <c r="N808" s="31" t="s">
        <v>162</v>
      </c>
      <c r="O808" s="31">
        <v>191702587</v>
      </c>
      <c r="P808" s="31">
        <v>191702223</v>
      </c>
    </row>
    <row r="809" spans="2:20" ht="16.5" hidden="1" customHeight="1">
      <c r="B809" s="31">
        <f t="shared" si="14"/>
        <v>806</v>
      </c>
      <c r="C809" s="43">
        <v>45772</v>
      </c>
      <c r="D809" s="43" t="s">
        <v>444</v>
      </c>
      <c r="E809" s="43" t="s">
        <v>5746</v>
      </c>
      <c r="F809" s="31" t="s">
        <v>1316</v>
      </c>
      <c r="G809" s="31" t="s">
        <v>159</v>
      </c>
      <c r="H809" s="31" t="s">
        <v>160</v>
      </c>
      <c r="I809" s="31" t="s">
        <v>172</v>
      </c>
      <c r="J809" s="31">
        <v>5029</v>
      </c>
      <c r="K809" s="31" t="s">
        <v>8</v>
      </c>
      <c r="L809" s="31" t="s">
        <v>206</v>
      </c>
      <c r="M809" s="44" t="s">
        <v>339</v>
      </c>
      <c r="N809" s="31" t="s">
        <v>162</v>
      </c>
      <c r="O809" s="31">
        <v>191702381</v>
      </c>
      <c r="P809" s="31">
        <v>191702187</v>
      </c>
      <c r="Q809" s="12"/>
      <c r="R809" s="12"/>
      <c r="S809" s="12"/>
    </row>
    <row r="810" spans="2:20" ht="16.5" hidden="1" customHeight="1">
      <c r="B810" s="31">
        <f t="shared" si="14"/>
        <v>807</v>
      </c>
      <c r="C810" s="43">
        <v>45773</v>
      </c>
      <c r="D810" s="43" t="s">
        <v>444</v>
      </c>
      <c r="E810" s="43" t="s">
        <v>5746</v>
      </c>
      <c r="F810" s="31" t="s">
        <v>1316</v>
      </c>
      <c r="G810" s="31" t="s">
        <v>159</v>
      </c>
      <c r="H810" s="31" t="s">
        <v>160</v>
      </c>
      <c r="I810" s="31" t="s">
        <v>161</v>
      </c>
      <c r="J810" s="31">
        <v>4343</v>
      </c>
      <c r="K810" s="31" t="s">
        <v>8</v>
      </c>
      <c r="L810" s="31" t="s">
        <v>206</v>
      </c>
      <c r="M810" s="44" t="s">
        <v>198</v>
      </c>
      <c r="N810" s="31" t="s">
        <v>162</v>
      </c>
      <c r="O810" s="31">
        <v>191700502</v>
      </c>
      <c r="P810" s="31">
        <v>191700508</v>
      </c>
      <c r="Q810" s="12"/>
      <c r="R810" s="12"/>
      <c r="S810" s="12"/>
    </row>
    <row r="811" spans="2:20" ht="16.5" hidden="1" customHeight="1">
      <c r="B811" s="31">
        <f t="shared" si="14"/>
        <v>808</v>
      </c>
      <c r="C811" s="43">
        <v>45773</v>
      </c>
      <c r="D811" s="43" t="s">
        <v>444</v>
      </c>
      <c r="E811" s="43" t="s">
        <v>5746</v>
      </c>
      <c r="F811" s="31" t="s">
        <v>1316</v>
      </c>
      <c r="G811" s="31" t="s">
        <v>159</v>
      </c>
      <c r="H811" s="31" t="s">
        <v>160</v>
      </c>
      <c r="I811" s="31" t="s">
        <v>161</v>
      </c>
      <c r="J811" s="31">
        <v>4322</v>
      </c>
      <c r="K811" s="31" t="s">
        <v>1249</v>
      </c>
      <c r="L811" s="31" t="s">
        <v>1253</v>
      </c>
      <c r="M811" s="44" t="s">
        <v>5748</v>
      </c>
      <c r="N811" s="31" t="s">
        <v>505</v>
      </c>
      <c r="O811" s="31" t="s">
        <v>1305</v>
      </c>
      <c r="P811" s="31" t="s">
        <v>5749</v>
      </c>
      <c r="Q811" s="12"/>
      <c r="R811" s="12"/>
      <c r="S811" s="12"/>
    </row>
    <row r="812" spans="2:20" ht="16.5" hidden="1" customHeight="1">
      <c r="B812" s="31">
        <f t="shared" si="14"/>
        <v>809</v>
      </c>
      <c r="C812" s="43">
        <v>45774</v>
      </c>
      <c r="D812" s="43" t="s">
        <v>444</v>
      </c>
      <c r="E812" s="43" t="s">
        <v>5746</v>
      </c>
      <c r="F812" s="31" t="s">
        <v>1316</v>
      </c>
      <c r="G812" s="31" t="s">
        <v>166</v>
      </c>
      <c r="H812" s="31" t="s">
        <v>160</v>
      </c>
      <c r="I812" s="31" t="s">
        <v>161</v>
      </c>
      <c r="J812" s="31">
        <v>4228</v>
      </c>
      <c r="K812" s="31" t="s">
        <v>8</v>
      </c>
      <c r="L812" s="31" t="s">
        <v>176</v>
      </c>
      <c r="M812" s="44" t="s">
        <v>830</v>
      </c>
      <c r="N812" s="31" t="s">
        <v>162</v>
      </c>
      <c r="O812" s="31">
        <v>191700181</v>
      </c>
      <c r="P812" s="31">
        <v>191702637</v>
      </c>
      <c r="Q812" s="12"/>
      <c r="R812" s="12"/>
      <c r="S812" s="12"/>
    </row>
    <row r="813" spans="2:20" ht="16.5" hidden="1" customHeight="1">
      <c r="B813" s="31">
        <f t="shared" si="14"/>
        <v>810</v>
      </c>
      <c r="C813" s="43">
        <v>45775</v>
      </c>
      <c r="D813" s="43" t="s">
        <v>444</v>
      </c>
      <c r="E813" s="43" t="s">
        <v>5746</v>
      </c>
      <c r="F813" s="31" t="s">
        <v>1316</v>
      </c>
      <c r="G813" s="31" t="s">
        <v>4892</v>
      </c>
      <c r="H813" s="31" t="s">
        <v>4888</v>
      </c>
      <c r="I813" s="31" t="s">
        <v>225</v>
      </c>
      <c r="J813" s="31">
        <v>6202</v>
      </c>
      <c r="K813" s="31" t="s">
        <v>8</v>
      </c>
      <c r="L813" s="31" t="s">
        <v>206</v>
      </c>
      <c r="M813" s="44" t="s">
        <v>198</v>
      </c>
      <c r="N813" s="31" t="s">
        <v>162</v>
      </c>
      <c r="O813" s="31">
        <v>191700965</v>
      </c>
      <c r="P813" s="31">
        <v>191701025</v>
      </c>
    </row>
    <row r="814" spans="2:20" ht="16.5" hidden="1" customHeight="1">
      <c r="B814" s="31">
        <f t="shared" si="14"/>
        <v>811</v>
      </c>
      <c r="C814" s="43">
        <v>45775</v>
      </c>
      <c r="D814" s="43" t="s">
        <v>444</v>
      </c>
      <c r="E814" s="43" t="s">
        <v>5746</v>
      </c>
      <c r="F814" s="31" t="s">
        <v>1316</v>
      </c>
      <c r="G814" s="31" t="s">
        <v>166</v>
      </c>
      <c r="H814" s="31" t="s">
        <v>160</v>
      </c>
      <c r="I814" s="31" t="s">
        <v>173</v>
      </c>
      <c r="J814" s="31">
        <v>7023</v>
      </c>
      <c r="K814" s="31" t="s">
        <v>8</v>
      </c>
      <c r="L814" s="31" t="s">
        <v>206</v>
      </c>
      <c r="M814" s="44" t="s">
        <v>5017</v>
      </c>
      <c r="N814" s="31" t="s">
        <v>162</v>
      </c>
      <c r="O814" s="31">
        <v>191702396</v>
      </c>
      <c r="P814" s="31">
        <v>191701168</v>
      </c>
    </row>
    <row r="815" spans="2:20" ht="16.5" hidden="1" customHeight="1">
      <c r="B815" s="31">
        <f t="shared" si="14"/>
        <v>812</v>
      </c>
      <c r="C815" s="43">
        <v>45776</v>
      </c>
      <c r="D815" s="43" t="s">
        <v>444</v>
      </c>
      <c r="E815" s="43" t="s">
        <v>5746</v>
      </c>
      <c r="F815" s="31" t="s">
        <v>1316</v>
      </c>
      <c r="G815" s="31" t="s">
        <v>159</v>
      </c>
      <c r="H815" s="31" t="s">
        <v>160</v>
      </c>
      <c r="I815" s="31" t="s">
        <v>168</v>
      </c>
      <c r="J815" s="31">
        <v>5005</v>
      </c>
      <c r="K815" s="31" t="s">
        <v>8</v>
      </c>
      <c r="L815" s="31" t="s">
        <v>206</v>
      </c>
      <c r="M815" s="44" t="s">
        <v>198</v>
      </c>
      <c r="N815" s="31" t="s">
        <v>162</v>
      </c>
      <c r="O815" s="31">
        <v>191701548</v>
      </c>
      <c r="P815" s="31">
        <v>191700497</v>
      </c>
      <c r="Q815" s="12"/>
      <c r="R815" s="12"/>
      <c r="S815" s="12"/>
      <c r="T815" s="12"/>
    </row>
    <row r="816" spans="2:20" ht="16.5" hidden="1" customHeight="1">
      <c r="B816" s="31">
        <f t="shared" si="14"/>
        <v>813</v>
      </c>
      <c r="C816" s="43">
        <v>45776</v>
      </c>
      <c r="D816" s="43" t="s">
        <v>444</v>
      </c>
      <c r="E816" s="43" t="s">
        <v>5746</v>
      </c>
      <c r="F816" s="31" t="s">
        <v>1316</v>
      </c>
      <c r="G816" s="31" t="s">
        <v>159</v>
      </c>
      <c r="H816" s="31" t="s">
        <v>160</v>
      </c>
      <c r="I816" s="31" t="s">
        <v>316</v>
      </c>
      <c r="J816" s="31">
        <v>4118</v>
      </c>
      <c r="K816" s="31" t="s">
        <v>8</v>
      </c>
      <c r="L816" s="31" t="s">
        <v>206</v>
      </c>
      <c r="M816" s="44" t="s">
        <v>5750</v>
      </c>
      <c r="N816" s="31" t="s">
        <v>162</v>
      </c>
      <c r="O816" s="31">
        <v>191701248</v>
      </c>
      <c r="P816" s="31">
        <v>191700691</v>
      </c>
      <c r="R816" s="12"/>
      <c r="S816" s="12"/>
      <c r="T816" s="12"/>
    </row>
    <row r="817" spans="2:20" ht="16.5" hidden="1" customHeight="1">
      <c r="B817" s="31">
        <f t="shared" si="14"/>
        <v>814</v>
      </c>
      <c r="C817" s="43">
        <v>45776</v>
      </c>
      <c r="D817" s="43" t="s">
        <v>444</v>
      </c>
      <c r="E817" s="43" t="s">
        <v>5746</v>
      </c>
      <c r="F817" s="31" t="s">
        <v>1316</v>
      </c>
      <c r="G817" s="31" t="s">
        <v>5751</v>
      </c>
      <c r="H817" s="31" t="s">
        <v>5751</v>
      </c>
      <c r="I817" s="31" t="s">
        <v>5752</v>
      </c>
      <c r="J817" s="31">
        <v>6157</v>
      </c>
      <c r="K817" s="31" t="s">
        <v>8</v>
      </c>
      <c r="L817" s="31" t="s">
        <v>206</v>
      </c>
      <c r="M817" s="44" t="s">
        <v>198</v>
      </c>
      <c r="N817" s="31" t="s">
        <v>162</v>
      </c>
      <c r="O817" s="31">
        <v>191702514</v>
      </c>
      <c r="P817" s="31">
        <v>191701440</v>
      </c>
      <c r="R817" s="12"/>
      <c r="S817" s="12"/>
      <c r="T817" s="12"/>
    </row>
    <row r="818" spans="2:20" ht="16.5" hidden="1" customHeight="1">
      <c r="B818" s="31">
        <f t="shared" si="14"/>
        <v>815</v>
      </c>
      <c r="C818" s="43">
        <v>45775</v>
      </c>
      <c r="D818" s="43" t="s">
        <v>444</v>
      </c>
      <c r="E818" s="43" t="s">
        <v>5746</v>
      </c>
      <c r="F818" s="31" t="s">
        <v>1316</v>
      </c>
      <c r="G818" s="31" t="s">
        <v>166</v>
      </c>
      <c r="H818" s="31" t="s">
        <v>160</v>
      </c>
      <c r="I818" s="31" t="s">
        <v>170</v>
      </c>
      <c r="J818" s="31">
        <v>9730</v>
      </c>
      <c r="K818" s="31" t="s">
        <v>8</v>
      </c>
      <c r="L818" s="31" t="s">
        <v>9</v>
      </c>
      <c r="M818" s="44" t="s">
        <v>248</v>
      </c>
      <c r="N818" s="31" t="s">
        <v>1419</v>
      </c>
      <c r="O818" s="44"/>
      <c r="P818" s="44"/>
      <c r="R818" s="12"/>
      <c r="S818" s="12"/>
      <c r="T818" s="12"/>
    </row>
    <row r="819" spans="2:20" ht="16.5" hidden="1" customHeight="1">
      <c r="B819" s="31">
        <f t="shared" si="14"/>
        <v>816</v>
      </c>
      <c r="C819" s="43">
        <v>45777</v>
      </c>
      <c r="D819" s="43" t="s">
        <v>444</v>
      </c>
      <c r="E819" s="43" t="s">
        <v>5746</v>
      </c>
      <c r="F819" s="31" t="s">
        <v>1316</v>
      </c>
      <c r="G819" s="31" t="s">
        <v>159</v>
      </c>
      <c r="H819" s="31" t="s">
        <v>160</v>
      </c>
      <c r="I819" s="31" t="s">
        <v>168</v>
      </c>
      <c r="J819" s="31">
        <v>5089</v>
      </c>
      <c r="K819" s="31" t="s">
        <v>8</v>
      </c>
      <c r="L819" s="31" t="s">
        <v>5798</v>
      </c>
      <c r="M819" s="44" t="s">
        <v>5798</v>
      </c>
      <c r="N819" s="31" t="s">
        <v>531</v>
      </c>
      <c r="O819" s="44"/>
      <c r="P819" s="44"/>
      <c r="R819" s="12"/>
      <c r="S819" s="12"/>
      <c r="T819" s="12"/>
    </row>
    <row r="820" spans="2:20" ht="16.5" hidden="1" customHeight="1">
      <c r="B820" s="31">
        <f t="shared" si="14"/>
        <v>817</v>
      </c>
      <c r="C820" s="43">
        <v>45777</v>
      </c>
      <c r="D820" s="43" t="s">
        <v>444</v>
      </c>
      <c r="E820" s="43" t="s">
        <v>5746</v>
      </c>
      <c r="F820" s="31" t="s">
        <v>1316</v>
      </c>
      <c r="G820" s="31" t="s">
        <v>159</v>
      </c>
      <c r="H820" s="31" t="s">
        <v>160</v>
      </c>
      <c r="I820" s="31" t="s">
        <v>170</v>
      </c>
      <c r="J820" s="31">
        <v>9728</v>
      </c>
      <c r="K820" s="31" t="s">
        <v>8</v>
      </c>
      <c r="L820" s="31" t="s">
        <v>650</v>
      </c>
      <c r="M820" s="44" t="s">
        <v>5799</v>
      </c>
      <c r="N820" s="31" t="s">
        <v>4932</v>
      </c>
      <c r="O820" s="44"/>
      <c r="P820" s="44"/>
    </row>
    <row r="821" spans="2:20" ht="16.5" hidden="1" customHeight="1">
      <c r="B821" s="31">
        <f t="shared" si="14"/>
        <v>818</v>
      </c>
      <c r="C821" s="43">
        <v>45778</v>
      </c>
      <c r="D821" s="43" t="s">
        <v>486</v>
      </c>
      <c r="E821" s="43" t="s">
        <v>5807</v>
      </c>
      <c r="F821" s="31" t="s">
        <v>1316</v>
      </c>
      <c r="G821" s="31" t="s">
        <v>159</v>
      </c>
      <c r="H821" s="31" t="s">
        <v>160</v>
      </c>
      <c r="I821" s="31" t="s">
        <v>172</v>
      </c>
      <c r="J821" s="31">
        <v>5029</v>
      </c>
      <c r="K821" s="31" t="s">
        <v>511</v>
      </c>
      <c r="L821" s="31" t="s">
        <v>1219</v>
      </c>
      <c r="M821" s="44" t="s">
        <v>1219</v>
      </c>
      <c r="N821" s="31" t="s">
        <v>505</v>
      </c>
      <c r="O821" s="31" t="s">
        <v>5810</v>
      </c>
      <c r="P821" s="31" t="s">
        <v>5811</v>
      </c>
      <c r="Q821" s="12"/>
      <c r="R821" s="12"/>
      <c r="S821" s="12"/>
    </row>
    <row r="822" spans="2:20" ht="16.5" hidden="1" customHeight="1">
      <c r="B822" s="31">
        <f t="shared" si="14"/>
        <v>819</v>
      </c>
      <c r="C822" s="43">
        <v>45778</v>
      </c>
      <c r="D822" s="43" t="s">
        <v>486</v>
      </c>
      <c r="E822" s="43" t="s">
        <v>5807</v>
      </c>
      <c r="F822" s="31" t="s">
        <v>1316</v>
      </c>
      <c r="G822" s="31" t="s">
        <v>446</v>
      </c>
      <c r="H822" s="31" t="s">
        <v>447</v>
      </c>
      <c r="I822" s="31" t="s">
        <v>168</v>
      </c>
      <c r="J822" s="31">
        <v>5246</v>
      </c>
      <c r="K822" s="31" t="s">
        <v>8</v>
      </c>
      <c r="L822" s="31" t="s">
        <v>636</v>
      </c>
      <c r="M822" s="44" t="s">
        <v>5800</v>
      </c>
      <c r="N822" s="31" t="s">
        <v>162</v>
      </c>
      <c r="O822" s="31">
        <v>191704040</v>
      </c>
      <c r="P822" s="31">
        <v>191701916</v>
      </c>
      <c r="Q822" s="12"/>
      <c r="R822" s="12"/>
      <c r="S822" s="12"/>
    </row>
    <row r="823" spans="2:20" ht="16.5" hidden="1" customHeight="1">
      <c r="B823" s="31">
        <f t="shared" si="14"/>
        <v>820</v>
      </c>
      <c r="C823" s="43">
        <v>45779</v>
      </c>
      <c r="D823" s="43" t="s">
        <v>486</v>
      </c>
      <c r="E823" s="43" t="s">
        <v>5807</v>
      </c>
      <c r="F823" s="31" t="s">
        <v>1316</v>
      </c>
      <c r="G823" s="31" t="s">
        <v>159</v>
      </c>
      <c r="H823" s="31" t="s">
        <v>160</v>
      </c>
      <c r="I823" s="31" t="s">
        <v>170</v>
      </c>
      <c r="J823" s="31">
        <v>9815</v>
      </c>
      <c r="K823" s="31" t="s">
        <v>8</v>
      </c>
      <c r="L823" s="31" t="s">
        <v>9</v>
      </c>
      <c r="M823" s="44" t="s">
        <v>229</v>
      </c>
      <c r="N823" s="31" t="s">
        <v>162</v>
      </c>
      <c r="O823" s="31" t="s">
        <v>5812</v>
      </c>
      <c r="P823" s="31">
        <v>191700004</v>
      </c>
      <c r="Q823" s="12"/>
      <c r="R823" s="12"/>
      <c r="S823" s="12"/>
    </row>
    <row r="824" spans="2:20" ht="16.5" hidden="1" customHeight="1">
      <c r="B824" s="31">
        <f t="shared" si="14"/>
        <v>821</v>
      </c>
      <c r="C824" s="43">
        <v>45779</v>
      </c>
      <c r="D824" s="43" t="s">
        <v>486</v>
      </c>
      <c r="E824" s="43" t="s">
        <v>5807</v>
      </c>
      <c r="F824" s="31" t="s">
        <v>1316</v>
      </c>
      <c r="G824" s="31" t="s">
        <v>283</v>
      </c>
      <c r="H824" s="31" t="s">
        <v>160</v>
      </c>
      <c r="I824" s="31" t="s">
        <v>168</v>
      </c>
      <c r="J824" s="31">
        <v>5246</v>
      </c>
      <c r="K824" s="31" t="s">
        <v>8</v>
      </c>
      <c r="L824" s="31" t="s">
        <v>649</v>
      </c>
      <c r="M824" s="44" t="s">
        <v>5802</v>
      </c>
      <c r="N824" s="31" t="s">
        <v>162</v>
      </c>
      <c r="O824" s="31"/>
      <c r="P824" s="31"/>
      <c r="Q824" s="12"/>
      <c r="R824" s="12"/>
      <c r="S824" s="12"/>
    </row>
    <row r="825" spans="2:20" ht="16.5" hidden="1" customHeight="1">
      <c r="B825" s="31">
        <f t="shared" si="14"/>
        <v>822</v>
      </c>
      <c r="C825" s="43">
        <v>45781</v>
      </c>
      <c r="D825" s="43" t="s">
        <v>486</v>
      </c>
      <c r="E825" s="43" t="s">
        <v>5807</v>
      </c>
      <c r="F825" s="31" t="s">
        <v>1316</v>
      </c>
      <c r="G825" s="31" t="s">
        <v>159</v>
      </c>
      <c r="H825" s="31" t="s">
        <v>160</v>
      </c>
      <c r="I825" s="31" t="s">
        <v>200</v>
      </c>
      <c r="J825" s="31">
        <v>4169</v>
      </c>
      <c r="K825" s="31" t="s">
        <v>1249</v>
      </c>
      <c r="L825" s="31" t="s">
        <v>1219</v>
      </c>
      <c r="M825" s="44" t="s">
        <v>1219</v>
      </c>
      <c r="N825" s="31" t="s">
        <v>505</v>
      </c>
      <c r="O825" s="31" t="s">
        <v>571</v>
      </c>
      <c r="P825" s="31" t="s">
        <v>5809</v>
      </c>
      <c r="Q825" s="12"/>
      <c r="R825" s="12"/>
      <c r="S825" s="12"/>
    </row>
    <row r="826" spans="2:20" ht="16.5" hidden="1" customHeight="1">
      <c r="B826" s="31">
        <f t="shared" si="14"/>
        <v>823</v>
      </c>
      <c r="C826" s="43">
        <v>45781</v>
      </c>
      <c r="D826" s="43" t="s">
        <v>486</v>
      </c>
      <c r="E826" s="43" t="s">
        <v>5807</v>
      </c>
      <c r="F826" s="31" t="s">
        <v>1316</v>
      </c>
      <c r="G826" s="31" t="s">
        <v>159</v>
      </c>
      <c r="H826" s="31" t="s">
        <v>160</v>
      </c>
      <c r="I826" s="31" t="s">
        <v>161</v>
      </c>
      <c r="J826" s="31">
        <v>4126</v>
      </c>
      <c r="K826" s="31" t="s">
        <v>8</v>
      </c>
      <c r="L826" s="31" t="s">
        <v>9</v>
      </c>
      <c r="M826" s="44" t="s">
        <v>198</v>
      </c>
      <c r="N826" s="31" t="s">
        <v>162</v>
      </c>
      <c r="O826" s="31">
        <v>191702418</v>
      </c>
      <c r="P826" s="31">
        <v>191701794</v>
      </c>
      <c r="Q826" s="12"/>
      <c r="R826" s="12"/>
      <c r="S826" s="12"/>
    </row>
    <row r="827" spans="2:20" ht="16.5" hidden="1" customHeight="1">
      <c r="B827" s="31">
        <f t="shared" ref="B827:B890" si="15">ROW()-3</f>
        <v>824</v>
      </c>
      <c r="C827" s="43">
        <v>45782</v>
      </c>
      <c r="D827" s="43" t="s">
        <v>486</v>
      </c>
      <c r="E827" s="43" t="s">
        <v>5807</v>
      </c>
      <c r="F827" s="31" t="s">
        <v>1316</v>
      </c>
      <c r="G827" s="31" t="s">
        <v>159</v>
      </c>
      <c r="H827" s="31" t="s">
        <v>160</v>
      </c>
      <c r="I827" s="31" t="s">
        <v>161</v>
      </c>
      <c r="J827" s="31">
        <v>4126</v>
      </c>
      <c r="K827" s="31" t="s">
        <v>8</v>
      </c>
      <c r="L827" s="31" t="s">
        <v>9</v>
      </c>
      <c r="M827" s="44" t="s">
        <v>4933</v>
      </c>
      <c r="N827" s="31" t="s">
        <v>162</v>
      </c>
      <c r="O827" s="31">
        <v>191701794</v>
      </c>
      <c r="P827" s="31">
        <v>191701805</v>
      </c>
      <c r="Q827" s="12"/>
      <c r="R827" s="12"/>
      <c r="S827" s="12"/>
    </row>
    <row r="828" spans="2:20" ht="16.5" hidden="1" customHeight="1">
      <c r="B828" s="31">
        <f t="shared" si="15"/>
        <v>825</v>
      </c>
      <c r="C828" s="43">
        <v>45782</v>
      </c>
      <c r="D828" s="43" t="s">
        <v>486</v>
      </c>
      <c r="E828" s="43" t="s">
        <v>5807</v>
      </c>
      <c r="F828" s="31" t="s">
        <v>1316</v>
      </c>
      <c r="G828" s="31" t="s">
        <v>159</v>
      </c>
      <c r="H828" s="31" t="s">
        <v>160</v>
      </c>
      <c r="I828" s="31" t="s">
        <v>161</v>
      </c>
      <c r="J828" s="31">
        <v>7944</v>
      </c>
      <c r="K828" s="31" t="s">
        <v>8</v>
      </c>
      <c r="L828" s="31" t="s">
        <v>414</v>
      </c>
      <c r="M828" s="44" t="s">
        <v>433</v>
      </c>
      <c r="N828" s="31" t="s">
        <v>162</v>
      </c>
      <c r="O828" s="31">
        <v>191700733</v>
      </c>
      <c r="P828" s="31">
        <v>191700703</v>
      </c>
      <c r="Q828" s="12"/>
      <c r="R828" s="12"/>
      <c r="S828" s="12"/>
    </row>
    <row r="829" spans="2:20" ht="16.5" hidden="1" customHeight="1">
      <c r="B829" s="31">
        <f t="shared" si="15"/>
        <v>826</v>
      </c>
      <c r="C829" s="43">
        <v>45782</v>
      </c>
      <c r="D829" s="43" t="s">
        <v>486</v>
      </c>
      <c r="E829" s="43" t="s">
        <v>5807</v>
      </c>
      <c r="F829" s="31" t="s">
        <v>1316</v>
      </c>
      <c r="G829" s="31" t="s">
        <v>166</v>
      </c>
      <c r="H829" s="31" t="s">
        <v>160</v>
      </c>
      <c r="I829" s="31" t="s">
        <v>173</v>
      </c>
      <c r="J829" s="31">
        <v>7004</v>
      </c>
      <c r="K829" s="31" t="s">
        <v>8</v>
      </c>
      <c r="L829" s="31" t="s">
        <v>414</v>
      </c>
      <c r="M829" s="44" t="s">
        <v>433</v>
      </c>
      <c r="N829" s="31" t="s">
        <v>162</v>
      </c>
      <c r="O829" s="31">
        <v>191701882</v>
      </c>
      <c r="P829" s="31">
        <v>191700204</v>
      </c>
      <c r="Q829" s="12"/>
      <c r="R829" s="12"/>
      <c r="S829" s="12"/>
    </row>
    <row r="830" spans="2:20" ht="16.5" hidden="1" customHeight="1">
      <c r="B830" s="31">
        <f t="shared" si="15"/>
        <v>827</v>
      </c>
      <c r="C830" s="43">
        <v>45782</v>
      </c>
      <c r="D830" s="43" t="s">
        <v>486</v>
      </c>
      <c r="E830" s="43" t="s">
        <v>5807</v>
      </c>
      <c r="F830" s="31" t="s">
        <v>1316</v>
      </c>
      <c r="G830" s="31" t="s">
        <v>159</v>
      </c>
      <c r="H830" s="31" t="s">
        <v>160</v>
      </c>
      <c r="I830" s="31" t="s">
        <v>161</v>
      </c>
      <c r="J830" s="31">
        <v>4016</v>
      </c>
      <c r="K830" s="31" t="s">
        <v>8</v>
      </c>
      <c r="L830" s="31" t="s">
        <v>9</v>
      </c>
      <c r="M830" s="44" t="s">
        <v>198</v>
      </c>
      <c r="N830" s="31" t="s">
        <v>162</v>
      </c>
      <c r="O830" s="31">
        <v>191700536</v>
      </c>
      <c r="P830" s="31">
        <v>191700909</v>
      </c>
      <c r="Q830" s="12"/>
      <c r="R830" s="12"/>
      <c r="S830" s="12"/>
    </row>
    <row r="831" spans="2:20" ht="16.5" hidden="1" customHeight="1">
      <c r="B831" s="31">
        <f t="shared" si="15"/>
        <v>828</v>
      </c>
      <c r="C831" s="43">
        <v>45783</v>
      </c>
      <c r="D831" s="43" t="s">
        <v>486</v>
      </c>
      <c r="E831" s="43" t="s">
        <v>5807</v>
      </c>
      <c r="F831" s="31" t="s">
        <v>1316</v>
      </c>
      <c r="G831" s="31" t="s">
        <v>159</v>
      </c>
      <c r="H831" s="31" t="s">
        <v>160</v>
      </c>
      <c r="I831" s="31" t="s">
        <v>168</v>
      </c>
      <c r="J831" s="31">
        <v>5260</v>
      </c>
      <c r="K831" s="31" t="s">
        <v>8</v>
      </c>
      <c r="L831" s="31" t="s">
        <v>9</v>
      </c>
      <c r="M831" s="44" t="s">
        <v>198</v>
      </c>
      <c r="N831" s="31" t="s">
        <v>162</v>
      </c>
      <c r="O831" s="31">
        <v>191702003</v>
      </c>
      <c r="P831" s="31">
        <v>191702301</v>
      </c>
      <c r="Q831" s="12"/>
      <c r="R831" s="12"/>
      <c r="S831" s="12"/>
    </row>
    <row r="832" spans="2:20" ht="16.5" hidden="1" customHeight="1">
      <c r="B832" s="31">
        <f t="shared" si="15"/>
        <v>829</v>
      </c>
      <c r="C832" s="43">
        <v>45784</v>
      </c>
      <c r="D832" s="43" t="s">
        <v>486</v>
      </c>
      <c r="E832" s="43" t="s">
        <v>5807</v>
      </c>
      <c r="F832" s="31" t="s">
        <v>1316</v>
      </c>
      <c r="G832" s="31" t="s">
        <v>439</v>
      </c>
      <c r="H832" s="31" t="s">
        <v>440</v>
      </c>
      <c r="I832" s="31" t="s">
        <v>173</v>
      </c>
      <c r="J832" s="31">
        <v>1713</v>
      </c>
      <c r="K832" s="31" t="s">
        <v>8</v>
      </c>
      <c r="L832" s="31" t="s">
        <v>9</v>
      </c>
      <c r="M832" s="44" t="s">
        <v>198</v>
      </c>
      <c r="N832" s="31" t="s">
        <v>162</v>
      </c>
      <c r="O832" s="31">
        <v>191700924</v>
      </c>
      <c r="P832" s="31">
        <v>191701095</v>
      </c>
    </row>
    <row r="833" spans="2:19" ht="16.5" hidden="1" customHeight="1">
      <c r="B833" s="31">
        <f t="shared" si="15"/>
        <v>830</v>
      </c>
      <c r="C833" s="43">
        <v>45784</v>
      </c>
      <c r="D833" s="43" t="s">
        <v>486</v>
      </c>
      <c r="E833" s="43" t="s">
        <v>5807</v>
      </c>
      <c r="F833" s="31" t="s">
        <v>1316</v>
      </c>
      <c r="G833" s="31" t="s">
        <v>439</v>
      </c>
      <c r="H833" s="31" t="s">
        <v>440</v>
      </c>
      <c r="I833" s="31" t="s">
        <v>173</v>
      </c>
      <c r="J833" s="31">
        <v>1333</v>
      </c>
      <c r="K833" s="31" t="s">
        <v>8</v>
      </c>
      <c r="L833" s="31" t="s">
        <v>9</v>
      </c>
      <c r="M833" s="44" t="s">
        <v>198</v>
      </c>
      <c r="N833" s="31" t="s">
        <v>162</v>
      </c>
      <c r="O833" s="31">
        <v>191702534</v>
      </c>
      <c r="P833" s="31">
        <v>191702476</v>
      </c>
    </row>
    <row r="834" spans="2:19" ht="16.5" hidden="1" customHeight="1">
      <c r="B834" s="31">
        <f t="shared" si="15"/>
        <v>831</v>
      </c>
      <c r="C834" s="43">
        <v>45784</v>
      </c>
      <c r="D834" s="43" t="s">
        <v>486</v>
      </c>
      <c r="E834" s="43" t="s">
        <v>5807</v>
      </c>
      <c r="F834" s="31" t="s">
        <v>1316</v>
      </c>
      <c r="G834" s="31" t="s">
        <v>439</v>
      </c>
      <c r="H834" s="31" t="s">
        <v>440</v>
      </c>
      <c r="I834" s="31" t="s">
        <v>173</v>
      </c>
      <c r="J834" s="31">
        <v>1712</v>
      </c>
      <c r="K834" s="31" t="s">
        <v>8</v>
      </c>
      <c r="L834" s="31" t="s">
        <v>414</v>
      </c>
      <c r="M834" s="44" t="s">
        <v>433</v>
      </c>
      <c r="N834" s="31" t="s">
        <v>162</v>
      </c>
      <c r="O834" s="31">
        <v>191701824</v>
      </c>
      <c r="P834" s="31">
        <v>191702304</v>
      </c>
    </row>
    <row r="835" spans="2:19" ht="16.5" hidden="1" customHeight="1">
      <c r="B835" s="31">
        <f t="shared" si="15"/>
        <v>832</v>
      </c>
      <c r="C835" s="43">
        <v>45784</v>
      </c>
      <c r="D835" s="43" t="s">
        <v>486</v>
      </c>
      <c r="E835" s="43" t="s">
        <v>5807</v>
      </c>
      <c r="F835" s="31" t="s">
        <v>1316</v>
      </c>
      <c r="G835" s="31" t="s">
        <v>159</v>
      </c>
      <c r="H835" s="31" t="s">
        <v>160</v>
      </c>
      <c r="I835" s="31" t="s">
        <v>168</v>
      </c>
      <c r="J835" s="31">
        <v>5355</v>
      </c>
      <c r="K835" s="31" t="s">
        <v>8</v>
      </c>
      <c r="L835" s="31" t="s">
        <v>9</v>
      </c>
      <c r="M835" s="44" t="s">
        <v>339</v>
      </c>
      <c r="N835" s="31" t="s">
        <v>162</v>
      </c>
      <c r="O835" s="31">
        <v>191700876</v>
      </c>
      <c r="P835" s="31">
        <v>191701277</v>
      </c>
    </row>
    <row r="836" spans="2:19" ht="16.5" hidden="1" customHeight="1">
      <c r="B836" s="31">
        <f t="shared" si="15"/>
        <v>833</v>
      </c>
      <c r="C836" s="43">
        <v>45786</v>
      </c>
      <c r="D836" s="43" t="s">
        <v>486</v>
      </c>
      <c r="E836" s="43" t="s">
        <v>5860</v>
      </c>
      <c r="F836" s="31" t="s">
        <v>1316</v>
      </c>
      <c r="G836" s="31" t="s">
        <v>386</v>
      </c>
      <c r="H836" s="31" t="s">
        <v>364</v>
      </c>
      <c r="I836" s="31" t="s">
        <v>316</v>
      </c>
      <c r="J836" s="31">
        <v>4140</v>
      </c>
      <c r="K836" s="31" t="s">
        <v>8</v>
      </c>
      <c r="L836" s="31" t="s">
        <v>206</v>
      </c>
      <c r="M836" s="44" t="s">
        <v>198</v>
      </c>
      <c r="N836" s="31" t="s">
        <v>162</v>
      </c>
      <c r="O836" s="31">
        <v>191701539</v>
      </c>
      <c r="P836" s="31">
        <v>191700451</v>
      </c>
      <c r="Q836" s="12"/>
      <c r="R836" s="12"/>
      <c r="S836" s="12"/>
    </row>
    <row r="837" spans="2:19" ht="16.5" hidden="1" customHeight="1">
      <c r="B837" s="31">
        <f t="shared" si="15"/>
        <v>834</v>
      </c>
      <c r="C837" s="43">
        <v>45786</v>
      </c>
      <c r="D837" s="43" t="s">
        <v>486</v>
      </c>
      <c r="E837" s="43" t="s">
        <v>5860</v>
      </c>
      <c r="F837" s="31" t="s">
        <v>1316</v>
      </c>
      <c r="G837" s="31" t="s">
        <v>386</v>
      </c>
      <c r="H837" s="31" t="s">
        <v>364</v>
      </c>
      <c r="I837" s="31" t="s">
        <v>316</v>
      </c>
      <c r="J837" s="31">
        <v>4168</v>
      </c>
      <c r="K837" s="31" t="s">
        <v>8</v>
      </c>
      <c r="L837" s="31" t="s">
        <v>206</v>
      </c>
      <c r="M837" s="44" t="s">
        <v>198</v>
      </c>
      <c r="N837" s="31" t="s">
        <v>162</v>
      </c>
      <c r="O837" s="31">
        <v>191700202</v>
      </c>
      <c r="P837" s="31">
        <v>191701917</v>
      </c>
      <c r="Q837" s="12"/>
      <c r="R837" s="12"/>
      <c r="S837" s="12"/>
    </row>
    <row r="838" spans="2:19" ht="16.5" hidden="1" customHeight="1">
      <c r="B838" s="31">
        <f t="shared" si="15"/>
        <v>835</v>
      </c>
      <c r="C838" s="43">
        <v>45786</v>
      </c>
      <c r="D838" s="43" t="s">
        <v>486</v>
      </c>
      <c r="E838" s="43" t="s">
        <v>5860</v>
      </c>
      <c r="F838" s="31" t="s">
        <v>1316</v>
      </c>
      <c r="G838" s="31" t="s">
        <v>386</v>
      </c>
      <c r="H838" s="31" t="s">
        <v>364</v>
      </c>
      <c r="I838" s="31" t="s">
        <v>316</v>
      </c>
      <c r="J838" s="31">
        <v>4109</v>
      </c>
      <c r="K838" s="31" t="s">
        <v>511</v>
      </c>
      <c r="L838" s="31" t="s">
        <v>794</v>
      </c>
      <c r="M838" s="44" t="s">
        <v>506</v>
      </c>
      <c r="N838" s="31" t="s">
        <v>505</v>
      </c>
      <c r="O838" s="31" t="s">
        <v>5866</v>
      </c>
      <c r="P838" s="31" t="s">
        <v>5867</v>
      </c>
    </row>
    <row r="839" spans="2:19" ht="16.5" hidden="1" customHeight="1">
      <c r="B839" s="31">
        <f t="shared" si="15"/>
        <v>836</v>
      </c>
      <c r="C839" s="43">
        <v>45786</v>
      </c>
      <c r="D839" s="43" t="s">
        <v>486</v>
      </c>
      <c r="E839" s="43" t="s">
        <v>5860</v>
      </c>
      <c r="F839" s="31" t="s">
        <v>1316</v>
      </c>
      <c r="G839" s="31" t="s">
        <v>439</v>
      </c>
      <c r="H839" s="31" t="s">
        <v>440</v>
      </c>
      <c r="I839" s="31" t="s">
        <v>173</v>
      </c>
      <c r="J839" s="31">
        <v>1706</v>
      </c>
      <c r="K839" s="31" t="s">
        <v>8</v>
      </c>
      <c r="L839" s="31" t="s">
        <v>414</v>
      </c>
      <c r="M839" s="44" t="s">
        <v>467</v>
      </c>
      <c r="N839" s="31" t="s">
        <v>162</v>
      </c>
      <c r="O839" s="31">
        <v>191700217</v>
      </c>
      <c r="P839" s="31">
        <v>191700604</v>
      </c>
    </row>
    <row r="840" spans="2:19" ht="16.5" hidden="1" customHeight="1">
      <c r="B840" s="31">
        <f t="shared" si="15"/>
        <v>837</v>
      </c>
      <c r="C840" s="43">
        <v>45787</v>
      </c>
      <c r="D840" s="43" t="s">
        <v>486</v>
      </c>
      <c r="E840" s="43" t="s">
        <v>5860</v>
      </c>
      <c r="F840" s="31" t="s">
        <v>1316</v>
      </c>
      <c r="G840" s="31" t="s">
        <v>166</v>
      </c>
      <c r="H840" s="31" t="s">
        <v>160</v>
      </c>
      <c r="I840" s="31" t="s">
        <v>173</v>
      </c>
      <c r="J840" s="31">
        <v>1318</v>
      </c>
      <c r="K840" s="31" t="s">
        <v>8</v>
      </c>
      <c r="L840" s="31" t="s">
        <v>9</v>
      </c>
      <c r="M840" s="44" t="s">
        <v>229</v>
      </c>
      <c r="N840" s="31" t="s">
        <v>162</v>
      </c>
      <c r="O840" s="31" t="s">
        <v>5869</v>
      </c>
      <c r="P840" s="31" t="s">
        <v>5870</v>
      </c>
    </row>
    <row r="841" spans="2:19" ht="16.5" hidden="1" customHeight="1">
      <c r="B841" s="31">
        <f t="shared" si="15"/>
        <v>838</v>
      </c>
      <c r="C841" s="43">
        <v>45787</v>
      </c>
      <c r="D841" s="43" t="s">
        <v>486</v>
      </c>
      <c r="E841" s="43" t="s">
        <v>5860</v>
      </c>
      <c r="F841" s="31" t="s">
        <v>1316</v>
      </c>
      <c r="G841" s="31" t="s">
        <v>159</v>
      </c>
      <c r="H841" s="31" t="s">
        <v>160</v>
      </c>
      <c r="I841" s="31" t="s">
        <v>239</v>
      </c>
      <c r="J841" s="31">
        <v>8190</v>
      </c>
      <c r="K841" s="31" t="s">
        <v>8</v>
      </c>
      <c r="L841" s="31" t="s">
        <v>9</v>
      </c>
      <c r="M841" s="44" t="s">
        <v>4933</v>
      </c>
      <c r="N841" s="31" t="s">
        <v>162</v>
      </c>
      <c r="O841" s="31">
        <v>191701854</v>
      </c>
      <c r="P841" s="31">
        <v>191702642</v>
      </c>
    </row>
    <row r="842" spans="2:19" ht="16.5" hidden="1" customHeight="1">
      <c r="B842" s="31">
        <f t="shared" si="15"/>
        <v>839</v>
      </c>
      <c r="C842" s="43">
        <v>45789</v>
      </c>
      <c r="D842" s="43" t="s">
        <v>486</v>
      </c>
      <c r="E842" s="43" t="s">
        <v>5860</v>
      </c>
      <c r="F842" s="31" t="s">
        <v>1316</v>
      </c>
      <c r="G842" s="31" t="s">
        <v>166</v>
      </c>
      <c r="H842" s="31" t="s">
        <v>160</v>
      </c>
      <c r="I842" s="31" t="s">
        <v>173</v>
      </c>
      <c r="J842" s="31">
        <v>1318</v>
      </c>
      <c r="K842" s="31" t="s">
        <v>8</v>
      </c>
      <c r="L842" s="31" t="s">
        <v>414</v>
      </c>
      <c r="M842" s="44" t="s">
        <v>433</v>
      </c>
      <c r="N842" s="31" t="s">
        <v>162</v>
      </c>
      <c r="O842" s="31" t="s">
        <v>5870</v>
      </c>
      <c r="P842" s="31" t="s">
        <v>5817</v>
      </c>
    </row>
    <row r="843" spans="2:19" ht="16.5" hidden="1" customHeight="1">
      <c r="B843" s="31">
        <f t="shared" si="15"/>
        <v>840</v>
      </c>
      <c r="C843" s="43">
        <v>45789</v>
      </c>
      <c r="D843" s="43" t="s">
        <v>486</v>
      </c>
      <c r="E843" s="43" t="s">
        <v>5860</v>
      </c>
      <c r="F843" s="31" t="s">
        <v>1316</v>
      </c>
      <c r="G843" s="31" t="s">
        <v>159</v>
      </c>
      <c r="H843" s="31" t="s">
        <v>160</v>
      </c>
      <c r="I843" s="31" t="s">
        <v>469</v>
      </c>
      <c r="J843" s="31">
        <v>9330</v>
      </c>
      <c r="K843" s="31" t="s">
        <v>8</v>
      </c>
      <c r="L843" s="31" t="s">
        <v>9</v>
      </c>
      <c r="M843" s="44" t="s">
        <v>5875</v>
      </c>
      <c r="N843" s="31" t="s">
        <v>162</v>
      </c>
      <c r="O843" s="31" t="s">
        <v>5879</v>
      </c>
      <c r="P843" s="31" t="s">
        <v>962</v>
      </c>
    </row>
    <row r="844" spans="2:19" ht="16.5" hidden="1" customHeight="1">
      <c r="B844" s="31">
        <f t="shared" si="15"/>
        <v>841</v>
      </c>
      <c r="C844" s="43">
        <v>45790</v>
      </c>
      <c r="D844" s="43" t="s">
        <v>486</v>
      </c>
      <c r="E844" s="43" t="s">
        <v>5860</v>
      </c>
      <c r="F844" s="31" t="s">
        <v>1316</v>
      </c>
      <c r="G844" s="31" t="s">
        <v>159</v>
      </c>
      <c r="H844" s="31" t="s">
        <v>160</v>
      </c>
      <c r="I844" s="31" t="s">
        <v>200</v>
      </c>
      <c r="J844" s="31">
        <v>1201</v>
      </c>
      <c r="K844" s="31" t="s">
        <v>8</v>
      </c>
      <c r="L844" s="31" t="s">
        <v>9</v>
      </c>
      <c r="M844" s="44" t="s">
        <v>5876</v>
      </c>
      <c r="N844" s="31" t="s">
        <v>162</v>
      </c>
      <c r="O844" s="31" t="s">
        <v>5882</v>
      </c>
      <c r="P844" s="31" t="s">
        <v>5173</v>
      </c>
    </row>
    <row r="845" spans="2:19" ht="16.5" hidden="1" customHeight="1">
      <c r="B845" s="31">
        <f t="shared" si="15"/>
        <v>842</v>
      </c>
      <c r="C845" s="43">
        <v>45790</v>
      </c>
      <c r="D845" s="43" t="s">
        <v>486</v>
      </c>
      <c r="E845" s="43" t="s">
        <v>5860</v>
      </c>
      <c r="F845" s="31" t="s">
        <v>1316</v>
      </c>
      <c r="G845" s="31" t="s">
        <v>439</v>
      </c>
      <c r="H845" s="31" t="s">
        <v>440</v>
      </c>
      <c r="I845" s="31" t="s">
        <v>173</v>
      </c>
      <c r="J845" s="31">
        <v>1249</v>
      </c>
      <c r="K845" s="31" t="s">
        <v>8</v>
      </c>
      <c r="L845" s="31" t="s">
        <v>414</v>
      </c>
      <c r="M845" s="44" t="s">
        <v>467</v>
      </c>
      <c r="N845" s="31" t="s">
        <v>162</v>
      </c>
      <c r="O845" s="31">
        <v>191702209</v>
      </c>
      <c r="P845" s="31">
        <v>191701723</v>
      </c>
    </row>
    <row r="846" spans="2:19" ht="16.5" hidden="1" customHeight="1">
      <c r="B846" s="31">
        <f t="shared" si="15"/>
        <v>843</v>
      </c>
      <c r="C846" s="43">
        <v>45791</v>
      </c>
      <c r="D846" s="43" t="s">
        <v>486</v>
      </c>
      <c r="E846" s="43" t="s">
        <v>5860</v>
      </c>
      <c r="F846" s="31" t="s">
        <v>1316</v>
      </c>
      <c r="G846" s="31" t="s">
        <v>5889</v>
      </c>
      <c r="H846" s="31" t="s">
        <v>440</v>
      </c>
      <c r="I846" s="31" t="s">
        <v>173</v>
      </c>
      <c r="J846" s="31">
        <v>1487</v>
      </c>
      <c r="K846" s="31" t="s">
        <v>8</v>
      </c>
      <c r="L846" s="31" t="s">
        <v>9</v>
      </c>
      <c r="M846" s="44" t="s">
        <v>198</v>
      </c>
      <c r="N846" s="31" t="s">
        <v>162</v>
      </c>
      <c r="O846" s="31">
        <v>191701872</v>
      </c>
      <c r="P846" s="31">
        <v>191701319</v>
      </c>
    </row>
    <row r="847" spans="2:19" ht="16.5" hidden="1" customHeight="1">
      <c r="B847" s="31">
        <f t="shared" si="15"/>
        <v>844</v>
      </c>
      <c r="C847" s="43">
        <v>45792</v>
      </c>
      <c r="D847" s="43" t="s">
        <v>486</v>
      </c>
      <c r="E847" s="43" t="s">
        <v>2723</v>
      </c>
      <c r="F847" s="31" t="s">
        <v>1316</v>
      </c>
      <c r="G847" s="31" t="s">
        <v>166</v>
      </c>
      <c r="H847" s="31" t="s">
        <v>160</v>
      </c>
      <c r="I847" s="31" t="s">
        <v>161</v>
      </c>
      <c r="J847" s="31">
        <v>8227</v>
      </c>
      <c r="K847" s="31" t="s">
        <v>8</v>
      </c>
      <c r="L847" s="31" t="s">
        <v>9</v>
      </c>
      <c r="M847" s="44" t="s">
        <v>4933</v>
      </c>
      <c r="N847" s="31" t="s">
        <v>162</v>
      </c>
      <c r="O847" s="31" t="s">
        <v>5926</v>
      </c>
      <c r="P847" s="31" t="s">
        <v>5095</v>
      </c>
    </row>
    <row r="848" spans="2:19" ht="16.5" hidden="1" customHeight="1">
      <c r="B848" s="31">
        <f t="shared" si="15"/>
        <v>845</v>
      </c>
      <c r="C848" s="43">
        <v>45793</v>
      </c>
      <c r="D848" s="43" t="s">
        <v>486</v>
      </c>
      <c r="E848" s="43" t="s">
        <v>2723</v>
      </c>
      <c r="F848" s="31" t="s">
        <v>1316</v>
      </c>
      <c r="G848" s="31" t="s">
        <v>159</v>
      </c>
      <c r="H848" s="31" t="s">
        <v>160</v>
      </c>
      <c r="I848" s="31" t="s">
        <v>168</v>
      </c>
      <c r="J848" s="31">
        <v>5495</v>
      </c>
      <c r="K848" s="31" t="s">
        <v>511</v>
      </c>
      <c r="L848" s="31" t="s">
        <v>559</v>
      </c>
      <c r="M848" s="44" t="s">
        <v>559</v>
      </c>
      <c r="N848" s="31" t="s">
        <v>5927</v>
      </c>
      <c r="O848" s="31"/>
      <c r="P848" s="31"/>
    </row>
    <row r="849" spans="2:29" ht="16.5" hidden="1" customHeight="1">
      <c r="B849" s="31">
        <f t="shared" si="15"/>
        <v>846</v>
      </c>
      <c r="C849" s="43">
        <v>45793</v>
      </c>
      <c r="D849" s="43" t="s">
        <v>486</v>
      </c>
      <c r="E849" s="43" t="s">
        <v>2723</v>
      </c>
      <c r="F849" s="31" t="s">
        <v>1316</v>
      </c>
      <c r="G849" s="31" t="s">
        <v>159</v>
      </c>
      <c r="H849" s="31" t="s">
        <v>160</v>
      </c>
      <c r="I849" s="31" t="s">
        <v>172</v>
      </c>
      <c r="J849" s="31">
        <v>4826</v>
      </c>
      <c r="K849" s="31" t="s">
        <v>8</v>
      </c>
      <c r="L849" s="31" t="s">
        <v>9</v>
      </c>
      <c r="M849" s="44" t="s">
        <v>339</v>
      </c>
      <c r="N849" s="31" t="s">
        <v>162</v>
      </c>
      <c r="O849" s="31">
        <v>191702322</v>
      </c>
      <c r="P849" s="31">
        <v>191701883</v>
      </c>
    </row>
    <row r="850" spans="2:29" ht="16.5" hidden="1" customHeight="1">
      <c r="B850" s="31">
        <f t="shared" si="15"/>
        <v>847</v>
      </c>
      <c r="C850" s="43">
        <v>45794</v>
      </c>
      <c r="D850" s="43" t="s">
        <v>486</v>
      </c>
      <c r="E850" s="43" t="s">
        <v>2723</v>
      </c>
      <c r="F850" s="31" t="s">
        <v>1316</v>
      </c>
      <c r="G850" s="31" t="s">
        <v>159</v>
      </c>
      <c r="H850" s="31" t="s">
        <v>160</v>
      </c>
      <c r="I850" s="31" t="s">
        <v>161</v>
      </c>
      <c r="J850" s="31">
        <v>7925</v>
      </c>
      <c r="K850" s="31" t="s">
        <v>511</v>
      </c>
      <c r="L850" s="31" t="s">
        <v>1219</v>
      </c>
      <c r="M850" s="44" t="s">
        <v>1219</v>
      </c>
      <c r="N850" s="31" t="s">
        <v>505</v>
      </c>
      <c r="O850" s="31" t="s">
        <v>5932</v>
      </c>
      <c r="P850" s="31" t="s">
        <v>5933</v>
      </c>
      <c r="AC850" s="12"/>
    </row>
    <row r="851" spans="2:29" ht="16.5" hidden="1" customHeight="1">
      <c r="B851" s="31">
        <f t="shared" si="15"/>
        <v>848</v>
      </c>
      <c r="C851" s="43">
        <v>45794</v>
      </c>
      <c r="D851" s="43" t="s">
        <v>486</v>
      </c>
      <c r="E851" s="43" t="s">
        <v>2723</v>
      </c>
      <c r="F851" s="31" t="s">
        <v>1316</v>
      </c>
      <c r="G851" s="31" t="s">
        <v>159</v>
      </c>
      <c r="H851" s="31" t="s">
        <v>160</v>
      </c>
      <c r="I851" s="31" t="s">
        <v>161</v>
      </c>
      <c r="J851" s="31">
        <v>4116</v>
      </c>
      <c r="K851" s="31" t="s">
        <v>201</v>
      </c>
      <c r="L851" s="31" t="s">
        <v>54</v>
      </c>
      <c r="M851" s="44" t="s">
        <v>5929</v>
      </c>
      <c r="N851" s="31" t="s">
        <v>203</v>
      </c>
      <c r="O851" s="31">
        <v>151702243</v>
      </c>
      <c r="P851" s="31">
        <v>151702756</v>
      </c>
    </row>
    <row r="852" spans="2:29" ht="16.5" hidden="1" customHeight="1">
      <c r="B852" s="31">
        <f t="shared" si="15"/>
        <v>849</v>
      </c>
      <c r="C852" s="43">
        <v>45794</v>
      </c>
      <c r="D852" s="43" t="s">
        <v>486</v>
      </c>
      <c r="E852" s="43" t="s">
        <v>2723</v>
      </c>
      <c r="F852" s="31" t="s">
        <v>1316</v>
      </c>
      <c r="G852" s="31" t="s">
        <v>159</v>
      </c>
      <c r="H852" s="31" t="s">
        <v>160</v>
      </c>
      <c r="I852" s="31" t="s">
        <v>170</v>
      </c>
      <c r="J852" s="31">
        <v>9671</v>
      </c>
      <c r="K852" s="31" t="s">
        <v>8</v>
      </c>
      <c r="L852" s="31" t="s">
        <v>9</v>
      </c>
      <c r="M852" s="44" t="s">
        <v>5930</v>
      </c>
      <c r="N852" s="31" t="s">
        <v>162</v>
      </c>
      <c r="O852" s="31">
        <v>191702222</v>
      </c>
      <c r="P852" s="31">
        <v>191701391</v>
      </c>
    </row>
    <row r="853" spans="2:29" ht="16.5" hidden="1" customHeight="1">
      <c r="B853" s="31">
        <f t="shared" si="15"/>
        <v>850</v>
      </c>
      <c r="C853" s="43">
        <v>45794</v>
      </c>
      <c r="D853" s="43" t="s">
        <v>486</v>
      </c>
      <c r="E853" s="43" t="s">
        <v>2723</v>
      </c>
      <c r="F853" s="31" t="s">
        <v>1316</v>
      </c>
      <c r="G853" s="31" t="s">
        <v>159</v>
      </c>
      <c r="H853" s="31" t="s">
        <v>160</v>
      </c>
      <c r="I853" s="31" t="s">
        <v>316</v>
      </c>
      <c r="J853" s="31">
        <v>4025</v>
      </c>
      <c r="K853" s="31" t="s">
        <v>8</v>
      </c>
      <c r="L853" s="31" t="s">
        <v>9</v>
      </c>
      <c r="M853" s="44" t="s">
        <v>5931</v>
      </c>
      <c r="N853" s="31" t="s">
        <v>162</v>
      </c>
      <c r="O853" s="31">
        <v>191701121</v>
      </c>
      <c r="P853" s="31">
        <v>191700202</v>
      </c>
    </row>
    <row r="854" spans="2:29" ht="16.5" hidden="1" customHeight="1">
      <c r="B854" s="31">
        <f t="shared" si="15"/>
        <v>851</v>
      </c>
      <c r="C854" s="43">
        <v>45795</v>
      </c>
      <c r="D854" s="43" t="s">
        <v>486</v>
      </c>
      <c r="E854" s="43" t="s">
        <v>2723</v>
      </c>
      <c r="F854" s="31" t="s">
        <v>1316</v>
      </c>
      <c r="G854" s="31" t="s">
        <v>159</v>
      </c>
      <c r="H854" s="31" t="s">
        <v>160</v>
      </c>
      <c r="I854" s="31" t="s">
        <v>161</v>
      </c>
      <c r="J854" s="31">
        <v>7925</v>
      </c>
      <c r="K854" s="31" t="s">
        <v>511</v>
      </c>
      <c r="L854" s="31" t="s">
        <v>1219</v>
      </c>
      <c r="M854" s="44" t="s">
        <v>1219</v>
      </c>
      <c r="N854" s="31" t="s">
        <v>505</v>
      </c>
      <c r="O854" s="31" t="s">
        <v>5933</v>
      </c>
      <c r="P854" s="31" t="s">
        <v>5934</v>
      </c>
    </row>
    <row r="855" spans="2:29" ht="16.5" hidden="1" customHeight="1">
      <c r="B855" s="31">
        <f t="shared" si="15"/>
        <v>852</v>
      </c>
      <c r="C855" s="43">
        <v>45795</v>
      </c>
      <c r="D855" s="43" t="s">
        <v>486</v>
      </c>
      <c r="E855" s="43" t="s">
        <v>2723</v>
      </c>
      <c r="F855" s="31" t="s">
        <v>1316</v>
      </c>
      <c r="G855" s="31" t="s">
        <v>159</v>
      </c>
      <c r="H855" s="31" t="s">
        <v>160</v>
      </c>
      <c r="I855" s="31" t="s">
        <v>200</v>
      </c>
      <c r="J855" s="31">
        <v>1139</v>
      </c>
      <c r="K855" s="31" t="s">
        <v>8</v>
      </c>
      <c r="L855" s="31" t="s">
        <v>9</v>
      </c>
      <c r="M855" s="44" t="s">
        <v>198</v>
      </c>
      <c r="N855" s="31" t="s">
        <v>162</v>
      </c>
      <c r="O855" s="31">
        <v>191702080</v>
      </c>
      <c r="P855" s="31">
        <v>191700691</v>
      </c>
    </row>
    <row r="856" spans="2:29" ht="16.5" hidden="1" customHeight="1">
      <c r="B856" s="31">
        <f t="shared" si="15"/>
        <v>853</v>
      </c>
      <c r="C856" s="43">
        <v>45795</v>
      </c>
      <c r="D856" s="43" t="s">
        <v>486</v>
      </c>
      <c r="E856" s="43" t="s">
        <v>2723</v>
      </c>
      <c r="F856" s="31" t="s">
        <v>1316</v>
      </c>
      <c r="G856" s="31" t="s">
        <v>166</v>
      </c>
      <c r="H856" s="31" t="s">
        <v>160</v>
      </c>
      <c r="I856" s="31" t="s">
        <v>173</v>
      </c>
      <c r="J856" s="31">
        <v>7022</v>
      </c>
      <c r="K856" s="31" t="s">
        <v>8</v>
      </c>
      <c r="L856" s="31" t="s">
        <v>9</v>
      </c>
      <c r="M856" s="44" t="s">
        <v>5931</v>
      </c>
      <c r="N856" s="31" t="s">
        <v>162</v>
      </c>
      <c r="O856" s="31">
        <v>191701307</v>
      </c>
      <c r="P856" s="31">
        <v>191701394</v>
      </c>
    </row>
    <row r="857" spans="2:29" ht="16.5" hidden="1" customHeight="1">
      <c r="B857" s="31">
        <f t="shared" si="15"/>
        <v>854</v>
      </c>
      <c r="C857" s="43">
        <v>45796</v>
      </c>
      <c r="D857" s="43" t="s">
        <v>486</v>
      </c>
      <c r="E857" s="43" t="s">
        <v>2723</v>
      </c>
      <c r="F857" s="31" t="s">
        <v>1316</v>
      </c>
      <c r="G857" s="31" t="s">
        <v>159</v>
      </c>
      <c r="H857" s="31" t="s">
        <v>160</v>
      </c>
      <c r="I857" s="31" t="s">
        <v>170</v>
      </c>
      <c r="J857" s="31">
        <v>9823</v>
      </c>
      <c r="K857" s="31" t="s">
        <v>8</v>
      </c>
      <c r="L857" s="31" t="s">
        <v>9</v>
      </c>
      <c r="M857" s="44" t="s">
        <v>339</v>
      </c>
      <c r="N857" s="31" t="s">
        <v>162</v>
      </c>
      <c r="O857" s="31">
        <v>191700457</v>
      </c>
      <c r="P857" s="31">
        <v>191701292</v>
      </c>
    </row>
    <row r="858" spans="2:29" ht="16.5" hidden="1" customHeight="1">
      <c r="B858" s="31">
        <f t="shared" si="15"/>
        <v>855</v>
      </c>
      <c r="C858" s="43">
        <v>45796</v>
      </c>
      <c r="D858" s="43" t="s">
        <v>486</v>
      </c>
      <c r="E858" s="43" t="s">
        <v>2723</v>
      </c>
      <c r="F858" s="31" t="s">
        <v>1316</v>
      </c>
      <c r="G858" s="31" t="s">
        <v>446</v>
      </c>
      <c r="H858" s="31" t="s">
        <v>447</v>
      </c>
      <c r="I858" s="31" t="s">
        <v>161</v>
      </c>
      <c r="J858" s="31">
        <v>4337</v>
      </c>
      <c r="K858" s="31" t="s">
        <v>8</v>
      </c>
      <c r="L858" s="31" t="s">
        <v>9</v>
      </c>
      <c r="M858" s="44" t="s">
        <v>198</v>
      </c>
      <c r="N858" s="31" t="s">
        <v>162</v>
      </c>
      <c r="O858" s="31">
        <v>191701635</v>
      </c>
      <c r="P858" s="31">
        <v>191700119</v>
      </c>
    </row>
    <row r="859" spans="2:29" ht="16.5" hidden="1" customHeight="1">
      <c r="B859" s="31">
        <f t="shared" si="15"/>
        <v>856</v>
      </c>
      <c r="C859" s="43">
        <v>45797</v>
      </c>
      <c r="D859" s="43" t="s">
        <v>486</v>
      </c>
      <c r="E859" s="43" t="s">
        <v>2723</v>
      </c>
      <c r="F859" s="31" t="s">
        <v>1316</v>
      </c>
      <c r="G859" s="31" t="s">
        <v>159</v>
      </c>
      <c r="H859" s="31" t="s">
        <v>160</v>
      </c>
      <c r="I859" s="31" t="s">
        <v>161</v>
      </c>
      <c r="J859" s="31">
        <v>4404</v>
      </c>
      <c r="K859" s="31" t="s">
        <v>8</v>
      </c>
      <c r="L859" s="31" t="s">
        <v>206</v>
      </c>
      <c r="M859" s="44" t="s">
        <v>5968</v>
      </c>
      <c r="N859" s="31" t="s">
        <v>162</v>
      </c>
      <c r="O859" s="31" t="s">
        <v>5869</v>
      </c>
      <c r="P859" s="31" t="s">
        <v>5970</v>
      </c>
    </row>
    <row r="860" spans="2:29" ht="16.5" hidden="1" customHeight="1">
      <c r="B860" s="31">
        <f t="shared" si="15"/>
        <v>857</v>
      </c>
      <c r="C860" s="43">
        <v>45797</v>
      </c>
      <c r="D860" s="43" t="s">
        <v>486</v>
      </c>
      <c r="E860" s="43" t="s">
        <v>2723</v>
      </c>
      <c r="F860" s="31" t="s">
        <v>1316</v>
      </c>
      <c r="G860" s="31" t="s">
        <v>159</v>
      </c>
      <c r="H860" s="31" t="s">
        <v>160</v>
      </c>
      <c r="I860" s="31" t="s">
        <v>316</v>
      </c>
      <c r="J860" s="31">
        <v>4025</v>
      </c>
      <c r="K860" s="31" t="s">
        <v>8</v>
      </c>
      <c r="L860" s="31" t="s">
        <v>206</v>
      </c>
      <c r="M860" s="44" t="s">
        <v>229</v>
      </c>
      <c r="N860" s="31" t="s">
        <v>162</v>
      </c>
      <c r="O860" s="31">
        <v>191700202</v>
      </c>
      <c r="P860" s="31">
        <v>191701826</v>
      </c>
    </row>
    <row r="861" spans="2:29" ht="16.5" hidden="1" customHeight="1">
      <c r="B861" s="31">
        <f t="shared" si="15"/>
        <v>858</v>
      </c>
      <c r="C861" s="43">
        <v>45799</v>
      </c>
      <c r="D861" s="43" t="s">
        <v>486</v>
      </c>
      <c r="E861" s="43" t="s">
        <v>2773</v>
      </c>
      <c r="F861" s="31" t="s">
        <v>1316</v>
      </c>
      <c r="G861" s="31" t="s">
        <v>159</v>
      </c>
      <c r="H861" s="31" t="s">
        <v>160</v>
      </c>
      <c r="I861" s="31" t="s">
        <v>170</v>
      </c>
      <c r="J861" s="31">
        <v>9728</v>
      </c>
      <c r="K861" s="31" t="s">
        <v>8</v>
      </c>
      <c r="L861" s="31" t="s">
        <v>9</v>
      </c>
      <c r="M861" s="44" t="s">
        <v>229</v>
      </c>
      <c r="N861" s="31" t="s">
        <v>162</v>
      </c>
      <c r="O861" s="31">
        <v>191701071</v>
      </c>
      <c r="P861" s="31">
        <v>191700254</v>
      </c>
    </row>
    <row r="862" spans="2:29" ht="16.5" hidden="1" customHeight="1">
      <c r="B862" s="31">
        <f t="shared" si="15"/>
        <v>859</v>
      </c>
      <c r="C862" s="43">
        <v>45799</v>
      </c>
      <c r="D862" s="43" t="s">
        <v>486</v>
      </c>
      <c r="E862" s="43" t="s">
        <v>2773</v>
      </c>
      <c r="F862" s="31" t="s">
        <v>1316</v>
      </c>
      <c r="G862" s="31" t="s">
        <v>159</v>
      </c>
      <c r="H862" s="31" t="s">
        <v>160</v>
      </c>
      <c r="I862" s="31" t="s">
        <v>168</v>
      </c>
      <c r="J862" s="31">
        <v>5204</v>
      </c>
      <c r="K862" s="31" t="s">
        <v>8</v>
      </c>
      <c r="L862" s="31" t="s">
        <v>1253</v>
      </c>
      <c r="M862" s="44" t="s">
        <v>506</v>
      </c>
      <c r="N862" s="31" t="s">
        <v>162</v>
      </c>
      <c r="O862" s="31" t="s">
        <v>1225</v>
      </c>
      <c r="P862" s="31" t="s">
        <v>5992</v>
      </c>
    </row>
    <row r="863" spans="2:29" ht="16.5" hidden="1" customHeight="1">
      <c r="B863" s="31">
        <f t="shared" si="15"/>
        <v>860</v>
      </c>
      <c r="C863" s="43">
        <v>45802</v>
      </c>
      <c r="D863" s="43" t="s">
        <v>486</v>
      </c>
      <c r="E863" s="43" t="s">
        <v>2773</v>
      </c>
      <c r="F863" s="31" t="s">
        <v>1316</v>
      </c>
      <c r="G863" s="31" t="s">
        <v>166</v>
      </c>
      <c r="H863" s="31" t="s">
        <v>160</v>
      </c>
      <c r="I863" s="31" t="s">
        <v>168</v>
      </c>
      <c r="J863" s="31">
        <v>5350</v>
      </c>
      <c r="K863" s="31" t="s">
        <v>8</v>
      </c>
      <c r="L863" s="31" t="s">
        <v>9</v>
      </c>
      <c r="M863" s="44" t="s">
        <v>198</v>
      </c>
      <c r="N863" s="31" t="s">
        <v>162</v>
      </c>
      <c r="O863" s="31">
        <v>191701490</v>
      </c>
      <c r="P863" s="31">
        <v>191702080</v>
      </c>
    </row>
    <row r="864" spans="2:29" ht="16.5" hidden="1" customHeight="1">
      <c r="B864" s="31">
        <f t="shared" si="15"/>
        <v>861</v>
      </c>
      <c r="C864" s="43">
        <v>45803</v>
      </c>
      <c r="D864" s="43" t="s">
        <v>486</v>
      </c>
      <c r="E864" s="43" t="s">
        <v>2773</v>
      </c>
      <c r="F864" s="31" t="s">
        <v>1316</v>
      </c>
      <c r="G864" s="31" t="s">
        <v>159</v>
      </c>
      <c r="H864" s="31" t="s">
        <v>160</v>
      </c>
      <c r="I864" s="31" t="s">
        <v>173</v>
      </c>
      <c r="J864" s="31">
        <v>1320</v>
      </c>
      <c r="K864" s="31" t="s">
        <v>511</v>
      </c>
      <c r="L864" s="31" t="s">
        <v>1391</v>
      </c>
      <c r="M864" s="44" t="s">
        <v>5994</v>
      </c>
      <c r="N864" s="31" t="s">
        <v>505</v>
      </c>
      <c r="O864" s="31" t="s">
        <v>5995</v>
      </c>
      <c r="P864" s="31" t="s">
        <v>1393</v>
      </c>
    </row>
    <row r="865" spans="2:16" ht="16.5" hidden="1" customHeight="1">
      <c r="B865" s="31">
        <f t="shared" si="15"/>
        <v>862</v>
      </c>
      <c r="C865" s="43">
        <v>45804</v>
      </c>
      <c r="D865" s="43" t="s">
        <v>486</v>
      </c>
      <c r="E865" s="43" t="s">
        <v>2773</v>
      </c>
      <c r="F865" s="31" t="s">
        <v>1316</v>
      </c>
      <c r="G865" s="31" t="s">
        <v>159</v>
      </c>
      <c r="H865" s="31" t="s">
        <v>160</v>
      </c>
      <c r="I865" s="31" t="s">
        <v>161</v>
      </c>
      <c r="J865" s="31">
        <v>4439</v>
      </c>
      <c r="K865" s="31" t="s">
        <v>8</v>
      </c>
      <c r="L865" s="31" t="s">
        <v>9</v>
      </c>
      <c r="M865" s="44" t="s">
        <v>1337</v>
      </c>
      <c r="N865" s="31" t="s">
        <v>162</v>
      </c>
      <c r="O865" s="31">
        <v>191700305</v>
      </c>
      <c r="P865" s="31">
        <v>191700121</v>
      </c>
    </row>
    <row r="866" spans="2:16" ht="16.5" hidden="1" customHeight="1">
      <c r="B866" s="31">
        <f t="shared" si="15"/>
        <v>863</v>
      </c>
      <c r="C866" s="43">
        <v>45804</v>
      </c>
      <c r="D866" s="43" t="s">
        <v>486</v>
      </c>
      <c r="E866" s="43" t="s">
        <v>2773</v>
      </c>
      <c r="F866" s="31" t="s">
        <v>1316</v>
      </c>
      <c r="G866" s="31" t="s">
        <v>439</v>
      </c>
      <c r="H866" s="31" t="s">
        <v>440</v>
      </c>
      <c r="I866" s="31" t="s">
        <v>168</v>
      </c>
      <c r="J866" s="31">
        <v>5318</v>
      </c>
      <c r="K866" s="31" t="s">
        <v>8</v>
      </c>
      <c r="L866" s="31" t="s">
        <v>9</v>
      </c>
      <c r="M866" s="44" t="s">
        <v>4928</v>
      </c>
      <c r="N866" s="31" t="s">
        <v>162</v>
      </c>
      <c r="O866" s="31">
        <v>191700543</v>
      </c>
      <c r="P866" s="31">
        <v>191701624</v>
      </c>
    </row>
    <row r="867" spans="2:16" ht="16.5" hidden="1" customHeight="1">
      <c r="B867" s="31">
        <f t="shared" si="15"/>
        <v>864</v>
      </c>
      <c r="C867" s="43">
        <v>45805</v>
      </c>
      <c r="D867" s="43" t="s">
        <v>486</v>
      </c>
      <c r="E867" s="43" t="s">
        <v>2773</v>
      </c>
      <c r="F867" s="31" t="s">
        <v>1316</v>
      </c>
      <c r="G867" s="31" t="s">
        <v>159</v>
      </c>
      <c r="H867" s="31" t="s">
        <v>160</v>
      </c>
      <c r="I867" s="31" t="s">
        <v>172</v>
      </c>
      <c r="J867" s="31">
        <v>4884</v>
      </c>
      <c r="K867" s="31" t="s">
        <v>8</v>
      </c>
      <c r="L867" s="31" t="s">
        <v>303</v>
      </c>
      <c r="M867" s="44" t="s">
        <v>5991</v>
      </c>
      <c r="N867" s="31" t="s">
        <v>162</v>
      </c>
      <c r="O867" s="31">
        <v>191701334</v>
      </c>
      <c r="P867" s="31">
        <v>191700446</v>
      </c>
    </row>
    <row r="868" spans="2:16" ht="16.5" hidden="1" customHeight="1">
      <c r="B868" s="31">
        <f t="shared" si="15"/>
        <v>865</v>
      </c>
      <c r="C868" s="43">
        <v>45805</v>
      </c>
      <c r="D868" s="43" t="s">
        <v>486</v>
      </c>
      <c r="E868" s="43" t="s">
        <v>2773</v>
      </c>
      <c r="F868" s="31" t="s">
        <v>1316</v>
      </c>
      <c r="G868" s="31" t="s">
        <v>439</v>
      </c>
      <c r="H868" s="31" t="s">
        <v>440</v>
      </c>
      <c r="I868" s="31" t="s">
        <v>173</v>
      </c>
      <c r="J868" s="31">
        <v>1723</v>
      </c>
      <c r="K868" s="31" t="s">
        <v>8</v>
      </c>
      <c r="L868" s="31" t="s">
        <v>206</v>
      </c>
      <c r="M868" s="44" t="s">
        <v>198</v>
      </c>
      <c r="N868" s="31" t="s">
        <v>162</v>
      </c>
      <c r="O868" s="31">
        <v>191700805</v>
      </c>
      <c r="P868" s="31">
        <v>191701492</v>
      </c>
    </row>
    <row r="869" spans="2:16" ht="16.5" hidden="1" customHeight="1">
      <c r="B869" s="31">
        <f t="shared" si="15"/>
        <v>866</v>
      </c>
      <c r="C869" s="43">
        <v>45806</v>
      </c>
      <c r="D869" s="43" t="s">
        <v>486</v>
      </c>
      <c r="E869" s="43" t="s">
        <v>2883</v>
      </c>
      <c r="F869" s="31" t="s">
        <v>1316</v>
      </c>
      <c r="G869" s="31" t="s">
        <v>159</v>
      </c>
      <c r="H869" s="31" t="s">
        <v>160</v>
      </c>
      <c r="I869" s="31" t="s">
        <v>168</v>
      </c>
      <c r="J869" s="31">
        <v>5205</v>
      </c>
      <c r="K869" s="31" t="s">
        <v>9</v>
      </c>
      <c r="L869" s="31" t="s">
        <v>162</v>
      </c>
      <c r="M869" s="44" t="s">
        <v>671</v>
      </c>
      <c r="N869" s="31"/>
      <c r="O869" s="31">
        <v>191701532</v>
      </c>
      <c r="P869" s="31">
        <v>191700174</v>
      </c>
    </row>
    <row r="870" spans="2:16" ht="16.5" hidden="1" customHeight="1">
      <c r="B870" s="31">
        <f t="shared" si="15"/>
        <v>867</v>
      </c>
      <c r="C870" s="43">
        <v>45806</v>
      </c>
      <c r="D870" s="43" t="s">
        <v>486</v>
      </c>
      <c r="E870" s="43" t="s">
        <v>2883</v>
      </c>
      <c r="F870" s="31" t="s">
        <v>1316</v>
      </c>
      <c r="G870" s="31" t="s">
        <v>439</v>
      </c>
      <c r="H870" s="31" t="s">
        <v>440</v>
      </c>
      <c r="I870" s="31" t="s">
        <v>316</v>
      </c>
      <c r="J870" s="31">
        <v>4178</v>
      </c>
      <c r="K870" s="31" t="s">
        <v>206</v>
      </c>
      <c r="L870" s="31" t="s">
        <v>1419</v>
      </c>
      <c r="M870" s="44" t="s">
        <v>229</v>
      </c>
      <c r="N870" s="31" t="s">
        <v>162</v>
      </c>
      <c r="O870" s="31">
        <v>191700610</v>
      </c>
      <c r="P870" s="31">
        <v>191700588</v>
      </c>
    </row>
    <row r="871" spans="2:16" ht="16.5" hidden="1" customHeight="1">
      <c r="B871" s="31">
        <f t="shared" si="15"/>
        <v>868</v>
      </c>
      <c r="C871" s="43">
        <v>45806</v>
      </c>
      <c r="D871" s="43" t="s">
        <v>486</v>
      </c>
      <c r="E871" s="43" t="s">
        <v>2883</v>
      </c>
      <c r="F871" s="31" t="s">
        <v>1316</v>
      </c>
      <c r="G871" s="31" t="s">
        <v>439</v>
      </c>
      <c r="H871" s="31" t="s">
        <v>440</v>
      </c>
      <c r="I871" s="31" t="s">
        <v>173</v>
      </c>
      <c r="J871" s="31">
        <v>1130</v>
      </c>
      <c r="K871" s="31" t="s">
        <v>9</v>
      </c>
      <c r="L871" s="31" t="s">
        <v>162</v>
      </c>
      <c r="M871" s="44" t="s">
        <v>6035</v>
      </c>
      <c r="N871" s="31" t="s">
        <v>1419</v>
      </c>
      <c r="O871" s="31"/>
      <c r="P871" s="31"/>
    </row>
    <row r="872" spans="2:16" ht="16.5" hidden="1" customHeight="1">
      <c r="B872" s="31">
        <f t="shared" si="15"/>
        <v>869</v>
      </c>
      <c r="C872" s="43">
        <v>45807</v>
      </c>
      <c r="D872" s="43" t="s">
        <v>486</v>
      </c>
      <c r="E872" s="43" t="s">
        <v>2883</v>
      </c>
      <c r="F872" s="31" t="s">
        <v>1316</v>
      </c>
      <c r="G872" s="31" t="s">
        <v>159</v>
      </c>
      <c r="H872" s="31" t="s">
        <v>160</v>
      </c>
      <c r="I872" s="31" t="s">
        <v>168</v>
      </c>
      <c r="J872" s="31">
        <v>3010</v>
      </c>
      <c r="K872" s="31" t="s">
        <v>9</v>
      </c>
      <c r="L872" s="31" t="s">
        <v>6666</v>
      </c>
      <c r="M872" s="44" t="s">
        <v>6667</v>
      </c>
      <c r="N872" s="31"/>
      <c r="O872" s="31"/>
      <c r="P872" s="31"/>
    </row>
    <row r="873" spans="2:16" ht="16.5" hidden="1" customHeight="1">
      <c r="B873" s="31">
        <f t="shared" si="15"/>
        <v>870</v>
      </c>
      <c r="C873" s="43">
        <v>45808</v>
      </c>
      <c r="D873" s="43" t="s">
        <v>486</v>
      </c>
      <c r="E873" s="43" t="s">
        <v>2883</v>
      </c>
      <c r="F873" s="31" t="s">
        <v>1316</v>
      </c>
      <c r="G873" s="31" t="s">
        <v>159</v>
      </c>
      <c r="H873" s="31" t="s">
        <v>160</v>
      </c>
      <c r="I873" s="31" t="s">
        <v>200</v>
      </c>
      <c r="J873" s="31">
        <v>3158</v>
      </c>
      <c r="K873" s="31" t="s">
        <v>794</v>
      </c>
      <c r="L873" s="31" t="s">
        <v>505</v>
      </c>
      <c r="M873" s="44" t="s">
        <v>6039</v>
      </c>
      <c r="N873" s="31" t="s">
        <v>6038</v>
      </c>
      <c r="O873" s="31"/>
      <c r="P873" s="31"/>
    </row>
    <row r="874" spans="2:16" ht="16.5" hidden="1" customHeight="1">
      <c r="B874" s="31">
        <f t="shared" si="15"/>
        <v>871</v>
      </c>
      <c r="C874" s="43">
        <v>45810</v>
      </c>
      <c r="D874" s="43" t="s">
        <v>545</v>
      </c>
      <c r="E874" s="43" t="s">
        <v>2883</v>
      </c>
      <c r="F874" s="31" t="s">
        <v>1316</v>
      </c>
      <c r="G874" s="31" t="s">
        <v>439</v>
      </c>
      <c r="H874" s="31" t="s">
        <v>440</v>
      </c>
      <c r="I874" s="31" t="s">
        <v>173</v>
      </c>
      <c r="J874" s="31">
        <v>1380</v>
      </c>
      <c r="K874" s="31" t="s">
        <v>1219</v>
      </c>
      <c r="L874" s="31" t="s">
        <v>505</v>
      </c>
      <c r="M874" s="44" t="s">
        <v>229</v>
      </c>
      <c r="N874" s="31" t="s">
        <v>162</v>
      </c>
      <c r="O874" s="31" t="s">
        <v>6044</v>
      </c>
      <c r="P874" s="31" t="s">
        <v>880</v>
      </c>
    </row>
    <row r="875" spans="2:16" ht="16.5" hidden="1" customHeight="1">
      <c r="B875" s="31">
        <f t="shared" si="15"/>
        <v>872</v>
      </c>
      <c r="C875" s="43">
        <v>45812</v>
      </c>
      <c r="D875" s="43" t="s">
        <v>545</v>
      </c>
      <c r="E875" s="43" t="s">
        <v>2883</v>
      </c>
      <c r="F875" s="31" t="s">
        <v>1316</v>
      </c>
      <c r="G875" s="31" t="s">
        <v>159</v>
      </c>
      <c r="H875" s="31" t="s">
        <v>160</v>
      </c>
      <c r="I875" s="31" t="s">
        <v>173</v>
      </c>
      <c r="J875" s="31">
        <v>1535</v>
      </c>
      <c r="K875" s="31" t="s">
        <v>636</v>
      </c>
      <c r="L875" s="31" t="s">
        <v>206</v>
      </c>
      <c r="M875" s="44" t="s">
        <v>1337</v>
      </c>
      <c r="N875" s="44" t="s">
        <v>1337</v>
      </c>
      <c r="O875" s="31" t="s">
        <v>5500</v>
      </c>
      <c r="P875" s="31" t="s">
        <v>6047</v>
      </c>
    </row>
    <row r="876" spans="2:16" ht="16.5" hidden="1" customHeight="1">
      <c r="B876" s="31">
        <f t="shared" si="15"/>
        <v>873</v>
      </c>
      <c r="C876" s="43">
        <v>45812</v>
      </c>
      <c r="D876" s="43" t="s">
        <v>545</v>
      </c>
      <c r="E876" s="43" t="s">
        <v>2883</v>
      </c>
      <c r="F876" s="31" t="s">
        <v>1316</v>
      </c>
      <c r="G876" s="31" t="s">
        <v>166</v>
      </c>
      <c r="H876" s="31" t="s">
        <v>160</v>
      </c>
      <c r="I876" s="31" t="s">
        <v>170</v>
      </c>
      <c r="J876" s="31">
        <v>9801</v>
      </c>
      <c r="K876" s="31" t="s">
        <v>414</v>
      </c>
      <c r="L876" s="31" t="s">
        <v>206</v>
      </c>
      <c r="M876" s="44" t="s">
        <v>5826</v>
      </c>
      <c r="N876" s="44" t="s">
        <v>5826</v>
      </c>
      <c r="O876" s="31">
        <v>191700607</v>
      </c>
      <c r="P876" s="31">
        <v>191700666</v>
      </c>
    </row>
    <row r="877" spans="2:16" ht="16.5" hidden="1" customHeight="1">
      <c r="B877" s="31">
        <f t="shared" si="15"/>
        <v>874</v>
      </c>
      <c r="C877" s="43">
        <v>45812</v>
      </c>
      <c r="D877" s="43" t="s">
        <v>545</v>
      </c>
      <c r="E877" s="43" t="s">
        <v>2883</v>
      </c>
      <c r="F877" s="31" t="s">
        <v>1316</v>
      </c>
      <c r="G877" s="31" t="s">
        <v>439</v>
      </c>
      <c r="H877" s="31" t="s">
        <v>440</v>
      </c>
      <c r="I877" s="31" t="s">
        <v>173</v>
      </c>
      <c r="J877" s="31">
        <v>1175</v>
      </c>
      <c r="K877" s="31" t="s">
        <v>414</v>
      </c>
      <c r="L877" s="31" t="s">
        <v>206</v>
      </c>
      <c r="M877" s="44" t="s">
        <v>198</v>
      </c>
      <c r="N877" s="44" t="s">
        <v>198</v>
      </c>
      <c r="O877" s="31">
        <v>191702280</v>
      </c>
      <c r="P877" s="31">
        <v>191700680</v>
      </c>
    </row>
    <row r="878" spans="2:16" ht="16.5" hidden="1" customHeight="1">
      <c r="B878" s="31">
        <f t="shared" si="15"/>
        <v>875</v>
      </c>
      <c r="C878" s="43">
        <v>45813</v>
      </c>
      <c r="D878" s="43" t="s">
        <v>545</v>
      </c>
      <c r="E878" s="43" t="s">
        <v>2926</v>
      </c>
      <c r="F878" s="31" t="s">
        <v>1316</v>
      </c>
      <c r="G878" s="31" t="s">
        <v>166</v>
      </c>
      <c r="H878" s="31" t="s">
        <v>160</v>
      </c>
      <c r="I878" s="31" t="s">
        <v>173</v>
      </c>
      <c r="J878" s="31">
        <v>1325</v>
      </c>
      <c r="K878" s="31" t="s">
        <v>8</v>
      </c>
      <c r="L878" s="31" t="s">
        <v>206</v>
      </c>
      <c r="M878" s="44" t="s">
        <v>5826</v>
      </c>
      <c r="N878" s="31" t="s">
        <v>162</v>
      </c>
      <c r="O878" s="31">
        <v>191700559</v>
      </c>
      <c r="P878" s="31">
        <v>191702332</v>
      </c>
    </row>
    <row r="879" spans="2:16" ht="16.5" hidden="1" customHeight="1">
      <c r="B879" s="31">
        <f t="shared" si="15"/>
        <v>876</v>
      </c>
      <c r="C879" s="43">
        <v>45815</v>
      </c>
      <c r="D879" s="43" t="s">
        <v>545</v>
      </c>
      <c r="E879" s="43" t="s">
        <v>2926</v>
      </c>
      <c r="F879" s="31" t="s">
        <v>1316</v>
      </c>
      <c r="G879" s="31" t="s">
        <v>159</v>
      </c>
      <c r="H879" s="31" t="s">
        <v>160</v>
      </c>
      <c r="I879" s="31" t="s">
        <v>161</v>
      </c>
      <c r="J879" s="31">
        <v>4439</v>
      </c>
      <c r="K879" s="31" t="s">
        <v>8</v>
      </c>
      <c r="L879" s="31" t="s">
        <v>206</v>
      </c>
      <c r="M879" s="44" t="s">
        <v>198</v>
      </c>
      <c r="N879" s="31" t="s">
        <v>162</v>
      </c>
      <c r="O879" s="31">
        <v>191700121</v>
      </c>
      <c r="P879" s="31">
        <v>191701146</v>
      </c>
    </row>
    <row r="880" spans="2:16" ht="16.5" hidden="1" customHeight="1">
      <c r="B880" s="31">
        <f t="shared" si="15"/>
        <v>877</v>
      </c>
      <c r="C880" s="43">
        <v>45817</v>
      </c>
      <c r="D880" s="43" t="s">
        <v>545</v>
      </c>
      <c r="E880" s="43" t="s">
        <v>2926</v>
      </c>
      <c r="F880" s="31" t="s">
        <v>1316</v>
      </c>
      <c r="G880" s="31" t="s">
        <v>425</v>
      </c>
      <c r="H880" s="31" t="s">
        <v>372</v>
      </c>
      <c r="I880" s="31" t="s">
        <v>161</v>
      </c>
      <c r="J880" s="31">
        <v>8223</v>
      </c>
      <c r="K880" s="31" t="s">
        <v>8</v>
      </c>
      <c r="L880" s="31" t="s">
        <v>176</v>
      </c>
      <c r="M880" s="44" t="s">
        <v>4934</v>
      </c>
      <c r="N880" s="31" t="s">
        <v>162</v>
      </c>
      <c r="O880" s="31">
        <v>191700399</v>
      </c>
      <c r="P880" s="31">
        <v>191702021</v>
      </c>
    </row>
    <row r="881" spans="2:16" ht="16.5" hidden="1" customHeight="1">
      <c r="B881" s="31">
        <f t="shared" si="15"/>
        <v>878</v>
      </c>
      <c r="C881" s="43">
        <v>45817</v>
      </c>
      <c r="D881" s="43" t="s">
        <v>545</v>
      </c>
      <c r="E881" s="43" t="s">
        <v>2926</v>
      </c>
      <c r="F881" s="31" t="s">
        <v>1316</v>
      </c>
      <c r="G881" s="31" t="s">
        <v>159</v>
      </c>
      <c r="H881" s="31" t="s">
        <v>160</v>
      </c>
      <c r="I881" s="31" t="s">
        <v>316</v>
      </c>
      <c r="J881" s="31">
        <v>4174</v>
      </c>
      <c r="K881" s="31" t="s">
        <v>511</v>
      </c>
      <c r="L881" s="31" t="s">
        <v>1219</v>
      </c>
      <c r="M881" s="44" t="s">
        <v>1219</v>
      </c>
      <c r="N881" s="31" t="s">
        <v>505</v>
      </c>
      <c r="O881" s="31" t="s">
        <v>6076</v>
      </c>
      <c r="P881" s="31" t="s">
        <v>6077</v>
      </c>
    </row>
    <row r="882" spans="2:16" ht="16.5" hidden="1" customHeight="1">
      <c r="B882" s="31">
        <f t="shared" si="15"/>
        <v>879</v>
      </c>
      <c r="C882" s="43">
        <v>45818</v>
      </c>
      <c r="D882" s="43" t="s">
        <v>545</v>
      </c>
      <c r="E882" s="43" t="s">
        <v>2926</v>
      </c>
      <c r="F882" s="31" t="s">
        <v>1316</v>
      </c>
      <c r="G882" s="31" t="s">
        <v>439</v>
      </c>
      <c r="H882" s="31" t="s">
        <v>440</v>
      </c>
      <c r="I882" s="31" t="s">
        <v>173</v>
      </c>
      <c r="J882" s="31">
        <v>1244</v>
      </c>
      <c r="K882" s="31" t="s">
        <v>8</v>
      </c>
      <c r="L882" s="31" t="s">
        <v>524</v>
      </c>
      <c r="M882" s="44" t="s">
        <v>467</v>
      </c>
      <c r="N882" s="31" t="s">
        <v>162</v>
      </c>
      <c r="O882" s="31" t="s">
        <v>6083</v>
      </c>
      <c r="P882" s="31" t="s">
        <v>6084</v>
      </c>
    </row>
    <row r="883" spans="2:16" ht="16.5" hidden="1" customHeight="1">
      <c r="B883" s="31">
        <f t="shared" si="15"/>
        <v>880</v>
      </c>
      <c r="C883" s="43">
        <v>45818</v>
      </c>
      <c r="D883" s="43" t="s">
        <v>545</v>
      </c>
      <c r="E883" s="43" t="s">
        <v>2926</v>
      </c>
      <c r="F883" s="31" t="s">
        <v>1316</v>
      </c>
      <c r="G883" s="31" t="s">
        <v>159</v>
      </c>
      <c r="H883" s="31" t="s">
        <v>160</v>
      </c>
      <c r="I883" s="31" t="s">
        <v>161</v>
      </c>
      <c r="J883" s="31">
        <v>4352</v>
      </c>
      <c r="K883" s="31" t="s">
        <v>8</v>
      </c>
      <c r="L883" s="31" t="s">
        <v>206</v>
      </c>
      <c r="M883" s="44" t="s">
        <v>229</v>
      </c>
      <c r="N883" s="31" t="s">
        <v>162</v>
      </c>
      <c r="O883" s="31" t="s">
        <v>6085</v>
      </c>
      <c r="P883" s="31" t="s">
        <v>4830</v>
      </c>
    </row>
    <row r="884" spans="2:16" ht="16.5" hidden="1" customHeight="1">
      <c r="B884" s="31">
        <f t="shared" si="15"/>
        <v>881</v>
      </c>
      <c r="C884" s="43">
        <v>45818</v>
      </c>
      <c r="D884" s="43" t="s">
        <v>545</v>
      </c>
      <c r="E884" s="43" t="s">
        <v>2926</v>
      </c>
      <c r="F884" s="31" t="s">
        <v>1316</v>
      </c>
      <c r="G884" s="31" t="s">
        <v>159</v>
      </c>
      <c r="H884" s="31" t="s">
        <v>160</v>
      </c>
      <c r="I884" s="31" t="s">
        <v>173</v>
      </c>
      <c r="J884" s="31">
        <v>2605</v>
      </c>
      <c r="K884" s="31" t="s">
        <v>511</v>
      </c>
      <c r="L884" s="31" t="s">
        <v>1391</v>
      </c>
      <c r="M884" s="44" t="s">
        <v>6079</v>
      </c>
      <c r="N884" s="31" t="s">
        <v>505</v>
      </c>
      <c r="O884" s="31" t="s">
        <v>6087</v>
      </c>
      <c r="P884" s="31" t="s">
        <v>6088</v>
      </c>
    </row>
    <row r="885" spans="2:16" ht="16.5" hidden="1" customHeight="1">
      <c r="B885" s="31">
        <f t="shared" si="15"/>
        <v>882</v>
      </c>
      <c r="C885" s="43">
        <v>45820</v>
      </c>
      <c r="D885" s="43" t="s">
        <v>545</v>
      </c>
      <c r="E885" s="43" t="s">
        <v>2980</v>
      </c>
      <c r="F885" s="31" t="s">
        <v>1316</v>
      </c>
      <c r="G885" s="31" t="s">
        <v>439</v>
      </c>
      <c r="H885" s="31" t="s">
        <v>440</v>
      </c>
      <c r="I885" s="31" t="s">
        <v>173</v>
      </c>
      <c r="J885" s="31">
        <v>1723</v>
      </c>
      <c r="K885" s="31" t="s">
        <v>8</v>
      </c>
      <c r="L885" s="31" t="s">
        <v>414</v>
      </c>
      <c r="M885" s="44" t="s">
        <v>467</v>
      </c>
      <c r="N885" s="31" t="s">
        <v>162</v>
      </c>
      <c r="O885" s="31" t="s">
        <v>5864</v>
      </c>
      <c r="P885" s="31" t="s">
        <v>6083</v>
      </c>
    </row>
    <row r="886" spans="2:16" ht="16.5" hidden="1" customHeight="1">
      <c r="B886" s="31">
        <f t="shared" si="15"/>
        <v>883</v>
      </c>
      <c r="C886" s="43">
        <v>45820</v>
      </c>
      <c r="D886" s="43" t="s">
        <v>545</v>
      </c>
      <c r="E886" s="43" t="s">
        <v>2980</v>
      </c>
      <c r="F886" s="31" t="s">
        <v>1316</v>
      </c>
      <c r="G886" s="31" t="s">
        <v>166</v>
      </c>
      <c r="H886" s="31" t="s">
        <v>160</v>
      </c>
      <c r="I886" s="31" t="s">
        <v>168</v>
      </c>
      <c r="J886" s="31">
        <v>5436</v>
      </c>
      <c r="K886" s="31" t="s">
        <v>9</v>
      </c>
      <c r="L886" s="31" t="s">
        <v>162</v>
      </c>
      <c r="M886" s="44" t="s">
        <v>671</v>
      </c>
      <c r="N886" s="31"/>
      <c r="O886" s="31" t="s">
        <v>936</v>
      </c>
      <c r="P886" s="31" t="s">
        <v>6124</v>
      </c>
    </row>
    <row r="887" spans="2:16" ht="16.5" hidden="1" customHeight="1">
      <c r="B887" s="31">
        <f t="shared" si="15"/>
        <v>884</v>
      </c>
      <c r="C887" s="43">
        <v>45821</v>
      </c>
      <c r="D887" s="43" t="s">
        <v>545</v>
      </c>
      <c r="E887" s="43" t="s">
        <v>2980</v>
      </c>
      <c r="F887" s="31" t="s">
        <v>1316</v>
      </c>
      <c r="G887" s="31" t="s">
        <v>439</v>
      </c>
      <c r="H887" s="31" t="s">
        <v>440</v>
      </c>
      <c r="I887" s="31" t="s">
        <v>173</v>
      </c>
      <c r="J887" s="31">
        <v>7060</v>
      </c>
      <c r="K887" s="31" t="s">
        <v>9</v>
      </c>
      <c r="L887" s="31" t="s">
        <v>9</v>
      </c>
      <c r="M887" s="44" t="s">
        <v>198</v>
      </c>
      <c r="N887" s="31" t="s">
        <v>162</v>
      </c>
      <c r="O887" s="31">
        <v>191700508</v>
      </c>
      <c r="P887" s="31">
        <v>191700252</v>
      </c>
    </row>
    <row r="888" spans="2:16" ht="16.5" hidden="1" customHeight="1">
      <c r="B888" s="31">
        <f t="shared" si="15"/>
        <v>885</v>
      </c>
      <c r="C888" s="43">
        <v>45822</v>
      </c>
      <c r="D888" s="43" t="s">
        <v>545</v>
      </c>
      <c r="E888" s="43" t="s">
        <v>2980</v>
      </c>
      <c r="F888" s="31" t="s">
        <v>1316</v>
      </c>
      <c r="G888" s="31" t="s">
        <v>159</v>
      </c>
      <c r="H888" s="31" t="s">
        <v>160</v>
      </c>
      <c r="I888" s="31" t="s">
        <v>173</v>
      </c>
      <c r="J888" s="31">
        <v>2024</v>
      </c>
      <c r="K888" s="31" t="s">
        <v>511</v>
      </c>
      <c r="L888" s="31" t="s">
        <v>1219</v>
      </c>
      <c r="M888" s="44" t="s">
        <v>1219</v>
      </c>
      <c r="N888" s="31" t="s">
        <v>505</v>
      </c>
      <c r="O888" s="31" t="s">
        <v>6128</v>
      </c>
      <c r="P888" s="31" t="s">
        <v>1225</v>
      </c>
    </row>
    <row r="889" spans="2:16" ht="16.5" hidden="1" customHeight="1">
      <c r="B889" s="31">
        <f t="shared" si="15"/>
        <v>886</v>
      </c>
      <c r="C889" s="43">
        <v>45822</v>
      </c>
      <c r="D889" s="43" t="s">
        <v>545</v>
      </c>
      <c r="E889" s="43" t="s">
        <v>2980</v>
      </c>
      <c r="F889" s="31" t="s">
        <v>1316</v>
      </c>
      <c r="G889" s="31" t="s">
        <v>159</v>
      </c>
      <c r="H889" s="31" t="s">
        <v>160</v>
      </c>
      <c r="I889" s="31" t="s">
        <v>172</v>
      </c>
      <c r="J889" s="31">
        <v>5031</v>
      </c>
      <c r="K889" s="31" t="s">
        <v>511</v>
      </c>
      <c r="L889" s="31" t="s">
        <v>794</v>
      </c>
      <c r="M889" s="44" t="s">
        <v>1146</v>
      </c>
      <c r="N889" s="31" t="s">
        <v>505</v>
      </c>
      <c r="O889" s="31" t="s">
        <v>6129</v>
      </c>
      <c r="P889" s="31" t="s">
        <v>1144</v>
      </c>
    </row>
    <row r="890" spans="2:16" ht="16.5" hidden="1" customHeight="1">
      <c r="B890" s="31">
        <f t="shared" si="15"/>
        <v>887</v>
      </c>
      <c r="C890" s="43">
        <v>45824</v>
      </c>
      <c r="D890" s="43" t="s">
        <v>545</v>
      </c>
      <c r="E890" s="43" t="s">
        <v>2980</v>
      </c>
      <c r="F890" s="31" t="s">
        <v>1316</v>
      </c>
      <c r="G890" s="31" t="s">
        <v>159</v>
      </c>
      <c r="H890" s="31" t="s">
        <v>160</v>
      </c>
      <c r="I890" s="31" t="s">
        <v>168</v>
      </c>
      <c r="J890" s="31">
        <v>5078</v>
      </c>
      <c r="K890" s="31" t="s">
        <v>9</v>
      </c>
      <c r="L890" s="31" t="s">
        <v>162</v>
      </c>
      <c r="M890" s="44" t="s">
        <v>671</v>
      </c>
      <c r="N890" s="31"/>
      <c r="O890" s="31" t="s">
        <v>6130</v>
      </c>
      <c r="P890" s="31" t="s">
        <v>6042</v>
      </c>
    </row>
    <row r="891" spans="2:16" ht="16.5" hidden="1" customHeight="1">
      <c r="B891" s="31">
        <f t="shared" ref="B891:B930" si="16">ROW()-3</f>
        <v>888</v>
      </c>
      <c r="C891" s="43">
        <v>45824</v>
      </c>
      <c r="D891" s="43" t="s">
        <v>545</v>
      </c>
      <c r="E891" s="43" t="s">
        <v>2980</v>
      </c>
      <c r="F891" s="31" t="s">
        <v>1316</v>
      </c>
      <c r="G891" s="31" t="s">
        <v>159</v>
      </c>
      <c r="H891" s="31" t="s">
        <v>160</v>
      </c>
      <c r="I891" s="31" t="s">
        <v>161</v>
      </c>
      <c r="J891" s="31">
        <v>4093</v>
      </c>
      <c r="K891" s="31" t="s">
        <v>8</v>
      </c>
      <c r="L891" s="31" t="s">
        <v>9</v>
      </c>
      <c r="M891" s="44" t="s">
        <v>229</v>
      </c>
      <c r="N891" s="31" t="s">
        <v>162</v>
      </c>
      <c r="O891" s="31" t="s">
        <v>921</v>
      </c>
      <c r="P891" s="31" t="s">
        <v>5694</v>
      </c>
    </row>
    <row r="892" spans="2:16" ht="16.5" hidden="1" customHeight="1">
      <c r="B892" s="31">
        <f t="shared" si="16"/>
        <v>889</v>
      </c>
      <c r="C892" s="43">
        <v>45824</v>
      </c>
      <c r="D892" s="43" t="s">
        <v>545</v>
      </c>
      <c r="E892" s="43" t="s">
        <v>2980</v>
      </c>
      <c r="F892" s="31" t="s">
        <v>1316</v>
      </c>
      <c r="G892" s="31" t="s">
        <v>159</v>
      </c>
      <c r="H892" s="31" t="s">
        <v>160</v>
      </c>
      <c r="I892" s="31" t="s">
        <v>161</v>
      </c>
      <c r="J892" s="31">
        <v>8251</v>
      </c>
      <c r="K892" s="31" t="s">
        <v>8</v>
      </c>
      <c r="L892" s="31" t="s">
        <v>9</v>
      </c>
      <c r="M892" s="44" t="s">
        <v>1337</v>
      </c>
      <c r="N892" s="31" t="s">
        <v>162</v>
      </c>
      <c r="O892" s="31" t="s">
        <v>6133</v>
      </c>
      <c r="P892" s="31" t="s">
        <v>6134</v>
      </c>
    </row>
    <row r="893" spans="2:16" ht="16.5" hidden="1" customHeight="1">
      <c r="B893" s="31">
        <f t="shared" si="16"/>
        <v>890</v>
      </c>
      <c r="C893" s="43">
        <v>45825</v>
      </c>
      <c r="D893" s="43" t="s">
        <v>545</v>
      </c>
      <c r="E893" s="43" t="s">
        <v>2980</v>
      </c>
      <c r="F893" s="31" t="s">
        <v>1316</v>
      </c>
      <c r="G893" s="31" t="s">
        <v>159</v>
      </c>
      <c r="H893" s="31" t="s">
        <v>160</v>
      </c>
      <c r="I893" s="31" t="s">
        <v>168</v>
      </c>
      <c r="J893" s="31">
        <v>5400</v>
      </c>
      <c r="K893" s="31" t="s">
        <v>794</v>
      </c>
      <c r="L893" s="31" t="s">
        <v>505</v>
      </c>
      <c r="M893" s="44" t="s">
        <v>507</v>
      </c>
      <c r="N893" s="31"/>
      <c r="O893" s="31" t="s">
        <v>6121</v>
      </c>
      <c r="P893" s="31" t="s">
        <v>571</v>
      </c>
    </row>
    <row r="894" spans="2:16" ht="16.5" hidden="1" customHeight="1">
      <c r="B894" s="31">
        <f t="shared" si="16"/>
        <v>891</v>
      </c>
      <c r="C894" s="43">
        <v>45826</v>
      </c>
      <c r="D894" s="43" t="s">
        <v>545</v>
      </c>
      <c r="E894" s="43" t="s">
        <v>2980</v>
      </c>
      <c r="F894" s="31" t="s">
        <v>1316</v>
      </c>
      <c r="G894" s="31" t="s">
        <v>159</v>
      </c>
      <c r="H894" s="31" t="s">
        <v>160</v>
      </c>
      <c r="I894" s="31" t="s">
        <v>200</v>
      </c>
      <c r="J894" s="31">
        <v>3011</v>
      </c>
      <c r="K894" s="31" t="s">
        <v>8</v>
      </c>
      <c r="L894" s="31" t="s">
        <v>505</v>
      </c>
      <c r="M894" s="44" t="s">
        <v>5968</v>
      </c>
      <c r="N894" s="31" t="s">
        <v>162</v>
      </c>
      <c r="O894" s="31">
        <v>191701592</v>
      </c>
      <c r="P894" s="31">
        <v>191700543</v>
      </c>
    </row>
    <row r="895" spans="2:16" ht="16.5" hidden="1" customHeight="1">
      <c r="B895" s="31">
        <f t="shared" si="16"/>
        <v>892</v>
      </c>
      <c r="C895" s="43">
        <v>45826</v>
      </c>
      <c r="D895" s="43" t="s">
        <v>545</v>
      </c>
      <c r="E895" s="43" t="s">
        <v>2980</v>
      </c>
      <c r="F895" s="31" t="s">
        <v>1316</v>
      </c>
      <c r="G895" s="31" t="s">
        <v>159</v>
      </c>
      <c r="H895" s="31" t="s">
        <v>160</v>
      </c>
      <c r="I895" s="31" t="s">
        <v>161</v>
      </c>
      <c r="J895" s="31">
        <v>4146</v>
      </c>
      <c r="K895" s="31" t="s">
        <v>8</v>
      </c>
      <c r="L895" s="31" t="s">
        <v>582</v>
      </c>
      <c r="M895" s="44" t="s">
        <v>830</v>
      </c>
      <c r="N895" s="31" t="s">
        <v>6120</v>
      </c>
      <c r="O895" s="31"/>
      <c r="P895" s="31"/>
    </row>
    <row r="896" spans="2:16" ht="16.5" hidden="1" customHeight="1">
      <c r="B896" s="31">
        <f t="shared" si="16"/>
        <v>893</v>
      </c>
      <c r="C896" s="43">
        <v>45827</v>
      </c>
      <c r="D896" s="43" t="s">
        <v>545</v>
      </c>
      <c r="E896" s="43" t="s">
        <v>3042</v>
      </c>
      <c r="F896" s="31" t="s">
        <v>1316</v>
      </c>
      <c r="G896" s="31" t="s">
        <v>159</v>
      </c>
      <c r="H896" s="31" t="s">
        <v>160</v>
      </c>
      <c r="I896" s="31" t="s">
        <v>170</v>
      </c>
      <c r="J896" s="31">
        <v>9673</v>
      </c>
      <c r="K896" s="31" t="s">
        <v>8</v>
      </c>
      <c r="L896" s="31" t="s">
        <v>524</v>
      </c>
      <c r="M896" s="44" t="s">
        <v>354</v>
      </c>
      <c r="N896" s="31" t="s">
        <v>162</v>
      </c>
      <c r="O896" s="31">
        <v>191701635</v>
      </c>
      <c r="P896" s="31">
        <v>191701960</v>
      </c>
    </row>
    <row r="897" spans="2:16" ht="16.5" hidden="1" customHeight="1">
      <c r="B897" s="31">
        <f t="shared" si="16"/>
        <v>894</v>
      </c>
      <c r="C897" s="43">
        <v>45827</v>
      </c>
      <c r="D897" s="43" t="s">
        <v>545</v>
      </c>
      <c r="E897" s="43" t="s">
        <v>3042</v>
      </c>
      <c r="F897" s="31" t="s">
        <v>1316</v>
      </c>
      <c r="G897" s="31" t="s">
        <v>439</v>
      </c>
      <c r="H897" s="31" t="s">
        <v>440</v>
      </c>
      <c r="I897" s="31" t="s">
        <v>173</v>
      </c>
      <c r="J897" s="31">
        <v>1708</v>
      </c>
      <c r="K897" s="31" t="s">
        <v>8</v>
      </c>
      <c r="L897" s="31" t="s">
        <v>206</v>
      </c>
      <c r="M897" s="44" t="s">
        <v>198</v>
      </c>
      <c r="N897" s="31" t="s">
        <v>162</v>
      </c>
      <c r="O897" s="31">
        <v>191700463</v>
      </c>
      <c r="P897" s="31">
        <v>191702383</v>
      </c>
    </row>
    <row r="898" spans="2:16" ht="16.5" hidden="1" customHeight="1">
      <c r="B898" s="31">
        <f t="shared" si="16"/>
        <v>895</v>
      </c>
      <c r="C898" s="43">
        <v>45828</v>
      </c>
      <c r="D898" s="43" t="s">
        <v>545</v>
      </c>
      <c r="E898" s="43" t="s">
        <v>3042</v>
      </c>
      <c r="F898" s="31" t="s">
        <v>1316</v>
      </c>
      <c r="G898" s="31" t="s">
        <v>166</v>
      </c>
      <c r="H898" s="31" t="s">
        <v>160</v>
      </c>
      <c r="I898" s="31" t="s">
        <v>217</v>
      </c>
      <c r="J898" s="31">
        <v>1802</v>
      </c>
      <c r="K898" s="31" t="s">
        <v>8</v>
      </c>
      <c r="L898" s="31" t="s">
        <v>9</v>
      </c>
      <c r="M898" s="44" t="s">
        <v>229</v>
      </c>
      <c r="N898" s="31" t="s">
        <v>162</v>
      </c>
      <c r="O898" s="31" t="s">
        <v>6187</v>
      </c>
      <c r="P898" s="31" t="s">
        <v>6188</v>
      </c>
    </row>
    <row r="899" spans="2:16" ht="16.5" hidden="1" customHeight="1">
      <c r="B899" s="31">
        <f t="shared" si="16"/>
        <v>896</v>
      </c>
      <c r="C899" s="43">
        <v>45829</v>
      </c>
      <c r="D899" s="43" t="s">
        <v>545</v>
      </c>
      <c r="E899" s="43" t="s">
        <v>3042</v>
      </c>
      <c r="F899" s="31" t="s">
        <v>1316</v>
      </c>
      <c r="G899" s="31" t="s">
        <v>166</v>
      </c>
      <c r="H899" s="31" t="s">
        <v>160</v>
      </c>
      <c r="I899" s="31" t="s">
        <v>173</v>
      </c>
      <c r="J899" s="31">
        <v>2024</v>
      </c>
      <c r="K899" s="31" t="s">
        <v>511</v>
      </c>
      <c r="L899" s="31" t="s">
        <v>1219</v>
      </c>
      <c r="M899" s="44" t="s">
        <v>1219</v>
      </c>
      <c r="N899" s="31" t="s">
        <v>505</v>
      </c>
      <c r="O899" s="31" t="s">
        <v>1225</v>
      </c>
      <c r="P899" s="31" t="s">
        <v>4828</v>
      </c>
    </row>
    <row r="900" spans="2:16" ht="16.5" hidden="1" customHeight="1">
      <c r="B900" s="31">
        <f t="shared" si="16"/>
        <v>897</v>
      </c>
      <c r="C900" s="43">
        <v>45831</v>
      </c>
      <c r="D900" s="43" t="s">
        <v>545</v>
      </c>
      <c r="E900" s="43" t="s">
        <v>3042</v>
      </c>
      <c r="F900" s="31" t="s">
        <v>1316</v>
      </c>
      <c r="G900" s="31" t="s">
        <v>159</v>
      </c>
      <c r="H900" s="31" t="s">
        <v>160</v>
      </c>
      <c r="I900" s="31" t="s">
        <v>200</v>
      </c>
      <c r="J900" s="31">
        <v>1194</v>
      </c>
      <c r="K900" s="31" t="s">
        <v>8</v>
      </c>
      <c r="L900" s="31" t="s">
        <v>9</v>
      </c>
      <c r="M900" s="44" t="s">
        <v>198</v>
      </c>
      <c r="N900" s="31" t="s">
        <v>162</v>
      </c>
      <c r="O900" s="31">
        <v>191702320</v>
      </c>
      <c r="P900" s="31">
        <v>191702059</v>
      </c>
    </row>
    <row r="901" spans="2:16" ht="16.5" hidden="1" customHeight="1">
      <c r="B901" s="31">
        <f t="shared" si="16"/>
        <v>898</v>
      </c>
      <c r="C901" s="43">
        <v>45832</v>
      </c>
      <c r="D901" s="43" t="s">
        <v>545</v>
      </c>
      <c r="E901" s="43" t="s">
        <v>3042</v>
      </c>
      <c r="F901" s="31" t="s">
        <v>1316</v>
      </c>
      <c r="G901" s="31" t="s">
        <v>159</v>
      </c>
      <c r="H901" s="31" t="s">
        <v>160</v>
      </c>
      <c r="I901" s="31" t="s">
        <v>200</v>
      </c>
      <c r="J901" s="31">
        <v>3137</v>
      </c>
      <c r="K901" s="31" t="s">
        <v>8</v>
      </c>
      <c r="L901" s="31" t="s">
        <v>9</v>
      </c>
      <c r="M901" s="44" t="s">
        <v>198</v>
      </c>
      <c r="N901" s="31" t="s">
        <v>162</v>
      </c>
      <c r="O901" s="31">
        <v>191701750</v>
      </c>
      <c r="P901" s="31">
        <v>191700642</v>
      </c>
    </row>
    <row r="902" spans="2:16" ht="16.5" hidden="1" customHeight="1">
      <c r="B902" s="31">
        <f t="shared" si="16"/>
        <v>899</v>
      </c>
      <c r="C902" s="43">
        <v>45835</v>
      </c>
      <c r="D902" s="43" t="s">
        <v>545</v>
      </c>
      <c r="E902" s="43" t="s">
        <v>3122</v>
      </c>
      <c r="F902" s="31" t="s">
        <v>1316</v>
      </c>
      <c r="G902" s="31" t="s">
        <v>386</v>
      </c>
      <c r="H902" s="31" t="s">
        <v>364</v>
      </c>
      <c r="I902" s="31" t="s">
        <v>316</v>
      </c>
      <c r="J902" s="31">
        <v>4023</v>
      </c>
      <c r="K902" s="31" t="s">
        <v>8</v>
      </c>
      <c r="L902" s="31" t="s">
        <v>636</v>
      </c>
      <c r="M902" s="44" t="s">
        <v>1185</v>
      </c>
      <c r="N902" s="31" t="s">
        <v>162</v>
      </c>
      <c r="O902" s="31">
        <v>191700135</v>
      </c>
      <c r="P902" s="31">
        <v>191700924</v>
      </c>
    </row>
    <row r="903" spans="2:16" ht="16.5" hidden="1" customHeight="1">
      <c r="B903" s="31">
        <f t="shared" si="16"/>
        <v>900</v>
      </c>
      <c r="C903" s="43">
        <v>45835</v>
      </c>
      <c r="D903" s="43" t="s">
        <v>545</v>
      </c>
      <c r="E903" s="43" t="s">
        <v>3122</v>
      </c>
      <c r="F903" s="31" t="s">
        <v>1316</v>
      </c>
      <c r="G903" s="31" t="s">
        <v>159</v>
      </c>
      <c r="H903" s="31" t="s">
        <v>160</v>
      </c>
      <c r="I903" s="31" t="s">
        <v>469</v>
      </c>
      <c r="J903" s="31">
        <v>3500</v>
      </c>
      <c r="K903" s="31" t="s">
        <v>8</v>
      </c>
      <c r="L903" s="31" t="s">
        <v>414</v>
      </c>
      <c r="M903" s="44" t="s">
        <v>354</v>
      </c>
      <c r="N903" s="31" t="s">
        <v>162</v>
      </c>
      <c r="O903" s="31">
        <v>191702630</v>
      </c>
      <c r="P903" s="31">
        <v>191700186</v>
      </c>
    </row>
    <row r="904" spans="2:16" ht="16.5" hidden="1" customHeight="1">
      <c r="B904" s="31">
        <f t="shared" si="16"/>
        <v>901</v>
      </c>
      <c r="C904" s="43">
        <v>45836</v>
      </c>
      <c r="D904" s="43" t="s">
        <v>545</v>
      </c>
      <c r="E904" s="43" t="s">
        <v>3122</v>
      </c>
      <c r="F904" s="31" t="s">
        <v>1316</v>
      </c>
      <c r="G904" s="31" t="s">
        <v>159</v>
      </c>
      <c r="H904" s="31" t="s">
        <v>160</v>
      </c>
      <c r="I904" s="31" t="s">
        <v>168</v>
      </c>
      <c r="J904" s="31">
        <v>5214</v>
      </c>
      <c r="K904" s="31" t="s">
        <v>1219</v>
      </c>
      <c r="L904" s="31" t="s">
        <v>505</v>
      </c>
      <c r="M904" s="44" t="s">
        <v>507</v>
      </c>
      <c r="N904" s="31"/>
      <c r="O904" s="31" t="s">
        <v>6244</v>
      </c>
      <c r="P904" s="31" t="s">
        <v>6076</v>
      </c>
    </row>
    <row r="905" spans="2:16" ht="16.5" hidden="1" customHeight="1">
      <c r="B905" s="31">
        <f t="shared" si="16"/>
        <v>902</v>
      </c>
      <c r="C905" s="43">
        <v>45838</v>
      </c>
      <c r="D905" s="43" t="s">
        <v>545</v>
      </c>
      <c r="E905" s="43" t="s">
        <v>3122</v>
      </c>
      <c r="F905" s="31" t="s">
        <v>1316</v>
      </c>
      <c r="G905" s="31" t="s">
        <v>159</v>
      </c>
      <c r="H905" s="31" t="s">
        <v>160</v>
      </c>
      <c r="I905" s="31" t="s">
        <v>173</v>
      </c>
      <c r="J905" s="31">
        <v>1388</v>
      </c>
      <c r="K905" s="31" t="s">
        <v>8</v>
      </c>
      <c r="L905" s="31" t="s">
        <v>505</v>
      </c>
      <c r="M905" s="44" t="s">
        <v>1337</v>
      </c>
      <c r="N905" s="31" t="s">
        <v>162</v>
      </c>
      <c r="O905" s="31">
        <v>191701423</v>
      </c>
      <c r="P905" s="31">
        <v>191701538</v>
      </c>
    </row>
    <row r="906" spans="2:16" ht="16.5" hidden="1" customHeight="1">
      <c r="B906" s="31">
        <f t="shared" si="16"/>
        <v>903</v>
      </c>
      <c r="C906" s="43">
        <v>45841</v>
      </c>
      <c r="D906" s="43" t="s">
        <v>595</v>
      </c>
      <c r="E906" s="43" t="s">
        <v>609</v>
      </c>
      <c r="F906" s="31" t="s">
        <v>1316</v>
      </c>
      <c r="G906" s="31" t="s">
        <v>159</v>
      </c>
      <c r="H906" s="31" t="s">
        <v>160</v>
      </c>
      <c r="I906" s="31" t="s">
        <v>200</v>
      </c>
      <c r="J906" s="31">
        <v>3011</v>
      </c>
      <c r="K906" s="31" t="s">
        <v>8</v>
      </c>
      <c r="L906" s="31" t="s">
        <v>9</v>
      </c>
      <c r="M906" s="44" t="s">
        <v>1337</v>
      </c>
      <c r="N906" s="31" t="s">
        <v>162</v>
      </c>
      <c r="O906" s="31" t="s">
        <v>6295</v>
      </c>
      <c r="P906" s="31" t="s">
        <v>6296</v>
      </c>
    </row>
    <row r="907" spans="2:16" ht="16.5" hidden="1" customHeight="1">
      <c r="B907" s="31">
        <f t="shared" si="16"/>
        <v>904</v>
      </c>
      <c r="C907" s="43">
        <v>45841</v>
      </c>
      <c r="D907" s="43" t="s">
        <v>595</v>
      </c>
      <c r="E907" s="43" t="s">
        <v>609</v>
      </c>
      <c r="F907" s="31" t="s">
        <v>1316</v>
      </c>
      <c r="G907" s="31" t="s">
        <v>166</v>
      </c>
      <c r="H907" s="31" t="s">
        <v>160</v>
      </c>
      <c r="I907" s="31" t="s">
        <v>173</v>
      </c>
      <c r="J907" s="31">
        <v>1543</v>
      </c>
      <c r="K907" s="31" t="s">
        <v>511</v>
      </c>
      <c r="L907" s="31" t="s">
        <v>794</v>
      </c>
      <c r="M907" s="44" t="s">
        <v>6287</v>
      </c>
      <c r="N907" s="31" t="s">
        <v>505</v>
      </c>
      <c r="O907" s="31" t="s">
        <v>6288</v>
      </c>
      <c r="P907" s="31" t="s">
        <v>6289</v>
      </c>
    </row>
    <row r="908" spans="2:16" ht="16.5" hidden="1" customHeight="1">
      <c r="B908" s="31">
        <f t="shared" si="16"/>
        <v>905</v>
      </c>
      <c r="C908" s="43">
        <v>45842</v>
      </c>
      <c r="D908" s="43" t="s">
        <v>595</v>
      </c>
      <c r="E908" s="43" t="s">
        <v>609</v>
      </c>
      <c r="F908" s="31" t="s">
        <v>1316</v>
      </c>
      <c r="G908" s="31" t="s">
        <v>166</v>
      </c>
      <c r="H908" s="31" t="s">
        <v>160</v>
      </c>
      <c r="I908" s="31" t="s">
        <v>173</v>
      </c>
      <c r="J908" s="31">
        <v>1539</v>
      </c>
      <c r="K908" s="31" t="s">
        <v>8</v>
      </c>
      <c r="L908" s="31" t="s">
        <v>9</v>
      </c>
      <c r="M908" s="44" t="s">
        <v>229</v>
      </c>
      <c r="N908" s="31" t="s">
        <v>162</v>
      </c>
      <c r="O908" s="31">
        <v>191700007</v>
      </c>
      <c r="P908" s="31">
        <v>191702630</v>
      </c>
    </row>
    <row r="909" spans="2:16" ht="16.5" hidden="1" customHeight="1">
      <c r="B909" s="31">
        <f t="shared" si="16"/>
        <v>906</v>
      </c>
      <c r="C909" s="43">
        <v>45842</v>
      </c>
      <c r="D909" s="43" t="s">
        <v>595</v>
      </c>
      <c r="E909" s="43" t="s">
        <v>609</v>
      </c>
      <c r="F909" s="31" t="s">
        <v>1316</v>
      </c>
      <c r="G909" s="31" t="s">
        <v>166</v>
      </c>
      <c r="H909" s="31" t="s">
        <v>160</v>
      </c>
      <c r="I909" s="31" t="s">
        <v>170</v>
      </c>
      <c r="J909" s="31">
        <v>8473</v>
      </c>
      <c r="K909" s="31" t="s">
        <v>511</v>
      </c>
      <c r="L909" s="31" t="s">
        <v>794</v>
      </c>
      <c r="M909" s="44" t="s">
        <v>506</v>
      </c>
      <c r="N909" s="31" t="s">
        <v>505</v>
      </c>
      <c r="O909" s="31" t="s">
        <v>6299</v>
      </c>
      <c r="P909" s="31" t="s">
        <v>6300</v>
      </c>
    </row>
    <row r="910" spans="2:16" ht="16.5" hidden="1" customHeight="1">
      <c r="B910" s="31">
        <f t="shared" si="16"/>
        <v>907</v>
      </c>
      <c r="C910" s="43">
        <v>45843</v>
      </c>
      <c r="D910" s="43" t="s">
        <v>595</v>
      </c>
      <c r="E910" s="43" t="s">
        <v>609</v>
      </c>
      <c r="F910" s="31" t="s">
        <v>1316</v>
      </c>
      <c r="G910" s="31" t="s">
        <v>166</v>
      </c>
      <c r="H910" s="31" t="s">
        <v>160</v>
      </c>
      <c r="I910" s="31" t="s">
        <v>173</v>
      </c>
      <c r="J910" s="31">
        <v>1488</v>
      </c>
      <c r="K910" s="31" t="s">
        <v>8</v>
      </c>
      <c r="L910" s="31" t="s">
        <v>9</v>
      </c>
      <c r="M910" s="44" t="s">
        <v>1337</v>
      </c>
      <c r="N910" s="31" t="s">
        <v>162</v>
      </c>
      <c r="O910" s="31">
        <v>191702709</v>
      </c>
      <c r="P910" s="31">
        <v>191701279</v>
      </c>
    </row>
    <row r="911" spans="2:16" ht="16.5" hidden="1" customHeight="1">
      <c r="B911" s="31">
        <f t="shared" si="16"/>
        <v>908</v>
      </c>
      <c r="C911" s="43">
        <v>45843</v>
      </c>
      <c r="D911" s="43" t="s">
        <v>595</v>
      </c>
      <c r="E911" s="43" t="s">
        <v>609</v>
      </c>
      <c r="F911" s="31" t="s">
        <v>1316</v>
      </c>
      <c r="G911" s="31" t="s">
        <v>159</v>
      </c>
      <c r="H911" s="31" t="s">
        <v>160</v>
      </c>
      <c r="I911" s="31" t="s">
        <v>161</v>
      </c>
      <c r="J911" s="31">
        <v>4155</v>
      </c>
      <c r="K911" s="31" t="s">
        <v>511</v>
      </c>
      <c r="L911" s="31" t="s">
        <v>1219</v>
      </c>
      <c r="M911" s="44" t="s">
        <v>5290</v>
      </c>
      <c r="N911" s="31" t="s">
        <v>162</v>
      </c>
      <c r="O911" s="31" t="s">
        <v>6301</v>
      </c>
      <c r="P911" s="31" t="s">
        <v>6302</v>
      </c>
    </row>
    <row r="912" spans="2:16" ht="16.5" hidden="1" customHeight="1">
      <c r="B912" s="31">
        <f t="shared" si="16"/>
        <v>909</v>
      </c>
      <c r="C912" s="43">
        <v>45843</v>
      </c>
      <c r="D912" s="43" t="s">
        <v>595</v>
      </c>
      <c r="E912" s="43" t="s">
        <v>609</v>
      </c>
      <c r="F912" s="31" t="s">
        <v>1316</v>
      </c>
      <c r="G912" s="31" t="s">
        <v>166</v>
      </c>
      <c r="H912" s="31" t="s">
        <v>160</v>
      </c>
      <c r="I912" s="31" t="s">
        <v>170</v>
      </c>
      <c r="J912" s="31">
        <v>9816</v>
      </c>
      <c r="K912" s="31" t="s">
        <v>8</v>
      </c>
      <c r="L912" s="31" t="s">
        <v>9</v>
      </c>
      <c r="M912" s="44" t="s">
        <v>198</v>
      </c>
      <c r="N912" s="31" t="s">
        <v>162</v>
      </c>
      <c r="O912" s="31">
        <v>191700438</v>
      </c>
      <c r="P912" s="31">
        <v>191700236</v>
      </c>
    </row>
    <row r="913" spans="2:19" ht="16.5" hidden="1" customHeight="1">
      <c r="B913" s="31">
        <f t="shared" si="16"/>
        <v>910</v>
      </c>
      <c r="C913" s="43">
        <v>45846</v>
      </c>
      <c r="D913" s="43" t="s">
        <v>595</v>
      </c>
      <c r="E913" s="43" t="s">
        <v>609</v>
      </c>
      <c r="F913" s="31" t="s">
        <v>1316</v>
      </c>
      <c r="G913" s="31" t="s">
        <v>166</v>
      </c>
      <c r="H913" s="31" t="s">
        <v>160</v>
      </c>
      <c r="I913" s="31" t="s">
        <v>217</v>
      </c>
      <c r="J913" s="31">
        <v>1945</v>
      </c>
      <c r="K913" s="31" t="s">
        <v>8</v>
      </c>
      <c r="L913" s="31" t="s">
        <v>9</v>
      </c>
      <c r="M913" s="44" t="s">
        <v>229</v>
      </c>
      <c r="N913" s="31" t="s">
        <v>162</v>
      </c>
      <c r="O913" s="31" t="s">
        <v>6309</v>
      </c>
      <c r="P913" s="31" t="s">
        <v>869</v>
      </c>
    </row>
    <row r="914" spans="2:19" ht="16.5" hidden="1" customHeight="1">
      <c r="B914" s="31">
        <f t="shared" si="16"/>
        <v>911</v>
      </c>
      <c r="C914" s="43">
        <v>45846</v>
      </c>
      <c r="D914" s="43" t="s">
        <v>595</v>
      </c>
      <c r="E914" s="43" t="s">
        <v>609</v>
      </c>
      <c r="F914" s="31" t="s">
        <v>1316</v>
      </c>
      <c r="G914" s="31" t="s">
        <v>159</v>
      </c>
      <c r="H914" s="31" t="s">
        <v>160</v>
      </c>
      <c r="I914" s="31" t="s">
        <v>200</v>
      </c>
      <c r="J914" s="31">
        <v>1110</v>
      </c>
      <c r="K914" s="31" t="s">
        <v>1058</v>
      </c>
      <c r="L914" s="31" t="s">
        <v>5313</v>
      </c>
      <c r="M914" s="44" t="s">
        <v>6308</v>
      </c>
      <c r="N914" s="31" t="s">
        <v>6307</v>
      </c>
      <c r="O914" s="31"/>
      <c r="P914" s="31"/>
    </row>
    <row r="915" spans="2:19" ht="16.5" hidden="1" customHeight="1">
      <c r="B915" s="31">
        <f t="shared" si="16"/>
        <v>912</v>
      </c>
      <c r="C915" s="43">
        <v>45847</v>
      </c>
      <c r="D915" s="43" t="s">
        <v>595</v>
      </c>
      <c r="E915" s="43" t="s">
        <v>609</v>
      </c>
      <c r="F915" s="31" t="s">
        <v>1316</v>
      </c>
      <c r="G915" s="31" t="s">
        <v>159</v>
      </c>
      <c r="H915" s="31" t="s">
        <v>160</v>
      </c>
      <c r="I915" s="31" t="s">
        <v>161</v>
      </c>
      <c r="J915" s="31">
        <v>8226</v>
      </c>
      <c r="K915" s="31" t="s">
        <v>8</v>
      </c>
      <c r="L915" s="31" t="s">
        <v>9</v>
      </c>
      <c r="M915" s="44" t="s">
        <v>1337</v>
      </c>
      <c r="N915" s="31" t="s">
        <v>162</v>
      </c>
      <c r="O915" s="31">
        <v>191700759</v>
      </c>
      <c r="P915" s="31">
        <v>191702768</v>
      </c>
    </row>
    <row r="916" spans="2:19" ht="16.5" hidden="1" customHeight="1">
      <c r="B916" s="31">
        <f t="shared" si="16"/>
        <v>913</v>
      </c>
      <c r="C916" s="43">
        <v>45848</v>
      </c>
      <c r="D916" s="43" t="s">
        <v>595</v>
      </c>
      <c r="E916" s="43" t="s">
        <v>3247</v>
      </c>
      <c r="F916" s="31" t="s">
        <v>1316</v>
      </c>
      <c r="G916" s="31" t="s">
        <v>439</v>
      </c>
      <c r="H916" s="31" t="s">
        <v>440</v>
      </c>
      <c r="I916" s="31" t="s">
        <v>168</v>
      </c>
      <c r="J916" s="31">
        <v>5445</v>
      </c>
      <c r="K916" s="31" t="s">
        <v>636</v>
      </c>
      <c r="L916" s="31" t="s">
        <v>162</v>
      </c>
      <c r="M916" s="44" t="s">
        <v>671</v>
      </c>
      <c r="N916" s="31"/>
      <c r="O916" s="31">
        <v>191702376</v>
      </c>
      <c r="P916" s="31">
        <v>191702786</v>
      </c>
    </row>
    <row r="917" spans="2:19" ht="16.5" hidden="1" customHeight="1">
      <c r="B917" s="31">
        <f t="shared" si="16"/>
        <v>914</v>
      </c>
      <c r="C917" s="43">
        <v>45848</v>
      </c>
      <c r="D917" s="43" t="s">
        <v>595</v>
      </c>
      <c r="E917" s="43" t="s">
        <v>3247</v>
      </c>
      <c r="F917" s="31" t="s">
        <v>1316</v>
      </c>
      <c r="G917" s="31" t="s">
        <v>159</v>
      </c>
      <c r="H917" s="31" t="s">
        <v>160</v>
      </c>
      <c r="I917" s="31" t="s">
        <v>200</v>
      </c>
      <c r="J917" s="31">
        <v>4151</v>
      </c>
      <c r="K917" s="31" t="s">
        <v>8</v>
      </c>
      <c r="L917" s="31" t="s">
        <v>414</v>
      </c>
      <c r="M917" s="44" t="s">
        <v>6348</v>
      </c>
      <c r="N917" s="31" t="s">
        <v>162</v>
      </c>
      <c r="O917" s="31">
        <v>191701470</v>
      </c>
      <c r="P917" s="31">
        <v>191701024</v>
      </c>
    </row>
    <row r="918" spans="2:19" ht="16.5" hidden="1" customHeight="1">
      <c r="B918" s="31">
        <f t="shared" si="16"/>
        <v>915</v>
      </c>
      <c r="C918" s="43">
        <v>45852</v>
      </c>
      <c r="D918" s="43" t="s">
        <v>595</v>
      </c>
      <c r="E918" s="43" t="s">
        <v>3247</v>
      </c>
      <c r="F918" s="31" t="s">
        <v>1316</v>
      </c>
      <c r="G918" s="31" t="s">
        <v>159</v>
      </c>
      <c r="H918" s="31" t="s">
        <v>160</v>
      </c>
      <c r="I918" s="31" t="s">
        <v>168</v>
      </c>
      <c r="J918" s="31">
        <v>5487</v>
      </c>
      <c r="K918" s="31" t="s">
        <v>414</v>
      </c>
      <c r="L918" s="31" t="s">
        <v>162</v>
      </c>
      <c r="M918" s="44" t="s">
        <v>671</v>
      </c>
      <c r="N918" s="31"/>
      <c r="O918" s="31" t="s">
        <v>6354</v>
      </c>
      <c r="P918" s="31" t="s">
        <v>6355</v>
      </c>
    </row>
    <row r="919" spans="2:19" ht="16.5" hidden="1" customHeight="1">
      <c r="B919" s="31">
        <f t="shared" si="16"/>
        <v>916</v>
      </c>
      <c r="C919" s="43">
        <v>45852</v>
      </c>
      <c r="D919" s="43" t="s">
        <v>595</v>
      </c>
      <c r="E919" s="43" t="s">
        <v>3247</v>
      </c>
      <c r="F919" s="31" t="s">
        <v>1316</v>
      </c>
      <c r="G919" s="31" t="s">
        <v>166</v>
      </c>
      <c r="H919" s="31" t="s">
        <v>160</v>
      </c>
      <c r="I919" s="31" t="s">
        <v>161</v>
      </c>
      <c r="J919" s="31">
        <v>4146</v>
      </c>
      <c r="K919" s="31" t="s">
        <v>8</v>
      </c>
      <c r="L919" s="31" t="s">
        <v>582</v>
      </c>
      <c r="M919" s="44" t="s">
        <v>4934</v>
      </c>
      <c r="N919" s="31" t="s">
        <v>4934</v>
      </c>
      <c r="O919" s="31" t="s">
        <v>6356</v>
      </c>
      <c r="P919" s="31" t="s">
        <v>6357</v>
      </c>
    </row>
    <row r="920" spans="2:19" ht="16.5" hidden="1" customHeight="1">
      <c r="B920" s="31">
        <f t="shared" si="16"/>
        <v>917</v>
      </c>
      <c r="C920" s="43">
        <v>45853</v>
      </c>
      <c r="D920" s="43" t="s">
        <v>595</v>
      </c>
      <c r="E920" s="43" t="s">
        <v>3247</v>
      </c>
      <c r="F920" s="31" t="s">
        <v>1316</v>
      </c>
      <c r="G920" s="31" t="s">
        <v>166</v>
      </c>
      <c r="H920" s="31" t="s">
        <v>160</v>
      </c>
      <c r="I920" s="31" t="s">
        <v>192</v>
      </c>
      <c r="J920" s="31">
        <v>7395</v>
      </c>
      <c r="K920" s="31" t="s">
        <v>8</v>
      </c>
      <c r="L920" s="31" t="s">
        <v>9</v>
      </c>
      <c r="M920" s="44" t="s">
        <v>1337</v>
      </c>
      <c r="N920" s="31" t="s">
        <v>162</v>
      </c>
      <c r="O920" s="31" t="s">
        <v>6363</v>
      </c>
      <c r="P920" s="31" t="s">
        <v>6364</v>
      </c>
    </row>
    <row r="921" spans="2:19" ht="16.5" hidden="1" customHeight="1">
      <c r="B921" s="31">
        <f t="shared" si="16"/>
        <v>918</v>
      </c>
      <c r="C921" s="43">
        <v>45853</v>
      </c>
      <c r="D921" s="43" t="s">
        <v>595</v>
      </c>
      <c r="E921" s="43" t="s">
        <v>3247</v>
      </c>
      <c r="F921" s="31" t="s">
        <v>1316</v>
      </c>
      <c r="G921" s="31" t="s">
        <v>439</v>
      </c>
      <c r="H921" s="31" t="s">
        <v>440</v>
      </c>
      <c r="I921" s="31" t="s">
        <v>168</v>
      </c>
      <c r="J921" s="31">
        <v>6534</v>
      </c>
      <c r="K921" s="31" t="s">
        <v>414</v>
      </c>
      <c r="L921" s="31" t="s">
        <v>162</v>
      </c>
      <c r="M921" s="44" t="s">
        <v>671</v>
      </c>
      <c r="N921" s="31"/>
      <c r="O921" s="31">
        <v>191702161</v>
      </c>
      <c r="P921" s="31">
        <v>191702365</v>
      </c>
    </row>
    <row r="922" spans="2:19" ht="16.5" hidden="1" customHeight="1">
      <c r="B922" s="31">
        <f t="shared" si="16"/>
        <v>919</v>
      </c>
      <c r="C922" s="43">
        <v>45853</v>
      </c>
      <c r="D922" s="43" t="s">
        <v>595</v>
      </c>
      <c r="E922" s="43" t="s">
        <v>3247</v>
      </c>
      <c r="F922" s="31" t="s">
        <v>1316</v>
      </c>
      <c r="G922" s="31" t="s">
        <v>159</v>
      </c>
      <c r="H922" s="31" t="s">
        <v>160</v>
      </c>
      <c r="I922" s="31" t="s">
        <v>173</v>
      </c>
      <c r="J922" s="31">
        <v>1641</v>
      </c>
      <c r="K922" s="31" t="s">
        <v>511</v>
      </c>
      <c r="L922" s="31" t="s">
        <v>1219</v>
      </c>
      <c r="M922" s="44" t="s">
        <v>1219</v>
      </c>
      <c r="N922" s="31" t="s">
        <v>505</v>
      </c>
      <c r="O922" s="31" t="s">
        <v>5548</v>
      </c>
      <c r="P922" s="31" t="s">
        <v>1225</v>
      </c>
      <c r="Q922" s="12"/>
      <c r="R922" s="12"/>
      <c r="S922" s="12"/>
    </row>
    <row r="923" spans="2:19" ht="16.5" hidden="1" customHeight="1">
      <c r="B923" s="31">
        <f t="shared" si="16"/>
        <v>920</v>
      </c>
      <c r="C923" s="43">
        <v>45854</v>
      </c>
      <c r="D923" s="43" t="s">
        <v>595</v>
      </c>
      <c r="E923" s="43" t="s">
        <v>3247</v>
      </c>
      <c r="F923" s="31" t="s">
        <v>1316</v>
      </c>
      <c r="G923" s="31" t="s">
        <v>166</v>
      </c>
      <c r="H923" s="31" t="s">
        <v>160</v>
      </c>
      <c r="I923" s="31" t="s">
        <v>170</v>
      </c>
      <c r="J923" s="31">
        <v>9802</v>
      </c>
      <c r="K923" s="31" t="s">
        <v>8</v>
      </c>
      <c r="L923" s="31" t="s">
        <v>9</v>
      </c>
      <c r="M923" s="44" t="s">
        <v>4933</v>
      </c>
      <c r="N923" s="31" t="s">
        <v>162</v>
      </c>
      <c r="O923" s="31" t="s">
        <v>5817</v>
      </c>
      <c r="P923" s="31" t="s">
        <v>4959</v>
      </c>
      <c r="Q923" s="12"/>
      <c r="R923" s="12"/>
      <c r="S923" s="12"/>
    </row>
    <row r="924" spans="2:19" ht="16.5" hidden="1" customHeight="1">
      <c r="B924" s="31">
        <f t="shared" si="16"/>
        <v>921</v>
      </c>
      <c r="C924" s="43">
        <v>45856</v>
      </c>
      <c r="D924" s="43" t="s">
        <v>595</v>
      </c>
      <c r="E924" s="43" t="s">
        <v>3310</v>
      </c>
      <c r="F924" s="31" t="s">
        <v>1316</v>
      </c>
      <c r="G924" s="31" t="s">
        <v>439</v>
      </c>
      <c r="H924" s="31" t="s">
        <v>440</v>
      </c>
      <c r="I924" s="31" t="s">
        <v>172</v>
      </c>
      <c r="J924" s="31">
        <v>4050</v>
      </c>
      <c r="K924" s="31" t="s">
        <v>4995</v>
      </c>
      <c r="L924" s="31" t="s">
        <v>505</v>
      </c>
      <c r="M924" s="44" t="s">
        <v>6657</v>
      </c>
      <c r="N924" s="31"/>
      <c r="O924" s="31" t="s">
        <v>6421</v>
      </c>
      <c r="P924" s="31" t="s">
        <v>6422</v>
      </c>
      <c r="Q924" s="12"/>
      <c r="R924" s="12"/>
      <c r="S924" s="12"/>
    </row>
    <row r="925" spans="2:19" ht="16.5" hidden="1" customHeight="1">
      <c r="B925" s="31">
        <f t="shared" si="16"/>
        <v>922</v>
      </c>
      <c r="C925" s="43">
        <v>45856</v>
      </c>
      <c r="D925" s="43" t="s">
        <v>595</v>
      </c>
      <c r="E925" s="43" t="s">
        <v>3310</v>
      </c>
      <c r="F925" s="31" t="s">
        <v>1316</v>
      </c>
      <c r="G925" s="31" t="s">
        <v>159</v>
      </c>
      <c r="H925" s="31" t="s">
        <v>160</v>
      </c>
      <c r="I925" s="31" t="s">
        <v>170</v>
      </c>
      <c r="J925" s="31">
        <v>8470</v>
      </c>
      <c r="K925" s="31" t="s">
        <v>9</v>
      </c>
      <c r="L925" s="31" t="s">
        <v>162</v>
      </c>
      <c r="M925" s="44" t="s">
        <v>6658</v>
      </c>
      <c r="N925" s="31"/>
      <c r="O925" s="31" t="s">
        <v>6424</v>
      </c>
      <c r="P925" s="31" t="s">
        <v>6425</v>
      </c>
      <c r="Q925" s="12"/>
      <c r="R925" s="12"/>
      <c r="S925" s="12"/>
    </row>
    <row r="926" spans="2:19" ht="16.5" hidden="1" customHeight="1">
      <c r="B926" s="31">
        <f t="shared" si="16"/>
        <v>923</v>
      </c>
      <c r="C926" s="43">
        <v>45856</v>
      </c>
      <c r="D926" s="43" t="s">
        <v>595</v>
      </c>
      <c r="E926" s="43" t="s">
        <v>3310</v>
      </c>
      <c r="F926" s="31" t="s">
        <v>1316</v>
      </c>
      <c r="G926" s="31" t="s">
        <v>439</v>
      </c>
      <c r="H926" s="31" t="s">
        <v>440</v>
      </c>
      <c r="I926" s="31" t="s">
        <v>441</v>
      </c>
      <c r="J926" s="31">
        <v>1075</v>
      </c>
      <c r="K926" s="31" t="s">
        <v>414</v>
      </c>
      <c r="L926" s="31" t="s">
        <v>162</v>
      </c>
      <c r="M926" s="44" t="s">
        <v>6658</v>
      </c>
      <c r="N926" s="31"/>
      <c r="O926" s="31">
        <v>191702376</v>
      </c>
      <c r="P926" s="31">
        <v>191702131</v>
      </c>
      <c r="Q926" s="12"/>
      <c r="R926" s="12"/>
      <c r="S926" s="12"/>
    </row>
    <row r="927" spans="2:19" ht="16.5" hidden="1" customHeight="1">
      <c r="B927" s="31">
        <f t="shared" si="16"/>
        <v>924</v>
      </c>
      <c r="C927" s="43">
        <v>45857</v>
      </c>
      <c r="D927" s="43" t="s">
        <v>595</v>
      </c>
      <c r="E927" s="43" t="s">
        <v>3310</v>
      </c>
      <c r="F927" s="31" t="s">
        <v>1316</v>
      </c>
      <c r="G927" s="31" t="s">
        <v>166</v>
      </c>
      <c r="H927" s="31" t="s">
        <v>160</v>
      </c>
      <c r="I927" s="31" t="s">
        <v>170</v>
      </c>
      <c r="J927" s="31">
        <v>9827</v>
      </c>
      <c r="K927" s="31" t="s">
        <v>9</v>
      </c>
      <c r="L927" s="31" t="s">
        <v>162</v>
      </c>
      <c r="M927" s="44" t="s">
        <v>6658</v>
      </c>
      <c r="N927" s="31"/>
      <c r="O927" s="31">
        <v>191701896</v>
      </c>
      <c r="P927" s="31">
        <v>191700313</v>
      </c>
      <c r="Q927" s="12"/>
      <c r="R927" s="12"/>
      <c r="S927" s="12"/>
    </row>
    <row r="928" spans="2:19" ht="16.5" hidden="1" customHeight="1">
      <c r="B928" s="31">
        <f t="shared" si="16"/>
        <v>925</v>
      </c>
      <c r="C928" s="43">
        <v>45860</v>
      </c>
      <c r="D928" s="43" t="s">
        <v>595</v>
      </c>
      <c r="E928" s="43" t="s">
        <v>3310</v>
      </c>
      <c r="F928" s="31" t="s">
        <v>1316</v>
      </c>
      <c r="G928" s="31" t="s">
        <v>159</v>
      </c>
      <c r="H928" s="31" t="s">
        <v>160</v>
      </c>
      <c r="I928" s="31" t="s">
        <v>200</v>
      </c>
      <c r="J928" s="31">
        <v>1150</v>
      </c>
      <c r="K928" s="31" t="s">
        <v>9</v>
      </c>
      <c r="L928" s="31" t="s">
        <v>162</v>
      </c>
      <c r="M928" s="44" t="s">
        <v>6658</v>
      </c>
      <c r="N928" s="31"/>
      <c r="O928" s="31">
        <v>191700619</v>
      </c>
      <c r="P928" s="31">
        <v>191702003</v>
      </c>
      <c r="Q928" s="12"/>
      <c r="R928" s="12"/>
      <c r="S928" s="12"/>
    </row>
    <row r="929" spans="2:19" ht="16.5" hidden="1" customHeight="1">
      <c r="B929" s="31">
        <f t="shared" si="16"/>
        <v>926</v>
      </c>
      <c r="C929" s="43">
        <v>45860</v>
      </c>
      <c r="D929" s="43" t="s">
        <v>595</v>
      </c>
      <c r="E929" s="43" t="s">
        <v>3310</v>
      </c>
      <c r="F929" s="31" t="s">
        <v>1316</v>
      </c>
      <c r="G929" s="31" t="s">
        <v>166</v>
      </c>
      <c r="H929" s="31" t="s">
        <v>160</v>
      </c>
      <c r="I929" s="31" t="s">
        <v>173</v>
      </c>
      <c r="J929" s="31">
        <v>1534</v>
      </c>
      <c r="K929" s="31" t="s">
        <v>9</v>
      </c>
      <c r="L929" s="31" t="s">
        <v>162</v>
      </c>
      <c r="M929" s="44" t="s">
        <v>6658</v>
      </c>
      <c r="N929" s="31"/>
      <c r="O929" s="31">
        <v>191702496</v>
      </c>
      <c r="P929" s="31">
        <v>191701035</v>
      </c>
      <c r="Q929" s="12"/>
      <c r="S929" s="12"/>
    </row>
    <row r="930" spans="2:19" ht="16.5" hidden="1" customHeight="1">
      <c r="B930" s="31">
        <f t="shared" si="16"/>
        <v>927</v>
      </c>
      <c r="C930" s="43">
        <v>45860</v>
      </c>
      <c r="D930" s="43" t="s">
        <v>595</v>
      </c>
      <c r="E930" s="43" t="s">
        <v>3310</v>
      </c>
      <c r="F930" s="31" t="s">
        <v>1316</v>
      </c>
      <c r="G930" s="31" t="s">
        <v>159</v>
      </c>
      <c r="H930" s="31" t="s">
        <v>160</v>
      </c>
      <c r="I930" s="31" t="s">
        <v>161</v>
      </c>
      <c r="J930" s="31">
        <v>8211</v>
      </c>
      <c r="K930" s="31" t="s">
        <v>9</v>
      </c>
      <c r="L930" s="31" t="s">
        <v>162</v>
      </c>
      <c r="M930" s="44" t="s">
        <v>6658</v>
      </c>
      <c r="N930" s="31"/>
      <c r="O930" s="31">
        <v>191702659</v>
      </c>
      <c r="P930" s="31">
        <v>191702758</v>
      </c>
      <c r="Q930" s="12"/>
      <c r="R930" s="12"/>
      <c r="S930" s="12"/>
    </row>
    <row r="931" spans="2:19" ht="16.5" hidden="1" customHeight="1">
      <c r="B931" s="31">
        <f>ROW()-3</f>
        <v>928</v>
      </c>
      <c r="C931" s="43">
        <v>45862</v>
      </c>
      <c r="D931" s="43" t="s">
        <v>595</v>
      </c>
      <c r="E931" s="43" t="s">
        <v>3385</v>
      </c>
      <c r="F931" s="31" t="s">
        <v>1316</v>
      </c>
      <c r="G931" s="31" t="s">
        <v>159</v>
      </c>
      <c r="H931" s="31" t="s">
        <v>160</v>
      </c>
      <c r="I931" s="31" t="s">
        <v>172</v>
      </c>
      <c r="J931" s="31">
        <v>5020</v>
      </c>
      <c r="K931" s="31" t="s">
        <v>414</v>
      </c>
      <c r="L931" s="31" t="s">
        <v>162</v>
      </c>
      <c r="M931" s="44" t="s">
        <v>6658</v>
      </c>
      <c r="N931" s="31"/>
      <c r="O931" s="31">
        <v>191702588</v>
      </c>
      <c r="P931" s="31">
        <v>191700051</v>
      </c>
    </row>
    <row r="932" spans="2:19" ht="16.5" hidden="1" customHeight="1">
      <c r="B932" s="31">
        <f t="shared" ref="B932:B962" si="17">ROW()-3</f>
        <v>929</v>
      </c>
      <c r="C932" s="43">
        <v>45862</v>
      </c>
      <c r="D932" s="43" t="s">
        <v>595</v>
      </c>
      <c r="E932" s="43" t="s">
        <v>3385</v>
      </c>
      <c r="F932" s="31" t="s">
        <v>1316</v>
      </c>
      <c r="G932" s="31" t="s">
        <v>1308</v>
      </c>
      <c r="H932" s="31" t="s">
        <v>1309</v>
      </c>
      <c r="I932" s="31" t="s">
        <v>161</v>
      </c>
      <c r="J932" s="31">
        <v>4025</v>
      </c>
      <c r="K932" s="31" t="s">
        <v>54</v>
      </c>
      <c r="L932" s="31" t="s">
        <v>162</v>
      </c>
      <c r="M932" s="44" t="s">
        <v>6658</v>
      </c>
      <c r="N932" s="31"/>
      <c r="O932" s="31">
        <v>191701465</v>
      </c>
      <c r="P932" s="31">
        <v>191702006</v>
      </c>
    </row>
    <row r="933" spans="2:19" ht="16.5" hidden="1" customHeight="1">
      <c r="B933" s="31">
        <f t="shared" si="17"/>
        <v>930</v>
      </c>
      <c r="C933" s="43">
        <v>45862</v>
      </c>
      <c r="D933" s="43" t="s">
        <v>595</v>
      </c>
      <c r="E933" s="43" t="s">
        <v>3385</v>
      </c>
      <c r="F933" s="31" t="s">
        <v>1316</v>
      </c>
      <c r="G933" s="31" t="s">
        <v>166</v>
      </c>
      <c r="H933" s="31" t="s">
        <v>160</v>
      </c>
      <c r="I933" s="31" t="s">
        <v>168</v>
      </c>
      <c r="J933" s="31">
        <v>5019</v>
      </c>
      <c r="K933" s="31" t="s">
        <v>414</v>
      </c>
      <c r="L933" s="31" t="s">
        <v>162</v>
      </c>
      <c r="M933" s="44" t="s">
        <v>6658</v>
      </c>
      <c r="N933" s="31"/>
      <c r="O933" s="31">
        <v>191701345</v>
      </c>
      <c r="P933" s="31">
        <v>191701335</v>
      </c>
    </row>
    <row r="934" spans="2:19" ht="16.5" hidden="1" customHeight="1">
      <c r="B934" s="31">
        <f t="shared" si="17"/>
        <v>931</v>
      </c>
      <c r="C934" s="43">
        <v>45862</v>
      </c>
      <c r="D934" s="43" t="s">
        <v>595</v>
      </c>
      <c r="E934" s="43" t="s">
        <v>3385</v>
      </c>
      <c r="F934" s="31" t="s">
        <v>1316</v>
      </c>
      <c r="G934" s="31" t="s">
        <v>439</v>
      </c>
      <c r="H934" s="31" t="s">
        <v>440</v>
      </c>
      <c r="I934" s="31" t="s">
        <v>173</v>
      </c>
      <c r="J934" s="31">
        <v>1324</v>
      </c>
      <c r="K934" s="31" t="s">
        <v>9</v>
      </c>
      <c r="L934" s="31" t="s">
        <v>162</v>
      </c>
      <c r="M934" s="44" t="s">
        <v>6658</v>
      </c>
      <c r="N934" s="31"/>
      <c r="O934" s="31">
        <v>191700832</v>
      </c>
      <c r="P934" s="31">
        <v>191702298</v>
      </c>
    </row>
    <row r="935" spans="2:19" ht="16.5" hidden="1" customHeight="1">
      <c r="B935" s="31">
        <f t="shared" si="17"/>
        <v>932</v>
      </c>
      <c r="C935" s="43">
        <v>45862</v>
      </c>
      <c r="D935" s="43" t="s">
        <v>595</v>
      </c>
      <c r="E935" s="43" t="s">
        <v>3385</v>
      </c>
      <c r="F935" s="31" t="s">
        <v>1316</v>
      </c>
      <c r="G935" s="31" t="s">
        <v>159</v>
      </c>
      <c r="H935" s="31" t="s">
        <v>160</v>
      </c>
      <c r="I935" s="31" t="s">
        <v>161</v>
      </c>
      <c r="J935" s="31">
        <v>8243</v>
      </c>
      <c r="K935" s="31" t="s">
        <v>9</v>
      </c>
      <c r="L935" s="31" t="s">
        <v>162</v>
      </c>
      <c r="M935" s="44" t="s">
        <v>6658</v>
      </c>
      <c r="N935" s="31"/>
      <c r="O935" s="31">
        <v>191701254</v>
      </c>
      <c r="P935" s="31">
        <v>191701205</v>
      </c>
    </row>
    <row r="936" spans="2:19" ht="16.5" hidden="1" customHeight="1">
      <c r="B936" s="31">
        <f t="shared" si="17"/>
        <v>933</v>
      </c>
      <c r="C936" s="43">
        <v>45862</v>
      </c>
      <c r="D936" s="43" t="s">
        <v>595</v>
      </c>
      <c r="E936" s="43" t="s">
        <v>3385</v>
      </c>
      <c r="F936" s="31" t="s">
        <v>1316</v>
      </c>
      <c r="G936" s="31" t="s">
        <v>166</v>
      </c>
      <c r="H936" s="31" t="s">
        <v>160</v>
      </c>
      <c r="I936" s="31" t="s">
        <v>173</v>
      </c>
      <c r="J936" s="31">
        <v>1532</v>
      </c>
      <c r="K936" s="31" t="s">
        <v>9</v>
      </c>
      <c r="L936" s="31" t="s">
        <v>162</v>
      </c>
      <c r="M936" s="44" t="s">
        <v>6658</v>
      </c>
      <c r="N936" s="31"/>
      <c r="O936" s="31">
        <v>191701919</v>
      </c>
      <c r="P936" s="31">
        <v>191701958</v>
      </c>
    </row>
    <row r="937" spans="2:19" ht="16.5" hidden="1" customHeight="1">
      <c r="B937" s="31">
        <f t="shared" si="17"/>
        <v>934</v>
      </c>
      <c r="C937" s="43">
        <v>45862</v>
      </c>
      <c r="D937" s="43" t="s">
        <v>595</v>
      </c>
      <c r="E937" s="43" t="s">
        <v>3385</v>
      </c>
      <c r="F937" s="31" t="s">
        <v>1316</v>
      </c>
      <c r="G937" s="31" t="s">
        <v>439</v>
      </c>
      <c r="H937" s="31" t="s">
        <v>440</v>
      </c>
      <c r="I937" s="31" t="s">
        <v>172</v>
      </c>
      <c r="J937" s="31">
        <v>4824</v>
      </c>
      <c r="K937" s="31" t="s">
        <v>9</v>
      </c>
      <c r="L937" s="31" t="s">
        <v>162</v>
      </c>
      <c r="M937" s="44" t="s">
        <v>6658</v>
      </c>
      <c r="N937" s="31"/>
      <c r="O937" s="31">
        <v>191700842</v>
      </c>
      <c r="P937" s="31">
        <v>191701499</v>
      </c>
    </row>
    <row r="938" spans="2:19" ht="16.5" hidden="1" customHeight="1">
      <c r="B938" s="31">
        <f t="shared" si="17"/>
        <v>935</v>
      </c>
      <c r="C938" s="43">
        <v>45863</v>
      </c>
      <c r="D938" s="43" t="s">
        <v>595</v>
      </c>
      <c r="E938" s="43" t="s">
        <v>3385</v>
      </c>
      <c r="F938" s="31" t="s">
        <v>1316</v>
      </c>
      <c r="G938" s="31" t="s">
        <v>159</v>
      </c>
      <c r="H938" s="31" t="s">
        <v>160</v>
      </c>
      <c r="I938" s="31" t="s">
        <v>161</v>
      </c>
      <c r="J938" s="31">
        <v>4205</v>
      </c>
      <c r="K938" s="31" t="s">
        <v>1297</v>
      </c>
      <c r="L938" s="31" t="s">
        <v>505</v>
      </c>
      <c r="M938" s="44" t="s">
        <v>6657</v>
      </c>
      <c r="N938" s="31"/>
      <c r="O938" s="31" t="s">
        <v>6479</v>
      </c>
      <c r="P938" s="31" t="s">
        <v>6128</v>
      </c>
    </row>
    <row r="939" spans="2:19" ht="16.5" hidden="1" customHeight="1">
      <c r="B939" s="31">
        <f t="shared" si="17"/>
        <v>936</v>
      </c>
      <c r="C939" s="43">
        <v>45863</v>
      </c>
      <c r="D939" s="43" t="s">
        <v>595</v>
      </c>
      <c r="E939" s="43" t="s">
        <v>3385</v>
      </c>
      <c r="F939" s="31" t="s">
        <v>1316</v>
      </c>
      <c r="G939" s="31" t="s">
        <v>166</v>
      </c>
      <c r="H939" s="31" t="s">
        <v>160</v>
      </c>
      <c r="I939" s="31" t="s">
        <v>168</v>
      </c>
      <c r="J939" s="31">
        <v>7604</v>
      </c>
      <c r="K939" s="31" t="s">
        <v>1297</v>
      </c>
      <c r="L939" s="31" t="s">
        <v>505</v>
      </c>
      <c r="M939" s="44" t="s">
        <v>6657</v>
      </c>
      <c r="N939" s="31"/>
      <c r="O939" s="31" t="s">
        <v>6480</v>
      </c>
      <c r="P939" s="31" t="s">
        <v>6244</v>
      </c>
    </row>
    <row r="940" spans="2:19" ht="16.5" hidden="1" customHeight="1">
      <c r="B940" s="31">
        <f t="shared" si="17"/>
        <v>937</v>
      </c>
      <c r="C940" s="43">
        <v>45863</v>
      </c>
      <c r="D940" s="43" t="s">
        <v>595</v>
      </c>
      <c r="E940" s="43" t="s">
        <v>3385</v>
      </c>
      <c r="F940" s="31" t="s">
        <v>1316</v>
      </c>
      <c r="G940" s="31" t="s">
        <v>159</v>
      </c>
      <c r="H940" s="31" t="s">
        <v>160</v>
      </c>
      <c r="I940" s="31" t="s">
        <v>161</v>
      </c>
      <c r="J940" s="31">
        <v>4155</v>
      </c>
      <c r="K940" s="31" t="s">
        <v>9</v>
      </c>
      <c r="L940" s="31" t="s">
        <v>162</v>
      </c>
      <c r="M940" s="44" t="s">
        <v>6658</v>
      </c>
      <c r="N940" s="31"/>
      <c r="O940" s="31">
        <v>191701056</v>
      </c>
      <c r="P940" s="31">
        <v>191701896</v>
      </c>
    </row>
    <row r="941" spans="2:19" ht="16.5" hidden="1" customHeight="1">
      <c r="B941" s="31">
        <f t="shared" si="17"/>
        <v>938</v>
      </c>
      <c r="C941" s="43">
        <v>45864</v>
      </c>
      <c r="D941" s="43" t="s">
        <v>595</v>
      </c>
      <c r="E941" s="43" t="s">
        <v>3385</v>
      </c>
      <c r="F941" s="31" t="s">
        <v>1316</v>
      </c>
      <c r="G941" s="31" t="s">
        <v>166</v>
      </c>
      <c r="H941" s="31" t="s">
        <v>160</v>
      </c>
      <c r="I941" s="31" t="s">
        <v>217</v>
      </c>
      <c r="J941" s="31">
        <v>1562</v>
      </c>
      <c r="K941" s="31" t="s">
        <v>9</v>
      </c>
      <c r="L941" s="31" t="s">
        <v>162</v>
      </c>
      <c r="M941" s="44" t="s">
        <v>6658</v>
      </c>
      <c r="N941" s="31"/>
      <c r="O941" s="31">
        <v>191702392</v>
      </c>
      <c r="P941" s="31">
        <v>191701144</v>
      </c>
    </row>
    <row r="942" spans="2:19" ht="16.5" hidden="1" customHeight="1">
      <c r="B942" s="31">
        <f t="shared" si="17"/>
        <v>939</v>
      </c>
      <c r="C942" s="43">
        <v>45864</v>
      </c>
      <c r="D942" s="43" t="s">
        <v>595</v>
      </c>
      <c r="E942" s="43" t="s">
        <v>3385</v>
      </c>
      <c r="F942" s="31" t="s">
        <v>1316</v>
      </c>
      <c r="G942" s="31" t="s">
        <v>159</v>
      </c>
      <c r="H942" s="31" t="s">
        <v>160</v>
      </c>
      <c r="I942" s="31" t="s">
        <v>173</v>
      </c>
      <c r="J942" s="31">
        <v>1537</v>
      </c>
      <c r="K942" s="31" t="s">
        <v>9</v>
      </c>
      <c r="L942" s="31" t="s">
        <v>162</v>
      </c>
      <c r="M942" s="44" t="s">
        <v>6658</v>
      </c>
      <c r="N942" s="31"/>
      <c r="O942" s="31">
        <v>191700781</v>
      </c>
      <c r="P942" s="31">
        <v>191701120</v>
      </c>
    </row>
    <row r="943" spans="2:19" ht="16.5" hidden="1" customHeight="1">
      <c r="B943" s="31">
        <f t="shared" si="17"/>
        <v>940</v>
      </c>
      <c r="C943" s="43">
        <v>45864</v>
      </c>
      <c r="D943" s="43" t="s">
        <v>595</v>
      </c>
      <c r="E943" s="43" t="s">
        <v>3385</v>
      </c>
      <c r="F943" s="31" t="s">
        <v>1316</v>
      </c>
      <c r="G943" s="31" t="s">
        <v>159</v>
      </c>
      <c r="H943" s="31" t="s">
        <v>160</v>
      </c>
      <c r="I943" s="31" t="s">
        <v>170</v>
      </c>
      <c r="J943" s="31">
        <v>8483</v>
      </c>
      <c r="K943" s="31" t="s">
        <v>9</v>
      </c>
      <c r="L943" s="31" t="s">
        <v>162</v>
      </c>
      <c r="M943" s="44" t="s">
        <v>6658</v>
      </c>
      <c r="N943" s="31"/>
      <c r="O943" s="31">
        <v>191700178</v>
      </c>
      <c r="P943" s="31">
        <v>191701890</v>
      </c>
    </row>
    <row r="944" spans="2:19" ht="16.5" hidden="1" customHeight="1">
      <c r="B944" s="31">
        <f t="shared" si="17"/>
        <v>941</v>
      </c>
      <c r="C944" s="43">
        <v>45864</v>
      </c>
      <c r="D944" s="43" t="s">
        <v>595</v>
      </c>
      <c r="E944" s="43" t="s">
        <v>3385</v>
      </c>
      <c r="F944" s="31" t="s">
        <v>1316</v>
      </c>
      <c r="G944" s="31" t="s">
        <v>159</v>
      </c>
      <c r="H944" s="31" t="s">
        <v>160</v>
      </c>
      <c r="I944" s="31" t="s">
        <v>168</v>
      </c>
      <c r="J944" s="31">
        <v>5207</v>
      </c>
      <c r="K944" s="31" t="s">
        <v>9</v>
      </c>
      <c r="L944" s="31" t="s">
        <v>162</v>
      </c>
      <c r="M944" s="44" t="s">
        <v>6658</v>
      </c>
      <c r="N944" s="31"/>
      <c r="O944" s="31">
        <v>191702133</v>
      </c>
      <c r="P944" s="31">
        <v>191701811</v>
      </c>
    </row>
    <row r="945" spans="2:16" ht="16.5" hidden="1" customHeight="1">
      <c r="B945" s="31">
        <f t="shared" si="17"/>
        <v>942</v>
      </c>
      <c r="C945" s="43">
        <v>45864</v>
      </c>
      <c r="D945" s="43" t="s">
        <v>595</v>
      </c>
      <c r="E945" s="43" t="s">
        <v>3385</v>
      </c>
      <c r="F945" s="31" t="s">
        <v>1316</v>
      </c>
      <c r="G945" s="31" t="s">
        <v>166</v>
      </c>
      <c r="H945" s="31" t="s">
        <v>160</v>
      </c>
      <c r="I945" s="31" t="s">
        <v>170</v>
      </c>
      <c r="J945" s="31">
        <v>9827</v>
      </c>
      <c r="K945" s="31" t="s">
        <v>9</v>
      </c>
      <c r="L945" s="31" t="s">
        <v>162</v>
      </c>
      <c r="M945" s="44" t="s">
        <v>6658</v>
      </c>
      <c r="N945" s="31"/>
      <c r="O945" s="31">
        <v>191700678</v>
      </c>
      <c r="P945" s="31">
        <v>191701694</v>
      </c>
    </row>
    <row r="946" spans="2:16" ht="16.5" hidden="1" customHeight="1">
      <c r="B946" s="31">
        <f t="shared" si="17"/>
        <v>943</v>
      </c>
      <c r="C946" s="43">
        <v>45865</v>
      </c>
      <c r="D946" s="43" t="s">
        <v>595</v>
      </c>
      <c r="E946" s="43" t="s">
        <v>3385</v>
      </c>
      <c r="F946" s="31" t="s">
        <v>1316</v>
      </c>
      <c r="G946" s="31" t="s">
        <v>159</v>
      </c>
      <c r="H946" s="31" t="s">
        <v>160</v>
      </c>
      <c r="I946" s="31" t="s">
        <v>161</v>
      </c>
      <c r="J946" s="31">
        <v>4216</v>
      </c>
      <c r="K946" s="31" t="s">
        <v>9</v>
      </c>
      <c r="L946" s="31" t="s">
        <v>162</v>
      </c>
      <c r="M946" s="44" t="s">
        <v>6658</v>
      </c>
      <c r="N946" s="31"/>
      <c r="O946" s="31">
        <v>191701052</v>
      </c>
      <c r="P946" s="31">
        <v>191701187</v>
      </c>
    </row>
    <row r="947" spans="2:16" ht="16.5" hidden="1" customHeight="1">
      <c r="B947" s="31">
        <f t="shared" si="17"/>
        <v>944</v>
      </c>
      <c r="C947" s="43">
        <v>45865</v>
      </c>
      <c r="D947" s="43" t="s">
        <v>595</v>
      </c>
      <c r="E947" s="43" t="s">
        <v>3385</v>
      </c>
      <c r="F947" s="31" t="s">
        <v>1316</v>
      </c>
      <c r="G947" s="31" t="s">
        <v>166</v>
      </c>
      <c r="H947" s="31" t="s">
        <v>160</v>
      </c>
      <c r="I947" s="31" t="s">
        <v>170</v>
      </c>
      <c r="J947" s="31">
        <v>9706</v>
      </c>
      <c r="K947" s="31" t="s">
        <v>9</v>
      </c>
      <c r="L947" s="31" t="s">
        <v>162</v>
      </c>
      <c r="M947" s="44" t="s">
        <v>6658</v>
      </c>
      <c r="N947" s="31"/>
      <c r="O947" s="31">
        <v>191700872</v>
      </c>
      <c r="P947" s="31">
        <v>191702320</v>
      </c>
    </row>
    <row r="948" spans="2:16" ht="16.5" hidden="1" customHeight="1">
      <c r="B948" s="31">
        <f t="shared" si="17"/>
        <v>945</v>
      </c>
      <c r="C948" s="43">
        <v>45865</v>
      </c>
      <c r="D948" s="43" t="s">
        <v>595</v>
      </c>
      <c r="E948" s="43" t="s">
        <v>3385</v>
      </c>
      <c r="F948" s="31" t="s">
        <v>1316</v>
      </c>
      <c r="G948" s="31" t="s">
        <v>166</v>
      </c>
      <c r="H948" s="31" t="s">
        <v>160</v>
      </c>
      <c r="I948" s="31" t="s">
        <v>168</v>
      </c>
      <c r="J948" s="31">
        <v>5378</v>
      </c>
      <c r="K948" s="31" t="s">
        <v>9</v>
      </c>
      <c r="L948" s="31" t="s">
        <v>162</v>
      </c>
      <c r="M948" s="44" t="s">
        <v>6658</v>
      </c>
      <c r="N948" s="31"/>
      <c r="O948" s="31">
        <v>191700906</v>
      </c>
      <c r="P948" s="31">
        <v>191701495</v>
      </c>
    </row>
    <row r="949" spans="2:16" ht="16.5" hidden="1" customHeight="1">
      <c r="B949" s="31">
        <f t="shared" si="17"/>
        <v>946</v>
      </c>
      <c r="C949" s="43">
        <v>45866</v>
      </c>
      <c r="D949" s="43" t="s">
        <v>595</v>
      </c>
      <c r="E949" s="43" t="s">
        <v>3385</v>
      </c>
      <c r="F949" s="31" t="s">
        <v>1316</v>
      </c>
      <c r="G949" s="31" t="s">
        <v>159</v>
      </c>
      <c r="H949" s="31" t="s">
        <v>160</v>
      </c>
      <c r="I949" s="31" t="s">
        <v>173</v>
      </c>
      <c r="J949" s="31">
        <v>2024</v>
      </c>
      <c r="K949" s="31" t="s">
        <v>1219</v>
      </c>
      <c r="L949" s="31" t="s">
        <v>505</v>
      </c>
      <c r="M949" s="44" t="s">
        <v>6657</v>
      </c>
      <c r="N949" s="31"/>
      <c r="O949" s="31" t="s">
        <v>6485</v>
      </c>
      <c r="P949" s="31" t="s">
        <v>6486</v>
      </c>
    </row>
    <row r="950" spans="2:16" ht="16.5" hidden="1" customHeight="1">
      <c r="B950" s="31">
        <f t="shared" si="17"/>
        <v>947</v>
      </c>
      <c r="C950" s="43">
        <v>45866</v>
      </c>
      <c r="D950" s="43" t="s">
        <v>595</v>
      </c>
      <c r="E950" s="43" t="s">
        <v>3385</v>
      </c>
      <c r="F950" s="31" t="s">
        <v>1316</v>
      </c>
      <c r="G950" s="31" t="s">
        <v>159</v>
      </c>
      <c r="H950" s="31" t="s">
        <v>160</v>
      </c>
      <c r="I950" s="31" t="s">
        <v>200</v>
      </c>
      <c r="J950" s="31">
        <v>1201</v>
      </c>
      <c r="K950" s="31" t="s">
        <v>9</v>
      </c>
      <c r="L950" s="31" t="s">
        <v>162</v>
      </c>
      <c r="M950" s="44" t="s">
        <v>6658</v>
      </c>
      <c r="N950" s="31"/>
      <c r="O950" s="31">
        <v>191700536</v>
      </c>
      <c r="P950" s="31">
        <v>191700874</v>
      </c>
    </row>
    <row r="951" spans="2:16" ht="16.5" hidden="1" customHeight="1">
      <c r="B951" s="31">
        <f t="shared" si="17"/>
        <v>948</v>
      </c>
      <c r="C951" s="43">
        <v>45866</v>
      </c>
      <c r="D951" s="43" t="s">
        <v>595</v>
      </c>
      <c r="E951" s="43" t="s">
        <v>3385</v>
      </c>
      <c r="F951" s="31" t="s">
        <v>1316</v>
      </c>
      <c r="G951" s="31" t="s">
        <v>166</v>
      </c>
      <c r="H951" s="31" t="s">
        <v>160</v>
      </c>
      <c r="I951" s="31" t="s">
        <v>217</v>
      </c>
      <c r="J951" s="31">
        <v>1874</v>
      </c>
      <c r="K951" s="31" t="s">
        <v>9</v>
      </c>
      <c r="L951" s="31" t="s">
        <v>162</v>
      </c>
      <c r="M951" s="44" t="s">
        <v>6658</v>
      </c>
      <c r="N951" s="31"/>
      <c r="O951" s="31">
        <v>191702702</v>
      </c>
      <c r="P951" s="31">
        <v>191700181</v>
      </c>
    </row>
    <row r="952" spans="2:16" ht="16.5" hidden="1" customHeight="1">
      <c r="B952" s="31">
        <f t="shared" si="17"/>
        <v>949</v>
      </c>
      <c r="C952" s="43">
        <v>45870</v>
      </c>
      <c r="D952" s="43" t="s">
        <v>679</v>
      </c>
      <c r="E952" s="43" t="s">
        <v>3450</v>
      </c>
      <c r="F952" s="31" t="s">
        <v>1316</v>
      </c>
      <c r="G952" s="43" t="s">
        <v>446</v>
      </c>
      <c r="H952" s="43" t="s">
        <v>447</v>
      </c>
      <c r="I952" s="43" t="s">
        <v>173</v>
      </c>
      <c r="J952" s="31">
        <v>2496</v>
      </c>
      <c r="K952" s="31" t="s">
        <v>9</v>
      </c>
      <c r="L952" s="31" t="s">
        <v>162</v>
      </c>
      <c r="M952" s="44" t="s">
        <v>6658</v>
      </c>
      <c r="N952" s="31"/>
      <c r="O952" s="31">
        <v>191702019</v>
      </c>
      <c r="P952" s="31">
        <v>191701635</v>
      </c>
    </row>
    <row r="953" spans="2:16" ht="16.5" hidden="1" customHeight="1">
      <c r="B953" s="31">
        <f t="shared" si="17"/>
        <v>950</v>
      </c>
      <c r="C953" s="43">
        <v>45872</v>
      </c>
      <c r="D953" s="43" t="s">
        <v>679</v>
      </c>
      <c r="E953" s="43" t="s">
        <v>3450</v>
      </c>
      <c r="F953" s="31" t="s">
        <v>1316</v>
      </c>
      <c r="G953" s="43" t="s">
        <v>166</v>
      </c>
      <c r="H953" s="43" t="s">
        <v>160</v>
      </c>
      <c r="I953" s="43" t="s">
        <v>217</v>
      </c>
      <c r="J953" s="31">
        <v>1941</v>
      </c>
      <c r="K953" s="31" t="s">
        <v>9</v>
      </c>
      <c r="L953" s="31" t="s">
        <v>162</v>
      </c>
      <c r="M953" s="44" t="s">
        <v>6658</v>
      </c>
      <c r="N953" s="31"/>
      <c r="O953" s="31">
        <v>191701594</v>
      </c>
      <c r="P953" s="31">
        <v>191702862</v>
      </c>
    </row>
    <row r="954" spans="2:16" ht="16.5" hidden="1" customHeight="1">
      <c r="B954" s="31">
        <f t="shared" si="17"/>
        <v>951</v>
      </c>
      <c r="C954" s="43">
        <v>45872</v>
      </c>
      <c r="D954" s="43" t="s">
        <v>679</v>
      </c>
      <c r="E954" s="43" t="s">
        <v>3450</v>
      </c>
      <c r="F954" s="31" t="s">
        <v>1316</v>
      </c>
      <c r="G954" s="43" t="s">
        <v>159</v>
      </c>
      <c r="H954" s="43" t="s">
        <v>160</v>
      </c>
      <c r="I954" s="43" t="s">
        <v>161</v>
      </c>
      <c r="J954" s="31">
        <v>4364</v>
      </c>
      <c r="K954" s="31" t="s">
        <v>1391</v>
      </c>
      <c r="L954" s="31" t="s">
        <v>505</v>
      </c>
      <c r="M954" s="44" t="s">
        <v>6657</v>
      </c>
      <c r="N954" s="31"/>
      <c r="O954" s="31" t="s">
        <v>1251</v>
      </c>
      <c r="P954" s="31" t="s">
        <v>6480</v>
      </c>
    </row>
    <row r="955" spans="2:16" ht="16.5" hidden="1" customHeight="1">
      <c r="B955" s="31">
        <f t="shared" si="17"/>
        <v>952</v>
      </c>
      <c r="C955" s="43">
        <v>45872</v>
      </c>
      <c r="D955" s="43" t="s">
        <v>679</v>
      </c>
      <c r="E955" s="43" t="s">
        <v>3450</v>
      </c>
      <c r="F955" s="31" t="s">
        <v>1316</v>
      </c>
      <c r="G955" s="43" t="s">
        <v>166</v>
      </c>
      <c r="H955" s="43" t="s">
        <v>160</v>
      </c>
      <c r="I955" s="43" t="s">
        <v>170</v>
      </c>
      <c r="J955" s="31">
        <v>9827</v>
      </c>
      <c r="K955" s="31" t="s">
        <v>9</v>
      </c>
      <c r="L955" s="31" t="s">
        <v>162</v>
      </c>
      <c r="M955" s="44" t="s">
        <v>6658</v>
      </c>
      <c r="N955" s="31"/>
      <c r="O955" s="31">
        <v>191701014</v>
      </c>
      <c r="P955" s="31">
        <v>191701032</v>
      </c>
    </row>
    <row r="956" spans="2:16" ht="16.5" hidden="1" customHeight="1">
      <c r="B956" s="31">
        <f t="shared" si="17"/>
        <v>953</v>
      </c>
      <c r="C956" s="43">
        <v>45873</v>
      </c>
      <c r="D956" s="43" t="s">
        <v>679</v>
      </c>
      <c r="E956" s="43" t="s">
        <v>3450</v>
      </c>
      <c r="F956" s="31" t="s">
        <v>1316</v>
      </c>
      <c r="G956" s="43" t="s">
        <v>166</v>
      </c>
      <c r="H956" s="43" t="s">
        <v>160</v>
      </c>
      <c r="I956" s="43" t="s">
        <v>168</v>
      </c>
      <c r="J956" s="31">
        <v>5436</v>
      </c>
      <c r="K956" s="31" t="s">
        <v>9</v>
      </c>
      <c r="L956" s="31" t="s">
        <v>162</v>
      </c>
      <c r="M956" s="44" t="s">
        <v>6658</v>
      </c>
      <c r="N956" s="31"/>
      <c r="O956" s="31">
        <v>191700121</v>
      </c>
      <c r="P956" s="31">
        <v>191700454</v>
      </c>
    </row>
    <row r="957" spans="2:16" ht="16.5" hidden="1" customHeight="1">
      <c r="B957" s="31">
        <f t="shared" si="17"/>
        <v>954</v>
      </c>
      <c r="C957" s="43">
        <v>45873</v>
      </c>
      <c r="D957" s="43" t="s">
        <v>679</v>
      </c>
      <c r="E957" s="43" t="s">
        <v>3450</v>
      </c>
      <c r="F957" s="31" t="s">
        <v>1316</v>
      </c>
      <c r="G957" s="43" t="s">
        <v>166</v>
      </c>
      <c r="H957" s="43" t="s">
        <v>160</v>
      </c>
      <c r="I957" s="43" t="s">
        <v>173</v>
      </c>
      <c r="J957" s="31">
        <v>1993</v>
      </c>
      <c r="K957" s="31" t="s">
        <v>9</v>
      </c>
      <c r="L957" s="31" t="s">
        <v>162</v>
      </c>
      <c r="M957" s="44" t="s">
        <v>6658</v>
      </c>
      <c r="N957" s="31"/>
      <c r="O957" s="31">
        <v>191702338</v>
      </c>
      <c r="P957" s="31">
        <v>191702496</v>
      </c>
    </row>
    <row r="958" spans="2:16" ht="16.5" hidden="1" customHeight="1">
      <c r="B958" s="31">
        <f t="shared" si="17"/>
        <v>955</v>
      </c>
      <c r="C958" s="43">
        <v>45874</v>
      </c>
      <c r="D958" s="43" t="s">
        <v>679</v>
      </c>
      <c r="E958" s="43" t="s">
        <v>3450</v>
      </c>
      <c r="F958" s="31" t="s">
        <v>1316</v>
      </c>
      <c r="G958" s="43" t="s">
        <v>446</v>
      </c>
      <c r="H958" s="43" t="s">
        <v>447</v>
      </c>
      <c r="I958" s="43" t="s">
        <v>161</v>
      </c>
      <c r="J958" s="31">
        <v>8211</v>
      </c>
      <c r="K958" s="31" t="s">
        <v>9</v>
      </c>
      <c r="L958" s="31" t="s">
        <v>162</v>
      </c>
      <c r="M958" s="44" t="s">
        <v>6658</v>
      </c>
      <c r="N958" s="31"/>
      <c r="O958" s="31">
        <v>191702180</v>
      </c>
      <c r="P958" s="31">
        <v>191700543</v>
      </c>
    </row>
    <row r="959" spans="2:16" ht="16.5" hidden="1" customHeight="1">
      <c r="B959" s="31">
        <f t="shared" si="17"/>
        <v>956</v>
      </c>
      <c r="C959" s="43">
        <v>45874</v>
      </c>
      <c r="D959" s="43" t="s">
        <v>679</v>
      </c>
      <c r="E959" s="43" t="s">
        <v>3450</v>
      </c>
      <c r="F959" s="31" t="s">
        <v>1316</v>
      </c>
      <c r="G959" s="43" t="s">
        <v>499</v>
      </c>
      <c r="H959" s="43" t="s">
        <v>357</v>
      </c>
      <c r="I959" s="43" t="s">
        <v>239</v>
      </c>
      <c r="J959" s="31">
        <v>8221</v>
      </c>
      <c r="K959" s="31" t="s">
        <v>9</v>
      </c>
      <c r="L959" s="31" t="s">
        <v>162</v>
      </c>
      <c r="M959" s="44" t="s">
        <v>6658</v>
      </c>
      <c r="N959" s="31"/>
      <c r="O959" s="31">
        <v>191702311</v>
      </c>
      <c r="P959" s="31">
        <v>191701244</v>
      </c>
    </row>
    <row r="960" spans="2:16" ht="16.5" hidden="1" customHeight="1">
      <c r="B960" s="31">
        <f t="shared" si="17"/>
        <v>957</v>
      </c>
      <c r="C960" s="43">
        <v>45874</v>
      </c>
      <c r="D960" s="43" t="s">
        <v>679</v>
      </c>
      <c r="E960" s="43" t="s">
        <v>3450</v>
      </c>
      <c r="F960" s="31" t="s">
        <v>1316</v>
      </c>
      <c r="G960" s="43" t="s">
        <v>386</v>
      </c>
      <c r="H960" s="43" t="s">
        <v>364</v>
      </c>
      <c r="I960" s="43" t="s">
        <v>170</v>
      </c>
      <c r="J960" s="31">
        <v>9665</v>
      </c>
      <c r="K960" s="31" t="s">
        <v>649</v>
      </c>
      <c r="L960" s="31" t="s">
        <v>162</v>
      </c>
      <c r="M960" s="44" t="s">
        <v>6658</v>
      </c>
      <c r="N960" s="31"/>
      <c r="O960" s="31">
        <v>191701864</v>
      </c>
      <c r="P960" s="31">
        <v>191702161</v>
      </c>
    </row>
    <row r="961" spans="2:19" ht="16.5" hidden="1" customHeight="1">
      <c r="B961" s="31">
        <f t="shared" si="17"/>
        <v>958</v>
      </c>
      <c r="C961" s="43">
        <v>45874</v>
      </c>
      <c r="D961" s="43" t="s">
        <v>679</v>
      </c>
      <c r="E961" s="43" t="s">
        <v>3450</v>
      </c>
      <c r="F961" s="31" t="s">
        <v>1316</v>
      </c>
      <c r="G961" s="43" t="s">
        <v>499</v>
      </c>
      <c r="H961" s="43" t="s">
        <v>357</v>
      </c>
      <c r="I961" s="43" t="s">
        <v>161</v>
      </c>
      <c r="J961" s="31">
        <v>7979</v>
      </c>
      <c r="K961" s="31" t="s">
        <v>794</v>
      </c>
      <c r="L961" s="31" t="s">
        <v>505</v>
      </c>
      <c r="M961" s="44" t="s">
        <v>6657</v>
      </c>
      <c r="N961" s="31"/>
      <c r="O961" s="31" t="s">
        <v>6523</v>
      </c>
      <c r="P961" s="31" t="s">
        <v>6524</v>
      </c>
    </row>
    <row r="962" spans="2:19" ht="16.5" hidden="1" customHeight="1">
      <c r="B962" s="31">
        <f t="shared" si="17"/>
        <v>959</v>
      </c>
      <c r="C962" s="43">
        <v>45874</v>
      </c>
      <c r="D962" s="43" t="s">
        <v>679</v>
      </c>
      <c r="E962" s="43" t="s">
        <v>3450</v>
      </c>
      <c r="F962" s="31" t="s">
        <v>1316</v>
      </c>
      <c r="G962" s="43" t="s">
        <v>166</v>
      </c>
      <c r="H962" s="43" t="s">
        <v>160</v>
      </c>
      <c r="I962" s="43" t="s">
        <v>192</v>
      </c>
      <c r="J962" s="31">
        <v>7309</v>
      </c>
      <c r="K962" s="31" t="s">
        <v>1277</v>
      </c>
      <c r="L962" s="31" t="s">
        <v>1419</v>
      </c>
      <c r="M962" s="44" t="s">
        <v>6661</v>
      </c>
      <c r="N962" s="31"/>
      <c r="O962" s="31"/>
      <c r="P962" s="31"/>
    </row>
    <row r="963" spans="2:19" ht="15.75" hidden="1" customHeight="1">
      <c r="B963" s="31">
        <f t="shared" ref="B963:B1012" si="18">ROW()-3</f>
        <v>960</v>
      </c>
      <c r="C963" s="43">
        <v>45876</v>
      </c>
      <c r="D963" s="43" t="s">
        <v>679</v>
      </c>
      <c r="E963" s="43" t="s">
        <v>3509</v>
      </c>
      <c r="F963" s="31" t="s">
        <v>1316</v>
      </c>
      <c r="G963" s="43" t="s">
        <v>166</v>
      </c>
      <c r="H963" s="43" t="s">
        <v>160</v>
      </c>
      <c r="I963" s="43" t="s">
        <v>168</v>
      </c>
      <c r="J963" s="31">
        <v>7605</v>
      </c>
      <c r="K963" s="43" t="s">
        <v>5313</v>
      </c>
      <c r="L963" s="43" t="s">
        <v>1410</v>
      </c>
      <c r="M963" s="44" t="s">
        <v>6662</v>
      </c>
      <c r="N963" s="43"/>
      <c r="O963" s="31"/>
      <c r="P963" s="31"/>
    </row>
    <row r="964" spans="2:19" ht="16.5" hidden="1" customHeight="1">
      <c r="B964" s="31">
        <f t="shared" si="18"/>
        <v>961</v>
      </c>
      <c r="C964" s="43">
        <v>45877</v>
      </c>
      <c r="D964" s="43" t="s">
        <v>679</v>
      </c>
      <c r="E964" s="43" t="s">
        <v>3509</v>
      </c>
      <c r="F964" s="31" t="s">
        <v>1316</v>
      </c>
      <c r="G964" s="43" t="s">
        <v>159</v>
      </c>
      <c r="H964" s="43" t="s">
        <v>160</v>
      </c>
      <c r="I964" s="43" t="s">
        <v>161</v>
      </c>
      <c r="J964" s="31">
        <v>4341</v>
      </c>
      <c r="K964" s="43" t="s">
        <v>206</v>
      </c>
      <c r="L964" s="43" t="s">
        <v>162</v>
      </c>
      <c r="M964" s="44" t="s">
        <v>6659</v>
      </c>
      <c r="N964" s="43"/>
      <c r="O964" s="31">
        <v>191701897</v>
      </c>
      <c r="P964" s="31">
        <v>191700121</v>
      </c>
    </row>
    <row r="965" spans="2:19" ht="16.5" hidden="1" customHeight="1">
      <c r="B965" s="31">
        <f t="shared" si="18"/>
        <v>962</v>
      </c>
      <c r="C965" s="43">
        <v>45877</v>
      </c>
      <c r="D965" s="43" t="s">
        <v>679</v>
      </c>
      <c r="E965" s="43" t="s">
        <v>3509</v>
      </c>
      <c r="F965" s="31" t="s">
        <v>1316</v>
      </c>
      <c r="G965" s="43" t="s">
        <v>159</v>
      </c>
      <c r="H965" s="43" t="s">
        <v>160</v>
      </c>
      <c r="I965" s="43" t="s">
        <v>200</v>
      </c>
      <c r="J965" s="31">
        <v>1196</v>
      </c>
      <c r="K965" s="43" t="s">
        <v>6552</v>
      </c>
      <c r="L965" s="43" t="s">
        <v>6554</v>
      </c>
      <c r="M965" s="44" t="s">
        <v>6660</v>
      </c>
      <c r="N965" s="43"/>
      <c r="O965" s="31"/>
      <c r="P965" s="31"/>
    </row>
    <row r="966" spans="2:19" ht="16.5" hidden="1" customHeight="1">
      <c r="B966" s="31">
        <f t="shared" si="18"/>
        <v>963</v>
      </c>
      <c r="C966" s="43">
        <v>45878</v>
      </c>
      <c r="D966" s="43" t="s">
        <v>679</v>
      </c>
      <c r="E966" s="43" t="s">
        <v>3509</v>
      </c>
      <c r="F966" s="31" t="s">
        <v>1316</v>
      </c>
      <c r="G966" s="43" t="s">
        <v>159</v>
      </c>
      <c r="H966" s="43" t="s">
        <v>160</v>
      </c>
      <c r="I966" s="43" t="s">
        <v>168</v>
      </c>
      <c r="J966" s="31">
        <v>5299</v>
      </c>
      <c r="K966" s="43" t="s">
        <v>9</v>
      </c>
      <c r="L966" s="43" t="s">
        <v>162</v>
      </c>
      <c r="M966" s="44" t="s">
        <v>6658</v>
      </c>
      <c r="N966" s="43"/>
      <c r="O966" s="31" t="s">
        <v>5862</v>
      </c>
      <c r="P966" s="31" t="s">
        <v>5624</v>
      </c>
    </row>
    <row r="967" spans="2:19" ht="16.5" hidden="1" customHeight="1">
      <c r="B967" s="31">
        <f t="shared" si="18"/>
        <v>964</v>
      </c>
      <c r="C967" s="43">
        <v>45878</v>
      </c>
      <c r="D967" s="43" t="s">
        <v>679</v>
      </c>
      <c r="E967" s="43" t="s">
        <v>3509</v>
      </c>
      <c r="F967" s="31" t="s">
        <v>1316</v>
      </c>
      <c r="G967" s="43" t="s">
        <v>159</v>
      </c>
      <c r="H967" s="43" t="s">
        <v>160</v>
      </c>
      <c r="I967" s="43" t="s">
        <v>168</v>
      </c>
      <c r="J967" s="31">
        <v>5363</v>
      </c>
      <c r="K967" s="43" t="s">
        <v>9</v>
      </c>
      <c r="L967" s="43" t="s">
        <v>162</v>
      </c>
      <c r="M967" s="44" t="s">
        <v>6658</v>
      </c>
      <c r="N967" s="43"/>
      <c r="O967" s="31">
        <v>191702080</v>
      </c>
      <c r="P967" s="31">
        <v>191701476</v>
      </c>
    </row>
    <row r="968" spans="2:19" ht="16.5" hidden="1" customHeight="1">
      <c r="B968" s="31">
        <f t="shared" si="18"/>
        <v>965</v>
      </c>
      <c r="C968" s="43">
        <v>45880</v>
      </c>
      <c r="D968" s="43" t="s">
        <v>679</v>
      </c>
      <c r="E968" s="43" t="s">
        <v>3509</v>
      </c>
      <c r="F968" s="31" t="s">
        <v>1316</v>
      </c>
      <c r="G968" s="43" t="s">
        <v>439</v>
      </c>
      <c r="H968" s="43" t="s">
        <v>440</v>
      </c>
      <c r="I968" s="43" t="s">
        <v>168</v>
      </c>
      <c r="J968" s="31">
        <v>5319</v>
      </c>
      <c r="K968" s="43" t="s">
        <v>1219</v>
      </c>
      <c r="L968" s="43" t="s">
        <v>505</v>
      </c>
      <c r="M968" s="44" t="s">
        <v>6657</v>
      </c>
      <c r="N968" s="43"/>
      <c r="O968" s="31" t="s">
        <v>6563</v>
      </c>
      <c r="P968" s="31" t="s">
        <v>6564</v>
      </c>
    </row>
    <row r="969" spans="2:19" ht="16.5" hidden="1" customHeight="1">
      <c r="B969" s="31">
        <f t="shared" si="18"/>
        <v>966</v>
      </c>
      <c r="C969" s="43">
        <v>45880</v>
      </c>
      <c r="D969" s="43" t="s">
        <v>679</v>
      </c>
      <c r="E969" s="43" t="s">
        <v>3509</v>
      </c>
      <c r="F969" s="31" t="s">
        <v>1316</v>
      </c>
      <c r="G969" s="43" t="s">
        <v>439</v>
      </c>
      <c r="H969" s="43" t="s">
        <v>440</v>
      </c>
      <c r="I969" s="43" t="s">
        <v>173</v>
      </c>
      <c r="J969" s="31">
        <v>7048</v>
      </c>
      <c r="K969" s="43" t="s">
        <v>1219</v>
      </c>
      <c r="L969" s="43" t="s">
        <v>505</v>
      </c>
      <c r="M969" s="44" t="s">
        <v>6657</v>
      </c>
      <c r="N969" s="43"/>
      <c r="O969" s="31" t="s">
        <v>6566</v>
      </c>
      <c r="P969" s="31" t="s">
        <v>1141</v>
      </c>
    </row>
    <row r="970" spans="2:19" ht="16.5" hidden="1" customHeight="1">
      <c r="B970" s="31">
        <f t="shared" si="18"/>
        <v>967</v>
      </c>
      <c r="C970" s="43">
        <v>45880</v>
      </c>
      <c r="D970" s="43" t="s">
        <v>679</v>
      </c>
      <c r="E970" s="43" t="s">
        <v>3509</v>
      </c>
      <c r="F970" s="31" t="s">
        <v>1316</v>
      </c>
      <c r="G970" s="43" t="s">
        <v>159</v>
      </c>
      <c r="H970" s="43" t="s">
        <v>160</v>
      </c>
      <c r="I970" s="43" t="s">
        <v>173</v>
      </c>
      <c r="J970" s="31">
        <v>1535</v>
      </c>
      <c r="K970" s="43" t="s">
        <v>9</v>
      </c>
      <c r="L970" s="43" t="s">
        <v>162</v>
      </c>
      <c r="M970" s="44" t="s">
        <v>6658</v>
      </c>
      <c r="N970" s="43"/>
      <c r="O970" s="31" t="s">
        <v>6047</v>
      </c>
      <c r="P970" s="31" t="s">
        <v>6567</v>
      </c>
    </row>
    <row r="971" spans="2:19" ht="16.5" hidden="1" customHeight="1">
      <c r="B971" s="31">
        <f t="shared" si="18"/>
        <v>968</v>
      </c>
      <c r="C971" s="43">
        <v>45880</v>
      </c>
      <c r="D971" s="43" t="s">
        <v>679</v>
      </c>
      <c r="E971" s="43" t="s">
        <v>3509</v>
      </c>
      <c r="F971" s="31" t="s">
        <v>1316</v>
      </c>
      <c r="G971" s="43" t="s">
        <v>159</v>
      </c>
      <c r="H971" s="43" t="s">
        <v>160</v>
      </c>
      <c r="I971" s="43" t="s">
        <v>168</v>
      </c>
      <c r="J971" s="31">
        <v>5374</v>
      </c>
      <c r="K971" s="43" t="s">
        <v>9</v>
      </c>
      <c r="L971" s="43" t="s">
        <v>162</v>
      </c>
      <c r="M971" s="44" t="s">
        <v>6658</v>
      </c>
      <c r="N971" s="43"/>
      <c r="O971" s="31" t="s">
        <v>6561</v>
      </c>
      <c r="P971" s="31" t="s">
        <v>5637</v>
      </c>
    </row>
    <row r="972" spans="2:19" ht="16.5" hidden="1" customHeight="1">
      <c r="B972" s="31">
        <f t="shared" si="18"/>
        <v>969</v>
      </c>
      <c r="C972" s="43">
        <v>45880</v>
      </c>
      <c r="D972" s="43" t="s">
        <v>679</v>
      </c>
      <c r="E972" s="43" t="s">
        <v>3509</v>
      </c>
      <c r="F972" s="31" t="s">
        <v>1316</v>
      </c>
      <c r="G972" s="43" t="s">
        <v>166</v>
      </c>
      <c r="H972" s="43" t="s">
        <v>160</v>
      </c>
      <c r="I972" s="43" t="s">
        <v>173</v>
      </c>
      <c r="J972" s="31">
        <v>1325</v>
      </c>
      <c r="K972" s="43" t="s">
        <v>9</v>
      </c>
      <c r="L972" s="43" t="s">
        <v>162</v>
      </c>
      <c r="M972" s="44" t="s">
        <v>6658</v>
      </c>
      <c r="N972" s="43"/>
      <c r="O972" s="31" t="s">
        <v>6562</v>
      </c>
      <c r="P972" s="31" t="s">
        <v>5626</v>
      </c>
    </row>
    <row r="973" spans="2:19" ht="16.5" hidden="1" customHeight="1">
      <c r="B973" s="31">
        <f t="shared" si="18"/>
        <v>970</v>
      </c>
      <c r="C973" s="43">
        <v>45880</v>
      </c>
      <c r="D973" s="43" t="s">
        <v>679</v>
      </c>
      <c r="E973" s="43" t="s">
        <v>3509</v>
      </c>
      <c r="F973" s="31" t="s">
        <v>1316</v>
      </c>
      <c r="G973" s="43" t="s">
        <v>166</v>
      </c>
      <c r="H973" s="43" t="s">
        <v>160</v>
      </c>
      <c r="I973" s="43" t="s">
        <v>173</v>
      </c>
      <c r="J973" s="31">
        <v>7092</v>
      </c>
      <c r="K973" s="43" t="s">
        <v>9</v>
      </c>
      <c r="L973" s="43" t="s">
        <v>162</v>
      </c>
      <c r="M973" s="44" t="s">
        <v>6658</v>
      </c>
      <c r="N973" s="43"/>
      <c r="O973" s="31" t="s">
        <v>6565</v>
      </c>
      <c r="P973" s="31" t="s">
        <v>6437</v>
      </c>
    </row>
    <row r="974" spans="2:19" ht="16.5" hidden="1" customHeight="1">
      <c r="B974" s="31">
        <f t="shared" si="18"/>
        <v>971</v>
      </c>
      <c r="C974" s="43">
        <v>45881</v>
      </c>
      <c r="D974" s="43" t="s">
        <v>679</v>
      </c>
      <c r="E974" s="43" t="s">
        <v>3509</v>
      </c>
      <c r="F974" s="31" t="s">
        <v>1316</v>
      </c>
      <c r="G974" s="43" t="s">
        <v>166</v>
      </c>
      <c r="H974" s="43" t="s">
        <v>160</v>
      </c>
      <c r="I974" s="43" t="s">
        <v>217</v>
      </c>
      <c r="J974" s="31">
        <v>1847</v>
      </c>
      <c r="K974" s="43" t="s">
        <v>6552</v>
      </c>
      <c r="L974" s="43" t="s">
        <v>6554</v>
      </c>
      <c r="M974" s="44" t="s">
        <v>6660</v>
      </c>
      <c r="N974" s="43"/>
      <c r="O974" s="31"/>
      <c r="P974" s="31"/>
    </row>
    <row r="975" spans="2:19" ht="16.5" hidden="1" customHeight="1">
      <c r="B975" s="31">
        <f t="shared" si="18"/>
        <v>972</v>
      </c>
      <c r="C975" s="43">
        <v>45881</v>
      </c>
      <c r="D975" s="43" t="s">
        <v>679</v>
      </c>
      <c r="E975" s="43" t="s">
        <v>3509</v>
      </c>
      <c r="F975" s="31" t="s">
        <v>1316</v>
      </c>
      <c r="G975" s="43" t="s">
        <v>446</v>
      </c>
      <c r="H975" s="43" t="s">
        <v>447</v>
      </c>
      <c r="I975" s="43" t="s">
        <v>173</v>
      </c>
      <c r="J975" s="31">
        <v>2575</v>
      </c>
      <c r="K975" s="43" t="s">
        <v>9</v>
      </c>
      <c r="L975" s="43" t="s">
        <v>162</v>
      </c>
      <c r="M975" s="44" t="s">
        <v>6658</v>
      </c>
      <c r="N975" s="43"/>
      <c r="O975" s="31" t="s">
        <v>6571</v>
      </c>
      <c r="P975" s="31" t="s">
        <v>6572</v>
      </c>
      <c r="Q975" s="12"/>
      <c r="R975" s="12"/>
      <c r="S975" s="12"/>
    </row>
    <row r="976" spans="2:19" ht="16.5" hidden="1" customHeight="1">
      <c r="B976" s="31">
        <f t="shared" si="18"/>
        <v>973</v>
      </c>
      <c r="C976" s="43">
        <v>45881</v>
      </c>
      <c r="D976" s="43" t="s">
        <v>679</v>
      </c>
      <c r="E976" s="43" t="s">
        <v>3509</v>
      </c>
      <c r="F976" s="31" t="s">
        <v>1316</v>
      </c>
      <c r="G976" s="43" t="s">
        <v>159</v>
      </c>
      <c r="H976" s="43" t="s">
        <v>160</v>
      </c>
      <c r="I976" s="43" t="s">
        <v>161</v>
      </c>
      <c r="J976" s="31">
        <v>4364</v>
      </c>
      <c r="K976" s="43" t="s">
        <v>1219</v>
      </c>
      <c r="L976" s="43" t="s">
        <v>505</v>
      </c>
      <c r="M976" s="44" t="s">
        <v>6657</v>
      </c>
      <c r="N976" s="43"/>
      <c r="O976" s="31" t="s">
        <v>6480</v>
      </c>
      <c r="P976" s="31" t="s">
        <v>6558</v>
      </c>
      <c r="Q976" s="12"/>
      <c r="R976" s="12"/>
      <c r="S976" s="12"/>
    </row>
    <row r="977" spans="2:19" ht="16.5" hidden="1" customHeight="1">
      <c r="B977" s="31">
        <f t="shared" si="18"/>
        <v>974</v>
      </c>
      <c r="C977" s="43">
        <v>45883</v>
      </c>
      <c r="D977" s="43" t="s">
        <v>679</v>
      </c>
      <c r="E977" s="43" t="s">
        <v>698</v>
      </c>
      <c r="F977" s="31" t="s">
        <v>1316</v>
      </c>
      <c r="G977" s="43" t="s">
        <v>159</v>
      </c>
      <c r="H977" s="43" t="s">
        <v>160</v>
      </c>
      <c r="I977" s="43" t="s">
        <v>170</v>
      </c>
      <c r="J977" s="31">
        <v>9816</v>
      </c>
      <c r="K977" s="43" t="s">
        <v>414</v>
      </c>
      <c r="L977" s="43" t="s">
        <v>162</v>
      </c>
      <c r="M977" s="44" t="s">
        <v>626</v>
      </c>
      <c r="N977" s="44"/>
      <c r="O977" s="31">
        <v>191700236</v>
      </c>
      <c r="P977" s="31">
        <v>191702392</v>
      </c>
      <c r="Q977" s="12"/>
      <c r="R977" s="12"/>
      <c r="S977" s="12"/>
    </row>
    <row r="978" spans="2:19" ht="16.5" hidden="1" customHeight="1">
      <c r="B978" s="31">
        <f t="shared" si="18"/>
        <v>975</v>
      </c>
      <c r="C978" s="43">
        <v>45884</v>
      </c>
      <c r="D978" s="43" t="s">
        <v>679</v>
      </c>
      <c r="E978" s="43" t="s">
        <v>698</v>
      </c>
      <c r="F978" s="31" t="s">
        <v>1316</v>
      </c>
      <c r="G978" s="43" t="s">
        <v>166</v>
      </c>
      <c r="H978" s="43" t="s">
        <v>160</v>
      </c>
      <c r="I978" s="43" t="s">
        <v>217</v>
      </c>
      <c r="J978" s="31">
        <v>1899</v>
      </c>
      <c r="K978" s="43" t="s">
        <v>9</v>
      </c>
      <c r="L978" s="43" t="s">
        <v>162</v>
      </c>
      <c r="M978" s="44" t="s">
        <v>626</v>
      </c>
      <c r="N978" s="43"/>
      <c r="O978" s="31">
        <v>191702122</v>
      </c>
      <c r="P978" s="31">
        <v>191701056</v>
      </c>
      <c r="Q978" s="12"/>
      <c r="R978" s="12"/>
      <c r="S978" s="12"/>
    </row>
    <row r="979" spans="2:19" ht="16.5" hidden="1" customHeight="1">
      <c r="B979" s="31">
        <f t="shared" si="18"/>
        <v>976</v>
      </c>
      <c r="C979" s="43">
        <v>45885</v>
      </c>
      <c r="D979" s="43" t="s">
        <v>679</v>
      </c>
      <c r="E979" s="43" t="s">
        <v>698</v>
      </c>
      <c r="F979" s="31" t="s">
        <v>1316</v>
      </c>
      <c r="G979" s="43" t="s">
        <v>166</v>
      </c>
      <c r="H979" s="43" t="s">
        <v>160</v>
      </c>
      <c r="I979" s="43" t="s">
        <v>170</v>
      </c>
      <c r="J979" s="31">
        <v>9827</v>
      </c>
      <c r="K979" s="43" t="s">
        <v>9</v>
      </c>
      <c r="L979" s="43" t="s">
        <v>162</v>
      </c>
      <c r="M979" s="44" t="s">
        <v>626</v>
      </c>
      <c r="N979" s="43"/>
      <c r="O979" s="31">
        <v>191701032</v>
      </c>
      <c r="P979" s="31">
        <v>191700633</v>
      </c>
      <c r="Q979" s="12"/>
      <c r="R979" s="12"/>
      <c r="S979" s="12"/>
    </row>
    <row r="980" spans="2:19" ht="16.5" hidden="1" customHeight="1">
      <c r="B980" s="31">
        <f t="shared" si="18"/>
        <v>977</v>
      </c>
      <c r="C980" s="43">
        <v>45885</v>
      </c>
      <c r="D980" s="43" t="s">
        <v>679</v>
      </c>
      <c r="E980" s="43" t="s">
        <v>698</v>
      </c>
      <c r="F980" s="31" t="s">
        <v>1316</v>
      </c>
      <c r="G980" s="43" t="s">
        <v>166</v>
      </c>
      <c r="H980" s="43" t="s">
        <v>160</v>
      </c>
      <c r="I980" s="43" t="s">
        <v>168</v>
      </c>
      <c r="J980" s="31">
        <v>5065</v>
      </c>
      <c r="K980" s="43" t="s">
        <v>9</v>
      </c>
      <c r="L980" s="43" t="s">
        <v>162</v>
      </c>
      <c r="M980" s="44" t="s">
        <v>626</v>
      </c>
      <c r="N980" s="43"/>
      <c r="O980" s="31">
        <v>191700199</v>
      </c>
      <c r="P980" s="31">
        <v>191702617</v>
      </c>
    </row>
    <row r="981" spans="2:19" ht="16.5" hidden="1" customHeight="1">
      <c r="B981" s="31">
        <f t="shared" si="18"/>
        <v>978</v>
      </c>
      <c r="C981" s="43">
        <v>45886</v>
      </c>
      <c r="D981" s="43" t="s">
        <v>679</v>
      </c>
      <c r="E981" s="43" t="s">
        <v>698</v>
      </c>
      <c r="F981" s="31" t="s">
        <v>1316</v>
      </c>
      <c r="G981" s="43" t="s">
        <v>159</v>
      </c>
      <c r="H981" s="43" t="s">
        <v>160</v>
      </c>
      <c r="I981" s="43" t="s">
        <v>239</v>
      </c>
      <c r="J981" s="31">
        <v>8301</v>
      </c>
      <c r="K981" s="43" t="s">
        <v>582</v>
      </c>
      <c r="L981" s="43" t="s">
        <v>162</v>
      </c>
      <c r="M981" s="44" t="s">
        <v>6625</v>
      </c>
      <c r="N981" s="43"/>
      <c r="O981" s="31"/>
      <c r="P981" s="31"/>
    </row>
    <row r="982" spans="2:19" ht="16.5" hidden="1" customHeight="1">
      <c r="B982" s="31">
        <f t="shared" si="18"/>
        <v>979</v>
      </c>
      <c r="C982" s="43">
        <v>45886</v>
      </c>
      <c r="D982" s="43" t="s">
        <v>679</v>
      </c>
      <c r="E982" s="43" t="s">
        <v>698</v>
      </c>
      <c r="F982" s="31" t="s">
        <v>1316</v>
      </c>
      <c r="G982" s="43" t="s">
        <v>166</v>
      </c>
      <c r="H982" s="43" t="s">
        <v>160</v>
      </c>
      <c r="I982" s="43" t="s">
        <v>173</v>
      </c>
      <c r="J982" s="31">
        <v>1588</v>
      </c>
      <c r="K982" s="43" t="s">
        <v>9</v>
      </c>
      <c r="L982" s="43" t="s">
        <v>162</v>
      </c>
      <c r="M982" s="44" t="s">
        <v>626</v>
      </c>
      <c r="N982" s="43"/>
      <c r="O982" s="31">
        <v>191700673</v>
      </c>
      <c r="P982" s="31">
        <v>191702382</v>
      </c>
    </row>
    <row r="983" spans="2:19" ht="16.5" hidden="1" customHeight="1">
      <c r="B983" s="31">
        <f t="shared" si="18"/>
        <v>980</v>
      </c>
      <c r="C983" s="43">
        <v>45887</v>
      </c>
      <c r="D983" s="43" t="s">
        <v>679</v>
      </c>
      <c r="E983" s="43" t="s">
        <v>698</v>
      </c>
      <c r="F983" s="31" t="s">
        <v>1316</v>
      </c>
      <c r="G983" s="43" t="s">
        <v>166</v>
      </c>
      <c r="H983" s="43" t="s">
        <v>160</v>
      </c>
      <c r="I983" s="43" t="s">
        <v>217</v>
      </c>
      <c r="J983" s="31">
        <v>1900</v>
      </c>
      <c r="K983" s="43" t="s">
        <v>9</v>
      </c>
      <c r="L983" s="43" t="s">
        <v>162</v>
      </c>
      <c r="M983" s="44" t="s">
        <v>626</v>
      </c>
      <c r="N983" s="43"/>
      <c r="O983" s="31">
        <v>191702660</v>
      </c>
      <c r="P983" s="31">
        <v>191702313</v>
      </c>
    </row>
    <row r="984" spans="2:19" ht="16.5" hidden="1" customHeight="1">
      <c r="B984" s="31">
        <f t="shared" si="18"/>
        <v>981</v>
      </c>
      <c r="C984" s="43">
        <v>45887</v>
      </c>
      <c r="D984" s="43" t="s">
        <v>679</v>
      </c>
      <c r="E984" s="43" t="s">
        <v>698</v>
      </c>
      <c r="F984" s="31" t="s">
        <v>1316</v>
      </c>
      <c r="G984" s="43" t="s">
        <v>159</v>
      </c>
      <c r="H984" s="43" t="s">
        <v>160</v>
      </c>
      <c r="I984" s="43" t="s">
        <v>173</v>
      </c>
      <c r="J984" s="31">
        <v>7073</v>
      </c>
      <c r="K984" s="43" t="s">
        <v>9</v>
      </c>
      <c r="L984" s="43" t="s">
        <v>162</v>
      </c>
      <c r="M984" s="44" t="s">
        <v>626</v>
      </c>
      <c r="N984" s="43"/>
      <c r="O984" s="31">
        <v>191701687</v>
      </c>
      <c r="P984" s="31">
        <v>191700135</v>
      </c>
    </row>
    <row r="985" spans="2:19" ht="16.5" hidden="1" customHeight="1">
      <c r="B985" s="31">
        <f t="shared" si="18"/>
        <v>982</v>
      </c>
      <c r="C985" s="43">
        <v>45887</v>
      </c>
      <c r="D985" s="43" t="s">
        <v>679</v>
      </c>
      <c r="E985" s="43" t="s">
        <v>698</v>
      </c>
      <c r="F985" s="31" t="s">
        <v>1316</v>
      </c>
      <c r="G985" s="43" t="s">
        <v>166</v>
      </c>
      <c r="H985" s="43" t="s">
        <v>160</v>
      </c>
      <c r="I985" s="43" t="s">
        <v>161</v>
      </c>
      <c r="J985" s="31">
        <v>4244</v>
      </c>
      <c r="K985" s="43" t="s">
        <v>9</v>
      </c>
      <c r="L985" s="43" t="s">
        <v>162</v>
      </c>
      <c r="M985" s="44" t="s">
        <v>626</v>
      </c>
      <c r="N985" s="43"/>
      <c r="O985" s="31">
        <v>191702664</v>
      </c>
      <c r="P985" s="31">
        <v>191700842</v>
      </c>
    </row>
    <row r="986" spans="2:19" ht="16.5" hidden="1" customHeight="1">
      <c r="B986" s="31">
        <f t="shared" si="18"/>
        <v>983</v>
      </c>
      <c r="C986" s="43">
        <v>45887</v>
      </c>
      <c r="D986" s="43" t="s">
        <v>679</v>
      </c>
      <c r="E986" s="43" t="s">
        <v>698</v>
      </c>
      <c r="F986" s="31" t="s">
        <v>1316</v>
      </c>
      <c r="G986" s="43" t="s">
        <v>386</v>
      </c>
      <c r="H986" s="43" t="s">
        <v>364</v>
      </c>
      <c r="I986" s="43" t="s">
        <v>161</v>
      </c>
      <c r="J986" s="31">
        <v>8235</v>
      </c>
      <c r="K986" s="43" t="s">
        <v>414</v>
      </c>
      <c r="L986" s="43" t="s">
        <v>162</v>
      </c>
      <c r="M986" s="44" t="s">
        <v>626</v>
      </c>
      <c r="N986" s="43"/>
      <c r="O986" s="31">
        <v>191700381</v>
      </c>
      <c r="P986" s="31">
        <v>191702236</v>
      </c>
    </row>
    <row r="987" spans="2:19" ht="16.5" hidden="1" customHeight="1">
      <c r="B987" s="31">
        <f t="shared" si="18"/>
        <v>984</v>
      </c>
      <c r="C987" s="43">
        <v>45887</v>
      </c>
      <c r="D987" s="43" t="s">
        <v>679</v>
      </c>
      <c r="E987" s="43" t="s">
        <v>698</v>
      </c>
      <c r="F987" s="31" t="s">
        <v>1316</v>
      </c>
      <c r="G987" s="43" t="s">
        <v>159</v>
      </c>
      <c r="H987" s="43" t="s">
        <v>160</v>
      </c>
      <c r="I987" s="43" t="s">
        <v>168</v>
      </c>
      <c r="J987" s="31">
        <v>5576</v>
      </c>
      <c r="K987" s="43" t="s">
        <v>653</v>
      </c>
      <c r="L987" s="43" t="s">
        <v>531</v>
      </c>
      <c r="M987" s="44" t="s">
        <v>6624</v>
      </c>
      <c r="N987" s="43"/>
      <c r="O987" s="31" t="s">
        <v>6618</v>
      </c>
      <c r="P987" s="31" t="s">
        <v>6619</v>
      </c>
    </row>
    <row r="988" spans="2:19" ht="16.5" hidden="1" customHeight="1">
      <c r="B988" s="31">
        <f t="shared" si="18"/>
        <v>985</v>
      </c>
      <c r="C988" s="43">
        <v>45888</v>
      </c>
      <c r="D988" s="43" t="s">
        <v>679</v>
      </c>
      <c r="E988" s="43" t="s">
        <v>698</v>
      </c>
      <c r="F988" s="31" t="s">
        <v>1316</v>
      </c>
      <c r="G988" s="31" t="s">
        <v>6620</v>
      </c>
      <c r="H988" s="31" t="s">
        <v>6621</v>
      </c>
      <c r="I988" s="31" t="s">
        <v>6622</v>
      </c>
      <c r="J988" s="31">
        <v>4244</v>
      </c>
      <c r="K988" s="43" t="s">
        <v>9</v>
      </c>
      <c r="L988" s="43" t="s">
        <v>162</v>
      </c>
      <c r="M988" s="44" t="s">
        <v>626</v>
      </c>
      <c r="N988" s="43"/>
      <c r="O988" s="31">
        <v>191700842</v>
      </c>
      <c r="P988" s="31">
        <v>191701083</v>
      </c>
    </row>
    <row r="989" spans="2:19" ht="16.5" hidden="1" customHeight="1">
      <c r="B989" s="31">
        <f t="shared" si="18"/>
        <v>986</v>
      </c>
      <c r="C989" s="43">
        <v>45889</v>
      </c>
      <c r="D989" s="43" t="s">
        <v>679</v>
      </c>
      <c r="E989" s="43" t="s">
        <v>698</v>
      </c>
      <c r="F989" s="31" t="s">
        <v>1316</v>
      </c>
      <c r="G989" s="43" t="s">
        <v>386</v>
      </c>
      <c r="H989" s="43" t="s">
        <v>364</v>
      </c>
      <c r="I989" s="43" t="s">
        <v>192</v>
      </c>
      <c r="J989" s="31">
        <v>7437</v>
      </c>
      <c r="K989" s="43" t="s">
        <v>9</v>
      </c>
      <c r="L989" s="43" t="s">
        <v>162</v>
      </c>
      <c r="M989" s="44" t="s">
        <v>671</v>
      </c>
      <c r="N989" s="43"/>
      <c r="O989" s="31">
        <v>191702250</v>
      </c>
      <c r="P989" s="31">
        <v>191700769</v>
      </c>
      <c r="Q989" s="12"/>
      <c r="R989" s="12"/>
      <c r="S989" s="12"/>
    </row>
    <row r="990" spans="2:19" ht="16.5" hidden="1" customHeight="1">
      <c r="B990" s="31">
        <f t="shared" si="18"/>
        <v>987</v>
      </c>
      <c r="C990" s="43">
        <v>45889</v>
      </c>
      <c r="D990" s="43" t="s">
        <v>679</v>
      </c>
      <c r="E990" s="43" t="s">
        <v>698</v>
      </c>
      <c r="F990" s="31" t="s">
        <v>1316</v>
      </c>
      <c r="G990" s="43" t="s">
        <v>166</v>
      </c>
      <c r="H990" s="43" t="s">
        <v>160</v>
      </c>
      <c r="I990" s="43" t="s">
        <v>217</v>
      </c>
      <c r="J990" s="31">
        <v>1575</v>
      </c>
      <c r="K990" s="43" t="s">
        <v>6654</v>
      </c>
      <c r="L990" s="43" t="s">
        <v>6655</v>
      </c>
      <c r="M990" s="44" t="s">
        <v>6656</v>
      </c>
      <c r="N990" s="43"/>
      <c r="O990" s="31"/>
      <c r="P990" s="31"/>
    </row>
    <row r="991" spans="2:19" ht="16.5" hidden="1" customHeight="1">
      <c r="B991" s="31">
        <f t="shared" si="18"/>
        <v>988</v>
      </c>
      <c r="C991" s="43">
        <v>45890</v>
      </c>
      <c r="D991" s="43" t="s">
        <v>679</v>
      </c>
      <c r="E991" s="43" t="s">
        <v>3576</v>
      </c>
      <c r="F991" s="31" t="s">
        <v>1316</v>
      </c>
      <c r="G991" s="43" t="s">
        <v>166</v>
      </c>
      <c r="H991" s="43" t="s">
        <v>160</v>
      </c>
      <c r="I991" s="43" t="s">
        <v>173</v>
      </c>
      <c r="J991" s="31">
        <v>1412</v>
      </c>
      <c r="K991" s="43" t="s">
        <v>414</v>
      </c>
      <c r="L991" s="43" t="s">
        <v>162</v>
      </c>
      <c r="M991" s="44" t="s">
        <v>626</v>
      </c>
      <c r="N991" s="43"/>
      <c r="O991" s="31">
        <v>191702473</v>
      </c>
      <c r="P991" s="31">
        <v>191701678</v>
      </c>
    </row>
    <row r="992" spans="2:19" ht="16.5" hidden="1" customHeight="1">
      <c r="B992" s="31">
        <f t="shared" si="18"/>
        <v>989</v>
      </c>
      <c r="C992" s="43">
        <v>45891</v>
      </c>
      <c r="D992" s="43" t="s">
        <v>679</v>
      </c>
      <c r="E992" s="43" t="s">
        <v>3576</v>
      </c>
      <c r="F992" s="31" t="s">
        <v>1316</v>
      </c>
      <c r="G992" s="43" t="s">
        <v>386</v>
      </c>
      <c r="H992" s="43" t="s">
        <v>364</v>
      </c>
      <c r="I992" s="43" t="s">
        <v>161</v>
      </c>
      <c r="J992" s="31">
        <v>4143</v>
      </c>
      <c r="K992" s="43" t="s">
        <v>9</v>
      </c>
      <c r="L992" s="43" t="s">
        <v>162</v>
      </c>
      <c r="M992" s="44" t="s">
        <v>6664</v>
      </c>
      <c r="N992" s="43"/>
      <c r="O992" s="31">
        <v>191701825</v>
      </c>
      <c r="P992" s="31">
        <v>191702664</v>
      </c>
    </row>
    <row r="993" spans="2:16" ht="16.5" hidden="1" customHeight="1">
      <c r="B993" s="31">
        <f t="shared" si="18"/>
        <v>990</v>
      </c>
      <c r="C993" s="43">
        <v>45891</v>
      </c>
      <c r="D993" s="43" t="s">
        <v>679</v>
      </c>
      <c r="E993" s="43" t="s">
        <v>3576</v>
      </c>
      <c r="F993" s="31" t="s">
        <v>1316</v>
      </c>
      <c r="G993" s="43" t="s">
        <v>159</v>
      </c>
      <c r="H993" s="43" t="s">
        <v>160</v>
      </c>
      <c r="I993" s="43" t="s">
        <v>200</v>
      </c>
      <c r="J993" s="31">
        <v>4141</v>
      </c>
      <c r="K993" s="43" t="s">
        <v>303</v>
      </c>
      <c r="L993" s="43" t="s">
        <v>162</v>
      </c>
      <c r="M993" s="44" t="s">
        <v>626</v>
      </c>
      <c r="N993" s="43"/>
      <c r="O993" s="31">
        <v>191700760</v>
      </c>
      <c r="P993" s="31">
        <v>191701897</v>
      </c>
    </row>
    <row r="994" spans="2:16" ht="16.5" hidden="1" customHeight="1">
      <c r="B994" s="31">
        <f t="shared" si="18"/>
        <v>991</v>
      </c>
      <c r="C994" s="43">
        <v>45892</v>
      </c>
      <c r="D994" s="43" t="s">
        <v>679</v>
      </c>
      <c r="E994" s="43" t="s">
        <v>3576</v>
      </c>
      <c r="F994" s="31" t="s">
        <v>1316</v>
      </c>
      <c r="G994" s="43" t="s">
        <v>159</v>
      </c>
      <c r="H994" s="43" t="s">
        <v>160</v>
      </c>
      <c r="I994" s="43" t="s">
        <v>316</v>
      </c>
      <c r="J994" s="31">
        <v>4001</v>
      </c>
      <c r="K994" s="43" t="s">
        <v>206</v>
      </c>
      <c r="L994" s="43" t="s">
        <v>162</v>
      </c>
      <c r="M994" s="44" t="s">
        <v>626</v>
      </c>
      <c r="N994" s="43"/>
      <c r="O994" s="31">
        <v>191701423</v>
      </c>
      <c r="P994" s="31">
        <v>191700501</v>
      </c>
    </row>
    <row r="995" spans="2:16" ht="16.5" hidden="1" customHeight="1">
      <c r="B995" s="31">
        <f t="shared" si="18"/>
        <v>992</v>
      </c>
      <c r="C995" s="43">
        <v>45893</v>
      </c>
      <c r="D995" s="43" t="s">
        <v>679</v>
      </c>
      <c r="E995" s="43" t="s">
        <v>3576</v>
      </c>
      <c r="F995" s="31" t="s">
        <v>1316</v>
      </c>
      <c r="G995" s="43" t="s">
        <v>159</v>
      </c>
      <c r="H995" s="43" t="s">
        <v>160</v>
      </c>
      <c r="I995" s="43" t="s">
        <v>316</v>
      </c>
      <c r="J995" s="31">
        <v>4174</v>
      </c>
      <c r="K995" s="43" t="s">
        <v>206</v>
      </c>
      <c r="L995" s="43" t="s">
        <v>162</v>
      </c>
      <c r="M995" s="44" t="s">
        <v>6665</v>
      </c>
      <c r="N995" s="43"/>
      <c r="O995" s="31">
        <v>191701544</v>
      </c>
      <c r="P995" s="31">
        <v>191700447</v>
      </c>
    </row>
    <row r="996" spans="2:16" ht="16.5" hidden="1" customHeight="1">
      <c r="B996" s="31">
        <f t="shared" si="18"/>
        <v>993</v>
      </c>
      <c r="C996" s="43">
        <v>45894</v>
      </c>
      <c r="D996" s="43" t="s">
        <v>679</v>
      </c>
      <c r="E996" s="43" t="s">
        <v>3576</v>
      </c>
      <c r="F996" s="31" t="s">
        <v>1316</v>
      </c>
      <c r="G996" s="43" t="s">
        <v>159</v>
      </c>
      <c r="H996" s="43" t="s">
        <v>160</v>
      </c>
      <c r="I996" s="43" t="s">
        <v>200</v>
      </c>
      <c r="J996" s="31">
        <v>4140</v>
      </c>
      <c r="K996" s="43" t="s">
        <v>303</v>
      </c>
      <c r="L996" s="43" t="s">
        <v>162</v>
      </c>
      <c r="M996" s="44" t="s">
        <v>6664</v>
      </c>
      <c r="N996" s="43"/>
      <c r="O996" s="31">
        <v>191700959</v>
      </c>
      <c r="P996" s="31">
        <v>191700093</v>
      </c>
    </row>
    <row r="997" spans="2:16" ht="16.5" hidden="1" customHeight="1">
      <c r="B997" s="31">
        <f t="shared" si="18"/>
        <v>994</v>
      </c>
      <c r="C997" s="43">
        <v>45895</v>
      </c>
      <c r="D997" s="43" t="s">
        <v>679</v>
      </c>
      <c r="E997" s="43" t="s">
        <v>3576</v>
      </c>
      <c r="F997" s="31" t="s">
        <v>1316</v>
      </c>
      <c r="G997" s="43" t="s">
        <v>439</v>
      </c>
      <c r="H997" s="43" t="s">
        <v>440</v>
      </c>
      <c r="I997" s="43" t="s">
        <v>168</v>
      </c>
      <c r="J997" s="31">
        <v>6532</v>
      </c>
      <c r="K997" s="43" t="s">
        <v>9</v>
      </c>
      <c r="L997" s="43" t="s">
        <v>162</v>
      </c>
      <c r="M997" s="44" t="s">
        <v>6664</v>
      </c>
      <c r="N997" s="43"/>
      <c r="O997" s="31">
        <v>191700022</v>
      </c>
      <c r="P997" s="31">
        <v>191700667</v>
      </c>
    </row>
    <row r="998" spans="2:16" ht="16.5" hidden="1" customHeight="1">
      <c r="B998" s="31">
        <f t="shared" si="18"/>
        <v>995</v>
      </c>
      <c r="C998" s="43">
        <v>45896</v>
      </c>
      <c r="D998" s="43" t="s">
        <v>679</v>
      </c>
      <c r="E998" s="43" t="s">
        <v>3576</v>
      </c>
      <c r="F998" s="31" t="s">
        <v>1316</v>
      </c>
      <c r="G998" s="43" t="s">
        <v>166</v>
      </c>
      <c r="H998" s="43" t="s">
        <v>160</v>
      </c>
      <c r="I998" s="43" t="s">
        <v>173</v>
      </c>
      <c r="J998" s="31">
        <v>1539</v>
      </c>
      <c r="K998" s="43" t="s">
        <v>636</v>
      </c>
      <c r="L998" s="43" t="s">
        <v>162</v>
      </c>
      <c r="M998" s="44" t="s">
        <v>626</v>
      </c>
      <c r="N998" s="43"/>
      <c r="O998" s="31">
        <v>191702630</v>
      </c>
      <c r="P998" s="31">
        <v>191700285</v>
      </c>
    </row>
    <row r="999" spans="2:16" ht="16.5" hidden="1" customHeight="1">
      <c r="B999" s="31">
        <f t="shared" si="18"/>
        <v>996</v>
      </c>
      <c r="C999" s="43">
        <v>45896</v>
      </c>
      <c r="D999" s="43" t="s">
        <v>679</v>
      </c>
      <c r="E999" s="43" t="s">
        <v>3576</v>
      </c>
      <c r="F999" s="31" t="s">
        <v>1316</v>
      </c>
      <c r="G999" s="43" t="s">
        <v>499</v>
      </c>
      <c r="H999" s="43" t="s">
        <v>357</v>
      </c>
      <c r="I999" s="43" t="s">
        <v>168</v>
      </c>
      <c r="J999" s="31">
        <v>5474</v>
      </c>
      <c r="K999" s="43" t="s">
        <v>414</v>
      </c>
      <c r="L999" s="43" t="s">
        <v>162</v>
      </c>
      <c r="M999" s="44" t="s">
        <v>6670</v>
      </c>
      <c r="N999" s="43"/>
      <c r="O999" s="31">
        <v>191701652</v>
      </c>
      <c r="P999" s="31">
        <v>191700760</v>
      </c>
    </row>
    <row r="1000" spans="2:16" ht="16.5" hidden="1" customHeight="1">
      <c r="B1000" s="31">
        <f t="shared" si="18"/>
        <v>997</v>
      </c>
      <c r="C1000" s="43">
        <v>45897</v>
      </c>
      <c r="D1000" s="43" t="s">
        <v>705</v>
      </c>
      <c r="E1000" s="43" t="s">
        <v>706</v>
      </c>
      <c r="F1000" s="31" t="s">
        <v>1316</v>
      </c>
      <c r="G1000" s="43" t="s">
        <v>439</v>
      </c>
      <c r="H1000" s="43" t="s">
        <v>440</v>
      </c>
      <c r="I1000" s="43" t="s">
        <v>168</v>
      </c>
      <c r="J1000" s="31">
        <v>5359</v>
      </c>
      <c r="K1000" s="43" t="s">
        <v>636</v>
      </c>
      <c r="L1000" s="43" t="s">
        <v>162</v>
      </c>
      <c r="M1000" s="44" t="s">
        <v>6664</v>
      </c>
      <c r="N1000" s="43"/>
      <c r="O1000" s="31">
        <v>191701569</v>
      </c>
      <c r="P1000" s="31">
        <v>191701429</v>
      </c>
    </row>
    <row r="1001" spans="2:16" ht="16.5" hidden="1" customHeight="1">
      <c r="B1001" s="31">
        <f t="shared" si="18"/>
        <v>998</v>
      </c>
      <c r="C1001" s="43">
        <v>45897</v>
      </c>
      <c r="D1001" s="43" t="s">
        <v>705</v>
      </c>
      <c r="E1001" s="43" t="s">
        <v>706</v>
      </c>
      <c r="F1001" s="31" t="s">
        <v>1316</v>
      </c>
      <c r="G1001" s="43" t="s">
        <v>439</v>
      </c>
      <c r="H1001" s="43" t="s">
        <v>440</v>
      </c>
      <c r="I1001" s="43" t="s">
        <v>173</v>
      </c>
      <c r="J1001" s="31">
        <v>1718</v>
      </c>
      <c r="K1001" s="43" t="s">
        <v>414</v>
      </c>
      <c r="L1001" s="43" t="s">
        <v>162</v>
      </c>
      <c r="M1001" s="44" t="s">
        <v>626</v>
      </c>
      <c r="N1001" s="43"/>
      <c r="O1001" s="31">
        <v>191701011</v>
      </c>
      <c r="P1001" s="31">
        <v>191701382</v>
      </c>
    </row>
    <row r="1002" spans="2:16" ht="16.5" hidden="1" customHeight="1">
      <c r="B1002" s="31">
        <f t="shared" si="18"/>
        <v>999</v>
      </c>
      <c r="C1002" s="43">
        <v>45897</v>
      </c>
      <c r="D1002" s="43" t="s">
        <v>705</v>
      </c>
      <c r="E1002" s="43" t="s">
        <v>706</v>
      </c>
      <c r="F1002" s="31" t="s">
        <v>1316</v>
      </c>
      <c r="G1002" s="43" t="s">
        <v>166</v>
      </c>
      <c r="H1002" s="43" t="s">
        <v>160</v>
      </c>
      <c r="I1002" s="43" t="s">
        <v>173</v>
      </c>
      <c r="J1002" s="31">
        <v>7042</v>
      </c>
      <c r="K1002" s="43" t="s">
        <v>1391</v>
      </c>
      <c r="L1002" s="43" t="s">
        <v>505</v>
      </c>
      <c r="M1002" s="44" t="s">
        <v>507</v>
      </c>
      <c r="N1002" s="43"/>
      <c r="O1002" s="31" t="s">
        <v>6721</v>
      </c>
      <c r="P1002" s="31" t="s">
        <v>6479</v>
      </c>
    </row>
    <row r="1003" spans="2:16" ht="16.5" hidden="1" customHeight="1">
      <c r="B1003" s="31">
        <f t="shared" si="18"/>
        <v>1000</v>
      </c>
      <c r="C1003" s="43">
        <v>45898</v>
      </c>
      <c r="D1003" s="43" t="s">
        <v>705</v>
      </c>
      <c r="E1003" s="43" t="s">
        <v>706</v>
      </c>
      <c r="F1003" s="31" t="s">
        <v>1316</v>
      </c>
      <c r="G1003" s="43" t="s">
        <v>439</v>
      </c>
      <c r="H1003" s="43" t="s">
        <v>440</v>
      </c>
      <c r="I1003" s="43" t="s">
        <v>168</v>
      </c>
      <c r="J1003" s="31">
        <v>5394</v>
      </c>
      <c r="K1003" s="43" t="s">
        <v>414</v>
      </c>
      <c r="L1003" s="43" t="s">
        <v>162</v>
      </c>
      <c r="M1003" s="44" t="s">
        <v>6664</v>
      </c>
      <c r="N1003" s="43"/>
      <c r="O1003" s="31">
        <v>191701454</v>
      </c>
      <c r="P1003" s="31">
        <v>191700381</v>
      </c>
    </row>
    <row r="1004" spans="2:16" ht="16.5" hidden="1" customHeight="1">
      <c r="B1004" s="31">
        <f t="shared" si="18"/>
        <v>1001</v>
      </c>
      <c r="C1004" s="43">
        <v>45898</v>
      </c>
      <c r="D1004" s="43" t="s">
        <v>705</v>
      </c>
      <c r="E1004" s="43" t="s">
        <v>706</v>
      </c>
      <c r="F1004" s="31" t="s">
        <v>1316</v>
      </c>
      <c r="G1004" s="43" t="s">
        <v>159</v>
      </c>
      <c r="H1004" s="43" t="s">
        <v>160</v>
      </c>
      <c r="I1004" s="43" t="s">
        <v>200</v>
      </c>
      <c r="J1004" s="31">
        <v>4168</v>
      </c>
      <c r="K1004" s="43" t="s">
        <v>1219</v>
      </c>
      <c r="L1004" s="43" t="s">
        <v>505</v>
      </c>
      <c r="M1004" s="44" t="s">
        <v>507</v>
      </c>
      <c r="N1004" s="43"/>
      <c r="O1004" s="31" t="s">
        <v>1186</v>
      </c>
      <c r="P1004" s="31" t="s">
        <v>1148</v>
      </c>
    </row>
    <row r="1005" spans="2:16" ht="16.5" hidden="1" customHeight="1">
      <c r="B1005" s="31">
        <f t="shared" si="18"/>
        <v>1002</v>
      </c>
      <c r="C1005" s="43">
        <v>45898</v>
      </c>
      <c r="D1005" s="43" t="s">
        <v>705</v>
      </c>
      <c r="E1005" s="43" t="s">
        <v>706</v>
      </c>
      <c r="F1005" s="31" t="s">
        <v>1316</v>
      </c>
      <c r="G1005" s="43" t="s">
        <v>439</v>
      </c>
      <c r="H1005" s="43" t="s">
        <v>440</v>
      </c>
      <c r="I1005" s="43" t="s">
        <v>168</v>
      </c>
      <c r="J1005" s="31">
        <v>5394</v>
      </c>
      <c r="K1005" s="43" t="s">
        <v>524</v>
      </c>
      <c r="L1005" s="43" t="s">
        <v>162</v>
      </c>
      <c r="M1005" s="44" t="s">
        <v>6664</v>
      </c>
      <c r="N1005" s="43"/>
      <c r="O1005" s="31">
        <v>191701454</v>
      </c>
      <c r="P1005" s="31">
        <v>191700381</v>
      </c>
    </row>
    <row r="1006" spans="2:16" ht="16.5" hidden="1" customHeight="1">
      <c r="B1006" s="31">
        <f t="shared" si="18"/>
        <v>1003</v>
      </c>
      <c r="C1006" s="43">
        <v>45898</v>
      </c>
      <c r="D1006" s="43" t="s">
        <v>705</v>
      </c>
      <c r="E1006" s="43" t="s">
        <v>706</v>
      </c>
      <c r="F1006" s="31" t="s">
        <v>1316</v>
      </c>
      <c r="G1006" s="43" t="s">
        <v>159</v>
      </c>
      <c r="H1006" s="43" t="s">
        <v>160</v>
      </c>
      <c r="I1006" s="43" t="s">
        <v>200</v>
      </c>
      <c r="J1006" s="31">
        <v>4168</v>
      </c>
      <c r="K1006" s="43" t="s">
        <v>1219</v>
      </c>
      <c r="L1006" s="43" t="s">
        <v>505</v>
      </c>
      <c r="M1006" s="44" t="s">
        <v>507</v>
      </c>
      <c r="N1006" s="43"/>
      <c r="O1006" s="31" t="s">
        <v>1186</v>
      </c>
      <c r="P1006" s="31" t="s">
        <v>1148</v>
      </c>
    </row>
    <row r="1007" spans="2:16" ht="16.5" hidden="1" customHeight="1">
      <c r="B1007" s="31">
        <f t="shared" si="18"/>
        <v>1004</v>
      </c>
      <c r="C1007" s="43">
        <v>45899</v>
      </c>
      <c r="D1007" s="43" t="s">
        <v>705</v>
      </c>
      <c r="E1007" s="43" t="s">
        <v>706</v>
      </c>
      <c r="F1007" s="31" t="s">
        <v>1316</v>
      </c>
      <c r="G1007" s="43" t="s">
        <v>159</v>
      </c>
      <c r="H1007" s="43" t="s">
        <v>160</v>
      </c>
      <c r="I1007" s="43" t="s">
        <v>200</v>
      </c>
      <c r="J1007" s="31">
        <v>4175</v>
      </c>
      <c r="K1007" s="43" t="s">
        <v>1219</v>
      </c>
      <c r="L1007" s="43" t="s">
        <v>505</v>
      </c>
      <c r="M1007" s="44" t="s">
        <v>507</v>
      </c>
      <c r="N1007" s="43"/>
      <c r="O1007" s="31" t="s">
        <v>6724</v>
      </c>
      <c r="P1007" s="31" t="s">
        <v>6725</v>
      </c>
    </row>
    <row r="1008" spans="2:16" ht="16.5" hidden="1" customHeight="1">
      <c r="B1008" s="31">
        <f t="shared" si="18"/>
        <v>1005</v>
      </c>
      <c r="C1008" s="43">
        <v>45900</v>
      </c>
      <c r="D1008" s="43" t="s">
        <v>705</v>
      </c>
      <c r="E1008" s="43" t="s">
        <v>706</v>
      </c>
      <c r="F1008" s="31" t="s">
        <v>1316</v>
      </c>
      <c r="G1008" s="43" t="s">
        <v>247</v>
      </c>
      <c r="H1008" s="43" t="s">
        <v>160</v>
      </c>
      <c r="I1008" s="43" t="s">
        <v>161</v>
      </c>
      <c r="J1008" s="31">
        <v>4355</v>
      </c>
      <c r="K1008" s="43" t="s">
        <v>206</v>
      </c>
      <c r="L1008" s="43" t="s">
        <v>162</v>
      </c>
      <c r="M1008" s="44" t="s">
        <v>626</v>
      </c>
      <c r="N1008" s="43"/>
      <c r="O1008" s="31">
        <v>191701498</v>
      </c>
      <c r="P1008" s="31">
        <v>191701423</v>
      </c>
    </row>
    <row r="1009" spans="2:19" ht="16.5" hidden="1" customHeight="1">
      <c r="B1009" s="31">
        <f t="shared" si="18"/>
        <v>1006</v>
      </c>
      <c r="C1009" s="43">
        <v>45902</v>
      </c>
      <c r="D1009" s="43" t="s">
        <v>705</v>
      </c>
      <c r="E1009" s="43" t="s">
        <v>706</v>
      </c>
      <c r="F1009" s="31" t="s">
        <v>1316</v>
      </c>
      <c r="G1009" s="43" t="s">
        <v>166</v>
      </c>
      <c r="H1009" s="43" t="s">
        <v>160</v>
      </c>
      <c r="I1009" s="43" t="s">
        <v>192</v>
      </c>
      <c r="J1009" s="31">
        <v>3504</v>
      </c>
      <c r="K1009" s="43" t="s">
        <v>9</v>
      </c>
      <c r="L1009" s="43" t="s">
        <v>162</v>
      </c>
      <c r="M1009" s="44" t="s">
        <v>626</v>
      </c>
      <c r="N1009" s="43"/>
      <c r="O1009" s="31">
        <v>191700858</v>
      </c>
      <c r="P1009" s="31">
        <v>191701254</v>
      </c>
      <c r="Q1009" s="12"/>
      <c r="R1009" s="12"/>
      <c r="S1009" s="12"/>
    </row>
    <row r="1010" spans="2:19" ht="16.5" hidden="1" customHeight="1">
      <c r="B1010" s="31">
        <f t="shared" si="18"/>
        <v>1007</v>
      </c>
      <c r="C1010" s="43">
        <v>45903</v>
      </c>
      <c r="D1010" s="43" t="s">
        <v>705</v>
      </c>
      <c r="E1010" s="43" t="s">
        <v>706</v>
      </c>
      <c r="F1010" s="31" t="s">
        <v>1316</v>
      </c>
      <c r="G1010" s="43" t="s">
        <v>166</v>
      </c>
      <c r="H1010" s="43" t="s">
        <v>160</v>
      </c>
      <c r="I1010" s="43" t="s">
        <v>173</v>
      </c>
      <c r="J1010" s="31">
        <v>1429</v>
      </c>
      <c r="K1010" s="43" t="s">
        <v>9</v>
      </c>
      <c r="L1010" s="43" t="s">
        <v>162</v>
      </c>
      <c r="M1010" s="44" t="s">
        <v>626</v>
      </c>
      <c r="N1010" s="43"/>
      <c r="O1010" s="31">
        <v>191702784</v>
      </c>
      <c r="P1010" s="31">
        <v>191702702</v>
      </c>
      <c r="Q1010" s="12"/>
      <c r="R1010" s="12"/>
      <c r="S1010" s="12"/>
    </row>
    <row r="1011" spans="2:19" ht="16.5" hidden="1" customHeight="1">
      <c r="B1011" s="31">
        <f t="shared" si="18"/>
        <v>1008</v>
      </c>
      <c r="C1011" s="43">
        <v>45903</v>
      </c>
      <c r="D1011" s="43" t="s">
        <v>705</v>
      </c>
      <c r="E1011" s="43" t="s">
        <v>706</v>
      </c>
      <c r="F1011" s="31" t="s">
        <v>1316</v>
      </c>
      <c r="G1011" s="43" t="s">
        <v>159</v>
      </c>
      <c r="H1011" s="43" t="s">
        <v>160</v>
      </c>
      <c r="I1011" s="43" t="s">
        <v>161</v>
      </c>
      <c r="J1011" s="31">
        <v>8211</v>
      </c>
      <c r="K1011" s="43" t="s">
        <v>9</v>
      </c>
      <c r="L1011" s="43" t="s">
        <v>162</v>
      </c>
      <c r="M1011" s="44" t="s">
        <v>6664</v>
      </c>
      <c r="N1011" s="43"/>
      <c r="O1011" s="31">
        <v>191700643</v>
      </c>
      <c r="P1011" s="31">
        <v>191701311</v>
      </c>
      <c r="Q1011" s="12"/>
      <c r="R1011" s="12"/>
      <c r="S1011" s="12"/>
    </row>
    <row r="1012" spans="2:19" ht="16.5" hidden="1" customHeight="1">
      <c r="B1012" s="31">
        <f t="shared" si="18"/>
        <v>1009</v>
      </c>
      <c r="C1012" s="43">
        <v>45903</v>
      </c>
      <c r="D1012" s="43" t="s">
        <v>705</v>
      </c>
      <c r="E1012" s="43" t="s">
        <v>706</v>
      </c>
      <c r="F1012" s="31" t="s">
        <v>1316</v>
      </c>
      <c r="G1012" s="43" t="s">
        <v>439</v>
      </c>
      <c r="H1012" s="43" t="s">
        <v>440</v>
      </c>
      <c r="I1012" s="43" t="s">
        <v>173</v>
      </c>
      <c r="J1012" s="31">
        <v>1303</v>
      </c>
      <c r="K1012" s="43" t="s">
        <v>9</v>
      </c>
      <c r="L1012" s="43" t="s">
        <v>162</v>
      </c>
      <c r="M1012" s="44" t="s">
        <v>626</v>
      </c>
      <c r="N1012" s="43"/>
      <c r="O1012" s="31">
        <v>191701798</v>
      </c>
      <c r="P1012" s="31">
        <v>191701767</v>
      </c>
      <c r="Q1012" s="12"/>
      <c r="R1012" s="12"/>
      <c r="S1012" s="12"/>
    </row>
    <row r="1013" spans="2:19" ht="16.5" hidden="1" customHeight="1">
      <c r="B1013" s="31">
        <f t="shared" ref="B1013:B1034" si="19">ROW()-3</f>
        <v>1010</v>
      </c>
      <c r="C1013" s="43">
        <v>45905</v>
      </c>
      <c r="D1013" s="43" t="s">
        <v>705</v>
      </c>
      <c r="E1013" s="43" t="s">
        <v>718</v>
      </c>
      <c r="F1013" s="31" t="s">
        <v>1316</v>
      </c>
      <c r="G1013" s="43" t="s">
        <v>159</v>
      </c>
      <c r="H1013" s="43" t="s">
        <v>160</v>
      </c>
      <c r="I1013" s="43" t="s">
        <v>168</v>
      </c>
      <c r="J1013" s="31">
        <v>5439</v>
      </c>
      <c r="K1013" s="43" t="s">
        <v>414</v>
      </c>
      <c r="L1013" s="43" t="s">
        <v>162</v>
      </c>
      <c r="M1013" s="44" t="s">
        <v>6761</v>
      </c>
      <c r="N1013" s="43"/>
      <c r="O1013" s="31">
        <v>191700098</v>
      </c>
      <c r="P1013" s="31">
        <v>191701443</v>
      </c>
      <c r="Q1013" s="12"/>
      <c r="R1013" s="12"/>
      <c r="S1013" s="12"/>
    </row>
    <row r="1014" spans="2:19" ht="16.5" hidden="1" customHeight="1">
      <c r="B1014" s="31">
        <f t="shared" si="19"/>
        <v>1011</v>
      </c>
      <c r="C1014" s="43">
        <v>45905</v>
      </c>
      <c r="D1014" s="43" t="s">
        <v>705</v>
      </c>
      <c r="E1014" s="43" t="s">
        <v>718</v>
      </c>
      <c r="F1014" s="31" t="s">
        <v>1316</v>
      </c>
      <c r="G1014" s="43" t="s">
        <v>386</v>
      </c>
      <c r="H1014" s="43" t="s">
        <v>364</v>
      </c>
      <c r="I1014" s="43" t="s">
        <v>192</v>
      </c>
      <c r="J1014" s="31">
        <v>7437</v>
      </c>
      <c r="K1014" s="43" t="s">
        <v>9</v>
      </c>
      <c r="L1014" s="43" t="s">
        <v>162</v>
      </c>
      <c r="M1014" s="44" t="s">
        <v>6670</v>
      </c>
      <c r="N1014" s="43"/>
      <c r="O1014" s="31">
        <v>191700769</v>
      </c>
      <c r="P1014" s="31">
        <v>191701673</v>
      </c>
      <c r="Q1014" s="12"/>
      <c r="R1014" s="12"/>
      <c r="S1014" s="12"/>
    </row>
    <row r="1015" spans="2:19" ht="16.5" hidden="1" customHeight="1">
      <c r="B1015" s="31">
        <f t="shared" si="19"/>
        <v>1012</v>
      </c>
      <c r="C1015" s="43">
        <v>45905</v>
      </c>
      <c r="D1015" s="43" t="s">
        <v>705</v>
      </c>
      <c r="E1015" s="43" t="s">
        <v>718</v>
      </c>
      <c r="F1015" s="31" t="s">
        <v>1316</v>
      </c>
      <c r="G1015" s="43" t="s">
        <v>166</v>
      </c>
      <c r="H1015" s="43" t="s">
        <v>160</v>
      </c>
      <c r="I1015" s="43" t="s">
        <v>217</v>
      </c>
      <c r="J1015" s="31">
        <v>1562</v>
      </c>
      <c r="K1015" s="43" t="s">
        <v>9</v>
      </c>
      <c r="L1015" s="43" t="s">
        <v>162</v>
      </c>
      <c r="M1015" s="44" t="s">
        <v>6762</v>
      </c>
      <c r="N1015" s="43"/>
      <c r="O1015" s="31">
        <v>191701144</v>
      </c>
      <c r="P1015" s="31">
        <v>191700361</v>
      </c>
      <c r="Q1015" s="12"/>
      <c r="R1015" s="12"/>
      <c r="S1015" s="12"/>
    </row>
    <row r="1016" spans="2:19" ht="16.5" hidden="1" customHeight="1">
      <c r="B1016" s="31">
        <f t="shared" si="19"/>
        <v>1013</v>
      </c>
      <c r="C1016" s="43">
        <v>45905</v>
      </c>
      <c r="D1016" s="43" t="s">
        <v>705</v>
      </c>
      <c r="E1016" s="43" t="s">
        <v>718</v>
      </c>
      <c r="F1016" s="31" t="s">
        <v>1316</v>
      </c>
      <c r="G1016" s="43" t="s">
        <v>159</v>
      </c>
      <c r="H1016" s="43" t="s">
        <v>160</v>
      </c>
      <c r="I1016" s="43" t="s">
        <v>168</v>
      </c>
      <c r="J1016" s="31">
        <v>5357</v>
      </c>
      <c r="K1016" s="43" t="s">
        <v>512</v>
      </c>
      <c r="L1016" s="43" t="s">
        <v>6763</v>
      </c>
      <c r="M1016" s="44" t="s">
        <v>6764</v>
      </c>
      <c r="N1016" s="43"/>
      <c r="O1016" s="31"/>
      <c r="P1016" s="31"/>
      <c r="Q1016" s="12"/>
      <c r="R1016" s="12"/>
      <c r="S1016" s="12"/>
    </row>
    <row r="1017" spans="2:19" ht="16.5" hidden="1" customHeight="1">
      <c r="B1017" s="31">
        <f t="shared" si="19"/>
        <v>1014</v>
      </c>
      <c r="C1017" s="43">
        <v>45906</v>
      </c>
      <c r="D1017" s="43" t="s">
        <v>705</v>
      </c>
      <c r="E1017" s="43" t="s">
        <v>718</v>
      </c>
      <c r="F1017" s="31" t="s">
        <v>1316</v>
      </c>
      <c r="G1017" s="43" t="s">
        <v>166</v>
      </c>
      <c r="H1017" s="43" t="s">
        <v>160</v>
      </c>
      <c r="I1017" s="43" t="s">
        <v>192</v>
      </c>
      <c r="J1017" s="31">
        <v>3504</v>
      </c>
      <c r="K1017" s="43" t="s">
        <v>9</v>
      </c>
      <c r="L1017" s="43" t="s">
        <v>162</v>
      </c>
      <c r="M1017" s="44" t="s">
        <v>6036</v>
      </c>
      <c r="N1017" s="43"/>
      <c r="O1017" s="31">
        <v>191701254</v>
      </c>
      <c r="P1017" s="31">
        <v>191700270</v>
      </c>
      <c r="Q1017" s="12"/>
      <c r="R1017" s="12"/>
      <c r="S1017" s="12"/>
    </row>
    <row r="1018" spans="2:19" ht="16.5" hidden="1" customHeight="1">
      <c r="B1018" s="31">
        <f t="shared" si="19"/>
        <v>1015</v>
      </c>
      <c r="C1018" s="43">
        <v>45906</v>
      </c>
      <c r="D1018" s="43" t="s">
        <v>705</v>
      </c>
      <c r="E1018" s="43" t="s">
        <v>718</v>
      </c>
      <c r="F1018" s="31" t="s">
        <v>1316</v>
      </c>
      <c r="G1018" s="43" t="s">
        <v>159</v>
      </c>
      <c r="H1018" s="43" t="s">
        <v>160</v>
      </c>
      <c r="I1018" s="43" t="s">
        <v>173</v>
      </c>
      <c r="J1018" s="31">
        <v>1600</v>
      </c>
      <c r="K1018" s="43" t="s">
        <v>9</v>
      </c>
      <c r="L1018" s="43" t="s">
        <v>162</v>
      </c>
      <c r="M1018" s="44" t="s">
        <v>541</v>
      </c>
      <c r="N1018" s="43"/>
      <c r="O1018" s="31">
        <v>191701238</v>
      </c>
      <c r="P1018" s="31">
        <v>191700551</v>
      </c>
    </row>
    <row r="1019" spans="2:19" ht="16.5" hidden="1" customHeight="1">
      <c r="B1019" s="31">
        <f t="shared" si="19"/>
        <v>1016</v>
      </c>
      <c r="C1019" s="43">
        <v>45907</v>
      </c>
      <c r="D1019" s="43" t="s">
        <v>705</v>
      </c>
      <c r="E1019" s="43" t="s">
        <v>718</v>
      </c>
      <c r="F1019" s="31" t="s">
        <v>1316</v>
      </c>
      <c r="G1019" s="43" t="s">
        <v>159</v>
      </c>
      <c r="H1019" s="43" t="s">
        <v>160</v>
      </c>
      <c r="I1019" s="43" t="s">
        <v>173</v>
      </c>
      <c r="J1019" s="31">
        <v>7094</v>
      </c>
      <c r="K1019" s="43" t="s">
        <v>9</v>
      </c>
      <c r="L1019" s="43" t="s">
        <v>162</v>
      </c>
      <c r="M1019" s="44" t="s">
        <v>541</v>
      </c>
      <c r="N1019" s="43"/>
      <c r="O1019" s="31">
        <v>191701972</v>
      </c>
      <c r="P1019" s="31">
        <v>191700496</v>
      </c>
    </row>
    <row r="1020" spans="2:19" ht="16.5" hidden="1" customHeight="1">
      <c r="B1020" s="31">
        <f t="shared" si="19"/>
        <v>1017</v>
      </c>
      <c r="C1020" s="43">
        <v>45908</v>
      </c>
      <c r="D1020" s="43" t="s">
        <v>705</v>
      </c>
      <c r="E1020" s="43" t="s">
        <v>718</v>
      </c>
      <c r="F1020" s="31" t="s">
        <v>1316</v>
      </c>
      <c r="G1020" s="43" t="s">
        <v>439</v>
      </c>
      <c r="H1020" s="43" t="s">
        <v>440</v>
      </c>
      <c r="I1020" s="43" t="s">
        <v>172</v>
      </c>
      <c r="J1020" s="31">
        <v>5026</v>
      </c>
      <c r="K1020" s="43" t="s">
        <v>9</v>
      </c>
      <c r="L1020" s="43" t="s">
        <v>162</v>
      </c>
      <c r="M1020" s="44" t="s">
        <v>6664</v>
      </c>
      <c r="N1020" s="43"/>
      <c r="O1020" s="31" t="s">
        <v>6769</v>
      </c>
      <c r="P1020" s="31" t="s">
        <v>6770</v>
      </c>
    </row>
    <row r="1021" spans="2:19" ht="16.5" hidden="1" customHeight="1">
      <c r="B1021" s="31">
        <f t="shared" si="19"/>
        <v>1018</v>
      </c>
      <c r="C1021" s="43">
        <v>45908</v>
      </c>
      <c r="D1021" s="43" t="s">
        <v>705</v>
      </c>
      <c r="E1021" s="43" t="s">
        <v>718</v>
      </c>
      <c r="F1021" s="31" t="s">
        <v>1316</v>
      </c>
      <c r="G1021" s="43" t="s">
        <v>439</v>
      </c>
      <c r="H1021" s="43" t="s">
        <v>440</v>
      </c>
      <c r="I1021" s="43" t="s">
        <v>173</v>
      </c>
      <c r="J1021" s="31">
        <v>1118</v>
      </c>
      <c r="K1021" s="43" t="s">
        <v>9</v>
      </c>
      <c r="L1021" s="43" t="s">
        <v>162</v>
      </c>
      <c r="M1021" s="44" t="s">
        <v>6036</v>
      </c>
      <c r="N1021" s="43"/>
      <c r="O1021" s="31" t="s">
        <v>6767</v>
      </c>
      <c r="P1021" s="31" t="s">
        <v>6768</v>
      </c>
    </row>
    <row r="1022" spans="2:19" ht="16.5" hidden="1" customHeight="1">
      <c r="B1022" s="31">
        <f t="shared" si="19"/>
        <v>1019</v>
      </c>
      <c r="C1022" s="43">
        <v>45908</v>
      </c>
      <c r="D1022" s="43" t="s">
        <v>705</v>
      </c>
      <c r="E1022" s="43" t="s">
        <v>718</v>
      </c>
      <c r="F1022" s="31" t="s">
        <v>1316</v>
      </c>
      <c r="G1022" s="43" t="s">
        <v>439</v>
      </c>
      <c r="H1022" s="43" t="s">
        <v>440</v>
      </c>
      <c r="I1022" s="43" t="s">
        <v>173</v>
      </c>
      <c r="J1022" s="31">
        <v>1175</v>
      </c>
      <c r="K1022" s="43" t="s">
        <v>9</v>
      </c>
      <c r="L1022" s="43" t="s">
        <v>162</v>
      </c>
      <c r="M1022" s="44" t="s">
        <v>6036</v>
      </c>
      <c r="N1022" s="43"/>
      <c r="O1022" s="31" t="s">
        <v>6771</v>
      </c>
      <c r="P1022" s="31" t="s">
        <v>6772</v>
      </c>
    </row>
    <row r="1023" spans="2:19" ht="16.5" hidden="1" customHeight="1">
      <c r="B1023" s="31">
        <f t="shared" si="19"/>
        <v>1020</v>
      </c>
      <c r="C1023" s="43">
        <v>45910</v>
      </c>
      <c r="D1023" s="43" t="s">
        <v>705</v>
      </c>
      <c r="E1023" s="43" t="s">
        <v>718</v>
      </c>
      <c r="F1023" s="31" t="s">
        <v>1316</v>
      </c>
      <c r="G1023" s="43" t="s">
        <v>159</v>
      </c>
      <c r="H1023" s="43" t="s">
        <v>160</v>
      </c>
      <c r="I1023" s="43" t="s">
        <v>161</v>
      </c>
      <c r="J1023" s="31">
        <v>4216</v>
      </c>
      <c r="K1023" s="43" t="s">
        <v>9</v>
      </c>
      <c r="L1023" s="43" t="s">
        <v>162</v>
      </c>
      <c r="M1023" s="44" t="s">
        <v>626</v>
      </c>
      <c r="N1023" s="43"/>
      <c r="O1023" s="31" t="s">
        <v>924</v>
      </c>
      <c r="P1023" s="31" t="s">
        <v>6781</v>
      </c>
    </row>
    <row r="1024" spans="2:19" ht="16.5" hidden="1" customHeight="1">
      <c r="B1024" s="31">
        <f t="shared" si="19"/>
        <v>1021</v>
      </c>
      <c r="C1024" s="43">
        <v>45910</v>
      </c>
      <c r="D1024" s="43" t="s">
        <v>705</v>
      </c>
      <c r="E1024" s="43" t="s">
        <v>718</v>
      </c>
      <c r="F1024" s="31" t="s">
        <v>1316</v>
      </c>
      <c r="G1024" s="43" t="s">
        <v>159</v>
      </c>
      <c r="H1024" s="43" t="s">
        <v>160</v>
      </c>
      <c r="I1024" s="43" t="s">
        <v>161</v>
      </c>
      <c r="J1024" s="31">
        <v>7918</v>
      </c>
      <c r="K1024" s="43" t="s">
        <v>9</v>
      </c>
      <c r="L1024" s="43" t="s">
        <v>162</v>
      </c>
      <c r="M1024" s="44" t="s">
        <v>6762</v>
      </c>
      <c r="N1024" s="43"/>
      <c r="O1024" s="31" t="s">
        <v>6782</v>
      </c>
      <c r="P1024" s="31" t="s">
        <v>6783</v>
      </c>
    </row>
    <row r="1025" spans="2:16" ht="16.5" hidden="1" customHeight="1">
      <c r="B1025" s="31">
        <f t="shared" si="19"/>
        <v>1022</v>
      </c>
      <c r="C1025" s="43">
        <v>45910</v>
      </c>
      <c r="D1025" s="43" t="s">
        <v>705</v>
      </c>
      <c r="E1025" s="43" t="s">
        <v>718</v>
      </c>
      <c r="F1025" s="31" t="s">
        <v>1316</v>
      </c>
      <c r="G1025" s="43" t="s">
        <v>166</v>
      </c>
      <c r="H1025" s="43" t="s">
        <v>160</v>
      </c>
      <c r="I1025" s="43" t="s">
        <v>161</v>
      </c>
      <c r="J1025" s="31">
        <v>4244</v>
      </c>
      <c r="K1025" s="43" t="s">
        <v>9</v>
      </c>
      <c r="L1025" s="43" t="s">
        <v>162</v>
      </c>
      <c r="M1025" s="44" t="s">
        <v>6664</v>
      </c>
      <c r="N1025" s="43"/>
      <c r="O1025" s="31" t="s">
        <v>6784</v>
      </c>
      <c r="P1025" s="31" t="s">
        <v>6785</v>
      </c>
    </row>
    <row r="1026" spans="2:16" ht="16.5" hidden="1" customHeight="1">
      <c r="B1026" s="31">
        <f t="shared" si="19"/>
        <v>1023</v>
      </c>
      <c r="C1026" s="43">
        <v>45911</v>
      </c>
      <c r="D1026" s="43" t="s">
        <v>705</v>
      </c>
      <c r="E1026" s="43" t="s">
        <v>722</v>
      </c>
      <c r="F1026" s="31" t="s">
        <v>1316</v>
      </c>
      <c r="G1026" s="43" t="s">
        <v>159</v>
      </c>
      <c r="H1026" s="43" t="s">
        <v>160</v>
      </c>
      <c r="I1026" s="43" t="s">
        <v>168</v>
      </c>
      <c r="J1026" s="31">
        <v>5084</v>
      </c>
      <c r="K1026" s="43" t="s">
        <v>1391</v>
      </c>
      <c r="L1026" s="43" t="s">
        <v>505</v>
      </c>
      <c r="M1026" s="44" t="s">
        <v>507</v>
      </c>
      <c r="N1026" s="43"/>
      <c r="O1026" s="31" t="s">
        <v>6824</v>
      </c>
      <c r="P1026" s="31" t="s">
        <v>6825</v>
      </c>
    </row>
    <row r="1027" spans="2:16" ht="16.5" hidden="1" customHeight="1">
      <c r="B1027" s="31">
        <f t="shared" si="19"/>
        <v>1024</v>
      </c>
      <c r="C1027" s="43">
        <v>45911</v>
      </c>
      <c r="D1027" s="43" t="s">
        <v>705</v>
      </c>
      <c r="E1027" s="43" t="s">
        <v>722</v>
      </c>
      <c r="F1027" s="31" t="s">
        <v>1316</v>
      </c>
      <c r="G1027" s="43" t="s">
        <v>159</v>
      </c>
      <c r="H1027" s="43" t="s">
        <v>160</v>
      </c>
      <c r="I1027" s="43" t="s">
        <v>173</v>
      </c>
      <c r="J1027" s="31">
        <v>1330</v>
      </c>
      <c r="K1027" s="43" t="s">
        <v>649</v>
      </c>
      <c r="L1027" s="43" t="s">
        <v>6826</v>
      </c>
      <c r="M1027" s="44" t="s">
        <v>558</v>
      </c>
      <c r="N1027" s="43"/>
      <c r="O1027" s="31"/>
      <c r="P1027" s="31"/>
    </row>
    <row r="1028" spans="2:16" ht="16.5" hidden="1" customHeight="1">
      <c r="B1028" s="31">
        <f t="shared" si="19"/>
        <v>1025</v>
      </c>
      <c r="C1028" s="43">
        <v>45912</v>
      </c>
      <c r="D1028" s="43" t="s">
        <v>705</v>
      </c>
      <c r="E1028" s="43" t="s">
        <v>722</v>
      </c>
      <c r="F1028" s="31" t="s">
        <v>1316</v>
      </c>
      <c r="G1028" s="43" t="s">
        <v>166</v>
      </c>
      <c r="H1028" s="43" t="s">
        <v>160</v>
      </c>
      <c r="I1028" s="43" t="s">
        <v>168</v>
      </c>
      <c r="J1028" s="31">
        <v>5314</v>
      </c>
      <c r="K1028" s="43" t="s">
        <v>5313</v>
      </c>
      <c r="L1028" s="43" t="s">
        <v>1410</v>
      </c>
      <c r="M1028" s="44" t="s">
        <v>5873</v>
      </c>
      <c r="N1028" s="43"/>
      <c r="O1028" s="31"/>
      <c r="P1028" s="31"/>
    </row>
    <row r="1029" spans="2:16" ht="16.5" hidden="1" customHeight="1">
      <c r="B1029" s="31">
        <f t="shared" si="19"/>
        <v>1026</v>
      </c>
      <c r="C1029" s="43">
        <v>45914</v>
      </c>
      <c r="D1029" s="43" t="s">
        <v>705</v>
      </c>
      <c r="E1029" s="43" t="s">
        <v>722</v>
      </c>
      <c r="F1029" s="31" t="s">
        <v>1316</v>
      </c>
      <c r="G1029" s="43" t="s">
        <v>166</v>
      </c>
      <c r="H1029" s="43" t="s">
        <v>160</v>
      </c>
      <c r="I1029" s="43" t="s">
        <v>168</v>
      </c>
      <c r="J1029" s="31">
        <v>5054</v>
      </c>
      <c r="K1029" s="43" t="s">
        <v>9</v>
      </c>
      <c r="L1029" s="43" t="s">
        <v>162</v>
      </c>
      <c r="M1029" s="44" t="s">
        <v>6665</v>
      </c>
      <c r="N1029" s="43"/>
      <c r="O1029" s="31">
        <v>191701032</v>
      </c>
      <c r="P1029" s="31">
        <v>191700872</v>
      </c>
    </row>
    <row r="1030" spans="2:16" ht="16.5" hidden="1" customHeight="1">
      <c r="B1030" s="31">
        <f t="shared" si="19"/>
        <v>1027</v>
      </c>
      <c r="C1030" s="43">
        <v>45915</v>
      </c>
      <c r="D1030" s="43" t="s">
        <v>705</v>
      </c>
      <c r="E1030" s="43" t="s">
        <v>722</v>
      </c>
      <c r="F1030" s="31" t="s">
        <v>1316</v>
      </c>
      <c r="G1030" s="43" t="s">
        <v>439</v>
      </c>
      <c r="H1030" s="43" t="s">
        <v>440</v>
      </c>
      <c r="I1030" s="43" t="s">
        <v>656</v>
      </c>
      <c r="J1030" s="31">
        <v>1009</v>
      </c>
      <c r="K1030" s="43" t="s">
        <v>414</v>
      </c>
      <c r="L1030" s="43" t="s">
        <v>162</v>
      </c>
      <c r="M1030" s="44" t="s">
        <v>626</v>
      </c>
      <c r="N1030" s="43"/>
      <c r="O1030" s="31" t="s">
        <v>5550</v>
      </c>
      <c r="P1030" s="31" t="s">
        <v>6832</v>
      </c>
    </row>
    <row r="1031" spans="2:16" ht="16.5" hidden="1" customHeight="1">
      <c r="B1031" s="31">
        <f t="shared" si="19"/>
        <v>1028</v>
      </c>
      <c r="C1031" s="43">
        <v>45915</v>
      </c>
      <c r="D1031" s="43" t="s">
        <v>705</v>
      </c>
      <c r="E1031" s="43" t="s">
        <v>722</v>
      </c>
      <c r="F1031" s="31" t="s">
        <v>1316</v>
      </c>
      <c r="G1031" s="43" t="s">
        <v>439</v>
      </c>
      <c r="H1031" s="43" t="s">
        <v>440</v>
      </c>
      <c r="I1031" s="43" t="s">
        <v>173</v>
      </c>
      <c r="J1031" s="31">
        <v>1326</v>
      </c>
      <c r="K1031" s="43" t="s">
        <v>414</v>
      </c>
      <c r="L1031" s="43" t="s">
        <v>162</v>
      </c>
      <c r="M1031" s="44" t="s">
        <v>6664</v>
      </c>
      <c r="N1031" s="43"/>
      <c r="O1031" s="31" t="s">
        <v>6834</v>
      </c>
      <c r="P1031" s="31" t="s">
        <v>6835</v>
      </c>
    </row>
    <row r="1032" spans="2:16" ht="16.5" hidden="1" customHeight="1">
      <c r="B1032" s="31">
        <f t="shared" si="19"/>
        <v>1029</v>
      </c>
      <c r="C1032" s="43">
        <v>45916</v>
      </c>
      <c r="D1032" s="43" t="s">
        <v>705</v>
      </c>
      <c r="E1032" s="43" t="s">
        <v>722</v>
      </c>
      <c r="F1032" s="31" t="s">
        <v>1316</v>
      </c>
      <c r="G1032" s="43" t="s">
        <v>159</v>
      </c>
      <c r="H1032" s="43" t="s">
        <v>160</v>
      </c>
      <c r="I1032" s="43" t="s">
        <v>173</v>
      </c>
      <c r="J1032" s="31">
        <v>7078</v>
      </c>
      <c r="K1032" s="43" t="s">
        <v>649</v>
      </c>
      <c r="L1032" s="43" t="s">
        <v>6836</v>
      </c>
      <c r="M1032" s="44" t="s">
        <v>6837</v>
      </c>
      <c r="N1032" s="43"/>
      <c r="O1032" s="31"/>
      <c r="P1032" s="31"/>
    </row>
    <row r="1033" spans="2:16" ht="16.5" hidden="1" customHeight="1">
      <c r="B1033" s="31">
        <f t="shared" si="19"/>
        <v>1030</v>
      </c>
      <c r="C1033" s="43">
        <v>45916</v>
      </c>
      <c r="D1033" s="43" t="s">
        <v>705</v>
      </c>
      <c r="E1033" s="43" t="s">
        <v>722</v>
      </c>
      <c r="F1033" s="31" t="s">
        <v>1316</v>
      </c>
      <c r="G1033" s="43" t="s">
        <v>166</v>
      </c>
      <c r="H1033" s="43" t="s">
        <v>160</v>
      </c>
      <c r="I1033" s="43" t="s">
        <v>192</v>
      </c>
      <c r="J1033" s="31">
        <v>7209</v>
      </c>
      <c r="K1033" s="43" t="s">
        <v>414</v>
      </c>
      <c r="L1033" s="43" t="s">
        <v>162</v>
      </c>
      <c r="M1033" s="44" t="s">
        <v>626</v>
      </c>
      <c r="N1033" s="43"/>
      <c r="O1033" s="31">
        <v>191700730</v>
      </c>
      <c r="P1033" s="31">
        <v>191700022</v>
      </c>
    </row>
    <row r="1034" spans="2:16" ht="16.5" hidden="1" customHeight="1">
      <c r="B1034" s="31">
        <f t="shared" si="19"/>
        <v>1031</v>
      </c>
      <c r="C1034" s="43">
        <v>45917</v>
      </c>
      <c r="D1034" s="43" t="s">
        <v>705</v>
      </c>
      <c r="E1034" s="43" t="s">
        <v>722</v>
      </c>
      <c r="F1034" s="31" t="s">
        <v>1316</v>
      </c>
      <c r="G1034" s="43" t="s">
        <v>439</v>
      </c>
      <c r="H1034" s="43" t="s">
        <v>440</v>
      </c>
      <c r="I1034" s="43" t="s">
        <v>316</v>
      </c>
      <c r="J1034" s="31">
        <v>4171</v>
      </c>
      <c r="K1034" s="43" t="s">
        <v>794</v>
      </c>
      <c r="L1034" s="43" t="s">
        <v>505</v>
      </c>
      <c r="M1034" s="44" t="s">
        <v>507</v>
      </c>
      <c r="N1034" s="43"/>
      <c r="O1034" s="31" t="s">
        <v>6838</v>
      </c>
      <c r="P1034" s="31" t="s">
        <v>6480</v>
      </c>
    </row>
    <row r="1035" spans="2:16" ht="16.5" hidden="1" customHeight="1">
      <c r="B1035" s="31">
        <f t="shared" ref="B1035:B1079" si="20">ROW()-3</f>
        <v>1032</v>
      </c>
      <c r="C1035" s="43">
        <v>45917</v>
      </c>
      <c r="D1035" s="43" t="s">
        <v>705</v>
      </c>
      <c r="E1035" s="43" t="s">
        <v>722</v>
      </c>
      <c r="F1035" s="31" t="s">
        <v>1316</v>
      </c>
      <c r="G1035" s="43" t="s">
        <v>439</v>
      </c>
      <c r="H1035" s="43" t="s">
        <v>440</v>
      </c>
      <c r="I1035" s="43" t="s">
        <v>316</v>
      </c>
      <c r="J1035" s="31">
        <v>4171</v>
      </c>
      <c r="K1035" s="43" t="s">
        <v>794</v>
      </c>
      <c r="L1035" s="43" t="s">
        <v>505</v>
      </c>
      <c r="M1035" s="44" t="s">
        <v>507</v>
      </c>
      <c r="N1035" s="43"/>
      <c r="O1035" s="31" t="s">
        <v>6838</v>
      </c>
      <c r="P1035" s="31" t="s">
        <v>6480</v>
      </c>
    </row>
    <row r="1036" spans="2:16" ht="16.5" hidden="1" customHeight="1">
      <c r="B1036" s="31">
        <f t="shared" si="20"/>
        <v>1033</v>
      </c>
      <c r="C1036" s="43">
        <v>45918</v>
      </c>
      <c r="D1036" s="43" t="s">
        <v>705</v>
      </c>
      <c r="E1036" s="43" t="s">
        <v>724</v>
      </c>
      <c r="F1036" s="31" t="s">
        <v>1316</v>
      </c>
      <c r="G1036" s="43" t="s">
        <v>159</v>
      </c>
      <c r="H1036" s="43" t="s">
        <v>160</v>
      </c>
      <c r="I1036" s="43" t="s">
        <v>200</v>
      </c>
      <c r="J1036" s="31">
        <v>3148</v>
      </c>
      <c r="K1036" s="43" t="s">
        <v>9</v>
      </c>
      <c r="L1036" s="43" t="s">
        <v>162</v>
      </c>
      <c r="M1036" s="44" t="s">
        <v>6664</v>
      </c>
      <c r="N1036" s="43"/>
      <c r="O1036" s="31">
        <v>191701241</v>
      </c>
      <c r="P1036" s="31">
        <v>191700543</v>
      </c>
    </row>
    <row r="1037" spans="2:16" ht="16.5" hidden="1" customHeight="1">
      <c r="B1037" s="31">
        <f t="shared" si="20"/>
        <v>1034</v>
      </c>
      <c r="C1037" s="43">
        <v>45918</v>
      </c>
      <c r="D1037" s="43" t="s">
        <v>705</v>
      </c>
      <c r="E1037" s="43" t="s">
        <v>724</v>
      </c>
      <c r="F1037" s="31" t="s">
        <v>1316</v>
      </c>
      <c r="G1037" s="43" t="s">
        <v>159</v>
      </c>
      <c r="H1037" s="43" t="s">
        <v>160</v>
      </c>
      <c r="I1037" s="43" t="s">
        <v>173</v>
      </c>
      <c r="J1037" s="31">
        <v>1996</v>
      </c>
      <c r="K1037" s="43" t="s">
        <v>780</v>
      </c>
      <c r="L1037" s="43" t="s">
        <v>162</v>
      </c>
      <c r="M1037" s="44" t="s">
        <v>626</v>
      </c>
      <c r="N1037" s="43"/>
      <c r="O1037" s="31" t="s">
        <v>6886</v>
      </c>
      <c r="P1037" s="31" t="s">
        <v>6887</v>
      </c>
    </row>
    <row r="1038" spans="2:16" ht="16.5" hidden="1" customHeight="1">
      <c r="B1038" s="31">
        <f t="shared" si="20"/>
        <v>1035</v>
      </c>
      <c r="C1038" s="43">
        <v>45919</v>
      </c>
      <c r="D1038" s="43" t="s">
        <v>705</v>
      </c>
      <c r="E1038" s="43" t="s">
        <v>724</v>
      </c>
      <c r="F1038" s="31" t="s">
        <v>1316</v>
      </c>
      <c r="G1038" s="43" t="s">
        <v>159</v>
      </c>
      <c r="H1038" s="43" t="s">
        <v>160</v>
      </c>
      <c r="I1038" s="43" t="s">
        <v>200</v>
      </c>
      <c r="J1038" s="31">
        <v>1182</v>
      </c>
      <c r="K1038" s="43" t="s">
        <v>636</v>
      </c>
      <c r="L1038" s="43" t="s">
        <v>162</v>
      </c>
      <c r="M1038" s="44" t="s">
        <v>626</v>
      </c>
      <c r="N1038" s="43"/>
      <c r="O1038" s="31" t="s">
        <v>6892</v>
      </c>
      <c r="P1038" s="31" t="s">
        <v>6771</v>
      </c>
    </row>
    <row r="1039" spans="2:16" ht="16.5" hidden="1" customHeight="1">
      <c r="B1039" s="31">
        <f t="shared" si="20"/>
        <v>1036</v>
      </c>
      <c r="C1039" s="43">
        <v>45919</v>
      </c>
      <c r="D1039" s="43" t="s">
        <v>705</v>
      </c>
      <c r="E1039" s="43" t="s">
        <v>724</v>
      </c>
      <c r="F1039" s="31" t="s">
        <v>1316</v>
      </c>
      <c r="G1039" s="43" t="s">
        <v>6904</v>
      </c>
      <c r="H1039" s="43" t="s">
        <v>160</v>
      </c>
      <c r="I1039" s="43" t="s">
        <v>170</v>
      </c>
      <c r="J1039" s="31">
        <v>9803</v>
      </c>
      <c r="K1039" s="43" t="s">
        <v>9</v>
      </c>
      <c r="L1039" s="43" t="s">
        <v>162</v>
      </c>
      <c r="M1039" s="44" t="s">
        <v>6664</v>
      </c>
      <c r="N1039" s="43"/>
      <c r="O1039" s="31" t="s">
        <v>6895</v>
      </c>
      <c r="P1039" s="31" t="s">
        <v>6896</v>
      </c>
    </row>
    <row r="1040" spans="2:16" ht="16.5" hidden="1" customHeight="1">
      <c r="B1040" s="31">
        <f t="shared" si="20"/>
        <v>1037</v>
      </c>
      <c r="C1040" s="43">
        <v>45919</v>
      </c>
      <c r="D1040" s="43" t="s">
        <v>705</v>
      </c>
      <c r="E1040" s="43" t="s">
        <v>724</v>
      </c>
      <c r="F1040" s="31" t="s">
        <v>1316</v>
      </c>
      <c r="G1040" s="43" t="s">
        <v>439</v>
      </c>
      <c r="H1040" s="43" t="s">
        <v>440</v>
      </c>
      <c r="I1040" s="43" t="s">
        <v>172</v>
      </c>
      <c r="J1040" s="31">
        <v>4881</v>
      </c>
      <c r="K1040" s="43" t="s">
        <v>9</v>
      </c>
      <c r="L1040" s="43" t="s">
        <v>162</v>
      </c>
      <c r="M1040" s="44" t="s">
        <v>6664</v>
      </c>
      <c r="N1040" s="43"/>
      <c r="O1040" s="31" t="s">
        <v>6899</v>
      </c>
      <c r="P1040" s="31" t="s">
        <v>6900</v>
      </c>
    </row>
    <row r="1041" spans="2:16" ht="16.5" hidden="1" customHeight="1">
      <c r="B1041" s="31">
        <f t="shared" si="20"/>
        <v>1038</v>
      </c>
      <c r="C1041" s="43">
        <v>45919</v>
      </c>
      <c r="D1041" s="43" t="s">
        <v>705</v>
      </c>
      <c r="E1041" s="43" t="s">
        <v>724</v>
      </c>
      <c r="F1041" s="31" t="s">
        <v>1316</v>
      </c>
      <c r="G1041" s="43" t="s">
        <v>446</v>
      </c>
      <c r="H1041" s="43" t="s">
        <v>447</v>
      </c>
      <c r="I1041" s="43" t="s">
        <v>172</v>
      </c>
      <c r="J1041" s="31">
        <v>4899</v>
      </c>
      <c r="K1041" s="43" t="s">
        <v>9</v>
      </c>
      <c r="L1041" s="43" t="s">
        <v>162</v>
      </c>
      <c r="M1041" s="44" t="s">
        <v>626</v>
      </c>
      <c r="N1041" s="43"/>
      <c r="O1041" s="31">
        <v>191701010</v>
      </c>
      <c r="P1041" s="31">
        <v>191700702</v>
      </c>
    </row>
    <row r="1042" spans="2:16" ht="16.5" hidden="1" customHeight="1">
      <c r="B1042" s="31">
        <f t="shared" si="20"/>
        <v>1039</v>
      </c>
      <c r="C1042" s="43">
        <v>45920</v>
      </c>
      <c r="D1042" s="43" t="s">
        <v>705</v>
      </c>
      <c r="E1042" s="43" t="s">
        <v>724</v>
      </c>
      <c r="F1042" s="31" t="s">
        <v>1316</v>
      </c>
      <c r="G1042" s="43" t="s">
        <v>159</v>
      </c>
      <c r="H1042" s="43" t="s">
        <v>160</v>
      </c>
      <c r="I1042" s="43" t="s">
        <v>173</v>
      </c>
      <c r="J1042" s="31">
        <v>2492</v>
      </c>
      <c r="K1042" s="43" t="s">
        <v>9</v>
      </c>
      <c r="L1042" s="43" t="s">
        <v>162</v>
      </c>
      <c r="M1042" s="44" t="s">
        <v>6664</v>
      </c>
      <c r="N1042" s="43"/>
      <c r="O1042" s="31">
        <v>191702589</v>
      </c>
      <c r="P1042" s="31">
        <v>191701238</v>
      </c>
    </row>
    <row r="1043" spans="2:16" ht="16.5" hidden="1" customHeight="1">
      <c r="B1043" s="31">
        <f t="shared" si="20"/>
        <v>1040</v>
      </c>
      <c r="C1043" s="43">
        <v>45920</v>
      </c>
      <c r="D1043" s="43" t="s">
        <v>705</v>
      </c>
      <c r="E1043" s="43" t="s">
        <v>724</v>
      </c>
      <c r="F1043" s="31" t="s">
        <v>1316</v>
      </c>
      <c r="G1043" s="43" t="s">
        <v>159</v>
      </c>
      <c r="H1043" s="43" t="s">
        <v>160</v>
      </c>
      <c r="I1043" s="43" t="s">
        <v>168</v>
      </c>
      <c r="J1043" s="31">
        <v>5053</v>
      </c>
      <c r="K1043" s="43" t="s">
        <v>414</v>
      </c>
      <c r="L1043" s="43" t="s">
        <v>162</v>
      </c>
      <c r="M1043" s="44" t="s">
        <v>626</v>
      </c>
      <c r="N1043" s="43"/>
      <c r="O1043" s="31">
        <v>191700447</v>
      </c>
      <c r="P1043" s="31">
        <v>191700163</v>
      </c>
    </row>
    <row r="1044" spans="2:16" ht="16.5" hidden="1" customHeight="1">
      <c r="B1044" s="31">
        <f t="shared" si="20"/>
        <v>1041</v>
      </c>
      <c r="C1044" s="43">
        <v>45920</v>
      </c>
      <c r="D1044" s="43" t="s">
        <v>705</v>
      </c>
      <c r="E1044" s="43" t="s">
        <v>724</v>
      </c>
      <c r="F1044" s="31" t="s">
        <v>1316</v>
      </c>
      <c r="G1044" s="43" t="s">
        <v>159</v>
      </c>
      <c r="H1044" s="43" t="s">
        <v>160</v>
      </c>
      <c r="I1044" s="43" t="s">
        <v>161</v>
      </c>
      <c r="J1044" s="31">
        <v>8214</v>
      </c>
      <c r="K1044" s="43" t="s">
        <v>414</v>
      </c>
      <c r="L1044" s="43" t="s">
        <v>162</v>
      </c>
      <c r="M1044" s="44" t="s">
        <v>6664</v>
      </c>
      <c r="N1044" s="43"/>
      <c r="O1044" s="31">
        <v>191701424</v>
      </c>
      <c r="P1044" s="31">
        <v>191701032</v>
      </c>
    </row>
    <row r="1045" spans="2:16" ht="16.5" hidden="1" customHeight="1">
      <c r="B1045" s="31">
        <f t="shared" si="20"/>
        <v>1042</v>
      </c>
      <c r="C1045" s="43">
        <v>45921</v>
      </c>
      <c r="D1045" s="43" t="s">
        <v>705</v>
      </c>
      <c r="E1045" s="43" t="s">
        <v>724</v>
      </c>
      <c r="F1045" s="31" t="s">
        <v>1316</v>
      </c>
      <c r="G1045" s="43" t="s">
        <v>166</v>
      </c>
      <c r="H1045" s="43" t="s">
        <v>160</v>
      </c>
      <c r="I1045" s="43" t="s">
        <v>168</v>
      </c>
      <c r="J1045" s="31">
        <v>5208</v>
      </c>
      <c r="K1045" s="43" t="s">
        <v>414</v>
      </c>
      <c r="L1045" s="43" t="s">
        <v>162</v>
      </c>
      <c r="M1045" s="44" t="s">
        <v>626</v>
      </c>
      <c r="N1045" s="43"/>
      <c r="O1045" s="31">
        <v>191700537</v>
      </c>
      <c r="P1045" s="31">
        <v>191700603</v>
      </c>
    </row>
    <row r="1046" spans="2:16" ht="16.5" hidden="1" customHeight="1">
      <c r="B1046" s="31">
        <f t="shared" si="20"/>
        <v>1043</v>
      </c>
      <c r="C1046" s="43">
        <v>45921</v>
      </c>
      <c r="D1046" s="43" t="s">
        <v>705</v>
      </c>
      <c r="E1046" s="43" t="s">
        <v>724</v>
      </c>
      <c r="F1046" s="31" t="s">
        <v>1316</v>
      </c>
      <c r="G1046" s="43" t="s">
        <v>159</v>
      </c>
      <c r="H1046" s="43" t="s">
        <v>160</v>
      </c>
      <c r="I1046" s="43" t="s">
        <v>200</v>
      </c>
      <c r="J1046" s="31">
        <v>1183</v>
      </c>
      <c r="K1046" s="43" t="s">
        <v>512</v>
      </c>
      <c r="L1046" s="43" t="s">
        <v>505</v>
      </c>
      <c r="M1046" s="44" t="s">
        <v>507</v>
      </c>
      <c r="N1046" s="43"/>
      <c r="O1046" s="31" t="s">
        <v>6901</v>
      </c>
      <c r="P1046" s="31" t="s">
        <v>5932</v>
      </c>
    </row>
    <row r="1047" spans="2:16" ht="16.5" hidden="1" customHeight="1">
      <c r="B1047" s="31">
        <f t="shared" si="20"/>
        <v>1044</v>
      </c>
      <c r="C1047" s="43">
        <v>45921</v>
      </c>
      <c r="D1047" s="43" t="s">
        <v>705</v>
      </c>
      <c r="E1047" s="43" t="s">
        <v>724</v>
      </c>
      <c r="F1047" s="31" t="s">
        <v>1316</v>
      </c>
      <c r="G1047" s="43" t="s">
        <v>159</v>
      </c>
      <c r="H1047" s="43" t="s">
        <v>160</v>
      </c>
      <c r="I1047" s="43" t="s">
        <v>161</v>
      </c>
      <c r="J1047" s="31">
        <v>7944</v>
      </c>
      <c r="K1047" s="43" t="s">
        <v>9</v>
      </c>
      <c r="L1047" s="43" t="s">
        <v>162</v>
      </c>
      <c r="M1047" s="44" t="s">
        <v>6665</v>
      </c>
      <c r="N1047" s="43"/>
      <c r="O1047" s="31">
        <v>191700012</v>
      </c>
      <c r="P1047" s="31">
        <v>191702379</v>
      </c>
    </row>
    <row r="1048" spans="2:16" ht="16.5" hidden="1" customHeight="1">
      <c r="B1048" s="31">
        <f t="shared" si="20"/>
        <v>1045</v>
      </c>
      <c r="C1048" s="43">
        <v>45922</v>
      </c>
      <c r="D1048" s="43" t="s">
        <v>705</v>
      </c>
      <c r="E1048" s="43" t="s">
        <v>724</v>
      </c>
      <c r="F1048" s="31" t="s">
        <v>1316</v>
      </c>
      <c r="G1048" s="43" t="s">
        <v>159</v>
      </c>
      <c r="H1048" s="43" t="s">
        <v>160</v>
      </c>
      <c r="I1048" s="43" t="s">
        <v>161</v>
      </c>
      <c r="J1048" s="31">
        <v>8214</v>
      </c>
      <c r="K1048" s="43" t="s">
        <v>9</v>
      </c>
      <c r="L1048" s="43" t="s">
        <v>162</v>
      </c>
      <c r="M1048" s="44" t="s">
        <v>6762</v>
      </c>
      <c r="N1048" s="43"/>
      <c r="O1048" s="31">
        <v>191701032</v>
      </c>
      <c r="P1048" s="31">
        <v>191700678</v>
      </c>
    </row>
    <row r="1049" spans="2:16" ht="16.5" hidden="1" customHeight="1">
      <c r="B1049" s="31">
        <f t="shared" si="20"/>
        <v>1046</v>
      </c>
      <c r="C1049" s="43">
        <v>45922</v>
      </c>
      <c r="D1049" s="43" t="s">
        <v>705</v>
      </c>
      <c r="E1049" s="43" t="s">
        <v>724</v>
      </c>
      <c r="F1049" s="31" t="s">
        <v>1316</v>
      </c>
      <c r="G1049" s="43" t="s">
        <v>166</v>
      </c>
      <c r="H1049" s="43" t="s">
        <v>160</v>
      </c>
      <c r="I1049" s="43" t="s">
        <v>168</v>
      </c>
      <c r="J1049" s="31">
        <v>5431</v>
      </c>
      <c r="K1049" s="43" t="s">
        <v>9</v>
      </c>
      <c r="L1049" s="43" t="s">
        <v>162</v>
      </c>
      <c r="M1049" s="44" t="s">
        <v>6664</v>
      </c>
      <c r="N1049" s="43"/>
      <c r="O1049" s="31">
        <v>191701868</v>
      </c>
      <c r="P1049" s="31">
        <v>191701777</v>
      </c>
    </row>
    <row r="1050" spans="2:16" ht="16.5" hidden="1" customHeight="1">
      <c r="B1050" s="31">
        <f t="shared" si="20"/>
        <v>1047</v>
      </c>
      <c r="C1050" s="43">
        <v>45922</v>
      </c>
      <c r="D1050" s="43" t="s">
        <v>705</v>
      </c>
      <c r="E1050" s="43" t="s">
        <v>724</v>
      </c>
      <c r="F1050" s="31" t="s">
        <v>1316</v>
      </c>
      <c r="G1050" s="43" t="s">
        <v>439</v>
      </c>
      <c r="H1050" s="43" t="s">
        <v>440</v>
      </c>
      <c r="I1050" s="43" t="s">
        <v>168</v>
      </c>
      <c r="J1050" s="31">
        <v>7605</v>
      </c>
      <c r="K1050" s="43" t="s">
        <v>414</v>
      </c>
      <c r="L1050" s="43" t="s">
        <v>162</v>
      </c>
      <c r="M1050" s="44" t="s">
        <v>6664</v>
      </c>
      <c r="N1050" s="43"/>
      <c r="O1050" s="31">
        <v>191702646</v>
      </c>
      <c r="P1050" s="31">
        <v>191700549</v>
      </c>
    </row>
    <row r="1051" spans="2:16" ht="16.5" hidden="1" customHeight="1">
      <c r="B1051" s="31">
        <f t="shared" si="20"/>
        <v>1048</v>
      </c>
      <c r="C1051" s="43">
        <v>45922</v>
      </c>
      <c r="D1051" s="43" t="s">
        <v>705</v>
      </c>
      <c r="E1051" s="43" t="s">
        <v>724</v>
      </c>
      <c r="F1051" s="31" t="s">
        <v>1316</v>
      </c>
      <c r="G1051" s="43" t="s">
        <v>159</v>
      </c>
      <c r="H1051" s="43" t="s">
        <v>160</v>
      </c>
      <c r="I1051" s="43" t="s">
        <v>168</v>
      </c>
      <c r="J1051" s="31">
        <v>5259</v>
      </c>
      <c r="K1051" s="43" t="s">
        <v>9</v>
      </c>
      <c r="L1051" s="43" t="s">
        <v>162</v>
      </c>
      <c r="M1051" s="44" t="s">
        <v>6664</v>
      </c>
      <c r="N1051" s="43"/>
      <c r="O1051" s="31">
        <v>191702290</v>
      </c>
      <c r="P1051" s="31">
        <v>191700178</v>
      </c>
    </row>
    <row r="1052" spans="2:16" ht="16.5" hidden="1" customHeight="1">
      <c r="B1052" s="31">
        <f t="shared" si="20"/>
        <v>1049</v>
      </c>
      <c r="C1052" s="43">
        <v>45922</v>
      </c>
      <c r="D1052" s="43" t="s">
        <v>705</v>
      </c>
      <c r="E1052" s="43" t="s">
        <v>724</v>
      </c>
      <c r="F1052" s="31" t="s">
        <v>1316</v>
      </c>
      <c r="G1052" s="43" t="s">
        <v>439</v>
      </c>
      <c r="H1052" s="43" t="s">
        <v>440</v>
      </c>
      <c r="I1052" s="43" t="s">
        <v>173</v>
      </c>
      <c r="J1052" s="31">
        <v>7000</v>
      </c>
      <c r="K1052" s="43" t="s">
        <v>414</v>
      </c>
      <c r="L1052" s="43" t="s">
        <v>162</v>
      </c>
      <c r="M1052" s="44" t="s">
        <v>6664</v>
      </c>
      <c r="N1052" s="43"/>
      <c r="O1052" s="31">
        <v>191700140</v>
      </c>
      <c r="P1052" s="31">
        <v>191701600</v>
      </c>
    </row>
    <row r="1053" spans="2:16" ht="16.5" hidden="1" customHeight="1">
      <c r="B1053" s="31">
        <f t="shared" si="20"/>
        <v>1050</v>
      </c>
      <c r="C1053" s="43">
        <v>45925</v>
      </c>
      <c r="D1053" s="43" t="s">
        <v>728</v>
      </c>
      <c r="E1053" s="43" t="s">
        <v>729</v>
      </c>
      <c r="F1053" s="31" t="s">
        <v>1316</v>
      </c>
      <c r="G1053" s="43" t="s">
        <v>159</v>
      </c>
      <c r="H1053" s="43" t="s">
        <v>160</v>
      </c>
      <c r="I1053" s="43" t="s">
        <v>200</v>
      </c>
      <c r="J1053" s="31">
        <v>5850</v>
      </c>
      <c r="K1053" s="43" t="s">
        <v>9</v>
      </c>
      <c r="L1053" s="43" t="s">
        <v>162</v>
      </c>
      <c r="M1053" s="44" t="s">
        <v>6665</v>
      </c>
      <c r="N1053" s="43"/>
      <c r="O1053" s="31">
        <v>191700840</v>
      </c>
      <c r="P1053" s="31">
        <v>191700457</v>
      </c>
    </row>
    <row r="1054" spans="2:16" ht="16.5" hidden="1" customHeight="1">
      <c r="B1054" s="31">
        <f t="shared" si="20"/>
        <v>1051</v>
      </c>
      <c r="C1054" s="43">
        <v>45925</v>
      </c>
      <c r="D1054" s="43" t="s">
        <v>728</v>
      </c>
      <c r="E1054" s="43" t="s">
        <v>729</v>
      </c>
      <c r="F1054" s="31" t="s">
        <v>1316</v>
      </c>
      <c r="G1054" s="43" t="s">
        <v>4892</v>
      </c>
      <c r="H1054" s="43" t="s">
        <v>4888</v>
      </c>
      <c r="I1054" s="43" t="s">
        <v>316</v>
      </c>
      <c r="J1054" s="31">
        <v>4137</v>
      </c>
      <c r="K1054" s="43" t="s">
        <v>9</v>
      </c>
      <c r="L1054" s="43" t="s">
        <v>162</v>
      </c>
      <c r="M1054" s="44" t="s">
        <v>6670</v>
      </c>
      <c r="N1054" s="43"/>
      <c r="O1054" s="31">
        <v>191700195</v>
      </c>
      <c r="P1054" s="31">
        <v>191701114</v>
      </c>
    </row>
    <row r="1055" spans="2:16" ht="16.5" hidden="1" customHeight="1">
      <c r="B1055" s="31">
        <f t="shared" si="20"/>
        <v>1052</v>
      </c>
      <c r="C1055" s="43">
        <v>45925</v>
      </c>
      <c r="D1055" s="43" t="s">
        <v>728</v>
      </c>
      <c r="E1055" s="43" t="s">
        <v>729</v>
      </c>
      <c r="F1055" s="31" t="s">
        <v>1316</v>
      </c>
      <c r="G1055" s="43" t="s">
        <v>159</v>
      </c>
      <c r="H1055" s="43" t="s">
        <v>160</v>
      </c>
      <c r="I1055" s="43" t="s">
        <v>161</v>
      </c>
      <c r="J1055" s="31">
        <v>8256</v>
      </c>
      <c r="K1055" s="43" t="s">
        <v>9</v>
      </c>
      <c r="L1055" s="43" t="s">
        <v>162</v>
      </c>
      <c r="M1055" s="44" t="s">
        <v>6664</v>
      </c>
      <c r="N1055" s="43"/>
      <c r="O1055" s="31">
        <v>191702396</v>
      </c>
      <c r="P1055" s="31">
        <v>191701991</v>
      </c>
    </row>
    <row r="1056" spans="2:16" ht="16.5" hidden="1" customHeight="1">
      <c r="B1056" s="31">
        <f t="shared" si="20"/>
        <v>1053</v>
      </c>
      <c r="C1056" s="43">
        <v>45925</v>
      </c>
      <c r="D1056" s="43" t="s">
        <v>728</v>
      </c>
      <c r="E1056" s="43" t="s">
        <v>729</v>
      </c>
      <c r="F1056" s="31" t="s">
        <v>1316</v>
      </c>
      <c r="G1056" s="43" t="s">
        <v>159</v>
      </c>
      <c r="H1056" s="43" t="s">
        <v>160</v>
      </c>
      <c r="I1056" s="43" t="s">
        <v>168</v>
      </c>
      <c r="J1056" s="31">
        <v>5259</v>
      </c>
      <c r="K1056" s="43" t="s">
        <v>9</v>
      </c>
      <c r="L1056" s="43" t="s">
        <v>162</v>
      </c>
      <c r="M1056" s="44" t="s">
        <v>6762</v>
      </c>
      <c r="N1056" s="43"/>
      <c r="O1056" s="31">
        <v>191700178</v>
      </c>
      <c r="P1056" s="31">
        <v>191700007</v>
      </c>
    </row>
    <row r="1057" spans="2:19" ht="16.5" hidden="1" customHeight="1">
      <c r="B1057" s="31">
        <f t="shared" si="20"/>
        <v>1054</v>
      </c>
      <c r="C1057" s="43">
        <v>45926</v>
      </c>
      <c r="D1057" s="43" t="s">
        <v>728</v>
      </c>
      <c r="E1057" s="43" t="s">
        <v>729</v>
      </c>
      <c r="F1057" s="31" t="s">
        <v>1316</v>
      </c>
      <c r="G1057" s="43" t="s">
        <v>159</v>
      </c>
      <c r="H1057" s="43" t="s">
        <v>160</v>
      </c>
      <c r="I1057" s="43" t="s">
        <v>170</v>
      </c>
      <c r="J1057" s="31">
        <v>9670</v>
      </c>
      <c r="K1057" s="43" t="s">
        <v>9</v>
      </c>
      <c r="L1057" s="43" t="s">
        <v>162</v>
      </c>
      <c r="M1057" s="44" t="s">
        <v>6665</v>
      </c>
      <c r="N1057" s="43"/>
      <c r="O1057" s="31">
        <v>191701413</v>
      </c>
      <c r="P1057" s="31">
        <v>191701127</v>
      </c>
    </row>
    <row r="1058" spans="2:19" ht="16.5" hidden="1" customHeight="1">
      <c r="B1058" s="31">
        <f t="shared" si="20"/>
        <v>1055</v>
      </c>
      <c r="C1058" s="43">
        <v>45926</v>
      </c>
      <c r="D1058" s="43" t="s">
        <v>728</v>
      </c>
      <c r="E1058" s="43" t="s">
        <v>729</v>
      </c>
      <c r="F1058" s="31" t="s">
        <v>1316</v>
      </c>
      <c r="G1058" s="43" t="s">
        <v>439</v>
      </c>
      <c r="H1058" s="43" t="s">
        <v>440</v>
      </c>
      <c r="I1058" s="43" t="s">
        <v>168</v>
      </c>
      <c r="J1058" s="31">
        <v>5403</v>
      </c>
      <c r="K1058" s="43" t="s">
        <v>1391</v>
      </c>
      <c r="L1058" s="43" t="s">
        <v>505</v>
      </c>
      <c r="M1058" s="44" t="s">
        <v>507</v>
      </c>
      <c r="N1058" s="43"/>
      <c r="O1058" s="31" t="s">
        <v>6937</v>
      </c>
      <c r="P1058" s="31" t="s">
        <v>6523</v>
      </c>
    </row>
    <row r="1059" spans="2:19" ht="16.5" hidden="1" customHeight="1">
      <c r="B1059" s="31">
        <f t="shared" si="20"/>
        <v>1056</v>
      </c>
      <c r="C1059" s="43">
        <v>45926</v>
      </c>
      <c r="D1059" s="43" t="s">
        <v>728</v>
      </c>
      <c r="E1059" s="43" t="s">
        <v>729</v>
      </c>
      <c r="F1059" s="31" t="s">
        <v>1316</v>
      </c>
      <c r="G1059" s="43" t="s">
        <v>159</v>
      </c>
      <c r="H1059" s="43" t="s">
        <v>160</v>
      </c>
      <c r="I1059" s="43" t="s">
        <v>469</v>
      </c>
      <c r="J1059" s="31">
        <v>8428</v>
      </c>
      <c r="K1059" s="43" t="s">
        <v>9</v>
      </c>
      <c r="L1059" s="43" t="s">
        <v>162</v>
      </c>
      <c r="M1059" s="44" t="s">
        <v>6762</v>
      </c>
      <c r="N1059" s="43"/>
      <c r="O1059" s="31">
        <v>191700898</v>
      </c>
      <c r="P1059" s="31">
        <v>191700644</v>
      </c>
    </row>
    <row r="1060" spans="2:19" ht="16.5" hidden="1" customHeight="1">
      <c r="B1060" s="31">
        <f t="shared" si="20"/>
        <v>1057</v>
      </c>
      <c r="C1060" s="43">
        <v>45927</v>
      </c>
      <c r="D1060" s="43" t="s">
        <v>728</v>
      </c>
      <c r="E1060" s="43" t="s">
        <v>729</v>
      </c>
      <c r="F1060" s="31" t="s">
        <v>1316</v>
      </c>
      <c r="G1060" s="43" t="s">
        <v>159</v>
      </c>
      <c r="H1060" s="43" t="s">
        <v>160</v>
      </c>
      <c r="I1060" s="43" t="s">
        <v>161</v>
      </c>
      <c r="J1060" s="31">
        <v>7944</v>
      </c>
      <c r="K1060" s="43" t="s">
        <v>9</v>
      </c>
      <c r="L1060" s="43" t="s">
        <v>162</v>
      </c>
      <c r="M1060" s="44" t="s">
        <v>6665</v>
      </c>
      <c r="N1060" s="43"/>
      <c r="O1060" s="31">
        <v>191702379</v>
      </c>
      <c r="P1060" s="31">
        <v>191700012</v>
      </c>
    </row>
    <row r="1061" spans="2:19" ht="16.5" hidden="1" customHeight="1">
      <c r="B1061" s="31">
        <f t="shared" si="20"/>
        <v>1058</v>
      </c>
      <c r="C1061" s="43">
        <v>45927</v>
      </c>
      <c r="D1061" s="43" t="s">
        <v>728</v>
      </c>
      <c r="E1061" s="43" t="s">
        <v>729</v>
      </c>
      <c r="F1061" s="31" t="s">
        <v>1316</v>
      </c>
      <c r="G1061" s="43" t="s">
        <v>159</v>
      </c>
      <c r="H1061" s="43" t="s">
        <v>160</v>
      </c>
      <c r="I1061" s="43" t="s">
        <v>161</v>
      </c>
      <c r="J1061" s="31">
        <v>4344</v>
      </c>
      <c r="K1061" s="43" t="s">
        <v>414</v>
      </c>
      <c r="L1061" s="43" t="s">
        <v>162</v>
      </c>
      <c r="M1061" s="44" t="s">
        <v>6665</v>
      </c>
      <c r="N1061" s="43"/>
      <c r="O1061" s="31">
        <v>191700615</v>
      </c>
      <c r="P1061" s="31">
        <v>191701032</v>
      </c>
    </row>
    <row r="1062" spans="2:19" ht="16.5" hidden="1" customHeight="1">
      <c r="B1062" s="31">
        <f t="shared" si="20"/>
        <v>1059</v>
      </c>
      <c r="C1062" s="43">
        <v>45928</v>
      </c>
      <c r="D1062" s="43" t="s">
        <v>728</v>
      </c>
      <c r="E1062" s="43" t="s">
        <v>729</v>
      </c>
      <c r="F1062" s="31" t="s">
        <v>1316</v>
      </c>
      <c r="G1062" s="43" t="s">
        <v>159</v>
      </c>
      <c r="H1062" s="43" t="s">
        <v>160</v>
      </c>
      <c r="I1062" s="43" t="s">
        <v>200</v>
      </c>
      <c r="J1062" s="31">
        <v>3135</v>
      </c>
      <c r="K1062" s="43" t="s">
        <v>389</v>
      </c>
      <c r="L1062" s="43" t="s">
        <v>162</v>
      </c>
      <c r="M1062" s="44" t="s">
        <v>626</v>
      </c>
      <c r="N1062" s="43"/>
      <c r="O1062" s="31">
        <v>191702718</v>
      </c>
      <c r="P1062" s="31">
        <v>191702589</v>
      </c>
    </row>
    <row r="1063" spans="2:19" ht="16.5" hidden="1" customHeight="1">
      <c r="B1063" s="31">
        <f t="shared" si="20"/>
        <v>1060</v>
      </c>
      <c r="C1063" s="43">
        <v>45928</v>
      </c>
      <c r="D1063" s="43" t="s">
        <v>728</v>
      </c>
      <c r="E1063" s="43" t="s">
        <v>729</v>
      </c>
      <c r="F1063" s="31" t="s">
        <v>1316</v>
      </c>
      <c r="G1063" s="43" t="s">
        <v>159</v>
      </c>
      <c r="H1063" s="43" t="s">
        <v>160</v>
      </c>
      <c r="I1063" s="43" t="s">
        <v>161</v>
      </c>
      <c r="J1063" s="31">
        <v>8260</v>
      </c>
      <c r="K1063" s="43" t="s">
        <v>9</v>
      </c>
      <c r="L1063" s="43" t="s">
        <v>162</v>
      </c>
      <c r="M1063" s="44" t="s">
        <v>6664</v>
      </c>
      <c r="N1063" s="43"/>
      <c r="O1063" s="31">
        <v>191701719</v>
      </c>
      <c r="P1063" s="31">
        <v>191700446</v>
      </c>
    </row>
    <row r="1064" spans="2:19" ht="16.5" hidden="1" customHeight="1">
      <c r="B1064" s="31">
        <f t="shared" si="20"/>
        <v>1061</v>
      </c>
      <c r="C1064" s="43">
        <v>45929</v>
      </c>
      <c r="D1064" s="43" t="s">
        <v>728</v>
      </c>
      <c r="E1064" s="43" t="s">
        <v>729</v>
      </c>
      <c r="F1064" s="31" t="s">
        <v>1316</v>
      </c>
      <c r="G1064" s="43" t="s">
        <v>159</v>
      </c>
      <c r="H1064" s="43" t="s">
        <v>160</v>
      </c>
      <c r="I1064" s="43" t="s">
        <v>200</v>
      </c>
      <c r="J1064" s="31">
        <v>4118</v>
      </c>
      <c r="K1064" s="43" t="s">
        <v>9</v>
      </c>
      <c r="L1064" s="43" t="s">
        <v>162</v>
      </c>
      <c r="M1064" s="44" t="s">
        <v>6664</v>
      </c>
      <c r="N1064" s="43"/>
      <c r="O1064" s="31" t="s">
        <v>6892</v>
      </c>
      <c r="P1064" s="31" t="s">
        <v>6942</v>
      </c>
    </row>
    <row r="1065" spans="2:19" ht="16.5" hidden="1" customHeight="1">
      <c r="B1065" s="31">
        <f t="shared" si="20"/>
        <v>1062</v>
      </c>
      <c r="C1065" s="43">
        <v>45929</v>
      </c>
      <c r="D1065" s="43" t="s">
        <v>728</v>
      </c>
      <c r="E1065" s="43" t="s">
        <v>729</v>
      </c>
      <c r="F1065" s="31" t="s">
        <v>1316</v>
      </c>
      <c r="G1065" s="43" t="s">
        <v>386</v>
      </c>
      <c r="H1065" s="43" t="s">
        <v>364</v>
      </c>
      <c r="I1065" s="43" t="s">
        <v>316</v>
      </c>
      <c r="J1065" s="31">
        <v>4107</v>
      </c>
      <c r="K1065" s="43" t="s">
        <v>414</v>
      </c>
      <c r="L1065" s="43" t="s">
        <v>162</v>
      </c>
      <c r="M1065" s="44" t="s">
        <v>6670</v>
      </c>
      <c r="N1065" s="43"/>
      <c r="O1065" s="31" t="s">
        <v>6944</v>
      </c>
      <c r="P1065" s="31" t="s">
        <v>6945</v>
      </c>
    </row>
    <row r="1066" spans="2:19" ht="16.5" hidden="1" customHeight="1">
      <c r="B1066" s="31">
        <f t="shared" si="20"/>
        <v>1063</v>
      </c>
      <c r="C1066" s="43">
        <v>45930</v>
      </c>
      <c r="D1066" s="43" t="s">
        <v>728</v>
      </c>
      <c r="E1066" s="43" t="s">
        <v>729</v>
      </c>
      <c r="F1066" s="31" t="s">
        <v>1316</v>
      </c>
      <c r="G1066" s="43" t="s">
        <v>439</v>
      </c>
      <c r="H1066" s="43" t="s">
        <v>440</v>
      </c>
      <c r="I1066" s="43" t="s">
        <v>168</v>
      </c>
      <c r="J1066" s="31">
        <v>5257</v>
      </c>
      <c r="K1066" s="43" t="s">
        <v>9</v>
      </c>
      <c r="L1066" s="43" t="s">
        <v>162</v>
      </c>
      <c r="M1066" s="44" t="s">
        <v>6664</v>
      </c>
      <c r="N1066" s="43"/>
      <c r="O1066" s="31">
        <v>191702177</v>
      </c>
      <c r="P1066" s="31">
        <v>191701774</v>
      </c>
    </row>
    <row r="1067" spans="2:19" ht="16.5" hidden="1" customHeight="1">
      <c r="B1067" s="31">
        <f t="shared" si="20"/>
        <v>1064</v>
      </c>
      <c r="C1067" s="43">
        <v>45930</v>
      </c>
      <c r="D1067" s="43" t="s">
        <v>728</v>
      </c>
      <c r="E1067" s="43" t="s">
        <v>729</v>
      </c>
      <c r="F1067" s="31" t="s">
        <v>1316</v>
      </c>
      <c r="G1067" s="43" t="s">
        <v>386</v>
      </c>
      <c r="H1067" s="43" t="s">
        <v>364</v>
      </c>
      <c r="I1067" s="43" t="s">
        <v>192</v>
      </c>
      <c r="J1067" s="31">
        <v>8206</v>
      </c>
      <c r="K1067" s="43" t="s">
        <v>9</v>
      </c>
      <c r="L1067" s="43" t="s">
        <v>162</v>
      </c>
      <c r="M1067" s="44" t="s">
        <v>6670</v>
      </c>
      <c r="N1067" s="43"/>
      <c r="O1067" s="31">
        <v>191701935</v>
      </c>
      <c r="P1067" s="31">
        <v>191701426</v>
      </c>
    </row>
    <row r="1068" spans="2:19" ht="16.5" hidden="1" customHeight="1">
      <c r="B1068" s="31">
        <f t="shared" si="20"/>
        <v>1065</v>
      </c>
      <c r="C1068" s="43">
        <v>45931</v>
      </c>
      <c r="D1068" s="43" t="s">
        <v>728</v>
      </c>
      <c r="E1068" s="43" t="s">
        <v>729</v>
      </c>
      <c r="F1068" s="31" t="s">
        <v>1316</v>
      </c>
      <c r="G1068" s="43" t="s">
        <v>159</v>
      </c>
      <c r="H1068" s="43" t="s">
        <v>160</v>
      </c>
      <c r="I1068" s="43" t="s">
        <v>173</v>
      </c>
      <c r="J1068" s="31">
        <v>1641</v>
      </c>
      <c r="K1068" s="43" t="s">
        <v>1391</v>
      </c>
      <c r="L1068" s="43" t="s">
        <v>505</v>
      </c>
      <c r="M1068" s="44" t="s">
        <v>507</v>
      </c>
      <c r="N1068" s="43"/>
      <c r="O1068" s="31" t="s">
        <v>6946</v>
      </c>
      <c r="P1068" s="31" t="s">
        <v>6947</v>
      </c>
    </row>
    <row r="1069" spans="2:19" ht="16.5" hidden="1" customHeight="1">
      <c r="B1069" s="31">
        <f t="shared" si="20"/>
        <v>1066</v>
      </c>
      <c r="C1069" s="43">
        <v>45931</v>
      </c>
      <c r="D1069" s="43" t="s">
        <v>728</v>
      </c>
      <c r="E1069" s="43" t="s">
        <v>729</v>
      </c>
      <c r="F1069" s="31" t="s">
        <v>1316</v>
      </c>
      <c r="G1069" s="43" t="s">
        <v>159</v>
      </c>
      <c r="H1069" s="43" t="s">
        <v>160</v>
      </c>
      <c r="I1069" s="43" t="s">
        <v>170</v>
      </c>
      <c r="J1069" s="31">
        <v>9665</v>
      </c>
      <c r="K1069" s="43" t="s">
        <v>1219</v>
      </c>
      <c r="L1069" s="43" t="s">
        <v>505</v>
      </c>
      <c r="M1069" s="44" t="s">
        <v>507</v>
      </c>
      <c r="N1069" s="43"/>
      <c r="O1069" s="31" t="s">
        <v>1286</v>
      </c>
      <c r="P1069" s="31" t="s">
        <v>6948</v>
      </c>
    </row>
    <row r="1070" spans="2:19" ht="16.5" hidden="1" customHeight="1">
      <c r="B1070" s="31">
        <f t="shared" si="20"/>
        <v>1067</v>
      </c>
      <c r="C1070" s="43">
        <v>45931</v>
      </c>
      <c r="D1070" s="43" t="s">
        <v>728</v>
      </c>
      <c r="E1070" s="43" t="s">
        <v>729</v>
      </c>
      <c r="F1070" s="31" t="s">
        <v>1316</v>
      </c>
      <c r="G1070" s="43" t="s">
        <v>159</v>
      </c>
      <c r="H1070" s="43" t="s">
        <v>160</v>
      </c>
      <c r="I1070" s="43" t="s">
        <v>161</v>
      </c>
      <c r="J1070" s="31">
        <v>7943</v>
      </c>
      <c r="K1070" s="43" t="s">
        <v>414</v>
      </c>
      <c r="L1070" s="43" t="s">
        <v>162</v>
      </c>
      <c r="M1070" s="44" t="s">
        <v>6664</v>
      </c>
      <c r="N1070" s="43"/>
      <c r="O1070" s="31">
        <v>191701158</v>
      </c>
      <c r="P1070" s="31">
        <v>191701413</v>
      </c>
    </row>
    <row r="1071" spans="2:19" ht="16.5" hidden="1" customHeight="1">
      <c r="B1071" s="31">
        <f t="shared" si="20"/>
        <v>1068</v>
      </c>
      <c r="C1071" s="43">
        <v>45931</v>
      </c>
      <c r="D1071" s="43" t="s">
        <v>728</v>
      </c>
      <c r="E1071" s="43" t="s">
        <v>729</v>
      </c>
      <c r="F1071" s="31" t="s">
        <v>1316</v>
      </c>
      <c r="G1071" s="43" t="s">
        <v>159</v>
      </c>
      <c r="H1071" s="43" t="s">
        <v>160</v>
      </c>
      <c r="I1071" s="43" t="s">
        <v>170</v>
      </c>
      <c r="J1071" s="31">
        <v>9665</v>
      </c>
      <c r="K1071" s="43" t="s">
        <v>1219</v>
      </c>
      <c r="L1071" s="43" t="s">
        <v>505</v>
      </c>
      <c r="M1071" s="44" t="s">
        <v>507</v>
      </c>
      <c r="N1071" s="43"/>
      <c r="O1071" s="31" t="s">
        <v>1286</v>
      </c>
      <c r="P1071" s="31" t="s">
        <v>6948</v>
      </c>
      <c r="Q1071" s="12"/>
      <c r="R1071" s="12"/>
      <c r="S1071" s="12"/>
    </row>
    <row r="1072" spans="2:19" ht="16.5" hidden="1" customHeight="1">
      <c r="B1072" s="31">
        <f t="shared" si="20"/>
        <v>1069</v>
      </c>
      <c r="C1072" s="43">
        <v>45931</v>
      </c>
      <c r="D1072" s="43" t="s">
        <v>728</v>
      </c>
      <c r="E1072" s="43" t="s">
        <v>729</v>
      </c>
      <c r="F1072" s="31" t="s">
        <v>1316</v>
      </c>
      <c r="G1072" s="43" t="s">
        <v>159</v>
      </c>
      <c r="H1072" s="43" t="s">
        <v>160</v>
      </c>
      <c r="I1072" s="43" t="s">
        <v>161</v>
      </c>
      <c r="J1072" s="31">
        <v>7943</v>
      </c>
      <c r="K1072" s="43" t="s">
        <v>303</v>
      </c>
      <c r="L1072" s="43" t="s">
        <v>162</v>
      </c>
      <c r="M1072" s="44" t="s">
        <v>6664</v>
      </c>
      <c r="N1072" s="43"/>
      <c r="O1072" s="31">
        <v>191701158</v>
      </c>
      <c r="P1072" s="31">
        <v>191701413</v>
      </c>
    </row>
    <row r="1073" spans="2:16" ht="16.5" hidden="1" customHeight="1">
      <c r="B1073" s="31">
        <f t="shared" si="20"/>
        <v>1070</v>
      </c>
      <c r="C1073" s="43">
        <v>45932</v>
      </c>
      <c r="D1073" s="43" t="s">
        <v>728</v>
      </c>
      <c r="E1073" s="43" t="s">
        <v>735</v>
      </c>
      <c r="F1073" s="31" t="s">
        <v>1316</v>
      </c>
      <c r="G1073" s="43" t="s">
        <v>166</v>
      </c>
      <c r="H1073" s="43" t="s">
        <v>160</v>
      </c>
      <c r="I1073" s="43" t="s">
        <v>225</v>
      </c>
      <c r="J1073" s="31">
        <v>6128</v>
      </c>
      <c r="K1073" s="43" t="s">
        <v>9</v>
      </c>
      <c r="L1073" s="43" t="s">
        <v>162</v>
      </c>
      <c r="M1073" s="44" t="s">
        <v>6665</v>
      </c>
      <c r="N1073" s="43"/>
      <c r="O1073" s="31">
        <v>191702652</v>
      </c>
      <c r="P1073" s="31">
        <v>191701790</v>
      </c>
    </row>
    <row r="1074" spans="2:16" ht="16.5" hidden="1" customHeight="1">
      <c r="B1074" s="31">
        <f t="shared" si="20"/>
        <v>1071</v>
      </c>
      <c r="C1074" s="43">
        <v>45932</v>
      </c>
      <c r="D1074" s="43" t="s">
        <v>728</v>
      </c>
      <c r="E1074" s="43" t="s">
        <v>735</v>
      </c>
      <c r="F1074" s="31" t="s">
        <v>1316</v>
      </c>
      <c r="G1074" s="43" t="s">
        <v>166</v>
      </c>
      <c r="H1074" s="43" t="s">
        <v>160</v>
      </c>
      <c r="I1074" s="43" t="s">
        <v>192</v>
      </c>
      <c r="J1074" s="31">
        <v>7456</v>
      </c>
      <c r="K1074" s="43" t="s">
        <v>9</v>
      </c>
      <c r="L1074" s="43" t="s">
        <v>162</v>
      </c>
      <c r="M1074" s="44" t="s">
        <v>6762</v>
      </c>
      <c r="N1074" s="43"/>
      <c r="O1074" s="31">
        <v>191702951</v>
      </c>
      <c r="P1074" s="31">
        <v>191700596</v>
      </c>
    </row>
    <row r="1075" spans="2:16" ht="16.5" hidden="1" customHeight="1">
      <c r="B1075" s="31">
        <f t="shared" si="20"/>
        <v>1072</v>
      </c>
      <c r="C1075" s="43">
        <v>45932</v>
      </c>
      <c r="D1075" s="43" t="s">
        <v>728</v>
      </c>
      <c r="E1075" s="43" t="s">
        <v>735</v>
      </c>
      <c r="F1075" s="31" t="s">
        <v>1316</v>
      </c>
      <c r="G1075" s="43" t="s">
        <v>499</v>
      </c>
      <c r="H1075" s="43" t="s">
        <v>357</v>
      </c>
      <c r="I1075" s="43" t="s">
        <v>168</v>
      </c>
      <c r="J1075" s="31">
        <v>5318</v>
      </c>
      <c r="K1075" s="43" t="s">
        <v>9</v>
      </c>
      <c r="L1075" s="43" t="s">
        <v>162</v>
      </c>
      <c r="M1075" s="44" t="s">
        <v>626</v>
      </c>
      <c r="N1075" s="43"/>
      <c r="O1075" s="31">
        <v>191701624</v>
      </c>
      <c r="P1075" s="31">
        <v>191700842</v>
      </c>
    </row>
    <row r="1076" spans="2:16" ht="16.5" hidden="1" customHeight="1">
      <c r="B1076" s="31">
        <f t="shared" si="20"/>
        <v>1073</v>
      </c>
      <c r="C1076" s="43">
        <v>45933</v>
      </c>
      <c r="D1076" s="43" t="s">
        <v>728</v>
      </c>
      <c r="E1076" s="43" t="s">
        <v>735</v>
      </c>
      <c r="F1076" s="31" t="s">
        <v>1316</v>
      </c>
      <c r="G1076" s="43" t="s">
        <v>159</v>
      </c>
      <c r="H1076" s="43" t="s">
        <v>160</v>
      </c>
      <c r="I1076" s="43" t="s">
        <v>168</v>
      </c>
      <c r="J1076" s="31">
        <v>5192</v>
      </c>
      <c r="K1076" s="43" t="s">
        <v>9</v>
      </c>
      <c r="L1076" s="43" t="s">
        <v>162</v>
      </c>
      <c r="M1076" s="44" t="s">
        <v>626</v>
      </c>
      <c r="N1076" s="43"/>
      <c r="O1076" s="31">
        <v>191700373</v>
      </c>
      <c r="P1076" s="31">
        <v>191701316</v>
      </c>
    </row>
    <row r="1077" spans="2:16" ht="16.5" hidden="1" customHeight="1">
      <c r="B1077" s="31">
        <f t="shared" si="20"/>
        <v>1074</v>
      </c>
      <c r="C1077" s="43">
        <v>45937</v>
      </c>
      <c r="D1077" s="43" t="s">
        <v>728</v>
      </c>
      <c r="E1077" s="43" t="s">
        <v>735</v>
      </c>
      <c r="F1077" s="31" t="s">
        <v>1316</v>
      </c>
      <c r="G1077" s="43" t="s">
        <v>159</v>
      </c>
      <c r="H1077" s="43" t="s">
        <v>160</v>
      </c>
      <c r="I1077" s="43" t="s">
        <v>469</v>
      </c>
      <c r="J1077" s="31">
        <v>7503</v>
      </c>
      <c r="K1077" s="43" t="s">
        <v>9</v>
      </c>
      <c r="L1077" s="43" t="s">
        <v>162</v>
      </c>
      <c r="M1077" s="44" t="s">
        <v>6665</v>
      </c>
      <c r="N1077" s="43"/>
      <c r="O1077" s="31">
        <v>191702338</v>
      </c>
      <c r="P1077" s="31">
        <v>191701715</v>
      </c>
    </row>
    <row r="1078" spans="2:16" ht="16.5" hidden="1" customHeight="1">
      <c r="B1078" s="31">
        <f t="shared" si="20"/>
        <v>1075</v>
      </c>
      <c r="C1078" s="43">
        <v>45938</v>
      </c>
      <c r="D1078" s="43" t="s">
        <v>728</v>
      </c>
      <c r="E1078" s="43" t="s">
        <v>735</v>
      </c>
      <c r="F1078" s="31" t="s">
        <v>1316</v>
      </c>
      <c r="G1078" s="43" t="s">
        <v>159</v>
      </c>
      <c r="H1078" s="43" t="s">
        <v>160</v>
      </c>
      <c r="I1078" s="43" t="s">
        <v>170</v>
      </c>
      <c r="J1078" s="31">
        <v>9806</v>
      </c>
      <c r="K1078" s="43" t="s">
        <v>610</v>
      </c>
      <c r="L1078" s="43" t="s">
        <v>162</v>
      </c>
      <c r="M1078" s="44" t="s">
        <v>6665</v>
      </c>
      <c r="N1078" s="43"/>
      <c r="O1078" s="31">
        <v>191702851</v>
      </c>
      <c r="P1078" s="31">
        <v>191700340</v>
      </c>
    </row>
    <row r="1079" spans="2:16" ht="16.5" hidden="1" customHeight="1">
      <c r="B1079" s="31">
        <f t="shared" si="20"/>
        <v>1076</v>
      </c>
      <c r="C1079" s="43">
        <v>45938</v>
      </c>
      <c r="D1079" s="43" t="s">
        <v>728</v>
      </c>
      <c r="E1079" s="43" t="s">
        <v>735</v>
      </c>
      <c r="F1079" s="31" t="s">
        <v>1316</v>
      </c>
      <c r="G1079" s="43" t="s">
        <v>166</v>
      </c>
      <c r="H1079" s="43" t="s">
        <v>160</v>
      </c>
      <c r="I1079" s="43" t="s">
        <v>225</v>
      </c>
      <c r="J1079" s="31">
        <v>3052</v>
      </c>
      <c r="K1079" s="43" t="s">
        <v>414</v>
      </c>
      <c r="L1079" s="43" t="s">
        <v>162</v>
      </c>
      <c r="M1079" s="44" t="s">
        <v>6664</v>
      </c>
      <c r="N1079" s="43"/>
      <c r="O1079" s="31">
        <v>191701031</v>
      </c>
      <c r="P1079" s="31">
        <v>191701090</v>
      </c>
    </row>
    <row r="1080" spans="2:16" ht="16.5" hidden="1" customHeight="1">
      <c r="B1080" s="31">
        <f t="shared" ref="B1080:B1104" si="21">ROW()-3</f>
        <v>1077</v>
      </c>
      <c r="C1080" s="43">
        <v>45939</v>
      </c>
      <c r="D1080" s="43" t="s">
        <v>728</v>
      </c>
      <c r="E1080" s="43" t="s">
        <v>746</v>
      </c>
      <c r="F1080" s="31" t="s">
        <v>1316</v>
      </c>
      <c r="G1080" s="43" t="s">
        <v>723</v>
      </c>
      <c r="H1080" s="43" t="s">
        <v>160</v>
      </c>
      <c r="I1080" s="43" t="s">
        <v>161</v>
      </c>
      <c r="J1080" s="31">
        <v>4119</v>
      </c>
      <c r="K1080" s="43" t="s">
        <v>1219</v>
      </c>
      <c r="L1080" s="43" t="s">
        <v>505</v>
      </c>
      <c r="M1080" s="44" t="s">
        <v>507</v>
      </c>
      <c r="N1080" s="43"/>
      <c r="O1080" s="31" t="s">
        <v>6991</v>
      </c>
      <c r="P1080" s="31" t="s">
        <v>6992</v>
      </c>
    </row>
    <row r="1081" spans="2:16" ht="16.5" hidden="1" customHeight="1">
      <c r="B1081" s="31">
        <f t="shared" si="21"/>
        <v>1078</v>
      </c>
      <c r="C1081" s="43">
        <v>45939</v>
      </c>
      <c r="D1081" s="43" t="s">
        <v>728</v>
      </c>
      <c r="E1081" s="43" t="s">
        <v>746</v>
      </c>
      <c r="F1081" s="31" t="s">
        <v>1316</v>
      </c>
      <c r="G1081" s="43" t="s">
        <v>283</v>
      </c>
      <c r="H1081" s="43" t="s">
        <v>160</v>
      </c>
      <c r="I1081" s="43" t="s">
        <v>161</v>
      </c>
      <c r="J1081" s="31">
        <v>4239</v>
      </c>
      <c r="K1081" s="43" t="s">
        <v>6980</v>
      </c>
      <c r="L1081" s="43" t="s">
        <v>6981</v>
      </c>
      <c r="M1081" s="44" t="s">
        <v>6982</v>
      </c>
      <c r="N1081" s="43"/>
      <c r="O1081" s="31"/>
      <c r="P1081" s="31"/>
    </row>
    <row r="1082" spans="2:16" ht="16.5" hidden="1" customHeight="1">
      <c r="B1082" s="31">
        <f t="shared" si="21"/>
        <v>1079</v>
      </c>
      <c r="C1082" s="43">
        <v>45940</v>
      </c>
      <c r="D1082" s="43" t="s">
        <v>728</v>
      </c>
      <c r="E1082" s="43" t="s">
        <v>746</v>
      </c>
      <c r="F1082" s="31" t="s">
        <v>1316</v>
      </c>
      <c r="G1082" s="43" t="s">
        <v>166</v>
      </c>
      <c r="H1082" s="43" t="s">
        <v>160</v>
      </c>
      <c r="I1082" s="43" t="s">
        <v>173</v>
      </c>
      <c r="J1082" s="31">
        <v>7092</v>
      </c>
      <c r="K1082" s="43" t="s">
        <v>9</v>
      </c>
      <c r="L1082" s="43" t="s">
        <v>162</v>
      </c>
      <c r="M1082" s="44" t="s">
        <v>6762</v>
      </c>
      <c r="N1082" s="43"/>
      <c r="O1082" s="31" t="s">
        <v>6997</v>
      </c>
      <c r="P1082" s="31" t="s">
        <v>822</v>
      </c>
    </row>
    <row r="1083" spans="2:16" ht="16.5" hidden="1" customHeight="1">
      <c r="B1083" s="31">
        <f t="shared" si="21"/>
        <v>1080</v>
      </c>
      <c r="C1083" s="43">
        <v>45940</v>
      </c>
      <c r="D1083" s="43" t="s">
        <v>728</v>
      </c>
      <c r="E1083" s="43" t="s">
        <v>746</v>
      </c>
      <c r="F1083" s="31" t="s">
        <v>1316</v>
      </c>
      <c r="G1083" s="43" t="s">
        <v>439</v>
      </c>
      <c r="H1083" s="43" t="s">
        <v>440</v>
      </c>
      <c r="I1083" s="43" t="s">
        <v>173</v>
      </c>
      <c r="J1083" s="31">
        <v>7088</v>
      </c>
      <c r="K1083" s="43" t="s">
        <v>9</v>
      </c>
      <c r="L1083" s="43" t="s">
        <v>162</v>
      </c>
      <c r="M1083" s="44" t="s">
        <v>626</v>
      </c>
      <c r="N1083" s="43"/>
      <c r="O1083" s="31">
        <v>191702538</v>
      </c>
      <c r="P1083" s="31">
        <v>191702177</v>
      </c>
    </row>
    <row r="1084" spans="2:16" ht="16.5" hidden="1" customHeight="1">
      <c r="B1084" s="31">
        <f t="shared" si="21"/>
        <v>1081</v>
      </c>
      <c r="C1084" s="43">
        <v>45940</v>
      </c>
      <c r="D1084" s="43" t="s">
        <v>728</v>
      </c>
      <c r="E1084" s="43" t="s">
        <v>746</v>
      </c>
      <c r="F1084" s="31" t="s">
        <v>1316</v>
      </c>
      <c r="G1084" s="43" t="s">
        <v>159</v>
      </c>
      <c r="H1084" s="43" t="s">
        <v>160</v>
      </c>
      <c r="I1084" s="43" t="s">
        <v>172</v>
      </c>
      <c r="J1084" s="31">
        <v>4859</v>
      </c>
      <c r="K1084" s="43" t="s">
        <v>9</v>
      </c>
      <c r="L1084" s="43" t="s">
        <v>162</v>
      </c>
      <c r="M1084" s="44" t="s">
        <v>6664</v>
      </c>
      <c r="N1084" s="43"/>
      <c r="O1084" s="31" t="s">
        <v>7000</v>
      </c>
      <c r="P1084" s="31" t="s">
        <v>7001</v>
      </c>
    </row>
    <row r="1085" spans="2:16" ht="16.5" hidden="1" customHeight="1">
      <c r="B1085" s="31">
        <f t="shared" si="21"/>
        <v>1082</v>
      </c>
      <c r="C1085" s="43">
        <v>45940</v>
      </c>
      <c r="D1085" s="43" t="s">
        <v>728</v>
      </c>
      <c r="E1085" s="43" t="s">
        <v>746</v>
      </c>
      <c r="F1085" s="31" t="s">
        <v>1316</v>
      </c>
      <c r="G1085" s="43" t="s">
        <v>439</v>
      </c>
      <c r="H1085" s="43" t="s">
        <v>440</v>
      </c>
      <c r="I1085" s="43" t="s">
        <v>168</v>
      </c>
      <c r="J1085" s="31">
        <v>6551</v>
      </c>
      <c r="K1085" s="43" t="s">
        <v>9</v>
      </c>
      <c r="L1085" s="43" t="s">
        <v>162</v>
      </c>
      <c r="M1085" s="44" t="s">
        <v>626</v>
      </c>
      <c r="N1085" s="43"/>
      <c r="O1085" s="31" t="s">
        <v>7005</v>
      </c>
      <c r="P1085" s="31" t="s">
        <v>7006</v>
      </c>
    </row>
    <row r="1086" spans="2:16" ht="16.5" hidden="1" customHeight="1">
      <c r="B1086" s="31">
        <f t="shared" si="21"/>
        <v>1083</v>
      </c>
      <c r="C1086" s="43">
        <v>45941</v>
      </c>
      <c r="D1086" s="43" t="s">
        <v>728</v>
      </c>
      <c r="E1086" s="43" t="s">
        <v>746</v>
      </c>
      <c r="F1086" s="31" t="s">
        <v>1316</v>
      </c>
      <c r="G1086" s="43" t="s">
        <v>159</v>
      </c>
      <c r="H1086" s="43" t="s">
        <v>160</v>
      </c>
      <c r="I1086" s="43" t="s">
        <v>200</v>
      </c>
      <c r="J1086" s="31">
        <v>3011</v>
      </c>
      <c r="K1086" s="43" t="s">
        <v>9</v>
      </c>
      <c r="L1086" s="43" t="s">
        <v>162</v>
      </c>
      <c r="M1086" s="44" t="s">
        <v>6664</v>
      </c>
      <c r="N1086" s="43"/>
      <c r="O1086" s="31">
        <v>191702418</v>
      </c>
      <c r="P1086" s="31">
        <v>191702652</v>
      </c>
    </row>
    <row r="1087" spans="2:16" ht="16.5" hidden="1" customHeight="1">
      <c r="B1087" s="31">
        <f t="shared" si="21"/>
        <v>1084</v>
      </c>
      <c r="C1087" s="43">
        <v>45941</v>
      </c>
      <c r="D1087" s="43" t="s">
        <v>728</v>
      </c>
      <c r="E1087" s="43" t="s">
        <v>746</v>
      </c>
      <c r="F1087" s="31" t="s">
        <v>1316</v>
      </c>
      <c r="G1087" s="43" t="s">
        <v>159</v>
      </c>
      <c r="H1087" s="43" t="s">
        <v>160</v>
      </c>
      <c r="I1087" s="43" t="s">
        <v>173</v>
      </c>
      <c r="J1087" s="31">
        <v>1455</v>
      </c>
      <c r="K1087" s="43" t="s">
        <v>9</v>
      </c>
      <c r="L1087" s="43" t="s">
        <v>162</v>
      </c>
      <c r="M1087" s="44" t="s">
        <v>6664</v>
      </c>
      <c r="N1087" s="43"/>
      <c r="O1087" s="31">
        <v>191701325</v>
      </c>
      <c r="P1087" s="31">
        <v>191700898</v>
      </c>
    </row>
    <row r="1088" spans="2:16" ht="16.5" hidden="1" customHeight="1">
      <c r="B1088" s="31">
        <f t="shared" si="21"/>
        <v>1085</v>
      </c>
      <c r="C1088" s="43">
        <v>45941</v>
      </c>
      <c r="D1088" s="43" t="s">
        <v>728</v>
      </c>
      <c r="E1088" s="43" t="s">
        <v>746</v>
      </c>
      <c r="F1088" s="31" t="s">
        <v>1316</v>
      </c>
      <c r="G1088" s="43" t="s">
        <v>159</v>
      </c>
      <c r="H1088" s="43" t="s">
        <v>160</v>
      </c>
      <c r="I1088" s="43" t="s">
        <v>469</v>
      </c>
      <c r="J1088" s="31">
        <v>9329</v>
      </c>
      <c r="K1088" s="43" t="s">
        <v>9</v>
      </c>
      <c r="L1088" s="43" t="s">
        <v>162</v>
      </c>
      <c r="M1088" s="44" t="s">
        <v>6665</v>
      </c>
      <c r="N1088" s="43"/>
      <c r="O1088" s="31">
        <v>191701674</v>
      </c>
      <c r="P1088" s="31">
        <v>191701624</v>
      </c>
    </row>
    <row r="1089" spans="2:16" ht="16.5" hidden="1" customHeight="1">
      <c r="B1089" s="31">
        <f t="shared" si="21"/>
        <v>1086</v>
      </c>
      <c r="C1089" s="43">
        <v>45941</v>
      </c>
      <c r="D1089" s="43" t="s">
        <v>728</v>
      </c>
      <c r="E1089" s="43" t="s">
        <v>746</v>
      </c>
      <c r="F1089" s="31" t="s">
        <v>1316</v>
      </c>
      <c r="G1089" s="43" t="s">
        <v>159</v>
      </c>
      <c r="H1089" s="43" t="s">
        <v>160</v>
      </c>
      <c r="I1089" s="43" t="s">
        <v>161</v>
      </c>
      <c r="J1089" s="31">
        <v>4344</v>
      </c>
      <c r="K1089" s="43" t="s">
        <v>9</v>
      </c>
      <c r="L1089" s="43" t="s">
        <v>162</v>
      </c>
      <c r="M1089" s="44" t="s">
        <v>6665</v>
      </c>
      <c r="N1089" s="43"/>
      <c r="O1089" s="31">
        <v>191701032</v>
      </c>
      <c r="P1089" s="31">
        <v>191701254</v>
      </c>
    </row>
    <row r="1090" spans="2:16" ht="16.5" hidden="1" customHeight="1">
      <c r="B1090" s="31">
        <f t="shared" si="21"/>
        <v>1087</v>
      </c>
      <c r="C1090" s="43">
        <v>45941</v>
      </c>
      <c r="D1090" s="43" t="s">
        <v>728</v>
      </c>
      <c r="E1090" s="43" t="s">
        <v>746</v>
      </c>
      <c r="F1090" s="31" t="s">
        <v>1316</v>
      </c>
      <c r="G1090" s="43" t="s">
        <v>159</v>
      </c>
      <c r="H1090" s="43" t="s">
        <v>160</v>
      </c>
      <c r="I1090" s="43" t="s">
        <v>161</v>
      </c>
      <c r="J1090" s="31">
        <v>4055</v>
      </c>
      <c r="K1090" s="43" t="s">
        <v>414</v>
      </c>
      <c r="L1090" s="43" t="s">
        <v>162</v>
      </c>
      <c r="M1090" s="44" t="s">
        <v>6664</v>
      </c>
      <c r="N1090" s="43"/>
      <c r="O1090" s="31">
        <v>191700808</v>
      </c>
      <c r="P1090" s="31">
        <v>191702679</v>
      </c>
    </row>
    <row r="1091" spans="2:16" ht="16.5" hidden="1" customHeight="1">
      <c r="B1091" s="31">
        <f t="shared" si="21"/>
        <v>1088</v>
      </c>
      <c r="C1091" s="43">
        <v>45942</v>
      </c>
      <c r="D1091" s="43" t="s">
        <v>728</v>
      </c>
      <c r="E1091" s="43" t="s">
        <v>746</v>
      </c>
      <c r="F1091" s="31" t="s">
        <v>1316</v>
      </c>
      <c r="G1091" s="43" t="s">
        <v>159</v>
      </c>
      <c r="H1091" s="43" t="s">
        <v>160</v>
      </c>
      <c r="I1091" s="43" t="s">
        <v>170</v>
      </c>
      <c r="J1091" s="31">
        <v>9825</v>
      </c>
      <c r="K1091" s="43" t="s">
        <v>9</v>
      </c>
      <c r="L1091" s="43" t="s">
        <v>162</v>
      </c>
      <c r="M1091" s="44" t="s">
        <v>6665</v>
      </c>
      <c r="N1091" s="43"/>
      <c r="O1091" s="31">
        <v>191701470</v>
      </c>
      <c r="P1091" s="31">
        <v>191700931</v>
      </c>
    </row>
    <row r="1092" spans="2:16" ht="16.5" hidden="1" customHeight="1">
      <c r="B1092" s="31">
        <f t="shared" si="21"/>
        <v>1089</v>
      </c>
      <c r="C1092" s="43">
        <v>45943</v>
      </c>
      <c r="D1092" s="43" t="s">
        <v>728</v>
      </c>
      <c r="E1092" s="43" t="s">
        <v>746</v>
      </c>
      <c r="F1092" s="31" t="s">
        <v>1316</v>
      </c>
      <c r="G1092" s="43" t="s">
        <v>439</v>
      </c>
      <c r="H1092" s="43" t="s">
        <v>440</v>
      </c>
      <c r="I1092" s="43" t="s">
        <v>316</v>
      </c>
      <c r="J1092" s="31">
        <v>4015</v>
      </c>
      <c r="K1092" s="43" t="s">
        <v>9</v>
      </c>
      <c r="L1092" s="43" t="s">
        <v>162</v>
      </c>
      <c r="M1092" s="44" t="s">
        <v>626</v>
      </c>
      <c r="N1092" s="43"/>
      <c r="O1092" s="31" t="s">
        <v>7016</v>
      </c>
      <c r="P1092" s="31" t="s">
        <v>7017</v>
      </c>
    </row>
    <row r="1093" spans="2:16" ht="16.5" hidden="1" customHeight="1">
      <c r="B1093" s="31">
        <f t="shared" si="21"/>
        <v>1090</v>
      </c>
      <c r="C1093" s="43">
        <v>45943</v>
      </c>
      <c r="D1093" s="43" t="s">
        <v>728</v>
      </c>
      <c r="E1093" s="43" t="s">
        <v>746</v>
      </c>
      <c r="F1093" s="31" t="s">
        <v>1316</v>
      </c>
      <c r="G1093" s="43" t="s">
        <v>159</v>
      </c>
      <c r="H1093" s="43" t="s">
        <v>160</v>
      </c>
      <c r="I1093" s="43" t="s">
        <v>200</v>
      </c>
      <c r="J1093" s="31">
        <v>4152</v>
      </c>
      <c r="K1093" s="43" t="s">
        <v>9</v>
      </c>
      <c r="L1093" s="43" t="s">
        <v>162</v>
      </c>
      <c r="M1093" s="44" t="s">
        <v>6664</v>
      </c>
      <c r="N1093" s="43"/>
      <c r="O1093" s="31">
        <v>191701441</v>
      </c>
      <c r="P1093" s="31">
        <v>191700118</v>
      </c>
    </row>
    <row r="1094" spans="2:16" ht="16.5" hidden="1" customHeight="1">
      <c r="B1094" s="31">
        <f t="shared" si="21"/>
        <v>1091</v>
      </c>
      <c r="C1094" s="43">
        <v>45943</v>
      </c>
      <c r="D1094" s="43" t="s">
        <v>728</v>
      </c>
      <c r="E1094" s="43" t="s">
        <v>746</v>
      </c>
      <c r="F1094" s="31" t="s">
        <v>1316</v>
      </c>
      <c r="G1094" s="43" t="s">
        <v>166</v>
      </c>
      <c r="H1094" s="43" t="s">
        <v>160</v>
      </c>
      <c r="I1094" s="43" t="s">
        <v>217</v>
      </c>
      <c r="J1094" s="31">
        <v>1857</v>
      </c>
      <c r="K1094" s="43" t="s">
        <v>9</v>
      </c>
      <c r="L1094" s="43" t="s">
        <v>162</v>
      </c>
      <c r="M1094" s="44" t="s">
        <v>6665</v>
      </c>
      <c r="N1094" s="43"/>
      <c r="O1094" s="31" t="s">
        <v>7018</v>
      </c>
      <c r="P1094" s="31" t="s">
        <v>7019</v>
      </c>
    </row>
    <row r="1095" spans="2:16" ht="16.5" hidden="1" customHeight="1">
      <c r="B1095" s="31">
        <f t="shared" si="21"/>
        <v>1092</v>
      </c>
      <c r="C1095" s="43">
        <v>45943</v>
      </c>
      <c r="D1095" s="43" t="s">
        <v>728</v>
      </c>
      <c r="E1095" s="43" t="s">
        <v>746</v>
      </c>
      <c r="F1095" s="31" t="s">
        <v>1316</v>
      </c>
      <c r="G1095" s="43" t="s">
        <v>166</v>
      </c>
      <c r="H1095" s="43" t="s">
        <v>160</v>
      </c>
      <c r="I1095" s="43" t="s">
        <v>173</v>
      </c>
      <c r="J1095" s="31">
        <v>1480</v>
      </c>
      <c r="K1095" s="43" t="s">
        <v>414</v>
      </c>
      <c r="L1095" s="43" t="s">
        <v>162</v>
      </c>
      <c r="M1095" s="44" t="s">
        <v>6664</v>
      </c>
      <c r="N1095" s="43"/>
      <c r="O1095" s="31" t="s">
        <v>7023</v>
      </c>
      <c r="P1095" s="31" t="s">
        <v>7024</v>
      </c>
    </row>
    <row r="1096" spans="2:16" ht="16.5" hidden="1" customHeight="1">
      <c r="B1096" s="31">
        <f t="shared" si="21"/>
        <v>1093</v>
      </c>
      <c r="C1096" s="43">
        <v>45944</v>
      </c>
      <c r="D1096" s="43" t="s">
        <v>728</v>
      </c>
      <c r="E1096" s="43" t="s">
        <v>746</v>
      </c>
      <c r="F1096" s="31" t="s">
        <v>1316</v>
      </c>
      <c r="G1096" s="43" t="s">
        <v>386</v>
      </c>
      <c r="H1096" s="43" t="s">
        <v>364</v>
      </c>
      <c r="I1096" s="43" t="s">
        <v>316</v>
      </c>
      <c r="J1096" s="31">
        <v>4041</v>
      </c>
      <c r="K1096" s="43" t="s">
        <v>9</v>
      </c>
      <c r="L1096" s="43" t="s">
        <v>162</v>
      </c>
      <c r="M1096" s="44" t="s">
        <v>626</v>
      </c>
      <c r="N1096" s="43"/>
      <c r="O1096" s="31" t="s">
        <v>7028</v>
      </c>
      <c r="P1096" s="31" t="s">
        <v>7029</v>
      </c>
    </row>
    <row r="1097" spans="2:16" ht="16.5" hidden="1" customHeight="1">
      <c r="B1097" s="31">
        <f t="shared" si="21"/>
        <v>1094</v>
      </c>
      <c r="C1097" s="43">
        <v>45944</v>
      </c>
      <c r="D1097" s="43" t="s">
        <v>728</v>
      </c>
      <c r="E1097" s="43" t="s">
        <v>746</v>
      </c>
      <c r="F1097" s="31" t="s">
        <v>1316</v>
      </c>
      <c r="G1097" s="43" t="s">
        <v>159</v>
      </c>
      <c r="H1097" s="43" t="s">
        <v>160</v>
      </c>
      <c r="I1097" s="43" t="s">
        <v>200</v>
      </c>
      <c r="J1097" s="31">
        <v>1215</v>
      </c>
      <c r="K1097" s="43" t="s">
        <v>9</v>
      </c>
      <c r="L1097" s="43" t="s">
        <v>162</v>
      </c>
      <c r="M1097" s="44" t="s">
        <v>6664</v>
      </c>
      <c r="N1097" s="43"/>
      <c r="O1097" s="31" t="s">
        <v>7038</v>
      </c>
      <c r="P1097" s="31" t="s">
        <v>831</v>
      </c>
    </row>
    <row r="1098" spans="2:16" ht="16.5" hidden="1" customHeight="1">
      <c r="B1098" s="31">
        <f t="shared" si="21"/>
        <v>1095</v>
      </c>
      <c r="C1098" s="43">
        <v>45944</v>
      </c>
      <c r="D1098" s="43" t="s">
        <v>728</v>
      </c>
      <c r="E1098" s="43" t="s">
        <v>746</v>
      </c>
      <c r="F1098" s="31" t="s">
        <v>1316</v>
      </c>
      <c r="G1098" s="43" t="s">
        <v>159</v>
      </c>
      <c r="H1098" s="43" t="s">
        <v>160</v>
      </c>
      <c r="I1098" s="43" t="s">
        <v>170</v>
      </c>
      <c r="J1098" s="31">
        <v>9802</v>
      </c>
      <c r="K1098" s="43" t="s">
        <v>9</v>
      </c>
      <c r="L1098" s="43" t="s">
        <v>162</v>
      </c>
      <c r="M1098" s="44" t="s">
        <v>6664</v>
      </c>
      <c r="N1098" s="43"/>
      <c r="O1098" s="31" t="s">
        <v>7032</v>
      </c>
      <c r="P1098" s="31" t="s">
        <v>7033</v>
      </c>
    </row>
    <row r="1099" spans="2:16" ht="16.5" hidden="1" customHeight="1">
      <c r="B1099" s="31">
        <f t="shared" si="21"/>
        <v>1096</v>
      </c>
      <c r="C1099" s="43">
        <v>45944</v>
      </c>
      <c r="D1099" s="43" t="s">
        <v>728</v>
      </c>
      <c r="E1099" s="43" t="s">
        <v>746</v>
      </c>
      <c r="F1099" s="31" t="s">
        <v>1316</v>
      </c>
      <c r="G1099" s="43" t="s">
        <v>159</v>
      </c>
      <c r="H1099" s="43" t="s">
        <v>160</v>
      </c>
      <c r="I1099" s="43" t="s">
        <v>161</v>
      </c>
      <c r="J1099" s="31">
        <v>7944</v>
      </c>
      <c r="K1099" s="43" t="s">
        <v>9</v>
      </c>
      <c r="L1099" s="43" t="s">
        <v>162</v>
      </c>
      <c r="M1099" s="44" t="s">
        <v>6762</v>
      </c>
      <c r="N1099" s="43"/>
      <c r="O1099" s="31" t="s">
        <v>7035</v>
      </c>
      <c r="P1099" s="31" t="s">
        <v>6828</v>
      </c>
    </row>
    <row r="1100" spans="2:16" ht="16.5" hidden="1" customHeight="1">
      <c r="B1100" s="31">
        <f t="shared" si="21"/>
        <v>1097</v>
      </c>
      <c r="C1100" s="43">
        <v>45944</v>
      </c>
      <c r="D1100" s="43" t="s">
        <v>728</v>
      </c>
      <c r="E1100" s="43" t="s">
        <v>746</v>
      </c>
      <c r="F1100" s="31" t="s">
        <v>1316</v>
      </c>
      <c r="G1100" s="43" t="s">
        <v>283</v>
      </c>
      <c r="H1100" s="43" t="s">
        <v>160</v>
      </c>
      <c r="I1100" s="43" t="s">
        <v>161</v>
      </c>
      <c r="J1100" s="31">
        <v>4329</v>
      </c>
      <c r="K1100" s="43" t="s">
        <v>414</v>
      </c>
      <c r="L1100" s="43" t="s">
        <v>162</v>
      </c>
      <c r="M1100" s="44" t="s">
        <v>6670</v>
      </c>
      <c r="N1100" s="43"/>
      <c r="O1100" s="31" t="s">
        <v>829</v>
      </c>
      <c r="P1100" s="31" t="s">
        <v>7025</v>
      </c>
    </row>
    <row r="1101" spans="2:16" ht="16.5" hidden="1" customHeight="1">
      <c r="B1101" s="31">
        <f t="shared" si="21"/>
        <v>1098</v>
      </c>
      <c r="C1101" s="43">
        <v>45944</v>
      </c>
      <c r="D1101" s="43" t="s">
        <v>728</v>
      </c>
      <c r="E1101" s="43" t="s">
        <v>746</v>
      </c>
      <c r="F1101" s="31" t="s">
        <v>1316</v>
      </c>
      <c r="G1101" s="43" t="s">
        <v>159</v>
      </c>
      <c r="H1101" s="43" t="s">
        <v>160</v>
      </c>
      <c r="I1101" s="43" t="s">
        <v>200</v>
      </c>
      <c r="J1101" s="31">
        <v>4021</v>
      </c>
      <c r="K1101" s="43" t="s">
        <v>414</v>
      </c>
      <c r="L1101" s="43" t="s">
        <v>162</v>
      </c>
      <c r="M1101" s="44" t="s">
        <v>6664</v>
      </c>
      <c r="N1101" s="43"/>
      <c r="O1101" s="31" t="s">
        <v>7034</v>
      </c>
      <c r="P1101" s="31" t="s">
        <v>6894</v>
      </c>
    </row>
    <row r="1102" spans="2:16" ht="16.5" hidden="1" customHeight="1">
      <c r="B1102" s="31">
        <f t="shared" si="21"/>
        <v>1099</v>
      </c>
      <c r="C1102" s="43">
        <v>45945</v>
      </c>
      <c r="D1102" s="43" t="s">
        <v>728</v>
      </c>
      <c r="E1102" s="43" t="s">
        <v>746</v>
      </c>
      <c r="F1102" s="31" t="s">
        <v>1316</v>
      </c>
      <c r="G1102" s="43" t="s">
        <v>159</v>
      </c>
      <c r="H1102" s="43" t="s">
        <v>160</v>
      </c>
      <c r="I1102" s="43" t="s">
        <v>173</v>
      </c>
      <c r="J1102" s="31">
        <v>2403</v>
      </c>
      <c r="K1102" s="43" t="s">
        <v>7011</v>
      </c>
      <c r="L1102" s="43" t="s">
        <v>505</v>
      </c>
      <c r="M1102" s="44" t="s">
        <v>507</v>
      </c>
      <c r="N1102" s="43"/>
      <c r="O1102" s="31" t="s">
        <v>7044</v>
      </c>
      <c r="P1102" s="31" t="s">
        <v>7045</v>
      </c>
    </row>
    <row r="1103" spans="2:16" ht="16.5" hidden="1" customHeight="1">
      <c r="B1103" s="31">
        <f t="shared" si="21"/>
        <v>1100</v>
      </c>
      <c r="C1103" s="43">
        <v>45945</v>
      </c>
      <c r="D1103" s="43" t="s">
        <v>728</v>
      </c>
      <c r="E1103" s="43" t="s">
        <v>746</v>
      </c>
      <c r="F1103" s="31" t="s">
        <v>1316</v>
      </c>
      <c r="G1103" s="43" t="s">
        <v>386</v>
      </c>
      <c r="H1103" s="43" t="s">
        <v>364</v>
      </c>
      <c r="I1103" s="43" t="s">
        <v>316</v>
      </c>
      <c r="J1103" s="31">
        <v>4107</v>
      </c>
      <c r="K1103" s="43" t="s">
        <v>9</v>
      </c>
      <c r="L1103" s="43" t="s">
        <v>162</v>
      </c>
      <c r="M1103" s="44" t="s">
        <v>7013</v>
      </c>
      <c r="N1103" s="43"/>
      <c r="O1103" s="31">
        <v>191702925</v>
      </c>
      <c r="P1103" s="31">
        <v>191702084</v>
      </c>
    </row>
    <row r="1104" spans="2:16" ht="16.5" hidden="1" customHeight="1">
      <c r="B1104" s="31">
        <f t="shared" si="21"/>
        <v>1101</v>
      </c>
      <c r="C1104" s="43">
        <v>45945</v>
      </c>
      <c r="D1104" s="43" t="s">
        <v>728</v>
      </c>
      <c r="E1104" s="43" t="s">
        <v>746</v>
      </c>
      <c r="F1104" s="31" t="s">
        <v>1316</v>
      </c>
      <c r="G1104" s="43" t="s">
        <v>166</v>
      </c>
      <c r="H1104" s="43" t="s">
        <v>160</v>
      </c>
      <c r="I1104" s="43" t="s">
        <v>173</v>
      </c>
      <c r="J1104" s="31">
        <v>1437</v>
      </c>
      <c r="K1104" s="43" t="s">
        <v>9</v>
      </c>
      <c r="L1104" s="43" t="s">
        <v>162</v>
      </c>
      <c r="M1104" s="44" t="s">
        <v>6762</v>
      </c>
      <c r="N1104" s="43"/>
      <c r="O1104" s="31" t="s">
        <v>7015</v>
      </c>
      <c r="P1104" s="31" t="s">
        <v>7043</v>
      </c>
    </row>
    <row r="1105" spans="2:16" ht="16.5" hidden="1" customHeight="1">
      <c r="B1105" s="31">
        <f t="shared" ref="B1105:B1136" si="22">ROW()-3</f>
        <v>1102</v>
      </c>
      <c r="C1105" s="43">
        <v>45946</v>
      </c>
      <c r="D1105" s="43" t="s">
        <v>728</v>
      </c>
      <c r="E1105" s="43" t="s">
        <v>751</v>
      </c>
      <c r="F1105" s="31" t="s">
        <v>1316</v>
      </c>
      <c r="G1105" s="43" t="s">
        <v>4892</v>
      </c>
      <c r="H1105" s="43" t="s">
        <v>4888</v>
      </c>
      <c r="I1105" s="43" t="s">
        <v>192</v>
      </c>
      <c r="J1105" s="31">
        <v>3519</v>
      </c>
      <c r="K1105" s="43" t="s">
        <v>636</v>
      </c>
      <c r="L1105" s="43" t="s">
        <v>162</v>
      </c>
      <c r="M1105" s="44" t="s">
        <v>626</v>
      </c>
      <c r="N1105" s="43"/>
      <c r="O1105" s="31">
        <v>191701203</v>
      </c>
      <c r="P1105" s="31">
        <v>191700870</v>
      </c>
    </row>
    <row r="1106" spans="2:16" ht="16.5" hidden="1" customHeight="1">
      <c r="B1106" s="31">
        <f t="shared" si="22"/>
        <v>1103</v>
      </c>
      <c r="C1106" s="43">
        <v>45946</v>
      </c>
      <c r="D1106" s="43" t="s">
        <v>728</v>
      </c>
      <c r="E1106" s="43" t="s">
        <v>751</v>
      </c>
      <c r="F1106" s="31" t="s">
        <v>1316</v>
      </c>
      <c r="G1106" s="43" t="s">
        <v>386</v>
      </c>
      <c r="H1106" s="43" t="s">
        <v>364</v>
      </c>
      <c r="I1106" s="43" t="s">
        <v>170</v>
      </c>
      <c r="J1106" s="31">
        <v>9675</v>
      </c>
      <c r="K1106" s="43" t="s">
        <v>414</v>
      </c>
      <c r="L1106" s="43" t="s">
        <v>162</v>
      </c>
      <c r="M1106" s="44" t="s">
        <v>626</v>
      </c>
      <c r="N1106" s="43"/>
      <c r="O1106" s="31">
        <v>191700702</v>
      </c>
      <c r="P1106" s="31">
        <v>191700504</v>
      </c>
    </row>
    <row r="1107" spans="2:16" ht="16.5" hidden="1" customHeight="1">
      <c r="B1107" s="31">
        <f t="shared" si="22"/>
        <v>1104</v>
      </c>
      <c r="C1107" s="43">
        <v>45946</v>
      </c>
      <c r="D1107" s="43" t="s">
        <v>728</v>
      </c>
      <c r="E1107" s="43" t="s">
        <v>751</v>
      </c>
      <c r="F1107" s="31" t="s">
        <v>1316</v>
      </c>
      <c r="G1107" s="43" t="s">
        <v>386</v>
      </c>
      <c r="H1107" s="43" t="s">
        <v>364</v>
      </c>
      <c r="I1107" s="43" t="s">
        <v>192</v>
      </c>
      <c r="J1107" s="31">
        <v>7473</v>
      </c>
      <c r="K1107" s="43" t="s">
        <v>9</v>
      </c>
      <c r="L1107" s="43" t="s">
        <v>162</v>
      </c>
      <c r="M1107" s="44" t="s">
        <v>626</v>
      </c>
      <c r="N1107" s="43"/>
      <c r="O1107" s="31">
        <v>191700727</v>
      </c>
      <c r="P1107" s="31">
        <v>191700616</v>
      </c>
    </row>
    <row r="1108" spans="2:16" ht="16.5" hidden="1" customHeight="1">
      <c r="B1108" s="31">
        <f t="shared" si="22"/>
        <v>1105</v>
      </c>
      <c r="C1108" s="43">
        <v>45947</v>
      </c>
      <c r="D1108" s="43" t="s">
        <v>728</v>
      </c>
      <c r="E1108" s="43" t="s">
        <v>751</v>
      </c>
      <c r="F1108" s="31" t="s">
        <v>1316</v>
      </c>
      <c r="G1108" s="43" t="s">
        <v>166</v>
      </c>
      <c r="H1108" s="43" t="s">
        <v>160</v>
      </c>
      <c r="I1108" s="43" t="s">
        <v>173</v>
      </c>
      <c r="J1108" s="31">
        <v>7099</v>
      </c>
      <c r="K1108" s="43" t="s">
        <v>9</v>
      </c>
      <c r="L1108" s="43" t="s">
        <v>162</v>
      </c>
      <c r="M1108" s="44" t="s">
        <v>6665</v>
      </c>
      <c r="N1108" s="43"/>
      <c r="O1108" s="31" t="s">
        <v>7098</v>
      </c>
      <c r="P1108" s="31" t="s">
        <v>7000</v>
      </c>
    </row>
    <row r="1109" spans="2:16" ht="16.5" hidden="1" customHeight="1">
      <c r="B1109" s="31">
        <f t="shared" si="22"/>
        <v>1106</v>
      </c>
      <c r="C1109" s="43">
        <v>45949</v>
      </c>
      <c r="D1109" s="43" t="s">
        <v>728</v>
      </c>
      <c r="E1109" s="43" t="s">
        <v>751</v>
      </c>
      <c r="F1109" s="31" t="s">
        <v>1316</v>
      </c>
      <c r="G1109" s="43" t="s">
        <v>159</v>
      </c>
      <c r="H1109" s="43" t="s">
        <v>160</v>
      </c>
      <c r="I1109" s="43" t="s">
        <v>168</v>
      </c>
      <c r="J1109" s="31">
        <v>5079</v>
      </c>
      <c r="K1109" s="43" t="s">
        <v>414</v>
      </c>
      <c r="L1109" s="43" t="s">
        <v>162</v>
      </c>
      <c r="M1109" s="44" t="s">
        <v>6664</v>
      </c>
      <c r="N1109" s="43"/>
      <c r="O1109" s="31">
        <v>191702053</v>
      </c>
      <c r="P1109" s="31">
        <v>191700234</v>
      </c>
    </row>
    <row r="1110" spans="2:16" ht="16.5" hidden="1" customHeight="1">
      <c r="B1110" s="31">
        <f t="shared" si="22"/>
        <v>1107</v>
      </c>
      <c r="C1110" s="43">
        <v>45950</v>
      </c>
      <c r="D1110" s="43" t="s">
        <v>728</v>
      </c>
      <c r="E1110" s="43" t="s">
        <v>751</v>
      </c>
      <c r="F1110" s="31" t="s">
        <v>1316</v>
      </c>
      <c r="G1110" s="43" t="s">
        <v>159</v>
      </c>
      <c r="H1110" s="43" t="s">
        <v>160</v>
      </c>
      <c r="I1110" s="43" t="s">
        <v>168</v>
      </c>
      <c r="J1110" s="31">
        <v>5356</v>
      </c>
      <c r="K1110" s="43" t="s">
        <v>9</v>
      </c>
      <c r="L1110" s="43" t="s">
        <v>162</v>
      </c>
      <c r="M1110" s="44" t="s">
        <v>6664</v>
      </c>
      <c r="N1110" s="43"/>
      <c r="O1110" s="31">
        <v>191701437</v>
      </c>
      <c r="P1110" s="31">
        <v>191700373</v>
      </c>
    </row>
    <row r="1111" spans="2:16" ht="16.5" hidden="1" customHeight="1">
      <c r="B1111" s="31">
        <f t="shared" si="22"/>
        <v>1108</v>
      </c>
      <c r="C1111" s="43">
        <v>45950</v>
      </c>
      <c r="D1111" s="43" t="s">
        <v>728</v>
      </c>
      <c r="E1111" s="43" t="s">
        <v>751</v>
      </c>
      <c r="F1111" s="31" t="s">
        <v>1316</v>
      </c>
      <c r="G1111" s="43" t="s">
        <v>159</v>
      </c>
      <c r="H1111" s="43" t="s">
        <v>160</v>
      </c>
      <c r="I1111" s="43" t="s">
        <v>161</v>
      </c>
      <c r="J1111" s="31">
        <v>4152</v>
      </c>
      <c r="K1111" s="43" t="s">
        <v>9</v>
      </c>
      <c r="L1111" s="43" t="s">
        <v>162</v>
      </c>
      <c r="M1111" s="44" t="s">
        <v>6664</v>
      </c>
      <c r="N1111" s="43"/>
      <c r="O1111" s="31" t="s">
        <v>7124</v>
      </c>
      <c r="P1111" s="31" t="s">
        <v>7125</v>
      </c>
    </row>
    <row r="1112" spans="2:16" ht="16.5" hidden="1" customHeight="1">
      <c r="B1112" s="31">
        <f t="shared" si="22"/>
        <v>1109</v>
      </c>
      <c r="C1112" s="43">
        <v>45950</v>
      </c>
      <c r="D1112" s="43" t="s">
        <v>728</v>
      </c>
      <c r="E1112" s="43" t="s">
        <v>751</v>
      </c>
      <c r="F1112" s="31" t="s">
        <v>1316</v>
      </c>
      <c r="G1112" s="43" t="s">
        <v>425</v>
      </c>
      <c r="H1112" s="43" t="s">
        <v>372</v>
      </c>
      <c r="I1112" s="43" t="s">
        <v>200</v>
      </c>
      <c r="J1112" s="31">
        <v>4116</v>
      </c>
      <c r="K1112" s="43" t="s">
        <v>414</v>
      </c>
      <c r="L1112" s="43" t="s">
        <v>162</v>
      </c>
      <c r="M1112" s="44" t="s">
        <v>626</v>
      </c>
      <c r="N1112" s="43"/>
      <c r="O1112" s="31" t="s">
        <v>7122</v>
      </c>
      <c r="P1112" s="31" t="s">
        <v>7123</v>
      </c>
    </row>
    <row r="1113" spans="2:16" ht="16.5" hidden="1" customHeight="1">
      <c r="B1113" s="31">
        <f t="shared" si="22"/>
        <v>1110</v>
      </c>
      <c r="C1113" s="43">
        <v>45951</v>
      </c>
      <c r="D1113" s="43" t="s">
        <v>728</v>
      </c>
      <c r="E1113" s="43" t="s">
        <v>751</v>
      </c>
      <c r="F1113" s="31" t="s">
        <v>1316</v>
      </c>
      <c r="G1113" s="43" t="s">
        <v>159</v>
      </c>
      <c r="H1113" s="43" t="s">
        <v>160</v>
      </c>
      <c r="I1113" s="43" t="s">
        <v>316</v>
      </c>
      <c r="J1113" s="31">
        <v>4101</v>
      </c>
      <c r="K1113" s="43" t="s">
        <v>9</v>
      </c>
      <c r="L1113" s="43" t="s">
        <v>162</v>
      </c>
      <c r="M1113" s="44" t="s">
        <v>6665</v>
      </c>
      <c r="N1113" s="43"/>
      <c r="O1113" s="31">
        <v>191701544</v>
      </c>
      <c r="P1113" s="31">
        <v>191702342</v>
      </c>
    </row>
    <row r="1114" spans="2:16" ht="16.5" hidden="1" customHeight="1">
      <c r="B1114" s="31">
        <f t="shared" si="22"/>
        <v>1111</v>
      </c>
      <c r="C1114" s="43">
        <v>45951</v>
      </c>
      <c r="D1114" s="43" t="s">
        <v>728</v>
      </c>
      <c r="E1114" s="43" t="s">
        <v>751</v>
      </c>
      <c r="F1114" s="31" t="s">
        <v>1316</v>
      </c>
      <c r="G1114" s="43" t="s">
        <v>386</v>
      </c>
      <c r="H1114" s="43" t="s">
        <v>364</v>
      </c>
      <c r="I1114" s="43" t="s">
        <v>170</v>
      </c>
      <c r="J1114" s="31">
        <v>9675</v>
      </c>
      <c r="K1114" s="43" t="s">
        <v>414</v>
      </c>
      <c r="L1114" s="43" t="s">
        <v>162</v>
      </c>
      <c r="M1114" s="44" t="s">
        <v>6664</v>
      </c>
      <c r="N1114" s="43"/>
      <c r="O1114" s="31">
        <v>191700039</v>
      </c>
      <c r="P1114" s="31">
        <v>191700617</v>
      </c>
    </row>
    <row r="1115" spans="2:16" ht="16.5" hidden="1" customHeight="1">
      <c r="B1115" s="31">
        <f t="shared" si="22"/>
        <v>1112</v>
      </c>
      <c r="C1115" s="43">
        <v>45952</v>
      </c>
      <c r="D1115" s="43" t="s">
        <v>728</v>
      </c>
      <c r="E1115" s="43" t="s">
        <v>751</v>
      </c>
      <c r="F1115" s="31" t="s">
        <v>1316</v>
      </c>
      <c r="G1115" s="43" t="s">
        <v>166</v>
      </c>
      <c r="H1115" s="43" t="s">
        <v>160</v>
      </c>
      <c r="I1115" s="43" t="s">
        <v>192</v>
      </c>
      <c r="J1115" s="31">
        <v>7323</v>
      </c>
      <c r="K1115" s="43" t="s">
        <v>9</v>
      </c>
      <c r="L1115" s="43" t="s">
        <v>162</v>
      </c>
      <c r="M1115" s="44" t="s">
        <v>6664</v>
      </c>
      <c r="N1115" s="43"/>
      <c r="O1115" s="31">
        <v>191702823</v>
      </c>
      <c r="P1115" s="31">
        <v>191701845</v>
      </c>
    </row>
    <row r="1116" spans="2:16" ht="16.5" hidden="1" customHeight="1">
      <c r="B1116" s="31">
        <f t="shared" si="22"/>
        <v>1113</v>
      </c>
      <c r="C1116" s="43">
        <v>45953</v>
      </c>
      <c r="D1116" s="43" t="s">
        <v>728</v>
      </c>
      <c r="E1116" s="43" t="s">
        <v>755</v>
      </c>
      <c r="F1116" s="31" t="s">
        <v>1316</v>
      </c>
      <c r="G1116" s="180" t="s">
        <v>439</v>
      </c>
      <c r="H1116" s="43" t="s">
        <v>440</v>
      </c>
      <c r="I1116" s="43" t="s">
        <v>173</v>
      </c>
      <c r="J1116" s="180">
        <v>1494</v>
      </c>
      <c r="K1116" s="43" t="s">
        <v>54</v>
      </c>
      <c r="L1116" s="43" t="s">
        <v>162</v>
      </c>
      <c r="M1116" s="44" t="s">
        <v>6664</v>
      </c>
      <c r="N1116" s="43"/>
      <c r="O1116" s="180">
        <v>191702094</v>
      </c>
      <c r="P1116" s="180">
        <v>191702591</v>
      </c>
    </row>
    <row r="1117" spans="2:16" ht="16.5" hidden="1" customHeight="1">
      <c r="B1117" s="31">
        <f t="shared" si="22"/>
        <v>1114</v>
      </c>
      <c r="C1117" s="43">
        <v>45953</v>
      </c>
      <c r="D1117" s="43" t="s">
        <v>728</v>
      </c>
      <c r="E1117" s="43" t="s">
        <v>755</v>
      </c>
      <c r="F1117" s="31" t="s">
        <v>1316</v>
      </c>
      <c r="G1117" s="180" t="s">
        <v>159</v>
      </c>
      <c r="H1117" s="43" t="s">
        <v>160</v>
      </c>
      <c r="I1117" s="43" t="s">
        <v>161</v>
      </c>
      <c r="J1117" s="180">
        <v>4165</v>
      </c>
      <c r="K1117" s="43" t="s">
        <v>7151</v>
      </c>
      <c r="L1117" s="43" t="s">
        <v>6981</v>
      </c>
      <c r="M1117" s="44" t="s">
        <v>1213</v>
      </c>
      <c r="N1117" s="43"/>
      <c r="O1117" s="180"/>
      <c r="P1117" s="180"/>
    </row>
    <row r="1118" spans="2:16" ht="16.5" hidden="1" customHeight="1">
      <c r="B1118" s="31">
        <f t="shared" si="22"/>
        <v>1115</v>
      </c>
      <c r="C1118" s="43">
        <v>45954</v>
      </c>
      <c r="D1118" s="43" t="s">
        <v>728</v>
      </c>
      <c r="E1118" s="43" t="s">
        <v>755</v>
      </c>
      <c r="F1118" s="31" t="s">
        <v>1316</v>
      </c>
      <c r="G1118" s="180" t="s">
        <v>159</v>
      </c>
      <c r="H1118" s="43" t="s">
        <v>160</v>
      </c>
      <c r="I1118" s="43" t="s">
        <v>170</v>
      </c>
      <c r="J1118" s="180">
        <v>9687</v>
      </c>
      <c r="K1118" s="43" t="s">
        <v>9</v>
      </c>
      <c r="L1118" s="43" t="s">
        <v>162</v>
      </c>
      <c r="M1118" s="44" t="s">
        <v>6664</v>
      </c>
      <c r="N1118" s="43"/>
      <c r="O1118" s="180">
        <v>191701318</v>
      </c>
      <c r="P1118" s="180">
        <v>191701875</v>
      </c>
    </row>
    <row r="1119" spans="2:16" ht="16.5" hidden="1" customHeight="1">
      <c r="B1119" s="31">
        <f t="shared" si="22"/>
        <v>1116</v>
      </c>
      <c r="C1119" s="43">
        <v>45954</v>
      </c>
      <c r="D1119" s="43" t="s">
        <v>728</v>
      </c>
      <c r="E1119" s="43" t="s">
        <v>755</v>
      </c>
      <c r="F1119" s="31" t="s">
        <v>1316</v>
      </c>
      <c r="G1119" s="180" t="s">
        <v>159</v>
      </c>
      <c r="H1119" s="43" t="s">
        <v>160</v>
      </c>
      <c r="I1119" s="43" t="s">
        <v>200</v>
      </c>
      <c r="J1119" s="180">
        <v>4171</v>
      </c>
      <c r="K1119" s="43" t="s">
        <v>414</v>
      </c>
      <c r="L1119" s="43" t="s">
        <v>162</v>
      </c>
      <c r="M1119" s="44" t="s">
        <v>6664</v>
      </c>
      <c r="N1119" s="43"/>
      <c r="O1119" s="180">
        <v>191701299</v>
      </c>
      <c r="P1119" s="180">
        <v>191702555</v>
      </c>
    </row>
    <row r="1120" spans="2:16" ht="16.5" hidden="1" customHeight="1">
      <c r="B1120" s="31">
        <f t="shared" si="22"/>
        <v>1117</v>
      </c>
      <c r="C1120" s="43">
        <v>45954</v>
      </c>
      <c r="D1120" s="43" t="s">
        <v>728</v>
      </c>
      <c r="E1120" s="43" t="s">
        <v>755</v>
      </c>
      <c r="F1120" s="31" t="s">
        <v>1316</v>
      </c>
      <c r="G1120" s="180" t="s">
        <v>159</v>
      </c>
      <c r="H1120" s="43" t="s">
        <v>160</v>
      </c>
      <c r="I1120" s="43" t="s">
        <v>200</v>
      </c>
      <c r="J1120" s="180">
        <v>4119</v>
      </c>
      <c r="K1120" s="43" t="s">
        <v>7152</v>
      </c>
      <c r="L1120" s="43" t="s">
        <v>162</v>
      </c>
      <c r="M1120" s="44" t="s">
        <v>5873</v>
      </c>
      <c r="N1120" s="43"/>
      <c r="O1120" s="180"/>
      <c r="P1120" s="180"/>
    </row>
    <row r="1121" spans="2:16" ht="16.5" hidden="1" customHeight="1">
      <c r="B1121" s="31">
        <f t="shared" si="22"/>
        <v>1118</v>
      </c>
      <c r="C1121" s="43">
        <v>45954</v>
      </c>
      <c r="D1121" s="43" t="s">
        <v>728</v>
      </c>
      <c r="E1121" s="43" t="s">
        <v>755</v>
      </c>
      <c r="F1121" s="31" t="s">
        <v>1316</v>
      </c>
      <c r="G1121" s="180" t="s">
        <v>386</v>
      </c>
      <c r="H1121" s="43" t="s">
        <v>364</v>
      </c>
      <c r="I1121" s="43" t="s">
        <v>192</v>
      </c>
      <c r="J1121" s="180">
        <v>7377</v>
      </c>
      <c r="K1121" s="43" t="s">
        <v>636</v>
      </c>
      <c r="L1121" s="43" t="s">
        <v>162</v>
      </c>
      <c r="M1121" s="44" t="s">
        <v>6664</v>
      </c>
      <c r="N1121" s="43"/>
      <c r="O1121" s="180">
        <v>191701004</v>
      </c>
      <c r="P1121" s="180">
        <v>191701664</v>
      </c>
    </row>
    <row r="1122" spans="2:16" ht="16.5" hidden="1" customHeight="1">
      <c r="B1122" s="31">
        <f t="shared" si="22"/>
        <v>1119</v>
      </c>
      <c r="C1122" s="43">
        <v>45955</v>
      </c>
      <c r="D1122" s="43" t="s">
        <v>728</v>
      </c>
      <c r="E1122" s="43" t="s">
        <v>755</v>
      </c>
      <c r="F1122" s="31" t="s">
        <v>1316</v>
      </c>
      <c r="G1122" s="180" t="s">
        <v>159</v>
      </c>
      <c r="H1122" s="43" t="s">
        <v>160</v>
      </c>
      <c r="I1122" s="43" t="s">
        <v>239</v>
      </c>
      <c r="J1122" s="180">
        <v>8159</v>
      </c>
      <c r="K1122" s="43" t="s">
        <v>9</v>
      </c>
      <c r="L1122" s="43" t="s">
        <v>162</v>
      </c>
      <c r="M1122" s="44" t="s">
        <v>6664</v>
      </c>
      <c r="N1122" s="43"/>
      <c r="O1122" s="180">
        <v>191702519</v>
      </c>
      <c r="P1122" s="180">
        <v>191700036</v>
      </c>
    </row>
    <row r="1123" spans="2:16" ht="16.5" hidden="1" customHeight="1">
      <c r="B1123" s="31">
        <f t="shared" si="22"/>
        <v>1120</v>
      </c>
      <c r="C1123" s="43">
        <v>45955</v>
      </c>
      <c r="D1123" s="43" t="s">
        <v>728</v>
      </c>
      <c r="E1123" s="43" t="s">
        <v>755</v>
      </c>
      <c r="F1123" s="31" t="s">
        <v>1316</v>
      </c>
      <c r="G1123" s="180" t="s">
        <v>166</v>
      </c>
      <c r="H1123" s="43" t="s">
        <v>160</v>
      </c>
      <c r="I1123" s="43" t="s">
        <v>161</v>
      </c>
      <c r="J1123" s="180">
        <v>4252</v>
      </c>
      <c r="K1123" s="43" t="s">
        <v>9</v>
      </c>
      <c r="L1123" s="43" t="s">
        <v>162</v>
      </c>
      <c r="M1123" s="44" t="s">
        <v>626</v>
      </c>
      <c r="N1123" s="43"/>
      <c r="O1123" s="180">
        <v>191700910</v>
      </c>
      <c r="P1123" s="180">
        <v>191701187</v>
      </c>
    </row>
    <row r="1124" spans="2:16" ht="16.5" hidden="1" customHeight="1">
      <c r="B1124" s="31">
        <f t="shared" si="22"/>
        <v>1121</v>
      </c>
      <c r="C1124" s="43">
        <v>45955</v>
      </c>
      <c r="D1124" s="43" t="s">
        <v>728</v>
      </c>
      <c r="E1124" s="43" t="s">
        <v>755</v>
      </c>
      <c r="F1124" s="31" t="s">
        <v>1316</v>
      </c>
      <c r="G1124" s="180" t="s">
        <v>159</v>
      </c>
      <c r="H1124" s="43" t="s">
        <v>160</v>
      </c>
      <c r="I1124" s="43" t="s">
        <v>200</v>
      </c>
      <c r="J1124" s="180">
        <v>1201</v>
      </c>
      <c r="K1124" s="43" t="s">
        <v>9</v>
      </c>
      <c r="L1124" s="43" t="s">
        <v>162</v>
      </c>
      <c r="M1124" s="44" t="s">
        <v>6665</v>
      </c>
      <c r="N1124" s="43"/>
      <c r="O1124" s="180">
        <v>191700874</v>
      </c>
      <c r="P1124" s="180">
        <v>191702664</v>
      </c>
    </row>
    <row r="1125" spans="2:16" ht="16.5" hidden="1" customHeight="1">
      <c r="B1125" s="31">
        <f t="shared" si="22"/>
        <v>1122</v>
      </c>
      <c r="C1125" s="43">
        <v>45956</v>
      </c>
      <c r="D1125" s="43" t="s">
        <v>728</v>
      </c>
      <c r="E1125" s="43" t="s">
        <v>755</v>
      </c>
      <c r="F1125" s="31" t="s">
        <v>1316</v>
      </c>
      <c r="G1125" s="180" t="s">
        <v>159</v>
      </c>
      <c r="H1125" s="43" t="s">
        <v>160</v>
      </c>
      <c r="I1125" s="43" t="s">
        <v>239</v>
      </c>
      <c r="J1125" s="180">
        <v>8310</v>
      </c>
      <c r="K1125" s="43" t="s">
        <v>9</v>
      </c>
      <c r="L1125" s="43" t="s">
        <v>162</v>
      </c>
      <c r="M1125" s="44" t="s">
        <v>6664</v>
      </c>
      <c r="N1125" s="43"/>
      <c r="O1125" s="180">
        <v>191700950</v>
      </c>
      <c r="P1125" s="180">
        <v>191702376</v>
      </c>
    </row>
    <row r="1126" spans="2:16" ht="16.5" hidden="1" customHeight="1">
      <c r="B1126" s="31">
        <f t="shared" si="22"/>
        <v>1123</v>
      </c>
      <c r="C1126" s="43">
        <v>45957</v>
      </c>
      <c r="D1126" s="43" t="s">
        <v>728</v>
      </c>
      <c r="E1126" s="43" t="s">
        <v>755</v>
      </c>
      <c r="F1126" s="31" t="s">
        <v>1316</v>
      </c>
      <c r="G1126" s="180" t="s">
        <v>159</v>
      </c>
      <c r="H1126" s="43" t="s">
        <v>160</v>
      </c>
      <c r="I1126" s="43" t="s">
        <v>168</v>
      </c>
      <c r="J1126" s="180">
        <v>5495</v>
      </c>
      <c r="K1126" s="43" t="s">
        <v>4935</v>
      </c>
      <c r="L1126" s="43" t="s">
        <v>7155</v>
      </c>
      <c r="M1126" s="44" t="s">
        <v>7156</v>
      </c>
      <c r="N1126" s="43"/>
      <c r="O1126" s="180"/>
      <c r="P1126" s="180"/>
    </row>
    <row r="1127" spans="2:16" ht="16.5" hidden="1" customHeight="1">
      <c r="B1127" s="31">
        <f t="shared" si="22"/>
        <v>1124</v>
      </c>
      <c r="C1127" s="43">
        <v>45957</v>
      </c>
      <c r="D1127" s="43" t="s">
        <v>728</v>
      </c>
      <c r="E1127" s="43" t="s">
        <v>755</v>
      </c>
      <c r="F1127" s="31" t="s">
        <v>1316</v>
      </c>
      <c r="G1127" s="180" t="s">
        <v>166</v>
      </c>
      <c r="H1127" s="43" t="s">
        <v>160</v>
      </c>
      <c r="I1127" s="43" t="s">
        <v>173</v>
      </c>
      <c r="J1127" s="180">
        <v>1465</v>
      </c>
      <c r="K1127" s="43" t="s">
        <v>9</v>
      </c>
      <c r="L1127" s="43" t="s">
        <v>162</v>
      </c>
      <c r="M1127" s="44" t="s">
        <v>626</v>
      </c>
      <c r="N1127" s="43"/>
      <c r="O1127" s="180">
        <v>191700044</v>
      </c>
      <c r="P1127" s="180">
        <v>191701052</v>
      </c>
    </row>
    <row r="1128" spans="2:16" ht="16.5" hidden="1" customHeight="1">
      <c r="B1128" s="31">
        <f t="shared" si="22"/>
        <v>1125</v>
      </c>
      <c r="C1128" s="43">
        <v>45957</v>
      </c>
      <c r="D1128" s="43" t="s">
        <v>728</v>
      </c>
      <c r="E1128" s="43" t="s">
        <v>755</v>
      </c>
      <c r="F1128" s="31" t="s">
        <v>1316</v>
      </c>
      <c r="G1128" s="180" t="s">
        <v>159</v>
      </c>
      <c r="H1128" s="43" t="s">
        <v>160</v>
      </c>
      <c r="I1128" s="43" t="s">
        <v>161</v>
      </c>
      <c r="J1128" s="180">
        <v>4462</v>
      </c>
      <c r="K1128" s="43" t="s">
        <v>1219</v>
      </c>
      <c r="L1128" s="43" t="s">
        <v>505</v>
      </c>
      <c r="M1128" s="44" t="s">
        <v>507</v>
      </c>
      <c r="N1128" s="43"/>
      <c r="O1128" s="180" t="s">
        <v>7157</v>
      </c>
      <c r="P1128" s="180" t="s">
        <v>6301</v>
      </c>
    </row>
    <row r="1129" spans="2:16" ht="16.5" hidden="1" customHeight="1">
      <c r="B1129" s="31">
        <f t="shared" si="22"/>
        <v>1126</v>
      </c>
      <c r="C1129" s="43">
        <v>45958</v>
      </c>
      <c r="D1129" s="43" t="s">
        <v>728</v>
      </c>
      <c r="E1129" s="43" t="s">
        <v>755</v>
      </c>
      <c r="F1129" s="31" t="s">
        <v>1316</v>
      </c>
      <c r="G1129" s="180" t="s">
        <v>166</v>
      </c>
      <c r="H1129" s="180" t="s">
        <v>160</v>
      </c>
      <c r="I1129" s="180" t="s">
        <v>168</v>
      </c>
      <c r="J1129" s="180">
        <v>5399</v>
      </c>
      <c r="K1129" s="43" t="s">
        <v>9</v>
      </c>
      <c r="L1129" s="180" t="s">
        <v>162</v>
      </c>
      <c r="M1129" s="44" t="s">
        <v>6665</v>
      </c>
      <c r="N1129" s="43"/>
      <c r="O1129" s="180">
        <v>191702060</v>
      </c>
      <c r="P1129" s="180">
        <v>191701982</v>
      </c>
    </row>
    <row r="1130" spans="2:16" ht="16.5" hidden="1" customHeight="1">
      <c r="B1130" s="31">
        <f t="shared" si="22"/>
        <v>1127</v>
      </c>
      <c r="C1130" s="43">
        <v>45958</v>
      </c>
      <c r="D1130" s="43" t="s">
        <v>728</v>
      </c>
      <c r="E1130" s="43" t="s">
        <v>755</v>
      </c>
      <c r="F1130" s="31" t="s">
        <v>1316</v>
      </c>
      <c r="G1130" s="180" t="s">
        <v>425</v>
      </c>
      <c r="H1130" s="180" t="s">
        <v>372</v>
      </c>
      <c r="I1130" s="180" t="s">
        <v>161</v>
      </c>
      <c r="J1130" s="180">
        <v>7392</v>
      </c>
      <c r="K1130" s="43" t="s">
        <v>9</v>
      </c>
      <c r="L1130" s="180" t="s">
        <v>162</v>
      </c>
      <c r="M1130" s="44" t="s">
        <v>7158</v>
      </c>
      <c r="N1130" s="43"/>
      <c r="O1130" s="180">
        <v>5536208</v>
      </c>
      <c r="P1130" s="180">
        <v>200021</v>
      </c>
    </row>
    <row r="1131" spans="2:16" ht="16.5" hidden="1" customHeight="1">
      <c r="B1131" s="31">
        <f t="shared" si="22"/>
        <v>1128</v>
      </c>
      <c r="C1131" s="43">
        <v>45958</v>
      </c>
      <c r="D1131" s="43" t="s">
        <v>728</v>
      </c>
      <c r="E1131" s="43" t="s">
        <v>755</v>
      </c>
      <c r="F1131" s="31" t="s">
        <v>1316</v>
      </c>
      <c r="G1131" s="180" t="s">
        <v>159</v>
      </c>
      <c r="H1131" s="180" t="s">
        <v>160</v>
      </c>
      <c r="I1131" s="180" t="s">
        <v>173</v>
      </c>
      <c r="J1131" s="180">
        <v>2606</v>
      </c>
      <c r="K1131" s="43" t="s">
        <v>9</v>
      </c>
      <c r="L1131" s="180" t="s">
        <v>162</v>
      </c>
      <c r="M1131" s="44" t="s">
        <v>6665</v>
      </c>
      <c r="N1131" s="43"/>
      <c r="O1131" s="180">
        <v>191700703</v>
      </c>
      <c r="P1131" s="180">
        <v>191702334</v>
      </c>
    </row>
    <row r="1132" spans="2:16" ht="16.5" hidden="1" customHeight="1">
      <c r="B1132" s="31">
        <f t="shared" si="22"/>
        <v>1129</v>
      </c>
      <c r="C1132" s="43">
        <v>45958</v>
      </c>
      <c r="D1132" s="43" t="s">
        <v>728</v>
      </c>
      <c r="E1132" s="43" t="s">
        <v>755</v>
      </c>
      <c r="F1132" s="31" t="s">
        <v>1316</v>
      </c>
      <c r="G1132" s="180" t="s">
        <v>159</v>
      </c>
      <c r="H1132" s="180" t="s">
        <v>160</v>
      </c>
      <c r="I1132" s="180" t="s">
        <v>173</v>
      </c>
      <c r="J1132" s="180">
        <v>1315</v>
      </c>
      <c r="K1132" s="43" t="s">
        <v>9</v>
      </c>
      <c r="L1132" s="180" t="s">
        <v>162</v>
      </c>
      <c r="M1132" s="44" t="s">
        <v>7159</v>
      </c>
      <c r="N1132" s="43"/>
      <c r="O1132" s="180">
        <v>191702685</v>
      </c>
      <c r="P1132" s="180">
        <v>191701948</v>
      </c>
    </row>
    <row r="1133" spans="2:16" ht="16.5" hidden="1" customHeight="1">
      <c r="B1133" s="31">
        <f t="shared" si="22"/>
        <v>1130</v>
      </c>
      <c r="C1133" s="43">
        <v>45958</v>
      </c>
      <c r="D1133" s="43" t="s">
        <v>728</v>
      </c>
      <c r="E1133" s="43" t="s">
        <v>755</v>
      </c>
      <c r="F1133" s="31" t="s">
        <v>1316</v>
      </c>
      <c r="G1133" s="180" t="s">
        <v>159</v>
      </c>
      <c r="H1133" s="180" t="s">
        <v>160</v>
      </c>
      <c r="I1133" s="180" t="s">
        <v>161</v>
      </c>
      <c r="J1133" s="180">
        <v>7957</v>
      </c>
      <c r="K1133" s="43" t="s">
        <v>9</v>
      </c>
      <c r="L1133" s="180" t="s">
        <v>162</v>
      </c>
      <c r="M1133" s="44" t="s">
        <v>6762</v>
      </c>
      <c r="N1133" s="43"/>
      <c r="O1133" s="180">
        <v>191702302</v>
      </c>
      <c r="P1133" s="180">
        <v>191701343</v>
      </c>
    </row>
    <row r="1134" spans="2:16" ht="16.5" hidden="1" customHeight="1">
      <c r="B1134" s="31">
        <f t="shared" si="22"/>
        <v>1131</v>
      </c>
      <c r="C1134" s="43">
        <v>45959</v>
      </c>
      <c r="D1134" s="43" t="s">
        <v>728</v>
      </c>
      <c r="E1134" s="43" t="s">
        <v>755</v>
      </c>
      <c r="F1134" s="31" t="s">
        <v>1316</v>
      </c>
      <c r="G1134" s="180" t="s">
        <v>159</v>
      </c>
      <c r="H1134" s="180" t="s">
        <v>160</v>
      </c>
      <c r="I1134" s="180" t="s">
        <v>170</v>
      </c>
      <c r="J1134" s="180">
        <v>9673</v>
      </c>
      <c r="K1134" s="180" t="s">
        <v>206</v>
      </c>
      <c r="L1134" s="180" t="s">
        <v>162</v>
      </c>
      <c r="M1134" s="44" t="s">
        <v>6664</v>
      </c>
      <c r="N1134" s="43"/>
      <c r="O1134" s="180" t="s">
        <v>7163</v>
      </c>
      <c r="P1134" s="180" t="s">
        <v>7164</v>
      </c>
    </row>
    <row r="1135" spans="2:16" ht="16.5" hidden="1" customHeight="1">
      <c r="B1135" s="31">
        <f t="shared" si="22"/>
        <v>1132</v>
      </c>
      <c r="C1135" s="43">
        <v>45959</v>
      </c>
      <c r="D1135" s="43" t="s">
        <v>728</v>
      </c>
      <c r="E1135" s="43" t="s">
        <v>755</v>
      </c>
      <c r="F1135" s="31" t="s">
        <v>1316</v>
      </c>
      <c r="G1135" s="180" t="s">
        <v>159</v>
      </c>
      <c r="H1135" s="180" t="s">
        <v>160</v>
      </c>
      <c r="I1135" s="180" t="s">
        <v>173</v>
      </c>
      <c r="J1135" s="180">
        <v>2492</v>
      </c>
      <c r="K1135" s="180" t="s">
        <v>1391</v>
      </c>
      <c r="L1135" s="180" t="s">
        <v>505</v>
      </c>
      <c r="M1135" s="44" t="s">
        <v>507</v>
      </c>
      <c r="N1135" s="43"/>
      <c r="O1135" s="180" t="s">
        <v>7165</v>
      </c>
      <c r="P1135" s="180" t="s">
        <v>6721</v>
      </c>
    </row>
    <row r="1136" spans="2:16" ht="16.5" hidden="1" customHeight="1">
      <c r="B1136" s="31">
        <f t="shared" si="22"/>
        <v>1133</v>
      </c>
      <c r="C1136" s="43">
        <v>45959</v>
      </c>
      <c r="D1136" s="43" t="s">
        <v>728</v>
      </c>
      <c r="E1136" s="43" t="s">
        <v>755</v>
      </c>
      <c r="F1136" s="31" t="s">
        <v>1316</v>
      </c>
      <c r="G1136" s="180" t="s">
        <v>386</v>
      </c>
      <c r="H1136" s="180" t="s">
        <v>364</v>
      </c>
      <c r="I1136" s="180" t="s">
        <v>225</v>
      </c>
      <c r="J1136" s="180">
        <v>6157</v>
      </c>
      <c r="K1136" s="180" t="s">
        <v>524</v>
      </c>
      <c r="L1136" s="180" t="s">
        <v>162</v>
      </c>
      <c r="M1136" s="44" t="s">
        <v>6670</v>
      </c>
      <c r="N1136" s="43"/>
      <c r="O1136" s="180" t="s">
        <v>7166</v>
      </c>
      <c r="P1136" s="180" t="s">
        <v>7167</v>
      </c>
    </row>
    <row r="1137" spans="2:16" ht="16.5" hidden="1" customHeight="1">
      <c r="B1137" s="31">
        <f t="shared" ref="B1137:B1167" si="23">ROW()-3</f>
        <v>1134</v>
      </c>
      <c r="C1137" s="43">
        <v>45960</v>
      </c>
      <c r="D1137" s="43" t="s">
        <v>761</v>
      </c>
      <c r="E1137" s="43" t="s">
        <v>762</v>
      </c>
      <c r="F1137" s="31" t="s">
        <v>1316</v>
      </c>
      <c r="G1137" s="180" t="s">
        <v>159</v>
      </c>
      <c r="H1137" s="180" t="s">
        <v>160</v>
      </c>
      <c r="I1137" s="180" t="s">
        <v>168</v>
      </c>
      <c r="J1137" s="180">
        <v>5393</v>
      </c>
      <c r="K1137" s="180" t="s">
        <v>653</v>
      </c>
      <c r="L1137" s="180" t="s">
        <v>162</v>
      </c>
      <c r="M1137" s="44" t="s">
        <v>6664</v>
      </c>
      <c r="N1137" s="43"/>
      <c r="O1137" s="180">
        <v>191702401</v>
      </c>
      <c r="P1137" s="180">
        <v>191701470</v>
      </c>
    </row>
    <row r="1138" spans="2:16" ht="16.5" hidden="1" customHeight="1">
      <c r="B1138" s="31">
        <f t="shared" si="23"/>
        <v>1135</v>
      </c>
      <c r="C1138" s="43">
        <v>45960</v>
      </c>
      <c r="D1138" s="43" t="s">
        <v>761</v>
      </c>
      <c r="E1138" s="43" t="s">
        <v>762</v>
      </c>
      <c r="F1138" s="31" t="s">
        <v>1316</v>
      </c>
      <c r="G1138" s="180" t="s">
        <v>439</v>
      </c>
      <c r="H1138" s="180" t="s">
        <v>440</v>
      </c>
      <c r="I1138" s="180" t="s">
        <v>173</v>
      </c>
      <c r="J1138" s="180">
        <v>1413</v>
      </c>
      <c r="K1138" s="180" t="s">
        <v>9</v>
      </c>
      <c r="L1138" s="180" t="s">
        <v>162</v>
      </c>
      <c r="M1138" s="44" t="s">
        <v>626</v>
      </c>
      <c r="N1138" s="43"/>
      <c r="O1138" s="180">
        <v>191701294</v>
      </c>
      <c r="P1138" s="180">
        <v>191700504</v>
      </c>
    </row>
    <row r="1139" spans="2:16" ht="16.5" hidden="1" customHeight="1">
      <c r="B1139" s="31">
        <f t="shared" si="23"/>
        <v>1136</v>
      </c>
      <c r="C1139" s="43">
        <v>45960</v>
      </c>
      <c r="D1139" s="43" t="s">
        <v>761</v>
      </c>
      <c r="E1139" s="43" t="s">
        <v>762</v>
      </c>
      <c r="F1139" s="31" t="s">
        <v>1316</v>
      </c>
      <c r="G1139" s="180" t="s">
        <v>7195</v>
      </c>
      <c r="H1139" s="180" t="s">
        <v>7196</v>
      </c>
      <c r="I1139" s="180" t="s">
        <v>173</v>
      </c>
      <c r="J1139" s="180">
        <v>1436</v>
      </c>
      <c r="K1139" s="180" t="s">
        <v>9</v>
      </c>
      <c r="L1139" s="180" t="s">
        <v>162</v>
      </c>
      <c r="M1139" s="44" t="s">
        <v>626</v>
      </c>
      <c r="N1139" s="43"/>
      <c r="O1139" s="180">
        <v>191700382</v>
      </c>
      <c r="P1139" s="180">
        <v>191700044</v>
      </c>
    </row>
    <row r="1140" spans="2:16" ht="16.5" hidden="1" customHeight="1">
      <c r="B1140" s="31">
        <f t="shared" si="23"/>
        <v>1137</v>
      </c>
      <c r="C1140" s="43">
        <v>45961</v>
      </c>
      <c r="D1140" s="43" t="s">
        <v>761</v>
      </c>
      <c r="E1140" s="43" t="s">
        <v>762</v>
      </c>
      <c r="F1140" s="31" t="s">
        <v>1316</v>
      </c>
      <c r="G1140" s="180" t="s">
        <v>166</v>
      </c>
      <c r="H1140" s="180" t="s">
        <v>160</v>
      </c>
      <c r="I1140" s="180" t="s">
        <v>168</v>
      </c>
      <c r="J1140" s="180">
        <v>5435</v>
      </c>
      <c r="K1140" s="180" t="s">
        <v>9</v>
      </c>
      <c r="L1140" s="180" t="s">
        <v>162</v>
      </c>
      <c r="M1140" s="44" t="s">
        <v>6664</v>
      </c>
      <c r="N1140" s="43"/>
      <c r="O1140" s="180">
        <v>191700509</v>
      </c>
      <c r="P1140" s="180">
        <v>191702357</v>
      </c>
    </row>
    <row r="1141" spans="2:16" ht="16.5" hidden="1" customHeight="1">
      <c r="B1141" s="31">
        <f t="shared" si="23"/>
        <v>1138</v>
      </c>
      <c r="C1141" s="43">
        <v>45961</v>
      </c>
      <c r="D1141" s="43" t="s">
        <v>761</v>
      </c>
      <c r="E1141" s="43" t="s">
        <v>762</v>
      </c>
      <c r="F1141" s="31" t="s">
        <v>1316</v>
      </c>
      <c r="G1141" s="180" t="s">
        <v>386</v>
      </c>
      <c r="H1141" s="180" t="s">
        <v>364</v>
      </c>
      <c r="I1141" s="180" t="s">
        <v>225</v>
      </c>
      <c r="J1141" s="180">
        <v>6174</v>
      </c>
      <c r="K1141" s="180" t="s">
        <v>9</v>
      </c>
      <c r="L1141" s="180" t="s">
        <v>162</v>
      </c>
      <c r="M1141" s="44" t="s">
        <v>626</v>
      </c>
      <c r="N1141" s="43"/>
      <c r="O1141" s="180">
        <v>191702562</v>
      </c>
      <c r="P1141" s="180">
        <v>191700745</v>
      </c>
    </row>
    <row r="1142" spans="2:16" ht="16.5" hidden="1" customHeight="1">
      <c r="B1142" s="31">
        <f t="shared" si="23"/>
        <v>1139</v>
      </c>
      <c r="C1142" s="43">
        <v>45961</v>
      </c>
      <c r="D1142" s="43" t="s">
        <v>761</v>
      </c>
      <c r="E1142" s="43" t="s">
        <v>762</v>
      </c>
      <c r="F1142" s="31" t="s">
        <v>1316</v>
      </c>
      <c r="G1142" s="180" t="s">
        <v>159</v>
      </c>
      <c r="H1142" s="180" t="s">
        <v>160</v>
      </c>
      <c r="I1142" s="180" t="s">
        <v>200</v>
      </c>
      <c r="J1142" s="180">
        <v>1110</v>
      </c>
      <c r="K1142" s="180" t="s">
        <v>5313</v>
      </c>
      <c r="L1142" s="180" t="s">
        <v>1410</v>
      </c>
      <c r="M1142" s="44" t="s">
        <v>7197</v>
      </c>
      <c r="N1142" s="43"/>
      <c r="O1142" s="180"/>
      <c r="P1142" s="180"/>
    </row>
    <row r="1143" spans="2:16" ht="16.5" hidden="1" customHeight="1">
      <c r="B1143" s="31">
        <f t="shared" si="23"/>
        <v>1140</v>
      </c>
      <c r="C1143" s="43">
        <v>45961</v>
      </c>
      <c r="D1143" s="43" t="s">
        <v>761</v>
      </c>
      <c r="E1143" s="43" t="s">
        <v>762</v>
      </c>
      <c r="F1143" s="31" t="s">
        <v>1316</v>
      </c>
      <c r="G1143" s="180" t="s">
        <v>166</v>
      </c>
      <c r="H1143" s="180" t="s">
        <v>160</v>
      </c>
      <c r="I1143" s="180" t="s">
        <v>173</v>
      </c>
      <c r="J1143" s="180">
        <v>1465</v>
      </c>
      <c r="K1143" s="180" t="s">
        <v>9</v>
      </c>
      <c r="L1143" s="180" t="s">
        <v>162</v>
      </c>
      <c r="M1143" s="44" t="s">
        <v>6664</v>
      </c>
      <c r="N1143" s="43"/>
      <c r="O1143" s="180">
        <v>191701052</v>
      </c>
      <c r="P1143" s="180">
        <v>191702677</v>
      </c>
    </row>
    <row r="1144" spans="2:16" ht="16.5" hidden="1" customHeight="1">
      <c r="B1144" s="31">
        <f t="shared" si="23"/>
        <v>1141</v>
      </c>
      <c r="C1144" s="43">
        <v>45961</v>
      </c>
      <c r="D1144" s="43" t="s">
        <v>761</v>
      </c>
      <c r="E1144" s="43" t="s">
        <v>762</v>
      </c>
      <c r="F1144" s="31" t="s">
        <v>1316</v>
      </c>
      <c r="G1144" s="180" t="s">
        <v>446</v>
      </c>
      <c r="H1144" s="180" t="s">
        <v>447</v>
      </c>
      <c r="I1144" s="180" t="s">
        <v>173</v>
      </c>
      <c r="J1144" s="180">
        <v>7012</v>
      </c>
      <c r="K1144" s="180" t="s">
        <v>9</v>
      </c>
      <c r="L1144" s="180" t="s">
        <v>162</v>
      </c>
      <c r="M1144" s="44" t="s">
        <v>626</v>
      </c>
      <c r="N1144" s="43"/>
      <c r="O1144" s="180">
        <v>191702529</v>
      </c>
      <c r="P1144" s="180">
        <v>191700730</v>
      </c>
    </row>
    <row r="1145" spans="2:16" ht="16.5" hidden="1" customHeight="1">
      <c r="B1145" s="31">
        <f t="shared" si="23"/>
        <v>1142</v>
      </c>
      <c r="C1145" s="43">
        <v>45962</v>
      </c>
      <c r="D1145" s="43" t="s">
        <v>761</v>
      </c>
      <c r="E1145" s="43" t="s">
        <v>762</v>
      </c>
      <c r="F1145" s="31" t="s">
        <v>1316</v>
      </c>
      <c r="G1145" s="180" t="s">
        <v>159</v>
      </c>
      <c r="H1145" s="180" t="s">
        <v>160</v>
      </c>
      <c r="I1145" s="180" t="s">
        <v>173</v>
      </c>
      <c r="J1145" s="180">
        <v>2403</v>
      </c>
      <c r="K1145" s="180" t="s">
        <v>9</v>
      </c>
      <c r="L1145" s="180" t="s">
        <v>162</v>
      </c>
      <c r="M1145" s="44" t="s">
        <v>6665</v>
      </c>
      <c r="N1145" s="43"/>
      <c r="O1145" s="180" t="s">
        <v>5101</v>
      </c>
      <c r="P1145" s="180" t="s">
        <v>7200</v>
      </c>
    </row>
    <row r="1146" spans="2:16" ht="16.5" hidden="1" customHeight="1">
      <c r="B1146" s="31">
        <f t="shared" si="23"/>
        <v>1143</v>
      </c>
      <c r="C1146" s="43">
        <v>45962</v>
      </c>
      <c r="D1146" s="43" t="s">
        <v>761</v>
      </c>
      <c r="E1146" s="43" t="s">
        <v>762</v>
      </c>
      <c r="F1146" s="31" t="s">
        <v>1316</v>
      </c>
      <c r="G1146" s="180" t="s">
        <v>159</v>
      </c>
      <c r="H1146" s="180" t="s">
        <v>160</v>
      </c>
      <c r="I1146" s="180" t="s">
        <v>161</v>
      </c>
      <c r="J1146" s="180">
        <v>7994</v>
      </c>
      <c r="K1146" s="180" t="s">
        <v>1219</v>
      </c>
      <c r="L1146" s="180" t="s">
        <v>505</v>
      </c>
      <c r="M1146" s="44" t="s">
        <v>507</v>
      </c>
      <c r="N1146" s="43"/>
      <c r="O1146" s="180" t="s">
        <v>538</v>
      </c>
      <c r="P1146" s="180" t="s">
        <v>7201</v>
      </c>
    </row>
    <row r="1147" spans="2:16" ht="16.5" hidden="1" customHeight="1">
      <c r="B1147" s="31">
        <f t="shared" si="23"/>
        <v>1144</v>
      </c>
      <c r="C1147" s="43">
        <v>45962</v>
      </c>
      <c r="D1147" s="43" t="s">
        <v>761</v>
      </c>
      <c r="E1147" s="43" t="s">
        <v>762</v>
      </c>
      <c r="F1147" s="31" t="s">
        <v>1316</v>
      </c>
      <c r="G1147" s="180" t="s">
        <v>159</v>
      </c>
      <c r="H1147" s="180" t="s">
        <v>160</v>
      </c>
      <c r="I1147" s="180" t="s">
        <v>161</v>
      </c>
      <c r="J1147" s="180">
        <v>4364</v>
      </c>
      <c r="K1147" s="180" t="s">
        <v>414</v>
      </c>
      <c r="L1147" s="180" t="s">
        <v>162</v>
      </c>
      <c r="M1147" s="44" t="s">
        <v>626</v>
      </c>
      <c r="N1147" s="43"/>
      <c r="O1147" s="180" t="s">
        <v>7202</v>
      </c>
      <c r="P1147" s="180" t="s">
        <v>7203</v>
      </c>
    </row>
    <row r="1148" spans="2:16" ht="16.5" hidden="1" customHeight="1">
      <c r="B1148" s="31">
        <f t="shared" si="23"/>
        <v>1145</v>
      </c>
      <c r="C1148" s="43">
        <v>45962</v>
      </c>
      <c r="D1148" s="43" t="s">
        <v>761</v>
      </c>
      <c r="E1148" s="43" t="s">
        <v>762</v>
      </c>
      <c r="F1148" s="31" t="s">
        <v>1316</v>
      </c>
      <c r="G1148" s="180" t="s">
        <v>159</v>
      </c>
      <c r="H1148" s="180" t="s">
        <v>160</v>
      </c>
      <c r="I1148" s="180" t="s">
        <v>161</v>
      </c>
      <c r="J1148" s="180">
        <v>4016</v>
      </c>
      <c r="K1148" s="180" t="s">
        <v>9</v>
      </c>
      <c r="L1148" s="180" t="s">
        <v>162</v>
      </c>
      <c r="M1148" s="44" t="s">
        <v>6762</v>
      </c>
      <c r="N1148" s="43"/>
      <c r="O1148" s="180">
        <v>191700909</v>
      </c>
      <c r="P1148" s="180">
        <v>191702551</v>
      </c>
    </row>
    <row r="1149" spans="2:16" ht="16.5" hidden="1" customHeight="1">
      <c r="B1149" s="31">
        <f t="shared" si="23"/>
        <v>1146</v>
      </c>
      <c r="C1149" s="43">
        <v>45962</v>
      </c>
      <c r="D1149" s="43" t="s">
        <v>761</v>
      </c>
      <c r="E1149" s="43" t="s">
        <v>762</v>
      </c>
      <c r="F1149" s="31" t="s">
        <v>1316</v>
      </c>
      <c r="G1149" s="180" t="s">
        <v>159</v>
      </c>
      <c r="H1149" s="180" t="s">
        <v>160</v>
      </c>
      <c r="I1149" s="180" t="s">
        <v>173</v>
      </c>
      <c r="J1149" s="180">
        <v>1641</v>
      </c>
      <c r="K1149" s="180" t="s">
        <v>9</v>
      </c>
      <c r="L1149" s="180" t="s">
        <v>162</v>
      </c>
      <c r="M1149" s="44" t="s">
        <v>6664</v>
      </c>
      <c r="N1149" s="43"/>
      <c r="O1149" s="180" t="s">
        <v>7204</v>
      </c>
      <c r="P1149" s="180" t="s">
        <v>7205</v>
      </c>
    </row>
    <row r="1150" spans="2:16" ht="16.5" hidden="1" customHeight="1">
      <c r="B1150" s="31">
        <f t="shared" si="23"/>
        <v>1147</v>
      </c>
      <c r="C1150" s="43">
        <v>45962</v>
      </c>
      <c r="D1150" s="43" t="s">
        <v>761</v>
      </c>
      <c r="E1150" s="43" t="s">
        <v>762</v>
      </c>
      <c r="F1150" s="31" t="s">
        <v>1316</v>
      </c>
      <c r="G1150" s="180" t="s">
        <v>166</v>
      </c>
      <c r="H1150" s="180" t="s">
        <v>160</v>
      </c>
      <c r="I1150" s="180" t="s">
        <v>161</v>
      </c>
      <c r="J1150" s="180">
        <v>4252</v>
      </c>
      <c r="K1150" s="180" t="s">
        <v>9</v>
      </c>
      <c r="L1150" s="180" t="s">
        <v>162</v>
      </c>
      <c r="M1150" s="44" t="s">
        <v>626</v>
      </c>
      <c r="N1150" s="43"/>
      <c r="O1150" s="180" t="s">
        <v>945</v>
      </c>
      <c r="P1150" s="180" t="s">
        <v>7206</v>
      </c>
    </row>
    <row r="1151" spans="2:16" ht="16.5" hidden="1" customHeight="1">
      <c r="B1151" s="31">
        <f t="shared" si="23"/>
        <v>1148</v>
      </c>
      <c r="C1151" s="43">
        <v>45963</v>
      </c>
      <c r="D1151" s="43" t="s">
        <v>761</v>
      </c>
      <c r="E1151" s="43" t="s">
        <v>762</v>
      </c>
      <c r="F1151" s="31" t="s">
        <v>1316</v>
      </c>
      <c r="G1151" s="180" t="s">
        <v>159</v>
      </c>
      <c r="H1151" s="180" t="s">
        <v>160</v>
      </c>
      <c r="I1151" s="180" t="s">
        <v>172</v>
      </c>
      <c r="J1151" s="180">
        <v>4832</v>
      </c>
      <c r="K1151" s="180" t="s">
        <v>9</v>
      </c>
      <c r="L1151" s="180" t="s">
        <v>162</v>
      </c>
      <c r="M1151" s="44" t="s">
        <v>626</v>
      </c>
      <c r="N1151" s="43"/>
      <c r="O1151" s="180">
        <v>191701644</v>
      </c>
      <c r="P1151" s="180">
        <v>191702365</v>
      </c>
    </row>
    <row r="1152" spans="2:16" ht="16.5" hidden="1" customHeight="1">
      <c r="B1152" s="31">
        <f t="shared" si="23"/>
        <v>1149</v>
      </c>
      <c r="C1152" s="43">
        <v>45963</v>
      </c>
      <c r="D1152" s="43" t="s">
        <v>761</v>
      </c>
      <c r="E1152" s="43" t="s">
        <v>762</v>
      </c>
      <c r="F1152" s="31" t="s">
        <v>1316</v>
      </c>
      <c r="G1152" s="180" t="s">
        <v>159</v>
      </c>
      <c r="H1152" s="180" t="s">
        <v>160</v>
      </c>
      <c r="I1152" s="180" t="s">
        <v>161</v>
      </c>
      <c r="J1152" s="180">
        <v>7972</v>
      </c>
      <c r="K1152" s="180" t="s">
        <v>636</v>
      </c>
      <c r="L1152" s="180" t="s">
        <v>162</v>
      </c>
      <c r="M1152" s="44" t="s">
        <v>626</v>
      </c>
      <c r="N1152" s="43"/>
      <c r="O1152" s="180">
        <v>191700117</v>
      </c>
      <c r="P1152" s="180">
        <v>191701299</v>
      </c>
    </row>
    <row r="1153" spans="2:20" ht="16.5" hidden="1" customHeight="1">
      <c r="B1153" s="31">
        <f t="shared" si="23"/>
        <v>1150</v>
      </c>
      <c r="C1153" s="43">
        <v>45963</v>
      </c>
      <c r="D1153" s="43" t="s">
        <v>761</v>
      </c>
      <c r="E1153" s="43" t="s">
        <v>762</v>
      </c>
      <c r="F1153" s="31" t="s">
        <v>1316</v>
      </c>
      <c r="G1153" s="180" t="s">
        <v>166</v>
      </c>
      <c r="H1153" s="180" t="s">
        <v>160</v>
      </c>
      <c r="I1153" s="180" t="s">
        <v>173</v>
      </c>
      <c r="J1153" s="180">
        <v>1401</v>
      </c>
      <c r="K1153" s="180" t="s">
        <v>9</v>
      </c>
      <c r="L1153" s="180" t="s">
        <v>162</v>
      </c>
      <c r="M1153" s="44" t="s">
        <v>626</v>
      </c>
      <c r="N1153" s="43"/>
      <c r="O1153" s="180">
        <v>191702393</v>
      </c>
      <c r="P1153" s="180">
        <v>191702401</v>
      </c>
    </row>
    <row r="1154" spans="2:20" ht="16.5" hidden="1" customHeight="1">
      <c r="B1154" s="31">
        <f t="shared" si="23"/>
        <v>1151</v>
      </c>
      <c r="C1154" s="43">
        <v>45964</v>
      </c>
      <c r="D1154" s="43" t="s">
        <v>761</v>
      </c>
      <c r="E1154" s="43" t="s">
        <v>762</v>
      </c>
      <c r="F1154" s="31" t="s">
        <v>1316</v>
      </c>
      <c r="G1154" s="180" t="s">
        <v>166</v>
      </c>
      <c r="H1154" s="180" t="s">
        <v>160</v>
      </c>
      <c r="I1154" s="180" t="s">
        <v>173</v>
      </c>
      <c r="J1154" s="180">
        <v>1465</v>
      </c>
      <c r="K1154" s="180" t="s">
        <v>9</v>
      </c>
      <c r="L1154" s="180" t="s">
        <v>162</v>
      </c>
      <c r="M1154" s="44" t="s">
        <v>6665</v>
      </c>
      <c r="N1154" s="43"/>
      <c r="O1154" s="180" t="s">
        <v>7227</v>
      </c>
      <c r="P1154" s="180" t="s">
        <v>7228</v>
      </c>
    </row>
    <row r="1155" spans="2:20" ht="16.5" hidden="1" customHeight="1">
      <c r="B1155" s="31">
        <f t="shared" si="23"/>
        <v>1152</v>
      </c>
      <c r="C1155" s="43">
        <v>45964</v>
      </c>
      <c r="D1155" s="43" t="s">
        <v>761</v>
      </c>
      <c r="E1155" s="43" t="s">
        <v>762</v>
      </c>
      <c r="F1155" s="31" t="s">
        <v>1316</v>
      </c>
      <c r="G1155" s="180" t="s">
        <v>439</v>
      </c>
      <c r="H1155" s="180" t="s">
        <v>440</v>
      </c>
      <c r="I1155" s="180" t="s">
        <v>173</v>
      </c>
      <c r="J1155" s="180">
        <v>7012</v>
      </c>
      <c r="K1155" s="180" t="s">
        <v>414</v>
      </c>
      <c r="L1155" s="180" t="s">
        <v>162</v>
      </c>
      <c r="M1155" s="44" t="s">
        <v>6664</v>
      </c>
      <c r="N1155" s="43"/>
      <c r="O1155" s="180" t="s">
        <v>7214</v>
      </c>
      <c r="P1155" s="180" t="s">
        <v>7098</v>
      </c>
    </row>
    <row r="1156" spans="2:20" ht="16.5" hidden="1" customHeight="1">
      <c r="B1156" s="31">
        <f t="shared" si="23"/>
        <v>1153</v>
      </c>
      <c r="C1156" s="43">
        <v>45964</v>
      </c>
      <c r="D1156" s="43" t="s">
        <v>761</v>
      </c>
      <c r="E1156" s="43" t="s">
        <v>762</v>
      </c>
      <c r="F1156" s="31" t="s">
        <v>1316</v>
      </c>
      <c r="G1156" s="180" t="s">
        <v>159</v>
      </c>
      <c r="H1156" s="180" t="s">
        <v>160</v>
      </c>
      <c r="I1156" s="180" t="s">
        <v>161</v>
      </c>
      <c r="J1156" s="180">
        <v>4148</v>
      </c>
      <c r="K1156" s="180" t="s">
        <v>1219</v>
      </c>
      <c r="L1156" s="180" t="s">
        <v>505</v>
      </c>
      <c r="M1156" s="44" t="s">
        <v>507</v>
      </c>
      <c r="N1156" s="43"/>
      <c r="O1156" s="180" t="s">
        <v>7229</v>
      </c>
      <c r="P1156" s="180" t="s">
        <v>7230</v>
      </c>
    </row>
    <row r="1157" spans="2:20" ht="16.5" hidden="1" customHeight="1">
      <c r="B1157" s="31">
        <f t="shared" si="23"/>
        <v>1154</v>
      </c>
      <c r="C1157" s="43">
        <v>45964</v>
      </c>
      <c r="D1157" s="43" t="s">
        <v>761</v>
      </c>
      <c r="E1157" s="43" t="s">
        <v>762</v>
      </c>
      <c r="F1157" s="31" t="s">
        <v>1316</v>
      </c>
      <c r="G1157" s="180" t="s">
        <v>166</v>
      </c>
      <c r="H1157" s="180" t="s">
        <v>160</v>
      </c>
      <c r="I1157" s="180" t="s">
        <v>225</v>
      </c>
      <c r="J1157" s="180">
        <v>6190</v>
      </c>
      <c r="K1157" s="180" t="s">
        <v>512</v>
      </c>
      <c r="L1157" s="180" t="s">
        <v>7208</v>
      </c>
      <c r="M1157" s="44" t="s">
        <v>7209</v>
      </c>
      <c r="N1157" s="43"/>
      <c r="O1157" s="180"/>
      <c r="P1157" s="180"/>
    </row>
    <row r="1158" spans="2:20" ht="16.5" hidden="1" customHeight="1">
      <c r="B1158" s="31">
        <f t="shared" si="23"/>
        <v>1155</v>
      </c>
      <c r="C1158" s="43">
        <v>45964</v>
      </c>
      <c r="D1158" s="43" t="s">
        <v>761</v>
      </c>
      <c r="E1158" s="43" t="s">
        <v>762</v>
      </c>
      <c r="F1158" s="31" t="s">
        <v>1316</v>
      </c>
      <c r="G1158" s="180" t="s">
        <v>159</v>
      </c>
      <c r="H1158" s="180" t="s">
        <v>160</v>
      </c>
      <c r="I1158" s="180" t="s">
        <v>168</v>
      </c>
      <c r="J1158" s="180">
        <v>5481</v>
      </c>
      <c r="K1158" s="180" t="s">
        <v>414</v>
      </c>
      <c r="L1158" s="180" t="s">
        <v>162</v>
      </c>
      <c r="M1158" s="44" t="s">
        <v>6665</v>
      </c>
      <c r="N1158" s="43"/>
      <c r="O1158" s="180" t="s">
        <v>7217</v>
      </c>
      <c r="P1158" s="180" t="s">
        <v>7218</v>
      </c>
    </row>
    <row r="1159" spans="2:20" ht="16.5" hidden="1" customHeight="1">
      <c r="B1159" s="31">
        <f t="shared" si="23"/>
        <v>1156</v>
      </c>
      <c r="C1159" s="43">
        <v>45964</v>
      </c>
      <c r="D1159" s="43" t="s">
        <v>761</v>
      </c>
      <c r="E1159" s="43" t="s">
        <v>762</v>
      </c>
      <c r="F1159" s="31" t="s">
        <v>1316</v>
      </c>
      <c r="G1159" s="180" t="s">
        <v>439</v>
      </c>
      <c r="H1159" s="180" t="s">
        <v>440</v>
      </c>
      <c r="I1159" s="180" t="s">
        <v>441</v>
      </c>
      <c r="J1159" s="180">
        <v>1035</v>
      </c>
      <c r="K1159" s="180" t="s">
        <v>414</v>
      </c>
      <c r="L1159" s="180" t="s">
        <v>162</v>
      </c>
      <c r="M1159" s="44" t="s">
        <v>626</v>
      </c>
      <c r="N1159" s="43"/>
      <c r="O1159" s="180" t="s">
        <v>7231</v>
      </c>
      <c r="P1159" s="180" t="s">
        <v>7232</v>
      </c>
    </row>
    <row r="1160" spans="2:20" ht="16.5" hidden="1" customHeight="1">
      <c r="B1160" s="31">
        <f t="shared" si="23"/>
        <v>1157</v>
      </c>
      <c r="C1160" s="43">
        <v>45964</v>
      </c>
      <c r="D1160" s="43" t="s">
        <v>761</v>
      </c>
      <c r="E1160" s="43" t="s">
        <v>762</v>
      </c>
      <c r="F1160" s="31" t="s">
        <v>1316</v>
      </c>
      <c r="G1160" s="180" t="s">
        <v>499</v>
      </c>
      <c r="H1160" s="180" t="s">
        <v>357</v>
      </c>
      <c r="I1160" s="180" t="s">
        <v>170</v>
      </c>
      <c r="J1160" s="180">
        <v>9472</v>
      </c>
      <c r="K1160" s="180" t="s">
        <v>610</v>
      </c>
      <c r="L1160" s="180" t="s">
        <v>162</v>
      </c>
      <c r="M1160" s="44" t="s">
        <v>6670</v>
      </c>
      <c r="N1160" s="43"/>
      <c r="O1160" s="180" t="s">
        <v>7219</v>
      </c>
      <c r="P1160" s="180" t="s">
        <v>7220</v>
      </c>
    </row>
    <row r="1161" spans="2:20" ht="16.5" hidden="1" customHeight="1">
      <c r="B1161" s="31">
        <f t="shared" si="23"/>
        <v>1158</v>
      </c>
      <c r="C1161" s="43">
        <v>45964</v>
      </c>
      <c r="D1161" s="43" t="s">
        <v>761</v>
      </c>
      <c r="E1161" s="43" t="s">
        <v>762</v>
      </c>
      <c r="F1161" s="31" t="s">
        <v>1316</v>
      </c>
      <c r="G1161" s="180" t="s">
        <v>159</v>
      </c>
      <c r="H1161" s="180" t="s">
        <v>160</v>
      </c>
      <c r="I1161" s="180" t="s">
        <v>161</v>
      </c>
      <c r="J1161" s="180">
        <v>4183</v>
      </c>
      <c r="K1161" s="180" t="s">
        <v>9</v>
      </c>
      <c r="L1161" s="180" t="s">
        <v>162</v>
      </c>
      <c r="M1161" s="44" t="s">
        <v>6670</v>
      </c>
      <c r="N1161" s="43"/>
      <c r="O1161" s="180" t="s">
        <v>7224</v>
      </c>
      <c r="P1161" s="180" t="s">
        <v>5695</v>
      </c>
    </row>
    <row r="1162" spans="2:20" ht="16.5" hidden="1" customHeight="1">
      <c r="B1162" s="31">
        <f t="shared" si="23"/>
        <v>1159</v>
      </c>
      <c r="C1162" s="43">
        <v>45964</v>
      </c>
      <c r="D1162" s="43" t="s">
        <v>761</v>
      </c>
      <c r="E1162" s="43" t="s">
        <v>762</v>
      </c>
      <c r="F1162" s="31" t="s">
        <v>1316</v>
      </c>
      <c r="G1162" s="180" t="s">
        <v>166</v>
      </c>
      <c r="H1162" s="180" t="s">
        <v>160</v>
      </c>
      <c r="I1162" s="180" t="s">
        <v>173</v>
      </c>
      <c r="J1162" s="180">
        <v>1567</v>
      </c>
      <c r="K1162" s="180" t="s">
        <v>9</v>
      </c>
      <c r="L1162" s="180" t="s">
        <v>162</v>
      </c>
      <c r="M1162" s="44" t="s">
        <v>6664</v>
      </c>
      <c r="N1162" s="43"/>
      <c r="O1162" s="180" t="s">
        <v>7212</v>
      </c>
      <c r="P1162" s="180" t="s">
        <v>7213</v>
      </c>
      <c r="Q1162" s="21"/>
      <c r="R1162" s="21"/>
      <c r="S1162" s="21"/>
      <c r="T1162" s="21"/>
    </row>
    <row r="1163" spans="2:20" ht="16.5" hidden="1" customHeight="1">
      <c r="B1163" s="31">
        <f t="shared" si="23"/>
        <v>1160</v>
      </c>
      <c r="C1163" s="43">
        <v>45965</v>
      </c>
      <c r="D1163" s="43" t="s">
        <v>761</v>
      </c>
      <c r="E1163" s="43" t="s">
        <v>762</v>
      </c>
      <c r="F1163" s="31" t="s">
        <v>1316</v>
      </c>
      <c r="G1163" s="180" t="s">
        <v>159</v>
      </c>
      <c r="H1163" s="180" t="s">
        <v>160</v>
      </c>
      <c r="I1163" s="180" t="s">
        <v>200</v>
      </c>
      <c r="J1163" s="180">
        <v>1172</v>
      </c>
      <c r="K1163" s="180" t="s">
        <v>389</v>
      </c>
      <c r="L1163" s="180" t="s">
        <v>162</v>
      </c>
      <c r="M1163" s="44" t="s">
        <v>6665</v>
      </c>
      <c r="N1163" s="43"/>
      <c r="O1163" s="180" t="s">
        <v>7235</v>
      </c>
      <c r="P1163" s="180" t="s">
        <v>7236</v>
      </c>
      <c r="Q1163" s="21"/>
      <c r="R1163" s="21"/>
      <c r="S1163" s="21"/>
      <c r="T1163" s="21"/>
    </row>
    <row r="1164" spans="2:20" ht="16.5" hidden="1" customHeight="1">
      <c r="B1164" s="31">
        <f t="shared" si="23"/>
        <v>1161</v>
      </c>
      <c r="C1164" s="43">
        <v>45965</v>
      </c>
      <c r="D1164" s="43" t="s">
        <v>761</v>
      </c>
      <c r="E1164" s="43" t="s">
        <v>762</v>
      </c>
      <c r="F1164" s="31" t="s">
        <v>1316</v>
      </c>
      <c r="G1164" s="180" t="s">
        <v>439</v>
      </c>
      <c r="H1164" s="180" t="s">
        <v>440</v>
      </c>
      <c r="I1164" s="180" t="s">
        <v>173</v>
      </c>
      <c r="J1164" s="180">
        <v>1232</v>
      </c>
      <c r="K1164" s="180" t="s">
        <v>9</v>
      </c>
      <c r="L1164" s="180" t="s">
        <v>162</v>
      </c>
      <c r="M1164" s="44" t="s">
        <v>626</v>
      </c>
      <c r="N1164" s="43"/>
      <c r="O1164" s="180">
        <v>191702623</v>
      </c>
      <c r="P1164" s="180">
        <v>191701690</v>
      </c>
      <c r="Q1164" s="21"/>
      <c r="R1164" s="21"/>
      <c r="S1164" s="21"/>
      <c r="T1164" s="21"/>
    </row>
    <row r="1165" spans="2:20" ht="16.5" hidden="1" customHeight="1">
      <c r="B1165" s="31">
        <f t="shared" si="23"/>
        <v>1162</v>
      </c>
      <c r="C1165" s="43">
        <v>45966</v>
      </c>
      <c r="D1165" s="43" t="s">
        <v>761</v>
      </c>
      <c r="E1165" s="43" t="s">
        <v>762</v>
      </c>
      <c r="F1165" s="31" t="s">
        <v>1316</v>
      </c>
      <c r="G1165" s="180" t="s">
        <v>159</v>
      </c>
      <c r="H1165" s="180" t="s">
        <v>160</v>
      </c>
      <c r="I1165" s="180" t="s">
        <v>161</v>
      </c>
      <c r="J1165" s="180">
        <v>7972</v>
      </c>
      <c r="K1165" s="180" t="s">
        <v>9</v>
      </c>
      <c r="L1165" s="180" t="s">
        <v>162</v>
      </c>
      <c r="M1165" s="44" t="s">
        <v>6664</v>
      </c>
      <c r="N1165" s="43"/>
      <c r="O1165" s="180" t="s">
        <v>7257</v>
      </c>
      <c r="P1165" s="180" t="s">
        <v>7258</v>
      </c>
      <c r="Q1165" s="21"/>
      <c r="R1165" s="21"/>
      <c r="S1165" s="21"/>
      <c r="T1165" s="21"/>
    </row>
    <row r="1166" spans="2:20" ht="16.5" hidden="1" customHeight="1">
      <c r="B1166" s="31">
        <f t="shared" si="23"/>
        <v>1163</v>
      </c>
      <c r="C1166" s="43">
        <v>45966</v>
      </c>
      <c r="D1166" s="43" t="s">
        <v>761</v>
      </c>
      <c r="E1166" s="43" t="s">
        <v>762</v>
      </c>
      <c r="F1166" s="31" t="s">
        <v>1316</v>
      </c>
      <c r="G1166" s="180" t="s">
        <v>159</v>
      </c>
      <c r="H1166" s="180" t="s">
        <v>160</v>
      </c>
      <c r="I1166" s="180" t="s">
        <v>170</v>
      </c>
      <c r="J1166" s="180">
        <v>9824</v>
      </c>
      <c r="K1166" s="180" t="s">
        <v>9</v>
      </c>
      <c r="L1166" s="180" t="s">
        <v>162</v>
      </c>
      <c r="M1166" s="44" t="s">
        <v>6664</v>
      </c>
      <c r="N1166" s="43"/>
      <c r="O1166" s="180" t="s">
        <v>7259</v>
      </c>
      <c r="P1166" s="180" t="s">
        <v>7030</v>
      </c>
      <c r="Q1166" s="21"/>
      <c r="R1166" s="21"/>
      <c r="S1166" s="21"/>
      <c r="T1166" s="21"/>
    </row>
    <row r="1167" spans="2:20" ht="16.5" hidden="1" customHeight="1">
      <c r="B1167" s="31">
        <f t="shared" si="23"/>
        <v>1164</v>
      </c>
      <c r="C1167" s="43">
        <v>45966</v>
      </c>
      <c r="D1167" s="43" t="s">
        <v>761</v>
      </c>
      <c r="E1167" s="43" t="s">
        <v>762</v>
      </c>
      <c r="F1167" s="31" t="s">
        <v>1316</v>
      </c>
      <c r="G1167" s="180" t="s">
        <v>159</v>
      </c>
      <c r="H1167" s="180" t="s">
        <v>160</v>
      </c>
      <c r="I1167" s="180" t="s">
        <v>200</v>
      </c>
      <c r="J1167" s="180">
        <v>4118</v>
      </c>
      <c r="K1167" s="180" t="s">
        <v>5313</v>
      </c>
      <c r="L1167" s="180" t="s">
        <v>1410</v>
      </c>
      <c r="M1167" s="44" t="s">
        <v>5873</v>
      </c>
      <c r="N1167" s="43"/>
      <c r="O1167" s="180"/>
      <c r="P1167" s="180"/>
      <c r="Q1167" s="21"/>
      <c r="R1167" s="21"/>
      <c r="S1167" s="21"/>
      <c r="T1167" s="21"/>
    </row>
    <row r="1168" spans="2:20" ht="16.5" hidden="1" customHeight="1">
      <c r="B1168" s="31">
        <f t="shared" ref="B1168:B1187" si="24">ROW()-3</f>
        <v>1165</v>
      </c>
      <c r="C1168" s="43">
        <v>45967</v>
      </c>
      <c r="D1168" s="43" t="s">
        <v>761</v>
      </c>
      <c r="E1168" s="43" t="s">
        <v>765</v>
      </c>
      <c r="F1168" s="31" t="s">
        <v>1316</v>
      </c>
      <c r="G1168" s="180" t="s">
        <v>166</v>
      </c>
      <c r="H1168" s="180" t="s">
        <v>160</v>
      </c>
      <c r="I1168" s="180" t="s">
        <v>170</v>
      </c>
      <c r="J1168" s="180">
        <v>9822</v>
      </c>
      <c r="K1168" s="180" t="s">
        <v>1391</v>
      </c>
      <c r="L1168" s="180" t="s">
        <v>505</v>
      </c>
      <c r="M1168" s="44" t="s">
        <v>507</v>
      </c>
      <c r="N1168" s="43"/>
      <c r="O1168" s="180" t="s">
        <v>7291</v>
      </c>
      <c r="P1168" s="180" t="s">
        <v>7292</v>
      </c>
      <c r="Q1168" s="21"/>
      <c r="R1168" s="21"/>
      <c r="S1168" s="21"/>
      <c r="T1168" s="21"/>
    </row>
    <row r="1169" spans="2:20" ht="16.5" hidden="1" customHeight="1">
      <c r="B1169" s="31">
        <f t="shared" si="24"/>
        <v>1166</v>
      </c>
      <c r="C1169" s="43">
        <v>45967</v>
      </c>
      <c r="D1169" s="43" t="s">
        <v>761</v>
      </c>
      <c r="E1169" s="43" t="s">
        <v>765</v>
      </c>
      <c r="F1169" s="31" t="s">
        <v>1316</v>
      </c>
      <c r="G1169" s="180" t="s">
        <v>159</v>
      </c>
      <c r="H1169" s="180" t="s">
        <v>160</v>
      </c>
      <c r="I1169" s="180" t="s">
        <v>200</v>
      </c>
      <c r="J1169" s="180">
        <v>4119</v>
      </c>
      <c r="K1169" s="180" t="s">
        <v>5313</v>
      </c>
      <c r="L1169" s="180" t="s">
        <v>1410</v>
      </c>
      <c r="M1169" s="44" t="s">
        <v>7288</v>
      </c>
      <c r="N1169" s="43"/>
      <c r="O1169" s="180"/>
      <c r="P1169" s="180"/>
      <c r="Q1169" s="21"/>
      <c r="R1169" s="21"/>
      <c r="S1169" s="21"/>
      <c r="T1169" s="21"/>
    </row>
    <row r="1170" spans="2:20" ht="16.5" hidden="1" customHeight="1">
      <c r="B1170" s="31">
        <f t="shared" si="24"/>
        <v>1167</v>
      </c>
      <c r="C1170" s="43">
        <v>45968</v>
      </c>
      <c r="D1170" s="43" t="s">
        <v>761</v>
      </c>
      <c r="E1170" s="43" t="s">
        <v>765</v>
      </c>
      <c r="F1170" s="31" t="s">
        <v>1316</v>
      </c>
      <c r="G1170" s="180" t="s">
        <v>439</v>
      </c>
      <c r="H1170" s="180" t="s">
        <v>440</v>
      </c>
      <c r="I1170" s="180" t="s">
        <v>173</v>
      </c>
      <c r="J1170" s="180">
        <v>1665</v>
      </c>
      <c r="K1170" s="180" t="s">
        <v>9</v>
      </c>
      <c r="L1170" s="180" t="s">
        <v>162</v>
      </c>
      <c r="M1170" s="44" t="s">
        <v>626</v>
      </c>
      <c r="N1170" s="43"/>
      <c r="O1170" s="180" t="s">
        <v>7307</v>
      </c>
      <c r="P1170" s="180" t="s">
        <v>7308</v>
      </c>
      <c r="Q1170" s="21"/>
      <c r="R1170" s="21"/>
      <c r="S1170" s="21"/>
    </row>
    <row r="1171" spans="2:20" ht="16.5" hidden="1" customHeight="1">
      <c r="B1171" s="31">
        <f t="shared" si="24"/>
        <v>1168</v>
      </c>
      <c r="C1171" s="43">
        <v>45968</v>
      </c>
      <c r="D1171" s="43" t="s">
        <v>761</v>
      </c>
      <c r="E1171" s="43" t="s">
        <v>765</v>
      </c>
      <c r="F1171" s="31" t="s">
        <v>1316</v>
      </c>
      <c r="G1171" s="180" t="s">
        <v>439</v>
      </c>
      <c r="H1171" s="180" t="s">
        <v>440</v>
      </c>
      <c r="I1171" s="180" t="s">
        <v>316</v>
      </c>
      <c r="J1171" s="180">
        <v>4106</v>
      </c>
      <c r="K1171" s="180" t="s">
        <v>9</v>
      </c>
      <c r="L1171" s="180" t="s">
        <v>162</v>
      </c>
      <c r="M1171" s="44" t="s">
        <v>6664</v>
      </c>
      <c r="N1171" s="43"/>
      <c r="O1171" s="180" t="s">
        <v>7309</v>
      </c>
      <c r="P1171" s="180" t="s">
        <v>7310</v>
      </c>
      <c r="Q1171" s="21"/>
      <c r="R1171" s="21"/>
      <c r="S1171" s="21"/>
    </row>
    <row r="1172" spans="2:20" ht="16.5" hidden="1" customHeight="1">
      <c r="B1172" s="31">
        <f t="shared" si="24"/>
        <v>1169</v>
      </c>
      <c r="C1172" s="43">
        <v>45968</v>
      </c>
      <c r="D1172" s="43" t="s">
        <v>761</v>
      </c>
      <c r="E1172" s="43" t="s">
        <v>765</v>
      </c>
      <c r="F1172" s="31" t="s">
        <v>1316</v>
      </c>
      <c r="G1172" s="180" t="s">
        <v>159</v>
      </c>
      <c r="H1172" s="180" t="s">
        <v>160</v>
      </c>
      <c r="I1172" s="180" t="s">
        <v>168</v>
      </c>
      <c r="J1172" s="180">
        <v>5033</v>
      </c>
      <c r="K1172" s="180" t="s">
        <v>414</v>
      </c>
      <c r="L1172" s="180" t="s">
        <v>162</v>
      </c>
      <c r="M1172" s="44" t="s">
        <v>6664</v>
      </c>
      <c r="N1172" s="43"/>
      <c r="O1172" s="180" t="s">
        <v>7314</v>
      </c>
      <c r="P1172" s="180" t="s">
        <v>7315</v>
      </c>
      <c r="Q1172" s="21"/>
      <c r="R1172" s="21"/>
      <c r="S1172" s="21"/>
    </row>
    <row r="1173" spans="2:20" ht="16.5" hidden="1" customHeight="1">
      <c r="B1173" s="31">
        <f t="shared" si="24"/>
        <v>1170</v>
      </c>
      <c r="C1173" s="43">
        <v>45968</v>
      </c>
      <c r="D1173" s="43" t="s">
        <v>761</v>
      </c>
      <c r="E1173" s="43" t="s">
        <v>765</v>
      </c>
      <c r="F1173" s="31" t="s">
        <v>1316</v>
      </c>
      <c r="G1173" s="180" t="s">
        <v>159</v>
      </c>
      <c r="H1173" s="180" t="s">
        <v>160</v>
      </c>
      <c r="I1173" s="180" t="s">
        <v>168</v>
      </c>
      <c r="J1173" s="180">
        <v>5489</v>
      </c>
      <c r="K1173" s="180" t="s">
        <v>9</v>
      </c>
      <c r="L1173" s="180" t="s">
        <v>162</v>
      </c>
      <c r="M1173" s="44" t="s">
        <v>6037</v>
      </c>
      <c r="N1173" s="43"/>
      <c r="O1173" s="180" t="s">
        <v>7305</v>
      </c>
      <c r="P1173" s="180" t="s">
        <v>7306</v>
      </c>
      <c r="Q1173" s="21"/>
      <c r="R1173" s="21"/>
      <c r="S1173" s="21"/>
    </row>
    <row r="1174" spans="2:20" ht="16.5" hidden="1" customHeight="1">
      <c r="B1174" s="31">
        <f t="shared" si="24"/>
        <v>1171</v>
      </c>
      <c r="C1174" s="43">
        <v>45968</v>
      </c>
      <c r="D1174" s="43" t="s">
        <v>761</v>
      </c>
      <c r="E1174" s="43" t="s">
        <v>765</v>
      </c>
      <c r="F1174" s="31" t="s">
        <v>1316</v>
      </c>
      <c r="G1174" s="180" t="s">
        <v>439</v>
      </c>
      <c r="H1174" s="180" t="s">
        <v>440</v>
      </c>
      <c r="I1174" s="180" t="s">
        <v>173</v>
      </c>
      <c r="J1174" s="180">
        <v>1320</v>
      </c>
      <c r="K1174" s="180" t="s">
        <v>414</v>
      </c>
      <c r="L1174" s="180" t="s">
        <v>162</v>
      </c>
      <c r="M1174" s="44" t="s">
        <v>7297</v>
      </c>
      <c r="N1174" s="43"/>
      <c r="O1174" s="180" t="s">
        <v>7311</v>
      </c>
      <c r="P1174" s="180" t="s">
        <v>7099</v>
      </c>
    </row>
    <row r="1175" spans="2:20" ht="16.5" hidden="1" customHeight="1">
      <c r="B1175" s="31">
        <f t="shared" si="24"/>
        <v>1172</v>
      </c>
      <c r="C1175" s="43">
        <v>45968</v>
      </c>
      <c r="D1175" s="43" t="s">
        <v>761</v>
      </c>
      <c r="E1175" s="43" t="s">
        <v>765</v>
      </c>
      <c r="F1175" s="31" t="s">
        <v>1316</v>
      </c>
      <c r="G1175" s="180" t="s">
        <v>159</v>
      </c>
      <c r="H1175" s="180" t="s">
        <v>160</v>
      </c>
      <c r="I1175" s="180" t="s">
        <v>172</v>
      </c>
      <c r="J1175" s="180">
        <v>3244</v>
      </c>
      <c r="K1175" s="180" t="s">
        <v>9</v>
      </c>
      <c r="L1175" s="180" t="s">
        <v>162</v>
      </c>
      <c r="M1175" s="44" t="s">
        <v>6036</v>
      </c>
      <c r="N1175" s="43"/>
      <c r="O1175" s="180" t="s">
        <v>824</v>
      </c>
      <c r="P1175" s="180" t="s">
        <v>7312</v>
      </c>
    </row>
    <row r="1176" spans="2:20" ht="16.5" hidden="1" customHeight="1">
      <c r="B1176" s="31">
        <f t="shared" si="24"/>
        <v>1173</v>
      </c>
      <c r="C1176" s="43">
        <v>45968</v>
      </c>
      <c r="D1176" s="43" t="s">
        <v>761</v>
      </c>
      <c r="E1176" s="43" t="s">
        <v>765</v>
      </c>
      <c r="F1176" s="31" t="s">
        <v>1316</v>
      </c>
      <c r="G1176" s="180" t="s">
        <v>166</v>
      </c>
      <c r="H1176" s="180" t="s">
        <v>160</v>
      </c>
      <c r="I1176" s="180" t="s">
        <v>173</v>
      </c>
      <c r="J1176" s="180">
        <v>1480</v>
      </c>
      <c r="K1176" s="180" t="s">
        <v>9</v>
      </c>
      <c r="L1176" s="180" t="s">
        <v>162</v>
      </c>
      <c r="M1176" s="44" t="s">
        <v>6440</v>
      </c>
      <c r="N1176" s="43"/>
      <c r="O1176" s="180" t="s">
        <v>7295</v>
      </c>
      <c r="P1176" s="180" t="s">
        <v>7313</v>
      </c>
    </row>
    <row r="1177" spans="2:20" ht="16.5" hidden="1" customHeight="1">
      <c r="B1177" s="31">
        <f t="shared" si="24"/>
        <v>1174</v>
      </c>
      <c r="C1177" s="43">
        <v>45969</v>
      </c>
      <c r="D1177" s="43" t="s">
        <v>761</v>
      </c>
      <c r="E1177" s="43" t="s">
        <v>765</v>
      </c>
      <c r="F1177" s="31" t="s">
        <v>1316</v>
      </c>
      <c r="G1177" s="180" t="s">
        <v>159</v>
      </c>
      <c r="H1177" s="180" t="s">
        <v>160</v>
      </c>
      <c r="I1177" s="180" t="s">
        <v>168</v>
      </c>
      <c r="J1177" s="180">
        <v>5458</v>
      </c>
      <c r="K1177" s="180" t="s">
        <v>414</v>
      </c>
      <c r="L1177" s="180" t="s">
        <v>162</v>
      </c>
      <c r="M1177" s="44" t="s">
        <v>6664</v>
      </c>
      <c r="N1177" s="43"/>
      <c r="O1177" s="180">
        <v>191700541</v>
      </c>
      <c r="P1177" s="180">
        <v>191701960</v>
      </c>
    </row>
    <row r="1178" spans="2:20" ht="16.5" hidden="1" customHeight="1">
      <c r="B1178" s="31">
        <f t="shared" si="24"/>
        <v>1175</v>
      </c>
      <c r="C1178" s="43">
        <v>45970</v>
      </c>
      <c r="D1178" s="43" t="s">
        <v>761</v>
      </c>
      <c r="E1178" s="43" t="s">
        <v>765</v>
      </c>
      <c r="F1178" s="31" t="s">
        <v>1316</v>
      </c>
      <c r="G1178" s="180" t="s">
        <v>159</v>
      </c>
      <c r="H1178" s="180" t="s">
        <v>160</v>
      </c>
      <c r="I1178" s="180" t="s">
        <v>170</v>
      </c>
      <c r="J1178" s="180">
        <v>9729</v>
      </c>
      <c r="K1178" s="180" t="s">
        <v>176</v>
      </c>
      <c r="L1178" s="180" t="s">
        <v>162</v>
      </c>
      <c r="M1178" s="44" t="s">
        <v>6664</v>
      </c>
      <c r="N1178" s="43"/>
      <c r="O1178" s="180">
        <v>191702929</v>
      </c>
      <c r="P1178" s="180">
        <v>191702608</v>
      </c>
    </row>
    <row r="1179" spans="2:20" ht="16.5" hidden="1" customHeight="1">
      <c r="B1179" s="31">
        <f t="shared" si="24"/>
        <v>1176</v>
      </c>
      <c r="C1179" s="43">
        <v>45971</v>
      </c>
      <c r="D1179" s="43" t="s">
        <v>761</v>
      </c>
      <c r="E1179" s="43" t="s">
        <v>765</v>
      </c>
      <c r="F1179" s="31" t="s">
        <v>1316</v>
      </c>
      <c r="G1179" s="180" t="s">
        <v>439</v>
      </c>
      <c r="H1179" s="180" t="s">
        <v>440</v>
      </c>
      <c r="I1179" s="180" t="s">
        <v>173</v>
      </c>
      <c r="J1179" s="180">
        <v>7006</v>
      </c>
      <c r="K1179" s="180" t="s">
        <v>9</v>
      </c>
      <c r="L1179" s="180" t="s">
        <v>162</v>
      </c>
      <c r="M1179" s="44" t="s">
        <v>626</v>
      </c>
      <c r="N1179" s="43"/>
      <c r="O1179" s="180" t="s">
        <v>7323</v>
      </c>
      <c r="P1179" s="180" t="s">
        <v>7046</v>
      </c>
    </row>
    <row r="1180" spans="2:20" ht="16.5" hidden="1" customHeight="1">
      <c r="B1180" s="31">
        <f t="shared" si="24"/>
        <v>1177</v>
      </c>
      <c r="C1180" s="43">
        <v>45971</v>
      </c>
      <c r="D1180" s="43" t="s">
        <v>761</v>
      </c>
      <c r="E1180" s="43" t="s">
        <v>765</v>
      </c>
      <c r="F1180" s="31" t="s">
        <v>1316</v>
      </c>
      <c r="G1180" s="180" t="s">
        <v>159</v>
      </c>
      <c r="H1180" s="180" t="s">
        <v>160</v>
      </c>
      <c r="I1180" s="180" t="s">
        <v>161</v>
      </c>
      <c r="J1180" s="180">
        <v>4304</v>
      </c>
      <c r="K1180" s="180" t="s">
        <v>9</v>
      </c>
      <c r="L1180" s="180" t="s">
        <v>162</v>
      </c>
      <c r="M1180" s="44" t="s">
        <v>6664</v>
      </c>
      <c r="N1180" s="43"/>
      <c r="O1180" s="180" t="s">
        <v>7326</v>
      </c>
      <c r="P1180" s="180" t="s">
        <v>7096</v>
      </c>
    </row>
    <row r="1181" spans="2:20" ht="16.5" hidden="1" customHeight="1">
      <c r="B1181" s="31">
        <f t="shared" si="24"/>
        <v>1178</v>
      </c>
      <c r="C1181" s="43">
        <v>45971</v>
      </c>
      <c r="D1181" s="43" t="s">
        <v>761</v>
      </c>
      <c r="E1181" s="43" t="s">
        <v>765</v>
      </c>
      <c r="F1181" s="31" t="s">
        <v>1316</v>
      </c>
      <c r="G1181" s="180" t="s">
        <v>159</v>
      </c>
      <c r="H1181" s="180" t="s">
        <v>160</v>
      </c>
      <c r="I1181" s="180" t="s">
        <v>200</v>
      </c>
      <c r="J1181" s="180">
        <v>4107</v>
      </c>
      <c r="K1181" s="180" t="s">
        <v>7322</v>
      </c>
      <c r="L1181" s="180" t="s">
        <v>505</v>
      </c>
      <c r="M1181" s="44" t="s">
        <v>507</v>
      </c>
      <c r="N1181" s="43"/>
      <c r="O1181" s="180" t="s">
        <v>7327</v>
      </c>
      <c r="P1181" s="180" t="s">
        <v>7328</v>
      </c>
    </row>
    <row r="1182" spans="2:20" ht="16.5" hidden="1" customHeight="1">
      <c r="B1182" s="31">
        <f t="shared" si="24"/>
        <v>1179</v>
      </c>
      <c r="C1182" s="43">
        <v>45972</v>
      </c>
      <c r="D1182" s="43" t="s">
        <v>761</v>
      </c>
      <c r="E1182" s="43" t="s">
        <v>765</v>
      </c>
      <c r="F1182" s="31" t="s">
        <v>1316</v>
      </c>
      <c r="G1182" s="180" t="s">
        <v>159</v>
      </c>
      <c r="H1182" s="180" t="s">
        <v>160</v>
      </c>
      <c r="I1182" s="180" t="s">
        <v>168</v>
      </c>
      <c r="J1182" s="180">
        <v>5501</v>
      </c>
      <c r="K1182" s="180" t="s">
        <v>9</v>
      </c>
      <c r="L1182" s="180" t="s">
        <v>162</v>
      </c>
      <c r="M1182" s="44" t="s">
        <v>6665</v>
      </c>
      <c r="N1182" s="43"/>
      <c r="O1182" s="180" t="s">
        <v>7256</v>
      </c>
      <c r="P1182" s="180" t="s">
        <v>6990</v>
      </c>
    </row>
    <row r="1183" spans="2:20" ht="16.5" hidden="1" customHeight="1">
      <c r="B1183" s="31">
        <f t="shared" si="24"/>
        <v>1180</v>
      </c>
      <c r="C1183" s="43">
        <v>45972</v>
      </c>
      <c r="D1183" s="43" t="s">
        <v>761</v>
      </c>
      <c r="E1183" s="43" t="s">
        <v>765</v>
      </c>
      <c r="F1183" s="31" t="s">
        <v>1316</v>
      </c>
      <c r="G1183" s="180" t="s">
        <v>439</v>
      </c>
      <c r="H1183" s="180" t="s">
        <v>440</v>
      </c>
      <c r="I1183" s="180" t="s">
        <v>173</v>
      </c>
      <c r="J1183" s="180">
        <v>1414</v>
      </c>
      <c r="K1183" s="180" t="s">
        <v>9</v>
      </c>
      <c r="L1183" s="180" t="s">
        <v>162</v>
      </c>
      <c r="M1183" s="44" t="s">
        <v>6664</v>
      </c>
      <c r="N1183" s="43"/>
      <c r="O1183" s="180" t="s">
        <v>7337</v>
      </c>
      <c r="P1183" s="180" t="s">
        <v>7338</v>
      </c>
    </row>
    <row r="1184" spans="2:20" ht="16.5" hidden="1" customHeight="1">
      <c r="B1184" s="31">
        <f t="shared" si="24"/>
        <v>1181</v>
      </c>
      <c r="C1184" s="43">
        <v>45973</v>
      </c>
      <c r="D1184" s="43" t="s">
        <v>761</v>
      </c>
      <c r="E1184" s="43" t="s">
        <v>765</v>
      </c>
      <c r="F1184" s="31" t="s">
        <v>1316</v>
      </c>
      <c r="G1184" s="180" t="s">
        <v>159</v>
      </c>
      <c r="H1184" s="180" t="s">
        <v>160</v>
      </c>
      <c r="I1184" s="180" t="s">
        <v>239</v>
      </c>
      <c r="J1184" s="180">
        <v>8193</v>
      </c>
      <c r="K1184" s="180" t="s">
        <v>586</v>
      </c>
      <c r="L1184" s="180" t="s">
        <v>203</v>
      </c>
      <c r="M1184" s="44" t="s">
        <v>1168</v>
      </c>
      <c r="N1184" s="43"/>
      <c r="O1184" s="180">
        <v>151700946</v>
      </c>
      <c r="P1184" s="180">
        <v>151702815</v>
      </c>
    </row>
    <row r="1185" spans="2:16" ht="16.5" hidden="1" customHeight="1">
      <c r="B1185" s="31">
        <f t="shared" si="24"/>
        <v>1182</v>
      </c>
      <c r="C1185" s="43">
        <v>45973</v>
      </c>
      <c r="D1185" s="43" t="s">
        <v>761</v>
      </c>
      <c r="E1185" s="43" t="s">
        <v>765</v>
      </c>
      <c r="F1185" s="31" t="s">
        <v>1316</v>
      </c>
      <c r="G1185" s="180" t="s">
        <v>386</v>
      </c>
      <c r="H1185" s="180" t="s">
        <v>364</v>
      </c>
      <c r="I1185" s="180" t="s">
        <v>316</v>
      </c>
      <c r="J1185" s="180">
        <v>4167</v>
      </c>
      <c r="K1185" s="180" t="s">
        <v>414</v>
      </c>
      <c r="L1185" s="180" t="s">
        <v>162</v>
      </c>
      <c r="M1185" s="44" t="s">
        <v>7349</v>
      </c>
      <c r="N1185" s="43"/>
      <c r="O1185" s="180">
        <v>191702381</v>
      </c>
      <c r="P1185" s="180">
        <v>191700874</v>
      </c>
    </row>
    <row r="1186" spans="2:16" ht="16.5" hidden="1" customHeight="1">
      <c r="B1186" s="31">
        <f t="shared" si="24"/>
        <v>1183</v>
      </c>
      <c r="C1186" s="43">
        <v>45973</v>
      </c>
      <c r="D1186" s="43" t="s">
        <v>761</v>
      </c>
      <c r="E1186" s="43" t="s">
        <v>765</v>
      </c>
      <c r="F1186" s="31" t="s">
        <v>1316</v>
      </c>
      <c r="G1186" s="180" t="s">
        <v>166</v>
      </c>
      <c r="H1186" s="180" t="s">
        <v>160</v>
      </c>
      <c r="I1186" s="180" t="s">
        <v>173</v>
      </c>
      <c r="J1186" s="180">
        <v>1497</v>
      </c>
      <c r="K1186" s="180" t="s">
        <v>414</v>
      </c>
      <c r="L1186" s="180" t="s">
        <v>7340</v>
      </c>
      <c r="M1186" s="44" t="s">
        <v>7350</v>
      </c>
      <c r="N1186" s="43"/>
      <c r="O1186" s="180"/>
      <c r="P1186" s="180"/>
    </row>
    <row r="1187" spans="2:16" ht="16.5" hidden="1" customHeight="1">
      <c r="B1187" s="31">
        <f t="shared" si="24"/>
        <v>1184</v>
      </c>
      <c r="C1187" s="43">
        <v>45973</v>
      </c>
      <c r="D1187" s="43" t="s">
        <v>761</v>
      </c>
      <c r="E1187" s="43" t="s">
        <v>765</v>
      </c>
      <c r="F1187" s="31" t="s">
        <v>1316</v>
      </c>
      <c r="G1187" s="180" t="s">
        <v>159</v>
      </c>
      <c r="H1187" s="180" t="s">
        <v>160</v>
      </c>
      <c r="I1187" s="180" t="s">
        <v>200</v>
      </c>
      <c r="J1187" s="180">
        <v>4168</v>
      </c>
      <c r="K1187" s="180" t="s">
        <v>1219</v>
      </c>
      <c r="L1187" s="180" t="s">
        <v>505</v>
      </c>
      <c r="M1187" s="44" t="s">
        <v>507</v>
      </c>
      <c r="N1187" s="43"/>
      <c r="O1187" s="180" t="s">
        <v>7343</v>
      </c>
      <c r="P1187" s="180" t="s">
        <v>1017</v>
      </c>
    </row>
    <row r="1188" spans="2:16" ht="16.5" hidden="1" customHeight="1">
      <c r="B1188" s="31">
        <f t="shared" ref="B1188:B1219" si="25">ROW()-3</f>
        <v>1185</v>
      </c>
      <c r="C1188" s="43">
        <v>45974</v>
      </c>
      <c r="D1188" s="43" t="s">
        <v>761</v>
      </c>
      <c r="E1188" s="43" t="s">
        <v>769</v>
      </c>
      <c r="F1188" s="31" t="s">
        <v>1316</v>
      </c>
      <c r="G1188" s="180" t="s">
        <v>159</v>
      </c>
      <c r="H1188" s="180" t="s">
        <v>160</v>
      </c>
      <c r="I1188" s="180" t="s">
        <v>316</v>
      </c>
      <c r="J1188" s="180">
        <v>4138</v>
      </c>
      <c r="K1188" s="180" t="s">
        <v>9</v>
      </c>
      <c r="L1188" s="180" t="s">
        <v>162</v>
      </c>
      <c r="M1188" s="44" t="s">
        <v>626</v>
      </c>
      <c r="N1188" s="43"/>
      <c r="O1188" s="180" t="s">
        <v>7388</v>
      </c>
      <c r="P1188" s="180" t="s">
        <v>7031</v>
      </c>
    </row>
    <row r="1189" spans="2:16" ht="16.5" hidden="1" customHeight="1">
      <c r="B1189" s="31">
        <f t="shared" si="25"/>
        <v>1186</v>
      </c>
      <c r="C1189" s="43">
        <v>45974</v>
      </c>
      <c r="D1189" s="43" t="s">
        <v>761</v>
      </c>
      <c r="E1189" s="43" t="s">
        <v>769</v>
      </c>
      <c r="F1189" s="31" t="s">
        <v>1316</v>
      </c>
      <c r="G1189" s="180" t="s">
        <v>159</v>
      </c>
      <c r="H1189" s="180" t="s">
        <v>160</v>
      </c>
      <c r="I1189" s="180" t="s">
        <v>161</v>
      </c>
      <c r="J1189" s="180">
        <v>8258</v>
      </c>
      <c r="K1189" s="180" t="s">
        <v>9</v>
      </c>
      <c r="L1189" s="180" t="s">
        <v>162</v>
      </c>
      <c r="M1189" s="44" t="s">
        <v>6664</v>
      </c>
      <c r="N1189" s="43"/>
      <c r="O1189" s="180" t="s">
        <v>6889</v>
      </c>
      <c r="P1189" s="180" t="s">
        <v>7125</v>
      </c>
    </row>
    <row r="1190" spans="2:16" ht="16.5" hidden="1" customHeight="1">
      <c r="B1190" s="31">
        <f t="shared" si="25"/>
        <v>1187</v>
      </c>
      <c r="C1190" s="43">
        <v>45974</v>
      </c>
      <c r="D1190" s="43" t="s">
        <v>761</v>
      </c>
      <c r="E1190" s="43" t="s">
        <v>769</v>
      </c>
      <c r="F1190" s="31" t="s">
        <v>1316</v>
      </c>
      <c r="G1190" s="180" t="s">
        <v>166</v>
      </c>
      <c r="H1190" s="180" t="s">
        <v>160</v>
      </c>
      <c r="I1190" s="180" t="s">
        <v>192</v>
      </c>
      <c r="J1190" s="180">
        <v>7476</v>
      </c>
      <c r="K1190" s="180" t="s">
        <v>9</v>
      </c>
      <c r="L1190" s="180" t="s">
        <v>1368</v>
      </c>
      <c r="M1190" s="44" t="s">
        <v>7384</v>
      </c>
      <c r="N1190" s="43"/>
      <c r="O1190" s="180" t="s">
        <v>7393</v>
      </c>
      <c r="P1190" s="180" t="s">
        <v>7325</v>
      </c>
    </row>
    <row r="1191" spans="2:16" ht="16.5" hidden="1" customHeight="1">
      <c r="B1191" s="31">
        <f t="shared" si="25"/>
        <v>1188</v>
      </c>
      <c r="C1191" s="43">
        <v>45975</v>
      </c>
      <c r="D1191" s="43" t="s">
        <v>761</v>
      </c>
      <c r="E1191" s="43" t="s">
        <v>769</v>
      </c>
      <c r="F1191" s="31" t="s">
        <v>1316</v>
      </c>
      <c r="G1191" s="180" t="s">
        <v>166</v>
      </c>
      <c r="H1191" s="180" t="s">
        <v>160</v>
      </c>
      <c r="I1191" s="180" t="s">
        <v>170</v>
      </c>
      <c r="J1191" s="180">
        <v>9713</v>
      </c>
      <c r="K1191" s="180" t="s">
        <v>414</v>
      </c>
      <c r="L1191" s="180" t="s">
        <v>162</v>
      </c>
      <c r="M1191" s="44" t="s">
        <v>6665</v>
      </c>
      <c r="N1191" s="43"/>
      <c r="O1191" s="180" t="s">
        <v>7394</v>
      </c>
      <c r="P1191" s="180" t="s">
        <v>7395</v>
      </c>
    </row>
    <row r="1192" spans="2:16" ht="16.5" hidden="1" customHeight="1">
      <c r="B1192" s="31">
        <f t="shared" si="25"/>
        <v>1189</v>
      </c>
      <c r="C1192" s="43">
        <v>45976</v>
      </c>
      <c r="D1192" s="43" t="s">
        <v>761</v>
      </c>
      <c r="E1192" s="43" t="s">
        <v>769</v>
      </c>
      <c r="F1192" s="31" t="s">
        <v>1316</v>
      </c>
      <c r="G1192" s="180" t="s">
        <v>159</v>
      </c>
      <c r="H1192" s="180" t="s">
        <v>160</v>
      </c>
      <c r="I1192" s="180" t="s">
        <v>173</v>
      </c>
      <c r="J1192" s="180">
        <v>2404</v>
      </c>
      <c r="K1192" s="180" t="s">
        <v>9</v>
      </c>
      <c r="L1192" s="180" t="s">
        <v>162</v>
      </c>
      <c r="M1192" s="44" t="s">
        <v>6665</v>
      </c>
      <c r="N1192" s="43"/>
      <c r="O1192" s="180">
        <v>191701094</v>
      </c>
      <c r="P1192" s="180">
        <v>191702461</v>
      </c>
    </row>
    <row r="1193" spans="2:16" ht="16.5" hidden="1" customHeight="1">
      <c r="B1193" s="31">
        <f t="shared" si="25"/>
        <v>1190</v>
      </c>
      <c r="C1193" s="43">
        <v>45976</v>
      </c>
      <c r="D1193" s="43" t="s">
        <v>761</v>
      </c>
      <c r="E1193" s="43" t="s">
        <v>769</v>
      </c>
      <c r="F1193" s="31" t="s">
        <v>1316</v>
      </c>
      <c r="G1193" s="180" t="s">
        <v>159</v>
      </c>
      <c r="H1193" s="180" t="s">
        <v>160</v>
      </c>
      <c r="I1193" s="180" t="s">
        <v>161</v>
      </c>
      <c r="J1193" s="180">
        <v>4149</v>
      </c>
      <c r="K1193" s="180" t="s">
        <v>9</v>
      </c>
      <c r="L1193" s="180" t="s">
        <v>162</v>
      </c>
      <c r="M1193" s="44" t="s">
        <v>626</v>
      </c>
      <c r="N1193" s="43"/>
      <c r="O1193" s="180">
        <v>191702359</v>
      </c>
      <c r="P1193" s="180">
        <v>191700730</v>
      </c>
    </row>
    <row r="1194" spans="2:16" ht="16.5" hidden="1" customHeight="1">
      <c r="B1194" s="31">
        <f t="shared" si="25"/>
        <v>1191</v>
      </c>
      <c r="C1194" s="43">
        <v>45976</v>
      </c>
      <c r="D1194" s="43" t="s">
        <v>761</v>
      </c>
      <c r="E1194" s="43" t="s">
        <v>769</v>
      </c>
      <c r="F1194" s="31" t="s">
        <v>1316</v>
      </c>
      <c r="G1194" s="180" t="s">
        <v>159</v>
      </c>
      <c r="H1194" s="180" t="s">
        <v>160</v>
      </c>
      <c r="I1194" s="180" t="s">
        <v>172</v>
      </c>
      <c r="J1194" s="180">
        <v>5009</v>
      </c>
      <c r="K1194" s="180" t="s">
        <v>9</v>
      </c>
      <c r="L1194" s="180" t="s">
        <v>162</v>
      </c>
      <c r="M1194" s="44" t="s">
        <v>626</v>
      </c>
      <c r="N1194" s="43"/>
      <c r="O1194" s="180">
        <v>191701721</v>
      </c>
      <c r="P1194" s="180">
        <v>191701461</v>
      </c>
    </row>
    <row r="1195" spans="2:16" ht="16.5" hidden="1" customHeight="1">
      <c r="B1195" s="31">
        <f t="shared" si="25"/>
        <v>1192</v>
      </c>
      <c r="C1195" s="43">
        <v>45976</v>
      </c>
      <c r="D1195" s="43" t="s">
        <v>761</v>
      </c>
      <c r="E1195" s="43" t="s">
        <v>769</v>
      </c>
      <c r="F1195" s="31" t="s">
        <v>1316</v>
      </c>
      <c r="G1195" s="180" t="s">
        <v>166</v>
      </c>
      <c r="H1195" s="180" t="s">
        <v>160</v>
      </c>
      <c r="I1195" s="180" t="s">
        <v>168</v>
      </c>
      <c r="J1195" s="180">
        <v>5031</v>
      </c>
      <c r="K1195" s="180" t="s">
        <v>9</v>
      </c>
      <c r="L1195" s="180" t="s">
        <v>162</v>
      </c>
      <c r="M1195" s="44" t="s">
        <v>6665</v>
      </c>
      <c r="N1195" s="43"/>
      <c r="O1195" s="180">
        <v>191701147</v>
      </c>
      <c r="P1195" s="180">
        <v>191701565</v>
      </c>
    </row>
    <row r="1196" spans="2:16" ht="16.5" hidden="1" customHeight="1">
      <c r="B1196" s="31">
        <f t="shared" si="25"/>
        <v>1193</v>
      </c>
      <c r="C1196" s="43">
        <v>45976</v>
      </c>
      <c r="D1196" s="43" t="s">
        <v>761</v>
      </c>
      <c r="E1196" s="43" t="s">
        <v>769</v>
      </c>
      <c r="F1196" s="31" t="s">
        <v>1316</v>
      </c>
      <c r="G1196" s="180" t="s">
        <v>159</v>
      </c>
      <c r="H1196" s="180" t="s">
        <v>160</v>
      </c>
      <c r="I1196" s="180" t="s">
        <v>239</v>
      </c>
      <c r="J1196" s="180">
        <v>8194</v>
      </c>
      <c r="K1196" s="180" t="s">
        <v>9</v>
      </c>
      <c r="L1196" s="180" t="s">
        <v>162</v>
      </c>
      <c r="M1196" s="44" t="s">
        <v>6664</v>
      </c>
      <c r="N1196" s="43"/>
      <c r="O1196" s="180">
        <v>191702989</v>
      </c>
      <c r="P1196" s="180">
        <v>191702029</v>
      </c>
    </row>
    <row r="1197" spans="2:16" ht="16.5" hidden="1" customHeight="1">
      <c r="B1197" s="31">
        <f t="shared" si="25"/>
        <v>1194</v>
      </c>
      <c r="C1197" s="43">
        <v>45977</v>
      </c>
      <c r="D1197" s="43" t="s">
        <v>761</v>
      </c>
      <c r="E1197" s="43" t="s">
        <v>769</v>
      </c>
      <c r="F1197" s="31" t="s">
        <v>1316</v>
      </c>
      <c r="G1197" s="180" t="s">
        <v>159</v>
      </c>
      <c r="H1197" s="180" t="s">
        <v>160</v>
      </c>
      <c r="I1197" s="180" t="s">
        <v>316</v>
      </c>
      <c r="J1197" s="180">
        <v>4138</v>
      </c>
      <c r="K1197" s="180" t="s">
        <v>414</v>
      </c>
      <c r="L1197" s="180" t="s">
        <v>162</v>
      </c>
      <c r="M1197" s="44" t="s">
        <v>6664</v>
      </c>
      <c r="N1197" s="43"/>
      <c r="O1197" s="180">
        <v>191700702</v>
      </c>
      <c r="P1197" s="180">
        <v>191701594</v>
      </c>
    </row>
    <row r="1198" spans="2:16" ht="16.5" hidden="1" customHeight="1">
      <c r="B1198" s="31">
        <f t="shared" si="25"/>
        <v>1195</v>
      </c>
      <c r="C1198" s="43">
        <v>45977</v>
      </c>
      <c r="D1198" s="43" t="s">
        <v>761</v>
      </c>
      <c r="E1198" s="43" t="s">
        <v>769</v>
      </c>
      <c r="F1198" s="31" t="s">
        <v>1316</v>
      </c>
      <c r="G1198" s="180" t="s">
        <v>159</v>
      </c>
      <c r="H1198" s="180" t="s">
        <v>160</v>
      </c>
      <c r="I1198" s="180" t="s">
        <v>161</v>
      </c>
      <c r="J1198" s="180">
        <v>7943</v>
      </c>
      <c r="K1198" s="180" t="s">
        <v>9</v>
      </c>
      <c r="L1198" s="180" t="s">
        <v>162</v>
      </c>
      <c r="M1198" s="44" t="s">
        <v>6665</v>
      </c>
      <c r="N1198" s="43"/>
      <c r="O1198" s="180">
        <v>191701229</v>
      </c>
      <c r="P1198" s="180">
        <v>191702615</v>
      </c>
    </row>
    <row r="1199" spans="2:16" ht="16.5" hidden="1" customHeight="1">
      <c r="B1199" s="31">
        <f t="shared" si="25"/>
        <v>1196</v>
      </c>
      <c r="C1199" s="43">
        <v>45978</v>
      </c>
      <c r="D1199" s="43" t="s">
        <v>761</v>
      </c>
      <c r="E1199" s="43" t="s">
        <v>769</v>
      </c>
      <c r="F1199" s="31" t="s">
        <v>1316</v>
      </c>
      <c r="G1199" s="180" t="s">
        <v>439</v>
      </c>
      <c r="H1199" s="180" t="s">
        <v>440</v>
      </c>
      <c r="I1199" s="180" t="s">
        <v>173</v>
      </c>
      <c r="J1199" s="180">
        <v>1637</v>
      </c>
      <c r="K1199" s="180" t="s">
        <v>9</v>
      </c>
      <c r="L1199" s="180" t="s">
        <v>162</v>
      </c>
      <c r="M1199" s="44" t="s">
        <v>6664</v>
      </c>
      <c r="N1199" s="43"/>
      <c r="O1199" s="180" t="s">
        <v>7404</v>
      </c>
      <c r="P1199" s="180" t="s">
        <v>846</v>
      </c>
    </row>
    <row r="1200" spans="2:16" ht="16.5" hidden="1" customHeight="1">
      <c r="B1200" s="31">
        <f t="shared" si="25"/>
        <v>1197</v>
      </c>
      <c r="C1200" s="43">
        <v>45978</v>
      </c>
      <c r="D1200" s="43" t="s">
        <v>761</v>
      </c>
      <c r="E1200" s="43" t="s">
        <v>769</v>
      </c>
      <c r="F1200" s="31" t="s">
        <v>1316</v>
      </c>
      <c r="G1200" s="180" t="s">
        <v>439</v>
      </c>
      <c r="H1200" s="180" t="s">
        <v>440</v>
      </c>
      <c r="I1200" s="180" t="s">
        <v>172</v>
      </c>
      <c r="J1200" s="180">
        <v>5026</v>
      </c>
      <c r="K1200" s="180" t="s">
        <v>414</v>
      </c>
      <c r="L1200" s="180" t="s">
        <v>162</v>
      </c>
      <c r="M1200" s="44" t="s">
        <v>6664</v>
      </c>
      <c r="N1200" s="43"/>
      <c r="O1200" s="180" t="s">
        <v>7004</v>
      </c>
      <c r="P1200" s="180" t="s">
        <v>7024</v>
      </c>
    </row>
    <row r="1201" spans="2:16" ht="16.5" hidden="1" customHeight="1">
      <c r="B1201" s="31">
        <f t="shared" si="25"/>
        <v>1198</v>
      </c>
      <c r="C1201" s="43">
        <v>45978</v>
      </c>
      <c r="D1201" s="43" t="s">
        <v>761</v>
      </c>
      <c r="E1201" s="43" t="s">
        <v>769</v>
      </c>
      <c r="F1201" s="31" t="s">
        <v>1316</v>
      </c>
      <c r="G1201" s="180" t="s">
        <v>159</v>
      </c>
      <c r="H1201" s="180" t="s">
        <v>160</v>
      </c>
      <c r="I1201" s="180" t="s">
        <v>168</v>
      </c>
      <c r="J1201" s="180">
        <v>5449</v>
      </c>
      <c r="K1201" s="180" t="s">
        <v>9</v>
      </c>
      <c r="L1201" s="180" t="s">
        <v>162</v>
      </c>
      <c r="M1201" s="44" t="s">
        <v>6664</v>
      </c>
      <c r="N1201" s="43"/>
      <c r="O1201" s="180" t="s">
        <v>7397</v>
      </c>
      <c r="P1201" s="180" t="s">
        <v>7323</v>
      </c>
    </row>
    <row r="1202" spans="2:16" ht="16.5" hidden="1" customHeight="1">
      <c r="B1202" s="31">
        <f t="shared" si="25"/>
        <v>1199</v>
      </c>
      <c r="C1202" s="43">
        <v>45978</v>
      </c>
      <c r="D1202" s="43" t="s">
        <v>761</v>
      </c>
      <c r="E1202" s="43" t="s">
        <v>769</v>
      </c>
      <c r="F1202" s="31" t="s">
        <v>1316</v>
      </c>
      <c r="G1202" s="180" t="s">
        <v>166</v>
      </c>
      <c r="H1202" s="180" t="s">
        <v>160</v>
      </c>
      <c r="I1202" s="180" t="s">
        <v>173</v>
      </c>
      <c r="J1202" s="180">
        <v>1401</v>
      </c>
      <c r="K1202" s="180" t="s">
        <v>653</v>
      </c>
      <c r="L1202" s="180" t="s">
        <v>162</v>
      </c>
      <c r="M1202" s="44" t="s">
        <v>6664</v>
      </c>
      <c r="N1202" s="43"/>
      <c r="O1202" s="180" t="s">
        <v>7398</v>
      </c>
      <c r="P1202" s="180" t="s">
        <v>7399</v>
      </c>
    </row>
    <row r="1203" spans="2:16" ht="16.5" hidden="1" customHeight="1">
      <c r="B1203" s="31">
        <f t="shared" si="25"/>
        <v>1200</v>
      </c>
      <c r="C1203" s="43">
        <v>45979</v>
      </c>
      <c r="D1203" s="43" t="s">
        <v>761</v>
      </c>
      <c r="E1203" s="43" t="s">
        <v>769</v>
      </c>
      <c r="F1203" s="31" t="s">
        <v>1316</v>
      </c>
      <c r="G1203" s="180" t="s">
        <v>159</v>
      </c>
      <c r="H1203" s="180" t="s">
        <v>160</v>
      </c>
      <c r="I1203" s="180" t="s">
        <v>200</v>
      </c>
      <c r="J1203" s="180">
        <v>1119</v>
      </c>
      <c r="K1203" s="180" t="s">
        <v>7410</v>
      </c>
      <c r="L1203" s="180" t="s">
        <v>6981</v>
      </c>
      <c r="M1203" s="44" t="s">
        <v>1213</v>
      </c>
      <c r="N1203" s="43"/>
      <c r="O1203" s="180"/>
      <c r="P1203" s="180"/>
    </row>
    <row r="1204" spans="2:16" ht="16.5" hidden="1" customHeight="1">
      <c r="B1204" s="31">
        <f t="shared" si="25"/>
        <v>1201</v>
      </c>
      <c r="C1204" s="43">
        <v>45979</v>
      </c>
      <c r="D1204" s="43" t="s">
        <v>761</v>
      </c>
      <c r="E1204" s="43" t="s">
        <v>769</v>
      </c>
      <c r="F1204" s="31" t="s">
        <v>1316</v>
      </c>
      <c r="G1204" s="180" t="s">
        <v>166</v>
      </c>
      <c r="H1204" s="180" t="s">
        <v>160</v>
      </c>
      <c r="I1204" s="180" t="s">
        <v>192</v>
      </c>
      <c r="J1204" s="180">
        <v>7394</v>
      </c>
      <c r="K1204" s="180" t="s">
        <v>7411</v>
      </c>
      <c r="L1204" s="180" t="s">
        <v>7412</v>
      </c>
      <c r="M1204" s="44" t="s">
        <v>7413</v>
      </c>
      <c r="N1204" s="43"/>
      <c r="O1204" s="180"/>
      <c r="P1204" s="180"/>
    </row>
    <row r="1205" spans="2:16" ht="16.5" hidden="1" customHeight="1">
      <c r="B1205" s="31">
        <f t="shared" si="25"/>
        <v>1202</v>
      </c>
      <c r="C1205" s="43">
        <v>45979</v>
      </c>
      <c r="D1205" s="43" t="s">
        <v>761</v>
      </c>
      <c r="E1205" s="43" t="s">
        <v>769</v>
      </c>
      <c r="F1205" s="31" t="s">
        <v>1316</v>
      </c>
      <c r="G1205" s="180" t="s">
        <v>159</v>
      </c>
      <c r="H1205" s="180" t="s">
        <v>160</v>
      </c>
      <c r="I1205" s="180" t="s">
        <v>161</v>
      </c>
      <c r="J1205" s="180">
        <v>8248</v>
      </c>
      <c r="K1205" s="180" t="s">
        <v>9</v>
      </c>
      <c r="L1205" s="180" t="s">
        <v>162</v>
      </c>
      <c r="M1205" s="44" t="s">
        <v>6665</v>
      </c>
      <c r="N1205" s="43"/>
      <c r="O1205" s="180" t="s">
        <v>7211</v>
      </c>
      <c r="P1205" s="180" t="s">
        <v>7419</v>
      </c>
    </row>
    <row r="1206" spans="2:16" ht="16.5" hidden="1" customHeight="1">
      <c r="B1206" s="31">
        <f t="shared" si="25"/>
        <v>1203</v>
      </c>
      <c r="C1206" s="43">
        <v>45979</v>
      </c>
      <c r="D1206" s="43" t="s">
        <v>761</v>
      </c>
      <c r="E1206" s="43" t="s">
        <v>769</v>
      </c>
      <c r="F1206" s="31" t="s">
        <v>1316</v>
      </c>
      <c r="G1206" s="180" t="s">
        <v>166</v>
      </c>
      <c r="H1206" s="180" t="s">
        <v>160</v>
      </c>
      <c r="I1206" s="180" t="s">
        <v>168</v>
      </c>
      <c r="J1206" s="180">
        <v>5435</v>
      </c>
      <c r="K1206" s="180" t="s">
        <v>9</v>
      </c>
      <c r="L1206" s="180" t="s">
        <v>162</v>
      </c>
      <c r="M1206" s="44" t="s">
        <v>7423</v>
      </c>
      <c r="N1206" s="43"/>
      <c r="O1206" s="180" t="s">
        <v>1317</v>
      </c>
      <c r="P1206" s="180" t="s">
        <v>7311</v>
      </c>
    </row>
    <row r="1207" spans="2:16" ht="16.5" hidden="1" customHeight="1">
      <c r="B1207" s="31">
        <f t="shared" si="25"/>
        <v>1204</v>
      </c>
      <c r="C1207" s="43">
        <v>45979</v>
      </c>
      <c r="D1207" s="43" t="s">
        <v>761</v>
      </c>
      <c r="E1207" s="43" t="s">
        <v>769</v>
      </c>
      <c r="F1207" s="31" t="s">
        <v>1316</v>
      </c>
      <c r="G1207" s="180" t="s">
        <v>159</v>
      </c>
      <c r="H1207" s="180" t="s">
        <v>160</v>
      </c>
      <c r="I1207" s="180" t="s">
        <v>161</v>
      </c>
      <c r="J1207" s="180">
        <v>8231</v>
      </c>
      <c r="K1207" s="180" t="s">
        <v>9</v>
      </c>
      <c r="L1207" s="180" t="s">
        <v>162</v>
      </c>
      <c r="M1207" s="44" t="s">
        <v>6762</v>
      </c>
      <c r="N1207" s="43"/>
      <c r="O1207" s="180" t="s">
        <v>7331</v>
      </c>
      <c r="P1207" s="180" t="s">
        <v>7420</v>
      </c>
    </row>
    <row r="1208" spans="2:16" ht="16.5" hidden="1" customHeight="1">
      <c r="B1208" s="31">
        <f t="shared" si="25"/>
        <v>1205</v>
      </c>
      <c r="C1208" s="43">
        <v>45979</v>
      </c>
      <c r="D1208" s="43" t="s">
        <v>761</v>
      </c>
      <c r="E1208" s="43" t="s">
        <v>769</v>
      </c>
      <c r="F1208" s="31" t="s">
        <v>1316</v>
      </c>
      <c r="G1208" s="180" t="s">
        <v>159</v>
      </c>
      <c r="H1208" s="180" t="s">
        <v>160</v>
      </c>
      <c r="I1208" s="180" t="s">
        <v>168</v>
      </c>
      <c r="J1208" s="180">
        <v>5006</v>
      </c>
      <c r="K1208" s="180" t="s">
        <v>9</v>
      </c>
      <c r="L1208" s="180" t="s">
        <v>162</v>
      </c>
      <c r="M1208" s="44" t="s">
        <v>6665</v>
      </c>
      <c r="N1208" s="43"/>
      <c r="O1208" s="180" t="s">
        <v>7052</v>
      </c>
      <c r="P1208" s="180" t="s">
        <v>7421</v>
      </c>
    </row>
    <row r="1209" spans="2:16" ht="16.5" hidden="1" customHeight="1">
      <c r="B1209" s="31">
        <f t="shared" si="25"/>
        <v>1206</v>
      </c>
      <c r="C1209" s="43">
        <v>45980</v>
      </c>
      <c r="D1209" s="43" t="s">
        <v>761</v>
      </c>
      <c r="E1209" s="43" t="s">
        <v>769</v>
      </c>
      <c r="F1209" s="31" t="s">
        <v>1316</v>
      </c>
      <c r="G1209" s="180" t="s">
        <v>159</v>
      </c>
      <c r="H1209" s="180" t="s">
        <v>160</v>
      </c>
      <c r="I1209" s="180" t="s">
        <v>172</v>
      </c>
      <c r="J1209" s="180">
        <v>5020</v>
      </c>
      <c r="K1209" s="180" t="s">
        <v>414</v>
      </c>
      <c r="L1209" s="180" t="s">
        <v>162</v>
      </c>
      <c r="M1209" s="44" t="s">
        <v>6665</v>
      </c>
      <c r="N1209" s="43"/>
      <c r="O1209" s="180" t="s">
        <v>6940</v>
      </c>
      <c r="P1209" s="180" t="s">
        <v>7426</v>
      </c>
    </row>
    <row r="1210" spans="2:16" ht="16.5" hidden="1" customHeight="1">
      <c r="B1210" s="31">
        <f t="shared" si="25"/>
        <v>1207</v>
      </c>
      <c r="C1210" s="43">
        <v>45980</v>
      </c>
      <c r="D1210" s="43" t="s">
        <v>761</v>
      </c>
      <c r="E1210" s="43" t="s">
        <v>769</v>
      </c>
      <c r="F1210" s="31" t="s">
        <v>1316</v>
      </c>
      <c r="G1210" s="180" t="s">
        <v>159</v>
      </c>
      <c r="H1210" s="180" t="s">
        <v>160</v>
      </c>
      <c r="I1210" s="180" t="s">
        <v>168</v>
      </c>
      <c r="J1210" s="180">
        <v>5433</v>
      </c>
      <c r="K1210" s="180" t="s">
        <v>7425</v>
      </c>
      <c r="L1210" s="180" t="s">
        <v>505</v>
      </c>
      <c r="M1210" s="44" t="s">
        <v>507</v>
      </c>
      <c r="N1210" s="43"/>
      <c r="O1210" s="180" t="s">
        <v>7429</v>
      </c>
      <c r="P1210" s="180" t="s">
        <v>7430</v>
      </c>
    </row>
    <row r="1211" spans="2:16" ht="16.5" hidden="1" customHeight="1">
      <c r="B1211" s="31">
        <f t="shared" si="25"/>
        <v>1208</v>
      </c>
      <c r="C1211" s="43">
        <v>45980</v>
      </c>
      <c r="D1211" s="43" t="s">
        <v>761</v>
      </c>
      <c r="E1211" s="43" t="s">
        <v>769</v>
      </c>
      <c r="F1211" s="31" t="s">
        <v>1316</v>
      </c>
      <c r="G1211" s="180" t="s">
        <v>159</v>
      </c>
      <c r="H1211" s="180" t="s">
        <v>160</v>
      </c>
      <c r="I1211" s="180" t="s">
        <v>161</v>
      </c>
      <c r="J1211" s="180">
        <v>4149</v>
      </c>
      <c r="K1211" s="180" t="s">
        <v>414</v>
      </c>
      <c r="L1211" s="180" t="s">
        <v>162</v>
      </c>
      <c r="M1211" s="44" t="s">
        <v>6664</v>
      </c>
      <c r="N1211" s="43"/>
      <c r="O1211" s="180" t="s">
        <v>7214</v>
      </c>
      <c r="P1211" s="180" t="s">
        <v>7217</v>
      </c>
    </row>
    <row r="1212" spans="2:16" ht="16.5" hidden="1" customHeight="1">
      <c r="B1212" s="31">
        <f t="shared" si="25"/>
        <v>1209</v>
      </c>
      <c r="C1212" s="43">
        <v>45980</v>
      </c>
      <c r="D1212" s="43" t="s">
        <v>761</v>
      </c>
      <c r="E1212" s="43" t="s">
        <v>769</v>
      </c>
      <c r="F1212" s="31" t="s">
        <v>1316</v>
      </c>
      <c r="G1212" s="180" t="s">
        <v>166</v>
      </c>
      <c r="H1212" s="180" t="s">
        <v>160</v>
      </c>
      <c r="I1212" s="180" t="s">
        <v>225</v>
      </c>
      <c r="J1212" s="180">
        <v>6189</v>
      </c>
      <c r="K1212" s="180" t="s">
        <v>9</v>
      </c>
      <c r="L1212" s="180" t="s">
        <v>162</v>
      </c>
      <c r="M1212" s="44" t="s">
        <v>626</v>
      </c>
      <c r="N1212" s="43"/>
      <c r="O1212" s="180" t="s">
        <v>7434</v>
      </c>
      <c r="P1212" s="180" t="s">
        <v>7435</v>
      </c>
    </row>
    <row r="1213" spans="2:16" ht="16.5" hidden="1" customHeight="1">
      <c r="B1213" s="31">
        <f t="shared" si="25"/>
        <v>1210</v>
      </c>
      <c r="C1213" s="43">
        <v>45981</v>
      </c>
      <c r="D1213" s="43" t="s">
        <v>761</v>
      </c>
      <c r="E1213" s="43" t="s">
        <v>777</v>
      </c>
      <c r="F1213" s="31" t="s">
        <v>1316</v>
      </c>
      <c r="G1213" s="180" t="s">
        <v>159</v>
      </c>
      <c r="H1213" s="180" t="s">
        <v>160</v>
      </c>
      <c r="I1213" s="180" t="s">
        <v>200</v>
      </c>
      <c r="J1213" s="180">
        <v>4169</v>
      </c>
      <c r="K1213" s="180" t="s">
        <v>7322</v>
      </c>
      <c r="L1213" s="180" t="s">
        <v>505</v>
      </c>
      <c r="M1213" s="44" t="s">
        <v>507</v>
      </c>
      <c r="N1213" s="43"/>
      <c r="O1213" s="180" t="s">
        <v>7476</v>
      </c>
      <c r="P1213" s="180" t="s">
        <v>7044</v>
      </c>
    </row>
    <row r="1214" spans="2:16" ht="16.5" hidden="1" customHeight="1">
      <c r="B1214" s="31">
        <f t="shared" si="25"/>
        <v>1211</v>
      </c>
      <c r="C1214" s="43">
        <v>45981</v>
      </c>
      <c r="D1214" s="43" t="s">
        <v>761</v>
      </c>
      <c r="E1214" s="43" t="s">
        <v>777</v>
      </c>
      <c r="F1214" s="31" t="s">
        <v>1316</v>
      </c>
      <c r="G1214" s="180" t="s">
        <v>159</v>
      </c>
      <c r="H1214" s="180" t="s">
        <v>160</v>
      </c>
      <c r="I1214" s="180" t="s">
        <v>161</v>
      </c>
      <c r="J1214" s="180">
        <v>4260</v>
      </c>
      <c r="K1214" s="180" t="s">
        <v>7472</v>
      </c>
      <c r="L1214" s="180" t="s">
        <v>505</v>
      </c>
      <c r="M1214" s="44" t="s">
        <v>507</v>
      </c>
      <c r="N1214" s="43"/>
      <c r="O1214" s="180" t="s">
        <v>7483</v>
      </c>
      <c r="P1214" s="180" t="s">
        <v>6991</v>
      </c>
    </row>
    <row r="1215" spans="2:16" ht="16.5" hidden="1" customHeight="1">
      <c r="B1215" s="31">
        <f t="shared" si="25"/>
        <v>1212</v>
      </c>
      <c r="C1215" s="43">
        <v>45981</v>
      </c>
      <c r="D1215" s="43" t="s">
        <v>761</v>
      </c>
      <c r="E1215" s="43" t="s">
        <v>777</v>
      </c>
      <c r="F1215" s="31" t="s">
        <v>1316</v>
      </c>
      <c r="G1215" s="180" t="s">
        <v>159</v>
      </c>
      <c r="H1215" s="180" t="s">
        <v>160</v>
      </c>
      <c r="I1215" s="180" t="s">
        <v>200</v>
      </c>
      <c r="J1215" s="180">
        <v>1107</v>
      </c>
      <c r="K1215" s="180" t="s">
        <v>414</v>
      </c>
      <c r="L1215" s="180" t="s">
        <v>162</v>
      </c>
      <c r="M1215" s="44" t="s">
        <v>6665</v>
      </c>
      <c r="N1215" s="43"/>
      <c r="O1215" s="180" t="s">
        <v>7484</v>
      </c>
      <c r="P1215" s="180" t="s">
        <v>7394</v>
      </c>
    </row>
    <row r="1216" spans="2:16" ht="16.5" hidden="1" customHeight="1">
      <c r="B1216" s="31">
        <f t="shared" si="25"/>
        <v>1213</v>
      </c>
      <c r="C1216" s="43">
        <v>45981</v>
      </c>
      <c r="D1216" s="43" t="s">
        <v>761</v>
      </c>
      <c r="E1216" s="43" t="s">
        <v>777</v>
      </c>
      <c r="F1216" s="31" t="s">
        <v>1316</v>
      </c>
      <c r="G1216" s="180" t="s">
        <v>166</v>
      </c>
      <c r="H1216" s="180" t="s">
        <v>160</v>
      </c>
      <c r="I1216" s="180" t="s">
        <v>173</v>
      </c>
      <c r="J1216" s="180">
        <v>1997</v>
      </c>
      <c r="K1216" s="180" t="s">
        <v>9</v>
      </c>
      <c r="L1216" s="180" t="s">
        <v>162</v>
      </c>
      <c r="M1216" s="44" t="s">
        <v>6664</v>
      </c>
      <c r="N1216" s="43"/>
      <c r="O1216" s="180" t="s">
        <v>7485</v>
      </c>
      <c r="P1216" s="180" t="s">
        <v>7486</v>
      </c>
    </row>
    <row r="1217" spans="2:16" ht="16.5" hidden="1" customHeight="1">
      <c r="B1217" s="31">
        <f t="shared" si="25"/>
        <v>1214</v>
      </c>
      <c r="C1217" s="43">
        <v>45981</v>
      </c>
      <c r="D1217" s="43" t="s">
        <v>761</v>
      </c>
      <c r="E1217" s="43" t="s">
        <v>777</v>
      </c>
      <c r="F1217" s="31" t="s">
        <v>1316</v>
      </c>
      <c r="G1217" s="180" t="s">
        <v>159</v>
      </c>
      <c r="H1217" s="180" t="s">
        <v>160</v>
      </c>
      <c r="I1217" s="180" t="s">
        <v>316</v>
      </c>
      <c r="J1217" s="180">
        <v>4170</v>
      </c>
      <c r="K1217" s="180" t="s">
        <v>9</v>
      </c>
      <c r="L1217" s="180" t="s">
        <v>162</v>
      </c>
      <c r="M1217" s="44" t="s">
        <v>6665</v>
      </c>
      <c r="N1217" s="43"/>
      <c r="O1217" s="180" t="s">
        <v>7487</v>
      </c>
      <c r="P1217" s="180" t="s">
        <v>7388</v>
      </c>
    </row>
    <row r="1218" spans="2:16" ht="16.5" hidden="1" customHeight="1">
      <c r="B1218" s="31">
        <f t="shared" si="25"/>
        <v>1215</v>
      </c>
      <c r="C1218" s="43">
        <v>45981</v>
      </c>
      <c r="D1218" s="43" t="s">
        <v>761</v>
      </c>
      <c r="E1218" s="43" t="s">
        <v>777</v>
      </c>
      <c r="F1218" s="31" t="s">
        <v>1316</v>
      </c>
      <c r="G1218" s="180" t="s">
        <v>166</v>
      </c>
      <c r="H1218" s="180" t="s">
        <v>160</v>
      </c>
      <c r="I1218" s="180" t="s">
        <v>173</v>
      </c>
      <c r="J1218" s="180">
        <v>7034</v>
      </c>
      <c r="K1218" s="180" t="s">
        <v>9</v>
      </c>
      <c r="L1218" s="180" t="s">
        <v>162</v>
      </c>
      <c r="M1218" s="44" t="s">
        <v>6664</v>
      </c>
      <c r="N1218" s="43"/>
      <c r="O1218" s="180">
        <v>191702708</v>
      </c>
      <c r="P1218" s="180">
        <v>191701923</v>
      </c>
    </row>
    <row r="1219" spans="2:16" ht="16.5" hidden="1" customHeight="1">
      <c r="B1219" s="31">
        <f t="shared" si="25"/>
        <v>1216</v>
      </c>
      <c r="C1219" s="43">
        <v>45982</v>
      </c>
      <c r="D1219" s="43" t="s">
        <v>761</v>
      </c>
      <c r="E1219" s="43" t="s">
        <v>777</v>
      </c>
      <c r="F1219" s="31" t="s">
        <v>1316</v>
      </c>
      <c r="G1219" s="180" t="s">
        <v>159</v>
      </c>
      <c r="H1219" s="180" t="s">
        <v>160</v>
      </c>
      <c r="I1219" s="180" t="s">
        <v>469</v>
      </c>
      <c r="J1219" s="180">
        <v>3162</v>
      </c>
      <c r="K1219" s="180" t="s">
        <v>9</v>
      </c>
      <c r="L1219" s="180" t="s">
        <v>162</v>
      </c>
      <c r="M1219" s="44" t="s">
        <v>626</v>
      </c>
      <c r="N1219" s="43"/>
      <c r="O1219" s="180" t="s">
        <v>7488</v>
      </c>
      <c r="P1219" s="180" t="s">
        <v>7489</v>
      </c>
    </row>
    <row r="1220" spans="2:16" ht="16.5" hidden="1" customHeight="1">
      <c r="B1220" s="31">
        <f t="shared" ref="B1220:B1251" si="26">ROW()-3</f>
        <v>1217</v>
      </c>
      <c r="C1220" s="43">
        <v>45982</v>
      </c>
      <c r="D1220" s="43" t="s">
        <v>761</v>
      </c>
      <c r="E1220" s="43" t="s">
        <v>777</v>
      </c>
      <c r="F1220" s="31" t="s">
        <v>1316</v>
      </c>
      <c r="G1220" s="180" t="s">
        <v>159</v>
      </c>
      <c r="H1220" s="180" t="s">
        <v>160</v>
      </c>
      <c r="I1220" s="180" t="s">
        <v>172</v>
      </c>
      <c r="J1220" s="180">
        <v>5037</v>
      </c>
      <c r="K1220" s="180" t="s">
        <v>9</v>
      </c>
      <c r="L1220" s="180" t="s">
        <v>162</v>
      </c>
      <c r="M1220" s="44" t="s">
        <v>6664</v>
      </c>
      <c r="N1220" s="43"/>
      <c r="O1220" s="180" t="s">
        <v>7490</v>
      </c>
      <c r="P1220" s="180" t="s">
        <v>7295</v>
      </c>
    </row>
    <row r="1221" spans="2:16" ht="16.5" hidden="1" customHeight="1">
      <c r="B1221" s="31">
        <f t="shared" si="26"/>
        <v>1218</v>
      </c>
      <c r="C1221" s="43">
        <v>45982</v>
      </c>
      <c r="D1221" s="43" t="s">
        <v>761</v>
      </c>
      <c r="E1221" s="43" t="s">
        <v>777</v>
      </c>
      <c r="F1221" s="31" t="s">
        <v>1316</v>
      </c>
      <c r="G1221" s="180" t="s">
        <v>159</v>
      </c>
      <c r="H1221" s="180" t="s">
        <v>160</v>
      </c>
      <c r="I1221" s="180" t="s">
        <v>200</v>
      </c>
      <c r="J1221" s="180">
        <v>1110</v>
      </c>
      <c r="K1221" s="180" t="s">
        <v>1120</v>
      </c>
      <c r="L1221" s="180" t="s">
        <v>1410</v>
      </c>
      <c r="M1221" s="44" t="s">
        <v>7473</v>
      </c>
      <c r="N1221" s="43"/>
      <c r="O1221" s="180"/>
      <c r="P1221" s="180"/>
    </row>
    <row r="1222" spans="2:16" ht="16.5" hidden="1" customHeight="1">
      <c r="B1222" s="31">
        <f t="shared" si="26"/>
        <v>1219</v>
      </c>
      <c r="C1222" s="43">
        <v>45982</v>
      </c>
      <c r="D1222" s="43" t="s">
        <v>761</v>
      </c>
      <c r="E1222" s="43" t="s">
        <v>777</v>
      </c>
      <c r="F1222" s="31" t="s">
        <v>1316</v>
      </c>
      <c r="G1222" s="180" t="s">
        <v>159</v>
      </c>
      <c r="H1222" s="180" t="s">
        <v>160</v>
      </c>
      <c r="I1222" s="180" t="s">
        <v>170</v>
      </c>
      <c r="J1222" s="180">
        <v>9693</v>
      </c>
      <c r="K1222" s="180" t="s">
        <v>9</v>
      </c>
      <c r="L1222" s="180" t="s">
        <v>162</v>
      </c>
      <c r="M1222" s="44" t="s">
        <v>626</v>
      </c>
      <c r="N1222" s="43"/>
      <c r="O1222" s="180" t="s">
        <v>7491</v>
      </c>
      <c r="P1222" s="180" t="s">
        <v>7492</v>
      </c>
    </row>
    <row r="1223" spans="2:16" ht="16.5" hidden="1" customHeight="1">
      <c r="B1223" s="31">
        <f t="shared" si="26"/>
        <v>1220</v>
      </c>
      <c r="C1223" s="43">
        <v>45983</v>
      </c>
      <c r="D1223" s="43" t="s">
        <v>761</v>
      </c>
      <c r="E1223" s="43" t="s">
        <v>777</v>
      </c>
      <c r="F1223" s="31" t="s">
        <v>1316</v>
      </c>
      <c r="G1223" s="180" t="s">
        <v>166</v>
      </c>
      <c r="H1223" s="180" t="s">
        <v>160</v>
      </c>
      <c r="I1223" s="180" t="s">
        <v>161</v>
      </c>
      <c r="J1223" s="180">
        <v>4244</v>
      </c>
      <c r="K1223" s="180" t="s">
        <v>9</v>
      </c>
      <c r="L1223" s="180" t="s">
        <v>162</v>
      </c>
      <c r="M1223" s="44" t="s">
        <v>6665</v>
      </c>
      <c r="N1223" s="43"/>
      <c r="O1223" s="180">
        <v>191702596</v>
      </c>
      <c r="P1223" s="180">
        <v>191702623</v>
      </c>
    </row>
    <row r="1224" spans="2:16" ht="16.5" hidden="1" customHeight="1">
      <c r="B1224" s="31">
        <f t="shared" si="26"/>
        <v>1221</v>
      </c>
      <c r="C1224" s="43">
        <v>45983</v>
      </c>
      <c r="D1224" s="43" t="s">
        <v>761</v>
      </c>
      <c r="E1224" s="43" t="s">
        <v>777</v>
      </c>
      <c r="F1224" s="31" t="s">
        <v>1316</v>
      </c>
      <c r="G1224" s="180" t="s">
        <v>166</v>
      </c>
      <c r="H1224" s="180" t="s">
        <v>160</v>
      </c>
      <c r="I1224" s="180" t="s">
        <v>173</v>
      </c>
      <c r="J1224" s="180">
        <v>7031</v>
      </c>
      <c r="K1224" s="180" t="s">
        <v>794</v>
      </c>
      <c r="L1224" s="180" t="s">
        <v>505</v>
      </c>
      <c r="M1224" s="44" t="s">
        <v>507</v>
      </c>
      <c r="N1224" s="43"/>
      <c r="O1224" s="180" t="s">
        <v>7497</v>
      </c>
      <c r="P1224" s="180" t="s">
        <v>7498</v>
      </c>
    </row>
    <row r="1225" spans="2:16" ht="16.5" hidden="1" customHeight="1">
      <c r="B1225" s="31">
        <f t="shared" si="26"/>
        <v>1222</v>
      </c>
      <c r="C1225" s="43">
        <v>45984</v>
      </c>
      <c r="D1225" s="43" t="s">
        <v>761</v>
      </c>
      <c r="E1225" s="43" t="s">
        <v>777</v>
      </c>
      <c r="F1225" s="31" t="s">
        <v>1316</v>
      </c>
      <c r="G1225" s="180" t="s">
        <v>159</v>
      </c>
      <c r="H1225" s="180" t="s">
        <v>160</v>
      </c>
      <c r="I1225" s="180" t="s">
        <v>161</v>
      </c>
      <c r="J1225" s="180">
        <v>7956</v>
      </c>
      <c r="K1225" s="180" t="s">
        <v>414</v>
      </c>
      <c r="L1225" s="180" t="s">
        <v>162</v>
      </c>
      <c r="M1225" s="44" t="s">
        <v>6665</v>
      </c>
      <c r="N1225" s="43"/>
      <c r="O1225" s="180">
        <v>191702053</v>
      </c>
      <c r="P1225" s="180">
        <v>191700718</v>
      </c>
    </row>
    <row r="1226" spans="2:16" ht="16.5" hidden="1" customHeight="1">
      <c r="B1226" s="31">
        <f t="shared" si="26"/>
        <v>1223</v>
      </c>
      <c r="C1226" s="43">
        <v>45984</v>
      </c>
      <c r="D1226" s="43" t="s">
        <v>761</v>
      </c>
      <c r="E1226" s="43" t="s">
        <v>777</v>
      </c>
      <c r="F1226" s="31" t="s">
        <v>1316</v>
      </c>
      <c r="G1226" s="180" t="s">
        <v>166</v>
      </c>
      <c r="H1226" s="180" t="s">
        <v>160</v>
      </c>
      <c r="I1226" s="180" t="s">
        <v>173</v>
      </c>
      <c r="J1226" s="180">
        <v>7031</v>
      </c>
      <c r="K1226" s="180" t="s">
        <v>7496</v>
      </c>
      <c r="L1226" s="180" t="s">
        <v>505</v>
      </c>
      <c r="M1226" s="44" t="s">
        <v>507</v>
      </c>
      <c r="N1226" s="43"/>
      <c r="O1226" s="180" t="s">
        <v>7498</v>
      </c>
      <c r="P1226" s="180" t="s">
        <v>1186</v>
      </c>
    </row>
    <row r="1227" spans="2:16" ht="16.5" hidden="1" customHeight="1">
      <c r="B1227" s="31">
        <f t="shared" si="26"/>
        <v>1224</v>
      </c>
      <c r="C1227" s="43">
        <v>45985</v>
      </c>
      <c r="D1227" s="43" t="s">
        <v>761</v>
      </c>
      <c r="E1227" s="43" t="s">
        <v>777</v>
      </c>
      <c r="F1227" s="31" t="s">
        <v>1316</v>
      </c>
      <c r="G1227" s="180" t="s">
        <v>159</v>
      </c>
      <c r="H1227" s="180" t="s">
        <v>160</v>
      </c>
      <c r="I1227" s="180" t="s">
        <v>316</v>
      </c>
      <c r="J1227" s="180">
        <v>4138</v>
      </c>
      <c r="K1227" s="180" t="s">
        <v>9</v>
      </c>
      <c r="L1227" s="180" t="s">
        <v>162</v>
      </c>
      <c r="M1227" s="44" t="s">
        <v>6665</v>
      </c>
      <c r="N1227" s="43"/>
      <c r="O1227" s="180" t="s">
        <v>7503</v>
      </c>
      <c r="P1227" s="180" t="s">
        <v>7504</v>
      </c>
    </row>
    <row r="1228" spans="2:16" ht="16.5" hidden="1" customHeight="1">
      <c r="B1228" s="31">
        <f t="shared" si="26"/>
        <v>1225</v>
      </c>
      <c r="C1228" s="43">
        <v>45985</v>
      </c>
      <c r="D1228" s="43" t="s">
        <v>761</v>
      </c>
      <c r="E1228" s="43" t="s">
        <v>777</v>
      </c>
      <c r="F1228" s="31" t="s">
        <v>1316</v>
      </c>
      <c r="G1228" s="180" t="s">
        <v>386</v>
      </c>
      <c r="H1228" s="180" t="s">
        <v>364</v>
      </c>
      <c r="I1228" s="180" t="s">
        <v>316</v>
      </c>
      <c r="J1228" s="180">
        <v>4041</v>
      </c>
      <c r="K1228" s="180" t="s">
        <v>9</v>
      </c>
      <c r="L1228" s="180" t="s">
        <v>162</v>
      </c>
      <c r="M1228" s="44" t="s">
        <v>626</v>
      </c>
      <c r="N1228" s="43"/>
      <c r="O1228" s="180" t="s">
        <v>7029</v>
      </c>
      <c r="P1228" s="180" t="s">
        <v>7505</v>
      </c>
    </row>
    <row r="1229" spans="2:16" ht="16.5" hidden="1" customHeight="1">
      <c r="B1229" s="31">
        <f t="shared" si="26"/>
        <v>1226</v>
      </c>
      <c r="C1229" s="43">
        <v>45985</v>
      </c>
      <c r="D1229" s="43" t="s">
        <v>761</v>
      </c>
      <c r="E1229" s="43" t="s">
        <v>777</v>
      </c>
      <c r="F1229" s="31" t="s">
        <v>1316</v>
      </c>
      <c r="G1229" s="180" t="s">
        <v>439</v>
      </c>
      <c r="H1229" s="180" t="s">
        <v>440</v>
      </c>
      <c r="I1229" s="180" t="s">
        <v>168</v>
      </c>
      <c r="J1229" s="180">
        <v>6532</v>
      </c>
      <c r="K1229" s="180" t="s">
        <v>9</v>
      </c>
      <c r="L1229" s="180" t="s">
        <v>162</v>
      </c>
      <c r="M1229" s="44" t="s">
        <v>6665</v>
      </c>
      <c r="N1229" s="43"/>
      <c r="O1229" s="180">
        <v>191700667</v>
      </c>
      <c r="P1229" s="180">
        <v>191701376</v>
      </c>
    </row>
    <row r="1230" spans="2:16" ht="16.5" hidden="1" customHeight="1">
      <c r="B1230" s="31">
        <f t="shared" si="26"/>
        <v>1227</v>
      </c>
      <c r="C1230" s="43">
        <v>45986</v>
      </c>
      <c r="D1230" s="43" t="s">
        <v>761</v>
      </c>
      <c r="E1230" s="43" t="s">
        <v>777</v>
      </c>
      <c r="F1230" s="31" t="s">
        <v>1316</v>
      </c>
      <c r="G1230" s="180" t="s">
        <v>386</v>
      </c>
      <c r="H1230" s="180" t="s">
        <v>364</v>
      </c>
      <c r="I1230" s="180" t="s">
        <v>225</v>
      </c>
      <c r="J1230" s="180" t="s">
        <v>7510</v>
      </c>
      <c r="K1230" s="180" t="s">
        <v>9</v>
      </c>
      <c r="L1230" s="180" t="s">
        <v>162</v>
      </c>
      <c r="M1230" s="44" t="s">
        <v>626</v>
      </c>
      <c r="N1230" s="43"/>
      <c r="O1230" s="180" t="s">
        <v>7531</v>
      </c>
      <c r="P1230" s="180" t="s">
        <v>7532</v>
      </c>
    </row>
    <row r="1231" spans="2:16" ht="16.5" hidden="1" customHeight="1">
      <c r="B1231" s="31">
        <f t="shared" si="26"/>
        <v>1228</v>
      </c>
      <c r="C1231" s="43">
        <v>45986</v>
      </c>
      <c r="D1231" s="43" t="s">
        <v>761</v>
      </c>
      <c r="E1231" s="43" t="s">
        <v>777</v>
      </c>
      <c r="F1231" s="31" t="s">
        <v>1316</v>
      </c>
      <c r="G1231" s="180" t="s">
        <v>159</v>
      </c>
      <c r="H1231" s="180" t="s">
        <v>160</v>
      </c>
      <c r="I1231" s="180" t="s">
        <v>161</v>
      </c>
      <c r="J1231" s="180" t="s">
        <v>7512</v>
      </c>
      <c r="K1231" s="180" t="s">
        <v>9</v>
      </c>
      <c r="L1231" s="180" t="s">
        <v>162</v>
      </c>
      <c r="M1231" s="44" t="s">
        <v>6664</v>
      </c>
      <c r="N1231" s="43"/>
      <c r="O1231" s="180" t="s">
        <v>7534</v>
      </c>
      <c r="P1231" s="180" t="s">
        <v>7535</v>
      </c>
    </row>
    <row r="1232" spans="2:16" ht="16.5" hidden="1" customHeight="1">
      <c r="B1232" s="31">
        <f t="shared" si="26"/>
        <v>1229</v>
      </c>
      <c r="C1232" s="43">
        <v>45986</v>
      </c>
      <c r="D1232" s="43" t="s">
        <v>761</v>
      </c>
      <c r="E1232" s="43" t="s">
        <v>777</v>
      </c>
      <c r="F1232" s="31" t="s">
        <v>1316</v>
      </c>
      <c r="G1232" s="180" t="s">
        <v>159</v>
      </c>
      <c r="H1232" s="180" t="s">
        <v>160</v>
      </c>
      <c r="I1232" s="180" t="s">
        <v>168</v>
      </c>
      <c r="J1232" s="180" t="s">
        <v>7506</v>
      </c>
      <c r="K1232" s="180" t="s">
        <v>636</v>
      </c>
      <c r="L1232" s="180" t="s">
        <v>162</v>
      </c>
      <c r="M1232" s="44" t="s">
        <v>6665</v>
      </c>
      <c r="N1232" s="43"/>
      <c r="O1232" s="180" t="s">
        <v>6823</v>
      </c>
      <c r="P1232" s="180" t="s">
        <v>7524</v>
      </c>
    </row>
    <row r="1233" spans="2:16" ht="16.5" hidden="1" customHeight="1">
      <c r="B1233" s="31">
        <f t="shared" si="26"/>
        <v>1230</v>
      </c>
      <c r="C1233" s="43">
        <v>45986</v>
      </c>
      <c r="D1233" s="43" t="s">
        <v>761</v>
      </c>
      <c r="E1233" s="43" t="s">
        <v>777</v>
      </c>
      <c r="F1233" s="31" t="s">
        <v>1316</v>
      </c>
      <c r="G1233" s="180" t="s">
        <v>159</v>
      </c>
      <c r="H1233" s="180" t="s">
        <v>160</v>
      </c>
      <c r="I1233" s="180" t="s">
        <v>168</v>
      </c>
      <c r="J1233" s="180" t="s">
        <v>7507</v>
      </c>
      <c r="K1233" s="180" t="s">
        <v>9</v>
      </c>
      <c r="L1233" s="180" t="s">
        <v>162</v>
      </c>
      <c r="M1233" s="44" t="s">
        <v>6664</v>
      </c>
      <c r="N1233" s="43"/>
      <c r="O1233" s="180" t="s">
        <v>7525</v>
      </c>
      <c r="P1233" s="180" t="s">
        <v>7526</v>
      </c>
    </row>
    <row r="1234" spans="2:16" ht="16.5" hidden="1" customHeight="1">
      <c r="B1234" s="31">
        <f t="shared" si="26"/>
        <v>1231</v>
      </c>
      <c r="C1234" s="43">
        <v>45986</v>
      </c>
      <c r="D1234" s="43" t="s">
        <v>761</v>
      </c>
      <c r="E1234" s="43" t="s">
        <v>777</v>
      </c>
      <c r="F1234" s="31" t="s">
        <v>1316</v>
      </c>
      <c r="G1234" s="180" t="s">
        <v>159</v>
      </c>
      <c r="H1234" s="180" t="s">
        <v>160</v>
      </c>
      <c r="I1234" s="180" t="s">
        <v>200</v>
      </c>
      <c r="J1234" s="180" t="s">
        <v>7508</v>
      </c>
      <c r="K1234" s="180" t="s">
        <v>54</v>
      </c>
      <c r="L1234" s="180" t="s">
        <v>162</v>
      </c>
      <c r="M1234" s="44" t="s">
        <v>6664</v>
      </c>
      <c r="N1234" s="43"/>
      <c r="O1234" s="180" t="s">
        <v>7527</v>
      </c>
      <c r="P1234" s="180" t="s">
        <v>7528</v>
      </c>
    </row>
    <row r="1235" spans="2:16" ht="16.5" hidden="1" customHeight="1">
      <c r="B1235" s="31">
        <f t="shared" si="26"/>
        <v>1232</v>
      </c>
      <c r="C1235" s="43">
        <v>45986</v>
      </c>
      <c r="D1235" s="43" t="s">
        <v>761</v>
      </c>
      <c r="E1235" s="43" t="s">
        <v>777</v>
      </c>
      <c r="F1235" s="31" t="s">
        <v>1316</v>
      </c>
      <c r="G1235" s="180" t="s">
        <v>159</v>
      </c>
      <c r="H1235" s="180" t="s">
        <v>160</v>
      </c>
      <c r="I1235" s="180" t="s">
        <v>168</v>
      </c>
      <c r="J1235" s="180" t="s">
        <v>7513</v>
      </c>
      <c r="K1235" s="180" t="s">
        <v>5313</v>
      </c>
      <c r="L1235" s="180" t="s">
        <v>1410</v>
      </c>
      <c r="M1235" s="44" t="s">
        <v>5873</v>
      </c>
      <c r="N1235" s="43"/>
      <c r="O1235" s="180"/>
      <c r="P1235" s="180"/>
    </row>
    <row r="1236" spans="2:16" ht="16.5" hidden="1" customHeight="1">
      <c r="B1236" s="31">
        <f t="shared" si="26"/>
        <v>1233</v>
      </c>
      <c r="C1236" s="43">
        <v>45987</v>
      </c>
      <c r="D1236" s="43" t="s">
        <v>761</v>
      </c>
      <c r="E1236" s="43" t="s">
        <v>777</v>
      </c>
      <c r="F1236" s="31" t="s">
        <v>1316</v>
      </c>
      <c r="G1236" s="180" t="s">
        <v>159</v>
      </c>
      <c r="H1236" s="180" t="s">
        <v>160</v>
      </c>
      <c r="I1236" s="180" t="s">
        <v>200</v>
      </c>
      <c r="J1236" s="180" t="s">
        <v>7516</v>
      </c>
      <c r="K1236" s="180" t="s">
        <v>9</v>
      </c>
      <c r="L1236" s="180" t="s">
        <v>162</v>
      </c>
      <c r="M1236" s="44" t="s">
        <v>6665</v>
      </c>
      <c r="N1236" s="43"/>
      <c r="O1236" s="180" t="s">
        <v>7394</v>
      </c>
      <c r="P1236" s="180" t="s">
        <v>7540</v>
      </c>
    </row>
    <row r="1237" spans="2:16" ht="16.5" hidden="1" customHeight="1">
      <c r="B1237" s="31">
        <f t="shared" si="26"/>
        <v>1234</v>
      </c>
      <c r="C1237" s="43">
        <v>45987</v>
      </c>
      <c r="D1237" s="43" t="s">
        <v>761</v>
      </c>
      <c r="E1237" s="43" t="s">
        <v>777</v>
      </c>
      <c r="F1237" s="31" t="s">
        <v>1316</v>
      </c>
      <c r="G1237" s="180" t="s">
        <v>159</v>
      </c>
      <c r="H1237" s="180" t="s">
        <v>160</v>
      </c>
      <c r="I1237" s="180" t="s">
        <v>168</v>
      </c>
      <c r="J1237" s="180" t="s">
        <v>7518</v>
      </c>
      <c r="K1237" s="180" t="s">
        <v>414</v>
      </c>
      <c r="L1237" s="180" t="s">
        <v>162</v>
      </c>
      <c r="M1237" s="44" t="s">
        <v>626</v>
      </c>
      <c r="N1237" s="43"/>
      <c r="O1237" s="180" t="s">
        <v>7542</v>
      </c>
      <c r="P1237" s="180" t="s">
        <v>7479</v>
      </c>
    </row>
    <row r="1238" spans="2:16" ht="16.5" hidden="1" customHeight="1">
      <c r="B1238" s="31">
        <f t="shared" si="26"/>
        <v>1235</v>
      </c>
      <c r="C1238" s="43">
        <v>45987</v>
      </c>
      <c r="D1238" s="43" t="s">
        <v>761</v>
      </c>
      <c r="E1238" s="43" t="s">
        <v>777</v>
      </c>
      <c r="F1238" s="31" t="s">
        <v>1316</v>
      </c>
      <c r="G1238" s="180" t="s">
        <v>159</v>
      </c>
      <c r="H1238" s="180" t="s">
        <v>160</v>
      </c>
      <c r="I1238" s="180" t="s">
        <v>161</v>
      </c>
      <c r="J1238" s="180" t="s">
        <v>7519</v>
      </c>
      <c r="K1238" s="180" t="s">
        <v>9</v>
      </c>
      <c r="L1238" s="180" t="s">
        <v>162</v>
      </c>
      <c r="M1238" s="44" t="s">
        <v>6664</v>
      </c>
      <c r="N1238" s="43"/>
      <c r="O1238" s="180" t="s">
        <v>7543</v>
      </c>
      <c r="P1238" s="180" t="s">
        <v>7331</v>
      </c>
    </row>
    <row r="1239" spans="2:16" ht="16.5" hidden="1" customHeight="1">
      <c r="B1239" s="31">
        <f t="shared" si="26"/>
        <v>1236</v>
      </c>
      <c r="C1239" s="43">
        <v>45988</v>
      </c>
      <c r="D1239" s="43" t="s">
        <v>156</v>
      </c>
      <c r="E1239" s="43" t="s">
        <v>787</v>
      </c>
      <c r="F1239" s="31" t="s">
        <v>1316</v>
      </c>
      <c r="G1239" s="180" t="s">
        <v>159</v>
      </c>
      <c r="H1239" s="180" t="s">
        <v>160</v>
      </c>
      <c r="I1239" s="180" t="s">
        <v>172</v>
      </c>
      <c r="J1239" s="180" t="s">
        <v>7583</v>
      </c>
      <c r="K1239" s="180" t="s">
        <v>9</v>
      </c>
      <c r="L1239" s="180" t="s">
        <v>162</v>
      </c>
      <c r="M1239" s="44" t="s">
        <v>626</v>
      </c>
      <c r="N1239" s="43"/>
      <c r="O1239" s="180" t="s">
        <v>7613</v>
      </c>
      <c r="P1239" s="180" t="s">
        <v>7543</v>
      </c>
    </row>
    <row r="1240" spans="2:16" ht="16.5" hidden="1" customHeight="1">
      <c r="B1240" s="31">
        <f t="shared" si="26"/>
        <v>1237</v>
      </c>
      <c r="C1240" s="43">
        <v>45988</v>
      </c>
      <c r="D1240" s="43" t="s">
        <v>156</v>
      </c>
      <c r="E1240" s="43" t="s">
        <v>787</v>
      </c>
      <c r="F1240" s="31" t="s">
        <v>1316</v>
      </c>
      <c r="G1240" s="180" t="s">
        <v>446</v>
      </c>
      <c r="H1240" s="180" t="s">
        <v>447</v>
      </c>
      <c r="I1240" s="180" t="s">
        <v>170</v>
      </c>
      <c r="J1240" s="180" t="s">
        <v>7585</v>
      </c>
      <c r="K1240" s="180" t="s">
        <v>9</v>
      </c>
      <c r="L1240" s="180" t="s">
        <v>162</v>
      </c>
      <c r="M1240" s="44" t="s">
        <v>626</v>
      </c>
      <c r="N1240" s="43"/>
      <c r="O1240" s="180" t="s">
        <v>7616</v>
      </c>
      <c r="P1240" s="180" t="s">
        <v>7617</v>
      </c>
    </row>
    <row r="1241" spans="2:16" ht="16.5" hidden="1" customHeight="1">
      <c r="B1241" s="31">
        <f t="shared" si="26"/>
        <v>1238</v>
      </c>
      <c r="C1241" s="43">
        <v>45988</v>
      </c>
      <c r="D1241" s="43" t="s">
        <v>156</v>
      </c>
      <c r="E1241" s="43" t="s">
        <v>787</v>
      </c>
      <c r="F1241" s="31" t="s">
        <v>1316</v>
      </c>
      <c r="G1241" s="180" t="s">
        <v>166</v>
      </c>
      <c r="H1241" s="180" t="s">
        <v>160</v>
      </c>
      <c r="I1241" s="180" t="s">
        <v>217</v>
      </c>
      <c r="J1241" s="180" t="s">
        <v>7589</v>
      </c>
      <c r="K1241" s="180" t="s">
        <v>9</v>
      </c>
      <c r="L1241" s="180" t="s">
        <v>162</v>
      </c>
      <c r="M1241" s="44" t="s">
        <v>6664</v>
      </c>
      <c r="N1241" s="43"/>
      <c r="O1241" s="180" t="s">
        <v>7621</v>
      </c>
      <c r="P1241" s="180" t="s">
        <v>6940</v>
      </c>
    </row>
    <row r="1242" spans="2:16" ht="16.5" hidden="1" customHeight="1">
      <c r="B1242" s="31">
        <f t="shared" si="26"/>
        <v>1239</v>
      </c>
      <c r="C1242" s="43">
        <v>45988</v>
      </c>
      <c r="D1242" s="43" t="s">
        <v>156</v>
      </c>
      <c r="E1242" s="43" t="s">
        <v>787</v>
      </c>
      <c r="F1242" s="31" t="s">
        <v>1316</v>
      </c>
      <c r="G1242" s="180" t="s">
        <v>159</v>
      </c>
      <c r="H1242" s="180" t="s">
        <v>160</v>
      </c>
      <c r="I1242" s="180" t="s">
        <v>168</v>
      </c>
      <c r="J1242" s="180" t="s">
        <v>7513</v>
      </c>
      <c r="K1242" s="180" t="s">
        <v>5313</v>
      </c>
      <c r="L1242" s="180" t="s">
        <v>1410</v>
      </c>
      <c r="M1242" s="44" t="s">
        <v>5873</v>
      </c>
      <c r="N1242" s="43"/>
      <c r="O1242" s="180"/>
      <c r="P1242" s="180"/>
    </row>
    <row r="1243" spans="2:16" ht="16.5" hidden="1" customHeight="1">
      <c r="B1243" s="31">
        <f t="shared" si="26"/>
        <v>1240</v>
      </c>
      <c r="C1243" s="43">
        <v>45989</v>
      </c>
      <c r="D1243" s="43" t="s">
        <v>156</v>
      </c>
      <c r="E1243" s="43" t="s">
        <v>787</v>
      </c>
      <c r="F1243" s="31" t="s">
        <v>1316</v>
      </c>
      <c r="G1243" s="180" t="s">
        <v>159</v>
      </c>
      <c r="H1243" s="180" t="s">
        <v>160</v>
      </c>
      <c r="I1243" s="180" t="s">
        <v>172</v>
      </c>
      <c r="J1243" s="180" t="s">
        <v>7596</v>
      </c>
      <c r="K1243" s="180" t="s">
        <v>9</v>
      </c>
      <c r="L1243" s="180" t="s">
        <v>162</v>
      </c>
      <c r="M1243" s="44" t="s">
        <v>7597</v>
      </c>
      <c r="N1243" s="43"/>
      <c r="O1243" s="180" t="s">
        <v>7480</v>
      </c>
      <c r="P1243" s="180" t="s">
        <v>7036</v>
      </c>
    </row>
    <row r="1244" spans="2:16" ht="16.5" hidden="1" customHeight="1">
      <c r="B1244" s="31">
        <f t="shared" si="26"/>
        <v>1241</v>
      </c>
      <c r="C1244" s="43">
        <v>45989</v>
      </c>
      <c r="D1244" s="43" t="s">
        <v>156</v>
      </c>
      <c r="E1244" s="43" t="s">
        <v>787</v>
      </c>
      <c r="F1244" s="31" t="s">
        <v>1316</v>
      </c>
      <c r="G1244" s="180" t="s">
        <v>159</v>
      </c>
      <c r="H1244" s="180" t="s">
        <v>160</v>
      </c>
      <c r="I1244" s="180" t="s">
        <v>168</v>
      </c>
      <c r="J1244" s="180" t="s">
        <v>7594</v>
      </c>
      <c r="K1244" s="180" t="s">
        <v>580</v>
      </c>
      <c r="L1244" s="180" t="s">
        <v>162</v>
      </c>
      <c r="M1244" s="44" t="s">
        <v>6665</v>
      </c>
      <c r="N1244" s="43"/>
      <c r="O1244" s="180" t="s">
        <v>7500</v>
      </c>
      <c r="P1244" s="180" t="s">
        <v>7485</v>
      </c>
    </row>
    <row r="1245" spans="2:16" ht="16.5" hidden="1" customHeight="1">
      <c r="B1245" s="31">
        <f t="shared" si="26"/>
        <v>1242</v>
      </c>
      <c r="C1245" s="43">
        <v>45989</v>
      </c>
      <c r="D1245" s="43" t="s">
        <v>156</v>
      </c>
      <c r="E1245" s="43" t="s">
        <v>787</v>
      </c>
      <c r="F1245" s="31" t="s">
        <v>1316</v>
      </c>
      <c r="G1245" s="180" t="s">
        <v>159</v>
      </c>
      <c r="H1245" s="180" t="s">
        <v>160</v>
      </c>
      <c r="I1245" s="180" t="s">
        <v>168</v>
      </c>
      <c r="J1245" s="180" t="s">
        <v>7595</v>
      </c>
      <c r="K1245" s="180" t="s">
        <v>9</v>
      </c>
      <c r="L1245" s="180" t="s">
        <v>162</v>
      </c>
      <c r="M1245" s="44" t="s">
        <v>6664</v>
      </c>
      <c r="N1245" s="43"/>
      <c r="O1245" s="180" t="s">
        <v>7629</v>
      </c>
      <c r="P1245" s="180" t="s">
        <v>7630</v>
      </c>
    </row>
    <row r="1246" spans="2:16" ht="16.5" hidden="1" customHeight="1">
      <c r="B1246" s="31">
        <f t="shared" si="26"/>
        <v>1243</v>
      </c>
      <c r="C1246" s="43">
        <v>45990</v>
      </c>
      <c r="D1246" s="43" t="s">
        <v>156</v>
      </c>
      <c r="E1246" s="43" t="s">
        <v>787</v>
      </c>
      <c r="F1246" s="31" t="s">
        <v>1316</v>
      </c>
      <c r="G1246" s="180" t="s">
        <v>159</v>
      </c>
      <c r="H1246" s="180" t="s">
        <v>160</v>
      </c>
      <c r="I1246" s="180" t="s">
        <v>161</v>
      </c>
      <c r="J1246" s="180" t="s">
        <v>7600</v>
      </c>
      <c r="K1246" s="180" t="s">
        <v>780</v>
      </c>
      <c r="L1246" s="180" t="s">
        <v>7601</v>
      </c>
      <c r="M1246" s="44" t="s">
        <v>7602</v>
      </c>
      <c r="N1246" s="43"/>
      <c r="O1246" s="180"/>
      <c r="P1246" s="180"/>
    </row>
    <row r="1247" spans="2:16" ht="16.5" hidden="1" customHeight="1">
      <c r="B1247" s="31">
        <f t="shared" si="26"/>
        <v>1244</v>
      </c>
      <c r="C1247" s="43">
        <v>45990</v>
      </c>
      <c r="D1247" s="43" t="s">
        <v>156</v>
      </c>
      <c r="E1247" s="43" t="s">
        <v>787</v>
      </c>
      <c r="F1247" s="31" t="s">
        <v>1316</v>
      </c>
      <c r="G1247" s="180" t="s">
        <v>159</v>
      </c>
      <c r="H1247" s="180" t="s">
        <v>160</v>
      </c>
      <c r="I1247" s="180" t="s">
        <v>239</v>
      </c>
      <c r="J1247" s="180" t="s">
        <v>7598</v>
      </c>
      <c r="K1247" s="180" t="s">
        <v>9</v>
      </c>
      <c r="L1247" s="180" t="s">
        <v>162</v>
      </c>
      <c r="M1247" s="44" t="s">
        <v>6664</v>
      </c>
      <c r="N1247" s="43"/>
      <c r="O1247" s="180" t="s">
        <v>7631</v>
      </c>
      <c r="P1247" s="180" t="s">
        <v>7344</v>
      </c>
    </row>
    <row r="1248" spans="2:16" ht="16.5" hidden="1" customHeight="1">
      <c r="B1248" s="31">
        <f t="shared" si="26"/>
        <v>1245</v>
      </c>
      <c r="C1248" s="43">
        <v>45990</v>
      </c>
      <c r="D1248" s="43" t="s">
        <v>156</v>
      </c>
      <c r="E1248" s="43" t="s">
        <v>787</v>
      </c>
      <c r="F1248" s="31" t="s">
        <v>1316</v>
      </c>
      <c r="G1248" s="180" t="s">
        <v>166</v>
      </c>
      <c r="H1248" s="180" t="s">
        <v>160</v>
      </c>
      <c r="I1248" s="180" t="s">
        <v>192</v>
      </c>
      <c r="J1248" s="180" t="s">
        <v>7599</v>
      </c>
      <c r="K1248" s="180" t="s">
        <v>9</v>
      </c>
      <c r="L1248" s="180" t="s">
        <v>162</v>
      </c>
      <c r="M1248" s="44" t="s">
        <v>6665</v>
      </c>
      <c r="N1248" s="43"/>
      <c r="O1248" s="180" t="s">
        <v>7632</v>
      </c>
      <c r="P1248" s="180" t="s">
        <v>7500</v>
      </c>
    </row>
    <row r="1249" spans="2:17" ht="16.5" hidden="1" customHeight="1">
      <c r="B1249" s="31">
        <f t="shared" si="26"/>
        <v>1246</v>
      </c>
      <c r="C1249" s="43">
        <v>45990</v>
      </c>
      <c r="D1249" s="43" t="s">
        <v>156</v>
      </c>
      <c r="E1249" s="43" t="s">
        <v>787</v>
      </c>
      <c r="F1249" s="31" t="s">
        <v>1316</v>
      </c>
      <c r="G1249" s="180" t="s">
        <v>166</v>
      </c>
      <c r="H1249" s="180" t="s">
        <v>160</v>
      </c>
      <c r="I1249" s="180" t="s">
        <v>217</v>
      </c>
      <c r="J1249" s="180" t="s">
        <v>7603</v>
      </c>
      <c r="K1249" s="180" t="s">
        <v>9</v>
      </c>
      <c r="L1249" s="180" t="s">
        <v>162</v>
      </c>
      <c r="M1249" s="44" t="s">
        <v>6664</v>
      </c>
      <c r="N1249" s="43"/>
      <c r="O1249" s="180" t="s">
        <v>7633</v>
      </c>
      <c r="P1249" s="180" t="s">
        <v>7491</v>
      </c>
    </row>
    <row r="1250" spans="2:17" ht="16.5" hidden="1" customHeight="1">
      <c r="B1250" s="31">
        <f t="shared" si="26"/>
        <v>1247</v>
      </c>
      <c r="C1250" s="43">
        <v>45992</v>
      </c>
      <c r="D1250" s="43" t="s">
        <v>156</v>
      </c>
      <c r="E1250" s="43" t="s">
        <v>787</v>
      </c>
      <c r="F1250" s="31" t="s">
        <v>1316</v>
      </c>
      <c r="G1250" s="180" t="s">
        <v>439</v>
      </c>
      <c r="H1250" s="180" t="s">
        <v>440</v>
      </c>
      <c r="I1250" s="180" t="s">
        <v>173</v>
      </c>
      <c r="J1250" s="180" t="s">
        <v>7612</v>
      </c>
      <c r="K1250" s="180" t="s">
        <v>9</v>
      </c>
      <c r="L1250" s="180" t="s">
        <v>162</v>
      </c>
      <c r="M1250" s="44" t="s">
        <v>6664</v>
      </c>
      <c r="N1250" s="43"/>
      <c r="O1250" s="180" t="s">
        <v>7642</v>
      </c>
      <c r="P1250" s="180" t="s">
        <v>7643</v>
      </c>
      <c r="Q1250" s="12"/>
    </row>
    <row r="1251" spans="2:17" ht="16.5" hidden="1" customHeight="1">
      <c r="B1251" s="31">
        <f t="shared" si="26"/>
        <v>1248</v>
      </c>
      <c r="C1251" s="43">
        <v>45993</v>
      </c>
      <c r="D1251" s="43" t="s">
        <v>156</v>
      </c>
      <c r="E1251" s="43" t="s">
        <v>787</v>
      </c>
      <c r="F1251" s="31" t="s">
        <v>1316</v>
      </c>
      <c r="G1251" s="180" t="s">
        <v>159</v>
      </c>
      <c r="H1251" s="180" t="s">
        <v>160</v>
      </c>
      <c r="I1251" s="180" t="s">
        <v>161</v>
      </c>
      <c r="J1251" s="180" t="s">
        <v>7657</v>
      </c>
      <c r="K1251" s="180" t="s">
        <v>586</v>
      </c>
      <c r="L1251" s="180" t="s">
        <v>203</v>
      </c>
      <c r="M1251" s="44" t="s">
        <v>1168</v>
      </c>
      <c r="N1251" s="43"/>
      <c r="O1251" s="180" t="s">
        <v>7645</v>
      </c>
      <c r="P1251" s="180" t="s">
        <v>7646</v>
      </c>
    </row>
    <row r="1252" spans="2:17" ht="16.5" hidden="1" customHeight="1">
      <c r="B1252" s="31">
        <f t="shared" ref="B1252:B1283" si="27">ROW()-3</f>
        <v>1249</v>
      </c>
      <c r="C1252" s="43">
        <v>45993</v>
      </c>
      <c r="D1252" s="43" t="s">
        <v>156</v>
      </c>
      <c r="E1252" s="43" t="s">
        <v>787</v>
      </c>
      <c r="F1252" s="31" t="s">
        <v>1316</v>
      </c>
      <c r="G1252" s="180" t="s">
        <v>159</v>
      </c>
      <c r="H1252" s="180" t="s">
        <v>160</v>
      </c>
      <c r="I1252" s="180" t="s">
        <v>168</v>
      </c>
      <c r="J1252" s="180" t="s">
        <v>7659</v>
      </c>
      <c r="K1252" s="180" t="s">
        <v>414</v>
      </c>
      <c r="L1252" s="180" t="s">
        <v>162</v>
      </c>
      <c r="M1252" s="44" t="s">
        <v>6665</v>
      </c>
      <c r="N1252" s="43"/>
      <c r="O1252" s="180" t="s">
        <v>7647</v>
      </c>
      <c r="P1252" s="180" t="s">
        <v>7648</v>
      </c>
    </row>
    <row r="1253" spans="2:17" ht="16.5" hidden="1" customHeight="1">
      <c r="B1253" s="31">
        <f t="shared" si="27"/>
        <v>1250</v>
      </c>
      <c r="C1253" s="43">
        <v>45993</v>
      </c>
      <c r="D1253" s="43" t="s">
        <v>156</v>
      </c>
      <c r="E1253" s="43" t="s">
        <v>787</v>
      </c>
      <c r="F1253" s="31" t="s">
        <v>1316</v>
      </c>
      <c r="G1253" s="180" t="s">
        <v>159</v>
      </c>
      <c r="H1253" s="180" t="s">
        <v>160</v>
      </c>
      <c r="I1253" s="180" t="s">
        <v>168</v>
      </c>
      <c r="J1253" s="180" t="s">
        <v>7660</v>
      </c>
      <c r="K1253" s="180" t="s">
        <v>1391</v>
      </c>
      <c r="L1253" s="180" t="s">
        <v>505</v>
      </c>
      <c r="M1253" s="44" t="s">
        <v>507</v>
      </c>
      <c r="N1253" s="43"/>
      <c r="O1253" s="180" t="s">
        <v>7649</v>
      </c>
      <c r="P1253" s="180" t="s">
        <v>7650</v>
      </c>
    </row>
    <row r="1254" spans="2:17" ht="16.5" hidden="1" customHeight="1">
      <c r="B1254" s="31">
        <f t="shared" si="27"/>
        <v>1251</v>
      </c>
      <c r="C1254" s="43">
        <v>45993</v>
      </c>
      <c r="D1254" s="43" t="s">
        <v>156</v>
      </c>
      <c r="E1254" s="43" t="s">
        <v>787</v>
      </c>
      <c r="F1254" s="31" t="s">
        <v>1316</v>
      </c>
      <c r="G1254" s="180" t="s">
        <v>159</v>
      </c>
      <c r="H1254" s="180" t="s">
        <v>160</v>
      </c>
      <c r="I1254" s="180" t="s">
        <v>316</v>
      </c>
      <c r="J1254" s="180" t="s">
        <v>7661</v>
      </c>
      <c r="K1254" s="180" t="s">
        <v>414</v>
      </c>
      <c r="L1254" s="180" t="s">
        <v>162</v>
      </c>
      <c r="M1254" s="44" t="s">
        <v>6665</v>
      </c>
      <c r="N1254" s="43"/>
      <c r="O1254" s="180" t="s">
        <v>7388</v>
      </c>
      <c r="P1254" s="180" t="s">
        <v>7534</v>
      </c>
    </row>
    <row r="1255" spans="2:17" ht="16.5" hidden="1" customHeight="1">
      <c r="B1255" s="31">
        <f t="shared" si="27"/>
        <v>1252</v>
      </c>
      <c r="C1255" s="43">
        <v>45993</v>
      </c>
      <c r="D1255" s="43" t="s">
        <v>156</v>
      </c>
      <c r="E1255" s="43" t="s">
        <v>787</v>
      </c>
      <c r="F1255" s="31" t="s">
        <v>1316</v>
      </c>
      <c r="G1255" s="180" t="s">
        <v>166</v>
      </c>
      <c r="H1255" s="180" t="s">
        <v>160</v>
      </c>
      <c r="I1255" s="180" t="s">
        <v>168</v>
      </c>
      <c r="J1255" s="180" t="s">
        <v>7644</v>
      </c>
      <c r="K1255" s="180" t="s">
        <v>5064</v>
      </c>
      <c r="L1255" s="180" t="s">
        <v>1410</v>
      </c>
      <c r="M1255" s="44" t="s">
        <v>5873</v>
      </c>
      <c r="N1255" s="43"/>
      <c r="O1255" s="180"/>
      <c r="P1255" s="180"/>
    </row>
    <row r="1256" spans="2:17" ht="16.5" hidden="1" customHeight="1">
      <c r="B1256" s="31">
        <f t="shared" si="27"/>
        <v>1253</v>
      </c>
      <c r="C1256" s="43">
        <v>45993</v>
      </c>
      <c r="D1256" s="43" t="s">
        <v>156</v>
      </c>
      <c r="E1256" s="43" t="s">
        <v>787</v>
      </c>
      <c r="F1256" s="31" t="s">
        <v>1316</v>
      </c>
      <c r="G1256" s="180" t="s">
        <v>159</v>
      </c>
      <c r="H1256" s="180" t="s">
        <v>160</v>
      </c>
      <c r="I1256" s="180" t="s">
        <v>173</v>
      </c>
      <c r="J1256" s="180" t="s">
        <v>7663</v>
      </c>
      <c r="K1256" s="180" t="s">
        <v>9</v>
      </c>
      <c r="L1256" s="180" t="s">
        <v>162</v>
      </c>
      <c r="M1256" s="44" t="s">
        <v>6664</v>
      </c>
      <c r="N1256" s="43"/>
      <c r="O1256" s="180" t="s">
        <v>7651</v>
      </c>
      <c r="P1256" s="180" t="s">
        <v>1335</v>
      </c>
    </row>
    <row r="1257" spans="2:17" ht="16.5" hidden="1" customHeight="1">
      <c r="B1257" s="31">
        <f t="shared" si="27"/>
        <v>1254</v>
      </c>
      <c r="C1257" s="43">
        <v>45993</v>
      </c>
      <c r="D1257" s="43" t="s">
        <v>156</v>
      </c>
      <c r="E1257" s="43" t="s">
        <v>787</v>
      </c>
      <c r="F1257" s="31" t="s">
        <v>1316</v>
      </c>
      <c r="G1257" s="180" t="s">
        <v>159</v>
      </c>
      <c r="H1257" s="180" t="s">
        <v>160</v>
      </c>
      <c r="I1257" s="180" t="s">
        <v>200</v>
      </c>
      <c r="J1257" s="180" t="s">
        <v>7664</v>
      </c>
      <c r="K1257" s="180" t="s">
        <v>9</v>
      </c>
      <c r="L1257" s="180" t="s">
        <v>162</v>
      </c>
      <c r="M1257" s="44" t="s">
        <v>6664</v>
      </c>
      <c r="N1257" s="43"/>
      <c r="O1257" s="180" t="s">
        <v>7652</v>
      </c>
      <c r="P1257" s="180" t="s">
        <v>7256</v>
      </c>
    </row>
    <row r="1258" spans="2:17" ht="16.5" hidden="1" customHeight="1">
      <c r="B1258" s="31">
        <f t="shared" si="27"/>
        <v>1255</v>
      </c>
      <c r="C1258" s="43">
        <v>45993</v>
      </c>
      <c r="D1258" s="43" t="s">
        <v>156</v>
      </c>
      <c r="E1258" s="43" t="s">
        <v>787</v>
      </c>
      <c r="F1258" s="31" t="s">
        <v>1316</v>
      </c>
      <c r="G1258" s="180" t="s">
        <v>159</v>
      </c>
      <c r="H1258" s="180" t="s">
        <v>160</v>
      </c>
      <c r="I1258" s="180" t="s">
        <v>239</v>
      </c>
      <c r="J1258" s="180" t="s">
        <v>7665</v>
      </c>
      <c r="K1258" s="180" t="s">
        <v>9</v>
      </c>
      <c r="L1258" s="180" t="s">
        <v>162</v>
      </c>
      <c r="M1258" s="44" t="s">
        <v>6664</v>
      </c>
      <c r="N1258" s="43"/>
      <c r="O1258" s="180" t="s">
        <v>7653</v>
      </c>
      <c r="P1258" s="180" t="s">
        <v>7654</v>
      </c>
    </row>
    <row r="1259" spans="2:17" ht="16.5" hidden="1" customHeight="1">
      <c r="B1259" s="31">
        <f t="shared" si="27"/>
        <v>1256</v>
      </c>
      <c r="C1259" s="43">
        <v>45993</v>
      </c>
      <c r="D1259" s="43" t="s">
        <v>156</v>
      </c>
      <c r="E1259" s="43" t="s">
        <v>787</v>
      </c>
      <c r="F1259" s="31" t="s">
        <v>1316</v>
      </c>
      <c r="G1259" s="180" t="s">
        <v>439</v>
      </c>
      <c r="H1259" s="180" t="s">
        <v>440</v>
      </c>
      <c r="I1259" s="180" t="s">
        <v>173</v>
      </c>
      <c r="J1259" s="180" t="s">
        <v>7666</v>
      </c>
      <c r="K1259" s="180" t="s">
        <v>9</v>
      </c>
      <c r="L1259" s="180" t="s">
        <v>162</v>
      </c>
      <c r="M1259" s="44" t="s">
        <v>6664</v>
      </c>
      <c r="N1259" s="43"/>
      <c r="O1259" s="180" t="s">
        <v>7655</v>
      </c>
      <c r="P1259" s="180" t="s">
        <v>7213</v>
      </c>
    </row>
    <row r="1260" spans="2:17" ht="16.5" hidden="1" customHeight="1">
      <c r="B1260" s="31">
        <f t="shared" si="27"/>
        <v>1257</v>
      </c>
      <c r="C1260" s="43">
        <v>45993</v>
      </c>
      <c r="D1260" s="43" t="s">
        <v>156</v>
      </c>
      <c r="E1260" s="43" t="s">
        <v>787</v>
      </c>
      <c r="F1260" s="31" t="s">
        <v>1316</v>
      </c>
      <c r="G1260" s="180" t="s">
        <v>439</v>
      </c>
      <c r="H1260" s="180" t="s">
        <v>440</v>
      </c>
      <c r="I1260" s="180" t="s">
        <v>168</v>
      </c>
      <c r="J1260" s="180" t="s">
        <v>7667</v>
      </c>
      <c r="K1260" s="180" t="s">
        <v>9</v>
      </c>
      <c r="L1260" s="180" t="s">
        <v>162</v>
      </c>
      <c r="M1260" s="44" t="s">
        <v>7724</v>
      </c>
      <c r="N1260" s="43"/>
      <c r="O1260" s="180" t="s">
        <v>7406</v>
      </c>
      <c r="P1260" s="180" t="s">
        <v>7656</v>
      </c>
    </row>
    <row r="1261" spans="2:17" ht="16.5" hidden="1" customHeight="1">
      <c r="B1261" s="31">
        <f t="shared" si="27"/>
        <v>1258</v>
      </c>
      <c r="C1261" s="43">
        <v>45994</v>
      </c>
      <c r="D1261" s="43" t="s">
        <v>156</v>
      </c>
      <c r="E1261" s="43" t="s">
        <v>787</v>
      </c>
      <c r="F1261" s="31" t="s">
        <v>1316</v>
      </c>
      <c r="G1261" s="180" t="s">
        <v>159</v>
      </c>
      <c r="H1261" s="180" t="s">
        <v>160</v>
      </c>
      <c r="I1261" s="180" t="s">
        <v>469</v>
      </c>
      <c r="J1261" s="180" t="s">
        <v>7689</v>
      </c>
      <c r="K1261" s="180" t="s">
        <v>9</v>
      </c>
      <c r="L1261" s="180" t="s">
        <v>162</v>
      </c>
      <c r="M1261" s="44" t="s">
        <v>6665</v>
      </c>
      <c r="N1261" s="43"/>
      <c r="O1261" s="180" t="s">
        <v>7674</v>
      </c>
      <c r="P1261" s="180" t="s">
        <v>7618</v>
      </c>
    </row>
    <row r="1262" spans="2:17" ht="16.5" hidden="1" customHeight="1">
      <c r="B1262" s="31">
        <f t="shared" si="27"/>
        <v>1259</v>
      </c>
      <c r="C1262" s="43">
        <v>45994</v>
      </c>
      <c r="D1262" s="43" t="s">
        <v>156</v>
      </c>
      <c r="E1262" s="43" t="s">
        <v>787</v>
      </c>
      <c r="F1262" s="31" t="s">
        <v>1316</v>
      </c>
      <c r="G1262" s="180" t="s">
        <v>439</v>
      </c>
      <c r="H1262" s="180" t="s">
        <v>440</v>
      </c>
      <c r="I1262" s="180" t="s">
        <v>168</v>
      </c>
      <c r="J1262" s="180" t="s">
        <v>7667</v>
      </c>
      <c r="K1262" s="180" t="s">
        <v>9</v>
      </c>
      <c r="L1262" s="180" t="s">
        <v>162</v>
      </c>
      <c r="M1262" s="44" t="s">
        <v>626</v>
      </c>
      <c r="N1262" s="43"/>
      <c r="O1262" s="180" t="s">
        <v>7656</v>
      </c>
      <c r="P1262" s="180" t="s">
        <v>7676</v>
      </c>
    </row>
    <row r="1263" spans="2:17" ht="16.5" hidden="1" customHeight="1">
      <c r="B1263" s="31">
        <f t="shared" si="27"/>
        <v>1260</v>
      </c>
      <c r="C1263" s="43">
        <v>45994</v>
      </c>
      <c r="D1263" s="43" t="s">
        <v>156</v>
      </c>
      <c r="E1263" s="43" t="s">
        <v>787</v>
      </c>
      <c r="F1263" s="31" t="s">
        <v>1316</v>
      </c>
      <c r="G1263" s="180" t="s">
        <v>439</v>
      </c>
      <c r="H1263" s="180" t="s">
        <v>440</v>
      </c>
      <c r="I1263" s="180" t="s">
        <v>173</v>
      </c>
      <c r="J1263" s="180" t="s">
        <v>7691</v>
      </c>
      <c r="K1263" s="180" t="s">
        <v>414</v>
      </c>
      <c r="L1263" s="180" t="s">
        <v>162</v>
      </c>
      <c r="M1263" s="44" t="s">
        <v>626</v>
      </c>
      <c r="N1263" s="43"/>
      <c r="O1263" s="180" t="s">
        <v>7677</v>
      </c>
      <c r="P1263" s="180" t="s">
        <v>7678</v>
      </c>
    </row>
    <row r="1264" spans="2:17" ht="16.5" hidden="1" customHeight="1">
      <c r="B1264" s="31">
        <f t="shared" si="27"/>
        <v>1261</v>
      </c>
      <c r="C1264" s="43">
        <v>45994</v>
      </c>
      <c r="D1264" s="43" t="s">
        <v>156</v>
      </c>
      <c r="E1264" s="43" t="s">
        <v>787</v>
      </c>
      <c r="F1264" s="31" t="s">
        <v>1316</v>
      </c>
      <c r="G1264" s="180" t="s">
        <v>166</v>
      </c>
      <c r="H1264" s="180" t="s">
        <v>160</v>
      </c>
      <c r="I1264" s="180" t="s">
        <v>225</v>
      </c>
      <c r="J1264" s="180" t="s">
        <v>7692</v>
      </c>
      <c r="K1264" s="180" t="s">
        <v>9</v>
      </c>
      <c r="L1264" s="180" t="s">
        <v>162</v>
      </c>
      <c r="M1264" s="44" t="s">
        <v>626</v>
      </c>
      <c r="N1264" s="43"/>
      <c r="O1264" s="180" t="s">
        <v>7679</v>
      </c>
      <c r="P1264" s="180" t="s">
        <v>7257</v>
      </c>
    </row>
    <row r="1265" spans="2:16" ht="16.5" hidden="1" customHeight="1">
      <c r="B1265" s="31">
        <f t="shared" si="27"/>
        <v>1262</v>
      </c>
      <c r="C1265" s="43">
        <v>45994</v>
      </c>
      <c r="D1265" s="43" t="s">
        <v>156</v>
      </c>
      <c r="E1265" s="43" t="s">
        <v>787</v>
      </c>
      <c r="F1265" s="31" t="s">
        <v>1316</v>
      </c>
      <c r="G1265" s="180" t="s">
        <v>166</v>
      </c>
      <c r="H1265" s="180" t="s">
        <v>160</v>
      </c>
      <c r="I1265" s="180" t="s">
        <v>217</v>
      </c>
      <c r="J1265" s="180" t="s">
        <v>7694</v>
      </c>
      <c r="K1265" s="180" t="s">
        <v>9</v>
      </c>
      <c r="L1265" s="180" t="s">
        <v>162</v>
      </c>
      <c r="M1265" s="44" t="s">
        <v>6665</v>
      </c>
      <c r="N1265" s="43"/>
      <c r="O1265" s="180" t="s">
        <v>7474</v>
      </c>
      <c r="P1265" s="180" t="s">
        <v>7680</v>
      </c>
    </row>
    <row r="1266" spans="2:16" ht="16.5" hidden="1" customHeight="1">
      <c r="B1266" s="31">
        <f t="shared" si="27"/>
        <v>1263</v>
      </c>
      <c r="C1266" s="43">
        <v>45994</v>
      </c>
      <c r="D1266" s="43" t="s">
        <v>156</v>
      </c>
      <c r="E1266" s="43" t="s">
        <v>787</v>
      </c>
      <c r="F1266" s="31" t="s">
        <v>1316</v>
      </c>
      <c r="G1266" s="180" t="s">
        <v>159</v>
      </c>
      <c r="H1266" s="180" t="s">
        <v>160</v>
      </c>
      <c r="I1266" s="180" t="s">
        <v>161</v>
      </c>
      <c r="J1266" s="180" t="s">
        <v>7685</v>
      </c>
      <c r="K1266" s="180" t="s">
        <v>414</v>
      </c>
      <c r="L1266" s="180" t="s">
        <v>162</v>
      </c>
      <c r="M1266" s="44" t="s">
        <v>6665</v>
      </c>
      <c r="N1266" s="43"/>
      <c r="O1266" s="180" t="s">
        <v>7219</v>
      </c>
      <c r="P1266" s="180" t="s">
        <v>7623</v>
      </c>
    </row>
    <row r="1267" spans="2:16" ht="16.5" hidden="1" customHeight="1">
      <c r="B1267" s="31">
        <f t="shared" si="27"/>
        <v>1264</v>
      </c>
      <c r="C1267" s="43">
        <v>45994</v>
      </c>
      <c r="D1267" s="43" t="s">
        <v>156</v>
      </c>
      <c r="E1267" s="43" t="s">
        <v>787</v>
      </c>
      <c r="F1267" s="31" t="s">
        <v>1316</v>
      </c>
      <c r="G1267" s="180" t="s">
        <v>159</v>
      </c>
      <c r="H1267" s="180" t="s">
        <v>160</v>
      </c>
      <c r="I1267" s="180" t="s">
        <v>161</v>
      </c>
      <c r="J1267" s="180" t="s">
        <v>7686</v>
      </c>
      <c r="K1267" s="180" t="s">
        <v>414</v>
      </c>
      <c r="L1267" s="180" t="s">
        <v>162</v>
      </c>
      <c r="M1267" s="44" t="s">
        <v>626</v>
      </c>
      <c r="N1267" s="43"/>
      <c r="O1267" s="180" t="s">
        <v>7669</v>
      </c>
      <c r="P1267" s="180" t="s">
        <v>7501</v>
      </c>
    </row>
    <row r="1268" spans="2:16" ht="16.5" hidden="1" customHeight="1">
      <c r="B1268" s="31">
        <f t="shared" si="27"/>
        <v>1265</v>
      </c>
      <c r="C1268" s="43">
        <v>45995</v>
      </c>
      <c r="D1268" s="43" t="s">
        <v>156</v>
      </c>
      <c r="E1268" s="43" t="s">
        <v>813</v>
      </c>
      <c r="F1268" s="31" t="s">
        <v>1316</v>
      </c>
      <c r="G1268" s="180" t="s">
        <v>159</v>
      </c>
      <c r="H1268" s="180" t="s">
        <v>160</v>
      </c>
      <c r="I1268" s="180" t="s">
        <v>200</v>
      </c>
      <c r="J1268" s="180" t="s">
        <v>7766</v>
      </c>
      <c r="K1268" s="180" t="s">
        <v>206</v>
      </c>
      <c r="L1268" s="180" t="s">
        <v>162</v>
      </c>
      <c r="M1268" s="44" t="s">
        <v>6665</v>
      </c>
      <c r="N1268" s="43"/>
      <c r="O1268" s="180" t="s">
        <v>6894</v>
      </c>
      <c r="P1268" s="180" t="s">
        <v>7480</v>
      </c>
    </row>
    <row r="1269" spans="2:16" ht="16.5" hidden="1" customHeight="1">
      <c r="B1269" s="31">
        <f t="shared" si="27"/>
        <v>1266</v>
      </c>
      <c r="C1269" s="43">
        <v>45995</v>
      </c>
      <c r="D1269" s="43" t="s">
        <v>156</v>
      </c>
      <c r="E1269" s="43" t="s">
        <v>813</v>
      </c>
      <c r="F1269" s="31" t="s">
        <v>1316</v>
      </c>
      <c r="G1269" s="180" t="s">
        <v>166</v>
      </c>
      <c r="H1269" s="180" t="s">
        <v>160</v>
      </c>
      <c r="I1269" s="180" t="s">
        <v>173</v>
      </c>
      <c r="J1269" s="180" t="s">
        <v>7769</v>
      </c>
      <c r="K1269" s="180" t="s">
        <v>206</v>
      </c>
      <c r="L1269" s="180" t="s">
        <v>162</v>
      </c>
      <c r="M1269" s="44" t="s">
        <v>6664</v>
      </c>
      <c r="N1269" s="43"/>
      <c r="O1269" s="180" t="s">
        <v>7734</v>
      </c>
      <c r="P1269" s="180" t="s">
        <v>7391</v>
      </c>
    </row>
    <row r="1270" spans="2:16" ht="16.5" hidden="1" customHeight="1">
      <c r="B1270" s="31">
        <f t="shared" si="27"/>
        <v>1267</v>
      </c>
      <c r="C1270" s="43">
        <v>45996</v>
      </c>
      <c r="D1270" s="43" t="s">
        <v>156</v>
      </c>
      <c r="E1270" s="43" t="s">
        <v>813</v>
      </c>
      <c r="F1270" s="31" t="s">
        <v>1316</v>
      </c>
      <c r="G1270" s="180" t="s">
        <v>159</v>
      </c>
      <c r="H1270" s="180" t="s">
        <v>160</v>
      </c>
      <c r="I1270" s="180" t="s">
        <v>616</v>
      </c>
      <c r="J1270" s="180" t="s">
        <v>7772</v>
      </c>
      <c r="K1270" s="180" t="s">
        <v>206</v>
      </c>
      <c r="L1270" s="180" t="s">
        <v>162</v>
      </c>
      <c r="M1270" s="44" t="s">
        <v>626</v>
      </c>
      <c r="N1270" s="43"/>
      <c r="O1270" s="180" t="s">
        <v>7735</v>
      </c>
      <c r="P1270" s="180" t="s">
        <v>7732</v>
      </c>
    </row>
    <row r="1271" spans="2:16" ht="16.5" hidden="1" customHeight="1">
      <c r="B1271" s="31">
        <f t="shared" si="27"/>
        <v>1268</v>
      </c>
      <c r="C1271" s="43">
        <v>45996</v>
      </c>
      <c r="D1271" s="43" t="s">
        <v>156</v>
      </c>
      <c r="E1271" s="43" t="s">
        <v>813</v>
      </c>
      <c r="F1271" s="31" t="s">
        <v>1316</v>
      </c>
      <c r="G1271" s="180" t="s">
        <v>159</v>
      </c>
      <c r="H1271" s="180" t="s">
        <v>160</v>
      </c>
      <c r="I1271" s="180" t="s">
        <v>168</v>
      </c>
      <c r="J1271" s="180" t="s">
        <v>7774</v>
      </c>
      <c r="K1271" s="180" t="s">
        <v>206</v>
      </c>
      <c r="L1271" s="180" t="s">
        <v>162</v>
      </c>
      <c r="M1271" s="44" t="s">
        <v>626</v>
      </c>
      <c r="N1271" s="43"/>
      <c r="O1271" s="180" t="s">
        <v>7737</v>
      </c>
      <c r="P1271" s="180" t="s">
        <v>7629</v>
      </c>
    </row>
    <row r="1272" spans="2:16" ht="16.5" hidden="1" customHeight="1">
      <c r="B1272" s="31">
        <f t="shared" si="27"/>
        <v>1269</v>
      </c>
      <c r="C1272" s="43">
        <v>45996</v>
      </c>
      <c r="D1272" s="43" t="s">
        <v>156</v>
      </c>
      <c r="E1272" s="43" t="s">
        <v>813</v>
      </c>
      <c r="F1272" s="31" t="s">
        <v>1316</v>
      </c>
      <c r="G1272" s="180" t="s">
        <v>446</v>
      </c>
      <c r="H1272" s="180" t="s">
        <v>447</v>
      </c>
      <c r="I1272" s="180" t="s">
        <v>161</v>
      </c>
      <c r="J1272" s="180" t="s">
        <v>7776</v>
      </c>
      <c r="K1272" s="180" t="s">
        <v>206</v>
      </c>
      <c r="L1272" s="180" t="s">
        <v>162</v>
      </c>
      <c r="M1272" s="44" t="s">
        <v>626</v>
      </c>
      <c r="N1272" s="43"/>
      <c r="O1272" s="180" t="s">
        <v>7742</v>
      </c>
      <c r="P1272" s="180" t="s">
        <v>7743</v>
      </c>
    </row>
    <row r="1273" spans="2:16" ht="16.5" hidden="1" customHeight="1">
      <c r="B1273" s="31">
        <f t="shared" si="27"/>
        <v>1270</v>
      </c>
      <c r="C1273" s="43">
        <v>45996</v>
      </c>
      <c r="D1273" s="43" t="s">
        <v>156</v>
      </c>
      <c r="E1273" s="43" t="s">
        <v>813</v>
      </c>
      <c r="F1273" s="31" t="s">
        <v>1316</v>
      </c>
      <c r="G1273" s="180" t="s">
        <v>166</v>
      </c>
      <c r="H1273" s="180" t="s">
        <v>160</v>
      </c>
      <c r="I1273" s="180" t="s">
        <v>217</v>
      </c>
      <c r="J1273" s="180" t="s">
        <v>7775</v>
      </c>
      <c r="K1273" s="180" t="s">
        <v>9</v>
      </c>
      <c r="L1273" s="180" t="s">
        <v>162</v>
      </c>
      <c r="M1273" s="44" t="s">
        <v>541</v>
      </c>
      <c r="N1273" s="43"/>
      <c r="O1273" s="180" t="s">
        <v>7738</v>
      </c>
      <c r="P1273" s="180" t="s">
        <v>7739</v>
      </c>
    </row>
    <row r="1274" spans="2:16" ht="16.5" hidden="1" customHeight="1">
      <c r="B1274" s="31">
        <f t="shared" si="27"/>
        <v>1271</v>
      </c>
      <c r="C1274" s="43">
        <v>45996</v>
      </c>
      <c r="D1274" s="43" t="s">
        <v>156</v>
      </c>
      <c r="E1274" s="43" t="s">
        <v>813</v>
      </c>
      <c r="F1274" s="31" t="s">
        <v>1316</v>
      </c>
      <c r="G1274" s="180" t="s">
        <v>159</v>
      </c>
      <c r="H1274" s="180" t="s">
        <v>160</v>
      </c>
      <c r="I1274" s="180" t="s">
        <v>200</v>
      </c>
      <c r="J1274" s="180" t="s">
        <v>7592</v>
      </c>
      <c r="K1274" s="180" t="s">
        <v>9</v>
      </c>
      <c r="L1274" s="180" t="s">
        <v>162</v>
      </c>
      <c r="M1274" s="44" t="s">
        <v>6440</v>
      </c>
      <c r="N1274" s="43"/>
      <c r="O1274" s="180" t="s">
        <v>7626</v>
      </c>
      <c r="P1274" s="180" t="s">
        <v>7681</v>
      </c>
    </row>
    <row r="1275" spans="2:16" ht="16.5" hidden="1" customHeight="1">
      <c r="B1275" s="31">
        <f t="shared" si="27"/>
        <v>1272</v>
      </c>
      <c r="C1275" s="43">
        <v>45996</v>
      </c>
      <c r="D1275" s="43" t="s">
        <v>156</v>
      </c>
      <c r="E1275" s="43" t="s">
        <v>813</v>
      </c>
      <c r="F1275" s="31" t="s">
        <v>1316</v>
      </c>
      <c r="G1275" s="180" t="s">
        <v>446</v>
      </c>
      <c r="H1275" s="180" t="s">
        <v>447</v>
      </c>
      <c r="I1275" s="180" t="s">
        <v>172</v>
      </c>
      <c r="J1275" s="180" t="s">
        <v>4721</v>
      </c>
      <c r="K1275" s="180" t="s">
        <v>9</v>
      </c>
      <c r="L1275" s="180" t="s">
        <v>162</v>
      </c>
      <c r="M1275" s="44" t="s">
        <v>541</v>
      </c>
      <c r="N1275" s="43"/>
      <c r="O1275" s="180" t="s">
        <v>7740</v>
      </c>
      <c r="P1275" s="180" t="s">
        <v>7741</v>
      </c>
    </row>
    <row r="1276" spans="2:16" ht="16.5" hidden="1" customHeight="1">
      <c r="B1276" s="31">
        <f t="shared" si="27"/>
        <v>1273</v>
      </c>
      <c r="C1276" s="43">
        <v>45997</v>
      </c>
      <c r="D1276" s="43" t="s">
        <v>156</v>
      </c>
      <c r="E1276" s="43" t="s">
        <v>813</v>
      </c>
      <c r="F1276" s="31" t="s">
        <v>1316</v>
      </c>
      <c r="G1276" s="180" t="s">
        <v>159</v>
      </c>
      <c r="H1276" s="180" t="s">
        <v>160</v>
      </c>
      <c r="I1276" s="180" t="s">
        <v>161</v>
      </c>
      <c r="J1276" s="180" t="s">
        <v>7767</v>
      </c>
      <c r="K1276" s="180" t="s">
        <v>206</v>
      </c>
      <c r="L1276" s="180" t="s">
        <v>162</v>
      </c>
      <c r="M1276" s="44" t="s">
        <v>6762</v>
      </c>
      <c r="N1276" s="43"/>
      <c r="O1276" s="180" t="s">
        <v>6823</v>
      </c>
      <c r="P1276" s="180" t="s">
        <v>7746</v>
      </c>
    </row>
    <row r="1277" spans="2:16" ht="16.5" hidden="1" customHeight="1">
      <c r="B1277" s="31">
        <f t="shared" si="27"/>
        <v>1274</v>
      </c>
      <c r="C1277" s="43">
        <v>45997</v>
      </c>
      <c r="D1277" s="43" t="s">
        <v>156</v>
      </c>
      <c r="E1277" s="43" t="s">
        <v>813</v>
      </c>
      <c r="F1277" s="31" t="s">
        <v>1316</v>
      </c>
      <c r="G1277" s="180" t="s">
        <v>159</v>
      </c>
      <c r="H1277" s="180" t="s">
        <v>160</v>
      </c>
      <c r="I1277" s="180" t="s">
        <v>172</v>
      </c>
      <c r="J1277" s="180" t="s">
        <v>7780</v>
      </c>
      <c r="K1277" s="180" t="s">
        <v>206</v>
      </c>
      <c r="L1277" s="180" t="s">
        <v>162</v>
      </c>
      <c r="M1277" s="44" t="s">
        <v>6664</v>
      </c>
      <c r="N1277" s="43"/>
      <c r="O1277" s="180" t="s">
        <v>7747</v>
      </c>
      <c r="P1277" s="180" t="s">
        <v>7335</v>
      </c>
    </row>
    <row r="1278" spans="2:16" ht="16.5" hidden="1" customHeight="1">
      <c r="B1278" s="31">
        <f t="shared" si="27"/>
        <v>1275</v>
      </c>
      <c r="C1278" s="43">
        <v>45997</v>
      </c>
      <c r="D1278" s="43" t="s">
        <v>156</v>
      </c>
      <c r="E1278" s="43" t="s">
        <v>813</v>
      </c>
      <c r="F1278" s="31" t="s">
        <v>1316</v>
      </c>
      <c r="G1278" s="180" t="s">
        <v>159</v>
      </c>
      <c r="H1278" s="180" t="s">
        <v>160</v>
      </c>
      <c r="I1278" s="180" t="s">
        <v>200</v>
      </c>
      <c r="J1278" s="180" t="s">
        <v>7777</v>
      </c>
      <c r="K1278" s="180" t="s">
        <v>414</v>
      </c>
      <c r="L1278" s="180" t="s">
        <v>7725</v>
      </c>
      <c r="M1278" s="44" t="s">
        <v>6036</v>
      </c>
      <c r="N1278" s="43"/>
      <c r="O1278" s="180" t="s">
        <v>7744</v>
      </c>
      <c r="P1278" s="180" t="s">
        <v>7651</v>
      </c>
    </row>
    <row r="1279" spans="2:16" ht="16.5" hidden="1" customHeight="1">
      <c r="B1279" s="31">
        <f t="shared" si="27"/>
        <v>1276</v>
      </c>
      <c r="C1279" s="43">
        <v>45999</v>
      </c>
      <c r="D1279" s="43" t="s">
        <v>156</v>
      </c>
      <c r="E1279" s="43" t="s">
        <v>813</v>
      </c>
      <c r="F1279" s="31" t="s">
        <v>1316</v>
      </c>
      <c r="G1279" s="180" t="s">
        <v>159</v>
      </c>
      <c r="H1279" s="180" t="s">
        <v>160</v>
      </c>
      <c r="I1279" s="180" t="s">
        <v>469</v>
      </c>
      <c r="J1279" s="180">
        <v>3502</v>
      </c>
      <c r="K1279" s="180" t="s">
        <v>206</v>
      </c>
      <c r="L1279" s="180" t="s">
        <v>162</v>
      </c>
      <c r="M1279" s="44" t="s">
        <v>6664</v>
      </c>
      <c r="N1279" s="43"/>
      <c r="O1279" s="180" t="s">
        <v>7751</v>
      </c>
      <c r="P1279" s="180" t="s">
        <v>7388</v>
      </c>
    </row>
    <row r="1280" spans="2:16" ht="16.5" hidden="1" customHeight="1">
      <c r="B1280" s="31">
        <f t="shared" si="27"/>
        <v>1277</v>
      </c>
      <c r="C1280" s="43">
        <v>45999</v>
      </c>
      <c r="D1280" s="43" t="s">
        <v>156</v>
      </c>
      <c r="E1280" s="43" t="s">
        <v>813</v>
      </c>
      <c r="F1280" s="31" t="s">
        <v>1316</v>
      </c>
      <c r="G1280" s="180" t="s">
        <v>159</v>
      </c>
      <c r="H1280" s="180" t="s">
        <v>160</v>
      </c>
      <c r="I1280" s="180" t="s">
        <v>170</v>
      </c>
      <c r="J1280" s="180">
        <v>9835</v>
      </c>
      <c r="K1280" s="180" t="s">
        <v>206</v>
      </c>
      <c r="L1280" s="180" t="s">
        <v>162</v>
      </c>
      <c r="M1280" s="44" t="s">
        <v>6664</v>
      </c>
      <c r="N1280" s="43"/>
      <c r="O1280" s="180">
        <v>191701106</v>
      </c>
      <c r="P1280" s="180">
        <v>191701624</v>
      </c>
    </row>
    <row r="1281" spans="2:17" ht="16.5" hidden="1" customHeight="1">
      <c r="B1281" s="31">
        <f t="shared" si="27"/>
        <v>1278</v>
      </c>
      <c r="C1281" s="43">
        <v>45999</v>
      </c>
      <c r="D1281" s="43" t="s">
        <v>156</v>
      </c>
      <c r="E1281" s="43" t="s">
        <v>813</v>
      </c>
      <c r="F1281" s="31" t="s">
        <v>1316</v>
      </c>
      <c r="G1281" s="180" t="s">
        <v>439</v>
      </c>
      <c r="H1281" s="180" t="s">
        <v>440</v>
      </c>
      <c r="I1281" s="180" t="s">
        <v>173</v>
      </c>
      <c r="J1281" s="180">
        <v>7012</v>
      </c>
      <c r="K1281" s="180" t="s">
        <v>206</v>
      </c>
      <c r="L1281" s="180" t="s">
        <v>162</v>
      </c>
      <c r="M1281" s="44" t="s">
        <v>626</v>
      </c>
      <c r="N1281" s="43"/>
      <c r="O1281" s="180" t="s">
        <v>7098</v>
      </c>
      <c r="P1281" s="180" t="s">
        <v>7337</v>
      </c>
    </row>
    <row r="1282" spans="2:17" ht="16.5" hidden="1" customHeight="1">
      <c r="B1282" s="31">
        <f t="shared" si="27"/>
        <v>1279</v>
      </c>
      <c r="C1282" s="43">
        <v>45999</v>
      </c>
      <c r="D1282" s="43" t="s">
        <v>156</v>
      </c>
      <c r="E1282" s="43" t="s">
        <v>813</v>
      </c>
      <c r="F1282" s="31" t="s">
        <v>1316</v>
      </c>
      <c r="G1282" s="180" t="s">
        <v>159</v>
      </c>
      <c r="H1282" s="180" t="s">
        <v>160</v>
      </c>
      <c r="I1282" s="180" t="s">
        <v>161</v>
      </c>
      <c r="J1282" s="180">
        <v>7942</v>
      </c>
      <c r="K1282" s="180" t="s">
        <v>414</v>
      </c>
      <c r="L1282" s="180" t="s">
        <v>162</v>
      </c>
      <c r="M1282" s="44" t="s">
        <v>6037</v>
      </c>
      <c r="N1282" s="43"/>
      <c r="O1282" s="180" t="s">
        <v>7544</v>
      </c>
      <c r="P1282" s="180" t="s">
        <v>7639</v>
      </c>
    </row>
    <row r="1283" spans="2:17" ht="16.5" hidden="1" customHeight="1">
      <c r="B1283" s="31">
        <f t="shared" si="27"/>
        <v>1280</v>
      </c>
      <c r="C1283" s="43">
        <v>46000</v>
      </c>
      <c r="D1283" s="43" t="s">
        <v>156</v>
      </c>
      <c r="E1283" s="43" t="s">
        <v>813</v>
      </c>
      <c r="F1283" s="31" t="s">
        <v>1316</v>
      </c>
      <c r="G1283" s="180" t="s">
        <v>166</v>
      </c>
      <c r="H1283" s="180" t="s">
        <v>160</v>
      </c>
      <c r="I1283" s="180" t="s">
        <v>173</v>
      </c>
      <c r="J1283" s="180" t="s">
        <v>7781</v>
      </c>
      <c r="K1283" s="180" t="s">
        <v>754</v>
      </c>
      <c r="L1283" s="180" t="s">
        <v>6554</v>
      </c>
      <c r="M1283" s="44" t="s">
        <v>7727</v>
      </c>
      <c r="N1283" s="43"/>
      <c r="O1283" s="180"/>
      <c r="P1283" s="180"/>
    </row>
    <row r="1284" spans="2:17" ht="16.5" hidden="1" customHeight="1">
      <c r="B1284" s="31">
        <f t="shared" ref="B1284:B1347" si="28">ROW()-3</f>
        <v>1281</v>
      </c>
      <c r="C1284" s="43">
        <v>46000</v>
      </c>
      <c r="D1284" s="43" t="s">
        <v>156</v>
      </c>
      <c r="E1284" s="43" t="s">
        <v>813</v>
      </c>
      <c r="F1284" s="31" t="s">
        <v>1316</v>
      </c>
      <c r="G1284" s="180" t="s">
        <v>166</v>
      </c>
      <c r="H1284" s="180" t="s">
        <v>160</v>
      </c>
      <c r="I1284" s="180" t="s">
        <v>170</v>
      </c>
      <c r="J1284" s="180" t="s">
        <v>7783</v>
      </c>
      <c r="K1284" s="180" t="s">
        <v>206</v>
      </c>
      <c r="L1284" s="180" t="s">
        <v>453</v>
      </c>
      <c r="M1284" s="44" t="s">
        <v>7728</v>
      </c>
      <c r="N1284" s="43"/>
      <c r="O1284" s="180"/>
      <c r="P1284" s="180"/>
    </row>
    <row r="1285" spans="2:17" ht="16.5" hidden="1" customHeight="1">
      <c r="B1285" s="31">
        <f t="shared" si="28"/>
        <v>1282</v>
      </c>
      <c r="C1285" s="43">
        <v>46000</v>
      </c>
      <c r="D1285" s="43" t="s">
        <v>156</v>
      </c>
      <c r="E1285" s="43" t="s">
        <v>813</v>
      </c>
      <c r="F1285" s="31" t="s">
        <v>1316</v>
      </c>
      <c r="G1285" s="180" t="s">
        <v>159</v>
      </c>
      <c r="H1285" s="180" t="s">
        <v>160</v>
      </c>
      <c r="I1285" s="180" t="s">
        <v>200</v>
      </c>
      <c r="J1285" s="180" t="s">
        <v>7784</v>
      </c>
      <c r="K1285" s="180" t="s">
        <v>303</v>
      </c>
      <c r="L1285" s="180" t="s">
        <v>162</v>
      </c>
      <c r="M1285" s="44" t="s">
        <v>6664</v>
      </c>
      <c r="N1285" s="43"/>
      <c r="O1285" s="180" t="s">
        <v>7757</v>
      </c>
      <c r="P1285" s="180" t="s">
        <v>6894</v>
      </c>
      <c r="Q1285" s="12"/>
    </row>
    <row r="1286" spans="2:17" ht="16.5" hidden="1" customHeight="1">
      <c r="B1286" s="31">
        <f t="shared" si="28"/>
        <v>1283</v>
      </c>
      <c r="C1286" s="43">
        <v>46000</v>
      </c>
      <c r="D1286" s="43" t="s">
        <v>156</v>
      </c>
      <c r="E1286" s="43" t="s">
        <v>813</v>
      </c>
      <c r="F1286" s="31" t="s">
        <v>1316</v>
      </c>
      <c r="G1286" s="180" t="s">
        <v>4892</v>
      </c>
      <c r="H1286" s="180" t="s">
        <v>4888</v>
      </c>
      <c r="I1286" s="180" t="s">
        <v>225</v>
      </c>
      <c r="J1286" s="180" t="s">
        <v>7792</v>
      </c>
      <c r="K1286" s="180" t="s">
        <v>206</v>
      </c>
      <c r="L1286" s="180" t="s">
        <v>162</v>
      </c>
      <c r="M1286" s="44" t="s">
        <v>626</v>
      </c>
      <c r="N1286" s="43"/>
      <c r="O1286" s="180" t="s">
        <v>7764</v>
      </c>
      <c r="P1286" s="180" t="s">
        <v>7422</v>
      </c>
    </row>
    <row r="1287" spans="2:17" ht="16.5" hidden="1" customHeight="1">
      <c r="B1287" s="31">
        <f t="shared" si="28"/>
        <v>1284</v>
      </c>
      <c r="C1287" s="43">
        <v>46000</v>
      </c>
      <c r="D1287" s="43" t="s">
        <v>156</v>
      </c>
      <c r="E1287" s="43" t="s">
        <v>813</v>
      </c>
      <c r="F1287" s="31" t="s">
        <v>1316</v>
      </c>
      <c r="G1287" s="180" t="s">
        <v>439</v>
      </c>
      <c r="H1287" s="180" t="s">
        <v>440</v>
      </c>
      <c r="I1287" s="180" t="s">
        <v>173</v>
      </c>
      <c r="J1287" s="180" t="s">
        <v>7786</v>
      </c>
      <c r="K1287" s="180" t="s">
        <v>206</v>
      </c>
      <c r="L1287" s="180" t="s">
        <v>162</v>
      </c>
      <c r="M1287" s="44" t="s">
        <v>626</v>
      </c>
      <c r="N1287" s="43"/>
      <c r="O1287" s="180" t="s">
        <v>7758</v>
      </c>
      <c r="P1287" s="180" t="s">
        <v>7499</v>
      </c>
    </row>
    <row r="1288" spans="2:17" ht="16.5" hidden="1" customHeight="1">
      <c r="B1288" s="31">
        <f t="shared" si="28"/>
        <v>1285</v>
      </c>
      <c r="C1288" s="43">
        <v>46000</v>
      </c>
      <c r="D1288" s="43" t="s">
        <v>156</v>
      </c>
      <c r="E1288" s="43" t="s">
        <v>813</v>
      </c>
      <c r="F1288" s="31" t="s">
        <v>1316</v>
      </c>
      <c r="G1288" s="180" t="s">
        <v>439</v>
      </c>
      <c r="H1288" s="180" t="s">
        <v>440</v>
      </c>
      <c r="I1288" s="180" t="s">
        <v>173</v>
      </c>
      <c r="J1288" s="180" t="s">
        <v>7787</v>
      </c>
      <c r="K1288" s="180" t="s">
        <v>206</v>
      </c>
      <c r="L1288" s="180" t="s">
        <v>162</v>
      </c>
      <c r="M1288" s="44" t="s">
        <v>626</v>
      </c>
      <c r="N1288" s="43"/>
      <c r="O1288" s="180" t="s">
        <v>7759</v>
      </c>
      <c r="P1288" s="180" t="s">
        <v>7760</v>
      </c>
    </row>
    <row r="1289" spans="2:17" ht="16.5" hidden="1" customHeight="1">
      <c r="B1289" s="31">
        <f t="shared" si="28"/>
        <v>1286</v>
      </c>
      <c r="C1289" s="43">
        <v>46000</v>
      </c>
      <c r="D1289" s="43" t="s">
        <v>156</v>
      </c>
      <c r="E1289" s="43" t="s">
        <v>813</v>
      </c>
      <c r="F1289" s="31" t="s">
        <v>1316</v>
      </c>
      <c r="G1289" s="180" t="s">
        <v>439</v>
      </c>
      <c r="H1289" s="180" t="s">
        <v>440</v>
      </c>
      <c r="I1289" s="180" t="s">
        <v>173</v>
      </c>
      <c r="J1289" s="180" t="s">
        <v>7788</v>
      </c>
      <c r="K1289" s="180" t="s">
        <v>206</v>
      </c>
      <c r="L1289" s="180" t="s">
        <v>162</v>
      </c>
      <c r="M1289" s="44" t="s">
        <v>6664</v>
      </c>
      <c r="N1289" s="43"/>
      <c r="O1289" s="180">
        <v>191700565</v>
      </c>
      <c r="P1289" s="180">
        <v>191702178</v>
      </c>
    </row>
    <row r="1290" spans="2:17" ht="16.5" hidden="1" customHeight="1">
      <c r="B1290" s="31">
        <f t="shared" si="28"/>
        <v>1287</v>
      </c>
      <c r="C1290" s="43">
        <v>46000</v>
      </c>
      <c r="D1290" s="43" t="s">
        <v>156</v>
      </c>
      <c r="E1290" s="43" t="s">
        <v>813</v>
      </c>
      <c r="F1290" s="31" t="s">
        <v>1316</v>
      </c>
      <c r="G1290" s="180" t="s">
        <v>386</v>
      </c>
      <c r="H1290" s="180" t="s">
        <v>364</v>
      </c>
      <c r="I1290" s="180" t="s">
        <v>172</v>
      </c>
      <c r="J1290" s="180" t="s">
        <v>7790</v>
      </c>
      <c r="K1290" s="180" t="s">
        <v>206</v>
      </c>
      <c r="L1290" s="180" t="s">
        <v>162</v>
      </c>
      <c r="M1290" s="44" t="s">
        <v>6665</v>
      </c>
      <c r="N1290" s="43"/>
      <c r="O1290" s="180" t="s">
        <v>7762</v>
      </c>
      <c r="P1290" s="180" t="s">
        <v>7346</v>
      </c>
    </row>
    <row r="1291" spans="2:17" ht="16.5" hidden="1" customHeight="1">
      <c r="B1291" s="31">
        <f t="shared" si="28"/>
        <v>1288</v>
      </c>
      <c r="C1291" s="43">
        <v>46000</v>
      </c>
      <c r="D1291" s="43" t="s">
        <v>156</v>
      </c>
      <c r="E1291" s="43" t="s">
        <v>813</v>
      </c>
      <c r="F1291" s="31" t="s">
        <v>1316</v>
      </c>
      <c r="G1291" s="180" t="s">
        <v>159</v>
      </c>
      <c r="H1291" s="180" t="s">
        <v>160</v>
      </c>
      <c r="I1291" s="180" t="s">
        <v>200</v>
      </c>
      <c r="J1291" s="180" t="s">
        <v>7766</v>
      </c>
      <c r="K1291" s="180" t="s">
        <v>9</v>
      </c>
      <c r="L1291" s="180" t="s">
        <v>162</v>
      </c>
      <c r="M1291" s="44" t="s">
        <v>6037</v>
      </c>
      <c r="N1291" s="43"/>
      <c r="O1291" s="180" t="s">
        <v>7480</v>
      </c>
      <c r="P1291" s="180" t="s">
        <v>7235</v>
      </c>
    </row>
    <row r="1292" spans="2:17" ht="16.5" hidden="1" customHeight="1">
      <c r="B1292" s="31">
        <f t="shared" si="28"/>
        <v>1289</v>
      </c>
      <c r="C1292" s="43">
        <v>46000</v>
      </c>
      <c r="D1292" s="43" t="s">
        <v>156</v>
      </c>
      <c r="E1292" s="43" t="s">
        <v>813</v>
      </c>
      <c r="F1292" s="31" t="s">
        <v>1316</v>
      </c>
      <c r="G1292" s="180" t="s">
        <v>166</v>
      </c>
      <c r="H1292" s="180" t="s">
        <v>160</v>
      </c>
      <c r="I1292" s="180" t="s">
        <v>192</v>
      </c>
      <c r="J1292" s="180" t="s">
        <v>7768</v>
      </c>
      <c r="K1292" s="180" t="s">
        <v>9</v>
      </c>
      <c r="L1292" s="180" t="s">
        <v>162</v>
      </c>
      <c r="M1292" s="44" t="s">
        <v>6435</v>
      </c>
      <c r="N1292" s="43"/>
      <c r="O1292" s="180" t="s">
        <v>7029</v>
      </c>
      <c r="P1292" s="180" t="s">
        <v>7756</v>
      </c>
    </row>
    <row r="1293" spans="2:17" ht="16.5" hidden="1" customHeight="1">
      <c r="B1293" s="31">
        <f t="shared" si="28"/>
        <v>1290</v>
      </c>
      <c r="C1293" s="43">
        <v>46001</v>
      </c>
      <c r="D1293" s="43" t="s">
        <v>156</v>
      </c>
      <c r="E1293" s="43" t="s">
        <v>813</v>
      </c>
      <c r="F1293" s="31" t="s">
        <v>1316</v>
      </c>
      <c r="G1293" s="180" t="s">
        <v>166</v>
      </c>
      <c r="H1293" s="180" t="s">
        <v>160</v>
      </c>
      <c r="I1293" s="180" t="s">
        <v>168</v>
      </c>
      <c r="J1293" s="180" t="s">
        <v>7801</v>
      </c>
      <c r="K1293" s="180" t="s">
        <v>414</v>
      </c>
      <c r="L1293" s="180" t="s">
        <v>162</v>
      </c>
      <c r="M1293" s="44" t="s">
        <v>6665</v>
      </c>
      <c r="N1293" s="43"/>
      <c r="O1293" s="180" t="s">
        <v>7795</v>
      </c>
      <c r="P1293" s="180" t="s">
        <v>7642</v>
      </c>
    </row>
    <row r="1294" spans="2:17" ht="16.5" hidden="1" customHeight="1">
      <c r="B1294" s="31">
        <f t="shared" si="28"/>
        <v>1291</v>
      </c>
      <c r="C1294" s="43">
        <v>46001</v>
      </c>
      <c r="D1294" s="43" t="s">
        <v>156</v>
      </c>
      <c r="E1294" s="43" t="s">
        <v>813</v>
      </c>
      <c r="F1294" s="31" t="s">
        <v>1316</v>
      </c>
      <c r="G1294" s="180" t="s">
        <v>159</v>
      </c>
      <c r="H1294" s="180" t="s">
        <v>160</v>
      </c>
      <c r="I1294" s="180" t="s">
        <v>200</v>
      </c>
      <c r="J1294" s="180" t="s">
        <v>7803</v>
      </c>
      <c r="K1294" s="180" t="s">
        <v>9</v>
      </c>
      <c r="L1294" s="180" t="s">
        <v>162</v>
      </c>
      <c r="M1294" s="44" t="s">
        <v>6665</v>
      </c>
      <c r="N1294" s="43"/>
      <c r="O1294" s="180" t="s">
        <v>7502</v>
      </c>
      <c r="P1294" s="180" t="s">
        <v>7647</v>
      </c>
    </row>
    <row r="1295" spans="2:17" ht="16.5" hidden="1" customHeight="1">
      <c r="B1295" s="31">
        <f t="shared" si="28"/>
        <v>1292</v>
      </c>
      <c r="C1295" s="43">
        <v>46001</v>
      </c>
      <c r="D1295" s="43" t="s">
        <v>156</v>
      </c>
      <c r="E1295" s="43" t="s">
        <v>813</v>
      </c>
      <c r="F1295" s="31" t="s">
        <v>1316</v>
      </c>
      <c r="G1295" s="180" t="s">
        <v>439</v>
      </c>
      <c r="H1295" s="180" t="s">
        <v>440</v>
      </c>
      <c r="I1295" s="180" t="s">
        <v>168</v>
      </c>
      <c r="J1295" s="180" t="s">
        <v>7805</v>
      </c>
      <c r="K1295" s="180" t="s">
        <v>9</v>
      </c>
      <c r="L1295" s="180" t="s">
        <v>162</v>
      </c>
      <c r="M1295" s="44" t="s">
        <v>7794</v>
      </c>
      <c r="N1295" s="43"/>
      <c r="O1295" s="180" t="s">
        <v>7393</v>
      </c>
      <c r="P1295" s="180" t="s">
        <v>7389</v>
      </c>
    </row>
    <row r="1296" spans="2:17" ht="16.5" hidden="1" customHeight="1">
      <c r="B1296" s="31">
        <f t="shared" si="28"/>
        <v>1293</v>
      </c>
      <c r="C1296" s="43">
        <v>46002</v>
      </c>
      <c r="D1296" s="43" t="s">
        <v>156</v>
      </c>
      <c r="E1296" s="43" t="s">
        <v>859</v>
      </c>
      <c r="F1296" s="31" t="s">
        <v>1316</v>
      </c>
      <c r="G1296" s="180" t="s">
        <v>159</v>
      </c>
      <c r="H1296" s="180" t="s">
        <v>160</v>
      </c>
      <c r="I1296" s="180" t="s">
        <v>168</v>
      </c>
      <c r="J1296" s="180" t="s">
        <v>7855</v>
      </c>
      <c r="K1296" s="180" t="s">
        <v>9</v>
      </c>
      <c r="L1296" s="180" t="s">
        <v>162</v>
      </c>
      <c r="M1296" s="44" t="s">
        <v>6665</v>
      </c>
      <c r="N1296" s="43"/>
      <c r="O1296" s="180" t="s">
        <v>7234</v>
      </c>
      <c r="P1296" s="180" t="s">
        <v>7622</v>
      </c>
    </row>
    <row r="1297" spans="2:16" ht="16.5" hidden="1" customHeight="1">
      <c r="B1297" s="31">
        <f t="shared" si="28"/>
        <v>1294</v>
      </c>
      <c r="C1297" s="43">
        <v>46002</v>
      </c>
      <c r="D1297" s="43" t="s">
        <v>156</v>
      </c>
      <c r="E1297" s="43" t="s">
        <v>859</v>
      </c>
      <c r="F1297" s="31" t="s">
        <v>1316</v>
      </c>
      <c r="G1297" s="180" t="s">
        <v>159</v>
      </c>
      <c r="H1297" s="180" t="s">
        <v>160</v>
      </c>
      <c r="I1297" s="180" t="s">
        <v>168</v>
      </c>
      <c r="J1297" s="180" t="s">
        <v>7860</v>
      </c>
      <c r="K1297" s="180" t="s">
        <v>7839</v>
      </c>
      <c r="L1297" s="180" t="s">
        <v>1410</v>
      </c>
      <c r="M1297" s="44" t="s">
        <v>5873</v>
      </c>
      <c r="N1297" s="43"/>
      <c r="O1297" s="180"/>
      <c r="P1297" s="180"/>
    </row>
    <row r="1298" spans="2:16" ht="16.5" hidden="1" customHeight="1">
      <c r="B1298" s="31">
        <f t="shared" si="28"/>
        <v>1295</v>
      </c>
      <c r="C1298" s="43">
        <v>46003</v>
      </c>
      <c r="D1298" s="43" t="s">
        <v>156</v>
      </c>
      <c r="E1298" s="43" t="s">
        <v>859</v>
      </c>
      <c r="F1298" s="31" t="s">
        <v>1316</v>
      </c>
      <c r="G1298" s="180" t="s">
        <v>446</v>
      </c>
      <c r="H1298" s="180" t="s">
        <v>447</v>
      </c>
      <c r="I1298" s="180" t="s">
        <v>161</v>
      </c>
      <c r="J1298" s="180" t="s">
        <v>7861</v>
      </c>
      <c r="K1298" s="180" t="s">
        <v>9</v>
      </c>
      <c r="L1298" s="180" t="s">
        <v>162</v>
      </c>
      <c r="M1298" s="44" t="s">
        <v>626</v>
      </c>
      <c r="N1298" s="43"/>
      <c r="O1298" s="180" t="s">
        <v>7848</v>
      </c>
      <c r="P1298" s="180" t="s">
        <v>7849</v>
      </c>
    </row>
    <row r="1299" spans="2:16" ht="16.5" hidden="1" customHeight="1">
      <c r="B1299" s="31">
        <f t="shared" si="28"/>
        <v>1296</v>
      </c>
      <c r="C1299" s="43">
        <v>46003</v>
      </c>
      <c r="D1299" s="43" t="s">
        <v>156</v>
      </c>
      <c r="E1299" s="43" t="s">
        <v>859</v>
      </c>
      <c r="F1299" s="31" t="s">
        <v>1316</v>
      </c>
      <c r="G1299" s="180" t="s">
        <v>439</v>
      </c>
      <c r="H1299" s="180" t="s">
        <v>440</v>
      </c>
      <c r="I1299" s="180" t="s">
        <v>168</v>
      </c>
      <c r="J1299" s="180" t="s">
        <v>7862</v>
      </c>
      <c r="K1299" s="180" t="s">
        <v>414</v>
      </c>
      <c r="L1299" s="180" t="s">
        <v>162</v>
      </c>
      <c r="M1299" s="44" t="s">
        <v>6664</v>
      </c>
      <c r="N1299" s="43"/>
      <c r="O1299" s="180" t="s">
        <v>7850</v>
      </c>
      <c r="P1299" s="180" t="s">
        <v>7750</v>
      </c>
    </row>
    <row r="1300" spans="2:16" ht="16.5" hidden="1" customHeight="1">
      <c r="B1300" s="31">
        <f t="shared" si="28"/>
        <v>1297</v>
      </c>
      <c r="C1300" s="43">
        <v>46003</v>
      </c>
      <c r="D1300" s="43" t="s">
        <v>156</v>
      </c>
      <c r="E1300" s="43" t="s">
        <v>859</v>
      </c>
      <c r="F1300" s="31" t="s">
        <v>1316</v>
      </c>
      <c r="G1300" s="180" t="s">
        <v>159</v>
      </c>
      <c r="H1300" s="180" t="s">
        <v>160</v>
      </c>
      <c r="I1300" s="180" t="s">
        <v>200</v>
      </c>
      <c r="J1300" s="180" t="s">
        <v>7864</v>
      </c>
      <c r="K1300" s="180" t="s">
        <v>9</v>
      </c>
      <c r="L1300" s="180" t="s">
        <v>162</v>
      </c>
      <c r="M1300" s="44" t="s">
        <v>626</v>
      </c>
      <c r="N1300" s="43"/>
      <c r="O1300" s="180" t="s">
        <v>7852</v>
      </c>
      <c r="P1300" s="180" t="s">
        <v>7847</v>
      </c>
    </row>
    <row r="1301" spans="2:16" ht="16.5" hidden="1" customHeight="1">
      <c r="B1301" s="31">
        <f t="shared" si="28"/>
        <v>1298</v>
      </c>
      <c r="C1301" s="43">
        <v>46004</v>
      </c>
      <c r="D1301" s="43" t="s">
        <v>156</v>
      </c>
      <c r="E1301" s="43" t="s">
        <v>859</v>
      </c>
      <c r="F1301" s="31" t="s">
        <v>1316</v>
      </c>
      <c r="G1301" s="180" t="s">
        <v>159</v>
      </c>
      <c r="H1301" s="180" t="s">
        <v>160</v>
      </c>
      <c r="I1301" s="180" t="s">
        <v>168</v>
      </c>
      <c r="J1301" s="180">
        <v>5084</v>
      </c>
      <c r="K1301" s="180" t="s">
        <v>9</v>
      </c>
      <c r="L1301" s="180" t="s">
        <v>162</v>
      </c>
      <c r="M1301" s="44" t="s">
        <v>6665</v>
      </c>
      <c r="N1301" s="43"/>
      <c r="O1301" s="180">
        <v>191700089</v>
      </c>
      <c r="P1301" s="180">
        <v>191702665</v>
      </c>
    </row>
    <row r="1302" spans="2:16" ht="16.5" hidden="1" customHeight="1">
      <c r="B1302" s="31">
        <f t="shared" si="28"/>
        <v>1299</v>
      </c>
      <c r="C1302" s="43">
        <v>46005</v>
      </c>
      <c r="D1302" s="43" t="s">
        <v>156</v>
      </c>
      <c r="E1302" s="43" t="s">
        <v>859</v>
      </c>
      <c r="F1302" s="31" t="s">
        <v>1316</v>
      </c>
      <c r="G1302" s="180" t="s">
        <v>159</v>
      </c>
      <c r="H1302" s="180" t="s">
        <v>160</v>
      </c>
      <c r="I1302" s="180" t="s">
        <v>161</v>
      </c>
      <c r="J1302" s="180">
        <v>4293</v>
      </c>
      <c r="K1302" s="180" t="s">
        <v>9</v>
      </c>
      <c r="L1302" s="180" t="s">
        <v>162</v>
      </c>
      <c r="M1302" s="44" t="s">
        <v>6664</v>
      </c>
      <c r="N1302" s="43"/>
      <c r="O1302" s="180">
        <v>191700649</v>
      </c>
      <c r="P1302" s="180">
        <v>191701429</v>
      </c>
    </row>
    <row r="1303" spans="2:16" ht="16.5" hidden="1" customHeight="1">
      <c r="B1303" s="31">
        <f t="shared" si="28"/>
        <v>1300</v>
      </c>
      <c r="C1303" s="43">
        <v>46005</v>
      </c>
      <c r="D1303" s="43" t="s">
        <v>156</v>
      </c>
      <c r="E1303" s="43" t="s">
        <v>859</v>
      </c>
      <c r="F1303" s="31" t="s">
        <v>1316</v>
      </c>
      <c r="G1303" s="180" t="s">
        <v>159</v>
      </c>
      <c r="H1303" s="180" t="s">
        <v>160</v>
      </c>
      <c r="I1303" s="180" t="s">
        <v>161</v>
      </c>
      <c r="J1303" s="180">
        <v>8245</v>
      </c>
      <c r="K1303" s="180" t="s">
        <v>9</v>
      </c>
      <c r="L1303" s="180" t="s">
        <v>162</v>
      </c>
      <c r="M1303" s="44" t="s">
        <v>6664</v>
      </c>
      <c r="N1303" s="43"/>
      <c r="O1303" s="180">
        <v>191702546</v>
      </c>
      <c r="P1303" s="180">
        <v>191701038</v>
      </c>
    </row>
    <row r="1304" spans="2:16" ht="16.5" hidden="1" customHeight="1">
      <c r="B1304" s="31">
        <f t="shared" si="28"/>
        <v>1301</v>
      </c>
      <c r="C1304" s="43">
        <v>46005</v>
      </c>
      <c r="D1304" s="43" t="s">
        <v>156</v>
      </c>
      <c r="E1304" s="43" t="s">
        <v>859</v>
      </c>
      <c r="F1304" s="31" t="s">
        <v>1316</v>
      </c>
      <c r="G1304" s="180" t="s">
        <v>159</v>
      </c>
      <c r="H1304" s="180" t="s">
        <v>160</v>
      </c>
      <c r="I1304" s="180" t="s">
        <v>170</v>
      </c>
      <c r="J1304" s="180">
        <v>9738</v>
      </c>
      <c r="K1304" s="180" t="s">
        <v>54</v>
      </c>
      <c r="L1304" s="180" t="s">
        <v>162</v>
      </c>
      <c r="M1304" s="44" t="s">
        <v>6664</v>
      </c>
      <c r="N1304" s="43"/>
      <c r="O1304" s="180">
        <v>191701339</v>
      </c>
      <c r="P1304" s="180">
        <v>191702624</v>
      </c>
    </row>
    <row r="1305" spans="2:16" ht="16.5" hidden="1" customHeight="1">
      <c r="B1305" s="31">
        <f t="shared" si="28"/>
        <v>1302</v>
      </c>
      <c r="C1305" s="43">
        <v>46006</v>
      </c>
      <c r="D1305" s="43" t="s">
        <v>156</v>
      </c>
      <c r="E1305" s="43" t="s">
        <v>859</v>
      </c>
      <c r="F1305" s="31" t="s">
        <v>1316</v>
      </c>
      <c r="G1305" s="180" t="s">
        <v>166</v>
      </c>
      <c r="H1305" s="180" t="s">
        <v>160</v>
      </c>
      <c r="I1305" s="180" t="s">
        <v>170</v>
      </c>
      <c r="J1305" s="180" t="s">
        <v>7879</v>
      </c>
      <c r="K1305" s="180" t="s">
        <v>9</v>
      </c>
      <c r="L1305" s="180" t="s">
        <v>162</v>
      </c>
      <c r="M1305" s="44" t="s">
        <v>6665</v>
      </c>
      <c r="N1305" s="43"/>
      <c r="O1305" s="180" t="s">
        <v>7870</v>
      </c>
      <c r="P1305" s="180" t="s">
        <v>7637</v>
      </c>
    </row>
    <row r="1306" spans="2:16" ht="16.5" hidden="1" customHeight="1">
      <c r="B1306" s="31">
        <f t="shared" si="28"/>
        <v>1303</v>
      </c>
      <c r="C1306" s="43">
        <v>46006</v>
      </c>
      <c r="D1306" s="43" t="s">
        <v>156</v>
      </c>
      <c r="E1306" s="43" t="s">
        <v>859</v>
      </c>
      <c r="F1306" s="31" t="s">
        <v>1316</v>
      </c>
      <c r="G1306" s="180" t="s">
        <v>439</v>
      </c>
      <c r="H1306" s="180" t="s">
        <v>440</v>
      </c>
      <c r="I1306" s="180" t="s">
        <v>172</v>
      </c>
      <c r="J1306" s="180" t="s">
        <v>7883</v>
      </c>
      <c r="K1306" s="180" t="s">
        <v>9</v>
      </c>
      <c r="L1306" s="180" t="s">
        <v>162</v>
      </c>
      <c r="M1306" s="44" t="s">
        <v>626</v>
      </c>
      <c r="N1306" s="43"/>
      <c r="O1306" s="180" t="s">
        <v>7875</v>
      </c>
      <c r="P1306" s="180" t="s">
        <v>7850</v>
      </c>
    </row>
    <row r="1307" spans="2:16" ht="16.5" hidden="1" customHeight="1">
      <c r="B1307" s="31">
        <f t="shared" si="28"/>
        <v>1304</v>
      </c>
      <c r="C1307" s="43">
        <v>46006</v>
      </c>
      <c r="D1307" s="43" t="s">
        <v>156</v>
      </c>
      <c r="E1307" s="43" t="s">
        <v>859</v>
      </c>
      <c r="F1307" s="31" t="s">
        <v>1316</v>
      </c>
      <c r="G1307" s="180" t="s">
        <v>439</v>
      </c>
      <c r="H1307" s="180" t="s">
        <v>440</v>
      </c>
      <c r="I1307" s="180" t="s">
        <v>173</v>
      </c>
      <c r="J1307" s="180" t="s">
        <v>7885</v>
      </c>
      <c r="K1307" s="180" t="s">
        <v>9</v>
      </c>
      <c r="L1307" s="180" t="s">
        <v>162</v>
      </c>
      <c r="M1307" s="44" t="s">
        <v>626</v>
      </c>
      <c r="N1307" s="43"/>
      <c r="O1307" s="180" t="s">
        <v>7877</v>
      </c>
      <c r="P1307" s="180" t="s">
        <v>7878</v>
      </c>
    </row>
    <row r="1308" spans="2:16" ht="16.5" hidden="1" customHeight="1">
      <c r="B1308" s="31">
        <f t="shared" si="28"/>
        <v>1305</v>
      </c>
      <c r="C1308" s="43">
        <v>46006</v>
      </c>
      <c r="D1308" s="43" t="s">
        <v>156</v>
      </c>
      <c r="E1308" s="43" t="s">
        <v>859</v>
      </c>
      <c r="F1308" s="31" t="s">
        <v>1316</v>
      </c>
      <c r="G1308" s="180" t="s">
        <v>159</v>
      </c>
      <c r="H1308" s="180" t="s">
        <v>160</v>
      </c>
      <c r="I1308" s="180" t="s">
        <v>173</v>
      </c>
      <c r="J1308" s="180" t="s">
        <v>7880</v>
      </c>
      <c r="K1308" s="180" t="s">
        <v>414</v>
      </c>
      <c r="L1308" s="180" t="s">
        <v>162</v>
      </c>
      <c r="M1308" s="44" t="s">
        <v>6664</v>
      </c>
      <c r="N1308" s="43"/>
      <c r="O1308" s="180" t="s">
        <v>7871</v>
      </c>
      <c r="P1308" s="180" t="s">
        <v>7872</v>
      </c>
    </row>
    <row r="1309" spans="2:16" ht="16.5" hidden="1" customHeight="1">
      <c r="B1309" s="31">
        <f t="shared" si="28"/>
        <v>1306</v>
      </c>
      <c r="C1309" s="43">
        <v>46006</v>
      </c>
      <c r="D1309" s="43" t="s">
        <v>156</v>
      </c>
      <c r="E1309" s="43" t="s">
        <v>859</v>
      </c>
      <c r="F1309" s="31" t="s">
        <v>1316</v>
      </c>
      <c r="G1309" s="180" t="s">
        <v>159</v>
      </c>
      <c r="H1309" s="180" t="s">
        <v>160</v>
      </c>
      <c r="I1309" s="180" t="s">
        <v>173</v>
      </c>
      <c r="J1309" s="180" t="s">
        <v>7881</v>
      </c>
      <c r="K1309" s="180" t="s">
        <v>414</v>
      </c>
      <c r="L1309" s="180" t="s">
        <v>162</v>
      </c>
      <c r="M1309" s="44" t="s">
        <v>6664</v>
      </c>
      <c r="N1309" s="43"/>
      <c r="O1309" s="180" t="s">
        <v>853</v>
      </c>
      <c r="P1309" s="180" t="s">
        <v>7545</v>
      </c>
    </row>
    <row r="1310" spans="2:16" ht="16.5" hidden="1" customHeight="1">
      <c r="B1310" s="31">
        <f t="shared" si="28"/>
        <v>1307</v>
      </c>
      <c r="C1310" s="43">
        <v>46007</v>
      </c>
      <c r="D1310" s="43" t="s">
        <v>156</v>
      </c>
      <c r="E1310" s="43" t="s">
        <v>859</v>
      </c>
      <c r="F1310" s="31" t="s">
        <v>1316</v>
      </c>
      <c r="G1310" s="180" t="s">
        <v>159</v>
      </c>
      <c r="H1310" s="180" t="s">
        <v>160</v>
      </c>
      <c r="I1310" s="180" t="s">
        <v>200</v>
      </c>
      <c r="J1310" s="180" t="s">
        <v>7897</v>
      </c>
      <c r="K1310" s="180" t="s">
        <v>414</v>
      </c>
      <c r="L1310" s="180" t="s">
        <v>162</v>
      </c>
      <c r="M1310" s="44" t="s">
        <v>6664</v>
      </c>
      <c r="N1310" s="43"/>
      <c r="O1310" s="180" t="s">
        <v>7891</v>
      </c>
      <c r="P1310" s="180" t="s">
        <v>7544</v>
      </c>
    </row>
    <row r="1311" spans="2:16" ht="16.5" hidden="1" customHeight="1">
      <c r="B1311" s="31">
        <f t="shared" si="28"/>
        <v>1308</v>
      </c>
      <c r="C1311" s="43">
        <v>46007</v>
      </c>
      <c r="D1311" s="43" t="s">
        <v>156</v>
      </c>
      <c r="E1311" s="43" t="s">
        <v>859</v>
      </c>
      <c r="F1311" s="31" t="s">
        <v>1316</v>
      </c>
      <c r="G1311" s="180" t="s">
        <v>439</v>
      </c>
      <c r="H1311" s="180" t="s">
        <v>440</v>
      </c>
      <c r="I1311" s="180" t="s">
        <v>168</v>
      </c>
      <c r="J1311" s="180" t="s">
        <v>7667</v>
      </c>
      <c r="K1311" s="180" t="s">
        <v>9</v>
      </c>
      <c r="L1311" s="180" t="s">
        <v>162</v>
      </c>
      <c r="M1311" s="44" t="s">
        <v>6664</v>
      </c>
      <c r="N1311" s="43"/>
      <c r="O1311" s="180" t="s">
        <v>7676</v>
      </c>
      <c r="P1311" s="180" t="s">
        <v>7738</v>
      </c>
    </row>
    <row r="1312" spans="2:16" ht="16.5" hidden="1" customHeight="1">
      <c r="B1312" s="31">
        <f t="shared" si="28"/>
        <v>1309</v>
      </c>
      <c r="C1312" s="43">
        <v>46007</v>
      </c>
      <c r="D1312" s="43" t="s">
        <v>156</v>
      </c>
      <c r="E1312" s="43" t="s">
        <v>859</v>
      </c>
      <c r="F1312" s="31" t="s">
        <v>1316</v>
      </c>
      <c r="G1312" s="180" t="s">
        <v>166</v>
      </c>
      <c r="H1312" s="180" t="s">
        <v>160</v>
      </c>
      <c r="I1312" s="180" t="s">
        <v>217</v>
      </c>
      <c r="J1312" s="180" t="s">
        <v>7694</v>
      </c>
      <c r="K1312" s="180" t="s">
        <v>9</v>
      </c>
      <c r="L1312" s="180" t="s">
        <v>162</v>
      </c>
      <c r="M1312" s="44" t="s">
        <v>6665</v>
      </c>
      <c r="N1312" s="43"/>
      <c r="O1312" s="180">
        <v>191700819</v>
      </c>
      <c r="P1312" s="180">
        <v>191702720</v>
      </c>
    </row>
    <row r="1313" spans="2:16" ht="16.5" hidden="1" customHeight="1">
      <c r="B1313" s="31">
        <f t="shared" si="28"/>
        <v>1310</v>
      </c>
      <c r="C1313" s="43">
        <v>46008</v>
      </c>
      <c r="D1313" s="43" t="s">
        <v>156</v>
      </c>
      <c r="E1313" s="43" t="s">
        <v>859</v>
      </c>
      <c r="F1313" s="31" t="s">
        <v>1316</v>
      </c>
      <c r="G1313" s="180" t="s">
        <v>166</v>
      </c>
      <c r="H1313" s="180" t="s">
        <v>160</v>
      </c>
      <c r="I1313" s="180" t="s">
        <v>192</v>
      </c>
      <c r="J1313" s="180" t="s">
        <v>7910</v>
      </c>
      <c r="K1313" s="180" t="s">
        <v>9</v>
      </c>
      <c r="L1313" s="180" t="s">
        <v>162</v>
      </c>
      <c r="M1313" s="44" t="s">
        <v>6664</v>
      </c>
      <c r="N1313" s="43"/>
      <c r="O1313" s="180" t="s">
        <v>7900</v>
      </c>
      <c r="P1313" s="180" t="s">
        <v>7901</v>
      </c>
    </row>
    <row r="1314" spans="2:16" ht="16.5" hidden="1" customHeight="1">
      <c r="B1314" s="31">
        <f t="shared" si="28"/>
        <v>1311</v>
      </c>
      <c r="C1314" s="43">
        <v>46008</v>
      </c>
      <c r="D1314" s="43" t="s">
        <v>156</v>
      </c>
      <c r="E1314" s="43" t="s">
        <v>859</v>
      </c>
      <c r="F1314" s="31" t="s">
        <v>1316</v>
      </c>
      <c r="G1314" s="180" t="s">
        <v>159</v>
      </c>
      <c r="H1314" s="180" t="s">
        <v>160</v>
      </c>
      <c r="I1314" s="180" t="s">
        <v>170</v>
      </c>
      <c r="J1314" s="180" t="s">
        <v>7911</v>
      </c>
      <c r="K1314" s="180" t="s">
        <v>414</v>
      </c>
      <c r="L1314" s="180" t="s">
        <v>162</v>
      </c>
      <c r="M1314" s="44" t="s">
        <v>6664</v>
      </c>
      <c r="N1314" s="43"/>
      <c r="O1314" s="180" t="s">
        <v>7902</v>
      </c>
      <c r="P1314" s="180" t="s">
        <v>7655</v>
      </c>
    </row>
    <row r="1315" spans="2:16" ht="16.5" hidden="1" customHeight="1">
      <c r="B1315" s="31">
        <f t="shared" si="28"/>
        <v>1312</v>
      </c>
      <c r="C1315" s="43">
        <v>46008</v>
      </c>
      <c r="D1315" s="43" t="s">
        <v>156</v>
      </c>
      <c r="E1315" s="43" t="s">
        <v>859</v>
      </c>
      <c r="F1315" s="31" t="s">
        <v>1316</v>
      </c>
      <c r="G1315" s="180" t="s">
        <v>4892</v>
      </c>
      <c r="H1315" s="180" t="s">
        <v>4888</v>
      </c>
      <c r="I1315" s="180" t="s">
        <v>192</v>
      </c>
      <c r="J1315" s="180" t="s">
        <v>7915</v>
      </c>
      <c r="K1315" s="180" t="s">
        <v>9</v>
      </c>
      <c r="L1315" s="180" t="s">
        <v>162</v>
      </c>
      <c r="M1315" s="44" t="s">
        <v>6664</v>
      </c>
      <c r="N1315" s="43"/>
      <c r="O1315" s="180" t="s">
        <v>7908</v>
      </c>
      <c r="P1315" s="180" t="s">
        <v>7909</v>
      </c>
    </row>
    <row r="1316" spans="2:16" ht="16.5" hidden="1" customHeight="1">
      <c r="B1316" s="31">
        <f t="shared" si="28"/>
        <v>1313</v>
      </c>
      <c r="C1316" s="43">
        <v>46008</v>
      </c>
      <c r="D1316" s="43" t="s">
        <v>156</v>
      </c>
      <c r="E1316" s="43" t="s">
        <v>859</v>
      </c>
      <c r="F1316" s="31" t="s">
        <v>1316</v>
      </c>
      <c r="G1316" s="180" t="s">
        <v>4892</v>
      </c>
      <c r="H1316" s="180" t="s">
        <v>4888</v>
      </c>
      <c r="I1316" s="180" t="s">
        <v>225</v>
      </c>
      <c r="J1316" s="180">
        <v>6202</v>
      </c>
      <c r="K1316" s="180" t="s">
        <v>9</v>
      </c>
      <c r="L1316" s="180" t="s">
        <v>162</v>
      </c>
      <c r="M1316" s="44" t="s">
        <v>6664</v>
      </c>
      <c r="N1316" s="43"/>
      <c r="O1316" s="180">
        <v>191701154</v>
      </c>
      <c r="P1316" s="180">
        <v>191700650</v>
      </c>
    </row>
    <row r="1317" spans="2:16" ht="16.5" hidden="1" customHeight="1">
      <c r="B1317" s="31">
        <f t="shared" si="28"/>
        <v>1314</v>
      </c>
      <c r="C1317" s="43">
        <v>46008</v>
      </c>
      <c r="D1317" s="43" t="s">
        <v>156</v>
      </c>
      <c r="E1317" s="43" t="s">
        <v>859</v>
      </c>
      <c r="F1317" s="31" t="s">
        <v>1316</v>
      </c>
      <c r="G1317" s="180" t="s">
        <v>386</v>
      </c>
      <c r="H1317" s="180" t="s">
        <v>364</v>
      </c>
      <c r="I1317" s="180" t="s">
        <v>192</v>
      </c>
      <c r="J1317" s="180">
        <v>7317</v>
      </c>
      <c r="K1317" s="180" t="s">
        <v>9</v>
      </c>
      <c r="L1317" s="180" t="s">
        <v>162</v>
      </c>
      <c r="M1317" s="44" t="s">
        <v>6664</v>
      </c>
      <c r="N1317" s="43"/>
      <c r="O1317" s="180">
        <v>191702052</v>
      </c>
      <c r="P1317" s="180">
        <v>191700218</v>
      </c>
    </row>
    <row r="1318" spans="2:16" ht="16.5" hidden="1" customHeight="1">
      <c r="B1318" s="31">
        <f t="shared" si="28"/>
        <v>1315</v>
      </c>
      <c r="C1318" s="43">
        <v>46008</v>
      </c>
      <c r="D1318" s="43" t="s">
        <v>156</v>
      </c>
      <c r="E1318" s="43" t="s">
        <v>859</v>
      </c>
      <c r="F1318" s="31" t="s">
        <v>1316</v>
      </c>
      <c r="G1318" s="180" t="s">
        <v>386</v>
      </c>
      <c r="H1318" s="180" t="s">
        <v>364</v>
      </c>
      <c r="I1318" s="180" t="s">
        <v>161</v>
      </c>
      <c r="J1318" s="180">
        <v>8265</v>
      </c>
      <c r="K1318" s="180" t="s">
        <v>9</v>
      </c>
      <c r="L1318" s="180" t="s">
        <v>162</v>
      </c>
      <c r="M1318" s="44" t="s">
        <v>626</v>
      </c>
      <c r="N1318" s="43"/>
      <c r="O1318" s="180">
        <v>191701929</v>
      </c>
      <c r="P1318" s="180">
        <v>191700878</v>
      </c>
    </row>
    <row r="1319" spans="2:16" ht="16.5" hidden="1" customHeight="1">
      <c r="B1319" s="31">
        <f t="shared" si="28"/>
        <v>1316</v>
      </c>
      <c r="C1319" s="43">
        <v>46009</v>
      </c>
      <c r="D1319" s="43" t="s">
        <v>156</v>
      </c>
      <c r="E1319" s="43" t="s">
        <v>915</v>
      </c>
      <c r="F1319" s="31" t="s">
        <v>1316</v>
      </c>
      <c r="G1319" s="180" t="s">
        <v>159</v>
      </c>
      <c r="H1319" s="180" t="s">
        <v>160</v>
      </c>
      <c r="I1319" s="180" t="s">
        <v>170</v>
      </c>
      <c r="J1319" s="180" t="s">
        <v>8014</v>
      </c>
      <c r="K1319" s="180" t="s">
        <v>586</v>
      </c>
      <c r="L1319" s="180" t="s">
        <v>203</v>
      </c>
      <c r="M1319" s="44" t="s">
        <v>1168</v>
      </c>
      <c r="N1319" s="43"/>
      <c r="O1319" s="180" t="s">
        <v>7943</v>
      </c>
      <c r="P1319" s="180" t="s">
        <v>7944</v>
      </c>
    </row>
    <row r="1320" spans="2:16" ht="16.5" hidden="1" customHeight="1">
      <c r="B1320" s="31">
        <f t="shared" si="28"/>
        <v>1317</v>
      </c>
      <c r="C1320" s="43">
        <v>46009</v>
      </c>
      <c r="D1320" s="43" t="s">
        <v>156</v>
      </c>
      <c r="E1320" s="43" t="s">
        <v>915</v>
      </c>
      <c r="F1320" s="31" t="s">
        <v>1316</v>
      </c>
      <c r="G1320" s="180" t="s">
        <v>386</v>
      </c>
      <c r="H1320" s="180" t="s">
        <v>364</v>
      </c>
      <c r="I1320" s="180" t="s">
        <v>161</v>
      </c>
      <c r="J1320" s="180" t="s">
        <v>7987</v>
      </c>
      <c r="K1320" s="180" t="s">
        <v>9</v>
      </c>
      <c r="L1320" s="180" t="s">
        <v>162</v>
      </c>
      <c r="M1320" s="44" t="s">
        <v>626</v>
      </c>
      <c r="N1320" s="43"/>
      <c r="O1320" s="180" t="s">
        <v>7477</v>
      </c>
      <c r="P1320" s="180" t="s">
        <v>7948</v>
      </c>
    </row>
    <row r="1321" spans="2:16" ht="16.5" hidden="1" customHeight="1">
      <c r="B1321" s="31">
        <f t="shared" si="28"/>
        <v>1318</v>
      </c>
      <c r="C1321" s="43">
        <v>46010</v>
      </c>
      <c r="D1321" s="43" t="s">
        <v>156</v>
      </c>
      <c r="E1321" s="43" t="s">
        <v>915</v>
      </c>
      <c r="F1321" s="31" t="s">
        <v>1316</v>
      </c>
      <c r="G1321" s="180" t="s">
        <v>446</v>
      </c>
      <c r="H1321" s="180" t="s">
        <v>447</v>
      </c>
      <c r="I1321" s="180" t="s">
        <v>161</v>
      </c>
      <c r="J1321" s="180" t="s">
        <v>7991</v>
      </c>
      <c r="K1321" s="180" t="s">
        <v>9</v>
      </c>
      <c r="L1321" s="180" t="s">
        <v>162</v>
      </c>
      <c r="M1321" s="44" t="s">
        <v>626</v>
      </c>
      <c r="N1321" s="43"/>
      <c r="O1321" s="180" t="s">
        <v>7952</v>
      </c>
      <c r="P1321" s="180" t="s">
        <v>7656</v>
      </c>
    </row>
    <row r="1322" spans="2:16" ht="16.5" hidden="1" customHeight="1">
      <c r="B1322" s="31">
        <f t="shared" si="28"/>
        <v>1319</v>
      </c>
      <c r="C1322" s="43">
        <v>46010</v>
      </c>
      <c r="D1322" s="43" t="s">
        <v>156</v>
      </c>
      <c r="E1322" s="43" t="s">
        <v>915</v>
      </c>
      <c r="F1322" s="31" t="s">
        <v>1316</v>
      </c>
      <c r="G1322" s="180" t="s">
        <v>159</v>
      </c>
      <c r="H1322" s="180" t="s">
        <v>160</v>
      </c>
      <c r="I1322" s="180" t="s">
        <v>316</v>
      </c>
      <c r="J1322" s="180" t="s">
        <v>7803</v>
      </c>
      <c r="K1322" s="180" t="s">
        <v>1219</v>
      </c>
      <c r="L1322" s="180" t="s">
        <v>505</v>
      </c>
      <c r="M1322" s="44" t="s">
        <v>507</v>
      </c>
      <c r="N1322" s="43"/>
      <c r="O1322" s="180" t="s">
        <v>7953</v>
      </c>
      <c r="P1322" s="180" t="s">
        <v>7954</v>
      </c>
    </row>
    <row r="1323" spans="2:16" ht="16.5" hidden="1" customHeight="1">
      <c r="B1323" s="31">
        <f t="shared" si="28"/>
        <v>1320</v>
      </c>
      <c r="C1323" s="43">
        <v>46010</v>
      </c>
      <c r="D1323" s="43" t="s">
        <v>156</v>
      </c>
      <c r="E1323" s="43" t="s">
        <v>915</v>
      </c>
      <c r="F1323" s="31" t="s">
        <v>1316</v>
      </c>
      <c r="G1323" s="180" t="s">
        <v>159</v>
      </c>
      <c r="H1323" s="180" t="s">
        <v>160</v>
      </c>
      <c r="I1323" s="180" t="s">
        <v>161</v>
      </c>
      <c r="J1323" s="180" t="s">
        <v>7995</v>
      </c>
      <c r="K1323" s="180" t="s">
        <v>7940</v>
      </c>
      <c r="L1323" s="180" t="s">
        <v>505</v>
      </c>
      <c r="M1323" s="44" t="s">
        <v>507</v>
      </c>
      <c r="N1323" s="43"/>
      <c r="O1323" s="180" t="s">
        <v>7960</v>
      </c>
      <c r="P1323" s="180" t="s">
        <v>7961</v>
      </c>
    </row>
    <row r="1324" spans="2:16" ht="16.5" hidden="1" customHeight="1">
      <c r="B1324" s="31">
        <f t="shared" si="28"/>
        <v>1321</v>
      </c>
      <c r="C1324" s="43">
        <v>46010</v>
      </c>
      <c r="D1324" s="43" t="s">
        <v>156</v>
      </c>
      <c r="E1324" s="43" t="s">
        <v>915</v>
      </c>
      <c r="F1324" s="31" t="s">
        <v>1316</v>
      </c>
      <c r="G1324" s="180" t="s">
        <v>159</v>
      </c>
      <c r="H1324" s="180" t="s">
        <v>160</v>
      </c>
      <c r="I1324" s="180" t="s">
        <v>316</v>
      </c>
      <c r="J1324" s="180" t="s">
        <v>7859</v>
      </c>
      <c r="K1324" s="180" t="s">
        <v>9</v>
      </c>
      <c r="L1324" s="180" t="s">
        <v>162</v>
      </c>
      <c r="M1324" s="44" t="s">
        <v>7296</v>
      </c>
      <c r="N1324" s="43"/>
      <c r="O1324" s="180" t="s">
        <v>7962</v>
      </c>
      <c r="P1324" s="180" t="s">
        <v>7963</v>
      </c>
    </row>
    <row r="1325" spans="2:16" ht="16.5" hidden="1" customHeight="1">
      <c r="B1325" s="31">
        <f t="shared" si="28"/>
        <v>1322</v>
      </c>
      <c r="C1325" s="43">
        <v>46010</v>
      </c>
      <c r="D1325" s="43" t="s">
        <v>156</v>
      </c>
      <c r="E1325" s="43" t="s">
        <v>915</v>
      </c>
      <c r="F1325" s="31" t="s">
        <v>1316</v>
      </c>
      <c r="G1325" s="180" t="s">
        <v>439</v>
      </c>
      <c r="H1325" s="180" t="s">
        <v>440</v>
      </c>
      <c r="I1325" s="180" t="s">
        <v>168</v>
      </c>
      <c r="J1325" s="180" t="s">
        <v>7997</v>
      </c>
      <c r="K1325" s="180" t="s">
        <v>9</v>
      </c>
      <c r="L1325" s="180" t="s">
        <v>162</v>
      </c>
      <c r="M1325" s="44" t="s">
        <v>626</v>
      </c>
      <c r="N1325" s="43"/>
      <c r="O1325" s="180" t="s">
        <v>6888</v>
      </c>
      <c r="P1325" s="180" t="s">
        <v>7345</v>
      </c>
    </row>
    <row r="1326" spans="2:16" ht="16.5" hidden="1" customHeight="1">
      <c r="B1326" s="31">
        <f t="shared" si="28"/>
        <v>1323</v>
      </c>
      <c r="C1326" s="43">
        <v>46011</v>
      </c>
      <c r="D1326" s="43" t="s">
        <v>156</v>
      </c>
      <c r="E1326" s="43" t="s">
        <v>915</v>
      </c>
      <c r="F1326" s="31" t="s">
        <v>1316</v>
      </c>
      <c r="G1326" s="180" t="s">
        <v>159</v>
      </c>
      <c r="H1326" s="180" t="s">
        <v>160</v>
      </c>
      <c r="I1326" s="180" t="s">
        <v>161</v>
      </c>
      <c r="J1326" s="180" t="s">
        <v>8002</v>
      </c>
      <c r="K1326" s="180" t="s">
        <v>1219</v>
      </c>
      <c r="L1326" s="180" t="s">
        <v>505</v>
      </c>
      <c r="M1326" s="44" t="s">
        <v>507</v>
      </c>
      <c r="N1326" s="43"/>
      <c r="O1326" s="180" t="s">
        <v>7968</v>
      </c>
      <c r="P1326" s="180" t="s">
        <v>7969</v>
      </c>
    </row>
    <row r="1327" spans="2:16" ht="16.5" hidden="1" customHeight="1">
      <c r="B1327" s="31">
        <f t="shared" si="28"/>
        <v>1324</v>
      </c>
      <c r="C1327" s="43">
        <v>46013</v>
      </c>
      <c r="D1327" s="43" t="s">
        <v>156</v>
      </c>
      <c r="E1327" s="43" t="s">
        <v>915</v>
      </c>
      <c r="F1327" s="31" t="s">
        <v>1316</v>
      </c>
      <c r="G1327" s="180" t="s">
        <v>166</v>
      </c>
      <c r="H1327" s="180" t="s">
        <v>160</v>
      </c>
      <c r="I1327" s="180" t="s">
        <v>173</v>
      </c>
      <c r="J1327" s="180" t="s">
        <v>8005</v>
      </c>
      <c r="K1327" s="180" t="s">
        <v>414</v>
      </c>
      <c r="L1327" s="180" t="s">
        <v>162</v>
      </c>
      <c r="M1327" s="44" t="s">
        <v>6664</v>
      </c>
      <c r="N1327" s="43"/>
      <c r="O1327" s="180" t="s">
        <v>7972</v>
      </c>
      <c r="P1327" s="180" t="s">
        <v>7973</v>
      </c>
    </row>
    <row r="1328" spans="2:16" ht="16.5" hidden="1" customHeight="1">
      <c r="B1328" s="31">
        <f t="shared" si="28"/>
        <v>1325</v>
      </c>
      <c r="C1328" s="43">
        <v>46013</v>
      </c>
      <c r="D1328" s="43" t="s">
        <v>156</v>
      </c>
      <c r="E1328" s="43" t="s">
        <v>915</v>
      </c>
      <c r="F1328" s="31" t="s">
        <v>1316</v>
      </c>
      <c r="G1328" s="180" t="s">
        <v>439</v>
      </c>
      <c r="H1328" s="180" t="s">
        <v>440</v>
      </c>
      <c r="I1328" s="180" t="s">
        <v>173</v>
      </c>
      <c r="J1328" s="180" t="s">
        <v>8007</v>
      </c>
      <c r="K1328" s="180" t="s">
        <v>9</v>
      </c>
      <c r="L1328" s="180" t="s">
        <v>162</v>
      </c>
      <c r="M1328" s="44" t="s">
        <v>626</v>
      </c>
      <c r="N1328" s="43"/>
      <c r="O1328" s="180" t="s">
        <v>7976</v>
      </c>
      <c r="P1328" s="180" t="s">
        <v>7389</v>
      </c>
    </row>
    <row r="1329" spans="2:16" ht="16.5" hidden="1" customHeight="1">
      <c r="B1329" s="31">
        <f t="shared" si="28"/>
        <v>1326</v>
      </c>
      <c r="C1329" s="43">
        <v>46013</v>
      </c>
      <c r="D1329" s="43" t="s">
        <v>156</v>
      </c>
      <c r="E1329" s="43" t="s">
        <v>915</v>
      </c>
      <c r="F1329" s="31" t="s">
        <v>1316</v>
      </c>
      <c r="G1329" s="180" t="s">
        <v>159</v>
      </c>
      <c r="H1329" s="180" t="s">
        <v>160</v>
      </c>
      <c r="I1329" s="180" t="s">
        <v>239</v>
      </c>
      <c r="J1329" s="180">
        <v>8314</v>
      </c>
      <c r="K1329" s="180" t="s">
        <v>9</v>
      </c>
      <c r="L1329" s="180" t="s">
        <v>732</v>
      </c>
      <c r="M1329" s="44" t="s">
        <v>7941</v>
      </c>
      <c r="N1329" s="43"/>
      <c r="O1329" s="180">
        <v>5536196</v>
      </c>
      <c r="P1329" s="180">
        <v>200099</v>
      </c>
    </row>
    <row r="1330" spans="2:16" ht="16.5" hidden="1" customHeight="1">
      <c r="B1330" s="31">
        <f t="shared" si="28"/>
        <v>1327</v>
      </c>
      <c r="C1330" s="43">
        <v>46014</v>
      </c>
      <c r="D1330" s="43" t="s">
        <v>156</v>
      </c>
      <c r="E1330" s="43" t="s">
        <v>915</v>
      </c>
      <c r="F1330" s="31" t="s">
        <v>1316</v>
      </c>
      <c r="G1330" s="180" t="s">
        <v>166</v>
      </c>
      <c r="H1330" s="180" t="s">
        <v>160</v>
      </c>
      <c r="I1330" s="180" t="s">
        <v>173</v>
      </c>
      <c r="J1330" s="180" t="s">
        <v>7992</v>
      </c>
      <c r="K1330" s="180" t="s">
        <v>414</v>
      </c>
      <c r="L1330" s="180" t="s">
        <v>162</v>
      </c>
      <c r="M1330" s="44" t="s">
        <v>626</v>
      </c>
      <c r="N1330" s="43"/>
      <c r="O1330" s="180" t="s">
        <v>7761</v>
      </c>
      <c r="P1330" s="180" t="s">
        <v>7126</v>
      </c>
    </row>
    <row r="1331" spans="2:16" ht="16.5" hidden="1" customHeight="1">
      <c r="B1331" s="31">
        <f t="shared" si="28"/>
        <v>1328</v>
      </c>
      <c r="C1331" s="43">
        <v>46014</v>
      </c>
      <c r="D1331" s="43" t="s">
        <v>156</v>
      </c>
      <c r="E1331" s="43" t="s">
        <v>915</v>
      </c>
      <c r="F1331" s="31" t="s">
        <v>1316</v>
      </c>
      <c r="G1331" s="180" t="s">
        <v>159</v>
      </c>
      <c r="H1331" s="180" t="s">
        <v>160</v>
      </c>
      <c r="I1331" s="180" t="s">
        <v>200</v>
      </c>
      <c r="J1331" s="180" t="s">
        <v>7996</v>
      </c>
      <c r="K1331" s="180" t="s">
        <v>9</v>
      </c>
      <c r="L1331" s="180" t="s">
        <v>162</v>
      </c>
      <c r="M1331" s="44" t="s">
        <v>6664</v>
      </c>
      <c r="N1331" s="43"/>
      <c r="O1331" s="180" t="s">
        <v>7983</v>
      </c>
      <c r="P1331" s="180" t="s">
        <v>7652</v>
      </c>
    </row>
    <row r="1332" spans="2:16" ht="16.5" hidden="1" customHeight="1">
      <c r="B1332" s="31">
        <f t="shared" si="28"/>
        <v>1329</v>
      </c>
      <c r="C1332" s="43">
        <v>46014</v>
      </c>
      <c r="D1332" s="43" t="s">
        <v>156</v>
      </c>
      <c r="E1332" s="43" t="s">
        <v>915</v>
      </c>
      <c r="F1332" s="31" t="s">
        <v>1316</v>
      </c>
      <c r="G1332" s="180" t="s">
        <v>166</v>
      </c>
      <c r="H1332" s="180" t="s">
        <v>160</v>
      </c>
      <c r="I1332" s="180" t="s">
        <v>217</v>
      </c>
      <c r="J1332" s="180">
        <v>1531</v>
      </c>
      <c r="K1332" s="180" t="s">
        <v>1277</v>
      </c>
      <c r="L1332" s="180" t="s">
        <v>453</v>
      </c>
      <c r="M1332" s="44" t="s">
        <v>7942</v>
      </c>
      <c r="N1332" s="43"/>
      <c r="O1332" s="180"/>
      <c r="P1332" s="180"/>
    </row>
    <row r="1333" spans="2:16" ht="16.5" hidden="1" customHeight="1">
      <c r="B1333" s="31">
        <f t="shared" si="28"/>
        <v>1330</v>
      </c>
      <c r="C1333" s="43">
        <v>46011</v>
      </c>
      <c r="D1333" s="43" t="s">
        <v>156</v>
      </c>
      <c r="E1333" s="43" t="s">
        <v>915</v>
      </c>
      <c r="F1333" s="31" t="s">
        <v>1316</v>
      </c>
      <c r="G1333" s="180" t="s">
        <v>159</v>
      </c>
      <c r="H1333" s="180" t="s">
        <v>160</v>
      </c>
      <c r="I1333" s="180" t="s">
        <v>173</v>
      </c>
      <c r="J1333" s="180" t="s">
        <v>8001</v>
      </c>
      <c r="K1333" s="180" t="s">
        <v>9</v>
      </c>
      <c r="L1333" s="180" t="s">
        <v>162</v>
      </c>
      <c r="M1333" s="44" t="s">
        <v>6036</v>
      </c>
      <c r="N1333" s="43"/>
      <c r="O1333" s="180" t="s">
        <v>7967</v>
      </c>
      <c r="P1333" s="180" t="s">
        <v>7758</v>
      </c>
    </row>
    <row r="1334" spans="2:16" ht="16.5" hidden="1" customHeight="1">
      <c r="B1334" s="31">
        <f t="shared" si="28"/>
        <v>1331</v>
      </c>
      <c r="C1334" s="43">
        <v>46013</v>
      </c>
      <c r="D1334" s="43" t="s">
        <v>156</v>
      </c>
      <c r="E1334" s="43" t="s">
        <v>915</v>
      </c>
      <c r="F1334" s="31" t="s">
        <v>1316</v>
      </c>
      <c r="G1334" s="180" t="s">
        <v>159</v>
      </c>
      <c r="H1334" s="180" t="s">
        <v>160</v>
      </c>
      <c r="I1334" s="180" t="s">
        <v>316</v>
      </c>
      <c r="J1334" s="180" t="s">
        <v>8003</v>
      </c>
      <c r="K1334" s="180" t="s">
        <v>9</v>
      </c>
      <c r="L1334" s="180" t="s">
        <v>162</v>
      </c>
      <c r="M1334" s="44" t="s">
        <v>6037</v>
      </c>
      <c r="N1334" s="43"/>
      <c r="O1334" s="180" t="s">
        <v>7970</v>
      </c>
      <c r="P1334" s="180" t="s">
        <v>7905</v>
      </c>
    </row>
    <row r="1335" spans="2:16" ht="16.5" hidden="1" customHeight="1">
      <c r="B1335" s="31">
        <f t="shared" si="28"/>
        <v>1332</v>
      </c>
      <c r="C1335" s="43">
        <v>46013</v>
      </c>
      <c r="D1335" s="43" t="s">
        <v>156</v>
      </c>
      <c r="E1335" s="43" t="s">
        <v>915</v>
      </c>
      <c r="F1335" s="31" t="s">
        <v>1316</v>
      </c>
      <c r="G1335" s="180" t="s">
        <v>159</v>
      </c>
      <c r="H1335" s="180" t="s">
        <v>160</v>
      </c>
      <c r="I1335" s="180" t="s">
        <v>168</v>
      </c>
      <c r="J1335" s="180" t="s">
        <v>8004</v>
      </c>
      <c r="K1335" s="180" t="s">
        <v>9</v>
      </c>
      <c r="L1335" s="180" t="s">
        <v>162</v>
      </c>
      <c r="M1335" s="44" t="s">
        <v>6036</v>
      </c>
      <c r="N1335" s="43"/>
      <c r="O1335" s="180" t="s">
        <v>850</v>
      </c>
      <c r="P1335" s="180" t="s">
        <v>7971</v>
      </c>
    </row>
    <row r="1336" spans="2:16" ht="16.5" hidden="1" customHeight="1">
      <c r="B1336" s="31">
        <f t="shared" si="28"/>
        <v>1333</v>
      </c>
      <c r="C1336" s="43">
        <v>46013</v>
      </c>
      <c r="D1336" s="43" t="s">
        <v>156</v>
      </c>
      <c r="E1336" s="43" t="s">
        <v>915</v>
      </c>
      <c r="F1336" s="31" t="s">
        <v>1316</v>
      </c>
      <c r="G1336" s="180" t="s">
        <v>439</v>
      </c>
      <c r="H1336" s="180" t="s">
        <v>440</v>
      </c>
      <c r="I1336" s="180" t="s">
        <v>168</v>
      </c>
      <c r="J1336" s="180" t="s">
        <v>8006</v>
      </c>
      <c r="K1336" s="180" t="s">
        <v>414</v>
      </c>
      <c r="L1336" s="180" t="s">
        <v>162</v>
      </c>
      <c r="M1336" s="44" t="s">
        <v>541</v>
      </c>
      <c r="N1336" s="43"/>
      <c r="O1336" s="180" t="s">
        <v>7974</v>
      </c>
      <c r="P1336" s="180" t="s">
        <v>7975</v>
      </c>
    </row>
    <row r="1337" spans="2:16" ht="16.5" hidden="1" customHeight="1">
      <c r="B1337" s="31">
        <f t="shared" si="28"/>
        <v>1334</v>
      </c>
      <c r="C1337" s="43">
        <v>46013</v>
      </c>
      <c r="D1337" s="43" t="s">
        <v>156</v>
      </c>
      <c r="E1337" s="43" t="s">
        <v>915</v>
      </c>
      <c r="F1337" s="31" t="s">
        <v>1316</v>
      </c>
      <c r="G1337" s="180" t="s">
        <v>439</v>
      </c>
      <c r="H1337" s="180" t="s">
        <v>440</v>
      </c>
      <c r="I1337" s="180" t="s">
        <v>173</v>
      </c>
      <c r="J1337" s="180" t="s">
        <v>8008</v>
      </c>
      <c r="K1337" s="180" t="s">
        <v>9</v>
      </c>
      <c r="L1337" s="180" t="s">
        <v>162</v>
      </c>
      <c r="M1337" s="44" t="s">
        <v>541</v>
      </c>
      <c r="N1337" s="43"/>
      <c r="O1337" s="180" t="s">
        <v>7977</v>
      </c>
      <c r="P1337" s="180" t="s">
        <v>6888</v>
      </c>
    </row>
    <row r="1338" spans="2:16" ht="16.5" hidden="1" customHeight="1">
      <c r="B1338" s="31">
        <f t="shared" si="28"/>
        <v>1335</v>
      </c>
      <c r="C1338" s="43">
        <v>46013</v>
      </c>
      <c r="D1338" s="43" t="s">
        <v>156</v>
      </c>
      <c r="E1338" s="43" t="s">
        <v>915</v>
      </c>
      <c r="F1338" s="31" t="s">
        <v>1316</v>
      </c>
      <c r="G1338" s="180" t="s">
        <v>159</v>
      </c>
      <c r="H1338" s="180" t="s">
        <v>160</v>
      </c>
      <c r="I1338" s="180" t="s">
        <v>200</v>
      </c>
      <c r="J1338" s="180" t="s">
        <v>8009</v>
      </c>
      <c r="K1338" s="180" t="s">
        <v>9</v>
      </c>
      <c r="L1338" s="180" t="s">
        <v>162</v>
      </c>
      <c r="M1338" s="44" t="s">
        <v>6037</v>
      </c>
      <c r="N1338" s="43"/>
      <c r="O1338" s="180" t="s">
        <v>7978</v>
      </c>
      <c r="P1338" s="180" t="s">
        <v>7979</v>
      </c>
    </row>
    <row r="1339" spans="2:16" ht="16.5" hidden="1" customHeight="1">
      <c r="B1339" s="31">
        <f t="shared" si="28"/>
        <v>1336</v>
      </c>
      <c r="C1339" s="43">
        <v>46013</v>
      </c>
      <c r="D1339" s="43" t="s">
        <v>156</v>
      </c>
      <c r="E1339" s="43" t="s">
        <v>915</v>
      </c>
      <c r="F1339" s="31" t="s">
        <v>1316</v>
      </c>
      <c r="G1339" s="180" t="s">
        <v>166</v>
      </c>
      <c r="H1339" s="180" t="s">
        <v>160</v>
      </c>
      <c r="I1339" s="180" t="s">
        <v>161</v>
      </c>
      <c r="J1339" s="180" t="s">
        <v>8010</v>
      </c>
      <c r="K1339" s="180" t="s">
        <v>9</v>
      </c>
      <c r="L1339" s="180" t="s">
        <v>162</v>
      </c>
      <c r="M1339" s="44" t="s">
        <v>6036</v>
      </c>
      <c r="N1339" s="43"/>
      <c r="O1339" s="180" t="s">
        <v>7980</v>
      </c>
      <c r="P1339" s="180" t="s">
        <v>7798</v>
      </c>
    </row>
    <row r="1340" spans="2:16" ht="16.5" customHeight="1">
      <c r="B1340" s="31">
        <f t="shared" si="28"/>
        <v>1337</v>
      </c>
      <c r="C1340" s="43">
        <v>46016</v>
      </c>
      <c r="D1340" s="43" t="s">
        <v>156</v>
      </c>
      <c r="E1340" s="43" t="s">
        <v>926</v>
      </c>
      <c r="F1340" s="31" t="s">
        <v>1316</v>
      </c>
      <c r="G1340" s="180" t="s">
        <v>159</v>
      </c>
      <c r="H1340" s="180" t="s">
        <v>160</v>
      </c>
      <c r="I1340" s="180" t="s">
        <v>161</v>
      </c>
      <c r="J1340" s="180">
        <v>7927</v>
      </c>
      <c r="K1340" s="180" t="s">
        <v>9</v>
      </c>
      <c r="L1340" s="180" t="s">
        <v>162</v>
      </c>
      <c r="M1340" s="44" t="s">
        <v>6665</v>
      </c>
      <c r="N1340" s="43"/>
      <c r="O1340" s="180">
        <v>191701011</v>
      </c>
      <c r="P1340" s="180">
        <v>191700933</v>
      </c>
    </row>
    <row r="1341" spans="2:16" ht="16.5" customHeight="1">
      <c r="B1341" s="31">
        <f t="shared" si="28"/>
        <v>1338</v>
      </c>
      <c r="C1341" s="43">
        <v>46016</v>
      </c>
      <c r="D1341" s="43" t="s">
        <v>156</v>
      </c>
      <c r="E1341" s="43" t="s">
        <v>926</v>
      </c>
      <c r="F1341" s="31" t="s">
        <v>1316</v>
      </c>
      <c r="G1341" s="180" t="s">
        <v>159</v>
      </c>
      <c r="H1341" s="180" t="s">
        <v>160</v>
      </c>
      <c r="I1341" s="180" t="s">
        <v>168</v>
      </c>
      <c r="J1341" s="180">
        <v>5079</v>
      </c>
      <c r="K1341" s="180" t="s">
        <v>9</v>
      </c>
      <c r="L1341" s="180" t="s">
        <v>162</v>
      </c>
      <c r="M1341" s="44" t="s">
        <v>6665</v>
      </c>
      <c r="N1341" s="43"/>
      <c r="O1341" s="180">
        <v>191700234</v>
      </c>
      <c r="P1341" s="180">
        <v>191702506</v>
      </c>
    </row>
    <row r="1342" spans="2:16" ht="16.5" customHeight="1">
      <c r="B1342" s="31">
        <f t="shared" si="28"/>
        <v>1339</v>
      </c>
      <c r="C1342" s="43">
        <v>46017</v>
      </c>
      <c r="D1342" s="43" t="s">
        <v>156</v>
      </c>
      <c r="E1342" s="43" t="s">
        <v>926</v>
      </c>
      <c r="F1342" s="31" t="s">
        <v>1316</v>
      </c>
      <c r="G1342" s="180" t="s">
        <v>159</v>
      </c>
      <c r="H1342" s="180" t="s">
        <v>160</v>
      </c>
      <c r="I1342" s="180" t="s">
        <v>239</v>
      </c>
      <c r="J1342" s="180" t="s">
        <v>7771</v>
      </c>
      <c r="K1342" s="180" t="s">
        <v>414</v>
      </c>
      <c r="L1342" s="180" t="s">
        <v>162</v>
      </c>
      <c r="M1342" s="44" t="s">
        <v>6665</v>
      </c>
      <c r="N1342" s="43"/>
      <c r="O1342" s="180" t="s">
        <v>7211</v>
      </c>
      <c r="P1342" s="180" t="s">
        <v>8086</v>
      </c>
    </row>
    <row r="1343" spans="2:16" ht="16.5" customHeight="1">
      <c r="B1343" s="31">
        <f t="shared" si="28"/>
        <v>1340</v>
      </c>
      <c r="C1343" s="43">
        <v>46017</v>
      </c>
      <c r="D1343" s="43" t="s">
        <v>156</v>
      </c>
      <c r="E1343" s="43" t="s">
        <v>926</v>
      </c>
      <c r="F1343" s="31" t="s">
        <v>1316</v>
      </c>
      <c r="G1343" s="180" t="s">
        <v>439</v>
      </c>
      <c r="H1343" s="180" t="s">
        <v>160</v>
      </c>
      <c r="I1343" s="180" t="s">
        <v>173</v>
      </c>
      <c r="J1343" s="180" t="s">
        <v>8106</v>
      </c>
      <c r="K1343" s="180" t="s">
        <v>9</v>
      </c>
      <c r="L1343" s="180" t="s">
        <v>8082</v>
      </c>
      <c r="M1343" s="44" t="s">
        <v>454</v>
      </c>
      <c r="N1343" s="43"/>
      <c r="O1343" s="180"/>
      <c r="P1343" s="180"/>
    </row>
    <row r="1344" spans="2:16" ht="16.5" customHeight="1">
      <c r="B1344" s="31">
        <f t="shared" si="28"/>
        <v>1341</v>
      </c>
      <c r="C1344" s="43">
        <v>46017</v>
      </c>
      <c r="D1344" s="43" t="s">
        <v>156</v>
      </c>
      <c r="E1344" s="43" t="s">
        <v>926</v>
      </c>
      <c r="F1344" s="31" t="s">
        <v>1316</v>
      </c>
      <c r="G1344" s="180" t="s">
        <v>439</v>
      </c>
      <c r="H1344" s="180" t="s">
        <v>160</v>
      </c>
      <c r="I1344" s="180" t="s">
        <v>168</v>
      </c>
      <c r="J1344" s="180" t="s">
        <v>7997</v>
      </c>
      <c r="K1344" s="180" t="s">
        <v>9</v>
      </c>
      <c r="L1344" s="180" t="s">
        <v>162</v>
      </c>
      <c r="M1344" s="44" t="s">
        <v>6664</v>
      </c>
      <c r="N1344" s="43"/>
      <c r="O1344" s="180" t="s">
        <v>7345</v>
      </c>
      <c r="P1344" s="180" t="s">
        <v>8087</v>
      </c>
    </row>
    <row r="1345" spans="2:16" ht="16.5" customHeight="1">
      <c r="B1345" s="31">
        <f t="shared" si="28"/>
        <v>1342</v>
      </c>
      <c r="C1345" s="43">
        <v>46017</v>
      </c>
      <c r="D1345" s="43" t="s">
        <v>156</v>
      </c>
      <c r="E1345" s="43" t="s">
        <v>926</v>
      </c>
      <c r="F1345" s="31" t="s">
        <v>1316</v>
      </c>
      <c r="G1345" s="180" t="s">
        <v>159</v>
      </c>
      <c r="H1345" s="180" t="s">
        <v>160</v>
      </c>
      <c r="I1345" s="180" t="s">
        <v>161</v>
      </c>
      <c r="J1345" s="180" t="s">
        <v>7996</v>
      </c>
      <c r="K1345" s="180" t="s">
        <v>414</v>
      </c>
      <c r="L1345" s="180" t="s">
        <v>162</v>
      </c>
      <c r="M1345" s="44" t="s">
        <v>6665</v>
      </c>
      <c r="N1345" s="43"/>
      <c r="O1345" s="180" t="s">
        <v>8088</v>
      </c>
      <c r="P1345" s="180" t="s">
        <v>7795</v>
      </c>
    </row>
    <row r="1346" spans="2:16" ht="16.5" customHeight="1">
      <c r="B1346" s="31">
        <f t="shared" si="28"/>
        <v>1343</v>
      </c>
      <c r="C1346" s="43">
        <v>46018</v>
      </c>
      <c r="D1346" s="43" t="s">
        <v>156</v>
      </c>
      <c r="E1346" s="43" t="s">
        <v>926</v>
      </c>
      <c r="F1346" s="31" t="s">
        <v>1316</v>
      </c>
      <c r="G1346" s="180" t="s">
        <v>159</v>
      </c>
      <c r="H1346" s="180" t="s">
        <v>160</v>
      </c>
      <c r="I1346" s="180" t="s">
        <v>161</v>
      </c>
      <c r="J1346" s="180">
        <v>4131</v>
      </c>
      <c r="K1346" s="180" t="s">
        <v>9</v>
      </c>
      <c r="L1346" s="180" t="s">
        <v>162</v>
      </c>
      <c r="M1346" s="44" t="s">
        <v>6664</v>
      </c>
      <c r="N1346" s="43"/>
      <c r="O1346" s="180">
        <v>191701192</v>
      </c>
      <c r="P1346" s="180">
        <v>191701598</v>
      </c>
    </row>
    <row r="1347" spans="2:16" ht="16.5" customHeight="1">
      <c r="B1347" s="31">
        <f t="shared" si="28"/>
        <v>1344</v>
      </c>
      <c r="C1347" s="43">
        <v>46018</v>
      </c>
      <c r="D1347" s="43" t="s">
        <v>156</v>
      </c>
      <c r="E1347" s="43" t="s">
        <v>926</v>
      </c>
      <c r="F1347" s="31" t="s">
        <v>1316</v>
      </c>
      <c r="G1347" s="180" t="s">
        <v>159</v>
      </c>
      <c r="H1347" s="180" t="s">
        <v>160</v>
      </c>
      <c r="I1347" s="180" t="s">
        <v>161</v>
      </c>
      <c r="J1347" s="180">
        <v>4135</v>
      </c>
      <c r="K1347" s="180" t="s">
        <v>9</v>
      </c>
      <c r="L1347" s="180" t="s">
        <v>162</v>
      </c>
      <c r="M1347" s="44" t="s">
        <v>6664</v>
      </c>
      <c r="N1347" s="43"/>
      <c r="O1347" s="180">
        <v>191700351</v>
      </c>
      <c r="P1347" s="180">
        <v>191700689</v>
      </c>
    </row>
    <row r="1348" spans="2:16" ht="16.5" customHeight="1">
      <c r="B1348" s="31">
        <f t="shared" ref="B1348:B1353" si="29">ROW()-3</f>
        <v>1345</v>
      </c>
      <c r="C1348" s="43">
        <v>46018</v>
      </c>
      <c r="D1348" s="43" t="s">
        <v>156</v>
      </c>
      <c r="E1348" s="43" t="s">
        <v>926</v>
      </c>
      <c r="F1348" s="31" t="s">
        <v>1316</v>
      </c>
      <c r="G1348" s="180" t="s">
        <v>166</v>
      </c>
      <c r="H1348" s="180" t="s">
        <v>160</v>
      </c>
      <c r="I1348" s="180" t="s">
        <v>225</v>
      </c>
      <c r="J1348" s="180">
        <v>6147</v>
      </c>
      <c r="K1348" s="180" t="s">
        <v>414</v>
      </c>
      <c r="L1348" s="180" t="s">
        <v>162</v>
      </c>
      <c r="M1348" s="44" t="s">
        <v>6664</v>
      </c>
      <c r="N1348" s="43"/>
      <c r="O1348" s="180">
        <v>191700073</v>
      </c>
      <c r="P1348" s="180">
        <v>191700345</v>
      </c>
    </row>
    <row r="1349" spans="2:16" ht="16.5" customHeight="1">
      <c r="B1349" s="31">
        <f t="shared" si="29"/>
        <v>1346</v>
      </c>
      <c r="C1349" s="43">
        <v>46019</v>
      </c>
      <c r="D1349" s="43" t="s">
        <v>156</v>
      </c>
      <c r="E1349" s="43" t="s">
        <v>926</v>
      </c>
      <c r="F1349" s="31" t="s">
        <v>1316</v>
      </c>
      <c r="G1349" s="180" t="s">
        <v>166</v>
      </c>
      <c r="H1349" s="180" t="s">
        <v>160</v>
      </c>
      <c r="I1349" s="180" t="s">
        <v>173</v>
      </c>
      <c r="J1349" s="180">
        <v>1643</v>
      </c>
      <c r="K1349" s="180" t="s">
        <v>1297</v>
      </c>
      <c r="L1349" s="180" t="s">
        <v>505</v>
      </c>
      <c r="M1349" s="44" t="s">
        <v>507</v>
      </c>
      <c r="N1349" s="43"/>
      <c r="O1349" s="180" t="s">
        <v>8090</v>
      </c>
      <c r="P1349" s="180" t="s">
        <v>8091</v>
      </c>
    </row>
    <row r="1350" spans="2:16" ht="16.5" customHeight="1">
      <c r="B1350" s="31">
        <f t="shared" si="29"/>
        <v>1347</v>
      </c>
      <c r="C1350" s="43">
        <v>46020</v>
      </c>
      <c r="D1350" s="43" t="s">
        <v>156</v>
      </c>
      <c r="E1350" s="43" t="s">
        <v>926</v>
      </c>
      <c r="F1350" s="31" t="s">
        <v>1316</v>
      </c>
      <c r="G1350" s="180" t="s">
        <v>159</v>
      </c>
      <c r="H1350" s="180" t="s">
        <v>160</v>
      </c>
      <c r="I1350" s="180" t="s">
        <v>239</v>
      </c>
      <c r="J1350" s="180">
        <v>8254</v>
      </c>
      <c r="K1350" s="180" t="s">
        <v>9</v>
      </c>
      <c r="L1350" s="180" t="s">
        <v>453</v>
      </c>
      <c r="M1350" s="44" t="s">
        <v>454</v>
      </c>
      <c r="N1350" s="43"/>
      <c r="O1350" s="180"/>
      <c r="P1350" s="180"/>
    </row>
    <row r="1351" spans="2:16" ht="16.5" customHeight="1">
      <c r="B1351" s="31">
        <f t="shared" si="29"/>
        <v>1348</v>
      </c>
      <c r="C1351" s="43">
        <v>46020</v>
      </c>
      <c r="D1351" s="43" t="s">
        <v>156</v>
      </c>
      <c r="E1351" s="43" t="s">
        <v>926</v>
      </c>
      <c r="F1351" s="31" t="s">
        <v>1316</v>
      </c>
      <c r="G1351" s="180" t="s">
        <v>386</v>
      </c>
      <c r="H1351" s="180" t="s">
        <v>364</v>
      </c>
      <c r="I1351" s="180" t="s">
        <v>168</v>
      </c>
      <c r="J1351" s="180">
        <v>2502</v>
      </c>
      <c r="K1351" s="180" t="s">
        <v>414</v>
      </c>
      <c r="L1351" s="180" t="s">
        <v>162</v>
      </c>
      <c r="M1351" s="44" t="s">
        <v>626</v>
      </c>
      <c r="N1351" s="43"/>
      <c r="O1351" s="180">
        <v>191700097</v>
      </c>
      <c r="P1351" s="180">
        <v>191701667</v>
      </c>
    </row>
    <row r="1352" spans="2:16" ht="16.5" customHeight="1">
      <c r="B1352" s="31">
        <f t="shared" si="29"/>
        <v>1349</v>
      </c>
      <c r="C1352" s="43">
        <v>46021</v>
      </c>
      <c r="D1352" s="43" t="s">
        <v>156</v>
      </c>
      <c r="E1352" s="43" t="s">
        <v>926</v>
      </c>
      <c r="F1352" s="31" t="s">
        <v>1316</v>
      </c>
      <c r="G1352" s="180" t="s">
        <v>159</v>
      </c>
      <c r="H1352" s="180" t="s">
        <v>160</v>
      </c>
      <c r="I1352" s="180" t="s">
        <v>173</v>
      </c>
      <c r="J1352" s="180" t="s">
        <v>8118</v>
      </c>
      <c r="K1352" s="180" t="s">
        <v>9</v>
      </c>
      <c r="L1352" s="180" t="s">
        <v>162</v>
      </c>
      <c r="M1352" s="44" t="s">
        <v>6664</v>
      </c>
      <c r="N1352" s="43"/>
      <c r="O1352" s="180" t="s">
        <v>8102</v>
      </c>
      <c r="P1352" s="180" t="s">
        <v>8103</v>
      </c>
    </row>
    <row r="1353" spans="2:16" ht="16.5" customHeight="1">
      <c r="B1353" s="31">
        <f t="shared" si="29"/>
        <v>1350</v>
      </c>
      <c r="C1353" s="43">
        <v>46022</v>
      </c>
      <c r="D1353" s="43" t="s">
        <v>156</v>
      </c>
      <c r="E1353" s="43" t="s">
        <v>926</v>
      </c>
      <c r="F1353" s="31" t="s">
        <v>1316</v>
      </c>
      <c r="G1353" s="180" t="s">
        <v>283</v>
      </c>
      <c r="H1353" s="180" t="s">
        <v>160</v>
      </c>
      <c r="I1353" s="180" t="s">
        <v>161</v>
      </c>
      <c r="J1353" s="180">
        <v>4359</v>
      </c>
      <c r="K1353" s="180" t="s">
        <v>414</v>
      </c>
      <c r="L1353" s="180" t="s">
        <v>162</v>
      </c>
      <c r="M1353" s="44" t="s">
        <v>6670</v>
      </c>
      <c r="N1353" s="43"/>
      <c r="O1353" s="180">
        <v>191701261</v>
      </c>
      <c r="P1353" s="180">
        <v>191700165</v>
      </c>
    </row>
    <row r="1354" spans="2:16" ht="16.5" customHeight="1"/>
    <row r="1355" spans="2:16" ht="16.5" customHeight="1"/>
    <row r="1356" spans="2:16" ht="16.5" customHeight="1"/>
    <row r="1357" spans="2:16" ht="16.5" customHeight="1"/>
    <row r="1358" spans="2:16" ht="16.5" customHeight="1"/>
    <row r="1359" spans="2:16" ht="16.5" customHeight="1"/>
    <row r="1360" spans="2:16" ht="16.5" customHeight="1"/>
    <row r="1361" ht="16.5" customHeight="1"/>
    <row r="1362" ht="16.5" customHeight="1"/>
    <row r="1363" ht="16.5" customHeight="1"/>
    <row r="1364" ht="16.5" customHeight="1"/>
    <row r="1365" ht="16.5" customHeight="1"/>
    <row r="1366" ht="16.5" customHeight="1"/>
    <row r="1367" ht="16.5" customHeight="1"/>
    <row r="1368" ht="16.5" customHeight="1"/>
    <row r="1369" ht="16.5" customHeight="1"/>
    <row r="1370" ht="16.5" customHeight="1"/>
    <row r="1371" ht="16.5" customHeight="1"/>
    <row r="1372" ht="16.5" customHeight="1"/>
    <row r="1373" ht="16.5" customHeight="1"/>
    <row r="1374" ht="16.5" customHeight="1"/>
    <row r="1375" ht="16.5" customHeight="1"/>
    <row r="1376" ht="16.5" customHeight="1"/>
    <row r="1377" ht="16.5" customHeight="1"/>
    <row r="1378" ht="16.5" customHeight="1"/>
    <row r="1379" ht="16.5" customHeight="1"/>
    <row r="1380" ht="16.5" customHeight="1"/>
    <row r="1381" ht="16.5" customHeight="1"/>
    <row r="1382" ht="16.5" customHeight="1"/>
    <row r="1383" ht="16.5" customHeight="1"/>
    <row r="1384" ht="16.5" customHeight="1"/>
    <row r="1385" ht="16.5" customHeight="1"/>
    <row r="1386" ht="16.5" customHeight="1"/>
    <row r="1387" ht="16.5" customHeight="1"/>
    <row r="1388" ht="16.5" customHeight="1"/>
    <row r="1389" ht="16.5" customHeight="1"/>
    <row r="1390" ht="16.5" customHeight="1"/>
    <row r="1391" ht="16.5" customHeight="1"/>
    <row r="1392" ht="16.5" customHeight="1"/>
    <row r="1393" ht="16.5" customHeight="1"/>
    <row r="1394" ht="16.5" customHeight="1"/>
    <row r="1395" ht="16.5" customHeight="1"/>
    <row r="1396" ht="16.5" customHeight="1"/>
    <row r="1397" ht="16.5" customHeight="1"/>
    <row r="1398" ht="16.5" customHeight="1"/>
    <row r="1399" ht="16.5" customHeight="1"/>
    <row r="1400" ht="16.5" customHeight="1"/>
    <row r="1401" ht="16.5" customHeight="1"/>
    <row r="1402" ht="16.5" customHeight="1"/>
    <row r="1403" ht="16.5" customHeight="1"/>
    <row r="1404" ht="16.5" customHeight="1"/>
    <row r="1405" ht="16.5" customHeight="1"/>
    <row r="1406" ht="16.5" customHeight="1"/>
    <row r="1407" ht="16.5" customHeight="1"/>
    <row r="1408" ht="16.5" customHeight="1"/>
    <row r="1409" ht="16.5" customHeight="1"/>
    <row r="1410" ht="16.5" customHeight="1"/>
    <row r="1411" ht="16.5" customHeight="1"/>
    <row r="1412" ht="16.5" customHeight="1"/>
    <row r="1413" ht="16.5" customHeight="1"/>
    <row r="1414" ht="16.5" customHeight="1"/>
    <row r="1415" ht="16.5" customHeight="1"/>
    <row r="1416" ht="16.5" customHeight="1"/>
    <row r="1417" ht="16.5" customHeight="1"/>
    <row r="1418" ht="16.5" customHeight="1"/>
    <row r="1419" ht="16.5" customHeight="1"/>
    <row r="1420" ht="16.5" customHeight="1"/>
    <row r="1421" ht="16.5" customHeight="1"/>
    <row r="1422" ht="16.5" customHeight="1"/>
    <row r="1423" ht="16.5" customHeight="1"/>
    <row r="1424" ht="16.5" customHeight="1"/>
    <row r="1425" ht="16.5" customHeight="1"/>
    <row r="1426" ht="16.5" customHeight="1"/>
    <row r="1427" ht="16.5" customHeight="1"/>
    <row r="1428" ht="16.5" customHeight="1"/>
    <row r="1429" ht="16.5" customHeight="1"/>
    <row r="1430" ht="16.5" customHeight="1"/>
    <row r="1431" ht="16.5" customHeight="1"/>
    <row r="1432" ht="16.5" customHeight="1"/>
    <row r="1433" ht="16.5" customHeight="1"/>
    <row r="1434" ht="16.5" customHeight="1"/>
    <row r="1435" ht="16.5" customHeight="1"/>
    <row r="1436" ht="16.5" customHeight="1"/>
    <row r="1437" ht="16.5" customHeight="1"/>
    <row r="1438" ht="16.5" customHeight="1"/>
    <row r="1439" ht="16.5" customHeight="1"/>
    <row r="1440" ht="16.5" customHeight="1"/>
    <row r="1441" ht="16.5" customHeight="1"/>
    <row r="1442" ht="16.5" customHeight="1"/>
    <row r="1443" ht="16.5" customHeight="1"/>
    <row r="1444" ht="16.5" customHeight="1"/>
    <row r="1445" ht="16.5" customHeight="1"/>
    <row r="1446" ht="16.5" customHeight="1"/>
    <row r="1447" ht="16.5" customHeight="1"/>
    <row r="1448" ht="16.5" customHeight="1"/>
    <row r="1449" ht="16.5" customHeight="1"/>
    <row r="1450" ht="16.5" customHeight="1"/>
    <row r="1451" ht="16.5" customHeight="1"/>
    <row r="1452" ht="16.5" customHeight="1"/>
    <row r="1453" ht="16.5" customHeight="1"/>
    <row r="1454" ht="16.5" customHeight="1"/>
    <row r="1455" ht="16.5" customHeight="1"/>
    <row r="1456" ht="16.5" customHeight="1"/>
    <row r="1457" ht="16.5" customHeight="1"/>
    <row r="1458" ht="16.5" customHeight="1"/>
    <row r="1459" ht="16.5" customHeight="1"/>
    <row r="1460" ht="16.5" customHeight="1"/>
    <row r="1461" ht="16.5" customHeight="1"/>
    <row r="1462" ht="16.5" customHeight="1"/>
    <row r="1463" ht="16.5" customHeight="1"/>
    <row r="1464" ht="16.5" customHeight="1"/>
    <row r="1465" ht="16.5" customHeight="1"/>
    <row r="1466" ht="16.5" customHeight="1"/>
    <row r="1467" ht="16.5" customHeight="1"/>
    <row r="1468" ht="16.5" customHeight="1"/>
    <row r="1469" ht="16.5" customHeight="1"/>
    <row r="1470" ht="16.5" customHeight="1"/>
    <row r="1471" ht="16.5" customHeight="1"/>
    <row r="1472" ht="16.5" customHeight="1"/>
    <row r="1473" ht="16.5" customHeight="1"/>
    <row r="1474" ht="16.5" customHeight="1"/>
    <row r="1475" ht="16.5" customHeight="1"/>
    <row r="1476" ht="16.5" customHeight="1"/>
    <row r="1477" ht="16.5" customHeight="1"/>
    <row r="1478" ht="16.5" customHeight="1"/>
    <row r="1479" ht="16.5" customHeight="1"/>
    <row r="1480" ht="16.5" customHeight="1"/>
    <row r="1481" ht="16.5" customHeight="1"/>
    <row r="1482" ht="16.5" customHeight="1"/>
    <row r="1483" ht="16.5" customHeight="1"/>
    <row r="1484" ht="16.5" customHeight="1"/>
    <row r="1485" ht="16.5" customHeight="1"/>
    <row r="1486" ht="16.5" customHeight="1"/>
    <row r="1487" ht="16.5" customHeight="1"/>
    <row r="1488" ht="16.5" customHeight="1"/>
    <row r="1489" ht="16.5" customHeight="1"/>
    <row r="1490" ht="16.5" customHeight="1"/>
    <row r="1491" ht="16.5" customHeight="1"/>
    <row r="1492" ht="16.5" customHeight="1"/>
    <row r="1493" ht="16.5" customHeight="1"/>
    <row r="1494" ht="16.5" customHeight="1"/>
    <row r="1495" ht="16.5" customHeight="1"/>
    <row r="1496" ht="16.5" customHeight="1"/>
    <row r="1497" ht="16.5" customHeight="1"/>
    <row r="1498" ht="16.5" customHeight="1"/>
    <row r="1499" ht="16.5" customHeight="1"/>
    <row r="1500" ht="16.5" customHeight="1"/>
    <row r="1501" ht="16.5" customHeight="1"/>
    <row r="1502" ht="16.5" customHeight="1"/>
    <row r="1503" ht="16.5" customHeight="1"/>
    <row r="1504" ht="16.5" customHeight="1"/>
    <row r="1505" ht="16.5" customHeight="1"/>
    <row r="1506" ht="16.5" customHeight="1"/>
    <row r="1507" ht="16.5" customHeight="1"/>
    <row r="1508" ht="16.5" customHeight="1"/>
    <row r="1509" ht="16.5" customHeight="1"/>
    <row r="1510" ht="16.5" customHeight="1"/>
    <row r="1511" ht="16.5" customHeight="1"/>
    <row r="1512" ht="16.5" customHeight="1"/>
    <row r="1513" ht="16.5" customHeight="1"/>
    <row r="1514" ht="16.5" customHeight="1"/>
    <row r="1515" ht="16.5" customHeight="1"/>
    <row r="1516" ht="16.5" customHeight="1"/>
    <row r="1517" ht="16.5" customHeight="1"/>
    <row r="1518" ht="16.5" customHeight="1"/>
    <row r="1519" ht="16.5" customHeight="1"/>
    <row r="1520" ht="16.5" customHeight="1"/>
    <row r="1521" ht="16.5" customHeight="1"/>
    <row r="1522" ht="16.5" customHeight="1"/>
    <row r="1523" ht="16.5" customHeight="1"/>
    <row r="1524" ht="16.5" customHeight="1"/>
    <row r="1525" ht="16.5" customHeight="1"/>
    <row r="1526" ht="16.5" customHeight="1"/>
    <row r="1527" ht="16.5" customHeight="1"/>
    <row r="1528" ht="16.5" customHeight="1"/>
    <row r="1529" ht="16.5" customHeight="1"/>
    <row r="1530" ht="16.5" customHeight="1"/>
    <row r="1531" ht="16.5" customHeight="1"/>
    <row r="1532" ht="16.5" customHeight="1"/>
    <row r="1533" ht="16.5" customHeight="1"/>
    <row r="1534" ht="16.5" customHeight="1"/>
    <row r="1535" ht="16.5" customHeight="1"/>
    <row r="1536" ht="16.5" customHeight="1"/>
    <row r="1537" ht="16.5" customHeight="1"/>
    <row r="1538" ht="16.5" customHeight="1"/>
    <row r="1539" ht="16.5" customHeight="1"/>
    <row r="1540" ht="16.5" customHeight="1"/>
    <row r="1541" ht="16.5" customHeight="1"/>
    <row r="1542" ht="16.5" customHeight="1"/>
    <row r="1543" ht="16.5" customHeight="1"/>
    <row r="1544" ht="16.5" customHeight="1"/>
    <row r="1545" ht="16.5" customHeight="1"/>
    <row r="1546" ht="16.5" customHeight="1"/>
    <row r="1547" ht="16.5" customHeight="1"/>
    <row r="1548" ht="16.5" customHeight="1"/>
    <row r="1549" ht="16.5" customHeight="1"/>
    <row r="1550" ht="16.5" customHeight="1"/>
    <row r="1551" ht="16.5" customHeight="1"/>
    <row r="1552" ht="16.5" customHeight="1"/>
    <row r="1553" ht="16.5" customHeight="1"/>
    <row r="1554" ht="16.5" customHeight="1"/>
    <row r="1555" ht="16.5" customHeight="1"/>
    <row r="1556" ht="16.5" customHeight="1"/>
    <row r="1557" ht="16.5" customHeight="1"/>
    <row r="1558" ht="16.5" customHeight="1"/>
    <row r="1559" ht="16.5" customHeight="1"/>
    <row r="1560" ht="16.5" customHeight="1"/>
    <row r="1561" ht="16.5" customHeight="1"/>
    <row r="1562" ht="16.5" customHeight="1"/>
    <row r="1563" ht="16.5" customHeight="1"/>
    <row r="1564" ht="16.5" customHeight="1"/>
    <row r="1565" ht="16.5" customHeight="1"/>
    <row r="1566" ht="16.5" customHeight="1"/>
    <row r="1567" ht="16.5" customHeight="1"/>
    <row r="1568" ht="16.5" customHeight="1"/>
    <row r="1569" ht="16.5" customHeight="1"/>
    <row r="1570" ht="16.5" customHeight="1"/>
    <row r="1571" ht="16.5" customHeight="1"/>
    <row r="1572" ht="16.5" customHeight="1"/>
    <row r="1573" ht="16.5" customHeight="1"/>
    <row r="1574" ht="16.5" customHeight="1"/>
    <row r="1575" ht="16.5" customHeight="1"/>
    <row r="1576" ht="16.5" customHeight="1"/>
    <row r="1577" ht="16.5" customHeight="1"/>
    <row r="1578" ht="16.5" customHeight="1"/>
    <row r="1579" ht="16.5" customHeight="1"/>
    <row r="1580" ht="16.5" customHeight="1"/>
    <row r="1581" ht="16.5" customHeight="1"/>
    <row r="1582" ht="16.5" customHeight="1"/>
    <row r="1583" ht="16.5" customHeight="1"/>
    <row r="1584" ht="16.5" customHeight="1"/>
    <row r="1585" ht="16.5" customHeight="1"/>
    <row r="1586" ht="16.5" customHeight="1"/>
    <row r="1587" ht="16.5" customHeight="1"/>
    <row r="1588" ht="16.5" customHeight="1"/>
    <row r="1589" ht="16.5" customHeight="1"/>
    <row r="1590" ht="16.5" customHeight="1"/>
    <row r="1591" ht="16.5" customHeight="1"/>
    <row r="1592" ht="16.5" customHeight="1"/>
    <row r="1593" ht="16.5" customHeight="1"/>
    <row r="1594" ht="16.5" customHeight="1"/>
    <row r="1595" ht="16.5" customHeight="1"/>
    <row r="1596" ht="16.5" customHeight="1"/>
    <row r="1597" ht="16.5" customHeight="1"/>
    <row r="1598" ht="16.5" customHeight="1"/>
    <row r="1599" ht="16.5" customHeight="1"/>
    <row r="1600" ht="16.5" customHeight="1"/>
    <row r="1601" ht="16.5" customHeight="1"/>
    <row r="1602" ht="16.5" customHeight="1"/>
    <row r="1603" ht="16.5" customHeight="1"/>
    <row r="1604" ht="16.5" customHeight="1"/>
    <row r="1605" ht="16.5" customHeight="1"/>
    <row r="1606" ht="16.5" customHeight="1"/>
    <row r="1607" ht="16.5" customHeight="1"/>
    <row r="1608" ht="16.5" customHeight="1"/>
    <row r="1609" ht="16.5" customHeight="1"/>
    <row r="1610" ht="16.5" customHeight="1"/>
    <row r="1611" ht="16.5" customHeight="1"/>
    <row r="1612" ht="16.5" customHeight="1"/>
    <row r="1613" ht="16.5" customHeight="1"/>
    <row r="1614" ht="16.5" customHeight="1"/>
    <row r="1615" ht="16.5" customHeight="1"/>
    <row r="1616" ht="16.5" customHeight="1"/>
    <row r="1617" ht="16.5" customHeight="1"/>
    <row r="1618" ht="16.5" customHeight="1"/>
    <row r="1619" ht="16.5" customHeight="1"/>
    <row r="1620" ht="16.5" customHeight="1"/>
    <row r="1621" ht="16.5" customHeight="1"/>
    <row r="1622" ht="16.5" customHeight="1"/>
    <row r="1623" ht="16.5" customHeight="1"/>
    <row r="1624" ht="16.5" customHeight="1"/>
    <row r="1625" ht="16.5" customHeight="1"/>
    <row r="1626" ht="16.5" customHeight="1"/>
    <row r="1627" ht="16.5" customHeight="1"/>
    <row r="1628" ht="16.5" customHeight="1"/>
    <row r="1629" ht="16.5" customHeight="1"/>
    <row r="1630" ht="16.5" customHeight="1"/>
    <row r="1631" ht="16.5" customHeight="1"/>
    <row r="1632" ht="16.5" customHeight="1"/>
    <row r="1633" ht="16.5" customHeight="1"/>
    <row r="1634" ht="16.5" customHeight="1"/>
    <row r="1635" ht="16.5" customHeight="1"/>
    <row r="1636" ht="16.5" customHeight="1"/>
    <row r="1637" ht="16.5" customHeight="1"/>
    <row r="1638" ht="16.5" customHeight="1"/>
    <row r="1639" ht="16.5" customHeight="1"/>
    <row r="1640" ht="16.5" customHeight="1"/>
    <row r="1641" ht="16.5" customHeight="1"/>
    <row r="1642" ht="16.5" customHeight="1"/>
    <row r="1643" ht="16.5" customHeight="1"/>
    <row r="1644" ht="16.5" customHeight="1"/>
    <row r="1645" ht="16.5" customHeight="1"/>
    <row r="1646" ht="16.5" customHeight="1"/>
    <row r="1647" ht="16.5" customHeight="1"/>
    <row r="1648" ht="16.5" customHeight="1"/>
    <row r="1649" ht="16.5" customHeight="1"/>
    <row r="1650" ht="16.5" customHeight="1"/>
    <row r="1651" ht="16.5" customHeight="1"/>
    <row r="1652" ht="16.5" customHeight="1"/>
    <row r="1653" ht="16.5" customHeight="1"/>
    <row r="1654" ht="16.5" customHeight="1"/>
    <row r="1655" ht="16.5" customHeight="1"/>
    <row r="1656" ht="16.5" customHeight="1"/>
    <row r="1657" ht="16.5" customHeight="1"/>
    <row r="1658" ht="16.5" customHeight="1"/>
    <row r="1659" ht="16.5" customHeight="1"/>
    <row r="1660" ht="16.5" customHeight="1"/>
    <row r="1661" ht="16.5" customHeight="1"/>
    <row r="1662" ht="16.5" customHeight="1"/>
    <row r="1663" ht="16.5" customHeight="1"/>
    <row r="1664" ht="16.5" customHeight="1"/>
    <row r="1665" ht="16.5" customHeight="1"/>
    <row r="1666" ht="16.5" customHeight="1"/>
    <row r="1667" ht="16.5" customHeight="1"/>
    <row r="1668" ht="16.5" customHeight="1"/>
    <row r="1669" ht="16.5" customHeight="1"/>
    <row r="1670" ht="16.5" customHeight="1"/>
    <row r="1671" ht="16.5" customHeight="1"/>
    <row r="1672" ht="16.5" customHeight="1"/>
    <row r="1673" ht="16.5" customHeight="1"/>
    <row r="1674" ht="16.5" customHeight="1"/>
    <row r="1675" ht="16.5" customHeight="1"/>
    <row r="1676" ht="16.5" customHeight="1"/>
    <row r="1677" ht="16.5" customHeight="1"/>
    <row r="1678" ht="16.5" customHeight="1"/>
    <row r="1679" ht="16.5" customHeight="1"/>
    <row r="1680" ht="16.5" customHeight="1"/>
    <row r="1681" ht="16.5" customHeight="1"/>
    <row r="1682" ht="16.5" customHeight="1"/>
    <row r="1683" ht="16.5" customHeight="1"/>
    <row r="1684" ht="16.5" customHeight="1"/>
    <row r="1685" ht="16.5" customHeight="1"/>
    <row r="1686" ht="16.5" customHeight="1"/>
    <row r="1687" ht="16.5" customHeight="1"/>
    <row r="1688" ht="16.5" customHeight="1"/>
    <row r="1689" ht="16.5" customHeight="1"/>
    <row r="1690" ht="16.5" customHeight="1"/>
    <row r="1691" ht="16.5" customHeight="1"/>
    <row r="1692" ht="16.5" customHeight="1"/>
    <row r="1693" ht="16.5" customHeight="1"/>
    <row r="1694" ht="16.5" customHeight="1"/>
    <row r="1695" ht="16.5" customHeight="1"/>
    <row r="1696" ht="16.5" customHeight="1"/>
    <row r="1697" ht="16.5" customHeight="1"/>
    <row r="1698" ht="16.5" customHeight="1"/>
    <row r="1699" ht="16.5" customHeight="1"/>
    <row r="1700" ht="16.5" customHeight="1"/>
    <row r="1701" ht="16.5" customHeight="1"/>
    <row r="1702" ht="16.5" customHeight="1"/>
    <row r="1703" ht="16.5" customHeight="1"/>
    <row r="1704" ht="16.5" customHeight="1"/>
    <row r="1705" ht="16.5" customHeight="1"/>
    <row r="1706" ht="16.5" customHeight="1"/>
    <row r="1707" ht="16.5" customHeight="1"/>
    <row r="1708" ht="16.5" customHeight="1"/>
    <row r="1709" ht="16.5" customHeight="1"/>
    <row r="1710" ht="16.5" customHeight="1"/>
    <row r="1711" ht="16.5" customHeight="1"/>
    <row r="1712" ht="16.5" customHeight="1"/>
    <row r="1713" ht="16.5" customHeight="1"/>
    <row r="1714" ht="16.5" customHeight="1"/>
    <row r="1715" ht="16.5" customHeight="1"/>
    <row r="1716" ht="16.5" customHeight="1"/>
    <row r="1717" ht="16.5" customHeight="1"/>
    <row r="1718" ht="16.5" customHeight="1"/>
    <row r="1719" ht="16.5" customHeight="1"/>
    <row r="1720" ht="16.5" customHeight="1"/>
    <row r="1721" ht="16.5" customHeight="1"/>
    <row r="1722" ht="16.5" customHeight="1"/>
    <row r="1723" ht="16.5" customHeight="1"/>
    <row r="1724" ht="16.5" customHeight="1"/>
    <row r="1725" ht="16.5" customHeight="1"/>
    <row r="1726" ht="16.5" customHeight="1"/>
    <row r="1727" ht="16.5" customHeight="1"/>
    <row r="1728" ht="16.5" customHeight="1"/>
    <row r="1729" ht="16.5" customHeight="1"/>
    <row r="1730" ht="16.5" customHeight="1"/>
    <row r="1731" ht="16.5" customHeight="1"/>
    <row r="1732" ht="16.5" customHeight="1"/>
    <row r="1733" ht="16.5" customHeight="1"/>
    <row r="1734" ht="16.5" customHeight="1"/>
    <row r="1735" ht="16.5" customHeight="1"/>
    <row r="1736" ht="16.5" customHeight="1"/>
    <row r="1737" ht="16.5" customHeight="1"/>
    <row r="1738" ht="16.5" customHeight="1"/>
    <row r="1739" ht="16.5" customHeight="1"/>
    <row r="1740" ht="16.5" customHeight="1"/>
    <row r="1741" ht="16.5" customHeight="1"/>
    <row r="1742" ht="16.5" customHeight="1"/>
    <row r="1743" ht="16.5" customHeight="1"/>
    <row r="1744" ht="16.5" customHeight="1"/>
    <row r="1745" ht="16.5" customHeight="1"/>
    <row r="1746" ht="16.5" customHeight="1"/>
    <row r="1747" ht="16.5" customHeight="1"/>
    <row r="1748" ht="16.5" customHeight="1"/>
    <row r="1749" ht="16.5" customHeight="1"/>
    <row r="1750" ht="16.5" customHeight="1"/>
    <row r="1751" ht="16.5" customHeight="1"/>
    <row r="1752" ht="16.5" customHeight="1"/>
    <row r="1753" ht="16.5" customHeight="1"/>
    <row r="1754" ht="16.5" customHeight="1"/>
    <row r="1755" ht="16.5" customHeight="1"/>
    <row r="1756" ht="16.5" customHeight="1"/>
    <row r="1757" ht="16.5" customHeight="1"/>
    <row r="1758" ht="16.5" customHeight="1"/>
    <row r="1759" ht="16.5" customHeight="1"/>
    <row r="1760" ht="16.5" customHeight="1"/>
    <row r="1761" ht="16.5" customHeight="1"/>
    <row r="1762" ht="16.5" customHeight="1"/>
    <row r="1763" ht="16.5" customHeight="1"/>
    <row r="1764" ht="16.5" customHeight="1"/>
    <row r="1765" ht="16.5" customHeight="1"/>
    <row r="1766" ht="16.5" customHeight="1"/>
    <row r="1767" ht="16.5" customHeight="1"/>
    <row r="1768" ht="16.5" customHeight="1"/>
    <row r="1769" ht="16.5" customHeight="1"/>
    <row r="1770" ht="16.5" customHeight="1"/>
    <row r="1771" ht="16.5" customHeight="1"/>
    <row r="1772" ht="16.5" customHeight="1"/>
    <row r="1773" ht="16.5" customHeight="1"/>
    <row r="1774" ht="16.5" customHeight="1"/>
    <row r="1775" ht="16.5" customHeight="1"/>
    <row r="1776" ht="16.5" customHeight="1"/>
    <row r="1777" ht="16.5" customHeight="1"/>
    <row r="1778" ht="16.5" customHeight="1"/>
    <row r="1779" ht="16.5" customHeight="1"/>
    <row r="1780" ht="16.5" customHeight="1"/>
    <row r="1781" ht="16.5" customHeight="1"/>
    <row r="1782" ht="16.5" customHeight="1"/>
    <row r="1783" ht="16.5" customHeight="1"/>
    <row r="1784" ht="16.5" customHeight="1"/>
    <row r="1785" ht="16.5" customHeight="1"/>
    <row r="1786" ht="16.5" customHeight="1"/>
    <row r="1787" ht="16.5" customHeight="1"/>
    <row r="1788" ht="16.5" customHeight="1"/>
    <row r="1789" ht="16.5" customHeight="1"/>
    <row r="1790" ht="16.5" customHeight="1"/>
    <row r="1791" ht="16.5" customHeight="1"/>
    <row r="1792" ht="16.5" customHeight="1"/>
    <row r="1793" ht="16.5" customHeight="1"/>
    <row r="1794" ht="16.5" customHeight="1"/>
    <row r="1795" ht="16.5" customHeight="1"/>
    <row r="1796" ht="16.5" customHeight="1"/>
    <row r="1797" ht="16.5" customHeight="1"/>
    <row r="1798" ht="16.5" customHeight="1"/>
    <row r="1799" ht="16.5" customHeight="1"/>
    <row r="1800" ht="16.5" customHeight="1"/>
    <row r="1801" ht="16.5" customHeight="1"/>
    <row r="1802" ht="16.5" customHeight="1"/>
    <row r="1803" ht="16.5" customHeight="1"/>
    <row r="1804" ht="16.5" customHeight="1"/>
    <row r="1805" ht="16.5" customHeight="1"/>
    <row r="1806" ht="16.5" customHeight="1"/>
    <row r="1807" ht="16.5" customHeight="1"/>
    <row r="1808" ht="16.5" customHeight="1"/>
    <row r="1809" ht="16.5" customHeight="1"/>
    <row r="1810" ht="16.5" customHeight="1"/>
    <row r="1811" ht="16.5" customHeight="1"/>
    <row r="1812" ht="16.5" customHeight="1"/>
    <row r="1813" ht="16.5" customHeight="1"/>
    <row r="1814" ht="16.5" customHeight="1"/>
    <row r="1815" ht="16.5" customHeight="1"/>
    <row r="1816" ht="16.5" customHeight="1"/>
    <row r="1817" ht="16.5" customHeight="1"/>
    <row r="1818" ht="16.5" customHeight="1"/>
    <row r="1819" ht="16.5" customHeight="1"/>
    <row r="1820" ht="16.5" customHeight="1"/>
    <row r="1821" ht="16.5" customHeight="1"/>
    <row r="1822" ht="16.5" customHeight="1"/>
    <row r="1823" ht="16.5" customHeight="1"/>
    <row r="1824" ht="16.5" customHeight="1"/>
    <row r="1825" ht="16.5" customHeight="1"/>
    <row r="1826" ht="16.5" customHeight="1"/>
    <row r="1827" ht="16.5" customHeight="1"/>
    <row r="1828" ht="16.5" customHeight="1"/>
    <row r="1829" ht="16.5" customHeight="1"/>
    <row r="1830" ht="16.5" customHeight="1"/>
    <row r="1831" ht="16.5" customHeight="1"/>
    <row r="1832" ht="16.5" customHeight="1"/>
    <row r="1833" ht="16.5" customHeight="1"/>
    <row r="1834" ht="16.5" customHeight="1"/>
    <row r="1835" ht="16.5" customHeight="1"/>
    <row r="1836" ht="16.5" customHeight="1"/>
    <row r="1837" ht="16.5" customHeight="1"/>
    <row r="1838" ht="16.5" customHeight="1"/>
    <row r="1839" ht="16.5" customHeight="1"/>
    <row r="1840" ht="16.5" customHeight="1"/>
    <row r="1841" ht="16.5" customHeight="1"/>
    <row r="1842" ht="16.5" customHeight="1"/>
    <row r="1843" ht="16.5" customHeight="1"/>
    <row r="1844" ht="16.5" customHeight="1"/>
    <row r="1845" ht="16.5" customHeight="1"/>
    <row r="1846" ht="16.5" customHeight="1"/>
    <row r="1847" ht="16.5" customHeight="1"/>
    <row r="1848" ht="16.5" customHeight="1"/>
    <row r="1849" ht="16.5" customHeight="1"/>
    <row r="1850" ht="16.5" customHeight="1"/>
    <row r="1851" ht="16.5" customHeight="1"/>
    <row r="1852" ht="16.5" customHeight="1"/>
    <row r="1853" ht="16.5" customHeight="1"/>
    <row r="1854" ht="16.5" customHeight="1"/>
    <row r="1855" ht="16.5" customHeight="1"/>
    <row r="1856" ht="16.5" customHeight="1"/>
    <row r="1857" ht="16.5" customHeight="1"/>
    <row r="1858" ht="16.5" customHeight="1"/>
    <row r="1859" ht="16.5" customHeight="1"/>
    <row r="1860" ht="16.5" customHeight="1"/>
    <row r="1861" ht="16.5" customHeight="1"/>
    <row r="1862" ht="16.5" customHeight="1"/>
    <row r="1863" ht="16.5" customHeight="1"/>
    <row r="1864" ht="16.5" customHeight="1"/>
    <row r="1865" ht="16.5" customHeight="1"/>
    <row r="1866" ht="16.5" customHeight="1"/>
    <row r="1867" ht="16.5" customHeight="1"/>
    <row r="1868" ht="16.5" customHeight="1"/>
    <row r="1869" ht="16.5" customHeight="1"/>
    <row r="1870" ht="16.5" customHeight="1"/>
    <row r="1871" ht="16.5" customHeight="1"/>
    <row r="1872" ht="16.5" customHeight="1"/>
    <row r="1873" ht="16.5" customHeight="1"/>
    <row r="1874" ht="16.5" customHeight="1"/>
    <row r="1875" ht="16.5" customHeight="1"/>
    <row r="1876" ht="16.5" customHeight="1"/>
    <row r="1877" ht="16.5" customHeight="1"/>
    <row r="1878" ht="16.5" customHeight="1"/>
    <row r="1879" ht="16.5" customHeight="1"/>
    <row r="1880" ht="16.5" customHeight="1"/>
    <row r="1881" ht="16.5" customHeight="1"/>
    <row r="1882" ht="16.5" customHeight="1"/>
    <row r="1883" ht="16.5" customHeight="1"/>
    <row r="1884" ht="16.5" customHeight="1"/>
    <row r="1885" ht="16.5" customHeight="1"/>
    <row r="1886" ht="16.5" customHeight="1"/>
    <row r="1887" ht="16.5" customHeight="1"/>
    <row r="1888" ht="16.5" customHeight="1"/>
    <row r="1889" ht="16.5" customHeight="1"/>
    <row r="1890" ht="16.5" customHeight="1"/>
    <row r="1891" ht="16.5" customHeight="1"/>
    <row r="1892" ht="16.5" customHeight="1"/>
    <row r="1893" ht="16.5" customHeight="1"/>
    <row r="1894" ht="16.5" customHeight="1"/>
    <row r="1895" ht="16.5" customHeight="1"/>
    <row r="1896" ht="16.5" customHeight="1"/>
    <row r="1897" ht="16.5" customHeight="1"/>
    <row r="1898" ht="16.5" customHeight="1"/>
    <row r="1899" ht="16.5" customHeight="1"/>
    <row r="1900" ht="16.5" customHeight="1"/>
    <row r="1901" ht="16.5" customHeight="1"/>
    <row r="1902" ht="16.5" customHeight="1"/>
    <row r="1903" ht="16.5" customHeight="1"/>
    <row r="1904" ht="16.5" customHeight="1"/>
    <row r="1905" ht="16.5" customHeight="1"/>
    <row r="1906" ht="16.5" customHeight="1"/>
    <row r="1907" ht="16.5" customHeight="1"/>
    <row r="1908" ht="16.5" customHeight="1"/>
    <row r="1909" ht="16.5" customHeight="1"/>
    <row r="1910" ht="16.5" customHeight="1"/>
    <row r="1911" ht="16.5" customHeight="1"/>
    <row r="1912" ht="16.5" customHeight="1"/>
    <row r="1913" ht="16.5" customHeight="1"/>
    <row r="1914" ht="16.5" customHeight="1"/>
    <row r="1915" ht="16.5" customHeight="1"/>
    <row r="1916" ht="16.5" customHeight="1"/>
    <row r="1917" ht="16.5" customHeight="1"/>
    <row r="1918" ht="16.5" customHeight="1"/>
    <row r="1919" ht="16.5" customHeight="1"/>
    <row r="1920" ht="16.5" customHeight="1"/>
    <row r="1921" ht="16.5" customHeight="1"/>
    <row r="1922" ht="16.5" customHeight="1"/>
    <row r="1923" ht="16.5" customHeight="1"/>
    <row r="1924" ht="16.5" customHeight="1"/>
    <row r="1925" ht="16.5" customHeight="1"/>
    <row r="1926" ht="16.5" customHeight="1"/>
    <row r="1927" ht="16.5" customHeight="1"/>
    <row r="1928" ht="16.5" customHeight="1"/>
    <row r="1929" ht="16.5" customHeight="1"/>
    <row r="1930" ht="16.5" customHeight="1"/>
    <row r="1931" ht="16.5" customHeight="1"/>
    <row r="1932" ht="16.5" customHeight="1"/>
    <row r="1933" ht="16.5" customHeight="1"/>
    <row r="1934" ht="16.5" customHeight="1"/>
    <row r="1935" ht="16.5" customHeight="1"/>
    <row r="1936" ht="16.5" customHeight="1"/>
    <row r="1937" ht="16.5" customHeight="1"/>
    <row r="1938" ht="16.5" customHeight="1"/>
    <row r="1939" ht="16.5" customHeight="1"/>
    <row r="1940" ht="16.5" customHeight="1"/>
    <row r="1941" ht="16.5" customHeight="1"/>
    <row r="1942" ht="16.5" customHeight="1"/>
    <row r="1943" ht="16.5" customHeight="1"/>
    <row r="1944" ht="16.5" customHeight="1"/>
    <row r="1945" ht="16.5" customHeight="1"/>
    <row r="1946" ht="16.5" customHeight="1"/>
    <row r="1947" ht="16.5" customHeight="1"/>
    <row r="1948" ht="16.5" customHeight="1"/>
    <row r="1949" ht="16.5" customHeight="1"/>
    <row r="1950" ht="16.5" customHeight="1"/>
    <row r="1951" ht="16.5" customHeight="1"/>
    <row r="1952" ht="16.5" customHeight="1"/>
    <row r="1953" ht="16.5" customHeight="1"/>
    <row r="1954" ht="16.5" customHeight="1"/>
    <row r="1955" ht="16.5" customHeight="1"/>
    <row r="1956" ht="16.5" customHeight="1"/>
    <row r="1957" ht="16.5" customHeight="1"/>
    <row r="1958" ht="16.5" customHeight="1"/>
    <row r="1959" ht="16.5" customHeight="1"/>
    <row r="1960" ht="16.5" customHeight="1"/>
    <row r="1961" ht="16.5" customHeight="1"/>
    <row r="1962" ht="16.5" customHeight="1"/>
    <row r="1963" ht="16.5" customHeight="1"/>
    <row r="1964" ht="16.5" customHeight="1"/>
    <row r="1965" ht="16.5" customHeight="1"/>
    <row r="1966" ht="16.5" customHeight="1"/>
    <row r="1967" ht="16.5" customHeight="1"/>
    <row r="1968" ht="16.5" customHeight="1"/>
    <row r="1969" ht="16.5" customHeight="1"/>
    <row r="1970" ht="16.5" customHeight="1"/>
    <row r="1971" ht="16.5" customHeight="1"/>
    <row r="1972" ht="16.5" customHeight="1"/>
    <row r="1973" ht="16.5" customHeight="1"/>
    <row r="1974" ht="16.5" customHeight="1"/>
    <row r="1975" ht="16.5" customHeight="1"/>
    <row r="1976" ht="16.5" customHeight="1"/>
    <row r="1977" ht="16.5" customHeight="1"/>
    <row r="1978" ht="16.5" customHeight="1"/>
    <row r="1979" ht="16.5" customHeight="1"/>
    <row r="1980" ht="16.5" customHeight="1"/>
    <row r="1981" ht="16.5" customHeight="1"/>
    <row r="1982" ht="16.5" customHeight="1"/>
    <row r="1983" ht="16.5" customHeight="1"/>
    <row r="1984" ht="16.5" customHeight="1"/>
    <row r="1985" ht="16.5" customHeight="1"/>
    <row r="1986" ht="16.5" customHeight="1"/>
    <row r="1987" ht="16.5" customHeight="1"/>
    <row r="1988" ht="16.5" customHeight="1"/>
    <row r="1989" ht="16.5" customHeight="1"/>
    <row r="1990" ht="16.5" customHeight="1"/>
    <row r="1991" ht="16.5" customHeight="1"/>
    <row r="1992" ht="16.5" customHeight="1"/>
    <row r="1993" ht="16.5" customHeight="1"/>
    <row r="1994" ht="16.5" customHeight="1"/>
    <row r="1995" ht="16.5" customHeight="1"/>
    <row r="1996" ht="16.5" customHeight="1"/>
    <row r="1997" ht="16.5" customHeight="1"/>
    <row r="1998" ht="16.5" customHeight="1"/>
    <row r="1999" ht="16.5" customHeight="1"/>
    <row r="2000" ht="16.5" customHeight="1"/>
    <row r="2001" ht="16.5" customHeight="1"/>
    <row r="2002" ht="16.5" customHeight="1"/>
    <row r="2003" ht="16.5" customHeight="1"/>
    <row r="2004" ht="16.5" customHeight="1"/>
    <row r="2005" ht="16.5" customHeight="1"/>
    <row r="2006" ht="16.5" customHeight="1"/>
    <row r="2007" ht="16.5" customHeight="1"/>
    <row r="2008" ht="16.5" customHeight="1"/>
    <row r="2009" ht="16.5" customHeight="1"/>
    <row r="2010" ht="16.5" customHeight="1"/>
    <row r="2011" ht="16.5" customHeight="1"/>
    <row r="2012" ht="16.5" customHeight="1"/>
    <row r="2013" ht="16.5" customHeight="1"/>
    <row r="2014" ht="16.5" customHeight="1"/>
    <row r="2015" ht="16.5" customHeight="1"/>
    <row r="2016" ht="16.5" customHeight="1"/>
    <row r="2017" ht="16.5" customHeight="1"/>
    <row r="2018" ht="16.5" customHeight="1"/>
    <row r="2019" ht="16.5" customHeight="1"/>
    <row r="2020" ht="16.5" customHeight="1"/>
    <row r="2021" ht="16.5" customHeight="1"/>
    <row r="2022" ht="16.5" customHeight="1"/>
    <row r="2023" ht="16.5" customHeight="1"/>
    <row r="2024" ht="16.5" customHeight="1"/>
    <row r="2025" ht="16.5" customHeight="1"/>
    <row r="2026" ht="16.5" customHeight="1"/>
    <row r="2027" ht="16.5" customHeight="1"/>
    <row r="2028" ht="16.5" customHeight="1"/>
    <row r="2029" ht="16.5" customHeight="1"/>
    <row r="2030" ht="16.5" customHeight="1"/>
    <row r="2031" ht="16.5" customHeight="1"/>
    <row r="2032" ht="16.5" customHeight="1"/>
    <row r="2033" ht="16.5" customHeight="1"/>
    <row r="2034" ht="16.5" customHeight="1"/>
    <row r="2035" ht="16.5" customHeight="1"/>
    <row r="2036" ht="16.5" customHeight="1"/>
    <row r="2037" ht="16.5" customHeight="1"/>
    <row r="2038" ht="16.5" customHeight="1"/>
    <row r="2039" ht="16.5" customHeight="1"/>
    <row r="2040" ht="16.5" customHeight="1"/>
    <row r="2041" ht="16.5" customHeight="1"/>
    <row r="2042" ht="16.5" customHeight="1"/>
    <row r="2043" ht="16.5" customHeight="1"/>
    <row r="2044" ht="16.5" customHeight="1"/>
    <row r="2045" ht="16.5" customHeight="1"/>
    <row r="2046" ht="16.5" customHeight="1"/>
    <row r="2047" ht="16.5" customHeight="1"/>
    <row r="2048" ht="16.5" customHeight="1"/>
    <row r="2049" ht="16.5" customHeight="1"/>
    <row r="2050" ht="16.5" customHeight="1"/>
    <row r="2051" ht="16.5" customHeight="1"/>
    <row r="2052" ht="16.5" customHeight="1"/>
    <row r="2053" ht="16.5" customHeight="1"/>
    <row r="2054" ht="16.5" customHeight="1"/>
    <row r="2055" ht="16.5" customHeight="1"/>
    <row r="2056" ht="16.5" customHeight="1"/>
    <row r="2057" ht="16.5" customHeight="1"/>
    <row r="2058" ht="16.5" customHeight="1"/>
    <row r="2059" ht="16.5" customHeight="1"/>
    <row r="2060" ht="16.5" customHeight="1"/>
    <row r="2061" ht="16.5" customHeight="1"/>
    <row r="2062" ht="16.5" customHeight="1"/>
    <row r="2063" ht="16.5" customHeight="1"/>
    <row r="2064" ht="16.5" customHeight="1"/>
    <row r="2065" ht="16.5" customHeight="1"/>
    <row r="2066" ht="16.5" customHeight="1"/>
    <row r="2067" ht="16.5" customHeight="1"/>
    <row r="2068" ht="16.5" customHeight="1"/>
    <row r="2069" ht="16.5" customHeight="1"/>
    <row r="2070" ht="16.5" customHeight="1"/>
    <row r="2071" ht="16.5" customHeight="1"/>
    <row r="2072" ht="16.5" customHeight="1"/>
    <row r="2073" ht="16.5" customHeight="1"/>
    <row r="2074" ht="16.5" customHeight="1"/>
    <row r="2075" ht="16.5" customHeight="1"/>
    <row r="2076" ht="16.5" customHeight="1"/>
    <row r="2077" ht="16.5" customHeight="1"/>
    <row r="2078" ht="16.5" customHeight="1"/>
    <row r="2079" ht="16.5" customHeight="1"/>
    <row r="2080" ht="16.5" customHeight="1"/>
    <row r="2081" ht="16.5" customHeight="1"/>
    <row r="2082" ht="16.5" customHeight="1"/>
    <row r="2083" ht="16.5" customHeight="1"/>
    <row r="2084" ht="16.5" customHeight="1"/>
    <row r="2085" ht="16.5" customHeight="1"/>
    <row r="2086" ht="16.5" customHeight="1"/>
    <row r="2087" ht="16.5" customHeight="1"/>
    <row r="2088" ht="16.5" customHeight="1"/>
    <row r="2089" ht="16.5" customHeight="1"/>
    <row r="2090" ht="16.5" customHeight="1"/>
    <row r="2091" ht="16.5" customHeight="1"/>
    <row r="2092" ht="16.5" customHeight="1"/>
    <row r="2093" ht="16.5" customHeight="1"/>
    <row r="2094" ht="16.5" customHeight="1"/>
    <row r="2095" ht="16.5" customHeight="1"/>
    <row r="2096" ht="16.5" customHeight="1"/>
    <row r="2097" ht="16.5" customHeight="1"/>
    <row r="2098" ht="16.5" customHeight="1"/>
    <row r="2099" ht="16.5" customHeight="1"/>
    <row r="2100" ht="16.5" customHeight="1"/>
    <row r="2101" ht="16.5" customHeight="1"/>
    <row r="2102" ht="16.5" customHeight="1"/>
    <row r="2103" ht="16.5" customHeight="1"/>
    <row r="2104" ht="16.5" customHeight="1"/>
    <row r="2105" ht="16.5" customHeight="1"/>
    <row r="2106" ht="16.5" customHeight="1"/>
    <row r="2107" ht="16.5" customHeight="1"/>
    <row r="2108" ht="16.5" customHeight="1"/>
    <row r="2109" ht="16.5" customHeight="1"/>
    <row r="2110" ht="16.5" customHeight="1"/>
    <row r="2111" ht="16.5" customHeight="1"/>
    <row r="2112" ht="16.5" customHeight="1"/>
    <row r="2113" ht="16.5" customHeight="1"/>
    <row r="2114" ht="16.5" customHeight="1"/>
    <row r="2115" ht="16.5" customHeight="1"/>
    <row r="2116" ht="16.5" customHeight="1"/>
    <row r="2117" ht="16.5" customHeight="1"/>
    <row r="2118" ht="16.5" customHeight="1"/>
    <row r="2119" ht="16.5" customHeight="1"/>
    <row r="2120" ht="16.5" customHeight="1"/>
    <row r="2121" ht="16.5" customHeight="1"/>
    <row r="2122" ht="16.5" customHeight="1"/>
    <row r="2123" ht="16.5" customHeight="1"/>
    <row r="2124" ht="16.5" customHeight="1"/>
    <row r="2125" ht="16.5" customHeight="1"/>
    <row r="2126" ht="16.5" customHeight="1"/>
    <row r="2127" ht="16.5" customHeight="1"/>
    <row r="2128" ht="16.5" customHeight="1"/>
    <row r="2129" ht="16.5" customHeight="1"/>
    <row r="2130" ht="16.5" customHeight="1"/>
    <row r="2131" ht="16.5" customHeight="1"/>
    <row r="2132" ht="16.5" customHeight="1"/>
    <row r="2133" ht="16.5" customHeight="1"/>
    <row r="2134" ht="16.5" customHeight="1"/>
    <row r="2135" ht="16.5" customHeight="1"/>
    <row r="2136" ht="16.5" customHeight="1"/>
    <row r="2137" ht="16.5" customHeight="1"/>
    <row r="2138" ht="16.5" customHeight="1"/>
    <row r="2139" ht="16.5" customHeight="1"/>
    <row r="2140" ht="16.5" customHeight="1"/>
    <row r="2141" ht="16.5" customHeight="1"/>
    <row r="2142" ht="16.5" customHeight="1"/>
    <row r="2143" ht="16.5" customHeight="1"/>
    <row r="2144" ht="16.5" customHeight="1"/>
    <row r="2145" ht="16.5" customHeight="1"/>
    <row r="2146" ht="16.5" customHeight="1"/>
    <row r="2147" ht="16.5" customHeight="1"/>
    <row r="2148" ht="16.5" customHeight="1"/>
    <row r="2149" ht="16.5" customHeight="1"/>
    <row r="2150" ht="16.5" customHeight="1"/>
    <row r="2151" ht="16.5" customHeight="1"/>
    <row r="2152" ht="16.5" customHeight="1"/>
    <row r="2153" ht="16.5" customHeight="1"/>
    <row r="2154" ht="16.5" customHeight="1"/>
    <row r="2155" ht="16.5" customHeight="1"/>
    <row r="2156" ht="16.5" customHeight="1"/>
    <row r="2157" ht="16.5" customHeight="1"/>
    <row r="2158" ht="16.5" customHeight="1"/>
    <row r="2159" ht="16.5" customHeight="1"/>
    <row r="2160" ht="16.5" customHeight="1"/>
    <row r="2161" ht="16.5" customHeight="1"/>
    <row r="2162" ht="16.5" customHeight="1"/>
    <row r="2163" ht="16.5" customHeight="1"/>
    <row r="2164" ht="16.5" customHeight="1"/>
    <row r="2165" ht="16.5" customHeight="1"/>
    <row r="2166" ht="16.5" customHeight="1"/>
    <row r="2167" ht="16.5" customHeight="1"/>
    <row r="2168" ht="16.5" customHeight="1"/>
    <row r="2169" ht="16.5" customHeight="1"/>
    <row r="2170" ht="16.5" customHeight="1"/>
    <row r="2171" ht="16.5" customHeight="1"/>
    <row r="2172" ht="16.5" customHeight="1"/>
    <row r="2173" ht="16.5" customHeight="1"/>
    <row r="2174" ht="16.5" customHeight="1"/>
    <row r="2175" ht="16.5" customHeight="1"/>
    <row r="2176" ht="16.5" customHeight="1"/>
    <row r="2177" ht="16.5" customHeight="1"/>
    <row r="2178" ht="16.5" customHeight="1"/>
    <row r="2179" ht="16.5" customHeight="1"/>
    <row r="2180" ht="16.5" customHeight="1"/>
    <row r="2181" ht="16.5" customHeight="1"/>
    <row r="2182" ht="16.5" customHeight="1"/>
    <row r="2183" ht="16.5" customHeight="1"/>
    <row r="2184" ht="16.5" customHeight="1"/>
    <row r="2185" ht="16.5" customHeight="1"/>
    <row r="2186" ht="16.5" customHeight="1"/>
    <row r="2187" ht="16.5" customHeight="1"/>
    <row r="2188" ht="16.5" customHeight="1"/>
    <row r="2189" ht="16.5" customHeight="1"/>
    <row r="2190" ht="16.5" customHeight="1"/>
    <row r="2191" ht="16.5" customHeight="1"/>
    <row r="2192" ht="16.5" customHeight="1"/>
    <row r="2193" ht="16.5" customHeight="1"/>
    <row r="2194" ht="16.5" customHeight="1"/>
    <row r="2195" ht="16.5" customHeight="1"/>
    <row r="2196" ht="16.5" customHeight="1"/>
    <row r="2197" ht="16.5" customHeight="1"/>
    <row r="2198" ht="16.5" customHeight="1"/>
    <row r="2199" ht="16.5" customHeight="1"/>
    <row r="2200" ht="16.5" customHeight="1"/>
    <row r="2201" ht="16.5" customHeight="1"/>
    <row r="2202" ht="16.5" customHeight="1"/>
    <row r="2203" ht="16.5" customHeight="1"/>
    <row r="2204" ht="16.5" customHeight="1"/>
    <row r="2205" ht="16.5" customHeight="1"/>
    <row r="2206" ht="16.5" customHeight="1"/>
    <row r="2207" ht="16.5" customHeight="1"/>
    <row r="2208" ht="16.5" customHeight="1"/>
    <row r="2209" ht="16.5" customHeight="1"/>
    <row r="2210" ht="16.5" customHeight="1"/>
    <row r="2211" ht="16.5" customHeight="1"/>
    <row r="2212" ht="16.5" customHeight="1"/>
    <row r="2213" ht="16.5" customHeight="1"/>
    <row r="2214" ht="16.5" customHeight="1"/>
    <row r="2215" ht="16.5" customHeight="1"/>
    <row r="2216" ht="16.5" customHeight="1"/>
    <row r="2217" ht="16.5" customHeight="1"/>
    <row r="2218" ht="16.5" customHeight="1"/>
    <row r="2219" ht="16.5" customHeight="1"/>
    <row r="2220" ht="16.5" customHeight="1"/>
    <row r="2221" ht="16.5" customHeight="1"/>
    <row r="2222" ht="16.5" customHeight="1"/>
    <row r="2223" ht="16.5" customHeight="1"/>
    <row r="2224" ht="16.5" customHeight="1"/>
    <row r="2225" ht="16.5" customHeight="1"/>
    <row r="2226" ht="16.5" customHeight="1"/>
    <row r="2227" ht="16.5" customHeight="1"/>
    <row r="2228" ht="16.5" customHeight="1"/>
    <row r="2229" ht="16.5" customHeight="1"/>
    <row r="2230" ht="16.5" customHeight="1"/>
    <row r="2231" ht="16.5" customHeight="1"/>
    <row r="2232" ht="16.5" customHeight="1"/>
    <row r="2233" ht="16.5" customHeight="1"/>
    <row r="2234" ht="16.5" customHeight="1"/>
    <row r="2235" ht="16.5" customHeight="1"/>
    <row r="2236" ht="16.5" customHeight="1"/>
    <row r="2237" ht="16.5" customHeight="1"/>
    <row r="2238" ht="16.5" customHeight="1"/>
    <row r="2239" ht="16.5" customHeight="1"/>
    <row r="2240" ht="16.5" customHeight="1"/>
    <row r="2241" ht="16.5" customHeight="1"/>
    <row r="2242" ht="16.5" customHeight="1"/>
    <row r="2243" ht="16.5" customHeight="1"/>
    <row r="2244" ht="16.5" customHeight="1"/>
    <row r="2245" ht="16.5" customHeight="1"/>
    <row r="2246" ht="16.5" customHeight="1"/>
    <row r="2247" ht="16.5" customHeight="1"/>
    <row r="2248" ht="16.5" customHeight="1"/>
    <row r="2249" ht="16.5" customHeight="1"/>
    <row r="2250" ht="16.5" customHeight="1"/>
    <row r="2251" ht="16.5" customHeight="1"/>
    <row r="2252" ht="16.5" customHeight="1"/>
    <row r="2253" ht="16.5" customHeight="1"/>
    <row r="2254" ht="16.5" customHeight="1"/>
    <row r="2255" ht="16.5" customHeight="1"/>
    <row r="2256" ht="16.5" customHeight="1"/>
    <row r="2257" ht="16.5" customHeight="1"/>
    <row r="2258" ht="16.5" customHeight="1"/>
    <row r="2259" ht="16.5" customHeight="1"/>
    <row r="2260" ht="16.5" customHeight="1"/>
    <row r="2261" ht="16.5" customHeight="1"/>
    <row r="2262" ht="16.5" customHeight="1"/>
    <row r="2263" ht="16.5" customHeight="1"/>
    <row r="2264" ht="16.5" customHeight="1"/>
    <row r="2265" ht="16.5" customHeight="1"/>
    <row r="2266" ht="16.5" customHeight="1"/>
    <row r="2267" ht="16.5" customHeight="1"/>
    <row r="2268" ht="16.5" customHeight="1"/>
    <row r="2269" ht="16.5" customHeight="1"/>
    <row r="2270" ht="16.5" customHeight="1"/>
    <row r="2271" ht="16.5" customHeight="1"/>
    <row r="2272" ht="16.5" customHeight="1"/>
    <row r="2273" ht="16.5" customHeight="1"/>
    <row r="2274" ht="16.5" customHeight="1"/>
    <row r="2275" ht="16.5" customHeight="1"/>
    <row r="2276" ht="16.5" customHeight="1"/>
    <row r="2277" ht="16.5" customHeight="1"/>
    <row r="2278" ht="16.5" customHeight="1"/>
    <row r="2279" ht="16.5" customHeight="1"/>
    <row r="2280" ht="16.5" customHeight="1"/>
    <row r="2281" ht="16.5" customHeight="1"/>
    <row r="2282" ht="16.5" customHeight="1"/>
    <row r="2283" ht="16.5" customHeight="1"/>
    <row r="2284" ht="16.5" customHeight="1"/>
    <row r="2285" ht="16.5" customHeight="1"/>
    <row r="2286" ht="16.5" customHeight="1"/>
    <row r="2287" ht="16.5" customHeight="1"/>
    <row r="2288" ht="16.5" customHeight="1"/>
    <row r="2289" ht="16.5" customHeight="1"/>
    <row r="2290" ht="16.5" customHeight="1"/>
    <row r="2291" ht="16.5" customHeight="1"/>
    <row r="2292" ht="16.5" customHeight="1"/>
    <row r="2293" ht="16.5" customHeight="1"/>
    <row r="2294" ht="16.5" customHeight="1"/>
    <row r="2295" ht="16.5" customHeight="1"/>
    <row r="2296" ht="16.5" customHeight="1"/>
    <row r="2297" ht="16.5" customHeight="1"/>
    <row r="2298" ht="16.5" customHeight="1"/>
    <row r="2299" ht="16.5" customHeight="1"/>
    <row r="2300" ht="16.5" customHeight="1"/>
    <row r="2301" ht="16.5" customHeight="1"/>
    <row r="2302" ht="16.5" customHeight="1"/>
    <row r="2303" ht="16.5" customHeight="1"/>
    <row r="2304" ht="16.5" customHeight="1"/>
    <row r="2305" ht="16.5" customHeight="1"/>
    <row r="2306" ht="16.5" customHeight="1"/>
    <row r="2307" ht="16.5" customHeight="1"/>
    <row r="2308" ht="16.5" customHeight="1"/>
    <row r="2309" ht="16.5" customHeight="1"/>
    <row r="2310" ht="16.5" customHeight="1"/>
    <row r="2311" ht="16.5" customHeight="1"/>
    <row r="2312" ht="16.5" customHeight="1"/>
    <row r="2313" ht="16.5" customHeight="1"/>
    <row r="2314" ht="16.5" customHeight="1"/>
    <row r="2315" ht="16.5" customHeight="1"/>
    <row r="2316" ht="16.5" customHeight="1"/>
    <row r="2317" ht="16.5" customHeight="1"/>
    <row r="2318" ht="16.5" customHeight="1"/>
    <row r="2319" ht="16.5" customHeight="1"/>
    <row r="2320" ht="16.5" customHeight="1"/>
    <row r="2321" ht="16.5" customHeight="1"/>
    <row r="2322" ht="16.5" customHeight="1"/>
    <row r="2323" ht="16.5" customHeight="1"/>
    <row r="2324" ht="16.5" customHeight="1"/>
    <row r="2325" ht="16.5" customHeight="1"/>
    <row r="2326" ht="16.5" customHeight="1"/>
    <row r="2327" ht="16.5" customHeight="1"/>
    <row r="2328" ht="16.5" customHeight="1"/>
    <row r="2329" ht="16.5" customHeight="1"/>
    <row r="2330" ht="16.5" customHeight="1"/>
    <row r="2331" ht="16.5" customHeight="1"/>
    <row r="2332" ht="16.5" customHeight="1"/>
    <row r="2333" ht="16.5" customHeight="1"/>
    <row r="2334" ht="16.5" customHeight="1"/>
    <row r="2335" ht="16.5" customHeight="1"/>
    <row r="2336" ht="16.5" customHeight="1"/>
    <row r="2337" ht="16.5" customHeight="1"/>
    <row r="2338" ht="16.5" customHeight="1"/>
    <row r="2339" ht="16.5" customHeight="1"/>
    <row r="2340" ht="16.5" customHeight="1"/>
    <row r="2341" ht="16.5" customHeight="1"/>
    <row r="2342" ht="16.5" customHeight="1"/>
    <row r="2343" ht="16.5" customHeight="1"/>
    <row r="2344" ht="16.5" customHeight="1"/>
    <row r="2345" ht="16.5" customHeight="1"/>
    <row r="2346" ht="16.5" customHeight="1"/>
    <row r="2347" ht="16.5" customHeight="1"/>
    <row r="2348" ht="16.5" customHeight="1"/>
    <row r="2349" ht="16.5" customHeight="1"/>
    <row r="2350" ht="16.5" customHeight="1"/>
    <row r="2351" ht="16.5" customHeight="1"/>
    <row r="2352" ht="16.5" customHeight="1"/>
    <row r="2353" ht="16.5" customHeight="1"/>
    <row r="2354" ht="16.5" customHeight="1"/>
    <row r="2355" ht="16.5" customHeight="1"/>
    <row r="2356" ht="16.5" customHeight="1"/>
    <row r="2357" ht="16.5" customHeight="1"/>
    <row r="2358" ht="16.5" customHeight="1"/>
    <row r="2359" ht="16.5" customHeight="1"/>
    <row r="2360" ht="16.5" customHeight="1"/>
    <row r="2361" ht="16.5" customHeight="1"/>
    <row r="2362" ht="16.5" customHeight="1"/>
    <row r="2363" ht="16.5" customHeight="1"/>
    <row r="2364" ht="16.5" customHeight="1"/>
    <row r="2365" ht="16.5" customHeight="1"/>
    <row r="2366" ht="16.5" customHeight="1"/>
    <row r="2367" ht="16.5" customHeight="1"/>
    <row r="2368" ht="16.5" customHeight="1"/>
    <row r="2369" ht="16.5" customHeight="1"/>
    <row r="2370" ht="16.5" customHeight="1"/>
    <row r="2371" ht="16.5" customHeight="1"/>
    <row r="2372" ht="16.5" customHeight="1"/>
    <row r="2373" ht="16.5" customHeight="1"/>
    <row r="2374" ht="16.5" customHeight="1"/>
    <row r="2375" ht="16.5" customHeight="1"/>
    <row r="2376" ht="16.5" customHeight="1"/>
    <row r="2377" ht="16.5" customHeight="1"/>
    <row r="2378" ht="16.5" customHeight="1"/>
    <row r="2379" ht="16.5" customHeight="1"/>
    <row r="2380" ht="16.5" customHeight="1"/>
    <row r="2381" ht="16.5" customHeight="1"/>
    <row r="2382" ht="16.5" customHeight="1"/>
    <row r="2383" ht="16.5" customHeight="1"/>
    <row r="2384" ht="16.5" customHeight="1"/>
    <row r="2385" ht="16.5" customHeight="1"/>
    <row r="2386" ht="16.5" customHeight="1"/>
    <row r="2387" ht="16.5" customHeight="1"/>
    <row r="2388" ht="16.5" customHeight="1"/>
    <row r="2389" ht="16.5" customHeight="1"/>
    <row r="2390" ht="16.5" customHeight="1"/>
    <row r="2391" ht="16.5" customHeight="1"/>
    <row r="2392" ht="16.5" customHeight="1"/>
    <row r="2393" ht="16.5" customHeight="1"/>
    <row r="2394" ht="16.5" customHeight="1"/>
    <row r="2395" ht="16.5" customHeight="1"/>
    <row r="2396" ht="16.5" customHeight="1"/>
    <row r="2397" ht="16.5" customHeight="1"/>
    <row r="2398" ht="16.5" customHeight="1"/>
    <row r="2399" ht="16.5" customHeight="1"/>
    <row r="2400" ht="16.5" customHeight="1"/>
    <row r="2401" ht="16.5" customHeight="1"/>
    <row r="2402" ht="16.5" customHeight="1"/>
    <row r="2403" ht="16.5" customHeight="1"/>
    <row r="2404" ht="16.5" customHeight="1"/>
    <row r="2405" ht="16.5" customHeight="1"/>
    <row r="2406" ht="16.5" customHeight="1"/>
    <row r="2407" ht="16.5" customHeight="1"/>
    <row r="2408" ht="16.5" customHeight="1"/>
    <row r="2409" ht="16.5" customHeight="1"/>
    <row r="2410" ht="16.5" customHeight="1"/>
    <row r="2411" ht="16.5" customHeight="1"/>
    <row r="2412" ht="16.5" customHeight="1"/>
    <row r="2413" ht="16.5" customHeight="1"/>
    <row r="2414" ht="16.5" customHeight="1"/>
    <row r="2415" ht="16.5" customHeight="1"/>
    <row r="2416" ht="16.5" customHeight="1"/>
    <row r="2417" ht="16.5" customHeight="1"/>
    <row r="2418" ht="16.5" customHeight="1"/>
    <row r="2419" ht="16.5" customHeight="1"/>
    <row r="2420" ht="16.5" customHeight="1"/>
    <row r="2421" ht="16.5" customHeight="1"/>
    <row r="2422" ht="16.5" customHeight="1"/>
    <row r="2423" ht="16.5" customHeight="1"/>
    <row r="2424" ht="16.5" customHeight="1"/>
    <row r="2425" ht="16.5" customHeight="1"/>
    <row r="2426" ht="16.5" customHeight="1"/>
    <row r="2427" ht="16.5" customHeight="1"/>
    <row r="2428" ht="16.5" customHeight="1"/>
    <row r="2429" ht="16.5" customHeight="1"/>
    <row r="2430" ht="16.5" customHeight="1"/>
    <row r="2431" ht="16.5" customHeight="1"/>
    <row r="2432" ht="16.5" customHeight="1"/>
    <row r="2433" ht="16.5" customHeight="1"/>
    <row r="2434" ht="16.5" customHeight="1"/>
    <row r="2435" ht="16.5" customHeight="1"/>
    <row r="2436" ht="16.5" customHeight="1"/>
    <row r="2437" ht="16.5" customHeight="1"/>
    <row r="2438" ht="16.5" customHeight="1"/>
    <row r="2439" ht="16.5" customHeight="1"/>
    <row r="2440" ht="16.5" customHeight="1"/>
    <row r="2441" ht="16.5" customHeight="1"/>
    <row r="2442" ht="16.5" customHeight="1"/>
    <row r="2443" ht="16.5" customHeight="1"/>
    <row r="2444" ht="16.5" customHeight="1"/>
    <row r="2445" ht="16.5" customHeight="1"/>
    <row r="2446" ht="16.5" customHeight="1"/>
    <row r="2447" ht="16.5" customHeight="1"/>
    <row r="2448" ht="16.5" customHeight="1"/>
    <row r="2449" ht="16.5" customHeight="1"/>
    <row r="2450" ht="16.5" customHeight="1"/>
    <row r="2451" ht="16.5" customHeight="1"/>
    <row r="2452" ht="16.5" customHeight="1"/>
    <row r="2453" ht="16.5" customHeight="1"/>
    <row r="2454" ht="16.5" customHeight="1"/>
    <row r="2455" ht="16.5" customHeight="1"/>
    <row r="2456" ht="16.5" customHeight="1"/>
    <row r="2457" ht="16.5" customHeight="1"/>
    <row r="2458" ht="16.5" customHeight="1"/>
    <row r="2459" ht="16.5" customHeight="1"/>
    <row r="2460" ht="16.5" customHeight="1"/>
    <row r="2461" ht="16.5" customHeight="1"/>
    <row r="2462" ht="16.5" customHeight="1"/>
    <row r="2463" ht="16.5" customHeight="1"/>
    <row r="2464" ht="16.5" customHeight="1"/>
    <row r="2465" ht="16.5" customHeight="1"/>
    <row r="2466" ht="16.5" customHeight="1"/>
    <row r="2467" ht="16.5" customHeight="1"/>
    <row r="2468" ht="16.5" customHeight="1"/>
    <row r="2469" ht="16.5" customHeight="1"/>
    <row r="2470" ht="16.5" customHeight="1"/>
    <row r="2471" ht="16.5" customHeight="1"/>
    <row r="2472" ht="16.5" customHeight="1"/>
    <row r="2473" ht="16.5" customHeight="1"/>
    <row r="2474" ht="16.5" customHeight="1"/>
    <row r="2475" ht="16.5" customHeight="1"/>
    <row r="2476" ht="16.5" customHeight="1"/>
    <row r="2477" ht="16.5" customHeight="1"/>
    <row r="2478" ht="16.5" customHeight="1"/>
    <row r="2479" ht="16.5" customHeight="1"/>
    <row r="2480" ht="16.5" customHeight="1"/>
    <row r="2481" ht="16.5" customHeight="1"/>
    <row r="2482" ht="16.5" customHeight="1"/>
    <row r="2483" ht="16.5" customHeight="1"/>
    <row r="2484" ht="16.5" customHeight="1"/>
    <row r="2485" ht="16.5" customHeight="1"/>
    <row r="2486" ht="16.5" customHeight="1"/>
    <row r="2487" ht="16.5" customHeight="1"/>
    <row r="2488" ht="16.5" customHeight="1"/>
    <row r="2489" ht="16.5" customHeight="1"/>
    <row r="2490" ht="16.5" customHeight="1"/>
    <row r="2491" ht="16.5" customHeight="1"/>
    <row r="2492" ht="16.5" customHeight="1"/>
    <row r="2493" ht="16.5" customHeight="1"/>
    <row r="2494" ht="16.5" customHeight="1"/>
    <row r="2495" ht="16.5" customHeight="1"/>
    <row r="2496" ht="16.5" customHeight="1"/>
    <row r="2497" ht="16.5" customHeight="1"/>
    <row r="2498" ht="16.5" customHeight="1"/>
    <row r="2499" ht="16.5" customHeight="1"/>
    <row r="2500" ht="16.5" customHeight="1"/>
    <row r="2501" ht="16.5" customHeight="1"/>
    <row r="2502" ht="16.5" customHeight="1"/>
    <row r="2503" ht="16.5" customHeight="1"/>
    <row r="2504" ht="16.5" customHeight="1"/>
    <row r="2505" ht="16.5" customHeight="1"/>
    <row r="2506" ht="16.5" customHeight="1"/>
    <row r="2507" ht="16.5" customHeight="1"/>
    <row r="2508" ht="16.5" customHeight="1"/>
    <row r="2509" ht="16.5" customHeight="1"/>
    <row r="2510" ht="16.5" customHeight="1"/>
    <row r="2511" ht="16.5" customHeight="1"/>
    <row r="2512" ht="16.5" customHeight="1"/>
    <row r="2513" ht="16.5" customHeight="1"/>
    <row r="2514" ht="16.5" customHeight="1"/>
    <row r="2515" ht="16.5" customHeight="1"/>
    <row r="2516" ht="16.5" customHeight="1"/>
    <row r="2517" ht="16.5" customHeight="1"/>
    <row r="2518" ht="16.5" customHeight="1"/>
    <row r="2519" ht="16.5" customHeight="1"/>
    <row r="2520" ht="16.5" customHeight="1"/>
    <row r="2521" ht="16.5" customHeight="1"/>
    <row r="2522" ht="16.5" customHeight="1"/>
    <row r="2523" ht="16.5" customHeight="1"/>
    <row r="2524" ht="16.5" customHeight="1"/>
    <row r="2525" ht="16.5" customHeight="1"/>
    <row r="2526" ht="16.5" customHeight="1"/>
    <row r="2527" ht="16.5" customHeight="1"/>
    <row r="2528" ht="16.5" customHeight="1"/>
    <row r="2529" ht="16.5" customHeight="1"/>
    <row r="2530" ht="16.5" customHeight="1"/>
    <row r="2531" ht="16.5" customHeight="1"/>
    <row r="2532" ht="16.5" customHeight="1"/>
    <row r="2533" ht="16.5" customHeight="1"/>
    <row r="2534" ht="16.5" customHeight="1"/>
    <row r="2535" ht="16.5" customHeight="1"/>
    <row r="2536" ht="16.5" customHeight="1"/>
    <row r="2537" ht="16.5" customHeight="1"/>
    <row r="2538" ht="16.5" customHeight="1"/>
    <row r="2539" ht="16.5" customHeight="1"/>
    <row r="2540" ht="16.5" customHeight="1"/>
    <row r="2541" ht="16.5" customHeight="1"/>
    <row r="2542" ht="16.5" customHeight="1"/>
    <row r="2543" ht="16.5" customHeight="1"/>
    <row r="2544" ht="16.5" customHeight="1"/>
    <row r="2545" ht="16.5" customHeight="1"/>
    <row r="2546" ht="16.5" customHeight="1"/>
    <row r="2547" ht="16.5" customHeight="1"/>
    <row r="2548" ht="16.5" customHeight="1"/>
    <row r="2549" ht="16.5" customHeight="1"/>
    <row r="2550" ht="16.5" customHeight="1"/>
    <row r="2551" ht="16.5" customHeight="1"/>
    <row r="2552" ht="16.5" customHeight="1"/>
    <row r="2553" ht="16.5" customHeight="1"/>
    <row r="2554" ht="16.5" customHeight="1"/>
    <row r="2555" ht="16.5" customHeight="1"/>
    <row r="2556" ht="16.5" customHeight="1"/>
    <row r="2557" ht="16.5" customHeight="1"/>
    <row r="2558" ht="16.5" customHeight="1"/>
    <row r="2559" ht="16.5" customHeight="1"/>
    <row r="2560" ht="16.5" customHeight="1"/>
    <row r="2561" ht="16.5" customHeight="1"/>
    <row r="2562" ht="16.5" customHeight="1"/>
    <row r="2563" ht="16.5" customHeight="1"/>
    <row r="2564" ht="16.5" customHeight="1"/>
    <row r="2565" ht="16.5" customHeight="1"/>
    <row r="2566" ht="16.5" customHeight="1"/>
    <row r="2567" ht="16.5" customHeight="1"/>
    <row r="2568" ht="16.5" customHeight="1"/>
    <row r="2569" ht="16.5" customHeight="1"/>
    <row r="2570" ht="16.5" customHeight="1"/>
    <row r="2571" ht="16.5" customHeight="1"/>
    <row r="2572" ht="16.5" customHeight="1"/>
    <row r="2573" ht="16.5" customHeight="1"/>
    <row r="2574" ht="16.5" customHeight="1"/>
    <row r="2575" ht="16.5" customHeight="1"/>
    <row r="2576" ht="16.5" customHeight="1"/>
    <row r="2577" ht="16.5" customHeight="1"/>
    <row r="2578" ht="16.5" customHeight="1"/>
    <row r="2579" ht="16.5" customHeight="1"/>
    <row r="2580" ht="16.5" customHeight="1"/>
    <row r="2581" ht="16.5" customHeight="1"/>
    <row r="2582" ht="16.5" customHeight="1"/>
    <row r="2583" ht="16.5" customHeight="1"/>
    <row r="2584" ht="16.5" customHeight="1"/>
    <row r="2585" ht="16.5" customHeight="1"/>
    <row r="2586" ht="16.5" customHeight="1"/>
    <row r="2587" ht="16.5" customHeight="1"/>
    <row r="2588" ht="16.5" customHeight="1"/>
    <row r="2589" ht="16.5" customHeight="1"/>
    <row r="2590" ht="16.5" customHeight="1"/>
    <row r="2591" ht="16.5" customHeight="1"/>
    <row r="2592" ht="16.5" customHeight="1"/>
    <row r="2593" ht="16.5" customHeight="1"/>
    <row r="2594" ht="16.5" customHeight="1"/>
    <row r="2595" ht="16.5" customHeight="1"/>
    <row r="2596" ht="16.5" customHeight="1"/>
    <row r="2597" ht="16.5" customHeight="1"/>
    <row r="2598" ht="16.5" customHeight="1"/>
    <row r="2599" ht="16.5" customHeight="1"/>
    <row r="2600" ht="16.5" customHeight="1"/>
    <row r="2601" ht="16.5" customHeight="1"/>
    <row r="2602" ht="16.5" customHeight="1"/>
    <row r="2603" ht="16.5" customHeight="1"/>
    <row r="2604" ht="16.5" customHeight="1"/>
    <row r="2605" ht="16.5" customHeight="1"/>
    <row r="2606" ht="16.5" customHeight="1"/>
    <row r="2607" ht="16.5" customHeight="1"/>
    <row r="2608" ht="16.5" customHeight="1"/>
    <row r="2609" ht="16.5" customHeight="1"/>
    <row r="2610" ht="16.5" customHeight="1"/>
    <row r="2611" ht="16.5" customHeight="1"/>
    <row r="2612" ht="16.5" customHeight="1"/>
    <row r="2613" ht="16.5" customHeight="1"/>
    <row r="2614" ht="16.5" customHeight="1"/>
    <row r="2615" ht="16.5" customHeight="1"/>
    <row r="2616" ht="16.5" customHeight="1"/>
    <row r="2617" ht="16.5" customHeight="1"/>
    <row r="2618" ht="16.5" customHeight="1"/>
    <row r="2619" ht="16.5" customHeight="1"/>
    <row r="2620" ht="16.5" customHeight="1"/>
    <row r="2621" ht="16.5" customHeight="1"/>
    <row r="2622" ht="16.5" customHeight="1"/>
    <row r="2623" ht="16.5" customHeight="1"/>
    <row r="2624" ht="16.5" customHeight="1"/>
    <row r="2625" ht="16.5" customHeight="1"/>
    <row r="2626" ht="16.5" customHeight="1"/>
    <row r="2627" ht="16.5" customHeight="1"/>
    <row r="2628" ht="16.5" customHeight="1"/>
    <row r="2629" ht="16.5" customHeight="1"/>
    <row r="2630" ht="16.5" customHeight="1"/>
    <row r="2631" ht="16.5" customHeight="1"/>
    <row r="2632" ht="16.5" customHeight="1"/>
    <row r="2633" ht="16.5" customHeight="1"/>
    <row r="2634" ht="16.5" customHeight="1"/>
    <row r="2635" ht="16.5" customHeight="1"/>
    <row r="2636" ht="16.5" customHeight="1"/>
    <row r="2637" ht="16.5" customHeight="1"/>
    <row r="2638" ht="16.5" customHeight="1"/>
    <row r="2639" ht="16.5" customHeight="1"/>
    <row r="2640" ht="16.5" customHeight="1"/>
    <row r="2641" ht="16.5" customHeight="1"/>
    <row r="2642" ht="16.5" customHeight="1"/>
    <row r="2643" ht="16.5" customHeight="1"/>
    <row r="2644" ht="16.5" customHeight="1"/>
    <row r="2645" ht="16.5" customHeight="1"/>
    <row r="2646" ht="16.5" customHeight="1"/>
    <row r="2647" ht="16.5" customHeight="1"/>
    <row r="2648" ht="16.5" customHeight="1"/>
    <row r="2649" ht="16.5" customHeight="1"/>
    <row r="2650" ht="16.5" customHeight="1"/>
    <row r="2651" ht="16.5" customHeight="1"/>
    <row r="2652" ht="16.5" customHeight="1"/>
    <row r="2653" ht="16.5" customHeight="1"/>
    <row r="2654" ht="16.5" customHeight="1"/>
    <row r="2655" ht="16.5" customHeight="1"/>
    <row r="2656" ht="16.5" customHeight="1"/>
    <row r="2657" ht="16.5" customHeight="1"/>
    <row r="2658" ht="16.5" customHeight="1"/>
    <row r="2659" ht="16.5" customHeight="1"/>
    <row r="2660" ht="16.5" customHeight="1"/>
    <row r="2661" ht="16.5" customHeight="1"/>
    <row r="2662" ht="16.5" customHeight="1"/>
    <row r="2663" ht="16.5" customHeight="1"/>
    <row r="2664" ht="16.5" customHeight="1"/>
    <row r="2665" ht="16.5" customHeight="1"/>
    <row r="2666" ht="16.5" customHeight="1"/>
    <row r="2667" ht="16.5" customHeight="1"/>
    <row r="2668" ht="16.5" customHeight="1"/>
    <row r="2669" ht="16.5" customHeight="1"/>
    <row r="2670" ht="16.5" customHeight="1"/>
    <row r="2671" ht="16.5" customHeight="1"/>
    <row r="2672" ht="16.5" customHeight="1"/>
    <row r="2673" ht="16.5" customHeight="1"/>
    <row r="2674" ht="16.5" customHeight="1"/>
    <row r="2675" ht="16.5" customHeight="1"/>
    <row r="2676" ht="16.5" customHeight="1"/>
    <row r="2677" ht="16.5" customHeight="1"/>
    <row r="2678" ht="16.5" customHeight="1"/>
    <row r="2679" ht="16.5" customHeight="1"/>
    <row r="2680" ht="16.5" customHeight="1"/>
    <row r="2681" ht="16.5" customHeight="1"/>
    <row r="2682" ht="16.5" customHeight="1"/>
    <row r="2683" ht="16.5" customHeight="1"/>
    <row r="2684" ht="16.5" customHeight="1"/>
    <row r="2685" ht="16.5" customHeight="1"/>
    <row r="2686" ht="16.5" customHeight="1"/>
    <row r="2687" ht="16.5" customHeight="1"/>
    <row r="2688" ht="16.5" customHeight="1"/>
    <row r="2689" ht="16.5" customHeight="1"/>
    <row r="2690" ht="16.5" customHeight="1"/>
    <row r="2691" ht="16.5" customHeight="1"/>
    <row r="2692" ht="16.5" customHeight="1"/>
    <row r="2693" ht="16.5" customHeight="1"/>
    <row r="2694" ht="16.5" customHeight="1"/>
    <row r="2695" ht="16.5" customHeight="1"/>
    <row r="2696" ht="16.5" customHeight="1"/>
    <row r="2697" ht="16.5" customHeight="1"/>
    <row r="2698" ht="16.5" customHeight="1"/>
    <row r="2699" ht="16.5" customHeight="1"/>
    <row r="2700" ht="16.5" customHeight="1"/>
    <row r="2701" ht="16.5" customHeight="1"/>
    <row r="2702" ht="16.5" customHeight="1"/>
    <row r="2703" ht="16.5" customHeight="1"/>
    <row r="2704" ht="16.5" customHeight="1"/>
    <row r="2705" ht="16.5" customHeight="1"/>
    <row r="2706" ht="16.5" customHeight="1"/>
    <row r="2707" ht="16.5" customHeight="1"/>
    <row r="2708" ht="16.5" customHeight="1"/>
    <row r="2709" ht="16.5" customHeight="1"/>
    <row r="2710" ht="16.5" customHeight="1"/>
    <row r="2711" ht="16.5" customHeight="1"/>
    <row r="2712" ht="16.5" customHeight="1"/>
    <row r="2713" ht="16.5" customHeight="1"/>
    <row r="2714" ht="16.5" customHeight="1"/>
    <row r="2715" ht="16.5" customHeight="1"/>
    <row r="2716" ht="16.5" customHeight="1"/>
    <row r="2717" ht="16.5" customHeight="1"/>
    <row r="2718" ht="16.5" customHeight="1"/>
    <row r="2719" ht="16.5" customHeight="1"/>
    <row r="2720" ht="16.5" customHeight="1"/>
    <row r="2721" ht="16.5" customHeight="1"/>
    <row r="2722" ht="16.5" customHeight="1"/>
    <row r="2723" ht="16.5" customHeight="1"/>
    <row r="2724" ht="16.5" customHeight="1"/>
    <row r="2725" ht="16.5" customHeight="1"/>
    <row r="2726" ht="16.5" customHeight="1"/>
    <row r="2727" ht="16.5" customHeight="1"/>
    <row r="2728" ht="16.5" customHeight="1"/>
    <row r="2729" ht="16.5" customHeight="1"/>
    <row r="2730" ht="16.5" customHeight="1"/>
    <row r="2731" ht="16.5" customHeight="1"/>
    <row r="2732" ht="16.5" customHeight="1"/>
    <row r="2733" ht="16.5" customHeight="1"/>
    <row r="2734" ht="16.5" customHeight="1"/>
    <row r="2735" ht="16.5" customHeight="1"/>
    <row r="2736" ht="16.5" customHeight="1"/>
    <row r="2737" ht="16.5" customHeight="1"/>
    <row r="2738" ht="16.5" customHeight="1"/>
    <row r="2739" ht="16.5" customHeight="1"/>
    <row r="2740" ht="16.5" customHeight="1"/>
    <row r="2741" ht="16.5" customHeight="1"/>
    <row r="2742" ht="16.5" customHeight="1"/>
    <row r="2743" ht="16.5" customHeight="1"/>
    <row r="2744" ht="16.5" customHeight="1"/>
    <row r="2745" ht="16.5" customHeight="1"/>
    <row r="2746" ht="16.5" customHeight="1"/>
    <row r="2747" ht="16.5" customHeight="1"/>
    <row r="2748" ht="16.5" customHeight="1"/>
    <row r="2749" ht="16.5" customHeight="1"/>
    <row r="2750" ht="16.5" customHeight="1"/>
    <row r="2751" ht="16.5" customHeight="1"/>
    <row r="2752" ht="16.5" customHeight="1"/>
    <row r="2753" ht="16.5" customHeight="1"/>
    <row r="2754" ht="16.5" customHeight="1"/>
    <row r="2755" ht="16.5" customHeight="1"/>
    <row r="2756" ht="16.5" customHeight="1"/>
    <row r="2757" ht="16.5" customHeight="1"/>
    <row r="2758" ht="16.5" customHeight="1"/>
    <row r="2759" ht="16.5" customHeight="1"/>
    <row r="2760" ht="16.5" customHeight="1"/>
    <row r="2761" ht="16.5" customHeight="1"/>
    <row r="2762" ht="16.5" customHeight="1"/>
    <row r="2763" ht="16.5" customHeight="1"/>
    <row r="2764" ht="16.5" customHeight="1"/>
    <row r="2765" ht="16.5" customHeight="1"/>
    <row r="2766" ht="16.5" customHeight="1"/>
    <row r="2767" ht="16.5" customHeight="1"/>
    <row r="2768" ht="16.5" customHeight="1"/>
    <row r="2769" ht="16.5" customHeight="1"/>
    <row r="2770" ht="16.5" customHeight="1"/>
    <row r="2771" ht="16.5" customHeight="1"/>
    <row r="2772" ht="16.5" customHeight="1"/>
    <row r="2773" ht="16.5" customHeight="1"/>
    <row r="2774" ht="16.5" customHeight="1"/>
    <row r="2775" ht="16.5" customHeight="1"/>
    <row r="2776" ht="16.5" customHeight="1"/>
    <row r="2777" ht="16.5" customHeight="1"/>
    <row r="2778" ht="16.5" customHeight="1"/>
    <row r="2779" ht="16.5" customHeight="1"/>
    <row r="2780" ht="16.5" customHeight="1"/>
    <row r="2781" ht="16.5" customHeight="1"/>
    <row r="2782" ht="16.5" customHeight="1"/>
    <row r="2783" ht="16.5" customHeight="1"/>
    <row r="2784" ht="16.5" customHeight="1"/>
    <row r="2785" ht="16.5" customHeight="1"/>
    <row r="2786" ht="16.5" customHeight="1"/>
    <row r="2787" ht="16.5" customHeight="1"/>
    <row r="2788" ht="16.5" customHeight="1"/>
    <row r="2789" ht="16.5" customHeight="1"/>
    <row r="2790" ht="16.5" customHeight="1"/>
    <row r="2791" ht="16.5" customHeight="1"/>
    <row r="2792" ht="16.5" customHeight="1"/>
    <row r="2793" ht="16.5" customHeight="1"/>
    <row r="2794" ht="16.5" customHeight="1"/>
    <row r="2795" ht="16.5" customHeight="1"/>
    <row r="2796" ht="16.5" customHeight="1"/>
    <row r="2797" ht="16.5" customHeight="1"/>
    <row r="2798" ht="16.5" customHeight="1"/>
    <row r="2799" ht="16.5" customHeight="1"/>
    <row r="2800" ht="16.5" customHeight="1"/>
    <row r="2801" ht="16.5" customHeight="1"/>
    <row r="2802" ht="16.5" customHeight="1"/>
    <row r="2803" ht="16.5" customHeight="1"/>
    <row r="2804" ht="16.5" customHeight="1"/>
    <row r="2805" ht="16.5" customHeight="1"/>
    <row r="2806" ht="16.5" customHeight="1"/>
    <row r="2807" ht="16.5" customHeight="1"/>
    <row r="2808" ht="16.5" customHeight="1"/>
    <row r="2809" ht="16.5" customHeight="1"/>
    <row r="2810" ht="16.5" customHeight="1"/>
    <row r="2811" ht="16.5" customHeight="1"/>
    <row r="2812" ht="16.5" customHeight="1"/>
    <row r="2813" ht="16.5" customHeight="1"/>
    <row r="2814" ht="16.5" customHeight="1"/>
    <row r="2815" ht="16.5" customHeight="1"/>
    <row r="2816" ht="16.5" customHeight="1"/>
    <row r="2817" ht="16.5" customHeight="1"/>
    <row r="2818" ht="16.5" customHeight="1"/>
    <row r="2819" ht="16.5" customHeight="1"/>
    <row r="2820" ht="16.5" customHeight="1"/>
    <row r="2821" ht="16.5" customHeight="1"/>
    <row r="2822" ht="16.5" customHeight="1"/>
    <row r="2823" ht="16.5" customHeight="1"/>
    <row r="2824" ht="16.5" customHeight="1"/>
    <row r="2825" ht="16.5" customHeight="1"/>
    <row r="2826" ht="16.5" customHeight="1"/>
    <row r="2827" ht="16.5" customHeight="1"/>
    <row r="2828" ht="16.5" customHeight="1"/>
    <row r="2829" ht="16.5" customHeight="1"/>
    <row r="2830" ht="16.5" customHeight="1"/>
    <row r="2831" ht="16.5" customHeight="1"/>
    <row r="2832" ht="16.5" customHeight="1"/>
    <row r="2833" ht="16.5" customHeight="1"/>
    <row r="2834" ht="16.5" customHeight="1"/>
    <row r="2835" ht="16.5" customHeight="1"/>
    <row r="2836" ht="16.5" customHeight="1"/>
    <row r="2837" ht="16.5" customHeight="1"/>
    <row r="2838" ht="16.5" customHeight="1"/>
    <row r="2839" ht="16.5" customHeight="1"/>
    <row r="2840" ht="16.5" customHeight="1"/>
    <row r="2841" ht="16.5" customHeight="1"/>
    <row r="2842" ht="16.5" customHeight="1"/>
    <row r="2843" ht="16.5" customHeight="1"/>
    <row r="2844" ht="16.5" customHeight="1"/>
    <row r="2845" ht="16.5" customHeight="1"/>
    <row r="2846" ht="16.5" customHeight="1"/>
    <row r="2847" ht="16.5" customHeight="1"/>
    <row r="2848" ht="16.5" customHeight="1"/>
    <row r="2849" ht="16.5" customHeight="1"/>
    <row r="2850" ht="16.5" customHeight="1"/>
    <row r="2851" ht="16.5" customHeight="1"/>
    <row r="2852" ht="16.5" customHeight="1"/>
    <row r="2853" ht="16.5" customHeight="1"/>
    <row r="2854" ht="16.5" customHeight="1"/>
    <row r="2855" ht="16.5" customHeight="1"/>
    <row r="2856" ht="16.5" customHeight="1"/>
    <row r="2857" ht="16.5" customHeight="1"/>
    <row r="2858" ht="16.5" customHeight="1"/>
    <row r="2859" ht="16.5" customHeight="1"/>
    <row r="2860" ht="16.5" customHeight="1"/>
    <row r="2861" ht="16.5" customHeight="1"/>
    <row r="2862" ht="16.5" customHeight="1"/>
    <row r="2863" ht="16.5" customHeight="1"/>
    <row r="2864" ht="16.5" customHeight="1"/>
    <row r="2865" ht="16.5" customHeight="1"/>
    <row r="2866" ht="16.5" customHeight="1"/>
    <row r="2867" ht="16.5" customHeight="1"/>
    <row r="2868" ht="16.5" customHeight="1"/>
    <row r="2869" ht="16.5" customHeight="1"/>
    <row r="2870" ht="16.5" customHeight="1"/>
    <row r="2871" ht="16.5" customHeight="1"/>
    <row r="2872" ht="16.5" customHeight="1"/>
    <row r="2873" ht="16.5" customHeight="1"/>
    <row r="2874" ht="16.5" customHeight="1"/>
    <row r="2875" ht="16.5" customHeight="1"/>
    <row r="2876" ht="16.5" customHeight="1"/>
    <row r="2877" ht="16.5" customHeight="1"/>
    <row r="2878" ht="16.5" customHeight="1"/>
    <row r="2879" ht="16.5" customHeight="1"/>
    <row r="2880" ht="16.5" customHeight="1"/>
    <row r="2881" ht="16.5" customHeight="1"/>
    <row r="2882" ht="16.5" customHeight="1"/>
    <row r="2883" ht="16.5" customHeight="1"/>
    <row r="2884" ht="16.5" customHeight="1"/>
    <row r="2885" ht="16.5" customHeight="1"/>
    <row r="2886" ht="16.5" customHeight="1"/>
    <row r="2887" ht="16.5" customHeight="1"/>
    <row r="2888" ht="16.5" customHeight="1"/>
    <row r="2889" ht="16.5" customHeight="1"/>
    <row r="2890" ht="16.5" customHeight="1"/>
    <row r="2891" ht="16.5" customHeight="1"/>
    <row r="2892" ht="16.5" customHeight="1"/>
    <row r="2893" ht="16.5" customHeight="1"/>
    <row r="2894" ht="16.5" customHeight="1"/>
    <row r="2895" ht="16.5" customHeight="1"/>
    <row r="2896" ht="16.5" customHeight="1"/>
    <row r="2897" ht="16.5" customHeight="1"/>
    <row r="2898" ht="16.5" customHeight="1"/>
    <row r="2899" ht="16.5" customHeight="1"/>
    <row r="2900" ht="16.5" customHeight="1"/>
    <row r="2901" ht="16.5" customHeight="1"/>
    <row r="2902" ht="16.5" customHeight="1"/>
    <row r="2903" ht="16.5" customHeight="1"/>
    <row r="2904" ht="16.5" customHeight="1"/>
    <row r="2905" ht="16.5" customHeight="1"/>
    <row r="2906" ht="16.5" customHeight="1"/>
    <row r="2907" ht="16.5" customHeight="1"/>
    <row r="2908" ht="16.5" customHeight="1"/>
    <row r="2909" ht="16.5" customHeight="1"/>
    <row r="2910" ht="16.5" customHeight="1"/>
    <row r="2911" ht="16.5" customHeight="1"/>
    <row r="2912" ht="16.5" customHeight="1"/>
    <row r="2913" ht="16.5" customHeight="1"/>
    <row r="2914" ht="16.5" customHeight="1"/>
    <row r="2915" ht="16.5" customHeight="1"/>
    <row r="2916" ht="16.5" customHeight="1"/>
    <row r="2917" ht="16.5" customHeight="1"/>
    <row r="2918" ht="16.5" customHeight="1"/>
    <row r="2919" ht="16.5" customHeight="1"/>
    <row r="2920" ht="16.5" customHeight="1"/>
    <row r="2921" ht="16.5" customHeight="1"/>
    <row r="2922" ht="16.5" customHeight="1"/>
    <row r="2923" ht="16.5" customHeight="1"/>
    <row r="2924" ht="16.5" customHeight="1"/>
    <row r="2925" ht="16.5" customHeight="1"/>
    <row r="2926" ht="16.5" customHeight="1"/>
    <row r="2927" ht="16.5" customHeight="1"/>
    <row r="2928" ht="16.5" customHeight="1"/>
    <row r="2929" ht="16.5" customHeight="1"/>
    <row r="2930" ht="16.5" customHeight="1"/>
    <row r="2931" ht="16.5" customHeight="1"/>
    <row r="2932" ht="16.5" customHeight="1"/>
    <row r="2933" ht="16.5" customHeight="1"/>
    <row r="2934" ht="16.5" customHeight="1"/>
    <row r="2935" ht="16.5" customHeight="1"/>
    <row r="2936" ht="16.5" customHeight="1"/>
    <row r="2937" ht="16.5" customHeight="1"/>
    <row r="2938" ht="16.5" customHeight="1"/>
    <row r="2939" ht="16.5" customHeight="1"/>
    <row r="2940" ht="16.5" customHeight="1"/>
    <row r="2941" ht="16.5" customHeight="1"/>
    <row r="2942" ht="16.5" customHeight="1"/>
    <row r="2943" ht="16.5" customHeight="1"/>
    <row r="2944" ht="16.5" customHeight="1"/>
    <row r="2945" ht="16.5" customHeight="1"/>
    <row r="2946" ht="16.5" customHeight="1"/>
    <row r="2947" ht="16.5" customHeight="1"/>
    <row r="2948" ht="16.5" customHeight="1"/>
    <row r="2949" ht="16.5" customHeight="1"/>
    <row r="2950" ht="16.5" customHeight="1"/>
    <row r="2951" ht="16.5" customHeight="1"/>
    <row r="2952" ht="16.5" customHeight="1"/>
    <row r="2953" ht="16.5" customHeight="1"/>
    <row r="2954" ht="16.5" customHeight="1"/>
    <row r="2955" ht="16.5" customHeight="1"/>
    <row r="2956" ht="16.5" customHeight="1"/>
    <row r="2957" ht="16.5" customHeight="1"/>
    <row r="2958" ht="16.5" customHeight="1"/>
    <row r="2959" ht="16.5" customHeight="1"/>
    <row r="2960" ht="16.5" customHeight="1"/>
    <row r="2961" ht="16.5" customHeight="1"/>
    <row r="2962" ht="16.5" customHeight="1"/>
    <row r="2963" ht="16.5" customHeight="1"/>
    <row r="2964" ht="16.5" customHeight="1"/>
    <row r="2965" ht="16.5" customHeight="1"/>
    <row r="2966" ht="16.5" customHeight="1"/>
    <row r="2967" ht="16.5" customHeight="1"/>
    <row r="2968" ht="16.5" customHeight="1"/>
    <row r="2969" ht="16.5" customHeight="1"/>
    <row r="2970" ht="16.5" customHeight="1"/>
    <row r="2971" ht="16.5" customHeight="1"/>
    <row r="2972" ht="16.5" customHeight="1"/>
    <row r="2973" ht="16.5" customHeight="1"/>
    <row r="2974" ht="16.5" customHeight="1"/>
    <row r="2975" ht="16.5" customHeight="1"/>
    <row r="2976" ht="16.5" customHeight="1"/>
    <row r="2977" ht="16.5" customHeight="1"/>
    <row r="2978" ht="16.5" customHeight="1"/>
    <row r="2979" ht="16.5" customHeight="1"/>
    <row r="2980" ht="16.5" customHeight="1"/>
    <row r="2981" ht="16.5" customHeight="1"/>
    <row r="2982" ht="16.5" customHeight="1"/>
    <row r="2983" ht="16.5" customHeight="1"/>
    <row r="2984" ht="16.5" customHeight="1"/>
    <row r="2985" ht="16.5" customHeight="1"/>
    <row r="2986" ht="16.5" customHeight="1"/>
    <row r="2987" ht="16.5" customHeight="1"/>
    <row r="2988" ht="16.5" customHeight="1"/>
    <row r="2989" ht="16.5" customHeight="1"/>
    <row r="2990" ht="16.5" customHeight="1"/>
    <row r="2991" ht="16.5" customHeight="1"/>
    <row r="2992" ht="16.5" customHeight="1"/>
    <row r="2993" ht="16.5" customHeight="1"/>
    <row r="2994" ht="16.5" customHeight="1"/>
    <row r="2995" ht="16.5" customHeight="1"/>
    <row r="2996" ht="16.5" customHeight="1"/>
    <row r="2997" ht="16.5" customHeight="1"/>
    <row r="2998" ht="16.5" customHeight="1"/>
    <row r="2999" ht="16.5" customHeight="1"/>
    <row r="3000" ht="16.5" customHeight="1"/>
    <row r="3001" ht="16.5" customHeight="1"/>
    <row r="3002" ht="16.5" customHeight="1"/>
    <row r="3003" ht="16.5" customHeight="1"/>
    <row r="3004" ht="16.5" customHeight="1"/>
    <row r="3005" ht="16.5" customHeight="1"/>
    <row r="3006" ht="16.5" customHeight="1"/>
    <row r="3007" ht="16.5" customHeight="1"/>
    <row r="3008" ht="16.5" customHeight="1"/>
    <row r="3009" ht="16.5" customHeight="1"/>
    <row r="3010" ht="16.5" customHeight="1"/>
    <row r="3011" ht="16.5" customHeight="1"/>
    <row r="3012" ht="16.5" customHeight="1"/>
    <row r="3013" ht="16.5" customHeight="1"/>
    <row r="3014" ht="16.5" customHeight="1"/>
    <row r="3015" ht="16.5" customHeight="1"/>
    <row r="3016" ht="16.5" customHeight="1"/>
    <row r="3017" ht="16.5" customHeight="1"/>
    <row r="3018" ht="16.5" customHeight="1"/>
    <row r="3019" ht="16.5" customHeight="1"/>
    <row r="3020" ht="16.5" customHeight="1"/>
    <row r="3021" ht="16.5" customHeight="1"/>
    <row r="3022" ht="16.5" customHeight="1"/>
    <row r="3023" ht="16.5" customHeight="1"/>
    <row r="3024" ht="16.5" customHeight="1"/>
    <row r="3025" ht="16.5" customHeight="1"/>
    <row r="3026" ht="16.5" customHeight="1"/>
    <row r="3027" ht="16.5" customHeight="1"/>
    <row r="3028" ht="16.5" customHeight="1"/>
    <row r="3029" ht="16.5" customHeight="1"/>
    <row r="3030" ht="16.5" customHeight="1"/>
    <row r="3031" ht="16.5" customHeight="1"/>
    <row r="3032" ht="16.5" customHeight="1"/>
    <row r="3033" ht="16.5" customHeight="1"/>
    <row r="3034" ht="16.5" customHeight="1"/>
    <row r="3035" ht="16.5" customHeight="1"/>
    <row r="3036" ht="16.5" customHeight="1"/>
    <row r="3037" ht="16.5" customHeight="1"/>
    <row r="3038" ht="16.5" customHeight="1"/>
    <row r="3039" ht="16.5" customHeight="1"/>
    <row r="3040" ht="16.5" customHeight="1"/>
    <row r="3041" ht="16.5" customHeight="1"/>
    <row r="3042" ht="16.5" customHeight="1"/>
    <row r="3043" ht="16.5" customHeight="1"/>
    <row r="3044" ht="16.5" customHeight="1"/>
    <row r="3045" ht="16.5" customHeight="1"/>
    <row r="3046" ht="16.5" customHeight="1"/>
    <row r="3047" ht="16.5" customHeight="1"/>
    <row r="3048" ht="16.5" customHeight="1"/>
    <row r="3049" ht="16.5" customHeight="1"/>
    <row r="3050" ht="16.5" customHeight="1"/>
    <row r="3051" ht="16.5" customHeight="1"/>
    <row r="3052" ht="16.5" customHeight="1"/>
    <row r="3053" ht="16.5" customHeight="1"/>
    <row r="3054" ht="16.5" customHeight="1"/>
    <row r="3055" ht="16.5" customHeight="1"/>
    <row r="3056" ht="16.5" customHeight="1"/>
    <row r="3057" ht="16.5" customHeight="1"/>
    <row r="3058" ht="16.5" customHeight="1"/>
    <row r="3059" ht="16.5" customHeight="1"/>
    <row r="3060" ht="16.5" customHeight="1"/>
    <row r="3061" ht="16.5" customHeight="1"/>
    <row r="3062" ht="16.5" customHeight="1"/>
    <row r="3063" ht="16.5" customHeight="1"/>
    <row r="3064" ht="16.5" customHeight="1"/>
    <row r="3065" ht="16.5" customHeight="1"/>
    <row r="3066" ht="16.5" customHeight="1"/>
    <row r="3067" ht="16.5" customHeight="1"/>
    <row r="3068" ht="16.5" customHeight="1"/>
    <row r="3069" ht="16.5" customHeight="1"/>
    <row r="3070" ht="16.5" customHeight="1"/>
    <row r="3071" ht="16.5" customHeight="1"/>
    <row r="3072" ht="16.5" customHeight="1"/>
    <row r="3073" ht="16.5" customHeight="1"/>
    <row r="3074" ht="16.5" customHeight="1"/>
    <row r="3075" ht="16.5" customHeight="1"/>
    <row r="3076" ht="16.5" customHeight="1"/>
    <row r="3077" ht="16.5" customHeight="1"/>
    <row r="3078" ht="16.5" customHeight="1"/>
    <row r="3079" ht="16.5" customHeight="1"/>
    <row r="3080" ht="16.5" customHeight="1"/>
    <row r="3081" ht="16.5" customHeight="1"/>
    <row r="3082" ht="16.5" customHeight="1"/>
    <row r="3083" ht="16.5" customHeight="1"/>
    <row r="3084" ht="16.5" customHeight="1"/>
    <row r="3085" ht="16.5" customHeight="1"/>
    <row r="3086" ht="16.5" customHeight="1"/>
    <row r="3087" ht="16.5" customHeight="1"/>
    <row r="3088" ht="16.5" customHeight="1"/>
    <row r="3089" ht="16.5" customHeight="1"/>
    <row r="3090" ht="16.5" customHeight="1"/>
    <row r="3091" ht="16.5" customHeight="1"/>
    <row r="3092" ht="16.5" customHeight="1"/>
    <row r="3093" ht="16.5" customHeight="1"/>
    <row r="3094" ht="16.5" customHeight="1"/>
    <row r="3095" ht="16.5" customHeight="1"/>
    <row r="3096" ht="16.5" customHeight="1"/>
    <row r="3097" ht="16.5" customHeight="1"/>
    <row r="3098" ht="16.5" customHeight="1"/>
    <row r="3099" ht="16.5" customHeight="1"/>
    <row r="3100" ht="16.5" customHeight="1"/>
    <row r="3101" ht="16.5" customHeight="1"/>
    <row r="3102" ht="16.5" customHeight="1"/>
    <row r="3103" ht="16.5" customHeight="1"/>
    <row r="3104" ht="16.5" customHeight="1"/>
    <row r="3105" ht="16.5" customHeight="1"/>
    <row r="3106" ht="16.5" customHeight="1"/>
    <row r="3107" ht="16.5" customHeight="1"/>
    <row r="3108" ht="16.5" customHeight="1"/>
    <row r="3109" ht="16.5" customHeight="1"/>
    <row r="3110" ht="16.5" customHeight="1"/>
    <row r="3111" ht="16.5" customHeight="1"/>
    <row r="3112" ht="16.5" customHeight="1"/>
    <row r="3113" ht="16.5" customHeight="1"/>
    <row r="3114" ht="16.5" customHeight="1"/>
    <row r="3115" ht="16.5" customHeight="1"/>
    <row r="3116" ht="16.5" customHeight="1"/>
    <row r="3117" ht="16.5" customHeight="1"/>
    <row r="3118" ht="16.5" customHeight="1"/>
    <row r="3119" ht="16.5" customHeight="1"/>
    <row r="3120" ht="16.5" customHeight="1"/>
    <row r="3121" ht="16.5" customHeight="1"/>
    <row r="3122" ht="16.5" customHeight="1"/>
    <row r="3123" ht="16.5" customHeight="1"/>
    <row r="3124" ht="16.5" customHeight="1"/>
    <row r="3125" ht="16.5" customHeight="1"/>
    <row r="3126" ht="16.5" customHeight="1"/>
    <row r="3127" ht="16.5" customHeight="1"/>
    <row r="3128" ht="16.5" customHeight="1"/>
    <row r="3129" ht="16.5" customHeight="1"/>
    <row r="3130" ht="16.5" customHeight="1"/>
    <row r="3131" ht="16.5" customHeight="1"/>
    <row r="3132" ht="16.5" customHeight="1"/>
    <row r="3133" ht="16.5" customHeight="1"/>
    <row r="3134" ht="16.5" customHeight="1"/>
    <row r="3135" ht="16.5" customHeight="1"/>
    <row r="3136" ht="16.5" customHeight="1"/>
    <row r="3137" ht="16.5" customHeight="1"/>
    <row r="3138" ht="16.5" customHeight="1"/>
    <row r="3139" ht="16.5" customHeight="1"/>
    <row r="3140" ht="16.5" customHeight="1"/>
    <row r="3141" ht="16.5" customHeight="1"/>
    <row r="3142" ht="16.5" customHeight="1"/>
    <row r="3143" ht="16.5" customHeight="1"/>
    <row r="3144" ht="16.5" customHeight="1"/>
    <row r="3145" ht="16.5" customHeight="1"/>
    <row r="3146" ht="16.5" customHeight="1"/>
    <row r="3147" ht="16.5" customHeight="1"/>
    <row r="3148" ht="16.5" customHeight="1"/>
    <row r="3149" ht="16.5" customHeight="1"/>
    <row r="3150" ht="16.5" customHeight="1"/>
    <row r="3151" ht="16.5" customHeight="1"/>
    <row r="3152" ht="16.5" customHeight="1"/>
    <row r="3153" ht="16.5" customHeight="1"/>
    <row r="3154" ht="16.5" customHeight="1"/>
    <row r="3155" ht="16.5" customHeight="1"/>
    <row r="3156" ht="16.5" customHeight="1"/>
    <row r="3157" ht="16.5" customHeight="1"/>
    <row r="3158" ht="16.5" customHeight="1"/>
    <row r="3159" ht="16.5" customHeight="1"/>
    <row r="3160" ht="16.5" customHeight="1"/>
    <row r="3161" ht="16.5" customHeight="1"/>
    <row r="3162" ht="16.5" customHeight="1"/>
    <row r="3163" ht="16.5" customHeight="1"/>
    <row r="3164" ht="16.5" customHeight="1"/>
    <row r="3165" ht="16.5" customHeight="1"/>
    <row r="3166" ht="16.5" customHeight="1"/>
    <row r="3167" ht="16.5" customHeight="1"/>
    <row r="3168" ht="16.5" customHeight="1"/>
    <row r="3169" ht="16.5" customHeight="1"/>
    <row r="3170" ht="16.5" customHeight="1"/>
    <row r="3171" ht="16.5" customHeight="1"/>
    <row r="3172" ht="16.5" customHeight="1"/>
    <row r="3173" ht="16.5" customHeight="1"/>
    <row r="3174" ht="16.5" customHeight="1"/>
    <row r="3175" ht="16.5" customHeight="1"/>
    <row r="3176" ht="16.5" customHeight="1"/>
    <row r="3177" ht="16.5" customHeight="1"/>
    <row r="3178" ht="16.5" customHeight="1"/>
    <row r="3179" ht="16.5" customHeight="1"/>
    <row r="3180" ht="16.5" customHeight="1"/>
    <row r="3181" ht="16.5" customHeight="1"/>
    <row r="3182" ht="16.5" customHeight="1"/>
    <row r="3183" ht="16.5" customHeight="1"/>
    <row r="3184" ht="16.5" customHeight="1"/>
    <row r="3185" ht="16.5" customHeight="1"/>
    <row r="3186" ht="16.5" customHeight="1"/>
    <row r="3187" ht="16.5" customHeight="1"/>
    <row r="3188" ht="16.5" customHeight="1"/>
    <row r="3189" ht="16.5" customHeight="1"/>
    <row r="3190" ht="16.5" customHeight="1"/>
    <row r="3191" ht="16.5" customHeight="1"/>
    <row r="3192" ht="16.5" customHeight="1"/>
    <row r="3193" ht="16.5" customHeight="1"/>
    <row r="3194" ht="16.5" customHeight="1"/>
    <row r="3195" ht="16.5" customHeight="1"/>
    <row r="3196" ht="16.5" customHeight="1"/>
    <row r="3197" ht="16.5" customHeight="1"/>
    <row r="3198" ht="16.5" customHeight="1"/>
    <row r="3199" ht="16.5" customHeight="1"/>
    <row r="3200" ht="16.5" customHeight="1"/>
    <row r="3201" ht="16.5" customHeight="1"/>
    <row r="3202" ht="16.5" customHeight="1"/>
    <row r="3203" ht="16.5" customHeight="1"/>
    <row r="3204" ht="16.5" customHeight="1"/>
    <row r="3205" ht="16.5" customHeight="1"/>
    <row r="3206" ht="16.5" customHeight="1"/>
    <row r="3207" ht="16.5" customHeight="1"/>
    <row r="3208" ht="16.5" customHeight="1"/>
    <row r="3209" ht="16.5" customHeight="1"/>
    <row r="3210" ht="16.5" customHeight="1"/>
    <row r="3211" ht="16.5" customHeight="1"/>
    <row r="3212" ht="16.5" customHeight="1"/>
    <row r="3213" ht="16.5" customHeight="1"/>
    <row r="3214" ht="16.5" customHeight="1"/>
    <row r="3215" ht="16.5" customHeight="1"/>
    <row r="3216" ht="16.5" customHeight="1"/>
    <row r="3217" ht="16.5" customHeight="1"/>
    <row r="3218" ht="16.5" customHeight="1"/>
    <row r="3219" ht="16.5" customHeight="1"/>
    <row r="3220" ht="16.5" customHeight="1"/>
    <row r="3221" ht="16.5" customHeight="1"/>
    <row r="3222" ht="16.5" customHeight="1"/>
    <row r="3223" ht="16.5" customHeight="1"/>
    <row r="3224" ht="16.5" customHeight="1"/>
    <row r="3225" ht="16.5" customHeight="1"/>
    <row r="3226" ht="16.5" customHeight="1"/>
    <row r="3227" ht="16.5" customHeight="1"/>
    <row r="3228" ht="16.5" customHeight="1"/>
    <row r="3229" ht="16.5" customHeight="1"/>
    <row r="3230" ht="16.5" customHeight="1"/>
    <row r="3231" ht="16.5" customHeight="1"/>
    <row r="3232" ht="16.5" customHeight="1"/>
    <row r="3233" ht="16.5" customHeight="1"/>
    <row r="3234" ht="16.5" customHeight="1"/>
    <row r="3235" ht="16.5" customHeight="1"/>
    <row r="3236" ht="16.5" customHeight="1"/>
    <row r="3237" ht="16.5" customHeight="1"/>
    <row r="3238" ht="16.5" customHeight="1"/>
    <row r="3239" ht="16.5" customHeight="1"/>
    <row r="3240" ht="16.5" customHeight="1"/>
    <row r="3241" ht="16.5" customHeight="1"/>
    <row r="3242" ht="16.5" customHeight="1"/>
    <row r="3243" ht="16.5" customHeight="1"/>
    <row r="3244" ht="16.5" customHeight="1"/>
    <row r="3245" ht="16.5" customHeight="1"/>
    <row r="3246" ht="16.5" customHeight="1"/>
    <row r="3247" ht="16.5" customHeight="1"/>
    <row r="3248" ht="16.5" customHeight="1"/>
    <row r="3249" ht="16.5" customHeight="1"/>
    <row r="3250" ht="16.5" customHeight="1"/>
    <row r="3251" ht="16.5" customHeight="1"/>
    <row r="3252" ht="16.5" customHeight="1"/>
    <row r="3253" ht="16.5" customHeight="1"/>
    <row r="3254" ht="16.5" customHeight="1"/>
    <row r="3255" ht="16.5" customHeight="1"/>
    <row r="3256" ht="16.5" customHeight="1"/>
    <row r="3257" ht="16.5" customHeight="1"/>
    <row r="3258" ht="16.5" customHeight="1"/>
    <row r="3259" ht="16.5" customHeight="1"/>
    <row r="3260" ht="16.5" customHeight="1"/>
    <row r="3261" ht="16.5" customHeight="1"/>
    <row r="3262" ht="16.5" customHeight="1"/>
    <row r="3263" ht="16.5" customHeight="1"/>
    <row r="3264" ht="16.5" customHeight="1"/>
    <row r="3265" ht="16.5" customHeight="1"/>
    <row r="3266" ht="16.5" customHeight="1"/>
    <row r="3267" ht="16.5" customHeight="1"/>
    <row r="3268" ht="16.5" customHeight="1"/>
    <row r="3269" ht="16.5" customHeight="1"/>
    <row r="3270" ht="16.5" customHeight="1"/>
    <row r="3271" ht="16.5" customHeight="1"/>
    <row r="3272" ht="16.5" customHeight="1"/>
    <row r="3273" ht="16.5" customHeight="1"/>
    <row r="3274" ht="16.5" customHeight="1"/>
    <row r="3275" ht="16.5" customHeight="1"/>
    <row r="3276" ht="16.5" customHeight="1"/>
    <row r="3277" ht="16.5" customHeight="1"/>
    <row r="3278" ht="16.5" customHeight="1"/>
    <row r="3279" ht="16.5" customHeight="1"/>
    <row r="3280" ht="16.5" customHeight="1"/>
    <row r="3281" ht="16.5" customHeight="1"/>
    <row r="3282" ht="16.5" customHeight="1"/>
    <row r="3283" ht="16.5" customHeight="1"/>
    <row r="3284" ht="16.5" customHeight="1"/>
    <row r="3285" ht="16.5" customHeight="1"/>
    <row r="3286" ht="16.5" customHeight="1"/>
    <row r="3287" ht="16.5" customHeight="1"/>
    <row r="3288" ht="16.5" customHeight="1"/>
    <row r="3289" ht="16.5" customHeight="1"/>
    <row r="3290" ht="16.5" customHeight="1"/>
    <row r="3291" ht="16.5" customHeight="1"/>
    <row r="3292" ht="16.5" customHeight="1"/>
    <row r="3293" ht="16.5" customHeight="1"/>
    <row r="3294" ht="16.5" customHeight="1"/>
    <row r="3295" ht="16.5" customHeight="1"/>
    <row r="3296" ht="16.5" customHeight="1"/>
    <row r="3297" ht="16.5" customHeight="1"/>
    <row r="3298" ht="16.5" customHeight="1"/>
    <row r="3299" ht="16.5" customHeight="1"/>
    <row r="3300" ht="16.5" customHeight="1"/>
    <row r="3301" ht="16.5" customHeight="1"/>
    <row r="3302" ht="16.5" customHeight="1"/>
    <row r="3303" ht="16.5" customHeight="1"/>
    <row r="3304" ht="16.5" customHeight="1"/>
    <row r="3305" ht="16.5" customHeight="1"/>
    <row r="3306" ht="16.5" customHeight="1"/>
    <row r="3307" ht="16.5" customHeight="1"/>
    <row r="3308" ht="16.5" customHeight="1"/>
    <row r="3309" ht="16.5" customHeight="1"/>
    <row r="3310" ht="16.5" customHeight="1"/>
    <row r="3311" ht="16.5" customHeight="1"/>
    <row r="3312" ht="16.5" customHeight="1"/>
    <row r="3313" ht="16.5" customHeight="1"/>
    <row r="3314" ht="16.5" customHeight="1"/>
    <row r="3315" ht="16.5" customHeight="1"/>
    <row r="3316" ht="16.5" customHeight="1"/>
    <row r="3317" ht="16.5" customHeight="1"/>
    <row r="3318" ht="16.5" customHeight="1"/>
    <row r="3319" ht="16.5" customHeight="1"/>
    <row r="3320" ht="16.5" customHeight="1"/>
    <row r="3321" ht="16.5" customHeight="1"/>
    <row r="3322" ht="16.5" customHeight="1"/>
    <row r="3323" ht="16.5" customHeight="1"/>
    <row r="3324" ht="16.5" customHeight="1"/>
    <row r="3325" ht="16.5" customHeight="1"/>
    <row r="3326" ht="16.5" customHeight="1"/>
    <row r="3327" ht="16.5" customHeight="1"/>
    <row r="3328" ht="16.5" customHeight="1"/>
    <row r="3329" ht="16.5" customHeight="1"/>
    <row r="3330" ht="16.5" customHeight="1"/>
    <row r="3331" ht="16.5" customHeight="1"/>
    <row r="3332" ht="16.5" customHeight="1"/>
    <row r="3333" ht="16.5" customHeight="1"/>
    <row r="3334" ht="16.5" customHeight="1"/>
    <row r="3335" ht="16.5" customHeight="1"/>
    <row r="3336" ht="16.5" customHeight="1"/>
    <row r="3337" ht="16.5" customHeight="1"/>
    <row r="3338" ht="16.5" customHeight="1"/>
    <row r="3339" ht="16.5" customHeight="1"/>
    <row r="3340" ht="16.5" customHeight="1"/>
    <row r="3341" ht="16.5" customHeight="1"/>
    <row r="3342" ht="16.5" customHeight="1"/>
    <row r="3343" ht="16.5" customHeight="1"/>
    <row r="3344" ht="16.5" customHeight="1"/>
    <row r="3345" ht="16.5" customHeight="1"/>
    <row r="3346" ht="16.5" customHeight="1"/>
    <row r="3347" ht="16.5" customHeight="1"/>
    <row r="3348" ht="16.5" customHeight="1"/>
    <row r="3349" ht="16.5" customHeight="1"/>
    <row r="3350" ht="16.5" customHeight="1"/>
    <row r="3351" ht="16.5" customHeight="1"/>
    <row r="3352" ht="16.5" customHeight="1"/>
    <row r="3353" ht="16.5" customHeight="1"/>
    <row r="3354" ht="16.5" customHeight="1"/>
    <row r="3355" ht="16.5" customHeight="1"/>
    <row r="3356" ht="16.5" customHeight="1"/>
    <row r="3357" ht="16.5" customHeight="1"/>
    <row r="3358" ht="16.5" customHeight="1"/>
    <row r="3359" ht="16.5" customHeight="1"/>
    <row r="3360" ht="16.5" customHeight="1"/>
    <row r="3361" ht="16.5" customHeight="1"/>
    <row r="3362" ht="16.5" customHeight="1"/>
    <row r="3363" ht="16.5" customHeight="1"/>
    <row r="3364" ht="16.5" customHeight="1"/>
    <row r="3365" ht="16.5" customHeight="1"/>
    <row r="3366" ht="16.5" customHeight="1"/>
    <row r="3367" ht="16.5" customHeight="1"/>
    <row r="3368" ht="16.5" customHeight="1"/>
    <row r="3369" ht="16.5" customHeight="1"/>
    <row r="3370" ht="16.5" customHeight="1"/>
    <row r="3371" ht="16.5" customHeight="1"/>
    <row r="3372" ht="16.5" customHeight="1"/>
    <row r="3373" ht="16.5" customHeight="1"/>
    <row r="3374" ht="16.5" customHeight="1"/>
    <row r="3375" ht="16.5" customHeight="1"/>
    <row r="3376" ht="16.5" customHeight="1"/>
    <row r="3377" ht="16.5" customHeight="1"/>
    <row r="3378" ht="16.5" customHeight="1"/>
    <row r="3379" ht="16.5" customHeight="1"/>
    <row r="3380" ht="16.5" customHeight="1"/>
    <row r="3381" ht="16.5" customHeight="1"/>
    <row r="3382" ht="16.5" customHeight="1"/>
    <row r="3383" ht="16.5" customHeight="1"/>
    <row r="3384" ht="16.5" customHeight="1"/>
    <row r="3385" ht="16.5" customHeight="1"/>
    <row r="3386" ht="16.5" customHeight="1"/>
    <row r="3387" ht="16.5" customHeight="1"/>
    <row r="3388" ht="16.5" customHeight="1"/>
  </sheetData>
  <autoFilter ref="B3:P1353" xr:uid="{3C079BF4-1376-421C-8506-91EDC661909F}">
    <filterColumn colId="1">
      <filters>
        <dateGroupItem year="2025" dateTimeGrouping="year"/>
      </filters>
    </filterColumn>
    <filterColumn colId="3">
      <filters>
        <filter val="12월5주"/>
      </filters>
    </filterColumn>
    <sortState ref="B1188:P1318">
      <sortCondition ref="C3:C1318"/>
    </sortState>
  </autoFilter>
  <sortState ref="B45:P49">
    <sortCondition ref="C47"/>
  </sortState>
  <phoneticPr fontId="2" type="noConversion"/>
  <pageMargins left="0.7" right="0.7" top="0.75" bottom="0.75" header="0.3" footer="0.3"/>
  <pageSetup paperSize="9" orientation="portrait" r:id="rId1"/>
  <ignoredErrors>
    <ignoredError sqref="O671:O673 P671:P673" numberStoredAsText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58">
        <x14:dataValidation type="list" allowBlank="1" showInputMessage="1" showErrorMessage="1" xr:uid="{00000000-0002-0000-0500-000000000000}">
          <x14:formula1>
            <xm:f>'C:\Users\버스지원팀\Downloads\[고속버스SM_장애현황(통합)-2024.04.10.xlsx]장애총괄리스트'!#REF!</xm:f>
          </x14:formula1>
          <xm:sqref>M50:M61</xm:sqref>
        </x14:dataValidation>
        <x14:dataValidation type="list" allowBlank="1" showInputMessage="1" showErrorMessage="1" xr:uid="{00000000-0002-0000-0500-000001000000}">
          <x14:formula1>
            <xm:f>'C:\Users\버스지원팀\Downloads\[고속버스SM_장애현황(통합)-2024.04.18.xlsx]장애총괄리스트'!#REF!</xm:f>
          </x14:formula1>
          <xm:sqref>M62:M77</xm:sqref>
        </x14:dataValidation>
        <x14:dataValidation type="list" allowBlank="1" showInputMessage="1" showErrorMessage="1" xr:uid="{00000000-0002-0000-0500-000002000000}">
          <x14:formula1>
            <xm:f>'C:\Users\yhcho\Downloads\[고속버스SM_장애현황(통합)-2024.04.24.xlsx]장애총괄리스트'!#REF!</xm:f>
          </x14:formula1>
          <xm:sqref>M82:M95</xm:sqref>
        </x14:dataValidation>
        <x14:dataValidation type="list" allowBlank="1" showInputMessage="1" showErrorMessage="1" xr:uid="{00000000-0002-0000-0500-000003000000}">
          <x14:formula1>
            <xm:f>'C:\Users\yhcho\Downloads\[고속버스SM_장애현황(통합)-2024.05.01.xlsx]장애총괄리스트'!#REF!</xm:f>
          </x14:formula1>
          <xm:sqref>M96:M102</xm:sqref>
        </x14:dataValidation>
        <x14:dataValidation type="list" allowBlank="1" showInputMessage="1" showErrorMessage="1" xr:uid="{00000000-0002-0000-0500-000004000000}">
          <x14:formula1>
            <xm:f>'C:\Users\버스지원팀\Downloads\[고속버스SM_장애현황(통합)-2024.05.08.xlsx]장애총괄리스트'!#REF!</xm:f>
          </x14:formula1>
          <xm:sqref>M105:M107</xm:sqref>
        </x14:dataValidation>
        <x14:dataValidation type="list" allowBlank="1" showInputMessage="1" showErrorMessage="1" xr:uid="{00000000-0002-0000-0500-000005000000}">
          <x14:formula1>
            <xm:f>'C:\Users\yhcho\Downloads\[고속버스SM_장애현황(통합)-2024.05.15.xlsx]장애총괄리스트'!#REF!</xm:f>
          </x14:formula1>
          <xm:sqref>L111:L119</xm:sqref>
        </x14:dataValidation>
        <x14:dataValidation type="list" allowBlank="1" showInputMessage="1" showErrorMessage="1" xr:uid="{00000000-0002-0000-0500-000006000000}">
          <x14:formula1>
            <xm:f>'D:\Users\ATECT&amp;\Desktop\업무\고속&amp;시외\업무일지\고속\4월\[고속버스SM_장애현황(통합)-2019.04.16.xlsx]장애총괄리스트'!#REF!</xm:f>
          </x14:formula1>
          <xm:sqref>K117</xm:sqref>
        </x14:dataValidation>
        <x14:dataValidation type="list" allowBlank="1" showInputMessage="1" showErrorMessage="1" xr:uid="{00000000-0002-0000-0500-000007000000}">
          <x14:formula1>
            <xm:f>'C:\Users\yhcho\Downloads\[고속버스SM_장애현황(통합)-2024.05.20.xlsx]장애총괄리스트'!#REF!</xm:f>
          </x14:formula1>
          <xm:sqref>L120:L128</xm:sqref>
        </x14:dataValidation>
        <x14:dataValidation type="list" allowBlank="1" showInputMessage="1" showErrorMessage="1" xr:uid="{00000000-0002-0000-0500-000008000000}">
          <x14:formula1>
            <xm:f>'C:\Users\yhcho\Downloads\[고속버스SM_장애현황(통합)-2024.05.23.xlsx]장애총괄리스트'!#REF!</xm:f>
          </x14:formula1>
          <xm:sqref>L130:L134</xm:sqref>
        </x14:dataValidation>
        <x14:dataValidation type="list" allowBlank="1" showInputMessage="1" showErrorMessage="1" xr:uid="{00000000-0002-0000-0500-000009000000}">
          <x14:formula1>
            <xm:f>'C:\Users\yhcho\Downloads\[고속버스SM_장애현황(통합)-2024.05.29.xlsx]장애총괄리스트'!#REF!</xm:f>
          </x14:formula1>
          <xm:sqref>L137:L140</xm:sqref>
        </x14:dataValidation>
        <x14:dataValidation type="list" allowBlank="1" showInputMessage="1" showErrorMessage="1" xr:uid="{00000000-0002-0000-0500-00000A000000}">
          <x14:formula1>
            <xm:f>'C:\Users\yhcho\Downloads\[고속버스SM_장애현황(통합)-2024.06.04.xlsx]장애총괄리스트'!#REF!</xm:f>
          </x14:formula1>
          <xm:sqref>L141:M145</xm:sqref>
        </x14:dataValidation>
        <x14:dataValidation type="list" allowBlank="1" showInputMessage="1" showErrorMessage="1" xr:uid="{00000000-0002-0000-0500-00000B000000}">
          <x14:formula1>
            <xm:f>'C:\Users\yhcho\Downloads\[고속버스SM_장애현황(통합)-2024.06.12.xlsx]장애총괄리스트'!#REF!</xm:f>
          </x14:formula1>
          <xm:sqref>L146:L159</xm:sqref>
        </x14:dataValidation>
        <x14:dataValidation type="list" allowBlank="1" showInputMessage="1" showErrorMessage="1" xr:uid="{00000000-0002-0000-0500-00000C000000}">
          <x14:formula1>
            <xm:f>'C:\Users\yhcho\Downloads\[고속버스SM_장애현황(통합)-2024.06.19.xlsx]장애총괄리스트'!#REF!</xm:f>
          </x14:formula1>
          <xm:sqref>M160:M167</xm:sqref>
        </x14:dataValidation>
        <x14:dataValidation type="list" allowBlank="1" showInputMessage="1" showErrorMessage="1" xr:uid="{00000000-0002-0000-0500-00000D000000}">
          <x14:formula1>
            <xm:f>'C:\Users\User\Downloads\[고속버스SM_장애현황(통합)-2024.06.26.xlsx]장애총괄리스트'!#REF!</xm:f>
          </x14:formula1>
          <xm:sqref>M168:M169 L173:M178</xm:sqref>
        </x14:dataValidation>
        <x14:dataValidation type="list" allowBlank="1" showInputMessage="1" showErrorMessage="1" xr:uid="{00000000-0002-0000-0500-00000E000000}">
          <x14:formula1>
            <xm:f>'C:\Users\User\Downloads\[고속버스SM_장애현황(통합)-2024.06.21.xlsx]장애총괄리스트'!#REF!</xm:f>
          </x14:formula1>
          <xm:sqref>L170:M172</xm:sqref>
        </x14:dataValidation>
        <x14:dataValidation type="list" allowBlank="1" showInputMessage="1" showErrorMessage="1" xr:uid="{00000000-0002-0000-0500-00000F000000}">
          <x14:formula1>
            <xm:f>'C:\Users\User\Downloads\[고속버스SM_장애현황(통합)-2024.07.02.xlsx]장애총괄리스트'!#REF!</xm:f>
          </x14:formula1>
          <xm:sqref>M179:M187</xm:sqref>
        </x14:dataValidation>
        <x14:dataValidation type="list" allowBlank="1" showInputMessage="1" showErrorMessage="1" xr:uid="{00000000-0002-0000-0500-000010000000}">
          <x14:formula1>
            <xm:f>'C:\Users\User\Downloads\[고속버스SM_장애현황(통합)-2024.07.03.xlsx]장애총괄리스트'!#REF!</xm:f>
          </x14:formula1>
          <xm:sqref>M188</xm:sqref>
        </x14:dataValidation>
        <x14:dataValidation type="list" allowBlank="1" showInputMessage="1" showErrorMessage="1" xr:uid="{00000000-0002-0000-0500-000011000000}">
          <x14:formula1>
            <xm:f>'C:\Users\User\Downloads\[고속버스SM_장애현황(통합)-2024.07.04.xlsx]장애총괄리스트'!#REF!</xm:f>
          </x14:formula1>
          <xm:sqref>M189:M190</xm:sqref>
        </x14:dataValidation>
        <x14:dataValidation type="list" allowBlank="1" showInputMessage="1" showErrorMessage="1" xr:uid="{00000000-0002-0000-0500-000012000000}">
          <x14:formula1>
            <xm:f>'C:\Users\User\Downloads\[고속버스SM_장애현황(통합)-2024.07.10.xlsx]장애총괄리스트'!#REF!</xm:f>
          </x14:formula1>
          <xm:sqref>M191:M195</xm:sqref>
        </x14:dataValidation>
        <x14:dataValidation type="list" allowBlank="1" showInputMessage="1" showErrorMessage="1" xr:uid="{00000000-0002-0000-0500-000013000000}">
          <x14:formula1>
            <xm:f>'C:\Users\User\Downloads\[고속버스SM_장애현황(통합)-2024.07.14.xlsx]장애총괄리스트'!#REF!</xm:f>
          </x14:formula1>
          <xm:sqref>M196:M199</xm:sqref>
        </x14:dataValidation>
        <x14:dataValidation type="list" allowBlank="1" showInputMessage="1" showErrorMessage="1" xr:uid="{00000000-0002-0000-0500-000014000000}">
          <x14:formula1>
            <xm:f>'C:\Users\User\Downloads\[고속버스SM_장애현황(통합)-2024.07.15.xlsx]장애총괄리스트'!#REF!</xm:f>
          </x14:formula1>
          <xm:sqref>M200</xm:sqref>
        </x14:dataValidation>
        <x14:dataValidation type="list" allowBlank="1" showInputMessage="1" showErrorMessage="1" xr:uid="{00000000-0002-0000-0500-000015000000}">
          <x14:formula1>
            <xm:f>'C:\Users\User\Downloads\[고속버스SM_장애현황(통합)-2024.07.17.xlsx]장애총괄리스트'!#REF!</xm:f>
          </x14:formula1>
          <xm:sqref>M201</xm:sqref>
        </x14:dataValidation>
        <x14:dataValidation type="list" allowBlank="1" showInputMessage="1" showErrorMessage="1" xr:uid="{00000000-0002-0000-0500-000016000000}">
          <x14:formula1>
            <xm:f>'C:\Users\User\Downloads\[고속버스SM_장애현황(통합)-2024.07.18.xlsx]장애총괄리스트'!#REF!</xm:f>
          </x14:formula1>
          <xm:sqref>M202</xm:sqref>
        </x14:dataValidation>
        <x14:dataValidation type="list" allowBlank="1" showInputMessage="1" showErrorMessage="1" xr:uid="{00000000-0002-0000-0500-000017000000}">
          <x14:formula1>
            <xm:f>'C:\Users\User\Downloads\[고속버스SM_장애현황(통합)-2024.07.22.xlsx]장애총괄리스트'!#REF!</xm:f>
          </x14:formula1>
          <xm:sqref>M203:M204</xm:sqref>
        </x14:dataValidation>
        <x14:dataValidation type="list" allowBlank="1" showInputMessage="1" showErrorMessage="1" xr:uid="{00000000-0002-0000-0500-000018000000}">
          <x14:formula1>
            <xm:f>'C:\Users\User\Downloads\[고속버스SM_장애현황(통합)-2024.07.27.xlsx]장애총괄리스트'!#REF!</xm:f>
          </x14:formula1>
          <xm:sqref>L206</xm:sqref>
        </x14:dataValidation>
        <x14:dataValidation type="list" allowBlank="1" showInputMessage="1" showErrorMessage="1" xr:uid="{00000000-0002-0000-0500-000019000000}">
          <x14:formula1>
            <xm:f>'C:\Users\User\Downloads\[고속버스SM_장애현황(통합)-2024.07.28.xlsx]장애총괄리스트'!#REF!</xm:f>
          </x14:formula1>
          <xm:sqref>L207</xm:sqref>
        </x14:dataValidation>
        <x14:dataValidation type="list" allowBlank="1" showInputMessage="1" showErrorMessage="1" xr:uid="{00000000-0002-0000-0500-00001A000000}">
          <x14:formula1>
            <xm:f>'C:\Users\yhcho\Downloads\[고속버스SM_장애현황(통합)-2024.08.07.xlsx]장애총괄리스트'!#REF!</xm:f>
          </x14:formula1>
          <xm:sqref>L208:L214</xm:sqref>
        </x14:dataValidation>
        <x14:dataValidation type="list" allowBlank="1" showInputMessage="1" showErrorMessage="1" xr:uid="{00000000-0002-0000-0500-00001B000000}">
          <x14:formula1>
            <xm:f>'C:\Users\User\Downloads\[고속버스SM_장애현황(통합)-2024.08.11.xlsx]장애총괄리스트'!#REF!</xm:f>
          </x14:formula1>
          <xm:sqref>M217 M219:M222</xm:sqref>
        </x14:dataValidation>
        <x14:dataValidation type="list" allowBlank="1" showInputMessage="1" showErrorMessage="1" xr:uid="{00000000-0002-0000-0500-00001C000000}">
          <x14:formula1>
            <xm:f>'C:\Users\User\Downloads\[고속버스SM_장애현황(통합)-2024.08.13.xlsx]장애총괄리스트'!#REF!</xm:f>
          </x14:formula1>
          <xm:sqref>M218</xm:sqref>
        </x14:dataValidation>
        <x14:dataValidation type="list" allowBlank="1" showInputMessage="1" showErrorMessage="1" xr:uid="{00000000-0002-0000-0500-00001D000000}">
          <x14:formula1>
            <xm:f>'C:\Users\User\Downloads\[고속버스SM_장애현황(통합)-2024.08.14.xlsx]장애총괄리스트'!#REF!</xm:f>
          </x14:formula1>
          <xm:sqref>M223:M225</xm:sqref>
        </x14:dataValidation>
        <x14:dataValidation type="list" allowBlank="1" showInputMessage="1" showErrorMessage="1" xr:uid="{00000000-0002-0000-0500-00001E000000}">
          <x14:formula1>
            <xm:f>'C:\Users\User\Downloads\[고속버스SM_장애현황(통합)-2024.08.18.xlsx]장애총괄리스트'!#REF!</xm:f>
          </x14:formula1>
          <xm:sqref>M226:M227</xm:sqref>
        </x14:dataValidation>
        <x14:dataValidation type="list" allowBlank="1" showInputMessage="1" showErrorMessage="1" xr:uid="{00000000-0002-0000-0500-00001F000000}">
          <x14:formula1>
            <xm:f>'C:\Users\User\Downloads\[고속버스SM_장애현황(통합)-2024.08.21.xlsx]장애총괄리스트'!#REF!</xm:f>
          </x14:formula1>
          <xm:sqref>M228:M230</xm:sqref>
        </x14:dataValidation>
        <x14:dataValidation type="list" allowBlank="1" showInputMessage="1" showErrorMessage="1" xr:uid="{00000000-0002-0000-0500-000020000000}">
          <x14:formula1>
            <xm:f>'C:\Users\User\Downloads\[고속버스SM_장애현황(통합)-2024.08.27.xlsx]장애총괄리스트'!#REF!</xm:f>
          </x14:formula1>
          <xm:sqref>M231:M240</xm:sqref>
        </x14:dataValidation>
        <x14:dataValidation type="list" allowBlank="1" showInputMessage="1" showErrorMessage="1" xr:uid="{00000000-0002-0000-0500-000021000000}">
          <x14:formula1>
            <xm:f>'C:\Users\User\Downloads\[고속버스SM_장애현황(통합)-2024.08.27 (3).xlsx]장애총괄리스트'!#REF!</xm:f>
          </x14:formula1>
          <xm:sqref>M241:M242</xm:sqref>
        </x14:dataValidation>
        <x14:dataValidation type="list" allowBlank="1" showInputMessage="1" showErrorMessage="1" xr:uid="{00000000-0002-0000-0500-000022000000}">
          <x14:formula1>
            <xm:f>'C:\Users\User\Downloads\[고속버스SM_장애현황(통합)-2024.09.01 (1).xlsx]장애총괄리스트'!#REF!</xm:f>
          </x14:formula1>
          <xm:sqref>M243:M248</xm:sqref>
        </x14:dataValidation>
        <x14:dataValidation type="list" allowBlank="1" showInputMessage="1" showErrorMessage="1" xr:uid="{00000000-0002-0000-0500-000023000000}">
          <x14:formula1>
            <xm:f>'C:\Users\User\Downloads\[고속버스SM_장애현황(통합)-2024.09.03.xlsx]장애총괄리스트'!#REF!</xm:f>
          </x14:formula1>
          <xm:sqref>M249</xm:sqref>
        </x14:dataValidation>
        <x14:dataValidation type="list" allowBlank="1" showInputMessage="1" showErrorMessage="1" xr:uid="{00000000-0002-0000-0500-000024000000}">
          <x14:formula1>
            <xm:f>'C:\Users\User\Downloads\[고속버스SM_장애현황(통합)-2024.09.04.xlsx]장애총괄리스트'!#REF!</xm:f>
          </x14:formula1>
          <xm:sqref>M250:M251</xm:sqref>
        </x14:dataValidation>
        <x14:dataValidation type="list" allowBlank="1" showInputMessage="1" showErrorMessage="1" xr:uid="{00000000-0002-0000-0500-000025000000}">
          <x14:formula1>
            <xm:f>'C:\Users\User\Downloads\[고속버스SM_장애현황(통합)-2024.09.05.xlsx]장애총괄리스트'!#REF!</xm:f>
          </x14:formula1>
          <xm:sqref>M252:M253</xm:sqref>
        </x14:dataValidation>
        <x14:dataValidation type="list" allowBlank="1" showInputMessage="1" showErrorMessage="1" xr:uid="{00000000-0002-0000-0500-000026000000}">
          <x14:formula1>
            <xm:f>'C:\Users\User\Downloads\[고속버스SM_장애현황(통합)-2024.09.06.xlsx]장애총괄리스트'!#REF!</xm:f>
          </x14:formula1>
          <xm:sqref>M254:M255</xm:sqref>
        </x14:dataValidation>
        <x14:dataValidation type="list" allowBlank="1" showInputMessage="1" showErrorMessage="1" xr:uid="{00000000-0002-0000-0500-000027000000}">
          <x14:formula1>
            <xm:f>'C:\Users\User\Downloads\[고속버스SM_장애현황(통합)-2024.09.09.xlsx]장애총괄리스트'!#REF!</xm:f>
          </x14:formula1>
          <xm:sqref>M256:M257</xm:sqref>
        </x14:dataValidation>
        <x14:dataValidation type="list" allowBlank="1" showInputMessage="1" showErrorMessage="1" xr:uid="{00000000-0002-0000-0500-000028000000}">
          <x14:formula1>
            <xm:f>'C:\Users\User\Downloads\[고속버스SM_장애현황(통합)-2024.09.10.xlsx]장애총괄리스트'!#REF!</xm:f>
          </x14:formula1>
          <xm:sqref>M258:M262</xm:sqref>
        </x14:dataValidation>
        <x14:dataValidation type="list" allowBlank="1" showInputMessage="1" showErrorMessage="1" xr:uid="{00000000-0002-0000-0500-000029000000}">
          <x14:formula1>
            <xm:f>'C:\Users\User\Downloads\[고속버스SM_장애현황(통합)-2024.09.11.xlsx]장애총괄리스트'!#REF!</xm:f>
          </x14:formula1>
          <xm:sqref>M263:M266</xm:sqref>
        </x14:dataValidation>
        <x14:dataValidation type="list" allowBlank="1" showInputMessage="1" showErrorMessage="1" xr:uid="{00000000-0002-0000-0500-00002A000000}">
          <x14:formula1>
            <xm:f>'C:\Users\User\Downloads\[고속버스SM_장애현황(통합)-2024.09.11 (2).xlsx]장애총괄리스트'!#REF!</xm:f>
          </x14:formula1>
          <xm:sqref>M267:M268</xm:sqref>
        </x14:dataValidation>
        <x14:dataValidation type="list" allowBlank="1" showInputMessage="1" showErrorMessage="1" xr:uid="{00000000-0002-0000-0500-00002B000000}">
          <x14:formula1>
            <xm:f>'C:\Users\User\Downloads\[고속버스SM_장애현황(통합)-2024.09.12.xlsx]장애총괄리스트'!#REF!</xm:f>
          </x14:formula1>
          <xm:sqref>M269</xm:sqref>
        </x14:dataValidation>
        <x14:dataValidation type="list" allowBlank="1" showInputMessage="1" showErrorMessage="1" xr:uid="{00000000-0002-0000-0500-00002C000000}">
          <x14:formula1>
            <xm:f>'C:\Users\User\Downloads\[고속버스SM_장애현황(통합)-2024.09.14.xlsx]장애총괄리스트'!#REF!</xm:f>
          </x14:formula1>
          <xm:sqref>M270</xm:sqref>
        </x14:dataValidation>
        <x14:dataValidation type="list" allowBlank="1" showInputMessage="1" showErrorMessage="1" xr:uid="{00000000-0002-0000-0500-00002D000000}">
          <x14:formula1>
            <xm:f>'C:\Users\User\Downloads\[고속버스SM_장애현황(통합)-2024.09.18.xlsx]장애총괄리스트'!#REF!</xm:f>
          </x14:formula1>
          <xm:sqref>M271:M272</xm:sqref>
        </x14:dataValidation>
        <x14:dataValidation type="list" allowBlank="1" showInputMessage="1" showErrorMessage="1" xr:uid="{00000000-0002-0000-0500-00002E000000}">
          <x14:formula1>
            <xm:f>'C:\Users\User\Downloads\[고속버스SM_장애현황(통합)-2024.09.19.xlsx]장애총괄리스트'!#REF!</xm:f>
          </x14:formula1>
          <xm:sqref>M273:M278</xm:sqref>
        </x14:dataValidation>
        <x14:dataValidation type="list" allowBlank="1" showInputMessage="1" showErrorMessage="1" xr:uid="{00000000-0002-0000-0500-00002F000000}">
          <x14:formula1>
            <xm:f>'C:\Users\User\Downloads\[고속버스SM_장애현황(통합)-2024.09.24.xlsx]장애총괄리스트'!#REF!</xm:f>
          </x14:formula1>
          <xm:sqref>M279:M282</xm:sqref>
        </x14:dataValidation>
        <x14:dataValidation type="list" allowBlank="1" showInputMessage="1" showErrorMessage="1" xr:uid="{00000000-0002-0000-0500-000030000000}">
          <x14:formula1>
            <xm:f>'C:\Users\User\Downloads\[고속버스SM_장애현황(통합)-2024.09.25.xlsx]장애총괄리스트'!#REF!</xm:f>
          </x14:formula1>
          <xm:sqref>M283:M287</xm:sqref>
        </x14:dataValidation>
        <x14:dataValidation type="list" allowBlank="1" showInputMessage="1" showErrorMessage="1" xr:uid="{00000000-0002-0000-0500-000031000000}">
          <x14:formula1>
            <xm:f>'C:\Users\User\Downloads\[고속버스SM_장애현황(통합)-2024.09.29.xlsx]장애총괄리스트'!#REF!</xm:f>
          </x14:formula1>
          <xm:sqref>M288:M304</xm:sqref>
        </x14:dataValidation>
        <x14:dataValidation type="list" allowBlank="1" showInputMessage="1" showErrorMessage="1" xr:uid="{00000000-0002-0000-0500-000032000000}">
          <x14:formula1>
            <xm:f>'C:\Users\User\Downloads\[고속버스SM_장애현황(통합)-2024.10.02.xlsx]장애총괄리스트'!#REF!</xm:f>
          </x14:formula1>
          <xm:sqref>M305:M310</xm:sqref>
        </x14:dataValidation>
        <x14:dataValidation type="list" allowBlank="1" showInputMessage="1" showErrorMessage="1" xr:uid="{00000000-0002-0000-0500-000033000000}">
          <x14:formula1>
            <xm:f>'C:\Users\User\Downloads\[고속버스SM_장애현황(통합)-2024.10.08.xlsx]장애총괄리스트'!#REF!</xm:f>
          </x14:formula1>
          <xm:sqref>M311:M320</xm:sqref>
        </x14:dataValidation>
        <x14:dataValidation type="list" allowBlank="1" showInputMessage="1" showErrorMessage="1" xr:uid="{00000000-0002-0000-0500-000034000000}">
          <x14:formula1>
            <xm:f>'C:\Users\User\Downloads\[고속버스SM_장애현황(통합)-2024.10.15.xlsx]장애총괄리스트'!#REF!</xm:f>
          </x14:formula1>
          <xm:sqref>M321:M348</xm:sqref>
        </x14:dataValidation>
        <x14:dataValidation type="list" allowBlank="1" showInputMessage="1" showErrorMessage="1" xr:uid="{00000000-0002-0000-0500-000035000000}">
          <x14:formula1>
            <xm:f>'C:\Users\User\Downloads\[고속버스SM_장애현황(통합)-2024.10.18.xlsx]장애총괄리스트'!#REF!</xm:f>
          </x14:formula1>
          <xm:sqref>M349:M358</xm:sqref>
        </x14:dataValidation>
        <x14:dataValidation type="list" allowBlank="1" showInputMessage="1" showErrorMessage="1" xr:uid="{00000000-0002-0000-0500-000036000000}">
          <x14:formula1>
            <xm:f>'C:\Users\User\Downloads\[고속버스SM_장애현황(통합)-2024.10.21.xlsx]장애총괄리스트'!#REF!</xm:f>
          </x14:formula1>
          <xm:sqref>M359:M363</xm:sqref>
        </x14:dataValidation>
        <x14:dataValidation type="list" allowBlank="1" showInputMessage="1" showErrorMessage="1" xr:uid="{00000000-0002-0000-0500-000037000000}">
          <x14:formula1>
            <xm:f>'C:\Users\User\Downloads\[고속버스SM_장애현황(통합)-2024.10.23.xlsx]장애총괄리스트'!#REF!</xm:f>
          </x14:formula1>
          <xm:sqref>M364:M366</xm:sqref>
        </x14:dataValidation>
        <x14:dataValidation type="list" allowBlank="1" showInputMessage="1" showErrorMessage="1" xr:uid="{00000000-0002-0000-0500-000038000000}">
          <x14:formula1>
            <xm:f>'C:\Users\User\Downloads\[고속버스SM_장애현황(통합)-2024.11.06.xlsx]장애총괄리스트'!#REF!</xm:f>
          </x14:formula1>
          <xm:sqref>M375:M394</xm:sqref>
        </x14:dataValidation>
        <x14:dataValidation type="list" allowBlank="1" showInputMessage="1" showErrorMessage="1" xr:uid="{00000000-0002-0000-0500-000039000000}">
          <x14:formula1>
            <xm:f>'C:\Users\User\Downloads\[고속버스SM_장애현황(통합)-2024.11.11.xlsx]장애총괄리스트'!#REF!</xm:f>
          </x14:formula1>
          <xm:sqref>M395:M397 M410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E3:P24"/>
  <sheetViews>
    <sheetView workbookViewId="0">
      <selection activeCell="B3" sqref="B3"/>
    </sheetView>
  </sheetViews>
  <sheetFormatPr defaultRowHeight="16.5"/>
  <cols>
    <col min="5" max="5" width="19" customWidth="1"/>
    <col min="6" max="6" width="13.25" hidden="1" customWidth="1"/>
    <col min="7" max="13" width="7.375" customWidth="1"/>
    <col min="14" max="14" width="10.5" bestFit="1" customWidth="1"/>
  </cols>
  <sheetData>
    <row r="3" spans="5:16">
      <c r="E3" s="260" t="s">
        <v>71</v>
      </c>
      <c r="F3" s="260" t="s">
        <v>7</v>
      </c>
      <c r="G3" s="261" t="s">
        <v>115</v>
      </c>
      <c r="H3" s="261"/>
      <c r="I3" s="261"/>
      <c r="J3" s="261"/>
      <c r="K3" s="261"/>
      <c r="L3" s="261"/>
      <c r="M3" s="261"/>
      <c r="N3" s="262" t="s">
        <v>2</v>
      </c>
      <c r="O3" s="262" t="s">
        <v>3</v>
      </c>
      <c r="P3" s="259" t="s">
        <v>6</v>
      </c>
    </row>
    <row r="4" spans="5:16">
      <c r="E4" s="260"/>
      <c r="F4" s="260"/>
      <c r="G4" s="114">
        <v>45407</v>
      </c>
      <c r="H4" s="114">
        <v>45408</v>
      </c>
      <c r="I4" s="114">
        <v>45409</v>
      </c>
      <c r="J4" s="114">
        <v>45410</v>
      </c>
      <c r="K4" s="114">
        <v>45411</v>
      </c>
      <c r="L4" s="114">
        <v>45412</v>
      </c>
      <c r="M4" s="114">
        <v>45413</v>
      </c>
      <c r="N4" s="262"/>
      <c r="O4" s="262"/>
      <c r="P4" s="259"/>
    </row>
    <row r="5" spans="5:16">
      <c r="E5" s="115" t="s">
        <v>101</v>
      </c>
      <c r="F5" s="115" t="s">
        <v>10</v>
      </c>
      <c r="G5" s="103">
        <v>2</v>
      </c>
      <c r="H5" s="103">
        <v>1</v>
      </c>
      <c r="I5" s="103">
        <v>0</v>
      </c>
      <c r="J5" s="103">
        <v>0</v>
      </c>
      <c r="K5" s="103">
        <v>0</v>
      </c>
      <c r="L5" s="103">
        <v>1</v>
      </c>
      <c r="M5" s="103">
        <v>0</v>
      </c>
      <c r="N5" s="103">
        <v>4</v>
      </c>
      <c r="O5" s="116">
        <v>1.4798372179060304E-3</v>
      </c>
      <c r="P5" s="117">
        <v>0.30232558139534882</v>
      </c>
    </row>
    <row r="6" spans="5:16">
      <c r="E6" s="115" t="s">
        <v>74</v>
      </c>
      <c r="F6" s="115" t="s">
        <v>24</v>
      </c>
      <c r="G6" s="103">
        <v>0</v>
      </c>
      <c r="H6" s="103">
        <v>0</v>
      </c>
      <c r="I6" s="103">
        <v>0</v>
      </c>
      <c r="J6" s="103">
        <v>0</v>
      </c>
      <c r="K6" s="103">
        <v>1</v>
      </c>
      <c r="L6" s="103">
        <v>1</v>
      </c>
      <c r="M6" s="103">
        <v>0</v>
      </c>
      <c r="N6" s="103">
        <v>2</v>
      </c>
      <c r="O6" s="116">
        <v>7.3991860895301518E-4</v>
      </c>
      <c r="P6" s="117">
        <v>0.2558139534883721</v>
      </c>
    </row>
    <row r="7" spans="5:16">
      <c r="E7" s="115" t="s">
        <v>85</v>
      </c>
      <c r="F7" s="115" t="s">
        <v>86</v>
      </c>
      <c r="G7" s="103">
        <v>1</v>
      </c>
      <c r="H7" s="103">
        <v>0</v>
      </c>
      <c r="I7" s="103">
        <v>0</v>
      </c>
      <c r="J7" s="103">
        <v>0</v>
      </c>
      <c r="K7" s="103">
        <v>0</v>
      </c>
      <c r="L7" s="103">
        <v>0</v>
      </c>
      <c r="M7" s="103">
        <v>0</v>
      </c>
      <c r="N7" s="103">
        <v>1</v>
      </c>
      <c r="O7" s="116">
        <v>3.6995930447650759E-4</v>
      </c>
      <c r="P7" s="117">
        <v>6.9767441860465115E-2</v>
      </c>
    </row>
    <row r="8" spans="5:16">
      <c r="E8" s="115" t="s">
        <v>110</v>
      </c>
      <c r="F8" s="115" t="s">
        <v>109</v>
      </c>
      <c r="G8" s="103">
        <v>0</v>
      </c>
      <c r="H8" s="103">
        <v>0</v>
      </c>
      <c r="I8" s="103">
        <v>0</v>
      </c>
      <c r="J8" s="103">
        <v>0</v>
      </c>
      <c r="K8" s="103">
        <v>0</v>
      </c>
      <c r="L8" s="103">
        <v>1</v>
      </c>
      <c r="M8" s="103">
        <v>0</v>
      </c>
      <c r="N8" s="103">
        <v>1</v>
      </c>
      <c r="O8" s="116">
        <v>3.6995930447650759E-4</v>
      </c>
      <c r="P8" s="117">
        <v>4.6511627906976744E-2</v>
      </c>
    </row>
    <row r="9" spans="5:16">
      <c r="E9" s="115" t="s">
        <v>72</v>
      </c>
      <c r="F9" s="115" t="s">
        <v>22</v>
      </c>
      <c r="G9" s="103">
        <v>0</v>
      </c>
      <c r="H9" s="103">
        <v>0</v>
      </c>
      <c r="I9" s="103">
        <v>0</v>
      </c>
      <c r="J9" s="103">
        <v>0</v>
      </c>
      <c r="K9" s="103">
        <v>1</v>
      </c>
      <c r="L9" s="103">
        <v>0</v>
      </c>
      <c r="M9" s="103">
        <v>0</v>
      </c>
      <c r="N9" s="103">
        <v>1</v>
      </c>
      <c r="O9" s="116">
        <v>3.6995930447650759E-4</v>
      </c>
      <c r="P9" s="117">
        <v>2.3255813953488372E-2</v>
      </c>
    </row>
    <row r="10" spans="5:16">
      <c r="E10" s="115" t="s">
        <v>111</v>
      </c>
      <c r="F10" s="115" t="s">
        <v>109</v>
      </c>
      <c r="G10" s="103">
        <v>0</v>
      </c>
      <c r="H10" s="103">
        <v>1</v>
      </c>
      <c r="I10" s="103">
        <v>0</v>
      </c>
      <c r="J10" s="103">
        <v>0</v>
      </c>
      <c r="K10" s="103">
        <v>0</v>
      </c>
      <c r="L10" s="103">
        <v>0</v>
      </c>
      <c r="M10" s="103">
        <v>0</v>
      </c>
      <c r="N10" s="103">
        <v>1</v>
      </c>
      <c r="O10" s="116">
        <v>3.6995930447650759E-4</v>
      </c>
      <c r="P10" s="117">
        <v>2.3255813953488372E-2</v>
      </c>
    </row>
    <row r="11" spans="5:16" ht="24.75" customHeight="1">
      <c r="E11" s="118" t="s">
        <v>116</v>
      </c>
      <c r="F11" s="118"/>
      <c r="G11" s="119">
        <f>SUM(G5:G10)</f>
        <v>3</v>
      </c>
      <c r="H11" s="119">
        <f t="shared" ref="H11:M11" si="0">SUM(H5:H10)</f>
        <v>2</v>
      </c>
      <c r="I11" s="119">
        <f t="shared" si="0"/>
        <v>0</v>
      </c>
      <c r="J11" s="119">
        <f t="shared" si="0"/>
        <v>0</v>
      </c>
      <c r="K11" s="119">
        <f t="shared" si="0"/>
        <v>2</v>
      </c>
      <c r="L11" s="119">
        <f t="shared" si="0"/>
        <v>3</v>
      </c>
      <c r="M11" s="119">
        <f t="shared" si="0"/>
        <v>0</v>
      </c>
      <c r="N11" s="119">
        <f>SUM(N5:N10)</f>
        <v>10</v>
      </c>
      <c r="O11" s="120"/>
      <c r="P11" s="121"/>
    </row>
    <row r="12" spans="5:16">
      <c r="E12" s="118" t="s">
        <v>117</v>
      </c>
      <c r="F12" s="118"/>
      <c r="G12" s="122">
        <v>1.1098779134295228E-3</v>
      </c>
      <c r="H12" s="122">
        <v>7.3991860895301518E-4</v>
      </c>
      <c r="I12" s="122">
        <v>0</v>
      </c>
      <c r="J12" s="122">
        <v>0</v>
      </c>
      <c r="K12" s="122">
        <v>7.3991860895301518E-4</v>
      </c>
      <c r="L12" s="122">
        <v>1.1098779134295228E-3</v>
      </c>
      <c r="M12" s="122">
        <v>0</v>
      </c>
      <c r="N12" s="122">
        <f>SUM(G12:M12)</f>
        <v>3.6995930447650755E-3</v>
      </c>
      <c r="O12" s="120"/>
      <c r="P12" s="121"/>
    </row>
    <row r="14" spans="5:16">
      <c r="E14" s="260" t="s">
        <v>118</v>
      </c>
      <c r="F14" s="260" t="s">
        <v>7</v>
      </c>
      <c r="G14" s="261" t="s">
        <v>115</v>
      </c>
      <c r="H14" s="261"/>
      <c r="I14" s="261"/>
      <c r="J14" s="261"/>
      <c r="K14" s="261"/>
      <c r="L14" s="261"/>
      <c r="M14" s="261"/>
      <c r="N14" s="262" t="s">
        <v>2</v>
      </c>
      <c r="O14" s="262" t="s">
        <v>3</v>
      </c>
      <c r="P14" s="259" t="s">
        <v>6</v>
      </c>
    </row>
    <row r="15" spans="5:16">
      <c r="E15" s="260"/>
      <c r="F15" s="260"/>
      <c r="G15" s="114">
        <v>45407</v>
      </c>
      <c r="H15" s="114">
        <v>45408</v>
      </c>
      <c r="I15" s="114">
        <v>45409</v>
      </c>
      <c r="J15" s="114">
        <v>45410</v>
      </c>
      <c r="K15" s="114">
        <v>45411</v>
      </c>
      <c r="L15" s="114">
        <v>45412</v>
      </c>
      <c r="M15" s="114">
        <v>45413</v>
      </c>
      <c r="N15" s="262"/>
      <c r="O15" s="262"/>
      <c r="P15" s="259"/>
    </row>
    <row r="16" spans="5:16">
      <c r="E16" s="37" t="s">
        <v>119</v>
      </c>
      <c r="F16" s="37" t="s">
        <v>10</v>
      </c>
      <c r="G16" s="87">
        <v>1</v>
      </c>
      <c r="H16" s="87">
        <v>4</v>
      </c>
      <c r="I16" s="87">
        <v>3</v>
      </c>
      <c r="J16" s="87">
        <v>0</v>
      </c>
      <c r="K16" s="87">
        <v>1</v>
      </c>
      <c r="L16" s="87">
        <v>3</v>
      </c>
      <c r="M16" s="87">
        <v>1</v>
      </c>
      <c r="N16" s="87">
        <v>13</v>
      </c>
      <c r="O16" s="123">
        <v>5.5154857870173954E-3</v>
      </c>
      <c r="P16" s="124">
        <v>0.5847457627118644</v>
      </c>
    </row>
    <row r="17" spans="5:16">
      <c r="E17" s="37" t="s">
        <v>27</v>
      </c>
      <c r="F17" s="37" t="s">
        <v>24</v>
      </c>
      <c r="G17" s="87">
        <v>0</v>
      </c>
      <c r="H17" s="87">
        <v>1</v>
      </c>
      <c r="I17" s="87">
        <v>1</v>
      </c>
      <c r="J17" s="87">
        <v>0</v>
      </c>
      <c r="K17" s="87">
        <v>1</v>
      </c>
      <c r="L17" s="87">
        <v>1</v>
      </c>
      <c r="M17" s="87">
        <v>1</v>
      </c>
      <c r="N17" s="87">
        <v>5</v>
      </c>
      <c r="O17" s="123">
        <v>2.1213406873143827E-3</v>
      </c>
      <c r="P17" s="124">
        <v>0.16101694915254236</v>
      </c>
    </row>
    <row r="18" spans="5:16">
      <c r="E18" s="37" t="s">
        <v>25</v>
      </c>
      <c r="F18" s="37" t="s">
        <v>26</v>
      </c>
      <c r="G18" s="87">
        <v>0</v>
      </c>
      <c r="H18" s="87">
        <v>1</v>
      </c>
      <c r="I18" s="87">
        <v>0</v>
      </c>
      <c r="J18" s="87">
        <v>0</v>
      </c>
      <c r="K18" s="87">
        <v>1</v>
      </c>
      <c r="L18" s="87">
        <v>1</v>
      </c>
      <c r="M18" s="87">
        <v>0</v>
      </c>
      <c r="N18" s="87">
        <v>3</v>
      </c>
      <c r="O18" s="123">
        <v>1.2728044123886295E-3</v>
      </c>
      <c r="P18" s="124">
        <v>2.5423728813559324E-2</v>
      </c>
    </row>
    <row r="19" spans="5:16">
      <c r="E19" s="37" t="s">
        <v>31</v>
      </c>
      <c r="F19" s="37" t="s">
        <v>24</v>
      </c>
      <c r="G19" s="87">
        <v>0</v>
      </c>
      <c r="H19" s="87">
        <v>0</v>
      </c>
      <c r="I19" s="87">
        <v>0</v>
      </c>
      <c r="J19" s="87">
        <v>1</v>
      </c>
      <c r="K19" s="87">
        <v>0</v>
      </c>
      <c r="L19" s="87">
        <v>0</v>
      </c>
      <c r="M19" s="87">
        <v>0</v>
      </c>
      <c r="N19" s="87">
        <v>1</v>
      </c>
      <c r="O19" s="123">
        <v>4.2426813746287653E-4</v>
      </c>
      <c r="P19" s="124">
        <v>2.5423728813559324E-2</v>
      </c>
    </row>
    <row r="20" spans="5:16">
      <c r="E20" s="37" t="s">
        <v>13</v>
      </c>
      <c r="F20" s="37" t="s">
        <v>14</v>
      </c>
      <c r="G20" s="87">
        <v>1</v>
      </c>
      <c r="H20" s="87">
        <v>1</v>
      </c>
      <c r="I20" s="87">
        <v>0</v>
      </c>
      <c r="J20" s="87">
        <v>0</v>
      </c>
      <c r="K20" s="87">
        <v>0</v>
      </c>
      <c r="L20" s="87">
        <v>0</v>
      </c>
      <c r="M20" s="87">
        <v>0</v>
      </c>
      <c r="N20" s="87">
        <v>2</v>
      </c>
      <c r="O20" s="123">
        <v>8.4853627492575306E-4</v>
      </c>
      <c r="P20" s="124">
        <v>1.6949152542372881E-2</v>
      </c>
    </row>
    <row r="21" spans="5:16">
      <c r="E21" s="37" t="s">
        <v>19</v>
      </c>
      <c r="F21" s="37" t="s">
        <v>18</v>
      </c>
      <c r="G21" s="87">
        <v>0</v>
      </c>
      <c r="H21" s="87">
        <v>0</v>
      </c>
      <c r="I21" s="87">
        <v>1</v>
      </c>
      <c r="J21" s="87">
        <v>0</v>
      </c>
      <c r="K21" s="87">
        <v>0</v>
      </c>
      <c r="L21" s="87">
        <v>0</v>
      </c>
      <c r="M21" s="87">
        <v>0</v>
      </c>
      <c r="N21" s="87">
        <v>1</v>
      </c>
      <c r="O21" s="123">
        <v>4.2426813746287653E-4</v>
      </c>
      <c r="P21" s="124">
        <v>1.6949152542372881E-2</v>
      </c>
    </row>
    <row r="22" spans="5:16">
      <c r="E22" s="37" t="s">
        <v>20</v>
      </c>
      <c r="F22" s="37" t="s">
        <v>18</v>
      </c>
      <c r="G22" s="87">
        <v>1</v>
      </c>
      <c r="H22" s="87">
        <v>0</v>
      </c>
      <c r="I22" s="87">
        <v>0</v>
      </c>
      <c r="J22" s="87">
        <v>0</v>
      </c>
      <c r="K22" s="87">
        <v>0</v>
      </c>
      <c r="L22" s="87">
        <v>0</v>
      </c>
      <c r="M22" s="87">
        <v>0</v>
      </c>
      <c r="N22" s="87">
        <v>1</v>
      </c>
      <c r="O22" s="123">
        <v>4.2426813746287653E-4</v>
      </c>
      <c r="P22" s="124">
        <v>1.6949152542372881E-2</v>
      </c>
    </row>
    <row r="23" spans="5:16">
      <c r="E23" s="118" t="s">
        <v>116</v>
      </c>
      <c r="F23" s="125"/>
      <c r="G23" s="113">
        <f>SUM(G16:G22)</f>
        <v>3</v>
      </c>
      <c r="H23" s="113">
        <f t="shared" ref="H23:N23" si="1">SUM(H16:H22)</f>
        <v>7</v>
      </c>
      <c r="I23" s="113">
        <f t="shared" si="1"/>
        <v>5</v>
      </c>
      <c r="J23" s="113">
        <f t="shared" si="1"/>
        <v>1</v>
      </c>
      <c r="K23" s="113">
        <f t="shared" si="1"/>
        <v>3</v>
      </c>
      <c r="L23" s="113">
        <f t="shared" si="1"/>
        <v>5</v>
      </c>
      <c r="M23" s="113">
        <f t="shared" si="1"/>
        <v>2</v>
      </c>
      <c r="N23" s="113">
        <f t="shared" si="1"/>
        <v>26</v>
      </c>
      <c r="O23" s="125"/>
      <c r="P23" s="125"/>
    </row>
    <row r="24" spans="5:16">
      <c r="E24" s="118" t="s">
        <v>117</v>
      </c>
      <c r="F24" s="125"/>
      <c r="G24" s="126">
        <v>1.2782275244993609E-3</v>
      </c>
      <c r="H24" s="126">
        <v>2.9825308904985089E-3</v>
      </c>
      <c r="I24" s="126">
        <v>2.1303792074989347E-3</v>
      </c>
      <c r="J24" s="126">
        <v>4.2607584149978694E-4</v>
      </c>
      <c r="K24" s="126">
        <v>1.2782275244993609E-3</v>
      </c>
      <c r="L24" s="126">
        <v>2.1303792074989347E-3</v>
      </c>
      <c r="M24" s="126">
        <v>8.5215168299957388E-4</v>
      </c>
      <c r="N24" s="127">
        <f>SUM(G24:M24)</f>
        <v>1.1077971878994461E-2</v>
      </c>
      <c r="O24" s="128"/>
      <c r="P24" s="125"/>
    </row>
  </sheetData>
  <mergeCells count="12">
    <mergeCell ref="P14:P15"/>
    <mergeCell ref="E3:E4"/>
    <mergeCell ref="F3:F4"/>
    <mergeCell ref="G3:M3"/>
    <mergeCell ref="N3:N4"/>
    <mergeCell ref="O3:O4"/>
    <mergeCell ref="P3:P4"/>
    <mergeCell ref="E14:E15"/>
    <mergeCell ref="F14:F15"/>
    <mergeCell ref="G14:M14"/>
    <mergeCell ref="N14:N15"/>
    <mergeCell ref="O14:O15"/>
  </mergeCells>
  <phoneticPr fontId="2" type="noConversion"/>
  <conditionalFormatting sqref="G4:M4">
    <cfRule type="expression" dxfId="13" priority="5">
      <formula>WEEKDAY(G4)=7</formula>
    </cfRule>
    <cfRule type="expression" dxfId="12" priority="6">
      <formula>WEEKDAY(G4)=1</formula>
    </cfRule>
  </conditionalFormatting>
  <conditionalFormatting sqref="E14:E15">
    <cfRule type="duplicateValues" dxfId="11" priority="4"/>
  </conditionalFormatting>
  <conditionalFormatting sqref="G15:M15">
    <cfRule type="expression" dxfId="10" priority="2">
      <formula>WEEKDAY(G15)=7</formula>
    </cfRule>
    <cfRule type="expression" dxfId="9" priority="3">
      <formula>WEEKDAY(G15)=1</formula>
    </cfRule>
  </conditionalFormatting>
  <conditionalFormatting sqref="E3:E12">
    <cfRule type="duplicateValues" dxfId="8" priority="399"/>
  </conditionalFormatting>
  <conditionalFormatting sqref="E23:E24">
    <cfRule type="duplicateValues" dxfId="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Q50"/>
  <sheetViews>
    <sheetView workbookViewId="0">
      <selection activeCell="P1" sqref="P1"/>
    </sheetView>
  </sheetViews>
  <sheetFormatPr defaultRowHeight="16.5"/>
  <cols>
    <col min="1" max="1" width="16.625" customWidth="1"/>
    <col min="2" max="2" width="12" customWidth="1"/>
    <col min="4" max="4" width="11.625" bestFit="1" customWidth="1"/>
    <col min="6" max="6" width="17.125" customWidth="1"/>
    <col min="10" max="10" width="15.375" customWidth="1"/>
    <col min="14" max="14" width="13.5" customWidth="1"/>
  </cols>
  <sheetData>
    <row r="1" spans="1:17">
      <c r="A1" t="s">
        <v>120</v>
      </c>
      <c r="J1" t="s">
        <v>121</v>
      </c>
    </row>
    <row r="2" spans="1:17" ht="17.25" thickBot="1">
      <c r="A2" s="16" t="s">
        <v>10</v>
      </c>
      <c r="B2" s="88">
        <v>27</v>
      </c>
      <c r="J2" s="14" t="s">
        <v>30</v>
      </c>
      <c r="K2">
        <v>0</v>
      </c>
      <c r="N2" s="20" t="s">
        <v>10</v>
      </c>
      <c r="O2">
        <f>SUMIF($J$2:$J$47,N2,$K$2:$K$47)</f>
        <v>0</v>
      </c>
    </row>
    <row r="3" spans="1:17" ht="17.25" thickBot="1">
      <c r="A3" s="16" t="s">
        <v>12</v>
      </c>
      <c r="B3" s="88">
        <v>2</v>
      </c>
      <c r="F3" s="19" t="s">
        <v>18</v>
      </c>
      <c r="G3">
        <f>SUMIF($A$2:$A$48,F3,$B$2:$B$48)</f>
        <v>2</v>
      </c>
      <c r="J3" s="14" t="s">
        <v>26</v>
      </c>
      <c r="K3">
        <v>0</v>
      </c>
      <c r="N3" s="20" t="s">
        <v>24</v>
      </c>
      <c r="O3">
        <f t="shared" ref="O3:O13" si="0">SUMIF($J$2:$J$47,N3,$K$2:$K$47)</f>
        <v>2</v>
      </c>
    </row>
    <row r="4" spans="1:17" ht="17.25" thickBot="1">
      <c r="A4" s="16" t="s">
        <v>14</v>
      </c>
      <c r="B4" s="88">
        <v>0</v>
      </c>
      <c r="F4" s="19" t="s">
        <v>16</v>
      </c>
      <c r="G4">
        <f t="shared" ref="G4:G14" si="1">SUMIF($A$2:$A$48,F4,$B$2:$B$48)</f>
        <v>0</v>
      </c>
      <c r="J4" s="14" t="s">
        <v>24</v>
      </c>
      <c r="K4">
        <v>1</v>
      </c>
      <c r="N4" s="20" t="s">
        <v>16</v>
      </c>
      <c r="O4">
        <f t="shared" si="0"/>
        <v>0</v>
      </c>
    </row>
    <row r="5" spans="1:17" ht="27.75" thickBot="1">
      <c r="A5" s="16" t="s">
        <v>16</v>
      </c>
      <c r="B5" s="88">
        <v>0</v>
      </c>
      <c r="F5" s="19" t="s">
        <v>10</v>
      </c>
      <c r="G5">
        <f t="shared" si="1"/>
        <v>27</v>
      </c>
      <c r="J5" s="14" t="s">
        <v>24</v>
      </c>
      <c r="K5">
        <v>0</v>
      </c>
      <c r="N5" s="20" t="s">
        <v>60</v>
      </c>
      <c r="O5">
        <f t="shared" si="0"/>
        <v>0</v>
      </c>
    </row>
    <row r="6" spans="1:17" ht="17.25" thickBot="1">
      <c r="A6" s="16" t="s">
        <v>18</v>
      </c>
      <c r="B6" s="88">
        <v>0</v>
      </c>
      <c r="F6" s="19" t="s">
        <v>64</v>
      </c>
      <c r="G6">
        <f t="shared" si="1"/>
        <v>0</v>
      </c>
      <c r="J6" s="14" t="s">
        <v>22</v>
      </c>
      <c r="K6">
        <v>0</v>
      </c>
      <c r="N6" s="20" t="s">
        <v>109</v>
      </c>
      <c r="O6">
        <f t="shared" si="0"/>
        <v>0</v>
      </c>
    </row>
    <row r="7" spans="1:17" ht="17.25" thickBot="1">
      <c r="A7" s="16" t="s">
        <v>18</v>
      </c>
      <c r="B7" s="88">
        <v>0</v>
      </c>
      <c r="F7" s="19" t="s">
        <v>12</v>
      </c>
      <c r="G7">
        <f t="shared" si="1"/>
        <v>4</v>
      </c>
      <c r="J7" s="14" t="s">
        <v>22</v>
      </c>
      <c r="K7">
        <v>0</v>
      </c>
      <c r="N7" s="20" t="s">
        <v>26</v>
      </c>
      <c r="O7">
        <f t="shared" si="0"/>
        <v>0</v>
      </c>
    </row>
    <row r="8" spans="1:17" ht="17.25" thickBot="1">
      <c r="A8" s="16" t="s">
        <v>18</v>
      </c>
      <c r="B8" s="88">
        <v>1</v>
      </c>
      <c r="F8" s="19" t="s">
        <v>60</v>
      </c>
      <c r="G8">
        <f t="shared" si="1"/>
        <v>0</v>
      </c>
      <c r="J8" s="14" t="s">
        <v>24</v>
      </c>
      <c r="K8">
        <v>1</v>
      </c>
      <c r="N8" s="20" t="s">
        <v>30</v>
      </c>
      <c r="O8">
        <f t="shared" si="0"/>
        <v>0</v>
      </c>
    </row>
    <row r="9" spans="1:17" ht="17.25" thickBot="1">
      <c r="A9" s="16" t="s">
        <v>22</v>
      </c>
      <c r="B9" s="88">
        <v>0</v>
      </c>
      <c r="F9" s="19" t="s">
        <v>26</v>
      </c>
      <c r="G9">
        <f t="shared" si="1"/>
        <v>3</v>
      </c>
      <c r="J9" s="14" t="s">
        <v>24</v>
      </c>
      <c r="K9">
        <v>0</v>
      </c>
      <c r="N9" s="20" t="s">
        <v>22</v>
      </c>
      <c r="O9">
        <f t="shared" si="0"/>
        <v>0</v>
      </c>
    </row>
    <row r="10" spans="1:17" ht="17.25" thickBot="1">
      <c r="A10" s="16" t="s">
        <v>24</v>
      </c>
      <c r="B10" s="88">
        <v>0</v>
      </c>
      <c r="F10" s="19" t="s">
        <v>50</v>
      </c>
      <c r="G10">
        <f t="shared" si="1"/>
        <v>1</v>
      </c>
      <c r="J10" s="14" t="s">
        <v>24</v>
      </c>
      <c r="K10">
        <v>0</v>
      </c>
      <c r="N10" s="20" t="s">
        <v>82</v>
      </c>
      <c r="O10">
        <f t="shared" si="0"/>
        <v>0</v>
      </c>
    </row>
    <row r="11" spans="1:17" ht="17.25" thickBot="1">
      <c r="A11" s="16" t="s">
        <v>26</v>
      </c>
      <c r="B11" s="88">
        <v>3</v>
      </c>
      <c r="D11">
        <v>1222401414</v>
      </c>
      <c r="F11" s="19" t="s">
        <v>22</v>
      </c>
      <c r="G11">
        <f t="shared" si="1"/>
        <v>0</v>
      </c>
      <c r="J11" s="14" t="s">
        <v>24</v>
      </c>
      <c r="K11">
        <v>0</v>
      </c>
      <c r="N11" s="20" t="s">
        <v>84</v>
      </c>
      <c r="O11">
        <f t="shared" si="0"/>
        <v>0</v>
      </c>
    </row>
    <row r="12" spans="1:17" ht="17.25" thickBot="1">
      <c r="A12" s="16" t="s">
        <v>24</v>
      </c>
      <c r="B12" s="88">
        <v>5</v>
      </c>
      <c r="F12" s="19" t="s">
        <v>30</v>
      </c>
      <c r="G12">
        <f t="shared" si="1"/>
        <v>0</v>
      </c>
      <c r="J12" s="14" t="s">
        <v>24</v>
      </c>
      <c r="K12">
        <v>0</v>
      </c>
      <c r="N12" s="20" t="s">
        <v>91</v>
      </c>
      <c r="O12">
        <f t="shared" si="0"/>
        <v>0</v>
      </c>
    </row>
    <row r="13" spans="1:17" ht="17.25" thickBot="1">
      <c r="A13" s="16" t="s">
        <v>24</v>
      </c>
      <c r="B13" s="88">
        <v>0</v>
      </c>
      <c r="F13" s="19" t="s">
        <v>14</v>
      </c>
      <c r="G13">
        <f t="shared" si="1"/>
        <v>0</v>
      </c>
      <c r="J13" s="14" t="s">
        <v>24</v>
      </c>
      <c r="K13">
        <v>0</v>
      </c>
      <c r="N13" s="20" t="s">
        <v>80</v>
      </c>
      <c r="O13">
        <f t="shared" si="0"/>
        <v>0</v>
      </c>
    </row>
    <row r="14" spans="1:17" ht="17.25" thickBot="1">
      <c r="A14" s="16" t="s">
        <v>30</v>
      </c>
      <c r="B14" s="88">
        <v>0</v>
      </c>
      <c r="F14" s="19" t="s">
        <v>24</v>
      </c>
      <c r="G14">
        <f t="shared" si="1"/>
        <v>6</v>
      </c>
      <c r="J14" s="14" t="s">
        <v>24</v>
      </c>
      <c r="K14">
        <v>0</v>
      </c>
    </row>
    <row r="15" spans="1:17">
      <c r="A15" s="16" t="s">
        <v>24</v>
      </c>
      <c r="B15" s="88">
        <v>1</v>
      </c>
      <c r="J15" s="14" t="s">
        <v>80</v>
      </c>
      <c r="K15">
        <v>0</v>
      </c>
      <c r="M15" t="s">
        <v>122</v>
      </c>
    </row>
    <row r="16" spans="1:17">
      <c r="A16" s="16" t="s">
        <v>18</v>
      </c>
      <c r="B16" s="88">
        <v>1</v>
      </c>
      <c r="G16">
        <f>SUM(G3:G14)</f>
        <v>43</v>
      </c>
      <c r="J16" s="14" t="s">
        <v>82</v>
      </c>
      <c r="K16">
        <v>0</v>
      </c>
      <c r="Q16" s="4">
        <f>127/19088</f>
        <v>6.6533948030176029E-3</v>
      </c>
    </row>
    <row r="17" spans="1:11">
      <c r="A17" s="16" t="s">
        <v>24</v>
      </c>
      <c r="B17" s="88">
        <v>0</v>
      </c>
      <c r="J17" s="14" t="s">
        <v>84</v>
      </c>
      <c r="K17">
        <v>0</v>
      </c>
    </row>
    <row r="18" spans="1:11">
      <c r="A18" s="16" t="s">
        <v>24</v>
      </c>
      <c r="B18" s="88">
        <v>0</v>
      </c>
      <c r="J18" s="14" t="s">
        <v>86</v>
      </c>
      <c r="K18">
        <v>0</v>
      </c>
    </row>
    <row r="19" spans="1:11">
      <c r="A19" s="16" t="s">
        <v>24</v>
      </c>
      <c r="B19" s="88">
        <v>0</v>
      </c>
      <c r="J19" s="14" t="s">
        <v>80</v>
      </c>
      <c r="K19">
        <v>0</v>
      </c>
    </row>
    <row r="20" spans="1:11">
      <c r="A20" s="16" t="s">
        <v>24</v>
      </c>
      <c r="B20" s="88">
        <v>0</v>
      </c>
      <c r="J20" s="14" t="s">
        <v>84</v>
      </c>
      <c r="K20">
        <v>0</v>
      </c>
    </row>
    <row r="21" spans="1:11">
      <c r="A21" s="16" t="s">
        <v>24</v>
      </c>
      <c r="B21" s="88">
        <v>0</v>
      </c>
      <c r="J21" s="14" t="s">
        <v>84</v>
      </c>
      <c r="K21">
        <v>0</v>
      </c>
    </row>
    <row r="22" spans="1:11">
      <c r="A22" s="16" t="s">
        <v>24</v>
      </c>
      <c r="B22" s="88">
        <v>0</v>
      </c>
      <c r="J22" s="14" t="s">
        <v>91</v>
      </c>
      <c r="K22">
        <v>0</v>
      </c>
    </row>
    <row r="23" spans="1:11">
      <c r="A23" s="16" t="s">
        <v>24</v>
      </c>
      <c r="B23" s="88">
        <v>0</v>
      </c>
      <c r="J23" s="14" t="s">
        <v>91</v>
      </c>
      <c r="K23">
        <v>0</v>
      </c>
    </row>
    <row r="24" spans="1:11">
      <c r="A24" s="16" t="s">
        <v>30</v>
      </c>
      <c r="B24" s="88">
        <v>0</v>
      </c>
      <c r="J24" s="14" t="s">
        <v>91</v>
      </c>
      <c r="K24">
        <v>0</v>
      </c>
    </row>
    <row r="25" spans="1:11">
      <c r="A25" s="16" t="s">
        <v>24</v>
      </c>
      <c r="B25" s="88">
        <v>0</v>
      </c>
      <c r="J25" s="14" t="s">
        <v>91</v>
      </c>
      <c r="K25">
        <v>0</v>
      </c>
    </row>
    <row r="26" spans="1:11">
      <c r="A26" s="16" t="s">
        <v>16</v>
      </c>
      <c r="B26" s="88">
        <v>0</v>
      </c>
      <c r="J26" s="14" t="s">
        <v>91</v>
      </c>
      <c r="K26">
        <v>0</v>
      </c>
    </row>
    <row r="27" spans="1:11">
      <c r="A27" s="16" t="s">
        <v>30</v>
      </c>
      <c r="B27" s="88">
        <v>0</v>
      </c>
      <c r="J27" s="14" t="s">
        <v>84</v>
      </c>
      <c r="K27">
        <v>0</v>
      </c>
    </row>
    <row r="28" spans="1:11">
      <c r="A28" s="16" t="s">
        <v>24</v>
      </c>
      <c r="B28" s="88">
        <v>0</v>
      </c>
      <c r="J28" s="14" t="s">
        <v>84</v>
      </c>
      <c r="K28">
        <v>0</v>
      </c>
    </row>
    <row r="29" spans="1:11">
      <c r="A29" s="16" t="s">
        <v>46</v>
      </c>
      <c r="B29" s="88">
        <v>0</v>
      </c>
      <c r="J29" s="14" t="s">
        <v>84</v>
      </c>
      <c r="K29">
        <v>0</v>
      </c>
    </row>
    <row r="30" spans="1:11">
      <c r="A30" s="16" t="s">
        <v>24</v>
      </c>
      <c r="B30" s="88">
        <v>0</v>
      </c>
      <c r="J30" s="14" t="s">
        <v>84</v>
      </c>
      <c r="K30">
        <v>0</v>
      </c>
    </row>
    <row r="31" spans="1:11">
      <c r="A31" s="16" t="s">
        <v>24</v>
      </c>
      <c r="B31" s="88">
        <v>0</v>
      </c>
      <c r="J31" s="14" t="s">
        <v>84</v>
      </c>
      <c r="K31">
        <v>0</v>
      </c>
    </row>
    <row r="32" spans="1:11" ht="17.25" thickBot="1">
      <c r="A32" s="18" t="s">
        <v>50</v>
      </c>
      <c r="B32" s="97">
        <v>0</v>
      </c>
      <c r="J32" s="14" t="s">
        <v>10</v>
      </c>
      <c r="K32">
        <v>0</v>
      </c>
    </row>
    <row r="33" spans="1:11" ht="17.25" thickTop="1">
      <c r="A33" s="145" t="s">
        <v>50</v>
      </c>
      <c r="B33" s="148">
        <v>1</v>
      </c>
      <c r="J33" s="14" t="s">
        <v>10</v>
      </c>
      <c r="K33">
        <v>0</v>
      </c>
    </row>
    <row r="34" spans="1:11">
      <c r="A34" s="16" t="s">
        <v>50</v>
      </c>
      <c r="B34" s="88">
        <v>0</v>
      </c>
      <c r="J34" s="14" t="s">
        <v>10</v>
      </c>
      <c r="K34">
        <v>0</v>
      </c>
    </row>
    <row r="35" spans="1:11">
      <c r="A35" s="16" t="s">
        <v>50</v>
      </c>
      <c r="B35" s="88">
        <v>0</v>
      </c>
      <c r="J35" s="14" t="s">
        <v>60</v>
      </c>
      <c r="K35">
        <v>0</v>
      </c>
    </row>
    <row r="36" spans="1:11">
      <c r="A36" s="16" t="s">
        <v>12</v>
      </c>
      <c r="B36" s="88">
        <v>2</v>
      </c>
      <c r="J36" s="14" t="s">
        <v>60</v>
      </c>
      <c r="K36">
        <v>0</v>
      </c>
    </row>
    <row r="37" spans="1:11">
      <c r="A37" s="16" t="s">
        <v>50</v>
      </c>
      <c r="B37" s="88">
        <v>0</v>
      </c>
      <c r="J37" s="14" t="s">
        <v>60</v>
      </c>
      <c r="K37">
        <v>0</v>
      </c>
    </row>
    <row r="38" spans="1:11">
      <c r="A38" s="16" t="s">
        <v>50</v>
      </c>
      <c r="B38" s="88">
        <v>0</v>
      </c>
      <c r="J38" s="14" t="s">
        <v>60</v>
      </c>
      <c r="K38">
        <v>0</v>
      </c>
    </row>
    <row r="39" spans="1:11">
      <c r="A39" s="16" t="s">
        <v>50</v>
      </c>
      <c r="B39" s="88">
        <v>0</v>
      </c>
      <c r="J39" s="14" t="s">
        <v>60</v>
      </c>
      <c r="K39">
        <v>0</v>
      </c>
    </row>
    <row r="40" spans="1:11">
      <c r="A40" s="16" t="s">
        <v>30</v>
      </c>
      <c r="B40" s="88">
        <v>0</v>
      </c>
      <c r="J40" s="14" t="s">
        <v>60</v>
      </c>
      <c r="K40">
        <v>0</v>
      </c>
    </row>
    <row r="41" spans="1:11" ht="17.25" thickBot="1">
      <c r="A41" s="18" t="s">
        <v>50</v>
      </c>
      <c r="B41" s="7">
        <v>0</v>
      </c>
      <c r="J41" s="14" t="s">
        <v>16</v>
      </c>
      <c r="K41">
        <v>0</v>
      </c>
    </row>
    <row r="42" spans="1:11" ht="17.25" thickTop="1">
      <c r="A42" s="145" t="s">
        <v>123</v>
      </c>
      <c r="B42" s="150">
        <v>0</v>
      </c>
      <c r="J42" s="14" t="s">
        <v>109</v>
      </c>
      <c r="K42">
        <v>0</v>
      </c>
    </row>
    <row r="43" spans="1:11">
      <c r="A43" s="16" t="s">
        <v>123</v>
      </c>
      <c r="B43" s="88">
        <v>0</v>
      </c>
      <c r="J43" s="14" t="s">
        <v>109</v>
      </c>
      <c r="K43">
        <v>0</v>
      </c>
    </row>
    <row r="44" spans="1:11">
      <c r="A44" s="16" t="s">
        <v>123</v>
      </c>
      <c r="B44" s="88">
        <v>0</v>
      </c>
      <c r="J44" s="14" t="s">
        <v>109</v>
      </c>
      <c r="K44">
        <v>0</v>
      </c>
    </row>
    <row r="45" spans="1:11" ht="17.25" thickBot="1">
      <c r="A45" s="18" t="s">
        <v>123</v>
      </c>
      <c r="B45" s="7">
        <v>0</v>
      </c>
      <c r="J45" s="14" t="s">
        <v>109</v>
      </c>
      <c r="K45">
        <v>0</v>
      </c>
    </row>
    <row r="46" spans="1:11" ht="17.25" thickTop="1">
      <c r="A46" s="145" t="s">
        <v>64</v>
      </c>
      <c r="B46" s="150">
        <v>0</v>
      </c>
      <c r="J46" s="14" t="s">
        <v>109</v>
      </c>
      <c r="K46">
        <v>0</v>
      </c>
    </row>
    <row r="47" spans="1:11">
      <c r="A47" s="16" t="s">
        <v>64</v>
      </c>
      <c r="B47" s="88">
        <v>0</v>
      </c>
      <c r="J47" s="14" t="s">
        <v>10</v>
      </c>
      <c r="K47">
        <v>0</v>
      </c>
    </row>
    <row r="48" spans="1:11">
      <c r="A48" s="16" t="s">
        <v>64</v>
      </c>
      <c r="B48" s="88">
        <v>0</v>
      </c>
      <c r="K48">
        <v>2</v>
      </c>
    </row>
    <row r="49" spans="1:10">
      <c r="B49">
        <v>43</v>
      </c>
      <c r="J49" s="15" t="s">
        <v>124</v>
      </c>
    </row>
    <row r="50" spans="1:10">
      <c r="A50" s="15" t="s">
        <v>124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 filterMode="1"/>
  <dimension ref="B1:AX3661"/>
  <sheetViews>
    <sheetView zoomScale="90" zoomScaleNormal="90" workbookViewId="0">
      <selection activeCell="I3647" sqref="I3647"/>
    </sheetView>
  </sheetViews>
  <sheetFormatPr defaultColWidth="9" defaultRowHeight="16.5"/>
  <cols>
    <col min="1" max="1" width="1.625" style="26" customWidth="1"/>
    <col min="2" max="2" width="8.125" style="26" customWidth="1"/>
    <col min="3" max="3" width="11.125" style="27" bestFit="1" customWidth="1"/>
    <col min="4" max="4" width="9" style="26" customWidth="1"/>
    <col min="5" max="6" width="9" style="26"/>
    <col min="7" max="8" width="12" style="26" bestFit="1" customWidth="1"/>
    <col min="9" max="9" width="16.75" style="26" bestFit="1" customWidth="1"/>
    <col min="10" max="10" width="10.375" style="26" bestFit="1" customWidth="1"/>
    <col min="11" max="11" width="12" style="26" bestFit="1" customWidth="1"/>
    <col min="12" max="12" width="14.25" style="26" bestFit="1" customWidth="1"/>
    <col min="13" max="13" width="20.375" style="22" bestFit="1" customWidth="1"/>
    <col min="14" max="14" width="27.875" style="26" bestFit="1" customWidth="1"/>
    <col min="15" max="15" width="56.5" style="23" customWidth="1"/>
    <col min="16" max="16" width="8.75" style="22" customWidth="1"/>
    <col min="17" max="17" width="9" style="26" customWidth="1"/>
    <col min="18" max="18" width="10.5" style="26" customWidth="1"/>
    <col min="19" max="20" width="12.75" style="26" customWidth="1"/>
    <col min="21" max="21" width="14.5" style="26" customWidth="1"/>
    <col min="22" max="30" width="27.375" style="26" customWidth="1"/>
    <col min="31" max="31" width="19.75" style="26" customWidth="1"/>
    <col min="32" max="32" width="20.625" style="26" customWidth="1"/>
    <col min="33" max="33" width="27.375" style="26" customWidth="1"/>
    <col min="34" max="34" width="16.75" style="26" customWidth="1"/>
    <col min="35" max="35" width="16.875" style="26" customWidth="1"/>
    <col min="36" max="36" width="17.25" style="26" customWidth="1"/>
    <col min="37" max="37" width="14.75" style="26" customWidth="1"/>
    <col min="38" max="38" width="17.5" style="26" customWidth="1"/>
    <col min="39" max="39" width="21.25" style="26" customWidth="1"/>
    <col min="40" max="40" width="22" style="26" customWidth="1"/>
    <col min="41" max="41" width="11.875" style="26" customWidth="1"/>
    <col min="42" max="42" width="19.125" style="26" customWidth="1"/>
    <col min="43" max="43" width="18.625" style="26" customWidth="1"/>
    <col min="44" max="44" width="10.125" style="26" customWidth="1"/>
    <col min="45" max="45" width="27.375" style="26" customWidth="1"/>
    <col min="46" max="46" width="13.5" style="26" customWidth="1"/>
    <col min="47" max="47" width="13.625" style="26" customWidth="1"/>
    <col min="48" max="48" width="9.375" style="26" customWidth="1"/>
    <col min="49" max="49" width="10.25" style="26" customWidth="1"/>
    <col min="50" max="16384" width="9" style="26"/>
  </cols>
  <sheetData>
    <row r="1" spans="2:49" customFormat="1">
      <c r="M1" s="48"/>
      <c r="O1" s="50"/>
    </row>
    <row r="2" spans="2:49" customFormat="1">
      <c r="M2" s="48"/>
      <c r="O2" s="50"/>
    </row>
    <row r="3" spans="2:49" customFormat="1">
      <c r="B3" s="135" t="s">
        <v>988</v>
      </c>
      <c r="C3" s="135" t="s">
        <v>126</v>
      </c>
      <c r="D3" s="135" t="s">
        <v>1420</v>
      </c>
      <c r="E3" s="135" t="s">
        <v>989</v>
      </c>
      <c r="F3" s="135" t="s">
        <v>128</v>
      </c>
      <c r="G3" s="135" t="s">
        <v>990</v>
      </c>
      <c r="H3" s="135" t="s">
        <v>991</v>
      </c>
      <c r="I3" s="135" t="s">
        <v>1421</v>
      </c>
      <c r="J3" s="135" t="s">
        <v>132</v>
      </c>
      <c r="K3" s="135" t="s">
        <v>133</v>
      </c>
      <c r="L3" s="135" t="s">
        <v>1422</v>
      </c>
      <c r="M3" s="135" t="s">
        <v>993</v>
      </c>
      <c r="N3" s="135" t="s">
        <v>994</v>
      </c>
      <c r="O3" s="136" t="s">
        <v>138</v>
      </c>
      <c r="P3" s="135" t="s">
        <v>996</v>
      </c>
      <c r="Q3" s="135" t="s">
        <v>1423</v>
      </c>
      <c r="R3" s="135" t="s">
        <v>997</v>
      </c>
      <c r="S3" s="135" t="s">
        <v>998</v>
      </c>
      <c r="T3" s="135" t="s">
        <v>1424</v>
      </c>
      <c r="U3" s="135" t="s">
        <v>1425</v>
      </c>
      <c r="V3" s="135" t="s">
        <v>1426</v>
      </c>
      <c r="W3" s="135" t="s">
        <v>1427</v>
      </c>
      <c r="X3" s="135" t="s">
        <v>1428</v>
      </c>
      <c r="Y3" s="135" t="s">
        <v>1429</v>
      </c>
      <c r="Z3" s="135" t="s">
        <v>1430</v>
      </c>
      <c r="AA3" s="135" t="s">
        <v>1431</v>
      </c>
      <c r="AB3" s="135" t="s">
        <v>1432</v>
      </c>
      <c r="AC3" s="135" t="s">
        <v>1433</v>
      </c>
      <c r="AD3" s="135" t="s">
        <v>1434</v>
      </c>
      <c r="AE3" s="135" t="s">
        <v>1435</v>
      </c>
      <c r="AF3" s="135" t="s">
        <v>1436</v>
      </c>
      <c r="AG3" s="135" t="s">
        <v>1437</v>
      </c>
      <c r="AH3" s="135" t="s">
        <v>1438</v>
      </c>
      <c r="AI3" s="135" t="s">
        <v>1439</v>
      </c>
      <c r="AJ3" s="135" t="s">
        <v>1440</v>
      </c>
      <c r="AK3" s="135" t="s">
        <v>1441</v>
      </c>
      <c r="AL3" s="135" t="s">
        <v>1442</v>
      </c>
      <c r="AM3" s="135" t="s">
        <v>1443</v>
      </c>
      <c r="AN3" s="135" t="s">
        <v>1444</v>
      </c>
      <c r="AO3" s="135" t="s">
        <v>1445</v>
      </c>
      <c r="AP3" s="135" t="s">
        <v>1446</v>
      </c>
      <c r="AQ3" s="135" t="s">
        <v>1447</v>
      </c>
      <c r="AR3" s="135" t="s">
        <v>1448</v>
      </c>
      <c r="AS3" s="135" t="s">
        <v>1449</v>
      </c>
      <c r="AT3" s="135" t="s">
        <v>1450</v>
      </c>
      <c r="AU3" s="135" t="s">
        <v>1451</v>
      </c>
      <c r="AV3" s="135" t="s">
        <v>1452</v>
      </c>
      <c r="AW3" s="135" t="s">
        <v>1453</v>
      </c>
    </row>
    <row r="4" spans="2:49" hidden="1">
      <c r="B4" s="28">
        <f t="shared" ref="B4:B67" si="0">ROW()-3</f>
        <v>1</v>
      </c>
      <c r="C4" s="30">
        <v>45288</v>
      </c>
      <c r="D4" s="30" t="s">
        <v>1454</v>
      </c>
      <c r="E4" s="137" t="s">
        <v>178</v>
      </c>
      <c r="F4" s="138" t="s">
        <v>931</v>
      </c>
      <c r="G4" s="28" t="s">
        <v>375</v>
      </c>
      <c r="H4" s="64" t="s">
        <v>1455</v>
      </c>
      <c r="I4" s="28" t="s">
        <v>1456</v>
      </c>
      <c r="J4" s="28" t="s">
        <v>1457</v>
      </c>
      <c r="K4" s="28" t="s">
        <v>1458</v>
      </c>
      <c r="L4" s="139" t="s">
        <v>1459</v>
      </c>
      <c r="M4" s="140" t="s">
        <v>25</v>
      </c>
      <c r="N4" s="141" t="s">
        <v>183</v>
      </c>
      <c r="O4" s="141" t="s">
        <v>1460</v>
      </c>
      <c r="P4" s="28">
        <v>1</v>
      </c>
      <c r="Q4" s="28" t="s">
        <v>1461</v>
      </c>
      <c r="R4" s="142" t="s">
        <v>1462</v>
      </c>
      <c r="S4" s="142" t="s">
        <v>1463</v>
      </c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</row>
    <row r="5" spans="2:49" hidden="1">
      <c r="B5" s="28">
        <f t="shared" si="0"/>
        <v>2</v>
      </c>
      <c r="C5" s="30">
        <v>45288</v>
      </c>
      <c r="D5" s="30" t="s">
        <v>1464</v>
      </c>
      <c r="E5" s="137" t="s">
        <v>178</v>
      </c>
      <c r="F5" s="138" t="s">
        <v>931</v>
      </c>
      <c r="G5" s="28" t="s">
        <v>1465</v>
      </c>
      <c r="H5" s="64" t="s">
        <v>1455</v>
      </c>
      <c r="I5" s="28" t="s">
        <v>1466</v>
      </c>
      <c r="J5" s="28" t="s">
        <v>1457</v>
      </c>
      <c r="K5" s="28" t="s">
        <v>1467</v>
      </c>
      <c r="L5" s="139" t="s">
        <v>1459</v>
      </c>
      <c r="M5" s="140" t="s">
        <v>1468</v>
      </c>
      <c r="N5" s="141" t="s">
        <v>1469</v>
      </c>
      <c r="O5" s="141" t="s">
        <v>1470</v>
      </c>
      <c r="P5" s="28"/>
      <c r="Q5" s="28" t="s">
        <v>1461</v>
      </c>
      <c r="R5" s="142"/>
      <c r="S5" s="142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</row>
    <row r="6" spans="2:49" hidden="1">
      <c r="B6" s="28">
        <f t="shared" si="0"/>
        <v>3</v>
      </c>
      <c r="C6" s="30">
        <v>45288</v>
      </c>
      <c r="D6" s="30" t="s">
        <v>1464</v>
      </c>
      <c r="E6" s="137" t="s">
        <v>178</v>
      </c>
      <c r="F6" s="138" t="s">
        <v>931</v>
      </c>
      <c r="G6" s="28" t="s">
        <v>1465</v>
      </c>
      <c r="H6" s="64" t="s">
        <v>1471</v>
      </c>
      <c r="I6" s="28" t="s">
        <v>1466</v>
      </c>
      <c r="J6" s="28" t="s">
        <v>1472</v>
      </c>
      <c r="K6" s="28" t="s">
        <v>1473</v>
      </c>
      <c r="L6" s="139" t="s">
        <v>1459</v>
      </c>
      <c r="M6" s="140" t="s">
        <v>28</v>
      </c>
      <c r="N6" s="141" t="s">
        <v>1474</v>
      </c>
      <c r="O6" s="141" t="s">
        <v>1475</v>
      </c>
      <c r="P6" s="28"/>
      <c r="Q6" s="28" t="s">
        <v>1461</v>
      </c>
      <c r="R6" s="142"/>
      <c r="S6" s="142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</row>
    <row r="7" spans="2:49" hidden="1">
      <c r="B7" s="28">
        <f t="shared" si="0"/>
        <v>4</v>
      </c>
      <c r="C7" s="30">
        <v>45288</v>
      </c>
      <c r="D7" s="30" t="s">
        <v>1464</v>
      </c>
      <c r="E7" s="137" t="s">
        <v>178</v>
      </c>
      <c r="F7" s="138" t="s">
        <v>931</v>
      </c>
      <c r="G7" s="28" t="s">
        <v>1465</v>
      </c>
      <c r="H7" s="64" t="s">
        <v>1476</v>
      </c>
      <c r="I7" s="28" t="s">
        <v>1477</v>
      </c>
      <c r="J7" s="28" t="s">
        <v>1478</v>
      </c>
      <c r="K7" s="28" t="s">
        <v>1479</v>
      </c>
      <c r="L7" s="139" t="s">
        <v>1480</v>
      </c>
      <c r="M7" s="140" t="s">
        <v>43</v>
      </c>
      <c r="N7" s="141" t="s">
        <v>1481</v>
      </c>
      <c r="O7" s="141" t="s">
        <v>1482</v>
      </c>
      <c r="P7" s="28"/>
      <c r="Q7" s="28" t="s">
        <v>1483</v>
      </c>
      <c r="R7" s="142"/>
      <c r="S7" s="142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</row>
    <row r="8" spans="2:49" hidden="1">
      <c r="B8" s="28">
        <f t="shared" si="0"/>
        <v>5</v>
      </c>
      <c r="C8" s="30">
        <v>45288</v>
      </c>
      <c r="D8" s="30" t="s">
        <v>1464</v>
      </c>
      <c r="E8" s="137" t="s">
        <v>178</v>
      </c>
      <c r="F8" s="138" t="s">
        <v>931</v>
      </c>
      <c r="G8" s="28" t="s">
        <v>1465</v>
      </c>
      <c r="H8" s="64" t="s">
        <v>1484</v>
      </c>
      <c r="I8" s="28" t="s">
        <v>1485</v>
      </c>
      <c r="J8" s="28" t="s">
        <v>1486</v>
      </c>
      <c r="K8" s="28" t="s">
        <v>1487</v>
      </c>
      <c r="L8" s="139" t="s">
        <v>1488</v>
      </c>
      <c r="M8" s="140" t="s">
        <v>101</v>
      </c>
      <c r="N8" s="141" t="s">
        <v>1489</v>
      </c>
      <c r="O8" s="141" t="s">
        <v>1490</v>
      </c>
      <c r="P8" s="28"/>
      <c r="Q8" s="28" t="s">
        <v>1491</v>
      </c>
      <c r="R8" s="142"/>
      <c r="S8" s="142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</row>
    <row r="9" spans="2:49" hidden="1">
      <c r="B9" s="28">
        <f t="shared" si="0"/>
        <v>6</v>
      </c>
      <c r="C9" s="30">
        <v>45289</v>
      </c>
      <c r="D9" s="30" t="s">
        <v>1464</v>
      </c>
      <c r="E9" s="137" t="s">
        <v>178</v>
      </c>
      <c r="F9" s="138" t="s">
        <v>931</v>
      </c>
      <c r="G9" s="28" t="s">
        <v>1465</v>
      </c>
      <c r="H9" s="64" t="s">
        <v>1471</v>
      </c>
      <c r="I9" s="28" t="s">
        <v>1492</v>
      </c>
      <c r="J9" s="28" t="s">
        <v>1472</v>
      </c>
      <c r="K9" s="28"/>
      <c r="L9" s="139" t="s">
        <v>1493</v>
      </c>
      <c r="M9" s="140" t="s">
        <v>1494</v>
      </c>
      <c r="N9" s="141" t="s">
        <v>1495</v>
      </c>
      <c r="O9" s="141" t="s">
        <v>1496</v>
      </c>
      <c r="P9" s="28"/>
      <c r="Q9" s="28" t="s">
        <v>1461</v>
      </c>
      <c r="R9" s="142"/>
      <c r="S9" s="142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</row>
    <row r="10" spans="2:49" hidden="1">
      <c r="B10" s="28">
        <f t="shared" si="0"/>
        <v>7</v>
      </c>
      <c r="C10" s="30">
        <v>45289</v>
      </c>
      <c r="D10" s="30" t="s">
        <v>1464</v>
      </c>
      <c r="E10" s="137" t="s">
        <v>178</v>
      </c>
      <c r="F10" s="138" t="s">
        <v>931</v>
      </c>
      <c r="G10" s="28" t="s">
        <v>1465</v>
      </c>
      <c r="H10" s="64" t="s">
        <v>1476</v>
      </c>
      <c r="I10" s="28" t="s">
        <v>1477</v>
      </c>
      <c r="J10" s="28" t="s">
        <v>656</v>
      </c>
      <c r="K10" s="28" t="s">
        <v>1497</v>
      </c>
      <c r="L10" s="139" t="s">
        <v>1498</v>
      </c>
      <c r="M10" s="140" t="s">
        <v>81</v>
      </c>
      <c r="N10" s="141" t="s">
        <v>188</v>
      </c>
      <c r="O10" s="141" t="s">
        <v>1499</v>
      </c>
      <c r="P10" s="28"/>
      <c r="Q10" s="28" t="s">
        <v>1483</v>
      </c>
      <c r="R10" s="142" t="s">
        <v>1500</v>
      </c>
      <c r="S10" s="142" t="s">
        <v>1501</v>
      </c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</row>
    <row r="11" spans="2:49" hidden="1">
      <c r="B11" s="28">
        <f t="shared" si="0"/>
        <v>8</v>
      </c>
      <c r="C11" s="30">
        <v>45293</v>
      </c>
      <c r="D11" s="30" t="s">
        <v>1464</v>
      </c>
      <c r="E11" s="137" t="s">
        <v>209</v>
      </c>
      <c r="F11" s="138" t="s">
        <v>931</v>
      </c>
      <c r="G11" s="28" t="s">
        <v>375</v>
      </c>
      <c r="H11" s="64" t="s">
        <v>1502</v>
      </c>
      <c r="I11" s="28" t="s">
        <v>1503</v>
      </c>
      <c r="J11" s="28" t="s">
        <v>640</v>
      </c>
      <c r="K11" s="28" t="s">
        <v>1504</v>
      </c>
      <c r="L11" s="139" t="s">
        <v>1459</v>
      </c>
      <c r="M11" s="140" t="s">
        <v>74</v>
      </c>
      <c r="N11" s="141" t="s">
        <v>183</v>
      </c>
      <c r="O11" s="141" t="s">
        <v>1505</v>
      </c>
      <c r="P11" s="28">
        <v>1</v>
      </c>
      <c r="Q11" s="28" t="s">
        <v>1506</v>
      </c>
      <c r="R11" s="142" t="s">
        <v>1507</v>
      </c>
      <c r="S11" s="142" t="s">
        <v>1508</v>
      </c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</row>
    <row r="12" spans="2:49" hidden="1">
      <c r="B12" s="28">
        <f t="shared" si="0"/>
        <v>9</v>
      </c>
      <c r="C12" s="30">
        <v>45293</v>
      </c>
      <c r="D12" s="30" t="s">
        <v>1464</v>
      </c>
      <c r="E12" s="137" t="s">
        <v>209</v>
      </c>
      <c r="F12" s="138" t="s">
        <v>931</v>
      </c>
      <c r="G12" s="28" t="s">
        <v>1465</v>
      </c>
      <c r="H12" s="64" t="s">
        <v>1502</v>
      </c>
      <c r="I12" s="28" t="s">
        <v>1509</v>
      </c>
      <c r="J12" s="28" t="s">
        <v>341</v>
      </c>
      <c r="K12" s="28" t="s">
        <v>1510</v>
      </c>
      <c r="L12" s="139" t="s">
        <v>1480</v>
      </c>
      <c r="M12" s="140" t="s">
        <v>104</v>
      </c>
      <c r="N12" s="141" t="s">
        <v>1511</v>
      </c>
      <c r="O12" s="141" t="s">
        <v>1512</v>
      </c>
      <c r="P12" s="28"/>
      <c r="Q12" s="28" t="s">
        <v>1506</v>
      </c>
      <c r="R12" s="142"/>
      <c r="S12" s="142"/>
      <c r="T12" s="28"/>
      <c r="U12" s="28"/>
      <c r="V12" s="28"/>
      <c r="W12" s="28">
        <v>1</v>
      </c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</row>
    <row r="13" spans="2:49" hidden="1">
      <c r="B13" s="28">
        <f t="shared" si="0"/>
        <v>10</v>
      </c>
      <c r="C13" s="30">
        <v>45293</v>
      </c>
      <c r="D13" s="30" t="s">
        <v>1464</v>
      </c>
      <c r="E13" s="137" t="s">
        <v>209</v>
      </c>
      <c r="F13" s="138" t="s">
        <v>931</v>
      </c>
      <c r="G13" s="28" t="s">
        <v>1465</v>
      </c>
      <c r="H13" s="64" t="s">
        <v>1513</v>
      </c>
      <c r="I13" s="28" t="s">
        <v>440</v>
      </c>
      <c r="J13" s="28" t="s">
        <v>816</v>
      </c>
      <c r="K13" s="28" t="s">
        <v>1514</v>
      </c>
      <c r="L13" s="139" t="s">
        <v>1488</v>
      </c>
      <c r="M13" s="140" t="s">
        <v>101</v>
      </c>
      <c r="N13" s="141" t="s">
        <v>1489</v>
      </c>
      <c r="O13" s="141" t="s">
        <v>1512</v>
      </c>
      <c r="P13" s="28"/>
      <c r="Q13" s="28" t="s">
        <v>1515</v>
      </c>
      <c r="R13" s="142"/>
      <c r="S13" s="142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>
        <v>1</v>
      </c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</row>
    <row r="14" spans="2:49" hidden="1">
      <c r="B14" s="28">
        <f t="shared" si="0"/>
        <v>11</v>
      </c>
      <c r="C14" s="30">
        <v>45293</v>
      </c>
      <c r="D14" s="30" t="s">
        <v>1464</v>
      </c>
      <c r="E14" s="137" t="s">
        <v>209</v>
      </c>
      <c r="F14" s="138" t="s">
        <v>931</v>
      </c>
      <c r="G14" s="28" t="s">
        <v>1465</v>
      </c>
      <c r="H14" s="64" t="s">
        <v>1516</v>
      </c>
      <c r="I14" s="28" t="s">
        <v>440</v>
      </c>
      <c r="J14" s="28" t="s">
        <v>173</v>
      </c>
      <c r="K14" s="28" t="s">
        <v>1517</v>
      </c>
      <c r="L14" s="139" t="s">
        <v>1498</v>
      </c>
      <c r="M14" s="140" t="s">
        <v>85</v>
      </c>
      <c r="N14" s="141" t="s">
        <v>1518</v>
      </c>
      <c r="O14" s="141" t="s">
        <v>1519</v>
      </c>
      <c r="P14" s="28"/>
      <c r="Q14" s="28" t="s">
        <v>1515</v>
      </c>
      <c r="R14" s="142"/>
      <c r="S14" s="142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</row>
    <row r="15" spans="2:49" hidden="1">
      <c r="B15" s="28">
        <f t="shared" si="0"/>
        <v>12</v>
      </c>
      <c r="C15" s="30">
        <v>45293</v>
      </c>
      <c r="D15" s="30" t="s">
        <v>1464</v>
      </c>
      <c r="E15" s="137" t="s">
        <v>209</v>
      </c>
      <c r="F15" s="138" t="s">
        <v>931</v>
      </c>
      <c r="G15" s="28" t="s">
        <v>375</v>
      </c>
      <c r="H15" s="64" t="s">
        <v>1520</v>
      </c>
      <c r="I15" s="28" t="s">
        <v>1521</v>
      </c>
      <c r="J15" s="28" t="s">
        <v>217</v>
      </c>
      <c r="K15" s="28" t="s">
        <v>1522</v>
      </c>
      <c r="L15" s="139" t="s">
        <v>1459</v>
      </c>
      <c r="M15" s="140" t="s">
        <v>33</v>
      </c>
      <c r="N15" s="141" t="s">
        <v>183</v>
      </c>
      <c r="O15" s="141" t="s">
        <v>1523</v>
      </c>
      <c r="P15" s="28">
        <v>1</v>
      </c>
      <c r="Q15" s="28" t="s">
        <v>1524</v>
      </c>
      <c r="R15" s="142" t="s">
        <v>1525</v>
      </c>
      <c r="S15" s="142" t="s">
        <v>1526</v>
      </c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</row>
    <row r="16" spans="2:49" hidden="1">
      <c r="B16" s="28">
        <f t="shared" si="0"/>
        <v>13</v>
      </c>
      <c r="C16" s="30">
        <v>45293</v>
      </c>
      <c r="D16" s="30" t="s">
        <v>1464</v>
      </c>
      <c r="E16" s="137" t="s">
        <v>209</v>
      </c>
      <c r="F16" s="138" t="s">
        <v>931</v>
      </c>
      <c r="G16" s="28" t="s">
        <v>1465</v>
      </c>
      <c r="H16" s="64" t="s">
        <v>1520</v>
      </c>
      <c r="I16" s="28" t="s">
        <v>1527</v>
      </c>
      <c r="J16" s="28" t="s">
        <v>1528</v>
      </c>
      <c r="K16" s="28" t="s">
        <v>1529</v>
      </c>
      <c r="L16" s="139" t="s">
        <v>1530</v>
      </c>
      <c r="M16" s="140" t="s">
        <v>1531</v>
      </c>
      <c r="N16" s="141" t="s">
        <v>1532</v>
      </c>
      <c r="O16" s="141"/>
      <c r="P16" s="28"/>
      <c r="Q16" s="28" t="s">
        <v>1524</v>
      </c>
      <c r="R16" s="142"/>
      <c r="S16" s="142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</row>
    <row r="17" spans="2:49" hidden="1">
      <c r="B17" s="28">
        <f t="shared" si="0"/>
        <v>14</v>
      </c>
      <c r="C17" s="30">
        <v>45294</v>
      </c>
      <c r="D17" s="30" t="s">
        <v>1464</v>
      </c>
      <c r="E17" s="137" t="s">
        <v>209</v>
      </c>
      <c r="F17" s="138" t="s">
        <v>931</v>
      </c>
      <c r="G17" s="28" t="s">
        <v>1465</v>
      </c>
      <c r="H17" s="64" t="s">
        <v>1533</v>
      </c>
      <c r="I17" s="28" t="s">
        <v>1534</v>
      </c>
      <c r="J17" s="28" t="s">
        <v>1457</v>
      </c>
      <c r="K17" s="28" t="s">
        <v>1535</v>
      </c>
      <c r="L17" s="139" t="s">
        <v>1488</v>
      </c>
      <c r="M17" s="140" t="s">
        <v>101</v>
      </c>
      <c r="N17" s="141" t="s">
        <v>61</v>
      </c>
      <c r="O17" s="141" t="s">
        <v>1536</v>
      </c>
      <c r="P17" s="28"/>
      <c r="Q17" s="28" t="s">
        <v>1537</v>
      </c>
      <c r="R17" s="142"/>
      <c r="S17" s="142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</row>
    <row r="18" spans="2:49" hidden="1">
      <c r="B18" s="28">
        <f t="shared" si="0"/>
        <v>15</v>
      </c>
      <c r="C18" s="30">
        <v>45294</v>
      </c>
      <c r="D18" s="30" t="s">
        <v>1464</v>
      </c>
      <c r="E18" s="137" t="s">
        <v>209</v>
      </c>
      <c r="F18" s="138" t="s">
        <v>931</v>
      </c>
      <c r="G18" s="28" t="s">
        <v>375</v>
      </c>
      <c r="H18" s="64" t="s">
        <v>1538</v>
      </c>
      <c r="I18" s="28" t="s">
        <v>1521</v>
      </c>
      <c r="J18" s="28" t="s">
        <v>1539</v>
      </c>
      <c r="K18" s="28" t="s">
        <v>1540</v>
      </c>
      <c r="L18" s="139" t="s">
        <v>1459</v>
      </c>
      <c r="M18" s="140" t="s">
        <v>25</v>
      </c>
      <c r="N18" s="141" t="s">
        <v>183</v>
      </c>
      <c r="O18" s="141"/>
      <c r="P18" s="28">
        <v>1</v>
      </c>
      <c r="Q18" s="28" t="s">
        <v>1524</v>
      </c>
      <c r="R18" s="142" t="s">
        <v>1541</v>
      </c>
      <c r="S18" s="142" t="s">
        <v>1542</v>
      </c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</row>
    <row r="19" spans="2:49" hidden="1">
      <c r="B19" s="28">
        <f t="shared" si="0"/>
        <v>16</v>
      </c>
      <c r="C19" s="30">
        <v>45294</v>
      </c>
      <c r="D19" s="30" t="s">
        <v>1464</v>
      </c>
      <c r="E19" s="137" t="s">
        <v>209</v>
      </c>
      <c r="F19" s="138" t="s">
        <v>931</v>
      </c>
      <c r="G19" s="28" t="s">
        <v>1465</v>
      </c>
      <c r="H19" s="64" t="s">
        <v>1520</v>
      </c>
      <c r="I19" s="28" t="s">
        <v>1543</v>
      </c>
      <c r="J19" s="28" t="s">
        <v>1528</v>
      </c>
      <c r="K19" s="28" t="s">
        <v>1544</v>
      </c>
      <c r="L19" s="139" t="s">
        <v>1459</v>
      </c>
      <c r="M19" s="140" t="s">
        <v>72</v>
      </c>
      <c r="N19" s="141" t="s">
        <v>61</v>
      </c>
      <c r="O19" s="141" t="s">
        <v>1545</v>
      </c>
      <c r="P19" s="28"/>
      <c r="Q19" s="28" t="s">
        <v>1524</v>
      </c>
      <c r="R19" s="142"/>
      <c r="S19" s="142"/>
      <c r="T19" s="28"/>
      <c r="U19" s="28"/>
      <c r="V19" s="28"/>
      <c r="W19" s="28"/>
      <c r="X19" s="28"/>
      <c r="Y19" s="28"/>
      <c r="Z19" s="28"/>
      <c r="AA19" s="28">
        <v>1</v>
      </c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</row>
    <row r="20" spans="2:49" hidden="1">
      <c r="B20" s="28">
        <f t="shared" si="0"/>
        <v>17</v>
      </c>
      <c r="C20" s="30">
        <v>45294</v>
      </c>
      <c r="D20" s="30" t="s">
        <v>1464</v>
      </c>
      <c r="E20" s="137" t="s">
        <v>209</v>
      </c>
      <c r="F20" s="138" t="s">
        <v>931</v>
      </c>
      <c r="G20" s="28" t="s">
        <v>1465</v>
      </c>
      <c r="H20" s="64" t="s">
        <v>1546</v>
      </c>
      <c r="I20" s="28" t="s">
        <v>1477</v>
      </c>
      <c r="J20" s="28" t="s">
        <v>656</v>
      </c>
      <c r="K20" s="28" t="s">
        <v>1547</v>
      </c>
      <c r="L20" s="139" t="s">
        <v>1498</v>
      </c>
      <c r="M20" s="140" t="s">
        <v>81</v>
      </c>
      <c r="N20" s="141" t="s">
        <v>1548</v>
      </c>
      <c r="O20" s="141" t="s">
        <v>1549</v>
      </c>
      <c r="P20" s="28"/>
      <c r="Q20" s="28" t="s">
        <v>1483</v>
      </c>
      <c r="R20" s="142"/>
      <c r="S20" s="142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</row>
    <row r="21" spans="2:49" hidden="1">
      <c r="B21" s="28">
        <f t="shared" si="0"/>
        <v>18</v>
      </c>
      <c r="C21" s="30">
        <v>45294</v>
      </c>
      <c r="D21" s="30" t="s">
        <v>1464</v>
      </c>
      <c r="E21" s="137" t="s">
        <v>209</v>
      </c>
      <c r="F21" s="138" t="s">
        <v>931</v>
      </c>
      <c r="G21" s="28" t="s">
        <v>1465</v>
      </c>
      <c r="H21" s="64" t="s">
        <v>1484</v>
      </c>
      <c r="I21" s="28" t="s">
        <v>1550</v>
      </c>
      <c r="J21" s="28" t="s">
        <v>1551</v>
      </c>
      <c r="K21" s="28" t="s">
        <v>1552</v>
      </c>
      <c r="L21" s="139" t="s">
        <v>1553</v>
      </c>
      <c r="M21" s="140" t="s">
        <v>15</v>
      </c>
      <c r="N21" s="141" t="s">
        <v>1554</v>
      </c>
      <c r="O21" s="141"/>
      <c r="P21" s="28"/>
      <c r="Q21" s="28" t="s">
        <v>1491</v>
      </c>
      <c r="R21" s="142"/>
      <c r="S21" s="142"/>
      <c r="T21" s="28"/>
      <c r="U21" s="28"/>
      <c r="V21" s="28">
        <v>1</v>
      </c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</row>
    <row r="22" spans="2:49" hidden="1">
      <c r="B22" s="28">
        <f t="shared" si="0"/>
        <v>19</v>
      </c>
      <c r="C22" s="30">
        <v>45294</v>
      </c>
      <c r="D22" s="30" t="s">
        <v>1464</v>
      </c>
      <c r="E22" s="137" t="s">
        <v>209</v>
      </c>
      <c r="F22" s="138" t="s">
        <v>931</v>
      </c>
      <c r="G22" s="28" t="s">
        <v>1465</v>
      </c>
      <c r="H22" s="64" t="s">
        <v>1484</v>
      </c>
      <c r="I22" s="28" t="s">
        <v>1555</v>
      </c>
      <c r="J22" s="28" t="s">
        <v>1556</v>
      </c>
      <c r="K22" s="28" t="s">
        <v>1557</v>
      </c>
      <c r="L22" s="139" t="s">
        <v>1530</v>
      </c>
      <c r="M22" s="140" t="s">
        <v>1531</v>
      </c>
      <c r="N22" s="141" t="s">
        <v>1558</v>
      </c>
      <c r="O22" s="141"/>
      <c r="P22" s="28"/>
      <c r="Q22" s="28" t="s">
        <v>1491</v>
      </c>
      <c r="R22" s="142"/>
      <c r="S22" s="142"/>
      <c r="T22" s="28"/>
      <c r="U22" s="28"/>
      <c r="V22" s="28"/>
      <c r="W22" s="28"/>
      <c r="X22" s="28"/>
      <c r="Y22" s="28"/>
      <c r="Z22" s="28"/>
      <c r="AA22" s="28">
        <v>1</v>
      </c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</row>
    <row r="23" spans="2:49" hidden="1">
      <c r="B23" s="28">
        <f t="shared" si="0"/>
        <v>20</v>
      </c>
      <c r="C23" s="30">
        <v>45294</v>
      </c>
      <c r="D23" s="30" t="s">
        <v>1464</v>
      </c>
      <c r="E23" s="137" t="s">
        <v>209</v>
      </c>
      <c r="F23" s="138" t="s">
        <v>1559</v>
      </c>
      <c r="G23" s="28" t="s">
        <v>1465</v>
      </c>
      <c r="H23" s="64" t="s">
        <v>1484</v>
      </c>
      <c r="I23" s="28" t="s">
        <v>1550</v>
      </c>
      <c r="J23" s="28" t="s">
        <v>1551</v>
      </c>
      <c r="K23" s="28" t="s">
        <v>1560</v>
      </c>
      <c r="L23" s="139" t="s">
        <v>1553</v>
      </c>
      <c r="M23" s="140" t="s">
        <v>15</v>
      </c>
      <c r="N23" s="141" t="s">
        <v>1554</v>
      </c>
      <c r="O23" s="141"/>
      <c r="P23" s="28"/>
      <c r="Q23" s="28" t="s">
        <v>1491</v>
      </c>
      <c r="R23" s="142"/>
      <c r="S23" s="142"/>
      <c r="T23" s="28"/>
      <c r="U23" s="28"/>
      <c r="V23" s="28">
        <v>1</v>
      </c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</row>
    <row r="24" spans="2:49" hidden="1">
      <c r="B24" s="28">
        <f t="shared" si="0"/>
        <v>21</v>
      </c>
      <c r="C24" s="30">
        <v>45294</v>
      </c>
      <c r="D24" s="30" t="s">
        <v>1464</v>
      </c>
      <c r="E24" s="137" t="s">
        <v>209</v>
      </c>
      <c r="F24" s="138" t="s">
        <v>1559</v>
      </c>
      <c r="G24" s="28" t="s">
        <v>1465</v>
      </c>
      <c r="H24" s="64" t="s">
        <v>1484</v>
      </c>
      <c r="I24" s="28" t="s">
        <v>1555</v>
      </c>
      <c r="J24" s="28" t="s">
        <v>1556</v>
      </c>
      <c r="K24" s="28" t="s">
        <v>1557</v>
      </c>
      <c r="L24" s="139" t="s">
        <v>1530</v>
      </c>
      <c r="M24" s="140" t="s">
        <v>1531</v>
      </c>
      <c r="N24" s="141" t="s">
        <v>1558</v>
      </c>
      <c r="O24" s="141"/>
      <c r="P24" s="28"/>
      <c r="Q24" s="28" t="s">
        <v>1491</v>
      </c>
      <c r="R24" s="142"/>
      <c r="S24" s="142"/>
      <c r="T24" s="28"/>
      <c r="U24" s="28"/>
      <c r="V24" s="28"/>
      <c r="W24" s="28"/>
      <c r="X24" s="28"/>
      <c r="Y24" s="28"/>
      <c r="Z24" s="28"/>
      <c r="AA24" s="28">
        <v>1</v>
      </c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</row>
    <row r="25" spans="2:49" hidden="1">
      <c r="B25" s="28">
        <f t="shared" si="0"/>
        <v>22</v>
      </c>
      <c r="C25" s="30">
        <v>45295</v>
      </c>
      <c r="D25" s="30" t="s">
        <v>1464</v>
      </c>
      <c r="E25" s="137" t="s">
        <v>209</v>
      </c>
      <c r="F25" s="138" t="s">
        <v>1559</v>
      </c>
      <c r="G25" s="28" t="s">
        <v>1465</v>
      </c>
      <c r="H25" s="64" t="s">
        <v>1546</v>
      </c>
      <c r="I25" s="28" t="s">
        <v>1477</v>
      </c>
      <c r="J25" s="28" t="s">
        <v>1561</v>
      </c>
      <c r="K25" s="28" t="s">
        <v>1562</v>
      </c>
      <c r="L25" s="139" t="s">
        <v>1488</v>
      </c>
      <c r="M25" s="140" t="s">
        <v>101</v>
      </c>
      <c r="N25" s="141" t="s">
        <v>1563</v>
      </c>
      <c r="O25" s="141" t="s">
        <v>1564</v>
      </c>
      <c r="P25" s="28"/>
      <c r="Q25" s="28" t="s">
        <v>1483</v>
      </c>
      <c r="R25" s="142"/>
      <c r="S25" s="142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</row>
    <row r="26" spans="2:49" hidden="1">
      <c r="B26" s="28">
        <f t="shared" si="0"/>
        <v>23</v>
      </c>
      <c r="C26" s="30">
        <v>45295</v>
      </c>
      <c r="D26" s="30" t="s">
        <v>1464</v>
      </c>
      <c r="E26" s="137" t="s">
        <v>209</v>
      </c>
      <c r="F26" s="138" t="s">
        <v>1559</v>
      </c>
      <c r="G26" s="28" t="s">
        <v>375</v>
      </c>
      <c r="H26" s="64" t="s">
        <v>1565</v>
      </c>
      <c r="I26" s="28" t="s">
        <v>1566</v>
      </c>
      <c r="J26" s="28" t="s">
        <v>1567</v>
      </c>
      <c r="K26" s="28" t="s">
        <v>1568</v>
      </c>
      <c r="L26" s="139" t="s">
        <v>1459</v>
      </c>
      <c r="M26" s="140" t="s">
        <v>27</v>
      </c>
      <c r="N26" s="141" t="s">
        <v>183</v>
      </c>
      <c r="O26" s="141" t="s">
        <v>1569</v>
      </c>
      <c r="P26" s="28">
        <v>1</v>
      </c>
      <c r="Q26" s="28" t="s">
        <v>1506</v>
      </c>
      <c r="R26" s="142" t="s">
        <v>1570</v>
      </c>
      <c r="S26" s="142" t="s">
        <v>1571</v>
      </c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2:49" hidden="1">
      <c r="B27" s="28">
        <f t="shared" si="0"/>
        <v>24</v>
      </c>
      <c r="C27" s="30">
        <v>45295</v>
      </c>
      <c r="D27" s="30" t="s">
        <v>1464</v>
      </c>
      <c r="E27" s="137" t="s">
        <v>209</v>
      </c>
      <c r="F27" s="138" t="s">
        <v>1559</v>
      </c>
      <c r="G27" s="28" t="s">
        <v>1465</v>
      </c>
      <c r="H27" s="64" t="s">
        <v>1502</v>
      </c>
      <c r="I27" s="28" t="s">
        <v>1509</v>
      </c>
      <c r="J27" s="28" t="s">
        <v>1572</v>
      </c>
      <c r="K27" s="28" t="s">
        <v>1573</v>
      </c>
      <c r="L27" s="139" t="s">
        <v>1574</v>
      </c>
      <c r="M27" s="140" t="s">
        <v>111</v>
      </c>
      <c r="N27" s="141" t="s">
        <v>1575</v>
      </c>
      <c r="O27" s="141" t="s">
        <v>1576</v>
      </c>
      <c r="P27" s="28"/>
      <c r="Q27" s="28" t="s">
        <v>1506</v>
      </c>
      <c r="R27" s="142"/>
      <c r="S27" s="142"/>
      <c r="T27" s="28"/>
      <c r="U27" s="28"/>
      <c r="V27" s="28"/>
      <c r="W27" s="28"/>
      <c r="X27" s="28"/>
      <c r="Y27" s="28"/>
      <c r="Z27" s="28"/>
      <c r="AA27" s="28">
        <v>1</v>
      </c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</row>
    <row r="28" spans="2:49" hidden="1">
      <c r="B28" s="28">
        <f t="shared" si="0"/>
        <v>25</v>
      </c>
      <c r="C28" s="30">
        <v>45295</v>
      </c>
      <c r="D28" s="30" t="s">
        <v>1464</v>
      </c>
      <c r="E28" s="137" t="s">
        <v>209</v>
      </c>
      <c r="F28" s="138" t="s">
        <v>1559</v>
      </c>
      <c r="G28" s="28" t="s">
        <v>1465</v>
      </c>
      <c r="H28" s="64" t="s">
        <v>1513</v>
      </c>
      <c r="I28" s="28" t="s">
        <v>440</v>
      </c>
      <c r="J28" s="28" t="s">
        <v>441</v>
      </c>
      <c r="K28" s="28" t="s">
        <v>1577</v>
      </c>
      <c r="L28" s="139" t="s">
        <v>1459</v>
      </c>
      <c r="M28" s="140" t="s">
        <v>29</v>
      </c>
      <c r="N28" s="141" t="s">
        <v>1578</v>
      </c>
      <c r="O28" s="141" t="s">
        <v>1579</v>
      </c>
      <c r="P28" s="28"/>
      <c r="Q28" s="28" t="s">
        <v>1515</v>
      </c>
      <c r="R28" s="142"/>
      <c r="S28" s="142"/>
      <c r="T28" s="28"/>
      <c r="U28" s="28"/>
      <c r="V28" s="28">
        <v>1</v>
      </c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</row>
    <row r="29" spans="2:49" hidden="1">
      <c r="B29" s="28">
        <f t="shared" si="0"/>
        <v>26</v>
      </c>
      <c r="C29" s="30">
        <v>45295</v>
      </c>
      <c r="D29" s="30" t="s">
        <v>1464</v>
      </c>
      <c r="E29" s="137" t="s">
        <v>209</v>
      </c>
      <c r="F29" s="138" t="s">
        <v>1559</v>
      </c>
      <c r="G29" s="28" t="s">
        <v>1465</v>
      </c>
      <c r="H29" s="64" t="s">
        <v>1513</v>
      </c>
      <c r="I29" s="28" t="s">
        <v>440</v>
      </c>
      <c r="J29" s="28" t="s">
        <v>1580</v>
      </c>
      <c r="K29" s="28" t="s">
        <v>1581</v>
      </c>
      <c r="L29" s="139" t="s">
        <v>1530</v>
      </c>
      <c r="M29" s="140" t="s">
        <v>1531</v>
      </c>
      <c r="N29" s="141" t="s">
        <v>1532</v>
      </c>
      <c r="O29" s="141" t="s">
        <v>1582</v>
      </c>
      <c r="P29" s="28"/>
      <c r="Q29" s="28" t="s">
        <v>1515</v>
      </c>
      <c r="R29" s="142"/>
      <c r="S29" s="142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</row>
    <row r="30" spans="2:49" hidden="1">
      <c r="B30" s="28">
        <f t="shared" si="0"/>
        <v>27</v>
      </c>
      <c r="C30" s="30">
        <v>45295</v>
      </c>
      <c r="D30" s="30" t="s">
        <v>1464</v>
      </c>
      <c r="E30" s="137" t="s">
        <v>209</v>
      </c>
      <c r="F30" s="138" t="s">
        <v>1559</v>
      </c>
      <c r="G30" s="28" t="s">
        <v>1465</v>
      </c>
      <c r="H30" s="64" t="s">
        <v>1546</v>
      </c>
      <c r="I30" s="28" t="s">
        <v>1477</v>
      </c>
      <c r="J30" s="28" t="s">
        <v>1561</v>
      </c>
      <c r="K30" s="28" t="s">
        <v>1562</v>
      </c>
      <c r="L30" s="139" t="s">
        <v>1488</v>
      </c>
      <c r="M30" s="140" t="s">
        <v>101</v>
      </c>
      <c r="N30" s="141" t="s">
        <v>1563</v>
      </c>
      <c r="O30" s="141" t="s">
        <v>1564</v>
      </c>
      <c r="P30" s="28"/>
      <c r="Q30" s="28" t="s">
        <v>1483</v>
      </c>
      <c r="R30" s="142"/>
      <c r="S30" s="142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</row>
    <row r="31" spans="2:49" hidden="1">
      <c r="B31" s="28">
        <f t="shared" si="0"/>
        <v>28</v>
      </c>
      <c r="C31" s="30">
        <v>45295</v>
      </c>
      <c r="D31" s="30" t="s">
        <v>1464</v>
      </c>
      <c r="E31" s="137" t="s">
        <v>209</v>
      </c>
      <c r="F31" s="138" t="s">
        <v>1559</v>
      </c>
      <c r="G31" s="28" t="s">
        <v>1465</v>
      </c>
      <c r="H31" s="64" t="s">
        <v>1520</v>
      </c>
      <c r="I31" s="28" t="s">
        <v>1583</v>
      </c>
      <c r="J31" s="28" t="s">
        <v>1584</v>
      </c>
      <c r="K31" s="28" t="s">
        <v>1585</v>
      </c>
      <c r="L31" s="139" t="s">
        <v>1574</v>
      </c>
      <c r="M31" s="140" t="s">
        <v>110</v>
      </c>
      <c r="N31" s="141" t="s">
        <v>1586</v>
      </c>
      <c r="O31" s="141"/>
      <c r="P31" s="28"/>
      <c r="Q31" s="28" t="s">
        <v>1524</v>
      </c>
      <c r="R31" s="142" t="s">
        <v>1587</v>
      </c>
      <c r="S31" s="142" t="s">
        <v>1588</v>
      </c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</row>
    <row r="32" spans="2:49" hidden="1">
      <c r="B32" s="28">
        <f t="shared" si="0"/>
        <v>29</v>
      </c>
      <c r="C32" s="30">
        <v>45296</v>
      </c>
      <c r="D32" s="30" t="s">
        <v>1464</v>
      </c>
      <c r="E32" s="137" t="s">
        <v>209</v>
      </c>
      <c r="F32" s="138" t="s">
        <v>1559</v>
      </c>
      <c r="G32" s="28" t="s">
        <v>1465</v>
      </c>
      <c r="H32" s="64" t="s">
        <v>1533</v>
      </c>
      <c r="I32" s="28" t="s">
        <v>1466</v>
      </c>
      <c r="J32" s="28" t="s">
        <v>1472</v>
      </c>
      <c r="K32" s="28" t="s">
        <v>1589</v>
      </c>
      <c r="L32" s="139" t="s">
        <v>1553</v>
      </c>
      <c r="M32" s="140" t="s">
        <v>15</v>
      </c>
      <c r="N32" s="141" t="s">
        <v>1590</v>
      </c>
      <c r="O32" s="141" t="s">
        <v>1591</v>
      </c>
      <c r="P32" s="28"/>
      <c r="Q32" s="28" t="s">
        <v>1461</v>
      </c>
      <c r="R32" s="142"/>
      <c r="S32" s="142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</row>
    <row r="33" spans="2:49" hidden="1">
      <c r="B33" s="28">
        <f t="shared" si="0"/>
        <v>30</v>
      </c>
      <c r="C33" s="30">
        <v>45296</v>
      </c>
      <c r="D33" s="30" t="s">
        <v>1464</v>
      </c>
      <c r="E33" s="137" t="s">
        <v>209</v>
      </c>
      <c r="F33" s="138" t="s">
        <v>1559</v>
      </c>
      <c r="G33" s="28" t="s">
        <v>375</v>
      </c>
      <c r="H33" s="64" t="s">
        <v>1502</v>
      </c>
      <c r="I33" s="28" t="s">
        <v>1592</v>
      </c>
      <c r="J33" s="28" t="s">
        <v>640</v>
      </c>
      <c r="K33" s="28" t="s">
        <v>1593</v>
      </c>
      <c r="L33" s="139" t="s">
        <v>1459</v>
      </c>
      <c r="M33" s="140" t="s">
        <v>74</v>
      </c>
      <c r="N33" s="141" t="s">
        <v>183</v>
      </c>
      <c r="O33" s="141" t="s">
        <v>1505</v>
      </c>
      <c r="P33" s="28">
        <v>1</v>
      </c>
      <c r="Q33" s="28" t="s">
        <v>1506</v>
      </c>
      <c r="R33" s="142" t="s">
        <v>1594</v>
      </c>
      <c r="S33" s="142" t="s">
        <v>1595</v>
      </c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</row>
    <row r="34" spans="2:49" hidden="1">
      <c r="B34" s="28">
        <f t="shared" si="0"/>
        <v>31</v>
      </c>
      <c r="C34" s="30">
        <v>45296</v>
      </c>
      <c r="D34" s="30" t="s">
        <v>1464</v>
      </c>
      <c r="E34" s="137" t="s">
        <v>209</v>
      </c>
      <c r="F34" s="138" t="s">
        <v>1559</v>
      </c>
      <c r="G34" s="28" t="s">
        <v>1465</v>
      </c>
      <c r="H34" s="64" t="s">
        <v>1502</v>
      </c>
      <c r="I34" s="28" t="s">
        <v>1596</v>
      </c>
      <c r="J34" s="28" t="s">
        <v>1597</v>
      </c>
      <c r="K34" s="28"/>
      <c r="L34" s="139" t="s">
        <v>1493</v>
      </c>
      <c r="M34" s="140" t="s">
        <v>1494</v>
      </c>
      <c r="N34" s="141" t="s">
        <v>1495</v>
      </c>
      <c r="O34" s="141" t="s">
        <v>1598</v>
      </c>
      <c r="P34" s="28"/>
      <c r="Q34" s="28" t="s">
        <v>1506</v>
      </c>
      <c r="R34" s="142"/>
      <c r="S34" s="142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</row>
    <row r="35" spans="2:49" hidden="1">
      <c r="B35" s="28">
        <f t="shared" si="0"/>
        <v>32</v>
      </c>
      <c r="C35" s="30">
        <v>45296</v>
      </c>
      <c r="D35" s="30" t="s">
        <v>1464</v>
      </c>
      <c r="E35" s="137" t="s">
        <v>209</v>
      </c>
      <c r="F35" s="138" t="s">
        <v>1559</v>
      </c>
      <c r="G35" s="28" t="s">
        <v>1465</v>
      </c>
      <c r="H35" s="64" t="s">
        <v>1513</v>
      </c>
      <c r="I35" s="28" t="s">
        <v>440</v>
      </c>
      <c r="J35" s="28" t="s">
        <v>173</v>
      </c>
      <c r="K35" s="28" t="s">
        <v>1599</v>
      </c>
      <c r="L35" s="139" t="s">
        <v>1553</v>
      </c>
      <c r="M35" s="140" t="s">
        <v>15</v>
      </c>
      <c r="N35" s="141" t="s">
        <v>1554</v>
      </c>
      <c r="O35" s="141" t="s">
        <v>15</v>
      </c>
      <c r="P35" s="28"/>
      <c r="Q35" s="28" t="s">
        <v>1515</v>
      </c>
      <c r="R35" s="142"/>
      <c r="S35" s="142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</row>
    <row r="36" spans="2:49" hidden="1">
      <c r="B36" s="28">
        <f t="shared" si="0"/>
        <v>33</v>
      </c>
      <c r="C36" s="30">
        <v>45296</v>
      </c>
      <c r="D36" s="30" t="s">
        <v>1464</v>
      </c>
      <c r="E36" s="137" t="s">
        <v>209</v>
      </c>
      <c r="F36" s="138" t="s">
        <v>1559</v>
      </c>
      <c r="G36" s="28" t="s">
        <v>1465</v>
      </c>
      <c r="H36" s="64" t="s">
        <v>1513</v>
      </c>
      <c r="I36" s="28" t="s">
        <v>440</v>
      </c>
      <c r="J36" s="28" t="s">
        <v>1600</v>
      </c>
      <c r="K36" s="28" t="s">
        <v>1601</v>
      </c>
      <c r="L36" s="139" t="s">
        <v>1488</v>
      </c>
      <c r="M36" s="140" t="s">
        <v>102</v>
      </c>
      <c r="N36" s="141" t="s">
        <v>1602</v>
      </c>
      <c r="O36" s="141" t="s">
        <v>1579</v>
      </c>
      <c r="P36" s="28"/>
      <c r="Q36" s="28" t="s">
        <v>1515</v>
      </c>
      <c r="R36" s="142"/>
      <c r="S36" s="142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</row>
    <row r="37" spans="2:49" hidden="1">
      <c r="B37" s="28">
        <f t="shared" si="0"/>
        <v>34</v>
      </c>
      <c r="C37" s="30">
        <v>45296</v>
      </c>
      <c r="D37" s="30" t="s">
        <v>1464</v>
      </c>
      <c r="E37" s="137" t="s">
        <v>209</v>
      </c>
      <c r="F37" s="138" t="s">
        <v>1559</v>
      </c>
      <c r="G37" s="28" t="s">
        <v>1465</v>
      </c>
      <c r="H37" s="64" t="s">
        <v>1546</v>
      </c>
      <c r="I37" s="28" t="s">
        <v>1477</v>
      </c>
      <c r="J37" s="28" t="s">
        <v>656</v>
      </c>
      <c r="K37" s="28" t="s">
        <v>1603</v>
      </c>
      <c r="L37" s="139" t="s">
        <v>1488</v>
      </c>
      <c r="M37" s="140" t="s">
        <v>101</v>
      </c>
      <c r="N37" s="141" t="s">
        <v>1563</v>
      </c>
      <c r="O37" s="141" t="s">
        <v>1604</v>
      </c>
      <c r="P37" s="28"/>
      <c r="Q37" s="28" t="s">
        <v>1483</v>
      </c>
      <c r="R37" s="142"/>
      <c r="S37" s="142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</row>
    <row r="38" spans="2:49" hidden="1">
      <c r="B38" s="28">
        <f t="shared" si="0"/>
        <v>35</v>
      </c>
      <c r="C38" s="30">
        <v>45296</v>
      </c>
      <c r="D38" s="30" t="s">
        <v>1464</v>
      </c>
      <c r="E38" s="137" t="s">
        <v>209</v>
      </c>
      <c r="F38" s="138" t="s">
        <v>1559</v>
      </c>
      <c r="G38" s="28" t="s">
        <v>375</v>
      </c>
      <c r="H38" s="64" t="s">
        <v>1520</v>
      </c>
      <c r="I38" s="28" t="s">
        <v>1605</v>
      </c>
      <c r="J38" s="28" t="s">
        <v>1528</v>
      </c>
      <c r="K38" s="28" t="s">
        <v>1606</v>
      </c>
      <c r="L38" s="139" t="s">
        <v>1459</v>
      </c>
      <c r="M38" s="140" t="s">
        <v>74</v>
      </c>
      <c r="N38" s="141" t="s">
        <v>183</v>
      </c>
      <c r="O38" s="141"/>
      <c r="P38" s="28">
        <v>1</v>
      </c>
      <c r="Q38" s="28" t="s">
        <v>1524</v>
      </c>
      <c r="R38" s="142" t="s">
        <v>1607</v>
      </c>
      <c r="S38" s="142" t="s">
        <v>1608</v>
      </c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</row>
    <row r="39" spans="2:49" hidden="1">
      <c r="B39" s="28">
        <f t="shared" si="0"/>
        <v>36</v>
      </c>
      <c r="C39" s="30">
        <v>45296</v>
      </c>
      <c r="D39" s="30" t="s">
        <v>1464</v>
      </c>
      <c r="E39" s="137" t="s">
        <v>209</v>
      </c>
      <c r="F39" s="138" t="s">
        <v>1559</v>
      </c>
      <c r="G39" s="28" t="s">
        <v>1465</v>
      </c>
      <c r="H39" s="64" t="s">
        <v>1484</v>
      </c>
      <c r="I39" s="28" t="s">
        <v>1485</v>
      </c>
      <c r="J39" s="28" t="s">
        <v>1486</v>
      </c>
      <c r="K39" s="28" t="s">
        <v>1609</v>
      </c>
      <c r="L39" s="139" t="s">
        <v>1498</v>
      </c>
      <c r="M39" s="140" t="s">
        <v>81</v>
      </c>
      <c r="N39" s="141" t="s">
        <v>1511</v>
      </c>
      <c r="O39" s="141"/>
      <c r="P39" s="28"/>
      <c r="Q39" s="28" t="s">
        <v>1491</v>
      </c>
      <c r="R39" s="142"/>
      <c r="S39" s="142"/>
      <c r="T39" s="28"/>
      <c r="U39" s="28"/>
      <c r="V39" s="28"/>
      <c r="W39" s="28"/>
      <c r="X39" s="28"/>
      <c r="Y39" s="28">
        <v>1</v>
      </c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</row>
    <row r="40" spans="2:49" hidden="1">
      <c r="B40" s="28">
        <f t="shared" si="0"/>
        <v>37</v>
      </c>
      <c r="C40" s="30">
        <v>45296</v>
      </c>
      <c r="D40" s="30" t="s">
        <v>1464</v>
      </c>
      <c r="E40" s="137" t="s">
        <v>209</v>
      </c>
      <c r="F40" s="138" t="s">
        <v>1559</v>
      </c>
      <c r="G40" s="28" t="s">
        <v>1465</v>
      </c>
      <c r="H40" s="64" t="s">
        <v>1610</v>
      </c>
      <c r="I40" s="28" t="s">
        <v>1611</v>
      </c>
      <c r="J40" s="28" t="s">
        <v>1556</v>
      </c>
      <c r="K40" s="28"/>
      <c r="L40" s="139" t="s">
        <v>1612</v>
      </c>
      <c r="M40" s="140" t="s">
        <v>1613</v>
      </c>
      <c r="N40" s="141" t="s">
        <v>1495</v>
      </c>
      <c r="O40" s="141"/>
      <c r="P40" s="28"/>
      <c r="Q40" s="28" t="s">
        <v>1491</v>
      </c>
      <c r="R40" s="142"/>
      <c r="S40" s="142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</row>
    <row r="41" spans="2:49" hidden="1">
      <c r="B41" s="28">
        <f t="shared" si="0"/>
        <v>38</v>
      </c>
      <c r="C41" s="30">
        <v>45299</v>
      </c>
      <c r="D41" s="30" t="s">
        <v>1464</v>
      </c>
      <c r="E41" s="137" t="s">
        <v>209</v>
      </c>
      <c r="F41" s="138" t="s">
        <v>1559</v>
      </c>
      <c r="G41" s="28" t="s">
        <v>375</v>
      </c>
      <c r="H41" s="64" t="s">
        <v>1502</v>
      </c>
      <c r="I41" s="28" t="s">
        <v>1614</v>
      </c>
      <c r="J41" s="28" t="s">
        <v>341</v>
      </c>
      <c r="K41" s="28" t="s">
        <v>1615</v>
      </c>
      <c r="L41" s="139" t="s">
        <v>1459</v>
      </c>
      <c r="M41" s="140" t="s">
        <v>25</v>
      </c>
      <c r="N41" s="141" t="s">
        <v>183</v>
      </c>
      <c r="O41" s="141" t="s">
        <v>1616</v>
      </c>
      <c r="P41" s="28">
        <v>1</v>
      </c>
      <c r="Q41" s="28" t="s">
        <v>1506</v>
      </c>
      <c r="R41" s="142" t="s">
        <v>1617</v>
      </c>
      <c r="S41" s="142" t="s">
        <v>1618</v>
      </c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</row>
    <row r="42" spans="2:49" hidden="1">
      <c r="B42" s="28">
        <f t="shared" si="0"/>
        <v>39</v>
      </c>
      <c r="C42" s="30">
        <v>45299</v>
      </c>
      <c r="D42" s="30" t="s">
        <v>1464</v>
      </c>
      <c r="E42" s="137" t="s">
        <v>209</v>
      </c>
      <c r="F42" s="138" t="s">
        <v>1559</v>
      </c>
      <c r="G42" s="28" t="s">
        <v>1465</v>
      </c>
      <c r="H42" s="64" t="s">
        <v>1502</v>
      </c>
      <c r="I42" s="28" t="s">
        <v>1509</v>
      </c>
      <c r="J42" s="28" t="s">
        <v>1619</v>
      </c>
      <c r="K42" s="28" t="s">
        <v>1620</v>
      </c>
      <c r="L42" s="139" t="s">
        <v>1530</v>
      </c>
      <c r="M42" s="140" t="s">
        <v>1531</v>
      </c>
      <c r="N42" s="141" t="s">
        <v>1532</v>
      </c>
      <c r="O42" s="141" t="s">
        <v>1582</v>
      </c>
      <c r="P42" s="28"/>
      <c r="Q42" s="28" t="s">
        <v>1506</v>
      </c>
      <c r="R42" s="142"/>
      <c r="S42" s="142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</row>
    <row r="43" spans="2:49" hidden="1">
      <c r="B43" s="28">
        <f t="shared" si="0"/>
        <v>40</v>
      </c>
      <c r="C43" s="30">
        <v>45299</v>
      </c>
      <c r="D43" s="30" t="s">
        <v>1464</v>
      </c>
      <c r="E43" s="137" t="s">
        <v>209</v>
      </c>
      <c r="F43" s="138" t="s">
        <v>1559</v>
      </c>
      <c r="G43" s="28" t="s">
        <v>1465</v>
      </c>
      <c r="H43" s="64" t="s">
        <v>1513</v>
      </c>
      <c r="I43" s="28" t="s">
        <v>440</v>
      </c>
      <c r="J43" s="28" t="s">
        <v>816</v>
      </c>
      <c r="K43" s="28" t="s">
        <v>1621</v>
      </c>
      <c r="L43" s="139" t="s">
        <v>1488</v>
      </c>
      <c r="M43" s="140" t="s">
        <v>101</v>
      </c>
      <c r="N43" s="141" t="s">
        <v>1622</v>
      </c>
      <c r="O43" s="141" t="s">
        <v>1512</v>
      </c>
      <c r="P43" s="28"/>
      <c r="Q43" s="28" t="s">
        <v>1515</v>
      </c>
      <c r="R43" s="142" t="s">
        <v>1623</v>
      </c>
      <c r="S43" s="142" t="s">
        <v>1624</v>
      </c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</row>
    <row r="44" spans="2:49" hidden="1">
      <c r="B44" s="28">
        <f t="shared" si="0"/>
        <v>41</v>
      </c>
      <c r="C44" s="30">
        <v>45299</v>
      </c>
      <c r="D44" s="30" t="s">
        <v>1464</v>
      </c>
      <c r="E44" s="137" t="s">
        <v>209</v>
      </c>
      <c r="F44" s="138" t="s">
        <v>1559</v>
      </c>
      <c r="G44" s="28" t="s">
        <v>1465</v>
      </c>
      <c r="H44" s="64" t="s">
        <v>1513</v>
      </c>
      <c r="I44" s="28" t="s">
        <v>440</v>
      </c>
      <c r="J44" s="28" t="s">
        <v>173</v>
      </c>
      <c r="K44" s="28" t="s">
        <v>1625</v>
      </c>
      <c r="L44" s="139" t="s">
        <v>1498</v>
      </c>
      <c r="M44" s="140" t="s">
        <v>81</v>
      </c>
      <c r="N44" s="141" t="s">
        <v>1511</v>
      </c>
      <c r="O44" s="141" t="s">
        <v>1512</v>
      </c>
      <c r="P44" s="28"/>
      <c r="Q44" s="28" t="s">
        <v>1515</v>
      </c>
      <c r="R44" s="142"/>
      <c r="S44" s="142"/>
      <c r="T44" s="28"/>
      <c r="U44" s="28"/>
      <c r="V44" s="28"/>
      <c r="W44" s="28">
        <v>1</v>
      </c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</row>
    <row r="45" spans="2:49" hidden="1">
      <c r="B45" s="28">
        <f t="shared" si="0"/>
        <v>42</v>
      </c>
      <c r="C45" s="30">
        <v>45300</v>
      </c>
      <c r="D45" s="30" t="s">
        <v>1464</v>
      </c>
      <c r="E45" s="137" t="s">
        <v>209</v>
      </c>
      <c r="F45" s="138" t="s">
        <v>1559</v>
      </c>
      <c r="G45" s="28" t="s">
        <v>1465</v>
      </c>
      <c r="H45" s="64" t="s">
        <v>1502</v>
      </c>
      <c r="I45" s="28" t="s">
        <v>1626</v>
      </c>
      <c r="J45" s="28" t="s">
        <v>1627</v>
      </c>
      <c r="K45" s="28" t="s">
        <v>1628</v>
      </c>
      <c r="L45" s="139" t="s">
        <v>1574</v>
      </c>
      <c r="M45" s="140" t="s">
        <v>110</v>
      </c>
      <c r="N45" s="141" t="s">
        <v>1586</v>
      </c>
      <c r="O45" s="141" t="s">
        <v>1629</v>
      </c>
      <c r="P45" s="28"/>
      <c r="Q45" s="28" t="s">
        <v>1506</v>
      </c>
      <c r="R45" s="142" t="s">
        <v>1630</v>
      </c>
      <c r="S45" s="142" t="s">
        <v>1631</v>
      </c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</row>
    <row r="46" spans="2:49" hidden="1">
      <c r="B46" s="28">
        <f t="shared" si="0"/>
        <v>43</v>
      </c>
      <c r="C46" s="30">
        <v>45300</v>
      </c>
      <c r="D46" s="30" t="s">
        <v>1464</v>
      </c>
      <c r="E46" s="137" t="s">
        <v>209</v>
      </c>
      <c r="F46" s="138" t="s">
        <v>1559</v>
      </c>
      <c r="G46" s="28" t="s">
        <v>1465</v>
      </c>
      <c r="H46" s="64" t="s">
        <v>1502</v>
      </c>
      <c r="I46" s="28" t="s">
        <v>1632</v>
      </c>
      <c r="J46" s="28" t="s">
        <v>1633</v>
      </c>
      <c r="K46" s="28" t="s">
        <v>1634</v>
      </c>
      <c r="L46" s="139" t="s">
        <v>1498</v>
      </c>
      <c r="M46" s="140" t="s">
        <v>81</v>
      </c>
      <c r="N46" s="141" t="s">
        <v>1511</v>
      </c>
      <c r="O46" s="141" t="s">
        <v>1512</v>
      </c>
      <c r="P46" s="28"/>
      <c r="Q46" s="28" t="s">
        <v>1506</v>
      </c>
      <c r="R46" s="142"/>
      <c r="S46" s="142"/>
      <c r="T46" s="28"/>
      <c r="U46" s="28"/>
      <c r="V46" s="28"/>
      <c r="W46" s="28">
        <v>1</v>
      </c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</row>
    <row r="47" spans="2:49" hidden="1">
      <c r="B47" s="28">
        <f t="shared" si="0"/>
        <v>44</v>
      </c>
      <c r="C47" s="30">
        <v>45300</v>
      </c>
      <c r="D47" s="30" t="s">
        <v>1464</v>
      </c>
      <c r="E47" s="137" t="s">
        <v>209</v>
      </c>
      <c r="F47" s="138" t="s">
        <v>1559</v>
      </c>
      <c r="G47" s="28" t="s">
        <v>1465</v>
      </c>
      <c r="H47" s="64" t="s">
        <v>1513</v>
      </c>
      <c r="I47" s="28" t="s">
        <v>440</v>
      </c>
      <c r="J47" s="28" t="s">
        <v>1580</v>
      </c>
      <c r="K47" s="28" t="s">
        <v>1635</v>
      </c>
      <c r="L47" s="139" t="s">
        <v>1530</v>
      </c>
      <c r="M47" s="140" t="s">
        <v>1636</v>
      </c>
      <c r="N47" s="141" t="s">
        <v>1066</v>
      </c>
      <c r="O47" s="141" t="s">
        <v>1637</v>
      </c>
      <c r="P47" s="28"/>
      <c r="Q47" s="28" t="s">
        <v>1515</v>
      </c>
      <c r="R47" s="142" t="s">
        <v>1638</v>
      </c>
      <c r="S47" s="142" t="s">
        <v>1639</v>
      </c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</row>
    <row r="48" spans="2:49" hidden="1">
      <c r="B48" s="28">
        <f t="shared" si="0"/>
        <v>45</v>
      </c>
      <c r="C48" s="30">
        <v>45300</v>
      </c>
      <c r="D48" s="30" t="s">
        <v>1464</v>
      </c>
      <c r="E48" s="137" t="s">
        <v>209</v>
      </c>
      <c r="F48" s="138" t="s">
        <v>1559</v>
      </c>
      <c r="G48" s="28" t="s">
        <v>1465</v>
      </c>
      <c r="H48" s="64" t="s">
        <v>1513</v>
      </c>
      <c r="I48" s="28" t="s">
        <v>440</v>
      </c>
      <c r="J48" s="28" t="s">
        <v>173</v>
      </c>
      <c r="K48" s="28" t="s">
        <v>1640</v>
      </c>
      <c r="L48" s="139" t="s">
        <v>1530</v>
      </c>
      <c r="M48" s="140" t="s">
        <v>1641</v>
      </c>
      <c r="N48" s="141" t="s">
        <v>1642</v>
      </c>
      <c r="O48" s="141" t="s">
        <v>1643</v>
      </c>
      <c r="P48" s="28"/>
      <c r="Q48" s="28" t="s">
        <v>1515</v>
      </c>
      <c r="R48" s="142"/>
      <c r="S48" s="142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>
        <v>1</v>
      </c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</row>
    <row r="49" spans="2:49" hidden="1">
      <c r="B49" s="28">
        <f t="shared" si="0"/>
        <v>46</v>
      </c>
      <c r="C49" s="30">
        <v>45300</v>
      </c>
      <c r="D49" s="30" t="s">
        <v>1464</v>
      </c>
      <c r="E49" s="137" t="s">
        <v>209</v>
      </c>
      <c r="F49" s="138" t="s">
        <v>1559</v>
      </c>
      <c r="G49" s="28" t="s">
        <v>1465</v>
      </c>
      <c r="H49" s="64" t="s">
        <v>1546</v>
      </c>
      <c r="I49" s="28" t="s">
        <v>1477</v>
      </c>
      <c r="J49" s="28" t="s">
        <v>656</v>
      </c>
      <c r="K49" s="28" t="s">
        <v>1644</v>
      </c>
      <c r="L49" s="139" t="s">
        <v>1488</v>
      </c>
      <c r="M49" s="140" t="s">
        <v>101</v>
      </c>
      <c r="N49" s="141" t="s">
        <v>1563</v>
      </c>
      <c r="O49" s="141" t="s">
        <v>1604</v>
      </c>
      <c r="P49" s="28"/>
      <c r="Q49" s="28" t="s">
        <v>1483</v>
      </c>
      <c r="R49" s="142"/>
      <c r="S49" s="142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</row>
    <row r="50" spans="2:49" hidden="1">
      <c r="B50" s="28">
        <f t="shared" si="0"/>
        <v>47</v>
      </c>
      <c r="C50" s="30">
        <v>45300</v>
      </c>
      <c r="D50" s="30" t="s">
        <v>1464</v>
      </c>
      <c r="E50" s="137" t="s">
        <v>209</v>
      </c>
      <c r="F50" s="138" t="s">
        <v>1559</v>
      </c>
      <c r="G50" s="28" t="s">
        <v>375</v>
      </c>
      <c r="H50" s="64" t="s">
        <v>1520</v>
      </c>
      <c r="I50" s="28" t="s">
        <v>1521</v>
      </c>
      <c r="J50" s="28" t="s">
        <v>217</v>
      </c>
      <c r="K50" s="28" t="s">
        <v>1645</v>
      </c>
      <c r="L50" s="139" t="s">
        <v>1459</v>
      </c>
      <c r="M50" s="140" t="s">
        <v>74</v>
      </c>
      <c r="N50" s="141" t="s">
        <v>183</v>
      </c>
      <c r="O50" s="141"/>
      <c r="P50" s="28">
        <v>1</v>
      </c>
      <c r="Q50" s="28" t="s">
        <v>1524</v>
      </c>
      <c r="R50" s="142" t="s">
        <v>1646</v>
      </c>
      <c r="S50" s="142" t="s">
        <v>1647</v>
      </c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</row>
    <row r="51" spans="2:49" hidden="1">
      <c r="B51" s="28">
        <f t="shared" si="0"/>
        <v>48</v>
      </c>
      <c r="C51" s="30">
        <v>45300</v>
      </c>
      <c r="D51" s="30" t="s">
        <v>1464</v>
      </c>
      <c r="E51" s="137" t="s">
        <v>209</v>
      </c>
      <c r="F51" s="138" t="s">
        <v>1559</v>
      </c>
      <c r="G51" s="28" t="s">
        <v>1465</v>
      </c>
      <c r="H51" s="64" t="s">
        <v>1610</v>
      </c>
      <c r="I51" s="28" t="s">
        <v>1485</v>
      </c>
      <c r="J51" s="28" t="s">
        <v>1486</v>
      </c>
      <c r="K51" s="28" t="s">
        <v>1648</v>
      </c>
      <c r="L51" s="139" t="s">
        <v>1459</v>
      </c>
      <c r="M51" s="140" t="s">
        <v>29</v>
      </c>
      <c r="N51" s="141" t="s">
        <v>1578</v>
      </c>
      <c r="O51" s="141" t="s">
        <v>1649</v>
      </c>
      <c r="P51" s="28"/>
      <c r="Q51" s="28" t="s">
        <v>1491</v>
      </c>
      <c r="R51" s="142"/>
      <c r="S51" s="142"/>
      <c r="T51" s="28"/>
      <c r="U51" s="28"/>
      <c r="V51" s="28"/>
      <c r="W51" s="28"/>
      <c r="X51" s="28">
        <v>1</v>
      </c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  <c r="AW51" s="28"/>
    </row>
    <row r="52" spans="2:49" hidden="1">
      <c r="B52" s="28">
        <f t="shared" si="0"/>
        <v>49</v>
      </c>
      <c r="C52" s="30">
        <v>45301</v>
      </c>
      <c r="D52" s="30" t="s">
        <v>1464</v>
      </c>
      <c r="E52" s="137" t="s">
        <v>209</v>
      </c>
      <c r="F52" s="138" t="s">
        <v>1559</v>
      </c>
      <c r="G52" s="28" t="s">
        <v>1465</v>
      </c>
      <c r="H52" s="64" t="s">
        <v>1513</v>
      </c>
      <c r="I52" s="28" t="s">
        <v>440</v>
      </c>
      <c r="J52" s="28" t="s">
        <v>816</v>
      </c>
      <c r="K52" s="28" t="s">
        <v>1650</v>
      </c>
      <c r="L52" s="139" t="s">
        <v>1488</v>
      </c>
      <c r="M52" s="140" t="s">
        <v>101</v>
      </c>
      <c r="N52" s="141" t="s">
        <v>1622</v>
      </c>
      <c r="O52" s="141" t="s">
        <v>1512</v>
      </c>
      <c r="P52" s="28"/>
      <c r="Q52" s="28" t="s">
        <v>1515</v>
      </c>
      <c r="R52" s="142" t="s">
        <v>1651</v>
      </c>
      <c r="S52" s="142" t="s">
        <v>1623</v>
      </c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</row>
    <row r="53" spans="2:49" hidden="1">
      <c r="B53" s="28">
        <f t="shared" si="0"/>
        <v>50</v>
      </c>
      <c r="C53" s="30">
        <v>45301</v>
      </c>
      <c r="D53" s="30" t="s">
        <v>1464</v>
      </c>
      <c r="E53" s="137" t="s">
        <v>209</v>
      </c>
      <c r="F53" s="138" t="s">
        <v>1559</v>
      </c>
      <c r="G53" s="28" t="s">
        <v>1465</v>
      </c>
      <c r="H53" s="64" t="s">
        <v>1513</v>
      </c>
      <c r="I53" s="28" t="s">
        <v>440</v>
      </c>
      <c r="J53" s="28" t="s">
        <v>173</v>
      </c>
      <c r="K53" s="28" t="s">
        <v>1652</v>
      </c>
      <c r="L53" s="139" t="s">
        <v>1530</v>
      </c>
      <c r="M53" s="140" t="s">
        <v>1653</v>
      </c>
      <c r="N53" s="141" t="s">
        <v>1654</v>
      </c>
      <c r="O53" s="141" t="s">
        <v>1655</v>
      </c>
      <c r="P53" s="28"/>
      <c r="Q53" s="28" t="s">
        <v>1515</v>
      </c>
      <c r="R53" s="142"/>
      <c r="S53" s="142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</row>
    <row r="54" spans="2:49" hidden="1">
      <c r="B54" s="28">
        <f t="shared" si="0"/>
        <v>51</v>
      </c>
      <c r="C54" s="30">
        <v>45301</v>
      </c>
      <c r="D54" s="30" t="s">
        <v>1464</v>
      </c>
      <c r="E54" s="137" t="s">
        <v>209</v>
      </c>
      <c r="F54" s="138" t="s">
        <v>1559</v>
      </c>
      <c r="G54" s="28" t="s">
        <v>1465</v>
      </c>
      <c r="H54" s="64" t="s">
        <v>1476</v>
      </c>
      <c r="I54" s="28" t="s">
        <v>1477</v>
      </c>
      <c r="J54" s="28" t="s">
        <v>656</v>
      </c>
      <c r="K54" s="28" t="s">
        <v>1656</v>
      </c>
      <c r="L54" s="139" t="s">
        <v>1553</v>
      </c>
      <c r="M54" s="140" t="s">
        <v>15</v>
      </c>
      <c r="N54" s="141" t="s">
        <v>1590</v>
      </c>
      <c r="O54" s="141" t="s">
        <v>1657</v>
      </c>
      <c r="P54" s="28"/>
      <c r="Q54" s="28" t="s">
        <v>1483</v>
      </c>
      <c r="R54" s="142"/>
      <c r="S54" s="142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  <c r="AW54" s="28"/>
    </row>
    <row r="55" spans="2:49" hidden="1">
      <c r="B55" s="28">
        <f t="shared" si="0"/>
        <v>52</v>
      </c>
      <c r="C55" s="30">
        <v>45302</v>
      </c>
      <c r="D55" s="30" t="s">
        <v>1464</v>
      </c>
      <c r="E55" s="137" t="s">
        <v>209</v>
      </c>
      <c r="F55" s="138" t="s">
        <v>1658</v>
      </c>
      <c r="G55" s="28" t="s">
        <v>1465</v>
      </c>
      <c r="H55" s="64" t="s">
        <v>1502</v>
      </c>
      <c r="I55" s="28" t="s">
        <v>1659</v>
      </c>
      <c r="J55" s="28" t="s">
        <v>1567</v>
      </c>
      <c r="K55" s="28" t="s">
        <v>1660</v>
      </c>
      <c r="L55" s="139" t="s">
        <v>1553</v>
      </c>
      <c r="M55" s="140" t="s">
        <v>15</v>
      </c>
      <c r="N55" s="141" t="s">
        <v>1554</v>
      </c>
      <c r="O55" s="141" t="s">
        <v>1554</v>
      </c>
      <c r="P55" s="28"/>
      <c r="Q55" s="28" t="s">
        <v>1506</v>
      </c>
      <c r="R55" s="142"/>
      <c r="S55" s="142"/>
      <c r="T55" s="28">
        <v>1</v>
      </c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8"/>
    </row>
    <row r="56" spans="2:49" hidden="1">
      <c r="B56" s="28">
        <f t="shared" si="0"/>
        <v>53</v>
      </c>
      <c r="C56" s="30">
        <v>45302</v>
      </c>
      <c r="D56" s="30" t="s">
        <v>1464</v>
      </c>
      <c r="E56" s="137" t="s">
        <v>209</v>
      </c>
      <c r="F56" s="138" t="s">
        <v>1658</v>
      </c>
      <c r="G56" s="28" t="s">
        <v>1465</v>
      </c>
      <c r="H56" s="64" t="s">
        <v>1516</v>
      </c>
      <c r="I56" s="28" t="s">
        <v>440</v>
      </c>
      <c r="J56" s="28" t="s">
        <v>1600</v>
      </c>
      <c r="K56" s="28" t="s">
        <v>1661</v>
      </c>
      <c r="L56" s="139" t="s">
        <v>1574</v>
      </c>
      <c r="M56" s="140" t="s">
        <v>110</v>
      </c>
      <c r="N56" s="141" t="s">
        <v>1586</v>
      </c>
      <c r="O56" s="141" t="s">
        <v>1629</v>
      </c>
      <c r="P56" s="28"/>
      <c r="Q56" s="28" t="s">
        <v>1515</v>
      </c>
      <c r="R56" s="142" t="s">
        <v>1662</v>
      </c>
      <c r="S56" s="142" t="s">
        <v>1663</v>
      </c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  <c r="AV56" s="28"/>
      <c r="AW56" s="28"/>
    </row>
    <row r="57" spans="2:49" hidden="1">
      <c r="B57" s="28">
        <f t="shared" si="0"/>
        <v>54</v>
      </c>
      <c r="C57" s="30">
        <v>45302</v>
      </c>
      <c r="D57" s="30" t="s">
        <v>1464</v>
      </c>
      <c r="E57" s="137" t="s">
        <v>209</v>
      </c>
      <c r="F57" s="138" t="s">
        <v>1658</v>
      </c>
      <c r="G57" s="28" t="s">
        <v>1465</v>
      </c>
      <c r="H57" s="64" t="s">
        <v>1516</v>
      </c>
      <c r="I57" s="28" t="s">
        <v>440</v>
      </c>
      <c r="J57" s="28" t="s">
        <v>173</v>
      </c>
      <c r="K57" s="28" t="s">
        <v>1664</v>
      </c>
      <c r="L57" s="139" t="s">
        <v>1498</v>
      </c>
      <c r="M57" s="140" t="s">
        <v>85</v>
      </c>
      <c r="N57" s="141" t="s">
        <v>1665</v>
      </c>
      <c r="O57" s="141" t="s">
        <v>1579</v>
      </c>
      <c r="P57" s="28"/>
      <c r="Q57" s="28" t="s">
        <v>1515</v>
      </c>
      <c r="R57" s="142"/>
      <c r="S57" s="142"/>
      <c r="T57" s="28"/>
      <c r="U57" s="28"/>
      <c r="V57" s="28">
        <v>1</v>
      </c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  <c r="AV57" s="28"/>
      <c r="AW57" s="28"/>
    </row>
    <row r="58" spans="2:49" hidden="1">
      <c r="B58" s="28">
        <f t="shared" si="0"/>
        <v>55</v>
      </c>
      <c r="C58" s="30">
        <v>45302</v>
      </c>
      <c r="D58" s="30" t="s">
        <v>1464</v>
      </c>
      <c r="E58" s="137" t="s">
        <v>209</v>
      </c>
      <c r="F58" s="138" t="s">
        <v>1658</v>
      </c>
      <c r="G58" s="28" t="s">
        <v>1465</v>
      </c>
      <c r="H58" s="64" t="s">
        <v>1538</v>
      </c>
      <c r="I58" s="28" t="s">
        <v>1521</v>
      </c>
      <c r="J58" s="28" t="s">
        <v>217</v>
      </c>
      <c r="K58" s="28" t="s">
        <v>1666</v>
      </c>
      <c r="L58" s="139" t="s">
        <v>1488</v>
      </c>
      <c r="M58" s="140" t="s">
        <v>102</v>
      </c>
      <c r="N58" s="141" t="s">
        <v>1602</v>
      </c>
      <c r="O58" s="141"/>
      <c r="P58" s="28"/>
      <c r="Q58" s="28" t="s">
        <v>1524</v>
      </c>
      <c r="R58" s="142"/>
      <c r="S58" s="142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>
        <v>1</v>
      </c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  <c r="AW58" s="28"/>
    </row>
    <row r="59" spans="2:49" hidden="1">
      <c r="B59" s="28">
        <f t="shared" si="0"/>
        <v>56</v>
      </c>
      <c r="C59" s="30">
        <v>45302</v>
      </c>
      <c r="D59" s="30" t="s">
        <v>1464</v>
      </c>
      <c r="E59" s="137" t="s">
        <v>209</v>
      </c>
      <c r="F59" s="138" t="s">
        <v>1658</v>
      </c>
      <c r="G59" s="28" t="s">
        <v>1465</v>
      </c>
      <c r="H59" s="64" t="s">
        <v>1538</v>
      </c>
      <c r="I59" s="28" t="s">
        <v>1667</v>
      </c>
      <c r="J59" s="28" t="s">
        <v>1668</v>
      </c>
      <c r="K59" s="28" t="s">
        <v>1669</v>
      </c>
      <c r="L59" s="139" t="s">
        <v>1553</v>
      </c>
      <c r="M59" s="140" t="s">
        <v>15</v>
      </c>
      <c r="N59" s="141" t="s">
        <v>1554</v>
      </c>
      <c r="O59" s="141"/>
      <c r="P59" s="28"/>
      <c r="Q59" s="28" t="s">
        <v>1524</v>
      </c>
      <c r="R59" s="142"/>
      <c r="S59" s="142"/>
      <c r="T59" s="28">
        <v>1</v>
      </c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  <c r="AV59" s="28"/>
      <c r="AW59" s="28"/>
    </row>
    <row r="60" spans="2:49" hidden="1">
      <c r="B60" s="28">
        <f t="shared" si="0"/>
        <v>57</v>
      </c>
      <c r="C60" s="30">
        <v>45302</v>
      </c>
      <c r="D60" s="30" t="s">
        <v>1464</v>
      </c>
      <c r="E60" s="137" t="s">
        <v>209</v>
      </c>
      <c r="F60" s="138" t="s">
        <v>1658</v>
      </c>
      <c r="G60" s="28" t="s">
        <v>1465</v>
      </c>
      <c r="H60" s="64" t="s">
        <v>1520</v>
      </c>
      <c r="I60" s="28" t="s">
        <v>1667</v>
      </c>
      <c r="J60" s="28" t="s">
        <v>217</v>
      </c>
      <c r="K60" s="28" t="s">
        <v>1670</v>
      </c>
      <c r="L60" s="139" t="s">
        <v>1493</v>
      </c>
      <c r="M60" s="140" t="s">
        <v>1494</v>
      </c>
      <c r="N60" s="141" t="s">
        <v>1495</v>
      </c>
      <c r="O60" s="141"/>
      <c r="P60" s="28"/>
      <c r="Q60" s="28" t="s">
        <v>1524</v>
      </c>
      <c r="R60" s="142"/>
      <c r="S60" s="142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  <c r="AV60" s="28"/>
      <c r="AW60" s="28"/>
    </row>
    <row r="61" spans="2:49" hidden="1">
      <c r="B61" s="28">
        <f t="shared" si="0"/>
        <v>58</v>
      </c>
      <c r="C61" s="30">
        <v>45302</v>
      </c>
      <c r="D61" s="30" t="s">
        <v>1464</v>
      </c>
      <c r="E61" s="137" t="s">
        <v>209</v>
      </c>
      <c r="F61" s="138" t="s">
        <v>1658</v>
      </c>
      <c r="G61" s="28" t="s">
        <v>1465</v>
      </c>
      <c r="H61" s="64" t="s">
        <v>1546</v>
      </c>
      <c r="I61" s="28" t="s">
        <v>1477</v>
      </c>
      <c r="J61" s="28" t="s">
        <v>656</v>
      </c>
      <c r="K61" s="28" t="s">
        <v>1671</v>
      </c>
      <c r="L61" s="139" t="s">
        <v>1672</v>
      </c>
      <c r="M61" s="140" t="s">
        <v>1673</v>
      </c>
      <c r="N61" s="141" t="s">
        <v>1674</v>
      </c>
      <c r="O61" s="141" t="s">
        <v>1675</v>
      </c>
      <c r="P61" s="28"/>
      <c r="Q61" s="28" t="s">
        <v>1483</v>
      </c>
      <c r="R61" s="142"/>
      <c r="S61" s="142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</row>
    <row r="62" spans="2:49" hidden="1">
      <c r="B62" s="28">
        <f t="shared" si="0"/>
        <v>59</v>
      </c>
      <c r="C62" s="30">
        <v>45302</v>
      </c>
      <c r="D62" s="30" t="s">
        <v>1464</v>
      </c>
      <c r="E62" s="137" t="s">
        <v>209</v>
      </c>
      <c r="F62" s="138" t="s">
        <v>1658</v>
      </c>
      <c r="G62" s="28" t="s">
        <v>1465</v>
      </c>
      <c r="H62" s="64" t="s">
        <v>1610</v>
      </c>
      <c r="I62" s="28" t="s">
        <v>1485</v>
      </c>
      <c r="J62" s="28" t="s">
        <v>1486</v>
      </c>
      <c r="K62" s="28" t="s">
        <v>1676</v>
      </c>
      <c r="L62" s="139" t="s">
        <v>1488</v>
      </c>
      <c r="M62" s="140" t="s">
        <v>101</v>
      </c>
      <c r="N62" s="141" t="s">
        <v>1489</v>
      </c>
      <c r="O62" s="141"/>
      <c r="P62" s="28"/>
      <c r="Q62" s="28" t="s">
        <v>1491</v>
      </c>
      <c r="R62" s="142"/>
      <c r="S62" s="142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>
        <v>1</v>
      </c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  <c r="AW62" s="28"/>
    </row>
    <row r="63" spans="2:49" hidden="1">
      <c r="B63" s="28">
        <f t="shared" si="0"/>
        <v>60</v>
      </c>
      <c r="C63" s="30">
        <v>45302</v>
      </c>
      <c r="D63" s="30" t="s">
        <v>1464</v>
      </c>
      <c r="E63" s="137" t="s">
        <v>209</v>
      </c>
      <c r="F63" s="138" t="s">
        <v>1658</v>
      </c>
      <c r="G63" s="28" t="s">
        <v>1465</v>
      </c>
      <c r="H63" s="64" t="s">
        <v>1484</v>
      </c>
      <c r="I63" s="28" t="s">
        <v>1485</v>
      </c>
      <c r="J63" s="28" t="s">
        <v>1486</v>
      </c>
      <c r="K63" s="28" t="s">
        <v>1677</v>
      </c>
      <c r="L63" s="139" t="s">
        <v>1498</v>
      </c>
      <c r="M63" s="140" t="s">
        <v>81</v>
      </c>
      <c r="N63" s="141" t="s">
        <v>1511</v>
      </c>
      <c r="O63" s="141"/>
      <c r="P63" s="28"/>
      <c r="Q63" s="28" t="s">
        <v>1491</v>
      </c>
      <c r="R63" s="142"/>
      <c r="S63" s="142"/>
      <c r="T63" s="28"/>
      <c r="U63" s="28"/>
      <c r="V63" s="28"/>
      <c r="W63" s="28">
        <v>1</v>
      </c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  <c r="AW63" s="28"/>
    </row>
    <row r="64" spans="2:49" hidden="1">
      <c r="B64" s="28">
        <f t="shared" si="0"/>
        <v>61</v>
      </c>
      <c r="C64" s="30">
        <v>45303</v>
      </c>
      <c r="D64" s="30" t="s">
        <v>1464</v>
      </c>
      <c r="E64" s="137" t="s">
        <v>209</v>
      </c>
      <c r="F64" s="138" t="s">
        <v>1658</v>
      </c>
      <c r="G64" s="28" t="s">
        <v>1465</v>
      </c>
      <c r="H64" s="64" t="s">
        <v>1455</v>
      </c>
      <c r="I64" s="28" t="s">
        <v>1492</v>
      </c>
      <c r="J64" s="28" t="s">
        <v>1457</v>
      </c>
      <c r="K64" s="28"/>
      <c r="L64" s="139" t="s">
        <v>1493</v>
      </c>
      <c r="M64" s="140" t="s">
        <v>1494</v>
      </c>
      <c r="N64" s="141" t="s">
        <v>1495</v>
      </c>
      <c r="O64" s="141" t="s">
        <v>1678</v>
      </c>
      <c r="P64" s="28"/>
      <c r="Q64" s="28" t="s">
        <v>1461</v>
      </c>
      <c r="R64" s="142"/>
      <c r="S64" s="142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</row>
    <row r="65" spans="2:49" hidden="1">
      <c r="B65" s="28">
        <f t="shared" si="0"/>
        <v>62</v>
      </c>
      <c r="C65" s="30">
        <v>45303</v>
      </c>
      <c r="D65" s="30" t="s">
        <v>1464</v>
      </c>
      <c r="E65" s="137" t="s">
        <v>209</v>
      </c>
      <c r="F65" s="138" t="s">
        <v>1658</v>
      </c>
      <c r="G65" s="28" t="s">
        <v>1465</v>
      </c>
      <c r="H65" s="64" t="s">
        <v>1471</v>
      </c>
      <c r="I65" s="28" t="s">
        <v>1534</v>
      </c>
      <c r="J65" s="28" t="s">
        <v>1457</v>
      </c>
      <c r="K65" s="28"/>
      <c r="L65" s="139" t="s">
        <v>1493</v>
      </c>
      <c r="M65" s="140" t="s">
        <v>1494</v>
      </c>
      <c r="N65" s="141" t="s">
        <v>1495</v>
      </c>
      <c r="O65" s="141" t="s">
        <v>1679</v>
      </c>
      <c r="P65" s="28"/>
      <c r="Q65" s="28" t="s">
        <v>1461</v>
      </c>
      <c r="R65" s="142"/>
      <c r="S65" s="142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</row>
    <row r="66" spans="2:49" hidden="1">
      <c r="B66" s="28">
        <f t="shared" si="0"/>
        <v>63</v>
      </c>
      <c r="C66" s="30">
        <v>45303</v>
      </c>
      <c r="D66" s="30" t="s">
        <v>1464</v>
      </c>
      <c r="E66" s="137" t="s">
        <v>209</v>
      </c>
      <c r="F66" s="138" t="s">
        <v>1658</v>
      </c>
      <c r="G66" s="28" t="s">
        <v>1465</v>
      </c>
      <c r="H66" s="64" t="s">
        <v>1455</v>
      </c>
      <c r="I66" s="28" t="s">
        <v>1492</v>
      </c>
      <c r="J66" s="28" t="s">
        <v>1472</v>
      </c>
      <c r="K66" s="28" t="s">
        <v>1680</v>
      </c>
      <c r="L66" s="139" t="s">
        <v>1530</v>
      </c>
      <c r="M66" s="140" t="s">
        <v>1681</v>
      </c>
      <c r="N66" s="141" t="s">
        <v>1066</v>
      </c>
      <c r="O66" s="141" t="s">
        <v>1682</v>
      </c>
      <c r="P66" s="28"/>
      <c r="Q66" s="28" t="s">
        <v>1461</v>
      </c>
      <c r="R66" s="142" t="s">
        <v>1683</v>
      </c>
      <c r="S66" s="142" t="s">
        <v>1684</v>
      </c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  <c r="AV66" s="28"/>
      <c r="AW66" s="28"/>
    </row>
    <row r="67" spans="2:49" hidden="1">
      <c r="B67" s="28">
        <f t="shared" si="0"/>
        <v>64</v>
      </c>
      <c r="C67" s="30">
        <v>45303</v>
      </c>
      <c r="D67" s="30" t="s">
        <v>1464</v>
      </c>
      <c r="E67" s="137" t="s">
        <v>209</v>
      </c>
      <c r="F67" s="138" t="s">
        <v>1658</v>
      </c>
      <c r="G67" s="28" t="s">
        <v>375</v>
      </c>
      <c r="H67" s="64" t="s">
        <v>1565</v>
      </c>
      <c r="I67" s="28" t="s">
        <v>1503</v>
      </c>
      <c r="J67" s="28" t="s">
        <v>640</v>
      </c>
      <c r="K67" s="28" t="s">
        <v>1685</v>
      </c>
      <c r="L67" s="139" t="s">
        <v>1459</v>
      </c>
      <c r="M67" s="140" t="s">
        <v>75</v>
      </c>
      <c r="N67" s="141" t="s">
        <v>183</v>
      </c>
      <c r="O67" s="141" t="s">
        <v>1686</v>
      </c>
      <c r="P67" s="28">
        <v>1</v>
      </c>
      <c r="Q67" s="28" t="s">
        <v>1506</v>
      </c>
      <c r="R67" s="142" t="s">
        <v>1687</v>
      </c>
      <c r="S67" s="142" t="s">
        <v>1688</v>
      </c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  <c r="AV67" s="28"/>
      <c r="AW67" s="28"/>
    </row>
    <row r="68" spans="2:49" hidden="1">
      <c r="B68" s="28">
        <f t="shared" ref="B68:B131" si="1">ROW()-3</f>
        <v>65</v>
      </c>
      <c r="C68" s="30">
        <v>45303</v>
      </c>
      <c r="D68" s="30" t="s">
        <v>1464</v>
      </c>
      <c r="E68" s="137" t="s">
        <v>209</v>
      </c>
      <c r="F68" s="138" t="s">
        <v>1658</v>
      </c>
      <c r="G68" s="28" t="s">
        <v>1465</v>
      </c>
      <c r="H68" s="64" t="s">
        <v>1565</v>
      </c>
      <c r="I68" s="28" t="s">
        <v>1503</v>
      </c>
      <c r="J68" s="28" t="s">
        <v>640</v>
      </c>
      <c r="K68" s="28"/>
      <c r="L68" s="139" t="s">
        <v>1493</v>
      </c>
      <c r="M68" s="140" t="s">
        <v>1494</v>
      </c>
      <c r="N68" s="141" t="s">
        <v>1495</v>
      </c>
      <c r="O68" s="141" t="s">
        <v>1598</v>
      </c>
      <c r="P68" s="28"/>
      <c r="Q68" s="28" t="s">
        <v>1506</v>
      </c>
      <c r="R68" s="142"/>
      <c r="S68" s="142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  <c r="AV68" s="28"/>
      <c r="AW68" s="28"/>
    </row>
    <row r="69" spans="2:49" hidden="1">
      <c r="B69" s="28">
        <f t="shared" si="1"/>
        <v>66</v>
      </c>
      <c r="C69" s="30">
        <v>45303</v>
      </c>
      <c r="D69" s="30" t="s">
        <v>1464</v>
      </c>
      <c r="E69" s="137" t="s">
        <v>209</v>
      </c>
      <c r="F69" s="138" t="s">
        <v>1658</v>
      </c>
      <c r="G69" s="28" t="s">
        <v>1465</v>
      </c>
      <c r="H69" s="64" t="s">
        <v>1513</v>
      </c>
      <c r="I69" s="28" t="s">
        <v>440</v>
      </c>
      <c r="J69" s="28" t="s">
        <v>441</v>
      </c>
      <c r="K69" s="28" t="s">
        <v>1689</v>
      </c>
      <c r="L69" s="139" t="s">
        <v>1488</v>
      </c>
      <c r="M69" s="140" t="s">
        <v>101</v>
      </c>
      <c r="N69" s="141" t="s">
        <v>1489</v>
      </c>
      <c r="O69" s="141" t="s">
        <v>1512</v>
      </c>
      <c r="P69" s="28"/>
      <c r="Q69" s="28" t="s">
        <v>1515</v>
      </c>
      <c r="R69" s="142"/>
      <c r="S69" s="142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>
        <v>1</v>
      </c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  <c r="AV69" s="28"/>
      <c r="AW69" s="28"/>
    </row>
    <row r="70" spans="2:49" hidden="1">
      <c r="B70" s="28">
        <f t="shared" si="1"/>
        <v>67</v>
      </c>
      <c r="C70" s="30">
        <v>45303</v>
      </c>
      <c r="D70" s="30" t="s">
        <v>1464</v>
      </c>
      <c r="E70" s="137" t="s">
        <v>209</v>
      </c>
      <c r="F70" s="138" t="s">
        <v>1658</v>
      </c>
      <c r="G70" s="28" t="s">
        <v>1465</v>
      </c>
      <c r="H70" s="64" t="s">
        <v>1690</v>
      </c>
      <c r="I70" s="28" t="s">
        <v>440</v>
      </c>
      <c r="J70" s="28" t="s">
        <v>173</v>
      </c>
      <c r="K70" s="28" t="s">
        <v>1691</v>
      </c>
      <c r="L70" s="139" t="s">
        <v>1530</v>
      </c>
      <c r="M70" s="140" t="s">
        <v>1531</v>
      </c>
      <c r="N70" s="141" t="s">
        <v>1532</v>
      </c>
      <c r="O70" s="141" t="s">
        <v>1582</v>
      </c>
      <c r="P70" s="28"/>
      <c r="Q70" s="28" t="s">
        <v>1515</v>
      </c>
      <c r="R70" s="142"/>
      <c r="S70" s="142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</row>
    <row r="71" spans="2:49" hidden="1">
      <c r="B71" s="28">
        <f t="shared" si="1"/>
        <v>68</v>
      </c>
      <c r="C71" s="30">
        <v>45303</v>
      </c>
      <c r="D71" s="30" t="s">
        <v>1464</v>
      </c>
      <c r="E71" s="137" t="s">
        <v>209</v>
      </c>
      <c r="F71" s="138" t="s">
        <v>1658</v>
      </c>
      <c r="G71" s="28" t="s">
        <v>1465</v>
      </c>
      <c r="H71" s="64" t="s">
        <v>1538</v>
      </c>
      <c r="I71" s="28" t="s">
        <v>1521</v>
      </c>
      <c r="J71" s="28" t="s">
        <v>1539</v>
      </c>
      <c r="K71" s="28" t="s">
        <v>1692</v>
      </c>
      <c r="L71" s="139" t="s">
        <v>1530</v>
      </c>
      <c r="M71" s="140" t="s">
        <v>1681</v>
      </c>
      <c r="N71" s="141" t="s">
        <v>1066</v>
      </c>
      <c r="O71" s="141" t="s">
        <v>1693</v>
      </c>
      <c r="P71" s="28"/>
      <c r="Q71" s="28" t="s">
        <v>1524</v>
      </c>
      <c r="R71" s="142" t="s">
        <v>1694</v>
      </c>
      <c r="S71" s="142" t="s">
        <v>1695</v>
      </c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  <c r="AV71" s="28"/>
      <c r="AW71" s="28"/>
    </row>
    <row r="72" spans="2:49" hidden="1">
      <c r="B72" s="28">
        <f t="shared" si="1"/>
        <v>69</v>
      </c>
      <c r="C72" s="30">
        <v>45303</v>
      </c>
      <c r="D72" s="30" t="s">
        <v>1464</v>
      </c>
      <c r="E72" s="137" t="s">
        <v>209</v>
      </c>
      <c r="F72" s="138" t="s">
        <v>1658</v>
      </c>
      <c r="G72" s="28" t="s">
        <v>1465</v>
      </c>
      <c r="H72" s="64" t="s">
        <v>1546</v>
      </c>
      <c r="I72" s="28" t="s">
        <v>1477</v>
      </c>
      <c r="J72" s="28" t="s">
        <v>1478</v>
      </c>
      <c r="K72" s="28" t="s">
        <v>1696</v>
      </c>
      <c r="L72" s="139" t="s">
        <v>1459</v>
      </c>
      <c r="M72" s="140" t="s">
        <v>29</v>
      </c>
      <c r="N72" s="141" t="s">
        <v>1697</v>
      </c>
      <c r="O72" s="141" t="s">
        <v>1698</v>
      </c>
      <c r="P72" s="28"/>
      <c r="Q72" s="28" t="s">
        <v>1483</v>
      </c>
      <c r="R72" s="142"/>
      <c r="S72" s="142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  <c r="AV72" s="28"/>
      <c r="AW72" s="28"/>
    </row>
    <row r="73" spans="2:49" hidden="1">
      <c r="B73" s="28">
        <f t="shared" si="1"/>
        <v>70</v>
      </c>
      <c r="C73" s="30">
        <v>45303</v>
      </c>
      <c r="D73" s="30" t="s">
        <v>1464</v>
      </c>
      <c r="E73" s="137" t="s">
        <v>209</v>
      </c>
      <c r="F73" s="138" t="s">
        <v>1658</v>
      </c>
      <c r="G73" s="28" t="s">
        <v>1465</v>
      </c>
      <c r="H73" s="64" t="s">
        <v>1484</v>
      </c>
      <c r="I73" s="28" t="s">
        <v>1485</v>
      </c>
      <c r="J73" s="28"/>
      <c r="K73" s="28"/>
      <c r="L73" s="139" t="s">
        <v>1612</v>
      </c>
      <c r="M73" s="140" t="s">
        <v>1613</v>
      </c>
      <c r="N73" s="141" t="s">
        <v>61</v>
      </c>
      <c r="O73" s="141" t="s">
        <v>1699</v>
      </c>
      <c r="P73" s="28"/>
      <c r="Q73" s="28" t="s">
        <v>1491</v>
      </c>
      <c r="R73" s="142"/>
      <c r="S73" s="142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  <c r="AW73" s="28"/>
    </row>
    <row r="74" spans="2:49" hidden="1">
      <c r="B74" s="28">
        <f t="shared" si="1"/>
        <v>71</v>
      </c>
      <c r="C74" s="30">
        <v>45306</v>
      </c>
      <c r="D74" s="30" t="s">
        <v>1464</v>
      </c>
      <c r="E74" s="137" t="s">
        <v>209</v>
      </c>
      <c r="F74" s="138" t="s">
        <v>1658</v>
      </c>
      <c r="G74" s="28" t="s">
        <v>375</v>
      </c>
      <c r="H74" s="64" t="s">
        <v>1565</v>
      </c>
      <c r="I74" s="28" t="s">
        <v>1566</v>
      </c>
      <c r="J74" s="28" t="s">
        <v>1619</v>
      </c>
      <c r="K74" s="28" t="s">
        <v>1700</v>
      </c>
      <c r="L74" s="139" t="s">
        <v>1459</v>
      </c>
      <c r="M74" s="140" t="s">
        <v>25</v>
      </c>
      <c r="N74" s="141" t="s">
        <v>183</v>
      </c>
      <c r="O74" s="141" t="s">
        <v>1616</v>
      </c>
      <c r="P74" s="28">
        <v>1</v>
      </c>
      <c r="Q74" s="28" t="s">
        <v>1506</v>
      </c>
      <c r="R74" s="142" t="s">
        <v>1701</v>
      </c>
      <c r="S74" s="142" t="s">
        <v>1617</v>
      </c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  <c r="AW74" s="28"/>
    </row>
    <row r="75" spans="2:49" hidden="1">
      <c r="B75" s="28">
        <f t="shared" si="1"/>
        <v>72</v>
      </c>
      <c r="C75" s="30">
        <v>45306</v>
      </c>
      <c r="D75" s="30" t="s">
        <v>1464</v>
      </c>
      <c r="E75" s="137" t="s">
        <v>209</v>
      </c>
      <c r="F75" s="138" t="s">
        <v>1658</v>
      </c>
      <c r="G75" s="28" t="s">
        <v>1465</v>
      </c>
      <c r="H75" s="64" t="s">
        <v>1502</v>
      </c>
      <c r="I75" s="28" t="s">
        <v>1632</v>
      </c>
      <c r="J75" s="28" t="s">
        <v>341</v>
      </c>
      <c r="K75" s="28" t="s">
        <v>1702</v>
      </c>
      <c r="L75" s="139" t="s">
        <v>1530</v>
      </c>
      <c r="M75" s="140" t="s">
        <v>1641</v>
      </c>
      <c r="N75" s="141" t="s">
        <v>1642</v>
      </c>
      <c r="O75" s="141" t="s">
        <v>1643</v>
      </c>
      <c r="P75" s="28"/>
      <c r="Q75" s="28" t="s">
        <v>1506</v>
      </c>
      <c r="R75" s="142"/>
      <c r="S75" s="142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>
        <v>1</v>
      </c>
      <c r="AH75" s="28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  <c r="AV75" s="28"/>
      <c r="AW75" s="28"/>
    </row>
    <row r="76" spans="2:49" hidden="1">
      <c r="B76" s="28">
        <f t="shared" si="1"/>
        <v>73</v>
      </c>
      <c r="C76" s="30">
        <v>45306</v>
      </c>
      <c r="D76" s="30" t="s">
        <v>1464</v>
      </c>
      <c r="E76" s="137" t="s">
        <v>209</v>
      </c>
      <c r="F76" s="138" t="s">
        <v>1658</v>
      </c>
      <c r="G76" s="28" t="s">
        <v>1465</v>
      </c>
      <c r="H76" s="64" t="s">
        <v>1516</v>
      </c>
      <c r="I76" s="28" t="s">
        <v>440</v>
      </c>
      <c r="J76" s="28" t="s">
        <v>1580</v>
      </c>
      <c r="K76" s="28" t="s">
        <v>1703</v>
      </c>
      <c r="L76" s="139" t="s">
        <v>1530</v>
      </c>
      <c r="M76" s="140" t="s">
        <v>1636</v>
      </c>
      <c r="N76" s="141" t="s">
        <v>1066</v>
      </c>
      <c r="O76" s="141" t="s">
        <v>1637</v>
      </c>
      <c r="P76" s="28"/>
      <c r="Q76" s="28" t="s">
        <v>1515</v>
      </c>
      <c r="R76" s="142" t="s">
        <v>1704</v>
      </c>
      <c r="S76" s="142" t="s">
        <v>1705</v>
      </c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</row>
    <row r="77" spans="2:49" hidden="1">
      <c r="B77" s="28">
        <f t="shared" si="1"/>
        <v>74</v>
      </c>
      <c r="C77" s="30">
        <v>45306</v>
      </c>
      <c r="D77" s="30" t="s">
        <v>1464</v>
      </c>
      <c r="E77" s="137" t="s">
        <v>209</v>
      </c>
      <c r="F77" s="138" t="s">
        <v>1658</v>
      </c>
      <c r="G77" s="28" t="s">
        <v>1465</v>
      </c>
      <c r="H77" s="64" t="s">
        <v>1516</v>
      </c>
      <c r="I77" s="28" t="s">
        <v>440</v>
      </c>
      <c r="J77" s="28" t="s">
        <v>173</v>
      </c>
      <c r="K77" s="28" t="s">
        <v>1706</v>
      </c>
      <c r="L77" s="139" t="s">
        <v>1553</v>
      </c>
      <c r="M77" s="140" t="s">
        <v>15</v>
      </c>
      <c r="N77" s="141" t="s">
        <v>1554</v>
      </c>
      <c r="O77" s="141" t="s">
        <v>15</v>
      </c>
      <c r="P77" s="28"/>
      <c r="Q77" s="28" t="s">
        <v>1515</v>
      </c>
      <c r="R77" s="142"/>
      <c r="S77" s="142"/>
      <c r="T77" s="28">
        <v>1</v>
      </c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28"/>
      <c r="AU77" s="28"/>
      <c r="AV77" s="28"/>
      <c r="AW77" s="28"/>
    </row>
    <row r="78" spans="2:49" hidden="1">
      <c r="B78" s="28">
        <f t="shared" si="1"/>
        <v>75</v>
      </c>
      <c r="C78" s="30">
        <v>45307</v>
      </c>
      <c r="D78" s="30" t="s">
        <v>1464</v>
      </c>
      <c r="E78" s="137" t="s">
        <v>209</v>
      </c>
      <c r="F78" s="138" t="s">
        <v>1658</v>
      </c>
      <c r="G78" s="28" t="s">
        <v>1465</v>
      </c>
      <c r="H78" s="64" t="s">
        <v>1502</v>
      </c>
      <c r="I78" s="28" t="s">
        <v>1707</v>
      </c>
      <c r="J78" s="28" t="s">
        <v>1572</v>
      </c>
      <c r="K78" s="28" t="s">
        <v>1708</v>
      </c>
      <c r="L78" s="139" t="s">
        <v>1574</v>
      </c>
      <c r="M78" s="140" t="s">
        <v>111</v>
      </c>
      <c r="N78" s="141" t="s">
        <v>1575</v>
      </c>
      <c r="O78" s="141" t="s">
        <v>1576</v>
      </c>
      <c r="P78" s="28"/>
      <c r="Q78" s="28" t="s">
        <v>1506</v>
      </c>
      <c r="R78" s="142"/>
      <c r="S78" s="142"/>
      <c r="T78" s="28"/>
      <c r="U78" s="28"/>
      <c r="V78" s="28"/>
      <c r="W78" s="28"/>
      <c r="X78" s="28"/>
      <c r="Y78" s="28"/>
      <c r="Z78" s="28"/>
      <c r="AA78" s="28">
        <v>1</v>
      </c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</row>
    <row r="79" spans="2:49" hidden="1">
      <c r="B79" s="28">
        <f t="shared" si="1"/>
        <v>76</v>
      </c>
      <c r="C79" s="30">
        <v>45307</v>
      </c>
      <c r="D79" s="30" t="s">
        <v>1464</v>
      </c>
      <c r="E79" s="137" t="s">
        <v>209</v>
      </c>
      <c r="F79" s="138" t="s">
        <v>1658</v>
      </c>
      <c r="G79" s="28" t="s">
        <v>1465</v>
      </c>
      <c r="H79" s="64" t="s">
        <v>1565</v>
      </c>
      <c r="I79" s="28" t="s">
        <v>1509</v>
      </c>
      <c r="J79" s="28" t="s">
        <v>1627</v>
      </c>
      <c r="K79" s="28" t="s">
        <v>1709</v>
      </c>
      <c r="L79" s="139" t="s">
        <v>1530</v>
      </c>
      <c r="M79" s="140" t="s">
        <v>1531</v>
      </c>
      <c r="N79" s="141" t="s">
        <v>1532</v>
      </c>
      <c r="O79" s="141" t="s">
        <v>1582</v>
      </c>
      <c r="P79" s="28"/>
      <c r="Q79" s="28" t="s">
        <v>1506</v>
      </c>
      <c r="R79" s="142"/>
      <c r="S79" s="142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  <c r="AV79" s="28"/>
      <c r="AW79" s="28"/>
    </row>
    <row r="80" spans="2:49" hidden="1">
      <c r="B80" s="28">
        <f t="shared" si="1"/>
        <v>77</v>
      </c>
      <c r="C80" s="30">
        <v>45307</v>
      </c>
      <c r="D80" s="30" t="s">
        <v>1464</v>
      </c>
      <c r="E80" s="137" t="s">
        <v>209</v>
      </c>
      <c r="F80" s="138" t="s">
        <v>1658</v>
      </c>
      <c r="G80" s="28" t="s">
        <v>1465</v>
      </c>
      <c r="H80" s="64" t="s">
        <v>1513</v>
      </c>
      <c r="I80" s="28" t="s">
        <v>440</v>
      </c>
      <c r="J80" s="28" t="s">
        <v>1580</v>
      </c>
      <c r="K80" s="28" t="s">
        <v>1710</v>
      </c>
      <c r="L80" s="139" t="s">
        <v>1488</v>
      </c>
      <c r="M80" s="140" t="s">
        <v>102</v>
      </c>
      <c r="N80" s="141" t="s">
        <v>1622</v>
      </c>
      <c r="O80" s="141" t="s">
        <v>30</v>
      </c>
      <c r="P80" s="28"/>
      <c r="Q80" s="28" t="s">
        <v>1515</v>
      </c>
      <c r="R80" s="142" t="s">
        <v>1711</v>
      </c>
      <c r="S80" s="142" t="s">
        <v>1712</v>
      </c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28"/>
      <c r="AU80" s="28"/>
      <c r="AV80" s="28"/>
      <c r="AW80" s="28"/>
    </row>
    <row r="81" spans="2:49" hidden="1">
      <c r="B81" s="28">
        <f t="shared" si="1"/>
        <v>78</v>
      </c>
      <c r="C81" s="30">
        <v>45307</v>
      </c>
      <c r="D81" s="30" t="s">
        <v>1464</v>
      </c>
      <c r="E81" s="137" t="s">
        <v>209</v>
      </c>
      <c r="F81" s="138" t="s">
        <v>1658</v>
      </c>
      <c r="G81" s="28" t="s">
        <v>1465</v>
      </c>
      <c r="H81" s="64" t="s">
        <v>1690</v>
      </c>
      <c r="I81" s="28" t="s">
        <v>440</v>
      </c>
      <c r="J81" s="28" t="s">
        <v>816</v>
      </c>
      <c r="K81" s="28" t="s">
        <v>1713</v>
      </c>
      <c r="L81" s="139" t="s">
        <v>1498</v>
      </c>
      <c r="M81" s="140" t="s">
        <v>81</v>
      </c>
      <c r="N81" s="141" t="s">
        <v>1511</v>
      </c>
      <c r="O81" s="141" t="s">
        <v>1512</v>
      </c>
      <c r="P81" s="28"/>
      <c r="Q81" s="28" t="s">
        <v>1515</v>
      </c>
      <c r="R81" s="142"/>
      <c r="S81" s="142"/>
      <c r="T81" s="28"/>
      <c r="U81" s="28"/>
      <c r="V81" s="28"/>
      <c r="W81" s="28">
        <v>1</v>
      </c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  <c r="AM81" s="28"/>
      <c r="AN81" s="28"/>
      <c r="AO81" s="28"/>
      <c r="AP81" s="28"/>
      <c r="AQ81" s="28"/>
      <c r="AR81" s="28"/>
      <c r="AS81" s="28"/>
      <c r="AT81" s="28"/>
      <c r="AU81" s="28"/>
      <c r="AV81" s="28"/>
      <c r="AW81" s="28"/>
    </row>
    <row r="82" spans="2:49" hidden="1">
      <c r="B82" s="28">
        <f t="shared" si="1"/>
        <v>79</v>
      </c>
      <c r="C82" s="30">
        <v>45307</v>
      </c>
      <c r="D82" s="30" t="s">
        <v>1464</v>
      </c>
      <c r="E82" s="137" t="s">
        <v>209</v>
      </c>
      <c r="F82" s="138" t="s">
        <v>1658</v>
      </c>
      <c r="G82" s="28" t="s">
        <v>1465</v>
      </c>
      <c r="H82" s="64" t="s">
        <v>1520</v>
      </c>
      <c r="I82" s="28" t="s">
        <v>1527</v>
      </c>
      <c r="J82" s="28" t="s">
        <v>1584</v>
      </c>
      <c r="K82" s="28" t="s">
        <v>1714</v>
      </c>
      <c r="L82" s="139" t="s">
        <v>1530</v>
      </c>
      <c r="M82" s="140" t="s">
        <v>1681</v>
      </c>
      <c r="N82" s="141" t="s">
        <v>1066</v>
      </c>
      <c r="O82" s="141" t="s">
        <v>1693</v>
      </c>
      <c r="P82" s="28"/>
      <c r="Q82" s="28" t="s">
        <v>1524</v>
      </c>
      <c r="R82" s="142" t="s">
        <v>1715</v>
      </c>
      <c r="S82" s="142" t="s">
        <v>1716</v>
      </c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  <c r="AU82" s="28"/>
      <c r="AV82" s="28"/>
      <c r="AW82" s="28"/>
    </row>
    <row r="83" spans="2:49" hidden="1">
      <c r="B83" s="28">
        <f t="shared" si="1"/>
        <v>80</v>
      </c>
      <c r="C83" s="30">
        <v>45307</v>
      </c>
      <c r="D83" s="30" t="s">
        <v>1464</v>
      </c>
      <c r="E83" s="137" t="s">
        <v>209</v>
      </c>
      <c r="F83" s="138" t="s">
        <v>1658</v>
      </c>
      <c r="G83" s="28" t="s">
        <v>1465</v>
      </c>
      <c r="H83" s="64" t="s">
        <v>1546</v>
      </c>
      <c r="I83" s="28" t="s">
        <v>1477</v>
      </c>
      <c r="J83" s="28" t="s">
        <v>1561</v>
      </c>
      <c r="K83" s="28" t="s">
        <v>1717</v>
      </c>
      <c r="L83" s="139" t="s">
        <v>1488</v>
      </c>
      <c r="M83" s="140" t="s">
        <v>101</v>
      </c>
      <c r="N83" s="141" t="s">
        <v>1622</v>
      </c>
      <c r="O83" s="141" t="s">
        <v>1718</v>
      </c>
      <c r="P83" s="28"/>
      <c r="Q83" s="28" t="s">
        <v>1483</v>
      </c>
      <c r="R83" s="142" t="s">
        <v>1719</v>
      </c>
      <c r="S83" s="142" t="s">
        <v>1720</v>
      </c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  <c r="AM83" s="28"/>
      <c r="AN83" s="28"/>
      <c r="AO83" s="28"/>
      <c r="AP83" s="28"/>
      <c r="AQ83" s="28"/>
      <c r="AR83" s="28"/>
      <c r="AS83" s="28"/>
      <c r="AT83" s="28"/>
      <c r="AU83" s="28"/>
      <c r="AV83" s="28"/>
      <c r="AW83" s="28"/>
    </row>
    <row r="84" spans="2:49" hidden="1">
      <c r="B84" s="28">
        <f t="shared" si="1"/>
        <v>81</v>
      </c>
      <c r="C84" s="30">
        <v>45307</v>
      </c>
      <c r="D84" s="30" t="s">
        <v>1464</v>
      </c>
      <c r="E84" s="137" t="s">
        <v>209</v>
      </c>
      <c r="F84" s="138" t="s">
        <v>1658</v>
      </c>
      <c r="G84" s="28" t="s">
        <v>1465</v>
      </c>
      <c r="H84" s="64" t="s">
        <v>1610</v>
      </c>
      <c r="I84" s="28" t="s">
        <v>1555</v>
      </c>
      <c r="J84" s="28" t="s">
        <v>1556</v>
      </c>
      <c r="K84" s="28" t="s">
        <v>1721</v>
      </c>
      <c r="L84" s="139" t="s">
        <v>1530</v>
      </c>
      <c r="M84" s="140" t="s">
        <v>1722</v>
      </c>
      <c r="N84" s="141" t="s">
        <v>1723</v>
      </c>
      <c r="O84" s="141"/>
      <c r="P84" s="28"/>
      <c r="Q84" s="28" t="s">
        <v>1491</v>
      </c>
      <c r="R84" s="142"/>
      <c r="S84" s="142"/>
      <c r="T84" s="28"/>
      <c r="U84" s="28"/>
      <c r="V84" s="28"/>
      <c r="W84" s="28"/>
      <c r="X84" s="28"/>
      <c r="Y84" s="28"/>
      <c r="Z84" s="28">
        <v>1</v>
      </c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28"/>
      <c r="AU84" s="28"/>
      <c r="AV84" s="28"/>
      <c r="AW84" s="28"/>
    </row>
    <row r="85" spans="2:49" hidden="1">
      <c r="B85" s="28">
        <f t="shared" si="1"/>
        <v>82</v>
      </c>
      <c r="C85" s="30">
        <v>45307</v>
      </c>
      <c r="D85" s="30" t="s">
        <v>1464</v>
      </c>
      <c r="E85" s="137" t="s">
        <v>209</v>
      </c>
      <c r="F85" s="138" t="s">
        <v>1658</v>
      </c>
      <c r="G85" s="28" t="s">
        <v>1465</v>
      </c>
      <c r="H85" s="64" t="s">
        <v>1610</v>
      </c>
      <c r="I85" s="28" t="s">
        <v>1485</v>
      </c>
      <c r="J85" s="28" t="s">
        <v>1486</v>
      </c>
      <c r="K85" s="28" t="s">
        <v>1724</v>
      </c>
      <c r="L85" s="139" t="s">
        <v>1459</v>
      </c>
      <c r="M85" s="140" t="s">
        <v>29</v>
      </c>
      <c r="N85" s="141" t="s">
        <v>1578</v>
      </c>
      <c r="O85" s="141" t="s">
        <v>1725</v>
      </c>
      <c r="P85" s="28"/>
      <c r="Q85" s="28" t="s">
        <v>1491</v>
      </c>
      <c r="R85" s="142"/>
      <c r="S85" s="142"/>
      <c r="T85" s="28"/>
      <c r="U85" s="28">
        <v>1</v>
      </c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  <c r="AO85" s="28"/>
      <c r="AP85" s="28"/>
      <c r="AQ85" s="28"/>
      <c r="AR85" s="28"/>
      <c r="AS85" s="28"/>
      <c r="AT85" s="28"/>
      <c r="AU85" s="28"/>
      <c r="AV85" s="28"/>
      <c r="AW85" s="28"/>
    </row>
    <row r="86" spans="2:49" hidden="1">
      <c r="B86" s="28">
        <f t="shared" si="1"/>
        <v>83</v>
      </c>
      <c r="C86" s="30">
        <v>45308</v>
      </c>
      <c r="D86" s="30" t="s">
        <v>1464</v>
      </c>
      <c r="E86" s="137" t="s">
        <v>209</v>
      </c>
      <c r="F86" s="138" t="s">
        <v>1658</v>
      </c>
      <c r="G86" s="28" t="s">
        <v>1465</v>
      </c>
      <c r="H86" s="64" t="s">
        <v>1471</v>
      </c>
      <c r="I86" s="28" t="s">
        <v>1492</v>
      </c>
      <c r="J86" s="28" t="s">
        <v>1472</v>
      </c>
      <c r="K86" s="28" t="s">
        <v>1726</v>
      </c>
      <c r="L86" s="139" t="s">
        <v>1480</v>
      </c>
      <c r="M86" s="140" t="s">
        <v>104</v>
      </c>
      <c r="N86" s="141" t="s">
        <v>1727</v>
      </c>
      <c r="O86" s="141" t="s">
        <v>1728</v>
      </c>
      <c r="P86" s="28"/>
      <c r="Q86" s="28" t="s">
        <v>1461</v>
      </c>
      <c r="R86" s="142"/>
      <c r="S86" s="142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  <c r="AN86" s="28"/>
      <c r="AO86" s="28"/>
      <c r="AP86" s="28"/>
      <c r="AQ86" s="28"/>
      <c r="AR86" s="28"/>
      <c r="AS86" s="28"/>
      <c r="AT86" s="28"/>
      <c r="AU86" s="28"/>
      <c r="AV86" s="28"/>
      <c r="AW86" s="28"/>
    </row>
    <row r="87" spans="2:49" hidden="1">
      <c r="B87" s="28">
        <f t="shared" si="1"/>
        <v>84</v>
      </c>
      <c r="C87" s="30">
        <v>45308</v>
      </c>
      <c r="D87" s="30" t="s">
        <v>1464</v>
      </c>
      <c r="E87" s="137" t="s">
        <v>209</v>
      </c>
      <c r="F87" s="138" t="s">
        <v>1658</v>
      </c>
      <c r="G87" s="28" t="s">
        <v>375</v>
      </c>
      <c r="H87" s="64" t="s">
        <v>1502</v>
      </c>
      <c r="I87" s="28" t="s">
        <v>1566</v>
      </c>
      <c r="J87" s="28" t="s">
        <v>1567</v>
      </c>
      <c r="K87" s="28" t="s">
        <v>1729</v>
      </c>
      <c r="L87" s="139" t="s">
        <v>1459</v>
      </c>
      <c r="M87" s="140" t="s">
        <v>74</v>
      </c>
      <c r="N87" s="141" t="s">
        <v>183</v>
      </c>
      <c r="O87" s="141" t="s">
        <v>1505</v>
      </c>
      <c r="P87" s="28">
        <v>1</v>
      </c>
      <c r="Q87" s="28" t="s">
        <v>1506</v>
      </c>
      <c r="R87" s="142" t="s">
        <v>1730</v>
      </c>
      <c r="S87" s="142" t="s">
        <v>1731</v>
      </c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  <c r="AV87" s="28"/>
      <c r="AW87" s="28"/>
    </row>
    <row r="88" spans="2:49" hidden="1">
      <c r="B88" s="28">
        <f t="shared" si="1"/>
        <v>85</v>
      </c>
      <c r="C88" s="30">
        <v>45308</v>
      </c>
      <c r="D88" s="30" t="s">
        <v>1464</v>
      </c>
      <c r="E88" s="137" t="s">
        <v>209</v>
      </c>
      <c r="F88" s="138" t="s">
        <v>1658</v>
      </c>
      <c r="G88" s="28" t="s">
        <v>1465</v>
      </c>
      <c r="H88" s="64" t="s">
        <v>1502</v>
      </c>
      <c r="I88" s="28" t="s">
        <v>1596</v>
      </c>
      <c r="J88" s="28" t="s">
        <v>1597</v>
      </c>
      <c r="K88" s="28" t="s">
        <v>1732</v>
      </c>
      <c r="L88" s="139" t="s">
        <v>1480</v>
      </c>
      <c r="M88" s="140" t="s">
        <v>104</v>
      </c>
      <c r="N88" s="141" t="s">
        <v>1511</v>
      </c>
      <c r="O88" s="141" t="s">
        <v>1512</v>
      </c>
      <c r="P88" s="28"/>
      <c r="Q88" s="28" t="s">
        <v>1506</v>
      </c>
      <c r="R88" s="142"/>
      <c r="S88" s="142"/>
      <c r="T88" s="28"/>
      <c r="U88" s="28"/>
      <c r="V88" s="28"/>
      <c r="W88" s="28">
        <v>1</v>
      </c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8"/>
      <c r="AV88" s="28"/>
      <c r="AW88" s="28"/>
    </row>
    <row r="89" spans="2:49" hidden="1">
      <c r="B89" s="28">
        <f t="shared" si="1"/>
        <v>86</v>
      </c>
      <c r="C89" s="30">
        <v>45308</v>
      </c>
      <c r="D89" s="30" t="s">
        <v>1464</v>
      </c>
      <c r="E89" s="137" t="s">
        <v>209</v>
      </c>
      <c r="F89" s="138" t="s">
        <v>1658</v>
      </c>
      <c r="G89" s="28" t="s">
        <v>1465</v>
      </c>
      <c r="H89" s="64" t="s">
        <v>1513</v>
      </c>
      <c r="I89" s="28" t="s">
        <v>440</v>
      </c>
      <c r="J89" s="28" t="s">
        <v>441</v>
      </c>
      <c r="K89" s="28" t="s">
        <v>1733</v>
      </c>
      <c r="L89" s="139" t="s">
        <v>1488</v>
      </c>
      <c r="M89" s="140" t="s">
        <v>101</v>
      </c>
      <c r="N89" s="141" t="s">
        <v>1489</v>
      </c>
      <c r="O89" s="141" t="s">
        <v>1512</v>
      </c>
      <c r="P89" s="28"/>
      <c r="Q89" s="28" t="s">
        <v>1515</v>
      </c>
      <c r="R89" s="142"/>
      <c r="S89" s="142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>
        <v>1</v>
      </c>
      <c r="AF89" s="28"/>
      <c r="AG89" s="28"/>
      <c r="AH89" s="28"/>
      <c r="AI89" s="28"/>
      <c r="AJ89" s="28"/>
      <c r="AK89" s="28"/>
      <c r="AL89" s="28"/>
      <c r="AM89" s="28"/>
      <c r="AN89" s="28"/>
      <c r="AO89" s="28"/>
      <c r="AP89" s="28"/>
      <c r="AQ89" s="28"/>
      <c r="AR89" s="28"/>
      <c r="AS89" s="28"/>
      <c r="AT89" s="28"/>
      <c r="AU89" s="28"/>
      <c r="AV89" s="28"/>
      <c r="AW89" s="28"/>
    </row>
    <row r="90" spans="2:49" hidden="1">
      <c r="B90" s="28">
        <f t="shared" si="1"/>
        <v>87</v>
      </c>
      <c r="C90" s="30">
        <v>45308</v>
      </c>
      <c r="D90" s="30" t="s">
        <v>1464</v>
      </c>
      <c r="E90" s="137" t="s">
        <v>209</v>
      </c>
      <c r="F90" s="138" t="s">
        <v>1658</v>
      </c>
      <c r="G90" s="28" t="s">
        <v>1465</v>
      </c>
      <c r="H90" s="64" t="s">
        <v>1520</v>
      </c>
      <c r="I90" s="28" t="s">
        <v>1521</v>
      </c>
      <c r="J90" s="28" t="s">
        <v>217</v>
      </c>
      <c r="K90" s="28" t="s">
        <v>1734</v>
      </c>
      <c r="L90" s="139" t="s">
        <v>1459</v>
      </c>
      <c r="M90" s="140" t="s">
        <v>74</v>
      </c>
      <c r="N90" s="141" t="s">
        <v>183</v>
      </c>
      <c r="O90" s="141" t="s">
        <v>1735</v>
      </c>
      <c r="P90" s="28"/>
      <c r="Q90" s="28" t="s">
        <v>1524</v>
      </c>
      <c r="R90" s="142" t="s">
        <v>1736</v>
      </c>
      <c r="S90" s="142" t="s">
        <v>1737</v>
      </c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  <c r="AM90" s="28"/>
      <c r="AN90" s="28"/>
      <c r="AO90" s="28"/>
      <c r="AP90" s="28"/>
      <c r="AQ90" s="28"/>
      <c r="AR90" s="28"/>
      <c r="AS90" s="28"/>
      <c r="AT90" s="28"/>
      <c r="AU90" s="28"/>
      <c r="AV90" s="28"/>
      <c r="AW90" s="28"/>
    </row>
    <row r="91" spans="2:49" hidden="1">
      <c r="B91" s="28">
        <f t="shared" si="1"/>
        <v>88</v>
      </c>
      <c r="C91" s="30">
        <v>45308</v>
      </c>
      <c r="D91" s="30" t="s">
        <v>1464</v>
      </c>
      <c r="E91" s="137" t="s">
        <v>209</v>
      </c>
      <c r="F91" s="138" t="s">
        <v>1658</v>
      </c>
      <c r="G91" s="28" t="s">
        <v>1465</v>
      </c>
      <c r="H91" s="64" t="s">
        <v>1476</v>
      </c>
      <c r="I91" s="28" t="s">
        <v>1477</v>
      </c>
      <c r="J91" s="28" t="s">
        <v>656</v>
      </c>
      <c r="K91" s="28" t="s">
        <v>1738</v>
      </c>
      <c r="L91" s="139" t="s">
        <v>1488</v>
      </c>
      <c r="M91" s="140" t="s">
        <v>101</v>
      </c>
      <c r="N91" s="141" t="s">
        <v>1622</v>
      </c>
      <c r="O91" s="141" t="s">
        <v>1718</v>
      </c>
      <c r="P91" s="28"/>
      <c r="Q91" s="28" t="s">
        <v>1483</v>
      </c>
      <c r="R91" s="142" t="s">
        <v>1739</v>
      </c>
      <c r="S91" s="142" t="s">
        <v>1740</v>
      </c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28"/>
      <c r="AU91" s="28"/>
      <c r="AV91" s="28"/>
      <c r="AW91" s="28"/>
    </row>
    <row r="92" spans="2:49" hidden="1">
      <c r="B92" s="28">
        <f t="shared" si="1"/>
        <v>89</v>
      </c>
      <c r="C92" s="30">
        <v>45309</v>
      </c>
      <c r="D92" s="30" t="s">
        <v>1464</v>
      </c>
      <c r="E92" s="137" t="s">
        <v>209</v>
      </c>
      <c r="F92" s="138" t="s">
        <v>1658</v>
      </c>
      <c r="G92" s="28" t="s">
        <v>1465</v>
      </c>
      <c r="H92" s="64" t="s">
        <v>1476</v>
      </c>
      <c r="I92" s="28" t="s">
        <v>1477</v>
      </c>
      <c r="J92" s="28" t="s">
        <v>656</v>
      </c>
      <c r="K92" s="28" t="s">
        <v>1741</v>
      </c>
      <c r="L92" s="139" t="s">
        <v>1459</v>
      </c>
      <c r="M92" s="140" t="s">
        <v>29</v>
      </c>
      <c r="N92" s="141" t="s">
        <v>1697</v>
      </c>
      <c r="O92" s="141" t="s">
        <v>1742</v>
      </c>
      <c r="P92" s="28"/>
      <c r="Q92" s="28" t="s">
        <v>1483</v>
      </c>
      <c r="R92" s="142"/>
      <c r="S92" s="142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</row>
    <row r="93" spans="2:49" hidden="1">
      <c r="B93" s="28">
        <f t="shared" si="1"/>
        <v>90</v>
      </c>
      <c r="C93" s="30">
        <v>45309</v>
      </c>
      <c r="D93" s="30" t="s">
        <v>1464</v>
      </c>
      <c r="E93" s="137" t="s">
        <v>209</v>
      </c>
      <c r="F93" s="138" t="s">
        <v>1743</v>
      </c>
      <c r="G93" s="28" t="s">
        <v>375</v>
      </c>
      <c r="H93" s="64" t="s">
        <v>1502</v>
      </c>
      <c r="I93" s="28" t="s">
        <v>1509</v>
      </c>
      <c r="J93" s="28" t="s">
        <v>341</v>
      </c>
      <c r="K93" s="28" t="s">
        <v>1744</v>
      </c>
      <c r="L93" s="139" t="s">
        <v>1459</v>
      </c>
      <c r="M93" s="140" t="s">
        <v>102</v>
      </c>
      <c r="N93" s="141" t="s">
        <v>183</v>
      </c>
      <c r="O93" s="141" t="s">
        <v>1745</v>
      </c>
      <c r="P93" s="28">
        <v>1</v>
      </c>
      <c r="Q93" s="28" t="s">
        <v>1506</v>
      </c>
      <c r="R93" s="142" t="s">
        <v>1746</v>
      </c>
      <c r="S93" s="142" t="s">
        <v>1747</v>
      </c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</row>
    <row r="94" spans="2:49" hidden="1">
      <c r="B94" s="28">
        <f t="shared" si="1"/>
        <v>91</v>
      </c>
      <c r="C94" s="30">
        <v>45309</v>
      </c>
      <c r="D94" s="30" t="s">
        <v>1464</v>
      </c>
      <c r="E94" s="137" t="s">
        <v>209</v>
      </c>
      <c r="F94" s="138" t="s">
        <v>1743</v>
      </c>
      <c r="G94" s="28" t="s">
        <v>375</v>
      </c>
      <c r="H94" s="64" t="s">
        <v>1502</v>
      </c>
      <c r="I94" s="28" t="s">
        <v>1566</v>
      </c>
      <c r="J94" s="28" t="s">
        <v>1619</v>
      </c>
      <c r="K94" s="28" t="s">
        <v>1748</v>
      </c>
      <c r="L94" s="139" t="s">
        <v>1498</v>
      </c>
      <c r="M94" s="140" t="s">
        <v>85</v>
      </c>
      <c r="N94" s="141" t="s">
        <v>1665</v>
      </c>
      <c r="O94" s="141" t="s">
        <v>1579</v>
      </c>
      <c r="P94" s="28">
        <v>1</v>
      </c>
      <c r="Q94" s="28" t="s">
        <v>1506</v>
      </c>
      <c r="R94" s="142" t="s">
        <v>1749</v>
      </c>
      <c r="S94" s="142" t="s">
        <v>1750</v>
      </c>
      <c r="T94" s="28"/>
      <c r="U94" s="28"/>
      <c r="V94" s="28">
        <v>1</v>
      </c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</row>
    <row r="95" spans="2:49" hidden="1">
      <c r="B95" s="28">
        <f t="shared" si="1"/>
        <v>92</v>
      </c>
      <c r="C95" s="30">
        <v>45309</v>
      </c>
      <c r="D95" s="30" t="s">
        <v>1464</v>
      </c>
      <c r="E95" s="137" t="s">
        <v>209</v>
      </c>
      <c r="F95" s="138" t="s">
        <v>1743</v>
      </c>
      <c r="G95" s="28" t="s">
        <v>1465</v>
      </c>
      <c r="H95" s="64" t="s">
        <v>1513</v>
      </c>
      <c r="I95" s="28" t="s">
        <v>440</v>
      </c>
      <c r="J95" s="28" t="s">
        <v>1600</v>
      </c>
      <c r="K95" s="28" t="s">
        <v>1751</v>
      </c>
      <c r="L95" s="139" t="s">
        <v>1574</v>
      </c>
      <c r="M95" s="140" t="s">
        <v>111</v>
      </c>
      <c r="N95" s="141" t="s">
        <v>1575</v>
      </c>
      <c r="O95" s="141" t="s">
        <v>1576</v>
      </c>
      <c r="P95" s="28"/>
      <c r="Q95" s="28" t="s">
        <v>1515</v>
      </c>
      <c r="R95" s="142" t="s">
        <v>1752</v>
      </c>
      <c r="S95" s="142" t="s">
        <v>1753</v>
      </c>
      <c r="T95" s="28"/>
      <c r="U95" s="28"/>
      <c r="V95" s="28"/>
      <c r="W95" s="28"/>
      <c r="X95" s="28"/>
      <c r="Y95" s="28"/>
      <c r="Z95" s="28"/>
      <c r="AA95" s="28">
        <v>1</v>
      </c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</row>
    <row r="96" spans="2:49" hidden="1">
      <c r="B96" s="28">
        <f t="shared" si="1"/>
        <v>93</v>
      </c>
      <c r="C96" s="30">
        <v>45309</v>
      </c>
      <c r="D96" s="30" t="s">
        <v>1464</v>
      </c>
      <c r="E96" s="137" t="s">
        <v>209</v>
      </c>
      <c r="F96" s="138" t="s">
        <v>1743</v>
      </c>
      <c r="G96" s="28" t="s">
        <v>1465</v>
      </c>
      <c r="H96" s="64" t="s">
        <v>1538</v>
      </c>
      <c r="I96" s="28" t="s">
        <v>1527</v>
      </c>
      <c r="J96" s="28" t="s">
        <v>1528</v>
      </c>
      <c r="K96" s="28" t="s">
        <v>1754</v>
      </c>
      <c r="L96" s="139" t="s">
        <v>1488</v>
      </c>
      <c r="M96" s="140" t="s">
        <v>102</v>
      </c>
      <c r="N96" s="141" t="s">
        <v>1602</v>
      </c>
      <c r="O96" s="141"/>
      <c r="P96" s="28"/>
      <c r="Q96" s="28" t="s">
        <v>1524</v>
      </c>
      <c r="R96" s="142" t="s">
        <v>1755</v>
      </c>
      <c r="S96" s="142" t="s">
        <v>1756</v>
      </c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>
        <v>1</v>
      </c>
      <c r="AG96" s="28"/>
      <c r="AH96" s="28"/>
      <c r="AI96" s="28"/>
      <c r="AJ96" s="28"/>
      <c r="AK96" s="28"/>
      <c r="AL96" s="28"/>
      <c r="AM96" s="28"/>
      <c r="AN96" s="28"/>
      <c r="AO96" s="28"/>
      <c r="AP96" s="28"/>
      <c r="AQ96" s="28"/>
      <c r="AR96" s="28"/>
      <c r="AS96" s="28"/>
      <c r="AT96" s="28"/>
      <c r="AU96" s="28"/>
      <c r="AV96" s="28"/>
      <c r="AW96" s="28"/>
    </row>
    <row r="97" spans="2:49" hidden="1">
      <c r="B97" s="28">
        <f t="shared" si="1"/>
        <v>94</v>
      </c>
      <c r="C97" s="30">
        <v>45309</v>
      </c>
      <c r="D97" s="30" t="s">
        <v>1464</v>
      </c>
      <c r="E97" s="137" t="s">
        <v>209</v>
      </c>
      <c r="F97" s="138" t="s">
        <v>1743</v>
      </c>
      <c r="G97" s="28" t="s">
        <v>1465</v>
      </c>
      <c r="H97" s="64" t="s">
        <v>1476</v>
      </c>
      <c r="I97" s="28" t="s">
        <v>1477</v>
      </c>
      <c r="J97" s="28" t="s">
        <v>656</v>
      </c>
      <c r="K97" s="28" t="s">
        <v>1757</v>
      </c>
      <c r="L97" s="139" t="s">
        <v>1459</v>
      </c>
      <c r="M97" s="140" t="s">
        <v>29</v>
      </c>
      <c r="N97" s="141" t="s">
        <v>1697</v>
      </c>
      <c r="O97" s="141" t="s">
        <v>1742</v>
      </c>
      <c r="P97" s="28"/>
      <c r="Q97" s="28" t="s">
        <v>1483</v>
      </c>
      <c r="R97" s="142" t="s">
        <v>1758</v>
      </c>
      <c r="S97" s="142" t="s">
        <v>1759</v>
      </c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28"/>
      <c r="AU97" s="28"/>
      <c r="AV97" s="28"/>
      <c r="AW97" s="28"/>
    </row>
    <row r="98" spans="2:49" hidden="1">
      <c r="B98" s="28">
        <f t="shared" si="1"/>
        <v>95</v>
      </c>
      <c r="C98" s="30">
        <v>45309</v>
      </c>
      <c r="D98" s="30" t="s">
        <v>1464</v>
      </c>
      <c r="E98" s="137" t="s">
        <v>209</v>
      </c>
      <c r="F98" s="138" t="s">
        <v>1743</v>
      </c>
      <c r="G98" s="28" t="s">
        <v>1465</v>
      </c>
      <c r="H98" s="64" t="s">
        <v>1484</v>
      </c>
      <c r="I98" s="28" t="s">
        <v>1485</v>
      </c>
      <c r="J98" s="28" t="s">
        <v>1486</v>
      </c>
      <c r="K98" s="28" t="s">
        <v>1760</v>
      </c>
      <c r="L98" s="139" t="s">
        <v>1480</v>
      </c>
      <c r="M98" s="140" t="s">
        <v>104</v>
      </c>
      <c r="N98" s="141" t="s">
        <v>1511</v>
      </c>
      <c r="O98" s="141"/>
      <c r="P98" s="28"/>
      <c r="Q98" s="28" t="s">
        <v>1491</v>
      </c>
      <c r="R98" s="142"/>
      <c r="S98" s="142"/>
      <c r="T98" s="28"/>
      <c r="U98" s="28"/>
      <c r="V98" s="28"/>
      <c r="W98" s="28"/>
      <c r="X98" s="28"/>
      <c r="Y98" s="28"/>
      <c r="Z98" s="28"/>
      <c r="AA98" s="28"/>
      <c r="AB98" s="28"/>
      <c r="AC98" s="28">
        <v>1</v>
      </c>
      <c r="AD98" s="28"/>
      <c r="AE98" s="28"/>
      <c r="AF98" s="28"/>
      <c r="AG98" s="28"/>
      <c r="AH98" s="28"/>
      <c r="AI98" s="28"/>
      <c r="AJ98" s="28"/>
      <c r="AK98" s="28"/>
      <c r="AL98" s="28"/>
      <c r="AM98" s="28"/>
      <c r="AN98" s="28"/>
      <c r="AO98" s="28"/>
      <c r="AP98" s="28"/>
      <c r="AQ98" s="28"/>
      <c r="AR98" s="28"/>
      <c r="AS98" s="28"/>
      <c r="AT98" s="28"/>
      <c r="AU98" s="28"/>
      <c r="AV98" s="28"/>
      <c r="AW98" s="28"/>
    </row>
    <row r="99" spans="2:49" hidden="1">
      <c r="B99" s="28">
        <f t="shared" si="1"/>
        <v>96</v>
      </c>
      <c r="C99" s="30">
        <v>45310</v>
      </c>
      <c r="D99" s="30" t="s">
        <v>1464</v>
      </c>
      <c r="E99" s="137" t="s">
        <v>209</v>
      </c>
      <c r="F99" s="138" t="s">
        <v>1743</v>
      </c>
      <c r="G99" s="28" t="s">
        <v>1465</v>
      </c>
      <c r="H99" s="64" t="s">
        <v>1533</v>
      </c>
      <c r="I99" s="28" t="s">
        <v>1466</v>
      </c>
      <c r="J99" s="28" t="s">
        <v>1457</v>
      </c>
      <c r="K99" s="28"/>
      <c r="L99" s="139" t="s">
        <v>1493</v>
      </c>
      <c r="M99" s="140" t="s">
        <v>1494</v>
      </c>
      <c r="N99" s="141" t="s">
        <v>1495</v>
      </c>
      <c r="O99" s="141" t="s">
        <v>1678</v>
      </c>
      <c r="P99" s="28"/>
      <c r="Q99" s="28" t="s">
        <v>1461</v>
      </c>
      <c r="R99" s="142"/>
      <c r="S99" s="142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  <c r="AM99" s="28"/>
      <c r="AN99" s="28"/>
      <c r="AO99" s="28"/>
      <c r="AP99" s="28"/>
      <c r="AQ99" s="28"/>
      <c r="AR99" s="28"/>
      <c r="AS99" s="28"/>
      <c r="AT99" s="28"/>
      <c r="AU99" s="28"/>
      <c r="AV99" s="28"/>
      <c r="AW99" s="28"/>
    </row>
    <row r="100" spans="2:49" hidden="1">
      <c r="B100" s="28">
        <f t="shared" si="1"/>
        <v>97</v>
      </c>
      <c r="C100" s="30">
        <v>45310</v>
      </c>
      <c r="D100" s="30" t="s">
        <v>1464</v>
      </c>
      <c r="E100" s="137" t="s">
        <v>209</v>
      </c>
      <c r="F100" s="138" t="s">
        <v>1743</v>
      </c>
      <c r="G100" s="28" t="s">
        <v>375</v>
      </c>
      <c r="H100" s="64" t="s">
        <v>1533</v>
      </c>
      <c r="I100" s="28" t="s">
        <v>1761</v>
      </c>
      <c r="J100" s="28" t="s">
        <v>1762</v>
      </c>
      <c r="K100" s="28" t="s">
        <v>1763</v>
      </c>
      <c r="L100" s="139" t="s">
        <v>1459</v>
      </c>
      <c r="M100" s="140" t="s">
        <v>27</v>
      </c>
      <c r="N100" s="141" t="s">
        <v>183</v>
      </c>
      <c r="O100" s="141" t="s">
        <v>1764</v>
      </c>
      <c r="P100" s="28">
        <v>1</v>
      </c>
      <c r="Q100" s="28" t="s">
        <v>1461</v>
      </c>
      <c r="R100" s="142" t="s">
        <v>1765</v>
      </c>
      <c r="S100" s="142" t="s">
        <v>1766</v>
      </c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/>
      <c r="AU100" s="28"/>
      <c r="AV100" s="28"/>
      <c r="AW100" s="28"/>
    </row>
    <row r="101" spans="2:49" hidden="1">
      <c r="B101" s="28">
        <f t="shared" si="1"/>
        <v>98</v>
      </c>
      <c r="C101" s="30">
        <v>45310</v>
      </c>
      <c r="D101" s="30" t="s">
        <v>1464</v>
      </c>
      <c r="E101" s="137" t="s">
        <v>209</v>
      </c>
      <c r="F101" s="138" t="s">
        <v>1743</v>
      </c>
      <c r="G101" s="28" t="s">
        <v>1465</v>
      </c>
      <c r="H101" s="64" t="s">
        <v>1565</v>
      </c>
      <c r="I101" s="28" t="s">
        <v>1707</v>
      </c>
      <c r="J101" s="28" t="s">
        <v>1767</v>
      </c>
      <c r="K101" s="28" t="s">
        <v>1768</v>
      </c>
      <c r="L101" s="139" t="s">
        <v>1530</v>
      </c>
      <c r="M101" s="140" t="s">
        <v>1653</v>
      </c>
      <c r="N101" s="141" t="s">
        <v>1066</v>
      </c>
      <c r="O101" s="141" t="s">
        <v>1512</v>
      </c>
      <c r="P101" s="28"/>
      <c r="Q101" s="28" t="s">
        <v>1506</v>
      </c>
      <c r="R101" s="142" t="s">
        <v>1769</v>
      </c>
      <c r="S101" s="142" t="s">
        <v>1770</v>
      </c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8"/>
      <c r="AM101" s="28"/>
      <c r="AN101" s="28"/>
      <c r="AO101" s="28"/>
      <c r="AP101" s="28"/>
      <c r="AQ101" s="28"/>
      <c r="AR101" s="28"/>
      <c r="AS101" s="28"/>
      <c r="AT101" s="28"/>
      <c r="AU101" s="28"/>
      <c r="AV101" s="28"/>
      <c r="AW101" s="28"/>
    </row>
    <row r="102" spans="2:49" hidden="1">
      <c r="B102" s="28">
        <f t="shared" si="1"/>
        <v>99</v>
      </c>
      <c r="C102" s="30">
        <v>45310</v>
      </c>
      <c r="D102" s="30" t="s">
        <v>1464</v>
      </c>
      <c r="E102" s="137" t="s">
        <v>209</v>
      </c>
      <c r="F102" s="138" t="s">
        <v>1743</v>
      </c>
      <c r="G102" s="28" t="s">
        <v>375</v>
      </c>
      <c r="H102" s="64" t="s">
        <v>1565</v>
      </c>
      <c r="I102" s="28" t="s">
        <v>1659</v>
      </c>
      <c r="J102" s="28" t="s">
        <v>1633</v>
      </c>
      <c r="K102" s="28" t="s">
        <v>1771</v>
      </c>
      <c r="L102" s="139" t="s">
        <v>1498</v>
      </c>
      <c r="M102" s="140" t="s">
        <v>81</v>
      </c>
      <c r="N102" s="141" t="s">
        <v>1511</v>
      </c>
      <c r="O102" s="141" t="s">
        <v>1512</v>
      </c>
      <c r="P102" s="28">
        <v>1</v>
      </c>
      <c r="Q102" s="28" t="s">
        <v>1506</v>
      </c>
      <c r="R102" s="142" t="s">
        <v>1772</v>
      </c>
      <c r="S102" s="142" t="s">
        <v>1773</v>
      </c>
      <c r="T102" s="28"/>
      <c r="U102" s="28"/>
      <c r="V102" s="28"/>
      <c r="W102" s="28">
        <v>1</v>
      </c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  <c r="AM102" s="28"/>
      <c r="AN102" s="28"/>
      <c r="AO102" s="28"/>
      <c r="AP102" s="28"/>
      <c r="AQ102" s="28"/>
      <c r="AR102" s="28"/>
      <c r="AS102" s="28"/>
      <c r="AT102" s="28"/>
      <c r="AU102" s="28"/>
      <c r="AV102" s="28"/>
      <c r="AW102" s="28"/>
    </row>
    <row r="103" spans="2:49" hidden="1">
      <c r="B103" s="28">
        <f t="shared" si="1"/>
        <v>100</v>
      </c>
      <c r="C103" s="30">
        <v>45310</v>
      </c>
      <c r="D103" s="30" t="s">
        <v>1464</v>
      </c>
      <c r="E103" s="137" t="s">
        <v>209</v>
      </c>
      <c r="F103" s="138" t="s">
        <v>1743</v>
      </c>
      <c r="G103" s="28" t="s">
        <v>375</v>
      </c>
      <c r="H103" s="64" t="s">
        <v>1546</v>
      </c>
      <c r="I103" s="28" t="s">
        <v>1477</v>
      </c>
      <c r="J103" s="28" t="s">
        <v>656</v>
      </c>
      <c r="K103" s="28" t="s">
        <v>1741</v>
      </c>
      <c r="L103" s="139" t="s">
        <v>1459</v>
      </c>
      <c r="M103" s="140" t="s">
        <v>27</v>
      </c>
      <c r="N103" s="141" t="s">
        <v>183</v>
      </c>
      <c r="O103" s="141" t="s">
        <v>1774</v>
      </c>
      <c r="P103" s="28">
        <v>1</v>
      </c>
      <c r="Q103" s="28" t="s">
        <v>1483</v>
      </c>
      <c r="R103" s="142" t="s">
        <v>1775</v>
      </c>
      <c r="S103" s="142" t="s">
        <v>1759</v>
      </c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8"/>
      <c r="AP103" s="28"/>
      <c r="AQ103" s="28"/>
      <c r="AR103" s="28"/>
      <c r="AS103" s="28"/>
      <c r="AT103" s="28"/>
      <c r="AU103" s="28"/>
      <c r="AV103" s="28"/>
      <c r="AW103" s="28"/>
    </row>
    <row r="104" spans="2:49" hidden="1">
      <c r="B104" s="28">
        <f t="shared" si="1"/>
        <v>101</v>
      </c>
      <c r="C104" s="30">
        <v>45310</v>
      </c>
      <c r="D104" s="30" t="s">
        <v>1464</v>
      </c>
      <c r="E104" s="137" t="s">
        <v>209</v>
      </c>
      <c r="F104" s="138" t="s">
        <v>1743</v>
      </c>
      <c r="G104" s="28" t="s">
        <v>1465</v>
      </c>
      <c r="H104" s="64" t="s">
        <v>1513</v>
      </c>
      <c r="I104" s="28" t="s">
        <v>440</v>
      </c>
      <c r="J104" s="28" t="s">
        <v>173</v>
      </c>
      <c r="K104" s="28" t="s">
        <v>1776</v>
      </c>
      <c r="L104" s="139" t="s">
        <v>1530</v>
      </c>
      <c r="M104" s="140" t="s">
        <v>1636</v>
      </c>
      <c r="N104" s="141" t="s">
        <v>1066</v>
      </c>
      <c r="O104" s="141" t="s">
        <v>1637</v>
      </c>
      <c r="P104" s="28"/>
      <c r="Q104" s="28" t="s">
        <v>1515</v>
      </c>
      <c r="R104" s="142" t="s">
        <v>1777</v>
      </c>
      <c r="S104" s="142" t="s">
        <v>1778</v>
      </c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  <c r="AM104" s="28"/>
      <c r="AN104" s="28"/>
      <c r="AO104" s="28"/>
      <c r="AP104" s="28"/>
      <c r="AQ104" s="28"/>
      <c r="AR104" s="28"/>
      <c r="AS104" s="28"/>
      <c r="AT104" s="28"/>
      <c r="AU104" s="28"/>
      <c r="AV104" s="28"/>
      <c r="AW104" s="28"/>
    </row>
    <row r="105" spans="2:49" hidden="1">
      <c r="B105" s="28">
        <f t="shared" si="1"/>
        <v>102</v>
      </c>
      <c r="C105" s="30">
        <v>45310</v>
      </c>
      <c r="D105" s="30" t="s">
        <v>1464</v>
      </c>
      <c r="E105" s="137" t="s">
        <v>209</v>
      </c>
      <c r="F105" s="138" t="s">
        <v>1743</v>
      </c>
      <c r="G105" s="28" t="s">
        <v>1465</v>
      </c>
      <c r="H105" s="64" t="s">
        <v>1513</v>
      </c>
      <c r="I105" s="28" t="s">
        <v>440</v>
      </c>
      <c r="J105" s="28" t="s">
        <v>173</v>
      </c>
      <c r="K105" s="28" t="s">
        <v>1779</v>
      </c>
      <c r="L105" s="139" t="s">
        <v>1480</v>
      </c>
      <c r="M105" s="140" t="s">
        <v>104</v>
      </c>
      <c r="N105" s="141" t="s">
        <v>1511</v>
      </c>
      <c r="O105" s="141" t="s">
        <v>1512</v>
      </c>
      <c r="P105" s="28"/>
      <c r="Q105" s="28" t="s">
        <v>1515</v>
      </c>
      <c r="R105" s="142" t="s">
        <v>1780</v>
      </c>
      <c r="S105" s="142" t="s">
        <v>1781</v>
      </c>
      <c r="T105" s="28"/>
      <c r="U105" s="28"/>
      <c r="V105" s="28"/>
      <c r="W105" s="28">
        <v>1</v>
      </c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  <c r="AM105" s="28"/>
      <c r="AN105" s="28"/>
      <c r="AO105" s="28"/>
      <c r="AP105" s="28"/>
      <c r="AQ105" s="28"/>
      <c r="AR105" s="28"/>
      <c r="AS105" s="28"/>
      <c r="AT105" s="28"/>
      <c r="AU105" s="28"/>
      <c r="AV105" s="28"/>
      <c r="AW105" s="28"/>
    </row>
    <row r="106" spans="2:49" hidden="1">
      <c r="B106" s="28">
        <f t="shared" si="1"/>
        <v>103</v>
      </c>
      <c r="C106" s="30">
        <v>45310</v>
      </c>
      <c r="D106" s="30" t="s">
        <v>1464</v>
      </c>
      <c r="E106" s="137" t="s">
        <v>209</v>
      </c>
      <c r="F106" s="138" t="s">
        <v>1743</v>
      </c>
      <c r="G106" s="28" t="s">
        <v>1465</v>
      </c>
      <c r="H106" s="64" t="s">
        <v>1538</v>
      </c>
      <c r="I106" s="28" t="s">
        <v>1521</v>
      </c>
      <c r="J106" s="28" t="s">
        <v>217</v>
      </c>
      <c r="K106" s="28" t="s">
        <v>1782</v>
      </c>
      <c r="L106" s="139" t="s">
        <v>1530</v>
      </c>
      <c r="M106" s="140" t="s">
        <v>1681</v>
      </c>
      <c r="N106" s="141" t="s">
        <v>1066</v>
      </c>
      <c r="O106" s="141"/>
      <c r="P106" s="28"/>
      <c r="Q106" s="28" t="s">
        <v>1524</v>
      </c>
      <c r="R106" s="142" t="s">
        <v>1783</v>
      </c>
      <c r="S106" s="142" t="s">
        <v>1784</v>
      </c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  <c r="AO106" s="28"/>
      <c r="AP106" s="28"/>
      <c r="AQ106" s="28"/>
      <c r="AR106" s="28"/>
      <c r="AS106" s="28"/>
      <c r="AT106" s="28"/>
      <c r="AU106" s="28"/>
      <c r="AV106" s="28"/>
      <c r="AW106" s="28"/>
    </row>
    <row r="107" spans="2:49" hidden="1">
      <c r="B107" s="28">
        <f t="shared" si="1"/>
        <v>104</v>
      </c>
      <c r="C107" s="30">
        <v>45310</v>
      </c>
      <c r="D107" s="30" t="s">
        <v>1464</v>
      </c>
      <c r="E107" s="137" t="s">
        <v>209</v>
      </c>
      <c r="F107" s="138" t="s">
        <v>1743</v>
      </c>
      <c r="G107" s="28" t="s">
        <v>1465</v>
      </c>
      <c r="H107" s="64" t="s">
        <v>1484</v>
      </c>
      <c r="I107" s="28" t="s">
        <v>1785</v>
      </c>
      <c r="J107" s="28" t="s">
        <v>1486</v>
      </c>
      <c r="K107" s="28" t="s">
        <v>1786</v>
      </c>
      <c r="L107" s="139" t="s">
        <v>1488</v>
      </c>
      <c r="M107" s="140" t="s">
        <v>101</v>
      </c>
      <c r="N107" s="141" t="s">
        <v>1622</v>
      </c>
      <c r="O107" s="141"/>
      <c r="P107" s="28"/>
      <c r="Q107" s="28" t="s">
        <v>1491</v>
      </c>
      <c r="R107" s="142"/>
      <c r="S107" s="142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8"/>
      <c r="AM107" s="28"/>
      <c r="AN107" s="28"/>
      <c r="AO107" s="28"/>
      <c r="AP107" s="28"/>
      <c r="AQ107" s="28"/>
      <c r="AR107" s="28"/>
      <c r="AS107" s="28"/>
      <c r="AT107" s="28"/>
      <c r="AU107" s="28"/>
      <c r="AV107" s="28"/>
      <c r="AW107" s="28"/>
    </row>
    <row r="108" spans="2:49" hidden="1">
      <c r="B108" s="28">
        <f t="shared" si="1"/>
        <v>105</v>
      </c>
      <c r="C108" s="30">
        <v>45313</v>
      </c>
      <c r="D108" s="30" t="s">
        <v>1464</v>
      </c>
      <c r="E108" s="137" t="s">
        <v>209</v>
      </c>
      <c r="F108" s="138" t="s">
        <v>1743</v>
      </c>
      <c r="G108" s="28" t="s">
        <v>1465</v>
      </c>
      <c r="H108" s="64" t="s">
        <v>1502</v>
      </c>
      <c r="I108" s="28" t="s">
        <v>1509</v>
      </c>
      <c r="J108" s="28" t="s">
        <v>1572</v>
      </c>
      <c r="K108" s="28" t="s">
        <v>1787</v>
      </c>
      <c r="L108" s="139" t="s">
        <v>1530</v>
      </c>
      <c r="M108" s="140" t="s">
        <v>1531</v>
      </c>
      <c r="N108" s="141" t="s">
        <v>1532</v>
      </c>
      <c r="O108" s="141" t="s">
        <v>1582</v>
      </c>
      <c r="P108" s="28"/>
      <c r="Q108" s="28" t="s">
        <v>1506</v>
      </c>
      <c r="R108" s="142" t="s">
        <v>1788</v>
      </c>
      <c r="S108" s="142" t="s">
        <v>1789</v>
      </c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  <c r="AM108" s="28"/>
      <c r="AN108" s="28"/>
      <c r="AO108" s="28"/>
      <c r="AP108" s="28"/>
      <c r="AQ108" s="28"/>
      <c r="AR108" s="28"/>
      <c r="AS108" s="28"/>
      <c r="AT108" s="28"/>
      <c r="AU108" s="28"/>
      <c r="AV108" s="28"/>
      <c r="AW108" s="28"/>
    </row>
    <row r="109" spans="2:49" hidden="1">
      <c r="B109" s="28">
        <f t="shared" si="1"/>
        <v>106</v>
      </c>
      <c r="C109" s="30">
        <v>45313</v>
      </c>
      <c r="D109" s="30" t="s">
        <v>1464</v>
      </c>
      <c r="E109" s="137" t="s">
        <v>209</v>
      </c>
      <c r="F109" s="138" t="s">
        <v>1743</v>
      </c>
      <c r="G109" s="28" t="s">
        <v>1465</v>
      </c>
      <c r="H109" s="64" t="s">
        <v>1513</v>
      </c>
      <c r="I109" s="28" t="s">
        <v>440</v>
      </c>
      <c r="J109" s="28" t="s">
        <v>816</v>
      </c>
      <c r="K109" s="28" t="s">
        <v>1790</v>
      </c>
      <c r="L109" s="139" t="s">
        <v>1488</v>
      </c>
      <c r="M109" s="140" t="s">
        <v>101</v>
      </c>
      <c r="N109" s="141" t="s">
        <v>1622</v>
      </c>
      <c r="O109" s="141" t="s">
        <v>1512</v>
      </c>
      <c r="P109" s="28"/>
      <c r="Q109" s="28" t="s">
        <v>1515</v>
      </c>
      <c r="R109" s="142" t="s">
        <v>1791</v>
      </c>
      <c r="S109" s="142" t="s">
        <v>1792</v>
      </c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  <c r="AO109" s="28"/>
      <c r="AP109" s="28"/>
      <c r="AQ109" s="28"/>
      <c r="AR109" s="28"/>
      <c r="AS109" s="28"/>
      <c r="AT109" s="28"/>
      <c r="AU109" s="28"/>
      <c r="AV109" s="28"/>
      <c r="AW109" s="28"/>
    </row>
    <row r="110" spans="2:49" hidden="1">
      <c r="B110" s="28">
        <f t="shared" si="1"/>
        <v>107</v>
      </c>
      <c r="C110" s="30">
        <v>45313</v>
      </c>
      <c r="D110" s="30" t="s">
        <v>1464</v>
      </c>
      <c r="E110" s="137" t="s">
        <v>209</v>
      </c>
      <c r="F110" s="138" t="s">
        <v>1743</v>
      </c>
      <c r="G110" s="28" t="s">
        <v>375</v>
      </c>
      <c r="H110" s="64" t="s">
        <v>1565</v>
      </c>
      <c r="I110" s="28" t="s">
        <v>1566</v>
      </c>
      <c r="J110" s="28" t="s">
        <v>1567</v>
      </c>
      <c r="K110" s="28" t="s">
        <v>1793</v>
      </c>
      <c r="L110" s="139" t="s">
        <v>1459</v>
      </c>
      <c r="M110" s="140" t="s">
        <v>74</v>
      </c>
      <c r="N110" s="141" t="s">
        <v>183</v>
      </c>
      <c r="O110" s="141" t="s">
        <v>1505</v>
      </c>
      <c r="P110" s="28">
        <v>1</v>
      </c>
      <c r="Q110" s="28" t="s">
        <v>1506</v>
      </c>
      <c r="R110" s="142" t="s">
        <v>1794</v>
      </c>
      <c r="S110" s="142" t="s">
        <v>1795</v>
      </c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  <c r="AM110" s="28"/>
      <c r="AN110" s="28"/>
      <c r="AO110" s="28"/>
      <c r="AP110" s="28"/>
      <c r="AQ110" s="28"/>
      <c r="AR110" s="28"/>
      <c r="AS110" s="28"/>
      <c r="AT110" s="28"/>
      <c r="AU110" s="28"/>
      <c r="AV110" s="28"/>
      <c r="AW110" s="28"/>
    </row>
    <row r="111" spans="2:49" hidden="1">
      <c r="B111" s="28">
        <f t="shared" si="1"/>
        <v>108</v>
      </c>
      <c r="C111" s="30">
        <v>45313</v>
      </c>
      <c r="D111" s="30" t="s">
        <v>1464</v>
      </c>
      <c r="E111" s="137" t="s">
        <v>209</v>
      </c>
      <c r="F111" s="138" t="s">
        <v>1743</v>
      </c>
      <c r="G111" s="28" t="s">
        <v>1465</v>
      </c>
      <c r="H111" s="64" t="s">
        <v>1513</v>
      </c>
      <c r="I111" s="28" t="s">
        <v>440</v>
      </c>
      <c r="J111" s="28" t="s">
        <v>173</v>
      </c>
      <c r="K111" s="28" t="s">
        <v>1796</v>
      </c>
      <c r="L111" s="139" t="s">
        <v>1530</v>
      </c>
      <c r="M111" s="140" t="s">
        <v>1641</v>
      </c>
      <c r="N111" s="141" t="s">
        <v>1642</v>
      </c>
      <c r="O111" s="141" t="s">
        <v>1643</v>
      </c>
      <c r="P111" s="28"/>
      <c r="Q111" s="28" t="s">
        <v>1515</v>
      </c>
      <c r="R111" s="142" t="s">
        <v>1797</v>
      </c>
      <c r="S111" s="142" t="s">
        <v>1798</v>
      </c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>
        <v>1</v>
      </c>
      <c r="AH111" s="28"/>
      <c r="AI111" s="28"/>
      <c r="AJ111" s="28"/>
      <c r="AK111" s="28"/>
      <c r="AL111" s="28"/>
      <c r="AM111" s="28"/>
      <c r="AN111" s="28"/>
      <c r="AO111" s="28"/>
      <c r="AP111" s="28"/>
      <c r="AQ111" s="28"/>
      <c r="AR111" s="28"/>
      <c r="AS111" s="28"/>
      <c r="AT111" s="28"/>
      <c r="AU111" s="28"/>
      <c r="AV111" s="28"/>
      <c r="AW111" s="28"/>
    </row>
    <row r="112" spans="2:49" hidden="1">
      <c r="B112" s="28">
        <f t="shared" si="1"/>
        <v>109</v>
      </c>
      <c r="C112" s="30">
        <v>45313</v>
      </c>
      <c r="D112" s="30" t="s">
        <v>1464</v>
      </c>
      <c r="E112" s="137" t="s">
        <v>209</v>
      </c>
      <c r="F112" s="138" t="s">
        <v>1743</v>
      </c>
      <c r="G112" s="28" t="s">
        <v>1465</v>
      </c>
      <c r="H112" s="64" t="s">
        <v>1610</v>
      </c>
      <c r="I112" s="28" t="s">
        <v>1485</v>
      </c>
      <c r="J112" s="28" t="s">
        <v>1486</v>
      </c>
      <c r="K112" s="28" t="s">
        <v>1799</v>
      </c>
      <c r="L112" s="139" t="s">
        <v>1530</v>
      </c>
      <c r="M112" s="140" t="s">
        <v>1800</v>
      </c>
      <c r="N112" s="141" t="s">
        <v>1066</v>
      </c>
      <c r="O112" s="141"/>
      <c r="P112" s="28"/>
      <c r="Q112" s="28" t="s">
        <v>1491</v>
      </c>
      <c r="R112" s="142"/>
      <c r="S112" s="142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8"/>
      <c r="AM112" s="28"/>
      <c r="AN112" s="28"/>
      <c r="AO112" s="28"/>
      <c r="AP112" s="28"/>
      <c r="AQ112" s="28"/>
      <c r="AR112" s="28"/>
      <c r="AS112" s="28"/>
      <c r="AT112" s="28"/>
      <c r="AU112" s="28"/>
      <c r="AV112" s="28"/>
      <c r="AW112" s="28"/>
    </row>
    <row r="113" spans="2:49" hidden="1">
      <c r="B113" s="28">
        <f t="shared" si="1"/>
        <v>110</v>
      </c>
      <c r="C113" s="30">
        <v>45313</v>
      </c>
      <c r="D113" s="30" t="s">
        <v>1464</v>
      </c>
      <c r="E113" s="137" t="s">
        <v>209</v>
      </c>
      <c r="F113" s="138" t="s">
        <v>1743</v>
      </c>
      <c r="G113" s="28" t="s">
        <v>1465</v>
      </c>
      <c r="H113" s="64" t="s">
        <v>1484</v>
      </c>
      <c r="I113" s="28" t="s">
        <v>1485</v>
      </c>
      <c r="J113" s="28" t="s">
        <v>1556</v>
      </c>
      <c r="K113" s="28" t="s">
        <v>1801</v>
      </c>
      <c r="L113" s="139" t="s">
        <v>1553</v>
      </c>
      <c r="M113" s="140" t="s">
        <v>15</v>
      </c>
      <c r="N113" s="141" t="s">
        <v>1554</v>
      </c>
      <c r="O113" s="141"/>
      <c r="P113" s="28"/>
      <c r="Q113" s="28" t="s">
        <v>1491</v>
      </c>
      <c r="R113" s="142"/>
      <c r="S113" s="142"/>
      <c r="T113" s="28">
        <v>1</v>
      </c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  <c r="AM113" s="28"/>
      <c r="AN113" s="28"/>
      <c r="AO113" s="28"/>
      <c r="AP113" s="28"/>
      <c r="AQ113" s="28"/>
      <c r="AR113" s="28"/>
      <c r="AS113" s="28"/>
      <c r="AT113" s="28"/>
      <c r="AU113" s="28"/>
      <c r="AV113" s="28"/>
      <c r="AW113" s="28"/>
    </row>
    <row r="114" spans="2:49" hidden="1">
      <c r="B114" s="28">
        <f t="shared" si="1"/>
        <v>111</v>
      </c>
      <c r="C114" s="30">
        <v>45314</v>
      </c>
      <c r="D114" s="30" t="s">
        <v>1464</v>
      </c>
      <c r="E114" s="137" t="s">
        <v>209</v>
      </c>
      <c r="F114" s="138" t="s">
        <v>1743</v>
      </c>
      <c r="G114" s="28" t="s">
        <v>375</v>
      </c>
      <c r="H114" s="64" t="s">
        <v>1502</v>
      </c>
      <c r="I114" s="28" t="s">
        <v>1632</v>
      </c>
      <c r="J114" s="28" t="s">
        <v>341</v>
      </c>
      <c r="K114" s="28" t="s">
        <v>1802</v>
      </c>
      <c r="L114" s="139" t="s">
        <v>1459</v>
      </c>
      <c r="M114" s="140" t="s">
        <v>102</v>
      </c>
      <c r="N114" s="141" t="s">
        <v>183</v>
      </c>
      <c r="O114" s="141" t="s">
        <v>1745</v>
      </c>
      <c r="P114" s="28">
        <v>1</v>
      </c>
      <c r="Q114" s="28" t="s">
        <v>1506</v>
      </c>
      <c r="R114" s="142" t="s">
        <v>1803</v>
      </c>
      <c r="S114" s="142" t="s">
        <v>1804</v>
      </c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8"/>
      <c r="AM114" s="28"/>
      <c r="AN114" s="28"/>
      <c r="AO114" s="28"/>
      <c r="AP114" s="28"/>
      <c r="AQ114" s="28"/>
      <c r="AR114" s="28"/>
      <c r="AS114" s="28"/>
      <c r="AT114" s="28"/>
      <c r="AU114" s="28"/>
      <c r="AV114" s="28"/>
      <c r="AW114" s="28"/>
    </row>
    <row r="115" spans="2:49" hidden="1">
      <c r="B115" s="28">
        <f t="shared" si="1"/>
        <v>112</v>
      </c>
      <c r="C115" s="30">
        <v>45314</v>
      </c>
      <c r="D115" s="30" t="s">
        <v>1464</v>
      </c>
      <c r="E115" s="137" t="s">
        <v>209</v>
      </c>
      <c r="F115" s="138" t="s">
        <v>1743</v>
      </c>
      <c r="G115" s="28" t="s">
        <v>1465</v>
      </c>
      <c r="H115" s="64" t="s">
        <v>1533</v>
      </c>
      <c r="I115" s="28" t="s">
        <v>1492</v>
      </c>
      <c r="J115" s="28" t="s">
        <v>1457</v>
      </c>
      <c r="K115" s="28" t="s">
        <v>1805</v>
      </c>
      <c r="L115" s="139" t="s">
        <v>1488</v>
      </c>
      <c r="M115" s="140" t="s">
        <v>101</v>
      </c>
      <c r="N115" s="141" t="s">
        <v>1622</v>
      </c>
      <c r="O115" s="141" t="s">
        <v>1806</v>
      </c>
      <c r="P115" s="28"/>
      <c r="Q115" s="28" t="s">
        <v>1461</v>
      </c>
      <c r="R115" s="142" t="s">
        <v>1807</v>
      </c>
      <c r="S115" s="142" t="s">
        <v>1808</v>
      </c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  <c r="AM115" s="28"/>
      <c r="AN115" s="28"/>
      <c r="AO115" s="28"/>
      <c r="AP115" s="28"/>
      <c r="AQ115" s="28"/>
      <c r="AR115" s="28"/>
      <c r="AS115" s="28"/>
      <c r="AT115" s="28"/>
      <c r="AU115" s="28"/>
      <c r="AV115" s="28"/>
      <c r="AW115" s="28"/>
    </row>
    <row r="116" spans="2:49" hidden="1">
      <c r="B116" s="28">
        <f t="shared" si="1"/>
        <v>113</v>
      </c>
      <c r="C116" s="30">
        <v>45314</v>
      </c>
      <c r="D116" s="30" t="s">
        <v>1464</v>
      </c>
      <c r="E116" s="137" t="s">
        <v>209</v>
      </c>
      <c r="F116" s="138" t="s">
        <v>1743</v>
      </c>
      <c r="G116" s="28" t="s">
        <v>1465</v>
      </c>
      <c r="H116" s="64" t="s">
        <v>1565</v>
      </c>
      <c r="I116" s="28" t="s">
        <v>1509</v>
      </c>
      <c r="J116" s="28" t="s">
        <v>1627</v>
      </c>
      <c r="K116" s="28" t="s">
        <v>1809</v>
      </c>
      <c r="L116" s="139" t="s">
        <v>1530</v>
      </c>
      <c r="M116" s="140" t="s">
        <v>1641</v>
      </c>
      <c r="N116" s="141" t="s">
        <v>1642</v>
      </c>
      <c r="O116" s="141" t="s">
        <v>1643</v>
      </c>
      <c r="P116" s="28"/>
      <c r="Q116" s="28" t="s">
        <v>1506</v>
      </c>
      <c r="R116" s="142" t="s">
        <v>1810</v>
      </c>
      <c r="S116" s="142" t="s">
        <v>1811</v>
      </c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>
        <v>1</v>
      </c>
      <c r="AH116" s="28"/>
      <c r="AI116" s="28"/>
      <c r="AJ116" s="28"/>
      <c r="AK116" s="28"/>
      <c r="AL116" s="28"/>
      <c r="AM116" s="28"/>
      <c r="AN116" s="28"/>
      <c r="AO116" s="28"/>
      <c r="AP116" s="28"/>
      <c r="AQ116" s="28"/>
      <c r="AR116" s="28"/>
      <c r="AS116" s="28"/>
      <c r="AT116" s="28"/>
      <c r="AU116" s="28"/>
      <c r="AV116" s="28"/>
      <c r="AW116" s="28"/>
    </row>
    <row r="117" spans="2:49" hidden="1">
      <c r="B117" s="28">
        <f t="shared" si="1"/>
        <v>114</v>
      </c>
      <c r="C117" s="30">
        <v>45314</v>
      </c>
      <c r="D117" s="30" t="s">
        <v>1464</v>
      </c>
      <c r="E117" s="137" t="s">
        <v>209</v>
      </c>
      <c r="F117" s="138" t="s">
        <v>1743</v>
      </c>
      <c r="G117" s="28" t="s">
        <v>1465</v>
      </c>
      <c r="H117" s="64" t="s">
        <v>1513</v>
      </c>
      <c r="I117" s="28" t="s">
        <v>440</v>
      </c>
      <c r="J117" s="28" t="s">
        <v>1580</v>
      </c>
      <c r="K117" s="28" t="s">
        <v>1812</v>
      </c>
      <c r="L117" s="139" t="s">
        <v>1553</v>
      </c>
      <c r="M117" s="140" t="s">
        <v>15</v>
      </c>
      <c r="N117" s="141" t="s">
        <v>1554</v>
      </c>
      <c r="O117" s="141" t="s">
        <v>15</v>
      </c>
      <c r="P117" s="28"/>
      <c r="Q117" s="28" t="s">
        <v>1515</v>
      </c>
      <c r="R117" s="142" t="s">
        <v>1813</v>
      </c>
      <c r="S117" s="142" t="s">
        <v>1814</v>
      </c>
      <c r="T117" s="28">
        <v>1</v>
      </c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  <c r="AM117" s="28"/>
      <c r="AN117" s="28"/>
      <c r="AO117" s="28"/>
      <c r="AP117" s="28"/>
      <c r="AQ117" s="28"/>
      <c r="AR117" s="28"/>
      <c r="AS117" s="28"/>
      <c r="AT117" s="28"/>
      <c r="AU117" s="28"/>
      <c r="AV117" s="28"/>
      <c r="AW117" s="28"/>
    </row>
    <row r="118" spans="2:49" hidden="1">
      <c r="B118" s="28">
        <f t="shared" si="1"/>
        <v>115</v>
      </c>
      <c r="C118" s="30">
        <v>45314</v>
      </c>
      <c r="D118" s="30" t="s">
        <v>1464</v>
      </c>
      <c r="E118" s="137" t="s">
        <v>209</v>
      </c>
      <c r="F118" s="138" t="s">
        <v>1743</v>
      </c>
      <c r="G118" s="28" t="s">
        <v>1465</v>
      </c>
      <c r="H118" s="64" t="s">
        <v>1513</v>
      </c>
      <c r="I118" s="28" t="s">
        <v>440</v>
      </c>
      <c r="J118" s="28" t="s">
        <v>173</v>
      </c>
      <c r="K118" s="28" t="s">
        <v>1815</v>
      </c>
      <c r="L118" s="139" t="s">
        <v>1530</v>
      </c>
      <c r="M118" s="140" t="s">
        <v>1653</v>
      </c>
      <c r="N118" s="141" t="s">
        <v>1654</v>
      </c>
      <c r="O118" s="141" t="s">
        <v>1655</v>
      </c>
      <c r="P118" s="28"/>
      <c r="Q118" s="28" t="s">
        <v>1515</v>
      </c>
      <c r="R118" s="142" t="s">
        <v>1816</v>
      </c>
      <c r="S118" s="142" t="s">
        <v>1817</v>
      </c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  <c r="AM118" s="28"/>
      <c r="AN118" s="28"/>
      <c r="AO118" s="28"/>
      <c r="AP118" s="28"/>
      <c r="AQ118" s="28"/>
      <c r="AR118" s="28"/>
      <c r="AS118" s="28"/>
      <c r="AT118" s="28"/>
      <c r="AU118" s="28"/>
      <c r="AV118" s="28"/>
      <c r="AW118" s="28"/>
    </row>
    <row r="119" spans="2:49" hidden="1">
      <c r="B119" s="28">
        <f t="shared" si="1"/>
        <v>116</v>
      </c>
      <c r="C119" s="30">
        <v>45314</v>
      </c>
      <c r="D119" s="30" t="s">
        <v>1464</v>
      </c>
      <c r="E119" s="137" t="s">
        <v>209</v>
      </c>
      <c r="F119" s="138" t="s">
        <v>1743</v>
      </c>
      <c r="G119" s="28" t="s">
        <v>1465</v>
      </c>
      <c r="H119" s="64" t="s">
        <v>1520</v>
      </c>
      <c r="I119" s="28" t="s">
        <v>1521</v>
      </c>
      <c r="J119" s="28" t="s">
        <v>217</v>
      </c>
      <c r="K119" s="28" t="s">
        <v>1818</v>
      </c>
      <c r="L119" s="139" t="s">
        <v>1530</v>
      </c>
      <c r="M119" s="140" t="s">
        <v>1531</v>
      </c>
      <c r="N119" s="141" t="s">
        <v>1558</v>
      </c>
      <c r="O119" s="141" t="s">
        <v>1819</v>
      </c>
      <c r="P119" s="28"/>
      <c r="Q119" s="28" t="s">
        <v>1524</v>
      </c>
      <c r="R119" s="142" t="s">
        <v>1820</v>
      </c>
      <c r="S119" s="142" t="s">
        <v>1821</v>
      </c>
      <c r="T119" s="28"/>
      <c r="U119" s="28"/>
      <c r="V119" s="28"/>
      <c r="W119" s="28"/>
      <c r="X119" s="28"/>
      <c r="Y119" s="28">
        <v>1</v>
      </c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8"/>
      <c r="AM119" s="28"/>
      <c r="AN119" s="28"/>
      <c r="AO119" s="28"/>
      <c r="AP119" s="28"/>
      <c r="AQ119" s="28"/>
      <c r="AR119" s="28"/>
      <c r="AS119" s="28"/>
      <c r="AT119" s="28"/>
      <c r="AU119" s="28"/>
      <c r="AV119" s="28"/>
      <c r="AW119" s="28"/>
    </row>
    <row r="120" spans="2:49" hidden="1">
      <c r="B120" s="28">
        <f t="shared" si="1"/>
        <v>117</v>
      </c>
      <c r="C120" s="30">
        <v>45314</v>
      </c>
      <c r="D120" s="30" t="s">
        <v>1464</v>
      </c>
      <c r="E120" s="137" t="s">
        <v>209</v>
      </c>
      <c r="F120" s="138" t="s">
        <v>1743</v>
      </c>
      <c r="G120" s="28" t="s">
        <v>1465</v>
      </c>
      <c r="H120" s="64" t="s">
        <v>1538</v>
      </c>
      <c r="I120" s="28" t="s">
        <v>1527</v>
      </c>
      <c r="J120" s="28" t="s">
        <v>1528</v>
      </c>
      <c r="K120" s="28" t="s">
        <v>1822</v>
      </c>
      <c r="L120" s="139" t="s">
        <v>1493</v>
      </c>
      <c r="M120" s="140" t="s">
        <v>1494</v>
      </c>
      <c r="N120" s="141" t="s">
        <v>1495</v>
      </c>
      <c r="O120" s="141"/>
      <c r="P120" s="28"/>
      <c r="Q120" s="28" t="s">
        <v>1524</v>
      </c>
      <c r="R120" s="142"/>
      <c r="S120" s="142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  <c r="AM120" s="28"/>
      <c r="AN120" s="28"/>
      <c r="AO120" s="28"/>
      <c r="AP120" s="28"/>
      <c r="AQ120" s="28"/>
      <c r="AR120" s="28"/>
      <c r="AS120" s="28"/>
      <c r="AT120" s="28"/>
      <c r="AU120" s="28"/>
      <c r="AV120" s="28"/>
      <c r="AW120" s="28"/>
    </row>
    <row r="121" spans="2:49" hidden="1">
      <c r="B121" s="28">
        <f t="shared" si="1"/>
        <v>118</v>
      </c>
      <c r="C121" s="30">
        <v>45314</v>
      </c>
      <c r="D121" s="30" t="s">
        <v>1464</v>
      </c>
      <c r="E121" s="137" t="s">
        <v>209</v>
      </c>
      <c r="F121" s="138" t="s">
        <v>1743</v>
      </c>
      <c r="G121" s="28" t="s">
        <v>1465</v>
      </c>
      <c r="H121" s="64" t="s">
        <v>1546</v>
      </c>
      <c r="I121" s="28" t="s">
        <v>1477</v>
      </c>
      <c r="J121" s="28" t="s">
        <v>1478</v>
      </c>
      <c r="K121" s="28" t="s">
        <v>1823</v>
      </c>
      <c r="L121" s="139" t="s">
        <v>1488</v>
      </c>
      <c r="M121" s="140" t="s">
        <v>101</v>
      </c>
      <c r="N121" s="141" t="s">
        <v>1622</v>
      </c>
      <c r="O121" s="141" t="s">
        <v>1718</v>
      </c>
      <c r="P121" s="28"/>
      <c r="Q121" s="28" t="s">
        <v>1483</v>
      </c>
      <c r="R121" s="142" t="s">
        <v>1824</v>
      </c>
      <c r="S121" s="142" t="s">
        <v>1825</v>
      </c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  <c r="AL121" s="28"/>
      <c r="AM121" s="28"/>
      <c r="AN121" s="28"/>
      <c r="AO121" s="28"/>
      <c r="AP121" s="28"/>
      <c r="AQ121" s="28"/>
      <c r="AR121" s="28"/>
      <c r="AS121" s="28"/>
      <c r="AT121" s="28"/>
      <c r="AU121" s="28"/>
      <c r="AV121" s="28"/>
      <c r="AW121" s="28"/>
    </row>
    <row r="122" spans="2:49" hidden="1">
      <c r="B122" s="28">
        <f t="shared" si="1"/>
        <v>119</v>
      </c>
      <c r="C122" s="30">
        <v>45315</v>
      </c>
      <c r="D122" s="30" t="s">
        <v>1464</v>
      </c>
      <c r="E122" s="137" t="s">
        <v>209</v>
      </c>
      <c r="F122" s="138" t="s">
        <v>1743</v>
      </c>
      <c r="G122" s="28" t="s">
        <v>375</v>
      </c>
      <c r="H122" s="64" t="s">
        <v>1502</v>
      </c>
      <c r="I122" s="28" t="s">
        <v>1566</v>
      </c>
      <c r="J122" s="28" t="s">
        <v>1567</v>
      </c>
      <c r="K122" s="28" t="s">
        <v>1826</v>
      </c>
      <c r="L122" s="139" t="s">
        <v>1498</v>
      </c>
      <c r="M122" s="140" t="s">
        <v>81</v>
      </c>
      <c r="N122" s="141" t="s">
        <v>188</v>
      </c>
      <c r="O122" s="141" t="s">
        <v>1512</v>
      </c>
      <c r="P122" s="28">
        <v>1</v>
      </c>
      <c r="Q122" s="28" t="s">
        <v>1506</v>
      </c>
      <c r="R122" s="142" t="s">
        <v>1827</v>
      </c>
      <c r="S122" s="142" t="s">
        <v>1828</v>
      </c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  <c r="AM122" s="28"/>
      <c r="AN122" s="28"/>
      <c r="AO122" s="28"/>
      <c r="AP122" s="28"/>
      <c r="AQ122" s="28"/>
      <c r="AR122" s="28"/>
      <c r="AS122" s="28"/>
      <c r="AT122" s="28"/>
      <c r="AU122" s="28"/>
      <c r="AV122" s="28"/>
      <c r="AW122" s="28"/>
    </row>
    <row r="123" spans="2:49" hidden="1">
      <c r="B123" s="28">
        <f t="shared" si="1"/>
        <v>120</v>
      </c>
      <c r="C123" s="30">
        <v>45315</v>
      </c>
      <c r="D123" s="30" t="s">
        <v>1464</v>
      </c>
      <c r="E123" s="137" t="s">
        <v>209</v>
      </c>
      <c r="F123" s="138" t="s">
        <v>1743</v>
      </c>
      <c r="G123" s="28" t="s">
        <v>375</v>
      </c>
      <c r="H123" s="64" t="s">
        <v>1520</v>
      </c>
      <c r="I123" s="28" t="s">
        <v>1527</v>
      </c>
      <c r="J123" s="28" t="s">
        <v>1584</v>
      </c>
      <c r="K123" s="28" t="s">
        <v>1829</v>
      </c>
      <c r="L123" s="139" t="s">
        <v>1459</v>
      </c>
      <c r="M123" s="140" t="s">
        <v>27</v>
      </c>
      <c r="N123" s="141" t="s">
        <v>183</v>
      </c>
      <c r="O123" s="141"/>
      <c r="P123" s="28">
        <v>1</v>
      </c>
      <c r="Q123" s="28" t="s">
        <v>1524</v>
      </c>
      <c r="R123" s="142"/>
      <c r="S123" s="142" t="s">
        <v>1830</v>
      </c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  <c r="AM123" s="28"/>
      <c r="AN123" s="28"/>
      <c r="AO123" s="28"/>
      <c r="AP123" s="28"/>
      <c r="AQ123" s="28"/>
      <c r="AR123" s="28"/>
      <c r="AS123" s="28"/>
      <c r="AT123" s="28"/>
      <c r="AU123" s="28"/>
      <c r="AV123" s="28"/>
      <c r="AW123" s="28"/>
    </row>
    <row r="124" spans="2:49" hidden="1">
      <c r="B124" s="28">
        <f t="shared" si="1"/>
        <v>121</v>
      </c>
      <c r="C124" s="30">
        <v>45315</v>
      </c>
      <c r="D124" s="30" t="s">
        <v>1464</v>
      </c>
      <c r="E124" s="137" t="s">
        <v>209</v>
      </c>
      <c r="F124" s="138" t="s">
        <v>1743</v>
      </c>
      <c r="G124" s="28" t="s">
        <v>1465</v>
      </c>
      <c r="H124" s="64" t="s">
        <v>1502</v>
      </c>
      <c r="I124" s="28" t="s">
        <v>1509</v>
      </c>
      <c r="J124" s="28" t="s">
        <v>1619</v>
      </c>
      <c r="K124" s="28" t="s">
        <v>1831</v>
      </c>
      <c r="L124" s="139" t="s">
        <v>1480</v>
      </c>
      <c r="M124" s="140" t="s">
        <v>104</v>
      </c>
      <c r="N124" s="141" t="s">
        <v>1511</v>
      </c>
      <c r="O124" s="141" t="s">
        <v>1512</v>
      </c>
      <c r="P124" s="28"/>
      <c r="Q124" s="28" t="s">
        <v>1506</v>
      </c>
      <c r="R124" s="142" t="s">
        <v>1832</v>
      </c>
      <c r="S124" s="142" t="s">
        <v>1833</v>
      </c>
      <c r="T124" s="28"/>
      <c r="U124" s="28"/>
      <c r="V124" s="28"/>
      <c r="W124" s="28">
        <v>1</v>
      </c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  <c r="AM124" s="28"/>
      <c r="AN124" s="28"/>
      <c r="AO124" s="28"/>
      <c r="AP124" s="28"/>
      <c r="AQ124" s="28"/>
      <c r="AR124" s="28"/>
      <c r="AS124" s="28"/>
      <c r="AT124" s="28"/>
      <c r="AU124" s="28"/>
      <c r="AV124" s="28"/>
      <c r="AW124" s="28"/>
    </row>
    <row r="125" spans="2:49" hidden="1">
      <c r="B125" s="28">
        <f t="shared" si="1"/>
        <v>122</v>
      </c>
      <c r="C125" s="30">
        <v>45315</v>
      </c>
      <c r="D125" s="30" t="s">
        <v>1464</v>
      </c>
      <c r="E125" s="137" t="s">
        <v>209</v>
      </c>
      <c r="F125" s="138" t="s">
        <v>1743</v>
      </c>
      <c r="G125" s="28" t="s">
        <v>375</v>
      </c>
      <c r="H125" s="64" t="s">
        <v>1546</v>
      </c>
      <c r="I125" s="28" t="s">
        <v>1477</v>
      </c>
      <c r="J125" s="28" t="s">
        <v>1834</v>
      </c>
      <c r="K125" s="28" t="s">
        <v>1835</v>
      </c>
      <c r="L125" s="139" t="s">
        <v>1459</v>
      </c>
      <c r="M125" s="140" t="s">
        <v>27</v>
      </c>
      <c r="N125" s="141" t="s">
        <v>183</v>
      </c>
      <c r="O125" s="141" t="s">
        <v>1836</v>
      </c>
      <c r="P125" s="28">
        <v>1</v>
      </c>
      <c r="Q125" s="28" t="s">
        <v>1483</v>
      </c>
      <c r="R125" s="142" t="s">
        <v>1837</v>
      </c>
      <c r="S125" s="142" t="s">
        <v>1838</v>
      </c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  <c r="AO125" s="28"/>
      <c r="AP125" s="28"/>
      <c r="AQ125" s="28"/>
      <c r="AR125" s="28"/>
      <c r="AS125" s="28"/>
      <c r="AT125" s="28"/>
      <c r="AU125" s="28"/>
      <c r="AV125" s="28"/>
      <c r="AW125" s="28"/>
    </row>
    <row r="126" spans="2:49" hidden="1">
      <c r="B126" s="28">
        <f t="shared" si="1"/>
        <v>123</v>
      </c>
      <c r="C126" s="30">
        <v>45315</v>
      </c>
      <c r="D126" s="30" t="s">
        <v>1464</v>
      </c>
      <c r="E126" s="137" t="s">
        <v>209</v>
      </c>
      <c r="F126" s="138" t="s">
        <v>1743</v>
      </c>
      <c r="G126" s="28" t="s">
        <v>1465</v>
      </c>
      <c r="H126" s="64" t="s">
        <v>1513</v>
      </c>
      <c r="I126" s="28" t="s">
        <v>440</v>
      </c>
      <c r="J126" s="28" t="s">
        <v>441</v>
      </c>
      <c r="K126" s="28" t="s">
        <v>1839</v>
      </c>
      <c r="L126" s="139" t="s">
        <v>1574</v>
      </c>
      <c r="M126" s="140" t="s">
        <v>110</v>
      </c>
      <c r="N126" s="141" t="s">
        <v>1586</v>
      </c>
      <c r="O126" s="141" t="s">
        <v>1629</v>
      </c>
      <c r="P126" s="28"/>
      <c r="Q126" s="28" t="s">
        <v>1515</v>
      </c>
      <c r="R126" s="142" t="s">
        <v>1840</v>
      </c>
      <c r="S126" s="142" t="s">
        <v>1803</v>
      </c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  <c r="AO126" s="28"/>
      <c r="AP126" s="28"/>
      <c r="AQ126" s="28"/>
      <c r="AR126" s="28"/>
      <c r="AS126" s="28"/>
      <c r="AT126" s="28"/>
      <c r="AU126" s="28"/>
      <c r="AV126" s="28"/>
      <c r="AW126" s="28"/>
    </row>
    <row r="127" spans="2:49" hidden="1">
      <c r="B127" s="28">
        <f t="shared" si="1"/>
        <v>124</v>
      </c>
      <c r="C127" s="30">
        <v>45315</v>
      </c>
      <c r="D127" s="30" t="s">
        <v>1464</v>
      </c>
      <c r="E127" s="137" t="s">
        <v>209</v>
      </c>
      <c r="F127" s="138" t="s">
        <v>1743</v>
      </c>
      <c r="G127" s="28" t="s">
        <v>1465</v>
      </c>
      <c r="H127" s="64" t="s">
        <v>1513</v>
      </c>
      <c r="I127" s="28" t="s">
        <v>440</v>
      </c>
      <c r="J127" s="28" t="s">
        <v>1600</v>
      </c>
      <c r="K127" s="28" t="s">
        <v>1841</v>
      </c>
      <c r="L127" s="139" t="s">
        <v>1488</v>
      </c>
      <c r="M127" s="140" t="s">
        <v>101</v>
      </c>
      <c r="N127" s="141" t="s">
        <v>1489</v>
      </c>
      <c r="O127" s="141" t="s">
        <v>1512</v>
      </c>
      <c r="P127" s="28"/>
      <c r="Q127" s="28" t="s">
        <v>1515</v>
      </c>
      <c r="R127" s="142" t="s">
        <v>1842</v>
      </c>
      <c r="S127" s="142" t="s">
        <v>1843</v>
      </c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>
        <v>1</v>
      </c>
      <c r="AG127" s="28"/>
      <c r="AH127" s="28"/>
      <c r="AI127" s="28"/>
      <c r="AJ127" s="28"/>
      <c r="AK127" s="28"/>
      <c r="AL127" s="28"/>
      <c r="AM127" s="28"/>
      <c r="AN127" s="28"/>
      <c r="AO127" s="28"/>
      <c r="AP127" s="28"/>
      <c r="AQ127" s="28"/>
      <c r="AR127" s="28"/>
      <c r="AS127" s="28"/>
      <c r="AT127" s="28"/>
      <c r="AU127" s="28"/>
      <c r="AV127" s="28"/>
      <c r="AW127" s="28"/>
    </row>
    <row r="128" spans="2:49" hidden="1">
      <c r="B128" s="28">
        <f t="shared" si="1"/>
        <v>125</v>
      </c>
      <c r="C128" s="30">
        <v>45316</v>
      </c>
      <c r="D128" s="30" t="s">
        <v>1464</v>
      </c>
      <c r="E128" s="137" t="s">
        <v>209</v>
      </c>
      <c r="F128" s="138" t="s">
        <v>1844</v>
      </c>
      <c r="G128" s="28" t="s">
        <v>1465</v>
      </c>
      <c r="H128" s="64" t="s">
        <v>1546</v>
      </c>
      <c r="I128" s="28" t="s">
        <v>1477</v>
      </c>
      <c r="J128" s="28" t="s">
        <v>656</v>
      </c>
      <c r="K128" s="28" t="s">
        <v>1845</v>
      </c>
      <c r="L128" s="139" t="s">
        <v>1574</v>
      </c>
      <c r="M128" s="140" t="s">
        <v>110</v>
      </c>
      <c r="N128" s="141" t="s">
        <v>1586</v>
      </c>
      <c r="O128" s="141" t="s">
        <v>1846</v>
      </c>
      <c r="P128" s="28"/>
      <c r="Q128" s="28" t="s">
        <v>1483</v>
      </c>
      <c r="R128" s="142" t="s">
        <v>1847</v>
      </c>
      <c r="S128" s="142" t="s">
        <v>1848</v>
      </c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28"/>
      <c r="AM128" s="28"/>
      <c r="AN128" s="28"/>
      <c r="AO128" s="28"/>
      <c r="AP128" s="28"/>
      <c r="AQ128" s="28"/>
      <c r="AR128" s="28"/>
      <c r="AS128" s="28"/>
      <c r="AT128" s="28"/>
      <c r="AU128" s="28"/>
      <c r="AV128" s="28"/>
      <c r="AW128" s="28"/>
    </row>
    <row r="129" spans="2:49" hidden="1">
      <c r="B129" s="28">
        <f t="shared" si="1"/>
        <v>126</v>
      </c>
      <c r="C129" s="30">
        <v>45316</v>
      </c>
      <c r="D129" s="30" t="s">
        <v>1464</v>
      </c>
      <c r="E129" s="137" t="s">
        <v>209</v>
      </c>
      <c r="F129" s="138" t="s">
        <v>1844</v>
      </c>
      <c r="G129" s="28" t="s">
        <v>1465</v>
      </c>
      <c r="H129" s="64" t="s">
        <v>1610</v>
      </c>
      <c r="I129" s="28" t="s">
        <v>1849</v>
      </c>
      <c r="J129" s="28" t="s">
        <v>1556</v>
      </c>
      <c r="K129" s="28" t="s">
        <v>1850</v>
      </c>
      <c r="L129" s="139" t="s">
        <v>1488</v>
      </c>
      <c r="M129" s="140" t="s">
        <v>102</v>
      </c>
      <c r="N129" s="141" t="s">
        <v>1602</v>
      </c>
      <c r="O129" s="141"/>
      <c r="P129" s="28"/>
      <c r="Q129" s="28" t="s">
        <v>1491</v>
      </c>
      <c r="R129" s="142"/>
      <c r="S129" s="142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>
        <v>1</v>
      </c>
      <c r="AG129" s="28"/>
      <c r="AH129" s="28"/>
      <c r="AI129" s="28"/>
      <c r="AJ129" s="28"/>
      <c r="AK129" s="28"/>
      <c r="AL129" s="28"/>
      <c r="AM129" s="28"/>
      <c r="AN129" s="28"/>
      <c r="AO129" s="28"/>
      <c r="AP129" s="28"/>
      <c r="AQ129" s="28"/>
      <c r="AR129" s="28"/>
      <c r="AS129" s="28"/>
      <c r="AT129" s="28"/>
      <c r="AU129" s="28"/>
      <c r="AV129" s="28"/>
      <c r="AW129" s="28"/>
    </row>
    <row r="130" spans="2:49" hidden="1">
      <c r="B130" s="28">
        <f t="shared" si="1"/>
        <v>127</v>
      </c>
      <c r="C130" s="30">
        <v>45316</v>
      </c>
      <c r="D130" s="30" t="s">
        <v>1464</v>
      </c>
      <c r="E130" s="137" t="s">
        <v>209</v>
      </c>
      <c r="F130" s="138" t="s">
        <v>1844</v>
      </c>
      <c r="G130" s="28" t="s">
        <v>1465</v>
      </c>
      <c r="H130" s="64" t="s">
        <v>1513</v>
      </c>
      <c r="I130" s="28" t="s">
        <v>440</v>
      </c>
      <c r="J130" s="28" t="s">
        <v>173</v>
      </c>
      <c r="K130" s="28" t="s">
        <v>1851</v>
      </c>
      <c r="L130" s="139" t="s">
        <v>1530</v>
      </c>
      <c r="M130" s="140" t="s">
        <v>1636</v>
      </c>
      <c r="N130" s="141" t="s">
        <v>1066</v>
      </c>
      <c r="O130" s="141" t="s">
        <v>1637</v>
      </c>
      <c r="P130" s="28"/>
      <c r="Q130" s="28" t="s">
        <v>1515</v>
      </c>
      <c r="R130" s="142" t="s">
        <v>1852</v>
      </c>
      <c r="S130" s="142" t="s">
        <v>1853</v>
      </c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8"/>
      <c r="AM130" s="28"/>
      <c r="AN130" s="28"/>
      <c r="AO130" s="28"/>
      <c r="AP130" s="28"/>
      <c r="AQ130" s="28"/>
      <c r="AR130" s="28"/>
      <c r="AS130" s="28"/>
      <c r="AT130" s="28"/>
      <c r="AU130" s="28"/>
      <c r="AV130" s="28"/>
      <c r="AW130" s="28"/>
    </row>
    <row r="131" spans="2:49" hidden="1">
      <c r="B131" s="28">
        <f t="shared" si="1"/>
        <v>128</v>
      </c>
      <c r="C131" s="30">
        <v>45316</v>
      </c>
      <c r="D131" s="30" t="s">
        <v>1464</v>
      </c>
      <c r="E131" s="137" t="s">
        <v>209</v>
      </c>
      <c r="F131" s="138" t="s">
        <v>1844</v>
      </c>
      <c r="G131" s="28" t="s">
        <v>1465</v>
      </c>
      <c r="H131" s="64" t="s">
        <v>1513</v>
      </c>
      <c r="I131" s="28" t="s">
        <v>440</v>
      </c>
      <c r="J131" s="28" t="s">
        <v>816</v>
      </c>
      <c r="K131" s="28" t="s">
        <v>1854</v>
      </c>
      <c r="L131" s="139" t="s">
        <v>1530</v>
      </c>
      <c r="M131" s="140" t="s">
        <v>1531</v>
      </c>
      <c r="N131" s="141" t="s">
        <v>1532</v>
      </c>
      <c r="O131" s="141" t="s">
        <v>1582</v>
      </c>
      <c r="P131" s="28"/>
      <c r="Q131" s="28" t="s">
        <v>1515</v>
      </c>
      <c r="R131" s="142"/>
      <c r="S131" s="142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28"/>
      <c r="AM131" s="28"/>
      <c r="AN131" s="28"/>
      <c r="AO131" s="28"/>
      <c r="AP131" s="28"/>
      <c r="AQ131" s="28"/>
      <c r="AR131" s="28"/>
      <c r="AS131" s="28"/>
      <c r="AT131" s="28"/>
      <c r="AU131" s="28"/>
      <c r="AV131" s="28"/>
      <c r="AW131" s="28"/>
    </row>
    <row r="132" spans="2:49" hidden="1">
      <c r="B132" s="28">
        <f t="shared" ref="B132:B195" si="2">ROW()-3</f>
        <v>129</v>
      </c>
      <c r="C132" s="30">
        <v>45317</v>
      </c>
      <c r="D132" s="30" t="s">
        <v>1464</v>
      </c>
      <c r="E132" s="137" t="s">
        <v>209</v>
      </c>
      <c r="F132" s="138" t="s">
        <v>1844</v>
      </c>
      <c r="G132" s="28" t="s">
        <v>1465</v>
      </c>
      <c r="H132" s="64" t="s">
        <v>1533</v>
      </c>
      <c r="I132" s="28" t="s">
        <v>1492</v>
      </c>
      <c r="J132" s="28" t="s">
        <v>1457</v>
      </c>
      <c r="K132" s="28" t="s">
        <v>1855</v>
      </c>
      <c r="L132" s="139" t="s">
        <v>1488</v>
      </c>
      <c r="M132" s="140" t="s">
        <v>101</v>
      </c>
      <c r="N132" s="141" t="s">
        <v>1622</v>
      </c>
      <c r="O132" s="141" t="s">
        <v>1856</v>
      </c>
      <c r="P132" s="28"/>
      <c r="Q132" s="28" t="s">
        <v>1461</v>
      </c>
      <c r="R132" s="142" t="s">
        <v>1857</v>
      </c>
      <c r="S132" s="142" t="s">
        <v>1858</v>
      </c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8"/>
      <c r="AM132" s="28"/>
      <c r="AN132" s="28"/>
      <c r="AO132" s="28"/>
      <c r="AP132" s="28"/>
      <c r="AQ132" s="28"/>
      <c r="AR132" s="28"/>
      <c r="AS132" s="28"/>
      <c r="AT132" s="28"/>
      <c r="AU132" s="28"/>
      <c r="AV132" s="28"/>
      <c r="AW132" s="28"/>
    </row>
    <row r="133" spans="2:49" hidden="1">
      <c r="B133" s="28">
        <f t="shared" si="2"/>
        <v>130</v>
      </c>
      <c r="C133" s="30">
        <v>45317</v>
      </c>
      <c r="D133" s="30" t="s">
        <v>1464</v>
      </c>
      <c r="E133" s="137" t="s">
        <v>209</v>
      </c>
      <c r="F133" s="138" t="s">
        <v>1844</v>
      </c>
      <c r="G133" s="28" t="s">
        <v>375</v>
      </c>
      <c r="H133" s="64" t="s">
        <v>1533</v>
      </c>
      <c r="I133" s="28" t="s">
        <v>1492</v>
      </c>
      <c r="J133" s="28" t="s">
        <v>1472</v>
      </c>
      <c r="K133" s="28" t="s">
        <v>1859</v>
      </c>
      <c r="L133" s="139" t="s">
        <v>1459</v>
      </c>
      <c r="M133" s="140" t="s">
        <v>25</v>
      </c>
      <c r="N133" s="141" t="s">
        <v>183</v>
      </c>
      <c r="O133" s="141" t="s">
        <v>1860</v>
      </c>
      <c r="P133" s="28">
        <v>1</v>
      </c>
      <c r="Q133" s="28" t="s">
        <v>1461</v>
      </c>
      <c r="R133" s="142" t="s">
        <v>1861</v>
      </c>
      <c r="S133" s="142" t="s">
        <v>1862</v>
      </c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28"/>
      <c r="AM133" s="28"/>
      <c r="AN133" s="28"/>
      <c r="AO133" s="28"/>
      <c r="AP133" s="28"/>
      <c r="AQ133" s="28"/>
      <c r="AR133" s="28"/>
      <c r="AS133" s="28"/>
      <c r="AT133" s="28"/>
      <c r="AU133" s="28"/>
      <c r="AV133" s="28"/>
      <c r="AW133" s="28"/>
    </row>
    <row r="134" spans="2:49" hidden="1">
      <c r="B134" s="28">
        <f t="shared" si="2"/>
        <v>131</v>
      </c>
      <c r="C134" s="30">
        <v>45317</v>
      </c>
      <c r="D134" s="30" t="s">
        <v>1464</v>
      </c>
      <c r="E134" s="137" t="s">
        <v>209</v>
      </c>
      <c r="F134" s="138" t="s">
        <v>1844</v>
      </c>
      <c r="G134" s="28" t="s">
        <v>1465</v>
      </c>
      <c r="H134" s="64" t="s">
        <v>1533</v>
      </c>
      <c r="I134" s="28" t="s">
        <v>1492</v>
      </c>
      <c r="J134" s="28" t="s">
        <v>1472</v>
      </c>
      <c r="K134" s="28" t="s">
        <v>1863</v>
      </c>
      <c r="L134" s="139" t="s">
        <v>1488</v>
      </c>
      <c r="M134" s="140" t="s">
        <v>101</v>
      </c>
      <c r="N134" s="141" t="s">
        <v>1622</v>
      </c>
      <c r="O134" s="141" t="s">
        <v>1864</v>
      </c>
      <c r="P134" s="28"/>
      <c r="Q134" s="28" t="s">
        <v>1461</v>
      </c>
      <c r="R134" s="142" t="s">
        <v>1865</v>
      </c>
      <c r="S134" s="142" t="s">
        <v>1866</v>
      </c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8"/>
      <c r="AM134" s="28"/>
      <c r="AN134" s="28"/>
      <c r="AO134" s="28"/>
      <c r="AP134" s="28"/>
      <c r="AQ134" s="28"/>
      <c r="AR134" s="28"/>
      <c r="AS134" s="28"/>
      <c r="AT134" s="28"/>
      <c r="AU134" s="28"/>
      <c r="AV134" s="28"/>
      <c r="AW134" s="28"/>
    </row>
    <row r="135" spans="2:49" hidden="1">
      <c r="B135" s="28">
        <f t="shared" si="2"/>
        <v>132</v>
      </c>
      <c r="C135" s="30">
        <v>45317</v>
      </c>
      <c r="D135" s="30" t="s">
        <v>1464</v>
      </c>
      <c r="E135" s="137" t="s">
        <v>209</v>
      </c>
      <c r="F135" s="138" t="s">
        <v>1844</v>
      </c>
      <c r="G135" s="28" t="s">
        <v>375</v>
      </c>
      <c r="H135" s="64" t="s">
        <v>1565</v>
      </c>
      <c r="I135" s="28" t="s">
        <v>1509</v>
      </c>
      <c r="J135" s="28" t="s">
        <v>341</v>
      </c>
      <c r="K135" s="28" t="s">
        <v>1867</v>
      </c>
      <c r="L135" s="139" t="s">
        <v>1459</v>
      </c>
      <c r="M135" s="140" t="s">
        <v>25</v>
      </c>
      <c r="N135" s="141" t="s">
        <v>183</v>
      </c>
      <c r="O135" s="141" t="s">
        <v>1745</v>
      </c>
      <c r="P135" s="28">
        <v>1</v>
      </c>
      <c r="Q135" s="28" t="s">
        <v>1506</v>
      </c>
      <c r="R135" s="142" t="s">
        <v>1868</v>
      </c>
      <c r="S135" s="142" t="s">
        <v>1701</v>
      </c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28"/>
      <c r="AM135" s="28"/>
      <c r="AN135" s="28"/>
      <c r="AO135" s="28"/>
      <c r="AP135" s="28"/>
      <c r="AQ135" s="28"/>
      <c r="AR135" s="28"/>
      <c r="AS135" s="28"/>
      <c r="AT135" s="28"/>
      <c r="AU135" s="28"/>
      <c r="AV135" s="28"/>
      <c r="AW135" s="28"/>
    </row>
    <row r="136" spans="2:49" hidden="1">
      <c r="B136" s="28">
        <f t="shared" si="2"/>
        <v>133</v>
      </c>
      <c r="C136" s="30">
        <v>45317</v>
      </c>
      <c r="D136" s="30" t="s">
        <v>1464</v>
      </c>
      <c r="E136" s="137" t="s">
        <v>209</v>
      </c>
      <c r="F136" s="138" t="s">
        <v>1844</v>
      </c>
      <c r="G136" s="28" t="s">
        <v>1465</v>
      </c>
      <c r="H136" s="64" t="s">
        <v>1565</v>
      </c>
      <c r="I136" s="28" t="s">
        <v>1626</v>
      </c>
      <c r="J136" s="28" t="s">
        <v>1627</v>
      </c>
      <c r="K136" s="28" t="s">
        <v>1869</v>
      </c>
      <c r="L136" s="139" t="s">
        <v>1498</v>
      </c>
      <c r="M136" s="140" t="s">
        <v>85</v>
      </c>
      <c r="N136" s="141" t="s">
        <v>1665</v>
      </c>
      <c r="O136" s="141" t="s">
        <v>1579</v>
      </c>
      <c r="P136" s="28"/>
      <c r="Q136" s="28" t="s">
        <v>1506</v>
      </c>
      <c r="R136" s="142"/>
      <c r="S136" s="142"/>
      <c r="T136" s="28"/>
      <c r="U136" s="28"/>
      <c r="V136" s="28">
        <v>1</v>
      </c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8"/>
      <c r="AM136" s="28"/>
      <c r="AN136" s="28"/>
      <c r="AO136" s="28"/>
      <c r="AP136" s="28"/>
      <c r="AQ136" s="28"/>
      <c r="AR136" s="28"/>
      <c r="AS136" s="28"/>
      <c r="AT136" s="28"/>
      <c r="AU136" s="28"/>
      <c r="AV136" s="28"/>
      <c r="AW136" s="28"/>
    </row>
    <row r="137" spans="2:49" hidden="1">
      <c r="B137" s="28">
        <f t="shared" si="2"/>
        <v>134</v>
      </c>
      <c r="C137" s="30">
        <v>45317</v>
      </c>
      <c r="D137" s="30" t="s">
        <v>1464</v>
      </c>
      <c r="E137" s="137" t="s">
        <v>209</v>
      </c>
      <c r="F137" s="138" t="s">
        <v>1844</v>
      </c>
      <c r="G137" s="28" t="s">
        <v>375</v>
      </c>
      <c r="H137" s="64" t="s">
        <v>1520</v>
      </c>
      <c r="I137" s="28" t="s">
        <v>1870</v>
      </c>
      <c r="J137" s="28" t="s">
        <v>1528</v>
      </c>
      <c r="K137" s="28" t="s">
        <v>1871</v>
      </c>
      <c r="L137" s="139" t="s">
        <v>1459</v>
      </c>
      <c r="M137" s="140" t="s">
        <v>33</v>
      </c>
      <c r="N137" s="141" t="s">
        <v>183</v>
      </c>
      <c r="O137" s="141" t="s">
        <v>1872</v>
      </c>
      <c r="P137" s="28">
        <v>1</v>
      </c>
      <c r="Q137" s="28" t="s">
        <v>1524</v>
      </c>
      <c r="R137" s="142" t="s">
        <v>1873</v>
      </c>
      <c r="S137" s="142" t="s">
        <v>1874</v>
      </c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  <c r="AL137" s="28"/>
      <c r="AM137" s="28"/>
      <c r="AN137" s="28"/>
      <c r="AO137" s="28"/>
      <c r="AP137" s="28"/>
      <c r="AQ137" s="28"/>
      <c r="AR137" s="28"/>
      <c r="AS137" s="28"/>
      <c r="AT137" s="28"/>
      <c r="AU137" s="28"/>
      <c r="AV137" s="28"/>
      <c r="AW137" s="28"/>
    </row>
    <row r="138" spans="2:49" hidden="1">
      <c r="B138" s="28">
        <f t="shared" si="2"/>
        <v>135</v>
      </c>
      <c r="C138" s="30">
        <v>45317</v>
      </c>
      <c r="D138" s="30" t="s">
        <v>1464</v>
      </c>
      <c r="E138" s="137" t="s">
        <v>209</v>
      </c>
      <c r="F138" s="138" t="s">
        <v>1844</v>
      </c>
      <c r="G138" s="28" t="s">
        <v>1465</v>
      </c>
      <c r="H138" s="64" t="s">
        <v>1546</v>
      </c>
      <c r="I138" s="28" t="s">
        <v>1477</v>
      </c>
      <c r="J138" s="28" t="s">
        <v>1875</v>
      </c>
      <c r="K138" s="28" t="s">
        <v>1876</v>
      </c>
      <c r="L138" s="139" t="s">
        <v>1480</v>
      </c>
      <c r="M138" s="140" t="s">
        <v>104</v>
      </c>
      <c r="N138" s="141" t="s">
        <v>1727</v>
      </c>
      <c r="O138" s="141" t="s">
        <v>1877</v>
      </c>
      <c r="P138" s="28"/>
      <c r="Q138" s="28" t="s">
        <v>1483</v>
      </c>
      <c r="R138" s="142"/>
      <c r="S138" s="142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28"/>
      <c r="AM138" s="28"/>
      <c r="AN138" s="28"/>
      <c r="AO138" s="28"/>
      <c r="AP138" s="28"/>
      <c r="AQ138" s="28"/>
      <c r="AR138" s="28"/>
      <c r="AS138" s="28"/>
      <c r="AT138" s="28"/>
      <c r="AU138" s="28"/>
      <c r="AV138" s="28"/>
      <c r="AW138" s="28"/>
    </row>
    <row r="139" spans="2:49" hidden="1">
      <c r="B139" s="28">
        <f t="shared" si="2"/>
        <v>136</v>
      </c>
      <c r="C139" s="30">
        <v>45317</v>
      </c>
      <c r="D139" s="30" t="s">
        <v>1464</v>
      </c>
      <c r="E139" s="137" t="s">
        <v>209</v>
      </c>
      <c r="F139" s="138" t="s">
        <v>1844</v>
      </c>
      <c r="G139" s="28" t="s">
        <v>375</v>
      </c>
      <c r="H139" s="64" t="s">
        <v>1610</v>
      </c>
      <c r="I139" s="28" t="s">
        <v>1849</v>
      </c>
      <c r="J139" s="28" t="s">
        <v>1556</v>
      </c>
      <c r="K139" s="28" t="s">
        <v>1878</v>
      </c>
      <c r="L139" s="139" t="s">
        <v>1459</v>
      </c>
      <c r="M139" s="140" t="s">
        <v>27</v>
      </c>
      <c r="N139" s="141" t="s">
        <v>183</v>
      </c>
      <c r="O139" s="141"/>
      <c r="P139" s="28">
        <v>1</v>
      </c>
      <c r="Q139" s="28" t="s">
        <v>1491</v>
      </c>
      <c r="R139" s="142" t="s">
        <v>1879</v>
      </c>
      <c r="S139" s="142" t="s">
        <v>1880</v>
      </c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28"/>
      <c r="AM139" s="28"/>
      <c r="AN139" s="28"/>
      <c r="AO139" s="28"/>
      <c r="AP139" s="28"/>
      <c r="AQ139" s="28"/>
      <c r="AR139" s="28"/>
      <c r="AS139" s="28"/>
      <c r="AT139" s="28"/>
      <c r="AU139" s="28"/>
      <c r="AV139" s="28"/>
      <c r="AW139" s="28"/>
    </row>
    <row r="140" spans="2:49" hidden="1">
      <c r="B140" s="28">
        <f t="shared" si="2"/>
        <v>137</v>
      </c>
      <c r="C140" s="30">
        <v>45317</v>
      </c>
      <c r="D140" s="30" t="s">
        <v>1464</v>
      </c>
      <c r="E140" s="137" t="s">
        <v>209</v>
      </c>
      <c r="F140" s="138" t="s">
        <v>1844</v>
      </c>
      <c r="G140" s="28" t="s">
        <v>1465</v>
      </c>
      <c r="H140" s="64" t="s">
        <v>1610</v>
      </c>
      <c r="I140" s="28" t="s">
        <v>1849</v>
      </c>
      <c r="J140" s="28" t="s">
        <v>1556</v>
      </c>
      <c r="K140" s="28" t="s">
        <v>1881</v>
      </c>
      <c r="L140" s="139" t="s">
        <v>1530</v>
      </c>
      <c r="M140" s="140" t="s">
        <v>1800</v>
      </c>
      <c r="N140" s="141" t="s">
        <v>1642</v>
      </c>
      <c r="O140" s="141"/>
      <c r="P140" s="28"/>
      <c r="Q140" s="28" t="s">
        <v>1491</v>
      </c>
      <c r="R140" s="142"/>
      <c r="S140" s="142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>
        <v>1</v>
      </c>
      <c r="AH140" s="28"/>
      <c r="AI140" s="28"/>
      <c r="AJ140" s="28"/>
      <c r="AK140" s="28"/>
      <c r="AL140" s="28"/>
      <c r="AM140" s="28"/>
      <c r="AN140" s="28"/>
      <c r="AO140" s="28"/>
      <c r="AP140" s="28"/>
      <c r="AQ140" s="28"/>
      <c r="AR140" s="28"/>
      <c r="AS140" s="28"/>
      <c r="AT140" s="28"/>
      <c r="AU140" s="28"/>
      <c r="AV140" s="28"/>
      <c r="AW140" s="28"/>
    </row>
    <row r="141" spans="2:49" hidden="1">
      <c r="B141" s="28">
        <f t="shared" si="2"/>
        <v>138</v>
      </c>
      <c r="C141" s="30">
        <v>45317</v>
      </c>
      <c r="D141" s="30" t="s">
        <v>1464</v>
      </c>
      <c r="E141" s="137" t="s">
        <v>209</v>
      </c>
      <c r="F141" s="138" t="s">
        <v>1844</v>
      </c>
      <c r="G141" s="28" t="s">
        <v>1465</v>
      </c>
      <c r="H141" s="64" t="s">
        <v>1513</v>
      </c>
      <c r="I141" s="28" t="s">
        <v>440</v>
      </c>
      <c r="J141" s="28" t="s">
        <v>1600</v>
      </c>
      <c r="K141" s="28" t="s">
        <v>1882</v>
      </c>
      <c r="L141" s="139" t="s">
        <v>1574</v>
      </c>
      <c r="M141" s="140" t="s">
        <v>111</v>
      </c>
      <c r="N141" s="141" t="s">
        <v>1575</v>
      </c>
      <c r="O141" s="141" t="s">
        <v>1576</v>
      </c>
      <c r="P141" s="28"/>
      <c r="Q141" s="28" t="s">
        <v>1515</v>
      </c>
      <c r="R141" s="142"/>
      <c r="S141" s="142"/>
      <c r="T141" s="28"/>
      <c r="U141" s="28"/>
      <c r="V141" s="28"/>
      <c r="W141" s="28"/>
      <c r="X141" s="28"/>
      <c r="Y141" s="28"/>
      <c r="Z141" s="28"/>
      <c r="AA141" s="28">
        <v>1</v>
      </c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28"/>
      <c r="AM141" s="28"/>
      <c r="AN141" s="28"/>
      <c r="AO141" s="28"/>
      <c r="AP141" s="28"/>
      <c r="AQ141" s="28"/>
      <c r="AR141" s="28"/>
      <c r="AS141" s="28"/>
      <c r="AT141" s="28"/>
      <c r="AU141" s="28"/>
      <c r="AV141" s="28"/>
      <c r="AW141" s="28"/>
    </row>
    <row r="142" spans="2:49" hidden="1">
      <c r="B142" s="28">
        <f t="shared" si="2"/>
        <v>139</v>
      </c>
      <c r="C142" s="30">
        <v>45317</v>
      </c>
      <c r="D142" s="30" t="s">
        <v>1464</v>
      </c>
      <c r="E142" s="137" t="s">
        <v>209</v>
      </c>
      <c r="F142" s="138" t="s">
        <v>1844</v>
      </c>
      <c r="G142" s="28" t="s">
        <v>1465</v>
      </c>
      <c r="H142" s="64" t="s">
        <v>1513</v>
      </c>
      <c r="I142" s="28" t="s">
        <v>440</v>
      </c>
      <c r="J142" s="28" t="s">
        <v>173</v>
      </c>
      <c r="K142" s="28" t="s">
        <v>1883</v>
      </c>
      <c r="L142" s="139" t="s">
        <v>1488</v>
      </c>
      <c r="M142" s="140" t="s">
        <v>101</v>
      </c>
      <c r="N142" s="141" t="s">
        <v>1489</v>
      </c>
      <c r="O142" s="141" t="s">
        <v>1512</v>
      </c>
      <c r="P142" s="28"/>
      <c r="Q142" s="28" t="s">
        <v>1515</v>
      </c>
      <c r="R142" s="142"/>
      <c r="S142" s="142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>
        <v>1</v>
      </c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  <c r="AP142" s="28"/>
      <c r="AQ142" s="28"/>
      <c r="AR142" s="28"/>
      <c r="AS142" s="28"/>
      <c r="AT142" s="28"/>
      <c r="AU142" s="28"/>
      <c r="AV142" s="28"/>
      <c r="AW142" s="28"/>
    </row>
    <row r="143" spans="2:49" hidden="1">
      <c r="B143" s="28">
        <f t="shared" si="2"/>
        <v>140</v>
      </c>
      <c r="C143" s="30">
        <v>45320</v>
      </c>
      <c r="D143" s="30" t="s">
        <v>1464</v>
      </c>
      <c r="E143" s="137" t="s">
        <v>209</v>
      </c>
      <c r="F143" s="138" t="s">
        <v>1844</v>
      </c>
      <c r="G143" s="28" t="s">
        <v>1465</v>
      </c>
      <c r="H143" s="64" t="s">
        <v>1565</v>
      </c>
      <c r="I143" s="28" t="s">
        <v>1707</v>
      </c>
      <c r="J143" s="28" t="s">
        <v>1572</v>
      </c>
      <c r="K143" s="28" t="s">
        <v>1884</v>
      </c>
      <c r="L143" s="139" t="s">
        <v>1480</v>
      </c>
      <c r="M143" s="140" t="s">
        <v>104</v>
      </c>
      <c r="N143" s="141" t="s">
        <v>1025</v>
      </c>
      <c r="O143" s="141" t="s">
        <v>1512</v>
      </c>
      <c r="P143" s="28"/>
      <c r="Q143" s="28" t="s">
        <v>1506</v>
      </c>
      <c r="R143" s="142"/>
      <c r="S143" s="142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  <c r="AN143" s="28"/>
      <c r="AO143" s="28"/>
      <c r="AP143" s="28"/>
      <c r="AQ143" s="28"/>
      <c r="AR143" s="28"/>
      <c r="AS143" s="28"/>
      <c r="AT143" s="28"/>
      <c r="AU143" s="28"/>
      <c r="AV143" s="28"/>
      <c r="AW143" s="28"/>
    </row>
    <row r="144" spans="2:49" hidden="1">
      <c r="B144" s="28">
        <f t="shared" si="2"/>
        <v>141</v>
      </c>
      <c r="C144" s="30">
        <v>45320</v>
      </c>
      <c r="D144" s="30" t="s">
        <v>1464</v>
      </c>
      <c r="E144" s="137" t="s">
        <v>209</v>
      </c>
      <c r="F144" s="138" t="s">
        <v>1844</v>
      </c>
      <c r="G144" s="28" t="s">
        <v>1465</v>
      </c>
      <c r="H144" s="64" t="s">
        <v>1565</v>
      </c>
      <c r="I144" s="28" t="s">
        <v>1566</v>
      </c>
      <c r="J144" s="28" t="s">
        <v>1567</v>
      </c>
      <c r="K144" s="28" t="s">
        <v>1885</v>
      </c>
      <c r="L144" s="139" t="s">
        <v>1574</v>
      </c>
      <c r="M144" s="140" t="s">
        <v>111</v>
      </c>
      <c r="N144" s="141" t="s">
        <v>1575</v>
      </c>
      <c r="O144" s="141" t="s">
        <v>1576</v>
      </c>
      <c r="P144" s="28"/>
      <c r="Q144" s="28" t="s">
        <v>1506</v>
      </c>
      <c r="R144" s="142"/>
      <c r="S144" s="142"/>
      <c r="T144" s="28"/>
      <c r="U144" s="28"/>
      <c r="V144" s="28"/>
      <c r="W144" s="28"/>
      <c r="X144" s="28"/>
      <c r="Y144" s="28"/>
      <c r="Z144" s="28"/>
      <c r="AA144" s="28">
        <v>1</v>
      </c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8"/>
      <c r="AM144" s="28"/>
      <c r="AN144" s="28"/>
      <c r="AO144" s="28"/>
      <c r="AP144" s="28"/>
      <c r="AQ144" s="28"/>
      <c r="AR144" s="28"/>
      <c r="AS144" s="28"/>
      <c r="AT144" s="28"/>
      <c r="AU144" s="28"/>
      <c r="AV144" s="28"/>
      <c r="AW144" s="28"/>
    </row>
    <row r="145" spans="2:49" hidden="1">
      <c r="B145" s="28">
        <f t="shared" si="2"/>
        <v>142</v>
      </c>
      <c r="C145" s="30">
        <v>45320</v>
      </c>
      <c r="D145" s="30" t="s">
        <v>1464</v>
      </c>
      <c r="E145" s="137" t="s">
        <v>209</v>
      </c>
      <c r="F145" s="138" t="s">
        <v>1844</v>
      </c>
      <c r="G145" s="28" t="s">
        <v>1465</v>
      </c>
      <c r="H145" s="64" t="s">
        <v>1538</v>
      </c>
      <c r="I145" s="28" t="s">
        <v>1886</v>
      </c>
      <c r="J145" s="28" t="s">
        <v>1668</v>
      </c>
      <c r="K145" s="28" t="s">
        <v>1887</v>
      </c>
      <c r="L145" s="139" t="s">
        <v>1574</v>
      </c>
      <c r="M145" s="140" t="s">
        <v>110</v>
      </c>
      <c r="N145" s="141" t="s">
        <v>61</v>
      </c>
      <c r="O145" s="141" t="s">
        <v>1545</v>
      </c>
      <c r="P145" s="28"/>
      <c r="Q145" s="28" t="s">
        <v>1524</v>
      </c>
      <c r="R145" s="142"/>
      <c r="S145" s="142"/>
      <c r="T145" s="28"/>
      <c r="U145" s="28"/>
      <c r="V145" s="28"/>
      <c r="W145" s="28"/>
      <c r="X145" s="28"/>
      <c r="Y145" s="28"/>
      <c r="Z145" s="28"/>
      <c r="AA145" s="28">
        <v>1</v>
      </c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  <c r="AL145" s="28"/>
      <c r="AM145" s="28"/>
      <c r="AN145" s="28"/>
      <c r="AO145" s="28"/>
      <c r="AP145" s="28"/>
      <c r="AQ145" s="28"/>
      <c r="AR145" s="28"/>
      <c r="AS145" s="28"/>
      <c r="AT145" s="28"/>
      <c r="AU145" s="28"/>
      <c r="AV145" s="28"/>
      <c r="AW145" s="28"/>
    </row>
    <row r="146" spans="2:49" hidden="1">
      <c r="B146" s="28">
        <f t="shared" si="2"/>
        <v>143</v>
      </c>
      <c r="C146" s="30">
        <v>45320</v>
      </c>
      <c r="D146" s="30" t="s">
        <v>1464</v>
      </c>
      <c r="E146" s="137" t="s">
        <v>209</v>
      </c>
      <c r="F146" s="138" t="s">
        <v>1844</v>
      </c>
      <c r="G146" s="28" t="s">
        <v>1465</v>
      </c>
      <c r="H146" s="64" t="s">
        <v>1513</v>
      </c>
      <c r="I146" s="28" t="s">
        <v>440</v>
      </c>
      <c r="J146" s="28" t="s">
        <v>441</v>
      </c>
      <c r="K146" s="28" t="s">
        <v>1888</v>
      </c>
      <c r="L146" s="139" t="s">
        <v>1530</v>
      </c>
      <c r="M146" s="140" t="s">
        <v>1653</v>
      </c>
      <c r="N146" s="141" t="s">
        <v>1066</v>
      </c>
      <c r="O146" s="141" t="s">
        <v>1512</v>
      </c>
      <c r="P146" s="28"/>
      <c r="Q146" s="28" t="s">
        <v>1515</v>
      </c>
      <c r="R146" s="142" t="s">
        <v>1889</v>
      </c>
      <c r="S146" s="142" t="s">
        <v>1890</v>
      </c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  <c r="AM146" s="28"/>
      <c r="AN146" s="28"/>
      <c r="AO146" s="28"/>
      <c r="AP146" s="28"/>
      <c r="AQ146" s="28"/>
      <c r="AR146" s="28"/>
      <c r="AS146" s="28"/>
      <c r="AT146" s="28"/>
      <c r="AU146" s="28"/>
      <c r="AV146" s="28"/>
      <c r="AW146" s="28"/>
    </row>
    <row r="147" spans="2:49" hidden="1">
      <c r="B147" s="28">
        <f t="shared" si="2"/>
        <v>144</v>
      </c>
      <c r="C147" s="30">
        <v>45320</v>
      </c>
      <c r="D147" s="30" t="s">
        <v>1464</v>
      </c>
      <c r="E147" s="137" t="s">
        <v>209</v>
      </c>
      <c r="F147" s="138" t="s">
        <v>1844</v>
      </c>
      <c r="G147" s="28" t="s">
        <v>1465</v>
      </c>
      <c r="H147" s="64" t="s">
        <v>1513</v>
      </c>
      <c r="I147" s="28" t="s">
        <v>440</v>
      </c>
      <c r="J147" s="28" t="s">
        <v>173</v>
      </c>
      <c r="K147" s="28" t="s">
        <v>1891</v>
      </c>
      <c r="L147" s="139" t="s">
        <v>1530</v>
      </c>
      <c r="M147" s="140" t="s">
        <v>1641</v>
      </c>
      <c r="N147" s="141" t="s">
        <v>1642</v>
      </c>
      <c r="O147" s="141" t="s">
        <v>1643</v>
      </c>
      <c r="P147" s="28"/>
      <c r="Q147" s="28" t="s">
        <v>1515</v>
      </c>
      <c r="R147" s="142"/>
      <c r="S147" s="142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>
        <v>1</v>
      </c>
      <c r="AH147" s="28"/>
      <c r="AI147" s="28"/>
      <c r="AJ147" s="28"/>
      <c r="AK147" s="28"/>
      <c r="AL147" s="28"/>
      <c r="AM147" s="28"/>
      <c r="AN147" s="28"/>
      <c r="AO147" s="28"/>
      <c r="AP147" s="28"/>
      <c r="AQ147" s="28"/>
      <c r="AR147" s="28"/>
      <c r="AS147" s="28"/>
      <c r="AT147" s="28"/>
      <c r="AU147" s="28"/>
      <c r="AV147" s="28"/>
      <c r="AW147" s="28"/>
    </row>
    <row r="148" spans="2:49" hidden="1">
      <c r="B148" s="28">
        <f t="shared" si="2"/>
        <v>145</v>
      </c>
      <c r="C148" s="30">
        <v>45321</v>
      </c>
      <c r="D148" s="30" t="s">
        <v>1464</v>
      </c>
      <c r="E148" s="137" t="s">
        <v>209</v>
      </c>
      <c r="F148" s="138" t="s">
        <v>1844</v>
      </c>
      <c r="G148" s="28" t="s">
        <v>1465</v>
      </c>
      <c r="H148" s="64" t="s">
        <v>1502</v>
      </c>
      <c r="I148" s="28" t="s">
        <v>1503</v>
      </c>
      <c r="J148" s="28" t="s">
        <v>640</v>
      </c>
      <c r="K148" s="28" t="s">
        <v>1892</v>
      </c>
      <c r="L148" s="139" t="s">
        <v>1574</v>
      </c>
      <c r="M148" s="140" t="s">
        <v>110</v>
      </c>
      <c r="N148" s="141" t="s">
        <v>1586</v>
      </c>
      <c r="O148" s="141" t="s">
        <v>1629</v>
      </c>
      <c r="P148" s="28"/>
      <c r="Q148" s="28" t="s">
        <v>1506</v>
      </c>
      <c r="R148" s="142" t="s">
        <v>1893</v>
      </c>
      <c r="S148" s="142" t="s">
        <v>1894</v>
      </c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  <c r="AT148" s="28"/>
      <c r="AU148" s="28"/>
      <c r="AV148" s="28"/>
      <c r="AW148" s="28"/>
    </row>
    <row r="149" spans="2:49" hidden="1">
      <c r="B149" s="28">
        <f t="shared" si="2"/>
        <v>146</v>
      </c>
      <c r="C149" s="30">
        <v>45321</v>
      </c>
      <c r="D149" s="30" t="s">
        <v>1464</v>
      </c>
      <c r="E149" s="137" t="s">
        <v>209</v>
      </c>
      <c r="F149" s="138" t="s">
        <v>1844</v>
      </c>
      <c r="G149" s="28" t="s">
        <v>1465</v>
      </c>
      <c r="H149" s="64" t="s">
        <v>1565</v>
      </c>
      <c r="I149" s="28" t="s">
        <v>1509</v>
      </c>
      <c r="J149" s="28" t="s">
        <v>1619</v>
      </c>
      <c r="K149" s="28" t="s">
        <v>1895</v>
      </c>
      <c r="L149" s="139" t="s">
        <v>1530</v>
      </c>
      <c r="M149" s="140" t="s">
        <v>1641</v>
      </c>
      <c r="N149" s="141" t="s">
        <v>1642</v>
      </c>
      <c r="O149" s="141" t="s">
        <v>1643</v>
      </c>
      <c r="P149" s="28"/>
      <c r="Q149" s="28" t="s">
        <v>1506</v>
      </c>
      <c r="R149" s="142"/>
      <c r="S149" s="142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>
        <v>1</v>
      </c>
      <c r="AH149" s="28"/>
      <c r="AI149" s="28"/>
      <c r="AJ149" s="28"/>
      <c r="AK149" s="28"/>
      <c r="AL149" s="28"/>
      <c r="AM149" s="28"/>
      <c r="AN149" s="28"/>
      <c r="AO149" s="28"/>
      <c r="AP149" s="28"/>
      <c r="AQ149" s="28"/>
      <c r="AR149" s="28"/>
      <c r="AS149" s="28"/>
      <c r="AT149" s="28"/>
      <c r="AU149" s="28"/>
      <c r="AV149" s="28"/>
      <c r="AW149" s="28"/>
    </row>
    <row r="150" spans="2:49" hidden="1">
      <c r="B150" s="28">
        <f t="shared" si="2"/>
        <v>147</v>
      </c>
      <c r="C150" s="30">
        <v>45321</v>
      </c>
      <c r="D150" s="30" t="s">
        <v>1464</v>
      </c>
      <c r="E150" s="137" t="s">
        <v>209</v>
      </c>
      <c r="F150" s="138" t="s">
        <v>1844</v>
      </c>
      <c r="G150" s="28" t="s">
        <v>1465</v>
      </c>
      <c r="H150" s="64" t="s">
        <v>1538</v>
      </c>
      <c r="I150" s="28" t="s">
        <v>1896</v>
      </c>
      <c r="J150" s="28" t="s">
        <v>1528</v>
      </c>
      <c r="K150" s="28" t="s">
        <v>1897</v>
      </c>
      <c r="L150" s="139" t="s">
        <v>1530</v>
      </c>
      <c r="M150" s="140" t="s">
        <v>1531</v>
      </c>
      <c r="N150" s="141" t="s">
        <v>1898</v>
      </c>
      <c r="O150" s="141" t="s">
        <v>1899</v>
      </c>
      <c r="P150" s="28"/>
      <c r="Q150" s="28" t="s">
        <v>1524</v>
      </c>
      <c r="R150" s="142"/>
      <c r="S150" s="142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28"/>
      <c r="AM150" s="28"/>
      <c r="AN150" s="28"/>
      <c r="AO150" s="28"/>
      <c r="AP150" s="28"/>
      <c r="AQ150" s="28"/>
      <c r="AR150" s="28"/>
      <c r="AS150" s="28"/>
      <c r="AT150" s="28"/>
      <c r="AU150" s="28"/>
      <c r="AV150" s="28"/>
      <c r="AW150" s="28"/>
    </row>
    <row r="151" spans="2:49" hidden="1">
      <c r="B151" s="28">
        <f t="shared" si="2"/>
        <v>148</v>
      </c>
      <c r="C151" s="30">
        <v>45321</v>
      </c>
      <c r="D151" s="30" t="s">
        <v>1464</v>
      </c>
      <c r="E151" s="137" t="s">
        <v>209</v>
      </c>
      <c r="F151" s="138" t="s">
        <v>1844</v>
      </c>
      <c r="G151" s="28" t="s">
        <v>1465</v>
      </c>
      <c r="H151" s="64" t="s">
        <v>1538</v>
      </c>
      <c r="I151" s="28" t="s">
        <v>1521</v>
      </c>
      <c r="J151" s="28" t="s">
        <v>1668</v>
      </c>
      <c r="K151" s="28" t="s">
        <v>1900</v>
      </c>
      <c r="L151" s="139" t="s">
        <v>1488</v>
      </c>
      <c r="M151" s="140" t="s">
        <v>102</v>
      </c>
      <c r="N151" s="141" t="s">
        <v>1602</v>
      </c>
      <c r="O151" s="141" t="s">
        <v>1901</v>
      </c>
      <c r="P151" s="28"/>
      <c r="Q151" s="28" t="s">
        <v>1524</v>
      </c>
      <c r="R151" s="142"/>
      <c r="S151" s="142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>
        <v>1</v>
      </c>
      <c r="AG151" s="28"/>
      <c r="AH151" s="28"/>
      <c r="AI151" s="28"/>
      <c r="AJ151" s="28"/>
      <c r="AK151" s="28"/>
      <c r="AL151" s="28"/>
      <c r="AM151" s="28"/>
      <c r="AN151" s="28"/>
      <c r="AO151" s="28"/>
      <c r="AP151" s="28"/>
      <c r="AQ151" s="28"/>
      <c r="AR151" s="28"/>
      <c r="AS151" s="28"/>
      <c r="AT151" s="28"/>
      <c r="AU151" s="28"/>
      <c r="AV151" s="28"/>
      <c r="AW151" s="28"/>
    </row>
    <row r="152" spans="2:49" hidden="1">
      <c r="B152" s="28">
        <f t="shared" si="2"/>
        <v>149</v>
      </c>
      <c r="C152" s="30">
        <v>45321</v>
      </c>
      <c r="D152" s="30" t="s">
        <v>1464</v>
      </c>
      <c r="E152" s="137" t="s">
        <v>209</v>
      </c>
      <c r="F152" s="138" t="s">
        <v>1844</v>
      </c>
      <c r="G152" s="28" t="s">
        <v>1465</v>
      </c>
      <c r="H152" s="64" t="s">
        <v>1546</v>
      </c>
      <c r="I152" s="28" t="s">
        <v>1477</v>
      </c>
      <c r="J152" s="28" t="s">
        <v>656</v>
      </c>
      <c r="K152" s="28" t="s">
        <v>1902</v>
      </c>
      <c r="L152" s="139" t="s">
        <v>1530</v>
      </c>
      <c r="M152" s="140" t="s">
        <v>1722</v>
      </c>
      <c r="N152" s="141" t="s">
        <v>1066</v>
      </c>
      <c r="O152" s="141" t="s">
        <v>1903</v>
      </c>
      <c r="P152" s="28"/>
      <c r="Q152" s="28" t="s">
        <v>1483</v>
      </c>
      <c r="R152" s="142" t="s">
        <v>1904</v>
      </c>
      <c r="S152" s="142" t="s">
        <v>1905</v>
      </c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8"/>
      <c r="AM152" s="28"/>
      <c r="AN152" s="28"/>
      <c r="AO152" s="28"/>
      <c r="AP152" s="28"/>
      <c r="AQ152" s="28"/>
      <c r="AR152" s="28"/>
      <c r="AS152" s="28"/>
      <c r="AT152" s="28"/>
      <c r="AU152" s="28"/>
      <c r="AV152" s="28"/>
      <c r="AW152" s="28"/>
    </row>
    <row r="153" spans="2:49" hidden="1">
      <c r="B153" s="28">
        <f t="shared" si="2"/>
        <v>150</v>
      </c>
      <c r="C153" s="30">
        <v>45321</v>
      </c>
      <c r="D153" s="30" t="s">
        <v>1464</v>
      </c>
      <c r="E153" s="137" t="s">
        <v>209</v>
      </c>
      <c r="F153" s="138" t="s">
        <v>1844</v>
      </c>
      <c r="G153" s="28" t="s">
        <v>1465</v>
      </c>
      <c r="H153" s="64" t="s">
        <v>1484</v>
      </c>
      <c r="I153" s="28" t="s">
        <v>1485</v>
      </c>
      <c r="J153" s="28" t="s">
        <v>1486</v>
      </c>
      <c r="K153" s="28" t="s">
        <v>1906</v>
      </c>
      <c r="L153" s="139" t="s">
        <v>1530</v>
      </c>
      <c r="M153" s="140" t="s">
        <v>1800</v>
      </c>
      <c r="N153" s="141" t="s">
        <v>1642</v>
      </c>
      <c r="O153" s="141"/>
      <c r="P153" s="28"/>
      <c r="Q153" s="28" t="s">
        <v>1491</v>
      </c>
      <c r="R153" s="142"/>
      <c r="S153" s="142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>
        <v>1</v>
      </c>
      <c r="AH153" s="28"/>
      <c r="AI153" s="28"/>
      <c r="AJ153" s="28"/>
      <c r="AK153" s="28"/>
      <c r="AL153" s="28"/>
      <c r="AM153" s="28"/>
      <c r="AN153" s="28"/>
      <c r="AO153" s="28"/>
      <c r="AP153" s="28"/>
      <c r="AQ153" s="28"/>
      <c r="AR153" s="28"/>
      <c r="AS153" s="28"/>
      <c r="AT153" s="28"/>
      <c r="AU153" s="28"/>
      <c r="AV153" s="28"/>
      <c r="AW153" s="28"/>
    </row>
    <row r="154" spans="2:49" hidden="1">
      <c r="B154" s="28">
        <f t="shared" si="2"/>
        <v>151</v>
      </c>
      <c r="C154" s="30">
        <v>45321</v>
      </c>
      <c r="D154" s="30" t="s">
        <v>1464</v>
      </c>
      <c r="E154" s="137" t="s">
        <v>209</v>
      </c>
      <c r="F154" s="138" t="s">
        <v>1844</v>
      </c>
      <c r="G154" s="28" t="s">
        <v>1465</v>
      </c>
      <c r="H154" s="64" t="s">
        <v>1513</v>
      </c>
      <c r="I154" s="28" t="s">
        <v>440</v>
      </c>
      <c r="J154" s="28" t="s">
        <v>173</v>
      </c>
      <c r="K154" s="28" t="s">
        <v>1907</v>
      </c>
      <c r="L154" s="139" t="s">
        <v>1553</v>
      </c>
      <c r="M154" s="140" t="s">
        <v>15</v>
      </c>
      <c r="N154" s="141" t="s">
        <v>1554</v>
      </c>
      <c r="O154" s="141" t="s">
        <v>15</v>
      </c>
      <c r="P154" s="28"/>
      <c r="Q154" s="28" t="s">
        <v>1515</v>
      </c>
      <c r="R154" s="142"/>
      <c r="S154" s="142"/>
      <c r="T154" s="28">
        <v>1</v>
      </c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8"/>
      <c r="AM154" s="28"/>
      <c r="AN154" s="28"/>
      <c r="AO154" s="28"/>
      <c r="AP154" s="28"/>
      <c r="AQ154" s="28"/>
      <c r="AR154" s="28"/>
      <c r="AS154" s="28"/>
      <c r="AT154" s="28"/>
      <c r="AU154" s="28"/>
      <c r="AV154" s="28"/>
      <c r="AW154" s="28"/>
    </row>
    <row r="155" spans="2:49" hidden="1">
      <c r="B155" s="28">
        <f t="shared" si="2"/>
        <v>152</v>
      </c>
      <c r="C155" s="30">
        <v>45321</v>
      </c>
      <c r="D155" s="30" t="s">
        <v>1464</v>
      </c>
      <c r="E155" s="137" t="s">
        <v>209</v>
      </c>
      <c r="F155" s="138" t="s">
        <v>1844</v>
      </c>
      <c r="G155" s="28" t="s">
        <v>1465</v>
      </c>
      <c r="H155" s="64" t="s">
        <v>1513</v>
      </c>
      <c r="I155" s="28" t="s">
        <v>440</v>
      </c>
      <c r="J155" s="28" t="s">
        <v>816</v>
      </c>
      <c r="K155" s="28" t="s">
        <v>1908</v>
      </c>
      <c r="L155" s="139" t="s">
        <v>1498</v>
      </c>
      <c r="M155" s="140" t="s">
        <v>81</v>
      </c>
      <c r="N155" s="141" t="s">
        <v>1511</v>
      </c>
      <c r="O155" s="141" t="s">
        <v>1512</v>
      </c>
      <c r="P155" s="28"/>
      <c r="Q155" s="28" t="s">
        <v>1515</v>
      </c>
      <c r="R155" s="142"/>
      <c r="S155" s="142"/>
      <c r="T155" s="28"/>
      <c r="U155" s="28"/>
      <c r="V155" s="28"/>
      <c r="W155" s="28">
        <v>1</v>
      </c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28"/>
      <c r="AM155" s="28"/>
      <c r="AN155" s="28"/>
      <c r="AO155" s="28"/>
      <c r="AP155" s="28"/>
      <c r="AQ155" s="28"/>
      <c r="AR155" s="28"/>
      <c r="AS155" s="28"/>
      <c r="AT155" s="28"/>
      <c r="AU155" s="28"/>
      <c r="AV155" s="28"/>
      <c r="AW155" s="28"/>
    </row>
    <row r="156" spans="2:49" hidden="1">
      <c r="B156" s="28">
        <f t="shared" si="2"/>
        <v>153</v>
      </c>
      <c r="C156" s="30">
        <v>45322</v>
      </c>
      <c r="D156" s="30" t="s">
        <v>1464</v>
      </c>
      <c r="E156" s="137" t="s">
        <v>209</v>
      </c>
      <c r="F156" s="138" t="s">
        <v>1844</v>
      </c>
      <c r="G156" s="28" t="s">
        <v>1465</v>
      </c>
      <c r="H156" s="64" t="s">
        <v>1533</v>
      </c>
      <c r="I156" s="28" t="s">
        <v>1909</v>
      </c>
      <c r="J156" s="28" t="s">
        <v>1457</v>
      </c>
      <c r="K156" s="28"/>
      <c r="L156" s="139" t="s">
        <v>1493</v>
      </c>
      <c r="M156" s="140" t="s">
        <v>1494</v>
      </c>
      <c r="N156" s="141" t="s">
        <v>1495</v>
      </c>
      <c r="O156" s="141" t="s">
        <v>1678</v>
      </c>
      <c r="P156" s="28"/>
      <c r="Q156" s="28" t="s">
        <v>1461</v>
      </c>
      <c r="R156" s="142"/>
      <c r="S156" s="142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8"/>
      <c r="AM156" s="28"/>
      <c r="AN156" s="28"/>
      <c r="AO156" s="28"/>
      <c r="AP156" s="28"/>
      <c r="AQ156" s="28"/>
      <c r="AR156" s="28"/>
      <c r="AS156" s="28"/>
      <c r="AT156" s="28"/>
      <c r="AU156" s="28"/>
      <c r="AV156" s="28"/>
      <c r="AW156" s="28"/>
    </row>
    <row r="157" spans="2:49" hidden="1">
      <c r="B157" s="28">
        <f t="shared" si="2"/>
        <v>154</v>
      </c>
      <c r="C157" s="30">
        <v>45322</v>
      </c>
      <c r="D157" s="30" t="s">
        <v>1464</v>
      </c>
      <c r="E157" s="137" t="s">
        <v>209</v>
      </c>
      <c r="F157" s="138" t="s">
        <v>1844</v>
      </c>
      <c r="G157" s="28" t="s">
        <v>375</v>
      </c>
      <c r="H157" s="64" t="s">
        <v>1565</v>
      </c>
      <c r="I157" s="28" t="s">
        <v>1632</v>
      </c>
      <c r="J157" s="28" t="s">
        <v>341</v>
      </c>
      <c r="K157" s="28" t="s">
        <v>1910</v>
      </c>
      <c r="L157" s="139" t="s">
        <v>1459</v>
      </c>
      <c r="M157" s="140" t="s">
        <v>25</v>
      </c>
      <c r="N157" s="141" t="s">
        <v>183</v>
      </c>
      <c r="O157" s="141" t="s">
        <v>1616</v>
      </c>
      <c r="P157" s="28">
        <v>1</v>
      </c>
      <c r="Q157" s="28" t="s">
        <v>1506</v>
      </c>
      <c r="R157" s="142" t="s">
        <v>1911</v>
      </c>
      <c r="S157" s="142" t="s">
        <v>1912</v>
      </c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  <c r="AL157" s="28"/>
      <c r="AM157" s="28"/>
      <c r="AN157" s="28"/>
      <c r="AO157" s="28"/>
      <c r="AP157" s="28"/>
      <c r="AQ157" s="28"/>
      <c r="AR157" s="28"/>
      <c r="AS157" s="28"/>
      <c r="AT157" s="28"/>
      <c r="AU157" s="28"/>
      <c r="AV157" s="28"/>
      <c r="AW157" s="28"/>
    </row>
    <row r="158" spans="2:49" hidden="1">
      <c r="B158" s="28">
        <f t="shared" si="2"/>
        <v>155</v>
      </c>
      <c r="C158" s="30">
        <v>45322</v>
      </c>
      <c r="D158" s="30" t="s">
        <v>1464</v>
      </c>
      <c r="E158" s="137" t="s">
        <v>209</v>
      </c>
      <c r="F158" s="138" t="s">
        <v>1844</v>
      </c>
      <c r="G158" s="28" t="s">
        <v>1465</v>
      </c>
      <c r="H158" s="64" t="s">
        <v>1502</v>
      </c>
      <c r="I158" s="28" t="s">
        <v>1566</v>
      </c>
      <c r="J158" s="28" t="s">
        <v>1572</v>
      </c>
      <c r="K158" s="28" t="s">
        <v>1913</v>
      </c>
      <c r="L158" s="139" t="s">
        <v>1498</v>
      </c>
      <c r="M158" s="140" t="s">
        <v>81</v>
      </c>
      <c r="N158" s="141" t="s">
        <v>1511</v>
      </c>
      <c r="O158" s="141" t="s">
        <v>1512</v>
      </c>
      <c r="P158" s="28"/>
      <c r="Q158" s="28" t="s">
        <v>1506</v>
      </c>
      <c r="R158" s="142"/>
      <c r="S158" s="142"/>
      <c r="T158" s="28"/>
      <c r="U158" s="28"/>
      <c r="V158" s="28"/>
      <c r="W158" s="28">
        <v>1</v>
      </c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8"/>
      <c r="AP158" s="28"/>
      <c r="AQ158" s="28"/>
      <c r="AR158" s="28"/>
      <c r="AS158" s="28"/>
      <c r="AT158" s="28"/>
      <c r="AU158" s="28"/>
      <c r="AV158" s="28"/>
      <c r="AW158" s="28"/>
    </row>
    <row r="159" spans="2:49" hidden="1">
      <c r="B159" s="28">
        <f t="shared" si="2"/>
        <v>156</v>
      </c>
      <c r="C159" s="30">
        <v>45322</v>
      </c>
      <c r="D159" s="30" t="s">
        <v>1464</v>
      </c>
      <c r="E159" s="137" t="s">
        <v>209</v>
      </c>
      <c r="F159" s="138" t="s">
        <v>1844</v>
      </c>
      <c r="G159" s="28" t="s">
        <v>375</v>
      </c>
      <c r="H159" s="64" t="s">
        <v>1538</v>
      </c>
      <c r="I159" s="28" t="s">
        <v>1527</v>
      </c>
      <c r="J159" s="28" t="s">
        <v>1528</v>
      </c>
      <c r="K159" s="28" t="s">
        <v>1914</v>
      </c>
      <c r="L159" s="139" t="s">
        <v>1459</v>
      </c>
      <c r="M159" s="140" t="s">
        <v>74</v>
      </c>
      <c r="N159" s="141" t="s">
        <v>183</v>
      </c>
      <c r="O159" s="141" t="s">
        <v>1735</v>
      </c>
      <c r="P159" s="28">
        <v>1</v>
      </c>
      <c r="Q159" s="28" t="s">
        <v>1524</v>
      </c>
      <c r="R159" s="142" t="s">
        <v>1915</v>
      </c>
      <c r="S159" s="142" t="s">
        <v>1916</v>
      </c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  <c r="AL159" s="28"/>
      <c r="AM159" s="28"/>
      <c r="AN159" s="28"/>
      <c r="AO159" s="28"/>
      <c r="AP159" s="28"/>
      <c r="AQ159" s="28"/>
      <c r="AR159" s="28"/>
      <c r="AS159" s="28"/>
      <c r="AT159" s="28"/>
      <c r="AU159" s="28"/>
      <c r="AV159" s="28"/>
      <c r="AW159" s="28"/>
    </row>
    <row r="160" spans="2:49" hidden="1">
      <c r="B160" s="28">
        <f t="shared" si="2"/>
        <v>157</v>
      </c>
      <c r="C160" s="30">
        <v>45322</v>
      </c>
      <c r="D160" s="30" t="s">
        <v>1464</v>
      </c>
      <c r="E160" s="137" t="s">
        <v>209</v>
      </c>
      <c r="F160" s="138" t="s">
        <v>1844</v>
      </c>
      <c r="G160" s="28" t="s">
        <v>1465</v>
      </c>
      <c r="H160" s="64" t="s">
        <v>1546</v>
      </c>
      <c r="I160" s="28" t="s">
        <v>1477</v>
      </c>
      <c r="J160" s="28" t="s">
        <v>656</v>
      </c>
      <c r="K160" s="28" t="s">
        <v>1917</v>
      </c>
      <c r="L160" s="139" t="s">
        <v>1574</v>
      </c>
      <c r="M160" s="140" t="s">
        <v>110</v>
      </c>
      <c r="N160" s="141" t="s">
        <v>1586</v>
      </c>
      <c r="O160" s="141" t="s">
        <v>1846</v>
      </c>
      <c r="P160" s="28"/>
      <c r="Q160" s="28" t="s">
        <v>1483</v>
      </c>
      <c r="R160" s="142" t="s">
        <v>1918</v>
      </c>
      <c r="S160" s="142" t="s">
        <v>1919</v>
      </c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28"/>
      <c r="AM160" s="28"/>
      <c r="AN160" s="28"/>
      <c r="AO160" s="28"/>
      <c r="AP160" s="28"/>
      <c r="AQ160" s="28"/>
      <c r="AR160" s="28"/>
      <c r="AS160" s="28"/>
      <c r="AT160" s="28"/>
      <c r="AU160" s="28"/>
      <c r="AV160" s="28"/>
      <c r="AW160" s="28"/>
    </row>
    <row r="161" spans="2:49" hidden="1">
      <c r="B161" s="28">
        <f t="shared" si="2"/>
        <v>158</v>
      </c>
      <c r="C161" s="30">
        <v>45322</v>
      </c>
      <c r="D161" s="30" t="s">
        <v>1464</v>
      </c>
      <c r="E161" s="137" t="s">
        <v>209</v>
      </c>
      <c r="F161" s="138" t="s">
        <v>1844</v>
      </c>
      <c r="G161" s="28" t="s">
        <v>375</v>
      </c>
      <c r="H161" s="64" t="s">
        <v>1610</v>
      </c>
      <c r="I161" s="28" t="s">
        <v>1485</v>
      </c>
      <c r="J161" s="28" t="s">
        <v>1486</v>
      </c>
      <c r="K161" s="28" t="s">
        <v>1920</v>
      </c>
      <c r="L161" s="139" t="s">
        <v>1498</v>
      </c>
      <c r="M161" s="140" t="s">
        <v>81</v>
      </c>
      <c r="N161" s="141" t="s">
        <v>188</v>
      </c>
      <c r="O161" s="141"/>
      <c r="P161" s="28">
        <v>1</v>
      </c>
      <c r="Q161" s="28" t="s">
        <v>1491</v>
      </c>
      <c r="R161" s="142" t="s">
        <v>1921</v>
      </c>
      <c r="S161" s="142" t="s">
        <v>1922</v>
      </c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  <c r="AL161" s="28"/>
      <c r="AM161" s="28"/>
      <c r="AN161" s="28"/>
      <c r="AO161" s="28"/>
      <c r="AP161" s="28"/>
      <c r="AQ161" s="28"/>
      <c r="AR161" s="28"/>
      <c r="AS161" s="28"/>
      <c r="AT161" s="28"/>
      <c r="AU161" s="28"/>
      <c r="AV161" s="28"/>
      <c r="AW161" s="28"/>
    </row>
    <row r="162" spans="2:49" hidden="1">
      <c r="B162" s="28">
        <f t="shared" si="2"/>
        <v>159</v>
      </c>
      <c r="C162" s="30">
        <v>45322</v>
      </c>
      <c r="D162" s="30" t="s">
        <v>1464</v>
      </c>
      <c r="E162" s="137" t="s">
        <v>209</v>
      </c>
      <c r="F162" s="138" t="s">
        <v>1844</v>
      </c>
      <c r="G162" s="28" t="s">
        <v>1465</v>
      </c>
      <c r="H162" s="64" t="s">
        <v>1513</v>
      </c>
      <c r="I162" s="28" t="s">
        <v>440</v>
      </c>
      <c r="J162" s="28" t="s">
        <v>1580</v>
      </c>
      <c r="K162" s="28" t="s">
        <v>1923</v>
      </c>
      <c r="L162" s="139" t="s">
        <v>1574</v>
      </c>
      <c r="M162" s="140" t="s">
        <v>111</v>
      </c>
      <c r="N162" s="141" t="s">
        <v>1586</v>
      </c>
      <c r="O162" s="141" t="s">
        <v>1924</v>
      </c>
      <c r="P162" s="28"/>
      <c r="Q162" s="28" t="s">
        <v>1515</v>
      </c>
      <c r="R162" s="142" t="s">
        <v>1925</v>
      </c>
      <c r="S162" s="142" t="s">
        <v>1926</v>
      </c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  <c r="AL162" s="28"/>
      <c r="AM162" s="28"/>
      <c r="AN162" s="28"/>
      <c r="AO162" s="28"/>
      <c r="AP162" s="28"/>
      <c r="AQ162" s="28"/>
      <c r="AR162" s="28"/>
      <c r="AS162" s="28"/>
      <c r="AT162" s="28"/>
      <c r="AU162" s="28"/>
      <c r="AV162" s="28"/>
      <c r="AW162" s="28"/>
    </row>
    <row r="163" spans="2:49" hidden="1">
      <c r="B163" s="28">
        <f t="shared" si="2"/>
        <v>160</v>
      </c>
      <c r="C163" s="30">
        <v>45322</v>
      </c>
      <c r="D163" s="30" t="s">
        <v>1464</v>
      </c>
      <c r="E163" s="137" t="s">
        <v>209</v>
      </c>
      <c r="F163" s="138" t="s">
        <v>1844</v>
      </c>
      <c r="G163" s="28" t="s">
        <v>1465</v>
      </c>
      <c r="H163" s="64" t="s">
        <v>1513</v>
      </c>
      <c r="I163" s="28" t="s">
        <v>440</v>
      </c>
      <c r="J163" s="28" t="s">
        <v>1600</v>
      </c>
      <c r="K163" s="28" t="s">
        <v>1927</v>
      </c>
      <c r="L163" s="139" t="s">
        <v>1488</v>
      </c>
      <c r="M163" s="140" t="s">
        <v>101</v>
      </c>
      <c r="N163" s="141" t="s">
        <v>1489</v>
      </c>
      <c r="O163" s="141" t="s">
        <v>1512</v>
      </c>
      <c r="P163" s="28"/>
      <c r="Q163" s="28" t="s">
        <v>1515</v>
      </c>
      <c r="R163" s="142"/>
      <c r="S163" s="142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>
        <v>1</v>
      </c>
      <c r="AF163" s="28"/>
      <c r="AG163" s="28"/>
      <c r="AH163" s="28"/>
      <c r="AI163" s="28"/>
      <c r="AJ163" s="28"/>
      <c r="AK163" s="28"/>
      <c r="AL163" s="28"/>
      <c r="AM163" s="28"/>
      <c r="AN163" s="28"/>
      <c r="AO163" s="28"/>
      <c r="AP163" s="28"/>
      <c r="AQ163" s="28"/>
      <c r="AR163" s="28"/>
      <c r="AS163" s="28"/>
      <c r="AT163" s="28"/>
      <c r="AU163" s="28"/>
      <c r="AV163" s="28"/>
      <c r="AW163" s="28"/>
    </row>
    <row r="164" spans="2:49" hidden="1">
      <c r="B164" s="28">
        <f t="shared" si="2"/>
        <v>161</v>
      </c>
      <c r="C164" s="30">
        <v>45323</v>
      </c>
      <c r="D164" s="30" t="s">
        <v>1464</v>
      </c>
      <c r="E164" s="137" t="s">
        <v>291</v>
      </c>
      <c r="F164" s="138" t="s">
        <v>1928</v>
      </c>
      <c r="G164" s="28" t="s">
        <v>1465</v>
      </c>
      <c r="H164" s="64" t="s">
        <v>1565</v>
      </c>
      <c r="I164" s="28" t="s">
        <v>1929</v>
      </c>
      <c r="J164" s="28" t="s">
        <v>1633</v>
      </c>
      <c r="K164" s="28" t="s">
        <v>1930</v>
      </c>
      <c r="L164" s="139" t="s">
        <v>1553</v>
      </c>
      <c r="M164" s="140" t="s">
        <v>15</v>
      </c>
      <c r="N164" s="141" t="s">
        <v>1554</v>
      </c>
      <c r="O164" s="141" t="s">
        <v>1554</v>
      </c>
      <c r="P164" s="28"/>
      <c r="Q164" s="28" t="s">
        <v>1506</v>
      </c>
      <c r="R164" s="142" t="s">
        <v>1931</v>
      </c>
      <c r="S164" s="142" t="s">
        <v>1932</v>
      </c>
      <c r="T164" s="28">
        <v>1</v>
      </c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  <c r="AL164" s="28"/>
      <c r="AM164" s="28"/>
      <c r="AN164" s="28"/>
      <c r="AO164" s="28"/>
      <c r="AP164" s="28"/>
      <c r="AQ164" s="28"/>
      <c r="AR164" s="28"/>
      <c r="AS164" s="28"/>
      <c r="AT164" s="28"/>
      <c r="AU164" s="28"/>
      <c r="AV164" s="28"/>
      <c r="AW164" s="28"/>
    </row>
    <row r="165" spans="2:49" hidden="1">
      <c r="B165" s="28">
        <f t="shared" si="2"/>
        <v>162</v>
      </c>
      <c r="C165" s="30">
        <v>45323</v>
      </c>
      <c r="D165" s="30" t="s">
        <v>1464</v>
      </c>
      <c r="E165" s="137" t="s">
        <v>291</v>
      </c>
      <c r="F165" s="138" t="s">
        <v>1928</v>
      </c>
      <c r="G165" s="28" t="s">
        <v>1465</v>
      </c>
      <c r="H165" s="64" t="s">
        <v>1565</v>
      </c>
      <c r="I165" s="28" t="s">
        <v>1707</v>
      </c>
      <c r="J165" s="28" t="s">
        <v>1627</v>
      </c>
      <c r="K165" s="28" t="s">
        <v>1933</v>
      </c>
      <c r="L165" s="139" t="s">
        <v>1530</v>
      </c>
      <c r="M165" s="140" t="s">
        <v>1531</v>
      </c>
      <c r="N165" s="141" t="s">
        <v>1532</v>
      </c>
      <c r="O165" s="141" t="s">
        <v>1582</v>
      </c>
      <c r="P165" s="28"/>
      <c r="Q165" s="28" t="s">
        <v>1506</v>
      </c>
      <c r="R165" s="142" t="s">
        <v>1934</v>
      </c>
      <c r="S165" s="142" t="s">
        <v>1935</v>
      </c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  <c r="AL165" s="28"/>
      <c r="AM165" s="28"/>
      <c r="AN165" s="28"/>
      <c r="AO165" s="28"/>
      <c r="AP165" s="28"/>
      <c r="AQ165" s="28"/>
      <c r="AR165" s="28"/>
      <c r="AS165" s="28"/>
      <c r="AT165" s="28"/>
      <c r="AU165" s="28"/>
      <c r="AV165" s="28"/>
      <c r="AW165" s="28"/>
    </row>
    <row r="166" spans="2:49" hidden="1">
      <c r="B166" s="28">
        <f t="shared" si="2"/>
        <v>163</v>
      </c>
      <c r="C166" s="30">
        <v>45323</v>
      </c>
      <c r="D166" s="30" t="s">
        <v>1464</v>
      </c>
      <c r="E166" s="137" t="s">
        <v>291</v>
      </c>
      <c r="F166" s="138" t="s">
        <v>1928</v>
      </c>
      <c r="G166" s="28" t="s">
        <v>1465</v>
      </c>
      <c r="H166" s="64" t="s">
        <v>1513</v>
      </c>
      <c r="I166" s="28" t="s">
        <v>440</v>
      </c>
      <c r="J166" s="28" t="s">
        <v>441</v>
      </c>
      <c r="K166" s="28" t="s">
        <v>1936</v>
      </c>
      <c r="L166" s="139" t="s">
        <v>1480</v>
      </c>
      <c r="M166" s="140" t="s">
        <v>104</v>
      </c>
      <c r="N166" s="141" t="s">
        <v>1511</v>
      </c>
      <c r="O166" s="141" t="s">
        <v>1512</v>
      </c>
      <c r="P166" s="28"/>
      <c r="Q166" s="28" t="s">
        <v>1515</v>
      </c>
      <c r="R166" s="142" t="s">
        <v>1937</v>
      </c>
      <c r="S166" s="142" t="s">
        <v>1938</v>
      </c>
      <c r="T166" s="28"/>
      <c r="U166" s="28"/>
      <c r="V166" s="28"/>
      <c r="W166" s="28">
        <v>1</v>
      </c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  <c r="AL166" s="28"/>
      <c r="AM166" s="28"/>
      <c r="AN166" s="28"/>
      <c r="AO166" s="28"/>
      <c r="AP166" s="28"/>
      <c r="AQ166" s="28"/>
      <c r="AR166" s="28"/>
      <c r="AS166" s="28"/>
      <c r="AT166" s="28"/>
      <c r="AU166" s="28"/>
      <c r="AV166" s="28"/>
      <c r="AW166" s="28"/>
    </row>
    <row r="167" spans="2:49" hidden="1">
      <c r="B167" s="28">
        <f t="shared" si="2"/>
        <v>164</v>
      </c>
      <c r="C167" s="30">
        <v>45323</v>
      </c>
      <c r="D167" s="30" t="s">
        <v>1464</v>
      </c>
      <c r="E167" s="137" t="s">
        <v>291</v>
      </c>
      <c r="F167" s="138" t="s">
        <v>1928</v>
      </c>
      <c r="G167" s="28" t="s">
        <v>1465</v>
      </c>
      <c r="H167" s="64" t="s">
        <v>1513</v>
      </c>
      <c r="I167" s="28" t="s">
        <v>440</v>
      </c>
      <c r="J167" s="28" t="s">
        <v>173</v>
      </c>
      <c r="K167" s="28" t="s">
        <v>1939</v>
      </c>
      <c r="L167" s="139" t="s">
        <v>1498</v>
      </c>
      <c r="M167" s="140" t="s">
        <v>85</v>
      </c>
      <c r="N167" s="141" t="s">
        <v>1665</v>
      </c>
      <c r="O167" s="141" t="s">
        <v>1579</v>
      </c>
      <c r="P167" s="28"/>
      <c r="Q167" s="28" t="s">
        <v>1515</v>
      </c>
      <c r="R167" s="142" t="s">
        <v>1940</v>
      </c>
      <c r="S167" s="142" t="s">
        <v>1941</v>
      </c>
      <c r="T167" s="28"/>
      <c r="U167" s="28"/>
      <c r="V167" s="28">
        <v>1</v>
      </c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  <c r="AL167" s="28"/>
      <c r="AM167" s="28"/>
      <c r="AN167" s="28"/>
      <c r="AO167" s="28"/>
      <c r="AP167" s="28"/>
      <c r="AQ167" s="28"/>
      <c r="AR167" s="28"/>
      <c r="AS167" s="28"/>
      <c r="AT167" s="28"/>
      <c r="AU167" s="28"/>
      <c r="AV167" s="28"/>
      <c r="AW167" s="28"/>
    </row>
    <row r="168" spans="2:49" hidden="1">
      <c r="B168" s="28">
        <f t="shared" si="2"/>
        <v>165</v>
      </c>
      <c r="C168" s="30">
        <v>45323</v>
      </c>
      <c r="D168" s="30" t="s">
        <v>1464</v>
      </c>
      <c r="E168" s="137" t="s">
        <v>291</v>
      </c>
      <c r="F168" s="138" t="s">
        <v>1928</v>
      </c>
      <c r="G168" s="28" t="s">
        <v>375</v>
      </c>
      <c r="H168" s="64" t="s">
        <v>1520</v>
      </c>
      <c r="I168" s="28" t="s">
        <v>1667</v>
      </c>
      <c r="J168" s="28" t="s">
        <v>1584</v>
      </c>
      <c r="K168" s="28" t="s">
        <v>1942</v>
      </c>
      <c r="L168" s="139" t="s">
        <v>1459</v>
      </c>
      <c r="M168" s="140" t="s">
        <v>25</v>
      </c>
      <c r="N168" s="141" t="s">
        <v>183</v>
      </c>
      <c r="O168" s="141"/>
      <c r="P168" s="28">
        <v>1</v>
      </c>
      <c r="Q168" s="28" t="s">
        <v>1524</v>
      </c>
      <c r="R168" s="142" t="s">
        <v>1943</v>
      </c>
      <c r="S168" s="142" t="s">
        <v>1944</v>
      </c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  <c r="AL168" s="28"/>
      <c r="AM168" s="28"/>
      <c r="AN168" s="28"/>
      <c r="AO168" s="28"/>
      <c r="AP168" s="28"/>
      <c r="AQ168" s="28"/>
      <c r="AR168" s="28"/>
      <c r="AS168" s="28"/>
      <c r="AT168" s="28"/>
      <c r="AU168" s="28"/>
      <c r="AV168" s="28"/>
      <c r="AW168" s="28"/>
    </row>
    <row r="169" spans="2:49" hidden="1">
      <c r="B169" s="28">
        <f t="shared" si="2"/>
        <v>166</v>
      </c>
      <c r="C169" s="30">
        <v>45323</v>
      </c>
      <c r="D169" s="30" t="s">
        <v>1464</v>
      </c>
      <c r="E169" s="137" t="s">
        <v>291</v>
      </c>
      <c r="F169" s="138" t="s">
        <v>1928</v>
      </c>
      <c r="G169" s="28" t="s">
        <v>1465</v>
      </c>
      <c r="H169" s="64" t="s">
        <v>1476</v>
      </c>
      <c r="I169" s="28" t="s">
        <v>1477</v>
      </c>
      <c r="J169" s="28" t="s">
        <v>1561</v>
      </c>
      <c r="K169" s="28" t="s">
        <v>1945</v>
      </c>
      <c r="L169" s="139" t="s">
        <v>1488</v>
      </c>
      <c r="M169" s="140" t="s">
        <v>101</v>
      </c>
      <c r="N169" s="141" t="s">
        <v>1622</v>
      </c>
      <c r="O169" s="141" t="s">
        <v>1718</v>
      </c>
      <c r="P169" s="28"/>
      <c r="Q169" s="28" t="s">
        <v>1483</v>
      </c>
      <c r="R169" s="142" t="s">
        <v>1946</v>
      </c>
      <c r="S169" s="142" t="s">
        <v>1947</v>
      </c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  <c r="AL169" s="28"/>
      <c r="AM169" s="28"/>
      <c r="AN169" s="28"/>
      <c r="AO169" s="28"/>
      <c r="AP169" s="28"/>
      <c r="AQ169" s="28"/>
      <c r="AR169" s="28"/>
      <c r="AS169" s="28"/>
      <c r="AT169" s="28"/>
      <c r="AU169" s="28"/>
      <c r="AV169" s="28"/>
      <c r="AW169" s="28"/>
    </row>
    <row r="170" spans="2:49" hidden="1">
      <c r="B170" s="28">
        <f t="shared" si="2"/>
        <v>167</v>
      </c>
      <c r="C170" s="30">
        <v>45324</v>
      </c>
      <c r="D170" s="30" t="s">
        <v>1464</v>
      </c>
      <c r="E170" s="137" t="s">
        <v>291</v>
      </c>
      <c r="F170" s="138" t="s">
        <v>1928</v>
      </c>
      <c r="G170" s="28" t="s">
        <v>1465</v>
      </c>
      <c r="H170" s="64" t="s">
        <v>1533</v>
      </c>
      <c r="I170" s="28" t="s">
        <v>1466</v>
      </c>
      <c r="J170" s="28" t="s">
        <v>1472</v>
      </c>
      <c r="K170" s="28" t="s">
        <v>1948</v>
      </c>
      <c r="L170" s="139" t="s">
        <v>1488</v>
      </c>
      <c r="M170" s="140" t="s">
        <v>102</v>
      </c>
      <c r="N170" s="141" t="s">
        <v>1602</v>
      </c>
      <c r="O170" s="141" t="s">
        <v>1949</v>
      </c>
      <c r="P170" s="28"/>
      <c r="Q170" s="28" t="s">
        <v>1461</v>
      </c>
      <c r="R170" s="142"/>
      <c r="S170" s="142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28"/>
      <c r="AM170" s="28"/>
      <c r="AN170" s="28"/>
      <c r="AO170" s="28"/>
      <c r="AP170" s="28"/>
      <c r="AQ170" s="28"/>
      <c r="AR170" s="28"/>
      <c r="AS170" s="28"/>
      <c r="AT170" s="28"/>
      <c r="AU170" s="28"/>
      <c r="AV170" s="28"/>
      <c r="AW170" s="28"/>
    </row>
    <row r="171" spans="2:49" hidden="1">
      <c r="B171" s="28">
        <f t="shared" si="2"/>
        <v>168</v>
      </c>
      <c r="C171" s="30">
        <v>45324</v>
      </c>
      <c r="D171" s="30" t="s">
        <v>1464</v>
      </c>
      <c r="E171" s="137" t="s">
        <v>291</v>
      </c>
      <c r="F171" s="138" t="s">
        <v>1928</v>
      </c>
      <c r="G171" s="28" t="s">
        <v>1465</v>
      </c>
      <c r="H171" s="64" t="s">
        <v>1533</v>
      </c>
      <c r="I171" s="28" t="s">
        <v>1492</v>
      </c>
      <c r="J171" s="28" t="s">
        <v>1472</v>
      </c>
      <c r="K171" s="28" t="s">
        <v>1950</v>
      </c>
      <c r="L171" s="139" t="s">
        <v>1488</v>
      </c>
      <c r="M171" s="140" t="s">
        <v>101</v>
      </c>
      <c r="N171" s="141" t="s">
        <v>1622</v>
      </c>
      <c r="O171" s="141" t="s">
        <v>1856</v>
      </c>
      <c r="P171" s="28"/>
      <c r="Q171" s="28" t="s">
        <v>1461</v>
      </c>
      <c r="R171" s="142" t="s">
        <v>1951</v>
      </c>
      <c r="S171" s="142" t="s">
        <v>1952</v>
      </c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  <c r="AL171" s="28"/>
      <c r="AM171" s="28"/>
      <c r="AN171" s="28"/>
      <c r="AO171" s="28"/>
      <c r="AP171" s="28"/>
      <c r="AQ171" s="28"/>
      <c r="AR171" s="28"/>
      <c r="AS171" s="28"/>
      <c r="AT171" s="28"/>
      <c r="AU171" s="28"/>
      <c r="AV171" s="28"/>
      <c r="AW171" s="28"/>
    </row>
    <row r="172" spans="2:49" hidden="1">
      <c r="B172" s="28">
        <f t="shared" si="2"/>
        <v>169</v>
      </c>
      <c r="C172" s="30">
        <v>45324</v>
      </c>
      <c r="D172" s="30" t="s">
        <v>1464</v>
      </c>
      <c r="E172" s="137" t="s">
        <v>291</v>
      </c>
      <c r="F172" s="138" t="s">
        <v>1928</v>
      </c>
      <c r="G172" s="28" t="s">
        <v>375</v>
      </c>
      <c r="H172" s="64" t="s">
        <v>1565</v>
      </c>
      <c r="I172" s="28" t="s">
        <v>1509</v>
      </c>
      <c r="J172" s="28" t="s">
        <v>341</v>
      </c>
      <c r="K172" s="28" t="s">
        <v>1953</v>
      </c>
      <c r="L172" s="139" t="s">
        <v>1459</v>
      </c>
      <c r="M172" s="140" t="s">
        <v>25</v>
      </c>
      <c r="N172" s="141" t="s">
        <v>183</v>
      </c>
      <c r="O172" s="141" t="s">
        <v>1745</v>
      </c>
      <c r="P172" s="28">
        <v>1</v>
      </c>
      <c r="Q172" s="28" t="s">
        <v>1506</v>
      </c>
      <c r="R172" s="142" t="s">
        <v>1954</v>
      </c>
      <c r="S172" s="142" t="s">
        <v>1955</v>
      </c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  <c r="AL172" s="28"/>
      <c r="AM172" s="28"/>
      <c r="AN172" s="28"/>
      <c r="AO172" s="28"/>
      <c r="AP172" s="28"/>
      <c r="AQ172" s="28"/>
      <c r="AR172" s="28"/>
      <c r="AS172" s="28"/>
      <c r="AT172" s="28"/>
      <c r="AU172" s="28"/>
      <c r="AV172" s="28"/>
      <c r="AW172" s="28"/>
    </row>
    <row r="173" spans="2:49" hidden="1">
      <c r="B173" s="28">
        <f t="shared" si="2"/>
        <v>170</v>
      </c>
      <c r="C173" s="30">
        <v>45324</v>
      </c>
      <c r="D173" s="30" t="s">
        <v>1464</v>
      </c>
      <c r="E173" s="137" t="s">
        <v>291</v>
      </c>
      <c r="F173" s="138" t="s">
        <v>1928</v>
      </c>
      <c r="G173" s="28" t="s">
        <v>1465</v>
      </c>
      <c r="H173" s="64" t="s">
        <v>1565</v>
      </c>
      <c r="I173" s="28" t="s">
        <v>1566</v>
      </c>
      <c r="J173" s="28" t="s">
        <v>1567</v>
      </c>
      <c r="K173" s="28" t="s">
        <v>1956</v>
      </c>
      <c r="L173" s="139" t="s">
        <v>1480</v>
      </c>
      <c r="M173" s="140" t="s">
        <v>104</v>
      </c>
      <c r="N173" s="141" t="s">
        <v>1511</v>
      </c>
      <c r="O173" s="141" t="s">
        <v>1512</v>
      </c>
      <c r="P173" s="28"/>
      <c r="Q173" s="28" t="s">
        <v>1506</v>
      </c>
      <c r="R173" s="142" t="s">
        <v>1957</v>
      </c>
      <c r="S173" s="142" t="s">
        <v>1958</v>
      </c>
      <c r="T173" s="28"/>
      <c r="U173" s="28"/>
      <c r="V173" s="28"/>
      <c r="W173" s="28">
        <v>1</v>
      </c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  <c r="AL173" s="28"/>
      <c r="AM173" s="28"/>
      <c r="AN173" s="28"/>
      <c r="AO173" s="28"/>
      <c r="AP173" s="28"/>
      <c r="AQ173" s="28"/>
      <c r="AR173" s="28"/>
      <c r="AS173" s="28"/>
      <c r="AT173" s="28"/>
      <c r="AU173" s="28"/>
      <c r="AV173" s="28"/>
      <c r="AW173" s="28"/>
    </row>
    <row r="174" spans="2:49" hidden="1">
      <c r="B174" s="28">
        <f t="shared" si="2"/>
        <v>171</v>
      </c>
      <c r="C174" s="30">
        <v>45324</v>
      </c>
      <c r="D174" s="30" t="s">
        <v>1464</v>
      </c>
      <c r="E174" s="137" t="s">
        <v>291</v>
      </c>
      <c r="F174" s="138" t="s">
        <v>1928</v>
      </c>
      <c r="G174" s="28" t="s">
        <v>1465</v>
      </c>
      <c r="H174" s="64" t="s">
        <v>1513</v>
      </c>
      <c r="I174" s="28" t="s">
        <v>440</v>
      </c>
      <c r="J174" s="28" t="s">
        <v>173</v>
      </c>
      <c r="K174" s="28" t="s">
        <v>1959</v>
      </c>
      <c r="L174" s="139" t="s">
        <v>1530</v>
      </c>
      <c r="M174" s="140" t="s">
        <v>1636</v>
      </c>
      <c r="N174" s="141" t="s">
        <v>1066</v>
      </c>
      <c r="O174" s="141" t="s">
        <v>1637</v>
      </c>
      <c r="P174" s="28"/>
      <c r="Q174" s="28" t="s">
        <v>1515</v>
      </c>
      <c r="R174" s="142" t="s">
        <v>1960</v>
      </c>
      <c r="S174" s="142" t="s">
        <v>1961</v>
      </c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  <c r="AL174" s="28"/>
      <c r="AM174" s="28"/>
      <c r="AN174" s="28"/>
      <c r="AO174" s="28"/>
      <c r="AP174" s="28"/>
      <c r="AQ174" s="28"/>
      <c r="AR174" s="28"/>
      <c r="AS174" s="28"/>
      <c r="AT174" s="28"/>
      <c r="AU174" s="28"/>
      <c r="AV174" s="28"/>
      <c r="AW174" s="28"/>
    </row>
    <row r="175" spans="2:49" hidden="1">
      <c r="B175" s="28">
        <f t="shared" si="2"/>
        <v>172</v>
      </c>
      <c r="C175" s="30">
        <v>45324</v>
      </c>
      <c r="D175" s="30" t="s">
        <v>1464</v>
      </c>
      <c r="E175" s="137" t="s">
        <v>291</v>
      </c>
      <c r="F175" s="138" t="s">
        <v>1928</v>
      </c>
      <c r="G175" s="28" t="s">
        <v>1465</v>
      </c>
      <c r="H175" s="64" t="s">
        <v>1513</v>
      </c>
      <c r="I175" s="28" t="s">
        <v>440</v>
      </c>
      <c r="J175" s="28" t="s">
        <v>816</v>
      </c>
      <c r="K175" s="28" t="s">
        <v>1962</v>
      </c>
      <c r="L175" s="139" t="s">
        <v>1488</v>
      </c>
      <c r="M175" s="140" t="s">
        <v>102</v>
      </c>
      <c r="N175" s="141" t="s">
        <v>1602</v>
      </c>
      <c r="O175" s="141" t="s">
        <v>1579</v>
      </c>
      <c r="P175" s="28"/>
      <c r="Q175" s="28" t="s">
        <v>1515</v>
      </c>
      <c r="R175" s="142" t="s">
        <v>1963</v>
      </c>
      <c r="S175" s="142" t="s">
        <v>1964</v>
      </c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>
        <v>1</v>
      </c>
      <c r="AF175" s="28"/>
      <c r="AG175" s="28"/>
      <c r="AH175" s="28"/>
      <c r="AI175" s="28"/>
      <c r="AJ175" s="28"/>
      <c r="AK175" s="28"/>
      <c r="AL175" s="28"/>
      <c r="AM175" s="28"/>
      <c r="AN175" s="28"/>
      <c r="AO175" s="28"/>
      <c r="AP175" s="28"/>
      <c r="AQ175" s="28"/>
      <c r="AR175" s="28"/>
      <c r="AS175" s="28"/>
      <c r="AT175" s="28"/>
      <c r="AU175" s="28"/>
      <c r="AV175" s="28"/>
      <c r="AW175" s="28"/>
    </row>
    <row r="176" spans="2:49" hidden="1">
      <c r="B176" s="28">
        <f t="shared" si="2"/>
        <v>173</v>
      </c>
      <c r="C176" s="30">
        <v>45324</v>
      </c>
      <c r="D176" s="30" t="s">
        <v>1464</v>
      </c>
      <c r="E176" s="137" t="s">
        <v>291</v>
      </c>
      <c r="F176" s="138" t="s">
        <v>1928</v>
      </c>
      <c r="G176" s="28" t="s">
        <v>1465</v>
      </c>
      <c r="H176" s="64" t="s">
        <v>1546</v>
      </c>
      <c r="I176" s="28" t="s">
        <v>1477</v>
      </c>
      <c r="J176" s="28" t="s">
        <v>1478</v>
      </c>
      <c r="K176" s="28" t="s">
        <v>1965</v>
      </c>
      <c r="L176" s="139" t="s">
        <v>1480</v>
      </c>
      <c r="M176" s="140" t="s">
        <v>104</v>
      </c>
      <c r="N176" s="141" t="s">
        <v>1481</v>
      </c>
      <c r="O176" s="141" t="s">
        <v>1966</v>
      </c>
      <c r="P176" s="28"/>
      <c r="Q176" s="28" t="s">
        <v>1483</v>
      </c>
      <c r="R176" s="142"/>
      <c r="S176" s="142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  <c r="AL176" s="28"/>
      <c r="AM176" s="28"/>
      <c r="AN176" s="28"/>
      <c r="AO176" s="28"/>
      <c r="AP176" s="28"/>
      <c r="AQ176" s="28"/>
      <c r="AR176" s="28"/>
      <c r="AS176" s="28"/>
      <c r="AT176" s="28"/>
      <c r="AU176" s="28"/>
      <c r="AV176" s="28"/>
      <c r="AW176" s="28"/>
    </row>
    <row r="177" spans="2:49" hidden="1">
      <c r="B177" s="28">
        <f t="shared" si="2"/>
        <v>174</v>
      </c>
      <c r="C177" s="30">
        <v>45324</v>
      </c>
      <c r="D177" s="30" t="s">
        <v>1464</v>
      </c>
      <c r="E177" s="137" t="s">
        <v>291</v>
      </c>
      <c r="F177" s="138" t="s">
        <v>1928</v>
      </c>
      <c r="G177" s="28" t="s">
        <v>1465</v>
      </c>
      <c r="H177" s="64" t="s">
        <v>1610</v>
      </c>
      <c r="I177" s="28" t="s">
        <v>1550</v>
      </c>
      <c r="J177" s="28" t="s">
        <v>1551</v>
      </c>
      <c r="K177" s="28" t="s">
        <v>1967</v>
      </c>
      <c r="L177" s="139" t="s">
        <v>1530</v>
      </c>
      <c r="M177" s="140" t="s">
        <v>1531</v>
      </c>
      <c r="N177" s="141" t="s">
        <v>1532</v>
      </c>
      <c r="O177" s="141"/>
      <c r="P177" s="28"/>
      <c r="Q177" s="28" t="s">
        <v>1491</v>
      </c>
      <c r="R177" s="142"/>
      <c r="S177" s="142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  <c r="AL177" s="28"/>
      <c r="AM177" s="28"/>
      <c r="AN177" s="28"/>
      <c r="AO177" s="28"/>
      <c r="AP177" s="28"/>
      <c r="AQ177" s="28"/>
      <c r="AR177" s="28"/>
      <c r="AS177" s="28"/>
      <c r="AT177" s="28"/>
      <c r="AU177" s="28"/>
      <c r="AV177" s="28"/>
      <c r="AW177" s="28"/>
    </row>
    <row r="178" spans="2:49" hidden="1">
      <c r="B178" s="28">
        <f t="shared" si="2"/>
        <v>175</v>
      </c>
      <c r="C178" s="30">
        <v>45324</v>
      </c>
      <c r="D178" s="30" t="s">
        <v>1464</v>
      </c>
      <c r="E178" s="137" t="s">
        <v>291</v>
      </c>
      <c r="F178" s="138" t="s">
        <v>1928</v>
      </c>
      <c r="G178" s="28" t="s">
        <v>1465</v>
      </c>
      <c r="H178" s="64" t="s">
        <v>1610</v>
      </c>
      <c r="I178" s="28" t="s">
        <v>1550</v>
      </c>
      <c r="J178" s="28" t="s">
        <v>1968</v>
      </c>
      <c r="K178" s="28" t="s">
        <v>1969</v>
      </c>
      <c r="L178" s="139" t="s">
        <v>1553</v>
      </c>
      <c r="M178" s="140" t="s">
        <v>1970</v>
      </c>
      <c r="N178" s="141" t="s">
        <v>1554</v>
      </c>
      <c r="O178" s="141"/>
      <c r="P178" s="28"/>
      <c r="Q178" s="28" t="s">
        <v>1491</v>
      </c>
      <c r="R178" s="142"/>
      <c r="S178" s="142"/>
      <c r="T178" s="28">
        <v>1</v>
      </c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  <c r="AL178" s="28"/>
      <c r="AM178" s="28"/>
      <c r="AN178" s="28"/>
      <c r="AO178" s="28"/>
      <c r="AP178" s="28"/>
      <c r="AQ178" s="28"/>
      <c r="AR178" s="28"/>
      <c r="AS178" s="28"/>
      <c r="AT178" s="28"/>
      <c r="AU178" s="28"/>
      <c r="AV178" s="28"/>
      <c r="AW178" s="28"/>
    </row>
    <row r="179" spans="2:49" hidden="1">
      <c r="B179" s="28">
        <f t="shared" si="2"/>
        <v>176</v>
      </c>
      <c r="C179" s="30">
        <v>45327</v>
      </c>
      <c r="D179" s="30" t="s">
        <v>1464</v>
      </c>
      <c r="E179" s="137" t="s">
        <v>291</v>
      </c>
      <c r="F179" s="138" t="s">
        <v>1928</v>
      </c>
      <c r="G179" s="28" t="s">
        <v>1465</v>
      </c>
      <c r="H179" s="64" t="s">
        <v>1533</v>
      </c>
      <c r="I179" s="28" t="s">
        <v>1466</v>
      </c>
      <c r="J179" s="28" t="s">
        <v>1457</v>
      </c>
      <c r="K179" s="28"/>
      <c r="L179" s="139" t="s">
        <v>1493</v>
      </c>
      <c r="M179" s="140" t="s">
        <v>1494</v>
      </c>
      <c r="N179" s="141" t="s">
        <v>1495</v>
      </c>
      <c r="O179" s="141" t="s">
        <v>1971</v>
      </c>
      <c r="P179" s="28"/>
      <c r="Q179" s="28" t="s">
        <v>1461</v>
      </c>
      <c r="R179" s="142"/>
      <c r="S179" s="142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  <c r="AL179" s="28"/>
      <c r="AM179" s="28"/>
      <c r="AN179" s="28"/>
      <c r="AO179" s="28"/>
      <c r="AP179" s="28"/>
      <c r="AQ179" s="28"/>
      <c r="AR179" s="28"/>
      <c r="AS179" s="28"/>
      <c r="AT179" s="28"/>
      <c r="AU179" s="28"/>
      <c r="AV179" s="28"/>
      <c r="AW179" s="28"/>
    </row>
    <row r="180" spans="2:49" hidden="1">
      <c r="B180" s="28">
        <f t="shared" si="2"/>
        <v>177</v>
      </c>
      <c r="C180" s="30">
        <v>45327</v>
      </c>
      <c r="D180" s="30" t="s">
        <v>1464</v>
      </c>
      <c r="E180" s="137" t="s">
        <v>291</v>
      </c>
      <c r="F180" s="138" t="s">
        <v>1928</v>
      </c>
      <c r="G180" s="28" t="s">
        <v>1465</v>
      </c>
      <c r="H180" s="64" t="s">
        <v>1533</v>
      </c>
      <c r="I180" s="28" t="s">
        <v>1492</v>
      </c>
      <c r="J180" s="28" t="s">
        <v>1472</v>
      </c>
      <c r="K180" s="28" t="s">
        <v>1972</v>
      </c>
      <c r="L180" s="139" t="s">
        <v>1574</v>
      </c>
      <c r="M180" s="140" t="s">
        <v>1973</v>
      </c>
      <c r="N180" s="141" t="s">
        <v>1575</v>
      </c>
      <c r="O180" s="141" t="s">
        <v>1974</v>
      </c>
      <c r="P180" s="28"/>
      <c r="Q180" s="28" t="s">
        <v>1461</v>
      </c>
      <c r="R180" s="142"/>
      <c r="S180" s="142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  <c r="AL180" s="28"/>
      <c r="AM180" s="28"/>
      <c r="AN180" s="28"/>
      <c r="AO180" s="28"/>
      <c r="AP180" s="28"/>
      <c r="AQ180" s="28"/>
      <c r="AR180" s="28"/>
      <c r="AS180" s="28"/>
      <c r="AT180" s="28"/>
      <c r="AU180" s="28"/>
      <c r="AV180" s="28"/>
      <c r="AW180" s="28"/>
    </row>
    <row r="181" spans="2:49" hidden="1">
      <c r="B181" s="28">
        <f t="shared" si="2"/>
        <v>178</v>
      </c>
      <c r="C181" s="30">
        <v>45327</v>
      </c>
      <c r="D181" s="30" t="s">
        <v>1464</v>
      </c>
      <c r="E181" s="137" t="s">
        <v>291</v>
      </c>
      <c r="F181" s="138" t="s">
        <v>1928</v>
      </c>
      <c r="G181" s="28" t="s">
        <v>1465</v>
      </c>
      <c r="H181" s="64" t="s">
        <v>1513</v>
      </c>
      <c r="I181" s="28" t="s">
        <v>440</v>
      </c>
      <c r="J181" s="28" t="s">
        <v>441</v>
      </c>
      <c r="K181" s="28" t="s">
        <v>1975</v>
      </c>
      <c r="L181" s="139" t="s">
        <v>1553</v>
      </c>
      <c r="M181" s="140" t="s">
        <v>15</v>
      </c>
      <c r="N181" s="141" t="s">
        <v>1554</v>
      </c>
      <c r="O181" s="141" t="s">
        <v>15</v>
      </c>
      <c r="P181" s="28"/>
      <c r="Q181" s="28" t="s">
        <v>1515</v>
      </c>
      <c r="R181" s="142" t="s">
        <v>1976</v>
      </c>
      <c r="S181" s="142" t="s">
        <v>1977</v>
      </c>
      <c r="T181" s="28">
        <v>1</v>
      </c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  <c r="AL181" s="28"/>
      <c r="AM181" s="28"/>
      <c r="AN181" s="28"/>
      <c r="AO181" s="28"/>
      <c r="AP181" s="28"/>
      <c r="AQ181" s="28"/>
      <c r="AR181" s="28"/>
      <c r="AS181" s="28"/>
      <c r="AT181" s="28"/>
      <c r="AU181" s="28"/>
      <c r="AV181" s="28"/>
      <c r="AW181" s="28"/>
    </row>
    <row r="182" spans="2:49" hidden="1">
      <c r="B182" s="28">
        <f t="shared" si="2"/>
        <v>179</v>
      </c>
      <c r="C182" s="30">
        <v>45327</v>
      </c>
      <c r="D182" s="30" t="s">
        <v>1464</v>
      </c>
      <c r="E182" s="137" t="s">
        <v>291</v>
      </c>
      <c r="F182" s="138" t="s">
        <v>1928</v>
      </c>
      <c r="G182" s="28" t="s">
        <v>1465</v>
      </c>
      <c r="H182" s="64" t="s">
        <v>1513</v>
      </c>
      <c r="I182" s="28" t="s">
        <v>440</v>
      </c>
      <c r="J182" s="28" t="s">
        <v>441</v>
      </c>
      <c r="K182" s="28"/>
      <c r="L182" s="139" t="s">
        <v>1493</v>
      </c>
      <c r="M182" s="140" t="s">
        <v>1978</v>
      </c>
      <c r="N182" s="141" t="s">
        <v>1495</v>
      </c>
      <c r="O182" s="141" t="s">
        <v>1598</v>
      </c>
      <c r="P182" s="28"/>
      <c r="Q182" s="28" t="s">
        <v>1515</v>
      </c>
      <c r="R182" s="142"/>
      <c r="S182" s="142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  <c r="AM182" s="28"/>
      <c r="AN182" s="28"/>
      <c r="AO182" s="28"/>
      <c r="AP182" s="28"/>
      <c r="AQ182" s="28"/>
      <c r="AR182" s="28"/>
      <c r="AS182" s="28"/>
      <c r="AT182" s="28"/>
      <c r="AU182" s="28"/>
      <c r="AV182" s="28"/>
      <c r="AW182" s="28"/>
    </row>
    <row r="183" spans="2:49" hidden="1">
      <c r="B183" s="28">
        <f t="shared" si="2"/>
        <v>180</v>
      </c>
      <c r="C183" s="30">
        <v>45327</v>
      </c>
      <c r="D183" s="30" t="s">
        <v>1464</v>
      </c>
      <c r="E183" s="137" t="s">
        <v>291</v>
      </c>
      <c r="F183" s="138" t="s">
        <v>1928</v>
      </c>
      <c r="G183" s="28" t="s">
        <v>1465</v>
      </c>
      <c r="H183" s="64" t="s">
        <v>1538</v>
      </c>
      <c r="I183" s="28" t="s">
        <v>1521</v>
      </c>
      <c r="J183" s="28" t="s">
        <v>217</v>
      </c>
      <c r="K183" s="28" t="s">
        <v>1979</v>
      </c>
      <c r="L183" s="139" t="s">
        <v>1480</v>
      </c>
      <c r="M183" s="140" t="s">
        <v>104</v>
      </c>
      <c r="N183" s="141" t="s">
        <v>1727</v>
      </c>
      <c r="O183" s="141" t="s">
        <v>1980</v>
      </c>
      <c r="P183" s="28"/>
      <c r="Q183" s="28" t="s">
        <v>1524</v>
      </c>
      <c r="R183" s="142"/>
      <c r="S183" s="142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  <c r="AM183" s="28"/>
      <c r="AN183" s="28"/>
      <c r="AO183" s="28"/>
      <c r="AP183" s="28"/>
      <c r="AQ183" s="28"/>
      <c r="AR183" s="28"/>
      <c r="AS183" s="28"/>
      <c r="AT183" s="28"/>
      <c r="AU183" s="28"/>
      <c r="AV183" s="28"/>
      <c r="AW183" s="28"/>
    </row>
    <row r="184" spans="2:49" hidden="1">
      <c r="B184" s="28">
        <f t="shared" si="2"/>
        <v>181</v>
      </c>
      <c r="C184" s="30">
        <v>45328</v>
      </c>
      <c r="D184" s="30" t="s">
        <v>1464</v>
      </c>
      <c r="E184" s="137" t="s">
        <v>291</v>
      </c>
      <c r="F184" s="138" t="s">
        <v>1928</v>
      </c>
      <c r="G184" s="28" t="s">
        <v>1465</v>
      </c>
      <c r="H184" s="64" t="s">
        <v>1533</v>
      </c>
      <c r="I184" s="28" t="s">
        <v>1492</v>
      </c>
      <c r="J184" s="28" t="s">
        <v>1472</v>
      </c>
      <c r="K184" s="28" t="s">
        <v>1950</v>
      </c>
      <c r="L184" s="139" t="s">
        <v>1480</v>
      </c>
      <c r="M184" s="140" t="s">
        <v>31</v>
      </c>
      <c r="N184" s="141" t="s">
        <v>1025</v>
      </c>
      <c r="O184" s="141" t="s">
        <v>1981</v>
      </c>
      <c r="P184" s="28"/>
      <c r="Q184" s="28" t="s">
        <v>1461</v>
      </c>
      <c r="R184" s="142"/>
      <c r="S184" s="142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  <c r="AN184" s="28"/>
      <c r="AO184" s="28"/>
      <c r="AP184" s="28"/>
      <c r="AQ184" s="28"/>
      <c r="AR184" s="28"/>
      <c r="AS184" s="28"/>
      <c r="AT184" s="28"/>
      <c r="AU184" s="28"/>
      <c r="AV184" s="28"/>
      <c r="AW184" s="28"/>
    </row>
    <row r="185" spans="2:49" hidden="1">
      <c r="B185" s="28">
        <f t="shared" si="2"/>
        <v>182</v>
      </c>
      <c r="C185" s="30">
        <v>45328</v>
      </c>
      <c r="D185" s="30" t="s">
        <v>1464</v>
      </c>
      <c r="E185" s="137" t="s">
        <v>291</v>
      </c>
      <c r="F185" s="138" t="s">
        <v>1928</v>
      </c>
      <c r="G185" s="28" t="s">
        <v>1465</v>
      </c>
      <c r="H185" s="64" t="s">
        <v>1502</v>
      </c>
      <c r="I185" s="28" t="s">
        <v>1632</v>
      </c>
      <c r="J185" s="28" t="s">
        <v>1633</v>
      </c>
      <c r="K185" s="28" t="s">
        <v>1982</v>
      </c>
      <c r="L185" s="139" t="s">
        <v>1530</v>
      </c>
      <c r="M185" s="140" t="s">
        <v>1636</v>
      </c>
      <c r="N185" s="141" t="s">
        <v>1066</v>
      </c>
      <c r="O185" s="141" t="s">
        <v>1637</v>
      </c>
      <c r="P185" s="28"/>
      <c r="Q185" s="28" t="s">
        <v>1506</v>
      </c>
      <c r="R185" s="142" t="s">
        <v>1983</v>
      </c>
      <c r="S185" s="142" t="s">
        <v>1984</v>
      </c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  <c r="AL185" s="28"/>
      <c r="AM185" s="28"/>
      <c r="AN185" s="28"/>
      <c r="AO185" s="28"/>
      <c r="AP185" s="28"/>
      <c r="AQ185" s="28"/>
      <c r="AR185" s="28"/>
      <c r="AS185" s="28"/>
      <c r="AT185" s="28"/>
      <c r="AU185" s="28"/>
      <c r="AV185" s="28"/>
      <c r="AW185" s="28"/>
    </row>
    <row r="186" spans="2:49" hidden="1">
      <c r="B186" s="28">
        <f t="shared" si="2"/>
        <v>183</v>
      </c>
      <c r="C186" s="30">
        <v>45328</v>
      </c>
      <c r="D186" s="30" t="s">
        <v>1464</v>
      </c>
      <c r="E186" s="137" t="s">
        <v>291</v>
      </c>
      <c r="F186" s="138" t="s">
        <v>1928</v>
      </c>
      <c r="G186" s="28" t="s">
        <v>1465</v>
      </c>
      <c r="H186" s="64" t="s">
        <v>1565</v>
      </c>
      <c r="I186" s="28" t="s">
        <v>1632</v>
      </c>
      <c r="J186" s="28" t="s">
        <v>1633</v>
      </c>
      <c r="K186" s="28"/>
      <c r="L186" s="139" t="s">
        <v>1493</v>
      </c>
      <c r="M186" s="140" t="s">
        <v>1494</v>
      </c>
      <c r="N186" s="141" t="s">
        <v>1495</v>
      </c>
      <c r="O186" s="141" t="s">
        <v>1598</v>
      </c>
      <c r="P186" s="28"/>
      <c r="Q186" s="28" t="s">
        <v>1506</v>
      </c>
      <c r="R186" s="142"/>
      <c r="S186" s="142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  <c r="AL186" s="28"/>
      <c r="AM186" s="28"/>
      <c r="AN186" s="28"/>
      <c r="AO186" s="28"/>
      <c r="AP186" s="28"/>
      <c r="AQ186" s="28"/>
      <c r="AR186" s="28"/>
      <c r="AS186" s="28"/>
      <c r="AT186" s="28"/>
      <c r="AU186" s="28"/>
      <c r="AV186" s="28"/>
      <c r="AW186" s="28"/>
    </row>
    <row r="187" spans="2:49" hidden="1">
      <c r="B187" s="28">
        <f t="shared" si="2"/>
        <v>184</v>
      </c>
      <c r="C187" s="30">
        <v>45328</v>
      </c>
      <c r="D187" s="30" t="s">
        <v>1464</v>
      </c>
      <c r="E187" s="137" t="s">
        <v>291</v>
      </c>
      <c r="F187" s="138" t="s">
        <v>1928</v>
      </c>
      <c r="G187" s="28" t="s">
        <v>1465</v>
      </c>
      <c r="H187" s="64" t="s">
        <v>1513</v>
      </c>
      <c r="I187" s="28" t="s">
        <v>440</v>
      </c>
      <c r="J187" s="28" t="s">
        <v>1600</v>
      </c>
      <c r="K187" s="28" t="s">
        <v>1751</v>
      </c>
      <c r="L187" s="139" t="s">
        <v>1488</v>
      </c>
      <c r="M187" s="140" t="s">
        <v>101</v>
      </c>
      <c r="N187" s="141" t="s">
        <v>1622</v>
      </c>
      <c r="O187" s="141" t="s">
        <v>1512</v>
      </c>
      <c r="P187" s="28"/>
      <c r="Q187" s="28" t="s">
        <v>1515</v>
      </c>
      <c r="R187" s="142" t="s">
        <v>1752</v>
      </c>
      <c r="S187" s="142" t="s">
        <v>1753</v>
      </c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  <c r="AL187" s="28"/>
      <c r="AM187" s="28"/>
      <c r="AN187" s="28"/>
      <c r="AO187" s="28"/>
      <c r="AP187" s="28"/>
      <c r="AQ187" s="28"/>
      <c r="AR187" s="28"/>
      <c r="AS187" s="28"/>
      <c r="AT187" s="28"/>
      <c r="AU187" s="28"/>
      <c r="AV187" s="28"/>
      <c r="AW187" s="28"/>
    </row>
    <row r="188" spans="2:49" hidden="1">
      <c r="B188" s="28">
        <f t="shared" si="2"/>
        <v>185</v>
      </c>
      <c r="C188" s="30">
        <v>45328</v>
      </c>
      <c r="D188" s="30" t="s">
        <v>1464</v>
      </c>
      <c r="E188" s="137" t="s">
        <v>291</v>
      </c>
      <c r="F188" s="138" t="s">
        <v>1928</v>
      </c>
      <c r="G188" s="28" t="s">
        <v>1465</v>
      </c>
      <c r="H188" s="64" t="s">
        <v>1513</v>
      </c>
      <c r="I188" s="28" t="s">
        <v>440</v>
      </c>
      <c r="J188" s="28" t="s">
        <v>1600</v>
      </c>
      <c r="K188" s="28"/>
      <c r="L188" s="139" t="s">
        <v>1493</v>
      </c>
      <c r="M188" s="140" t="s">
        <v>1978</v>
      </c>
      <c r="N188" s="141" t="s">
        <v>1495</v>
      </c>
      <c r="O188" s="141" t="s">
        <v>1598</v>
      </c>
      <c r="P188" s="28"/>
      <c r="Q188" s="28" t="s">
        <v>1515</v>
      </c>
      <c r="R188" s="142"/>
      <c r="S188" s="142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  <c r="AL188" s="28"/>
      <c r="AM188" s="28"/>
      <c r="AN188" s="28"/>
      <c r="AO188" s="28"/>
      <c r="AP188" s="28"/>
      <c r="AQ188" s="28"/>
      <c r="AR188" s="28"/>
      <c r="AS188" s="28"/>
      <c r="AT188" s="28"/>
      <c r="AU188" s="28"/>
      <c r="AV188" s="28"/>
      <c r="AW188" s="28"/>
    </row>
    <row r="189" spans="2:49" hidden="1">
      <c r="B189" s="28">
        <f t="shared" si="2"/>
        <v>186</v>
      </c>
      <c r="C189" s="30">
        <v>45328</v>
      </c>
      <c r="D189" s="30" t="s">
        <v>1464</v>
      </c>
      <c r="E189" s="137" t="s">
        <v>291</v>
      </c>
      <c r="F189" s="138" t="s">
        <v>1928</v>
      </c>
      <c r="G189" s="28" t="s">
        <v>375</v>
      </c>
      <c r="H189" s="64" t="s">
        <v>1538</v>
      </c>
      <c r="I189" s="28" t="s">
        <v>1521</v>
      </c>
      <c r="J189" s="28" t="s">
        <v>1584</v>
      </c>
      <c r="K189" s="28" t="s">
        <v>1985</v>
      </c>
      <c r="L189" s="139" t="s">
        <v>1498</v>
      </c>
      <c r="M189" s="140" t="s">
        <v>85</v>
      </c>
      <c r="N189" s="141" t="s">
        <v>188</v>
      </c>
      <c r="O189" s="141"/>
      <c r="P189" s="28">
        <v>1</v>
      </c>
      <c r="Q189" s="28" t="s">
        <v>1524</v>
      </c>
      <c r="R189" s="142" t="s">
        <v>1986</v>
      </c>
      <c r="S189" s="142" t="s">
        <v>1987</v>
      </c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  <c r="AL189" s="28"/>
      <c r="AM189" s="28"/>
      <c r="AN189" s="28"/>
      <c r="AO189" s="28"/>
      <c r="AP189" s="28"/>
      <c r="AQ189" s="28"/>
      <c r="AR189" s="28"/>
      <c r="AS189" s="28"/>
      <c r="AT189" s="28"/>
      <c r="AU189" s="28"/>
      <c r="AV189" s="28"/>
      <c r="AW189" s="28"/>
    </row>
    <row r="190" spans="2:49" hidden="1">
      <c r="B190" s="28">
        <f t="shared" si="2"/>
        <v>187</v>
      </c>
      <c r="C190" s="30">
        <v>45328</v>
      </c>
      <c r="D190" s="30" t="s">
        <v>1464</v>
      </c>
      <c r="E190" s="137" t="s">
        <v>291</v>
      </c>
      <c r="F190" s="138" t="s">
        <v>1928</v>
      </c>
      <c r="G190" s="28" t="s">
        <v>1465</v>
      </c>
      <c r="H190" s="64" t="s">
        <v>1538</v>
      </c>
      <c r="I190" s="28" t="s">
        <v>1667</v>
      </c>
      <c r="J190" s="28" t="s">
        <v>217</v>
      </c>
      <c r="K190" s="28" t="s">
        <v>1988</v>
      </c>
      <c r="L190" s="139" t="s">
        <v>1493</v>
      </c>
      <c r="M190" s="140" t="s">
        <v>1494</v>
      </c>
      <c r="N190" s="141" t="s">
        <v>1495</v>
      </c>
      <c r="O190" s="141"/>
      <c r="P190" s="28"/>
      <c r="Q190" s="28" t="s">
        <v>1524</v>
      </c>
      <c r="R190" s="142"/>
      <c r="S190" s="142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  <c r="AL190" s="28"/>
      <c r="AM190" s="28"/>
      <c r="AN190" s="28"/>
      <c r="AO190" s="28"/>
      <c r="AP190" s="28"/>
      <c r="AQ190" s="28"/>
      <c r="AR190" s="28"/>
      <c r="AS190" s="28"/>
      <c r="AT190" s="28"/>
      <c r="AU190" s="28"/>
      <c r="AV190" s="28"/>
      <c r="AW190" s="28"/>
    </row>
    <row r="191" spans="2:49" hidden="1">
      <c r="B191" s="28">
        <f t="shared" si="2"/>
        <v>188</v>
      </c>
      <c r="C191" s="30">
        <v>45328</v>
      </c>
      <c r="D191" s="30" t="s">
        <v>1464</v>
      </c>
      <c r="E191" s="137" t="s">
        <v>291</v>
      </c>
      <c r="F191" s="138" t="s">
        <v>1928</v>
      </c>
      <c r="G191" s="28" t="s">
        <v>1465</v>
      </c>
      <c r="H191" s="64" t="s">
        <v>1546</v>
      </c>
      <c r="I191" s="28" t="s">
        <v>1477</v>
      </c>
      <c r="J191" s="28" t="s">
        <v>1834</v>
      </c>
      <c r="K191" s="28" t="s">
        <v>1989</v>
      </c>
      <c r="L191" s="139" t="s">
        <v>1574</v>
      </c>
      <c r="M191" s="140" t="s">
        <v>111</v>
      </c>
      <c r="N191" s="141" t="s">
        <v>1990</v>
      </c>
      <c r="O191" s="141" t="s">
        <v>1991</v>
      </c>
      <c r="P191" s="28"/>
      <c r="Q191" s="28" t="s">
        <v>1483</v>
      </c>
      <c r="R191" s="142"/>
      <c r="S191" s="142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  <c r="AL191" s="28"/>
      <c r="AM191" s="28"/>
      <c r="AN191" s="28"/>
      <c r="AO191" s="28"/>
      <c r="AP191" s="28"/>
      <c r="AQ191" s="28"/>
      <c r="AR191" s="28"/>
      <c r="AS191" s="28"/>
      <c r="AT191" s="28"/>
      <c r="AU191" s="28"/>
      <c r="AV191" s="28"/>
      <c r="AW191" s="28"/>
    </row>
    <row r="192" spans="2:49" hidden="1">
      <c r="B192" s="28">
        <f t="shared" si="2"/>
        <v>189</v>
      </c>
      <c r="C192" s="30">
        <v>45328</v>
      </c>
      <c r="D192" s="30" t="s">
        <v>1464</v>
      </c>
      <c r="E192" s="137" t="s">
        <v>291</v>
      </c>
      <c r="F192" s="138" t="s">
        <v>1928</v>
      </c>
      <c r="G192" s="28" t="s">
        <v>375</v>
      </c>
      <c r="H192" s="64" t="s">
        <v>1610</v>
      </c>
      <c r="I192" s="28" t="s">
        <v>1485</v>
      </c>
      <c r="J192" s="28" t="s">
        <v>1486</v>
      </c>
      <c r="K192" s="28" t="s">
        <v>1992</v>
      </c>
      <c r="L192" s="139" t="s">
        <v>1459</v>
      </c>
      <c r="M192" s="140" t="s">
        <v>72</v>
      </c>
      <c r="N192" s="141" t="s">
        <v>183</v>
      </c>
      <c r="O192" s="141"/>
      <c r="P192" s="28">
        <v>1</v>
      </c>
      <c r="Q192" s="28" t="s">
        <v>1491</v>
      </c>
      <c r="R192" s="142" t="s">
        <v>1993</v>
      </c>
      <c r="S192" s="142" t="s">
        <v>1994</v>
      </c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  <c r="AL192" s="28"/>
      <c r="AM192" s="28"/>
      <c r="AN192" s="28"/>
      <c r="AO192" s="28"/>
      <c r="AP192" s="28"/>
      <c r="AQ192" s="28"/>
      <c r="AR192" s="28"/>
      <c r="AS192" s="28"/>
      <c r="AT192" s="28"/>
      <c r="AU192" s="28"/>
      <c r="AV192" s="28"/>
      <c r="AW192" s="28"/>
    </row>
    <row r="193" spans="2:49" hidden="1">
      <c r="B193" s="28">
        <f t="shared" si="2"/>
        <v>190</v>
      </c>
      <c r="C193" s="30">
        <v>45329</v>
      </c>
      <c r="D193" s="30" t="s">
        <v>1464</v>
      </c>
      <c r="E193" s="137" t="s">
        <v>291</v>
      </c>
      <c r="F193" s="138" t="s">
        <v>1928</v>
      </c>
      <c r="G193" s="28" t="s">
        <v>1465</v>
      </c>
      <c r="H193" s="64" t="s">
        <v>1565</v>
      </c>
      <c r="I193" s="28" t="s">
        <v>1503</v>
      </c>
      <c r="J193" s="28" t="s">
        <v>640</v>
      </c>
      <c r="K193" s="28"/>
      <c r="L193" s="139" t="s">
        <v>1493</v>
      </c>
      <c r="M193" s="140" t="s">
        <v>1494</v>
      </c>
      <c r="N193" s="141" t="s">
        <v>1495</v>
      </c>
      <c r="O193" s="141" t="s">
        <v>1598</v>
      </c>
      <c r="P193" s="28"/>
      <c r="Q193" s="28" t="s">
        <v>1506</v>
      </c>
      <c r="R193" s="142"/>
      <c r="S193" s="142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  <c r="AL193" s="28"/>
      <c r="AM193" s="28"/>
      <c r="AN193" s="28"/>
      <c r="AO193" s="28"/>
      <c r="AP193" s="28"/>
      <c r="AQ193" s="28"/>
      <c r="AR193" s="28"/>
      <c r="AS193" s="28"/>
      <c r="AT193" s="28"/>
      <c r="AU193" s="28"/>
      <c r="AV193" s="28"/>
      <c r="AW193" s="28"/>
    </row>
    <row r="194" spans="2:49" hidden="1">
      <c r="B194" s="28">
        <f t="shared" si="2"/>
        <v>191</v>
      </c>
      <c r="C194" s="30">
        <v>45329</v>
      </c>
      <c r="D194" s="30" t="s">
        <v>1464</v>
      </c>
      <c r="E194" s="137" t="s">
        <v>291</v>
      </c>
      <c r="F194" s="138" t="s">
        <v>1928</v>
      </c>
      <c r="G194" s="28" t="s">
        <v>1465</v>
      </c>
      <c r="H194" s="64" t="s">
        <v>1565</v>
      </c>
      <c r="I194" s="28" t="s">
        <v>1566</v>
      </c>
      <c r="J194" s="28" t="s">
        <v>1567</v>
      </c>
      <c r="K194" s="28"/>
      <c r="L194" s="139" t="s">
        <v>1493</v>
      </c>
      <c r="M194" s="140" t="s">
        <v>1494</v>
      </c>
      <c r="N194" s="141" t="s">
        <v>1495</v>
      </c>
      <c r="O194" s="141" t="s">
        <v>1598</v>
      </c>
      <c r="P194" s="28"/>
      <c r="Q194" s="28" t="s">
        <v>1506</v>
      </c>
      <c r="R194" s="142"/>
      <c r="S194" s="142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  <c r="AL194" s="28"/>
      <c r="AM194" s="28"/>
      <c r="AN194" s="28"/>
      <c r="AO194" s="28"/>
      <c r="AP194" s="28"/>
      <c r="AQ194" s="28"/>
      <c r="AR194" s="28"/>
      <c r="AS194" s="28"/>
      <c r="AT194" s="28"/>
      <c r="AU194" s="28"/>
      <c r="AV194" s="28"/>
      <c r="AW194" s="28"/>
    </row>
    <row r="195" spans="2:49" hidden="1">
      <c r="B195" s="28">
        <f t="shared" si="2"/>
        <v>192</v>
      </c>
      <c r="C195" s="30">
        <v>45329</v>
      </c>
      <c r="D195" s="30" t="s">
        <v>1464</v>
      </c>
      <c r="E195" s="137" t="s">
        <v>291</v>
      </c>
      <c r="F195" s="138" t="s">
        <v>1928</v>
      </c>
      <c r="G195" s="28" t="s">
        <v>1465</v>
      </c>
      <c r="H195" s="64" t="s">
        <v>1565</v>
      </c>
      <c r="I195" s="28" t="s">
        <v>1596</v>
      </c>
      <c r="J195" s="28" t="s">
        <v>1597</v>
      </c>
      <c r="K195" s="28"/>
      <c r="L195" s="139" t="s">
        <v>1493</v>
      </c>
      <c r="M195" s="140" t="s">
        <v>1494</v>
      </c>
      <c r="N195" s="141" t="s">
        <v>1495</v>
      </c>
      <c r="O195" s="141" t="s">
        <v>1598</v>
      </c>
      <c r="P195" s="28"/>
      <c r="Q195" s="28" t="s">
        <v>1506</v>
      </c>
      <c r="R195" s="142"/>
      <c r="S195" s="142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  <c r="AL195" s="28"/>
      <c r="AM195" s="28"/>
      <c r="AN195" s="28"/>
      <c r="AO195" s="28"/>
      <c r="AP195" s="28"/>
      <c r="AQ195" s="28"/>
      <c r="AR195" s="28"/>
      <c r="AS195" s="28"/>
      <c r="AT195" s="28"/>
      <c r="AU195" s="28"/>
      <c r="AV195" s="28"/>
      <c r="AW195" s="28"/>
    </row>
    <row r="196" spans="2:49" hidden="1">
      <c r="B196" s="28">
        <f t="shared" ref="B196:B259" si="3">ROW()-3</f>
        <v>193</v>
      </c>
      <c r="C196" s="30">
        <v>45329</v>
      </c>
      <c r="D196" s="30" t="s">
        <v>1464</v>
      </c>
      <c r="E196" s="137" t="s">
        <v>291</v>
      </c>
      <c r="F196" s="138" t="s">
        <v>1928</v>
      </c>
      <c r="G196" s="28" t="s">
        <v>1465</v>
      </c>
      <c r="H196" s="64" t="s">
        <v>1565</v>
      </c>
      <c r="I196" s="28" t="s">
        <v>1995</v>
      </c>
      <c r="J196" s="28" t="s">
        <v>1996</v>
      </c>
      <c r="K196" s="28"/>
      <c r="L196" s="139" t="s">
        <v>1493</v>
      </c>
      <c r="M196" s="140" t="s">
        <v>1494</v>
      </c>
      <c r="N196" s="141" t="s">
        <v>1495</v>
      </c>
      <c r="O196" s="141" t="s">
        <v>1598</v>
      </c>
      <c r="P196" s="28"/>
      <c r="Q196" s="28" t="s">
        <v>1506</v>
      </c>
      <c r="R196" s="142"/>
      <c r="S196" s="142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  <c r="AL196" s="28"/>
      <c r="AM196" s="28"/>
      <c r="AN196" s="28"/>
      <c r="AO196" s="28"/>
      <c r="AP196" s="28"/>
      <c r="AQ196" s="28"/>
      <c r="AR196" s="28"/>
      <c r="AS196" s="28"/>
      <c r="AT196" s="28"/>
      <c r="AU196" s="28"/>
      <c r="AV196" s="28"/>
      <c r="AW196" s="28"/>
    </row>
    <row r="197" spans="2:49" hidden="1">
      <c r="B197" s="28">
        <f t="shared" si="3"/>
        <v>194</v>
      </c>
      <c r="C197" s="30">
        <v>45329</v>
      </c>
      <c r="D197" s="30" t="s">
        <v>1464</v>
      </c>
      <c r="E197" s="137" t="s">
        <v>291</v>
      </c>
      <c r="F197" s="138" t="s">
        <v>1928</v>
      </c>
      <c r="G197" s="28" t="s">
        <v>1465</v>
      </c>
      <c r="H197" s="64" t="s">
        <v>1513</v>
      </c>
      <c r="I197" s="28" t="s">
        <v>440</v>
      </c>
      <c r="J197" s="28" t="s">
        <v>816</v>
      </c>
      <c r="K197" s="28" t="s">
        <v>1997</v>
      </c>
      <c r="L197" s="139" t="s">
        <v>1530</v>
      </c>
      <c r="M197" s="140" t="s">
        <v>1653</v>
      </c>
      <c r="N197" s="141" t="s">
        <v>1723</v>
      </c>
      <c r="O197" s="141" t="s">
        <v>1512</v>
      </c>
      <c r="P197" s="28"/>
      <c r="Q197" s="28" t="s">
        <v>1515</v>
      </c>
      <c r="R197" s="142" t="s">
        <v>1998</v>
      </c>
      <c r="S197" s="142" t="s">
        <v>1999</v>
      </c>
      <c r="T197" s="28"/>
      <c r="U197" s="28"/>
      <c r="V197" s="28"/>
      <c r="W197" s="28"/>
      <c r="X197" s="28"/>
      <c r="Y197" s="28"/>
      <c r="Z197" s="28">
        <v>1</v>
      </c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  <c r="AL197" s="28"/>
      <c r="AM197" s="28"/>
      <c r="AN197" s="28"/>
      <c r="AO197" s="28"/>
      <c r="AP197" s="28"/>
      <c r="AQ197" s="28"/>
      <c r="AR197" s="28"/>
      <c r="AS197" s="28"/>
      <c r="AT197" s="28"/>
      <c r="AU197" s="28"/>
      <c r="AV197" s="28"/>
      <c r="AW197" s="28"/>
    </row>
    <row r="198" spans="2:49" hidden="1">
      <c r="B198" s="28">
        <f t="shared" si="3"/>
        <v>195</v>
      </c>
      <c r="C198" s="30">
        <v>45329</v>
      </c>
      <c r="D198" s="30" t="s">
        <v>1464</v>
      </c>
      <c r="E198" s="137" t="s">
        <v>291</v>
      </c>
      <c r="F198" s="138" t="s">
        <v>1928</v>
      </c>
      <c r="G198" s="28" t="s">
        <v>1465</v>
      </c>
      <c r="H198" s="64" t="s">
        <v>1513</v>
      </c>
      <c r="I198" s="28" t="s">
        <v>440</v>
      </c>
      <c r="J198" s="28" t="s">
        <v>816</v>
      </c>
      <c r="K198" s="28"/>
      <c r="L198" s="139" t="s">
        <v>1493</v>
      </c>
      <c r="M198" s="140" t="s">
        <v>1978</v>
      </c>
      <c r="N198" s="141" t="s">
        <v>1495</v>
      </c>
      <c r="O198" s="141" t="s">
        <v>1598</v>
      </c>
      <c r="P198" s="28"/>
      <c r="Q198" s="28" t="s">
        <v>1515</v>
      </c>
      <c r="R198" s="142"/>
      <c r="S198" s="142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  <c r="AL198" s="28"/>
      <c r="AM198" s="28"/>
      <c r="AN198" s="28"/>
      <c r="AO198" s="28"/>
      <c r="AP198" s="28"/>
      <c r="AQ198" s="28"/>
      <c r="AR198" s="28"/>
      <c r="AS198" s="28"/>
      <c r="AT198" s="28"/>
      <c r="AU198" s="28"/>
      <c r="AV198" s="28"/>
      <c r="AW198" s="28"/>
    </row>
    <row r="199" spans="2:49" hidden="1">
      <c r="B199" s="28">
        <f t="shared" si="3"/>
        <v>196</v>
      </c>
      <c r="C199" s="30">
        <v>45329</v>
      </c>
      <c r="D199" s="30" t="s">
        <v>1464</v>
      </c>
      <c r="E199" s="137" t="s">
        <v>291</v>
      </c>
      <c r="F199" s="138" t="s">
        <v>1928</v>
      </c>
      <c r="G199" s="28" t="s">
        <v>375</v>
      </c>
      <c r="H199" s="64" t="s">
        <v>1538</v>
      </c>
      <c r="I199" s="28" t="s">
        <v>1527</v>
      </c>
      <c r="J199" s="28" t="s">
        <v>1528</v>
      </c>
      <c r="K199" s="28" t="s">
        <v>2000</v>
      </c>
      <c r="L199" s="139" t="s">
        <v>1459</v>
      </c>
      <c r="M199" s="140" t="s">
        <v>25</v>
      </c>
      <c r="N199" s="141" t="s">
        <v>183</v>
      </c>
      <c r="O199" s="141"/>
      <c r="P199" s="28">
        <v>1</v>
      </c>
      <c r="Q199" s="28" t="s">
        <v>1524</v>
      </c>
      <c r="R199" s="142" t="s">
        <v>2001</v>
      </c>
      <c r="S199" s="142" t="s">
        <v>1607</v>
      </c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  <c r="AL199" s="28"/>
      <c r="AM199" s="28"/>
      <c r="AN199" s="28"/>
      <c r="AO199" s="28"/>
      <c r="AP199" s="28"/>
      <c r="AQ199" s="28"/>
      <c r="AR199" s="28"/>
      <c r="AS199" s="28"/>
      <c r="AT199" s="28"/>
      <c r="AU199" s="28"/>
      <c r="AV199" s="28"/>
      <c r="AW199" s="28"/>
    </row>
    <row r="200" spans="2:49" hidden="1">
      <c r="B200" s="28">
        <f t="shared" si="3"/>
        <v>197</v>
      </c>
      <c r="C200" s="30">
        <v>45329</v>
      </c>
      <c r="D200" s="30" t="s">
        <v>1464</v>
      </c>
      <c r="E200" s="137" t="s">
        <v>291</v>
      </c>
      <c r="F200" s="138" t="s">
        <v>1928</v>
      </c>
      <c r="G200" s="28" t="s">
        <v>1465</v>
      </c>
      <c r="H200" s="64" t="s">
        <v>1546</v>
      </c>
      <c r="I200" s="28" t="s">
        <v>1477</v>
      </c>
      <c r="J200" s="28" t="s">
        <v>1834</v>
      </c>
      <c r="K200" s="28" t="s">
        <v>1989</v>
      </c>
      <c r="L200" s="139" t="s">
        <v>1488</v>
      </c>
      <c r="M200" s="140" t="s">
        <v>101</v>
      </c>
      <c r="N200" s="141" t="s">
        <v>1622</v>
      </c>
      <c r="O200" s="141" t="s">
        <v>1718</v>
      </c>
      <c r="P200" s="28"/>
      <c r="Q200" s="28" t="s">
        <v>1483</v>
      </c>
      <c r="R200" s="142" t="s">
        <v>2002</v>
      </c>
      <c r="S200" s="142" t="s">
        <v>2003</v>
      </c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  <c r="AL200" s="28"/>
      <c r="AM200" s="28"/>
      <c r="AN200" s="28"/>
      <c r="AO200" s="28"/>
      <c r="AP200" s="28"/>
      <c r="AQ200" s="28"/>
      <c r="AR200" s="28"/>
      <c r="AS200" s="28"/>
      <c r="AT200" s="28"/>
      <c r="AU200" s="28"/>
      <c r="AV200" s="28"/>
      <c r="AW200" s="28"/>
    </row>
    <row r="201" spans="2:49" hidden="1">
      <c r="B201" s="28">
        <f t="shared" si="3"/>
        <v>198</v>
      </c>
      <c r="C201" s="30">
        <v>45329</v>
      </c>
      <c r="D201" s="30" t="s">
        <v>1464</v>
      </c>
      <c r="E201" s="137" t="s">
        <v>291</v>
      </c>
      <c r="F201" s="138" t="s">
        <v>1928</v>
      </c>
      <c r="G201" s="28" t="s">
        <v>1465</v>
      </c>
      <c r="H201" s="64" t="s">
        <v>1610</v>
      </c>
      <c r="I201" s="28" t="s">
        <v>1485</v>
      </c>
      <c r="J201" s="28" t="s">
        <v>1486</v>
      </c>
      <c r="K201" s="28" t="s">
        <v>2004</v>
      </c>
      <c r="L201" s="139" t="s">
        <v>1488</v>
      </c>
      <c r="M201" s="140" t="s">
        <v>101</v>
      </c>
      <c r="N201" s="141" t="s">
        <v>1489</v>
      </c>
      <c r="O201" s="141"/>
      <c r="P201" s="28"/>
      <c r="Q201" s="28" t="s">
        <v>1491</v>
      </c>
      <c r="R201" s="142"/>
      <c r="S201" s="142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>
        <v>1</v>
      </c>
      <c r="AG201" s="28"/>
      <c r="AH201" s="28"/>
      <c r="AI201" s="28"/>
      <c r="AJ201" s="28"/>
      <c r="AK201" s="28"/>
      <c r="AL201" s="28"/>
      <c r="AM201" s="28"/>
      <c r="AN201" s="28"/>
      <c r="AO201" s="28"/>
      <c r="AP201" s="28"/>
      <c r="AQ201" s="28"/>
      <c r="AR201" s="28"/>
      <c r="AS201" s="28"/>
      <c r="AT201" s="28"/>
      <c r="AU201" s="28"/>
      <c r="AV201" s="28"/>
      <c r="AW201" s="28"/>
    </row>
    <row r="202" spans="2:49" hidden="1">
      <c r="B202" s="28">
        <f t="shared" si="3"/>
        <v>199</v>
      </c>
      <c r="C202" s="30">
        <v>45329</v>
      </c>
      <c r="D202" s="30" t="s">
        <v>1464</v>
      </c>
      <c r="E202" s="137" t="s">
        <v>291</v>
      </c>
      <c r="F202" s="138" t="s">
        <v>1928</v>
      </c>
      <c r="G202" s="28" t="s">
        <v>375</v>
      </c>
      <c r="H202" s="64" t="s">
        <v>1610</v>
      </c>
      <c r="I202" s="28" t="s">
        <v>1485</v>
      </c>
      <c r="J202" s="28" t="s">
        <v>1567</v>
      </c>
      <c r="K202" s="28" t="s">
        <v>2005</v>
      </c>
      <c r="L202" s="139" t="s">
        <v>1459</v>
      </c>
      <c r="M202" s="140" t="s">
        <v>25</v>
      </c>
      <c r="N202" s="141" t="s">
        <v>183</v>
      </c>
      <c r="O202" s="141" t="s">
        <v>1616</v>
      </c>
      <c r="P202" s="28">
        <v>1</v>
      </c>
      <c r="Q202" s="28" t="s">
        <v>1491</v>
      </c>
      <c r="R202" s="142" t="s">
        <v>2006</v>
      </c>
      <c r="S202" s="142" t="s">
        <v>2007</v>
      </c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  <c r="AL202" s="28"/>
      <c r="AM202" s="28"/>
      <c r="AN202" s="28"/>
      <c r="AO202" s="28"/>
      <c r="AP202" s="28"/>
      <c r="AQ202" s="28"/>
      <c r="AR202" s="28"/>
      <c r="AS202" s="28"/>
      <c r="AT202" s="28"/>
      <c r="AU202" s="28"/>
      <c r="AV202" s="28"/>
      <c r="AW202" s="28"/>
    </row>
    <row r="203" spans="2:49" hidden="1">
      <c r="B203" s="28">
        <f t="shared" si="3"/>
        <v>200</v>
      </c>
      <c r="C203" s="30">
        <v>45330</v>
      </c>
      <c r="D203" s="30" t="s">
        <v>1464</v>
      </c>
      <c r="E203" s="137" t="s">
        <v>291</v>
      </c>
      <c r="F203" s="138" t="s">
        <v>2008</v>
      </c>
      <c r="G203" s="28" t="s">
        <v>1465</v>
      </c>
      <c r="H203" s="64" t="s">
        <v>1565</v>
      </c>
      <c r="I203" s="28" t="s">
        <v>1632</v>
      </c>
      <c r="J203" s="28" t="s">
        <v>341</v>
      </c>
      <c r="K203" s="28"/>
      <c r="L203" s="139" t="s">
        <v>1493</v>
      </c>
      <c r="M203" s="140" t="s">
        <v>1494</v>
      </c>
      <c r="N203" s="141" t="s">
        <v>1495</v>
      </c>
      <c r="O203" s="141" t="s">
        <v>1598</v>
      </c>
      <c r="P203" s="28"/>
      <c r="Q203" s="28" t="s">
        <v>1506</v>
      </c>
      <c r="R203" s="142"/>
      <c r="S203" s="142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  <c r="AL203" s="28"/>
      <c r="AM203" s="28"/>
      <c r="AN203" s="28"/>
      <c r="AO203" s="28"/>
      <c r="AP203" s="28"/>
      <c r="AQ203" s="28"/>
      <c r="AR203" s="28"/>
      <c r="AS203" s="28"/>
      <c r="AT203" s="28"/>
      <c r="AU203" s="28"/>
      <c r="AV203" s="28"/>
      <c r="AW203" s="28"/>
    </row>
    <row r="204" spans="2:49" hidden="1">
      <c r="B204" s="28">
        <f t="shared" si="3"/>
        <v>201</v>
      </c>
      <c r="C204" s="30">
        <v>45330</v>
      </c>
      <c r="D204" s="30" t="s">
        <v>1464</v>
      </c>
      <c r="E204" s="137" t="s">
        <v>291</v>
      </c>
      <c r="F204" s="138" t="s">
        <v>2008</v>
      </c>
      <c r="G204" s="28" t="s">
        <v>1465</v>
      </c>
      <c r="H204" s="64" t="s">
        <v>1565</v>
      </c>
      <c r="I204" s="28" t="s">
        <v>1509</v>
      </c>
      <c r="J204" s="28" t="s">
        <v>1572</v>
      </c>
      <c r="K204" s="28"/>
      <c r="L204" s="139" t="s">
        <v>1493</v>
      </c>
      <c r="M204" s="140" t="s">
        <v>1494</v>
      </c>
      <c r="N204" s="141" t="s">
        <v>1495</v>
      </c>
      <c r="O204" s="141" t="s">
        <v>1598</v>
      </c>
      <c r="P204" s="28"/>
      <c r="Q204" s="28" t="s">
        <v>1506</v>
      </c>
      <c r="R204" s="142"/>
      <c r="S204" s="142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  <c r="AL204" s="28"/>
      <c r="AM204" s="28"/>
      <c r="AN204" s="28"/>
      <c r="AO204" s="28"/>
      <c r="AP204" s="28"/>
      <c r="AQ204" s="28"/>
      <c r="AR204" s="28"/>
      <c r="AS204" s="28"/>
      <c r="AT204" s="28"/>
      <c r="AU204" s="28"/>
      <c r="AV204" s="28"/>
      <c r="AW204" s="28"/>
    </row>
    <row r="205" spans="2:49" hidden="1">
      <c r="B205" s="28">
        <f t="shared" si="3"/>
        <v>202</v>
      </c>
      <c r="C205" s="30">
        <v>45330</v>
      </c>
      <c r="D205" s="30" t="s">
        <v>1464</v>
      </c>
      <c r="E205" s="137" t="s">
        <v>291</v>
      </c>
      <c r="F205" s="138" t="s">
        <v>2008</v>
      </c>
      <c r="G205" s="28" t="s">
        <v>1465</v>
      </c>
      <c r="H205" s="64" t="s">
        <v>1565</v>
      </c>
      <c r="I205" s="28" t="s">
        <v>1509</v>
      </c>
      <c r="J205" s="28" t="s">
        <v>1627</v>
      </c>
      <c r="K205" s="28"/>
      <c r="L205" s="139" t="s">
        <v>1493</v>
      </c>
      <c r="M205" s="140" t="s">
        <v>1494</v>
      </c>
      <c r="N205" s="141" t="s">
        <v>1495</v>
      </c>
      <c r="O205" s="141" t="s">
        <v>1598</v>
      </c>
      <c r="P205" s="28"/>
      <c r="Q205" s="28" t="s">
        <v>1506</v>
      </c>
      <c r="R205" s="142"/>
      <c r="S205" s="142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  <c r="AL205" s="28"/>
      <c r="AM205" s="28"/>
      <c r="AN205" s="28"/>
      <c r="AO205" s="28"/>
      <c r="AP205" s="28"/>
      <c r="AQ205" s="28"/>
      <c r="AR205" s="28"/>
      <c r="AS205" s="28"/>
      <c r="AT205" s="28"/>
      <c r="AU205" s="28"/>
      <c r="AV205" s="28"/>
      <c r="AW205" s="28"/>
    </row>
    <row r="206" spans="2:49" hidden="1">
      <c r="B206" s="28">
        <f t="shared" si="3"/>
        <v>203</v>
      </c>
      <c r="C206" s="30">
        <v>45330</v>
      </c>
      <c r="D206" s="30" t="s">
        <v>1464</v>
      </c>
      <c r="E206" s="137" t="s">
        <v>291</v>
      </c>
      <c r="F206" s="138" t="s">
        <v>2008</v>
      </c>
      <c r="G206" s="28" t="s">
        <v>1465</v>
      </c>
      <c r="H206" s="64" t="s">
        <v>1565</v>
      </c>
      <c r="I206" s="28" t="s">
        <v>1707</v>
      </c>
      <c r="J206" s="28" t="s">
        <v>1767</v>
      </c>
      <c r="K206" s="28"/>
      <c r="L206" s="139" t="s">
        <v>1493</v>
      </c>
      <c r="M206" s="140" t="s">
        <v>1494</v>
      </c>
      <c r="N206" s="141" t="s">
        <v>1495</v>
      </c>
      <c r="O206" s="141" t="s">
        <v>1598</v>
      </c>
      <c r="P206" s="28"/>
      <c r="Q206" s="28" t="s">
        <v>1506</v>
      </c>
      <c r="R206" s="142"/>
      <c r="S206" s="142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  <c r="AL206" s="28"/>
      <c r="AM206" s="28"/>
      <c r="AN206" s="28"/>
      <c r="AO206" s="28"/>
      <c r="AP206" s="28"/>
      <c r="AQ206" s="28"/>
      <c r="AR206" s="28"/>
      <c r="AS206" s="28"/>
      <c r="AT206" s="28"/>
      <c r="AU206" s="28"/>
      <c r="AV206" s="28"/>
      <c r="AW206" s="28"/>
    </row>
    <row r="207" spans="2:49" hidden="1">
      <c r="B207" s="28">
        <f t="shared" si="3"/>
        <v>204</v>
      </c>
      <c r="C207" s="30">
        <v>45330</v>
      </c>
      <c r="D207" s="30" t="s">
        <v>1464</v>
      </c>
      <c r="E207" s="137" t="s">
        <v>291</v>
      </c>
      <c r="F207" s="138" t="s">
        <v>2008</v>
      </c>
      <c r="G207" s="28" t="s">
        <v>1465</v>
      </c>
      <c r="H207" s="64" t="s">
        <v>1516</v>
      </c>
      <c r="I207" s="28" t="s">
        <v>440</v>
      </c>
      <c r="J207" s="28" t="s">
        <v>173</v>
      </c>
      <c r="K207" s="28"/>
      <c r="L207" s="139" t="s">
        <v>1493</v>
      </c>
      <c r="M207" s="140" t="s">
        <v>1978</v>
      </c>
      <c r="N207" s="141" t="s">
        <v>1495</v>
      </c>
      <c r="O207" s="141" t="s">
        <v>1598</v>
      </c>
      <c r="P207" s="28"/>
      <c r="Q207" s="28" t="s">
        <v>1515</v>
      </c>
      <c r="R207" s="142"/>
      <c r="S207" s="142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  <c r="AL207" s="28"/>
      <c r="AM207" s="28"/>
      <c r="AN207" s="28"/>
      <c r="AO207" s="28"/>
      <c r="AP207" s="28"/>
      <c r="AQ207" s="28"/>
      <c r="AR207" s="28"/>
      <c r="AS207" s="28"/>
      <c r="AT207" s="28"/>
      <c r="AU207" s="28"/>
      <c r="AV207" s="28"/>
      <c r="AW207" s="28"/>
    </row>
    <row r="208" spans="2:49" hidden="1">
      <c r="B208" s="28">
        <f t="shared" si="3"/>
        <v>205</v>
      </c>
      <c r="C208" s="30">
        <v>45330</v>
      </c>
      <c r="D208" s="30" t="s">
        <v>1464</v>
      </c>
      <c r="E208" s="137" t="s">
        <v>291</v>
      </c>
      <c r="F208" s="138" t="s">
        <v>2008</v>
      </c>
      <c r="G208" s="28" t="s">
        <v>1465</v>
      </c>
      <c r="H208" s="64" t="s">
        <v>1516</v>
      </c>
      <c r="I208" s="28" t="s">
        <v>440</v>
      </c>
      <c r="J208" s="28" t="s">
        <v>1580</v>
      </c>
      <c r="K208" s="28"/>
      <c r="L208" s="139" t="s">
        <v>1493</v>
      </c>
      <c r="M208" s="140" t="s">
        <v>1978</v>
      </c>
      <c r="N208" s="141" t="s">
        <v>1495</v>
      </c>
      <c r="O208" s="141" t="s">
        <v>1598</v>
      </c>
      <c r="P208" s="28"/>
      <c r="Q208" s="28" t="s">
        <v>1515</v>
      </c>
      <c r="R208" s="142"/>
      <c r="S208" s="142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  <c r="AL208" s="28"/>
      <c r="AM208" s="28"/>
      <c r="AN208" s="28"/>
      <c r="AO208" s="28"/>
      <c r="AP208" s="28"/>
      <c r="AQ208" s="28"/>
      <c r="AR208" s="28"/>
      <c r="AS208" s="28"/>
      <c r="AT208" s="28"/>
      <c r="AU208" s="28"/>
      <c r="AV208" s="28"/>
      <c r="AW208" s="28"/>
    </row>
    <row r="209" spans="2:49" hidden="1">
      <c r="B209" s="28">
        <f t="shared" si="3"/>
        <v>206</v>
      </c>
      <c r="C209" s="30">
        <v>45330</v>
      </c>
      <c r="D209" s="30" t="s">
        <v>1464</v>
      </c>
      <c r="E209" s="137" t="s">
        <v>291</v>
      </c>
      <c r="F209" s="138" t="s">
        <v>2008</v>
      </c>
      <c r="G209" s="28" t="s">
        <v>1465</v>
      </c>
      <c r="H209" s="64" t="s">
        <v>1538</v>
      </c>
      <c r="I209" s="28" t="s">
        <v>2009</v>
      </c>
      <c r="J209" s="28" t="s">
        <v>217</v>
      </c>
      <c r="K209" s="28" t="s">
        <v>2010</v>
      </c>
      <c r="L209" s="139" t="s">
        <v>1498</v>
      </c>
      <c r="M209" s="140" t="s">
        <v>85</v>
      </c>
      <c r="N209" s="141" t="s">
        <v>1665</v>
      </c>
      <c r="O209" s="141"/>
      <c r="P209" s="28"/>
      <c r="Q209" s="28" t="s">
        <v>1524</v>
      </c>
      <c r="R209" s="142"/>
      <c r="S209" s="142"/>
      <c r="T209" s="28"/>
      <c r="U209" s="28"/>
      <c r="V209" s="28">
        <v>1</v>
      </c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  <c r="AL209" s="28"/>
      <c r="AM209" s="28"/>
      <c r="AN209" s="28"/>
      <c r="AO209" s="28"/>
      <c r="AP209" s="28"/>
      <c r="AQ209" s="28"/>
      <c r="AR209" s="28"/>
      <c r="AS209" s="28"/>
      <c r="AT209" s="28"/>
      <c r="AU209" s="28"/>
      <c r="AV209" s="28"/>
      <c r="AW209" s="28"/>
    </row>
    <row r="210" spans="2:49" hidden="1">
      <c r="B210" s="28">
        <f t="shared" si="3"/>
        <v>207</v>
      </c>
      <c r="C210" s="30">
        <v>45330</v>
      </c>
      <c r="D210" s="30" t="s">
        <v>1464</v>
      </c>
      <c r="E210" s="137" t="s">
        <v>291</v>
      </c>
      <c r="F210" s="138" t="s">
        <v>2008</v>
      </c>
      <c r="G210" s="28" t="s">
        <v>1465</v>
      </c>
      <c r="H210" s="64" t="s">
        <v>1538</v>
      </c>
      <c r="I210" s="28" t="s">
        <v>1667</v>
      </c>
      <c r="J210" s="28" t="s">
        <v>1584</v>
      </c>
      <c r="K210" s="28" t="s">
        <v>2011</v>
      </c>
      <c r="L210" s="139" t="s">
        <v>1493</v>
      </c>
      <c r="M210" s="140" t="s">
        <v>1494</v>
      </c>
      <c r="N210" s="141" t="s">
        <v>1495</v>
      </c>
      <c r="O210" s="141"/>
      <c r="P210" s="28"/>
      <c r="Q210" s="28" t="s">
        <v>1524</v>
      </c>
      <c r="R210" s="142"/>
      <c r="S210" s="142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  <c r="AL210" s="28"/>
      <c r="AM210" s="28"/>
      <c r="AN210" s="28"/>
      <c r="AO210" s="28"/>
      <c r="AP210" s="28"/>
      <c r="AQ210" s="28"/>
      <c r="AR210" s="28"/>
      <c r="AS210" s="28"/>
      <c r="AT210" s="28"/>
      <c r="AU210" s="28"/>
      <c r="AV210" s="28"/>
      <c r="AW210" s="28"/>
    </row>
    <row r="211" spans="2:49" hidden="1">
      <c r="B211" s="28">
        <f t="shared" si="3"/>
        <v>208</v>
      </c>
      <c r="C211" s="30">
        <v>45330</v>
      </c>
      <c r="D211" s="30" t="s">
        <v>1464</v>
      </c>
      <c r="E211" s="137" t="s">
        <v>291</v>
      </c>
      <c r="F211" s="138" t="s">
        <v>2008</v>
      </c>
      <c r="G211" s="28" t="s">
        <v>1465</v>
      </c>
      <c r="H211" s="64" t="s">
        <v>1546</v>
      </c>
      <c r="I211" s="28" t="s">
        <v>1477</v>
      </c>
      <c r="J211" s="28" t="s">
        <v>656</v>
      </c>
      <c r="K211" s="28" t="s">
        <v>2012</v>
      </c>
      <c r="L211" s="139" t="s">
        <v>1530</v>
      </c>
      <c r="M211" s="140" t="s">
        <v>1800</v>
      </c>
      <c r="N211" s="141" t="s">
        <v>1642</v>
      </c>
      <c r="O211" s="141" t="s">
        <v>2013</v>
      </c>
      <c r="P211" s="28"/>
      <c r="Q211" s="28" t="s">
        <v>1483</v>
      </c>
      <c r="R211" s="142"/>
      <c r="S211" s="142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  <c r="AL211" s="28"/>
      <c r="AM211" s="28"/>
      <c r="AN211" s="28"/>
      <c r="AO211" s="28"/>
      <c r="AP211" s="28"/>
      <c r="AQ211" s="28"/>
      <c r="AR211" s="28"/>
      <c r="AS211" s="28"/>
      <c r="AT211" s="28"/>
      <c r="AU211" s="28"/>
      <c r="AV211" s="28"/>
      <c r="AW211" s="28"/>
    </row>
    <row r="212" spans="2:49" hidden="1">
      <c r="B212" s="28">
        <f t="shared" si="3"/>
        <v>209</v>
      </c>
      <c r="C212" s="30">
        <v>45331</v>
      </c>
      <c r="D212" s="30" t="s">
        <v>1464</v>
      </c>
      <c r="E212" s="137" t="s">
        <v>291</v>
      </c>
      <c r="F212" s="138" t="s">
        <v>2008</v>
      </c>
      <c r="G212" s="28" t="s">
        <v>1465</v>
      </c>
      <c r="H212" s="64" t="s">
        <v>1610</v>
      </c>
      <c r="I212" s="28" t="s">
        <v>1785</v>
      </c>
      <c r="J212" s="28" t="s">
        <v>1556</v>
      </c>
      <c r="K212" s="28" t="s">
        <v>2014</v>
      </c>
      <c r="L212" s="139" t="s">
        <v>1530</v>
      </c>
      <c r="M212" s="140" t="s">
        <v>1681</v>
      </c>
      <c r="N212" s="141" t="s">
        <v>1723</v>
      </c>
      <c r="O212" s="141"/>
      <c r="P212" s="28"/>
      <c r="Q212" s="28" t="s">
        <v>1491</v>
      </c>
      <c r="R212" s="142"/>
      <c r="S212" s="142"/>
      <c r="T212" s="28"/>
      <c r="U212" s="28"/>
      <c r="V212" s="28"/>
      <c r="W212" s="28"/>
      <c r="X212" s="28"/>
      <c r="Y212" s="28"/>
      <c r="Z212" s="28">
        <v>1</v>
      </c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  <c r="AL212" s="28"/>
      <c r="AM212" s="28"/>
      <c r="AN212" s="28"/>
      <c r="AO212" s="28"/>
      <c r="AP212" s="28"/>
      <c r="AQ212" s="28"/>
      <c r="AR212" s="28"/>
      <c r="AS212" s="28"/>
      <c r="AT212" s="28"/>
      <c r="AU212" s="28"/>
      <c r="AV212" s="28"/>
      <c r="AW212" s="28"/>
    </row>
    <row r="213" spans="2:49" hidden="1">
      <c r="B213" s="28">
        <f t="shared" si="3"/>
        <v>210</v>
      </c>
      <c r="C213" s="30">
        <v>45335</v>
      </c>
      <c r="D213" s="30" t="s">
        <v>1464</v>
      </c>
      <c r="E213" s="137" t="s">
        <v>291</v>
      </c>
      <c r="F213" s="138" t="s">
        <v>2008</v>
      </c>
      <c r="G213" s="28" t="s">
        <v>1465</v>
      </c>
      <c r="H213" s="64" t="s">
        <v>1455</v>
      </c>
      <c r="I213" s="28" t="s">
        <v>1456</v>
      </c>
      <c r="J213" s="28" t="s">
        <v>1457</v>
      </c>
      <c r="K213" s="28" t="s">
        <v>2015</v>
      </c>
      <c r="L213" s="139" t="s">
        <v>1498</v>
      </c>
      <c r="M213" s="140" t="s">
        <v>81</v>
      </c>
      <c r="N213" s="141" t="s">
        <v>1548</v>
      </c>
      <c r="O213" s="141" t="s">
        <v>2016</v>
      </c>
      <c r="P213" s="28"/>
      <c r="Q213" s="28" t="s">
        <v>1461</v>
      </c>
      <c r="R213" s="142">
        <v>0</v>
      </c>
      <c r="S213" s="142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  <c r="AL213" s="28"/>
      <c r="AM213" s="28"/>
      <c r="AN213" s="28"/>
      <c r="AO213" s="28"/>
      <c r="AP213" s="28"/>
      <c r="AQ213" s="28"/>
      <c r="AR213" s="28"/>
      <c r="AS213" s="28"/>
      <c r="AT213" s="28"/>
      <c r="AU213" s="28"/>
      <c r="AV213" s="28"/>
      <c r="AW213" s="28"/>
    </row>
    <row r="214" spans="2:49" hidden="1">
      <c r="B214" s="28">
        <f t="shared" si="3"/>
        <v>211</v>
      </c>
      <c r="C214" s="30">
        <v>45335</v>
      </c>
      <c r="D214" s="30" t="s">
        <v>1464</v>
      </c>
      <c r="E214" s="137" t="s">
        <v>291</v>
      </c>
      <c r="F214" s="138" t="s">
        <v>2008</v>
      </c>
      <c r="G214" s="28" t="s">
        <v>1465</v>
      </c>
      <c r="H214" s="64" t="s">
        <v>1565</v>
      </c>
      <c r="I214" s="28" t="s">
        <v>1632</v>
      </c>
      <c r="J214" s="28" t="s">
        <v>341</v>
      </c>
      <c r="K214" s="28" t="s">
        <v>2017</v>
      </c>
      <c r="L214" s="139" t="s">
        <v>1530</v>
      </c>
      <c r="M214" s="140" t="s">
        <v>1653</v>
      </c>
      <c r="N214" s="141" t="s">
        <v>1066</v>
      </c>
      <c r="O214" s="141" t="s">
        <v>1512</v>
      </c>
      <c r="P214" s="28"/>
      <c r="Q214" s="28" t="s">
        <v>1506</v>
      </c>
      <c r="R214" s="142" t="s">
        <v>2018</v>
      </c>
      <c r="S214" s="142" t="s">
        <v>2019</v>
      </c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  <c r="AL214" s="28"/>
      <c r="AM214" s="28"/>
      <c r="AN214" s="28"/>
      <c r="AO214" s="28"/>
      <c r="AP214" s="28"/>
      <c r="AQ214" s="28"/>
      <c r="AR214" s="28"/>
      <c r="AS214" s="28"/>
      <c r="AT214" s="28"/>
      <c r="AU214" s="28"/>
      <c r="AV214" s="28"/>
      <c r="AW214" s="28"/>
    </row>
    <row r="215" spans="2:49" hidden="1">
      <c r="B215" s="28">
        <f t="shared" si="3"/>
        <v>212</v>
      </c>
      <c r="C215" s="30">
        <v>45335</v>
      </c>
      <c r="D215" s="30" t="s">
        <v>1464</v>
      </c>
      <c r="E215" s="137" t="s">
        <v>291</v>
      </c>
      <c r="F215" s="138" t="s">
        <v>2008</v>
      </c>
      <c r="G215" s="28" t="s">
        <v>1465</v>
      </c>
      <c r="H215" s="64" t="s">
        <v>1565</v>
      </c>
      <c r="I215" s="28" t="s">
        <v>1509</v>
      </c>
      <c r="J215" s="28" t="s">
        <v>1572</v>
      </c>
      <c r="K215" s="28" t="s">
        <v>2020</v>
      </c>
      <c r="L215" s="139" t="s">
        <v>1488</v>
      </c>
      <c r="M215" s="140" t="s">
        <v>101</v>
      </c>
      <c r="N215" s="141" t="s">
        <v>1489</v>
      </c>
      <c r="O215" s="141" t="s">
        <v>1512</v>
      </c>
      <c r="P215" s="28"/>
      <c r="Q215" s="28" t="s">
        <v>1506</v>
      </c>
      <c r="R215" s="142"/>
      <c r="S215" s="142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>
        <v>1</v>
      </c>
      <c r="AG215" s="28"/>
      <c r="AH215" s="28"/>
      <c r="AI215" s="28"/>
      <c r="AJ215" s="28"/>
      <c r="AK215" s="28"/>
      <c r="AL215" s="28"/>
      <c r="AM215" s="28"/>
      <c r="AN215" s="28"/>
      <c r="AO215" s="28"/>
      <c r="AP215" s="28"/>
      <c r="AQ215" s="28"/>
      <c r="AR215" s="28"/>
      <c r="AS215" s="28"/>
      <c r="AT215" s="28"/>
      <c r="AU215" s="28"/>
      <c r="AV215" s="28"/>
      <c r="AW215" s="28"/>
    </row>
    <row r="216" spans="2:49" hidden="1">
      <c r="B216" s="28">
        <f t="shared" si="3"/>
        <v>213</v>
      </c>
      <c r="C216" s="30">
        <v>45335</v>
      </c>
      <c r="D216" s="30" t="s">
        <v>1464</v>
      </c>
      <c r="E216" s="137" t="s">
        <v>291</v>
      </c>
      <c r="F216" s="138" t="s">
        <v>2008</v>
      </c>
      <c r="G216" s="28" t="s">
        <v>375</v>
      </c>
      <c r="H216" s="64" t="s">
        <v>1690</v>
      </c>
      <c r="I216" s="28" t="s">
        <v>440</v>
      </c>
      <c r="J216" s="28" t="s">
        <v>441</v>
      </c>
      <c r="K216" s="28" t="s">
        <v>2021</v>
      </c>
      <c r="L216" s="139" t="s">
        <v>1459</v>
      </c>
      <c r="M216" s="140" t="s">
        <v>25</v>
      </c>
      <c r="N216" s="141" t="s">
        <v>183</v>
      </c>
      <c r="O216" s="141" t="s">
        <v>1616</v>
      </c>
      <c r="P216" s="28">
        <v>1</v>
      </c>
      <c r="Q216" s="28" t="s">
        <v>1515</v>
      </c>
      <c r="R216" s="142" t="s">
        <v>2022</v>
      </c>
      <c r="S216" s="142" t="s">
        <v>2023</v>
      </c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  <c r="AL216" s="28"/>
      <c r="AM216" s="28"/>
      <c r="AN216" s="28"/>
      <c r="AO216" s="28"/>
      <c r="AP216" s="28"/>
      <c r="AQ216" s="28"/>
      <c r="AR216" s="28"/>
      <c r="AS216" s="28"/>
      <c r="AT216" s="28"/>
      <c r="AU216" s="28"/>
      <c r="AV216" s="28"/>
      <c r="AW216" s="28"/>
    </row>
    <row r="217" spans="2:49" hidden="1">
      <c r="B217" s="28">
        <f t="shared" si="3"/>
        <v>214</v>
      </c>
      <c r="C217" s="30">
        <v>45335</v>
      </c>
      <c r="D217" s="30" t="s">
        <v>1464</v>
      </c>
      <c r="E217" s="137" t="s">
        <v>291</v>
      </c>
      <c r="F217" s="138" t="s">
        <v>2008</v>
      </c>
      <c r="G217" s="28" t="s">
        <v>1465</v>
      </c>
      <c r="H217" s="64" t="s">
        <v>1516</v>
      </c>
      <c r="I217" s="28" t="s">
        <v>440</v>
      </c>
      <c r="J217" s="28" t="s">
        <v>173</v>
      </c>
      <c r="K217" s="28" t="s">
        <v>2024</v>
      </c>
      <c r="L217" s="139" t="s">
        <v>1530</v>
      </c>
      <c r="M217" s="140" t="s">
        <v>1531</v>
      </c>
      <c r="N217" s="141" t="s">
        <v>1532</v>
      </c>
      <c r="O217" s="141" t="s">
        <v>1582</v>
      </c>
      <c r="P217" s="28"/>
      <c r="Q217" s="28" t="s">
        <v>1515</v>
      </c>
      <c r="R217" s="142" t="s">
        <v>2025</v>
      </c>
      <c r="S217" s="142" t="s">
        <v>2026</v>
      </c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  <c r="AL217" s="28"/>
      <c r="AM217" s="28"/>
      <c r="AN217" s="28"/>
      <c r="AO217" s="28"/>
      <c r="AP217" s="28"/>
      <c r="AQ217" s="28"/>
      <c r="AR217" s="28"/>
      <c r="AS217" s="28"/>
      <c r="AT217" s="28"/>
      <c r="AU217" s="28"/>
      <c r="AV217" s="28"/>
      <c r="AW217" s="28"/>
    </row>
    <row r="218" spans="2:49" hidden="1">
      <c r="B218" s="28">
        <f t="shared" si="3"/>
        <v>215</v>
      </c>
      <c r="C218" s="30">
        <v>45335</v>
      </c>
      <c r="D218" s="30" t="s">
        <v>1464</v>
      </c>
      <c r="E218" s="137" t="s">
        <v>291</v>
      </c>
      <c r="F218" s="138" t="s">
        <v>2008</v>
      </c>
      <c r="G218" s="28" t="s">
        <v>1465</v>
      </c>
      <c r="H218" s="64" t="s">
        <v>1538</v>
      </c>
      <c r="I218" s="28" t="s">
        <v>1521</v>
      </c>
      <c r="J218" s="28" t="s">
        <v>1668</v>
      </c>
      <c r="K218" s="28" t="s">
        <v>2027</v>
      </c>
      <c r="L218" s="139" t="s">
        <v>1498</v>
      </c>
      <c r="M218" s="140" t="s">
        <v>81</v>
      </c>
      <c r="N218" s="141" t="s">
        <v>1518</v>
      </c>
      <c r="O218" s="141"/>
      <c r="P218" s="28"/>
      <c r="Q218" s="28" t="s">
        <v>1524</v>
      </c>
      <c r="R218" s="142"/>
      <c r="S218" s="142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  <c r="AL218" s="28"/>
      <c r="AM218" s="28"/>
      <c r="AN218" s="28"/>
      <c r="AO218" s="28"/>
      <c r="AP218" s="28"/>
      <c r="AQ218" s="28"/>
      <c r="AR218" s="28"/>
      <c r="AS218" s="28"/>
      <c r="AT218" s="28"/>
      <c r="AU218" s="28"/>
      <c r="AV218" s="28"/>
      <c r="AW218" s="28"/>
    </row>
    <row r="219" spans="2:49" hidden="1">
      <c r="B219" s="28">
        <f t="shared" si="3"/>
        <v>216</v>
      </c>
      <c r="C219" s="30">
        <v>45335</v>
      </c>
      <c r="D219" s="30" t="s">
        <v>1464</v>
      </c>
      <c r="E219" s="137" t="s">
        <v>291</v>
      </c>
      <c r="F219" s="138" t="s">
        <v>2008</v>
      </c>
      <c r="G219" s="28" t="s">
        <v>375</v>
      </c>
      <c r="H219" s="64" t="s">
        <v>1538</v>
      </c>
      <c r="I219" s="28" t="s">
        <v>1667</v>
      </c>
      <c r="J219" s="28" t="s">
        <v>1584</v>
      </c>
      <c r="K219" s="28" t="s">
        <v>2028</v>
      </c>
      <c r="L219" s="139" t="s">
        <v>1459</v>
      </c>
      <c r="M219" s="140" t="s">
        <v>74</v>
      </c>
      <c r="N219" s="141" t="s">
        <v>183</v>
      </c>
      <c r="O219" s="141"/>
      <c r="P219" s="28">
        <v>1</v>
      </c>
      <c r="Q219" s="28" t="s">
        <v>1524</v>
      </c>
      <c r="R219" s="142" t="s">
        <v>2029</v>
      </c>
      <c r="S219" s="142" t="s">
        <v>2030</v>
      </c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  <c r="AL219" s="28"/>
      <c r="AM219" s="28"/>
      <c r="AN219" s="28"/>
      <c r="AO219" s="28"/>
      <c r="AP219" s="28"/>
      <c r="AQ219" s="28"/>
      <c r="AR219" s="28"/>
      <c r="AS219" s="28"/>
      <c r="AT219" s="28"/>
      <c r="AU219" s="28"/>
      <c r="AV219" s="28"/>
      <c r="AW219" s="28"/>
    </row>
    <row r="220" spans="2:49" hidden="1">
      <c r="B220" s="28">
        <f t="shared" si="3"/>
        <v>217</v>
      </c>
      <c r="C220" s="30">
        <v>45335</v>
      </c>
      <c r="D220" s="30" t="s">
        <v>1464</v>
      </c>
      <c r="E220" s="137" t="s">
        <v>291</v>
      </c>
      <c r="F220" s="138" t="s">
        <v>2008</v>
      </c>
      <c r="G220" s="28" t="s">
        <v>1465</v>
      </c>
      <c r="H220" s="64" t="s">
        <v>1610</v>
      </c>
      <c r="I220" s="28" t="s">
        <v>1485</v>
      </c>
      <c r="J220" s="28" t="s">
        <v>1486</v>
      </c>
      <c r="K220" s="28" t="s">
        <v>2031</v>
      </c>
      <c r="L220" s="139" t="s">
        <v>1498</v>
      </c>
      <c r="M220" s="140" t="s">
        <v>81</v>
      </c>
      <c r="N220" s="141" t="s">
        <v>1511</v>
      </c>
      <c r="O220" s="141"/>
      <c r="P220" s="28"/>
      <c r="Q220" s="28" t="s">
        <v>1491</v>
      </c>
      <c r="R220" s="142"/>
      <c r="S220" s="142"/>
      <c r="T220" s="28"/>
      <c r="U220" s="28"/>
      <c r="V220" s="28"/>
      <c r="W220" s="28">
        <v>1</v>
      </c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  <c r="AL220" s="28"/>
      <c r="AM220" s="28"/>
      <c r="AN220" s="28"/>
      <c r="AO220" s="28"/>
      <c r="AP220" s="28"/>
      <c r="AQ220" s="28"/>
      <c r="AR220" s="28"/>
      <c r="AS220" s="28"/>
      <c r="AT220" s="28"/>
      <c r="AU220" s="28"/>
      <c r="AV220" s="28"/>
      <c r="AW220" s="28"/>
    </row>
    <row r="221" spans="2:49" hidden="1">
      <c r="B221" s="28">
        <f t="shared" si="3"/>
        <v>218</v>
      </c>
      <c r="C221" s="30">
        <v>45336</v>
      </c>
      <c r="D221" s="30" t="s">
        <v>1464</v>
      </c>
      <c r="E221" s="137" t="s">
        <v>291</v>
      </c>
      <c r="F221" s="138" t="s">
        <v>2008</v>
      </c>
      <c r="G221" s="28" t="s">
        <v>375</v>
      </c>
      <c r="H221" s="64" t="s">
        <v>1565</v>
      </c>
      <c r="I221" s="28" t="s">
        <v>1509</v>
      </c>
      <c r="J221" s="28" t="s">
        <v>341</v>
      </c>
      <c r="K221" s="28" t="s">
        <v>2032</v>
      </c>
      <c r="L221" s="139" t="s">
        <v>1459</v>
      </c>
      <c r="M221" s="140" t="s">
        <v>74</v>
      </c>
      <c r="N221" s="141" t="s">
        <v>183</v>
      </c>
      <c r="O221" s="141" t="s">
        <v>1505</v>
      </c>
      <c r="P221" s="28">
        <v>1</v>
      </c>
      <c r="Q221" s="28" t="s">
        <v>1506</v>
      </c>
      <c r="R221" s="142" t="s">
        <v>2033</v>
      </c>
      <c r="S221" s="142" t="s">
        <v>2034</v>
      </c>
      <c r="T221" s="28"/>
      <c r="U221" s="28"/>
      <c r="V221" s="28"/>
      <c r="W221" s="28"/>
      <c r="X221" s="28"/>
      <c r="Y221" s="28"/>
      <c r="Z221" s="28"/>
      <c r="AA221" s="28"/>
      <c r="AB221" s="28"/>
      <c r="AC221" s="28"/>
      <c r="AD221" s="28"/>
      <c r="AE221" s="28"/>
      <c r="AF221" s="28"/>
      <c r="AG221" s="28"/>
      <c r="AH221" s="28"/>
      <c r="AI221" s="28"/>
      <c r="AJ221" s="28"/>
      <c r="AK221" s="28"/>
      <c r="AL221" s="28"/>
      <c r="AM221" s="28"/>
      <c r="AN221" s="28"/>
      <c r="AO221" s="28"/>
      <c r="AP221" s="28"/>
      <c r="AQ221" s="28"/>
      <c r="AR221" s="28"/>
      <c r="AS221" s="28"/>
      <c r="AT221" s="28"/>
      <c r="AU221" s="28"/>
      <c r="AV221" s="28"/>
      <c r="AW221" s="28"/>
    </row>
    <row r="222" spans="2:49" hidden="1">
      <c r="B222" s="28">
        <f t="shared" si="3"/>
        <v>219</v>
      </c>
      <c r="C222" s="30">
        <v>45336</v>
      </c>
      <c r="D222" s="30" t="s">
        <v>1464</v>
      </c>
      <c r="E222" s="137" t="s">
        <v>291</v>
      </c>
      <c r="F222" s="138" t="s">
        <v>2008</v>
      </c>
      <c r="G222" s="28" t="s">
        <v>1465</v>
      </c>
      <c r="H222" s="64" t="s">
        <v>1565</v>
      </c>
      <c r="I222" s="28" t="s">
        <v>1566</v>
      </c>
      <c r="J222" s="28" t="s">
        <v>1619</v>
      </c>
      <c r="K222" s="28" t="s">
        <v>2035</v>
      </c>
      <c r="L222" s="139" t="s">
        <v>1480</v>
      </c>
      <c r="M222" s="140" t="s">
        <v>104</v>
      </c>
      <c r="N222" s="141" t="s">
        <v>1511</v>
      </c>
      <c r="O222" s="141" t="s">
        <v>1512</v>
      </c>
      <c r="P222" s="28"/>
      <c r="Q222" s="28" t="s">
        <v>1506</v>
      </c>
      <c r="R222" s="142"/>
      <c r="S222" s="142"/>
      <c r="T222" s="28"/>
      <c r="U222" s="28"/>
      <c r="V222" s="28"/>
      <c r="W222" s="28">
        <v>1</v>
      </c>
      <c r="X222" s="28"/>
      <c r="Y222" s="28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8"/>
      <c r="AV222" s="28"/>
      <c r="AW222" s="28"/>
    </row>
    <row r="223" spans="2:49" hidden="1">
      <c r="B223" s="28">
        <f t="shared" si="3"/>
        <v>220</v>
      </c>
      <c r="C223" s="30">
        <v>45336</v>
      </c>
      <c r="D223" s="30" t="s">
        <v>1464</v>
      </c>
      <c r="E223" s="137" t="s">
        <v>291</v>
      </c>
      <c r="F223" s="138" t="s">
        <v>2008</v>
      </c>
      <c r="G223" s="28" t="s">
        <v>1465</v>
      </c>
      <c r="H223" s="64" t="s">
        <v>1516</v>
      </c>
      <c r="I223" s="28" t="s">
        <v>440</v>
      </c>
      <c r="J223" s="28" t="s">
        <v>1600</v>
      </c>
      <c r="K223" s="28" t="s">
        <v>2036</v>
      </c>
      <c r="L223" s="139" t="s">
        <v>1553</v>
      </c>
      <c r="M223" s="140" t="s">
        <v>15</v>
      </c>
      <c r="N223" s="141" t="s">
        <v>1554</v>
      </c>
      <c r="O223" s="141" t="s">
        <v>15</v>
      </c>
      <c r="P223" s="28"/>
      <c r="Q223" s="28" t="s">
        <v>1515</v>
      </c>
      <c r="R223" s="142" t="s">
        <v>2037</v>
      </c>
      <c r="S223" s="142" t="s">
        <v>2038</v>
      </c>
      <c r="T223" s="28">
        <v>1</v>
      </c>
      <c r="U223" s="28"/>
      <c r="V223" s="28"/>
      <c r="W223" s="28"/>
      <c r="X223" s="28"/>
      <c r="Y223" s="28"/>
      <c r="Z223" s="28"/>
      <c r="AA223" s="28"/>
      <c r="AB223" s="28"/>
      <c r="AC223" s="28"/>
      <c r="AD223" s="28"/>
      <c r="AE223" s="28"/>
      <c r="AF223" s="28"/>
      <c r="AG223" s="28"/>
      <c r="AH223" s="28"/>
      <c r="AI223" s="28"/>
      <c r="AJ223" s="28"/>
      <c r="AK223" s="28"/>
      <c r="AL223" s="28"/>
      <c r="AM223" s="28"/>
      <c r="AN223" s="28"/>
      <c r="AO223" s="28"/>
      <c r="AP223" s="28"/>
      <c r="AQ223" s="28"/>
      <c r="AR223" s="28"/>
      <c r="AS223" s="28"/>
      <c r="AT223" s="28"/>
      <c r="AU223" s="28"/>
      <c r="AV223" s="28"/>
      <c r="AW223" s="28"/>
    </row>
    <row r="224" spans="2:49" hidden="1">
      <c r="B224" s="28">
        <f t="shared" si="3"/>
        <v>221</v>
      </c>
      <c r="C224" s="30">
        <v>45336</v>
      </c>
      <c r="D224" s="30" t="s">
        <v>1464</v>
      </c>
      <c r="E224" s="137" t="s">
        <v>291</v>
      </c>
      <c r="F224" s="138" t="s">
        <v>2008</v>
      </c>
      <c r="G224" s="28" t="s">
        <v>1465</v>
      </c>
      <c r="H224" s="64" t="s">
        <v>1516</v>
      </c>
      <c r="I224" s="28" t="s">
        <v>440</v>
      </c>
      <c r="J224" s="28" t="s">
        <v>173</v>
      </c>
      <c r="K224" s="28" t="s">
        <v>2039</v>
      </c>
      <c r="L224" s="139" t="s">
        <v>1498</v>
      </c>
      <c r="M224" s="140" t="s">
        <v>85</v>
      </c>
      <c r="N224" s="141" t="s">
        <v>1665</v>
      </c>
      <c r="O224" s="141" t="s">
        <v>1579</v>
      </c>
      <c r="P224" s="28"/>
      <c r="Q224" s="28" t="s">
        <v>1515</v>
      </c>
      <c r="R224" s="142" t="s">
        <v>2040</v>
      </c>
      <c r="S224" s="142" t="s">
        <v>2041</v>
      </c>
      <c r="T224" s="28"/>
      <c r="U224" s="28"/>
      <c r="V224" s="28">
        <v>1</v>
      </c>
      <c r="W224" s="28"/>
      <c r="X224" s="28"/>
      <c r="Y224" s="28"/>
      <c r="Z224" s="28"/>
      <c r="AA224" s="28"/>
      <c r="AB224" s="28"/>
      <c r="AC224" s="28"/>
      <c r="AD224" s="28"/>
      <c r="AE224" s="28"/>
      <c r="AF224" s="28"/>
      <c r="AG224" s="28"/>
      <c r="AH224" s="28"/>
      <c r="AI224" s="28"/>
      <c r="AJ224" s="28"/>
      <c r="AK224" s="28"/>
      <c r="AL224" s="28"/>
      <c r="AM224" s="28"/>
      <c r="AN224" s="28"/>
      <c r="AO224" s="28"/>
      <c r="AP224" s="28"/>
      <c r="AQ224" s="28"/>
      <c r="AR224" s="28"/>
      <c r="AS224" s="28"/>
      <c r="AT224" s="28"/>
      <c r="AU224" s="28"/>
      <c r="AV224" s="28"/>
      <c r="AW224" s="28"/>
    </row>
    <row r="225" spans="2:49" hidden="1">
      <c r="B225" s="28">
        <f t="shared" si="3"/>
        <v>222</v>
      </c>
      <c r="C225" s="30">
        <v>45336</v>
      </c>
      <c r="D225" s="30" t="s">
        <v>1464</v>
      </c>
      <c r="E225" s="137" t="s">
        <v>291</v>
      </c>
      <c r="F225" s="138" t="s">
        <v>2008</v>
      </c>
      <c r="G225" s="28" t="s">
        <v>1465</v>
      </c>
      <c r="H225" s="64" t="s">
        <v>1538</v>
      </c>
      <c r="I225" s="28" t="s">
        <v>2042</v>
      </c>
      <c r="J225" s="28" t="s">
        <v>1539</v>
      </c>
      <c r="K225" s="28" t="s">
        <v>2043</v>
      </c>
      <c r="L225" s="139" t="s">
        <v>1553</v>
      </c>
      <c r="M225" s="140" t="s">
        <v>15</v>
      </c>
      <c r="N225" s="141" t="s">
        <v>1554</v>
      </c>
      <c r="O225" s="141"/>
      <c r="P225" s="28"/>
      <c r="Q225" s="28" t="s">
        <v>1524</v>
      </c>
      <c r="R225" s="142"/>
      <c r="S225" s="142"/>
      <c r="T225" s="28">
        <v>1</v>
      </c>
      <c r="U225" s="28"/>
      <c r="V225" s="28"/>
      <c r="W225" s="28"/>
      <c r="X225" s="28"/>
      <c r="Y225" s="28"/>
      <c r="Z225" s="28"/>
      <c r="AA225" s="28"/>
      <c r="AB225" s="28"/>
      <c r="AC225" s="28"/>
      <c r="AD225" s="28"/>
      <c r="AE225" s="28"/>
      <c r="AF225" s="28"/>
      <c r="AG225" s="28"/>
      <c r="AH225" s="28"/>
      <c r="AI225" s="28"/>
      <c r="AJ225" s="28"/>
      <c r="AK225" s="28"/>
      <c r="AL225" s="28"/>
      <c r="AM225" s="28"/>
      <c r="AN225" s="28"/>
      <c r="AO225" s="28"/>
      <c r="AP225" s="28"/>
      <c r="AQ225" s="28"/>
      <c r="AR225" s="28"/>
      <c r="AS225" s="28"/>
      <c r="AT225" s="28"/>
      <c r="AU225" s="28"/>
      <c r="AV225" s="28"/>
      <c r="AW225" s="28"/>
    </row>
    <row r="226" spans="2:49" hidden="1">
      <c r="B226" s="28">
        <f t="shared" si="3"/>
        <v>223</v>
      </c>
      <c r="C226" s="30">
        <v>45337</v>
      </c>
      <c r="D226" s="30" t="s">
        <v>1464</v>
      </c>
      <c r="E226" s="137" t="s">
        <v>291</v>
      </c>
      <c r="F226" s="138" t="s">
        <v>2044</v>
      </c>
      <c r="G226" s="28" t="s">
        <v>1465</v>
      </c>
      <c r="H226" s="64" t="s">
        <v>1565</v>
      </c>
      <c r="I226" s="28" t="s">
        <v>1503</v>
      </c>
      <c r="J226" s="28" t="s">
        <v>640</v>
      </c>
      <c r="K226" s="28" t="s">
        <v>2045</v>
      </c>
      <c r="L226" s="139" t="s">
        <v>1574</v>
      </c>
      <c r="M226" s="140" t="s">
        <v>110</v>
      </c>
      <c r="N226" s="141" t="s">
        <v>1586</v>
      </c>
      <c r="O226" s="141" t="s">
        <v>1629</v>
      </c>
      <c r="P226" s="28"/>
      <c r="Q226" s="28" t="s">
        <v>1506</v>
      </c>
      <c r="R226" s="142" t="s">
        <v>2046</v>
      </c>
      <c r="S226" s="142" t="s">
        <v>2047</v>
      </c>
      <c r="T226" s="28"/>
      <c r="U226" s="28"/>
      <c r="V226" s="28"/>
      <c r="W226" s="28"/>
      <c r="X226" s="28"/>
      <c r="Y226" s="28"/>
      <c r="Z226" s="28"/>
      <c r="AA226" s="28"/>
      <c r="AB226" s="28"/>
      <c r="AC226" s="28"/>
      <c r="AD226" s="28"/>
      <c r="AE226" s="28"/>
      <c r="AF226" s="28"/>
      <c r="AG226" s="28"/>
      <c r="AH226" s="28"/>
      <c r="AI226" s="28"/>
      <c r="AJ226" s="28"/>
      <c r="AK226" s="28"/>
      <c r="AL226" s="28"/>
      <c r="AM226" s="28"/>
      <c r="AN226" s="28"/>
      <c r="AO226" s="28"/>
      <c r="AP226" s="28"/>
      <c r="AQ226" s="28"/>
      <c r="AR226" s="28"/>
      <c r="AS226" s="28"/>
      <c r="AT226" s="28"/>
      <c r="AU226" s="28"/>
      <c r="AV226" s="28"/>
      <c r="AW226" s="28"/>
    </row>
    <row r="227" spans="2:49" hidden="1">
      <c r="B227" s="28">
        <f t="shared" si="3"/>
        <v>224</v>
      </c>
      <c r="C227" s="30">
        <v>45337</v>
      </c>
      <c r="D227" s="30" t="s">
        <v>1464</v>
      </c>
      <c r="E227" s="137" t="s">
        <v>291</v>
      </c>
      <c r="F227" s="138" t="s">
        <v>2044</v>
      </c>
      <c r="G227" s="28" t="s">
        <v>1465</v>
      </c>
      <c r="H227" s="64" t="s">
        <v>1565</v>
      </c>
      <c r="I227" s="28" t="s">
        <v>1707</v>
      </c>
      <c r="J227" s="28" t="s">
        <v>1567</v>
      </c>
      <c r="K227" s="28" t="s">
        <v>2048</v>
      </c>
      <c r="L227" s="139" t="s">
        <v>1530</v>
      </c>
      <c r="M227" s="140" t="s">
        <v>1641</v>
      </c>
      <c r="N227" s="141" t="s">
        <v>1642</v>
      </c>
      <c r="O227" s="141" t="s">
        <v>1643</v>
      </c>
      <c r="P227" s="28"/>
      <c r="Q227" s="28" t="s">
        <v>1506</v>
      </c>
      <c r="R227" s="142"/>
      <c r="S227" s="142"/>
      <c r="T227" s="28"/>
      <c r="U227" s="28"/>
      <c r="V227" s="28"/>
      <c r="W227" s="28"/>
      <c r="X227" s="28"/>
      <c r="Y227" s="28"/>
      <c r="Z227" s="28"/>
      <c r="AA227" s="28"/>
      <c r="AB227" s="28"/>
      <c r="AC227" s="28"/>
      <c r="AD227" s="28"/>
      <c r="AE227" s="28"/>
      <c r="AF227" s="28"/>
      <c r="AG227" s="28">
        <v>1</v>
      </c>
      <c r="AH227" s="28"/>
      <c r="AI227" s="28"/>
      <c r="AJ227" s="28"/>
      <c r="AK227" s="28"/>
      <c r="AL227" s="28"/>
      <c r="AM227" s="28"/>
      <c r="AN227" s="28"/>
      <c r="AO227" s="28"/>
      <c r="AP227" s="28"/>
      <c r="AQ227" s="28"/>
      <c r="AR227" s="28"/>
      <c r="AS227" s="28"/>
      <c r="AT227" s="28"/>
      <c r="AU227" s="28"/>
      <c r="AV227" s="28"/>
      <c r="AW227" s="28"/>
    </row>
    <row r="228" spans="2:49" hidden="1">
      <c r="B228" s="28">
        <f t="shared" si="3"/>
        <v>225</v>
      </c>
      <c r="C228" s="30">
        <v>45337</v>
      </c>
      <c r="D228" s="30" t="s">
        <v>1464</v>
      </c>
      <c r="E228" s="137" t="s">
        <v>291</v>
      </c>
      <c r="F228" s="138" t="s">
        <v>2044</v>
      </c>
      <c r="G228" s="28" t="s">
        <v>1465</v>
      </c>
      <c r="H228" s="64" t="s">
        <v>1513</v>
      </c>
      <c r="I228" s="28" t="s">
        <v>440</v>
      </c>
      <c r="J228" s="28" t="s">
        <v>173</v>
      </c>
      <c r="K228" s="28" t="s">
        <v>2049</v>
      </c>
      <c r="L228" s="139" t="s">
        <v>1530</v>
      </c>
      <c r="M228" s="140" t="s">
        <v>1653</v>
      </c>
      <c r="N228" s="141" t="s">
        <v>1066</v>
      </c>
      <c r="O228" s="141" t="s">
        <v>1512</v>
      </c>
      <c r="P228" s="28"/>
      <c r="Q228" s="28" t="s">
        <v>1515</v>
      </c>
      <c r="R228" s="142" t="s">
        <v>2050</v>
      </c>
      <c r="S228" s="28" t="s">
        <v>2051</v>
      </c>
      <c r="U228" s="28"/>
      <c r="V228" s="28"/>
      <c r="W228" s="28"/>
      <c r="X228" s="28"/>
      <c r="Y228" s="28"/>
      <c r="Z228" s="28"/>
      <c r="AA228" s="28"/>
      <c r="AB228" s="28"/>
      <c r="AC228" s="28"/>
      <c r="AD228" s="28"/>
      <c r="AE228" s="28"/>
      <c r="AF228" s="28"/>
      <c r="AG228" s="28"/>
      <c r="AH228" s="28"/>
      <c r="AI228" s="28"/>
      <c r="AJ228" s="28"/>
      <c r="AK228" s="28"/>
      <c r="AL228" s="28"/>
      <c r="AM228" s="28"/>
      <c r="AN228" s="28"/>
      <c r="AO228" s="28"/>
      <c r="AP228" s="28"/>
      <c r="AQ228" s="28"/>
      <c r="AR228" s="28"/>
      <c r="AS228" s="28"/>
      <c r="AT228" s="28"/>
      <c r="AU228" s="28"/>
      <c r="AV228" s="28"/>
      <c r="AW228" s="28"/>
    </row>
    <row r="229" spans="2:49" hidden="1">
      <c r="B229" s="28">
        <f t="shared" si="3"/>
        <v>226</v>
      </c>
      <c r="C229" s="30">
        <v>45337</v>
      </c>
      <c r="D229" s="30" t="s">
        <v>1464</v>
      </c>
      <c r="E229" s="137" t="s">
        <v>291</v>
      </c>
      <c r="F229" s="138" t="s">
        <v>2044</v>
      </c>
      <c r="G229" s="28" t="s">
        <v>1465</v>
      </c>
      <c r="H229" s="64" t="s">
        <v>1513</v>
      </c>
      <c r="I229" s="28" t="s">
        <v>440</v>
      </c>
      <c r="J229" s="28" t="s">
        <v>816</v>
      </c>
      <c r="K229" s="28" t="s">
        <v>2052</v>
      </c>
      <c r="L229" s="139" t="s">
        <v>1488</v>
      </c>
      <c r="M229" s="140" t="s">
        <v>101</v>
      </c>
      <c r="N229" s="141" t="s">
        <v>1489</v>
      </c>
      <c r="O229" s="141" t="s">
        <v>1512</v>
      </c>
      <c r="P229" s="28"/>
      <c r="Q229" s="28" t="s">
        <v>1515</v>
      </c>
      <c r="R229" s="142">
        <v>0</v>
      </c>
      <c r="S229" s="142"/>
      <c r="T229" s="28"/>
      <c r="U229" s="28"/>
      <c r="V229" s="28"/>
      <c r="W229" s="28"/>
      <c r="X229" s="28"/>
      <c r="Y229" s="28"/>
      <c r="Z229" s="28"/>
      <c r="AA229" s="28"/>
      <c r="AB229" s="28"/>
      <c r="AC229" s="28"/>
      <c r="AD229" s="28"/>
      <c r="AE229" s="28"/>
      <c r="AF229" s="28">
        <v>1</v>
      </c>
      <c r="AG229" s="28"/>
      <c r="AH229" s="28"/>
      <c r="AI229" s="28"/>
      <c r="AJ229" s="28"/>
      <c r="AK229" s="28"/>
      <c r="AL229" s="28"/>
      <c r="AM229" s="28"/>
      <c r="AN229" s="28"/>
      <c r="AO229" s="28"/>
      <c r="AP229" s="28"/>
      <c r="AQ229" s="28"/>
      <c r="AR229" s="28"/>
      <c r="AS229" s="28"/>
      <c r="AT229" s="28"/>
      <c r="AU229" s="28"/>
      <c r="AV229" s="28"/>
      <c r="AW229" s="28"/>
    </row>
    <row r="230" spans="2:49" hidden="1">
      <c r="B230" s="28">
        <f t="shared" si="3"/>
        <v>227</v>
      </c>
      <c r="C230" s="30">
        <v>45337</v>
      </c>
      <c r="D230" s="30" t="s">
        <v>1464</v>
      </c>
      <c r="E230" s="137" t="s">
        <v>291</v>
      </c>
      <c r="F230" s="138" t="s">
        <v>2044</v>
      </c>
      <c r="G230" s="28" t="s">
        <v>1465</v>
      </c>
      <c r="H230" s="64" t="s">
        <v>1546</v>
      </c>
      <c r="I230" s="28" t="s">
        <v>1477</v>
      </c>
      <c r="J230" s="28" t="s">
        <v>1834</v>
      </c>
      <c r="K230" s="28" t="s">
        <v>2053</v>
      </c>
      <c r="L230" s="139" t="s">
        <v>1574</v>
      </c>
      <c r="M230" s="140" t="s">
        <v>111</v>
      </c>
      <c r="N230" s="141" t="s">
        <v>1586</v>
      </c>
      <c r="O230" s="141" t="s">
        <v>1846</v>
      </c>
      <c r="P230" s="28"/>
      <c r="Q230" s="28" t="s">
        <v>1483</v>
      </c>
      <c r="R230" s="142" t="s">
        <v>2054</v>
      </c>
      <c r="S230" s="142" t="s">
        <v>2055</v>
      </c>
      <c r="T230" s="2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  <c r="AF230" s="28"/>
      <c r="AG230" s="28"/>
      <c r="AH230" s="28"/>
      <c r="AI230" s="28"/>
      <c r="AJ230" s="28"/>
      <c r="AK230" s="28"/>
      <c r="AL230" s="28"/>
      <c r="AM230" s="28"/>
      <c r="AN230" s="28"/>
      <c r="AO230" s="28"/>
      <c r="AP230" s="28"/>
      <c r="AQ230" s="28"/>
      <c r="AR230" s="28"/>
      <c r="AS230" s="28"/>
      <c r="AT230" s="28"/>
      <c r="AU230" s="28"/>
      <c r="AV230" s="28"/>
      <c r="AW230" s="28"/>
    </row>
    <row r="231" spans="2:49" hidden="1">
      <c r="B231" s="28">
        <f t="shared" si="3"/>
        <v>228</v>
      </c>
      <c r="C231" s="30">
        <v>45338</v>
      </c>
      <c r="D231" s="30" t="s">
        <v>1464</v>
      </c>
      <c r="E231" s="137" t="s">
        <v>291</v>
      </c>
      <c r="F231" s="138" t="s">
        <v>2044</v>
      </c>
      <c r="G231" s="28" t="s">
        <v>375</v>
      </c>
      <c r="H231" s="64" t="s">
        <v>1565</v>
      </c>
      <c r="I231" s="28" t="s">
        <v>1509</v>
      </c>
      <c r="J231" s="28" t="s">
        <v>1627</v>
      </c>
      <c r="K231" s="28" t="s">
        <v>2056</v>
      </c>
      <c r="L231" s="139" t="s">
        <v>1459</v>
      </c>
      <c r="M231" s="140" t="s">
        <v>25</v>
      </c>
      <c r="N231" s="141" t="s">
        <v>183</v>
      </c>
      <c r="O231" s="141" t="s">
        <v>1616</v>
      </c>
      <c r="P231" s="28">
        <v>1</v>
      </c>
      <c r="Q231" s="28" t="s">
        <v>1506</v>
      </c>
      <c r="R231" s="142" t="s">
        <v>2057</v>
      </c>
      <c r="S231" s="142" t="s">
        <v>2058</v>
      </c>
      <c r="T231" s="28"/>
      <c r="U231" s="28"/>
      <c r="V231" s="28"/>
      <c r="W231" s="28"/>
      <c r="X231" s="28"/>
      <c r="Y231" s="28"/>
      <c r="Z231" s="28"/>
      <c r="AA231" s="28"/>
      <c r="AB231" s="28"/>
      <c r="AC231" s="28"/>
      <c r="AD231" s="28"/>
      <c r="AE231" s="28"/>
      <c r="AF231" s="28"/>
      <c r="AG231" s="28"/>
      <c r="AH231" s="28"/>
      <c r="AI231" s="28"/>
      <c r="AJ231" s="28"/>
      <c r="AK231" s="28"/>
      <c r="AL231" s="28"/>
      <c r="AM231" s="28"/>
      <c r="AN231" s="28"/>
      <c r="AO231" s="28"/>
      <c r="AP231" s="28"/>
      <c r="AQ231" s="28"/>
      <c r="AR231" s="28"/>
      <c r="AS231" s="28"/>
      <c r="AT231" s="28"/>
      <c r="AU231" s="28"/>
      <c r="AV231" s="28"/>
      <c r="AW231" s="28"/>
    </row>
    <row r="232" spans="2:49" hidden="1">
      <c r="B232" s="28">
        <f t="shared" si="3"/>
        <v>229</v>
      </c>
      <c r="C232" s="30">
        <v>45338</v>
      </c>
      <c r="D232" s="30" t="s">
        <v>1464</v>
      </c>
      <c r="E232" s="137" t="s">
        <v>291</v>
      </c>
      <c r="F232" s="138" t="s">
        <v>2044</v>
      </c>
      <c r="G232" s="28" t="s">
        <v>1465</v>
      </c>
      <c r="H232" s="64" t="s">
        <v>1565</v>
      </c>
      <c r="I232" s="28" t="s">
        <v>1929</v>
      </c>
      <c r="J232" s="28" t="s">
        <v>1633</v>
      </c>
      <c r="K232" s="28" t="s">
        <v>2059</v>
      </c>
      <c r="L232" s="139" t="s">
        <v>1498</v>
      </c>
      <c r="M232" s="140" t="s">
        <v>81</v>
      </c>
      <c r="N232" s="141" t="s">
        <v>1511</v>
      </c>
      <c r="O232" s="141" t="s">
        <v>1512</v>
      </c>
      <c r="P232" s="28"/>
      <c r="Q232" s="28" t="s">
        <v>1506</v>
      </c>
      <c r="R232" s="142"/>
      <c r="S232" s="142"/>
      <c r="T232" s="28"/>
      <c r="U232" s="28"/>
      <c r="V232" s="28"/>
      <c r="W232" s="28">
        <v>1</v>
      </c>
      <c r="X232" s="28"/>
      <c r="Y232" s="28"/>
      <c r="Z232" s="28"/>
      <c r="AA232" s="28"/>
      <c r="AB232" s="28"/>
      <c r="AC232" s="28"/>
      <c r="AD232" s="28"/>
      <c r="AE232" s="28"/>
      <c r="AF232" s="28"/>
      <c r="AG232" s="28"/>
      <c r="AH232" s="28"/>
      <c r="AI232" s="28"/>
      <c r="AJ232" s="28"/>
      <c r="AK232" s="28"/>
      <c r="AL232" s="28"/>
      <c r="AM232" s="28"/>
      <c r="AN232" s="28"/>
      <c r="AO232" s="28"/>
      <c r="AP232" s="28"/>
      <c r="AQ232" s="28"/>
      <c r="AR232" s="28"/>
      <c r="AS232" s="28"/>
      <c r="AT232" s="28"/>
      <c r="AU232" s="28"/>
      <c r="AV232" s="28"/>
      <c r="AW232" s="28"/>
    </row>
    <row r="233" spans="2:49" hidden="1">
      <c r="B233" s="28">
        <f t="shared" si="3"/>
        <v>230</v>
      </c>
      <c r="C233" s="30">
        <v>45338</v>
      </c>
      <c r="D233" s="30" t="s">
        <v>1464</v>
      </c>
      <c r="E233" s="137" t="s">
        <v>291</v>
      </c>
      <c r="F233" s="138" t="s">
        <v>2044</v>
      </c>
      <c r="G233" s="28" t="s">
        <v>1465</v>
      </c>
      <c r="H233" s="64" t="s">
        <v>1513</v>
      </c>
      <c r="I233" s="28" t="s">
        <v>440</v>
      </c>
      <c r="J233" s="28" t="s">
        <v>441</v>
      </c>
      <c r="K233" s="28" t="s">
        <v>2060</v>
      </c>
      <c r="L233" s="139" t="s">
        <v>1480</v>
      </c>
      <c r="M233" s="140" t="s">
        <v>104</v>
      </c>
      <c r="N233" s="141" t="s">
        <v>1511</v>
      </c>
      <c r="O233" s="141" t="s">
        <v>1512</v>
      </c>
      <c r="P233" s="28"/>
      <c r="Q233" s="28" t="s">
        <v>1515</v>
      </c>
      <c r="R233" s="142">
        <v>0</v>
      </c>
      <c r="S233" s="142"/>
      <c r="T233" s="28"/>
      <c r="U233" s="28"/>
      <c r="V233" s="28"/>
      <c r="W233" s="28"/>
      <c r="X233" s="28">
        <v>1</v>
      </c>
      <c r="Y233" s="28"/>
      <c r="Z233" s="28"/>
      <c r="AA233" s="28"/>
      <c r="AB233" s="28"/>
      <c r="AC233" s="28"/>
      <c r="AD233" s="28"/>
      <c r="AE233" s="28"/>
      <c r="AF233" s="28"/>
      <c r="AG233" s="28"/>
      <c r="AH233" s="28"/>
      <c r="AI233" s="28"/>
      <c r="AJ233" s="28"/>
      <c r="AK233" s="28"/>
      <c r="AL233" s="28"/>
      <c r="AM233" s="28"/>
      <c r="AN233" s="28"/>
      <c r="AO233" s="28"/>
      <c r="AP233" s="28"/>
      <c r="AQ233" s="28"/>
      <c r="AR233" s="28"/>
      <c r="AS233" s="28"/>
      <c r="AT233" s="28"/>
      <c r="AU233" s="28"/>
      <c r="AV233" s="28"/>
      <c r="AW233" s="28"/>
    </row>
    <row r="234" spans="2:49" hidden="1">
      <c r="B234" s="28">
        <f t="shared" si="3"/>
        <v>231</v>
      </c>
      <c r="C234" s="30">
        <v>45338</v>
      </c>
      <c r="D234" s="30" t="s">
        <v>1464</v>
      </c>
      <c r="E234" s="137" t="s">
        <v>291</v>
      </c>
      <c r="F234" s="138" t="s">
        <v>2044</v>
      </c>
      <c r="G234" s="28" t="s">
        <v>1465</v>
      </c>
      <c r="H234" s="64" t="s">
        <v>1513</v>
      </c>
      <c r="I234" s="28" t="s">
        <v>440</v>
      </c>
      <c r="J234" s="28" t="s">
        <v>173</v>
      </c>
      <c r="K234" s="28" t="s">
        <v>2061</v>
      </c>
      <c r="L234" s="139" t="s">
        <v>1530</v>
      </c>
      <c r="M234" s="140" t="s">
        <v>1641</v>
      </c>
      <c r="N234" s="141" t="s">
        <v>1642</v>
      </c>
      <c r="O234" s="141" t="s">
        <v>1643</v>
      </c>
      <c r="P234" s="28"/>
      <c r="Q234" s="28" t="s">
        <v>1515</v>
      </c>
      <c r="R234" s="142">
        <v>0</v>
      </c>
      <c r="S234" s="142"/>
      <c r="T234" s="28"/>
      <c r="U234" s="28"/>
      <c r="V234" s="28"/>
      <c r="W234" s="28"/>
      <c r="X234" s="28"/>
      <c r="Y234" s="28"/>
      <c r="Z234" s="28"/>
      <c r="AA234" s="28"/>
      <c r="AB234" s="28"/>
      <c r="AC234" s="28"/>
      <c r="AD234" s="28"/>
      <c r="AE234" s="28"/>
      <c r="AF234" s="28"/>
      <c r="AG234" s="28"/>
      <c r="AH234" s="28">
        <v>1</v>
      </c>
      <c r="AI234" s="28"/>
      <c r="AJ234" s="28"/>
      <c r="AK234" s="28"/>
      <c r="AL234" s="28"/>
      <c r="AM234" s="28"/>
      <c r="AN234" s="28"/>
      <c r="AO234" s="28"/>
      <c r="AP234" s="28"/>
      <c r="AQ234" s="28"/>
      <c r="AR234" s="28"/>
      <c r="AS234" s="28"/>
      <c r="AT234" s="28"/>
      <c r="AU234" s="28"/>
      <c r="AV234" s="28"/>
      <c r="AW234" s="28"/>
    </row>
    <row r="235" spans="2:49" hidden="1">
      <c r="B235" s="28">
        <f t="shared" si="3"/>
        <v>232</v>
      </c>
      <c r="C235" s="30">
        <v>45338</v>
      </c>
      <c r="D235" s="30" t="s">
        <v>1464</v>
      </c>
      <c r="E235" s="137" t="s">
        <v>291</v>
      </c>
      <c r="F235" s="138" t="s">
        <v>2044</v>
      </c>
      <c r="G235" s="28" t="s">
        <v>1465</v>
      </c>
      <c r="H235" s="64" t="s">
        <v>1538</v>
      </c>
      <c r="I235" s="28" t="s">
        <v>1521</v>
      </c>
      <c r="J235" s="28" t="s">
        <v>1668</v>
      </c>
      <c r="K235" s="28" t="s">
        <v>2062</v>
      </c>
      <c r="L235" s="139" t="s">
        <v>1459</v>
      </c>
      <c r="M235" s="140" t="s">
        <v>72</v>
      </c>
      <c r="N235" s="141" t="s">
        <v>61</v>
      </c>
      <c r="O235" s="141" t="s">
        <v>1545</v>
      </c>
      <c r="P235" s="28"/>
      <c r="Q235" s="28" t="s">
        <v>1524</v>
      </c>
      <c r="R235" s="142"/>
      <c r="S235" s="142"/>
      <c r="T235" s="28"/>
      <c r="U235" s="28"/>
      <c r="V235" s="28"/>
      <c r="W235" s="28"/>
      <c r="X235" s="28"/>
      <c r="Y235" s="28"/>
      <c r="Z235" s="28"/>
      <c r="AA235" s="28">
        <v>1</v>
      </c>
      <c r="AB235" s="28"/>
      <c r="AC235" s="28"/>
      <c r="AD235" s="28"/>
      <c r="AE235" s="28"/>
      <c r="AF235" s="28"/>
      <c r="AG235" s="28"/>
      <c r="AH235" s="28"/>
      <c r="AI235" s="28"/>
      <c r="AJ235" s="28"/>
      <c r="AK235" s="28"/>
      <c r="AL235" s="28"/>
      <c r="AM235" s="28"/>
      <c r="AN235" s="28"/>
      <c r="AO235" s="28"/>
      <c r="AP235" s="28"/>
      <c r="AQ235" s="28"/>
      <c r="AR235" s="28"/>
      <c r="AS235" s="28"/>
      <c r="AT235" s="28"/>
      <c r="AU235" s="28"/>
      <c r="AV235" s="28"/>
      <c r="AW235" s="28"/>
    </row>
    <row r="236" spans="2:49" hidden="1">
      <c r="B236" s="28">
        <f t="shared" si="3"/>
        <v>233</v>
      </c>
      <c r="C236" s="30">
        <v>45338</v>
      </c>
      <c r="D236" s="30" t="s">
        <v>1464</v>
      </c>
      <c r="E236" s="137" t="s">
        <v>291</v>
      </c>
      <c r="F236" s="138" t="s">
        <v>2044</v>
      </c>
      <c r="G236" s="28" t="s">
        <v>1465</v>
      </c>
      <c r="H236" s="64" t="s">
        <v>1538</v>
      </c>
      <c r="I236" s="28" t="s">
        <v>1870</v>
      </c>
      <c r="J236" s="28" t="s">
        <v>1584</v>
      </c>
      <c r="K236" s="28" t="s">
        <v>2063</v>
      </c>
      <c r="L236" s="139" t="s">
        <v>1459</v>
      </c>
      <c r="M236" s="140" t="s">
        <v>33</v>
      </c>
      <c r="N236" s="141" t="s">
        <v>183</v>
      </c>
      <c r="O236" s="141"/>
      <c r="P236" s="28"/>
      <c r="Q236" s="28" t="s">
        <v>1524</v>
      </c>
      <c r="R236" s="142" t="s">
        <v>2064</v>
      </c>
      <c r="S236" s="142" t="s">
        <v>2065</v>
      </c>
      <c r="T236" s="28"/>
      <c r="U236" s="28"/>
      <c r="V236" s="28"/>
      <c r="W236" s="28"/>
      <c r="X236" s="28"/>
      <c r="Y236" s="28"/>
      <c r="Z236" s="28"/>
      <c r="AA236" s="28"/>
      <c r="AB236" s="28"/>
      <c r="AC236" s="28"/>
      <c r="AD236" s="28"/>
      <c r="AE236" s="28"/>
      <c r="AF236" s="28"/>
      <c r="AG236" s="28"/>
      <c r="AH236" s="28"/>
      <c r="AI236" s="28"/>
      <c r="AJ236" s="28"/>
      <c r="AK236" s="28"/>
      <c r="AL236" s="28"/>
      <c r="AM236" s="28"/>
      <c r="AN236" s="28"/>
      <c r="AO236" s="28"/>
      <c r="AP236" s="28"/>
      <c r="AQ236" s="28"/>
      <c r="AR236" s="28"/>
      <c r="AS236" s="28"/>
      <c r="AT236" s="28"/>
      <c r="AU236" s="28"/>
      <c r="AV236" s="28"/>
      <c r="AW236" s="28"/>
    </row>
    <row r="237" spans="2:49" hidden="1">
      <c r="B237" s="28">
        <f t="shared" si="3"/>
        <v>234</v>
      </c>
      <c r="C237" s="30">
        <v>45338</v>
      </c>
      <c r="D237" s="30" t="s">
        <v>1464</v>
      </c>
      <c r="E237" s="137" t="s">
        <v>291</v>
      </c>
      <c r="F237" s="138" t="s">
        <v>2044</v>
      </c>
      <c r="G237" s="28" t="s">
        <v>375</v>
      </c>
      <c r="H237" s="64" t="s">
        <v>1546</v>
      </c>
      <c r="I237" s="28" t="s">
        <v>1477</v>
      </c>
      <c r="J237" s="28" t="s">
        <v>1561</v>
      </c>
      <c r="K237" s="28" t="s">
        <v>2066</v>
      </c>
      <c r="L237" s="139" t="s">
        <v>1459</v>
      </c>
      <c r="M237" s="140" t="s">
        <v>27</v>
      </c>
      <c r="N237" s="141" t="s">
        <v>183</v>
      </c>
      <c r="O237" s="141" t="s">
        <v>1774</v>
      </c>
      <c r="P237" s="28">
        <v>1</v>
      </c>
      <c r="Q237" s="28" t="s">
        <v>1483</v>
      </c>
      <c r="R237" s="142" t="s">
        <v>2067</v>
      </c>
      <c r="S237" s="142" t="s">
        <v>2068</v>
      </c>
      <c r="T237" s="28"/>
      <c r="U237" s="28"/>
      <c r="V237" s="28"/>
      <c r="W237" s="28"/>
      <c r="X237" s="28"/>
      <c r="Y237" s="28"/>
      <c r="Z237" s="28"/>
      <c r="AA237" s="28"/>
      <c r="AB237" s="28"/>
      <c r="AC237" s="28"/>
      <c r="AD237" s="28"/>
      <c r="AE237" s="28"/>
      <c r="AF237" s="28"/>
      <c r="AG237" s="28"/>
      <c r="AH237" s="28"/>
      <c r="AI237" s="28"/>
      <c r="AJ237" s="28"/>
      <c r="AK237" s="28"/>
      <c r="AL237" s="28"/>
      <c r="AM237" s="28"/>
      <c r="AN237" s="28"/>
      <c r="AO237" s="28"/>
      <c r="AP237" s="28"/>
      <c r="AQ237" s="28"/>
      <c r="AR237" s="28"/>
      <c r="AS237" s="28"/>
      <c r="AT237" s="28"/>
      <c r="AU237" s="28"/>
      <c r="AV237" s="28"/>
      <c r="AW237" s="28"/>
    </row>
    <row r="238" spans="2:49" hidden="1">
      <c r="B238" s="28">
        <f t="shared" si="3"/>
        <v>235</v>
      </c>
      <c r="C238" s="30">
        <v>45338</v>
      </c>
      <c r="D238" s="30" t="s">
        <v>1464</v>
      </c>
      <c r="E238" s="137" t="s">
        <v>291</v>
      </c>
      <c r="F238" s="138" t="s">
        <v>2044</v>
      </c>
      <c r="G238" s="28" t="s">
        <v>1465</v>
      </c>
      <c r="H238" s="64" t="s">
        <v>1610</v>
      </c>
      <c r="I238" s="28" t="s">
        <v>1485</v>
      </c>
      <c r="J238" s="28" t="s">
        <v>1486</v>
      </c>
      <c r="K238" s="28" t="s">
        <v>2069</v>
      </c>
      <c r="L238" s="139" t="s">
        <v>1459</v>
      </c>
      <c r="M238" s="140" t="s">
        <v>28</v>
      </c>
      <c r="N238" s="141" t="s">
        <v>2070</v>
      </c>
      <c r="O238" s="141"/>
      <c r="P238" s="28"/>
      <c r="Q238" s="28" t="s">
        <v>1491</v>
      </c>
      <c r="R238" s="142"/>
      <c r="S238" s="142"/>
      <c r="T238" s="28"/>
      <c r="U238" s="28"/>
      <c r="V238" s="28"/>
      <c r="W238" s="28"/>
      <c r="X238" s="28"/>
      <c r="Y238" s="28"/>
      <c r="Z238" s="28"/>
      <c r="AA238" s="28"/>
      <c r="AB238" s="28"/>
      <c r="AC238" s="28"/>
      <c r="AD238" s="28"/>
      <c r="AE238" s="28"/>
      <c r="AF238" s="28"/>
      <c r="AG238" s="28"/>
      <c r="AH238" s="28"/>
      <c r="AI238" s="28"/>
      <c r="AJ238" s="28"/>
      <c r="AK238" s="28"/>
      <c r="AL238" s="28"/>
      <c r="AM238" s="28"/>
      <c r="AN238" s="28"/>
      <c r="AO238" s="28"/>
      <c r="AP238" s="28"/>
      <c r="AQ238" s="28"/>
      <c r="AR238" s="28"/>
      <c r="AS238" s="28"/>
      <c r="AT238" s="28"/>
      <c r="AU238" s="28"/>
      <c r="AV238" s="28"/>
      <c r="AW238" s="28"/>
    </row>
    <row r="239" spans="2:49" hidden="1">
      <c r="B239" s="28">
        <f t="shared" si="3"/>
        <v>236</v>
      </c>
      <c r="C239" s="30">
        <v>45338</v>
      </c>
      <c r="D239" s="30" t="s">
        <v>1464</v>
      </c>
      <c r="E239" s="137" t="s">
        <v>291</v>
      </c>
      <c r="F239" s="138" t="s">
        <v>2044</v>
      </c>
      <c r="G239" s="28" t="s">
        <v>1465</v>
      </c>
      <c r="H239" s="64" t="s">
        <v>1610</v>
      </c>
      <c r="I239" s="28" t="s">
        <v>1485</v>
      </c>
      <c r="J239" s="28" t="s">
        <v>1486</v>
      </c>
      <c r="K239" s="28" t="s">
        <v>2071</v>
      </c>
      <c r="L239" s="139" t="s">
        <v>1498</v>
      </c>
      <c r="M239" s="140" t="s">
        <v>81</v>
      </c>
      <c r="N239" s="141" t="s">
        <v>1511</v>
      </c>
      <c r="O239" s="141"/>
      <c r="P239" s="28"/>
      <c r="Q239" s="28" t="s">
        <v>1491</v>
      </c>
      <c r="R239" s="142"/>
      <c r="S239" s="142"/>
      <c r="T239" s="28"/>
      <c r="U239" s="28"/>
      <c r="V239" s="28"/>
      <c r="W239" s="28">
        <v>1</v>
      </c>
      <c r="X239" s="28"/>
      <c r="Y239" s="28"/>
      <c r="Z239" s="28"/>
      <c r="AA239" s="28"/>
      <c r="AB239" s="28"/>
      <c r="AC239" s="28"/>
      <c r="AD239" s="28"/>
      <c r="AE239" s="28"/>
      <c r="AF239" s="28"/>
      <c r="AG239" s="28"/>
      <c r="AH239" s="28"/>
      <c r="AI239" s="28"/>
      <c r="AJ239" s="28"/>
      <c r="AK239" s="28"/>
      <c r="AL239" s="28"/>
      <c r="AM239" s="28"/>
      <c r="AN239" s="28"/>
      <c r="AO239" s="28"/>
      <c r="AP239" s="28"/>
      <c r="AQ239" s="28"/>
      <c r="AR239" s="28"/>
      <c r="AS239" s="28"/>
      <c r="AT239" s="28"/>
      <c r="AU239" s="28"/>
      <c r="AV239" s="28"/>
      <c r="AW239" s="28"/>
    </row>
    <row r="240" spans="2:49" hidden="1">
      <c r="B240" s="28">
        <f t="shared" si="3"/>
        <v>237</v>
      </c>
      <c r="C240" s="30">
        <v>45339</v>
      </c>
      <c r="D240" s="30" t="s">
        <v>1464</v>
      </c>
      <c r="E240" s="137" t="s">
        <v>291</v>
      </c>
      <c r="F240" s="138" t="s">
        <v>2044</v>
      </c>
      <c r="G240" s="28" t="s">
        <v>1465</v>
      </c>
      <c r="H240" s="64" t="s">
        <v>1546</v>
      </c>
      <c r="I240" s="28" t="s">
        <v>1477</v>
      </c>
      <c r="J240" s="28" t="s">
        <v>656</v>
      </c>
      <c r="K240" s="28" t="s">
        <v>1589</v>
      </c>
      <c r="L240" s="139" t="s">
        <v>1530</v>
      </c>
      <c r="M240" s="140" t="s">
        <v>1800</v>
      </c>
      <c r="N240" s="141" t="s">
        <v>1066</v>
      </c>
      <c r="O240" s="141" t="s">
        <v>2072</v>
      </c>
      <c r="P240" s="28"/>
      <c r="Q240" s="28" t="s">
        <v>1483</v>
      </c>
      <c r="R240" s="142" t="s">
        <v>2073</v>
      </c>
      <c r="S240" s="142" t="s">
        <v>2074</v>
      </c>
      <c r="T240" s="28"/>
      <c r="U240" s="28"/>
      <c r="V240" s="28"/>
      <c r="W240" s="28"/>
      <c r="X240" s="28"/>
      <c r="Y240" s="28"/>
      <c r="Z240" s="28"/>
      <c r="AA240" s="28"/>
      <c r="AB240" s="28"/>
      <c r="AC240" s="28"/>
      <c r="AD240" s="28"/>
      <c r="AE240" s="28"/>
      <c r="AF240" s="28"/>
      <c r="AG240" s="28"/>
      <c r="AH240" s="28"/>
      <c r="AI240" s="28"/>
      <c r="AJ240" s="28"/>
      <c r="AK240" s="28"/>
      <c r="AL240" s="28"/>
      <c r="AM240" s="28"/>
      <c r="AN240" s="28"/>
      <c r="AO240" s="28"/>
      <c r="AP240" s="28"/>
      <c r="AQ240" s="28"/>
      <c r="AR240" s="28"/>
      <c r="AS240" s="28"/>
      <c r="AT240" s="28"/>
      <c r="AU240" s="28"/>
      <c r="AV240" s="28"/>
      <c r="AW240" s="28"/>
    </row>
    <row r="241" spans="2:49" hidden="1">
      <c r="B241" s="28">
        <f t="shared" si="3"/>
        <v>238</v>
      </c>
      <c r="C241" s="30">
        <v>45341</v>
      </c>
      <c r="D241" s="30" t="s">
        <v>1464</v>
      </c>
      <c r="E241" s="137" t="s">
        <v>291</v>
      </c>
      <c r="F241" s="138" t="s">
        <v>2044</v>
      </c>
      <c r="G241" s="28" t="s">
        <v>1465</v>
      </c>
      <c r="H241" s="64" t="s">
        <v>1533</v>
      </c>
      <c r="I241" s="28" t="s">
        <v>1492</v>
      </c>
      <c r="J241" s="28" t="s">
        <v>1472</v>
      </c>
      <c r="K241" s="28" t="s">
        <v>2075</v>
      </c>
      <c r="L241" s="139" t="s">
        <v>1459</v>
      </c>
      <c r="M241" s="140" t="s">
        <v>27</v>
      </c>
      <c r="N241" s="141" t="s">
        <v>2076</v>
      </c>
      <c r="O241" s="141" t="s">
        <v>2077</v>
      </c>
      <c r="P241" s="28"/>
      <c r="Q241" s="28" t="s">
        <v>1461</v>
      </c>
      <c r="R241" s="142"/>
      <c r="S241" s="142"/>
      <c r="T241" s="28"/>
      <c r="U241" s="28"/>
      <c r="V241" s="28"/>
      <c r="W241" s="28"/>
      <c r="X241" s="28"/>
      <c r="Y241" s="28"/>
      <c r="Z241" s="28"/>
      <c r="AA241" s="28"/>
      <c r="AB241" s="28"/>
      <c r="AC241" s="28"/>
      <c r="AD241" s="28"/>
      <c r="AE241" s="28"/>
      <c r="AF241" s="28"/>
      <c r="AG241" s="28"/>
      <c r="AH241" s="28"/>
      <c r="AI241" s="28"/>
      <c r="AJ241" s="28"/>
      <c r="AK241" s="28"/>
      <c r="AL241" s="28"/>
      <c r="AM241" s="28"/>
      <c r="AN241" s="28"/>
      <c r="AO241" s="28"/>
      <c r="AP241" s="28"/>
      <c r="AQ241" s="28"/>
      <c r="AR241" s="28"/>
      <c r="AS241" s="28"/>
      <c r="AT241" s="28"/>
      <c r="AU241" s="28"/>
      <c r="AV241" s="28"/>
      <c r="AW241" s="28"/>
    </row>
    <row r="242" spans="2:49" hidden="1">
      <c r="B242" s="28">
        <f t="shared" si="3"/>
        <v>239</v>
      </c>
      <c r="C242" s="30">
        <v>45341</v>
      </c>
      <c r="D242" s="30" t="s">
        <v>1464</v>
      </c>
      <c r="E242" s="137" t="s">
        <v>291</v>
      </c>
      <c r="F242" s="138" t="s">
        <v>2044</v>
      </c>
      <c r="G242" s="28" t="s">
        <v>1465</v>
      </c>
      <c r="H242" s="64" t="s">
        <v>1533</v>
      </c>
      <c r="I242" s="28" t="s">
        <v>1456</v>
      </c>
      <c r="J242" s="28" t="s">
        <v>1457</v>
      </c>
      <c r="K242" s="28" t="s">
        <v>2078</v>
      </c>
      <c r="L242" s="139" t="s">
        <v>1488</v>
      </c>
      <c r="M242" s="140" t="s">
        <v>101</v>
      </c>
      <c r="N242" s="141" t="s">
        <v>1563</v>
      </c>
      <c r="O242" s="141" t="s">
        <v>2079</v>
      </c>
      <c r="P242" s="28"/>
      <c r="Q242" s="28" t="s">
        <v>1461</v>
      </c>
      <c r="R242" s="142"/>
      <c r="S242" s="142"/>
      <c r="T242" s="28"/>
      <c r="U242" s="28"/>
      <c r="V242" s="28"/>
      <c r="W242" s="28"/>
      <c r="X242" s="28"/>
      <c r="Y242" s="28"/>
      <c r="Z242" s="28"/>
      <c r="AA242" s="28"/>
      <c r="AB242" s="28"/>
      <c r="AC242" s="28"/>
      <c r="AD242" s="28"/>
      <c r="AE242" s="28"/>
      <c r="AF242" s="28"/>
      <c r="AG242" s="28"/>
      <c r="AH242" s="28"/>
      <c r="AI242" s="28"/>
      <c r="AJ242" s="28"/>
      <c r="AK242" s="28"/>
      <c r="AL242" s="28"/>
      <c r="AM242" s="28"/>
      <c r="AN242" s="28"/>
      <c r="AO242" s="28"/>
      <c r="AP242" s="28"/>
      <c r="AQ242" s="28"/>
      <c r="AR242" s="28"/>
      <c r="AS242" s="28"/>
      <c r="AT242" s="28"/>
      <c r="AU242" s="28"/>
      <c r="AV242" s="28"/>
      <c r="AW242" s="28"/>
    </row>
    <row r="243" spans="2:49" hidden="1">
      <c r="B243" s="28">
        <f t="shared" si="3"/>
        <v>240</v>
      </c>
      <c r="C243" s="30">
        <v>45341</v>
      </c>
      <c r="D243" s="30" t="s">
        <v>1464</v>
      </c>
      <c r="E243" s="137" t="s">
        <v>291</v>
      </c>
      <c r="F243" s="138" t="s">
        <v>2044</v>
      </c>
      <c r="G243" s="28" t="s">
        <v>1465</v>
      </c>
      <c r="H243" s="64" t="s">
        <v>1533</v>
      </c>
      <c r="I243" s="28" t="s">
        <v>1456</v>
      </c>
      <c r="J243" s="28" t="s">
        <v>1457</v>
      </c>
      <c r="K243" s="28" t="s">
        <v>2080</v>
      </c>
      <c r="L243" s="139" t="s">
        <v>1488</v>
      </c>
      <c r="M243" s="140" t="s">
        <v>101</v>
      </c>
      <c r="N243" s="141" t="s">
        <v>1489</v>
      </c>
      <c r="O243" s="141" t="s">
        <v>2081</v>
      </c>
      <c r="P243" s="28"/>
      <c r="Q243" s="28" t="s">
        <v>1461</v>
      </c>
      <c r="R243" s="142"/>
      <c r="S243" s="142"/>
      <c r="T243" s="28"/>
      <c r="U243" s="28"/>
      <c r="V243" s="28"/>
      <c r="W243" s="28"/>
      <c r="X243" s="28"/>
      <c r="Y243" s="28"/>
      <c r="Z243" s="28"/>
      <c r="AA243" s="28"/>
      <c r="AB243" s="28"/>
      <c r="AC243" s="28"/>
      <c r="AD243" s="28"/>
      <c r="AE243" s="28"/>
      <c r="AF243" s="28"/>
      <c r="AG243" s="28"/>
      <c r="AH243" s="28"/>
      <c r="AI243" s="28"/>
      <c r="AJ243" s="28"/>
      <c r="AK243" s="28"/>
      <c r="AL243" s="28"/>
      <c r="AM243" s="28"/>
      <c r="AN243" s="28"/>
      <c r="AO243" s="28"/>
      <c r="AP243" s="28"/>
      <c r="AQ243" s="28"/>
      <c r="AR243" s="28"/>
      <c r="AS243" s="28"/>
      <c r="AT243" s="28"/>
      <c r="AU243" s="28"/>
      <c r="AV243" s="28"/>
      <c r="AW243" s="28"/>
    </row>
    <row r="244" spans="2:49" hidden="1">
      <c r="B244" s="28">
        <f t="shared" si="3"/>
        <v>241</v>
      </c>
      <c r="C244" s="30">
        <v>45341</v>
      </c>
      <c r="D244" s="30" t="s">
        <v>1464</v>
      </c>
      <c r="E244" s="137" t="s">
        <v>291</v>
      </c>
      <c r="F244" s="138" t="s">
        <v>2044</v>
      </c>
      <c r="G244" s="28" t="s">
        <v>375</v>
      </c>
      <c r="H244" s="64" t="s">
        <v>1565</v>
      </c>
      <c r="I244" s="28" t="s">
        <v>1503</v>
      </c>
      <c r="J244" s="28" t="s">
        <v>640</v>
      </c>
      <c r="K244" s="28" t="s">
        <v>2082</v>
      </c>
      <c r="L244" s="139" t="s">
        <v>1459</v>
      </c>
      <c r="M244" s="140" t="s">
        <v>101</v>
      </c>
      <c r="N244" s="141" t="s">
        <v>183</v>
      </c>
      <c r="O244" s="141" t="s">
        <v>1745</v>
      </c>
      <c r="P244" s="28">
        <v>1</v>
      </c>
      <c r="Q244" s="28" t="s">
        <v>1506</v>
      </c>
      <c r="R244" s="142" t="s">
        <v>2083</v>
      </c>
      <c r="S244" s="142" t="s">
        <v>2084</v>
      </c>
      <c r="T244" s="28"/>
      <c r="U244" s="28"/>
      <c r="V244" s="28"/>
      <c r="W244" s="28"/>
      <c r="X244" s="28"/>
      <c r="Y244" s="28"/>
      <c r="Z244" s="28"/>
      <c r="AA244" s="28"/>
      <c r="AB244" s="28"/>
      <c r="AC244" s="28"/>
      <c r="AD244" s="28"/>
      <c r="AE244" s="28"/>
      <c r="AF244" s="28"/>
      <c r="AG244" s="28"/>
      <c r="AH244" s="28"/>
      <c r="AI244" s="28"/>
      <c r="AJ244" s="28"/>
      <c r="AK244" s="28"/>
      <c r="AL244" s="28"/>
      <c r="AM244" s="28"/>
      <c r="AN244" s="28"/>
      <c r="AO244" s="28"/>
      <c r="AP244" s="28"/>
      <c r="AQ244" s="28"/>
      <c r="AR244" s="28"/>
      <c r="AS244" s="28"/>
      <c r="AT244" s="28"/>
      <c r="AU244" s="28"/>
      <c r="AV244" s="28"/>
      <c r="AW244" s="28"/>
    </row>
    <row r="245" spans="2:49" hidden="1">
      <c r="B245" s="28">
        <f t="shared" si="3"/>
        <v>242</v>
      </c>
      <c r="C245" s="30">
        <v>45341</v>
      </c>
      <c r="D245" s="30" t="s">
        <v>1464</v>
      </c>
      <c r="E245" s="137" t="s">
        <v>291</v>
      </c>
      <c r="F245" s="138" t="s">
        <v>2044</v>
      </c>
      <c r="G245" s="28" t="s">
        <v>1465</v>
      </c>
      <c r="H245" s="64" t="s">
        <v>1565</v>
      </c>
      <c r="I245" s="28" t="s">
        <v>1707</v>
      </c>
      <c r="J245" s="28" t="s">
        <v>640</v>
      </c>
      <c r="K245" s="28" t="s">
        <v>2085</v>
      </c>
      <c r="L245" s="139" t="s">
        <v>1488</v>
      </c>
      <c r="M245" s="140" t="s">
        <v>101</v>
      </c>
      <c r="N245" s="141" t="s">
        <v>1622</v>
      </c>
      <c r="O245" s="141" t="s">
        <v>1512</v>
      </c>
      <c r="P245" s="28"/>
      <c r="Q245" s="28" t="s">
        <v>1506</v>
      </c>
      <c r="R245" s="142" t="s">
        <v>2086</v>
      </c>
      <c r="S245" s="142" t="s">
        <v>2087</v>
      </c>
      <c r="T245" s="28"/>
      <c r="U245" s="28"/>
      <c r="V245" s="28"/>
      <c r="W245" s="28"/>
      <c r="X245" s="28"/>
      <c r="Y245" s="28"/>
      <c r="Z245" s="28"/>
      <c r="AA245" s="28"/>
      <c r="AB245" s="28"/>
      <c r="AC245" s="28"/>
      <c r="AD245" s="28"/>
      <c r="AE245" s="28"/>
      <c r="AF245" s="28"/>
      <c r="AG245" s="28"/>
      <c r="AH245" s="28"/>
      <c r="AI245" s="28"/>
      <c r="AJ245" s="28"/>
      <c r="AK245" s="28"/>
      <c r="AL245" s="28"/>
      <c r="AM245" s="28"/>
      <c r="AN245" s="28"/>
      <c r="AO245" s="28"/>
      <c r="AP245" s="28"/>
      <c r="AQ245" s="28"/>
      <c r="AR245" s="28"/>
      <c r="AS245" s="28"/>
      <c r="AT245" s="28"/>
      <c r="AU245" s="28"/>
      <c r="AV245" s="28"/>
      <c r="AW245" s="28"/>
    </row>
    <row r="246" spans="2:49" hidden="1">
      <c r="B246" s="28">
        <f t="shared" si="3"/>
        <v>243</v>
      </c>
      <c r="C246" s="30">
        <v>45341</v>
      </c>
      <c r="D246" s="30" t="s">
        <v>1464</v>
      </c>
      <c r="E246" s="137" t="s">
        <v>291</v>
      </c>
      <c r="F246" s="138" t="s">
        <v>2044</v>
      </c>
      <c r="G246" s="28" t="s">
        <v>1465</v>
      </c>
      <c r="H246" s="64" t="s">
        <v>1513</v>
      </c>
      <c r="I246" s="28" t="s">
        <v>440</v>
      </c>
      <c r="J246" s="28" t="s">
        <v>1580</v>
      </c>
      <c r="K246" s="28" t="s">
        <v>2088</v>
      </c>
      <c r="L246" s="139" t="s">
        <v>1574</v>
      </c>
      <c r="M246" s="140" t="s">
        <v>111</v>
      </c>
      <c r="N246" s="141" t="s">
        <v>1586</v>
      </c>
      <c r="O246" s="141" t="s">
        <v>1576</v>
      </c>
      <c r="P246" s="28"/>
      <c r="Q246" s="28" t="s">
        <v>1515</v>
      </c>
      <c r="R246" s="142" t="s">
        <v>2089</v>
      </c>
      <c r="S246" s="28" t="s">
        <v>2090</v>
      </c>
      <c r="U246" s="28"/>
      <c r="V246" s="28"/>
      <c r="W246" s="28"/>
      <c r="X246" s="28"/>
      <c r="Y246" s="28"/>
      <c r="Z246" s="28"/>
      <c r="AA246" s="28"/>
      <c r="AB246" s="28"/>
      <c r="AC246" s="28"/>
      <c r="AD246" s="28"/>
      <c r="AE246" s="28"/>
      <c r="AF246" s="28"/>
      <c r="AG246" s="28"/>
      <c r="AH246" s="28"/>
      <c r="AI246" s="28"/>
      <c r="AJ246" s="28"/>
      <c r="AK246" s="28"/>
      <c r="AL246" s="28"/>
      <c r="AM246" s="28"/>
      <c r="AN246" s="28"/>
      <c r="AO246" s="28"/>
      <c r="AP246" s="28"/>
      <c r="AQ246" s="28"/>
      <c r="AR246" s="28"/>
      <c r="AS246" s="28"/>
      <c r="AT246" s="28"/>
      <c r="AU246" s="28"/>
      <c r="AV246" s="28"/>
      <c r="AW246" s="28"/>
    </row>
    <row r="247" spans="2:49" hidden="1">
      <c r="B247" s="28">
        <f t="shared" si="3"/>
        <v>244</v>
      </c>
      <c r="C247" s="30">
        <v>45341</v>
      </c>
      <c r="D247" s="30" t="s">
        <v>1464</v>
      </c>
      <c r="E247" s="137" t="s">
        <v>291</v>
      </c>
      <c r="F247" s="138" t="s">
        <v>2044</v>
      </c>
      <c r="G247" s="28" t="s">
        <v>1465</v>
      </c>
      <c r="H247" s="64" t="s">
        <v>1513</v>
      </c>
      <c r="I247" s="28" t="s">
        <v>440</v>
      </c>
      <c r="J247" s="28" t="s">
        <v>173</v>
      </c>
      <c r="K247" s="28" t="s">
        <v>2091</v>
      </c>
      <c r="L247" s="139" t="s">
        <v>1488</v>
      </c>
      <c r="M247" s="140" t="s">
        <v>102</v>
      </c>
      <c r="N247" s="141" t="s">
        <v>1602</v>
      </c>
      <c r="O247" s="141" t="s">
        <v>1579</v>
      </c>
      <c r="P247" s="28"/>
      <c r="Q247" s="28" t="s">
        <v>1515</v>
      </c>
      <c r="R247" s="142">
        <v>0</v>
      </c>
      <c r="S247" s="142"/>
      <c r="T247" s="28"/>
      <c r="U247" s="28"/>
      <c r="V247" s="28"/>
      <c r="W247" s="28"/>
      <c r="X247" s="28"/>
      <c r="Y247" s="28"/>
      <c r="Z247" s="28"/>
      <c r="AA247" s="28"/>
      <c r="AB247" s="28"/>
      <c r="AC247" s="28"/>
      <c r="AD247" s="28"/>
      <c r="AE247" s="28"/>
      <c r="AF247" s="28">
        <v>1</v>
      </c>
      <c r="AG247" s="28"/>
      <c r="AH247" s="28"/>
      <c r="AI247" s="28"/>
      <c r="AJ247" s="28"/>
      <c r="AK247" s="28"/>
      <c r="AL247" s="28"/>
      <c r="AM247" s="28"/>
      <c r="AN247" s="28"/>
      <c r="AO247" s="28"/>
      <c r="AP247" s="28"/>
      <c r="AQ247" s="28"/>
      <c r="AR247" s="28"/>
      <c r="AS247" s="28"/>
      <c r="AT247" s="28"/>
      <c r="AU247" s="28"/>
      <c r="AV247" s="28"/>
      <c r="AW247" s="28"/>
    </row>
    <row r="248" spans="2:49" hidden="1">
      <c r="B248" s="28">
        <f t="shared" si="3"/>
        <v>245</v>
      </c>
      <c r="C248" s="30">
        <v>45341</v>
      </c>
      <c r="D248" s="30" t="s">
        <v>1464</v>
      </c>
      <c r="E248" s="137" t="s">
        <v>291</v>
      </c>
      <c r="F248" s="138" t="s">
        <v>2044</v>
      </c>
      <c r="G248" s="28" t="s">
        <v>1465</v>
      </c>
      <c r="H248" s="64" t="s">
        <v>1610</v>
      </c>
      <c r="I248" s="28" t="s">
        <v>1485</v>
      </c>
      <c r="J248" s="28" t="s">
        <v>1567</v>
      </c>
      <c r="K248" s="28" t="s">
        <v>2092</v>
      </c>
      <c r="L248" s="139" t="s">
        <v>1530</v>
      </c>
      <c r="M248" s="140" t="s">
        <v>1722</v>
      </c>
      <c r="N248" s="141" t="s">
        <v>1066</v>
      </c>
      <c r="O248" s="141"/>
      <c r="P248" s="28"/>
      <c r="Q248" s="28" t="s">
        <v>1491</v>
      </c>
      <c r="R248" s="142" t="s">
        <v>2093</v>
      </c>
      <c r="S248" s="142" t="s">
        <v>2094</v>
      </c>
      <c r="T248" s="28"/>
      <c r="U248" s="28"/>
      <c r="V248" s="28"/>
      <c r="W248" s="28"/>
      <c r="X248" s="28"/>
      <c r="Y248" s="28"/>
      <c r="Z248" s="28"/>
      <c r="AA248" s="28"/>
      <c r="AB248" s="28"/>
      <c r="AC248" s="28"/>
      <c r="AD248" s="28"/>
      <c r="AE248" s="28"/>
      <c r="AF248" s="28"/>
      <c r="AG248" s="28"/>
      <c r="AH248" s="28"/>
      <c r="AI248" s="28"/>
      <c r="AJ248" s="28"/>
      <c r="AK248" s="28"/>
      <c r="AL248" s="28"/>
      <c r="AM248" s="28"/>
      <c r="AN248" s="28"/>
      <c r="AO248" s="28"/>
      <c r="AP248" s="28"/>
      <c r="AQ248" s="28"/>
      <c r="AR248" s="28"/>
      <c r="AS248" s="28"/>
      <c r="AT248" s="28"/>
      <c r="AU248" s="28"/>
      <c r="AV248" s="28"/>
      <c r="AW248" s="28"/>
    </row>
    <row r="249" spans="2:49" hidden="1">
      <c r="B249" s="28">
        <f t="shared" si="3"/>
        <v>246</v>
      </c>
      <c r="C249" s="30">
        <v>45342</v>
      </c>
      <c r="D249" s="30" t="s">
        <v>1464</v>
      </c>
      <c r="E249" s="137" t="s">
        <v>291</v>
      </c>
      <c r="F249" s="138" t="s">
        <v>2044</v>
      </c>
      <c r="G249" s="28" t="s">
        <v>1465</v>
      </c>
      <c r="H249" s="64" t="s">
        <v>1565</v>
      </c>
      <c r="I249" s="28" t="s">
        <v>1509</v>
      </c>
      <c r="J249" s="28" t="s">
        <v>341</v>
      </c>
      <c r="K249" s="28" t="s">
        <v>2095</v>
      </c>
      <c r="L249" s="139" t="s">
        <v>1553</v>
      </c>
      <c r="M249" s="140" t="s">
        <v>15</v>
      </c>
      <c r="N249" s="141" t="s">
        <v>1554</v>
      </c>
      <c r="O249" s="141" t="s">
        <v>1554</v>
      </c>
      <c r="P249" s="28"/>
      <c r="Q249" s="28" t="s">
        <v>1506</v>
      </c>
      <c r="R249" s="142"/>
      <c r="S249" s="142"/>
      <c r="T249" s="28">
        <v>1</v>
      </c>
      <c r="U249" s="28"/>
      <c r="V249" s="28"/>
      <c r="W249" s="28"/>
      <c r="X249" s="28"/>
      <c r="Y249" s="28"/>
      <c r="Z249" s="28"/>
      <c r="AA249" s="28"/>
      <c r="AB249" s="28"/>
      <c r="AC249" s="28"/>
      <c r="AD249" s="28"/>
      <c r="AE249" s="28"/>
      <c r="AF249" s="28"/>
      <c r="AG249" s="28"/>
      <c r="AH249" s="28"/>
      <c r="AI249" s="28"/>
      <c r="AJ249" s="28"/>
      <c r="AK249" s="28"/>
      <c r="AL249" s="28"/>
      <c r="AM249" s="28"/>
      <c r="AN249" s="28"/>
      <c r="AO249" s="28"/>
      <c r="AP249" s="28"/>
      <c r="AQ249" s="28"/>
      <c r="AR249" s="28"/>
      <c r="AS249" s="28"/>
      <c r="AT249" s="28"/>
      <c r="AU249" s="28"/>
      <c r="AV249" s="28"/>
      <c r="AW249" s="28"/>
    </row>
    <row r="250" spans="2:49" hidden="1">
      <c r="B250" s="28">
        <f t="shared" si="3"/>
        <v>247</v>
      </c>
      <c r="C250" s="30">
        <v>45342</v>
      </c>
      <c r="D250" s="30" t="s">
        <v>1464</v>
      </c>
      <c r="E250" s="137" t="s">
        <v>291</v>
      </c>
      <c r="F250" s="138" t="s">
        <v>2044</v>
      </c>
      <c r="G250" s="28" t="s">
        <v>1465</v>
      </c>
      <c r="H250" s="64" t="s">
        <v>1565</v>
      </c>
      <c r="I250" s="28" t="s">
        <v>1566</v>
      </c>
      <c r="J250" s="28" t="s">
        <v>1572</v>
      </c>
      <c r="K250" s="28" t="s">
        <v>2096</v>
      </c>
      <c r="L250" s="139" t="s">
        <v>1530</v>
      </c>
      <c r="M250" s="140" t="s">
        <v>1531</v>
      </c>
      <c r="N250" s="141" t="s">
        <v>1532</v>
      </c>
      <c r="O250" s="141" t="s">
        <v>1582</v>
      </c>
      <c r="P250" s="28"/>
      <c r="Q250" s="28" t="s">
        <v>1506</v>
      </c>
      <c r="R250" s="142"/>
      <c r="S250" s="142"/>
      <c r="T250" s="28"/>
      <c r="U250" s="28"/>
      <c r="V250" s="28"/>
      <c r="W250" s="28"/>
      <c r="X250" s="28"/>
      <c r="Y250" s="28"/>
      <c r="Z250" s="28"/>
      <c r="AA250" s="28"/>
      <c r="AB250" s="28"/>
      <c r="AC250" s="28"/>
      <c r="AD250" s="28"/>
      <c r="AE250" s="28"/>
      <c r="AF250" s="28"/>
      <c r="AG250" s="28"/>
      <c r="AH250" s="28"/>
      <c r="AI250" s="28"/>
      <c r="AJ250" s="28"/>
      <c r="AK250" s="28"/>
      <c r="AL250" s="28"/>
      <c r="AM250" s="28"/>
      <c r="AN250" s="28"/>
      <c r="AO250" s="28"/>
      <c r="AP250" s="28"/>
      <c r="AQ250" s="28"/>
      <c r="AR250" s="28"/>
      <c r="AS250" s="28"/>
      <c r="AT250" s="28"/>
      <c r="AU250" s="28"/>
      <c r="AV250" s="28"/>
      <c r="AW250" s="28"/>
    </row>
    <row r="251" spans="2:49" hidden="1">
      <c r="B251" s="28">
        <f t="shared" si="3"/>
        <v>248</v>
      </c>
      <c r="C251" s="30">
        <v>45342</v>
      </c>
      <c r="D251" s="30" t="s">
        <v>1464</v>
      </c>
      <c r="E251" s="137" t="s">
        <v>291</v>
      </c>
      <c r="F251" s="138" t="s">
        <v>2044</v>
      </c>
      <c r="G251" s="28" t="s">
        <v>1465</v>
      </c>
      <c r="H251" s="64" t="s">
        <v>1513</v>
      </c>
      <c r="I251" s="28" t="s">
        <v>440</v>
      </c>
      <c r="J251" s="28" t="s">
        <v>441</v>
      </c>
      <c r="K251" s="28" t="s">
        <v>2097</v>
      </c>
      <c r="L251" s="139" t="s">
        <v>1530</v>
      </c>
      <c r="M251" s="140" t="s">
        <v>1636</v>
      </c>
      <c r="N251" s="141" t="s">
        <v>1066</v>
      </c>
      <c r="O251" s="141" t="s">
        <v>1637</v>
      </c>
      <c r="P251" s="28"/>
      <c r="Q251" s="28" t="s">
        <v>1515</v>
      </c>
      <c r="R251" s="142" t="s">
        <v>2098</v>
      </c>
      <c r="S251" s="28" t="s">
        <v>2099</v>
      </c>
      <c r="U251" s="28"/>
      <c r="V251" s="28"/>
      <c r="W251" s="28"/>
      <c r="X251" s="28"/>
      <c r="Y251" s="28"/>
      <c r="Z251" s="28"/>
      <c r="AA251" s="28"/>
      <c r="AB251" s="28"/>
      <c r="AC251" s="28"/>
      <c r="AD251" s="28"/>
      <c r="AE251" s="28"/>
      <c r="AF251" s="28"/>
      <c r="AG251" s="28"/>
      <c r="AH251" s="28"/>
      <c r="AI251" s="28"/>
      <c r="AJ251" s="28"/>
      <c r="AK251" s="28"/>
      <c r="AL251" s="28"/>
      <c r="AM251" s="28"/>
      <c r="AN251" s="28"/>
      <c r="AO251" s="28"/>
      <c r="AP251" s="28"/>
      <c r="AQ251" s="28"/>
      <c r="AR251" s="28"/>
      <c r="AS251" s="28"/>
      <c r="AT251" s="28"/>
      <c r="AU251" s="28"/>
      <c r="AV251" s="28"/>
      <c r="AW251" s="28"/>
    </row>
    <row r="252" spans="2:49" hidden="1">
      <c r="B252" s="28">
        <f t="shared" si="3"/>
        <v>249</v>
      </c>
      <c r="C252" s="30">
        <v>45342</v>
      </c>
      <c r="D252" s="30" t="s">
        <v>1464</v>
      </c>
      <c r="E252" s="137" t="s">
        <v>291</v>
      </c>
      <c r="F252" s="138" t="s">
        <v>2044</v>
      </c>
      <c r="G252" s="28" t="s">
        <v>1465</v>
      </c>
      <c r="H252" s="64" t="s">
        <v>1513</v>
      </c>
      <c r="I252" s="28" t="s">
        <v>440</v>
      </c>
      <c r="J252" s="28" t="s">
        <v>173</v>
      </c>
      <c r="K252" s="28" t="s">
        <v>2100</v>
      </c>
      <c r="L252" s="139" t="s">
        <v>1498</v>
      </c>
      <c r="M252" s="140" t="s">
        <v>81</v>
      </c>
      <c r="N252" s="141" t="s">
        <v>1511</v>
      </c>
      <c r="O252" s="141" t="s">
        <v>1512</v>
      </c>
      <c r="P252" s="28"/>
      <c r="Q252" s="28" t="s">
        <v>1515</v>
      </c>
      <c r="R252" s="142">
        <v>0</v>
      </c>
      <c r="S252" s="142"/>
      <c r="T252" s="28"/>
      <c r="U252" s="28"/>
      <c r="V252" s="28"/>
      <c r="W252" s="28"/>
      <c r="X252" s="28">
        <v>1</v>
      </c>
      <c r="Y252" s="28"/>
      <c r="Z252" s="28"/>
      <c r="AA252" s="28"/>
      <c r="AB252" s="28"/>
      <c r="AC252" s="28"/>
      <c r="AD252" s="28"/>
      <c r="AE252" s="28"/>
      <c r="AF252" s="28"/>
      <c r="AG252" s="28"/>
      <c r="AH252" s="28"/>
      <c r="AI252" s="28"/>
      <c r="AJ252" s="28"/>
      <c r="AK252" s="28"/>
      <c r="AL252" s="28"/>
      <c r="AM252" s="28"/>
      <c r="AN252" s="28"/>
      <c r="AO252" s="28"/>
      <c r="AP252" s="28"/>
      <c r="AQ252" s="28"/>
      <c r="AR252" s="28"/>
      <c r="AS252" s="28"/>
      <c r="AT252" s="28"/>
      <c r="AU252" s="28"/>
      <c r="AV252" s="28"/>
      <c r="AW252" s="28"/>
    </row>
    <row r="253" spans="2:49" hidden="1">
      <c r="B253" s="28">
        <f t="shared" si="3"/>
        <v>250</v>
      </c>
      <c r="C253" s="30">
        <v>45342</v>
      </c>
      <c r="D253" s="30" t="s">
        <v>1464</v>
      </c>
      <c r="E253" s="137" t="s">
        <v>291</v>
      </c>
      <c r="F253" s="138" t="s">
        <v>2044</v>
      </c>
      <c r="G253" s="28" t="s">
        <v>375</v>
      </c>
      <c r="H253" s="64" t="s">
        <v>1538</v>
      </c>
      <c r="I253" s="28" t="s">
        <v>1521</v>
      </c>
      <c r="J253" s="28" t="s">
        <v>1668</v>
      </c>
      <c r="K253" s="28" t="s">
        <v>2101</v>
      </c>
      <c r="L253" s="139" t="s">
        <v>1459</v>
      </c>
      <c r="M253" s="140" t="s">
        <v>102</v>
      </c>
      <c r="N253" s="141" t="s">
        <v>183</v>
      </c>
      <c r="O253" s="141" t="s">
        <v>2102</v>
      </c>
      <c r="P253" s="28">
        <v>1</v>
      </c>
      <c r="Q253" s="28" t="s">
        <v>1524</v>
      </c>
      <c r="R253" s="142" t="s">
        <v>2103</v>
      </c>
      <c r="S253" s="142" t="s">
        <v>2104</v>
      </c>
      <c r="T253" s="28"/>
      <c r="U253" s="28"/>
      <c r="V253" s="28"/>
      <c r="W253" s="28"/>
      <c r="X253" s="28"/>
      <c r="Y253" s="28"/>
      <c r="Z253" s="28"/>
      <c r="AA253" s="28"/>
      <c r="AB253" s="28"/>
      <c r="AC253" s="28"/>
      <c r="AD253" s="28"/>
      <c r="AE253" s="28"/>
      <c r="AF253" s="28"/>
      <c r="AG253" s="28"/>
      <c r="AH253" s="28"/>
      <c r="AI253" s="28"/>
      <c r="AJ253" s="28"/>
      <c r="AK253" s="28"/>
      <c r="AL253" s="28"/>
      <c r="AM253" s="28"/>
      <c r="AN253" s="28"/>
      <c r="AO253" s="28"/>
      <c r="AP253" s="28"/>
      <c r="AQ253" s="28"/>
      <c r="AR253" s="28"/>
      <c r="AS253" s="28"/>
      <c r="AT253" s="28"/>
      <c r="AU253" s="28"/>
      <c r="AV253" s="28"/>
      <c r="AW253" s="28"/>
    </row>
    <row r="254" spans="2:49" hidden="1">
      <c r="B254" s="28">
        <f t="shared" si="3"/>
        <v>251</v>
      </c>
      <c r="C254" s="30">
        <v>45342</v>
      </c>
      <c r="D254" s="30" t="s">
        <v>1464</v>
      </c>
      <c r="E254" s="137" t="s">
        <v>291</v>
      </c>
      <c r="F254" s="138" t="s">
        <v>2044</v>
      </c>
      <c r="G254" s="28" t="s">
        <v>1465</v>
      </c>
      <c r="H254" s="64" t="s">
        <v>1546</v>
      </c>
      <c r="I254" s="28" t="s">
        <v>1477</v>
      </c>
      <c r="J254" s="28" t="s">
        <v>1561</v>
      </c>
      <c r="K254" s="28" t="s">
        <v>2105</v>
      </c>
      <c r="L254" s="139" t="s">
        <v>1488</v>
      </c>
      <c r="M254" s="140" t="s">
        <v>101</v>
      </c>
      <c r="N254" s="141" t="s">
        <v>1622</v>
      </c>
      <c r="O254" s="141" t="s">
        <v>1718</v>
      </c>
      <c r="P254" s="28"/>
      <c r="Q254" s="28" t="s">
        <v>1483</v>
      </c>
      <c r="R254" s="142" t="s">
        <v>2106</v>
      </c>
      <c r="S254" s="142" t="s">
        <v>2107</v>
      </c>
      <c r="T254" s="28"/>
      <c r="U254" s="28"/>
      <c r="V254" s="28"/>
      <c r="W254" s="28"/>
      <c r="X254" s="28"/>
      <c r="Y254" s="28"/>
      <c r="Z254" s="28"/>
      <c r="AA254" s="28"/>
      <c r="AB254" s="28"/>
      <c r="AC254" s="28"/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8"/>
      <c r="AP254" s="28"/>
      <c r="AQ254" s="28"/>
      <c r="AR254" s="28"/>
      <c r="AS254" s="28"/>
      <c r="AT254" s="28"/>
      <c r="AU254" s="28"/>
      <c r="AV254" s="28"/>
      <c r="AW254" s="28"/>
    </row>
    <row r="255" spans="2:49" hidden="1">
      <c r="B255" s="28">
        <f t="shared" si="3"/>
        <v>252</v>
      </c>
      <c r="C255" s="30">
        <v>45342</v>
      </c>
      <c r="D255" s="30" t="s">
        <v>1464</v>
      </c>
      <c r="E255" s="137" t="s">
        <v>291</v>
      </c>
      <c r="F255" s="138" t="s">
        <v>2044</v>
      </c>
      <c r="G255" s="28" t="s">
        <v>375</v>
      </c>
      <c r="H255" s="64" t="s">
        <v>1610</v>
      </c>
      <c r="I255" s="28" t="s">
        <v>1485</v>
      </c>
      <c r="J255" s="28" t="s">
        <v>1556</v>
      </c>
      <c r="K255" s="28" t="s">
        <v>2108</v>
      </c>
      <c r="L255" s="139" t="s">
        <v>1488</v>
      </c>
      <c r="M255" s="140" t="s">
        <v>101</v>
      </c>
      <c r="N255" s="141" t="s">
        <v>183</v>
      </c>
      <c r="O255" s="141"/>
      <c r="P255" s="28">
        <v>1</v>
      </c>
      <c r="Q255" s="28" t="s">
        <v>1491</v>
      </c>
      <c r="R255" s="142" t="s">
        <v>2109</v>
      </c>
      <c r="S255" s="142" t="s">
        <v>1879</v>
      </c>
      <c r="T255" s="28"/>
      <c r="U255" s="28"/>
      <c r="V255" s="28"/>
      <c r="W255" s="28"/>
      <c r="X255" s="28"/>
      <c r="Y255" s="28"/>
      <c r="Z255" s="28"/>
      <c r="AA255" s="28"/>
      <c r="AB255" s="28"/>
      <c r="AC255" s="28"/>
      <c r="AD255" s="28"/>
      <c r="AE255" s="28"/>
      <c r="AF255" s="28"/>
      <c r="AG255" s="28"/>
      <c r="AH255" s="28"/>
      <c r="AI255" s="28"/>
      <c r="AJ255" s="28"/>
      <c r="AK255" s="28"/>
      <c r="AL255" s="28"/>
      <c r="AM255" s="28"/>
      <c r="AN255" s="28"/>
      <c r="AO255" s="28"/>
      <c r="AP255" s="28"/>
      <c r="AQ255" s="28"/>
      <c r="AR255" s="28"/>
      <c r="AS255" s="28"/>
      <c r="AT255" s="28"/>
      <c r="AU255" s="28"/>
      <c r="AV255" s="28"/>
      <c r="AW255" s="28"/>
    </row>
    <row r="256" spans="2:49" hidden="1">
      <c r="B256" s="28">
        <f t="shared" si="3"/>
        <v>253</v>
      </c>
      <c r="C256" s="30">
        <v>45343</v>
      </c>
      <c r="D256" s="30" t="s">
        <v>1464</v>
      </c>
      <c r="E256" s="137" t="s">
        <v>291</v>
      </c>
      <c r="F256" s="138" t="s">
        <v>2044</v>
      </c>
      <c r="G256" s="28" t="s">
        <v>1465</v>
      </c>
      <c r="H256" s="64" t="s">
        <v>1565</v>
      </c>
      <c r="I256" s="28" t="s">
        <v>1707</v>
      </c>
      <c r="J256" s="28" t="s">
        <v>640</v>
      </c>
      <c r="K256" s="28" t="s">
        <v>2110</v>
      </c>
      <c r="L256" s="139" t="s">
        <v>1488</v>
      </c>
      <c r="M256" s="140" t="s">
        <v>101</v>
      </c>
      <c r="N256" s="141" t="s">
        <v>1622</v>
      </c>
      <c r="O256" s="141" t="s">
        <v>1512</v>
      </c>
      <c r="P256" s="28"/>
      <c r="Q256" s="28" t="s">
        <v>1506</v>
      </c>
      <c r="R256" s="142" t="s">
        <v>2111</v>
      </c>
      <c r="S256" s="142" t="s">
        <v>2112</v>
      </c>
      <c r="T256" s="28"/>
      <c r="U256" s="28"/>
      <c r="V256" s="28"/>
      <c r="W256" s="28"/>
      <c r="X256" s="28"/>
      <c r="Y256" s="28"/>
      <c r="Z256" s="28"/>
      <c r="AA256" s="28"/>
      <c r="AB256" s="28"/>
      <c r="AC256" s="28"/>
      <c r="AD256" s="28"/>
      <c r="AE256" s="28"/>
      <c r="AF256" s="28"/>
      <c r="AG256" s="28"/>
      <c r="AH256" s="28"/>
      <c r="AI256" s="28"/>
      <c r="AJ256" s="28"/>
      <c r="AK256" s="28"/>
      <c r="AL256" s="28"/>
      <c r="AM256" s="28"/>
      <c r="AN256" s="28"/>
      <c r="AO256" s="28"/>
      <c r="AP256" s="28"/>
      <c r="AQ256" s="28"/>
      <c r="AR256" s="28"/>
      <c r="AS256" s="28"/>
      <c r="AT256" s="28"/>
      <c r="AU256" s="28"/>
      <c r="AV256" s="28"/>
      <c r="AW256" s="28"/>
    </row>
    <row r="257" spans="2:49" hidden="1">
      <c r="B257" s="28">
        <f t="shared" si="3"/>
        <v>254</v>
      </c>
      <c r="C257" s="30">
        <v>45343</v>
      </c>
      <c r="D257" s="30" t="s">
        <v>1464</v>
      </c>
      <c r="E257" s="137" t="s">
        <v>291</v>
      </c>
      <c r="F257" s="138" t="s">
        <v>2044</v>
      </c>
      <c r="G257" s="28" t="s">
        <v>1465</v>
      </c>
      <c r="H257" s="64" t="s">
        <v>1565</v>
      </c>
      <c r="I257" s="28" t="s">
        <v>1509</v>
      </c>
      <c r="J257" s="28" t="s">
        <v>1619</v>
      </c>
      <c r="K257" s="28" t="s">
        <v>2113</v>
      </c>
      <c r="L257" s="139" t="s">
        <v>1480</v>
      </c>
      <c r="M257" s="140" t="s">
        <v>104</v>
      </c>
      <c r="N257" s="141" t="s">
        <v>1511</v>
      </c>
      <c r="O257" s="141" t="s">
        <v>1512</v>
      </c>
      <c r="P257" s="28"/>
      <c r="Q257" s="28" t="s">
        <v>1506</v>
      </c>
      <c r="R257" s="142"/>
      <c r="S257" s="142"/>
      <c r="T257" s="28"/>
      <c r="U257" s="28"/>
      <c r="V257" s="28"/>
      <c r="W257" s="28">
        <v>1</v>
      </c>
      <c r="X257" s="28"/>
      <c r="Y257" s="28"/>
      <c r="Z257" s="28"/>
      <c r="AA257" s="28"/>
      <c r="AB257" s="28"/>
      <c r="AC257" s="28"/>
      <c r="AD257" s="28"/>
      <c r="AE257" s="28"/>
      <c r="AF257" s="28"/>
      <c r="AG257" s="28"/>
      <c r="AH257" s="28"/>
      <c r="AI257" s="28"/>
      <c r="AJ257" s="28"/>
      <c r="AK257" s="28"/>
      <c r="AL257" s="28"/>
      <c r="AM257" s="28"/>
      <c r="AN257" s="28"/>
      <c r="AO257" s="28"/>
      <c r="AP257" s="28"/>
      <c r="AQ257" s="28"/>
      <c r="AR257" s="28"/>
      <c r="AS257" s="28"/>
      <c r="AT257" s="28"/>
      <c r="AU257" s="28"/>
      <c r="AV257" s="28"/>
      <c r="AW257" s="28"/>
    </row>
    <row r="258" spans="2:49" hidden="1">
      <c r="B258" s="28">
        <f t="shared" si="3"/>
        <v>255</v>
      </c>
      <c r="C258" s="30">
        <v>45343</v>
      </c>
      <c r="D258" s="30" t="s">
        <v>1464</v>
      </c>
      <c r="E258" s="137" t="s">
        <v>291</v>
      </c>
      <c r="F258" s="138" t="s">
        <v>2044</v>
      </c>
      <c r="G258" s="28" t="s">
        <v>1465</v>
      </c>
      <c r="H258" s="64" t="s">
        <v>1513</v>
      </c>
      <c r="I258" s="28" t="s">
        <v>440</v>
      </c>
      <c r="J258" s="28" t="s">
        <v>1580</v>
      </c>
      <c r="K258" s="28" t="s">
        <v>2114</v>
      </c>
      <c r="L258" s="139" t="s">
        <v>1574</v>
      </c>
      <c r="M258" s="140" t="s">
        <v>111</v>
      </c>
      <c r="N258" s="141" t="s">
        <v>1575</v>
      </c>
      <c r="O258" s="141" t="s">
        <v>1576</v>
      </c>
      <c r="P258" s="28"/>
      <c r="Q258" s="28" t="s">
        <v>1515</v>
      </c>
      <c r="R258" s="142">
        <v>0</v>
      </c>
      <c r="S258" s="142"/>
      <c r="T258" s="28"/>
      <c r="U258" s="28"/>
      <c r="V258" s="28"/>
      <c r="W258" s="28"/>
      <c r="X258" s="28"/>
      <c r="Y258" s="28"/>
      <c r="Z258" s="28"/>
      <c r="AA258" s="28"/>
      <c r="AB258" s="28">
        <v>1</v>
      </c>
      <c r="AC258" s="28"/>
      <c r="AD258" s="28"/>
      <c r="AE258" s="28"/>
      <c r="AF258" s="28"/>
      <c r="AG258" s="28"/>
      <c r="AH258" s="28"/>
      <c r="AI258" s="28"/>
      <c r="AJ258" s="28"/>
      <c r="AK258" s="28"/>
      <c r="AL258" s="28"/>
      <c r="AM258" s="28"/>
      <c r="AN258" s="28"/>
      <c r="AO258" s="28"/>
      <c r="AP258" s="28"/>
      <c r="AQ258" s="28"/>
      <c r="AR258" s="28"/>
      <c r="AS258" s="28"/>
      <c r="AT258" s="28"/>
      <c r="AU258" s="28"/>
      <c r="AV258" s="28"/>
      <c r="AW258" s="28"/>
    </row>
    <row r="259" spans="2:49" hidden="1">
      <c r="B259" s="28">
        <f t="shared" si="3"/>
        <v>256</v>
      </c>
      <c r="C259" s="30">
        <v>45343</v>
      </c>
      <c r="D259" s="30" t="s">
        <v>1464</v>
      </c>
      <c r="E259" s="137" t="s">
        <v>291</v>
      </c>
      <c r="F259" s="138" t="s">
        <v>2044</v>
      </c>
      <c r="G259" s="28" t="s">
        <v>1465</v>
      </c>
      <c r="H259" s="64" t="s">
        <v>1513</v>
      </c>
      <c r="I259" s="28" t="s">
        <v>440</v>
      </c>
      <c r="J259" s="28" t="s">
        <v>173</v>
      </c>
      <c r="K259" s="28" t="s">
        <v>2115</v>
      </c>
      <c r="L259" s="139" t="s">
        <v>1488</v>
      </c>
      <c r="M259" s="140" t="s">
        <v>101</v>
      </c>
      <c r="N259" s="141" t="s">
        <v>1489</v>
      </c>
      <c r="O259" s="141" t="s">
        <v>1512</v>
      </c>
      <c r="P259" s="28"/>
      <c r="Q259" s="28" t="s">
        <v>1515</v>
      </c>
      <c r="R259" s="142">
        <v>0</v>
      </c>
      <c r="S259" s="142"/>
      <c r="T259" s="28"/>
      <c r="U259" s="28"/>
      <c r="V259" s="28"/>
      <c r="W259" s="28"/>
      <c r="X259" s="28"/>
      <c r="Y259" s="28"/>
      <c r="Z259" s="28"/>
      <c r="AA259" s="28"/>
      <c r="AB259" s="28"/>
      <c r="AC259" s="28"/>
      <c r="AD259" s="28"/>
      <c r="AE259" s="28"/>
      <c r="AF259" s="28">
        <v>1</v>
      </c>
      <c r="AG259" s="28"/>
      <c r="AH259" s="28"/>
      <c r="AI259" s="28"/>
      <c r="AJ259" s="28"/>
      <c r="AK259" s="28"/>
      <c r="AL259" s="28"/>
      <c r="AM259" s="28"/>
      <c r="AN259" s="28"/>
      <c r="AO259" s="28"/>
      <c r="AP259" s="28"/>
      <c r="AQ259" s="28"/>
      <c r="AR259" s="28"/>
      <c r="AS259" s="28"/>
      <c r="AT259" s="28"/>
      <c r="AU259" s="28"/>
      <c r="AV259" s="28"/>
      <c r="AW259" s="28"/>
    </row>
    <row r="260" spans="2:49" hidden="1">
      <c r="B260" s="28">
        <f t="shared" ref="B260:B323" si="4">ROW()-3</f>
        <v>257</v>
      </c>
      <c r="C260" s="30">
        <v>45343</v>
      </c>
      <c r="D260" s="30" t="s">
        <v>1464</v>
      </c>
      <c r="E260" s="137" t="s">
        <v>291</v>
      </c>
      <c r="F260" s="138" t="s">
        <v>2044</v>
      </c>
      <c r="G260" s="28" t="s">
        <v>1465</v>
      </c>
      <c r="H260" s="64" t="s">
        <v>1538</v>
      </c>
      <c r="I260" s="28" t="s">
        <v>1521</v>
      </c>
      <c r="J260" s="28" t="s">
        <v>217</v>
      </c>
      <c r="K260" s="28" t="s">
        <v>2116</v>
      </c>
      <c r="L260" s="139" t="s">
        <v>1459</v>
      </c>
      <c r="M260" s="140" t="s">
        <v>78</v>
      </c>
      <c r="N260" s="141" t="s">
        <v>183</v>
      </c>
      <c r="O260" s="141"/>
      <c r="P260" s="28"/>
      <c r="Q260" s="28" t="s">
        <v>1524</v>
      </c>
      <c r="R260" s="142" t="s">
        <v>1646</v>
      </c>
      <c r="S260" s="142" t="s">
        <v>1915</v>
      </c>
      <c r="T260" s="28"/>
      <c r="U260" s="28"/>
      <c r="V260" s="28"/>
      <c r="W260" s="28"/>
      <c r="X260" s="28"/>
      <c r="Y260" s="28"/>
      <c r="Z260" s="28"/>
      <c r="AA260" s="28"/>
      <c r="AB260" s="28"/>
      <c r="AC260" s="28"/>
      <c r="AD260" s="28"/>
      <c r="AE260" s="28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  <c r="AP260" s="28"/>
      <c r="AQ260" s="28"/>
      <c r="AR260" s="28"/>
      <c r="AS260" s="28"/>
      <c r="AT260" s="28"/>
      <c r="AU260" s="28"/>
      <c r="AV260" s="28"/>
      <c r="AW260" s="28"/>
    </row>
    <row r="261" spans="2:49" hidden="1">
      <c r="B261" s="28">
        <f t="shared" si="4"/>
        <v>258</v>
      </c>
      <c r="C261" s="30">
        <v>45343</v>
      </c>
      <c r="D261" s="30" t="s">
        <v>1464</v>
      </c>
      <c r="E261" s="137" t="s">
        <v>291</v>
      </c>
      <c r="F261" s="138" t="s">
        <v>2044</v>
      </c>
      <c r="G261" s="28" t="s">
        <v>1465</v>
      </c>
      <c r="H261" s="64" t="s">
        <v>1546</v>
      </c>
      <c r="I261" s="28" t="s">
        <v>1477</v>
      </c>
      <c r="J261" s="28" t="s">
        <v>1561</v>
      </c>
      <c r="K261" s="28" t="s">
        <v>2117</v>
      </c>
      <c r="L261" s="139" t="s">
        <v>1530</v>
      </c>
      <c r="M261" s="140" t="s">
        <v>1800</v>
      </c>
      <c r="N261" s="141" t="s">
        <v>1642</v>
      </c>
      <c r="O261" s="141" t="s">
        <v>2013</v>
      </c>
      <c r="P261" s="28"/>
      <c r="Q261" s="28" t="s">
        <v>1483</v>
      </c>
      <c r="R261" s="142"/>
      <c r="S261" s="142"/>
      <c r="T261" s="28"/>
      <c r="U261" s="28"/>
      <c r="V261" s="28"/>
      <c r="W261" s="28"/>
      <c r="X261" s="28"/>
      <c r="Y261" s="28"/>
      <c r="Z261" s="28"/>
      <c r="AA261" s="28"/>
      <c r="AB261" s="28"/>
      <c r="AC261" s="28"/>
      <c r="AD261" s="28"/>
      <c r="AE261" s="28"/>
      <c r="AF261" s="28"/>
      <c r="AG261" s="28"/>
      <c r="AH261" s="28"/>
      <c r="AI261" s="28"/>
      <c r="AJ261" s="28"/>
      <c r="AK261" s="28"/>
      <c r="AL261" s="28"/>
      <c r="AM261" s="28"/>
      <c r="AN261" s="28"/>
      <c r="AO261" s="28"/>
      <c r="AP261" s="28"/>
      <c r="AQ261" s="28"/>
      <c r="AR261" s="28"/>
      <c r="AS261" s="28"/>
      <c r="AT261" s="28"/>
      <c r="AU261" s="28"/>
      <c r="AV261" s="28"/>
      <c r="AW261" s="28"/>
    </row>
    <row r="262" spans="2:49" hidden="1">
      <c r="B262" s="28">
        <f t="shared" si="4"/>
        <v>259</v>
      </c>
      <c r="C262" s="30">
        <v>45344</v>
      </c>
      <c r="D262" s="30" t="s">
        <v>1464</v>
      </c>
      <c r="E262" s="137" t="s">
        <v>291</v>
      </c>
      <c r="F262" s="138" t="s">
        <v>333</v>
      </c>
      <c r="G262" s="28" t="s">
        <v>375</v>
      </c>
      <c r="H262" s="64" t="s">
        <v>1533</v>
      </c>
      <c r="I262" s="28" t="s">
        <v>1466</v>
      </c>
      <c r="J262" s="28" t="s">
        <v>1457</v>
      </c>
      <c r="K262" s="28" t="s">
        <v>2118</v>
      </c>
      <c r="L262" s="139" t="s">
        <v>1459</v>
      </c>
      <c r="M262" s="140" t="s">
        <v>25</v>
      </c>
      <c r="N262" s="141" t="s">
        <v>183</v>
      </c>
      <c r="O262" s="141" t="s">
        <v>2119</v>
      </c>
      <c r="P262" s="28">
        <v>1</v>
      </c>
      <c r="Q262" s="28" t="s">
        <v>1461</v>
      </c>
      <c r="R262" s="142" t="s">
        <v>2120</v>
      </c>
      <c r="S262" s="142" t="s">
        <v>2121</v>
      </c>
      <c r="T262" s="28"/>
      <c r="U262" s="28"/>
      <c r="V262" s="28"/>
      <c r="W262" s="28"/>
      <c r="X262" s="28"/>
      <c r="Y262" s="28"/>
      <c r="Z262" s="28"/>
      <c r="AA262" s="28"/>
      <c r="AB262" s="28"/>
      <c r="AC262" s="28"/>
      <c r="AD262" s="28"/>
      <c r="AE262" s="28"/>
      <c r="AF262" s="28"/>
      <c r="AG262" s="28"/>
      <c r="AH262" s="28"/>
      <c r="AI262" s="28"/>
      <c r="AJ262" s="28"/>
      <c r="AK262" s="28"/>
      <c r="AL262" s="28"/>
      <c r="AM262" s="28"/>
      <c r="AN262" s="28"/>
      <c r="AO262" s="28"/>
      <c r="AP262" s="28"/>
      <c r="AQ262" s="28"/>
      <c r="AR262" s="28"/>
      <c r="AS262" s="28"/>
      <c r="AT262" s="28"/>
      <c r="AU262" s="28"/>
      <c r="AV262" s="28"/>
      <c r="AW262" s="28"/>
    </row>
    <row r="263" spans="2:49" hidden="1">
      <c r="B263" s="28">
        <f t="shared" si="4"/>
        <v>260</v>
      </c>
      <c r="C263" s="30">
        <v>45344</v>
      </c>
      <c r="D263" s="30" t="s">
        <v>1464</v>
      </c>
      <c r="E263" s="137" t="s">
        <v>291</v>
      </c>
      <c r="F263" s="138" t="s">
        <v>333</v>
      </c>
      <c r="G263" s="28" t="s">
        <v>1465</v>
      </c>
      <c r="H263" s="64" t="s">
        <v>1565</v>
      </c>
      <c r="I263" s="28" t="s">
        <v>1566</v>
      </c>
      <c r="J263" s="28" t="s">
        <v>1567</v>
      </c>
      <c r="K263" s="28" t="s">
        <v>2122</v>
      </c>
      <c r="L263" s="139" t="s">
        <v>1530</v>
      </c>
      <c r="M263" s="140" t="s">
        <v>1653</v>
      </c>
      <c r="N263" s="141" t="s">
        <v>1066</v>
      </c>
      <c r="O263" s="141" t="s">
        <v>1512</v>
      </c>
      <c r="P263" s="28"/>
      <c r="Q263" s="28" t="s">
        <v>1506</v>
      </c>
      <c r="R263" s="142" t="s">
        <v>2098</v>
      </c>
      <c r="S263" s="142" t="s">
        <v>2123</v>
      </c>
      <c r="T263" s="28"/>
      <c r="U263" s="28"/>
      <c r="V263" s="28"/>
      <c r="W263" s="28"/>
      <c r="X263" s="28"/>
      <c r="Y263" s="28"/>
      <c r="Z263" s="28"/>
      <c r="AA263" s="28"/>
      <c r="AB263" s="28"/>
      <c r="AC263" s="28"/>
      <c r="AD263" s="28"/>
      <c r="AE263" s="28"/>
      <c r="AF263" s="28"/>
      <c r="AG263" s="28"/>
      <c r="AH263" s="28"/>
      <c r="AI263" s="28"/>
      <c r="AJ263" s="28"/>
      <c r="AK263" s="28"/>
      <c r="AL263" s="28"/>
      <c r="AM263" s="28"/>
      <c r="AN263" s="28"/>
      <c r="AO263" s="28"/>
      <c r="AP263" s="28"/>
      <c r="AQ263" s="28"/>
      <c r="AR263" s="28"/>
      <c r="AS263" s="28"/>
      <c r="AT263" s="28"/>
      <c r="AU263" s="28"/>
      <c r="AV263" s="28"/>
      <c r="AW263" s="28"/>
    </row>
    <row r="264" spans="2:49" hidden="1">
      <c r="B264" s="28">
        <f t="shared" si="4"/>
        <v>261</v>
      </c>
      <c r="C264" s="30">
        <v>45344</v>
      </c>
      <c r="D264" s="30" t="s">
        <v>1464</v>
      </c>
      <c r="E264" s="137" t="s">
        <v>291</v>
      </c>
      <c r="F264" s="138" t="s">
        <v>333</v>
      </c>
      <c r="G264" s="28" t="s">
        <v>1465</v>
      </c>
      <c r="H264" s="64" t="s">
        <v>1565</v>
      </c>
      <c r="I264" s="28" t="s">
        <v>1596</v>
      </c>
      <c r="J264" s="28" t="s">
        <v>1597</v>
      </c>
      <c r="K264" s="28" t="s">
        <v>2124</v>
      </c>
      <c r="L264" s="139" t="s">
        <v>1553</v>
      </c>
      <c r="M264" s="140" t="s">
        <v>15</v>
      </c>
      <c r="N264" s="141" t="s">
        <v>1554</v>
      </c>
      <c r="O264" s="141" t="s">
        <v>1554</v>
      </c>
      <c r="P264" s="28"/>
      <c r="Q264" s="28" t="s">
        <v>1506</v>
      </c>
      <c r="R264" s="142"/>
      <c r="S264" s="142"/>
      <c r="T264" s="28">
        <v>1</v>
      </c>
      <c r="U264" s="28"/>
      <c r="V264" s="28"/>
      <c r="W264" s="28"/>
      <c r="X264" s="28"/>
      <c r="Y264" s="28"/>
      <c r="Z264" s="28"/>
      <c r="AA264" s="28"/>
      <c r="AB264" s="28"/>
      <c r="AC264" s="28"/>
      <c r="AD264" s="28"/>
      <c r="AE264" s="28"/>
      <c r="AF264" s="28"/>
      <c r="AG264" s="28"/>
      <c r="AH264" s="28"/>
      <c r="AI264" s="28"/>
      <c r="AJ264" s="28"/>
      <c r="AK264" s="28"/>
      <c r="AL264" s="28"/>
      <c r="AM264" s="28"/>
      <c r="AN264" s="28"/>
      <c r="AO264" s="28"/>
      <c r="AP264" s="28"/>
      <c r="AQ264" s="28"/>
      <c r="AR264" s="28"/>
      <c r="AS264" s="28"/>
      <c r="AT264" s="28"/>
      <c r="AU264" s="28"/>
      <c r="AV264" s="28"/>
      <c r="AW264" s="28"/>
    </row>
    <row r="265" spans="2:49" hidden="1">
      <c r="B265" s="28">
        <f t="shared" si="4"/>
        <v>262</v>
      </c>
      <c r="C265" s="30">
        <v>45344</v>
      </c>
      <c r="D265" s="30" t="s">
        <v>1464</v>
      </c>
      <c r="E265" s="137" t="s">
        <v>291</v>
      </c>
      <c r="F265" s="138" t="s">
        <v>333</v>
      </c>
      <c r="G265" s="28" t="s">
        <v>375</v>
      </c>
      <c r="H265" s="64" t="s">
        <v>1546</v>
      </c>
      <c r="I265" s="28" t="s">
        <v>440</v>
      </c>
      <c r="J265" s="28" t="s">
        <v>1600</v>
      </c>
      <c r="K265" s="28" t="s">
        <v>2125</v>
      </c>
      <c r="L265" s="139" t="s">
        <v>1459</v>
      </c>
      <c r="M265" s="140" t="s">
        <v>25</v>
      </c>
      <c r="N265" s="141" t="s">
        <v>183</v>
      </c>
      <c r="O265" s="141" t="s">
        <v>1616</v>
      </c>
      <c r="P265" s="28">
        <v>1</v>
      </c>
      <c r="Q265" s="28" t="s">
        <v>1515</v>
      </c>
      <c r="R265" s="142" t="s">
        <v>2126</v>
      </c>
      <c r="S265" s="143" t="s">
        <v>1687</v>
      </c>
      <c r="T265" s="28"/>
      <c r="U265" s="28"/>
      <c r="V265" s="28"/>
      <c r="W265" s="28"/>
      <c r="X265" s="28"/>
      <c r="Y265" s="28"/>
      <c r="Z265" s="28"/>
      <c r="AA265" s="28"/>
      <c r="AB265" s="28"/>
      <c r="AC265" s="28"/>
      <c r="AD265" s="28"/>
      <c r="AE265" s="28"/>
      <c r="AF265" s="28"/>
      <c r="AG265" s="28"/>
      <c r="AH265" s="28"/>
      <c r="AI265" s="28"/>
      <c r="AJ265" s="28"/>
      <c r="AK265" s="28"/>
      <c r="AL265" s="28"/>
      <c r="AM265" s="28"/>
      <c r="AN265" s="28"/>
      <c r="AO265" s="28"/>
      <c r="AP265" s="28"/>
      <c r="AQ265" s="28"/>
      <c r="AR265" s="28"/>
      <c r="AS265" s="28"/>
      <c r="AT265" s="28"/>
      <c r="AU265" s="28"/>
      <c r="AV265" s="28"/>
      <c r="AW265" s="28"/>
    </row>
    <row r="266" spans="2:49" hidden="1">
      <c r="B266" s="28">
        <f t="shared" si="4"/>
        <v>263</v>
      </c>
      <c r="C266" s="30">
        <v>45344</v>
      </c>
      <c r="D266" s="30" t="s">
        <v>1464</v>
      </c>
      <c r="E266" s="137" t="s">
        <v>291</v>
      </c>
      <c r="F266" s="138" t="s">
        <v>333</v>
      </c>
      <c r="G266" s="28" t="s">
        <v>1465</v>
      </c>
      <c r="H266" s="64" t="s">
        <v>1546</v>
      </c>
      <c r="I266" s="28" t="s">
        <v>440</v>
      </c>
      <c r="J266" s="28" t="s">
        <v>173</v>
      </c>
      <c r="K266" s="28" t="s">
        <v>2127</v>
      </c>
      <c r="L266" s="139" t="s">
        <v>1530</v>
      </c>
      <c r="M266" s="140" t="s">
        <v>1653</v>
      </c>
      <c r="N266" s="141" t="s">
        <v>1654</v>
      </c>
      <c r="O266" s="141" t="s">
        <v>1655</v>
      </c>
      <c r="P266" s="28"/>
      <c r="Q266" s="28" t="s">
        <v>1515</v>
      </c>
      <c r="R266" s="142"/>
      <c r="S266" s="28"/>
      <c r="T266" s="28"/>
      <c r="U266" s="28"/>
      <c r="V266" s="28"/>
      <c r="W266" s="28"/>
      <c r="X266" s="28"/>
      <c r="Y266" s="28"/>
      <c r="Z266" s="28"/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28"/>
      <c r="AL266" s="28"/>
      <c r="AM266" s="28"/>
      <c r="AN266" s="28"/>
      <c r="AO266" s="28"/>
      <c r="AP266" s="28"/>
      <c r="AQ266" s="28"/>
      <c r="AR266" s="28"/>
      <c r="AS266" s="28"/>
      <c r="AT266" s="28"/>
      <c r="AU266" s="28"/>
      <c r="AV266" s="28"/>
      <c r="AW266" s="66"/>
    </row>
    <row r="267" spans="2:49" hidden="1">
      <c r="B267" s="28">
        <f t="shared" si="4"/>
        <v>264</v>
      </c>
      <c r="C267" s="30">
        <v>45344</v>
      </c>
      <c r="D267" s="30" t="s">
        <v>1464</v>
      </c>
      <c r="E267" s="137" t="s">
        <v>291</v>
      </c>
      <c r="F267" s="138" t="s">
        <v>333</v>
      </c>
      <c r="G267" s="28" t="s">
        <v>1465</v>
      </c>
      <c r="H267" s="64" t="s">
        <v>1538</v>
      </c>
      <c r="I267" s="28" t="s">
        <v>1667</v>
      </c>
      <c r="J267" s="28" t="s">
        <v>1584</v>
      </c>
      <c r="K267" s="28" t="s">
        <v>2128</v>
      </c>
      <c r="L267" s="139" t="s">
        <v>1488</v>
      </c>
      <c r="M267" s="140" t="s">
        <v>101</v>
      </c>
      <c r="N267" s="141" t="s">
        <v>1489</v>
      </c>
      <c r="O267" s="141"/>
      <c r="P267" s="28"/>
      <c r="Q267" s="28" t="s">
        <v>1524</v>
      </c>
      <c r="R267" s="142"/>
      <c r="S267" s="142"/>
      <c r="T267" s="28"/>
      <c r="U267" s="28"/>
      <c r="V267" s="28"/>
      <c r="W267" s="28"/>
      <c r="X267" s="28"/>
      <c r="Y267" s="28"/>
      <c r="Z267" s="28"/>
      <c r="AA267" s="28"/>
      <c r="AB267" s="28"/>
      <c r="AC267" s="28"/>
      <c r="AD267" s="28"/>
      <c r="AE267" s="28"/>
      <c r="AF267" s="28">
        <v>1</v>
      </c>
      <c r="AG267" s="28"/>
      <c r="AH267" s="28"/>
      <c r="AI267" s="28"/>
      <c r="AJ267" s="28"/>
      <c r="AK267" s="28"/>
      <c r="AL267" s="28"/>
      <c r="AM267" s="28"/>
      <c r="AN267" s="28"/>
      <c r="AO267" s="28"/>
      <c r="AP267" s="28"/>
      <c r="AQ267" s="28"/>
      <c r="AR267" s="28"/>
      <c r="AS267" s="28"/>
      <c r="AT267" s="28"/>
      <c r="AU267" s="28"/>
      <c r="AV267" s="28"/>
      <c r="AW267" s="28"/>
    </row>
    <row r="268" spans="2:49" hidden="1">
      <c r="B268" s="28">
        <f t="shared" si="4"/>
        <v>265</v>
      </c>
      <c r="C268" s="30">
        <v>45344</v>
      </c>
      <c r="D268" s="30" t="s">
        <v>1464</v>
      </c>
      <c r="E268" s="137" t="s">
        <v>291</v>
      </c>
      <c r="F268" s="138" t="s">
        <v>333</v>
      </c>
      <c r="G268" s="28" t="s">
        <v>1465</v>
      </c>
      <c r="H268" s="64" t="s">
        <v>1538</v>
      </c>
      <c r="I268" s="28" t="s">
        <v>1667</v>
      </c>
      <c r="J268" s="28" t="s">
        <v>1584</v>
      </c>
      <c r="K268" s="28" t="s">
        <v>2129</v>
      </c>
      <c r="L268" s="139" t="s">
        <v>1493</v>
      </c>
      <c r="M268" s="140" t="s">
        <v>1494</v>
      </c>
      <c r="N268" s="141" t="s">
        <v>1495</v>
      </c>
      <c r="O268" s="141"/>
      <c r="P268" s="28"/>
      <c r="Q268" s="28" t="s">
        <v>1524</v>
      </c>
      <c r="R268" s="142"/>
      <c r="S268" s="142"/>
      <c r="T268" s="28"/>
      <c r="U268" s="28"/>
      <c r="V268" s="28"/>
      <c r="W268" s="28"/>
      <c r="X268" s="28"/>
      <c r="Y268" s="28"/>
      <c r="Z268" s="28"/>
      <c r="AA268" s="28"/>
      <c r="AB268" s="28"/>
      <c r="AC268" s="28"/>
      <c r="AD268" s="28"/>
      <c r="AE268" s="28"/>
      <c r="AF268" s="28"/>
      <c r="AG268" s="28"/>
      <c r="AH268" s="28"/>
      <c r="AI268" s="28"/>
      <c r="AJ268" s="28"/>
      <c r="AK268" s="28"/>
      <c r="AL268" s="28"/>
      <c r="AM268" s="28"/>
      <c r="AN268" s="28"/>
      <c r="AO268" s="28"/>
      <c r="AP268" s="28"/>
      <c r="AQ268" s="28"/>
      <c r="AR268" s="28"/>
      <c r="AS268" s="28"/>
      <c r="AT268" s="28"/>
      <c r="AU268" s="28"/>
      <c r="AV268" s="28"/>
      <c r="AW268" s="28"/>
    </row>
    <row r="269" spans="2:49" hidden="1">
      <c r="B269" s="28">
        <f t="shared" si="4"/>
        <v>266</v>
      </c>
      <c r="C269" s="30">
        <v>45344</v>
      </c>
      <c r="D269" s="30" t="s">
        <v>1464</v>
      </c>
      <c r="E269" s="137" t="s">
        <v>291</v>
      </c>
      <c r="F269" s="138" t="s">
        <v>333</v>
      </c>
      <c r="G269" s="28" t="s">
        <v>1465</v>
      </c>
      <c r="H269" s="64" t="s">
        <v>1546</v>
      </c>
      <c r="I269" s="28" t="s">
        <v>1477</v>
      </c>
      <c r="J269" s="28" t="s">
        <v>1478</v>
      </c>
      <c r="K269" s="28" t="s">
        <v>2130</v>
      </c>
      <c r="L269" s="139" t="s">
        <v>1574</v>
      </c>
      <c r="M269" s="140" t="s">
        <v>111</v>
      </c>
      <c r="N269" s="141" t="s">
        <v>1586</v>
      </c>
      <c r="O269" s="141" t="s">
        <v>2131</v>
      </c>
      <c r="P269" s="28"/>
      <c r="Q269" s="28" t="s">
        <v>1483</v>
      </c>
      <c r="R269" s="142" t="s">
        <v>2132</v>
      </c>
      <c r="S269" s="142" t="s">
        <v>2133</v>
      </c>
      <c r="T269" s="28"/>
      <c r="U269" s="28"/>
      <c r="V269" s="28"/>
      <c r="W269" s="28"/>
      <c r="X269" s="28"/>
      <c r="Y269" s="28"/>
      <c r="Z269" s="28"/>
      <c r="AA269" s="28"/>
      <c r="AB269" s="28"/>
      <c r="AC269" s="28"/>
      <c r="AD269" s="28"/>
      <c r="AE269" s="28"/>
      <c r="AF269" s="28"/>
      <c r="AG269" s="28"/>
      <c r="AH269" s="28"/>
      <c r="AI269" s="28"/>
      <c r="AJ269" s="28"/>
      <c r="AK269" s="28"/>
      <c r="AL269" s="28"/>
      <c r="AM269" s="28"/>
      <c r="AN269" s="28"/>
      <c r="AO269" s="28"/>
      <c r="AP269" s="28"/>
      <c r="AQ269" s="28"/>
      <c r="AR269" s="28"/>
      <c r="AS269" s="28"/>
      <c r="AT269" s="28"/>
      <c r="AU269" s="28"/>
      <c r="AV269" s="28"/>
      <c r="AW269" s="28"/>
    </row>
    <row r="270" spans="2:49" hidden="1">
      <c r="B270" s="28">
        <f t="shared" si="4"/>
        <v>267</v>
      </c>
      <c r="C270" s="30">
        <v>45345</v>
      </c>
      <c r="D270" s="30" t="s">
        <v>1464</v>
      </c>
      <c r="E270" s="137" t="s">
        <v>291</v>
      </c>
      <c r="F270" s="138" t="s">
        <v>333</v>
      </c>
      <c r="G270" s="28" t="s">
        <v>1465</v>
      </c>
      <c r="H270" s="64" t="s">
        <v>1610</v>
      </c>
      <c r="I270" s="28" t="s">
        <v>1550</v>
      </c>
      <c r="J270" s="28" t="s">
        <v>1551</v>
      </c>
      <c r="K270" s="28" t="s">
        <v>2134</v>
      </c>
      <c r="L270" s="139" t="s">
        <v>1530</v>
      </c>
      <c r="M270" s="140" t="s">
        <v>1531</v>
      </c>
      <c r="N270" s="141" t="s">
        <v>1558</v>
      </c>
      <c r="O270" s="141"/>
      <c r="P270" s="28"/>
      <c r="Q270" s="28" t="s">
        <v>1491</v>
      </c>
      <c r="R270" s="142"/>
      <c r="S270" s="142"/>
      <c r="T270" s="28"/>
      <c r="U270" s="28"/>
      <c r="V270" s="28"/>
      <c r="W270" s="28"/>
      <c r="X270" s="28"/>
      <c r="Y270" s="28"/>
      <c r="Z270" s="28"/>
      <c r="AA270" s="28"/>
      <c r="AB270" s="28"/>
      <c r="AC270" s="28"/>
      <c r="AD270" s="28"/>
      <c r="AE270" s="28"/>
      <c r="AF270" s="28"/>
      <c r="AG270" s="28"/>
      <c r="AH270" s="28"/>
      <c r="AI270" s="28"/>
      <c r="AJ270" s="28"/>
      <c r="AK270" s="28"/>
      <c r="AL270" s="28"/>
      <c r="AM270" s="28"/>
      <c r="AN270" s="28"/>
      <c r="AO270" s="28"/>
      <c r="AP270" s="28"/>
      <c r="AQ270" s="28"/>
      <c r="AR270" s="28"/>
      <c r="AS270" s="28"/>
      <c r="AT270" s="28"/>
      <c r="AU270" s="28"/>
      <c r="AV270" s="28"/>
      <c r="AW270" s="28"/>
    </row>
    <row r="271" spans="2:49" hidden="1">
      <c r="B271" s="28">
        <f t="shared" si="4"/>
        <v>268</v>
      </c>
      <c r="C271" s="30">
        <v>45345</v>
      </c>
      <c r="D271" s="30" t="s">
        <v>1464</v>
      </c>
      <c r="E271" s="137" t="s">
        <v>291</v>
      </c>
      <c r="F271" s="138" t="s">
        <v>333</v>
      </c>
      <c r="G271" s="28" t="s">
        <v>375</v>
      </c>
      <c r="H271" s="64" t="s">
        <v>1533</v>
      </c>
      <c r="I271" s="28" t="s">
        <v>1492</v>
      </c>
      <c r="J271" s="28" t="s">
        <v>1457</v>
      </c>
      <c r="K271" s="28" t="s">
        <v>2135</v>
      </c>
      <c r="L271" s="139" t="s">
        <v>1459</v>
      </c>
      <c r="M271" s="140" t="s">
        <v>25</v>
      </c>
      <c r="N271" s="141" t="s">
        <v>183</v>
      </c>
      <c r="O271" s="141" t="s">
        <v>2136</v>
      </c>
      <c r="P271" s="28">
        <v>1</v>
      </c>
      <c r="Q271" s="28" t="s">
        <v>1461</v>
      </c>
      <c r="R271" s="142" t="s">
        <v>2137</v>
      </c>
      <c r="S271" s="142" t="s">
        <v>2120</v>
      </c>
      <c r="T271" s="28"/>
      <c r="U271" s="28"/>
      <c r="V271" s="28"/>
      <c r="W271" s="28"/>
      <c r="X271" s="28"/>
      <c r="Y271" s="28"/>
      <c r="Z271" s="28"/>
      <c r="AA271" s="28"/>
      <c r="AB271" s="28"/>
      <c r="AC271" s="28"/>
      <c r="AD271" s="28"/>
      <c r="AE271" s="28"/>
      <c r="AF271" s="28"/>
      <c r="AG271" s="28"/>
      <c r="AH271" s="28"/>
      <c r="AI271" s="28"/>
      <c r="AJ271" s="28"/>
      <c r="AK271" s="28"/>
      <c r="AL271" s="28"/>
      <c r="AM271" s="28"/>
      <c r="AN271" s="28"/>
      <c r="AO271" s="28"/>
      <c r="AP271" s="28"/>
      <c r="AQ271" s="28"/>
      <c r="AR271" s="28"/>
      <c r="AS271" s="28"/>
      <c r="AT271" s="28"/>
      <c r="AU271" s="28"/>
      <c r="AV271" s="28"/>
      <c r="AW271" s="28"/>
    </row>
    <row r="272" spans="2:49" hidden="1">
      <c r="B272" s="28">
        <f t="shared" si="4"/>
        <v>269</v>
      </c>
      <c r="C272" s="30">
        <v>45345</v>
      </c>
      <c r="D272" s="30" t="s">
        <v>1464</v>
      </c>
      <c r="E272" s="137" t="s">
        <v>291</v>
      </c>
      <c r="F272" s="138" t="s">
        <v>333</v>
      </c>
      <c r="G272" s="28" t="s">
        <v>1465</v>
      </c>
      <c r="H272" s="64" t="s">
        <v>1546</v>
      </c>
      <c r="I272" s="28" t="s">
        <v>440</v>
      </c>
      <c r="J272" s="28" t="s">
        <v>816</v>
      </c>
      <c r="K272" s="28" t="s">
        <v>2138</v>
      </c>
      <c r="L272" s="139" t="s">
        <v>1553</v>
      </c>
      <c r="M272" s="140" t="s">
        <v>15</v>
      </c>
      <c r="N272" s="141" t="s">
        <v>1554</v>
      </c>
      <c r="O272" s="141" t="s">
        <v>15</v>
      </c>
      <c r="P272" s="28"/>
      <c r="Q272" s="28" t="s">
        <v>1515</v>
      </c>
      <c r="R272" s="142"/>
      <c r="S272" s="28"/>
      <c r="T272" s="28">
        <v>1</v>
      </c>
      <c r="U272" s="28"/>
      <c r="V272" s="28"/>
      <c r="W272" s="28"/>
      <c r="X272" s="28"/>
      <c r="Y272" s="28"/>
      <c r="Z272" s="28"/>
      <c r="AA272" s="28"/>
      <c r="AB272" s="28"/>
      <c r="AC272" s="28"/>
      <c r="AD272" s="28"/>
      <c r="AE272" s="28"/>
      <c r="AF272" s="28"/>
      <c r="AG272" s="28"/>
      <c r="AH272" s="28"/>
      <c r="AI272" s="28"/>
      <c r="AJ272" s="28"/>
      <c r="AK272" s="28"/>
      <c r="AL272" s="28"/>
      <c r="AM272" s="28"/>
      <c r="AN272" s="28"/>
      <c r="AO272" s="28"/>
      <c r="AP272" s="28"/>
      <c r="AQ272" s="28"/>
      <c r="AR272" s="28"/>
      <c r="AS272" s="28"/>
      <c r="AT272" s="28"/>
      <c r="AU272" s="28"/>
      <c r="AV272" s="28"/>
      <c r="AW272" s="66"/>
    </row>
    <row r="273" spans="2:49" hidden="1">
      <c r="B273" s="28">
        <f t="shared" si="4"/>
        <v>270</v>
      </c>
      <c r="C273" s="30">
        <v>45345</v>
      </c>
      <c r="D273" s="30" t="s">
        <v>1464</v>
      </c>
      <c r="E273" s="137" t="s">
        <v>291</v>
      </c>
      <c r="F273" s="138" t="s">
        <v>333</v>
      </c>
      <c r="G273" s="28" t="s">
        <v>1465</v>
      </c>
      <c r="H273" s="64" t="s">
        <v>1546</v>
      </c>
      <c r="I273" s="28" t="s">
        <v>440</v>
      </c>
      <c r="J273" s="28" t="s">
        <v>173</v>
      </c>
      <c r="K273" s="28" t="s">
        <v>2139</v>
      </c>
      <c r="L273" s="139" t="s">
        <v>1480</v>
      </c>
      <c r="M273" s="140" t="s">
        <v>104</v>
      </c>
      <c r="N273" s="141" t="s">
        <v>1511</v>
      </c>
      <c r="O273" s="141" t="s">
        <v>1512</v>
      </c>
      <c r="P273" s="28"/>
      <c r="Q273" s="28" t="s">
        <v>1515</v>
      </c>
      <c r="R273" s="142"/>
      <c r="S273" s="143"/>
      <c r="T273" s="28"/>
      <c r="U273" s="28"/>
      <c r="V273" s="28"/>
      <c r="W273" s="28">
        <v>1</v>
      </c>
      <c r="X273" s="28"/>
      <c r="Y273" s="28"/>
      <c r="Z273" s="28"/>
      <c r="AA273" s="28"/>
      <c r="AB273" s="28"/>
      <c r="AC273" s="28"/>
      <c r="AD273" s="28"/>
      <c r="AE273" s="28"/>
      <c r="AF273" s="28"/>
      <c r="AG273" s="28"/>
      <c r="AH273" s="28"/>
      <c r="AI273" s="28"/>
      <c r="AJ273" s="28"/>
      <c r="AK273" s="28"/>
      <c r="AL273" s="28"/>
      <c r="AM273" s="28"/>
      <c r="AN273" s="28"/>
      <c r="AO273" s="28"/>
      <c r="AP273" s="28"/>
      <c r="AQ273" s="28"/>
      <c r="AR273" s="28"/>
      <c r="AS273" s="28"/>
      <c r="AT273" s="28"/>
      <c r="AU273" s="28"/>
      <c r="AV273" s="28"/>
      <c r="AW273" s="66"/>
    </row>
    <row r="274" spans="2:49" hidden="1">
      <c r="B274" s="28">
        <f t="shared" si="4"/>
        <v>271</v>
      </c>
      <c r="C274" s="30">
        <v>45345</v>
      </c>
      <c r="D274" s="30" t="s">
        <v>1464</v>
      </c>
      <c r="E274" s="137" t="s">
        <v>291</v>
      </c>
      <c r="F274" s="138" t="s">
        <v>333</v>
      </c>
      <c r="G274" s="28" t="s">
        <v>1465</v>
      </c>
      <c r="H274" s="64" t="s">
        <v>1546</v>
      </c>
      <c r="I274" s="28" t="s">
        <v>1477</v>
      </c>
      <c r="J274" s="28" t="s">
        <v>1561</v>
      </c>
      <c r="K274" s="28" t="s">
        <v>2140</v>
      </c>
      <c r="L274" s="139" t="s">
        <v>1530</v>
      </c>
      <c r="M274" s="140" t="s">
        <v>1800</v>
      </c>
      <c r="N274" s="141" t="s">
        <v>1066</v>
      </c>
      <c r="O274" s="141" t="s">
        <v>2072</v>
      </c>
      <c r="P274" s="28"/>
      <c r="Q274" s="28" t="s">
        <v>1483</v>
      </c>
      <c r="R274" s="142" t="s">
        <v>1904</v>
      </c>
      <c r="S274" s="142" t="s">
        <v>2141</v>
      </c>
      <c r="T274" s="28"/>
      <c r="U274" s="28"/>
      <c r="V274" s="28"/>
      <c r="W274" s="28"/>
      <c r="X274" s="28"/>
      <c r="Y274" s="28"/>
      <c r="Z274" s="28"/>
      <c r="AA274" s="28"/>
      <c r="AB274" s="28"/>
      <c r="AC274" s="28"/>
      <c r="AD274" s="28"/>
      <c r="AE274" s="28"/>
      <c r="AF274" s="28"/>
      <c r="AG274" s="28"/>
      <c r="AH274" s="28"/>
      <c r="AI274" s="28"/>
      <c r="AJ274" s="28"/>
      <c r="AK274" s="28"/>
      <c r="AL274" s="28"/>
      <c r="AM274" s="28"/>
      <c r="AN274" s="28"/>
      <c r="AO274" s="28"/>
      <c r="AP274" s="28"/>
      <c r="AQ274" s="28"/>
      <c r="AR274" s="28"/>
      <c r="AS274" s="28"/>
      <c r="AT274" s="28"/>
      <c r="AU274" s="28"/>
      <c r="AV274" s="28"/>
      <c r="AW274" s="28"/>
    </row>
    <row r="275" spans="2:49" hidden="1">
      <c r="B275" s="28">
        <f t="shared" si="4"/>
        <v>272</v>
      </c>
      <c r="C275" s="30">
        <v>45348</v>
      </c>
      <c r="D275" s="30" t="s">
        <v>1464</v>
      </c>
      <c r="E275" s="137" t="s">
        <v>291</v>
      </c>
      <c r="F275" s="138" t="s">
        <v>333</v>
      </c>
      <c r="G275" s="28" t="s">
        <v>1465</v>
      </c>
      <c r="H275" s="64" t="s">
        <v>1565</v>
      </c>
      <c r="I275" s="28" t="s">
        <v>1503</v>
      </c>
      <c r="J275" s="28" t="s">
        <v>640</v>
      </c>
      <c r="K275" s="28" t="s">
        <v>2142</v>
      </c>
      <c r="L275" s="139" t="s">
        <v>1530</v>
      </c>
      <c r="M275" s="140" t="s">
        <v>1653</v>
      </c>
      <c r="N275" s="141" t="s">
        <v>1723</v>
      </c>
      <c r="O275" s="141" t="s">
        <v>1512</v>
      </c>
      <c r="P275" s="28"/>
      <c r="Q275" s="28" t="s">
        <v>1506</v>
      </c>
      <c r="R275" s="142"/>
      <c r="S275" s="142"/>
      <c r="T275" s="28"/>
      <c r="U275" s="28"/>
      <c r="V275" s="28"/>
      <c r="W275" s="28"/>
      <c r="X275" s="28"/>
      <c r="Y275" s="28"/>
      <c r="Z275" s="28">
        <v>1</v>
      </c>
      <c r="AA275" s="28"/>
      <c r="AB275" s="28"/>
      <c r="AC275" s="28"/>
      <c r="AD275" s="28"/>
      <c r="AE275" s="28"/>
      <c r="AF275" s="28"/>
      <c r="AG275" s="28"/>
      <c r="AH275" s="28"/>
      <c r="AI275" s="28"/>
      <c r="AJ275" s="28"/>
      <c r="AK275" s="28"/>
      <c r="AL275" s="28"/>
      <c r="AM275" s="28"/>
      <c r="AN275" s="28"/>
      <c r="AO275" s="28"/>
      <c r="AP275" s="28"/>
      <c r="AQ275" s="28"/>
      <c r="AR275" s="28"/>
      <c r="AS275" s="28"/>
      <c r="AT275" s="28"/>
      <c r="AU275" s="28"/>
      <c r="AV275" s="28"/>
      <c r="AW275" s="28"/>
    </row>
    <row r="276" spans="2:49" hidden="1">
      <c r="B276" s="28">
        <f t="shared" si="4"/>
        <v>273</v>
      </c>
      <c r="C276" s="30">
        <v>45348</v>
      </c>
      <c r="D276" s="30" t="s">
        <v>1464</v>
      </c>
      <c r="E276" s="137" t="s">
        <v>291</v>
      </c>
      <c r="F276" s="138" t="s">
        <v>333</v>
      </c>
      <c r="G276" s="28" t="s">
        <v>1465</v>
      </c>
      <c r="H276" s="64" t="s">
        <v>1565</v>
      </c>
      <c r="I276" s="28" t="s">
        <v>1509</v>
      </c>
      <c r="J276" s="28" t="s">
        <v>341</v>
      </c>
      <c r="K276" s="28" t="s">
        <v>2143</v>
      </c>
      <c r="L276" s="139" t="s">
        <v>1498</v>
      </c>
      <c r="M276" s="140" t="s">
        <v>85</v>
      </c>
      <c r="N276" s="141" t="s">
        <v>1665</v>
      </c>
      <c r="O276" s="141" t="s">
        <v>1579</v>
      </c>
      <c r="P276" s="28"/>
      <c r="Q276" s="28" t="s">
        <v>1506</v>
      </c>
      <c r="R276" s="142"/>
      <c r="S276" s="142"/>
      <c r="T276" s="28"/>
      <c r="U276" s="28"/>
      <c r="V276" s="28">
        <v>1</v>
      </c>
      <c r="W276" s="28"/>
      <c r="X276" s="28"/>
      <c r="Y276" s="28"/>
      <c r="Z276" s="28"/>
      <c r="AA276" s="28"/>
      <c r="AB276" s="28"/>
      <c r="AC276" s="28"/>
      <c r="AD276" s="28"/>
      <c r="AE276" s="28"/>
      <c r="AF276" s="28"/>
      <c r="AG276" s="28"/>
      <c r="AH276" s="28"/>
      <c r="AI276" s="28"/>
      <c r="AJ276" s="28"/>
      <c r="AK276" s="28"/>
      <c r="AL276" s="28"/>
      <c r="AM276" s="28"/>
      <c r="AN276" s="28"/>
      <c r="AO276" s="28"/>
      <c r="AP276" s="28"/>
      <c r="AQ276" s="28"/>
      <c r="AR276" s="28"/>
      <c r="AS276" s="28"/>
      <c r="AT276" s="28"/>
      <c r="AU276" s="28"/>
      <c r="AV276" s="28"/>
      <c r="AW276" s="28"/>
    </row>
    <row r="277" spans="2:49" hidden="1">
      <c r="B277" s="28">
        <f t="shared" si="4"/>
        <v>274</v>
      </c>
      <c r="C277" s="30">
        <v>45348</v>
      </c>
      <c r="D277" s="30" t="s">
        <v>1464</v>
      </c>
      <c r="E277" s="137" t="s">
        <v>291</v>
      </c>
      <c r="F277" s="138" t="s">
        <v>333</v>
      </c>
      <c r="G277" s="28" t="s">
        <v>1465</v>
      </c>
      <c r="H277" s="64" t="s">
        <v>1546</v>
      </c>
      <c r="I277" s="28" t="s">
        <v>440</v>
      </c>
      <c r="J277" s="28" t="s">
        <v>1580</v>
      </c>
      <c r="K277" s="28" t="s">
        <v>2144</v>
      </c>
      <c r="L277" s="139" t="s">
        <v>1530</v>
      </c>
      <c r="M277" s="140" t="s">
        <v>1636</v>
      </c>
      <c r="N277" s="141" t="s">
        <v>1066</v>
      </c>
      <c r="O277" s="141" t="s">
        <v>1637</v>
      </c>
      <c r="P277" s="28"/>
      <c r="Q277" s="28" t="s">
        <v>1515</v>
      </c>
      <c r="R277" s="143" t="s">
        <v>2145</v>
      </c>
      <c r="S277" s="143" t="s">
        <v>2146</v>
      </c>
      <c r="T277" s="28"/>
      <c r="U277" s="28"/>
      <c r="V277" s="28"/>
      <c r="W277" s="28"/>
      <c r="X277" s="28"/>
      <c r="Y277" s="28"/>
      <c r="Z277" s="28"/>
      <c r="AA277" s="28"/>
      <c r="AB277" s="28"/>
      <c r="AC277" s="28"/>
      <c r="AD277" s="28"/>
      <c r="AE277" s="28"/>
      <c r="AF277" s="28"/>
      <c r="AG277" s="28"/>
      <c r="AH277" s="28"/>
      <c r="AI277" s="28"/>
      <c r="AJ277" s="28"/>
      <c r="AK277" s="28"/>
      <c r="AL277" s="28"/>
      <c r="AM277" s="28"/>
      <c r="AN277" s="28"/>
      <c r="AO277" s="28"/>
      <c r="AP277" s="28"/>
      <c r="AQ277" s="28"/>
      <c r="AR277" s="28"/>
      <c r="AS277" s="28"/>
      <c r="AT277" s="28"/>
      <c r="AU277" s="28"/>
      <c r="AV277" s="28"/>
      <c r="AW277" s="66"/>
    </row>
    <row r="278" spans="2:49" hidden="1">
      <c r="B278" s="28">
        <f t="shared" si="4"/>
        <v>275</v>
      </c>
      <c r="C278" s="30">
        <v>45348</v>
      </c>
      <c r="D278" s="30" t="s">
        <v>1464</v>
      </c>
      <c r="E278" s="137" t="s">
        <v>291</v>
      </c>
      <c r="F278" s="138" t="s">
        <v>333</v>
      </c>
      <c r="G278" s="28" t="s">
        <v>1465</v>
      </c>
      <c r="H278" s="64" t="s">
        <v>1546</v>
      </c>
      <c r="I278" s="28" t="s">
        <v>440</v>
      </c>
      <c r="J278" s="28" t="s">
        <v>173</v>
      </c>
      <c r="K278" s="28" t="s">
        <v>2147</v>
      </c>
      <c r="L278" s="139" t="s">
        <v>1488</v>
      </c>
      <c r="M278" s="140" t="s">
        <v>101</v>
      </c>
      <c r="N278" s="141" t="s">
        <v>1489</v>
      </c>
      <c r="O278" s="141" t="s">
        <v>1512</v>
      </c>
      <c r="P278" s="28"/>
      <c r="Q278" s="28" t="s">
        <v>1515</v>
      </c>
      <c r="R278" s="142"/>
      <c r="S278" s="143"/>
      <c r="T278" s="28"/>
      <c r="U278" s="28"/>
      <c r="V278" s="28"/>
      <c r="W278" s="28"/>
      <c r="X278" s="28"/>
      <c r="Y278" s="28"/>
      <c r="Z278" s="28"/>
      <c r="AA278" s="28"/>
      <c r="AB278" s="28"/>
      <c r="AC278" s="28"/>
      <c r="AD278" s="28"/>
      <c r="AE278" s="28"/>
      <c r="AF278" s="28">
        <v>1</v>
      </c>
      <c r="AG278" s="28"/>
      <c r="AH278" s="28"/>
      <c r="AI278" s="28"/>
      <c r="AJ278" s="28"/>
      <c r="AK278" s="28"/>
      <c r="AL278" s="28"/>
      <c r="AM278" s="28"/>
      <c r="AN278" s="28"/>
      <c r="AO278" s="28"/>
      <c r="AP278" s="28"/>
      <c r="AQ278" s="28"/>
      <c r="AR278" s="28"/>
      <c r="AS278" s="28"/>
      <c r="AT278" s="28"/>
      <c r="AU278" s="28"/>
      <c r="AV278" s="28"/>
      <c r="AW278" s="66"/>
    </row>
    <row r="279" spans="2:49" hidden="1">
      <c r="B279" s="28">
        <f t="shared" si="4"/>
        <v>276</v>
      </c>
      <c r="C279" s="30">
        <v>45348</v>
      </c>
      <c r="D279" s="30" t="s">
        <v>1464</v>
      </c>
      <c r="E279" s="137" t="s">
        <v>291</v>
      </c>
      <c r="F279" s="138" t="s">
        <v>333</v>
      </c>
      <c r="G279" s="28" t="s">
        <v>1465</v>
      </c>
      <c r="H279" s="64" t="s">
        <v>1538</v>
      </c>
      <c r="I279" s="28" t="s">
        <v>2148</v>
      </c>
      <c r="J279" s="28" t="s">
        <v>1668</v>
      </c>
      <c r="K279" s="28" t="s">
        <v>2149</v>
      </c>
      <c r="L279" s="139" t="s">
        <v>1530</v>
      </c>
      <c r="M279" s="140" t="s">
        <v>1722</v>
      </c>
      <c r="N279" s="141" t="s">
        <v>1723</v>
      </c>
      <c r="O279" s="141"/>
      <c r="P279" s="28"/>
      <c r="Q279" s="28" t="s">
        <v>1524</v>
      </c>
      <c r="R279" s="142"/>
      <c r="S279" s="142"/>
      <c r="T279" s="28"/>
      <c r="U279" s="28"/>
      <c r="V279" s="28"/>
      <c r="W279" s="28"/>
      <c r="X279" s="28"/>
      <c r="Y279" s="28"/>
      <c r="Z279" s="28">
        <v>1</v>
      </c>
      <c r="AA279" s="28"/>
      <c r="AB279" s="28"/>
      <c r="AC279" s="28"/>
      <c r="AD279" s="28"/>
      <c r="AE279" s="28"/>
      <c r="AF279" s="28"/>
      <c r="AG279" s="28"/>
      <c r="AH279" s="28"/>
      <c r="AI279" s="28"/>
      <c r="AJ279" s="28"/>
      <c r="AK279" s="28"/>
      <c r="AL279" s="28"/>
      <c r="AM279" s="28"/>
      <c r="AN279" s="28"/>
      <c r="AO279" s="28"/>
      <c r="AP279" s="28"/>
      <c r="AQ279" s="28"/>
      <c r="AR279" s="28"/>
      <c r="AS279" s="28"/>
      <c r="AT279" s="28"/>
      <c r="AU279" s="28"/>
      <c r="AV279" s="28"/>
      <c r="AW279" s="28"/>
    </row>
    <row r="280" spans="2:49" hidden="1">
      <c r="B280" s="28">
        <f t="shared" si="4"/>
        <v>277</v>
      </c>
      <c r="C280" s="30">
        <v>45348</v>
      </c>
      <c r="D280" s="30" t="s">
        <v>1464</v>
      </c>
      <c r="E280" s="137" t="s">
        <v>291</v>
      </c>
      <c r="F280" s="138" t="s">
        <v>333</v>
      </c>
      <c r="G280" s="28" t="s">
        <v>375</v>
      </c>
      <c r="H280" s="64" t="s">
        <v>1546</v>
      </c>
      <c r="I280" s="28" t="s">
        <v>1477</v>
      </c>
      <c r="J280" s="28" t="s">
        <v>1834</v>
      </c>
      <c r="K280" s="28" t="s">
        <v>2053</v>
      </c>
      <c r="L280" s="139" t="s">
        <v>1459</v>
      </c>
      <c r="M280" s="140" t="s">
        <v>72</v>
      </c>
      <c r="N280" s="141" t="s">
        <v>183</v>
      </c>
      <c r="O280" s="141" t="s">
        <v>2150</v>
      </c>
      <c r="P280" s="28">
        <v>1</v>
      </c>
      <c r="Q280" s="28" t="s">
        <v>1483</v>
      </c>
      <c r="R280" s="142" t="s">
        <v>2151</v>
      </c>
      <c r="S280" s="142" t="s">
        <v>2152</v>
      </c>
      <c r="T280" s="28"/>
      <c r="U280" s="28"/>
      <c r="V280" s="28"/>
      <c r="W280" s="28"/>
      <c r="X280" s="28"/>
      <c r="Y280" s="28"/>
      <c r="Z280" s="28"/>
      <c r="AA280" s="28"/>
      <c r="AB280" s="28"/>
      <c r="AC280" s="28"/>
      <c r="AD280" s="28"/>
      <c r="AE280" s="28"/>
      <c r="AF280" s="28"/>
      <c r="AG280" s="28"/>
      <c r="AH280" s="28"/>
      <c r="AI280" s="28"/>
      <c r="AJ280" s="28"/>
      <c r="AK280" s="28"/>
      <c r="AL280" s="28"/>
      <c r="AM280" s="28"/>
      <c r="AN280" s="28"/>
      <c r="AO280" s="28"/>
      <c r="AP280" s="28"/>
      <c r="AQ280" s="28"/>
      <c r="AR280" s="28"/>
      <c r="AS280" s="28"/>
      <c r="AT280" s="28"/>
      <c r="AU280" s="28"/>
      <c r="AV280" s="28"/>
      <c r="AW280" s="28"/>
    </row>
    <row r="281" spans="2:49" hidden="1">
      <c r="B281" s="28">
        <f t="shared" si="4"/>
        <v>278</v>
      </c>
      <c r="C281" s="30">
        <v>45349</v>
      </c>
      <c r="D281" s="30" t="s">
        <v>1464</v>
      </c>
      <c r="E281" s="137" t="s">
        <v>291</v>
      </c>
      <c r="F281" s="138" t="s">
        <v>333</v>
      </c>
      <c r="G281" s="28" t="s">
        <v>1465</v>
      </c>
      <c r="H281" s="64" t="s">
        <v>1610</v>
      </c>
      <c r="I281" s="28" t="s">
        <v>1485</v>
      </c>
      <c r="J281" s="28" t="s">
        <v>1556</v>
      </c>
      <c r="K281" s="28" t="s">
        <v>2108</v>
      </c>
      <c r="L281" s="139" t="s">
        <v>1488</v>
      </c>
      <c r="M281" s="140" t="s">
        <v>101</v>
      </c>
      <c r="N281" s="141" t="s">
        <v>1622</v>
      </c>
      <c r="O281" s="141" t="s">
        <v>2153</v>
      </c>
      <c r="P281" s="28"/>
      <c r="Q281" s="28" t="s">
        <v>1491</v>
      </c>
      <c r="R281" s="142" t="s">
        <v>2154</v>
      </c>
      <c r="S281" s="28" t="s">
        <v>2155</v>
      </c>
      <c r="T281" s="66"/>
      <c r="U281" s="28"/>
      <c r="V281" s="28"/>
      <c r="W281" s="28"/>
      <c r="X281" s="28"/>
      <c r="Y281" s="28"/>
      <c r="Z281" s="28"/>
      <c r="AA281" s="28"/>
      <c r="AB281" s="28"/>
      <c r="AC281" s="28"/>
      <c r="AD281" s="28"/>
      <c r="AE281" s="28"/>
      <c r="AF281" s="28"/>
      <c r="AG281" s="28"/>
      <c r="AH281" s="28"/>
      <c r="AI281" s="28"/>
      <c r="AJ281" s="28"/>
      <c r="AK281" s="28"/>
      <c r="AL281" s="28"/>
      <c r="AM281" s="28"/>
      <c r="AN281" s="28"/>
      <c r="AO281" s="28"/>
      <c r="AP281" s="28"/>
      <c r="AQ281" s="28"/>
      <c r="AR281" s="28"/>
      <c r="AS281" s="28"/>
      <c r="AT281" s="28"/>
      <c r="AU281" s="28"/>
      <c r="AV281" s="28"/>
      <c r="AW281" s="28"/>
    </row>
    <row r="282" spans="2:49" hidden="1">
      <c r="B282" s="28">
        <f t="shared" si="4"/>
        <v>279</v>
      </c>
      <c r="C282" s="30">
        <v>45349</v>
      </c>
      <c r="D282" s="30" t="s">
        <v>1464</v>
      </c>
      <c r="E282" s="137" t="s">
        <v>291</v>
      </c>
      <c r="F282" s="138" t="s">
        <v>333</v>
      </c>
      <c r="G282" s="28" t="s">
        <v>375</v>
      </c>
      <c r="H282" s="64" t="s">
        <v>1610</v>
      </c>
      <c r="I282" s="28" t="s">
        <v>1485</v>
      </c>
      <c r="J282" s="28" t="s">
        <v>1486</v>
      </c>
      <c r="K282" s="28" t="s">
        <v>2156</v>
      </c>
      <c r="L282" s="139" t="s">
        <v>1459</v>
      </c>
      <c r="M282" s="140" t="s">
        <v>25</v>
      </c>
      <c r="N282" s="141" t="s">
        <v>183</v>
      </c>
      <c r="O282" s="141" t="s">
        <v>1616</v>
      </c>
      <c r="P282" s="28">
        <v>1</v>
      </c>
      <c r="Q282" s="28" t="s">
        <v>1491</v>
      </c>
      <c r="R282" s="142" t="s">
        <v>2157</v>
      </c>
      <c r="S282" s="142" t="s">
        <v>2158</v>
      </c>
      <c r="T282" s="28"/>
      <c r="U282" s="28"/>
      <c r="V282" s="28"/>
      <c r="W282" s="28"/>
      <c r="X282" s="28"/>
      <c r="Y282" s="28"/>
      <c r="Z282" s="28"/>
      <c r="AA282" s="28"/>
      <c r="AB282" s="28"/>
      <c r="AC282" s="28"/>
      <c r="AD282" s="28"/>
      <c r="AE282" s="28"/>
      <c r="AF282" s="28"/>
      <c r="AG282" s="28"/>
      <c r="AH282" s="28"/>
      <c r="AI282" s="28"/>
      <c r="AJ282" s="28"/>
      <c r="AK282" s="28"/>
      <c r="AL282" s="28"/>
      <c r="AM282" s="28"/>
      <c r="AN282" s="28"/>
      <c r="AO282" s="28"/>
      <c r="AP282" s="28"/>
      <c r="AQ282" s="28"/>
      <c r="AR282" s="28"/>
      <c r="AS282" s="28"/>
      <c r="AT282" s="28"/>
      <c r="AU282" s="28"/>
      <c r="AV282" s="28"/>
      <c r="AW282" s="28"/>
    </row>
    <row r="283" spans="2:49" hidden="1">
      <c r="B283" s="28">
        <f t="shared" si="4"/>
        <v>280</v>
      </c>
      <c r="C283" s="30">
        <v>45349</v>
      </c>
      <c r="D283" s="30" t="s">
        <v>1464</v>
      </c>
      <c r="E283" s="137" t="s">
        <v>291</v>
      </c>
      <c r="F283" s="138" t="s">
        <v>333</v>
      </c>
      <c r="G283" s="28" t="s">
        <v>1465</v>
      </c>
      <c r="H283" s="64" t="s">
        <v>1533</v>
      </c>
      <c r="I283" s="28" t="s">
        <v>1456</v>
      </c>
      <c r="J283" s="28" t="s">
        <v>1457</v>
      </c>
      <c r="K283" s="28" t="s">
        <v>2159</v>
      </c>
      <c r="L283" s="139" t="s">
        <v>1488</v>
      </c>
      <c r="M283" s="140" t="s">
        <v>101</v>
      </c>
      <c r="N283" s="141" t="s">
        <v>1622</v>
      </c>
      <c r="O283" s="141" t="s">
        <v>2160</v>
      </c>
      <c r="P283" s="28"/>
      <c r="Q283" s="28" t="s">
        <v>1461</v>
      </c>
      <c r="R283" s="142" t="s">
        <v>2161</v>
      </c>
      <c r="S283" s="142" t="s">
        <v>2162</v>
      </c>
      <c r="T283" s="28"/>
      <c r="U283" s="28"/>
      <c r="V283" s="28"/>
      <c r="W283" s="28"/>
      <c r="X283" s="28"/>
      <c r="Y283" s="28"/>
      <c r="Z283" s="28"/>
      <c r="AA283" s="28"/>
      <c r="AB283" s="28"/>
      <c r="AC283" s="28"/>
      <c r="AD283" s="28"/>
      <c r="AE283" s="28"/>
      <c r="AF283" s="28"/>
      <c r="AG283" s="28"/>
      <c r="AH283" s="28"/>
      <c r="AI283" s="28"/>
      <c r="AJ283" s="28"/>
      <c r="AK283" s="28"/>
      <c r="AL283" s="28"/>
      <c r="AM283" s="28"/>
      <c r="AN283" s="28"/>
      <c r="AO283" s="28"/>
      <c r="AP283" s="28"/>
      <c r="AQ283" s="28"/>
      <c r="AR283" s="28"/>
      <c r="AS283" s="28"/>
      <c r="AT283" s="28"/>
      <c r="AU283" s="28"/>
      <c r="AV283" s="28"/>
      <c r="AW283" s="28"/>
    </row>
    <row r="284" spans="2:49" hidden="1">
      <c r="B284" s="28">
        <f t="shared" si="4"/>
        <v>281</v>
      </c>
      <c r="C284" s="30">
        <v>45349</v>
      </c>
      <c r="D284" s="30" t="s">
        <v>1464</v>
      </c>
      <c r="E284" s="137" t="s">
        <v>291</v>
      </c>
      <c r="F284" s="138" t="s">
        <v>333</v>
      </c>
      <c r="G284" s="28" t="s">
        <v>1465</v>
      </c>
      <c r="H284" s="64" t="s">
        <v>1565</v>
      </c>
      <c r="I284" s="28" t="s">
        <v>1707</v>
      </c>
      <c r="J284" s="28" t="s">
        <v>1627</v>
      </c>
      <c r="K284" s="28" t="s">
        <v>2163</v>
      </c>
      <c r="L284" s="139" t="s">
        <v>1574</v>
      </c>
      <c r="M284" s="140" t="s">
        <v>110</v>
      </c>
      <c r="N284" s="141" t="s">
        <v>1586</v>
      </c>
      <c r="O284" s="141" t="s">
        <v>1629</v>
      </c>
      <c r="P284" s="28"/>
      <c r="Q284" s="28" t="s">
        <v>1506</v>
      </c>
      <c r="R284" s="142" t="s">
        <v>2164</v>
      </c>
      <c r="S284" s="142" t="s">
        <v>2165</v>
      </c>
      <c r="T284" s="28"/>
      <c r="U284" s="28"/>
      <c r="V284" s="28"/>
      <c r="W284" s="28"/>
      <c r="X284" s="28"/>
      <c r="Y284" s="28"/>
      <c r="Z284" s="28"/>
      <c r="AA284" s="28"/>
      <c r="AB284" s="28"/>
      <c r="AC284" s="28"/>
      <c r="AD284" s="28"/>
      <c r="AE284" s="28"/>
      <c r="AF284" s="28"/>
      <c r="AG284" s="28"/>
      <c r="AH284" s="28"/>
      <c r="AI284" s="28"/>
      <c r="AJ284" s="28"/>
      <c r="AK284" s="28"/>
      <c r="AL284" s="28"/>
      <c r="AM284" s="28"/>
      <c r="AN284" s="28"/>
      <c r="AO284" s="28"/>
      <c r="AP284" s="28"/>
      <c r="AQ284" s="28"/>
      <c r="AR284" s="28"/>
      <c r="AS284" s="28"/>
      <c r="AT284" s="28"/>
      <c r="AU284" s="28"/>
      <c r="AV284" s="28"/>
      <c r="AW284" s="28"/>
    </row>
    <row r="285" spans="2:49" hidden="1">
      <c r="B285" s="28">
        <f t="shared" si="4"/>
        <v>282</v>
      </c>
      <c r="C285" s="30">
        <v>45349</v>
      </c>
      <c r="D285" s="30" t="s">
        <v>1464</v>
      </c>
      <c r="E285" s="137" t="s">
        <v>291</v>
      </c>
      <c r="F285" s="138" t="s">
        <v>333</v>
      </c>
      <c r="G285" s="28" t="s">
        <v>1465</v>
      </c>
      <c r="H285" s="64" t="s">
        <v>1565</v>
      </c>
      <c r="I285" s="28" t="s">
        <v>1509</v>
      </c>
      <c r="J285" s="28" t="s">
        <v>1572</v>
      </c>
      <c r="K285" s="28" t="s">
        <v>2166</v>
      </c>
      <c r="L285" s="139" t="s">
        <v>1530</v>
      </c>
      <c r="M285" s="140" t="s">
        <v>1641</v>
      </c>
      <c r="N285" s="141" t="s">
        <v>1642</v>
      </c>
      <c r="O285" s="141" t="s">
        <v>1643</v>
      </c>
      <c r="P285" s="28"/>
      <c r="Q285" s="28" t="s">
        <v>1506</v>
      </c>
      <c r="R285" s="142"/>
      <c r="S285" s="142"/>
      <c r="T285" s="28"/>
      <c r="U285" s="28"/>
      <c r="V285" s="28"/>
      <c r="W285" s="28"/>
      <c r="X285" s="28"/>
      <c r="Y285" s="28"/>
      <c r="Z285" s="28"/>
      <c r="AA285" s="28"/>
      <c r="AB285" s="28"/>
      <c r="AC285" s="28"/>
      <c r="AD285" s="28"/>
      <c r="AE285" s="28"/>
      <c r="AF285" s="28"/>
      <c r="AG285" s="28">
        <v>1</v>
      </c>
      <c r="AH285" s="28"/>
      <c r="AI285" s="28"/>
      <c r="AJ285" s="28"/>
      <c r="AK285" s="28"/>
      <c r="AL285" s="28"/>
      <c r="AM285" s="28"/>
      <c r="AN285" s="28"/>
      <c r="AO285" s="28"/>
      <c r="AP285" s="28"/>
      <c r="AQ285" s="28"/>
      <c r="AR285" s="28"/>
      <c r="AS285" s="28"/>
      <c r="AT285" s="28"/>
      <c r="AU285" s="28"/>
      <c r="AV285" s="28"/>
      <c r="AW285" s="28"/>
    </row>
    <row r="286" spans="2:49" hidden="1">
      <c r="B286" s="28">
        <f t="shared" si="4"/>
        <v>283</v>
      </c>
      <c r="C286" s="30">
        <v>45349</v>
      </c>
      <c r="D286" s="30" t="s">
        <v>1464</v>
      </c>
      <c r="E286" s="137" t="s">
        <v>291</v>
      </c>
      <c r="F286" s="138" t="s">
        <v>333</v>
      </c>
      <c r="G286" s="28" t="s">
        <v>1465</v>
      </c>
      <c r="H286" s="64" t="s">
        <v>1546</v>
      </c>
      <c r="I286" s="28" t="s">
        <v>440</v>
      </c>
      <c r="J286" s="28" t="s">
        <v>441</v>
      </c>
      <c r="K286" s="28" t="s">
        <v>2167</v>
      </c>
      <c r="L286" s="139" t="s">
        <v>1553</v>
      </c>
      <c r="M286" s="140" t="s">
        <v>15</v>
      </c>
      <c r="N286" s="141" t="s">
        <v>1554</v>
      </c>
      <c r="O286" s="141" t="s">
        <v>15</v>
      </c>
      <c r="P286" s="28"/>
      <c r="Q286" s="28" t="s">
        <v>1515</v>
      </c>
      <c r="R286" s="142"/>
      <c r="S286" s="143"/>
      <c r="T286" s="28">
        <v>1</v>
      </c>
      <c r="U286" s="28"/>
      <c r="V286" s="28"/>
      <c r="W286" s="28"/>
      <c r="X286" s="28"/>
      <c r="Y286" s="28"/>
      <c r="Z286" s="28"/>
      <c r="AA286" s="28"/>
      <c r="AB286" s="28"/>
      <c r="AC286" s="28"/>
      <c r="AD286" s="28"/>
      <c r="AE286" s="28"/>
      <c r="AF286" s="28"/>
      <c r="AG286" s="28"/>
      <c r="AH286" s="28"/>
      <c r="AI286" s="28"/>
      <c r="AJ286" s="28"/>
      <c r="AK286" s="28"/>
      <c r="AL286" s="28"/>
      <c r="AM286" s="28"/>
      <c r="AN286" s="28"/>
      <c r="AO286" s="28"/>
      <c r="AP286" s="28"/>
      <c r="AQ286" s="28"/>
      <c r="AR286" s="28"/>
      <c r="AS286" s="28"/>
      <c r="AT286" s="28"/>
      <c r="AU286" s="28"/>
      <c r="AV286" s="28"/>
      <c r="AW286" s="66"/>
    </row>
    <row r="287" spans="2:49" hidden="1">
      <c r="B287" s="28">
        <f t="shared" si="4"/>
        <v>284</v>
      </c>
      <c r="C287" s="30">
        <v>45349</v>
      </c>
      <c r="D287" s="30" t="s">
        <v>1464</v>
      </c>
      <c r="E287" s="137" t="s">
        <v>291</v>
      </c>
      <c r="F287" s="138" t="s">
        <v>333</v>
      </c>
      <c r="G287" s="28" t="s">
        <v>1465</v>
      </c>
      <c r="H287" s="64" t="s">
        <v>1546</v>
      </c>
      <c r="I287" s="28" t="s">
        <v>440</v>
      </c>
      <c r="J287" s="28" t="s">
        <v>173</v>
      </c>
      <c r="K287" s="28" t="s">
        <v>2168</v>
      </c>
      <c r="L287" s="139" t="s">
        <v>1530</v>
      </c>
      <c r="M287" s="140" t="s">
        <v>1531</v>
      </c>
      <c r="N287" s="141" t="s">
        <v>1532</v>
      </c>
      <c r="O287" s="141" t="s">
        <v>1582</v>
      </c>
      <c r="P287" s="28"/>
      <c r="Q287" s="28" t="s">
        <v>1515</v>
      </c>
      <c r="R287" s="142"/>
      <c r="S287" s="143"/>
      <c r="T287" s="28"/>
      <c r="U287" s="28"/>
      <c r="V287" s="28"/>
      <c r="W287" s="28"/>
      <c r="X287" s="28"/>
      <c r="Y287" s="28"/>
      <c r="Z287" s="28"/>
      <c r="AA287" s="28"/>
      <c r="AB287" s="28"/>
      <c r="AC287" s="28"/>
      <c r="AD287" s="28"/>
      <c r="AE287" s="28"/>
      <c r="AF287" s="28"/>
      <c r="AG287" s="28"/>
      <c r="AH287" s="28"/>
      <c r="AI287" s="28"/>
      <c r="AJ287" s="28"/>
      <c r="AK287" s="28"/>
      <c r="AL287" s="28"/>
      <c r="AM287" s="28"/>
      <c r="AN287" s="28"/>
      <c r="AO287" s="28"/>
      <c r="AP287" s="28"/>
      <c r="AQ287" s="28"/>
      <c r="AR287" s="28"/>
      <c r="AS287" s="28"/>
      <c r="AT287" s="28"/>
      <c r="AU287" s="28"/>
      <c r="AV287" s="28"/>
      <c r="AW287" s="66"/>
    </row>
    <row r="288" spans="2:49" hidden="1">
      <c r="B288" s="28">
        <f t="shared" si="4"/>
        <v>285</v>
      </c>
      <c r="C288" s="30">
        <v>45349</v>
      </c>
      <c r="D288" s="30" t="s">
        <v>1464</v>
      </c>
      <c r="E288" s="137" t="s">
        <v>291</v>
      </c>
      <c r="F288" s="138" t="s">
        <v>333</v>
      </c>
      <c r="G288" s="28" t="s">
        <v>1465</v>
      </c>
      <c r="H288" s="64" t="s">
        <v>1538</v>
      </c>
      <c r="I288" s="28" t="s">
        <v>2169</v>
      </c>
      <c r="J288" s="28" t="s">
        <v>1668</v>
      </c>
      <c r="K288" s="28" t="s">
        <v>2170</v>
      </c>
      <c r="L288" s="139" t="s">
        <v>1488</v>
      </c>
      <c r="M288" s="140" t="s">
        <v>102</v>
      </c>
      <c r="N288" s="141" t="s">
        <v>1602</v>
      </c>
      <c r="O288" s="141"/>
      <c r="P288" s="28"/>
      <c r="Q288" s="28" t="s">
        <v>1524</v>
      </c>
      <c r="R288" s="142"/>
      <c r="S288" s="142"/>
      <c r="T288" s="28"/>
      <c r="U288" s="28"/>
      <c r="V288" s="28"/>
      <c r="W288" s="28"/>
      <c r="X288" s="28"/>
      <c r="Y288" s="28"/>
      <c r="Z288" s="28"/>
      <c r="AA288" s="28"/>
      <c r="AB288" s="28"/>
      <c r="AC288" s="28"/>
      <c r="AD288" s="28"/>
      <c r="AE288" s="28"/>
      <c r="AF288" s="28">
        <v>1</v>
      </c>
      <c r="AG288" s="28"/>
      <c r="AH288" s="28"/>
      <c r="AI288" s="28"/>
      <c r="AJ288" s="28"/>
      <c r="AK288" s="28"/>
      <c r="AL288" s="28"/>
      <c r="AM288" s="28"/>
      <c r="AN288" s="28"/>
      <c r="AO288" s="28"/>
      <c r="AP288" s="28"/>
      <c r="AQ288" s="28"/>
      <c r="AR288" s="28"/>
      <c r="AS288" s="28"/>
      <c r="AT288" s="28"/>
      <c r="AU288" s="28"/>
      <c r="AV288" s="28"/>
      <c r="AW288" s="28"/>
    </row>
    <row r="289" spans="2:49" hidden="1">
      <c r="B289" s="28">
        <f t="shared" si="4"/>
        <v>286</v>
      </c>
      <c r="C289" s="30">
        <v>45349</v>
      </c>
      <c r="D289" s="30" t="s">
        <v>1464</v>
      </c>
      <c r="E289" s="137" t="s">
        <v>291</v>
      </c>
      <c r="F289" s="138" t="s">
        <v>333</v>
      </c>
      <c r="G289" s="28" t="s">
        <v>1465</v>
      </c>
      <c r="H289" s="64" t="s">
        <v>1546</v>
      </c>
      <c r="I289" s="28" t="s">
        <v>1477</v>
      </c>
      <c r="J289" s="28" t="s">
        <v>656</v>
      </c>
      <c r="K289" s="28" t="s">
        <v>2171</v>
      </c>
      <c r="L289" s="139" t="s">
        <v>1574</v>
      </c>
      <c r="M289" s="140" t="s">
        <v>111</v>
      </c>
      <c r="N289" s="141" t="s">
        <v>1586</v>
      </c>
      <c r="O289" s="141" t="s">
        <v>1846</v>
      </c>
      <c r="P289" s="28"/>
      <c r="Q289" s="28" t="s">
        <v>1483</v>
      </c>
      <c r="R289" s="142"/>
      <c r="S289" s="142" t="s">
        <v>2172</v>
      </c>
      <c r="T289" s="28"/>
      <c r="U289" s="28"/>
      <c r="V289" s="28"/>
      <c r="W289" s="28"/>
      <c r="X289" s="28"/>
      <c r="Y289" s="28"/>
      <c r="Z289" s="28"/>
      <c r="AA289" s="28"/>
      <c r="AB289" s="28"/>
      <c r="AC289" s="28"/>
      <c r="AD289" s="28"/>
      <c r="AE289" s="28"/>
      <c r="AF289" s="28"/>
      <c r="AG289" s="28"/>
      <c r="AH289" s="28"/>
      <c r="AI289" s="28"/>
      <c r="AJ289" s="28"/>
      <c r="AK289" s="28"/>
      <c r="AL289" s="28"/>
      <c r="AM289" s="28"/>
      <c r="AN289" s="28"/>
      <c r="AO289" s="28"/>
      <c r="AP289" s="28"/>
      <c r="AQ289" s="28"/>
      <c r="AR289" s="28"/>
      <c r="AS289" s="28"/>
      <c r="AT289" s="28"/>
      <c r="AU289" s="28"/>
      <c r="AV289" s="28"/>
      <c r="AW289" s="28"/>
    </row>
    <row r="290" spans="2:49" hidden="1">
      <c r="B290" s="28">
        <f t="shared" si="4"/>
        <v>287</v>
      </c>
      <c r="C290" s="30">
        <v>45350</v>
      </c>
      <c r="D290" s="30" t="s">
        <v>1464</v>
      </c>
      <c r="E290" s="137" t="s">
        <v>291</v>
      </c>
      <c r="F290" s="138" t="s">
        <v>333</v>
      </c>
      <c r="G290" s="28" t="s">
        <v>1465</v>
      </c>
      <c r="H290" s="64" t="s">
        <v>1533</v>
      </c>
      <c r="I290" s="28" t="s">
        <v>1492</v>
      </c>
      <c r="J290" s="28" t="s">
        <v>1472</v>
      </c>
      <c r="K290" s="28" t="s">
        <v>2173</v>
      </c>
      <c r="L290" s="139" t="s">
        <v>1530</v>
      </c>
      <c r="M290" s="140" t="s">
        <v>1681</v>
      </c>
      <c r="N290" s="141" t="s">
        <v>1066</v>
      </c>
      <c r="O290" s="141" t="s">
        <v>2174</v>
      </c>
      <c r="P290" s="28"/>
      <c r="Q290" s="28" t="s">
        <v>1461</v>
      </c>
      <c r="R290" s="142" t="s">
        <v>2175</v>
      </c>
      <c r="S290" s="142" t="s">
        <v>2176</v>
      </c>
      <c r="T290" s="28"/>
      <c r="U290" s="28"/>
      <c r="V290" s="28"/>
      <c r="W290" s="28"/>
      <c r="X290" s="28"/>
      <c r="Y290" s="28"/>
      <c r="Z290" s="28"/>
      <c r="AA290" s="28"/>
      <c r="AB290" s="28"/>
      <c r="AC290" s="28"/>
      <c r="AD290" s="28"/>
      <c r="AE290" s="28"/>
      <c r="AF290" s="28"/>
      <c r="AG290" s="28"/>
      <c r="AH290" s="28"/>
      <c r="AI290" s="28"/>
      <c r="AJ290" s="28"/>
      <c r="AK290" s="28"/>
      <c r="AL290" s="28"/>
      <c r="AM290" s="28"/>
      <c r="AN290" s="28"/>
      <c r="AO290" s="28"/>
      <c r="AP290" s="28"/>
      <c r="AQ290" s="28"/>
      <c r="AR290" s="28"/>
      <c r="AS290" s="28"/>
      <c r="AT290" s="28"/>
      <c r="AU290" s="28"/>
      <c r="AV290" s="28"/>
      <c r="AW290" s="28"/>
    </row>
    <row r="291" spans="2:49" hidden="1">
      <c r="B291" s="28">
        <f t="shared" si="4"/>
        <v>288</v>
      </c>
      <c r="C291" s="30">
        <v>45350</v>
      </c>
      <c r="D291" s="30" t="s">
        <v>1464</v>
      </c>
      <c r="E291" s="137" t="s">
        <v>291</v>
      </c>
      <c r="F291" s="138" t="s">
        <v>333</v>
      </c>
      <c r="G291" s="28" t="s">
        <v>1465</v>
      </c>
      <c r="H291" s="64" t="s">
        <v>1565</v>
      </c>
      <c r="I291" s="28" t="s">
        <v>1632</v>
      </c>
      <c r="J291" s="28" t="s">
        <v>1633</v>
      </c>
      <c r="K291" s="28" t="s">
        <v>2177</v>
      </c>
      <c r="L291" s="139" t="s">
        <v>1480</v>
      </c>
      <c r="M291" s="140" t="s">
        <v>104</v>
      </c>
      <c r="N291" s="141" t="s">
        <v>1511</v>
      </c>
      <c r="O291" s="141" t="s">
        <v>1512</v>
      </c>
      <c r="P291" s="28"/>
      <c r="Q291" s="28" t="s">
        <v>1506</v>
      </c>
      <c r="R291" s="142"/>
      <c r="S291" s="142"/>
      <c r="T291" s="28"/>
      <c r="U291" s="28"/>
      <c r="V291" s="28"/>
      <c r="W291" s="28"/>
      <c r="X291" s="28"/>
      <c r="Y291" s="28"/>
      <c r="Z291" s="28"/>
      <c r="AA291" s="28"/>
      <c r="AB291" s="28"/>
      <c r="AC291" s="28"/>
      <c r="AD291" s="28"/>
      <c r="AE291" s="28"/>
      <c r="AF291" s="28"/>
      <c r="AG291" s="28"/>
      <c r="AH291" s="28"/>
      <c r="AI291" s="28"/>
      <c r="AJ291" s="28"/>
      <c r="AK291" s="28"/>
      <c r="AL291" s="28"/>
      <c r="AM291" s="28"/>
      <c r="AN291" s="28"/>
      <c r="AO291" s="28"/>
      <c r="AP291" s="28"/>
      <c r="AQ291" s="28"/>
      <c r="AR291" s="28"/>
      <c r="AS291" s="28"/>
      <c r="AT291" s="28"/>
      <c r="AU291" s="28"/>
      <c r="AV291" s="28"/>
      <c r="AW291" s="28"/>
    </row>
    <row r="292" spans="2:49" hidden="1">
      <c r="B292" s="28">
        <f t="shared" si="4"/>
        <v>289</v>
      </c>
      <c r="C292" s="30">
        <v>45350</v>
      </c>
      <c r="D292" s="30" t="s">
        <v>1464</v>
      </c>
      <c r="E292" s="137" t="s">
        <v>291</v>
      </c>
      <c r="F292" s="138" t="s">
        <v>333</v>
      </c>
      <c r="G292" s="28" t="s">
        <v>1465</v>
      </c>
      <c r="H292" s="64" t="s">
        <v>1565</v>
      </c>
      <c r="I292" s="28" t="s">
        <v>1632</v>
      </c>
      <c r="J292" s="28" t="s">
        <v>1633</v>
      </c>
      <c r="K292" s="28"/>
      <c r="L292" s="139" t="s">
        <v>1493</v>
      </c>
      <c r="M292" s="140" t="s">
        <v>1494</v>
      </c>
      <c r="N292" s="141" t="s">
        <v>1495</v>
      </c>
      <c r="O292" s="141" t="s">
        <v>1598</v>
      </c>
      <c r="P292" s="28"/>
      <c r="Q292" s="28" t="s">
        <v>1506</v>
      </c>
      <c r="R292" s="142"/>
      <c r="S292" s="142"/>
      <c r="T292" s="28"/>
      <c r="U292" s="28"/>
      <c r="V292" s="28"/>
      <c r="W292" s="28"/>
      <c r="X292" s="28"/>
      <c r="Y292" s="28"/>
      <c r="Z292" s="28"/>
      <c r="AA292" s="28"/>
      <c r="AB292" s="28"/>
      <c r="AC292" s="28"/>
      <c r="AD292" s="28"/>
      <c r="AE292" s="28"/>
      <c r="AF292" s="28"/>
      <c r="AG292" s="28"/>
      <c r="AH292" s="28"/>
      <c r="AI292" s="28"/>
      <c r="AJ292" s="28"/>
      <c r="AK292" s="28"/>
      <c r="AL292" s="28"/>
      <c r="AM292" s="28"/>
      <c r="AN292" s="28"/>
      <c r="AO292" s="28"/>
      <c r="AP292" s="28"/>
      <c r="AQ292" s="28"/>
      <c r="AR292" s="28"/>
      <c r="AS292" s="28"/>
      <c r="AT292" s="28"/>
      <c r="AU292" s="28"/>
      <c r="AV292" s="28"/>
      <c r="AW292" s="28"/>
    </row>
    <row r="293" spans="2:49" hidden="1">
      <c r="B293" s="28">
        <f t="shared" si="4"/>
        <v>290</v>
      </c>
      <c r="C293" s="30">
        <v>45350</v>
      </c>
      <c r="D293" s="30" t="s">
        <v>1464</v>
      </c>
      <c r="E293" s="137" t="s">
        <v>291</v>
      </c>
      <c r="F293" s="138" t="s">
        <v>333</v>
      </c>
      <c r="G293" s="28" t="s">
        <v>1465</v>
      </c>
      <c r="H293" s="64" t="s">
        <v>1546</v>
      </c>
      <c r="I293" s="28" t="s">
        <v>440</v>
      </c>
      <c r="J293" s="28" t="s">
        <v>173</v>
      </c>
      <c r="K293" s="28" t="s">
        <v>2178</v>
      </c>
      <c r="L293" s="139" t="s">
        <v>1530</v>
      </c>
      <c r="M293" s="140" t="s">
        <v>1653</v>
      </c>
      <c r="N293" s="141" t="s">
        <v>1066</v>
      </c>
      <c r="O293" s="141" t="s">
        <v>1512</v>
      </c>
      <c r="P293" s="28"/>
      <c r="Q293" s="28" t="s">
        <v>1515</v>
      </c>
      <c r="R293" s="142" t="s">
        <v>2179</v>
      </c>
      <c r="S293" s="143" t="s">
        <v>2180</v>
      </c>
      <c r="T293" s="28"/>
      <c r="U293" s="28"/>
      <c r="V293" s="28"/>
      <c r="W293" s="28"/>
      <c r="X293" s="28"/>
      <c r="Y293" s="28"/>
      <c r="Z293" s="28"/>
      <c r="AA293" s="28"/>
      <c r="AB293" s="28"/>
      <c r="AC293" s="28"/>
      <c r="AD293" s="28"/>
      <c r="AE293" s="28"/>
      <c r="AF293" s="28"/>
      <c r="AG293" s="28"/>
      <c r="AH293" s="28"/>
      <c r="AI293" s="28"/>
      <c r="AJ293" s="28"/>
      <c r="AK293" s="28"/>
      <c r="AL293" s="28"/>
      <c r="AM293" s="28"/>
      <c r="AN293" s="28"/>
      <c r="AO293" s="28"/>
      <c r="AP293" s="28"/>
      <c r="AQ293" s="28"/>
      <c r="AR293" s="28"/>
      <c r="AS293" s="28"/>
      <c r="AT293" s="28"/>
      <c r="AU293" s="28"/>
      <c r="AV293" s="28"/>
      <c r="AW293" s="66"/>
    </row>
    <row r="294" spans="2:49" hidden="1">
      <c r="B294" s="28">
        <f t="shared" si="4"/>
        <v>291</v>
      </c>
      <c r="C294" s="30">
        <v>45350</v>
      </c>
      <c r="D294" s="30" t="s">
        <v>1464</v>
      </c>
      <c r="E294" s="137" t="s">
        <v>291</v>
      </c>
      <c r="F294" s="138" t="s">
        <v>333</v>
      </c>
      <c r="G294" s="28" t="s">
        <v>1465</v>
      </c>
      <c r="H294" s="64" t="s">
        <v>1546</v>
      </c>
      <c r="I294" s="28" t="s">
        <v>440</v>
      </c>
      <c r="J294" s="28" t="s">
        <v>173</v>
      </c>
      <c r="K294" s="28" t="s">
        <v>2181</v>
      </c>
      <c r="L294" s="139" t="s">
        <v>1672</v>
      </c>
      <c r="M294" s="140" t="s">
        <v>1641</v>
      </c>
      <c r="N294" s="141" t="s">
        <v>1642</v>
      </c>
      <c r="O294" s="141" t="s">
        <v>1643</v>
      </c>
      <c r="P294" s="28"/>
      <c r="Q294" s="28" t="s">
        <v>1515</v>
      </c>
      <c r="R294" s="143"/>
      <c r="S294" s="144"/>
      <c r="T294" s="28"/>
      <c r="U294" s="28"/>
      <c r="V294" s="28"/>
      <c r="W294" s="28"/>
      <c r="X294" s="28"/>
      <c r="Y294" s="28"/>
      <c r="Z294" s="28"/>
      <c r="AA294" s="28"/>
      <c r="AB294" s="28"/>
      <c r="AC294" s="28"/>
      <c r="AD294" s="28"/>
      <c r="AE294" s="28"/>
      <c r="AF294" s="28"/>
      <c r="AG294" s="28">
        <v>1</v>
      </c>
      <c r="AH294" s="28"/>
      <c r="AI294" s="28"/>
      <c r="AJ294" s="28"/>
      <c r="AK294" s="28"/>
      <c r="AL294" s="28"/>
      <c r="AM294" s="28"/>
      <c r="AN294" s="28"/>
      <c r="AO294" s="28"/>
      <c r="AP294" s="28"/>
      <c r="AQ294" s="28"/>
      <c r="AR294" s="28"/>
      <c r="AS294" s="28"/>
      <c r="AT294" s="28"/>
      <c r="AU294" s="28"/>
      <c r="AV294" s="28"/>
      <c r="AW294" s="66"/>
    </row>
    <row r="295" spans="2:49" hidden="1">
      <c r="B295" s="28">
        <f t="shared" si="4"/>
        <v>292</v>
      </c>
      <c r="C295" s="30">
        <v>45350</v>
      </c>
      <c r="D295" s="30" t="s">
        <v>1464</v>
      </c>
      <c r="E295" s="137" t="s">
        <v>291</v>
      </c>
      <c r="F295" s="138" t="s">
        <v>333</v>
      </c>
      <c r="G295" s="28" t="s">
        <v>1465</v>
      </c>
      <c r="H295" s="64" t="s">
        <v>1546</v>
      </c>
      <c r="I295" s="28" t="s">
        <v>1477</v>
      </c>
      <c r="J295" s="28" t="s">
        <v>1875</v>
      </c>
      <c r="K295" s="28" t="s">
        <v>2182</v>
      </c>
      <c r="L295" s="139" t="s">
        <v>1488</v>
      </c>
      <c r="M295" s="140" t="s">
        <v>101</v>
      </c>
      <c r="N295" s="141" t="s">
        <v>1622</v>
      </c>
      <c r="O295" s="141" t="s">
        <v>1718</v>
      </c>
      <c r="P295" s="28"/>
      <c r="Q295" s="28" t="s">
        <v>1483</v>
      </c>
      <c r="R295" s="142" t="s">
        <v>2183</v>
      </c>
      <c r="S295" s="142" t="s">
        <v>2184</v>
      </c>
      <c r="T295" s="28"/>
      <c r="U295" s="28"/>
      <c r="V295" s="28"/>
      <c r="W295" s="28"/>
      <c r="X295" s="28"/>
      <c r="Y295" s="28"/>
      <c r="Z295" s="28"/>
      <c r="AA295" s="28"/>
      <c r="AB295" s="28"/>
      <c r="AC295" s="28"/>
      <c r="AD295" s="28"/>
      <c r="AE295" s="28"/>
      <c r="AF295" s="28"/>
      <c r="AG295" s="28"/>
      <c r="AH295" s="28"/>
      <c r="AI295" s="28"/>
      <c r="AJ295" s="28"/>
      <c r="AK295" s="28"/>
      <c r="AL295" s="28"/>
      <c r="AM295" s="28"/>
      <c r="AN295" s="28"/>
      <c r="AO295" s="28"/>
      <c r="AP295" s="28"/>
      <c r="AQ295" s="28"/>
      <c r="AR295" s="28"/>
      <c r="AS295" s="28"/>
      <c r="AT295" s="28"/>
      <c r="AU295" s="28"/>
      <c r="AV295" s="28"/>
      <c r="AW295" s="28"/>
    </row>
    <row r="296" spans="2:49" hidden="1">
      <c r="B296" s="28">
        <f t="shared" si="4"/>
        <v>293</v>
      </c>
      <c r="C296" s="30">
        <v>45350</v>
      </c>
      <c r="D296" s="30" t="s">
        <v>1464</v>
      </c>
      <c r="E296" s="137" t="s">
        <v>287</v>
      </c>
      <c r="F296" s="138" t="s">
        <v>333</v>
      </c>
      <c r="G296" s="28" t="s">
        <v>1465</v>
      </c>
      <c r="H296" s="64" t="s">
        <v>1610</v>
      </c>
      <c r="I296" s="28" t="s">
        <v>1485</v>
      </c>
      <c r="J296" s="28" t="s">
        <v>1486</v>
      </c>
      <c r="K296" s="28" t="s">
        <v>2185</v>
      </c>
      <c r="L296" s="139" t="s">
        <v>1530</v>
      </c>
      <c r="M296" s="140" t="s">
        <v>2186</v>
      </c>
      <c r="N296" s="141" t="s">
        <v>2187</v>
      </c>
      <c r="O296" s="141"/>
      <c r="P296" s="28"/>
      <c r="Q296" s="28" t="s">
        <v>2188</v>
      </c>
      <c r="R296" s="142" t="s">
        <v>2189</v>
      </c>
      <c r="S296" s="142" t="s">
        <v>2190</v>
      </c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  <c r="AQ296" s="28"/>
      <c r="AR296" s="28"/>
      <c r="AS296" s="28"/>
      <c r="AT296" s="28"/>
      <c r="AU296" s="28"/>
      <c r="AV296" s="28"/>
      <c r="AW296" s="28"/>
    </row>
    <row r="297" spans="2:49" hidden="1">
      <c r="B297" s="28">
        <f t="shared" si="4"/>
        <v>294</v>
      </c>
      <c r="C297" s="30">
        <v>45351</v>
      </c>
      <c r="D297" s="30" t="s">
        <v>1464</v>
      </c>
      <c r="E297" s="137" t="s">
        <v>291</v>
      </c>
      <c r="F297" s="138" t="s">
        <v>1094</v>
      </c>
      <c r="G297" s="28" t="s">
        <v>1465</v>
      </c>
      <c r="H297" s="64" t="s">
        <v>1565</v>
      </c>
      <c r="I297" s="28" t="s">
        <v>1509</v>
      </c>
      <c r="J297" s="28" t="s">
        <v>1572</v>
      </c>
      <c r="K297" s="28"/>
      <c r="L297" s="139" t="s">
        <v>1493</v>
      </c>
      <c r="M297" s="140" t="s">
        <v>1494</v>
      </c>
      <c r="N297" s="141" t="s">
        <v>1495</v>
      </c>
      <c r="O297" s="141" t="s">
        <v>1598</v>
      </c>
      <c r="P297" s="28"/>
      <c r="Q297" s="28" t="s">
        <v>1506</v>
      </c>
      <c r="R297" s="142"/>
      <c r="S297" s="142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  <c r="AQ297" s="28"/>
      <c r="AR297" s="28"/>
      <c r="AS297" s="28"/>
      <c r="AT297" s="28"/>
      <c r="AU297" s="28"/>
      <c r="AV297" s="28"/>
      <c r="AW297" s="28"/>
    </row>
    <row r="298" spans="2:49" hidden="1">
      <c r="B298" s="28">
        <f t="shared" si="4"/>
        <v>295</v>
      </c>
      <c r="C298" s="30">
        <v>45351</v>
      </c>
      <c r="D298" s="30" t="s">
        <v>1464</v>
      </c>
      <c r="E298" s="137" t="s">
        <v>291</v>
      </c>
      <c r="F298" s="138" t="s">
        <v>1094</v>
      </c>
      <c r="G298" s="28" t="s">
        <v>1465</v>
      </c>
      <c r="H298" s="64" t="s">
        <v>1565</v>
      </c>
      <c r="I298" s="28" t="s">
        <v>1509</v>
      </c>
      <c r="J298" s="28" t="s">
        <v>1627</v>
      </c>
      <c r="K298" s="28"/>
      <c r="L298" s="139" t="s">
        <v>1493</v>
      </c>
      <c r="M298" s="140" t="s">
        <v>1494</v>
      </c>
      <c r="N298" s="141" t="s">
        <v>1495</v>
      </c>
      <c r="O298" s="141" t="s">
        <v>1598</v>
      </c>
      <c r="P298" s="28"/>
      <c r="Q298" s="28" t="s">
        <v>1506</v>
      </c>
      <c r="R298" s="142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  <c r="AQ298" s="28"/>
      <c r="AR298" s="28"/>
      <c r="AS298" s="28"/>
      <c r="AT298" s="28"/>
      <c r="AU298" s="28"/>
      <c r="AV298" s="28"/>
      <c r="AW298" s="66"/>
    </row>
    <row r="299" spans="2:49" hidden="1">
      <c r="B299" s="28">
        <f t="shared" si="4"/>
        <v>296</v>
      </c>
      <c r="C299" s="30">
        <v>45351</v>
      </c>
      <c r="D299" s="30" t="s">
        <v>1464</v>
      </c>
      <c r="E299" s="137" t="s">
        <v>291</v>
      </c>
      <c r="F299" s="138" t="s">
        <v>1094</v>
      </c>
      <c r="G299" s="28" t="s">
        <v>1465</v>
      </c>
      <c r="H299" s="64" t="s">
        <v>1565</v>
      </c>
      <c r="I299" s="28" t="s">
        <v>1632</v>
      </c>
      <c r="J299" s="28" t="s">
        <v>341</v>
      </c>
      <c r="K299" s="28"/>
      <c r="L299" s="139" t="s">
        <v>1493</v>
      </c>
      <c r="M299" s="140" t="s">
        <v>1494</v>
      </c>
      <c r="N299" s="141" t="s">
        <v>1495</v>
      </c>
      <c r="O299" s="141" t="s">
        <v>1598</v>
      </c>
      <c r="P299" s="28"/>
      <c r="Q299" s="28" t="s">
        <v>1506</v>
      </c>
      <c r="R299" s="142"/>
      <c r="S299" s="143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  <c r="AQ299" s="28"/>
      <c r="AR299" s="28"/>
      <c r="AS299" s="28"/>
      <c r="AT299" s="28"/>
      <c r="AU299" s="28"/>
      <c r="AV299" s="28"/>
      <c r="AW299" s="66"/>
    </row>
    <row r="300" spans="2:49" hidden="1">
      <c r="B300" s="28">
        <f t="shared" si="4"/>
        <v>297</v>
      </c>
      <c r="C300" s="30">
        <v>45351</v>
      </c>
      <c r="D300" s="30" t="s">
        <v>1464</v>
      </c>
      <c r="E300" s="137" t="s">
        <v>291</v>
      </c>
      <c r="F300" s="138" t="s">
        <v>1094</v>
      </c>
      <c r="G300" s="28" t="s">
        <v>1465</v>
      </c>
      <c r="H300" s="64" t="s">
        <v>1565</v>
      </c>
      <c r="I300" s="28" t="s">
        <v>1707</v>
      </c>
      <c r="J300" s="28" t="s">
        <v>640</v>
      </c>
      <c r="K300" s="28"/>
      <c r="L300" s="139" t="s">
        <v>1493</v>
      </c>
      <c r="M300" s="140" t="s">
        <v>1494</v>
      </c>
      <c r="N300" s="141" t="s">
        <v>1495</v>
      </c>
      <c r="O300" s="141" t="s">
        <v>1598</v>
      </c>
      <c r="P300" s="28"/>
      <c r="Q300" s="28" t="s">
        <v>1506</v>
      </c>
      <c r="R300" s="142"/>
      <c r="S300" s="142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  <c r="AQ300" s="28"/>
      <c r="AR300" s="28"/>
      <c r="AS300" s="28"/>
      <c r="AT300" s="28"/>
      <c r="AU300" s="28"/>
      <c r="AV300" s="28"/>
      <c r="AW300" s="28"/>
    </row>
    <row r="301" spans="2:49" hidden="1">
      <c r="B301" s="28">
        <f t="shared" si="4"/>
        <v>298</v>
      </c>
      <c r="C301" s="30">
        <v>45351</v>
      </c>
      <c r="D301" s="30" t="s">
        <v>1464</v>
      </c>
      <c r="E301" s="137" t="s">
        <v>291</v>
      </c>
      <c r="F301" s="138" t="s">
        <v>1094</v>
      </c>
      <c r="G301" s="28" t="s">
        <v>1465</v>
      </c>
      <c r="H301" s="64" t="s">
        <v>1546</v>
      </c>
      <c r="I301" s="28" t="s">
        <v>1477</v>
      </c>
      <c r="J301" s="28" t="s">
        <v>1834</v>
      </c>
      <c r="K301" s="28" t="s">
        <v>1835</v>
      </c>
      <c r="L301" s="139" t="s">
        <v>1488</v>
      </c>
      <c r="M301" s="140" t="s">
        <v>101</v>
      </c>
      <c r="N301" s="141" t="s">
        <v>1622</v>
      </c>
      <c r="O301" s="141" t="s">
        <v>1718</v>
      </c>
      <c r="P301" s="28"/>
      <c r="Q301" s="28" t="s">
        <v>1483</v>
      </c>
      <c r="R301" s="142" t="s">
        <v>2191</v>
      </c>
      <c r="S301" s="142" t="s">
        <v>2192</v>
      </c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  <c r="AQ301" s="28"/>
      <c r="AR301" s="28"/>
      <c r="AS301" s="28"/>
      <c r="AT301" s="28"/>
      <c r="AU301" s="28"/>
      <c r="AV301" s="28"/>
      <c r="AW301" s="28"/>
    </row>
    <row r="302" spans="2:49" hidden="1">
      <c r="B302" s="28">
        <f t="shared" si="4"/>
        <v>299</v>
      </c>
      <c r="C302" s="30">
        <v>45351</v>
      </c>
      <c r="D302" s="30" t="s">
        <v>1464</v>
      </c>
      <c r="E302" s="137" t="s">
        <v>291</v>
      </c>
      <c r="F302" s="138" t="s">
        <v>1094</v>
      </c>
      <c r="G302" s="28" t="s">
        <v>1465</v>
      </c>
      <c r="H302" s="64" t="s">
        <v>1513</v>
      </c>
      <c r="I302" s="28" t="s">
        <v>440</v>
      </c>
      <c r="J302" s="28" t="s">
        <v>173</v>
      </c>
      <c r="K302" s="28"/>
      <c r="L302" s="139" t="s">
        <v>1493</v>
      </c>
      <c r="M302" s="140" t="s">
        <v>1978</v>
      </c>
      <c r="N302" s="141" t="s">
        <v>1495</v>
      </c>
      <c r="O302" s="141" t="s">
        <v>1598</v>
      </c>
      <c r="P302" s="28"/>
      <c r="Q302" s="28" t="s">
        <v>1515</v>
      </c>
      <c r="R302" s="142"/>
      <c r="S302" s="142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  <c r="AQ302" s="28"/>
      <c r="AR302" s="28"/>
      <c r="AS302" s="28"/>
      <c r="AT302" s="28"/>
      <c r="AU302" s="28"/>
      <c r="AV302" s="28"/>
      <c r="AW302" s="28"/>
    </row>
    <row r="303" spans="2:49" hidden="1">
      <c r="B303" s="28">
        <f t="shared" si="4"/>
        <v>300</v>
      </c>
      <c r="C303" s="30">
        <v>45351</v>
      </c>
      <c r="D303" s="30" t="s">
        <v>1464</v>
      </c>
      <c r="E303" s="137" t="s">
        <v>287</v>
      </c>
      <c r="F303" s="138" t="s">
        <v>1094</v>
      </c>
      <c r="G303" s="28" t="s">
        <v>1465</v>
      </c>
      <c r="H303" s="64" t="s">
        <v>1513</v>
      </c>
      <c r="I303" s="28" t="s">
        <v>440</v>
      </c>
      <c r="J303" s="28" t="s">
        <v>816</v>
      </c>
      <c r="K303" s="28"/>
      <c r="L303" s="139" t="s">
        <v>1493</v>
      </c>
      <c r="M303" s="140" t="s">
        <v>2193</v>
      </c>
      <c r="N303" s="141" t="s">
        <v>2194</v>
      </c>
      <c r="O303" s="141" t="s">
        <v>1598</v>
      </c>
      <c r="P303" s="28"/>
      <c r="Q303" s="28" t="s">
        <v>2195</v>
      </c>
      <c r="R303" s="142"/>
      <c r="S303" s="142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  <c r="AQ303" s="28"/>
      <c r="AR303" s="28"/>
      <c r="AS303" s="28"/>
      <c r="AT303" s="28"/>
      <c r="AU303" s="28"/>
      <c r="AV303" s="28"/>
      <c r="AW303" s="28"/>
    </row>
    <row r="304" spans="2:49" hidden="1">
      <c r="B304" s="28">
        <f t="shared" si="4"/>
        <v>301</v>
      </c>
      <c r="C304" s="30">
        <v>45351</v>
      </c>
      <c r="D304" s="30" t="s">
        <v>1464</v>
      </c>
      <c r="E304" s="137" t="s">
        <v>291</v>
      </c>
      <c r="F304" s="138" t="s">
        <v>1094</v>
      </c>
      <c r="G304" s="28" t="s">
        <v>1465</v>
      </c>
      <c r="H304" s="64" t="s">
        <v>1513</v>
      </c>
      <c r="I304" s="28" t="s">
        <v>440</v>
      </c>
      <c r="J304" s="28" t="s">
        <v>441</v>
      </c>
      <c r="K304" s="28"/>
      <c r="L304" s="139" t="s">
        <v>1493</v>
      </c>
      <c r="M304" s="140" t="s">
        <v>1978</v>
      </c>
      <c r="N304" s="141" t="s">
        <v>1495</v>
      </c>
      <c r="O304" s="141" t="s">
        <v>1598</v>
      </c>
      <c r="P304" s="28"/>
      <c r="Q304" s="28" t="s">
        <v>1515</v>
      </c>
      <c r="R304" s="142"/>
      <c r="S304" s="142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  <c r="AQ304" s="28"/>
      <c r="AR304" s="28"/>
      <c r="AS304" s="28"/>
      <c r="AT304" s="28"/>
      <c r="AU304" s="28"/>
      <c r="AV304" s="28"/>
      <c r="AW304" s="28"/>
    </row>
    <row r="305" spans="2:49" hidden="1">
      <c r="B305" s="28">
        <f t="shared" si="4"/>
        <v>302</v>
      </c>
      <c r="C305" s="30">
        <v>45351</v>
      </c>
      <c r="D305" s="30" t="s">
        <v>1464</v>
      </c>
      <c r="E305" s="137" t="s">
        <v>291</v>
      </c>
      <c r="F305" s="138" t="s">
        <v>1094</v>
      </c>
      <c r="G305" s="28" t="s">
        <v>1465</v>
      </c>
      <c r="H305" s="64" t="s">
        <v>1513</v>
      </c>
      <c r="I305" s="28" t="s">
        <v>440</v>
      </c>
      <c r="J305" s="28" t="s">
        <v>1580</v>
      </c>
      <c r="K305" s="28"/>
      <c r="L305" s="139" t="s">
        <v>1493</v>
      </c>
      <c r="M305" s="140" t="s">
        <v>1978</v>
      </c>
      <c r="N305" s="141" t="s">
        <v>1495</v>
      </c>
      <c r="O305" s="141" t="s">
        <v>1598</v>
      </c>
      <c r="P305" s="28"/>
      <c r="Q305" s="28" t="s">
        <v>1515</v>
      </c>
      <c r="R305" s="142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  <c r="AQ305" s="28"/>
      <c r="AR305" s="28"/>
      <c r="AS305" s="28"/>
      <c r="AT305" s="28"/>
      <c r="AU305" s="28"/>
      <c r="AV305" s="28"/>
      <c r="AW305" s="66"/>
    </row>
    <row r="306" spans="2:49" hidden="1">
      <c r="B306" s="28">
        <f t="shared" si="4"/>
        <v>303</v>
      </c>
      <c r="C306" s="30">
        <v>45352</v>
      </c>
      <c r="D306" s="30" t="s">
        <v>1464</v>
      </c>
      <c r="E306" s="137" t="s">
        <v>291</v>
      </c>
      <c r="F306" s="138" t="s">
        <v>1094</v>
      </c>
      <c r="G306" s="28" t="s">
        <v>375</v>
      </c>
      <c r="H306" s="64" t="s">
        <v>1610</v>
      </c>
      <c r="I306" s="28" t="s">
        <v>1485</v>
      </c>
      <c r="J306" s="28" t="s">
        <v>1556</v>
      </c>
      <c r="K306" s="28" t="s">
        <v>2196</v>
      </c>
      <c r="L306" s="139" t="s">
        <v>1459</v>
      </c>
      <c r="M306" s="140" t="s">
        <v>27</v>
      </c>
      <c r="N306" s="141" t="s">
        <v>183</v>
      </c>
      <c r="O306" s="141"/>
      <c r="P306" s="28">
        <v>1</v>
      </c>
      <c r="Q306" s="28" t="s">
        <v>1491</v>
      </c>
      <c r="R306" s="142" t="s">
        <v>2197</v>
      </c>
      <c r="S306" s="28" t="s">
        <v>2198</v>
      </c>
      <c r="T306" s="66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  <c r="AQ306" s="28"/>
      <c r="AR306" s="28"/>
      <c r="AS306" s="28"/>
      <c r="AT306" s="28"/>
      <c r="AU306" s="28"/>
      <c r="AV306" s="28"/>
      <c r="AW306" s="28"/>
    </row>
    <row r="307" spans="2:49" hidden="1">
      <c r="B307" s="28">
        <f t="shared" si="4"/>
        <v>304</v>
      </c>
      <c r="C307" s="30">
        <v>45352</v>
      </c>
      <c r="D307" s="30" t="s">
        <v>1464</v>
      </c>
      <c r="E307" s="137" t="s">
        <v>361</v>
      </c>
      <c r="F307" s="138" t="s">
        <v>1094</v>
      </c>
      <c r="G307" s="28" t="s">
        <v>1465</v>
      </c>
      <c r="H307" s="64" t="s">
        <v>1610</v>
      </c>
      <c r="I307" s="28" t="s">
        <v>1550</v>
      </c>
      <c r="J307" s="28" t="s">
        <v>1968</v>
      </c>
      <c r="K307" s="28" t="s">
        <v>2199</v>
      </c>
      <c r="L307" s="139" t="s">
        <v>1459</v>
      </c>
      <c r="M307" s="140" t="s">
        <v>75</v>
      </c>
      <c r="N307" s="141" t="s">
        <v>1554</v>
      </c>
      <c r="O307" s="141"/>
      <c r="P307" s="28"/>
      <c r="Q307" s="28" t="s">
        <v>1491</v>
      </c>
      <c r="R307" s="142"/>
      <c r="S307" s="142"/>
      <c r="T307" s="28">
        <v>1</v>
      </c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  <c r="AQ307" s="28"/>
      <c r="AR307" s="28"/>
      <c r="AS307" s="28"/>
      <c r="AT307" s="28"/>
      <c r="AU307" s="28"/>
      <c r="AV307" s="28"/>
      <c r="AW307" s="28"/>
    </row>
    <row r="308" spans="2:49" hidden="1">
      <c r="B308" s="28">
        <f t="shared" si="4"/>
        <v>305</v>
      </c>
      <c r="C308" s="30">
        <v>45355</v>
      </c>
      <c r="D308" s="30" t="s">
        <v>1464</v>
      </c>
      <c r="E308" s="137" t="s">
        <v>361</v>
      </c>
      <c r="F308" s="138" t="s">
        <v>1094</v>
      </c>
      <c r="G308" s="28" t="s">
        <v>375</v>
      </c>
      <c r="H308" s="64" t="s">
        <v>1538</v>
      </c>
      <c r="I308" s="28" t="s">
        <v>1543</v>
      </c>
      <c r="J308" s="28" t="s">
        <v>1528</v>
      </c>
      <c r="K308" s="28" t="s">
        <v>2200</v>
      </c>
      <c r="L308" s="139" t="s">
        <v>1459</v>
      </c>
      <c r="M308" s="140" t="s">
        <v>78</v>
      </c>
      <c r="N308" s="141" t="s">
        <v>183</v>
      </c>
      <c r="O308" s="141"/>
      <c r="P308" s="28">
        <v>1</v>
      </c>
      <c r="Q308" s="28" t="s">
        <v>1524</v>
      </c>
      <c r="R308" s="142" t="s">
        <v>1607</v>
      </c>
      <c r="S308" s="142" t="s">
        <v>2201</v>
      </c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  <c r="AQ308" s="28"/>
      <c r="AR308" s="28"/>
      <c r="AS308" s="28"/>
      <c r="AT308" s="28"/>
      <c r="AU308" s="28"/>
      <c r="AV308" s="28"/>
      <c r="AW308" s="28"/>
    </row>
    <row r="309" spans="2:49" hidden="1">
      <c r="B309" s="28">
        <f t="shared" si="4"/>
        <v>306</v>
      </c>
      <c r="C309" s="30">
        <v>45355</v>
      </c>
      <c r="D309" s="30" t="s">
        <v>1464</v>
      </c>
      <c r="E309" s="137" t="s">
        <v>361</v>
      </c>
      <c r="F309" s="138" t="s">
        <v>1094</v>
      </c>
      <c r="G309" s="28" t="s">
        <v>1465</v>
      </c>
      <c r="H309" s="64" t="s">
        <v>1565</v>
      </c>
      <c r="I309" s="28" t="s">
        <v>1566</v>
      </c>
      <c r="J309" s="28" t="s">
        <v>1567</v>
      </c>
      <c r="K309" s="28"/>
      <c r="L309" s="139" t="s">
        <v>1493</v>
      </c>
      <c r="M309" s="140" t="s">
        <v>1494</v>
      </c>
      <c r="N309" s="141" t="s">
        <v>1495</v>
      </c>
      <c r="O309" s="141" t="s">
        <v>1598</v>
      </c>
      <c r="P309" s="28"/>
      <c r="Q309" s="28" t="s">
        <v>1506</v>
      </c>
      <c r="R309" s="142"/>
      <c r="S309" s="142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  <c r="AQ309" s="28"/>
      <c r="AR309" s="28"/>
      <c r="AS309" s="28"/>
      <c r="AT309" s="28"/>
      <c r="AU309" s="28"/>
      <c r="AV309" s="28"/>
      <c r="AW309" s="28"/>
    </row>
    <row r="310" spans="2:49" hidden="1">
      <c r="B310" s="28">
        <f t="shared" si="4"/>
        <v>307</v>
      </c>
      <c r="C310" s="30">
        <v>45355</v>
      </c>
      <c r="D310" s="30" t="s">
        <v>1464</v>
      </c>
      <c r="E310" s="137" t="s">
        <v>361</v>
      </c>
      <c r="F310" s="138" t="s">
        <v>1094</v>
      </c>
      <c r="G310" s="28" t="s">
        <v>1465</v>
      </c>
      <c r="H310" s="64" t="s">
        <v>1610</v>
      </c>
      <c r="I310" s="28" t="s">
        <v>1485</v>
      </c>
      <c r="J310" s="28" t="s">
        <v>1486</v>
      </c>
      <c r="K310" s="28" t="s">
        <v>2202</v>
      </c>
      <c r="L310" s="139" t="s">
        <v>1488</v>
      </c>
      <c r="M310" s="140" t="s">
        <v>101</v>
      </c>
      <c r="N310" s="141" t="s">
        <v>1622</v>
      </c>
      <c r="O310" s="141"/>
      <c r="P310" s="28"/>
      <c r="Q310" s="28" t="s">
        <v>1491</v>
      </c>
      <c r="R310" s="142" t="s">
        <v>2203</v>
      </c>
      <c r="S310" s="142" t="s">
        <v>2204</v>
      </c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  <c r="AQ310" s="28"/>
      <c r="AR310" s="28"/>
      <c r="AS310" s="28"/>
      <c r="AT310" s="28"/>
      <c r="AU310" s="28"/>
      <c r="AV310" s="28"/>
      <c r="AW310" s="28"/>
    </row>
    <row r="311" spans="2:49" hidden="1">
      <c r="B311" s="28">
        <f t="shared" si="4"/>
        <v>308</v>
      </c>
      <c r="C311" s="30">
        <v>45355</v>
      </c>
      <c r="D311" s="30" t="s">
        <v>1464</v>
      </c>
      <c r="E311" s="137" t="s">
        <v>361</v>
      </c>
      <c r="F311" s="138" t="s">
        <v>1094</v>
      </c>
      <c r="G311" s="28" t="s">
        <v>1465</v>
      </c>
      <c r="H311" s="64" t="s">
        <v>1538</v>
      </c>
      <c r="I311" s="28" t="s">
        <v>1667</v>
      </c>
      <c r="J311" s="28" t="s">
        <v>1584</v>
      </c>
      <c r="K311" s="28" t="s">
        <v>2205</v>
      </c>
      <c r="L311" s="139" t="s">
        <v>1480</v>
      </c>
      <c r="M311" s="140" t="s">
        <v>104</v>
      </c>
      <c r="N311" s="141" t="s">
        <v>61</v>
      </c>
      <c r="O311" s="141" t="s">
        <v>2206</v>
      </c>
      <c r="P311" s="28"/>
      <c r="Q311" s="28" t="s">
        <v>1524</v>
      </c>
      <c r="R311" s="142"/>
      <c r="S311" s="143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  <c r="AQ311" s="28"/>
      <c r="AR311" s="28"/>
      <c r="AS311" s="28"/>
      <c r="AT311" s="28"/>
      <c r="AU311" s="28"/>
      <c r="AV311" s="28"/>
      <c r="AW311" s="66"/>
    </row>
    <row r="312" spans="2:49" hidden="1">
      <c r="B312" s="28">
        <f t="shared" si="4"/>
        <v>309</v>
      </c>
      <c r="C312" s="30">
        <v>45355</v>
      </c>
      <c r="D312" s="30" t="s">
        <v>1464</v>
      </c>
      <c r="E312" s="137" t="s">
        <v>361</v>
      </c>
      <c r="F312" s="138" t="s">
        <v>1094</v>
      </c>
      <c r="G312" s="28" t="s">
        <v>1465</v>
      </c>
      <c r="H312" s="64" t="s">
        <v>1533</v>
      </c>
      <c r="I312" s="28" t="s">
        <v>1456</v>
      </c>
      <c r="J312" s="28" t="s">
        <v>1457</v>
      </c>
      <c r="K312" s="28" t="s">
        <v>2207</v>
      </c>
      <c r="L312" s="139" t="s">
        <v>1459</v>
      </c>
      <c r="M312" s="140" t="s">
        <v>74</v>
      </c>
      <c r="N312" s="141" t="s">
        <v>2076</v>
      </c>
      <c r="O312" s="141" t="s">
        <v>2208</v>
      </c>
      <c r="P312" s="28"/>
      <c r="Q312" s="28" t="s">
        <v>1461</v>
      </c>
      <c r="R312" s="142"/>
      <c r="S312" s="142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  <c r="AQ312" s="28"/>
      <c r="AR312" s="28"/>
      <c r="AS312" s="28"/>
      <c r="AT312" s="28"/>
      <c r="AU312" s="28"/>
      <c r="AV312" s="28"/>
      <c r="AW312" s="28"/>
    </row>
    <row r="313" spans="2:49" hidden="1">
      <c r="B313" s="28">
        <f t="shared" si="4"/>
        <v>310</v>
      </c>
      <c r="C313" s="30">
        <v>45355</v>
      </c>
      <c r="D313" s="30" t="s">
        <v>1464</v>
      </c>
      <c r="E313" s="137" t="s">
        <v>361</v>
      </c>
      <c r="F313" s="138" t="s">
        <v>1094</v>
      </c>
      <c r="G313" s="28" t="s">
        <v>1465</v>
      </c>
      <c r="H313" s="64" t="s">
        <v>1513</v>
      </c>
      <c r="I313" s="28" t="s">
        <v>440</v>
      </c>
      <c r="J313" s="28" t="s">
        <v>441</v>
      </c>
      <c r="K313" s="28" t="s">
        <v>2209</v>
      </c>
      <c r="L313" s="139" t="s">
        <v>1574</v>
      </c>
      <c r="M313" s="140" t="s">
        <v>110</v>
      </c>
      <c r="N313" s="141" t="s">
        <v>1586</v>
      </c>
      <c r="O313" s="141" t="s">
        <v>1629</v>
      </c>
      <c r="P313" s="28"/>
      <c r="Q313" s="28" t="s">
        <v>1515</v>
      </c>
      <c r="R313" s="142" t="s">
        <v>2210</v>
      </c>
      <c r="S313" s="143" t="s">
        <v>2211</v>
      </c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  <c r="AQ313" s="28"/>
      <c r="AR313" s="28"/>
      <c r="AS313" s="28"/>
      <c r="AT313" s="28"/>
      <c r="AU313" s="28"/>
      <c r="AV313" s="28"/>
      <c r="AW313" s="66"/>
    </row>
    <row r="314" spans="2:49" hidden="1">
      <c r="B314" s="28">
        <f t="shared" si="4"/>
        <v>311</v>
      </c>
      <c r="C314" s="30">
        <v>45355</v>
      </c>
      <c r="D314" s="30" t="s">
        <v>1464</v>
      </c>
      <c r="E314" s="137" t="s">
        <v>361</v>
      </c>
      <c r="F314" s="138" t="s">
        <v>1094</v>
      </c>
      <c r="G314" s="28" t="s">
        <v>1465</v>
      </c>
      <c r="H314" s="64" t="s">
        <v>1513</v>
      </c>
      <c r="I314" s="28" t="s">
        <v>440</v>
      </c>
      <c r="J314" s="28" t="s">
        <v>173</v>
      </c>
      <c r="K314" s="28" t="s">
        <v>2212</v>
      </c>
      <c r="L314" s="139" t="s">
        <v>1530</v>
      </c>
      <c r="M314" s="140" t="s">
        <v>1641</v>
      </c>
      <c r="N314" s="141" t="s">
        <v>1642</v>
      </c>
      <c r="O314" s="141" t="s">
        <v>1643</v>
      </c>
      <c r="P314" s="28"/>
      <c r="Q314" s="28" t="s">
        <v>1515</v>
      </c>
      <c r="R314" s="142"/>
      <c r="S314" s="142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>
        <v>1</v>
      </c>
      <c r="AH314" s="28"/>
      <c r="AI314" s="28"/>
      <c r="AJ314" s="28"/>
      <c r="AK314" s="28"/>
      <c r="AL314" s="28"/>
      <c r="AM314" s="28"/>
      <c r="AN314" s="28"/>
      <c r="AO314" s="28"/>
      <c r="AP314" s="28"/>
      <c r="AQ314" s="28"/>
      <c r="AR314" s="28"/>
      <c r="AS314" s="28"/>
      <c r="AT314" s="28"/>
      <c r="AU314" s="28"/>
      <c r="AV314" s="28"/>
      <c r="AW314" s="28"/>
    </row>
    <row r="315" spans="2:49" hidden="1">
      <c r="B315" s="28">
        <f t="shared" si="4"/>
        <v>312</v>
      </c>
      <c r="C315" s="30">
        <v>45355</v>
      </c>
      <c r="D315" s="30" t="s">
        <v>1464</v>
      </c>
      <c r="E315" s="137" t="s">
        <v>361</v>
      </c>
      <c r="F315" s="138" t="s">
        <v>1094</v>
      </c>
      <c r="G315" s="28" t="s">
        <v>375</v>
      </c>
      <c r="H315" s="64" t="s">
        <v>1565</v>
      </c>
      <c r="I315" s="28" t="s">
        <v>1566</v>
      </c>
      <c r="J315" s="28" t="s">
        <v>1567</v>
      </c>
      <c r="K315" s="28" t="s">
        <v>2213</v>
      </c>
      <c r="L315" s="139" t="s">
        <v>1459</v>
      </c>
      <c r="M315" s="140" t="s">
        <v>74</v>
      </c>
      <c r="N315" s="141" t="s">
        <v>183</v>
      </c>
      <c r="O315" s="141" t="s">
        <v>1505</v>
      </c>
      <c r="P315" s="28">
        <v>1</v>
      </c>
      <c r="Q315" s="28" t="s">
        <v>1506</v>
      </c>
      <c r="R315" s="142" t="s">
        <v>2214</v>
      </c>
      <c r="S315" s="142" t="s">
        <v>2215</v>
      </c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  <c r="AQ315" s="28"/>
      <c r="AR315" s="28"/>
      <c r="AS315" s="28"/>
      <c r="AT315" s="28"/>
      <c r="AU315" s="28"/>
      <c r="AV315" s="28"/>
      <c r="AW315" s="28"/>
    </row>
    <row r="316" spans="2:49" hidden="1">
      <c r="B316" s="28">
        <f t="shared" si="4"/>
        <v>313</v>
      </c>
      <c r="C316" s="30">
        <v>45356</v>
      </c>
      <c r="D316" s="30" t="s">
        <v>1464</v>
      </c>
      <c r="E316" s="137" t="s">
        <v>361</v>
      </c>
      <c r="F316" s="138" t="s">
        <v>1094</v>
      </c>
      <c r="G316" s="28" t="s">
        <v>375</v>
      </c>
      <c r="H316" s="64" t="s">
        <v>1610</v>
      </c>
      <c r="I316" s="28" t="s">
        <v>1849</v>
      </c>
      <c r="J316" s="28" t="s">
        <v>1556</v>
      </c>
      <c r="K316" s="28" t="s">
        <v>2216</v>
      </c>
      <c r="L316" s="139" t="s">
        <v>1459</v>
      </c>
      <c r="M316" s="140" t="s">
        <v>72</v>
      </c>
      <c r="N316" s="141" t="s">
        <v>183</v>
      </c>
      <c r="O316" s="141"/>
      <c r="P316" s="28">
        <v>1</v>
      </c>
      <c r="Q316" s="28" t="s">
        <v>1491</v>
      </c>
      <c r="R316" s="142" t="s">
        <v>2217</v>
      </c>
      <c r="S316" s="142" t="s">
        <v>2218</v>
      </c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  <c r="AQ316" s="28"/>
      <c r="AR316" s="28"/>
      <c r="AS316" s="28"/>
      <c r="AT316" s="28"/>
      <c r="AU316" s="28"/>
      <c r="AV316" s="28"/>
      <c r="AW316" s="28"/>
    </row>
    <row r="317" spans="2:49" hidden="1">
      <c r="B317" s="28">
        <f t="shared" si="4"/>
        <v>314</v>
      </c>
      <c r="C317" s="30">
        <v>45356</v>
      </c>
      <c r="D317" s="30" t="s">
        <v>1464</v>
      </c>
      <c r="E317" s="137" t="s">
        <v>361</v>
      </c>
      <c r="F317" s="138" t="s">
        <v>1094</v>
      </c>
      <c r="G317" s="28" t="s">
        <v>1465</v>
      </c>
      <c r="H317" s="64" t="s">
        <v>1565</v>
      </c>
      <c r="I317" s="28" t="s">
        <v>1509</v>
      </c>
      <c r="J317" s="28" t="s">
        <v>1627</v>
      </c>
      <c r="K317" s="28" t="s">
        <v>2219</v>
      </c>
      <c r="L317" s="139" t="s">
        <v>1553</v>
      </c>
      <c r="M317" s="140" t="s">
        <v>15</v>
      </c>
      <c r="N317" s="141" t="s">
        <v>1554</v>
      </c>
      <c r="O317" s="141" t="s">
        <v>1554</v>
      </c>
      <c r="P317" s="28"/>
      <c r="Q317" s="28" t="s">
        <v>1506</v>
      </c>
      <c r="R317" s="143"/>
      <c r="S317" s="143"/>
      <c r="T317" s="28">
        <v>1</v>
      </c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  <c r="AQ317" s="28"/>
      <c r="AR317" s="28"/>
      <c r="AS317" s="28"/>
      <c r="AT317" s="28"/>
      <c r="AU317" s="28"/>
      <c r="AV317" s="28"/>
      <c r="AW317" s="66"/>
    </row>
    <row r="318" spans="2:49" hidden="1">
      <c r="B318" s="28">
        <f t="shared" si="4"/>
        <v>315</v>
      </c>
      <c r="C318" s="30">
        <v>45356</v>
      </c>
      <c r="D318" s="30" t="s">
        <v>1464</v>
      </c>
      <c r="E318" s="137" t="s">
        <v>361</v>
      </c>
      <c r="F318" s="138" t="s">
        <v>1094</v>
      </c>
      <c r="G318" s="28" t="s">
        <v>1465</v>
      </c>
      <c r="H318" s="64" t="s">
        <v>1565</v>
      </c>
      <c r="I318" s="28" t="s">
        <v>1929</v>
      </c>
      <c r="J318" s="28" t="s">
        <v>1633</v>
      </c>
      <c r="K318" s="28" t="s">
        <v>2220</v>
      </c>
      <c r="L318" s="139" t="s">
        <v>1498</v>
      </c>
      <c r="M318" s="140" t="s">
        <v>81</v>
      </c>
      <c r="N318" s="141" t="s">
        <v>1511</v>
      </c>
      <c r="O318" s="141" t="s">
        <v>1512</v>
      </c>
      <c r="P318" s="28"/>
      <c r="Q318" s="28" t="s">
        <v>1506</v>
      </c>
      <c r="R318" s="142"/>
      <c r="S318" s="143"/>
      <c r="T318" s="28"/>
      <c r="U318" s="28"/>
      <c r="V318" s="28"/>
      <c r="W318" s="28">
        <v>1</v>
      </c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  <c r="AQ318" s="28"/>
      <c r="AR318" s="28"/>
      <c r="AS318" s="28"/>
      <c r="AT318" s="28"/>
      <c r="AU318" s="28"/>
      <c r="AV318" s="28"/>
      <c r="AW318" s="66"/>
    </row>
    <row r="319" spans="2:49" hidden="1">
      <c r="B319" s="28">
        <f t="shared" si="4"/>
        <v>316</v>
      </c>
      <c r="C319" s="30">
        <v>45356</v>
      </c>
      <c r="D319" s="30" t="s">
        <v>1464</v>
      </c>
      <c r="E319" s="137" t="s">
        <v>361</v>
      </c>
      <c r="F319" s="138" t="s">
        <v>1094</v>
      </c>
      <c r="G319" s="28" t="s">
        <v>375</v>
      </c>
      <c r="H319" s="64" t="s">
        <v>1538</v>
      </c>
      <c r="I319" s="28" t="s">
        <v>2009</v>
      </c>
      <c r="J319" s="28" t="s">
        <v>1528</v>
      </c>
      <c r="K319" s="28" t="s">
        <v>2221</v>
      </c>
      <c r="L319" s="139" t="s">
        <v>1459</v>
      </c>
      <c r="M319" s="140" t="s">
        <v>29</v>
      </c>
      <c r="N319" s="141" t="s">
        <v>183</v>
      </c>
      <c r="O319" s="141"/>
      <c r="P319" s="28">
        <v>1</v>
      </c>
      <c r="Q319" s="28" t="s">
        <v>1524</v>
      </c>
      <c r="R319" s="142" t="s">
        <v>2222</v>
      </c>
      <c r="S319" s="143" t="s">
        <v>2223</v>
      </c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  <c r="AQ319" s="28"/>
      <c r="AR319" s="28"/>
      <c r="AS319" s="28"/>
      <c r="AT319" s="28"/>
      <c r="AU319" s="28"/>
      <c r="AV319" s="28"/>
      <c r="AW319" s="66"/>
    </row>
    <row r="320" spans="2:49" hidden="1">
      <c r="B320" s="28">
        <f t="shared" si="4"/>
        <v>317</v>
      </c>
      <c r="C320" s="30">
        <v>45356</v>
      </c>
      <c r="D320" s="30" t="s">
        <v>1464</v>
      </c>
      <c r="E320" s="137" t="s">
        <v>361</v>
      </c>
      <c r="F320" s="138" t="s">
        <v>1094</v>
      </c>
      <c r="G320" s="28" t="s">
        <v>1465</v>
      </c>
      <c r="H320" s="64" t="s">
        <v>1533</v>
      </c>
      <c r="I320" s="28" t="s">
        <v>1492</v>
      </c>
      <c r="J320" s="28" t="s">
        <v>1472</v>
      </c>
      <c r="K320" s="28" t="s">
        <v>2224</v>
      </c>
      <c r="L320" s="139" t="s">
        <v>1459</v>
      </c>
      <c r="M320" s="140" t="s">
        <v>74</v>
      </c>
      <c r="N320" s="141" t="s">
        <v>2076</v>
      </c>
      <c r="O320" s="141" t="s">
        <v>2208</v>
      </c>
      <c r="P320" s="28"/>
      <c r="Q320" s="28" t="s">
        <v>1461</v>
      </c>
      <c r="R320" s="142"/>
      <c r="S320" s="142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  <c r="AQ320" s="28"/>
      <c r="AR320" s="28"/>
      <c r="AS320" s="28"/>
      <c r="AT320" s="28"/>
      <c r="AU320" s="28"/>
      <c r="AV320" s="28"/>
      <c r="AW320" s="28"/>
    </row>
    <row r="321" spans="2:49" hidden="1">
      <c r="B321" s="28">
        <f t="shared" si="4"/>
        <v>318</v>
      </c>
      <c r="C321" s="30">
        <v>45356</v>
      </c>
      <c r="D321" s="30" t="s">
        <v>1464</v>
      </c>
      <c r="E321" s="137" t="s">
        <v>361</v>
      </c>
      <c r="F321" s="138" t="s">
        <v>1094</v>
      </c>
      <c r="G321" s="28" t="s">
        <v>1465</v>
      </c>
      <c r="H321" s="64" t="s">
        <v>1546</v>
      </c>
      <c r="I321" s="28" t="s">
        <v>1477</v>
      </c>
      <c r="J321" s="28" t="s">
        <v>1561</v>
      </c>
      <c r="K321" s="28" t="s">
        <v>2225</v>
      </c>
      <c r="L321" s="139" t="s">
        <v>1488</v>
      </c>
      <c r="M321" s="140" t="s">
        <v>101</v>
      </c>
      <c r="N321" s="141" t="s">
        <v>1622</v>
      </c>
      <c r="O321" s="141" t="s">
        <v>1718</v>
      </c>
      <c r="P321" s="28"/>
      <c r="Q321" s="28" t="s">
        <v>1483</v>
      </c>
      <c r="R321" s="142" t="s">
        <v>2226</v>
      </c>
      <c r="S321" s="142" t="s">
        <v>2227</v>
      </c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  <c r="AQ321" s="28"/>
      <c r="AR321" s="28"/>
      <c r="AS321" s="28"/>
      <c r="AT321" s="28"/>
      <c r="AU321" s="28"/>
      <c r="AV321" s="28"/>
      <c r="AW321" s="28"/>
    </row>
    <row r="322" spans="2:49" hidden="1">
      <c r="B322" s="28">
        <f t="shared" si="4"/>
        <v>319</v>
      </c>
      <c r="C322" s="30">
        <v>45356</v>
      </c>
      <c r="D322" s="30" t="s">
        <v>1464</v>
      </c>
      <c r="E322" s="137" t="s">
        <v>361</v>
      </c>
      <c r="F322" s="138" t="s">
        <v>1094</v>
      </c>
      <c r="G322" s="28" t="s">
        <v>1465</v>
      </c>
      <c r="H322" s="64" t="s">
        <v>1513</v>
      </c>
      <c r="I322" s="28" t="s">
        <v>440</v>
      </c>
      <c r="J322" s="28" t="s">
        <v>816</v>
      </c>
      <c r="K322" s="28" t="s">
        <v>2228</v>
      </c>
      <c r="L322" s="139" t="s">
        <v>1480</v>
      </c>
      <c r="M322" s="140" t="s">
        <v>104</v>
      </c>
      <c r="N322" s="141" t="s">
        <v>1511</v>
      </c>
      <c r="O322" s="141" t="s">
        <v>1512</v>
      </c>
      <c r="P322" s="28"/>
      <c r="Q322" s="28" t="s">
        <v>1515</v>
      </c>
      <c r="R322" s="142"/>
      <c r="S322" s="142"/>
      <c r="T322" s="28"/>
      <c r="U322" s="28"/>
      <c r="V322" s="28"/>
      <c r="W322" s="28">
        <v>1</v>
      </c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  <c r="AQ322" s="28"/>
      <c r="AR322" s="28"/>
      <c r="AS322" s="28"/>
      <c r="AT322" s="28"/>
      <c r="AU322" s="28"/>
      <c r="AV322" s="28"/>
      <c r="AW322" s="28"/>
    </row>
    <row r="323" spans="2:49" hidden="1">
      <c r="B323" s="28">
        <f t="shared" si="4"/>
        <v>320</v>
      </c>
      <c r="C323" s="30">
        <v>45356</v>
      </c>
      <c r="D323" s="30" t="s">
        <v>1464</v>
      </c>
      <c r="E323" s="137" t="s">
        <v>361</v>
      </c>
      <c r="F323" s="138" t="s">
        <v>1094</v>
      </c>
      <c r="G323" s="28" t="s">
        <v>1465</v>
      </c>
      <c r="H323" s="64" t="s">
        <v>1513</v>
      </c>
      <c r="I323" s="28" t="s">
        <v>440</v>
      </c>
      <c r="J323" s="28" t="s">
        <v>173</v>
      </c>
      <c r="K323" s="28" t="s">
        <v>2229</v>
      </c>
      <c r="L323" s="139" t="s">
        <v>1530</v>
      </c>
      <c r="M323" s="140" t="s">
        <v>1531</v>
      </c>
      <c r="N323" s="141" t="s">
        <v>1532</v>
      </c>
      <c r="O323" s="141" t="s">
        <v>1582</v>
      </c>
      <c r="P323" s="28"/>
      <c r="Q323" s="28" t="s">
        <v>1515</v>
      </c>
      <c r="R323" s="142"/>
      <c r="S323" s="142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  <c r="AQ323" s="28"/>
      <c r="AR323" s="28"/>
      <c r="AS323" s="28"/>
      <c r="AT323" s="28"/>
      <c r="AU323" s="28"/>
      <c r="AV323" s="28"/>
      <c r="AW323" s="28"/>
    </row>
    <row r="324" spans="2:49" hidden="1">
      <c r="B324" s="28">
        <f t="shared" ref="B324:B387" si="5">ROW()-3</f>
        <v>321</v>
      </c>
      <c r="C324" s="30">
        <v>45357</v>
      </c>
      <c r="D324" s="30" t="s">
        <v>1464</v>
      </c>
      <c r="E324" s="137" t="s">
        <v>361</v>
      </c>
      <c r="F324" s="138" t="s">
        <v>1094</v>
      </c>
      <c r="G324" s="28" t="s">
        <v>375</v>
      </c>
      <c r="H324" s="64" t="s">
        <v>1538</v>
      </c>
      <c r="I324" s="28" t="s">
        <v>1521</v>
      </c>
      <c r="J324" s="28" t="s">
        <v>1528</v>
      </c>
      <c r="K324" s="28" t="s">
        <v>1914</v>
      </c>
      <c r="L324" s="139" t="s">
        <v>1459</v>
      </c>
      <c r="M324" s="140" t="s">
        <v>78</v>
      </c>
      <c r="N324" s="141" t="s">
        <v>183</v>
      </c>
      <c r="O324" s="141"/>
      <c r="P324" s="28">
        <v>1</v>
      </c>
      <c r="Q324" s="28" t="s">
        <v>1524</v>
      </c>
      <c r="R324" s="142" t="s">
        <v>1916</v>
      </c>
      <c r="S324" s="142" t="s">
        <v>2230</v>
      </c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  <c r="AQ324" s="28"/>
      <c r="AR324" s="28"/>
      <c r="AS324" s="28"/>
      <c r="AT324" s="28"/>
      <c r="AU324" s="28"/>
      <c r="AV324" s="28"/>
      <c r="AW324" s="28"/>
    </row>
    <row r="325" spans="2:49" hidden="1">
      <c r="B325" s="28">
        <f t="shared" si="5"/>
        <v>322</v>
      </c>
      <c r="C325" s="30">
        <v>45357</v>
      </c>
      <c r="D325" s="30" t="s">
        <v>1464</v>
      </c>
      <c r="E325" s="137" t="s">
        <v>361</v>
      </c>
      <c r="F325" s="138" t="s">
        <v>1094</v>
      </c>
      <c r="G325" s="28" t="s">
        <v>1465</v>
      </c>
      <c r="H325" s="64" t="s">
        <v>1565</v>
      </c>
      <c r="I325" s="28" t="s">
        <v>1632</v>
      </c>
      <c r="J325" s="28" t="s">
        <v>341</v>
      </c>
      <c r="K325" s="28" t="s">
        <v>2231</v>
      </c>
      <c r="L325" s="139" t="s">
        <v>1574</v>
      </c>
      <c r="M325" s="140" t="s">
        <v>110</v>
      </c>
      <c r="N325" s="141" t="s">
        <v>1586</v>
      </c>
      <c r="O325" s="141" t="s">
        <v>1629</v>
      </c>
      <c r="P325" s="28"/>
      <c r="Q325" s="28" t="s">
        <v>1506</v>
      </c>
      <c r="R325" s="142" t="s">
        <v>2232</v>
      </c>
      <c r="S325" s="142" t="s">
        <v>2233</v>
      </c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  <c r="AQ325" s="28"/>
      <c r="AR325" s="28"/>
      <c r="AS325" s="28"/>
      <c r="AT325" s="28"/>
      <c r="AU325" s="28"/>
      <c r="AV325" s="28"/>
      <c r="AW325" s="28"/>
    </row>
    <row r="326" spans="2:49" hidden="1">
      <c r="B326" s="28">
        <f t="shared" si="5"/>
        <v>323</v>
      </c>
      <c r="C326" s="30">
        <v>45357</v>
      </c>
      <c r="D326" s="30" t="s">
        <v>1464</v>
      </c>
      <c r="E326" s="137" t="s">
        <v>361</v>
      </c>
      <c r="F326" s="138" t="s">
        <v>1094</v>
      </c>
      <c r="G326" s="28" t="s">
        <v>1465</v>
      </c>
      <c r="H326" s="64" t="s">
        <v>1565</v>
      </c>
      <c r="I326" s="28" t="s">
        <v>1509</v>
      </c>
      <c r="J326" s="28" t="s">
        <v>1619</v>
      </c>
      <c r="K326" s="28" t="s">
        <v>2234</v>
      </c>
      <c r="L326" s="139" t="s">
        <v>1530</v>
      </c>
      <c r="M326" s="140" t="s">
        <v>1641</v>
      </c>
      <c r="N326" s="141" t="s">
        <v>1642</v>
      </c>
      <c r="O326" s="141" t="s">
        <v>1643</v>
      </c>
      <c r="P326" s="28"/>
      <c r="Q326" s="28" t="s">
        <v>1506</v>
      </c>
      <c r="R326" s="142"/>
      <c r="S326" s="142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>
        <v>1</v>
      </c>
      <c r="AH326" s="28"/>
      <c r="AI326" s="28"/>
      <c r="AJ326" s="28"/>
      <c r="AK326" s="28"/>
      <c r="AL326" s="28"/>
      <c r="AM326" s="28"/>
      <c r="AN326" s="28"/>
      <c r="AO326" s="28"/>
      <c r="AP326" s="28"/>
      <c r="AQ326" s="28"/>
      <c r="AR326" s="28"/>
      <c r="AS326" s="28"/>
      <c r="AT326" s="28"/>
      <c r="AU326" s="28"/>
      <c r="AV326" s="28"/>
      <c r="AW326" s="28"/>
    </row>
    <row r="327" spans="2:49" hidden="1">
      <c r="B327" s="28">
        <f t="shared" si="5"/>
        <v>324</v>
      </c>
      <c r="C327" s="30">
        <v>45357</v>
      </c>
      <c r="D327" s="30" t="s">
        <v>1464</v>
      </c>
      <c r="E327" s="137" t="s">
        <v>361</v>
      </c>
      <c r="F327" s="138" t="s">
        <v>1094</v>
      </c>
      <c r="G327" s="28" t="s">
        <v>1465</v>
      </c>
      <c r="H327" s="64" t="s">
        <v>1546</v>
      </c>
      <c r="I327" s="28" t="s">
        <v>1477</v>
      </c>
      <c r="J327" s="28" t="s">
        <v>656</v>
      </c>
      <c r="K327" s="28" t="s">
        <v>2235</v>
      </c>
      <c r="L327" s="139" t="s">
        <v>1488</v>
      </c>
      <c r="M327" s="140" t="s">
        <v>101</v>
      </c>
      <c r="N327" s="141" t="s">
        <v>1622</v>
      </c>
      <c r="O327" s="141" t="s">
        <v>1718</v>
      </c>
      <c r="P327" s="28"/>
      <c r="Q327" s="28" t="s">
        <v>1483</v>
      </c>
      <c r="R327" s="142" t="s">
        <v>2236</v>
      </c>
      <c r="S327" s="143" t="s">
        <v>2237</v>
      </c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  <c r="AQ327" s="28"/>
      <c r="AR327" s="28"/>
      <c r="AS327" s="28"/>
      <c r="AT327" s="28"/>
      <c r="AU327" s="28"/>
      <c r="AV327" s="28"/>
      <c r="AW327" s="66"/>
    </row>
    <row r="328" spans="2:49" hidden="1">
      <c r="B328" s="28">
        <f t="shared" si="5"/>
        <v>325</v>
      </c>
      <c r="C328" s="30">
        <v>45357</v>
      </c>
      <c r="D328" s="30" t="s">
        <v>1464</v>
      </c>
      <c r="E328" s="137" t="s">
        <v>361</v>
      </c>
      <c r="F328" s="138" t="s">
        <v>1094</v>
      </c>
      <c r="G328" s="28" t="s">
        <v>1465</v>
      </c>
      <c r="H328" s="64" t="s">
        <v>1513</v>
      </c>
      <c r="I328" s="28" t="s">
        <v>440</v>
      </c>
      <c r="J328" s="28" t="s">
        <v>1580</v>
      </c>
      <c r="K328" s="28" t="s">
        <v>2238</v>
      </c>
      <c r="L328" s="139" t="s">
        <v>1530</v>
      </c>
      <c r="M328" s="140" t="s">
        <v>1636</v>
      </c>
      <c r="N328" s="141" t="s">
        <v>1066</v>
      </c>
      <c r="O328" s="141" t="s">
        <v>1637</v>
      </c>
      <c r="P328" s="28"/>
      <c r="Q328" s="28" t="s">
        <v>1515</v>
      </c>
      <c r="R328" s="143" t="s">
        <v>2239</v>
      </c>
      <c r="S328" s="143" t="s">
        <v>2240</v>
      </c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  <c r="AQ328" s="28"/>
      <c r="AR328" s="28"/>
      <c r="AS328" s="28"/>
      <c r="AT328" s="28"/>
      <c r="AU328" s="28"/>
      <c r="AV328" s="28"/>
      <c r="AW328" s="66"/>
    </row>
    <row r="329" spans="2:49" hidden="1">
      <c r="B329" s="28">
        <f t="shared" si="5"/>
        <v>326</v>
      </c>
      <c r="C329" s="30">
        <v>45357</v>
      </c>
      <c r="D329" s="30" t="s">
        <v>1464</v>
      </c>
      <c r="E329" s="137" t="s">
        <v>361</v>
      </c>
      <c r="F329" s="138" t="s">
        <v>1094</v>
      </c>
      <c r="G329" s="28" t="s">
        <v>1465</v>
      </c>
      <c r="H329" s="64" t="s">
        <v>1513</v>
      </c>
      <c r="I329" s="28" t="s">
        <v>440</v>
      </c>
      <c r="J329" s="28" t="s">
        <v>173</v>
      </c>
      <c r="K329" s="28" t="s">
        <v>2241</v>
      </c>
      <c r="L329" s="139" t="s">
        <v>1498</v>
      </c>
      <c r="M329" s="140" t="s">
        <v>85</v>
      </c>
      <c r="N329" s="141" t="s">
        <v>1518</v>
      </c>
      <c r="O329" s="141" t="s">
        <v>1519</v>
      </c>
      <c r="P329" s="28"/>
      <c r="Q329" s="28" t="s">
        <v>1515</v>
      </c>
      <c r="R329" s="142"/>
      <c r="S329" s="143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  <c r="AQ329" s="28"/>
      <c r="AR329" s="28"/>
      <c r="AS329" s="28"/>
      <c r="AT329" s="28"/>
      <c r="AU329" s="28"/>
      <c r="AV329" s="28"/>
      <c r="AW329" s="66"/>
    </row>
    <row r="330" spans="2:49" hidden="1">
      <c r="B330" s="28">
        <f t="shared" si="5"/>
        <v>327</v>
      </c>
      <c r="C330" s="30">
        <v>45358</v>
      </c>
      <c r="D330" s="30" t="s">
        <v>1464</v>
      </c>
      <c r="E330" s="137" t="s">
        <v>361</v>
      </c>
      <c r="F330" s="138" t="s">
        <v>385</v>
      </c>
      <c r="G330" s="28" t="s">
        <v>1465</v>
      </c>
      <c r="H330" s="64" t="s">
        <v>1546</v>
      </c>
      <c r="I330" s="28" t="s">
        <v>1477</v>
      </c>
      <c r="J330" s="28" t="s">
        <v>656</v>
      </c>
      <c r="K330" s="28" t="s">
        <v>2242</v>
      </c>
      <c r="L330" s="139" t="s">
        <v>1574</v>
      </c>
      <c r="M330" s="140" t="s">
        <v>111</v>
      </c>
      <c r="N330" s="141" t="s">
        <v>61</v>
      </c>
      <c r="O330" s="141" t="s">
        <v>2243</v>
      </c>
      <c r="P330" s="28"/>
      <c r="Q330" s="28" t="s">
        <v>1483</v>
      </c>
      <c r="R330" s="143"/>
      <c r="S330" s="144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  <c r="AQ330" s="28"/>
      <c r="AR330" s="28"/>
      <c r="AS330" s="28"/>
      <c r="AT330" s="28"/>
      <c r="AU330" s="28"/>
      <c r="AV330" s="28"/>
      <c r="AW330" s="66"/>
    </row>
    <row r="331" spans="2:49" hidden="1">
      <c r="B331" s="28">
        <f t="shared" si="5"/>
        <v>328</v>
      </c>
      <c r="C331" s="30">
        <v>45358</v>
      </c>
      <c r="D331" s="30" t="s">
        <v>1464</v>
      </c>
      <c r="E331" s="137" t="s">
        <v>356</v>
      </c>
      <c r="F331" s="138" t="s">
        <v>385</v>
      </c>
      <c r="G331" s="28" t="s">
        <v>1465</v>
      </c>
      <c r="H331" s="64" t="s">
        <v>1538</v>
      </c>
      <c r="I331" s="28" t="s">
        <v>1521</v>
      </c>
      <c r="J331" s="28" t="s">
        <v>1584</v>
      </c>
      <c r="K331" s="28" t="s">
        <v>2244</v>
      </c>
      <c r="L331" s="139" t="s">
        <v>1480</v>
      </c>
      <c r="M331" s="140" t="s">
        <v>104</v>
      </c>
      <c r="N331" s="141" t="s">
        <v>61</v>
      </c>
      <c r="O331" s="141" t="s">
        <v>2206</v>
      </c>
      <c r="P331" s="28"/>
      <c r="Q331" s="28" t="s">
        <v>1524</v>
      </c>
      <c r="R331" s="142"/>
      <c r="S331" s="142"/>
      <c r="T331" s="28"/>
      <c r="U331" s="28"/>
      <c r="V331" s="28"/>
      <c r="W331" s="28"/>
      <c r="X331" s="28"/>
      <c r="Y331" s="28"/>
      <c r="Z331" s="28"/>
      <c r="AA331" s="28"/>
      <c r="AB331" s="28"/>
      <c r="AC331" s="28">
        <v>1</v>
      </c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  <c r="AQ331" s="28"/>
      <c r="AR331" s="28"/>
      <c r="AS331" s="28"/>
      <c r="AT331" s="28"/>
      <c r="AU331" s="28"/>
      <c r="AV331" s="28"/>
      <c r="AW331" s="28"/>
    </row>
    <row r="332" spans="2:49" hidden="1">
      <c r="B332" s="28">
        <f t="shared" si="5"/>
        <v>329</v>
      </c>
      <c r="C332" s="30">
        <v>45358</v>
      </c>
      <c r="D332" s="30" t="s">
        <v>1464</v>
      </c>
      <c r="E332" s="137" t="s">
        <v>356</v>
      </c>
      <c r="F332" s="138" t="s">
        <v>385</v>
      </c>
      <c r="G332" s="28" t="s">
        <v>1465</v>
      </c>
      <c r="H332" s="64" t="s">
        <v>1513</v>
      </c>
      <c r="I332" s="28" t="s">
        <v>440</v>
      </c>
      <c r="J332" s="28" t="s">
        <v>816</v>
      </c>
      <c r="K332" s="28" t="s">
        <v>2245</v>
      </c>
      <c r="L332" s="139" t="s">
        <v>1488</v>
      </c>
      <c r="M332" s="140" t="s">
        <v>101</v>
      </c>
      <c r="N332" s="141" t="s">
        <v>1622</v>
      </c>
      <c r="O332" s="141" t="s">
        <v>1512</v>
      </c>
      <c r="P332" s="28"/>
      <c r="Q332" s="28" t="s">
        <v>1515</v>
      </c>
      <c r="R332" s="143" t="s">
        <v>2246</v>
      </c>
      <c r="S332" s="143" t="s">
        <v>2247</v>
      </c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  <c r="AQ332" s="28"/>
      <c r="AR332" s="28"/>
      <c r="AS332" s="28"/>
      <c r="AT332" s="28"/>
      <c r="AU332" s="28"/>
      <c r="AV332" s="28"/>
      <c r="AW332" s="66"/>
    </row>
    <row r="333" spans="2:49" hidden="1">
      <c r="B333" s="28">
        <f t="shared" si="5"/>
        <v>330</v>
      </c>
      <c r="C333" s="30">
        <v>45358</v>
      </c>
      <c r="D333" s="30" t="s">
        <v>1464</v>
      </c>
      <c r="E333" s="137" t="s">
        <v>356</v>
      </c>
      <c r="F333" s="138" t="s">
        <v>385</v>
      </c>
      <c r="G333" s="28" t="s">
        <v>1465</v>
      </c>
      <c r="H333" s="64" t="s">
        <v>1513</v>
      </c>
      <c r="I333" s="28" t="s">
        <v>440</v>
      </c>
      <c r="J333" s="28" t="s">
        <v>173</v>
      </c>
      <c r="K333" s="28" t="s">
        <v>2248</v>
      </c>
      <c r="L333" s="139" t="s">
        <v>1480</v>
      </c>
      <c r="M333" s="140" t="s">
        <v>104</v>
      </c>
      <c r="N333" s="141" t="s">
        <v>1511</v>
      </c>
      <c r="O333" s="141" t="s">
        <v>1512</v>
      </c>
      <c r="P333" s="28"/>
      <c r="Q333" s="28" t="s">
        <v>1515</v>
      </c>
      <c r="R333" s="142"/>
      <c r="S333" s="143"/>
      <c r="T333" s="28"/>
      <c r="U333" s="28"/>
      <c r="V333" s="28"/>
      <c r="W333" s="28">
        <v>1</v>
      </c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  <c r="AQ333" s="28"/>
      <c r="AR333" s="28"/>
      <c r="AS333" s="28"/>
      <c r="AT333" s="28"/>
      <c r="AU333" s="28"/>
      <c r="AV333" s="28"/>
      <c r="AW333" s="66"/>
    </row>
    <row r="334" spans="2:49" hidden="1">
      <c r="B334" s="28">
        <f t="shared" si="5"/>
        <v>331</v>
      </c>
      <c r="C334" s="30">
        <v>45358</v>
      </c>
      <c r="D334" s="30" t="s">
        <v>1464</v>
      </c>
      <c r="E334" s="137" t="s">
        <v>356</v>
      </c>
      <c r="F334" s="138" t="s">
        <v>385</v>
      </c>
      <c r="G334" s="28" t="s">
        <v>1465</v>
      </c>
      <c r="H334" s="64" t="s">
        <v>1610</v>
      </c>
      <c r="I334" s="28" t="s">
        <v>1485</v>
      </c>
      <c r="J334" s="28" t="s">
        <v>1968</v>
      </c>
      <c r="K334" s="28" t="s">
        <v>2249</v>
      </c>
      <c r="L334" s="139" t="s">
        <v>1498</v>
      </c>
      <c r="M334" s="140" t="s">
        <v>81</v>
      </c>
      <c r="N334" s="141" t="s">
        <v>1511</v>
      </c>
      <c r="O334" s="141"/>
      <c r="P334" s="28"/>
      <c r="Q334" s="28" t="s">
        <v>1491</v>
      </c>
      <c r="R334" s="142"/>
      <c r="S334" s="143"/>
      <c r="T334" s="28"/>
      <c r="U334" s="28"/>
      <c r="V334" s="28"/>
      <c r="W334" s="28">
        <v>1</v>
      </c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  <c r="AQ334" s="28"/>
      <c r="AR334" s="28"/>
      <c r="AS334" s="28"/>
      <c r="AT334" s="28"/>
      <c r="AU334" s="28"/>
      <c r="AV334" s="28"/>
      <c r="AW334" s="66"/>
    </row>
    <row r="335" spans="2:49" hidden="1">
      <c r="B335" s="28">
        <f t="shared" si="5"/>
        <v>332</v>
      </c>
      <c r="C335" s="30">
        <v>45359</v>
      </c>
      <c r="D335" s="30" t="s">
        <v>1464</v>
      </c>
      <c r="E335" s="137" t="s">
        <v>356</v>
      </c>
      <c r="F335" s="138" t="s">
        <v>385</v>
      </c>
      <c r="G335" s="28" t="s">
        <v>1465</v>
      </c>
      <c r="H335" s="64" t="s">
        <v>1546</v>
      </c>
      <c r="I335" s="28" t="s">
        <v>1477</v>
      </c>
      <c r="J335" s="28" t="s">
        <v>1834</v>
      </c>
      <c r="K335" s="28" t="s">
        <v>2250</v>
      </c>
      <c r="L335" s="139" t="s">
        <v>1498</v>
      </c>
      <c r="M335" s="140" t="s">
        <v>81</v>
      </c>
      <c r="N335" s="141" t="s">
        <v>188</v>
      </c>
      <c r="O335" s="141" t="s">
        <v>2251</v>
      </c>
      <c r="P335" s="28"/>
      <c r="Q335" s="28" t="s">
        <v>1483</v>
      </c>
      <c r="R335" s="142" t="s">
        <v>2252</v>
      </c>
      <c r="S335" s="142" t="s">
        <v>2253</v>
      </c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  <c r="AQ335" s="28"/>
      <c r="AR335" s="28"/>
      <c r="AS335" s="28"/>
      <c r="AT335" s="28"/>
      <c r="AU335" s="28"/>
      <c r="AV335" s="28"/>
      <c r="AW335" s="28"/>
    </row>
    <row r="336" spans="2:49" hidden="1">
      <c r="B336" s="28">
        <f t="shared" si="5"/>
        <v>333</v>
      </c>
      <c r="C336" s="30">
        <v>45359</v>
      </c>
      <c r="D336" s="30" t="s">
        <v>1464</v>
      </c>
      <c r="E336" s="137" t="s">
        <v>356</v>
      </c>
      <c r="F336" s="138" t="s">
        <v>385</v>
      </c>
      <c r="G336" s="28" t="s">
        <v>1465</v>
      </c>
      <c r="H336" s="64" t="s">
        <v>1538</v>
      </c>
      <c r="I336" s="28" t="s">
        <v>1543</v>
      </c>
      <c r="J336" s="28" t="s">
        <v>217</v>
      </c>
      <c r="K336" s="28" t="s">
        <v>2254</v>
      </c>
      <c r="L336" s="139" t="s">
        <v>1265</v>
      </c>
      <c r="M336" s="140" t="s">
        <v>2255</v>
      </c>
      <c r="N336" s="141" t="s">
        <v>1723</v>
      </c>
      <c r="O336" s="141"/>
      <c r="P336" s="28"/>
      <c r="Q336" s="28" t="s">
        <v>1524</v>
      </c>
      <c r="R336" s="142"/>
      <c r="S336" s="142"/>
      <c r="T336" s="28"/>
      <c r="U336" s="28"/>
      <c r="V336" s="28"/>
      <c r="W336" s="28"/>
      <c r="X336" s="28"/>
      <c r="Y336" s="28"/>
      <c r="Z336" s="28">
        <v>1</v>
      </c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  <c r="AQ336" s="28"/>
      <c r="AR336" s="28"/>
      <c r="AS336" s="28"/>
      <c r="AT336" s="28"/>
      <c r="AU336" s="28"/>
      <c r="AV336" s="28"/>
      <c r="AW336" s="28"/>
    </row>
    <row r="337" spans="2:49" hidden="1">
      <c r="B337" s="28">
        <f t="shared" si="5"/>
        <v>334</v>
      </c>
      <c r="C337" s="30">
        <v>45359</v>
      </c>
      <c r="D337" s="30" t="s">
        <v>1464</v>
      </c>
      <c r="E337" s="137" t="s">
        <v>356</v>
      </c>
      <c r="F337" s="138" t="s">
        <v>385</v>
      </c>
      <c r="G337" s="28" t="s">
        <v>1465</v>
      </c>
      <c r="H337" s="64" t="s">
        <v>1533</v>
      </c>
      <c r="I337" s="28" t="s">
        <v>1456</v>
      </c>
      <c r="J337" s="28" t="s">
        <v>1457</v>
      </c>
      <c r="K337" s="28" t="s">
        <v>2256</v>
      </c>
      <c r="L337" s="139" t="s">
        <v>1480</v>
      </c>
      <c r="M337" s="140" t="s">
        <v>104</v>
      </c>
      <c r="N337" s="141" t="s">
        <v>1727</v>
      </c>
      <c r="O337" s="141" t="s">
        <v>2257</v>
      </c>
      <c r="P337" s="28"/>
      <c r="Q337" s="28" t="s">
        <v>1461</v>
      </c>
      <c r="R337" s="142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  <c r="AQ337" s="28"/>
      <c r="AR337" s="28"/>
      <c r="AS337" s="28"/>
      <c r="AT337" s="28"/>
      <c r="AU337" s="28"/>
      <c r="AV337" s="28"/>
      <c r="AW337" s="66"/>
    </row>
    <row r="338" spans="2:49" hidden="1">
      <c r="B338" s="28">
        <f t="shared" si="5"/>
        <v>335</v>
      </c>
      <c r="C338" s="30">
        <v>45359</v>
      </c>
      <c r="D338" s="30" t="s">
        <v>1464</v>
      </c>
      <c r="E338" s="137" t="s">
        <v>356</v>
      </c>
      <c r="F338" s="138" t="s">
        <v>385</v>
      </c>
      <c r="G338" s="28" t="s">
        <v>1465</v>
      </c>
      <c r="H338" s="64" t="s">
        <v>1565</v>
      </c>
      <c r="I338" s="28" t="s">
        <v>1509</v>
      </c>
      <c r="J338" s="28" t="s">
        <v>1572</v>
      </c>
      <c r="K338" s="28" t="s">
        <v>2258</v>
      </c>
      <c r="L338" s="139" t="s">
        <v>1530</v>
      </c>
      <c r="M338" s="140" t="s">
        <v>1636</v>
      </c>
      <c r="N338" s="141" t="s">
        <v>1066</v>
      </c>
      <c r="O338" s="141" t="s">
        <v>1637</v>
      </c>
      <c r="P338" s="28"/>
      <c r="Q338" s="28" t="s">
        <v>1506</v>
      </c>
      <c r="R338" s="142" t="s">
        <v>2179</v>
      </c>
      <c r="S338" s="142" t="s">
        <v>2259</v>
      </c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  <c r="AQ338" s="28"/>
      <c r="AR338" s="28"/>
      <c r="AS338" s="28"/>
      <c r="AT338" s="28"/>
      <c r="AU338" s="28"/>
      <c r="AV338" s="28"/>
      <c r="AW338" s="28"/>
    </row>
    <row r="339" spans="2:49" hidden="1">
      <c r="B339" s="28">
        <f t="shared" si="5"/>
        <v>336</v>
      </c>
      <c r="C339" s="30">
        <v>45359</v>
      </c>
      <c r="D339" s="30" t="s">
        <v>1464</v>
      </c>
      <c r="E339" s="137" t="s">
        <v>356</v>
      </c>
      <c r="F339" s="138" t="s">
        <v>385</v>
      </c>
      <c r="G339" s="28" t="s">
        <v>1465</v>
      </c>
      <c r="H339" s="64" t="s">
        <v>1565</v>
      </c>
      <c r="I339" s="28" t="s">
        <v>1707</v>
      </c>
      <c r="J339" s="28" t="s">
        <v>1627</v>
      </c>
      <c r="K339" s="28" t="s">
        <v>2260</v>
      </c>
      <c r="L339" s="139" t="s">
        <v>1480</v>
      </c>
      <c r="M339" s="140" t="s">
        <v>104</v>
      </c>
      <c r="N339" s="141" t="s">
        <v>1511</v>
      </c>
      <c r="O339" s="141" t="s">
        <v>1512</v>
      </c>
      <c r="P339" s="28"/>
      <c r="Q339" s="28" t="s">
        <v>1506</v>
      </c>
      <c r="R339" s="142"/>
      <c r="S339" s="142"/>
      <c r="T339" s="28"/>
      <c r="U339" s="28"/>
      <c r="V339" s="28"/>
      <c r="W339" s="28">
        <v>1</v>
      </c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  <c r="AQ339" s="28"/>
      <c r="AR339" s="28"/>
      <c r="AS339" s="28"/>
      <c r="AT339" s="28"/>
      <c r="AU339" s="28"/>
      <c r="AV339" s="28"/>
      <c r="AW339" s="28"/>
    </row>
    <row r="340" spans="2:49" hidden="1">
      <c r="B340" s="28">
        <f t="shared" si="5"/>
        <v>337</v>
      </c>
      <c r="C340" s="30">
        <v>45359</v>
      </c>
      <c r="D340" s="30" t="s">
        <v>1464</v>
      </c>
      <c r="E340" s="137" t="s">
        <v>356</v>
      </c>
      <c r="F340" s="138" t="s">
        <v>385</v>
      </c>
      <c r="G340" s="28" t="s">
        <v>1465</v>
      </c>
      <c r="H340" s="64" t="s">
        <v>1513</v>
      </c>
      <c r="I340" s="28" t="s">
        <v>440</v>
      </c>
      <c r="J340" s="28" t="s">
        <v>173</v>
      </c>
      <c r="K340" s="28" t="s">
        <v>2261</v>
      </c>
      <c r="L340" s="139" t="s">
        <v>1553</v>
      </c>
      <c r="M340" s="140" t="s">
        <v>15</v>
      </c>
      <c r="N340" s="141" t="s">
        <v>1554</v>
      </c>
      <c r="O340" s="141" t="s">
        <v>15</v>
      </c>
      <c r="P340" s="28"/>
      <c r="Q340" s="28" t="s">
        <v>1515</v>
      </c>
      <c r="R340" s="142"/>
      <c r="S340" s="143"/>
      <c r="T340" s="28">
        <v>1</v>
      </c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  <c r="AQ340" s="28"/>
      <c r="AR340" s="28"/>
      <c r="AS340" s="28"/>
      <c r="AT340" s="28"/>
      <c r="AU340" s="28"/>
      <c r="AV340" s="28"/>
      <c r="AW340" s="66"/>
    </row>
    <row r="341" spans="2:49" hidden="1">
      <c r="B341" s="28">
        <f t="shared" si="5"/>
        <v>338</v>
      </c>
      <c r="C341" s="30">
        <v>45359</v>
      </c>
      <c r="D341" s="30" t="s">
        <v>1464</v>
      </c>
      <c r="E341" s="137" t="s">
        <v>356</v>
      </c>
      <c r="F341" s="138" t="s">
        <v>385</v>
      </c>
      <c r="G341" s="28" t="s">
        <v>1465</v>
      </c>
      <c r="H341" s="64" t="s">
        <v>1513</v>
      </c>
      <c r="I341" s="28" t="s">
        <v>440</v>
      </c>
      <c r="J341" s="28" t="s">
        <v>173</v>
      </c>
      <c r="K341" s="28" t="s">
        <v>2262</v>
      </c>
      <c r="L341" s="139" t="s">
        <v>1498</v>
      </c>
      <c r="M341" s="140" t="s">
        <v>85</v>
      </c>
      <c r="N341" s="141" t="s">
        <v>1665</v>
      </c>
      <c r="O341" s="141" t="s">
        <v>1579</v>
      </c>
      <c r="P341" s="28"/>
      <c r="Q341" s="28" t="s">
        <v>1515</v>
      </c>
      <c r="R341" s="142"/>
      <c r="S341" s="142"/>
      <c r="T341" s="28"/>
      <c r="U341" s="28"/>
      <c r="V341" s="28">
        <v>1</v>
      </c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  <c r="AQ341" s="28"/>
      <c r="AR341" s="28"/>
      <c r="AS341" s="28"/>
      <c r="AT341" s="28"/>
      <c r="AU341" s="28"/>
      <c r="AV341" s="28"/>
      <c r="AW341" s="28"/>
    </row>
    <row r="342" spans="2:49" hidden="1">
      <c r="B342" s="28">
        <f t="shared" si="5"/>
        <v>339</v>
      </c>
      <c r="C342" s="30">
        <v>45362</v>
      </c>
      <c r="D342" s="30" t="s">
        <v>1464</v>
      </c>
      <c r="E342" s="137" t="s">
        <v>356</v>
      </c>
      <c r="F342" s="138" t="s">
        <v>385</v>
      </c>
      <c r="G342" s="28" t="s">
        <v>375</v>
      </c>
      <c r="H342" s="64" t="s">
        <v>1538</v>
      </c>
      <c r="I342" s="28" t="s">
        <v>1521</v>
      </c>
      <c r="J342" s="28" t="s">
        <v>1668</v>
      </c>
      <c r="K342" s="28" t="s">
        <v>2263</v>
      </c>
      <c r="L342" s="139" t="s">
        <v>1459</v>
      </c>
      <c r="M342" s="140" t="s">
        <v>33</v>
      </c>
      <c r="N342" s="141" t="s">
        <v>183</v>
      </c>
      <c r="O342" s="141" t="s">
        <v>1523</v>
      </c>
      <c r="P342" s="28">
        <v>1</v>
      </c>
      <c r="Q342" s="28" t="s">
        <v>1524</v>
      </c>
      <c r="R342" s="142" t="s">
        <v>2264</v>
      </c>
      <c r="S342" s="142" t="s">
        <v>1646</v>
      </c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  <c r="AQ342" s="28"/>
      <c r="AR342" s="28"/>
      <c r="AS342" s="28"/>
      <c r="AT342" s="28"/>
      <c r="AU342" s="28"/>
      <c r="AV342" s="28"/>
      <c r="AW342" s="28"/>
    </row>
    <row r="343" spans="2:49" hidden="1">
      <c r="B343" s="28">
        <f t="shared" si="5"/>
        <v>340</v>
      </c>
      <c r="C343" s="30">
        <v>45362</v>
      </c>
      <c r="D343" s="30" t="s">
        <v>1464</v>
      </c>
      <c r="E343" s="137" t="s">
        <v>356</v>
      </c>
      <c r="F343" s="138" t="s">
        <v>385</v>
      </c>
      <c r="G343" s="28" t="s">
        <v>1465</v>
      </c>
      <c r="H343" s="64" t="s">
        <v>1533</v>
      </c>
      <c r="I343" s="28" t="s">
        <v>1492</v>
      </c>
      <c r="J343" s="28" t="s">
        <v>1472</v>
      </c>
      <c r="K343" s="28" t="s">
        <v>1741</v>
      </c>
      <c r="L343" s="139" t="s">
        <v>1530</v>
      </c>
      <c r="M343" s="140" t="s">
        <v>2265</v>
      </c>
      <c r="N343" s="141" t="s">
        <v>1066</v>
      </c>
      <c r="O343" s="141" t="s">
        <v>2266</v>
      </c>
      <c r="P343" s="28"/>
      <c r="Q343" s="28" t="s">
        <v>1461</v>
      </c>
      <c r="R343" s="142" t="s">
        <v>2267</v>
      </c>
      <c r="S343" s="28" t="s">
        <v>2268</v>
      </c>
      <c r="T343" s="66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  <c r="AQ343" s="28"/>
      <c r="AR343" s="28"/>
      <c r="AS343" s="28"/>
      <c r="AT343" s="28"/>
      <c r="AU343" s="28"/>
      <c r="AV343" s="28"/>
      <c r="AW343" s="28"/>
    </row>
    <row r="344" spans="2:49" hidden="1">
      <c r="B344" s="28">
        <f t="shared" si="5"/>
        <v>341</v>
      </c>
      <c r="C344" s="30">
        <v>45362</v>
      </c>
      <c r="D344" s="30" t="s">
        <v>1464</v>
      </c>
      <c r="E344" s="137" t="s">
        <v>356</v>
      </c>
      <c r="F344" s="138" t="s">
        <v>385</v>
      </c>
      <c r="G344" s="28" t="s">
        <v>1465</v>
      </c>
      <c r="H344" s="64" t="s">
        <v>1533</v>
      </c>
      <c r="I344" s="28" t="s">
        <v>1456</v>
      </c>
      <c r="J344" s="28" t="s">
        <v>1457</v>
      </c>
      <c r="K344" s="28" t="s">
        <v>2269</v>
      </c>
      <c r="L344" s="139" t="s">
        <v>1480</v>
      </c>
      <c r="M344" s="140" t="s">
        <v>104</v>
      </c>
      <c r="N344" s="141" t="s">
        <v>1481</v>
      </c>
      <c r="O344" s="141" t="s">
        <v>2270</v>
      </c>
      <c r="P344" s="28"/>
      <c r="Q344" s="28" t="s">
        <v>1461</v>
      </c>
      <c r="R344" s="142"/>
      <c r="S344" s="142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  <c r="AQ344" s="28"/>
      <c r="AR344" s="28"/>
      <c r="AS344" s="28"/>
      <c r="AT344" s="28"/>
      <c r="AU344" s="28"/>
      <c r="AV344" s="28"/>
      <c r="AW344" s="28"/>
    </row>
    <row r="345" spans="2:49" hidden="1">
      <c r="B345" s="28">
        <f t="shared" si="5"/>
        <v>342</v>
      </c>
      <c r="C345" s="30">
        <v>45362</v>
      </c>
      <c r="D345" s="30" t="s">
        <v>1464</v>
      </c>
      <c r="E345" s="137" t="s">
        <v>356</v>
      </c>
      <c r="F345" s="138" t="s">
        <v>385</v>
      </c>
      <c r="G345" s="28" t="s">
        <v>1465</v>
      </c>
      <c r="H345" s="64" t="s">
        <v>1565</v>
      </c>
      <c r="I345" s="28" t="s">
        <v>1503</v>
      </c>
      <c r="J345" s="28" t="s">
        <v>640</v>
      </c>
      <c r="K345" s="28" t="s">
        <v>2271</v>
      </c>
      <c r="L345" s="139" t="s">
        <v>1574</v>
      </c>
      <c r="M345" s="140" t="s">
        <v>111</v>
      </c>
      <c r="N345" s="141" t="s">
        <v>1575</v>
      </c>
      <c r="O345" s="141" t="s">
        <v>1576</v>
      </c>
      <c r="P345" s="28"/>
      <c r="Q345" s="28" t="s">
        <v>1506</v>
      </c>
      <c r="R345" s="142"/>
      <c r="S345" s="143"/>
      <c r="T345" s="28"/>
      <c r="U345" s="28"/>
      <c r="V345" s="28"/>
      <c r="W345" s="28"/>
      <c r="X345" s="28"/>
      <c r="Y345" s="28"/>
      <c r="Z345" s="28"/>
      <c r="AA345" s="28">
        <v>1</v>
      </c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  <c r="AQ345" s="28"/>
      <c r="AR345" s="28"/>
      <c r="AS345" s="28"/>
      <c r="AT345" s="28"/>
      <c r="AU345" s="28"/>
      <c r="AV345" s="28"/>
      <c r="AW345" s="66"/>
    </row>
    <row r="346" spans="2:49" hidden="1">
      <c r="B346" s="28">
        <f t="shared" si="5"/>
        <v>343</v>
      </c>
      <c r="C346" s="30">
        <v>45362</v>
      </c>
      <c r="D346" s="30" t="s">
        <v>1464</v>
      </c>
      <c r="E346" s="137" t="s">
        <v>356</v>
      </c>
      <c r="F346" s="138" t="s">
        <v>385</v>
      </c>
      <c r="G346" s="28" t="s">
        <v>1465</v>
      </c>
      <c r="H346" s="64" t="s">
        <v>1565</v>
      </c>
      <c r="I346" s="28" t="s">
        <v>1566</v>
      </c>
      <c r="J346" s="28" t="s">
        <v>1567</v>
      </c>
      <c r="K346" s="28" t="s">
        <v>2272</v>
      </c>
      <c r="L346" s="139" t="s">
        <v>1530</v>
      </c>
      <c r="M346" s="140" t="s">
        <v>1531</v>
      </c>
      <c r="N346" s="141" t="s">
        <v>1532</v>
      </c>
      <c r="O346" s="141" t="s">
        <v>1582</v>
      </c>
      <c r="P346" s="28"/>
      <c r="Q346" s="28" t="s">
        <v>1506</v>
      </c>
      <c r="R346" s="142"/>
      <c r="S346" s="142"/>
      <c r="T346" s="2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  <c r="AP346" s="28"/>
      <c r="AQ346" s="28"/>
      <c r="AR346" s="28"/>
      <c r="AS346" s="28"/>
      <c r="AT346" s="28"/>
      <c r="AU346" s="28"/>
      <c r="AV346" s="28"/>
      <c r="AW346" s="28"/>
    </row>
    <row r="347" spans="2:49" hidden="1">
      <c r="B347" s="28">
        <f t="shared" si="5"/>
        <v>344</v>
      </c>
      <c r="C347" s="30">
        <v>45362</v>
      </c>
      <c r="D347" s="30" t="s">
        <v>1464</v>
      </c>
      <c r="E347" s="137" t="s">
        <v>356</v>
      </c>
      <c r="F347" s="138" t="s">
        <v>385</v>
      </c>
      <c r="G347" s="28" t="s">
        <v>1465</v>
      </c>
      <c r="H347" s="64" t="s">
        <v>1513</v>
      </c>
      <c r="I347" s="28" t="s">
        <v>440</v>
      </c>
      <c r="J347" s="28" t="s">
        <v>441</v>
      </c>
      <c r="K347" s="28" t="s">
        <v>2273</v>
      </c>
      <c r="L347" s="139" t="s">
        <v>1530</v>
      </c>
      <c r="M347" s="140" t="s">
        <v>1653</v>
      </c>
      <c r="N347" s="141" t="s">
        <v>1066</v>
      </c>
      <c r="O347" s="141" t="s">
        <v>1512</v>
      </c>
      <c r="P347" s="28"/>
      <c r="Q347" s="28" t="s">
        <v>1515</v>
      </c>
      <c r="R347" s="142" t="s">
        <v>2274</v>
      </c>
      <c r="S347" s="142" t="s">
        <v>2239</v>
      </c>
      <c r="T347" s="2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  <c r="AQ347" s="28"/>
      <c r="AR347" s="28"/>
      <c r="AS347" s="28"/>
      <c r="AT347" s="28"/>
      <c r="AU347" s="28"/>
      <c r="AV347" s="28"/>
      <c r="AW347" s="28"/>
    </row>
    <row r="348" spans="2:49" hidden="1">
      <c r="B348" s="28">
        <f t="shared" si="5"/>
        <v>345</v>
      </c>
      <c r="C348" s="30">
        <v>45362</v>
      </c>
      <c r="D348" s="30" t="s">
        <v>1464</v>
      </c>
      <c r="E348" s="137" t="s">
        <v>356</v>
      </c>
      <c r="F348" s="138" t="s">
        <v>385</v>
      </c>
      <c r="G348" s="28" t="s">
        <v>1465</v>
      </c>
      <c r="H348" s="64" t="s">
        <v>1513</v>
      </c>
      <c r="I348" s="28" t="s">
        <v>440</v>
      </c>
      <c r="J348" s="28" t="s">
        <v>173</v>
      </c>
      <c r="K348" s="28" t="s">
        <v>2275</v>
      </c>
      <c r="L348" s="139" t="s">
        <v>1530</v>
      </c>
      <c r="M348" s="140" t="s">
        <v>1641</v>
      </c>
      <c r="N348" s="141" t="s">
        <v>1642</v>
      </c>
      <c r="O348" s="141" t="s">
        <v>1643</v>
      </c>
      <c r="P348" s="28"/>
      <c r="Q348" s="28" t="s">
        <v>1515</v>
      </c>
      <c r="R348" s="142"/>
      <c r="S348" s="142"/>
      <c r="T348" s="2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  <c r="AF348" s="28"/>
      <c r="AG348" s="28">
        <v>1</v>
      </c>
      <c r="AH348" s="28"/>
      <c r="AI348" s="28"/>
      <c r="AJ348" s="28"/>
      <c r="AK348" s="28"/>
      <c r="AL348" s="28"/>
      <c r="AM348" s="28"/>
      <c r="AN348" s="28"/>
      <c r="AO348" s="28"/>
      <c r="AP348" s="28"/>
      <c r="AQ348" s="28"/>
      <c r="AR348" s="28"/>
      <c r="AS348" s="28"/>
      <c r="AT348" s="28"/>
      <c r="AU348" s="28"/>
      <c r="AV348" s="28"/>
      <c r="AW348" s="28"/>
    </row>
    <row r="349" spans="2:49" hidden="1">
      <c r="B349" s="28">
        <f t="shared" si="5"/>
        <v>346</v>
      </c>
      <c r="C349" s="30">
        <v>45362</v>
      </c>
      <c r="D349" s="30" t="s">
        <v>1464</v>
      </c>
      <c r="E349" s="137" t="s">
        <v>356</v>
      </c>
      <c r="F349" s="138" t="s">
        <v>385</v>
      </c>
      <c r="G349" s="28" t="s">
        <v>1465</v>
      </c>
      <c r="H349" s="64" t="s">
        <v>1610</v>
      </c>
      <c r="I349" s="28" t="s">
        <v>1485</v>
      </c>
      <c r="J349" s="28" t="s">
        <v>1486</v>
      </c>
      <c r="K349" s="28" t="s">
        <v>2276</v>
      </c>
      <c r="L349" s="139" t="s">
        <v>1488</v>
      </c>
      <c r="M349" s="140" t="s">
        <v>102</v>
      </c>
      <c r="N349" s="141" t="s">
        <v>1602</v>
      </c>
      <c r="O349" s="141"/>
      <c r="P349" s="28"/>
      <c r="Q349" s="28" t="s">
        <v>1491</v>
      </c>
      <c r="R349" s="143"/>
      <c r="S349" s="143"/>
      <c r="T349" s="2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  <c r="AF349" s="28">
        <v>1</v>
      </c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  <c r="AQ349" s="28"/>
      <c r="AR349" s="28"/>
      <c r="AS349" s="28"/>
      <c r="AT349" s="28"/>
      <c r="AU349" s="28"/>
      <c r="AV349" s="28"/>
      <c r="AW349" s="66"/>
    </row>
    <row r="350" spans="2:49" hidden="1">
      <c r="B350" s="28">
        <f t="shared" si="5"/>
        <v>347</v>
      </c>
      <c r="C350" s="30">
        <v>45363</v>
      </c>
      <c r="D350" s="30" t="s">
        <v>1464</v>
      </c>
      <c r="E350" s="137" t="s">
        <v>356</v>
      </c>
      <c r="F350" s="138" t="s">
        <v>385</v>
      </c>
      <c r="G350" s="28" t="s">
        <v>1465</v>
      </c>
      <c r="H350" s="64" t="s">
        <v>1546</v>
      </c>
      <c r="I350" s="28" t="s">
        <v>1477</v>
      </c>
      <c r="J350" s="28" t="s">
        <v>656</v>
      </c>
      <c r="K350" s="28" t="s">
        <v>2277</v>
      </c>
      <c r="L350" s="139" t="s">
        <v>1459</v>
      </c>
      <c r="M350" s="140" t="s">
        <v>29</v>
      </c>
      <c r="N350" s="141" t="s">
        <v>1697</v>
      </c>
      <c r="O350" s="141" t="s">
        <v>1698</v>
      </c>
      <c r="P350" s="28"/>
      <c r="Q350" s="28" t="s">
        <v>1483</v>
      </c>
      <c r="R350" s="142"/>
      <c r="S350" s="28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  <c r="AQ350" s="28"/>
      <c r="AR350" s="28"/>
      <c r="AS350" s="28"/>
      <c r="AT350" s="28"/>
      <c r="AU350" s="28"/>
      <c r="AV350" s="28"/>
      <c r="AW350" s="66"/>
    </row>
    <row r="351" spans="2:49" hidden="1">
      <c r="B351" s="28">
        <f t="shared" si="5"/>
        <v>348</v>
      </c>
      <c r="C351" s="30">
        <v>45363</v>
      </c>
      <c r="D351" s="30" t="s">
        <v>1464</v>
      </c>
      <c r="E351" s="137" t="s">
        <v>356</v>
      </c>
      <c r="F351" s="138" t="s">
        <v>385</v>
      </c>
      <c r="G351" s="28" t="s">
        <v>1465</v>
      </c>
      <c r="H351" s="64" t="s">
        <v>1538</v>
      </c>
      <c r="I351" s="28" t="s">
        <v>1870</v>
      </c>
      <c r="J351" s="28" t="s">
        <v>1528</v>
      </c>
      <c r="K351" s="28" t="s">
        <v>2278</v>
      </c>
      <c r="L351" s="139" t="s">
        <v>1574</v>
      </c>
      <c r="M351" s="140" t="s">
        <v>2279</v>
      </c>
      <c r="N351" s="141" t="s">
        <v>2280</v>
      </c>
      <c r="O351" s="141"/>
      <c r="P351" s="28"/>
      <c r="Q351" s="28" t="s">
        <v>2281</v>
      </c>
      <c r="R351" s="142" t="s">
        <v>2282</v>
      </c>
      <c r="S351" s="142" t="s">
        <v>2283</v>
      </c>
      <c r="T351" s="28"/>
      <c r="U351" s="28"/>
      <c r="V351" s="28"/>
      <c r="W351" s="28"/>
      <c r="X351" s="28"/>
      <c r="Y351" s="28"/>
      <c r="Z351" s="28"/>
      <c r="AA351" s="28"/>
      <c r="AB351" s="28"/>
      <c r="AC351" s="28"/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  <c r="AP351" s="28"/>
      <c r="AQ351" s="28"/>
      <c r="AR351" s="28"/>
      <c r="AS351" s="28"/>
      <c r="AT351" s="28"/>
      <c r="AU351" s="28"/>
      <c r="AV351" s="28"/>
      <c r="AW351" s="28"/>
    </row>
    <row r="352" spans="2:49" hidden="1">
      <c r="B352" s="28">
        <f t="shared" si="5"/>
        <v>349</v>
      </c>
      <c r="C352" s="30">
        <v>45363</v>
      </c>
      <c r="D352" s="30" t="s">
        <v>1464</v>
      </c>
      <c r="E352" s="137" t="s">
        <v>356</v>
      </c>
      <c r="F352" s="138" t="s">
        <v>385</v>
      </c>
      <c r="G352" s="28" t="s">
        <v>375</v>
      </c>
      <c r="H352" s="64" t="s">
        <v>1565</v>
      </c>
      <c r="I352" s="28" t="s">
        <v>1632</v>
      </c>
      <c r="J352" s="28" t="s">
        <v>341</v>
      </c>
      <c r="K352" s="28" t="s">
        <v>2284</v>
      </c>
      <c r="L352" s="139" t="s">
        <v>1459</v>
      </c>
      <c r="M352" s="140" t="s">
        <v>27</v>
      </c>
      <c r="N352" s="141" t="s">
        <v>183</v>
      </c>
      <c r="O352" s="141" t="s">
        <v>2285</v>
      </c>
      <c r="P352" s="28">
        <v>1</v>
      </c>
      <c r="Q352" s="28" t="s">
        <v>1506</v>
      </c>
      <c r="R352" s="142" t="s">
        <v>2286</v>
      </c>
      <c r="S352" s="143" t="s">
        <v>2287</v>
      </c>
      <c r="T352" s="28"/>
      <c r="U352" s="28"/>
      <c r="V352" s="28"/>
      <c r="W352" s="28"/>
      <c r="X352" s="28"/>
      <c r="Y352" s="28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28"/>
      <c r="AL352" s="28"/>
      <c r="AM352" s="28"/>
      <c r="AN352" s="28"/>
      <c r="AO352" s="28"/>
      <c r="AP352" s="28"/>
      <c r="AQ352" s="28"/>
      <c r="AR352" s="28"/>
      <c r="AS352" s="28"/>
      <c r="AT352" s="28"/>
      <c r="AU352" s="28"/>
      <c r="AV352" s="28"/>
      <c r="AW352" s="66"/>
    </row>
    <row r="353" spans="2:49" hidden="1">
      <c r="B353" s="28">
        <f t="shared" si="5"/>
        <v>350</v>
      </c>
      <c r="C353" s="30">
        <v>45363</v>
      </c>
      <c r="D353" s="30" t="s">
        <v>1464</v>
      </c>
      <c r="E353" s="137" t="s">
        <v>356</v>
      </c>
      <c r="F353" s="138" t="s">
        <v>385</v>
      </c>
      <c r="G353" s="28" t="s">
        <v>1465</v>
      </c>
      <c r="H353" s="64" t="s">
        <v>1565</v>
      </c>
      <c r="I353" s="28" t="s">
        <v>1509</v>
      </c>
      <c r="J353" s="28" t="s">
        <v>1619</v>
      </c>
      <c r="K353" s="28" t="s">
        <v>2288</v>
      </c>
      <c r="L353" s="139" t="s">
        <v>1530</v>
      </c>
      <c r="M353" s="140" t="s">
        <v>1653</v>
      </c>
      <c r="N353" s="141" t="s">
        <v>1723</v>
      </c>
      <c r="O353" s="141" t="s">
        <v>1512</v>
      </c>
      <c r="P353" s="28"/>
      <c r="Q353" s="28" t="s">
        <v>1506</v>
      </c>
      <c r="R353" s="142"/>
      <c r="S353" s="142"/>
      <c r="T353" s="28"/>
      <c r="U353" s="28"/>
      <c r="V353" s="28"/>
      <c r="W353" s="28"/>
      <c r="X353" s="28"/>
      <c r="Y353" s="28"/>
      <c r="Z353" s="28">
        <v>1</v>
      </c>
      <c r="AA353" s="28"/>
      <c r="AB353" s="28"/>
      <c r="AC353" s="28"/>
      <c r="AD353" s="28"/>
      <c r="AE353" s="28"/>
      <c r="AF353" s="28"/>
      <c r="AG353" s="28"/>
      <c r="AH353" s="28"/>
      <c r="AI353" s="28"/>
      <c r="AJ353" s="28"/>
      <c r="AK353" s="28"/>
      <c r="AL353" s="28"/>
      <c r="AM353" s="28"/>
      <c r="AN353" s="28"/>
      <c r="AO353" s="28"/>
      <c r="AP353" s="28"/>
      <c r="AQ353" s="28"/>
      <c r="AR353" s="28"/>
      <c r="AS353" s="28"/>
      <c r="AT353" s="28"/>
      <c r="AU353" s="28"/>
      <c r="AV353" s="28"/>
      <c r="AW353" s="28"/>
    </row>
    <row r="354" spans="2:49" hidden="1">
      <c r="B354" s="28">
        <f t="shared" si="5"/>
        <v>351</v>
      </c>
      <c r="C354" s="30">
        <v>45363</v>
      </c>
      <c r="D354" s="30" t="s">
        <v>1464</v>
      </c>
      <c r="E354" s="137" t="s">
        <v>356</v>
      </c>
      <c r="F354" s="138" t="s">
        <v>385</v>
      </c>
      <c r="G354" s="28" t="s">
        <v>1465</v>
      </c>
      <c r="H354" s="64" t="s">
        <v>1513</v>
      </c>
      <c r="I354" s="28" t="s">
        <v>440</v>
      </c>
      <c r="J354" s="28" t="s">
        <v>1580</v>
      </c>
      <c r="K354" s="28" t="s">
        <v>2289</v>
      </c>
      <c r="L354" s="139" t="s">
        <v>1488</v>
      </c>
      <c r="M354" s="140" t="s">
        <v>101</v>
      </c>
      <c r="N354" s="141" t="s">
        <v>1489</v>
      </c>
      <c r="O354" s="141" t="s">
        <v>1512</v>
      </c>
      <c r="P354" s="28"/>
      <c r="Q354" s="28" t="s">
        <v>1515</v>
      </c>
      <c r="R354" s="142"/>
      <c r="S354" s="142"/>
      <c r="T354" s="28"/>
      <c r="U354" s="28"/>
      <c r="V354" s="28"/>
      <c r="W354" s="28"/>
      <c r="X354" s="28"/>
      <c r="Y354" s="28"/>
      <c r="Z354" s="28"/>
      <c r="AA354" s="28"/>
      <c r="AB354" s="28"/>
      <c r="AC354" s="28"/>
      <c r="AD354" s="28"/>
      <c r="AE354" s="28">
        <v>1</v>
      </c>
      <c r="AF354" s="28"/>
      <c r="AG354" s="28"/>
      <c r="AH354" s="28"/>
      <c r="AI354" s="28"/>
      <c r="AJ354" s="28"/>
      <c r="AK354" s="28"/>
      <c r="AL354" s="28"/>
      <c r="AM354" s="28"/>
      <c r="AN354" s="28"/>
      <c r="AO354" s="28"/>
      <c r="AP354" s="28"/>
      <c r="AQ354" s="28"/>
      <c r="AR354" s="28"/>
      <c r="AS354" s="28"/>
      <c r="AT354" s="28"/>
      <c r="AU354" s="28"/>
      <c r="AV354" s="28"/>
      <c r="AW354" s="28"/>
    </row>
    <row r="355" spans="2:49" hidden="1">
      <c r="B355" s="28">
        <f t="shared" si="5"/>
        <v>352</v>
      </c>
      <c r="C355" s="30">
        <v>45363</v>
      </c>
      <c r="D355" s="30" t="s">
        <v>1464</v>
      </c>
      <c r="E355" s="137" t="s">
        <v>356</v>
      </c>
      <c r="F355" s="138" t="s">
        <v>385</v>
      </c>
      <c r="G355" s="28" t="s">
        <v>1465</v>
      </c>
      <c r="H355" s="64" t="s">
        <v>1513</v>
      </c>
      <c r="I355" s="28" t="s">
        <v>440</v>
      </c>
      <c r="J355" s="28" t="s">
        <v>173</v>
      </c>
      <c r="K355" s="28" t="s">
        <v>2290</v>
      </c>
      <c r="L355" s="139" t="s">
        <v>1498</v>
      </c>
      <c r="M355" s="140" t="s">
        <v>81</v>
      </c>
      <c r="N355" s="141" t="s">
        <v>1511</v>
      </c>
      <c r="O355" s="141" t="s">
        <v>1512</v>
      </c>
      <c r="P355" s="28"/>
      <c r="Q355" s="28" t="s">
        <v>1515</v>
      </c>
      <c r="R355" s="142"/>
      <c r="S355" s="142"/>
      <c r="T355" s="28"/>
      <c r="U355" s="28"/>
      <c r="V355" s="28"/>
      <c r="W355" s="28">
        <v>1</v>
      </c>
      <c r="X355" s="28"/>
      <c r="Y355" s="28"/>
      <c r="Z355" s="28"/>
      <c r="AA355" s="28"/>
      <c r="AB355" s="28"/>
      <c r="AC355" s="28"/>
      <c r="AD355" s="28"/>
      <c r="AE355" s="28"/>
      <c r="AF355" s="28"/>
      <c r="AG355" s="28"/>
      <c r="AH355" s="28"/>
      <c r="AI355" s="28"/>
      <c r="AJ355" s="28"/>
      <c r="AK355" s="28"/>
      <c r="AL355" s="28"/>
      <c r="AM355" s="28"/>
      <c r="AN355" s="28"/>
      <c r="AO355" s="28"/>
      <c r="AP355" s="28"/>
      <c r="AQ355" s="28"/>
      <c r="AR355" s="28"/>
      <c r="AS355" s="28"/>
      <c r="AT355" s="28"/>
      <c r="AU355" s="28"/>
      <c r="AV355" s="28"/>
      <c r="AW355" s="28"/>
    </row>
    <row r="356" spans="2:49" hidden="1">
      <c r="B356" s="28">
        <f t="shared" si="5"/>
        <v>353</v>
      </c>
      <c r="C356" s="30">
        <v>45364</v>
      </c>
      <c r="D356" s="30" t="s">
        <v>1464</v>
      </c>
      <c r="E356" s="137" t="s">
        <v>356</v>
      </c>
      <c r="F356" s="138" t="s">
        <v>385</v>
      </c>
      <c r="G356" s="28" t="s">
        <v>375</v>
      </c>
      <c r="H356" s="64" t="s">
        <v>1546</v>
      </c>
      <c r="I356" s="28" t="s">
        <v>1477</v>
      </c>
      <c r="J356" s="28" t="s">
        <v>656</v>
      </c>
      <c r="K356" s="28" t="s">
        <v>2291</v>
      </c>
      <c r="L356" s="139" t="s">
        <v>1459</v>
      </c>
      <c r="M356" s="140" t="s">
        <v>15</v>
      </c>
      <c r="N356" s="141" t="s">
        <v>183</v>
      </c>
      <c r="O356" s="141" t="s">
        <v>2292</v>
      </c>
      <c r="P356" s="28">
        <v>1</v>
      </c>
      <c r="Q356" s="28" t="s">
        <v>1483</v>
      </c>
      <c r="R356" s="142" t="s">
        <v>2293</v>
      </c>
      <c r="S356" s="143" t="s">
        <v>2294</v>
      </c>
      <c r="T356" s="28"/>
      <c r="U356" s="28"/>
      <c r="V356" s="28"/>
      <c r="W356" s="28"/>
      <c r="X356" s="28"/>
      <c r="Y356" s="28"/>
      <c r="Z356" s="28"/>
      <c r="AA356" s="28"/>
      <c r="AB356" s="28"/>
      <c r="AC356" s="28"/>
      <c r="AD356" s="28"/>
      <c r="AE356" s="28"/>
      <c r="AF356" s="28"/>
      <c r="AG356" s="28"/>
      <c r="AH356" s="28"/>
      <c r="AI356" s="28"/>
      <c r="AJ356" s="28"/>
      <c r="AK356" s="28"/>
      <c r="AL356" s="28"/>
      <c r="AM356" s="28"/>
      <c r="AN356" s="28"/>
      <c r="AO356" s="28"/>
      <c r="AP356" s="28"/>
      <c r="AQ356" s="28"/>
      <c r="AR356" s="28"/>
      <c r="AS356" s="28"/>
      <c r="AT356" s="28"/>
      <c r="AU356" s="28"/>
      <c r="AV356" s="28"/>
      <c r="AW356" s="66"/>
    </row>
    <row r="357" spans="2:49" hidden="1">
      <c r="B357" s="28">
        <f t="shared" si="5"/>
        <v>354</v>
      </c>
      <c r="C357" s="30">
        <v>45364</v>
      </c>
      <c r="D357" s="30" t="s">
        <v>1464</v>
      </c>
      <c r="E357" s="137" t="s">
        <v>356</v>
      </c>
      <c r="F357" s="138" t="s">
        <v>385</v>
      </c>
      <c r="G357" s="28" t="s">
        <v>1465</v>
      </c>
      <c r="H357" s="64" t="s">
        <v>1538</v>
      </c>
      <c r="I357" s="28" t="s">
        <v>1521</v>
      </c>
      <c r="J357" s="28" t="s">
        <v>217</v>
      </c>
      <c r="K357" s="28" t="s">
        <v>2295</v>
      </c>
      <c r="L357" s="139" t="s">
        <v>1574</v>
      </c>
      <c r="M357" s="140" t="s">
        <v>110</v>
      </c>
      <c r="N357" s="141" t="s">
        <v>1586</v>
      </c>
      <c r="O357" s="141"/>
      <c r="P357" s="28"/>
      <c r="Q357" s="28" t="s">
        <v>2281</v>
      </c>
      <c r="R357" s="142" t="s">
        <v>2296</v>
      </c>
      <c r="S357" s="142" t="s">
        <v>2297</v>
      </c>
      <c r="T357" s="28"/>
      <c r="U357" s="28"/>
      <c r="V357" s="28"/>
      <c r="W357" s="28"/>
      <c r="X357" s="28"/>
      <c r="Y357" s="28"/>
      <c r="Z357" s="28"/>
      <c r="AA357" s="28"/>
      <c r="AB357" s="28"/>
      <c r="AC357" s="28"/>
      <c r="AD357" s="28"/>
      <c r="AE357" s="28"/>
      <c r="AF357" s="28"/>
      <c r="AG357" s="28"/>
      <c r="AH357" s="28"/>
      <c r="AI357" s="28"/>
      <c r="AJ357" s="28"/>
      <c r="AK357" s="28"/>
      <c r="AL357" s="28"/>
      <c r="AM357" s="28"/>
      <c r="AN357" s="28"/>
      <c r="AO357" s="28"/>
      <c r="AP357" s="28"/>
      <c r="AQ357" s="28"/>
      <c r="AR357" s="28"/>
      <c r="AS357" s="28"/>
      <c r="AT357" s="28"/>
      <c r="AU357" s="28"/>
      <c r="AV357" s="28"/>
      <c r="AW357" s="28"/>
    </row>
    <row r="358" spans="2:49" hidden="1">
      <c r="B358" s="28">
        <f t="shared" si="5"/>
        <v>355</v>
      </c>
      <c r="C358" s="30">
        <v>45364</v>
      </c>
      <c r="D358" s="30" t="s">
        <v>1464</v>
      </c>
      <c r="E358" s="137" t="s">
        <v>356</v>
      </c>
      <c r="F358" s="138" t="s">
        <v>385</v>
      </c>
      <c r="G358" s="28" t="s">
        <v>1465</v>
      </c>
      <c r="H358" s="64" t="s">
        <v>1533</v>
      </c>
      <c r="I358" s="28" t="s">
        <v>1534</v>
      </c>
      <c r="J358" s="28" t="s">
        <v>1457</v>
      </c>
      <c r="K358" s="28"/>
      <c r="L358" s="139" t="s">
        <v>1493</v>
      </c>
      <c r="M358" s="140" t="s">
        <v>1494</v>
      </c>
      <c r="N358" s="141" t="s">
        <v>1495</v>
      </c>
      <c r="O358" s="141" t="s">
        <v>1678</v>
      </c>
      <c r="P358" s="28"/>
      <c r="Q358" s="28" t="s">
        <v>1461</v>
      </c>
      <c r="R358" s="142"/>
      <c r="S358" s="142"/>
      <c r="T358" s="28"/>
      <c r="U358" s="28"/>
      <c r="V358" s="28"/>
      <c r="W358" s="28"/>
      <c r="X358" s="28"/>
      <c r="Y358" s="28"/>
      <c r="Z358" s="28"/>
      <c r="AA358" s="28"/>
      <c r="AB358" s="28"/>
      <c r="AC358" s="28"/>
      <c r="AD358" s="28"/>
      <c r="AE358" s="28"/>
      <c r="AF358" s="28"/>
      <c r="AG358" s="28"/>
      <c r="AH358" s="28"/>
      <c r="AI358" s="28"/>
      <c r="AJ358" s="28"/>
      <c r="AK358" s="28"/>
      <c r="AL358" s="28"/>
      <c r="AM358" s="28"/>
      <c r="AN358" s="28"/>
      <c r="AO358" s="28"/>
      <c r="AP358" s="28"/>
      <c r="AQ358" s="28"/>
      <c r="AR358" s="28"/>
      <c r="AS358" s="28"/>
      <c r="AT358" s="28"/>
      <c r="AU358" s="28"/>
      <c r="AV358" s="28"/>
      <c r="AW358" s="28"/>
    </row>
    <row r="359" spans="2:49" hidden="1">
      <c r="B359" s="28">
        <f t="shared" si="5"/>
        <v>356</v>
      </c>
      <c r="C359" s="30">
        <v>45364</v>
      </c>
      <c r="D359" s="30" t="s">
        <v>1464</v>
      </c>
      <c r="E359" s="137" t="s">
        <v>356</v>
      </c>
      <c r="F359" s="138" t="s">
        <v>385</v>
      </c>
      <c r="G359" s="28" t="s">
        <v>1465</v>
      </c>
      <c r="H359" s="64" t="s">
        <v>1565</v>
      </c>
      <c r="I359" s="28" t="s">
        <v>1659</v>
      </c>
      <c r="J359" s="28" t="s">
        <v>1633</v>
      </c>
      <c r="K359" s="28" t="s">
        <v>2298</v>
      </c>
      <c r="L359" s="139" t="s">
        <v>1553</v>
      </c>
      <c r="M359" s="140" t="s">
        <v>15</v>
      </c>
      <c r="N359" s="141" t="s">
        <v>1554</v>
      </c>
      <c r="O359" s="141" t="s">
        <v>1554</v>
      </c>
      <c r="P359" s="28"/>
      <c r="Q359" s="28" t="s">
        <v>1506</v>
      </c>
      <c r="R359" s="142"/>
      <c r="S359" s="142"/>
      <c r="T359" s="28">
        <v>1</v>
      </c>
      <c r="U359" s="28"/>
      <c r="V359" s="28"/>
      <c r="W359" s="28"/>
      <c r="X359" s="28"/>
      <c r="Y359" s="28"/>
      <c r="Z359" s="28"/>
      <c r="AA359" s="28"/>
      <c r="AB359" s="28"/>
      <c r="AC359" s="28"/>
      <c r="AD359" s="28"/>
      <c r="AE359" s="28"/>
      <c r="AF359" s="28"/>
      <c r="AG359" s="28"/>
      <c r="AH359" s="28"/>
      <c r="AI359" s="28"/>
      <c r="AJ359" s="28"/>
      <c r="AK359" s="28"/>
      <c r="AL359" s="28"/>
      <c r="AM359" s="28"/>
      <c r="AN359" s="28"/>
      <c r="AO359" s="28"/>
      <c r="AP359" s="28"/>
      <c r="AQ359" s="28"/>
      <c r="AR359" s="28"/>
      <c r="AS359" s="28"/>
      <c r="AT359" s="28"/>
      <c r="AU359" s="28"/>
      <c r="AV359" s="28"/>
      <c r="AW359" s="28"/>
    </row>
    <row r="360" spans="2:49" hidden="1">
      <c r="B360" s="28">
        <f t="shared" si="5"/>
        <v>357</v>
      </c>
      <c r="C360" s="30">
        <v>45364</v>
      </c>
      <c r="D360" s="30" t="s">
        <v>1464</v>
      </c>
      <c r="E360" s="137" t="s">
        <v>356</v>
      </c>
      <c r="F360" s="138" t="s">
        <v>385</v>
      </c>
      <c r="G360" s="28" t="s">
        <v>1465</v>
      </c>
      <c r="H360" s="64" t="s">
        <v>1565</v>
      </c>
      <c r="I360" s="28" t="s">
        <v>1509</v>
      </c>
      <c r="J360" s="28" t="s">
        <v>1572</v>
      </c>
      <c r="K360" s="28" t="s">
        <v>2299</v>
      </c>
      <c r="L360" s="139" t="s">
        <v>1498</v>
      </c>
      <c r="M360" s="140" t="s">
        <v>85</v>
      </c>
      <c r="N360" s="141" t="s">
        <v>1665</v>
      </c>
      <c r="O360" s="141" t="s">
        <v>1579</v>
      </c>
      <c r="P360" s="28"/>
      <c r="Q360" s="28" t="s">
        <v>1506</v>
      </c>
      <c r="R360" s="142"/>
      <c r="S360" s="142"/>
      <c r="T360" s="28"/>
      <c r="U360" s="28"/>
      <c r="V360" s="28">
        <v>1</v>
      </c>
      <c r="W360" s="28"/>
      <c r="X360" s="28"/>
      <c r="Y360" s="28"/>
      <c r="Z360" s="28"/>
      <c r="AA360" s="28"/>
      <c r="AB360" s="28"/>
      <c r="AC360" s="28"/>
      <c r="AD360" s="28"/>
      <c r="AE360" s="28"/>
      <c r="AF360" s="28"/>
      <c r="AG360" s="28"/>
      <c r="AH360" s="28"/>
      <c r="AI360" s="28"/>
      <c r="AJ360" s="28"/>
      <c r="AK360" s="28"/>
      <c r="AL360" s="28"/>
      <c r="AM360" s="28"/>
      <c r="AN360" s="28"/>
      <c r="AO360" s="28"/>
      <c r="AP360" s="28"/>
      <c r="AQ360" s="28"/>
      <c r="AR360" s="28"/>
      <c r="AS360" s="28"/>
      <c r="AT360" s="28"/>
      <c r="AU360" s="28"/>
      <c r="AV360" s="28"/>
      <c r="AW360" s="28"/>
    </row>
    <row r="361" spans="2:49" hidden="1">
      <c r="B361" s="28">
        <f t="shared" si="5"/>
        <v>358</v>
      </c>
      <c r="C361" s="30">
        <v>45364</v>
      </c>
      <c r="D361" s="30" t="s">
        <v>1464</v>
      </c>
      <c r="E361" s="137" t="s">
        <v>356</v>
      </c>
      <c r="F361" s="138" t="s">
        <v>385</v>
      </c>
      <c r="G361" s="28" t="s">
        <v>1465</v>
      </c>
      <c r="H361" s="64" t="s">
        <v>1513</v>
      </c>
      <c r="I361" s="28" t="s">
        <v>440</v>
      </c>
      <c r="J361" s="28" t="s">
        <v>816</v>
      </c>
      <c r="K361" s="28" t="s">
        <v>2300</v>
      </c>
      <c r="L361" s="139" t="s">
        <v>1488</v>
      </c>
      <c r="M361" s="140" t="s">
        <v>102</v>
      </c>
      <c r="N361" s="141" t="s">
        <v>1602</v>
      </c>
      <c r="O361" s="141" t="s">
        <v>1579</v>
      </c>
      <c r="P361" s="28"/>
      <c r="Q361" s="28" t="s">
        <v>1515</v>
      </c>
      <c r="R361" s="142"/>
      <c r="S361" s="142"/>
      <c r="T361" s="28"/>
      <c r="U361" s="28"/>
      <c r="V361" s="28"/>
      <c r="W361" s="28"/>
      <c r="X361" s="28"/>
      <c r="Y361" s="28"/>
      <c r="Z361" s="28"/>
      <c r="AA361" s="28"/>
      <c r="AB361" s="28"/>
      <c r="AC361" s="28"/>
      <c r="AD361" s="28"/>
      <c r="AE361" s="28">
        <v>1</v>
      </c>
      <c r="AF361" s="28"/>
      <c r="AG361" s="28"/>
      <c r="AH361" s="28"/>
      <c r="AI361" s="28"/>
      <c r="AJ361" s="28"/>
      <c r="AK361" s="28"/>
      <c r="AL361" s="28"/>
      <c r="AM361" s="28"/>
      <c r="AN361" s="28"/>
      <c r="AO361" s="28"/>
      <c r="AP361" s="28"/>
      <c r="AQ361" s="28"/>
      <c r="AR361" s="28"/>
      <c r="AS361" s="28"/>
      <c r="AT361" s="28"/>
      <c r="AU361" s="28"/>
      <c r="AV361" s="28"/>
      <c r="AW361" s="28"/>
    </row>
    <row r="362" spans="2:49" hidden="1">
      <c r="B362" s="28">
        <f t="shared" si="5"/>
        <v>359</v>
      </c>
      <c r="C362" s="30">
        <v>45364</v>
      </c>
      <c r="D362" s="30" t="s">
        <v>1464</v>
      </c>
      <c r="E362" s="137" t="s">
        <v>356</v>
      </c>
      <c r="F362" s="138" t="s">
        <v>385</v>
      </c>
      <c r="G362" s="28" t="s">
        <v>1465</v>
      </c>
      <c r="H362" s="64" t="s">
        <v>1513</v>
      </c>
      <c r="I362" s="28" t="s">
        <v>440</v>
      </c>
      <c r="J362" s="28" t="s">
        <v>173</v>
      </c>
      <c r="K362" s="28" t="s">
        <v>2301</v>
      </c>
      <c r="L362" s="139" t="s">
        <v>1530</v>
      </c>
      <c r="M362" s="140" t="s">
        <v>1641</v>
      </c>
      <c r="N362" s="141" t="s">
        <v>1642</v>
      </c>
      <c r="O362" s="141" t="s">
        <v>1643</v>
      </c>
      <c r="P362" s="28"/>
      <c r="Q362" s="28" t="s">
        <v>1515</v>
      </c>
      <c r="R362" s="142"/>
      <c r="S362" s="142"/>
      <c r="T362" s="28"/>
      <c r="U362" s="28"/>
      <c r="V362" s="28"/>
      <c r="W362" s="28"/>
      <c r="X362" s="28"/>
      <c r="Y362" s="28"/>
      <c r="Z362" s="28"/>
      <c r="AA362" s="28"/>
      <c r="AB362" s="28"/>
      <c r="AC362" s="28"/>
      <c r="AD362" s="28"/>
      <c r="AE362" s="28"/>
      <c r="AF362" s="28"/>
      <c r="AG362" s="28">
        <v>1</v>
      </c>
      <c r="AH362" s="28"/>
      <c r="AI362" s="28"/>
      <c r="AJ362" s="28"/>
      <c r="AK362" s="28"/>
      <c r="AL362" s="28"/>
      <c r="AM362" s="28"/>
      <c r="AN362" s="28"/>
      <c r="AO362" s="28"/>
      <c r="AP362" s="28"/>
      <c r="AQ362" s="28"/>
      <c r="AR362" s="28"/>
      <c r="AS362" s="28"/>
      <c r="AT362" s="28"/>
      <c r="AU362" s="28"/>
      <c r="AV362" s="28"/>
      <c r="AW362" s="28"/>
    </row>
    <row r="363" spans="2:49" hidden="1">
      <c r="B363" s="28">
        <f t="shared" si="5"/>
        <v>360</v>
      </c>
      <c r="C363" s="30">
        <v>45364</v>
      </c>
      <c r="D363" s="30" t="s">
        <v>1464</v>
      </c>
      <c r="E363" s="137" t="s">
        <v>361</v>
      </c>
      <c r="F363" s="138" t="s">
        <v>385</v>
      </c>
      <c r="G363" s="28" t="s">
        <v>1465</v>
      </c>
      <c r="H363" s="64" t="s">
        <v>1610</v>
      </c>
      <c r="I363" s="28" t="s">
        <v>1485</v>
      </c>
      <c r="J363" s="28" t="s">
        <v>1556</v>
      </c>
      <c r="K363" s="28" t="s">
        <v>2302</v>
      </c>
      <c r="L363" s="139" t="s">
        <v>1530</v>
      </c>
      <c r="M363" s="140" t="s">
        <v>1800</v>
      </c>
      <c r="N363" s="141" t="s">
        <v>1642</v>
      </c>
      <c r="O363" s="141"/>
      <c r="P363" s="28"/>
      <c r="Q363" s="28" t="s">
        <v>1491</v>
      </c>
      <c r="R363" s="142"/>
      <c r="S363" s="143"/>
      <c r="T363" s="28"/>
      <c r="U363" s="28"/>
      <c r="V363" s="28"/>
      <c r="W363" s="28"/>
      <c r="X363" s="28"/>
      <c r="Y363" s="28"/>
      <c r="Z363" s="28"/>
      <c r="AA363" s="28"/>
      <c r="AB363" s="28"/>
      <c r="AC363" s="28"/>
      <c r="AD363" s="28"/>
      <c r="AE363" s="28"/>
      <c r="AF363" s="28"/>
      <c r="AG363" s="28">
        <v>1</v>
      </c>
      <c r="AH363" s="28"/>
      <c r="AI363" s="28"/>
      <c r="AJ363" s="28"/>
      <c r="AK363" s="28"/>
      <c r="AL363" s="28"/>
      <c r="AM363" s="28"/>
      <c r="AN363" s="28"/>
      <c r="AO363" s="28"/>
      <c r="AP363" s="28"/>
      <c r="AQ363" s="28"/>
      <c r="AR363" s="28"/>
      <c r="AS363" s="28"/>
      <c r="AT363" s="28"/>
      <c r="AU363" s="28"/>
      <c r="AV363" s="28"/>
      <c r="AW363" s="66"/>
    </row>
    <row r="364" spans="2:49" hidden="1">
      <c r="B364" s="28">
        <f t="shared" si="5"/>
        <v>361</v>
      </c>
      <c r="C364" s="30">
        <v>45364</v>
      </c>
      <c r="D364" s="30" t="s">
        <v>1464</v>
      </c>
      <c r="E364" s="137" t="s">
        <v>361</v>
      </c>
      <c r="F364" s="138" t="s">
        <v>385</v>
      </c>
      <c r="G364" s="28" t="s">
        <v>1465</v>
      </c>
      <c r="H364" s="64" t="s">
        <v>1610</v>
      </c>
      <c r="I364" s="28" t="s">
        <v>1485</v>
      </c>
      <c r="J364" s="28" t="s">
        <v>1486</v>
      </c>
      <c r="K364" s="28" t="s">
        <v>2303</v>
      </c>
      <c r="L364" s="139" t="s">
        <v>1459</v>
      </c>
      <c r="M364" s="140" t="s">
        <v>29</v>
      </c>
      <c r="N364" s="141" t="s">
        <v>1665</v>
      </c>
      <c r="O364" s="141"/>
      <c r="P364" s="28"/>
      <c r="Q364" s="28" t="s">
        <v>1491</v>
      </c>
      <c r="R364" s="143"/>
      <c r="S364" s="144"/>
      <c r="T364" s="28"/>
      <c r="U364" s="28"/>
      <c r="V364" s="28">
        <v>1</v>
      </c>
      <c r="W364" s="28"/>
      <c r="X364" s="28"/>
      <c r="Y364" s="28"/>
      <c r="Z364" s="28"/>
      <c r="AA364" s="28"/>
      <c r="AB364" s="28"/>
      <c r="AC364" s="28"/>
      <c r="AD364" s="28"/>
      <c r="AE364" s="28"/>
      <c r="AF364" s="28"/>
      <c r="AG364" s="28"/>
      <c r="AH364" s="28"/>
      <c r="AI364" s="28"/>
      <c r="AJ364" s="28"/>
      <c r="AK364" s="28"/>
      <c r="AL364" s="28"/>
      <c r="AM364" s="28"/>
      <c r="AN364" s="28"/>
      <c r="AO364" s="28"/>
      <c r="AP364" s="28"/>
      <c r="AQ364" s="28"/>
      <c r="AR364" s="28"/>
      <c r="AS364" s="28"/>
      <c r="AT364" s="28"/>
      <c r="AU364" s="28"/>
      <c r="AV364" s="28"/>
      <c r="AW364" s="66"/>
    </row>
    <row r="365" spans="2:49" hidden="1">
      <c r="B365" s="28">
        <f t="shared" si="5"/>
        <v>362</v>
      </c>
      <c r="C365" s="30">
        <v>45365</v>
      </c>
      <c r="D365" s="30" t="s">
        <v>1464</v>
      </c>
      <c r="E365" s="137" t="s">
        <v>356</v>
      </c>
      <c r="F365" s="138" t="s">
        <v>403</v>
      </c>
      <c r="G365" s="28" t="s">
        <v>1465</v>
      </c>
      <c r="H365" s="64" t="s">
        <v>1565</v>
      </c>
      <c r="I365" s="28" t="s">
        <v>1707</v>
      </c>
      <c r="J365" s="28" t="s">
        <v>1627</v>
      </c>
      <c r="K365" s="28" t="s">
        <v>2304</v>
      </c>
      <c r="L365" s="139" t="s">
        <v>1574</v>
      </c>
      <c r="M365" s="140" t="s">
        <v>110</v>
      </c>
      <c r="N365" s="141" t="s">
        <v>1586</v>
      </c>
      <c r="O365" s="141" t="s">
        <v>1629</v>
      </c>
      <c r="P365" s="28"/>
      <c r="Q365" s="28" t="s">
        <v>1506</v>
      </c>
      <c r="R365" s="142" t="s">
        <v>2305</v>
      </c>
      <c r="S365" s="142" t="s">
        <v>2306</v>
      </c>
      <c r="T365" s="28"/>
      <c r="U365" s="28"/>
      <c r="V365" s="28"/>
      <c r="W365" s="28"/>
      <c r="X365" s="28"/>
      <c r="Y365" s="28"/>
      <c r="Z365" s="28"/>
      <c r="AA365" s="28"/>
      <c r="AB365" s="28"/>
      <c r="AC365" s="28"/>
      <c r="AD365" s="28"/>
      <c r="AE365" s="28"/>
      <c r="AF365" s="28"/>
      <c r="AG365" s="28"/>
      <c r="AH365" s="28"/>
      <c r="AI365" s="28"/>
      <c r="AJ365" s="28"/>
      <c r="AK365" s="28"/>
      <c r="AL365" s="28"/>
      <c r="AM365" s="28"/>
      <c r="AN365" s="28"/>
      <c r="AO365" s="28"/>
      <c r="AP365" s="28"/>
      <c r="AQ365" s="28"/>
      <c r="AR365" s="28"/>
      <c r="AS365" s="28"/>
      <c r="AT365" s="28"/>
      <c r="AU365" s="28"/>
      <c r="AV365" s="28"/>
      <c r="AW365" s="28"/>
    </row>
    <row r="366" spans="2:49" hidden="1">
      <c r="B366" s="28">
        <f t="shared" si="5"/>
        <v>363</v>
      </c>
      <c r="C366" s="30">
        <v>45365</v>
      </c>
      <c r="D366" s="30" t="s">
        <v>1464</v>
      </c>
      <c r="E366" s="137" t="s">
        <v>356</v>
      </c>
      <c r="F366" s="138" t="s">
        <v>403</v>
      </c>
      <c r="G366" s="28" t="s">
        <v>1465</v>
      </c>
      <c r="H366" s="64" t="s">
        <v>1565</v>
      </c>
      <c r="I366" s="28" t="s">
        <v>1509</v>
      </c>
      <c r="J366" s="28" t="s">
        <v>1619</v>
      </c>
      <c r="K366" s="28" t="s">
        <v>2307</v>
      </c>
      <c r="L366" s="139" t="s">
        <v>1530</v>
      </c>
      <c r="M366" s="140" t="s">
        <v>1531</v>
      </c>
      <c r="N366" s="141" t="s">
        <v>1532</v>
      </c>
      <c r="O366" s="141" t="s">
        <v>1582</v>
      </c>
      <c r="P366" s="28"/>
      <c r="Q366" s="28" t="s">
        <v>1506</v>
      </c>
      <c r="R366" s="142"/>
      <c r="S366" s="143"/>
      <c r="T366" s="28"/>
      <c r="U366" s="28"/>
      <c r="V366" s="28"/>
      <c r="W366" s="28"/>
      <c r="X366" s="28"/>
      <c r="Y366" s="28"/>
      <c r="Z366" s="28"/>
      <c r="AA366" s="28"/>
      <c r="AB366" s="28"/>
      <c r="AC366" s="28"/>
      <c r="AD366" s="28"/>
      <c r="AE366" s="28"/>
      <c r="AF366" s="28"/>
      <c r="AG366" s="28"/>
      <c r="AH366" s="28"/>
      <c r="AI366" s="28"/>
      <c r="AJ366" s="28"/>
      <c r="AK366" s="28"/>
      <c r="AL366" s="28"/>
      <c r="AM366" s="28"/>
      <c r="AN366" s="28"/>
      <c r="AO366" s="28"/>
      <c r="AP366" s="28"/>
      <c r="AQ366" s="28"/>
      <c r="AR366" s="28"/>
      <c r="AS366" s="28"/>
      <c r="AT366" s="28"/>
      <c r="AU366" s="28"/>
      <c r="AV366" s="28"/>
      <c r="AW366" s="66"/>
    </row>
    <row r="367" spans="2:49" hidden="1">
      <c r="B367" s="28">
        <f t="shared" si="5"/>
        <v>364</v>
      </c>
      <c r="C367" s="30">
        <v>45365</v>
      </c>
      <c r="D367" s="30" t="s">
        <v>1464</v>
      </c>
      <c r="E367" s="137" t="s">
        <v>356</v>
      </c>
      <c r="F367" s="138" t="s">
        <v>403</v>
      </c>
      <c r="G367" s="28" t="s">
        <v>375</v>
      </c>
      <c r="H367" s="64" t="s">
        <v>1513</v>
      </c>
      <c r="I367" s="28" t="s">
        <v>440</v>
      </c>
      <c r="J367" s="28" t="s">
        <v>441</v>
      </c>
      <c r="K367" s="28" t="s">
        <v>2308</v>
      </c>
      <c r="L367" s="139" t="s">
        <v>1459</v>
      </c>
      <c r="M367" s="140" t="s">
        <v>25</v>
      </c>
      <c r="N367" s="141" t="s">
        <v>183</v>
      </c>
      <c r="O367" s="141" t="s">
        <v>1616</v>
      </c>
      <c r="P367" s="28">
        <v>1</v>
      </c>
      <c r="Q367" s="28" t="s">
        <v>1515</v>
      </c>
      <c r="R367" s="142" t="s">
        <v>2309</v>
      </c>
      <c r="S367" s="142" t="s">
        <v>2310</v>
      </c>
      <c r="T367" s="28"/>
      <c r="U367" s="28"/>
      <c r="V367" s="28"/>
      <c r="W367" s="28"/>
      <c r="X367" s="28"/>
      <c r="Y367" s="28"/>
      <c r="Z367" s="28"/>
      <c r="AA367" s="28"/>
      <c r="AB367" s="28"/>
      <c r="AC367" s="28"/>
      <c r="AD367" s="28"/>
      <c r="AE367" s="28"/>
      <c r="AF367" s="28"/>
      <c r="AG367" s="28"/>
      <c r="AH367" s="28"/>
      <c r="AI367" s="28"/>
      <c r="AJ367" s="28"/>
      <c r="AK367" s="28"/>
      <c r="AL367" s="28"/>
      <c r="AM367" s="28"/>
      <c r="AN367" s="28"/>
      <c r="AO367" s="28"/>
      <c r="AP367" s="28"/>
      <c r="AQ367" s="28"/>
      <c r="AR367" s="28"/>
      <c r="AS367" s="28"/>
      <c r="AT367" s="28"/>
      <c r="AU367" s="28"/>
      <c r="AV367" s="28"/>
      <c r="AW367" s="28"/>
    </row>
    <row r="368" spans="2:49" hidden="1">
      <c r="B368" s="28">
        <f t="shared" si="5"/>
        <v>365</v>
      </c>
      <c r="C368" s="30">
        <v>45365</v>
      </c>
      <c r="D368" s="30" t="s">
        <v>1464</v>
      </c>
      <c r="E368" s="137" t="s">
        <v>356</v>
      </c>
      <c r="F368" s="138" t="s">
        <v>403</v>
      </c>
      <c r="G368" s="28" t="s">
        <v>1465</v>
      </c>
      <c r="H368" s="64" t="s">
        <v>1513</v>
      </c>
      <c r="I368" s="28" t="s">
        <v>440</v>
      </c>
      <c r="J368" s="28" t="s">
        <v>173</v>
      </c>
      <c r="K368" s="28" t="s">
        <v>2311</v>
      </c>
      <c r="L368" s="139" t="s">
        <v>1530</v>
      </c>
      <c r="M368" s="140" t="s">
        <v>1653</v>
      </c>
      <c r="N368" s="141" t="s">
        <v>1723</v>
      </c>
      <c r="O368" s="141" t="s">
        <v>1512</v>
      </c>
      <c r="P368" s="28"/>
      <c r="Q368" s="28" t="s">
        <v>1515</v>
      </c>
      <c r="R368" s="142"/>
      <c r="S368" s="142"/>
      <c r="T368" s="28"/>
      <c r="U368" s="28"/>
      <c r="V368" s="28"/>
      <c r="W368" s="28"/>
      <c r="X368" s="28"/>
      <c r="Y368" s="28"/>
      <c r="Z368" s="28">
        <v>1</v>
      </c>
      <c r="AA368" s="28"/>
      <c r="AB368" s="28"/>
      <c r="AC368" s="28"/>
      <c r="AD368" s="28"/>
      <c r="AE368" s="28"/>
      <c r="AF368" s="28"/>
      <c r="AG368" s="28"/>
      <c r="AH368" s="28"/>
      <c r="AI368" s="28"/>
      <c r="AJ368" s="28"/>
      <c r="AK368" s="28"/>
      <c r="AL368" s="28"/>
      <c r="AM368" s="28"/>
      <c r="AN368" s="28"/>
      <c r="AO368" s="28"/>
      <c r="AP368" s="28"/>
      <c r="AQ368" s="28"/>
      <c r="AR368" s="28"/>
      <c r="AS368" s="28"/>
      <c r="AT368" s="28"/>
      <c r="AU368" s="28"/>
      <c r="AV368" s="28"/>
      <c r="AW368" s="28"/>
    </row>
    <row r="369" spans="2:49" hidden="1">
      <c r="B369" s="28">
        <f t="shared" si="5"/>
        <v>366</v>
      </c>
      <c r="C369" s="30">
        <v>45365</v>
      </c>
      <c r="D369" s="30" t="s">
        <v>1464</v>
      </c>
      <c r="E369" s="137" t="s">
        <v>356</v>
      </c>
      <c r="F369" s="138" t="s">
        <v>403</v>
      </c>
      <c r="G369" s="28" t="s">
        <v>1465</v>
      </c>
      <c r="H369" s="64" t="s">
        <v>1538</v>
      </c>
      <c r="I369" s="28" t="s">
        <v>1521</v>
      </c>
      <c r="J369" s="28" t="s">
        <v>1668</v>
      </c>
      <c r="K369" s="28" t="s">
        <v>2312</v>
      </c>
      <c r="L369" s="139" t="s">
        <v>1488</v>
      </c>
      <c r="M369" s="140" t="s">
        <v>101</v>
      </c>
      <c r="N369" s="141" t="s">
        <v>1622</v>
      </c>
      <c r="O369" s="141" t="s">
        <v>2313</v>
      </c>
      <c r="P369" s="28"/>
      <c r="Q369" s="28" t="s">
        <v>1524</v>
      </c>
      <c r="R369" s="142" t="s">
        <v>2314</v>
      </c>
      <c r="S369" s="142" t="s">
        <v>2315</v>
      </c>
      <c r="T369" s="28"/>
      <c r="U369" s="28"/>
      <c r="V369" s="28"/>
      <c r="W369" s="28"/>
      <c r="X369" s="28"/>
      <c r="Y369" s="28"/>
      <c r="Z369" s="28"/>
      <c r="AA369" s="28"/>
      <c r="AB369" s="28"/>
      <c r="AC369" s="28"/>
      <c r="AD369" s="28"/>
      <c r="AE369" s="28"/>
      <c r="AF369" s="28"/>
      <c r="AG369" s="28"/>
      <c r="AH369" s="28"/>
      <c r="AI369" s="28"/>
      <c r="AJ369" s="28"/>
      <c r="AK369" s="28"/>
      <c r="AL369" s="28"/>
      <c r="AM369" s="28"/>
      <c r="AN369" s="28"/>
      <c r="AO369" s="28"/>
      <c r="AP369" s="28"/>
      <c r="AQ369" s="28"/>
      <c r="AR369" s="28"/>
      <c r="AS369" s="28"/>
      <c r="AT369" s="28"/>
      <c r="AU369" s="28"/>
      <c r="AV369" s="28"/>
      <c r="AW369" s="28"/>
    </row>
    <row r="370" spans="2:49" hidden="1">
      <c r="B370" s="28">
        <f t="shared" si="5"/>
        <v>367</v>
      </c>
      <c r="C370" s="30">
        <v>45365</v>
      </c>
      <c r="D370" s="30" t="s">
        <v>1464</v>
      </c>
      <c r="E370" s="137" t="s">
        <v>356</v>
      </c>
      <c r="F370" s="138" t="s">
        <v>403</v>
      </c>
      <c r="G370" s="28" t="s">
        <v>1465</v>
      </c>
      <c r="H370" s="64" t="s">
        <v>1538</v>
      </c>
      <c r="I370" s="28" t="s">
        <v>1543</v>
      </c>
      <c r="J370" s="28" t="s">
        <v>217</v>
      </c>
      <c r="K370" s="28" t="s">
        <v>2316</v>
      </c>
      <c r="L370" s="139" t="s">
        <v>1530</v>
      </c>
      <c r="M370" s="140" t="s">
        <v>1681</v>
      </c>
      <c r="N370" s="141" t="s">
        <v>1723</v>
      </c>
      <c r="O370" s="141"/>
      <c r="P370" s="28"/>
      <c r="Q370" s="28" t="s">
        <v>1524</v>
      </c>
      <c r="R370" s="142"/>
      <c r="S370" s="143"/>
      <c r="T370" s="28"/>
      <c r="U370" s="28"/>
      <c r="V370" s="28"/>
      <c r="W370" s="28"/>
      <c r="X370" s="28"/>
      <c r="Y370" s="28"/>
      <c r="Z370" s="28">
        <v>1</v>
      </c>
      <c r="AA370" s="28"/>
      <c r="AB370" s="28"/>
      <c r="AC370" s="28"/>
      <c r="AD370" s="28"/>
      <c r="AE370" s="28"/>
      <c r="AF370" s="28"/>
      <c r="AG370" s="28"/>
      <c r="AH370" s="28"/>
      <c r="AI370" s="28"/>
      <c r="AJ370" s="28"/>
      <c r="AK370" s="28"/>
      <c r="AL370" s="28"/>
      <c r="AM370" s="28"/>
      <c r="AN370" s="28"/>
      <c r="AO370" s="28"/>
      <c r="AP370" s="28"/>
      <c r="AQ370" s="28"/>
      <c r="AR370" s="28"/>
      <c r="AS370" s="28"/>
      <c r="AT370" s="28"/>
      <c r="AU370" s="28"/>
      <c r="AV370" s="28"/>
      <c r="AW370" s="66"/>
    </row>
    <row r="371" spans="2:49" hidden="1">
      <c r="B371" s="28">
        <f t="shared" si="5"/>
        <v>368</v>
      </c>
      <c r="C371" s="30">
        <v>45365</v>
      </c>
      <c r="D371" s="30" t="s">
        <v>1464</v>
      </c>
      <c r="E371" s="137" t="s">
        <v>356</v>
      </c>
      <c r="F371" s="138" t="s">
        <v>403</v>
      </c>
      <c r="G371" s="28" t="s">
        <v>1465</v>
      </c>
      <c r="H371" s="64" t="s">
        <v>1546</v>
      </c>
      <c r="I371" s="28" t="s">
        <v>1477</v>
      </c>
      <c r="J371" s="28" t="s">
        <v>1561</v>
      </c>
      <c r="K371" s="28" t="s">
        <v>2317</v>
      </c>
      <c r="L371" s="139" t="s">
        <v>1574</v>
      </c>
      <c r="M371" s="140" t="s">
        <v>110</v>
      </c>
      <c r="N371" s="141" t="s">
        <v>1586</v>
      </c>
      <c r="O371" s="141" t="s">
        <v>2318</v>
      </c>
      <c r="P371" s="28"/>
      <c r="Q371" s="28" t="s">
        <v>1483</v>
      </c>
      <c r="R371" s="142" t="s">
        <v>2319</v>
      </c>
      <c r="S371" s="142" t="s">
        <v>2320</v>
      </c>
      <c r="T371" s="28"/>
      <c r="U371" s="28"/>
      <c r="V371" s="28"/>
      <c r="W371" s="28"/>
      <c r="X371" s="28"/>
      <c r="Y371" s="28"/>
      <c r="Z371" s="28"/>
      <c r="AA371" s="28"/>
      <c r="AB371" s="28"/>
      <c r="AC371" s="28"/>
      <c r="AD371" s="28"/>
      <c r="AE371" s="28"/>
      <c r="AF371" s="28"/>
      <c r="AG371" s="28"/>
      <c r="AH371" s="28"/>
      <c r="AI371" s="28"/>
      <c r="AJ371" s="28"/>
      <c r="AK371" s="28"/>
      <c r="AL371" s="28"/>
      <c r="AM371" s="28"/>
      <c r="AN371" s="28"/>
      <c r="AO371" s="28"/>
      <c r="AP371" s="28"/>
      <c r="AQ371" s="28"/>
      <c r="AR371" s="28"/>
      <c r="AS371" s="28"/>
      <c r="AT371" s="28"/>
      <c r="AU371" s="28"/>
      <c r="AV371" s="28"/>
      <c r="AW371" s="28"/>
    </row>
    <row r="372" spans="2:49" hidden="1">
      <c r="B372" s="28">
        <f t="shared" si="5"/>
        <v>369</v>
      </c>
      <c r="C372" s="30">
        <v>45366</v>
      </c>
      <c r="D372" s="30" t="s">
        <v>1464</v>
      </c>
      <c r="E372" s="137" t="s">
        <v>356</v>
      </c>
      <c r="F372" s="138" t="s">
        <v>403</v>
      </c>
      <c r="G372" s="28" t="s">
        <v>375</v>
      </c>
      <c r="H372" s="64" t="s">
        <v>1533</v>
      </c>
      <c r="I372" s="28" t="s">
        <v>1456</v>
      </c>
      <c r="J372" s="28" t="s">
        <v>1457</v>
      </c>
      <c r="K372" s="28" t="s">
        <v>2321</v>
      </c>
      <c r="L372" s="139" t="s">
        <v>1459</v>
      </c>
      <c r="M372" s="140" t="s">
        <v>15</v>
      </c>
      <c r="N372" s="141" t="s">
        <v>183</v>
      </c>
      <c r="O372" s="141" t="s">
        <v>2322</v>
      </c>
      <c r="P372" s="28">
        <v>1</v>
      </c>
      <c r="Q372" s="28" t="s">
        <v>1461</v>
      </c>
      <c r="R372" s="142" t="s">
        <v>2323</v>
      </c>
      <c r="S372" s="142" t="s">
        <v>2103</v>
      </c>
      <c r="T372" s="28"/>
      <c r="U372" s="28"/>
      <c r="V372" s="28"/>
      <c r="W372" s="28"/>
      <c r="X372" s="28"/>
      <c r="Y372" s="28"/>
      <c r="Z372" s="28"/>
      <c r="AA372" s="28"/>
      <c r="AB372" s="28"/>
      <c r="AC372" s="28"/>
      <c r="AD372" s="28"/>
      <c r="AE372" s="28"/>
      <c r="AF372" s="28"/>
      <c r="AG372" s="28"/>
      <c r="AH372" s="28"/>
      <c r="AI372" s="28"/>
      <c r="AJ372" s="28"/>
      <c r="AK372" s="28"/>
      <c r="AL372" s="28"/>
      <c r="AM372" s="28"/>
      <c r="AN372" s="28"/>
      <c r="AO372" s="28"/>
      <c r="AP372" s="28"/>
      <c r="AQ372" s="28"/>
      <c r="AR372" s="28"/>
      <c r="AS372" s="28"/>
      <c r="AT372" s="28"/>
      <c r="AU372" s="28"/>
      <c r="AV372" s="28"/>
      <c r="AW372" s="28"/>
    </row>
    <row r="373" spans="2:49" hidden="1">
      <c r="B373" s="28">
        <f t="shared" si="5"/>
        <v>370</v>
      </c>
      <c r="C373" s="30">
        <v>45366</v>
      </c>
      <c r="D373" s="30" t="s">
        <v>1464</v>
      </c>
      <c r="E373" s="137" t="s">
        <v>356</v>
      </c>
      <c r="F373" s="138" t="s">
        <v>403</v>
      </c>
      <c r="G373" s="28" t="s">
        <v>1465</v>
      </c>
      <c r="H373" s="64" t="s">
        <v>1565</v>
      </c>
      <c r="I373" s="28" t="s">
        <v>1632</v>
      </c>
      <c r="J373" s="28" t="s">
        <v>341</v>
      </c>
      <c r="K373" s="28" t="s">
        <v>2324</v>
      </c>
      <c r="L373" s="139" t="s">
        <v>1480</v>
      </c>
      <c r="M373" s="140" t="s">
        <v>104</v>
      </c>
      <c r="N373" s="141" t="s">
        <v>1511</v>
      </c>
      <c r="O373" s="141" t="s">
        <v>1512</v>
      </c>
      <c r="P373" s="28"/>
      <c r="Q373" s="28" t="s">
        <v>1506</v>
      </c>
      <c r="R373" s="142"/>
      <c r="S373" s="142"/>
      <c r="T373" s="28"/>
      <c r="U373" s="28"/>
      <c r="V373" s="28"/>
      <c r="W373" s="28">
        <v>1</v>
      </c>
      <c r="X373" s="28"/>
      <c r="Y373" s="28"/>
      <c r="Z373" s="28"/>
      <c r="AA373" s="28"/>
      <c r="AB373" s="28"/>
      <c r="AC373" s="28"/>
      <c r="AD373" s="28"/>
      <c r="AE373" s="28"/>
      <c r="AF373" s="28"/>
      <c r="AG373" s="28"/>
      <c r="AH373" s="28"/>
      <c r="AI373" s="28"/>
      <c r="AJ373" s="28"/>
      <c r="AK373" s="28"/>
      <c r="AL373" s="28"/>
      <c r="AM373" s="28"/>
      <c r="AN373" s="28"/>
      <c r="AO373" s="28"/>
      <c r="AP373" s="28"/>
      <c r="AQ373" s="28"/>
      <c r="AR373" s="28"/>
      <c r="AS373" s="28"/>
      <c r="AT373" s="28"/>
      <c r="AU373" s="28"/>
      <c r="AV373" s="28"/>
      <c r="AW373" s="28"/>
    </row>
    <row r="374" spans="2:49" hidden="1">
      <c r="B374" s="28">
        <f t="shared" si="5"/>
        <v>371</v>
      </c>
      <c r="C374" s="30">
        <v>45366</v>
      </c>
      <c r="D374" s="30" t="s">
        <v>1464</v>
      </c>
      <c r="E374" s="137" t="s">
        <v>356</v>
      </c>
      <c r="F374" s="138" t="s">
        <v>403</v>
      </c>
      <c r="G374" s="28" t="s">
        <v>1465</v>
      </c>
      <c r="H374" s="64" t="s">
        <v>1565</v>
      </c>
      <c r="I374" s="28" t="s">
        <v>1566</v>
      </c>
      <c r="J374" s="28" t="s">
        <v>1567</v>
      </c>
      <c r="K374" s="28" t="s">
        <v>2325</v>
      </c>
      <c r="L374" s="139" t="s">
        <v>1498</v>
      </c>
      <c r="M374" s="140" t="s">
        <v>81</v>
      </c>
      <c r="N374" s="141" t="s">
        <v>1511</v>
      </c>
      <c r="O374" s="141" t="s">
        <v>1512</v>
      </c>
      <c r="P374" s="28"/>
      <c r="Q374" s="28" t="s">
        <v>1506</v>
      </c>
      <c r="R374" s="142"/>
      <c r="S374" s="142"/>
      <c r="T374" s="28"/>
      <c r="U374" s="28"/>
      <c r="V374" s="28"/>
      <c r="W374" s="28">
        <v>1</v>
      </c>
      <c r="X374" s="28"/>
      <c r="Y374" s="28"/>
      <c r="Z374" s="28"/>
      <c r="AA374" s="28"/>
      <c r="AB374" s="28"/>
      <c r="AC374" s="28"/>
      <c r="AD374" s="28"/>
      <c r="AE374" s="28"/>
      <c r="AF374" s="28"/>
      <c r="AG374" s="28"/>
      <c r="AH374" s="28"/>
      <c r="AI374" s="28"/>
      <c r="AJ374" s="28"/>
      <c r="AK374" s="28"/>
      <c r="AL374" s="28"/>
      <c r="AM374" s="28"/>
      <c r="AN374" s="28"/>
      <c r="AO374" s="28"/>
      <c r="AP374" s="28"/>
      <c r="AQ374" s="28"/>
      <c r="AR374" s="28"/>
      <c r="AS374" s="28"/>
      <c r="AT374" s="28"/>
      <c r="AU374" s="28"/>
      <c r="AV374" s="28"/>
      <c r="AW374" s="28"/>
    </row>
    <row r="375" spans="2:49" hidden="1">
      <c r="B375" s="28">
        <f t="shared" si="5"/>
        <v>372</v>
      </c>
      <c r="C375" s="30">
        <v>45366</v>
      </c>
      <c r="D375" s="30" t="s">
        <v>1464</v>
      </c>
      <c r="E375" s="137" t="s">
        <v>356</v>
      </c>
      <c r="F375" s="138" t="s">
        <v>403</v>
      </c>
      <c r="G375" s="28" t="s">
        <v>1465</v>
      </c>
      <c r="H375" s="64" t="s">
        <v>1513</v>
      </c>
      <c r="I375" s="28" t="s">
        <v>440</v>
      </c>
      <c r="J375" s="28" t="s">
        <v>1580</v>
      </c>
      <c r="K375" s="28" t="s">
        <v>2326</v>
      </c>
      <c r="L375" s="139" t="s">
        <v>1553</v>
      </c>
      <c r="M375" s="140" t="s">
        <v>15</v>
      </c>
      <c r="N375" s="141" t="s">
        <v>1554</v>
      </c>
      <c r="O375" s="141" t="s">
        <v>15</v>
      </c>
      <c r="P375" s="28"/>
      <c r="Q375" s="28" t="s">
        <v>1515</v>
      </c>
      <c r="R375" s="143"/>
      <c r="S375" s="143"/>
      <c r="T375" s="28">
        <v>1</v>
      </c>
      <c r="U375" s="28"/>
      <c r="V375" s="28"/>
      <c r="W375" s="28"/>
      <c r="X375" s="28"/>
      <c r="Y375" s="28"/>
      <c r="Z375" s="28"/>
      <c r="AA375" s="28"/>
      <c r="AB375" s="28"/>
      <c r="AC375" s="28"/>
      <c r="AD375" s="28"/>
      <c r="AE375" s="28"/>
      <c r="AF375" s="28"/>
      <c r="AG375" s="28"/>
      <c r="AH375" s="28"/>
      <c r="AI375" s="28"/>
      <c r="AJ375" s="28"/>
      <c r="AK375" s="28"/>
      <c r="AL375" s="28"/>
      <c r="AM375" s="28"/>
      <c r="AN375" s="28"/>
      <c r="AO375" s="28"/>
      <c r="AP375" s="28"/>
      <c r="AQ375" s="28"/>
      <c r="AR375" s="28"/>
      <c r="AS375" s="28"/>
      <c r="AT375" s="28"/>
      <c r="AU375" s="28"/>
      <c r="AV375" s="28"/>
      <c r="AW375" s="66"/>
    </row>
    <row r="376" spans="2:49" hidden="1">
      <c r="B376" s="28">
        <f t="shared" si="5"/>
        <v>373</v>
      </c>
      <c r="C376" s="30">
        <v>45366</v>
      </c>
      <c r="D376" s="30" t="s">
        <v>1464</v>
      </c>
      <c r="E376" s="137" t="s">
        <v>356</v>
      </c>
      <c r="F376" s="138" t="s">
        <v>403</v>
      </c>
      <c r="G376" s="28" t="s">
        <v>1465</v>
      </c>
      <c r="H376" s="64" t="s">
        <v>1513</v>
      </c>
      <c r="I376" s="28" t="s">
        <v>440</v>
      </c>
      <c r="J376" s="28" t="s">
        <v>173</v>
      </c>
      <c r="K376" s="28" t="s">
        <v>2327</v>
      </c>
      <c r="L376" s="139" t="s">
        <v>1530</v>
      </c>
      <c r="M376" s="140" t="s">
        <v>1531</v>
      </c>
      <c r="N376" s="141" t="s">
        <v>1532</v>
      </c>
      <c r="O376" s="141" t="s">
        <v>1582</v>
      </c>
      <c r="P376" s="28"/>
      <c r="Q376" s="28" t="s">
        <v>1515</v>
      </c>
      <c r="R376" s="142"/>
      <c r="S376" s="28"/>
      <c r="T376" s="28"/>
      <c r="U376" s="28"/>
      <c r="V376" s="28"/>
      <c r="W376" s="28"/>
      <c r="X376" s="28"/>
      <c r="Y376" s="28"/>
      <c r="Z376" s="28"/>
      <c r="AA376" s="28"/>
      <c r="AB376" s="28"/>
      <c r="AC376" s="28"/>
      <c r="AD376" s="28"/>
      <c r="AE376" s="28"/>
      <c r="AF376" s="28"/>
      <c r="AG376" s="28"/>
      <c r="AH376" s="28"/>
      <c r="AI376" s="28"/>
      <c r="AJ376" s="28"/>
      <c r="AK376" s="28"/>
      <c r="AL376" s="28"/>
      <c r="AM376" s="28"/>
      <c r="AN376" s="28"/>
      <c r="AO376" s="28"/>
      <c r="AP376" s="28"/>
      <c r="AQ376" s="28"/>
      <c r="AR376" s="28"/>
      <c r="AS376" s="28"/>
      <c r="AT376" s="28"/>
      <c r="AU376" s="28"/>
      <c r="AV376" s="28"/>
      <c r="AW376" s="66"/>
    </row>
    <row r="377" spans="2:49" hidden="1">
      <c r="B377" s="28">
        <f t="shared" si="5"/>
        <v>374</v>
      </c>
      <c r="C377" s="30">
        <v>45366</v>
      </c>
      <c r="D377" s="30" t="s">
        <v>1464</v>
      </c>
      <c r="E377" s="137" t="s">
        <v>356</v>
      </c>
      <c r="F377" s="138" t="s">
        <v>403</v>
      </c>
      <c r="G377" s="28" t="s">
        <v>375</v>
      </c>
      <c r="H377" s="64" t="s">
        <v>1538</v>
      </c>
      <c r="I377" s="28" t="s">
        <v>1667</v>
      </c>
      <c r="J377" s="28" t="s">
        <v>1539</v>
      </c>
      <c r="K377" s="28" t="s">
        <v>2328</v>
      </c>
      <c r="L377" s="139" t="s">
        <v>1459</v>
      </c>
      <c r="M377" s="140" t="s">
        <v>25</v>
      </c>
      <c r="N377" s="141" t="s">
        <v>183</v>
      </c>
      <c r="O377" s="141"/>
      <c r="P377" s="28">
        <v>1</v>
      </c>
      <c r="Q377" s="28" t="s">
        <v>2281</v>
      </c>
      <c r="R377" s="142" t="s">
        <v>2329</v>
      </c>
      <c r="S377" s="142" t="s">
        <v>1916</v>
      </c>
      <c r="T377" s="28"/>
      <c r="U377" s="28"/>
      <c r="V377" s="28"/>
      <c r="W377" s="28"/>
      <c r="X377" s="28"/>
      <c r="Y377" s="28"/>
      <c r="Z377" s="28"/>
      <c r="AA377" s="28"/>
      <c r="AB377" s="28"/>
      <c r="AC377" s="28"/>
      <c r="AD377" s="28"/>
      <c r="AE377" s="28"/>
      <c r="AF377" s="28"/>
      <c r="AG377" s="28"/>
      <c r="AH377" s="28"/>
      <c r="AI377" s="28"/>
      <c r="AJ377" s="28"/>
      <c r="AK377" s="28"/>
      <c r="AL377" s="28"/>
      <c r="AM377" s="28"/>
      <c r="AN377" s="28"/>
      <c r="AO377" s="28"/>
      <c r="AP377" s="28"/>
      <c r="AQ377" s="28"/>
      <c r="AR377" s="28"/>
      <c r="AS377" s="28"/>
      <c r="AT377" s="28"/>
      <c r="AU377" s="28"/>
      <c r="AV377" s="28"/>
      <c r="AW377" s="28"/>
    </row>
    <row r="378" spans="2:49" hidden="1">
      <c r="B378" s="28">
        <f t="shared" si="5"/>
        <v>375</v>
      </c>
      <c r="C378" s="30">
        <v>45366</v>
      </c>
      <c r="D378" s="30" t="s">
        <v>1464</v>
      </c>
      <c r="E378" s="137" t="s">
        <v>356</v>
      </c>
      <c r="F378" s="138" t="s">
        <v>403</v>
      </c>
      <c r="G378" s="28" t="s">
        <v>1465</v>
      </c>
      <c r="H378" s="64" t="s">
        <v>1610</v>
      </c>
      <c r="I378" s="28" t="s">
        <v>1485</v>
      </c>
      <c r="J378" s="28" t="s">
        <v>1486</v>
      </c>
      <c r="K378" s="28" t="s">
        <v>2330</v>
      </c>
      <c r="L378" s="139" t="s">
        <v>1530</v>
      </c>
      <c r="M378" s="140" t="s">
        <v>1531</v>
      </c>
      <c r="N378" s="141" t="s">
        <v>1532</v>
      </c>
      <c r="O378" s="141"/>
      <c r="P378" s="28"/>
      <c r="Q378" s="28" t="s">
        <v>1491</v>
      </c>
      <c r="R378" s="142"/>
      <c r="S378" s="142"/>
      <c r="T378" s="28"/>
      <c r="U378" s="28"/>
      <c r="V378" s="28"/>
      <c r="W378" s="28"/>
      <c r="X378" s="28"/>
      <c r="Y378" s="28"/>
      <c r="Z378" s="28"/>
      <c r="AA378" s="28"/>
      <c r="AB378" s="28"/>
      <c r="AC378" s="28"/>
      <c r="AD378" s="28"/>
      <c r="AE378" s="28"/>
      <c r="AF378" s="28"/>
      <c r="AG378" s="28"/>
      <c r="AH378" s="28"/>
      <c r="AI378" s="28"/>
      <c r="AJ378" s="28"/>
      <c r="AK378" s="28"/>
      <c r="AL378" s="28"/>
      <c r="AM378" s="28"/>
      <c r="AN378" s="28"/>
      <c r="AO378" s="28"/>
      <c r="AP378" s="28"/>
      <c r="AQ378" s="28"/>
      <c r="AR378" s="28"/>
      <c r="AS378" s="28"/>
      <c r="AT378" s="28"/>
      <c r="AU378" s="28"/>
      <c r="AV378" s="28"/>
      <c r="AW378" s="28"/>
    </row>
    <row r="379" spans="2:49" hidden="1">
      <c r="B379" s="28">
        <f t="shared" si="5"/>
        <v>376</v>
      </c>
      <c r="C379" s="30">
        <v>45368</v>
      </c>
      <c r="D379" s="30" t="s">
        <v>1464</v>
      </c>
      <c r="E379" s="137" t="s">
        <v>356</v>
      </c>
      <c r="F379" s="138" t="s">
        <v>403</v>
      </c>
      <c r="G379" s="28" t="s">
        <v>1465</v>
      </c>
      <c r="H379" s="64" t="s">
        <v>1610</v>
      </c>
      <c r="I379" s="28" t="s">
        <v>1485</v>
      </c>
      <c r="J379" s="28" t="s">
        <v>1486</v>
      </c>
      <c r="K379" s="28" t="s">
        <v>2331</v>
      </c>
      <c r="L379" s="139" t="s">
        <v>1488</v>
      </c>
      <c r="M379" s="140" t="s">
        <v>101</v>
      </c>
      <c r="N379" s="141" t="s">
        <v>1489</v>
      </c>
      <c r="O379" s="141"/>
      <c r="P379" s="28"/>
      <c r="Q379" s="28" t="s">
        <v>1491</v>
      </c>
      <c r="R379" s="142"/>
      <c r="S379" s="142"/>
      <c r="T379" s="28"/>
      <c r="U379" s="28"/>
      <c r="V379" s="28"/>
      <c r="W379" s="28"/>
      <c r="X379" s="28"/>
      <c r="Y379" s="28"/>
      <c r="Z379" s="28"/>
      <c r="AA379" s="28"/>
      <c r="AB379" s="28"/>
      <c r="AC379" s="28"/>
      <c r="AD379" s="28"/>
      <c r="AE379" s="28">
        <v>1</v>
      </c>
      <c r="AF379" s="28"/>
      <c r="AG379" s="28"/>
      <c r="AH379" s="28"/>
      <c r="AI379" s="28"/>
      <c r="AJ379" s="28"/>
      <c r="AK379" s="28"/>
      <c r="AL379" s="28"/>
      <c r="AM379" s="28"/>
      <c r="AN379" s="28"/>
      <c r="AO379" s="28"/>
      <c r="AP379" s="28"/>
      <c r="AQ379" s="28"/>
      <c r="AR379" s="28"/>
      <c r="AS379" s="28"/>
      <c r="AT379" s="28"/>
      <c r="AU379" s="28"/>
      <c r="AV379" s="28"/>
      <c r="AW379" s="28"/>
    </row>
    <row r="380" spans="2:49" hidden="1">
      <c r="B380" s="28">
        <f t="shared" si="5"/>
        <v>377</v>
      </c>
      <c r="C380" s="30">
        <v>45369</v>
      </c>
      <c r="D380" s="30" t="s">
        <v>1464</v>
      </c>
      <c r="E380" s="137" t="s">
        <v>356</v>
      </c>
      <c r="F380" s="138" t="s">
        <v>403</v>
      </c>
      <c r="G380" s="28" t="s">
        <v>375</v>
      </c>
      <c r="H380" s="64" t="s">
        <v>1565</v>
      </c>
      <c r="I380" s="28" t="s">
        <v>1503</v>
      </c>
      <c r="J380" s="28" t="s">
        <v>640</v>
      </c>
      <c r="K380" s="28" t="s">
        <v>2332</v>
      </c>
      <c r="L380" s="139" t="s">
        <v>1459</v>
      </c>
      <c r="M380" s="140" t="s">
        <v>27</v>
      </c>
      <c r="N380" s="141" t="s">
        <v>183</v>
      </c>
      <c r="O380" s="141" t="s">
        <v>2285</v>
      </c>
      <c r="P380" s="28">
        <v>1</v>
      </c>
      <c r="Q380" s="28" t="s">
        <v>1506</v>
      </c>
      <c r="R380" s="142" t="s">
        <v>2333</v>
      </c>
      <c r="S380" s="28" t="s">
        <v>2334</v>
      </c>
      <c r="T380" s="66"/>
      <c r="U380" s="28"/>
      <c r="V380" s="28"/>
      <c r="W380" s="28"/>
      <c r="X380" s="28"/>
      <c r="Y380" s="28"/>
      <c r="Z380" s="28"/>
      <c r="AA380" s="28"/>
      <c r="AB380" s="28"/>
      <c r="AC380" s="28"/>
      <c r="AD380" s="28"/>
      <c r="AE380" s="28"/>
      <c r="AF380" s="28"/>
      <c r="AG380" s="28"/>
      <c r="AH380" s="28"/>
      <c r="AI380" s="28"/>
      <c r="AJ380" s="28"/>
      <c r="AK380" s="28"/>
      <c r="AL380" s="28"/>
      <c r="AM380" s="28"/>
      <c r="AN380" s="28"/>
      <c r="AO380" s="28"/>
      <c r="AP380" s="28"/>
      <c r="AQ380" s="28"/>
      <c r="AR380" s="28"/>
      <c r="AS380" s="28"/>
      <c r="AT380" s="28"/>
      <c r="AU380" s="28"/>
      <c r="AV380" s="28"/>
      <c r="AW380" s="28"/>
    </row>
    <row r="381" spans="2:49" hidden="1">
      <c r="B381" s="28">
        <f t="shared" si="5"/>
        <v>378</v>
      </c>
      <c r="C381" s="30">
        <v>45369</v>
      </c>
      <c r="D381" s="30" t="s">
        <v>1464</v>
      </c>
      <c r="E381" s="137" t="s">
        <v>356</v>
      </c>
      <c r="F381" s="138" t="s">
        <v>403</v>
      </c>
      <c r="G381" s="28" t="s">
        <v>1465</v>
      </c>
      <c r="H381" s="64" t="s">
        <v>1565</v>
      </c>
      <c r="I381" s="28" t="s">
        <v>1509</v>
      </c>
      <c r="J381" s="28" t="s">
        <v>1572</v>
      </c>
      <c r="K381" s="28" t="s">
        <v>2335</v>
      </c>
      <c r="L381" s="139" t="s">
        <v>1530</v>
      </c>
      <c r="M381" s="140" t="s">
        <v>1641</v>
      </c>
      <c r="N381" s="141" t="s">
        <v>1642</v>
      </c>
      <c r="O381" s="141" t="s">
        <v>1643</v>
      </c>
      <c r="P381" s="28"/>
      <c r="Q381" s="28" t="s">
        <v>1506</v>
      </c>
      <c r="R381" s="142"/>
      <c r="S381" s="142"/>
      <c r="T381" s="28"/>
      <c r="U381" s="28"/>
      <c r="V381" s="28"/>
      <c r="W381" s="28"/>
      <c r="X381" s="28"/>
      <c r="Y381" s="28"/>
      <c r="Z381" s="28"/>
      <c r="AA381" s="28"/>
      <c r="AB381" s="28"/>
      <c r="AC381" s="28"/>
      <c r="AD381" s="28"/>
      <c r="AE381" s="28"/>
      <c r="AF381" s="28"/>
      <c r="AG381" s="28">
        <v>1</v>
      </c>
      <c r="AH381" s="28"/>
      <c r="AI381" s="28"/>
      <c r="AJ381" s="28"/>
      <c r="AK381" s="28"/>
      <c r="AL381" s="28"/>
      <c r="AM381" s="28"/>
      <c r="AN381" s="28"/>
      <c r="AO381" s="28"/>
      <c r="AP381" s="28"/>
      <c r="AQ381" s="28"/>
      <c r="AR381" s="28"/>
      <c r="AS381" s="28"/>
      <c r="AT381" s="28"/>
      <c r="AU381" s="28"/>
      <c r="AV381" s="28"/>
      <c r="AW381" s="28"/>
    </row>
    <row r="382" spans="2:49" hidden="1">
      <c r="B382" s="28">
        <f t="shared" si="5"/>
        <v>379</v>
      </c>
      <c r="C382" s="30">
        <v>45369</v>
      </c>
      <c r="D382" s="30" t="s">
        <v>1464</v>
      </c>
      <c r="E382" s="137" t="s">
        <v>356</v>
      </c>
      <c r="F382" s="138" t="s">
        <v>403</v>
      </c>
      <c r="G382" s="28" t="s">
        <v>1465</v>
      </c>
      <c r="H382" s="64" t="s">
        <v>1513</v>
      </c>
      <c r="I382" s="28" t="s">
        <v>440</v>
      </c>
      <c r="J382" s="28" t="s">
        <v>441</v>
      </c>
      <c r="K382" s="28" t="s">
        <v>2336</v>
      </c>
      <c r="L382" s="139" t="s">
        <v>1574</v>
      </c>
      <c r="M382" s="140" t="s">
        <v>2279</v>
      </c>
      <c r="N382" s="141" t="s">
        <v>2280</v>
      </c>
      <c r="O382" s="141" t="s">
        <v>1629</v>
      </c>
      <c r="P382" s="28"/>
      <c r="Q382" s="28" t="s">
        <v>2195</v>
      </c>
      <c r="R382" s="142" t="s">
        <v>2337</v>
      </c>
      <c r="S382" s="142" t="s">
        <v>2338</v>
      </c>
      <c r="T382" s="28"/>
      <c r="U382" s="28"/>
      <c r="V382" s="28"/>
      <c r="W382" s="28"/>
      <c r="X382" s="28"/>
      <c r="Y382" s="28"/>
      <c r="Z382" s="28"/>
      <c r="AA382" s="28"/>
      <c r="AB382" s="28"/>
      <c r="AC382" s="28"/>
      <c r="AD382" s="28"/>
      <c r="AE382" s="28"/>
      <c r="AF382" s="28"/>
      <c r="AG382" s="28"/>
      <c r="AH382" s="28"/>
      <c r="AI382" s="28"/>
      <c r="AJ382" s="28"/>
      <c r="AK382" s="28"/>
      <c r="AL382" s="28"/>
      <c r="AM382" s="28"/>
      <c r="AN382" s="28"/>
      <c r="AO382" s="28"/>
      <c r="AP382" s="28"/>
      <c r="AQ382" s="28"/>
      <c r="AR382" s="28"/>
      <c r="AS382" s="28"/>
      <c r="AT382" s="28"/>
      <c r="AU382" s="28"/>
      <c r="AV382" s="28"/>
      <c r="AW382" s="28"/>
    </row>
    <row r="383" spans="2:49" hidden="1">
      <c r="B383" s="28">
        <f t="shared" si="5"/>
        <v>380</v>
      </c>
      <c r="C383" s="30">
        <v>45369</v>
      </c>
      <c r="D383" s="30" t="s">
        <v>1464</v>
      </c>
      <c r="E383" s="137" t="s">
        <v>356</v>
      </c>
      <c r="F383" s="138" t="s">
        <v>403</v>
      </c>
      <c r="G383" s="28" t="s">
        <v>1465</v>
      </c>
      <c r="H383" s="64" t="s">
        <v>1513</v>
      </c>
      <c r="I383" s="28" t="s">
        <v>440</v>
      </c>
      <c r="J383" s="28" t="s">
        <v>173</v>
      </c>
      <c r="K383" s="28" t="s">
        <v>2339</v>
      </c>
      <c r="L383" s="139" t="s">
        <v>1480</v>
      </c>
      <c r="M383" s="140" t="s">
        <v>43</v>
      </c>
      <c r="N383" s="141" t="s">
        <v>1727</v>
      </c>
      <c r="O383" s="141" t="s">
        <v>2340</v>
      </c>
      <c r="P383" s="28"/>
      <c r="Q383" s="28" t="s">
        <v>1515</v>
      </c>
      <c r="R383" s="142"/>
      <c r="S383" s="143"/>
      <c r="T383" s="28"/>
      <c r="U383" s="28"/>
      <c r="V383" s="28"/>
      <c r="W383" s="28"/>
      <c r="X383" s="28"/>
      <c r="Y383" s="28"/>
      <c r="Z383" s="28"/>
      <c r="AA383" s="28"/>
      <c r="AB383" s="28"/>
      <c r="AC383" s="28"/>
      <c r="AD383" s="28"/>
      <c r="AE383" s="28"/>
      <c r="AF383" s="28"/>
      <c r="AG383" s="28"/>
      <c r="AH383" s="28"/>
      <c r="AI383" s="28"/>
      <c r="AJ383" s="28"/>
      <c r="AK383" s="28"/>
      <c r="AL383" s="28"/>
      <c r="AM383" s="28"/>
      <c r="AN383" s="28"/>
      <c r="AO383" s="28"/>
      <c r="AP383" s="28"/>
      <c r="AQ383" s="28"/>
      <c r="AR383" s="28"/>
      <c r="AS383" s="28"/>
      <c r="AT383" s="28"/>
      <c r="AU383" s="28"/>
      <c r="AV383" s="28"/>
      <c r="AW383" s="66"/>
    </row>
    <row r="384" spans="2:49" hidden="1">
      <c r="B384" s="28">
        <f t="shared" si="5"/>
        <v>381</v>
      </c>
      <c r="C384" s="30">
        <v>45370</v>
      </c>
      <c r="D384" s="30" t="s">
        <v>1464</v>
      </c>
      <c r="E384" s="137" t="s">
        <v>356</v>
      </c>
      <c r="F384" s="138" t="s">
        <v>403</v>
      </c>
      <c r="G384" s="28" t="s">
        <v>375</v>
      </c>
      <c r="H384" s="64" t="s">
        <v>1565</v>
      </c>
      <c r="I384" s="28" t="s">
        <v>1659</v>
      </c>
      <c r="J384" s="28" t="s">
        <v>1633</v>
      </c>
      <c r="K384" s="28" t="s">
        <v>2341</v>
      </c>
      <c r="L384" s="139" t="s">
        <v>1459</v>
      </c>
      <c r="M384" s="140" t="s">
        <v>15</v>
      </c>
      <c r="N384" s="141" t="s">
        <v>183</v>
      </c>
      <c r="O384" s="141" t="s">
        <v>2342</v>
      </c>
      <c r="P384" s="28">
        <v>1</v>
      </c>
      <c r="Q384" s="28" t="s">
        <v>1506</v>
      </c>
      <c r="R384" s="142" t="s">
        <v>2343</v>
      </c>
      <c r="S384" s="143" t="s">
        <v>2344</v>
      </c>
      <c r="T384" s="28"/>
      <c r="U384" s="28"/>
      <c r="V384" s="28"/>
      <c r="W384" s="28"/>
      <c r="X384" s="28"/>
      <c r="Y384" s="28"/>
      <c r="Z384" s="28"/>
      <c r="AA384" s="28"/>
      <c r="AB384" s="28"/>
      <c r="AC384" s="28"/>
      <c r="AD384" s="28"/>
      <c r="AE384" s="28"/>
      <c r="AF384" s="28"/>
      <c r="AG384" s="28"/>
      <c r="AH384" s="28"/>
      <c r="AI384" s="28"/>
      <c r="AJ384" s="28"/>
      <c r="AK384" s="28"/>
      <c r="AL384" s="28"/>
      <c r="AM384" s="28"/>
      <c r="AN384" s="28"/>
      <c r="AO384" s="28"/>
      <c r="AP384" s="28"/>
      <c r="AQ384" s="28"/>
      <c r="AR384" s="28"/>
      <c r="AS384" s="28"/>
      <c r="AT384" s="28"/>
      <c r="AU384" s="28"/>
      <c r="AV384" s="28"/>
      <c r="AW384" s="66"/>
    </row>
    <row r="385" spans="2:49" hidden="1">
      <c r="B385" s="28">
        <f t="shared" si="5"/>
        <v>382</v>
      </c>
      <c r="C385" s="30">
        <v>45370</v>
      </c>
      <c r="D385" s="30" t="s">
        <v>1464</v>
      </c>
      <c r="E385" s="137" t="s">
        <v>356</v>
      </c>
      <c r="F385" s="138" t="s">
        <v>403</v>
      </c>
      <c r="G385" s="28" t="s">
        <v>1465</v>
      </c>
      <c r="H385" s="64" t="s">
        <v>1565</v>
      </c>
      <c r="I385" s="28" t="s">
        <v>1632</v>
      </c>
      <c r="J385" s="28" t="s">
        <v>341</v>
      </c>
      <c r="K385" s="28" t="s">
        <v>2345</v>
      </c>
      <c r="L385" s="139" t="s">
        <v>1530</v>
      </c>
      <c r="M385" s="140" t="s">
        <v>1653</v>
      </c>
      <c r="N385" s="141" t="s">
        <v>1723</v>
      </c>
      <c r="O385" s="141" t="s">
        <v>1512</v>
      </c>
      <c r="P385" s="28"/>
      <c r="Q385" s="28" t="s">
        <v>1506</v>
      </c>
      <c r="R385" s="142"/>
      <c r="S385" s="142"/>
      <c r="T385" s="28"/>
      <c r="U385" s="28"/>
      <c r="V385" s="28"/>
      <c r="W385" s="28"/>
      <c r="X385" s="28"/>
      <c r="Y385" s="28"/>
      <c r="Z385" s="28">
        <v>1</v>
      </c>
      <c r="AA385" s="28"/>
      <c r="AB385" s="28"/>
      <c r="AC385" s="28"/>
      <c r="AD385" s="28"/>
      <c r="AE385" s="28"/>
      <c r="AF385" s="28"/>
      <c r="AG385" s="28"/>
      <c r="AH385" s="28"/>
      <c r="AI385" s="28"/>
      <c r="AJ385" s="28"/>
      <c r="AK385" s="28"/>
      <c r="AL385" s="28"/>
      <c r="AM385" s="28"/>
      <c r="AN385" s="28"/>
      <c r="AO385" s="28"/>
      <c r="AP385" s="28"/>
      <c r="AQ385" s="28"/>
      <c r="AR385" s="28"/>
      <c r="AS385" s="28"/>
      <c r="AT385" s="28"/>
      <c r="AU385" s="28"/>
      <c r="AV385" s="28"/>
      <c r="AW385" s="28"/>
    </row>
    <row r="386" spans="2:49" hidden="1">
      <c r="B386" s="28">
        <f t="shared" si="5"/>
        <v>383</v>
      </c>
      <c r="C386" s="30">
        <v>45370</v>
      </c>
      <c r="D386" s="30" t="s">
        <v>1464</v>
      </c>
      <c r="E386" s="137" t="s">
        <v>356</v>
      </c>
      <c r="F386" s="138" t="s">
        <v>403</v>
      </c>
      <c r="G386" s="28" t="s">
        <v>1465</v>
      </c>
      <c r="H386" s="64" t="s">
        <v>1513</v>
      </c>
      <c r="I386" s="28" t="s">
        <v>440</v>
      </c>
      <c r="J386" s="28" t="s">
        <v>816</v>
      </c>
      <c r="K386" s="28" t="s">
        <v>2346</v>
      </c>
      <c r="L386" s="139" t="s">
        <v>1488</v>
      </c>
      <c r="M386" s="140" t="s">
        <v>101</v>
      </c>
      <c r="N386" s="141" t="s">
        <v>1489</v>
      </c>
      <c r="O386" s="141" t="s">
        <v>1512</v>
      </c>
      <c r="P386" s="28"/>
      <c r="Q386" s="28" t="s">
        <v>1515</v>
      </c>
      <c r="R386" s="142"/>
      <c r="S386" s="142"/>
      <c r="T386" s="28"/>
      <c r="U386" s="28"/>
      <c r="V386" s="28"/>
      <c r="W386" s="28"/>
      <c r="X386" s="28"/>
      <c r="Y386" s="28"/>
      <c r="Z386" s="28"/>
      <c r="AA386" s="28"/>
      <c r="AB386" s="28"/>
      <c r="AC386" s="28"/>
      <c r="AD386" s="28"/>
      <c r="AE386" s="28"/>
      <c r="AF386" s="28"/>
      <c r="AG386" s="28"/>
      <c r="AH386" s="28"/>
      <c r="AI386" s="28"/>
      <c r="AJ386" s="28"/>
      <c r="AK386" s="28"/>
      <c r="AL386" s="28"/>
      <c r="AM386" s="28"/>
      <c r="AN386" s="28"/>
      <c r="AO386" s="28"/>
      <c r="AP386" s="28"/>
      <c r="AQ386" s="28"/>
      <c r="AR386" s="28"/>
      <c r="AS386" s="28"/>
      <c r="AT386" s="28"/>
      <c r="AU386" s="28"/>
      <c r="AV386" s="28"/>
      <c r="AW386" s="28"/>
    </row>
    <row r="387" spans="2:49" hidden="1">
      <c r="B387" s="28">
        <f t="shared" si="5"/>
        <v>384</v>
      </c>
      <c r="C387" s="30">
        <v>45370</v>
      </c>
      <c r="D387" s="30" t="s">
        <v>1464</v>
      </c>
      <c r="E387" s="137" t="s">
        <v>356</v>
      </c>
      <c r="F387" s="138" t="s">
        <v>403</v>
      </c>
      <c r="G387" s="28" t="s">
        <v>1465</v>
      </c>
      <c r="H387" s="64" t="s">
        <v>1513</v>
      </c>
      <c r="I387" s="28" t="s">
        <v>440</v>
      </c>
      <c r="J387" s="28" t="s">
        <v>173</v>
      </c>
      <c r="K387" s="28" t="s">
        <v>2347</v>
      </c>
      <c r="L387" s="139" t="s">
        <v>1498</v>
      </c>
      <c r="M387" s="140" t="s">
        <v>85</v>
      </c>
      <c r="N387" s="141" t="s">
        <v>1665</v>
      </c>
      <c r="O387" s="141" t="s">
        <v>1579</v>
      </c>
      <c r="P387" s="28"/>
      <c r="Q387" s="28" t="s">
        <v>1515</v>
      </c>
      <c r="R387" s="142"/>
      <c r="S387" s="142"/>
      <c r="T387" s="28"/>
      <c r="U387" s="28"/>
      <c r="V387" s="28">
        <v>1</v>
      </c>
      <c r="W387" s="28"/>
      <c r="X387" s="28"/>
      <c r="Y387" s="28"/>
      <c r="Z387" s="28"/>
      <c r="AA387" s="28"/>
      <c r="AB387" s="28"/>
      <c r="AC387" s="28"/>
      <c r="AD387" s="28"/>
      <c r="AE387" s="28"/>
      <c r="AF387" s="28"/>
      <c r="AG387" s="28"/>
      <c r="AH387" s="28"/>
      <c r="AI387" s="28"/>
      <c r="AJ387" s="28"/>
      <c r="AK387" s="28"/>
      <c r="AL387" s="28"/>
      <c r="AM387" s="28"/>
      <c r="AN387" s="28"/>
      <c r="AO387" s="28"/>
      <c r="AP387" s="28"/>
      <c r="AQ387" s="28"/>
      <c r="AR387" s="28"/>
      <c r="AS387" s="28"/>
      <c r="AT387" s="28"/>
      <c r="AU387" s="28"/>
      <c r="AV387" s="28"/>
      <c r="AW387" s="28"/>
    </row>
    <row r="388" spans="2:49" hidden="1">
      <c r="B388" s="28">
        <f t="shared" ref="B388:B451" si="6">ROW()-3</f>
        <v>385</v>
      </c>
      <c r="C388" s="30">
        <v>45370</v>
      </c>
      <c r="D388" s="30" t="s">
        <v>1464</v>
      </c>
      <c r="E388" s="137" t="s">
        <v>356</v>
      </c>
      <c r="F388" s="138" t="s">
        <v>403</v>
      </c>
      <c r="G388" s="28" t="s">
        <v>375</v>
      </c>
      <c r="H388" s="64" t="s">
        <v>1538</v>
      </c>
      <c r="I388" s="28" t="s">
        <v>1521</v>
      </c>
      <c r="J388" s="28" t="s">
        <v>1668</v>
      </c>
      <c r="K388" s="28" t="s">
        <v>2348</v>
      </c>
      <c r="L388" s="139" t="s">
        <v>1459</v>
      </c>
      <c r="M388" s="140" t="s">
        <v>27</v>
      </c>
      <c r="N388" s="141" t="s">
        <v>183</v>
      </c>
      <c r="O388" s="141" t="s">
        <v>2349</v>
      </c>
      <c r="P388" s="28">
        <v>1</v>
      </c>
      <c r="Q388" s="28" t="s">
        <v>1524</v>
      </c>
      <c r="R388" s="142" t="s">
        <v>2350</v>
      </c>
      <c r="S388" s="142" t="s">
        <v>2351</v>
      </c>
      <c r="T388" s="28"/>
      <c r="U388" s="28"/>
      <c r="V388" s="28"/>
      <c r="W388" s="28"/>
      <c r="X388" s="28"/>
      <c r="Y388" s="28"/>
      <c r="Z388" s="28"/>
      <c r="AA388" s="28"/>
      <c r="AB388" s="28"/>
      <c r="AC388" s="28"/>
      <c r="AD388" s="28"/>
      <c r="AE388" s="28"/>
      <c r="AF388" s="28"/>
      <c r="AG388" s="28"/>
      <c r="AH388" s="28"/>
      <c r="AI388" s="28"/>
      <c r="AJ388" s="28"/>
      <c r="AK388" s="28"/>
      <c r="AL388" s="28"/>
      <c r="AM388" s="28"/>
      <c r="AN388" s="28"/>
      <c r="AO388" s="28"/>
      <c r="AP388" s="28"/>
      <c r="AQ388" s="28"/>
      <c r="AR388" s="28"/>
      <c r="AS388" s="28"/>
      <c r="AT388" s="28"/>
      <c r="AU388" s="28"/>
      <c r="AV388" s="28"/>
      <c r="AW388" s="28"/>
    </row>
    <row r="389" spans="2:49" hidden="1">
      <c r="B389" s="28">
        <f t="shared" si="6"/>
        <v>386</v>
      </c>
      <c r="C389" s="30">
        <v>45370</v>
      </c>
      <c r="D389" s="30" t="s">
        <v>1464</v>
      </c>
      <c r="E389" s="137" t="s">
        <v>356</v>
      </c>
      <c r="F389" s="138" t="s">
        <v>403</v>
      </c>
      <c r="G389" s="28" t="s">
        <v>375</v>
      </c>
      <c r="H389" s="64" t="s">
        <v>1546</v>
      </c>
      <c r="I389" s="28" t="s">
        <v>1477</v>
      </c>
      <c r="J389" s="28" t="s">
        <v>1478</v>
      </c>
      <c r="K389" s="28" t="s">
        <v>2352</v>
      </c>
      <c r="L389" s="139" t="s">
        <v>1459</v>
      </c>
      <c r="M389" s="140" t="s">
        <v>101</v>
      </c>
      <c r="N389" s="141" t="s">
        <v>183</v>
      </c>
      <c r="O389" s="141" t="s">
        <v>2353</v>
      </c>
      <c r="P389" s="28">
        <v>1</v>
      </c>
      <c r="Q389" s="28" t="s">
        <v>1483</v>
      </c>
      <c r="R389" s="142" t="s">
        <v>2354</v>
      </c>
      <c r="S389" s="142" t="s">
        <v>2151</v>
      </c>
      <c r="T389" s="28"/>
      <c r="U389" s="28"/>
      <c r="V389" s="28"/>
      <c r="W389" s="28"/>
      <c r="X389" s="28"/>
      <c r="Y389" s="28"/>
      <c r="Z389" s="28"/>
      <c r="AA389" s="28"/>
      <c r="AB389" s="28"/>
      <c r="AC389" s="28"/>
      <c r="AD389" s="28"/>
      <c r="AE389" s="28"/>
      <c r="AF389" s="28"/>
      <c r="AG389" s="28"/>
      <c r="AH389" s="28"/>
      <c r="AI389" s="28"/>
      <c r="AJ389" s="28"/>
      <c r="AK389" s="28"/>
      <c r="AL389" s="28"/>
      <c r="AM389" s="28"/>
      <c r="AN389" s="28"/>
      <c r="AO389" s="28"/>
      <c r="AP389" s="28"/>
      <c r="AQ389" s="28"/>
      <c r="AR389" s="28"/>
      <c r="AS389" s="28"/>
      <c r="AT389" s="28"/>
      <c r="AU389" s="28"/>
      <c r="AV389" s="28"/>
      <c r="AW389" s="28"/>
    </row>
    <row r="390" spans="2:49" hidden="1">
      <c r="B390" s="28">
        <f t="shared" si="6"/>
        <v>387</v>
      </c>
      <c r="C390" s="30">
        <v>45370</v>
      </c>
      <c r="D390" s="30" t="s">
        <v>1464</v>
      </c>
      <c r="E390" s="137" t="s">
        <v>356</v>
      </c>
      <c r="F390" s="138" t="s">
        <v>403</v>
      </c>
      <c r="G390" s="28" t="s">
        <v>1465</v>
      </c>
      <c r="H390" s="64" t="s">
        <v>1610</v>
      </c>
      <c r="I390" s="28" t="s">
        <v>1611</v>
      </c>
      <c r="J390" s="28" t="s">
        <v>1486</v>
      </c>
      <c r="K390" s="28" t="s">
        <v>1676</v>
      </c>
      <c r="L390" s="139" t="s">
        <v>1459</v>
      </c>
      <c r="M390" s="140" t="s">
        <v>28</v>
      </c>
      <c r="N390" s="141" t="s">
        <v>1474</v>
      </c>
      <c r="O390" s="141"/>
      <c r="P390" s="28"/>
      <c r="Q390" s="28" t="s">
        <v>1491</v>
      </c>
      <c r="R390" s="142"/>
      <c r="S390" s="143"/>
      <c r="T390" s="28"/>
      <c r="U390" s="28"/>
      <c r="V390" s="28"/>
      <c r="W390" s="28"/>
      <c r="X390" s="28"/>
      <c r="Y390" s="28"/>
      <c r="Z390" s="28"/>
      <c r="AA390" s="28"/>
      <c r="AB390" s="28"/>
      <c r="AC390" s="28"/>
      <c r="AD390" s="28"/>
      <c r="AE390" s="28"/>
      <c r="AF390" s="28"/>
      <c r="AG390" s="28"/>
      <c r="AH390" s="28"/>
      <c r="AI390" s="28"/>
      <c r="AJ390" s="28"/>
      <c r="AK390" s="28"/>
      <c r="AL390" s="28"/>
      <c r="AM390" s="28"/>
      <c r="AN390" s="28"/>
      <c r="AO390" s="28"/>
      <c r="AP390" s="28"/>
      <c r="AQ390" s="28"/>
      <c r="AR390" s="28"/>
      <c r="AS390" s="28"/>
      <c r="AT390" s="28"/>
      <c r="AU390" s="28"/>
      <c r="AV390" s="28"/>
      <c r="AW390" s="66"/>
    </row>
    <row r="391" spans="2:49" hidden="1">
      <c r="B391" s="28">
        <f t="shared" si="6"/>
        <v>388</v>
      </c>
      <c r="C391" s="30">
        <v>45370</v>
      </c>
      <c r="D391" s="30" t="s">
        <v>1464</v>
      </c>
      <c r="E391" s="137" t="s">
        <v>356</v>
      </c>
      <c r="F391" s="138" t="s">
        <v>403</v>
      </c>
      <c r="G391" s="28" t="s">
        <v>1465</v>
      </c>
      <c r="H391" s="64" t="s">
        <v>1610</v>
      </c>
      <c r="I391" s="28" t="s">
        <v>1849</v>
      </c>
      <c r="J391" s="28" t="s">
        <v>1556</v>
      </c>
      <c r="K391" s="28" t="s">
        <v>2355</v>
      </c>
      <c r="L391" s="139" t="s">
        <v>1553</v>
      </c>
      <c r="M391" s="140" t="s">
        <v>15</v>
      </c>
      <c r="N391" s="141" t="s">
        <v>1554</v>
      </c>
      <c r="O391" s="141"/>
      <c r="P391" s="28"/>
      <c r="Q391" s="28" t="s">
        <v>1491</v>
      </c>
      <c r="R391" s="142"/>
      <c r="S391" s="142"/>
      <c r="T391" s="28">
        <v>1</v>
      </c>
      <c r="U391" s="28"/>
      <c r="V391" s="28"/>
      <c r="W391" s="28"/>
      <c r="X391" s="28"/>
      <c r="Y391" s="28"/>
      <c r="Z391" s="28"/>
      <c r="AA391" s="28"/>
      <c r="AB391" s="28"/>
      <c r="AC391" s="28"/>
      <c r="AD391" s="28"/>
      <c r="AE391" s="28"/>
      <c r="AF391" s="28"/>
      <c r="AG391" s="28"/>
      <c r="AH391" s="28"/>
      <c r="AI391" s="28"/>
      <c r="AJ391" s="28"/>
      <c r="AK391" s="28"/>
      <c r="AL391" s="28"/>
      <c r="AM391" s="28"/>
      <c r="AN391" s="28"/>
      <c r="AO391" s="28"/>
      <c r="AP391" s="28"/>
      <c r="AQ391" s="28"/>
      <c r="AR391" s="28"/>
      <c r="AS391" s="28"/>
      <c r="AT391" s="28"/>
      <c r="AU391" s="28"/>
      <c r="AV391" s="28"/>
      <c r="AW391" s="28"/>
    </row>
    <row r="392" spans="2:49" hidden="1">
      <c r="B392" s="28">
        <f t="shared" si="6"/>
        <v>389</v>
      </c>
      <c r="C392" s="30">
        <v>45371</v>
      </c>
      <c r="D392" s="30" t="s">
        <v>1464</v>
      </c>
      <c r="E392" s="137" t="s">
        <v>356</v>
      </c>
      <c r="F392" s="138" t="s">
        <v>403</v>
      </c>
      <c r="G392" s="28" t="s">
        <v>375</v>
      </c>
      <c r="H392" s="64" t="s">
        <v>1538</v>
      </c>
      <c r="I392" s="28" t="s">
        <v>2009</v>
      </c>
      <c r="J392" s="28" t="s">
        <v>1528</v>
      </c>
      <c r="K392" s="28" t="s">
        <v>2356</v>
      </c>
      <c r="L392" s="139" t="s">
        <v>1459</v>
      </c>
      <c r="M392" s="140" t="s">
        <v>78</v>
      </c>
      <c r="N392" s="141" t="s">
        <v>183</v>
      </c>
      <c r="O392" s="141"/>
      <c r="P392" s="28">
        <v>1</v>
      </c>
      <c r="Q392" s="28" t="s">
        <v>1524</v>
      </c>
      <c r="R392" s="142" t="s">
        <v>2230</v>
      </c>
      <c r="S392" s="142" t="s">
        <v>2357</v>
      </c>
      <c r="T392" s="28"/>
      <c r="U392" s="28"/>
      <c r="V392" s="28"/>
      <c r="W392" s="28"/>
      <c r="X392" s="28"/>
      <c r="Y392" s="28"/>
      <c r="Z392" s="28"/>
      <c r="AA392" s="28"/>
      <c r="AB392" s="28"/>
      <c r="AC392" s="28"/>
      <c r="AD392" s="28"/>
      <c r="AE392" s="28"/>
      <c r="AF392" s="28"/>
      <c r="AG392" s="28"/>
      <c r="AH392" s="28"/>
      <c r="AI392" s="28"/>
      <c r="AJ392" s="28"/>
      <c r="AK392" s="28"/>
      <c r="AL392" s="28"/>
      <c r="AM392" s="28"/>
      <c r="AN392" s="28"/>
      <c r="AO392" s="28"/>
      <c r="AP392" s="28"/>
      <c r="AQ392" s="28"/>
      <c r="AR392" s="28"/>
      <c r="AS392" s="28"/>
      <c r="AT392" s="28"/>
      <c r="AU392" s="28"/>
      <c r="AV392" s="28"/>
      <c r="AW392" s="28"/>
    </row>
    <row r="393" spans="2:49" hidden="1">
      <c r="B393" s="28">
        <f t="shared" si="6"/>
        <v>390</v>
      </c>
      <c r="C393" s="30">
        <v>45371</v>
      </c>
      <c r="D393" s="30" t="s">
        <v>1464</v>
      </c>
      <c r="E393" s="137" t="s">
        <v>356</v>
      </c>
      <c r="F393" s="138" t="s">
        <v>403</v>
      </c>
      <c r="G393" s="28" t="s">
        <v>1465</v>
      </c>
      <c r="H393" s="64" t="s">
        <v>1538</v>
      </c>
      <c r="I393" s="28" t="s">
        <v>1667</v>
      </c>
      <c r="J393" s="28" t="s">
        <v>1539</v>
      </c>
      <c r="K393" s="28" t="s">
        <v>2358</v>
      </c>
      <c r="L393" s="139" t="s">
        <v>1493</v>
      </c>
      <c r="M393" s="140" t="s">
        <v>1494</v>
      </c>
      <c r="N393" s="141" t="s">
        <v>1495</v>
      </c>
      <c r="O393" s="141"/>
      <c r="P393" s="28"/>
      <c r="Q393" s="28" t="s">
        <v>1524</v>
      </c>
      <c r="R393" s="142"/>
      <c r="S393" s="142"/>
      <c r="T393" s="28"/>
      <c r="U393" s="28"/>
      <c r="V393" s="28"/>
      <c r="W393" s="28"/>
      <c r="X393" s="28"/>
      <c r="Y393" s="28"/>
      <c r="Z393" s="28"/>
      <c r="AA393" s="28"/>
      <c r="AB393" s="28"/>
      <c r="AC393" s="28"/>
      <c r="AD393" s="28"/>
      <c r="AE393" s="28"/>
      <c r="AF393" s="28"/>
      <c r="AG393" s="28"/>
      <c r="AH393" s="28"/>
      <c r="AI393" s="28"/>
      <c r="AJ393" s="28"/>
      <c r="AK393" s="28"/>
      <c r="AL393" s="28"/>
      <c r="AM393" s="28"/>
      <c r="AN393" s="28"/>
      <c r="AO393" s="28"/>
      <c r="AP393" s="28"/>
      <c r="AQ393" s="28"/>
      <c r="AR393" s="28"/>
      <c r="AS393" s="28"/>
      <c r="AT393" s="28"/>
      <c r="AU393" s="28"/>
      <c r="AV393" s="28"/>
      <c r="AW393" s="28"/>
    </row>
    <row r="394" spans="2:49" hidden="1">
      <c r="B394" s="28">
        <f t="shared" si="6"/>
        <v>391</v>
      </c>
      <c r="C394" s="30">
        <v>45371</v>
      </c>
      <c r="D394" s="30" t="s">
        <v>1464</v>
      </c>
      <c r="E394" s="137" t="s">
        <v>361</v>
      </c>
      <c r="F394" s="138" t="s">
        <v>403</v>
      </c>
      <c r="G394" s="28" t="s">
        <v>1465</v>
      </c>
      <c r="H394" s="64" t="s">
        <v>1546</v>
      </c>
      <c r="I394" s="28" t="s">
        <v>1477</v>
      </c>
      <c r="J394" s="28" t="s">
        <v>1834</v>
      </c>
      <c r="K394" s="28" t="s">
        <v>2359</v>
      </c>
      <c r="L394" s="139" t="s">
        <v>1488</v>
      </c>
      <c r="M394" s="140" t="s">
        <v>101</v>
      </c>
      <c r="N394" s="141" t="s">
        <v>1622</v>
      </c>
      <c r="O394" s="141" t="s">
        <v>1718</v>
      </c>
      <c r="P394" s="28"/>
      <c r="Q394" s="28" t="s">
        <v>1483</v>
      </c>
      <c r="R394" s="142" t="s">
        <v>2360</v>
      </c>
      <c r="S394" s="143" t="s">
        <v>2361</v>
      </c>
      <c r="T394" s="28"/>
      <c r="U394" s="28"/>
      <c r="V394" s="28"/>
      <c r="W394" s="28"/>
      <c r="X394" s="28"/>
      <c r="Y394" s="28"/>
      <c r="Z394" s="28"/>
      <c r="AA394" s="28"/>
      <c r="AB394" s="28"/>
      <c r="AC394" s="28"/>
      <c r="AD394" s="28"/>
      <c r="AE394" s="28"/>
      <c r="AF394" s="28"/>
      <c r="AG394" s="28"/>
      <c r="AH394" s="28"/>
      <c r="AI394" s="28"/>
      <c r="AJ394" s="28"/>
      <c r="AK394" s="28"/>
      <c r="AL394" s="28"/>
      <c r="AM394" s="28"/>
      <c r="AN394" s="28"/>
      <c r="AO394" s="28"/>
      <c r="AP394" s="28"/>
      <c r="AQ394" s="28"/>
      <c r="AR394" s="28"/>
      <c r="AS394" s="28"/>
      <c r="AT394" s="28"/>
      <c r="AU394" s="28"/>
      <c r="AV394" s="28"/>
      <c r="AW394" s="66"/>
    </row>
    <row r="395" spans="2:49" hidden="1">
      <c r="B395" s="28">
        <f t="shared" si="6"/>
        <v>392</v>
      </c>
      <c r="C395" s="30">
        <v>45372</v>
      </c>
      <c r="D395" s="30" t="s">
        <v>1464</v>
      </c>
      <c r="E395" s="137" t="s">
        <v>361</v>
      </c>
      <c r="F395" s="138" t="s">
        <v>1107</v>
      </c>
      <c r="G395" s="28" t="s">
        <v>1465</v>
      </c>
      <c r="H395" s="64" t="s">
        <v>1546</v>
      </c>
      <c r="I395" s="28" t="s">
        <v>1477</v>
      </c>
      <c r="J395" s="28" t="s">
        <v>656</v>
      </c>
      <c r="K395" s="28" t="s">
        <v>2362</v>
      </c>
      <c r="L395" s="139" t="s">
        <v>1488</v>
      </c>
      <c r="M395" s="140" t="s">
        <v>101</v>
      </c>
      <c r="N395" s="141" t="s">
        <v>1622</v>
      </c>
      <c r="O395" s="141" t="s">
        <v>1718</v>
      </c>
      <c r="P395" s="28"/>
      <c r="Q395" s="28" t="s">
        <v>1483</v>
      </c>
      <c r="R395" s="143" t="s">
        <v>2363</v>
      </c>
      <c r="S395" s="144" t="s">
        <v>2364</v>
      </c>
      <c r="T395" s="28"/>
      <c r="U395" s="28"/>
      <c r="V395" s="28"/>
      <c r="W395" s="28"/>
      <c r="X395" s="28"/>
      <c r="Y395" s="28"/>
      <c r="Z395" s="28"/>
      <c r="AA395" s="28"/>
      <c r="AB395" s="28"/>
      <c r="AC395" s="28"/>
      <c r="AD395" s="28"/>
      <c r="AE395" s="28"/>
      <c r="AF395" s="28"/>
      <c r="AG395" s="28"/>
      <c r="AH395" s="28"/>
      <c r="AI395" s="28"/>
      <c r="AJ395" s="28"/>
      <c r="AK395" s="28"/>
      <c r="AL395" s="28"/>
      <c r="AM395" s="28"/>
      <c r="AN395" s="28"/>
      <c r="AO395" s="28"/>
      <c r="AP395" s="28"/>
      <c r="AQ395" s="28"/>
      <c r="AR395" s="28"/>
      <c r="AS395" s="28"/>
      <c r="AT395" s="28"/>
      <c r="AU395" s="28"/>
      <c r="AV395" s="28"/>
      <c r="AW395" s="66"/>
    </row>
    <row r="396" spans="2:49" hidden="1">
      <c r="B396" s="28">
        <f t="shared" si="6"/>
        <v>393</v>
      </c>
      <c r="C396" s="30">
        <v>45372</v>
      </c>
      <c r="D396" s="30" t="s">
        <v>1464</v>
      </c>
      <c r="E396" s="137" t="s">
        <v>356</v>
      </c>
      <c r="F396" s="138" t="s">
        <v>1107</v>
      </c>
      <c r="G396" s="28" t="s">
        <v>1465</v>
      </c>
      <c r="H396" s="64" t="s">
        <v>1533</v>
      </c>
      <c r="I396" s="28" t="s">
        <v>1492</v>
      </c>
      <c r="J396" s="28" t="s">
        <v>1472</v>
      </c>
      <c r="K396" s="28" t="s">
        <v>1671</v>
      </c>
      <c r="L396" s="139" t="s">
        <v>1459</v>
      </c>
      <c r="M396" s="140" t="s">
        <v>28</v>
      </c>
      <c r="N396" s="141" t="s">
        <v>61</v>
      </c>
      <c r="O396" s="141" t="s">
        <v>2365</v>
      </c>
      <c r="P396" s="28"/>
      <c r="Q396" s="28" t="s">
        <v>1461</v>
      </c>
      <c r="R396" s="142"/>
      <c r="S396" s="142"/>
      <c r="T396" s="28"/>
      <c r="U396" s="28"/>
      <c r="V396" s="28"/>
      <c r="W396" s="28"/>
      <c r="X396" s="28"/>
      <c r="Y396" s="28"/>
      <c r="Z396" s="28"/>
      <c r="AA396" s="28"/>
      <c r="AB396" s="28"/>
      <c r="AC396" s="28"/>
      <c r="AD396" s="28"/>
      <c r="AE396" s="28"/>
      <c r="AF396" s="28"/>
      <c r="AG396" s="28"/>
      <c r="AH396" s="28"/>
      <c r="AI396" s="28"/>
      <c r="AJ396" s="28"/>
      <c r="AK396" s="28"/>
      <c r="AL396" s="28"/>
      <c r="AM396" s="28"/>
      <c r="AN396" s="28"/>
      <c r="AO396" s="28"/>
      <c r="AP396" s="28"/>
      <c r="AQ396" s="28"/>
      <c r="AR396" s="28"/>
      <c r="AS396" s="28"/>
      <c r="AT396" s="28"/>
      <c r="AU396" s="28"/>
      <c r="AV396" s="28"/>
      <c r="AW396" s="28"/>
    </row>
    <row r="397" spans="2:49" hidden="1">
      <c r="B397" s="28">
        <f t="shared" si="6"/>
        <v>394</v>
      </c>
      <c r="C397" s="30">
        <v>45372</v>
      </c>
      <c r="D397" s="30" t="s">
        <v>1464</v>
      </c>
      <c r="E397" s="137" t="s">
        <v>356</v>
      </c>
      <c r="F397" s="138" t="s">
        <v>1107</v>
      </c>
      <c r="G397" s="28" t="s">
        <v>1465</v>
      </c>
      <c r="H397" s="64" t="s">
        <v>1565</v>
      </c>
      <c r="I397" s="28" t="s">
        <v>1566</v>
      </c>
      <c r="J397" s="28" t="s">
        <v>1567</v>
      </c>
      <c r="K397" s="28" t="s">
        <v>2366</v>
      </c>
      <c r="L397" s="139" t="s">
        <v>1553</v>
      </c>
      <c r="M397" s="140" t="s">
        <v>15</v>
      </c>
      <c r="N397" s="141" t="s">
        <v>1554</v>
      </c>
      <c r="O397" s="141" t="s">
        <v>1554</v>
      </c>
      <c r="P397" s="28"/>
      <c r="Q397" s="28" t="s">
        <v>1506</v>
      </c>
      <c r="R397" s="142"/>
      <c r="S397" s="142"/>
      <c r="T397" s="28">
        <v>1</v>
      </c>
      <c r="U397" s="28"/>
      <c r="V397" s="28"/>
      <c r="W397" s="28"/>
      <c r="X397" s="28"/>
      <c r="Y397" s="28"/>
      <c r="Z397" s="28"/>
      <c r="AA397" s="28"/>
      <c r="AB397" s="28"/>
      <c r="AC397" s="28"/>
      <c r="AD397" s="28"/>
      <c r="AE397" s="28"/>
      <c r="AF397" s="28"/>
      <c r="AG397" s="28"/>
      <c r="AH397" s="28"/>
      <c r="AI397" s="28"/>
      <c r="AJ397" s="28"/>
      <c r="AK397" s="28"/>
      <c r="AL397" s="28"/>
      <c r="AM397" s="28"/>
      <c r="AN397" s="28"/>
      <c r="AO397" s="28"/>
      <c r="AP397" s="28"/>
      <c r="AQ397" s="28"/>
      <c r="AR397" s="28"/>
      <c r="AS397" s="28"/>
      <c r="AT397" s="28"/>
      <c r="AU397" s="28"/>
      <c r="AV397" s="28"/>
      <c r="AW397" s="28"/>
    </row>
    <row r="398" spans="2:49" hidden="1">
      <c r="B398" s="28">
        <f t="shared" si="6"/>
        <v>395</v>
      </c>
      <c r="C398" s="30">
        <v>45372</v>
      </c>
      <c r="D398" s="30" t="s">
        <v>1464</v>
      </c>
      <c r="E398" s="137" t="s">
        <v>356</v>
      </c>
      <c r="F398" s="138" t="s">
        <v>1107</v>
      </c>
      <c r="G398" s="28" t="s">
        <v>1465</v>
      </c>
      <c r="H398" s="64" t="s">
        <v>1565</v>
      </c>
      <c r="I398" s="28" t="s">
        <v>1929</v>
      </c>
      <c r="J398" s="28" t="s">
        <v>1633</v>
      </c>
      <c r="K398" s="28" t="s">
        <v>2367</v>
      </c>
      <c r="L398" s="139" t="s">
        <v>1480</v>
      </c>
      <c r="M398" s="140" t="s">
        <v>104</v>
      </c>
      <c r="N398" s="141" t="s">
        <v>1511</v>
      </c>
      <c r="O398" s="141" t="s">
        <v>1512</v>
      </c>
      <c r="P398" s="28"/>
      <c r="Q398" s="28" t="s">
        <v>1506</v>
      </c>
      <c r="R398" s="142"/>
      <c r="S398" s="142"/>
      <c r="T398" s="28"/>
      <c r="U398" s="28"/>
      <c r="V398" s="28"/>
      <c r="W398" s="28">
        <v>1</v>
      </c>
      <c r="X398" s="28"/>
      <c r="Y398" s="28"/>
      <c r="Z398" s="28"/>
      <c r="AA398" s="28"/>
      <c r="AB398" s="28"/>
      <c r="AC398" s="28"/>
      <c r="AD398" s="28"/>
      <c r="AE398" s="28"/>
      <c r="AF398" s="28"/>
      <c r="AG398" s="28"/>
      <c r="AH398" s="28"/>
      <c r="AI398" s="28"/>
      <c r="AJ398" s="28"/>
      <c r="AK398" s="28"/>
      <c r="AL398" s="28"/>
      <c r="AM398" s="28"/>
      <c r="AN398" s="28"/>
      <c r="AO398" s="28"/>
      <c r="AP398" s="28"/>
      <c r="AQ398" s="28"/>
      <c r="AR398" s="28"/>
      <c r="AS398" s="28"/>
      <c r="AT398" s="28"/>
      <c r="AU398" s="28"/>
      <c r="AV398" s="28"/>
      <c r="AW398" s="28"/>
    </row>
    <row r="399" spans="2:49" hidden="1">
      <c r="B399" s="28">
        <f t="shared" si="6"/>
        <v>396</v>
      </c>
      <c r="C399" s="30">
        <v>45372</v>
      </c>
      <c r="D399" s="30" t="s">
        <v>1464</v>
      </c>
      <c r="E399" s="137" t="s">
        <v>356</v>
      </c>
      <c r="F399" s="138" t="s">
        <v>1107</v>
      </c>
      <c r="G399" s="28" t="s">
        <v>1465</v>
      </c>
      <c r="H399" s="64" t="s">
        <v>1513</v>
      </c>
      <c r="I399" s="28" t="s">
        <v>440</v>
      </c>
      <c r="J399" s="28" t="s">
        <v>1600</v>
      </c>
      <c r="K399" s="28" t="s">
        <v>2368</v>
      </c>
      <c r="L399" s="139" t="s">
        <v>1553</v>
      </c>
      <c r="M399" s="140" t="s">
        <v>15</v>
      </c>
      <c r="N399" s="141" t="s">
        <v>1554</v>
      </c>
      <c r="O399" s="141" t="s">
        <v>15</v>
      </c>
      <c r="P399" s="28"/>
      <c r="Q399" s="28" t="s">
        <v>1515</v>
      </c>
      <c r="R399" s="142"/>
      <c r="S399" s="28"/>
      <c r="T399" s="66">
        <v>1</v>
      </c>
      <c r="U399" s="28"/>
      <c r="V399" s="28"/>
      <c r="W399" s="28"/>
      <c r="X399" s="28"/>
      <c r="Y399" s="28"/>
      <c r="Z399" s="28"/>
      <c r="AA399" s="28"/>
      <c r="AB399" s="28"/>
      <c r="AC399" s="28"/>
      <c r="AD399" s="28"/>
      <c r="AE399" s="28"/>
      <c r="AF399" s="28"/>
      <c r="AG399" s="28"/>
      <c r="AH399" s="28"/>
      <c r="AI399" s="28"/>
      <c r="AJ399" s="28"/>
      <c r="AK399" s="28"/>
      <c r="AL399" s="28"/>
      <c r="AM399" s="28"/>
      <c r="AN399" s="28"/>
      <c r="AO399" s="28"/>
      <c r="AP399" s="28"/>
      <c r="AQ399" s="28"/>
      <c r="AR399" s="28"/>
      <c r="AS399" s="28"/>
      <c r="AT399" s="28"/>
      <c r="AU399" s="28"/>
      <c r="AV399" s="28"/>
      <c r="AW399" s="28"/>
    </row>
    <row r="400" spans="2:49" hidden="1">
      <c r="B400" s="28">
        <f t="shared" si="6"/>
        <v>397</v>
      </c>
      <c r="C400" s="30">
        <v>45372</v>
      </c>
      <c r="D400" s="30" t="s">
        <v>1464</v>
      </c>
      <c r="E400" s="137" t="s">
        <v>356</v>
      </c>
      <c r="F400" s="138" t="s">
        <v>1107</v>
      </c>
      <c r="G400" s="28" t="s">
        <v>1465</v>
      </c>
      <c r="H400" s="64" t="s">
        <v>1513</v>
      </c>
      <c r="I400" s="28" t="s">
        <v>440</v>
      </c>
      <c r="J400" s="28" t="s">
        <v>173</v>
      </c>
      <c r="K400" s="28" t="s">
        <v>2369</v>
      </c>
      <c r="L400" s="139" t="s">
        <v>1488</v>
      </c>
      <c r="M400" s="140" t="s">
        <v>101</v>
      </c>
      <c r="N400" s="141" t="s">
        <v>1489</v>
      </c>
      <c r="O400" s="141" t="s">
        <v>1512</v>
      </c>
      <c r="P400" s="28"/>
      <c r="Q400" s="28" t="s">
        <v>1515</v>
      </c>
      <c r="R400" s="142"/>
      <c r="S400" s="142"/>
      <c r="T400" s="28"/>
      <c r="U400" s="28"/>
      <c r="V400" s="28"/>
      <c r="W400" s="28"/>
      <c r="X400" s="28"/>
      <c r="Y400" s="28"/>
      <c r="Z400" s="28"/>
      <c r="AA400" s="28"/>
      <c r="AB400" s="28"/>
      <c r="AC400" s="28"/>
      <c r="AD400" s="28"/>
      <c r="AE400" s="28"/>
      <c r="AF400" s="28">
        <v>1</v>
      </c>
      <c r="AG400" s="28"/>
      <c r="AH400" s="28"/>
      <c r="AI400" s="28"/>
      <c r="AJ400" s="28"/>
      <c r="AK400" s="28"/>
      <c r="AL400" s="28"/>
      <c r="AM400" s="28"/>
      <c r="AN400" s="28"/>
      <c r="AO400" s="28"/>
      <c r="AP400" s="28"/>
      <c r="AQ400" s="28"/>
      <c r="AR400" s="28"/>
      <c r="AS400" s="28"/>
      <c r="AT400" s="28"/>
      <c r="AU400" s="28"/>
      <c r="AV400" s="28"/>
      <c r="AW400" s="28"/>
    </row>
    <row r="401" spans="2:49" hidden="1">
      <c r="B401" s="28">
        <f t="shared" si="6"/>
        <v>398</v>
      </c>
      <c r="C401" s="30">
        <v>45372</v>
      </c>
      <c r="D401" s="30" t="s">
        <v>1464</v>
      </c>
      <c r="E401" s="137" t="s">
        <v>356</v>
      </c>
      <c r="F401" s="138" t="s">
        <v>1107</v>
      </c>
      <c r="G401" s="28" t="s">
        <v>1465</v>
      </c>
      <c r="H401" s="64" t="s">
        <v>1538</v>
      </c>
      <c r="I401" s="28" t="s">
        <v>1543</v>
      </c>
      <c r="J401" s="28" t="s">
        <v>1584</v>
      </c>
      <c r="K401" s="28" t="s">
        <v>2370</v>
      </c>
      <c r="L401" s="139" t="s">
        <v>1553</v>
      </c>
      <c r="M401" s="140" t="s">
        <v>15</v>
      </c>
      <c r="N401" s="141" t="s">
        <v>1554</v>
      </c>
      <c r="O401" s="141"/>
      <c r="P401" s="28"/>
      <c r="Q401" s="28" t="s">
        <v>1524</v>
      </c>
      <c r="R401" s="142"/>
      <c r="S401" s="142"/>
      <c r="T401" s="28"/>
      <c r="U401" s="28"/>
      <c r="V401" s="28"/>
      <c r="W401" s="28"/>
      <c r="X401" s="28"/>
      <c r="Y401" s="28"/>
      <c r="Z401" s="28"/>
      <c r="AA401" s="28"/>
      <c r="AB401" s="28"/>
      <c r="AC401" s="28"/>
      <c r="AD401" s="28"/>
      <c r="AE401" s="28"/>
      <c r="AF401" s="28"/>
      <c r="AG401" s="28"/>
      <c r="AH401" s="28"/>
      <c r="AI401" s="28"/>
      <c r="AJ401" s="28"/>
      <c r="AK401" s="28"/>
      <c r="AL401" s="28"/>
      <c r="AM401" s="28"/>
      <c r="AN401" s="28"/>
      <c r="AO401" s="28"/>
      <c r="AP401" s="28"/>
      <c r="AQ401" s="28"/>
      <c r="AR401" s="28"/>
      <c r="AS401" s="28"/>
      <c r="AT401" s="28"/>
      <c r="AU401" s="28"/>
      <c r="AV401" s="28"/>
      <c r="AW401" s="28"/>
    </row>
    <row r="402" spans="2:49" hidden="1">
      <c r="B402" s="28">
        <f t="shared" si="6"/>
        <v>399</v>
      </c>
      <c r="C402" s="30">
        <v>45372</v>
      </c>
      <c r="D402" s="30" t="s">
        <v>1464</v>
      </c>
      <c r="E402" s="137" t="s">
        <v>356</v>
      </c>
      <c r="F402" s="138" t="s">
        <v>1107</v>
      </c>
      <c r="G402" s="28" t="s">
        <v>1465</v>
      </c>
      <c r="H402" s="64" t="s">
        <v>1546</v>
      </c>
      <c r="I402" s="28" t="s">
        <v>1477</v>
      </c>
      <c r="J402" s="28" t="s">
        <v>656</v>
      </c>
      <c r="K402" s="28" t="s">
        <v>2371</v>
      </c>
      <c r="L402" s="139" t="s">
        <v>1488</v>
      </c>
      <c r="M402" s="140" t="s">
        <v>101</v>
      </c>
      <c r="N402" s="141" t="s">
        <v>1622</v>
      </c>
      <c r="O402" s="141" t="s">
        <v>1718</v>
      </c>
      <c r="P402" s="28"/>
      <c r="Q402" s="28" t="s">
        <v>2372</v>
      </c>
      <c r="R402" s="142" t="s">
        <v>2363</v>
      </c>
      <c r="S402" s="142" t="s">
        <v>2364</v>
      </c>
      <c r="T402" s="28"/>
      <c r="U402" s="28"/>
      <c r="V402" s="28"/>
      <c r="W402" s="28"/>
      <c r="X402" s="28"/>
      <c r="Y402" s="28"/>
      <c r="Z402" s="28"/>
      <c r="AA402" s="28"/>
      <c r="AB402" s="28"/>
      <c r="AC402" s="28"/>
      <c r="AD402" s="28"/>
      <c r="AE402" s="28"/>
      <c r="AF402" s="28"/>
      <c r="AG402" s="28"/>
      <c r="AH402" s="28"/>
      <c r="AI402" s="28"/>
      <c r="AJ402" s="28"/>
      <c r="AK402" s="28"/>
      <c r="AL402" s="28"/>
      <c r="AM402" s="28"/>
      <c r="AN402" s="28"/>
      <c r="AO402" s="28"/>
      <c r="AP402" s="28"/>
      <c r="AQ402" s="28"/>
      <c r="AR402" s="28"/>
      <c r="AS402" s="28"/>
      <c r="AT402" s="28"/>
      <c r="AU402" s="28"/>
      <c r="AV402" s="28"/>
      <c r="AW402" s="28"/>
    </row>
    <row r="403" spans="2:49" hidden="1">
      <c r="B403" s="28">
        <f t="shared" si="6"/>
        <v>400</v>
      </c>
      <c r="C403" s="30">
        <v>45372</v>
      </c>
      <c r="D403" s="30" t="s">
        <v>1464</v>
      </c>
      <c r="E403" s="137" t="s">
        <v>356</v>
      </c>
      <c r="F403" s="138" t="s">
        <v>1107</v>
      </c>
      <c r="G403" s="28" t="s">
        <v>1465</v>
      </c>
      <c r="H403" s="64" t="s">
        <v>1610</v>
      </c>
      <c r="I403" s="28" t="s">
        <v>1485</v>
      </c>
      <c r="J403" s="28" t="s">
        <v>1486</v>
      </c>
      <c r="K403" s="28" t="s">
        <v>2303</v>
      </c>
      <c r="L403" s="139" t="s">
        <v>1480</v>
      </c>
      <c r="M403" s="140" t="s">
        <v>104</v>
      </c>
      <c r="N403" s="141" t="s">
        <v>1511</v>
      </c>
      <c r="O403" s="141"/>
      <c r="P403" s="28"/>
      <c r="Q403" s="28" t="s">
        <v>1491</v>
      </c>
      <c r="R403" s="142"/>
      <c r="S403" s="142"/>
      <c r="T403" s="28"/>
      <c r="U403" s="28"/>
      <c r="V403" s="28"/>
      <c r="W403" s="28">
        <v>1</v>
      </c>
      <c r="X403" s="28"/>
      <c r="Y403" s="28"/>
      <c r="Z403" s="28"/>
      <c r="AA403" s="28"/>
      <c r="AB403" s="28"/>
      <c r="AC403" s="28"/>
      <c r="AD403" s="28"/>
      <c r="AE403" s="28"/>
      <c r="AF403" s="28"/>
      <c r="AG403" s="28"/>
      <c r="AH403" s="28"/>
      <c r="AI403" s="28"/>
      <c r="AJ403" s="28"/>
      <c r="AK403" s="28"/>
      <c r="AL403" s="28"/>
      <c r="AM403" s="28"/>
      <c r="AN403" s="28"/>
      <c r="AO403" s="28"/>
      <c r="AP403" s="28"/>
      <c r="AQ403" s="28"/>
      <c r="AR403" s="28"/>
      <c r="AS403" s="28"/>
      <c r="AT403" s="28"/>
      <c r="AU403" s="28"/>
      <c r="AV403" s="28"/>
      <c r="AW403" s="28"/>
    </row>
    <row r="404" spans="2:49" hidden="1">
      <c r="B404" s="28">
        <f t="shared" si="6"/>
        <v>401</v>
      </c>
      <c r="C404" s="30">
        <v>45373</v>
      </c>
      <c r="D404" s="30" t="s">
        <v>1464</v>
      </c>
      <c r="E404" s="137" t="s">
        <v>356</v>
      </c>
      <c r="F404" s="138" t="s">
        <v>1107</v>
      </c>
      <c r="G404" s="28" t="s">
        <v>1465</v>
      </c>
      <c r="H404" s="64" t="s">
        <v>1533</v>
      </c>
      <c r="I404" s="28" t="s">
        <v>1909</v>
      </c>
      <c r="J404" s="28" t="s">
        <v>1457</v>
      </c>
      <c r="K404" s="28" t="s">
        <v>2373</v>
      </c>
      <c r="L404" s="139" t="s">
        <v>1574</v>
      </c>
      <c r="M404" s="140" t="s">
        <v>111</v>
      </c>
      <c r="N404" s="141" t="s">
        <v>1586</v>
      </c>
      <c r="O404" s="141" t="s">
        <v>2374</v>
      </c>
      <c r="P404" s="28"/>
      <c r="Q404" s="28" t="s">
        <v>1461</v>
      </c>
      <c r="R404" s="142"/>
      <c r="S404" s="143"/>
      <c r="T404" s="28"/>
      <c r="U404" s="28"/>
      <c r="V404" s="28"/>
      <c r="W404" s="28"/>
      <c r="X404" s="28"/>
      <c r="Y404" s="28"/>
      <c r="Z404" s="28"/>
      <c r="AA404" s="28"/>
      <c r="AB404" s="28"/>
      <c r="AC404" s="28"/>
      <c r="AD404" s="28"/>
      <c r="AE404" s="28"/>
      <c r="AF404" s="28"/>
      <c r="AG404" s="28"/>
      <c r="AH404" s="28"/>
      <c r="AI404" s="28"/>
      <c r="AJ404" s="28"/>
      <c r="AK404" s="28"/>
      <c r="AL404" s="28"/>
      <c r="AM404" s="28"/>
      <c r="AN404" s="28"/>
      <c r="AO404" s="28"/>
      <c r="AP404" s="28"/>
      <c r="AQ404" s="28"/>
      <c r="AR404" s="28"/>
      <c r="AS404" s="28"/>
      <c r="AT404" s="28"/>
      <c r="AU404" s="28"/>
      <c r="AV404" s="28"/>
      <c r="AW404" s="66"/>
    </row>
    <row r="405" spans="2:49" hidden="1">
      <c r="B405" s="28">
        <f t="shared" si="6"/>
        <v>402</v>
      </c>
      <c r="C405" s="30">
        <v>45373</v>
      </c>
      <c r="D405" s="30" t="s">
        <v>1464</v>
      </c>
      <c r="E405" s="137" t="s">
        <v>356</v>
      </c>
      <c r="F405" s="138" t="s">
        <v>1107</v>
      </c>
      <c r="G405" s="28" t="s">
        <v>1465</v>
      </c>
      <c r="H405" s="64" t="s">
        <v>1533</v>
      </c>
      <c r="I405" s="28" t="s">
        <v>1909</v>
      </c>
      <c r="J405" s="28" t="s">
        <v>1457</v>
      </c>
      <c r="K405" s="28" t="s">
        <v>2373</v>
      </c>
      <c r="L405" s="139" t="s">
        <v>1553</v>
      </c>
      <c r="M405" s="140" t="s">
        <v>15</v>
      </c>
      <c r="N405" s="141" t="s">
        <v>1590</v>
      </c>
      <c r="O405" s="141"/>
      <c r="P405" s="28"/>
      <c r="Q405" s="28" t="s">
        <v>1537</v>
      </c>
      <c r="R405" s="142"/>
      <c r="S405" s="142"/>
      <c r="T405" s="28"/>
      <c r="U405" s="28"/>
      <c r="V405" s="28"/>
      <c r="W405" s="28"/>
      <c r="X405" s="28"/>
      <c r="Y405" s="28"/>
      <c r="Z405" s="28"/>
      <c r="AA405" s="28"/>
      <c r="AB405" s="28"/>
      <c r="AC405" s="28"/>
      <c r="AD405" s="28"/>
      <c r="AE405" s="28"/>
      <c r="AF405" s="28"/>
      <c r="AG405" s="28"/>
      <c r="AH405" s="28"/>
      <c r="AI405" s="28"/>
      <c r="AJ405" s="28"/>
      <c r="AK405" s="28"/>
      <c r="AL405" s="28"/>
      <c r="AM405" s="28"/>
      <c r="AN405" s="28"/>
      <c r="AO405" s="28"/>
      <c r="AP405" s="28"/>
      <c r="AQ405" s="28"/>
      <c r="AR405" s="28"/>
      <c r="AS405" s="28"/>
      <c r="AT405" s="28"/>
      <c r="AU405" s="28"/>
      <c r="AV405" s="28"/>
      <c r="AW405" s="28"/>
    </row>
    <row r="406" spans="2:49" hidden="1">
      <c r="B406" s="28">
        <f t="shared" si="6"/>
        <v>403</v>
      </c>
      <c r="C406" s="30">
        <v>45373</v>
      </c>
      <c r="D406" s="30" t="s">
        <v>1464</v>
      </c>
      <c r="E406" s="137" t="s">
        <v>356</v>
      </c>
      <c r="F406" s="138" t="s">
        <v>1107</v>
      </c>
      <c r="G406" s="28" t="s">
        <v>1465</v>
      </c>
      <c r="H406" s="64" t="s">
        <v>1533</v>
      </c>
      <c r="I406" s="28" t="s">
        <v>1909</v>
      </c>
      <c r="J406" s="28" t="s">
        <v>1457</v>
      </c>
      <c r="K406" s="28" t="s">
        <v>2373</v>
      </c>
      <c r="L406" s="139" t="s">
        <v>1488</v>
      </c>
      <c r="M406" s="140" t="s">
        <v>101</v>
      </c>
      <c r="N406" s="141" t="s">
        <v>61</v>
      </c>
      <c r="O406" s="141" t="s">
        <v>2375</v>
      </c>
      <c r="P406" s="28"/>
      <c r="Q406" s="28" t="s">
        <v>1461</v>
      </c>
      <c r="R406" s="142"/>
      <c r="S406" s="142"/>
      <c r="T406" s="28"/>
      <c r="U406" s="28"/>
      <c r="V406" s="28"/>
      <c r="W406" s="28"/>
      <c r="X406" s="28"/>
      <c r="Y406" s="28"/>
      <c r="Z406" s="28"/>
      <c r="AA406" s="28"/>
      <c r="AB406" s="28"/>
      <c r="AC406" s="28"/>
      <c r="AD406" s="28"/>
      <c r="AE406" s="28"/>
      <c r="AF406" s="28"/>
      <c r="AG406" s="28"/>
      <c r="AH406" s="28"/>
      <c r="AI406" s="28"/>
      <c r="AJ406" s="28"/>
      <c r="AK406" s="28"/>
      <c r="AL406" s="28"/>
      <c r="AM406" s="28"/>
      <c r="AN406" s="28"/>
      <c r="AO406" s="28"/>
      <c r="AP406" s="28"/>
      <c r="AQ406" s="28"/>
      <c r="AR406" s="28"/>
      <c r="AS406" s="28"/>
      <c r="AT406" s="28"/>
      <c r="AU406" s="28"/>
      <c r="AV406" s="28"/>
      <c r="AW406" s="28"/>
    </row>
    <row r="407" spans="2:49" hidden="1">
      <c r="B407" s="28">
        <f t="shared" si="6"/>
        <v>404</v>
      </c>
      <c r="C407" s="30">
        <v>45373</v>
      </c>
      <c r="D407" s="30" t="s">
        <v>1464</v>
      </c>
      <c r="E407" s="137" t="s">
        <v>356</v>
      </c>
      <c r="F407" s="138" t="s">
        <v>1107</v>
      </c>
      <c r="G407" s="28" t="s">
        <v>1465</v>
      </c>
      <c r="H407" s="64" t="s">
        <v>1513</v>
      </c>
      <c r="I407" s="28" t="s">
        <v>440</v>
      </c>
      <c r="J407" s="28" t="s">
        <v>441</v>
      </c>
      <c r="K407" s="28" t="s">
        <v>2376</v>
      </c>
      <c r="L407" s="139" t="s">
        <v>1530</v>
      </c>
      <c r="M407" s="140" t="s">
        <v>2377</v>
      </c>
      <c r="N407" s="141" t="s">
        <v>505</v>
      </c>
      <c r="O407" s="141" t="s">
        <v>1637</v>
      </c>
      <c r="P407" s="28"/>
      <c r="Q407" s="28" t="s">
        <v>2195</v>
      </c>
      <c r="R407" s="142" t="s">
        <v>2378</v>
      </c>
      <c r="S407" s="142" t="s">
        <v>2379</v>
      </c>
      <c r="T407" s="28"/>
      <c r="U407" s="28"/>
      <c r="V407" s="28"/>
      <c r="W407" s="28"/>
      <c r="X407" s="28"/>
      <c r="Y407" s="28"/>
      <c r="Z407" s="28"/>
      <c r="AA407" s="28"/>
      <c r="AB407" s="28"/>
      <c r="AC407" s="28"/>
      <c r="AD407" s="28"/>
      <c r="AE407" s="28"/>
      <c r="AF407" s="28"/>
      <c r="AG407" s="28"/>
      <c r="AH407" s="28"/>
      <c r="AI407" s="28"/>
      <c r="AJ407" s="28"/>
      <c r="AK407" s="28"/>
      <c r="AL407" s="28"/>
      <c r="AM407" s="28"/>
      <c r="AN407" s="28"/>
      <c r="AO407" s="28"/>
      <c r="AP407" s="28"/>
      <c r="AQ407" s="28"/>
      <c r="AR407" s="28"/>
      <c r="AS407" s="28"/>
      <c r="AT407" s="28"/>
      <c r="AU407" s="28"/>
      <c r="AV407" s="28"/>
      <c r="AW407" s="28"/>
    </row>
    <row r="408" spans="2:49" hidden="1">
      <c r="B408" s="28">
        <f t="shared" si="6"/>
        <v>405</v>
      </c>
      <c r="C408" s="30">
        <v>45373</v>
      </c>
      <c r="D408" s="30" t="s">
        <v>1464</v>
      </c>
      <c r="E408" s="137" t="s">
        <v>356</v>
      </c>
      <c r="F408" s="138" t="s">
        <v>1107</v>
      </c>
      <c r="G408" s="28" t="s">
        <v>1465</v>
      </c>
      <c r="H408" s="64" t="s">
        <v>1513</v>
      </c>
      <c r="I408" s="28" t="s">
        <v>440</v>
      </c>
      <c r="J408" s="28" t="s">
        <v>173</v>
      </c>
      <c r="K408" s="28" t="s">
        <v>2380</v>
      </c>
      <c r="L408" s="139" t="s">
        <v>1498</v>
      </c>
      <c r="M408" s="140" t="s">
        <v>81</v>
      </c>
      <c r="N408" s="141" t="s">
        <v>1511</v>
      </c>
      <c r="O408" s="141" t="s">
        <v>1512</v>
      </c>
      <c r="P408" s="28"/>
      <c r="Q408" s="28" t="s">
        <v>1515</v>
      </c>
      <c r="R408" s="142"/>
      <c r="S408" s="143"/>
      <c r="T408" s="28"/>
      <c r="U408" s="28"/>
      <c r="V408" s="28"/>
      <c r="W408" s="28">
        <v>1</v>
      </c>
      <c r="X408" s="28"/>
      <c r="Y408" s="28"/>
      <c r="Z408" s="28"/>
      <c r="AA408" s="28"/>
      <c r="AB408" s="28"/>
      <c r="AC408" s="28"/>
      <c r="AD408" s="28"/>
      <c r="AE408" s="28"/>
      <c r="AF408" s="28"/>
      <c r="AG408" s="28"/>
      <c r="AH408" s="28"/>
      <c r="AI408" s="28"/>
      <c r="AJ408" s="28"/>
      <c r="AK408" s="28"/>
      <c r="AL408" s="28"/>
      <c r="AM408" s="28"/>
      <c r="AN408" s="28"/>
      <c r="AO408" s="28"/>
      <c r="AP408" s="28"/>
      <c r="AQ408" s="28"/>
      <c r="AR408" s="28"/>
      <c r="AS408" s="28"/>
      <c r="AT408" s="28"/>
      <c r="AU408" s="28"/>
      <c r="AV408" s="28"/>
      <c r="AW408" s="66"/>
    </row>
    <row r="409" spans="2:49" hidden="1">
      <c r="B409" s="28">
        <f t="shared" si="6"/>
        <v>406</v>
      </c>
      <c r="C409" s="30">
        <v>45373</v>
      </c>
      <c r="D409" s="30" t="s">
        <v>1464</v>
      </c>
      <c r="E409" s="137" t="s">
        <v>356</v>
      </c>
      <c r="F409" s="138" t="s">
        <v>1107</v>
      </c>
      <c r="G409" s="28" t="s">
        <v>1465</v>
      </c>
      <c r="H409" s="64" t="s">
        <v>1546</v>
      </c>
      <c r="I409" s="28" t="s">
        <v>1477</v>
      </c>
      <c r="J409" s="28" t="s">
        <v>1478</v>
      </c>
      <c r="K409" s="28" t="s">
        <v>2381</v>
      </c>
      <c r="L409" s="139" t="s">
        <v>1553</v>
      </c>
      <c r="M409" s="140" t="s">
        <v>15</v>
      </c>
      <c r="N409" s="141" t="s">
        <v>1554</v>
      </c>
      <c r="O409" s="141" t="s">
        <v>2382</v>
      </c>
      <c r="P409" s="28"/>
      <c r="Q409" s="28" t="s">
        <v>2372</v>
      </c>
      <c r="R409" s="142"/>
      <c r="S409" s="143"/>
      <c r="T409" s="28"/>
      <c r="U409" s="28"/>
      <c r="V409" s="28"/>
      <c r="W409" s="28"/>
      <c r="X409" s="28"/>
      <c r="Y409" s="28"/>
      <c r="Z409" s="28"/>
      <c r="AA409" s="28"/>
      <c r="AB409" s="28"/>
      <c r="AC409" s="28"/>
      <c r="AD409" s="28"/>
      <c r="AE409" s="28"/>
      <c r="AF409" s="28"/>
      <c r="AG409" s="28"/>
      <c r="AH409" s="28"/>
      <c r="AI409" s="28"/>
      <c r="AJ409" s="28"/>
      <c r="AK409" s="28"/>
      <c r="AL409" s="28"/>
      <c r="AM409" s="28"/>
      <c r="AN409" s="28"/>
      <c r="AO409" s="28"/>
      <c r="AP409" s="28"/>
      <c r="AQ409" s="28"/>
      <c r="AR409" s="28"/>
      <c r="AS409" s="28"/>
      <c r="AT409" s="28"/>
      <c r="AU409" s="28"/>
      <c r="AV409" s="28"/>
      <c r="AW409" s="66"/>
    </row>
    <row r="410" spans="2:49" hidden="1">
      <c r="B410" s="28">
        <f t="shared" si="6"/>
        <v>407</v>
      </c>
      <c r="C410" s="30">
        <v>45373</v>
      </c>
      <c r="D410" s="30" t="s">
        <v>1464</v>
      </c>
      <c r="E410" s="137" t="s">
        <v>356</v>
      </c>
      <c r="F410" s="138" t="s">
        <v>1107</v>
      </c>
      <c r="G410" s="28" t="s">
        <v>1465</v>
      </c>
      <c r="H410" s="64" t="s">
        <v>1610</v>
      </c>
      <c r="I410" s="28" t="s">
        <v>1849</v>
      </c>
      <c r="J410" s="28" t="s">
        <v>1556</v>
      </c>
      <c r="K410" s="28" t="s">
        <v>2383</v>
      </c>
      <c r="L410" s="139" t="s">
        <v>1530</v>
      </c>
      <c r="M410" s="140" t="s">
        <v>1531</v>
      </c>
      <c r="N410" s="141" t="s">
        <v>1532</v>
      </c>
      <c r="O410" s="141"/>
      <c r="P410" s="28"/>
      <c r="Q410" s="28" t="s">
        <v>1491</v>
      </c>
      <c r="R410" s="142"/>
      <c r="S410" s="143"/>
      <c r="T410" s="28"/>
      <c r="U410" s="28"/>
      <c r="V410" s="28"/>
      <c r="W410" s="28"/>
      <c r="X410" s="28"/>
      <c r="Y410" s="28"/>
      <c r="Z410" s="28"/>
      <c r="AA410" s="28"/>
      <c r="AB410" s="28"/>
      <c r="AC410" s="28"/>
      <c r="AD410" s="28"/>
      <c r="AE410" s="28"/>
      <c r="AF410" s="28"/>
      <c r="AG410" s="28"/>
      <c r="AH410" s="28"/>
      <c r="AI410" s="28"/>
      <c r="AJ410" s="28"/>
      <c r="AK410" s="28"/>
      <c r="AL410" s="28"/>
      <c r="AM410" s="28"/>
      <c r="AN410" s="28"/>
      <c r="AO410" s="28"/>
      <c r="AP410" s="28"/>
      <c r="AQ410" s="28"/>
      <c r="AR410" s="28"/>
      <c r="AS410" s="28"/>
      <c r="AT410" s="28"/>
      <c r="AU410" s="28"/>
      <c r="AV410" s="28"/>
      <c r="AW410" s="66"/>
    </row>
    <row r="411" spans="2:49" hidden="1">
      <c r="B411" s="28">
        <f t="shared" si="6"/>
        <v>408</v>
      </c>
      <c r="C411" s="30">
        <v>45376</v>
      </c>
      <c r="D411" s="30" t="s">
        <v>1464</v>
      </c>
      <c r="E411" s="137" t="s">
        <v>356</v>
      </c>
      <c r="F411" s="138" t="s">
        <v>1107</v>
      </c>
      <c r="G411" s="28" t="s">
        <v>375</v>
      </c>
      <c r="H411" s="64" t="s">
        <v>1565</v>
      </c>
      <c r="I411" s="28" t="s">
        <v>1614</v>
      </c>
      <c r="J411" s="28" t="s">
        <v>640</v>
      </c>
      <c r="K411" s="28" t="s">
        <v>2384</v>
      </c>
      <c r="L411" s="139" t="s">
        <v>1459</v>
      </c>
      <c r="M411" s="140" t="s">
        <v>74</v>
      </c>
      <c r="N411" s="141" t="s">
        <v>183</v>
      </c>
      <c r="O411" s="141" t="s">
        <v>1505</v>
      </c>
      <c r="P411" s="28">
        <v>1</v>
      </c>
      <c r="Q411" s="28" t="s">
        <v>1506</v>
      </c>
      <c r="R411" s="142" t="s">
        <v>2385</v>
      </c>
      <c r="S411" s="142" t="s">
        <v>2386</v>
      </c>
      <c r="T411" s="28"/>
      <c r="U411" s="28"/>
      <c r="V411" s="28"/>
      <c r="W411" s="28"/>
      <c r="X411" s="28"/>
      <c r="Y411" s="28"/>
      <c r="Z411" s="28"/>
      <c r="AA411" s="28"/>
      <c r="AB411" s="28"/>
      <c r="AC411" s="28"/>
      <c r="AD411" s="28"/>
      <c r="AE411" s="28"/>
      <c r="AF411" s="28"/>
      <c r="AG411" s="28"/>
      <c r="AH411" s="28"/>
      <c r="AI411" s="28"/>
      <c r="AJ411" s="28"/>
      <c r="AK411" s="28"/>
      <c r="AL411" s="28"/>
      <c r="AM411" s="28"/>
      <c r="AN411" s="28"/>
      <c r="AO411" s="28"/>
      <c r="AP411" s="28"/>
      <c r="AQ411" s="28"/>
      <c r="AR411" s="28"/>
      <c r="AS411" s="28"/>
      <c r="AT411" s="28"/>
      <c r="AU411" s="28"/>
      <c r="AV411" s="28"/>
      <c r="AW411" s="28"/>
    </row>
    <row r="412" spans="2:49" hidden="1">
      <c r="B412" s="28">
        <f t="shared" si="6"/>
        <v>409</v>
      </c>
      <c r="C412" s="30">
        <v>45376</v>
      </c>
      <c r="D412" s="30" t="s">
        <v>1464</v>
      </c>
      <c r="E412" s="137" t="s">
        <v>356</v>
      </c>
      <c r="F412" s="138" t="s">
        <v>1107</v>
      </c>
      <c r="G412" s="28" t="s">
        <v>1465</v>
      </c>
      <c r="H412" s="64" t="s">
        <v>1565</v>
      </c>
      <c r="I412" s="28" t="s">
        <v>1509</v>
      </c>
      <c r="J412" s="28" t="s">
        <v>1619</v>
      </c>
      <c r="K412" s="28" t="s">
        <v>2387</v>
      </c>
      <c r="L412" s="139" t="s">
        <v>1530</v>
      </c>
      <c r="M412" s="140" t="s">
        <v>1531</v>
      </c>
      <c r="N412" s="141" t="s">
        <v>1532</v>
      </c>
      <c r="O412" s="141" t="s">
        <v>1582</v>
      </c>
      <c r="P412" s="28"/>
      <c r="Q412" s="28" t="s">
        <v>1506</v>
      </c>
      <c r="R412" s="143"/>
      <c r="S412" s="143"/>
      <c r="T412" s="28"/>
      <c r="U412" s="28"/>
      <c r="V412" s="28"/>
      <c r="W412" s="28"/>
      <c r="X412" s="28"/>
      <c r="Y412" s="28"/>
      <c r="Z412" s="28"/>
      <c r="AA412" s="28"/>
      <c r="AB412" s="28"/>
      <c r="AC412" s="28"/>
      <c r="AD412" s="28"/>
      <c r="AE412" s="28"/>
      <c r="AF412" s="28"/>
      <c r="AG412" s="28"/>
      <c r="AH412" s="28"/>
      <c r="AI412" s="28"/>
      <c r="AJ412" s="28"/>
      <c r="AK412" s="28"/>
      <c r="AL412" s="28"/>
      <c r="AM412" s="28"/>
      <c r="AN412" s="28"/>
      <c r="AO412" s="28"/>
      <c r="AP412" s="28"/>
      <c r="AQ412" s="28"/>
      <c r="AR412" s="28"/>
      <c r="AS412" s="28"/>
      <c r="AT412" s="28"/>
      <c r="AU412" s="28"/>
      <c r="AV412" s="28"/>
      <c r="AW412" s="66"/>
    </row>
    <row r="413" spans="2:49" hidden="1">
      <c r="B413" s="28">
        <f t="shared" si="6"/>
        <v>410</v>
      </c>
      <c r="C413" s="30">
        <v>45376</v>
      </c>
      <c r="D413" s="30" t="s">
        <v>1464</v>
      </c>
      <c r="E413" s="137" t="s">
        <v>356</v>
      </c>
      <c r="F413" s="138" t="s">
        <v>1107</v>
      </c>
      <c r="G413" s="28" t="s">
        <v>1465</v>
      </c>
      <c r="H413" s="64" t="s">
        <v>1513</v>
      </c>
      <c r="I413" s="28" t="s">
        <v>440</v>
      </c>
      <c r="J413" s="28" t="s">
        <v>173</v>
      </c>
      <c r="K413" s="28" t="s">
        <v>2388</v>
      </c>
      <c r="L413" s="139" t="s">
        <v>1553</v>
      </c>
      <c r="M413" s="140" t="s">
        <v>15</v>
      </c>
      <c r="N413" s="141" t="s">
        <v>1554</v>
      </c>
      <c r="O413" s="141" t="s">
        <v>15</v>
      </c>
      <c r="P413" s="28"/>
      <c r="Q413" s="28" t="s">
        <v>1515</v>
      </c>
      <c r="R413" s="142"/>
      <c r="S413" s="143"/>
      <c r="T413" s="28">
        <v>1</v>
      </c>
      <c r="U413" s="28"/>
      <c r="V413" s="28"/>
      <c r="W413" s="28"/>
      <c r="X413" s="28"/>
      <c r="Y413" s="28"/>
      <c r="Z413" s="28"/>
      <c r="AA413" s="28"/>
      <c r="AB413" s="28"/>
      <c r="AC413" s="28"/>
      <c r="AD413" s="28"/>
      <c r="AE413" s="28"/>
      <c r="AF413" s="28"/>
      <c r="AG413" s="28"/>
      <c r="AH413" s="28"/>
      <c r="AI413" s="28"/>
      <c r="AJ413" s="28"/>
      <c r="AK413" s="28"/>
      <c r="AL413" s="28"/>
      <c r="AM413" s="28"/>
      <c r="AN413" s="28"/>
      <c r="AO413" s="28"/>
      <c r="AP413" s="28"/>
      <c r="AQ413" s="28"/>
      <c r="AR413" s="28"/>
      <c r="AS413" s="28"/>
      <c r="AT413" s="28"/>
      <c r="AU413" s="28"/>
      <c r="AV413" s="28"/>
      <c r="AW413" s="66"/>
    </row>
    <row r="414" spans="2:49" hidden="1">
      <c r="B414" s="28">
        <f t="shared" si="6"/>
        <v>411</v>
      </c>
      <c r="C414" s="30">
        <v>45376</v>
      </c>
      <c r="D414" s="30" t="s">
        <v>1464</v>
      </c>
      <c r="E414" s="137" t="s">
        <v>356</v>
      </c>
      <c r="F414" s="138" t="s">
        <v>1107</v>
      </c>
      <c r="G414" s="28" t="s">
        <v>1465</v>
      </c>
      <c r="H414" s="64" t="s">
        <v>1513</v>
      </c>
      <c r="I414" s="28" t="s">
        <v>440</v>
      </c>
      <c r="J414" s="28" t="s">
        <v>1580</v>
      </c>
      <c r="K414" s="28" t="s">
        <v>2389</v>
      </c>
      <c r="L414" s="139" t="s">
        <v>1488</v>
      </c>
      <c r="M414" s="140" t="s">
        <v>101</v>
      </c>
      <c r="N414" s="141" t="s">
        <v>1489</v>
      </c>
      <c r="O414" s="141" t="s">
        <v>1512</v>
      </c>
      <c r="P414" s="28"/>
      <c r="Q414" s="28" t="s">
        <v>1515</v>
      </c>
      <c r="R414" s="142"/>
      <c r="S414" s="142"/>
      <c r="T414" s="28"/>
      <c r="U414" s="28"/>
      <c r="V414" s="28"/>
      <c r="W414" s="28"/>
      <c r="X414" s="28"/>
      <c r="Y414" s="28"/>
      <c r="Z414" s="28"/>
      <c r="AA414" s="28"/>
      <c r="AB414" s="28"/>
      <c r="AC414" s="28"/>
      <c r="AD414" s="28"/>
      <c r="AE414" s="28">
        <v>1</v>
      </c>
      <c r="AF414" s="28"/>
      <c r="AG414" s="28"/>
      <c r="AH414" s="28"/>
      <c r="AI414" s="28"/>
      <c r="AJ414" s="28"/>
      <c r="AK414" s="28"/>
      <c r="AL414" s="28"/>
      <c r="AM414" s="28"/>
      <c r="AN414" s="28"/>
      <c r="AO414" s="28"/>
      <c r="AP414" s="28"/>
      <c r="AQ414" s="28"/>
      <c r="AR414" s="28"/>
      <c r="AS414" s="28"/>
      <c r="AT414" s="28"/>
      <c r="AU414" s="28"/>
      <c r="AV414" s="28"/>
      <c r="AW414" s="28"/>
    </row>
    <row r="415" spans="2:49" hidden="1">
      <c r="B415" s="28">
        <f t="shared" si="6"/>
        <v>412</v>
      </c>
      <c r="C415" s="30">
        <v>45376</v>
      </c>
      <c r="D415" s="30" t="s">
        <v>1464</v>
      </c>
      <c r="E415" s="137" t="s">
        <v>356</v>
      </c>
      <c r="F415" s="138" t="s">
        <v>1107</v>
      </c>
      <c r="G415" s="28" t="s">
        <v>1465</v>
      </c>
      <c r="H415" s="64" t="s">
        <v>1538</v>
      </c>
      <c r="I415" s="28" t="s">
        <v>2148</v>
      </c>
      <c r="J415" s="28" t="s">
        <v>1668</v>
      </c>
      <c r="K415" s="28" t="s">
        <v>2390</v>
      </c>
      <c r="L415" s="139" t="s">
        <v>1488</v>
      </c>
      <c r="M415" s="140" t="s">
        <v>101</v>
      </c>
      <c r="N415" s="141" t="s">
        <v>1622</v>
      </c>
      <c r="O415" s="141"/>
      <c r="P415" s="28"/>
      <c r="Q415" s="28" t="s">
        <v>1524</v>
      </c>
      <c r="R415" s="142" t="s">
        <v>2391</v>
      </c>
      <c r="S415" s="142" t="s">
        <v>2392</v>
      </c>
      <c r="T415" s="28"/>
      <c r="U415" s="28"/>
      <c r="V415" s="28"/>
      <c r="W415" s="28"/>
      <c r="X415" s="28"/>
      <c r="Y415" s="28"/>
      <c r="Z415" s="28"/>
      <c r="AA415" s="28"/>
      <c r="AB415" s="28"/>
      <c r="AC415" s="28"/>
      <c r="AD415" s="28"/>
      <c r="AE415" s="28"/>
      <c r="AF415" s="28"/>
      <c r="AG415" s="28"/>
      <c r="AH415" s="28"/>
      <c r="AI415" s="28"/>
      <c r="AJ415" s="28"/>
      <c r="AK415" s="28"/>
      <c r="AL415" s="28"/>
      <c r="AM415" s="28"/>
      <c r="AN415" s="28"/>
      <c r="AO415" s="28"/>
      <c r="AP415" s="28"/>
      <c r="AQ415" s="28"/>
      <c r="AR415" s="28"/>
      <c r="AS415" s="28"/>
      <c r="AT415" s="28"/>
      <c r="AU415" s="28"/>
      <c r="AV415" s="28"/>
      <c r="AW415" s="28"/>
    </row>
    <row r="416" spans="2:49" hidden="1">
      <c r="B416" s="28">
        <f t="shared" si="6"/>
        <v>413</v>
      </c>
      <c r="C416" s="30">
        <v>45377</v>
      </c>
      <c r="D416" s="30" t="s">
        <v>1464</v>
      </c>
      <c r="E416" s="137" t="s">
        <v>356</v>
      </c>
      <c r="F416" s="138" t="s">
        <v>1107</v>
      </c>
      <c r="G416" s="28" t="s">
        <v>1465</v>
      </c>
      <c r="H416" s="64" t="s">
        <v>1533</v>
      </c>
      <c r="I416" s="28" t="s">
        <v>1492</v>
      </c>
      <c r="J416" s="28" t="s">
        <v>1472</v>
      </c>
      <c r="K416" s="28"/>
      <c r="L416" s="139" t="s">
        <v>1493</v>
      </c>
      <c r="M416" s="140" t="s">
        <v>1494</v>
      </c>
      <c r="N416" s="141" t="s">
        <v>1495</v>
      </c>
      <c r="O416" s="141" t="s">
        <v>2393</v>
      </c>
      <c r="P416" s="28"/>
      <c r="Q416" s="28" t="s">
        <v>1461</v>
      </c>
      <c r="R416" s="142"/>
      <c r="S416" s="142"/>
      <c r="T416" s="28"/>
      <c r="U416" s="28"/>
      <c r="V416" s="28"/>
      <c r="W416" s="28"/>
      <c r="X416" s="28"/>
      <c r="Y416" s="28"/>
      <c r="Z416" s="28"/>
      <c r="AA416" s="28"/>
      <c r="AB416" s="28"/>
      <c r="AC416" s="28"/>
      <c r="AD416" s="28"/>
      <c r="AE416" s="28"/>
      <c r="AF416" s="28"/>
      <c r="AG416" s="28"/>
      <c r="AH416" s="28"/>
      <c r="AI416" s="28"/>
      <c r="AJ416" s="28"/>
      <c r="AK416" s="28"/>
      <c r="AL416" s="28"/>
      <c r="AM416" s="28"/>
      <c r="AN416" s="28"/>
      <c r="AO416" s="28"/>
      <c r="AP416" s="28"/>
      <c r="AQ416" s="28"/>
      <c r="AR416" s="28"/>
      <c r="AS416" s="28"/>
      <c r="AT416" s="28"/>
      <c r="AU416" s="28"/>
      <c r="AV416" s="28"/>
      <c r="AW416" s="28"/>
    </row>
    <row r="417" spans="2:49" hidden="1">
      <c r="B417" s="28">
        <f t="shared" si="6"/>
        <v>414</v>
      </c>
      <c r="C417" s="30">
        <v>45377</v>
      </c>
      <c r="D417" s="30" t="s">
        <v>1464</v>
      </c>
      <c r="E417" s="137" t="s">
        <v>356</v>
      </c>
      <c r="F417" s="138" t="s">
        <v>1107</v>
      </c>
      <c r="G417" s="28" t="s">
        <v>1465</v>
      </c>
      <c r="H417" s="64" t="s">
        <v>1533</v>
      </c>
      <c r="I417" s="28" t="s">
        <v>1492</v>
      </c>
      <c r="J417" s="28" t="s">
        <v>1457</v>
      </c>
      <c r="K417" s="28"/>
      <c r="L417" s="139" t="s">
        <v>1493</v>
      </c>
      <c r="M417" s="140" t="s">
        <v>1494</v>
      </c>
      <c r="N417" s="141" t="s">
        <v>1495</v>
      </c>
      <c r="O417" s="141" t="s">
        <v>1678</v>
      </c>
      <c r="P417" s="28"/>
      <c r="Q417" s="28" t="s">
        <v>1461</v>
      </c>
      <c r="R417" s="142"/>
      <c r="S417" s="143"/>
      <c r="T417" s="28"/>
      <c r="U417" s="28"/>
      <c r="V417" s="28"/>
      <c r="W417" s="28"/>
      <c r="X417" s="28"/>
      <c r="Y417" s="28"/>
      <c r="Z417" s="28"/>
      <c r="AA417" s="28"/>
      <c r="AB417" s="28"/>
      <c r="AC417" s="28"/>
      <c r="AD417" s="28"/>
      <c r="AE417" s="28"/>
      <c r="AF417" s="28"/>
      <c r="AG417" s="28"/>
      <c r="AH417" s="28"/>
      <c r="AI417" s="28"/>
      <c r="AJ417" s="28"/>
      <c r="AK417" s="28"/>
      <c r="AL417" s="28"/>
      <c r="AM417" s="28"/>
      <c r="AN417" s="28"/>
      <c r="AO417" s="28"/>
      <c r="AP417" s="28"/>
      <c r="AQ417" s="28"/>
      <c r="AR417" s="28"/>
      <c r="AS417" s="28"/>
      <c r="AT417" s="28"/>
      <c r="AU417" s="28"/>
      <c r="AV417" s="28"/>
      <c r="AW417" s="66"/>
    </row>
    <row r="418" spans="2:49" hidden="1">
      <c r="B418" s="28">
        <f t="shared" si="6"/>
        <v>415</v>
      </c>
      <c r="C418" s="30">
        <v>45377</v>
      </c>
      <c r="D418" s="30" t="s">
        <v>1464</v>
      </c>
      <c r="E418" s="137" t="s">
        <v>356</v>
      </c>
      <c r="F418" s="138" t="s">
        <v>1107</v>
      </c>
      <c r="G418" s="28" t="s">
        <v>1465</v>
      </c>
      <c r="H418" s="64" t="s">
        <v>1533</v>
      </c>
      <c r="I418" s="28" t="s">
        <v>1466</v>
      </c>
      <c r="J418" s="28" t="s">
        <v>1457</v>
      </c>
      <c r="K418" s="28"/>
      <c r="L418" s="139" t="s">
        <v>1493</v>
      </c>
      <c r="M418" s="140" t="s">
        <v>1494</v>
      </c>
      <c r="N418" s="141" t="s">
        <v>1495</v>
      </c>
      <c r="O418" s="141" t="s">
        <v>1971</v>
      </c>
      <c r="P418" s="28"/>
      <c r="Q418" s="28" t="s">
        <v>1461</v>
      </c>
      <c r="R418" s="142"/>
      <c r="S418" s="142"/>
      <c r="T418" s="28"/>
      <c r="U418" s="28"/>
      <c r="V418" s="28"/>
      <c r="W418" s="28"/>
      <c r="X418" s="28"/>
      <c r="Y418" s="28"/>
      <c r="Z418" s="28"/>
      <c r="AA418" s="28"/>
      <c r="AB418" s="28"/>
      <c r="AC418" s="28"/>
      <c r="AD418" s="28"/>
      <c r="AE418" s="28"/>
      <c r="AF418" s="28"/>
      <c r="AG418" s="28"/>
      <c r="AH418" s="28"/>
      <c r="AI418" s="28"/>
      <c r="AJ418" s="28"/>
      <c r="AK418" s="28"/>
      <c r="AL418" s="28"/>
      <c r="AM418" s="28"/>
      <c r="AN418" s="28"/>
      <c r="AO418" s="28"/>
      <c r="AP418" s="28"/>
      <c r="AQ418" s="28"/>
      <c r="AR418" s="28"/>
      <c r="AS418" s="28"/>
      <c r="AT418" s="28"/>
      <c r="AU418" s="28"/>
      <c r="AV418" s="28"/>
      <c r="AW418" s="28"/>
    </row>
    <row r="419" spans="2:49" hidden="1">
      <c r="B419" s="28">
        <f t="shared" si="6"/>
        <v>416</v>
      </c>
      <c r="C419" s="30">
        <v>45377</v>
      </c>
      <c r="D419" s="30" t="s">
        <v>1464</v>
      </c>
      <c r="E419" s="137" t="s">
        <v>356</v>
      </c>
      <c r="F419" s="138" t="s">
        <v>1107</v>
      </c>
      <c r="G419" s="28" t="s">
        <v>375</v>
      </c>
      <c r="H419" s="64" t="s">
        <v>1565</v>
      </c>
      <c r="I419" s="28" t="s">
        <v>1566</v>
      </c>
      <c r="J419" s="28" t="s">
        <v>1567</v>
      </c>
      <c r="K419" s="28" t="s">
        <v>2394</v>
      </c>
      <c r="L419" s="139" t="s">
        <v>1459</v>
      </c>
      <c r="M419" s="140" t="s">
        <v>27</v>
      </c>
      <c r="N419" s="141" t="s">
        <v>183</v>
      </c>
      <c r="O419" s="141" t="s">
        <v>2285</v>
      </c>
      <c r="P419" s="28">
        <v>1</v>
      </c>
      <c r="Q419" s="28" t="s">
        <v>1506</v>
      </c>
      <c r="R419" s="142" t="s">
        <v>1731</v>
      </c>
      <c r="S419" s="143" t="s">
        <v>2395</v>
      </c>
      <c r="T419" s="28"/>
      <c r="U419" s="28"/>
      <c r="V419" s="28"/>
      <c r="W419" s="28"/>
      <c r="X419" s="28"/>
      <c r="Y419" s="28"/>
      <c r="Z419" s="28"/>
      <c r="AA419" s="28"/>
      <c r="AB419" s="28"/>
      <c r="AC419" s="28"/>
      <c r="AD419" s="28"/>
      <c r="AE419" s="28"/>
      <c r="AF419" s="28"/>
      <c r="AG419" s="28"/>
      <c r="AH419" s="28"/>
      <c r="AI419" s="28"/>
      <c r="AJ419" s="28"/>
      <c r="AK419" s="28"/>
      <c r="AL419" s="28"/>
      <c r="AM419" s="28"/>
      <c r="AN419" s="28"/>
      <c r="AO419" s="28"/>
      <c r="AP419" s="28"/>
      <c r="AQ419" s="28"/>
      <c r="AR419" s="28"/>
      <c r="AS419" s="28"/>
      <c r="AT419" s="28"/>
      <c r="AU419" s="28"/>
      <c r="AV419" s="28"/>
      <c r="AW419" s="66"/>
    </row>
    <row r="420" spans="2:49" hidden="1">
      <c r="B420" s="28">
        <f t="shared" si="6"/>
        <v>417</v>
      </c>
      <c r="C420" s="30">
        <v>45377</v>
      </c>
      <c r="D420" s="30" t="s">
        <v>1464</v>
      </c>
      <c r="E420" s="137" t="s">
        <v>356</v>
      </c>
      <c r="F420" s="138" t="s">
        <v>1107</v>
      </c>
      <c r="G420" s="28" t="s">
        <v>1465</v>
      </c>
      <c r="H420" s="64" t="s">
        <v>1565</v>
      </c>
      <c r="I420" s="28" t="s">
        <v>1632</v>
      </c>
      <c r="J420" s="28" t="s">
        <v>341</v>
      </c>
      <c r="K420" s="28" t="s">
        <v>2396</v>
      </c>
      <c r="L420" s="139" t="s">
        <v>1530</v>
      </c>
      <c r="M420" s="140" t="s">
        <v>1641</v>
      </c>
      <c r="N420" s="141" t="s">
        <v>1642</v>
      </c>
      <c r="O420" s="141" t="s">
        <v>1643</v>
      </c>
      <c r="P420" s="28"/>
      <c r="Q420" s="28" t="s">
        <v>2397</v>
      </c>
      <c r="R420" s="142"/>
      <c r="S420" s="142"/>
      <c r="T420" s="28"/>
      <c r="U420" s="28"/>
      <c r="V420" s="28"/>
      <c r="W420" s="28"/>
      <c r="X420" s="28"/>
      <c r="Y420" s="28"/>
      <c r="Z420" s="28"/>
      <c r="AA420" s="28"/>
      <c r="AB420" s="28"/>
      <c r="AC420" s="28"/>
      <c r="AD420" s="28"/>
      <c r="AE420" s="28"/>
      <c r="AF420" s="28"/>
      <c r="AG420" s="28">
        <v>1</v>
      </c>
      <c r="AH420" s="28"/>
      <c r="AI420" s="28"/>
      <c r="AJ420" s="28"/>
      <c r="AK420" s="28"/>
      <c r="AL420" s="28"/>
      <c r="AM420" s="28"/>
      <c r="AN420" s="28"/>
      <c r="AO420" s="28"/>
      <c r="AP420" s="28"/>
      <c r="AQ420" s="28"/>
      <c r="AR420" s="28"/>
      <c r="AS420" s="28"/>
      <c r="AT420" s="28"/>
      <c r="AU420" s="28"/>
      <c r="AV420" s="28"/>
      <c r="AW420" s="28"/>
    </row>
    <row r="421" spans="2:49" hidden="1">
      <c r="B421" s="28">
        <f t="shared" si="6"/>
        <v>418</v>
      </c>
      <c r="C421" s="30">
        <v>45377</v>
      </c>
      <c r="D421" s="30" t="s">
        <v>1464</v>
      </c>
      <c r="E421" s="137" t="s">
        <v>356</v>
      </c>
      <c r="F421" s="138" t="s">
        <v>1107</v>
      </c>
      <c r="G421" s="28" t="s">
        <v>1465</v>
      </c>
      <c r="H421" s="64" t="s">
        <v>1513</v>
      </c>
      <c r="I421" s="28" t="s">
        <v>440</v>
      </c>
      <c r="J421" s="28" t="s">
        <v>816</v>
      </c>
      <c r="K421" s="28" t="s">
        <v>2398</v>
      </c>
      <c r="L421" s="139" t="s">
        <v>1574</v>
      </c>
      <c r="M421" s="140" t="s">
        <v>110</v>
      </c>
      <c r="N421" s="141" t="s">
        <v>1586</v>
      </c>
      <c r="O421" s="141" t="s">
        <v>1629</v>
      </c>
      <c r="P421" s="28"/>
      <c r="Q421" s="28" t="s">
        <v>1515</v>
      </c>
      <c r="R421" s="142" t="s">
        <v>2399</v>
      </c>
      <c r="S421" s="142" t="s">
        <v>2400</v>
      </c>
      <c r="T421" s="28"/>
      <c r="U421" s="28"/>
      <c r="V421" s="28"/>
      <c r="W421" s="28"/>
      <c r="X421" s="28"/>
      <c r="Y421" s="28"/>
      <c r="Z421" s="28"/>
      <c r="AA421" s="28"/>
      <c r="AB421" s="28"/>
      <c r="AC421" s="28"/>
      <c r="AD421" s="28"/>
      <c r="AE421" s="28"/>
      <c r="AF421" s="28"/>
      <c r="AG421" s="28"/>
      <c r="AH421" s="28"/>
      <c r="AI421" s="28"/>
      <c r="AJ421" s="28"/>
      <c r="AK421" s="28"/>
      <c r="AL421" s="28"/>
      <c r="AM421" s="28"/>
      <c r="AN421" s="28"/>
      <c r="AO421" s="28"/>
      <c r="AP421" s="28"/>
      <c r="AQ421" s="28"/>
      <c r="AR421" s="28"/>
      <c r="AS421" s="28"/>
      <c r="AT421" s="28"/>
      <c r="AU421" s="28"/>
      <c r="AV421" s="28"/>
      <c r="AW421" s="28"/>
    </row>
    <row r="422" spans="2:49" hidden="1">
      <c r="B422" s="28">
        <f t="shared" si="6"/>
        <v>419</v>
      </c>
      <c r="C422" s="30">
        <v>45377</v>
      </c>
      <c r="D422" s="30" t="s">
        <v>1464</v>
      </c>
      <c r="E422" s="137" t="s">
        <v>356</v>
      </c>
      <c r="F422" s="138" t="s">
        <v>1107</v>
      </c>
      <c r="G422" s="28" t="s">
        <v>1465</v>
      </c>
      <c r="H422" s="64" t="s">
        <v>1513</v>
      </c>
      <c r="I422" s="28" t="s">
        <v>440</v>
      </c>
      <c r="J422" s="28" t="s">
        <v>173</v>
      </c>
      <c r="K422" s="28" t="s">
        <v>2401</v>
      </c>
      <c r="L422" s="139" t="s">
        <v>1480</v>
      </c>
      <c r="M422" s="140" t="s">
        <v>43</v>
      </c>
      <c r="N422" s="141" t="s">
        <v>1727</v>
      </c>
      <c r="O422" s="141" t="s">
        <v>1519</v>
      </c>
      <c r="P422" s="28"/>
      <c r="Q422" s="28" t="s">
        <v>1515</v>
      </c>
      <c r="R422" s="142"/>
      <c r="S422" s="142"/>
      <c r="T422" s="28"/>
      <c r="U422" s="28"/>
      <c r="V422" s="28"/>
      <c r="W422" s="28"/>
      <c r="X422" s="28"/>
      <c r="Y422" s="28"/>
      <c r="Z422" s="28"/>
      <c r="AA422" s="28"/>
      <c r="AB422" s="28"/>
      <c r="AC422" s="28"/>
      <c r="AD422" s="28"/>
      <c r="AE422" s="28"/>
      <c r="AF422" s="28"/>
      <c r="AG422" s="28"/>
      <c r="AH422" s="28"/>
      <c r="AI422" s="28"/>
      <c r="AJ422" s="28"/>
      <c r="AK422" s="28"/>
      <c r="AL422" s="28"/>
      <c r="AM422" s="28"/>
      <c r="AN422" s="28"/>
      <c r="AO422" s="28"/>
      <c r="AP422" s="28"/>
      <c r="AQ422" s="28"/>
      <c r="AR422" s="28"/>
      <c r="AS422" s="28"/>
      <c r="AT422" s="28"/>
      <c r="AU422" s="28"/>
      <c r="AV422" s="28"/>
      <c r="AW422" s="28"/>
    </row>
    <row r="423" spans="2:49" hidden="1">
      <c r="B423" s="28">
        <f t="shared" si="6"/>
        <v>420</v>
      </c>
      <c r="C423" s="30">
        <v>45377</v>
      </c>
      <c r="D423" s="30" t="s">
        <v>1464</v>
      </c>
      <c r="E423" s="137" t="s">
        <v>356</v>
      </c>
      <c r="F423" s="138" t="s">
        <v>1107</v>
      </c>
      <c r="G423" s="28" t="s">
        <v>1465</v>
      </c>
      <c r="H423" s="64" t="s">
        <v>1538</v>
      </c>
      <c r="I423" s="28" t="s">
        <v>1521</v>
      </c>
      <c r="J423" s="28" t="s">
        <v>217</v>
      </c>
      <c r="K423" s="28" t="s">
        <v>2402</v>
      </c>
      <c r="L423" s="139" t="s">
        <v>1530</v>
      </c>
      <c r="M423" s="140" t="s">
        <v>1681</v>
      </c>
      <c r="N423" s="141" t="s">
        <v>1723</v>
      </c>
      <c r="O423" s="141"/>
      <c r="P423" s="28"/>
      <c r="Q423" s="28" t="s">
        <v>1524</v>
      </c>
      <c r="R423" s="142"/>
      <c r="S423" s="142"/>
      <c r="T423" s="28"/>
      <c r="U423" s="28"/>
      <c r="V423" s="28"/>
      <c r="W423" s="28"/>
      <c r="X423" s="28"/>
      <c r="Y423" s="28"/>
      <c r="Z423" s="28">
        <v>1</v>
      </c>
      <c r="AA423" s="28"/>
      <c r="AB423" s="28"/>
      <c r="AC423" s="28"/>
      <c r="AD423" s="28"/>
      <c r="AE423" s="28"/>
      <c r="AF423" s="28"/>
      <c r="AG423" s="28"/>
      <c r="AH423" s="28"/>
      <c r="AI423" s="28"/>
      <c r="AJ423" s="28"/>
      <c r="AK423" s="28"/>
      <c r="AL423" s="28"/>
      <c r="AM423" s="28"/>
      <c r="AN423" s="28"/>
      <c r="AO423" s="28"/>
      <c r="AP423" s="28"/>
      <c r="AQ423" s="28"/>
      <c r="AR423" s="28"/>
      <c r="AS423" s="28"/>
      <c r="AT423" s="28"/>
      <c r="AU423" s="28"/>
      <c r="AV423" s="28"/>
      <c r="AW423" s="28"/>
    </row>
    <row r="424" spans="2:49" hidden="1">
      <c r="B424" s="28">
        <f t="shared" si="6"/>
        <v>421</v>
      </c>
      <c r="C424" s="30">
        <v>45377</v>
      </c>
      <c r="D424" s="30" t="s">
        <v>1464</v>
      </c>
      <c r="E424" s="137" t="s">
        <v>361</v>
      </c>
      <c r="F424" s="138" t="s">
        <v>1107</v>
      </c>
      <c r="G424" s="28" t="s">
        <v>1465</v>
      </c>
      <c r="H424" s="64" t="s">
        <v>1538</v>
      </c>
      <c r="I424" s="28" t="s">
        <v>1521</v>
      </c>
      <c r="J424" s="28" t="s">
        <v>217</v>
      </c>
      <c r="K424" s="28" t="s">
        <v>2403</v>
      </c>
      <c r="L424" s="139" t="s">
        <v>1493</v>
      </c>
      <c r="M424" s="140" t="s">
        <v>1494</v>
      </c>
      <c r="N424" s="141" t="s">
        <v>1495</v>
      </c>
      <c r="O424" s="141"/>
      <c r="P424" s="28"/>
      <c r="Q424" s="28" t="s">
        <v>1524</v>
      </c>
      <c r="R424" s="142"/>
      <c r="S424" s="143"/>
      <c r="T424" s="28"/>
      <c r="U424" s="28"/>
      <c r="V424" s="28"/>
      <c r="W424" s="28"/>
      <c r="X424" s="28"/>
      <c r="Y424" s="28"/>
      <c r="Z424" s="28"/>
      <c r="AA424" s="28"/>
      <c r="AB424" s="28"/>
      <c r="AC424" s="28"/>
      <c r="AD424" s="28"/>
      <c r="AE424" s="28"/>
      <c r="AF424" s="28"/>
      <c r="AG424" s="28"/>
      <c r="AH424" s="28"/>
      <c r="AI424" s="28"/>
      <c r="AJ424" s="28"/>
      <c r="AK424" s="28"/>
      <c r="AL424" s="28"/>
      <c r="AM424" s="28"/>
      <c r="AN424" s="28"/>
      <c r="AO424" s="28"/>
      <c r="AP424" s="28"/>
      <c r="AQ424" s="28"/>
      <c r="AR424" s="28"/>
      <c r="AS424" s="28"/>
      <c r="AT424" s="28"/>
      <c r="AU424" s="28"/>
      <c r="AV424" s="28"/>
      <c r="AW424" s="66"/>
    </row>
    <row r="425" spans="2:49" hidden="1">
      <c r="B425" s="28">
        <f t="shared" si="6"/>
        <v>422</v>
      </c>
      <c r="C425" s="30">
        <v>45377</v>
      </c>
      <c r="D425" s="30" t="s">
        <v>1464</v>
      </c>
      <c r="E425" s="137" t="s">
        <v>356</v>
      </c>
      <c r="F425" s="138" t="s">
        <v>1107</v>
      </c>
      <c r="G425" s="28" t="s">
        <v>1465</v>
      </c>
      <c r="H425" s="64" t="s">
        <v>1546</v>
      </c>
      <c r="I425" s="28" t="s">
        <v>1477</v>
      </c>
      <c r="J425" s="28" t="s">
        <v>656</v>
      </c>
      <c r="K425" s="28" t="s">
        <v>2404</v>
      </c>
      <c r="L425" s="139" t="s">
        <v>1459</v>
      </c>
      <c r="M425" s="140" t="s">
        <v>28</v>
      </c>
      <c r="N425" s="141" t="s">
        <v>61</v>
      </c>
      <c r="O425" s="141" t="s">
        <v>2405</v>
      </c>
      <c r="P425" s="28"/>
      <c r="Q425" s="28" t="s">
        <v>2372</v>
      </c>
      <c r="R425" s="142"/>
      <c r="S425" s="142"/>
      <c r="T425" s="28"/>
      <c r="U425" s="28"/>
      <c r="V425" s="28"/>
      <c r="W425" s="28"/>
      <c r="X425" s="28"/>
      <c r="Y425" s="28"/>
      <c r="Z425" s="28"/>
      <c r="AA425" s="28"/>
      <c r="AB425" s="28"/>
      <c r="AC425" s="28"/>
      <c r="AD425" s="28"/>
      <c r="AE425" s="28"/>
      <c r="AF425" s="28"/>
      <c r="AG425" s="28"/>
      <c r="AH425" s="28"/>
      <c r="AI425" s="28"/>
      <c r="AJ425" s="28"/>
      <c r="AK425" s="28"/>
      <c r="AL425" s="28"/>
      <c r="AM425" s="28"/>
      <c r="AN425" s="28"/>
      <c r="AO425" s="28"/>
      <c r="AP425" s="28"/>
      <c r="AQ425" s="28"/>
      <c r="AR425" s="28"/>
      <c r="AS425" s="28"/>
      <c r="AT425" s="28"/>
      <c r="AU425" s="28"/>
      <c r="AV425" s="28"/>
      <c r="AW425" s="28"/>
    </row>
    <row r="426" spans="2:49" hidden="1">
      <c r="B426" s="28">
        <f t="shared" si="6"/>
        <v>423</v>
      </c>
      <c r="C426" s="30">
        <v>45378</v>
      </c>
      <c r="D426" s="30" t="s">
        <v>1464</v>
      </c>
      <c r="E426" s="137" t="s">
        <v>356</v>
      </c>
      <c r="F426" s="138" t="s">
        <v>1107</v>
      </c>
      <c r="G426" s="28" t="s">
        <v>1465</v>
      </c>
      <c r="H426" s="64" t="s">
        <v>1565</v>
      </c>
      <c r="I426" s="28" t="s">
        <v>1707</v>
      </c>
      <c r="J426" s="28" t="s">
        <v>1627</v>
      </c>
      <c r="K426" s="28" t="s">
        <v>2406</v>
      </c>
      <c r="L426" s="139" t="s">
        <v>1574</v>
      </c>
      <c r="M426" s="140" t="s">
        <v>111</v>
      </c>
      <c r="N426" s="141" t="s">
        <v>1575</v>
      </c>
      <c r="O426" s="141" t="s">
        <v>1576</v>
      </c>
      <c r="P426" s="28"/>
      <c r="Q426" s="28" t="s">
        <v>1506</v>
      </c>
      <c r="R426" s="142"/>
      <c r="S426" s="142"/>
      <c r="T426" s="28"/>
      <c r="U426" s="28"/>
      <c r="V426" s="28"/>
      <c r="W426" s="28"/>
      <c r="X426" s="28"/>
      <c r="Y426" s="28"/>
      <c r="Z426" s="28"/>
      <c r="AA426" s="28">
        <v>1</v>
      </c>
      <c r="AB426" s="28"/>
      <c r="AC426" s="28"/>
      <c r="AD426" s="28"/>
      <c r="AE426" s="28"/>
      <c r="AF426" s="28"/>
      <c r="AG426" s="28"/>
      <c r="AH426" s="28"/>
      <c r="AI426" s="28"/>
      <c r="AJ426" s="28"/>
      <c r="AK426" s="28"/>
      <c r="AL426" s="28"/>
      <c r="AM426" s="28"/>
      <c r="AN426" s="28"/>
      <c r="AO426" s="28"/>
      <c r="AP426" s="28"/>
      <c r="AQ426" s="28"/>
      <c r="AR426" s="28"/>
      <c r="AS426" s="28"/>
      <c r="AT426" s="28"/>
      <c r="AU426" s="28"/>
      <c r="AV426" s="28"/>
      <c r="AW426" s="28"/>
    </row>
    <row r="427" spans="2:49" hidden="1">
      <c r="B427" s="28">
        <f t="shared" si="6"/>
        <v>424</v>
      </c>
      <c r="C427" s="30">
        <v>45378</v>
      </c>
      <c r="D427" s="30" t="s">
        <v>1464</v>
      </c>
      <c r="E427" s="137" t="s">
        <v>356</v>
      </c>
      <c r="F427" s="138" t="s">
        <v>1107</v>
      </c>
      <c r="G427" s="28" t="s">
        <v>1465</v>
      </c>
      <c r="H427" s="64" t="s">
        <v>1565</v>
      </c>
      <c r="I427" s="28" t="s">
        <v>1509</v>
      </c>
      <c r="J427" s="28" t="s">
        <v>1572</v>
      </c>
      <c r="K427" s="28" t="s">
        <v>2407</v>
      </c>
      <c r="L427" s="139" t="s">
        <v>1498</v>
      </c>
      <c r="M427" s="140" t="s">
        <v>85</v>
      </c>
      <c r="N427" s="141" t="s">
        <v>1665</v>
      </c>
      <c r="O427" s="141" t="s">
        <v>1579</v>
      </c>
      <c r="P427" s="28"/>
      <c r="Q427" s="28" t="s">
        <v>1506</v>
      </c>
      <c r="R427" s="142"/>
      <c r="S427" s="142"/>
      <c r="T427" s="28"/>
      <c r="U427" s="28"/>
      <c r="V427" s="28">
        <v>1</v>
      </c>
      <c r="W427" s="28"/>
      <c r="X427" s="28"/>
      <c r="Y427" s="28"/>
      <c r="Z427" s="28"/>
      <c r="AA427" s="28"/>
      <c r="AB427" s="28"/>
      <c r="AC427" s="28"/>
      <c r="AD427" s="28"/>
      <c r="AE427" s="28"/>
      <c r="AF427" s="28"/>
      <c r="AG427" s="28"/>
      <c r="AH427" s="28"/>
      <c r="AI427" s="28"/>
      <c r="AJ427" s="28"/>
      <c r="AK427" s="28"/>
      <c r="AL427" s="28"/>
      <c r="AM427" s="28"/>
      <c r="AN427" s="28"/>
      <c r="AO427" s="28"/>
      <c r="AP427" s="28"/>
      <c r="AQ427" s="28"/>
      <c r="AR427" s="28"/>
      <c r="AS427" s="28"/>
      <c r="AT427" s="28"/>
      <c r="AU427" s="28"/>
      <c r="AV427" s="28"/>
      <c r="AW427" s="28"/>
    </row>
    <row r="428" spans="2:49" hidden="1">
      <c r="B428" s="28">
        <f t="shared" si="6"/>
        <v>425</v>
      </c>
      <c r="C428" s="30">
        <v>45378</v>
      </c>
      <c r="D428" s="30" t="s">
        <v>1464</v>
      </c>
      <c r="E428" s="137" t="s">
        <v>356</v>
      </c>
      <c r="F428" s="138" t="s">
        <v>1107</v>
      </c>
      <c r="G428" s="28" t="s">
        <v>1465</v>
      </c>
      <c r="H428" s="64" t="s">
        <v>1513</v>
      </c>
      <c r="I428" s="28" t="s">
        <v>440</v>
      </c>
      <c r="J428" s="28" t="s">
        <v>173</v>
      </c>
      <c r="K428" s="28"/>
      <c r="L428" s="139" t="s">
        <v>1493</v>
      </c>
      <c r="M428" s="140" t="s">
        <v>1978</v>
      </c>
      <c r="N428" s="141" t="s">
        <v>1495</v>
      </c>
      <c r="O428" s="141" t="s">
        <v>1598</v>
      </c>
      <c r="P428" s="28"/>
      <c r="Q428" s="28" t="s">
        <v>1515</v>
      </c>
      <c r="R428" s="142"/>
      <c r="S428" s="142"/>
      <c r="T428" s="28"/>
      <c r="U428" s="28"/>
      <c r="V428" s="28"/>
      <c r="W428" s="28"/>
      <c r="X428" s="28"/>
      <c r="Y428" s="28"/>
      <c r="Z428" s="28"/>
      <c r="AA428" s="28"/>
      <c r="AB428" s="28"/>
      <c r="AC428" s="28"/>
      <c r="AD428" s="28"/>
      <c r="AE428" s="28"/>
      <c r="AF428" s="28"/>
      <c r="AG428" s="28"/>
      <c r="AH428" s="28"/>
      <c r="AI428" s="28"/>
      <c r="AJ428" s="28"/>
      <c r="AK428" s="28"/>
      <c r="AL428" s="28"/>
      <c r="AM428" s="28"/>
      <c r="AN428" s="28"/>
      <c r="AO428" s="28"/>
      <c r="AP428" s="28"/>
      <c r="AQ428" s="28"/>
      <c r="AR428" s="28"/>
      <c r="AS428" s="28"/>
      <c r="AT428" s="28"/>
      <c r="AU428" s="28"/>
      <c r="AV428" s="28"/>
      <c r="AW428" s="28"/>
    </row>
    <row r="429" spans="2:49" hidden="1">
      <c r="B429" s="28">
        <f t="shared" si="6"/>
        <v>426</v>
      </c>
      <c r="C429" s="30">
        <v>45378</v>
      </c>
      <c r="D429" s="30" t="s">
        <v>1464</v>
      </c>
      <c r="E429" s="137" t="s">
        <v>356</v>
      </c>
      <c r="F429" s="138" t="s">
        <v>1107</v>
      </c>
      <c r="G429" s="28" t="s">
        <v>1465</v>
      </c>
      <c r="H429" s="64" t="s">
        <v>1513</v>
      </c>
      <c r="I429" s="28" t="s">
        <v>440</v>
      </c>
      <c r="J429" s="28" t="s">
        <v>816</v>
      </c>
      <c r="K429" s="28"/>
      <c r="L429" s="139" t="s">
        <v>1493</v>
      </c>
      <c r="M429" s="140" t="s">
        <v>1978</v>
      </c>
      <c r="N429" s="141" t="s">
        <v>1495</v>
      </c>
      <c r="O429" s="141" t="s">
        <v>1598</v>
      </c>
      <c r="P429" s="28"/>
      <c r="Q429" s="28" t="s">
        <v>1515</v>
      </c>
      <c r="R429" s="142"/>
      <c r="S429" s="142"/>
      <c r="T429" s="28"/>
      <c r="U429" s="28"/>
      <c r="V429" s="28"/>
      <c r="W429" s="28"/>
      <c r="X429" s="28"/>
      <c r="Y429" s="28"/>
      <c r="Z429" s="28"/>
      <c r="AA429" s="28"/>
      <c r="AB429" s="28"/>
      <c r="AC429" s="28"/>
      <c r="AD429" s="28"/>
      <c r="AE429" s="28"/>
      <c r="AF429" s="28"/>
      <c r="AG429" s="28"/>
      <c r="AH429" s="28"/>
      <c r="AI429" s="28"/>
      <c r="AJ429" s="28"/>
      <c r="AK429" s="28"/>
      <c r="AL429" s="28"/>
      <c r="AM429" s="28"/>
      <c r="AN429" s="28"/>
      <c r="AO429" s="28"/>
      <c r="AP429" s="28"/>
      <c r="AQ429" s="28"/>
      <c r="AR429" s="28"/>
      <c r="AS429" s="28"/>
      <c r="AT429" s="28"/>
      <c r="AU429" s="28"/>
      <c r="AV429" s="28"/>
      <c r="AW429" s="28"/>
    </row>
    <row r="430" spans="2:49" hidden="1">
      <c r="B430" s="28">
        <f t="shared" si="6"/>
        <v>427</v>
      </c>
      <c r="C430" s="30">
        <v>45378</v>
      </c>
      <c r="D430" s="30" t="s">
        <v>1464</v>
      </c>
      <c r="E430" s="137" t="s">
        <v>356</v>
      </c>
      <c r="F430" s="138" t="s">
        <v>1107</v>
      </c>
      <c r="G430" s="28" t="s">
        <v>1465</v>
      </c>
      <c r="H430" s="64" t="s">
        <v>1513</v>
      </c>
      <c r="I430" s="28" t="s">
        <v>440</v>
      </c>
      <c r="J430" s="28" t="s">
        <v>441</v>
      </c>
      <c r="K430" s="28"/>
      <c r="L430" s="139" t="s">
        <v>1493</v>
      </c>
      <c r="M430" s="140" t="s">
        <v>1978</v>
      </c>
      <c r="N430" s="141" t="s">
        <v>1495</v>
      </c>
      <c r="O430" s="141" t="s">
        <v>1598</v>
      </c>
      <c r="P430" s="28"/>
      <c r="Q430" s="28" t="s">
        <v>1515</v>
      </c>
      <c r="R430" s="142"/>
      <c r="S430" s="143"/>
      <c r="T430" s="28"/>
      <c r="U430" s="28"/>
      <c r="V430" s="28"/>
      <c r="W430" s="28"/>
      <c r="X430" s="28"/>
      <c r="Y430" s="28"/>
      <c r="Z430" s="28"/>
      <c r="AA430" s="28"/>
      <c r="AB430" s="28"/>
      <c r="AC430" s="28"/>
      <c r="AD430" s="28"/>
      <c r="AE430" s="28"/>
      <c r="AF430" s="28"/>
      <c r="AG430" s="28"/>
      <c r="AH430" s="28"/>
      <c r="AI430" s="28"/>
      <c r="AJ430" s="28"/>
      <c r="AK430" s="28"/>
      <c r="AL430" s="28"/>
      <c r="AM430" s="28"/>
      <c r="AN430" s="28"/>
      <c r="AO430" s="28"/>
      <c r="AP430" s="28"/>
      <c r="AQ430" s="28"/>
      <c r="AR430" s="28"/>
      <c r="AS430" s="28"/>
      <c r="AT430" s="28"/>
      <c r="AU430" s="28"/>
      <c r="AV430" s="28"/>
      <c r="AW430" s="66"/>
    </row>
    <row r="431" spans="2:49" hidden="1">
      <c r="B431" s="28">
        <f t="shared" si="6"/>
        <v>428</v>
      </c>
      <c r="C431" s="30">
        <v>45378</v>
      </c>
      <c r="D431" s="30" t="s">
        <v>1464</v>
      </c>
      <c r="E431" s="137" t="s">
        <v>361</v>
      </c>
      <c r="F431" s="138" t="s">
        <v>1107</v>
      </c>
      <c r="G431" s="28" t="s">
        <v>1465</v>
      </c>
      <c r="H431" s="64" t="s">
        <v>1538</v>
      </c>
      <c r="I431" s="28" t="s">
        <v>1543</v>
      </c>
      <c r="J431" s="28" t="s">
        <v>1668</v>
      </c>
      <c r="K431" s="28" t="s">
        <v>2263</v>
      </c>
      <c r="L431" s="139" t="s">
        <v>1488</v>
      </c>
      <c r="M431" s="140" t="s">
        <v>101</v>
      </c>
      <c r="N431" s="141" t="s">
        <v>1622</v>
      </c>
      <c r="O431" s="141" t="s">
        <v>2408</v>
      </c>
      <c r="P431" s="28"/>
      <c r="Q431" s="28" t="s">
        <v>1524</v>
      </c>
      <c r="R431" s="143"/>
      <c r="S431" s="144"/>
      <c r="T431" s="28"/>
      <c r="U431" s="28"/>
      <c r="V431" s="28"/>
      <c r="W431" s="28"/>
      <c r="X431" s="28"/>
      <c r="Y431" s="28"/>
      <c r="Z431" s="28"/>
      <c r="AA431" s="28"/>
      <c r="AB431" s="28"/>
      <c r="AC431" s="28"/>
      <c r="AD431" s="28"/>
      <c r="AE431" s="28"/>
      <c r="AF431" s="28"/>
      <c r="AG431" s="28"/>
      <c r="AH431" s="28"/>
      <c r="AI431" s="28"/>
      <c r="AJ431" s="28"/>
      <c r="AK431" s="28"/>
      <c r="AL431" s="28"/>
      <c r="AM431" s="28"/>
      <c r="AN431" s="28"/>
      <c r="AO431" s="28"/>
      <c r="AP431" s="28"/>
      <c r="AQ431" s="28"/>
      <c r="AR431" s="28"/>
      <c r="AS431" s="28"/>
      <c r="AT431" s="28"/>
      <c r="AU431" s="28"/>
      <c r="AV431" s="28"/>
      <c r="AW431" s="66"/>
    </row>
    <row r="432" spans="2:49" hidden="1">
      <c r="B432" s="28">
        <f t="shared" si="6"/>
        <v>429</v>
      </c>
      <c r="C432" s="30">
        <v>45378</v>
      </c>
      <c r="D432" s="30" t="s">
        <v>1464</v>
      </c>
      <c r="E432" s="137" t="s">
        <v>356</v>
      </c>
      <c r="F432" s="138" t="s">
        <v>1107</v>
      </c>
      <c r="G432" s="28" t="s">
        <v>1465</v>
      </c>
      <c r="H432" s="64" t="s">
        <v>1546</v>
      </c>
      <c r="I432" s="28" t="s">
        <v>1477</v>
      </c>
      <c r="J432" s="28" t="s">
        <v>1478</v>
      </c>
      <c r="K432" s="28" t="s">
        <v>2409</v>
      </c>
      <c r="L432" s="139" t="s">
        <v>1574</v>
      </c>
      <c r="M432" s="140" t="s">
        <v>111</v>
      </c>
      <c r="N432" s="141" t="s">
        <v>61</v>
      </c>
      <c r="O432" s="141" t="s">
        <v>2410</v>
      </c>
      <c r="P432" s="28"/>
      <c r="Q432" s="28" t="s">
        <v>2372</v>
      </c>
      <c r="R432" s="142"/>
      <c r="S432" s="142"/>
      <c r="T432" s="28"/>
      <c r="U432" s="28"/>
      <c r="V432" s="28"/>
      <c r="W432" s="28"/>
      <c r="X432" s="28"/>
      <c r="Y432" s="28"/>
      <c r="Z432" s="28"/>
      <c r="AA432" s="28"/>
      <c r="AB432" s="28"/>
      <c r="AC432" s="28"/>
      <c r="AD432" s="28"/>
      <c r="AE432" s="28"/>
      <c r="AF432" s="28"/>
      <c r="AG432" s="28"/>
      <c r="AH432" s="28"/>
      <c r="AI432" s="28"/>
      <c r="AJ432" s="28"/>
      <c r="AK432" s="28"/>
      <c r="AL432" s="28"/>
      <c r="AM432" s="28"/>
      <c r="AN432" s="28"/>
      <c r="AO432" s="28"/>
      <c r="AP432" s="28"/>
      <c r="AQ432" s="28"/>
      <c r="AR432" s="28"/>
      <c r="AS432" s="28"/>
      <c r="AT432" s="28"/>
      <c r="AU432" s="28"/>
      <c r="AV432" s="28"/>
      <c r="AW432" s="28"/>
    </row>
    <row r="433" spans="2:49" hidden="1">
      <c r="B433" s="28">
        <f t="shared" si="6"/>
        <v>430</v>
      </c>
      <c r="C433" s="30">
        <v>45379</v>
      </c>
      <c r="D433" s="30" t="s">
        <v>1464</v>
      </c>
      <c r="E433" s="137" t="s">
        <v>356</v>
      </c>
      <c r="F433" s="138" t="s">
        <v>1109</v>
      </c>
      <c r="G433" s="28" t="s">
        <v>1465</v>
      </c>
      <c r="H433" s="64" t="s">
        <v>1565</v>
      </c>
      <c r="I433" s="28" t="s">
        <v>1566</v>
      </c>
      <c r="J433" s="28" t="s">
        <v>1567</v>
      </c>
      <c r="K433" s="28"/>
      <c r="L433" s="139" t="s">
        <v>1493</v>
      </c>
      <c r="M433" s="140" t="s">
        <v>1494</v>
      </c>
      <c r="N433" s="141" t="s">
        <v>1495</v>
      </c>
      <c r="O433" s="141" t="s">
        <v>1598</v>
      </c>
      <c r="P433" s="28"/>
      <c r="Q433" s="28" t="s">
        <v>1506</v>
      </c>
      <c r="R433" s="142"/>
      <c r="S433" s="28"/>
      <c r="T433" s="66"/>
      <c r="U433" s="28"/>
      <c r="V433" s="28"/>
      <c r="W433" s="28"/>
      <c r="X433" s="28"/>
      <c r="Y433" s="28"/>
      <c r="Z433" s="28"/>
      <c r="AA433" s="28"/>
      <c r="AB433" s="28"/>
      <c r="AC433" s="28"/>
      <c r="AD433" s="28"/>
      <c r="AE433" s="28"/>
      <c r="AF433" s="28"/>
      <c r="AG433" s="28"/>
      <c r="AH433" s="28"/>
      <c r="AI433" s="28"/>
      <c r="AJ433" s="28"/>
      <c r="AK433" s="28"/>
      <c r="AL433" s="28"/>
      <c r="AM433" s="28"/>
      <c r="AN433" s="28"/>
      <c r="AO433" s="28"/>
      <c r="AP433" s="28"/>
      <c r="AQ433" s="28"/>
      <c r="AR433" s="28"/>
      <c r="AS433" s="28"/>
      <c r="AT433" s="28"/>
      <c r="AU433" s="28"/>
      <c r="AV433" s="28"/>
      <c r="AW433" s="28"/>
    </row>
    <row r="434" spans="2:49" hidden="1">
      <c r="B434" s="28">
        <f t="shared" si="6"/>
        <v>431</v>
      </c>
      <c r="C434" s="30">
        <v>45379</v>
      </c>
      <c r="D434" s="30" t="s">
        <v>1464</v>
      </c>
      <c r="E434" s="137" t="s">
        <v>356</v>
      </c>
      <c r="F434" s="138" t="s">
        <v>1109</v>
      </c>
      <c r="G434" s="28" t="s">
        <v>1465</v>
      </c>
      <c r="H434" s="64" t="s">
        <v>1565</v>
      </c>
      <c r="I434" s="28" t="s">
        <v>1503</v>
      </c>
      <c r="J434" s="28" t="s">
        <v>640</v>
      </c>
      <c r="K434" s="28"/>
      <c r="L434" s="139" t="s">
        <v>1493</v>
      </c>
      <c r="M434" s="140" t="s">
        <v>1494</v>
      </c>
      <c r="N434" s="141" t="s">
        <v>1495</v>
      </c>
      <c r="O434" s="141" t="s">
        <v>1598</v>
      </c>
      <c r="P434" s="28"/>
      <c r="Q434" s="28" t="s">
        <v>1506</v>
      </c>
      <c r="R434" s="142"/>
      <c r="S434" s="142"/>
      <c r="T434" s="28"/>
      <c r="U434" s="28"/>
      <c r="V434" s="28"/>
      <c r="W434" s="28"/>
      <c r="X434" s="28"/>
      <c r="Y434" s="28"/>
      <c r="Z434" s="28"/>
      <c r="AA434" s="28"/>
      <c r="AB434" s="28"/>
      <c r="AC434" s="28"/>
      <c r="AD434" s="28"/>
      <c r="AE434" s="28"/>
      <c r="AF434" s="28"/>
      <c r="AG434" s="28"/>
      <c r="AH434" s="28"/>
      <c r="AI434" s="28"/>
      <c r="AJ434" s="28"/>
      <c r="AK434" s="28"/>
      <c r="AL434" s="28"/>
      <c r="AM434" s="28"/>
      <c r="AN434" s="28"/>
      <c r="AO434" s="28"/>
      <c r="AP434" s="28"/>
      <c r="AQ434" s="28"/>
      <c r="AR434" s="28"/>
      <c r="AS434" s="28"/>
      <c r="AT434" s="28"/>
      <c r="AU434" s="28"/>
      <c r="AV434" s="28"/>
      <c r="AW434" s="28"/>
    </row>
    <row r="435" spans="2:49" hidden="1">
      <c r="B435" s="28">
        <f t="shared" si="6"/>
        <v>432</v>
      </c>
      <c r="C435" s="30">
        <v>45379</v>
      </c>
      <c r="D435" s="30" t="s">
        <v>1464</v>
      </c>
      <c r="E435" s="137" t="s">
        <v>356</v>
      </c>
      <c r="F435" s="138" t="s">
        <v>1109</v>
      </c>
      <c r="G435" s="28" t="s">
        <v>1465</v>
      </c>
      <c r="H435" s="64" t="s">
        <v>1565</v>
      </c>
      <c r="I435" s="28" t="s">
        <v>1632</v>
      </c>
      <c r="J435" s="28" t="s">
        <v>1633</v>
      </c>
      <c r="K435" s="28"/>
      <c r="L435" s="139" t="s">
        <v>1493</v>
      </c>
      <c r="M435" s="140" t="s">
        <v>1494</v>
      </c>
      <c r="N435" s="141" t="s">
        <v>1495</v>
      </c>
      <c r="O435" s="141" t="s">
        <v>1598</v>
      </c>
      <c r="P435" s="28"/>
      <c r="Q435" s="28" t="s">
        <v>1506</v>
      </c>
      <c r="R435" s="142"/>
      <c r="S435" s="142"/>
      <c r="T435" s="28"/>
      <c r="U435" s="28"/>
      <c r="V435" s="28"/>
      <c r="W435" s="28"/>
      <c r="X435" s="28"/>
      <c r="Y435" s="28"/>
      <c r="Z435" s="28"/>
      <c r="AA435" s="28"/>
      <c r="AB435" s="28"/>
      <c r="AC435" s="28"/>
      <c r="AD435" s="28"/>
      <c r="AE435" s="28"/>
      <c r="AF435" s="28"/>
      <c r="AG435" s="28"/>
      <c r="AH435" s="28"/>
      <c r="AI435" s="28"/>
      <c r="AJ435" s="28"/>
      <c r="AK435" s="28"/>
      <c r="AL435" s="28"/>
      <c r="AM435" s="28"/>
      <c r="AN435" s="28"/>
      <c r="AO435" s="28"/>
      <c r="AP435" s="28"/>
      <c r="AQ435" s="28"/>
      <c r="AR435" s="28"/>
      <c r="AS435" s="28"/>
      <c r="AT435" s="28"/>
      <c r="AU435" s="28"/>
      <c r="AV435" s="28"/>
      <c r="AW435" s="28"/>
    </row>
    <row r="436" spans="2:49" hidden="1">
      <c r="B436" s="28">
        <f t="shared" si="6"/>
        <v>433</v>
      </c>
      <c r="C436" s="30">
        <v>45379</v>
      </c>
      <c r="D436" s="30" t="s">
        <v>1464</v>
      </c>
      <c r="E436" s="137" t="s">
        <v>356</v>
      </c>
      <c r="F436" s="138" t="s">
        <v>1109</v>
      </c>
      <c r="G436" s="28" t="s">
        <v>1465</v>
      </c>
      <c r="H436" s="64" t="s">
        <v>1565</v>
      </c>
      <c r="I436" s="28" t="s">
        <v>1509</v>
      </c>
      <c r="J436" s="28" t="s">
        <v>1572</v>
      </c>
      <c r="K436" s="28"/>
      <c r="L436" s="139" t="s">
        <v>1493</v>
      </c>
      <c r="M436" s="140" t="s">
        <v>1494</v>
      </c>
      <c r="N436" s="141" t="s">
        <v>1495</v>
      </c>
      <c r="O436" s="141" t="s">
        <v>1598</v>
      </c>
      <c r="P436" s="28"/>
      <c r="Q436" s="28" t="s">
        <v>2397</v>
      </c>
      <c r="R436" s="142"/>
      <c r="S436" s="142"/>
      <c r="T436" s="28"/>
      <c r="U436" s="28"/>
      <c r="V436" s="28"/>
      <c r="W436" s="28"/>
      <c r="X436" s="28"/>
      <c r="Y436" s="28"/>
      <c r="Z436" s="28"/>
      <c r="AA436" s="28"/>
      <c r="AB436" s="28"/>
      <c r="AC436" s="28"/>
      <c r="AD436" s="28"/>
      <c r="AE436" s="28"/>
      <c r="AF436" s="28"/>
      <c r="AG436" s="28"/>
      <c r="AH436" s="28"/>
      <c r="AI436" s="28"/>
      <c r="AJ436" s="28"/>
      <c r="AK436" s="28"/>
      <c r="AL436" s="28"/>
      <c r="AM436" s="28"/>
      <c r="AN436" s="28"/>
      <c r="AO436" s="28"/>
      <c r="AP436" s="28"/>
      <c r="AQ436" s="28"/>
      <c r="AR436" s="28"/>
      <c r="AS436" s="28"/>
      <c r="AT436" s="28"/>
      <c r="AU436" s="28"/>
      <c r="AV436" s="28"/>
      <c r="AW436" s="28"/>
    </row>
    <row r="437" spans="2:49" hidden="1">
      <c r="B437" s="28">
        <f t="shared" si="6"/>
        <v>434</v>
      </c>
      <c r="C437" s="30">
        <v>45379</v>
      </c>
      <c r="D437" s="30" t="s">
        <v>1464</v>
      </c>
      <c r="E437" s="137" t="s">
        <v>356</v>
      </c>
      <c r="F437" s="138" t="s">
        <v>1109</v>
      </c>
      <c r="G437" s="28" t="s">
        <v>1465</v>
      </c>
      <c r="H437" s="64" t="s">
        <v>1513</v>
      </c>
      <c r="I437" s="28" t="s">
        <v>440</v>
      </c>
      <c r="J437" s="28" t="s">
        <v>1580</v>
      </c>
      <c r="K437" s="28" t="s">
        <v>2411</v>
      </c>
      <c r="L437" s="139" t="s">
        <v>1488</v>
      </c>
      <c r="M437" s="140" t="s">
        <v>101</v>
      </c>
      <c r="N437" s="141" t="s">
        <v>1489</v>
      </c>
      <c r="O437" s="141" t="s">
        <v>1512</v>
      </c>
      <c r="P437" s="28"/>
      <c r="Q437" s="28" t="s">
        <v>1515</v>
      </c>
      <c r="R437" s="142"/>
      <c r="S437" s="142"/>
      <c r="T437" s="28"/>
      <c r="U437" s="28"/>
      <c r="V437" s="28"/>
      <c r="W437" s="28"/>
      <c r="X437" s="28"/>
      <c r="Y437" s="28"/>
      <c r="Z437" s="28"/>
      <c r="AA437" s="28"/>
      <c r="AB437" s="28"/>
      <c r="AC437" s="28"/>
      <c r="AD437" s="28"/>
      <c r="AE437" s="28"/>
      <c r="AF437" s="28">
        <v>1</v>
      </c>
      <c r="AG437" s="28"/>
      <c r="AH437" s="28"/>
      <c r="AI437" s="28"/>
      <c r="AJ437" s="28"/>
      <c r="AK437" s="28"/>
      <c r="AL437" s="28"/>
      <c r="AM437" s="28"/>
      <c r="AN437" s="28"/>
      <c r="AO437" s="28"/>
      <c r="AP437" s="28"/>
      <c r="AQ437" s="28"/>
      <c r="AR437" s="28"/>
      <c r="AS437" s="28"/>
      <c r="AT437" s="28"/>
      <c r="AU437" s="28"/>
      <c r="AV437" s="28"/>
      <c r="AW437" s="28"/>
    </row>
    <row r="438" spans="2:49" hidden="1">
      <c r="B438" s="28">
        <f t="shared" si="6"/>
        <v>435</v>
      </c>
      <c r="C438" s="30">
        <v>45379</v>
      </c>
      <c r="D438" s="30" t="s">
        <v>1464</v>
      </c>
      <c r="E438" s="137" t="s">
        <v>356</v>
      </c>
      <c r="F438" s="138" t="s">
        <v>1109</v>
      </c>
      <c r="G438" s="28" t="s">
        <v>1465</v>
      </c>
      <c r="H438" s="64" t="s">
        <v>1513</v>
      </c>
      <c r="I438" s="28" t="s">
        <v>440</v>
      </c>
      <c r="J438" s="28" t="s">
        <v>1580</v>
      </c>
      <c r="K438" s="28"/>
      <c r="L438" s="139" t="s">
        <v>1493</v>
      </c>
      <c r="M438" s="140" t="s">
        <v>1978</v>
      </c>
      <c r="N438" s="141" t="s">
        <v>1495</v>
      </c>
      <c r="O438" s="141" t="s">
        <v>1598</v>
      </c>
      <c r="P438" s="28"/>
      <c r="Q438" s="28" t="s">
        <v>1515</v>
      </c>
      <c r="R438" s="143"/>
      <c r="S438" s="143"/>
      <c r="T438" s="28"/>
      <c r="U438" s="28"/>
      <c r="V438" s="28"/>
      <c r="W438" s="28"/>
      <c r="X438" s="28"/>
      <c r="Y438" s="28"/>
      <c r="Z438" s="28"/>
      <c r="AA438" s="28"/>
      <c r="AB438" s="28"/>
      <c r="AC438" s="28"/>
      <c r="AD438" s="28"/>
      <c r="AE438" s="28"/>
      <c r="AF438" s="28"/>
      <c r="AG438" s="28"/>
      <c r="AH438" s="28"/>
      <c r="AI438" s="28"/>
      <c r="AJ438" s="28"/>
      <c r="AK438" s="28"/>
      <c r="AL438" s="28"/>
      <c r="AM438" s="28"/>
      <c r="AN438" s="28"/>
      <c r="AO438" s="28"/>
      <c r="AP438" s="28"/>
      <c r="AQ438" s="28"/>
      <c r="AR438" s="28"/>
      <c r="AS438" s="28"/>
      <c r="AT438" s="28"/>
      <c r="AU438" s="28"/>
      <c r="AV438" s="28"/>
      <c r="AW438" s="66"/>
    </row>
    <row r="439" spans="2:49" hidden="1">
      <c r="B439" s="28">
        <f t="shared" si="6"/>
        <v>436</v>
      </c>
      <c r="C439" s="30">
        <v>45379</v>
      </c>
      <c r="D439" s="30" t="s">
        <v>1464</v>
      </c>
      <c r="E439" s="137" t="s">
        <v>356</v>
      </c>
      <c r="F439" s="138" t="s">
        <v>1109</v>
      </c>
      <c r="G439" s="28" t="s">
        <v>1465</v>
      </c>
      <c r="H439" s="64" t="s">
        <v>1538</v>
      </c>
      <c r="I439" s="28" t="s">
        <v>1667</v>
      </c>
      <c r="J439" s="28" t="s">
        <v>1528</v>
      </c>
      <c r="K439" s="28" t="s">
        <v>2412</v>
      </c>
      <c r="L439" s="139" t="s">
        <v>1493</v>
      </c>
      <c r="M439" s="140" t="s">
        <v>1494</v>
      </c>
      <c r="N439" s="141" t="s">
        <v>1495</v>
      </c>
      <c r="O439" s="141"/>
      <c r="P439" s="28"/>
      <c r="Q439" s="28" t="s">
        <v>1524</v>
      </c>
      <c r="R439" s="142"/>
      <c r="S439" s="142"/>
      <c r="T439" s="28"/>
      <c r="U439" s="28"/>
      <c r="V439" s="28"/>
      <c r="W439" s="28"/>
      <c r="X439" s="28"/>
      <c r="Y439" s="28"/>
      <c r="Z439" s="28"/>
      <c r="AA439" s="28"/>
      <c r="AB439" s="28"/>
      <c r="AC439" s="28"/>
      <c r="AD439" s="28"/>
      <c r="AE439" s="28"/>
      <c r="AF439" s="28"/>
      <c r="AG439" s="28"/>
      <c r="AH439" s="28"/>
      <c r="AI439" s="28"/>
      <c r="AJ439" s="28"/>
      <c r="AK439" s="28"/>
      <c r="AL439" s="28"/>
      <c r="AM439" s="28"/>
      <c r="AN439" s="28"/>
      <c r="AO439" s="28"/>
      <c r="AP439" s="28"/>
      <c r="AQ439" s="28"/>
      <c r="AR439" s="28"/>
      <c r="AS439" s="28"/>
      <c r="AT439" s="28"/>
      <c r="AU439" s="28"/>
      <c r="AV439" s="28"/>
      <c r="AW439" s="28"/>
    </row>
    <row r="440" spans="2:49" hidden="1">
      <c r="B440" s="28">
        <f t="shared" si="6"/>
        <v>437</v>
      </c>
      <c r="C440" s="30">
        <v>45379</v>
      </c>
      <c r="D440" s="30" t="s">
        <v>1464</v>
      </c>
      <c r="E440" s="137" t="s">
        <v>361</v>
      </c>
      <c r="F440" s="138" t="s">
        <v>1109</v>
      </c>
      <c r="G440" s="28" t="s">
        <v>1465</v>
      </c>
      <c r="H440" s="64" t="s">
        <v>1546</v>
      </c>
      <c r="I440" s="28" t="s">
        <v>1477</v>
      </c>
      <c r="J440" s="28" t="s">
        <v>1561</v>
      </c>
      <c r="K440" s="28" t="s">
        <v>2413</v>
      </c>
      <c r="L440" s="139" t="s">
        <v>1530</v>
      </c>
      <c r="M440" s="140" t="s">
        <v>1531</v>
      </c>
      <c r="N440" s="141" t="s">
        <v>61</v>
      </c>
      <c r="O440" s="141" t="s">
        <v>2414</v>
      </c>
      <c r="P440" s="28"/>
      <c r="Q440" s="28" t="s">
        <v>1483</v>
      </c>
      <c r="R440" s="142"/>
      <c r="S440" s="143"/>
      <c r="T440" s="28"/>
      <c r="U440" s="28"/>
      <c r="V440" s="28"/>
      <c r="W440" s="28"/>
      <c r="X440" s="28"/>
      <c r="Y440" s="28"/>
      <c r="Z440" s="28"/>
      <c r="AA440" s="28"/>
      <c r="AB440" s="28"/>
      <c r="AC440" s="28"/>
      <c r="AD440" s="28"/>
      <c r="AE440" s="28"/>
      <c r="AF440" s="28"/>
      <c r="AG440" s="28"/>
      <c r="AH440" s="28"/>
      <c r="AI440" s="28"/>
      <c r="AJ440" s="28"/>
      <c r="AK440" s="28"/>
      <c r="AL440" s="28"/>
      <c r="AM440" s="28"/>
      <c r="AN440" s="28"/>
      <c r="AO440" s="28"/>
      <c r="AP440" s="28"/>
      <c r="AQ440" s="28"/>
      <c r="AR440" s="28"/>
      <c r="AS440" s="28"/>
      <c r="AT440" s="28"/>
      <c r="AU440" s="28"/>
      <c r="AV440" s="28"/>
      <c r="AW440" s="66"/>
    </row>
    <row r="441" spans="2:49" hidden="1">
      <c r="B441" s="28">
        <f t="shared" si="6"/>
        <v>438</v>
      </c>
      <c r="C441" s="30">
        <v>45380</v>
      </c>
      <c r="D441" s="30" t="s">
        <v>1464</v>
      </c>
      <c r="E441" s="137" t="s">
        <v>356</v>
      </c>
      <c r="F441" s="138" t="s">
        <v>1109</v>
      </c>
      <c r="G441" s="28" t="s">
        <v>1465</v>
      </c>
      <c r="H441" s="64" t="s">
        <v>1565</v>
      </c>
      <c r="I441" s="28" t="s">
        <v>1632</v>
      </c>
      <c r="J441" s="28" t="s">
        <v>341</v>
      </c>
      <c r="K441" s="28" t="s">
        <v>2415</v>
      </c>
      <c r="L441" s="139" t="s">
        <v>1553</v>
      </c>
      <c r="M441" s="140" t="s">
        <v>15</v>
      </c>
      <c r="N441" s="141" t="s">
        <v>1554</v>
      </c>
      <c r="O441" s="141" t="s">
        <v>1554</v>
      </c>
      <c r="P441" s="28"/>
      <c r="Q441" s="28" t="s">
        <v>1506</v>
      </c>
      <c r="R441" s="142"/>
      <c r="S441" s="142"/>
      <c r="T441" s="28">
        <v>1</v>
      </c>
      <c r="U441" s="28"/>
      <c r="V441" s="28"/>
      <c r="W441" s="28"/>
      <c r="X441" s="28"/>
      <c r="Y441" s="28"/>
      <c r="Z441" s="28"/>
      <c r="AA441" s="28"/>
      <c r="AB441" s="28"/>
      <c r="AC441" s="28"/>
      <c r="AD441" s="28"/>
      <c r="AE441" s="28"/>
      <c r="AF441" s="28"/>
      <c r="AG441" s="28"/>
      <c r="AH441" s="28"/>
      <c r="AI441" s="28"/>
      <c r="AJ441" s="28"/>
      <c r="AK441" s="28"/>
      <c r="AL441" s="28"/>
      <c r="AM441" s="28"/>
      <c r="AN441" s="28"/>
      <c r="AO441" s="28"/>
      <c r="AP441" s="28"/>
      <c r="AQ441" s="28"/>
      <c r="AR441" s="28"/>
      <c r="AS441" s="28"/>
      <c r="AT441" s="28"/>
      <c r="AU441" s="28"/>
      <c r="AV441" s="28"/>
      <c r="AW441" s="28"/>
    </row>
    <row r="442" spans="2:49" hidden="1">
      <c r="B442" s="28">
        <f t="shared" si="6"/>
        <v>439</v>
      </c>
      <c r="C442" s="30">
        <v>45380</v>
      </c>
      <c r="D442" s="30" t="s">
        <v>1464</v>
      </c>
      <c r="E442" s="137" t="s">
        <v>356</v>
      </c>
      <c r="F442" s="138" t="s">
        <v>1109</v>
      </c>
      <c r="G442" s="28" t="s">
        <v>1465</v>
      </c>
      <c r="H442" s="64" t="s">
        <v>1565</v>
      </c>
      <c r="I442" s="28" t="s">
        <v>1632</v>
      </c>
      <c r="J442" s="28" t="s">
        <v>341</v>
      </c>
      <c r="K442" s="28"/>
      <c r="L442" s="139" t="s">
        <v>1493</v>
      </c>
      <c r="M442" s="140" t="s">
        <v>1494</v>
      </c>
      <c r="N442" s="141" t="s">
        <v>1495</v>
      </c>
      <c r="O442" s="141" t="s">
        <v>1598</v>
      </c>
      <c r="P442" s="28"/>
      <c r="Q442" s="28" t="s">
        <v>1506</v>
      </c>
      <c r="R442" s="142"/>
      <c r="S442" s="143"/>
      <c r="T442" s="28"/>
      <c r="U442" s="28"/>
      <c r="V442" s="28"/>
      <c r="W442" s="28"/>
      <c r="X442" s="28"/>
      <c r="Y442" s="28"/>
      <c r="Z442" s="28"/>
      <c r="AA442" s="28"/>
      <c r="AB442" s="28"/>
      <c r="AC442" s="28"/>
      <c r="AD442" s="28"/>
      <c r="AE442" s="28"/>
      <c r="AF442" s="28"/>
      <c r="AG442" s="28"/>
      <c r="AH442" s="28"/>
      <c r="AI442" s="28"/>
      <c r="AJ442" s="28"/>
      <c r="AK442" s="28"/>
      <c r="AL442" s="28"/>
      <c r="AM442" s="28"/>
      <c r="AN442" s="28"/>
      <c r="AO442" s="28"/>
      <c r="AP442" s="28"/>
      <c r="AQ442" s="28"/>
      <c r="AR442" s="28"/>
      <c r="AS442" s="28"/>
      <c r="AT442" s="28"/>
      <c r="AU442" s="28"/>
      <c r="AV442" s="28"/>
      <c r="AW442" s="66"/>
    </row>
    <row r="443" spans="2:49" hidden="1">
      <c r="B443" s="28">
        <f t="shared" si="6"/>
        <v>440</v>
      </c>
      <c r="C443" s="30">
        <v>45380</v>
      </c>
      <c r="D443" s="30" t="s">
        <v>1464</v>
      </c>
      <c r="E443" s="137" t="s">
        <v>356</v>
      </c>
      <c r="F443" s="138" t="s">
        <v>1109</v>
      </c>
      <c r="G443" s="28" t="s">
        <v>1465</v>
      </c>
      <c r="H443" s="64" t="s">
        <v>1513</v>
      </c>
      <c r="I443" s="28" t="s">
        <v>440</v>
      </c>
      <c r="J443" s="28" t="s">
        <v>1600</v>
      </c>
      <c r="K443" s="28" t="s">
        <v>2416</v>
      </c>
      <c r="L443" s="139" t="s">
        <v>1530</v>
      </c>
      <c r="M443" s="140" t="s">
        <v>1636</v>
      </c>
      <c r="N443" s="141" t="s">
        <v>1066</v>
      </c>
      <c r="O443" s="141" t="s">
        <v>1637</v>
      </c>
      <c r="P443" s="28"/>
      <c r="Q443" s="28" t="s">
        <v>1515</v>
      </c>
      <c r="R443" s="142" t="s">
        <v>2417</v>
      </c>
      <c r="S443" s="143" t="s">
        <v>2418</v>
      </c>
      <c r="T443" s="28"/>
      <c r="U443" s="28"/>
      <c r="V443" s="28"/>
      <c r="W443" s="28"/>
      <c r="X443" s="28"/>
      <c r="Y443" s="28"/>
      <c r="Z443" s="28"/>
      <c r="AA443" s="28"/>
      <c r="AB443" s="28"/>
      <c r="AC443" s="28"/>
      <c r="AD443" s="28"/>
      <c r="AE443" s="28"/>
      <c r="AF443" s="28"/>
      <c r="AG443" s="28"/>
      <c r="AH443" s="28"/>
      <c r="AI443" s="28"/>
      <c r="AJ443" s="28"/>
      <c r="AK443" s="28"/>
      <c r="AL443" s="28"/>
      <c r="AM443" s="28"/>
      <c r="AN443" s="28"/>
      <c r="AO443" s="28"/>
      <c r="AP443" s="28"/>
      <c r="AQ443" s="28"/>
      <c r="AR443" s="28"/>
      <c r="AS443" s="28"/>
      <c r="AT443" s="28"/>
      <c r="AU443" s="28"/>
      <c r="AV443" s="28"/>
      <c r="AW443" s="66"/>
    </row>
    <row r="444" spans="2:49" hidden="1">
      <c r="B444" s="28">
        <f t="shared" si="6"/>
        <v>441</v>
      </c>
      <c r="C444" s="30">
        <v>45380</v>
      </c>
      <c r="D444" s="30" t="s">
        <v>1464</v>
      </c>
      <c r="E444" s="137" t="s">
        <v>356</v>
      </c>
      <c r="F444" s="138" t="s">
        <v>1109</v>
      </c>
      <c r="G444" s="28" t="s">
        <v>1465</v>
      </c>
      <c r="H444" s="64" t="s">
        <v>1513</v>
      </c>
      <c r="I444" s="28" t="s">
        <v>440</v>
      </c>
      <c r="J444" s="28" t="s">
        <v>1600</v>
      </c>
      <c r="K444" s="28"/>
      <c r="L444" s="139" t="s">
        <v>1493</v>
      </c>
      <c r="M444" s="140" t="s">
        <v>1978</v>
      </c>
      <c r="N444" s="141" t="s">
        <v>1495</v>
      </c>
      <c r="O444" s="141" t="s">
        <v>1598</v>
      </c>
      <c r="P444" s="28"/>
      <c r="Q444" s="28" t="s">
        <v>1515</v>
      </c>
      <c r="R444" s="142"/>
      <c r="S444" s="142"/>
      <c r="T444" s="28"/>
      <c r="U444" s="28"/>
      <c r="V444" s="28"/>
      <c r="W444" s="28"/>
      <c r="X444" s="28"/>
      <c r="Y444" s="28"/>
      <c r="Z444" s="28"/>
      <c r="AA444" s="28"/>
      <c r="AB444" s="28"/>
      <c r="AC444" s="28"/>
      <c r="AD444" s="28"/>
      <c r="AE444" s="28"/>
      <c r="AF444" s="28"/>
      <c r="AG444" s="28"/>
      <c r="AH444" s="28"/>
      <c r="AI444" s="28"/>
      <c r="AJ444" s="28"/>
      <c r="AK444" s="28"/>
      <c r="AL444" s="28"/>
      <c r="AM444" s="28"/>
      <c r="AN444" s="28"/>
      <c r="AO444" s="28"/>
      <c r="AP444" s="28"/>
      <c r="AQ444" s="28"/>
      <c r="AR444" s="28"/>
      <c r="AS444" s="28"/>
      <c r="AT444" s="28"/>
      <c r="AU444" s="28"/>
      <c r="AV444" s="28"/>
      <c r="AW444" s="28"/>
    </row>
    <row r="445" spans="2:49" hidden="1">
      <c r="B445" s="28">
        <f t="shared" si="6"/>
        <v>442</v>
      </c>
      <c r="C445" s="30">
        <v>45380</v>
      </c>
      <c r="D445" s="30" t="s">
        <v>1464</v>
      </c>
      <c r="E445" s="137" t="s">
        <v>356</v>
      </c>
      <c r="F445" s="138" t="s">
        <v>1109</v>
      </c>
      <c r="G445" s="28" t="s">
        <v>1465</v>
      </c>
      <c r="H445" s="64" t="s">
        <v>1538</v>
      </c>
      <c r="I445" s="28" t="s">
        <v>1521</v>
      </c>
      <c r="J445" s="28" t="s">
        <v>1584</v>
      </c>
      <c r="K445" s="28" t="s">
        <v>2419</v>
      </c>
      <c r="L445" s="139" t="s">
        <v>1480</v>
      </c>
      <c r="M445" s="140" t="s">
        <v>104</v>
      </c>
      <c r="N445" s="141" t="s">
        <v>61</v>
      </c>
      <c r="O445" s="141" t="s">
        <v>2420</v>
      </c>
      <c r="P445" s="28"/>
      <c r="Q445" s="28" t="s">
        <v>1524</v>
      </c>
      <c r="R445" s="142"/>
      <c r="S445" s="142"/>
      <c r="T445" s="28">
        <v>1</v>
      </c>
      <c r="U445" s="28"/>
      <c r="V445" s="28"/>
      <c r="W445" s="28"/>
      <c r="X445" s="28"/>
      <c r="Y445" s="28"/>
      <c r="Z445" s="28"/>
      <c r="AA445" s="28"/>
      <c r="AB445" s="28"/>
      <c r="AC445" s="28"/>
      <c r="AD445" s="28"/>
      <c r="AE445" s="28"/>
      <c r="AF445" s="28"/>
      <c r="AG445" s="28"/>
      <c r="AH445" s="28"/>
      <c r="AI445" s="28"/>
      <c r="AJ445" s="28"/>
      <c r="AK445" s="28"/>
      <c r="AL445" s="28"/>
      <c r="AM445" s="28"/>
      <c r="AN445" s="28"/>
      <c r="AO445" s="28"/>
      <c r="AP445" s="28"/>
      <c r="AQ445" s="28"/>
      <c r="AR445" s="28"/>
      <c r="AS445" s="28"/>
      <c r="AT445" s="28"/>
      <c r="AU445" s="28"/>
      <c r="AV445" s="28"/>
      <c r="AW445" s="28"/>
    </row>
    <row r="446" spans="2:49" hidden="1">
      <c r="B446" s="28">
        <f t="shared" si="6"/>
        <v>443</v>
      </c>
      <c r="C446" s="30">
        <v>45380</v>
      </c>
      <c r="D446" s="30" t="s">
        <v>1464</v>
      </c>
      <c r="E446" s="137" t="s">
        <v>356</v>
      </c>
      <c r="F446" s="138" t="s">
        <v>1109</v>
      </c>
      <c r="G446" s="28" t="s">
        <v>1465</v>
      </c>
      <c r="H446" s="64" t="s">
        <v>1546</v>
      </c>
      <c r="I446" s="28" t="s">
        <v>1477</v>
      </c>
      <c r="J446" s="28" t="s">
        <v>656</v>
      </c>
      <c r="K446" s="28" t="s">
        <v>2421</v>
      </c>
      <c r="L446" s="139" t="s">
        <v>1574</v>
      </c>
      <c r="M446" s="140" t="s">
        <v>111</v>
      </c>
      <c r="N446" s="141" t="s">
        <v>1586</v>
      </c>
      <c r="O446" s="141" t="s">
        <v>1846</v>
      </c>
      <c r="P446" s="28"/>
      <c r="Q446" s="28" t="s">
        <v>2422</v>
      </c>
      <c r="R446" s="142" t="s">
        <v>2423</v>
      </c>
      <c r="S446" s="142" t="s">
        <v>2424</v>
      </c>
      <c r="T446" s="28"/>
      <c r="U446" s="28"/>
      <c r="V446" s="28"/>
      <c r="W446" s="28"/>
      <c r="X446" s="28"/>
      <c r="Y446" s="28"/>
      <c r="Z446" s="28"/>
      <c r="AA446" s="28"/>
      <c r="AB446" s="28"/>
      <c r="AC446" s="28"/>
      <c r="AD446" s="28"/>
      <c r="AE446" s="28"/>
      <c r="AF446" s="28"/>
      <c r="AG446" s="28"/>
      <c r="AH446" s="28"/>
      <c r="AI446" s="28"/>
      <c r="AJ446" s="28"/>
      <c r="AK446" s="28"/>
      <c r="AL446" s="28"/>
      <c r="AM446" s="28"/>
      <c r="AN446" s="28"/>
      <c r="AO446" s="28"/>
      <c r="AP446" s="28"/>
      <c r="AQ446" s="28"/>
      <c r="AR446" s="28"/>
      <c r="AS446" s="28"/>
      <c r="AT446" s="28"/>
      <c r="AU446" s="28"/>
      <c r="AV446" s="28"/>
      <c r="AW446" s="28"/>
    </row>
    <row r="447" spans="2:49" hidden="1">
      <c r="B447" s="28">
        <f t="shared" si="6"/>
        <v>444</v>
      </c>
      <c r="C447" s="30">
        <v>45380</v>
      </c>
      <c r="D447" s="30" t="s">
        <v>1464</v>
      </c>
      <c r="E447" s="137" t="s">
        <v>356</v>
      </c>
      <c r="F447" s="138" t="s">
        <v>1109</v>
      </c>
      <c r="G447" s="28" t="s">
        <v>1465</v>
      </c>
      <c r="H447" s="64" t="s">
        <v>1610</v>
      </c>
      <c r="I447" s="28" t="s">
        <v>1550</v>
      </c>
      <c r="J447" s="28" t="s">
        <v>1551</v>
      </c>
      <c r="K447" s="28" t="s">
        <v>2425</v>
      </c>
      <c r="L447" s="139" t="s">
        <v>1488</v>
      </c>
      <c r="M447" s="140" t="s">
        <v>101</v>
      </c>
      <c r="N447" s="141" t="s">
        <v>1489</v>
      </c>
      <c r="O447" s="141"/>
      <c r="P447" s="28"/>
      <c r="Q447" s="28" t="s">
        <v>1491</v>
      </c>
      <c r="R447" s="142"/>
      <c r="S447" s="142"/>
      <c r="T447" s="28"/>
      <c r="U447" s="28"/>
      <c r="V447" s="28"/>
      <c r="W447" s="28"/>
      <c r="X447" s="28"/>
      <c r="Y447" s="28"/>
      <c r="Z447" s="28"/>
      <c r="AA447" s="28"/>
      <c r="AB447" s="28"/>
      <c r="AC447" s="28"/>
      <c r="AD447" s="28"/>
      <c r="AE447" s="28"/>
      <c r="AF447" s="28">
        <v>1</v>
      </c>
      <c r="AG447" s="28"/>
      <c r="AH447" s="28"/>
      <c r="AI447" s="28"/>
      <c r="AJ447" s="28"/>
      <c r="AK447" s="28"/>
      <c r="AL447" s="28"/>
      <c r="AM447" s="28"/>
      <c r="AN447" s="28"/>
      <c r="AO447" s="28"/>
      <c r="AP447" s="28"/>
      <c r="AQ447" s="28"/>
      <c r="AR447" s="28"/>
      <c r="AS447" s="28"/>
      <c r="AT447" s="28"/>
      <c r="AU447" s="28"/>
      <c r="AV447" s="28"/>
      <c r="AW447" s="28"/>
    </row>
    <row r="448" spans="2:49" hidden="1">
      <c r="B448" s="28">
        <f t="shared" si="6"/>
        <v>445</v>
      </c>
      <c r="C448" s="30">
        <v>45380</v>
      </c>
      <c r="D448" s="30" t="s">
        <v>1464</v>
      </c>
      <c r="E448" s="137" t="s">
        <v>356</v>
      </c>
      <c r="F448" s="138" t="s">
        <v>1109</v>
      </c>
      <c r="G448" s="28" t="s">
        <v>1465</v>
      </c>
      <c r="H448" s="64" t="s">
        <v>1610</v>
      </c>
      <c r="I448" s="28" t="s">
        <v>1485</v>
      </c>
      <c r="J448" s="28" t="s">
        <v>1486</v>
      </c>
      <c r="K448" s="28" t="s">
        <v>2426</v>
      </c>
      <c r="L448" s="139" t="s">
        <v>1574</v>
      </c>
      <c r="M448" s="140" t="s">
        <v>111</v>
      </c>
      <c r="N448" s="141" t="s">
        <v>1586</v>
      </c>
      <c r="O448" s="141"/>
      <c r="P448" s="28"/>
      <c r="Q448" s="28" t="s">
        <v>1491</v>
      </c>
      <c r="R448" s="142" t="s">
        <v>2305</v>
      </c>
      <c r="S448" s="142" t="s">
        <v>2427</v>
      </c>
      <c r="T448" s="28"/>
      <c r="U448" s="28"/>
      <c r="V448" s="28"/>
      <c r="W448" s="28"/>
      <c r="X448" s="28"/>
      <c r="Y448" s="28"/>
      <c r="Z448" s="28"/>
      <c r="AA448" s="28"/>
      <c r="AB448" s="28"/>
      <c r="AC448" s="28"/>
      <c r="AD448" s="28"/>
      <c r="AE448" s="28"/>
      <c r="AF448" s="28"/>
      <c r="AG448" s="28"/>
      <c r="AH448" s="28"/>
      <c r="AI448" s="28"/>
      <c r="AJ448" s="28"/>
      <c r="AK448" s="28"/>
      <c r="AL448" s="28"/>
      <c r="AM448" s="28"/>
      <c r="AN448" s="28"/>
      <c r="AO448" s="28"/>
      <c r="AP448" s="28"/>
      <c r="AQ448" s="28"/>
      <c r="AR448" s="28"/>
      <c r="AS448" s="28"/>
      <c r="AT448" s="28"/>
      <c r="AU448" s="28"/>
      <c r="AV448" s="28"/>
      <c r="AW448" s="28"/>
    </row>
    <row r="449" spans="2:49" hidden="1">
      <c r="B449" s="28">
        <f t="shared" si="6"/>
        <v>446</v>
      </c>
      <c r="C449" s="30">
        <v>45383</v>
      </c>
      <c r="D449" s="30" t="s">
        <v>1464</v>
      </c>
      <c r="E449" s="137" t="s">
        <v>444</v>
      </c>
      <c r="F449" s="138" t="s">
        <v>1109</v>
      </c>
      <c r="G449" s="28" t="s">
        <v>1465</v>
      </c>
      <c r="H449" s="64" t="s">
        <v>1565</v>
      </c>
      <c r="I449" s="28" t="s">
        <v>1509</v>
      </c>
      <c r="J449" s="28" t="s">
        <v>1627</v>
      </c>
      <c r="K449" s="28" t="s">
        <v>2428</v>
      </c>
      <c r="L449" s="139" t="s">
        <v>1530</v>
      </c>
      <c r="M449" s="140" t="s">
        <v>1653</v>
      </c>
      <c r="N449" s="141" t="s">
        <v>1066</v>
      </c>
      <c r="O449" s="141" t="s">
        <v>1512</v>
      </c>
      <c r="P449" s="28"/>
      <c r="Q449" s="28" t="s">
        <v>1506</v>
      </c>
      <c r="R449" s="142" t="s">
        <v>2429</v>
      </c>
      <c r="S449" s="142" t="s">
        <v>2430</v>
      </c>
      <c r="T449" s="28"/>
      <c r="U449" s="28"/>
      <c r="V449" s="28"/>
      <c r="W449" s="28"/>
      <c r="X449" s="28"/>
      <c r="Y449" s="28"/>
      <c r="Z449" s="28"/>
      <c r="AA449" s="28"/>
      <c r="AB449" s="28"/>
      <c r="AC449" s="28"/>
      <c r="AD449" s="28"/>
      <c r="AE449" s="28"/>
      <c r="AF449" s="28"/>
      <c r="AG449" s="28"/>
      <c r="AH449" s="28"/>
      <c r="AI449" s="28"/>
      <c r="AJ449" s="28"/>
      <c r="AK449" s="28"/>
      <c r="AL449" s="28"/>
      <c r="AM449" s="28"/>
      <c r="AN449" s="28"/>
      <c r="AO449" s="28"/>
      <c r="AP449" s="28"/>
      <c r="AQ449" s="28"/>
      <c r="AR449" s="28"/>
      <c r="AS449" s="28"/>
      <c r="AT449" s="28"/>
      <c r="AU449" s="28"/>
      <c r="AV449" s="28"/>
      <c r="AW449" s="28"/>
    </row>
    <row r="450" spans="2:49" hidden="1">
      <c r="B450" s="28">
        <f t="shared" si="6"/>
        <v>447</v>
      </c>
      <c r="C450" s="30">
        <v>45383</v>
      </c>
      <c r="D450" s="30" t="s">
        <v>1464</v>
      </c>
      <c r="E450" s="137" t="s">
        <v>444</v>
      </c>
      <c r="F450" s="138" t="s">
        <v>1109</v>
      </c>
      <c r="G450" s="28" t="s">
        <v>1465</v>
      </c>
      <c r="H450" s="64" t="s">
        <v>1565</v>
      </c>
      <c r="I450" s="28" t="s">
        <v>1509</v>
      </c>
      <c r="J450" s="28" t="s">
        <v>1627</v>
      </c>
      <c r="K450" s="28"/>
      <c r="L450" s="139" t="s">
        <v>1493</v>
      </c>
      <c r="M450" s="140" t="s">
        <v>1494</v>
      </c>
      <c r="N450" s="141" t="s">
        <v>1495</v>
      </c>
      <c r="O450" s="141" t="s">
        <v>1598</v>
      </c>
      <c r="P450" s="28"/>
      <c r="Q450" s="28" t="s">
        <v>1506</v>
      </c>
      <c r="R450" s="142"/>
      <c r="S450" s="142"/>
      <c r="T450" s="28"/>
      <c r="U450" s="28"/>
      <c r="V450" s="28"/>
      <c r="W450" s="28"/>
      <c r="X450" s="28"/>
      <c r="Y450" s="28"/>
      <c r="Z450" s="28"/>
      <c r="AA450" s="28"/>
      <c r="AB450" s="28"/>
      <c r="AC450" s="28"/>
      <c r="AD450" s="28"/>
      <c r="AE450" s="28"/>
      <c r="AF450" s="28"/>
      <c r="AG450" s="28"/>
      <c r="AH450" s="28"/>
      <c r="AI450" s="28"/>
      <c r="AJ450" s="28"/>
      <c r="AK450" s="28"/>
      <c r="AL450" s="28"/>
      <c r="AM450" s="28"/>
      <c r="AN450" s="28"/>
      <c r="AO450" s="28"/>
      <c r="AP450" s="28"/>
      <c r="AQ450" s="28"/>
      <c r="AR450" s="28"/>
      <c r="AS450" s="28"/>
      <c r="AT450" s="28"/>
      <c r="AU450" s="28"/>
      <c r="AV450" s="28"/>
      <c r="AW450" s="28"/>
    </row>
    <row r="451" spans="2:49" hidden="1">
      <c r="B451" s="28">
        <f t="shared" si="6"/>
        <v>448</v>
      </c>
      <c r="C451" s="30">
        <v>45383</v>
      </c>
      <c r="D451" s="30" t="s">
        <v>1464</v>
      </c>
      <c r="E451" s="137" t="s">
        <v>444</v>
      </c>
      <c r="F451" s="138" t="s">
        <v>1109</v>
      </c>
      <c r="G451" s="28" t="s">
        <v>1465</v>
      </c>
      <c r="H451" s="64" t="s">
        <v>1513</v>
      </c>
      <c r="I451" s="28" t="s">
        <v>440</v>
      </c>
      <c r="J451" s="28" t="s">
        <v>441</v>
      </c>
      <c r="K451" s="28" t="s">
        <v>2431</v>
      </c>
      <c r="L451" s="139" t="s">
        <v>1553</v>
      </c>
      <c r="M451" s="140" t="s">
        <v>15</v>
      </c>
      <c r="N451" s="141" t="s">
        <v>1554</v>
      </c>
      <c r="O451" s="141" t="s">
        <v>15</v>
      </c>
      <c r="P451" s="28"/>
      <c r="Q451" s="28" t="s">
        <v>1515</v>
      </c>
      <c r="R451" s="142"/>
      <c r="S451" s="142"/>
      <c r="T451" s="28">
        <v>1</v>
      </c>
      <c r="U451" s="28"/>
      <c r="V451" s="28"/>
      <c r="W451" s="28"/>
      <c r="X451" s="28"/>
      <c r="Y451" s="28"/>
      <c r="Z451" s="28"/>
      <c r="AA451" s="28"/>
      <c r="AB451" s="28"/>
      <c r="AC451" s="28"/>
      <c r="AD451" s="28"/>
      <c r="AE451" s="28"/>
      <c r="AF451" s="28"/>
      <c r="AG451" s="28"/>
      <c r="AH451" s="28"/>
      <c r="AI451" s="28"/>
      <c r="AJ451" s="28"/>
      <c r="AK451" s="28"/>
      <c r="AL451" s="28"/>
      <c r="AM451" s="28"/>
      <c r="AN451" s="28"/>
      <c r="AO451" s="28"/>
      <c r="AP451" s="28"/>
      <c r="AQ451" s="28"/>
      <c r="AR451" s="28"/>
      <c r="AS451" s="28"/>
      <c r="AT451" s="28"/>
      <c r="AU451" s="28"/>
      <c r="AV451" s="28"/>
      <c r="AW451" s="28"/>
    </row>
    <row r="452" spans="2:49" hidden="1">
      <c r="B452" s="28">
        <f t="shared" ref="B452:B515" si="7">ROW()-3</f>
        <v>449</v>
      </c>
      <c r="C452" s="30">
        <v>45383</v>
      </c>
      <c r="D452" s="30" t="s">
        <v>1464</v>
      </c>
      <c r="E452" s="137" t="s">
        <v>444</v>
      </c>
      <c r="F452" s="138" t="s">
        <v>1109</v>
      </c>
      <c r="G452" s="28" t="s">
        <v>1465</v>
      </c>
      <c r="H452" s="64" t="s">
        <v>1513</v>
      </c>
      <c r="I452" s="28" t="s">
        <v>440</v>
      </c>
      <c r="J452" s="28" t="s">
        <v>173</v>
      </c>
      <c r="K452" s="28" t="s">
        <v>2432</v>
      </c>
      <c r="L452" s="139" t="s">
        <v>1480</v>
      </c>
      <c r="M452" s="140" t="s">
        <v>104</v>
      </c>
      <c r="N452" s="141" t="s">
        <v>1511</v>
      </c>
      <c r="O452" s="141" t="s">
        <v>1512</v>
      </c>
      <c r="P452" s="28"/>
      <c r="Q452" s="28" t="s">
        <v>1515</v>
      </c>
      <c r="R452" s="142"/>
      <c r="S452" s="142"/>
      <c r="T452" s="28"/>
      <c r="U452" s="28"/>
      <c r="V452" s="28"/>
      <c r="W452" s="28">
        <v>1</v>
      </c>
      <c r="X452" s="28"/>
      <c r="Y452" s="28"/>
      <c r="Z452" s="28"/>
      <c r="AA452" s="28"/>
      <c r="AB452" s="28"/>
      <c r="AC452" s="28"/>
      <c r="AD452" s="28"/>
      <c r="AE452" s="28"/>
      <c r="AF452" s="28"/>
      <c r="AG452" s="28"/>
      <c r="AH452" s="28"/>
      <c r="AI452" s="28"/>
      <c r="AJ452" s="28"/>
      <c r="AK452" s="28"/>
      <c r="AL452" s="28"/>
      <c r="AM452" s="28"/>
      <c r="AN452" s="28"/>
      <c r="AO452" s="28"/>
      <c r="AP452" s="28"/>
      <c r="AQ452" s="28"/>
      <c r="AR452" s="28"/>
      <c r="AS452" s="28"/>
      <c r="AT452" s="28"/>
      <c r="AU452" s="28"/>
      <c r="AV452" s="28"/>
      <c r="AW452" s="28"/>
    </row>
    <row r="453" spans="2:49" hidden="1">
      <c r="B453" s="28">
        <f t="shared" si="7"/>
        <v>450</v>
      </c>
      <c r="C453" s="30">
        <v>45384</v>
      </c>
      <c r="D453" s="30" t="s">
        <v>1464</v>
      </c>
      <c r="E453" s="137" t="s">
        <v>432</v>
      </c>
      <c r="F453" s="138" t="s">
        <v>1109</v>
      </c>
      <c r="G453" s="28" t="s">
        <v>1465</v>
      </c>
      <c r="H453" s="64" t="s">
        <v>1533</v>
      </c>
      <c r="I453" s="28" t="s">
        <v>1456</v>
      </c>
      <c r="J453" s="28" t="s">
        <v>1457</v>
      </c>
      <c r="K453" s="28" t="s">
        <v>2433</v>
      </c>
      <c r="L453" s="139" t="s">
        <v>1488</v>
      </c>
      <c r="M453" s="140" t="s">
        <v>101</v>
      </c>
      <c r="N453" s="141" t="s">
        <v>1489</v>
      </c>
      <c r="O453" s="141" t="s">
        <v>2434</v>
      </c>
      <c r="P453" s="28"/>
      <c r="Q453" s="28" t="s">
        <v>1461</v>
      </c>
      <c r="R453" s="143"/>
      <c r="S453" s="144"/>
      <c r="T453" s="28"/>
      <c r="U453" s="28"/>
      <c r="V453" s="28"/>
      <c r="W453" s="28"/>
      <c r="X453" s="28"/>
      <c r="Y453" s="28"/>
      <c r="Z453" s="28"/>
      <c r="AA453" s="28"/>
      <c r="AB453" s="28"/>
      <c r="AC453" s="28"/>
      <c r="AD453" s="28"/>
      <c r="AE453" s="28"/>
      <c r="AF453" s="28"/>
      <c r="AG453" s="28"/>
      <c r="AH453" s="28"/>
      <c r="AI453" s="28"/>
      <c r="AJ453" s="28"/>
      <c r="AK453" s="28"/>
      <c r="AL453" s="28"/>
      <c r="AM453" s="28"/>
      <c r="AN453" s="28"/>
      <c r="AO453" s="28"/>
      <c r="AP453" s="28"/>
      <c r="AQ453" s="28"/>
      <c r="AR453" s="28"/>
      <c r="AS453" s="28"/>
      <c r="AT453" s="28"/>
      <c r="AU453" s="28"/>
      <c r="AV453" s="28"/>
      <c r="AW453" s="66"/>
    </row>
    <row r="454" spans="2:49" hidden="1">
      <c r="B454" s="28">
        <f t="shared" si="7"/>
        <v>451</v>
      </c>
      <c r="C454" s="30">
        <v>45384</v>
      </c>
      <c r="D454" s="30" t="s">
        <v>1464</v>
      </c>
      <c r="E454" s="137" t="s">
        <v>444</v>
      </c>
      <c r="F454" s="138" t="s">
        <v>1109</v>
      </c>
      <c r="G454" s="28" t="s">
        <v>1465</v>
      </c>
      <c r="H454" s="64" t="s">
        <v>1533</v>
      </c>
      <c r="I454" s="28" t="s">
        <v>1492</v>
      </c>
      <c r="J454" s="28" t="s">
        <v>1472</v>
      </c>
      <c r="K454" s="28" t="s">
        <v>2435</v>
      </c>
      <c r="L454" s="139" t="s">
        <v>1488</v>
      </c>
      <c r="M454" s="140" t="s">
        <v>101</v>
      </c>
      <c r="N454" s="141" t="s">
        <v>1622</v>
      </c>
      <c r="O454" s="141" t="s">
        <v>2436</v>
      </c>
      <c r="P454" s="28"/>
      <c r="Q454" s="28" t="s">
        <v>1461</v>
      </c>
      <c r="R454" s="142"/>
      <c r="S454" s="142"/>
      <c r="T454" s="28"/>
      <c r="U454" s="28"/>
      <c r="V454" s="28"/>
      <c r="W454" s="28"/>
      <c r="X454" s="28"/>
      <c r="Y454" s="28"/>
      <c r="Z454" s="28"/>
      <c r="AA454" s="28"/>
      <c r="AB454" s="28"/>
      <c r="AC454" s="28"/>
      <c r="AD454" s="28"/>
      <c r="AE454" s="28"/>
      <c r="AF454" s="28"/>
      <c r="AG454" s="28"/>
      <c r="AH454" s="28"/>
      <c r="AI454" s="28"/>
      <c r="AJ454" s="28"/>
      <c r="AK454" s="28"/>
      <c r="AL454" s="28"/>
      <c r="AM454" s="28"/>
      <c r="AN454" s="28"/>
      <c r="AO454" s="28"/>
      <c r="AP454" s="28"/>
      <c r="AQ454" s="28"/>
      <c r="AR454" s="28"/>
      <c r="AS454" s="28"/>
      <c r="AT454" s="28"/>
      <c r="AU454" s="28"/>
      <c r="AV454" s="28"/>
      <c r="AW454" s="28"/>
    </row>
    <row r="455" spans="2:49" hidden="1">
      <c r="B455" s="28">
        <f t="shared" si="7"/>
        <v>452</v>
      </c>
      <c r="C455" s="30">
        <v>45384</v>
      </c>
      <c r="D455" s="30" t="s">
        <v>1464</v>
      </c>
      <c r="E455" s="137" t="s">
        <v>444</v>
      </c>
      <c r="F455" s="138" t="s">
        <v>1109</v>
      </c>
      <c r="G455" s="28" t="s">
        <v>1465</v>
      </c>
      <c r="H455" s="64" t="s">
        <v>1533</v>
      </c>
      <c r="I455" s="28" t="s">
        <v>1492</v>
      </c>
      <c r="J455" s="28" t="s">
        <v>1472</v>
      </c>
      <c r="K455" s="28" t="s">
        <v>2437</v>
      </c>
      <c r="L455" s="139" t="s">
        <v>1488</v>
      </c>
      <c r="M455" s="140" t="s">
        <v>101</v>
      </c>
      <c r="N455" s="141" t="s">
        <v>1489</v>
      </c>
      <c r="O455" s="141" t="s">
        <v>2438</v>
      </c>
      <c r="P455" s="28"/>
      <c r="Q455" s="28" t="s">
        <v>1461</v>
      </c>
      <c r="R455" s="142"/>
      <c r="S455" s="142"/>
      <c r="T455" s="28"/>
      <c r="U455" s="28"/>
      <c r="V455" s="28"/>
      <c r="W455" s="28"/>
      <c r="X455" s="28"/>
      <c r="Y455" s="28"/>
      <c r="Z455" s="28"/>
      <c r="AA455" s="28"/>
      <c r="AB455" s="28"/>
      <c r="AC455" s="28"/>
      <c r="AD455" s="28"/>
      <c r="AE455" s="28"/>
      <c r="AF455" s="28"/>
      <c r="AG455" s="28"/>
      <c r="AH455" s="28"/>
      <c r="AI455" s="28"/>
      <c r="AJ455" s="28"/>
      <c r="AK455" s="28"/>
      <c r="AL455" s="28"/>
      <c r="AM455" s="28"/>
      <c r="AN455" s="28"/>
      <c r="AO455" s="28"/>
      <c r="AP455" s="28"/>
      <c r="AQ455" s="28"/>
      <c r="AR455" s="28"/>
      <c r="AS455" s="28"/>
      <c r="AT455" s="28"/>
      <c r="AU455" s="28"/>
      <c r="AV455" s="28"/>
      <c r="AW455" s="28"/>
    </row>
    <row r="456" spans="2:49" hidden="1">
      <c r="B456" s="28">
        <f t="shared" si="7"/>
        <v>453</v>
      </c>
      <c r="C456" s="30">
        <v>45384</v>
      </c>
      <c r="D456" s="30" t="s">
        <v>1464</v>
      </c>
      <c r="E456" s="137" t="s">
        <v>444</v>
      </c>
      <c r="F456" s="138" t="s">
        <v>1109</v>
      </c>
      <c r="G456" s="28" t="s">
        <v>375</v>
      </c>
      <c r="H456" s="64" t="s">
        <v>1533</v>
      </c>
      <c r="I456" s="28" t="s">
        <v>1909</v>
      </c>
      <c r="J456" s="28" t="s">
        <v>1457</v>
      </c>
      <c r="K456" s="28" t="s">
        <v>2439</v>
      </c>
      <c r="L456" s="139" t="s">
        <v>1459</v>
      </c>
      <c r="M456" s="140" t="s">
        <v>74</v>
      </c>
      <c r="N456" s="141" t="s">
        <v>183</v>
      </c>
      <c r="O456" s="141"/>
      <c r="P456" s="28">
        <v>1</v>
      </c>
      <c r="Q456" s="28" t="s">
        <v>1537</v>
      </c>
      <c r="R456" s="142" t="s">
        <v>2440</v>
      </c>
      <c r="S456" s="142" t="s">
        <v>2441</v>
      </c>
      <c r="T456" s="28"/>
      <c r="U456" s="28"/>
      <c r="V456" s="28"/>
      <c r="W456" s="28"/>
      <c r="X456" s="28"/>
      <c r="Y456" s="28"/>
      <c r="Z456" s="28"/>
      <c r="AA456" s="28"/>
      <c r="AB456" s="28"/>
      <c r="AC456" s="28"/>
      <c r="AD456" s="28"/>
      <c r="AE456" s="28"/>
      <c r="AF456" s="28"/>
      <c r="AG456" s="28"/>
      <c r="AH456" s="28"/>
      <c r="AI456" s="28"/>
      <c r="AJ456" s="28"/>
      <c r="AK456" s="28"/>
      <c r="AL456" s="28"/>
      <c r="AM456" s="28"/>
      <c r="AN456" s="28"/>
      <c r="AO456" s="28"/>
      <c r="AP456" s="28"/>
      <c r="AQ456" s="28"/>
      <c r="AR456" s="28"/>
      <c r="AS456" s="28"/>
      <c r="AT456" s="28"/>
      <c r="AU456" s="28"/>
      <c r="AV456" s="28"/>
      <c r="AW456" s="28"/>
    </row>
    <row r="457" spans="2:49" hidden="1">
      <c r="B457" s="28">
        <f t="shared" si="7"/>
        <v>454</v>
      </c>
      <c r="C457" s="30">
        <v>45384</v>
      </c>
      <c r="D457" s="30" t="s">
        <v>1464</v>
      </c>
      <c r="E457" s="137" t="s">
        <v>444</v>
      </c>
      <c r="F457" s="138" t="s">
        <v>1109</v>
      </c>
      <c r="G457" s="28" t="s">
        <v>375</v>
      </c>
      <c r="H457" s="64" t="s">
        <v>1565</v>
      </c>
      <c r="I457" s="28" t="s">
        <v>1566</v>
      </c>
      <c r="J457" s="28" t="s">
        <v>1567</v>
      </c>
      <c r="K457" s="28" t="s">
        <v>2442</v>
      </c>
      <c r="L457" s="139" t="s">
        <v>1459</v>
      </c>
      <c r="M457" s="140" t="s">
        <v>414</v>
      </c>
      <c r="N457" s="141" t="s">
        <v>162</v>
      </c>
      <c r="O457" s="141" t="s">
        <v>2285</v>
      </c>
      <c r="P457" s="28">
        <v>1</v>
      </c>
      <c r="Q457" s="28" t="s">
        <v>2397</v>
      </c>
      <c r="R457" s="142" t="s">
        <v>2443</v>
      </c>
      <c r="S457" s="142" t="s">
        <v>2444</v>
      </c>
      <c r="T457" s="28"/>
      <c r="U457" s="28"/>
      <c r="V457" s="28"/>
      <c r="W457" s="28"/>
      <c r="X457" s="28"/>
      <c r="Y457" s="28"/>
      <c r="Z457" s="28"/>
      <c r="AA457" s="28"/>
      <c r="AB457" s="28"/>
      <c r="AC457" s="28"/>
      <c r="AD457" s="28"/>
      <c r="AE457" s="28"/>
      <c r="AF457" s="28"/>
      <c r="AG457" s="28"/>
      <c r="AH457" s="28"/>
      <c r="AI457" s="28"/>
      <c r="AJ457" s="28"/>
      <c r="AK457" s="28"/>
      <c r="AL457" s="28"/>
      <c r="AM457" s="28"/>
      <c r="AN457" s="28"/>
      <c r="AO457" s="28"/>
      <c r="AP457" s="28"/>
      <c r="AQ457" s="28"/>
      <c r="AR457" s="28"/>
      <c r="AS457" s="28"/>
      <c r="AT457" s="28"/>
      <c r="AU457" s="28"/>
      <c r="AV457" s="28"/>
      <c r="AW457" s="28"/>
    </row>
    <row r="458" spans="2:49" hidden="1">
      <c r="B458" s="28">
        <f t="shared" si="7"/>
        <v>455</v>
      </c>
      <c r="C458" s="30">
        <v>45384</v>
      </c>
      <c r="D458" s="30" t="s">
        <v>1464</v>
      </c>
      <c r="E458" s="137" t="s">
        <v>444</v>
      </c>
      <c r="F458" s="138" t="s">
        <v>1109</v>
      </c>
      <c r="G458" s="28" t="s">
        <v>1465</v>
      </c>
      <c r="H458" s="64" t="s">
        <v>1565</v>
      </c>
      <c r="I458" s="28" t="s">
        <v>1707</v>
      </c>
      <c r="J458" s="28" t="s">
        <v>1619</v>
      </c>
      <c r="K458" s="28" t="s">
        <v>2445</v>
      </c>
      <c r="L458" s="139" t="s">
        <v>1488</v>
      </c>
      <c r="M458" s="140" t="s">
        <v>101</v>
      </c>
      <c r="N458" s="141" t="s">
        <v>1489</v>
      </c>
      <c r="O458" s="141" t="s">
        <v>1512</v>
      </c>
      <c r="P458" s="28"/>
      <c r="Q458" s="28" t="s">
        <v>1506</v>
      </c>
      <c r="R458" s="142"/>
      <c r="S458" s="143"/>
      <c r="T458" s="28"/>
      <c r="U458" s="28"/>
      <c r="V458" s="28"/>
      <c r="W458" s="28"/>
      <c r="X458" s="28"/>
      <c r="Y458" s="28"/>
      <c r="Z458" s="28"/>
      <c r="AA458" s="28"/>
      <c r="AB458" s="28"/>
      <c r="AC458" s="28"/>
      <c r="AD458" s="28"/>
      <c r="AE458" s="28"/>
      <c r="AF458" s="28">
        <v>1</v>
      </c>
      <c r="AG458" s="28"/>
      <c r="AH458" s="28"/>
      <c r="AI458" s="28"/>
      <c r="AJ458" s="28"/>
      <c r="AK458" s="28"/>
      <c r="AL458" s="28"/>
      <c r="AM458" s="28"/>
      <c r="AN458" s="28"/>
      <c r="AO458" s="28"/>
      <c r="AP458" s="28"/>
      <c r="AQ458" s="28"/>
      <c r="AR458" s="28"/>
      <c r="AS458" s="28"/>
      <c r="AT458" s="28"/>
      <c r="AU458" s="28"/>
      <c r="AV458" s="28"/>
      <c r="AW458" s="66"/>
    </row>
    <row r="459" spans="2:49" hidden="1">
      <c r="B459" s="28">
        <f t="shared" si="7"/>
        <v>456</v>
      </c>
      <c r="C459" s="30">
        <v>45384</v>
      </c>
      <c r="D459" s="30" t="s">
        <v>1464</v>
      </c>
      <c r="E459" s="137" t="s">
        <v>444</v>
      </c>
      <c r="F459" s="138" t="s">
        <v>1109</v>
      </c>
      <c r="G459" s="28" t="s">
        <v>375</v>
      </c>
      <c r="H459" s="64" t="s">
        <v>1513</v>
      </c>
      <c r="I459" s="28" t="s">
        <v>440</v>
      </c>
      <c r="J459" s="28" t="s">
        <v>173</v>
      </c>
      <c r="K459" s="28" t="s">
        <v>2446</v>
      </c>
      <c r="L459" s="139" t="s">
        <v>1459</v>
      </c>
      <c r="M459" s="140" t="s">
        <v>74</v>
      </c>
      <c r="N459" s="141" t="s">
        <v>183</v>
      </c>
      <c r="O459" s="141" t="s">
        <v>1505</v>
      </c>
      <c r="P459" s="28">
        <v>1</v>
      </c>
      <c r="Q459" s="28" t="s">
        <v>1515</v>
      </c>
      <c r="R459" s="142" t="s">
        <v>2447</v>
      </c>
      <c r="S459" s="143" t="s">
        <v>2448</v>
      </c>
      <c r="T459" s="28"/>
      <c r="U459" s="28"/>
      <c r="V459" s="28"/>
      <c r="W459" s="28"/>
      <c r="X459" s="28"/>
      <c r="Y459" s="28"/>
      <c r="Z459" s="28"/>
      <c r="AA459" s="28"/>
      <c r="AB459" s="28"/>
      <c r="AC459" s="28"/>
      <c r="AD459" s="28"/>
      <c r="AE459" s="28"/>
      <c r="AF459" s="28"/>
      <c r="AG459" s="28"/>
      <c r="AH459" s="28"/>
      <c r="AI459" s="28"/>
      <c r="AJ459" s="28"/>
      <c r="AK459" s="28"/>
      <c r="AL459" s="28"/>
      <c r="AM459" s="28"/>
      <c r="AN459" s="28"/>
      <c r="AO459" s="28"/>
      <c r="AP459" s="28"/>
      <c r="AQ459" s="28"/>
      <c r="AR459" s="28"/>
      <c r="AS459" s="28"/>
      <c r="AT459" s="28"/>
      <c r="AU459" s="28"/>
      <c r="AV459" s="28"/>
      <c r="AW459" s="66"/>
    </row>
    <row r="460" spans="2:49" hidden="1">
      <c r="B460" s="28">
        <f t="shared" si="7"/>
        <v>457</v>
      </c>
      <c r="C460" s="30">
        <v>45384</v>
      </c>
      <c r="D460" s="30" t="s">
        <v>1464</v>
      </c>
      <c r="E460" s="137" t="s">
        <v>444</v>
      </c>
      <c r="F460" s="138" t="s">
        <v>1109</v>
      </c>
      <c r="G460" s="28" t="s">
        <v>1465</v>
      </c>
      <c r="H460" s="64" t="s">
        <v>1513</v>
      </c>
      <c r="I460" s="28" t="s">
        <v>440</v>
      </c>
      <c r="J460" s="28" t="s">
        <v>816</v>
      </c>
      <c r="K460" s="28" t="s">
        <v>2449</v>
      </c>
      <c r="L460" s="139" t="s">
        <v>1530</v>
      </c>
      <c r="M460" s="140" t="s">
        <v>1653</v>
      </c>
      <c r="N460" s="141" t="s">
        <v>1723</v>
      </c>
      <c r="O460" s="141" t="s">
        <v>1512</v>
      </c>
      <c r="P460" s="28"/>
      <c r="Q460" s="28" t="s">
        <v>1515</v>
      </c>
      <c r="R460" s="142"/>
      <c r="S460" s="142"/>
      <c r="T460" s="28"/>
      <c r="U460" s="28"/>
      <c r="V460" s="28"/>
      <c r="W460" s="28"/>
      <c r="X460" s="28"/>
      <c r="Y460" s="28"/>
      <c r="Z460" s="28">
        <v>1</v>
      </c>
      <c r="AA460" s="28"/>
      <c r="AB460" s="28"/>
      <c r="AC460" s="28"/>
      <c r="AD460" s="28"/>
      <c r="AE460" s="28"/>
      <c r="AF460" s="28"/>
      <c r="AG460" s="28"/>
      <c r="AH460" s="28"/>
      <c r="AI460" s="28"/>
      <c r="AJ460" s="28"/>
      <c r="AK460" s="28"/>
      <c r="AL460" s="28"/>
      <c r="AM460" s="28"/>
      <c r="AN460" s="28"/>
      <c r="AO460" s="28"/>
      <c r="AP460" s="28"/>
      <c r="AQ460" s="28"/>
      <c r="AR460" s="28"/>
      <c r="AS460" s="28"/>
      <c r="AT460" s="28"/>
      <c r="AU460" s="28"/>
      <c r="AV460" s="28"/>
      <c r="AW460" s="28"/>
    </row>
    <row r="461" spans="2:49" hidden="1">
      <c r="B461" s="28">
        <f t="shared" si="7"/>
        <v>458</v>
      </c>
      <c r="C461" s="30">
        <v>45384</v>
      </c>
      <c r="D461" s="30" t="s">
        <v>1464</v>
      </c>
      <c r="E461" s="137" t="s">
        <v>444</v>
      </c>
      <c r="F461" s="138" t="s">
        <v>1109</v>
      </c>
      <c r="G461" s="28" t="s">
        <v>1465</v>
      </c>
      <c r="H461" s="64" t="s">
        <v>1538</v>
      </c>
      <c r="I461" s="28" t="s">
        <v>2148</v>
      </c>
      <c r="J461" s="28" t="s">
        <v>1668</v>
      </c>
      <c r="K461" s="28" t="s">
        <v>2450</v>
      </c>
      <c r="L461" s="139" t="s">
        <v>1553</v>
      </c>
      <c r="M461" s="140" t="s">
        <v>15</v>
      </c>
      <c r="N461" s="141" t="s">
        <v>1554</v>
      </c>
      <c r="O461" s="141"/>
      <c r="P461" s="28"/>
      <c r="Q461" s="28" t="s">
        <v>1524</v>
      </c>
      <c r="R461" s="142"/>
      <c r="S461" s="142"/>
      <c r="T461" s="28">
        <v>1</v>
      </c>
      <c r="U461" s="28"/>
      <c r="V461" s="28"/>
      <c r="W461" s="28"/>
      <c r="X461" s="28"/>
      <c r="Y461" s="28"/>
      <c r="Z461" s="28"/>
      <c r="AA461" s="28"/>
      <c r="AB461" s="28"/>
      <c r="AC461" s="28"/>
      <c r="AD461" s="28"/>
      <c r="AE461" s="28"/>
      <c r="AF461" s="28"/>
      <c r="AG461" s="28"/>
      <c r="AH461" s="28"/>
      <c r="AI461" s="28"/>
      <c r="AJ461" s="28"/>
      <c r="AK461" s="28"/>
      <c r="AL461" s="28"/>
      <c r="AM461" s="28"/>
      <c r="AN461" s="28"/>
      <c r="AO461" s="28"/>
      <c r="AP461" s="28"/>
      <c r="AQ461" s="28"/>
      <c r="AR461" s="28"/>
      <c r="AS461" s="28"/>
      <c r="AT461" s="28"/>
      <c r="AU461" s="28"/>
      <c r="AV461" s="28"/>
      <c r="AW461" s="28"/>
    </row>
    <row r="462" spans="2:49" hidden="1">
      <c r="B462" s="28">
        <f t="shared" si="7"/>
        <v>459</v>
      </c>
      <c r="C462" s="30">
        <v>45384</v>
      </c>
      <c r="D462" s="30" t="s">
        <v>1464</v>
      </c>
      <c r="E462" s="137" t="s">
        <v>444</v>
      </c>
      <c r="F462" s="138" t="s">
        <v>1109</v>
      </c>
      <c r="G462" s="28" t="s">
        <v>1465</v>
      </c>
      <c r="H462" s="64" t="s">
        <v>1546</v>
      </c>
      <c r="I462" s="28" t="s">
        <v>1477</v>
      </c>
      <c r="J462" s="28" t="s">
        <v>656</v>
      </c>
      <c r="K462" s="28" t="s">
        <v>2404</v>
      </c>
      <c r="L462" s="139" t="s">
        <v>1459</v>
      </c>
      <c r="M462" s="140" t="s">
        <v>28</v>
      </c>
      <c r="N462" s="141" t="s">
        <v>61</v>
      </c>
      <c r="O462" s="141" t="s">
        <v>2451</v>
      </c>
      <c r="P462" s="28"/>
      <c r="Q462" s="28" t="s">
        <v>1483</v>
      </c>
      <c r="R462" s="142" t="s">
        <v>2452</v>
      </c>
      <c r="S462" s="142" t="s">
        <v>2453</v>
      </c>
      <c r="T462" s="28"/>
      <c r="U462" s="28"/>
      <c r="V462" s="28"/>
      <c r="W462" s="28"/>
      <c r="X462" s="28"/>
      <c r="Y462" s="28"/>
      <c r="Z462" s="28"/>
      <c r="AA462" s="28"/>
      <c r="AB462" s="28"/>
      <c r="AC462" s="28"/>
      <c r="AD462" s="28"/>
      <c r="AE462" s="28"/>
      <c r="AF462" s="28"/>
      <c r="AG462" s="28"/>
      <c r="AH462" s="28"/>
      <c r="AI462" s="28"/>
      <c r="AJ462" s="28"/>
      <c r="AK462" s="28"/>
      <c r="AL462" s="28"/>
      <c r="AM462" s="28"/>
      <c r="AN462" s="28"/>
      <c r="AO462" s="28"/>
      <c r="AP462" s="28"/>
      <c r="AQ462" s="28"/>
      <c r="AR462" s="28"/>
      <c r="AS462" s="28"/>
      <c r="AT462" s="28"/>
      <c r="AU462" s="28"/>
      <c r="AV462" s="28"/>
      <c r="AW462" s="28"/>
    </row>
    <row r="463" spans="2:49" hidden="1">
      <c r="B463" s="28">
        <f t="shared" si="7"/>
        <v>460</v>
      </c>
      <c r="C463" s="30">
        <v>45385</v>
      </c>
      <c r="D463" s="30" t="s">
        <v>1464</v>
      </c>
      <c r="E463" s="137" t="s">
        <v>444</v>
      </c>
      <c r="F463" s="138" t="s">
        <v>1109</v>
      </c>
      <c r="G463" s="28" t="s">
        <v>1465</v>
      </c>
      <c r="H463" s="64" t="s">
        <v>1565</v>
      </c>
      <c r="I463" s="28" t="s">
        <v>1659</v>
      </c>
      <c r="J463" s="28" t="s">
        <v>1633</v>
      </c>
      <c r="K463" s="28" t="s">
        <v>2454</v>
      </c>
      <c r="L463" s="139" t="s">
        <v>1574</v>
      </c>
      <c r="M463" s="140" t="s">
        <v>110</v>
      </c>
      <c r="N463" s="141" t="s">
        <v>1586</v>
      </c>
      <c r="O463" s="141" t="s">
        <v>1629</v>
      </c>
      <c r="P463" s="28"/>
      <c r="Q463" s="28" t="s">
        <v>2397</v>
      </c>
      <c r="R463" s="142" t="s">
        <v>2455</v>
      </c>
      <c r="S463" s="143" t="s">
        <v>2456</v>
      </c>
      <c r="T463" s="28"/>
      <c r="U463" s="28"/>
      <c r="V463" s="28"/>
      <c r="W463" s="28"/>
      <c r="X463" s="28"/>
      <c r="Y463" s="28"/>
      <c r="Z463" s="28"/>
      <c r="AA463" s="28"/>
      <c r="AB463" s="28"/>
      <c r="AC463" s="28"/>
      <c r="AD463" s="28"/>
      <c r="AE463" s="28"/>
      <c r="AF463" s="28"/>
      <c r="AG463" s="28"/>
      <c r="AH463" s="28"/>
      <c r="AI463" s="28"/>
      <c r="AJ463" s="28"/>
      <c r="AK463" s="28"/>
      <c r="AL463" s="28"/>
      <c r="AM463" s="28"/>
      <c r="AN463" s="28"/>
      <c r="AO463" s="28"/>
      <c r="AP463" s="28"/>
      <c r="AQ463" s="28"/>
      <c r="AR463" s="28"/>
      <c r="AS463" s="28"/>
      <c r="AT463" s="28"/>
      <c r="AU463" s="28"/>
      <c r="AV463" s="28"/>
      <c r="AW463" s="66"/>
    </row>
    <row r="464" spans="2:49" hidden="1">
      <c r="B464" s="28">
        <f t="shared" si="7"/>
        <v>461</v>
      </c>
      <c r="C464" s="30">
        <v>45385</v>
      </c>
      <c r="D464" s="30" t="s">
        <v>1464</v>
      </c>
      <c r="E464" s="137" t="s">
        <v>444</v>
      </c>
      <c r="F464" s="138" t="s">
        <v>1109</v>
      </c>
      <c r="G464" s="28" t="s">
        <v>1465</v>
      </c>
      <c r="H464" s="64" t="s">
        <v>1565</v>
      </c>
      <c r="I464" s="28" t="s">
        <v>1509</v>
      </c>
      <c r="J464" s="28" t="s">
        <v>1572</v>
      </c>
      <c r="K464" s="28" t="s">
        <v>2457</v>
      </c>
      <c r="L464" s="139" t="s">
        <v>1498</v>
      </c>
      <c r="M464" s="140" t="s">
        <v>81</v>
      </c>
      <c r="N464" s="141" t="s">
        <v>1511</v>
      </c>
      <c r="O464" s="141" t="s">
        <v>1512</v>
      </c>
      <c r="P464" s="28"/>
      <c r="Q464" s="28" t="s">
        <v>1506</v>
      </c>
      <c r="R464" s="142"/>
      <c r="S464" s="143"/>
      <c r="T464" s="28"/>
      <c r="U464" s="28"/>
      <c r="V464" s="28"/>
      <c r="W464" s="28">
        <v>1</v>
      </c>
      <c r="X464" s="28"/>
      <c r="Y464" s="28"/>
      <c r="Z464" s="28"/>
      <c r="AA464" s="28"/>
      <c r="AB464" s="28"/>
      <c r="AC464" s="28"/>
      <c r="AD464" s="28"/>
      <c r="AE464" s="28"/>
      <c r="AF464" s="28"/>
      <c r="AG464" s="28"/>
      <c r="AH464" s="28"/>
      <c r="AI464" s="28"/>
      <c r="AJ464" s="28"/>
      <c r="AK464" s="28"/>
      <c r="AL464" s="28"/>
      <c r="AM464" s="28"/>
      <c r="AN464" s="28"/>
      <c r="AO464" s="28"/>
      <c r="AP464" s="28"/>
      <c r="AQ464" s="28"/>
      <c r="AR464" s="28"/>
      <c r="AS464" s="28"/>
      <c r="AT464" s="28"/>
      <c r="AU464" s="28"/>
      <c r="AV464" s="28"/>
      <c r="AW464" s="66"/>
    </row>
    <row r="465" spans="2:49" hidden="1">
      <c r="B465" s="28">
        <f t="shared" si="7"/>
        <v>462</v>
      </c>
      <c r="C465" s="30">
        <v>45385</v>
      </c>
      <c r="D465" s="30" t="s">
        <v>1464</v>
      </c>
      <c r="E465" s="137" t="s">
        <v>444</v>
      </c>
      <c r="F465" s="138" t="s">
        <v>1109</v>
      </c>
      <c r="G465" s="28" t="s">
        <v>1465</v>
      </c>
      <c r="H465" s="64" t="s">
        <v>1513</v>
      </c>
      <c r="I465" s="28" t="s">
        <v>440</v>
      </c>
      <c r="J465" s="28" t="s">
        <v>441</v>
      </c>
      <c r="K465" s="28" t="s">
        <v>2458</v>
      </c>
      <c r="L465" s="139" t="s">
        <v>1530</v>
      </c>
      <c r="M465" s="140" t="s">
        <v>1531</v>
      </c>
      <c r="N465" s="141" t="s">
        <v>1532</v>
      </c>
      <c r="O465" s="141" t="s">
        <v>1582</v>
      </c>
      <c r="P465" s="28"/>
      <c r="Q465" s="28" t="s">
        <v>1515</v>
      </c>
      <c r="R465" s="142"/>
      <c r="S465" s="143"/>
      <c r="T465" s="28"/>
      <c r="U465" s="28"/>
      <c r="V465" s="28"/>
      <c r="W465" s="28"/>
      <c r="X465" s="28"/>
      <c r="Y465" s="28"/>
      <c r="Z465" s="28"/>
      <c r="AA465" s="28"/>
      <c r="AB465" s="28"/>
      <c r="AC465" s="28"/>
      <c r="AD465" s="28"/>
      <c r="AE465" s="28"/>
      <c r="AF465" s="28"/>
      <c r="AG465" s="28"/>
      <c r="AH465" s="28"/>
      <c r="AI465" s="28"/>
      <c r="AJ465" s="28"/>
      <c r="AK465" s="28"/>
      <c r="AL465" s="28"/>
      <c r="AM465" s="28"/>
      <c r="AN465" s="28"/>
      <c r="AO465" s="28"/>
      <c r="AP465" s="28"/>
      <c r="AQ465" s="28"/>
      <c r="AR465" s="28"/>
      <c r="AS465" s="28"/>
      <c r="AT465" s="28"/>
      <c r="AU465" s="28"/>
      <c r="AV465" s="28"/>
      <c r="AW465" s="66"/>
    </row>
    <row r="466" spans="2:49" hidden="1">
      <c r="B466" s="28">
        <f t="shared" si="7"/>
        <v>463</v>
      </c>
      <c r="C466" s="30">
        <v>45385</v>
      </c>
      <c r="D466" s="30" t="s">
        <v>1464</v>
      </c>
      <c r="E466" s="137" t="s">
        <v>444</v>
      </c>
      <c r="F466" s="138" t="s">
        <v>1109</v>
      </c>
      <c r="G466" s="28" t="s">
        <v>1465</v>
      </c>
      <c r="H466" s="64" t="s">
        <v>1513</v>
      </c>
      <c r="I466" s="28" t="s">
        <v>440</v>
      </c>
      <c r="J466" s="28" t="s">
        <v>173</v>
      </c>
      <c r="K466" s="28" t="s">
        <v>2459</v>
      </c>
      <c r="L466" s="139" t="s">
        <v>1488</v>
      </c>
      <c r="M466" s="140" t="s">
        <v>101</v>
      </c>
      <c r="N466" s="141" t="s">
        <v>1489</v>
      </c>
      <c r="O466" s="141" t="s">
        <v>1512</v>
      </c>
      <c r="P466" s="28"/>
      <c r="Q466" s="28" t="s">
        <v>2195</v>
      </c>
      <c r="R466" s="142"/>
      <c r="S466" s="142"/>
      <c r="T466" s="28"/>
      <c r="U466" s="28"/>
      <c r="V466" s="28"/>
      <c r="W466" s="28"/>
      <c r="X466" s="28"/>
      <c r="Y466" s="28"/>
      <c r="Z466" s="28"/>
      <c r="AA466" s="28"/>
      <c r="AB466" s="28"/>
      <c r="AC466" s="28"/>
      <c r="AD466" s="28"/>
      <c r="AE466" s="28">
        <v>1</v>
      </c>
      <c r="AF466" s="28"/>
      <c r="AG466" s="28"/>
      <c r="AH466" s="28"/>
      <c r="AI466" s="28"/>
      <c r="AJ466" s="28"/>
      <c r="AK466" s="28"/>
      <c r="AL466" s="28"/>
      <c r="AM466" s="28"/>
      <c r="AN466" s="28"/>
      <c r="AO466" s="28"/>
      <c r="AP466" s="28"/>
      <c r="AQ466" s="28"/>
      <c r="AR466" s="28"/>
      <c r="AS466" s="28"/>
      <c r="AT466" s="28"/>
      <c r="AU466" s="28"/>
      <c r="AV466" s="28"/>
      <c r="AW466" s="28"/>
    </row>
    <row r="467" spans="2:49" hidden="1">
      <c r="B467" s="28">
        <f t="shared" si="7"/>
        <v>464</v>
      </c>
      <c r="C467" s="30">
        <v>45385</v>
      </c>
      <c r="D467" s="30" t="s">
        <v>1464</v>
      </c>
      <c r="E467" s="137" t="s">
        <v>444</v>
      </c>
      <c r="F467" s="138" t="s">
        <v>1109</v>
      </c>
      <c r="G467" s="28" t="s">
        <v>1465</v>
      </c>
      <c r="H467" s="64" t="s">
        <v>1546</v>
      </c>
      <c r="I467" s="28" t="s">
        <v>1477</v>
      </c>
      <c r="J467" s="28" t="s">
        <v>1561</v>
      </c>
      <c r="K467" s="28" t="s">
        <v>2460</v>
      </c>
      <c r="L467" s="139" t="s">
        <v>1480</v>
      </c>
      <c r="M467" s="140" t="s">
        <v>104</v>
      </c>
      <c r="N467" s="141" t="s">
        <v>1727</v>
      </c>
      <c r="O467" s="141" t="s">
        <v>2461</v>
      </c>
      <c r="P467" s="28"/>
      <c r="Q467" s="28" t="s">
        <v>2422</v>
      </c>
      <c r="R467" s="142"/>
      <c r="S467" s="142"/>
      <c r="T467" s="28"/>
      <c r="U467" s="28"/>
      <c r="V467" s="28"/>
      <c r="W467" s="28"/>
      <c r="X467" s="28"/>
      <c r="Y467" s="28"/>
      <c r="Z467" s="28"/>
      <c r="AA467" s="28"/>
      <c r="AB467" s="28"/>
      <c r="AC467" s="28"/>
      <c r="AD467" s="28"/>
      <c r="AE467" s="28"/>
      <c r="AF467" s="28"/>
      <c r="AG467" s="28"/>
      <c r="AH467" s="28"/>
      <c r="AI467" s="28"/>
      <c r="AJ467" s="28"/>
      <c r="AK467" s="28"/>
      <c r="AL467" s="28"/>
      <c r="AM467" s="28"/>
      <c r="AN467" s="28"/>
      <c r="AO467" s="28"/>
      <c r="AP467" s="28"/>
      <c r="AQ467" s="28"/>
      <c r="AR467" s="28"/>
      <c r="AS467" s="28"/>
      <c r="AT467" s="28"/>
      <c r="AU467" s="28"/>
      <c r="AV467" s="28"/>
      <c r="AW467" s="28"/>
    </row>
    <row r="468" spans="2:49" hidden="1">
      <c r="B468" s="28">
        <f t="shared" si="7"/>
        <v>465</v>
      </c>
      <c r="C468" s="30">
        <v>45386</v>
      </c>
      <c r="D468" s="30" t="s">
        <v>1464</v>
      </c>
      <c r="E468" s="30" t="s">
        <v>444</v>
      </c>
      <c r="F468" s="137" t="s">
        <v>1115</v>
      </c>
      <c r="G468" s="138" t="s">
        <v>375</v>
      </c>
      <c r="H468" s="28" t="s">
        <v>1516</v>
      </c>
      <c r="I468" s="64" t="s">
        <v>440</v>
      </c>
      <c r="J468" s="28" t="s">
        <v>1580</v>
      </c>
      <c r="K468" s="28" t="s">
        <v>2462</v>
      </c>
      <c r="L468" s="28" t="s">
        <v>1574</v>
      </c>
      <c r="M468" s="139" t="s">
        <v>110</v>
      </c>
      <c r="N468" s="140" t="s">
        <v>1586</v>
      </c>
      <c r="O468" s="141" t="s">
        <v>2463</v>
      </c>
      <c r="P468" s="141"/>
      <c r="Q468" s="28" t="s">
        <v>2195</v>
      </c>
      <c r="R468" s="142" t="s">
        <v>2464</v>
      </c>
      <c r="S468" s="142" t="s">
        <v>2465</v>
      </c>
      <c r="T468" s="28"/>
      <c r="U468" s="28"/>
      <c r="V468" s="28"/>
      <c r="W468" s="28"/>
      <c r="X468" s="28"/>
      <c r="Y468" s="28"/>
      <c r="Z468" s="28"/>
      <c r="AA468" s="28"/>
      <c r="AB468" s="28"/>
      <c r="AC468" s="28"/>
      <c r="AD468" s="28"/>
      <c r="AE468" s="28"/>
      <c r="AF468" s="28"/>
      <c r="AG468" s="28"/>
      <c r="AH468" s="28"/>
      <c r="AI468" s="28"/>
      <c r="AJ468" s="28"/>
      <c r="AK468" s="28"/>
      <c r="AL468" s="28"/>
      <c r="AM468" s="28"/>
      <c r="AN468" s="28"/>
      <c r="AO468" s="28"/>
      <c r="AP468" s="28"/>
      <c r="AQ468" s="28"/>
      <c r="AR468" s="28"/>
      <c r="AS468" s="28"/>
      <c r="AT468" s="28"/>
      <c r="AU468" s="28"/>
      <c r="AV468" s="28"/>
      <c r="AW468" s="28"/>
    </row>
    <row r="469" spans="2:49" hidden="1">
      <c r="B469" s="28">
        <f t="shared" si="7"/>
        <v>466</v>
      </c>
      <c r="C469" s="30">
        <v>45386</v>
      </c>
      <c r="D469" s="30" t="s">
        <v>1464</v>
      </c>
      <c r="E469" s="30" t="s">
        <v>444</v>
      </c>
      <c r="F469" s="137" t="s">
        <v>1115</v>
      </c>
      <c r="G469" s="138" t="s">
        <v>375</v>
      </c>
      <c r="H469" s="28" t="s">
        <v>1516</v>
      </c>
      <c r="I469" s="64" t="s">
        <v>440</v>
      </c>
      <c r="J469" s="28" t="s">
        <v>173</v>
      </c>
      <c r="K469" s="28" t="s">
        <v>2466</v>
      </c>
      <c r="L469" s="28" t="s">
        <v>1498</v>
      </c>
      <c r="M469" s="139" t="s">
        <v>85</v>
      </c>
      <c r="N469" s="140" t="s">
        <v>1665</v>
      </c>
      <c r="O469" s="141" t="s">
        <v>2467</v>
      </c>
      <c r="P469" s="141">
        <v>1</v>
      </c>
      <c r="Q469" s="28" t="s">
        <v>2195</v>
      </c>
      <c r="R469" s="142"/>
      <c r="S469" s="142"/>
      <c r="T469" s="28"/>
      <c r="U469" s="28"/>
      <c r="V469" s="28">
        <v>1</v>
      </c>
      <c r="W469" s="28"/>
      <c r="X469" s="28"/>
      <c r="Y469" s="28"/>
      <c r="Z469" s="28"/>
      <c r="AA469" s="28"/>
      <c r="AB469" s="28"/>
      <c r="AC469" s="28"/>
      <c r="AD469" s="28"/>
      <c r="AE469" s="28"/>
      <c r="AF469" s="28"/>
      <c r="AG469" s="28"/>
      <c r="AH469" s="28"/>
      <c r="AI469" s="28"/>
      <c r="AJ469" s="28"/>
      <c r="AK469" s="28"/>
      <c r="AL469" s="28"/>
      <c r="AM469" s="28"/>
      <c r="AN469" s="28"/>
      <c r="AO469" s="28"/>
      <c r="AP469" s="28"/>
      <c r="AQ469" s="28"/>
      <c r="AR469" s="28"/>
      <c r="AS469" s="28"/>
      <c r="AT469" s="28"/>
      <c r="AU469" s="28"/>
      <c r="AV469" s="28"/>
      <c r="AW469" s="28"/>
    </row>
    <row r="470" spans="2:49" hidden="1">
      <c r="B470" s="28">
        <f t="shared" si="7"/>
        <v>467</v>
      </c>
      <c r="C470" s="30">
        <v>45387</v>
      </c>
      <c r="D470" s="30" t="s">
        <v>1464</v>
      </c>
      <c r="E470" s="30" t="s">
        <v>444</v>
      </c>
      <c r="F470" s="137" t="s">
        <v>1115</v>
      </c>
      <c r="G470" s="138" t="s">
        <v>375</v>
      </c>
      <c r="H470" s="28" t="s">
        <v>1516</v>
      </c>
      <c r="I470" s="64" t="s">
        <v>440</v>
      </c>
      <c r="J470" s="28" t="s">
        <v>1600</v>
      </c>
      <c r="K470" s="28" t="s">
        <v>2468</v>
      </c>
      <c r="L470" s="28" t="s">
        <v>1553</v>
      </c>
      <c r="M470" s="139" t="s">
        <v>15</v>
      </c>
      <c r="N470" s="140" t="s">
        <v>1554</v>
      </c>
      <c r="O470" s="141" t="s">
        <v>582</v>
      </c>
      <c r="P470" s="141"/>
      <c r="Q470" s="28" t="s">
        <v>2195</v>
      </c>
      <c r="R470" s="142"/>
      <c r="S470" s="142"/>
      <c r="T470" s="28">
        <v>1</v>
      </c>
      <c r="U470" s="28"/>
      <c r="V470" s="28"/>
      <c r="W470" s="28"/>
      <c r="X470" s="28"/>
      <c r="Y470" s="28"/>
      <c r="Z470" s="28"/>
      <c r="AA470" s="28"/>
      <c r="AB470" s="28"/>
      <c r="AC470" s="28"/>
      <c r="AD470" s="28"/>
      <c r="AE470" s="28"/>
      <c r="AF470" s="28"/>
      <c r="AG470" s="28"/>
      <c r="AH470" s="28"/>
      <c r="AI470" s="28"/>
      <c r="AJ470" s="28"/>
      <c r="AK470" s="28"/>
      <c r="AL470" s="28"/>
      <c r="AM470" s="28"/>
      <c r="AN470" s="28"/>
      <c r="AO470" s="28"/>
      <c r="AP470" s="28"/>
      <c r="AQ470" s="28"/>
      <c r="AR470" s="28"/>
      <c r="AS470" s="28"/>
      <c r="AT470" s="28"/>
      <c r="AU470" s="28"/>
      <c r="AV470" s="28"/>
      <c r="AW470" s="28"/>
    </row>
    <row r="471" spans="2:49" hidden="1">
      <c r="B471" s="28">
        <f t="shared" si="7"/>
        <v>468</v>
      </c>
      <c r="C471" s="30">
        <v>45387</v>
      </c>
      <c r="D471" s="30" t="s">
        <v>1464</v>
      </c>
      <c r="E471" s="30" t="s">
        <v>444</v>
      </c>
      <c r="F471" s="137" t="s">
        <v>1115</v>
      </c>
      <c r="G471" s="138" t="s">
        <v>375</v>
      </c>
      <c r="H471" s="28" t="s">
        <v>1516</v>
      </c>
      <c r="I471" s="64" t="s">
        <v>440</v>
      </c>
      <c r="J471" s="28" t="s">
        <v>173</v>
      </c>
      <c r="K471" s="28" t="s">
        <v>2469</v>
      </c>
      <c r="L471" s="28" t="s">
        <v>1530</v>
      </c>
      <c r="M471" s="139" t="s">
        <v>1641</v>
      </c>
      <c r="N471" s="140" t="s">
        <v>1642</v>
      </c>
      <c r="O471" s="141" t="s">
        <v>2470</v>
      </c>
      <c r="P471" s="141"/>
      <c r="Q471" s="28" t="s">
        <v>2195</v>
      </c>
      <c r="R471" s="142"/>
      <c r="S471" s="142"/>
      <c r="T471" s="28"/>
      <c r="U471" s="28"/>
      <c r="V471" s="28"/>
      <c r="W471" s="28"/>
      <c r="X471" s="28"/>
      <c r="Y471" s="28"/>
      <c r="Z471" s="28"/>
      <c r="AA471" s="28"/>
      <c r="AB471" s="28"/>
      <c r="AC471" s="28"/>
      <c r="AD471" s="28"/>
      <c r="AE471" s="28"/>
      <c r="AF471" s="28"/>
      <c r="AG471" s="28">
        <v>1</v>
      </c>
      <c r="AH471" s="28"/>
      <c r="AI471" s="28"/>
      <c r="AJ471" s="28"/>
      <c r="AK471" s="28"/>
      <c r="AL471" s="28"/>
      <c r="AM471" s="28"/>
      <c r="AN471" s="28"/>
      <c r="AO471" s="28"/>
      <c r="AP471" s="28"/>
      <c r="AQ471" s="28"/>
      <c r="AR471" s="28"/>
      <c r="AS471" s="28"/>
      <c r="AT471" s="28"/>
      <c r="AU471" s="28"/>
      <c r="AV471" s="28"/>
      <c r="AW471" s="28"/>
    </row>
    <row r="472" spans="2:49" hidden="1">
      <c r="B472" s="28">
        <f t="shared" si="7"/>
        <v>469</v>
      </c>
      <c r="C472" s="30">
        <v>45390</v>
      </c>
      <c r="D472" s="30" t="s">
        <v>1464</v>
      </c>
      <c r="E472" s="30" t="s">
        <v>444</v>
      </c>
      <c r="F472" s="137" t="s">
        <v>1115</v>
      </c>
      <c r="G472" s="138" t="s">
        <v>375</v>
      </c>
      <c r="H472" s="28" t="s">
        <v>1516</v>
      </c>
      <c r="I472" s="64" t="s">
        <v>440</v>
      </c>
      <c r="J472" s="28" t="s">
        <v>816</v>
      </c>
      <c r="K472" s="28" t="s">
        <v>2471</v>
      </c>
      <c r="L472" s="28" t="s">
        <v>1530</v>
      </c>
      <c r="M472" s="139" t="s">
        <v>1636</v>
      </c>
      <c r="N472" s="140" t="s">
        <v>1066</v>
      </c>
      <c r="O472" s="141" t="s">
        <v>2472</v>
      </c>
      <c r="P472" s="141"/>
      <c r="Q472" s="28" t="s">
        <v>2195</v>
      </c>
      <c r="R472" s="142" t="s">
        <v>2473</v>
      </c>
      <c r="S472" s="142" t="s">
        <v>2474</v>
      </c>
      <c r="T472" s="28"/>
      <c r="U472" s="28"/>
      <c r="V472" s="28"/>
      <c r="W472" s="28"/>
      <c r="X472" s="28"/>
      <c r="Y472" s="28"/>
      <c r="Z472" s="28"/>
      <c r="AA472" s="28"/>
      <c r="AB472" s="28"/>
      <c r="AC472" s="28"/>
      <c r="AD472" s="28"/>
      <c r="AE472" s="28"/>
      <c r="AF472" s="28"/>
      <c r="AG472" s="28"/>
      <c r="AH472" s="28"/>
      <c r="AI472" s="28"/>
      <c r="AJ472" s="28"/>
      <c r="AK472" s="28"/>
      <c r="AL472" s="28"/>
      <c r="AM472" s="28"/>
      <c r="AN472" s="28"/>
      <c r="AO472" s="28"/>
      <c r="AP472" s="28"/>
      <c r="AQ472" s="28"/>
      <c r="AR472" s="28"/>
      <c r="AS472" s="28"/>
      <c r="AT472" s="28"/>
      <c r="AU472" s="28"/>
      <c r="AV472" s="28"/>
      <c r="AW472" s="28"/>
    </row>
    <row r="473" spans="2:49" hidden="1">
      <c r="B473" s="28">
        <f t="shared" si="7"/>
        <v>470</v>
      </c>
      <c r="C473" s="30">
        <v>45390</v>
      </c>
      <c r="D473" s="30" t="s">
        <v>1464</v>
      </c>
      <c r="E473" s="30" t="s">
        <v>444</v>
      </c>
      <c r="F473" s="137" t="s">
        <v>1115</v>
      </c>
      <c r="G473" s="138" t="s">
        <v>375</v>
      </c>
      <c r="H473" s="28" t="s">
        <v>1516</v>
      </c>
      <c r="I473" s="64" t="s">
        <v>440</v>
      </c>
      <c r="J473" s="28" t="s">
        <v>173</v>
      </c>
      <c r="K473" s="28" t="s">
        <v>2475</v>
      </c>
      <c r="L473" s="28" t="s">
        <v>1480</v>
      </c>
      <c r="M473" s="139" t="s">
        <v>43</v>
      </c>
      <c r="N473" s="140" t="s">
        <v>1727</v>
      </c>
      <c r="O473" s="141" t="s">
        <v>2476</v>
      </c>
      <c r="P473" s="141"/>
      <c r="Q473" s="28" t="s">
        <v>2195</v>
      </c>
      <c r="R473" s="142"/>
      <c r="S473" s="142"/>
      <c r="T473" s="28"/>
      <c r="U473" s="28"/>
      <c r="V473" s="28"/>
      <c r="W473" s="28"/>
      <c r="X473" s="28"/>
      <c r="Y473" s="28"/>
      <c r="Z473" s="28"/>
      <c r="AA473" s="28"/>
      <c r="AB473" s="28"/>
      <c r="AC473" s="28"/>
      <c r="AD473" s="28"/>
      <c r="AE473" s="28"/>
      <c r="AF473" s="28"/>
      <c r="AG473" s="28"/>
      <c r="AH473" s="28"/>
      <c r="AI473" s="28"/>
      <c r="AJ473" s="28"/>
      <c r="AK473" s="28"/>
      <c r="AL473" s="28"/>
      <c r="AM473" s="28"/>
      <c r="AN473" s="28"/>
      <c r="AO473" s="28"/>
      <c r="AP473" s="28"/>
      <c r="AQ473" s="28"/>
      <c r="AR473" s="28"/>
      <c r="AS473" s="28"/>
      <c r="AT473" s="28"/>
      <c r="AU473" s="28"/>
      <c r="AV473" s="28"/>
      <c r="AW473" s="28"/>
    </row>
    <row r="474" spans="2:49" hidden="1">
      <c r="B474" s="28">
        <f t="shared" si="7"/>
        <v>471</v>
      </c>
      <c r="C474" s="30">
        <v>45386</v>
      </c>
      <c r="D474" s="30" t="s">
        <v>1464</v>
      </c>
      <c r="E474" s="30" t="s">
        <v>444</v>
      </c>
      <c r="F474" s="137" t="s">
        <v>1115</v>
      </c>
      <c r="G474" s="138" t="s">
        <v>375</v>
      </c>
      <c r="H474" s="28" t="s">
        <v>1546</v>
      </c>
      <c r="I474" s="64" t="s">
        <v>1477</v>
      </c>
      <c r="J474" s="28" t="s">
        <v>1875</v>
      </c>
      <c r="K474" s="28" t="s">
        <v>2477</v>
      </c>
      <c r="L474" s="28" t="s">
        <v>1488</v>
      </c>
      <c r="M474" s="139" t="s">
        <v>101</v>
      </c>
      <c r="N474" s="140" t="s">
        <v>1622</v>
      </c>
      <c r="O474" s="141" t="s">
        <v>2478</v>
      </c>
      <c r="P474" s="141">
        <v>1</v>
      </c>
      <c r="Q474" s="28"/>
      <c r="R474" s="142" t="s">
        <v>2479</v>
      </c>
      <c r="S474" s="142" t="s">
        <v>2480</v>
      </c>
      <c r="T474" s="28"/>
      <c r="U474" s="28"/>
      <c r="V474" s="28"/>
      <c r="W474" s="28"/>
      <c r="X474" s="28"/>
      <c r="Y474" s="28"/>
      <c r="Z474" s="28"/>
      <c r="AA474" s="28"/>
      <c r="AB474" s="28"/>
      <c r="AC474" s="28"/>
      <c r="AD474" s="28"/>
      <c r="AE474" s="28"/>
      <c r="AF474" s="28"/>
      <c r="AG474" s="28"/>
      <c r="AH474" s="28"/>
      <c r="AI474" s="28"/>
      <c r="AJ474" s="28"/>
      <c r="AK474" s="28"/>
      <c r="AL474" s="28"/>
      <c r="AM474" s="28"/>
      <c r="AN474" s="28"/>
      <c r="AO474" s="28"/>
      <c r="AP474" s="28"/>
      <c r="AQ474" s="28"/>
      <c r="AR474" s="28"/>
      <c r="AS474" s="28"/>
      <c r="AT474" s="28"/>
      <c r="AU474" s="28"/>
      <c r="AV474" s="28"/>
      <c r="AW474" s="28"/>
    </row>
    <row r="475" spans="2:49" hidden="1">
      <c r="B475" s="28">
        <f t="shared" si="7"/>
        <v>472</v>
      </c>
      <c r="C475" s="30">
        <v>45387</v>
      </c>
      <c r="D475" s="30" t="s">
        <v>1464</v>
      </c>
      <c r="E475" s="30" t="s">
        <v>444</v>
      </c>
      <c r="F475" s="137" t="s">
        <v>1115</v>
      </c>
      <c r="G475" s="138" t="s">
        <v>375</v>
      </c>
      <c r="H475" s="28" t="s">
        <v>1610</v>
      </c>
      <c r="I475" s="64" t="s">
        <v>1550</v>
      </c>
      <c r="J475" s="28" t="s">
        <v>1551</v>
      </c>
      <c r="K475" s="28" t="s">
        <v>2481</v>
      </c>
      <c r="L475" s="28" t="s">
        <v>1459</v>
      </c>
      <c r="M475" s="139" t="s">
        <v>29</v>
      </c>
      <c r="N475" s="140" t="s">
        <v>61</v>
      </c>
      <c r="O475" s="141"/>
      <c r="P475" s="141">
        <v>1</v>
      </c>
      <c r="Q475" s="28" t="s">
        <v>2188</v>
      </c>
      <c r="R475" s="142"/>
      <c r="S475" s="142"/>
      <c r="T475" s="28"/>
      <c r="U475" s="28"/>
      <c r="V475" s="28"/>
      <c r="W475" s="28">
        <v>1</v>
      </c>
      <c r="X475" s="28"/>
      <c r="Y475" s="28"/>
      <c r="Z475" s="28"/>
      <c r="AA475" s="28"/>
      <c r="AB475" s="28"/>
      <c r="AC475" s="28"/>
      <c r="AD475" s="28"/>
      <c r="AE475" s="28"/>
      <c r="AF475" s="28"/>
      <c r="AG475" s="28"/>
      <c r="AH475" s="28"/>
      <c r="AI475" s="28"/>
      <c r="AJ475" s="28"/>
      <c r="AK475" s="28"/>
      <c r="AL475" s="28"/>
      <c r="AM475" s="28"/>
      <c r="AN475" s="28"/>
      <c r="AO475" s="28"/>
      <c r="AP475" s="28"/>
      <c r="AQ475" s="28"/>
      <c r="AR475" s="28"/>
      <c r="AS475" s="28"/>
      <c r="AT475" s="28"/>
      <c r="AU475" s="28"/>
      <c r="AV475" s="28"/>
      <c r="AW475" s="28"/>
    </row>
    <row r="476" spans="2:49" hidden="1">
      <c r="B476" s="28">
        <f t="shared" si="7"/>
        <v>473</v>
      </c>
      <c r="C476" s="30">
        <v>45386</v>
      </c>
      <c r="D476" s="30" t="s">
        <v>1464</v>
      </c>
      <c r="E476" s="30" t="s">
        <v>444</v>
      </c>
      <c r="F476" s="137" t="s">
        <v>1115</v>
      </c>
      <c r="G476" s="138" t="s">
        <v>375</v>
      </c>
      <c r="H476" s="28" t="s">
        <v>1565</v>
      </c>
      <c r="I476" s="64" t="s">
        <v>1503</v>
      </c>
      <c r="J476" s="28" t="s">
        <v>640</v>
      </c>
      <c r="K476" s="28" t="s">
        <v>2482</v>
      </c>
      <c r="L476" s="28" t="s">
        <v>1530</v>
      </c>
      <c r="M476" s="139" t="s">
        <v>1636</v>
      </c>
      <c r="N476" s="140" t="s">
        <v>1066</v>
      </c>
      <c r="O476" s="141" t="s">
        <v>2472</v>
      </c>
      <c r="P476" s="141"/>
      <c r="Q476" s="28" t="s">
        <v>2397</v>
      </c>
      <c r="R476" s="142" t="s">
        <v>2483</v>
      </c>
      <c r="S476" s="142" t="s">
        <v>2484</v>
      </c>
      <c r="T476" s="28"/>
      <c r="U476" s="28"/>
      <c r="V476" s="28"/>
      <c r="W476" s="28"/>
      <c r="X476" s="28"/>
      <c r="Y476" s="28"/>
      <c r="Z476" s="28"/>
      <c r="AA476" s="28"/>
      <c r="AB476" s="28"/>
      <c r="AC476" s="28"/>
      <c r="AD476" s="28"/>
      <c r="AE476" s="28"/>
      <c r="AF476" s="28"/>
      <c r="AG476" s="28"/>
      <c r="AH476" s="28"/>
      <c r="AI476" s="28"/>
      <c r="AJ476" s="28"/>
      <c r="AK476" s="28"/>
      <c r="AL476" s="28"/>
      <c r="AM476" s="28"/>
      <c r="AN476" s="28"/>
      <c r="AO476" s="28"/>
      <c r="AP476" s="28"/>
      <c r="AQ476" s="28"/>
      <c r="AR476" s="28"/>
      <c r="AS476" s="28"/>
      <c r="AT476" s="28"/>
      <c r="AU476" s="28"/>
      <c r="AV476" s="28"/>
      <c r="AW476" s="28"/>
    </row>
    <row r="477" spans="2:49" hidden="1">
      <c r="B477" s="28">
        <f t="shared" si="7"/>
        <v>474</v>
      </c>
      <c r="C477" s="30">
        <v>45386</v>
      </c>
      <c r="D477" s="30" t="s">
        <v>1464</v>
      </c>
      <c r="E477" s="30" t="s">
        <v>444</v>
      </c>
      <c r="F477" s="137" t="s">
        <v>1115</v>
      </c>
      <c r="G477" s="138" t="s">
        <v>375</v>
      </c>
      <c r="H477" s="28" t="s">
        <v>1565</v>
      </c>
      <c r="I477" s="64" t="s">
        <v>1632</v>
      </c>
      <c r="J477" s="28" t="s">
        <v>341</v>
      </c>
      <c r="K477" s="28" t="s">
        <v>2485</v>
      </c>
      <c r="L477" s="28" t="s">
        <v>1530</v>
      </c>
      <c r="M477" s="139" t="s">
        <v>1641</v>
      </c>
      <c r="N477" s="140" t="s">
        <v>1642</v>
      </c>
      <c r="O477" s="141" t="s">
        <v>2470</v>
      </c>
      <c r="P477" s="141"/>
      <c r="Q477" s="28" t="s">
        <v>2397</v>
      </c>
      <c r="R477" s="142"/>
      <c r="S477" s="142"/>
      <c r="T477" s="28"/>
      <c r="U477" s="28"/>
      <c r="V477" s="28"/>
      <c r="W477" s="28"/>
      <c r="X477" s="28"/>
      <c r="Y477" s="28"/>
      <c r="Z477" s="28"/>
      <c r="AA477" s="28"/>
      <c r="AB477" s="28"/>
      <c r="AC477" s="28"/>
      <c r="AD477" s="28"/>
      <c r="AE477" s="28"/>
      <c r="AF477" s="28"/>
      <c r="AG477" s="28">
        <v>1</v>
      </c>
      <c r="AH477" s="28"/>
      <c r="AI477" s="28"/>
      <c r="AJ477" s="28"/>
      <c r="AK477" s="28"/>
      <c r="AL477" s="28"/>
      <c r="AM477" s="28"/>
      <c r="AN477" s="28"/>
      <c r="AO477" s="28"/>
      <c r="AP477" s="28"/>
      <c r="AQ477" s="28"/>
      <c r="AR477" s="28"/>
      <c r="AS477" s="28"/>
      <c r="AT477" s="28"/>
      <c r="AU477" s="28"/>
      <c r="AV477" s="28"/>
      <c r="AW477" s="28"/>
    </row>
    <row r="478" spans="2:49" hidden="1">
      <c r="B478" s="28">
        <f t="shared" si="7"/>
        <v>475</v>
      </c>
      <c r="C478" s="30">
        <v>45387</v>
      </c>
      <c r="D478" s="30" t="s">
        <v>1464</v>
      </c>
      <c r="E478" s="30" t="s">
        <v>444</v>
      </c>
      <c r="F478" s="137" t="s">
        <v>1115</v>
      </c>
      <c r="G478" s="138" t="s">
        <v>1465</v>
      </c>
      <c r="H478" s="28" t="s">
        <v>1565</v>
      </c>
      <c r="I478" s="64" t="s">
        <v>1995</v>
      </c>
      <c r="J478" s="28" t="s">
        <v>1996</v>
      </c>
      <c r="K478" s="28"/>
      <c r="L478" s="28" t="s">
        <v>1493</v>
      </c>
      <c r="M478" s="139" t="s">
        <v>1494</v>
      </c>
      <c r="N478" s="140" t="s">
        <v>1495</v>
      </c>
      <c r="O478" s="141" t="s">
        <v>2486</v>
      </c>
      <c r="P478" s="141"/>
      <c r="Q478" s="28" t="s">
        <v>2397</v>
      </c>
      <c r="R478" s="142"/>
      <c r="S478" s="142"/>
      <c r="T478" s="28"/>
      <c r="U478" s="28"/>
      <c r="V478" s="28"/>
      <c r="W478" s="28"/>
      <c r="X478" s="28"/>
      <c r="Y478" s="28"/>
      <c r="Z478" s="28"/>
      <c r="AA478" s="28"/>
      <c r="AB478" s="28"/>
      <c r="AC478" s="28"/>
      <c r="AD478" s="28"/>
      <c r="AE478" s="28"/>
      <c r="AF478" s="28"/>
      <c r="AG478" s="28"/>
      <c r="AH478" s="28"/>
      <c r="AI478" s="28"/>
      <c r="AJ478" s="28"/>
      <c r="AK478" s="28"/>
      <c r="AL478" s="28"/>
      <c r="AM478" s="28"/>
      <c r="AN478" s="28"/>
      <c r="AO478" s="28"/>
      <c r="AP478" s="28"/>
      <c r="AQ478" s="28"/>
      <c r="AR478" s="28"/>
      <c r="AS478" s="28"/>
      <c r="AT478" s="28"/>
      <c r="AU478" s="28"/>
      <c r="AV478" s="28"/>
      <c r="AW478" s="28"/>
    </row>
    <row r="479" spans="2:49" hidden="1">
      <c r="B479" s="28">
        <f t="shared" si="7"/>
        <v>476</v>
      </c>
      <c r="C479" s="30">
        <v>45387</v>
      </c>
      <c r="D479" s="30" t="s">
        <v>1464</v>
      </c>
      <c r="E479" s="30" t="s">
        <v>444</v>
      </c>
      <c r="F479" s="137" t="s">
        <v>1115</v>
      </c>
      <c r="G479" s="138" t="s">
        <v>375</v>
      </c>
      <c r="H479" s="28" t="s">
        <v>1538</v>
      </c>
      <c r="I479" s="64" t="s">
        <v>1543</v>
      </c>
      <c r="J479" s="28" t="s">
        <v>1668</v>
      </c>
      <c r="K479" s="28" t="s">
        <v>2487</v>
      </c>
      <c r="L479" s="28" t="s">
        <v>1488</v>
      </c>
      <c r="M479" s="139" t="s">
        <v>101</v>
      </c>
      <c r="N479" s="140" t="s">
        <v>1622</v>
      </c>
      <c r="O479" s="141" t="s">
        <v>2488</v>
      </c>
      <c r="P479" s="141">
        <v>1</v>
      </c>
      <c r="Q479" s="28" t="s">
        <v>2281</v>
      </c>
      <c r="R479" s="142"/>
      <c r="S479" s="142"/>
      <c r="T479" s="28"/>
      <c r="U479" s="28"/>
      <c r="V479" s="28"/>
      <c r="W479" s="28"/>
      <c r="X479" s="28"/>
      <c r="Y479" s="28"/>
      <c r="Z479" s="28"/>
      <c r="AA479" s="28"/>
      <c r="AB479" s="28"/>
      <c r="AC479" s="28"/>
      <c r="AD479" s="28"/>
      <c r="AE479" s="28">
        <v>1</v>
      </c>
      <c r="AF479" s="28"/>
      <c r="AG479" s="28"/>
      <c r="AH479" s="28"/>
      <c r="AI479" s="28"/>
      <c r="AJ479" s="28"/>
      <c r="AK479" s="28"/>
      <c r="AL479" s="28"/>
      <c r="AM479" s="28"/>
      <c r="AN479" s="28"/>
      <c r="AO479" s="28"/>
      <c r="AP479" s="28"/>
      <c r="AQ479" s="28"/>
      <c r="AR479" s="28"/>
      <c r="AS479" s="28"/>
      <c r="AT479" s="28"/>
      <c r="AU479" s="28">
        <v>2</v>
      </c>
      <c r="AV479" s="28"/>
      <c r="AW479" s="28"/>
    </row>
    <row r="480" spans="2:49" hidden="1">
      <c r="B480" s="28">
        <f t="shared" si="7"/>
        <v>477</v>
      </c>
      <c r="C480" s="30">
        <v>45390</v>
      </c>
      <c r="D480" s="30" t="s">
        <v>1464</v>
      </c>
      <c r="E480" s="30" t="s">
        <v>444</v>
      </c>
      <c r="F480" s="137" t="s">
        <v>1115</v>
      </c>
      <c r="G480" s="138" t="s">
        <v>375</v>
      </c>
      <c r="H480" s="28" t="s">
        <v>1565</v>
      </c>
      <c r="I480" s="64" t="s">
        <v>1707</v>
      </c>
      <c r="J480" s="28" t="s">
        <v>1627</v>
      </c>
      <c r="K480" s="28" t="s">
        <v>2489</v>
      </c>
      <c r="L480" s="28" t="s">
        <v>1530</v>
      </c>
      <c r="M480" s="139" t="s">
        <v>1531</v>
      </c>
      <c r="N480" s="140" t="s">
        <v>1532</v>
      </c>
      <c r="O480" s="141" t="s">
        <v>2490</v>
      </c>
      <c r="P480" s="141"/>
      <c r="Q480" s="28" t="s">
        <v>2397</v>
      </c>
      <c r="R480" s="142"/>
      <c r="S480" s="142"/>
      <c r="T480" s="28"/>
      <c r="U480" s="28"/>
      <c r="V480" s="28"/>
      <c r="W480" s="28"/>
      <c r="X480" s="28"/>
      <c r="Y480" s="28"/>
      <c r="Z480" s="28"/>
      <c r="AA480" s="28"/>
      <c r="AB480" s="28"/>
      <c r="AC480" s="28"/>
      <c r="AD480" s="28"/>
      <c r="AE480" s="28"/>
      <c r="AF480" s="28"/>
      <c r="AG480" s="28"/>
      <c r="AH480" s="28"/>
      <c r="AI480" s="28"/>
      <c r="AJ480" s="28"/>
      <c r="AK480" s="28"/>
      <c r="AL480" s="28"/>
      <c r="AM480" s="28"/>
      <c r="AN480" s="28"/>
      <c r="AO480" s="28"/>
      <c r="AP480" s="28"/>
      <c r="AQ480" s="28"/>
      <c r="AR480" s="28"/>
      <c r="AS480" s="28"/>
      <c r="AT480" s="28"/>
      <c r="AU480" s="28"/>
      <c r="AV480" s="28"/>
      <c r="AW480" s="28"/>
    </row>
    <row r="481" spans="2:49" hidden="1">
      <c r="B481" s="28">
        <f t="shared" si="7"/>
        <v>478</v>
      </c>
      <c r="C481" s="30">
        <v>45391</v>
      </c>
      <c r="D481" s="30" t="s">
        <v>1464</v>
      </c>
      <c r="E481" s="30" t="s">
        <v>444</v>
      </c>
      <c r="F481" s="137" t="s">
        <v>1115</v>
      </c>
      <c r="G481" s="138" t="s">
        <v>375</v>
      </c>
      <c r="H481" s="28" t="s">
        <v>1565</v>
      </c>
      <c r="I481" s="64" t="s">
        <v>1659</v>
      </c>
      <c r="J481" s="28" t="s">
        <v>1633</v>
      </c>
      <c r="K481" s="28" t="s">
        <v>2491</v>
      </c>
      <c r="L481" s="28" t="s">
        <v>1553</v>
      </c>
      <c r="M481" s="139" t="s">
        <v>15</v>
      </c>
      <c r="N481" s="140" t="s">
        <v>1554</v>
      </c>
      <c r="O481" s="141" t="s">
        <v>2492</v>
      </c>
      <c r="P481" s="141"/>
      <c r="Q481" s="28" t="s">
        <v>2397</v>
      </c>
      <c r="R481" s="142"/>
      <c r="S481" s="142"/>
      <c r="T481" s="28">
        <v>1</v>
      </c>
      <c r="U481" s="28"/>
      <c r="V481" s="28"/>
      <c r="W481" s="28"/>
      <c r="X481" s="28"/>
      <c r="Y481" s="28"/>
      <c r="Z481" s="28"/>
      <c r="AA481" s="28"/>
      <c r="AB481" s="28"/>
      <c r="AC481" s="28"/>
      <c r="AD481" s="28"/>
      <c r="AE481" s="28"/>
      <c r="AF481" s="28"/>
      <c r="AG481" s="28"/>
      <c r="AH481" s="28"/>
      <c r="AI481" s="28"/>
      <c r="AJ481" s="28"/>
      <c r="AK481" s="28"/>
      <c r="AL481" s="28"/>
      <c r="AM481" s="28"/>
      <c r="AN481" s="28"/>
      <c r="AO481" s="28"/>
      <c r="AP481" s="28"/>
      <c r="AQ481" s="28"/>
      <c r="AR481" s="28"/>
      <c r="AS481" s="28"/>
      <c r="AT481" s="28"/>
      <c r="AU481" s="28"/>
      <c r="AV481" s="28"/>
      <c r="AW481" s="28"/>
    </row>
    <row r="482" spans="2:49" hidden="1">
      <c r="B482" s="28">
        <f t="shared" si="7"/>
        <v>479</v>
      </c>
      <c r="C482" s="30">
        <v>45391</v>
      </c>
      <c r="D482" s="30" t="s">
        <v>1464</v>
      </c>
      <c r="E482" s="30" t="s">
        <v>444</v>
      </c>
      <c r="F482" s="137" t="s">
        <v>1115</v>
      </c>
      <c r="G482" s="138" t="s">
        <v>375</v>
      </c>
      <c r="H482" s="28" t="s">
        <v>1565</v>
      </c>
      <c r="I482" s="64" t="s">
        <v>1509</v>
      </c>
      <c r="J482" s="28" t="s">
        <v>341</v>
      </c>
      <c r="K482" s="28" t="s">
        <v>2493</v>
      </c>
      <c r="L482" s="28" t="s">
        <v>1480</v>
      </c>
      <c r="M482" s="139" t="s">
        <v>104</v>
      </c>
      <c r="N482" s="140" t="s">
        <v>1511</v>
      </c>
      <c r="O482" s="141" t="s">
        <v>2494</v>
      </c>
      <c r="P482" s="141"/>
      <c r="Q482" s="28" t="s">
        <v>2397</v>
      </c>
      <c r="R482" s="142"/>
      <c r="S482" s="142"/>
      <c r="T482" s="28"/>
      <c r="U482" s="28"/>
      <c r="V482" s="28"/>
      <c r="W482" s="28">
        <v>1</v>
      </c>
      <c r="X482" s="28"/>
      <c r="Y482" s="28"/>
      <c r="Z482" s="28"/>
      <c r="AA482" s="28"/>
      <c r="AB482" s="28"/>
      <c r="AC482" s="28"/>
      <c r="AD482" s="28"/>
      <c r="AE482" s="28"/>
      <c r="AF482" s="28"/>
      <c r="AG482" s="28"/>
      <c r="AH482" s="28"/>
      <c r="AI482" s="28"/>
      <c r="AJ482" s="28"/>
      <c r="AK482" s="28"/>
      <c r="AL482" s="28"/>
      <c r="AM482" s="28"/>
      <c r="AN482" s="28"/>
      <c r="AO482" s="28"/>
      <c r="AP482" s="28"/>
      <c r="AQ482" s="28"/>
      <c r="AR482" s="28"/>
      <c r="AS482" s="28"/>
      <c r="AT482" s="28"/>
      <c r="AU482" s="28"/>
      <c r="AV482" s="28"/>
      <c r="AW482" s="28"/>
    </row>
    <row r="483" spans="2:49" hidden="1">
      <c r="B483" s="28">
        <f t="shared" si="7"/>
        <v>480</v>
      </c>
      <c r="C483" s="30">
        <v>45386</v>
      </c>
      <c r="D483" s="30" t="s">
        <v>1464</v>
      </c>
      <c r="E483" s="30" t="s">
        <v>444</v>
      </c>
      <c r="F483" s="137" t="s">
        <v>1115</v>
      </c>
      <c r="G483" s="138" t="s">
        <v>1465</v>
      </c>
      <c r="H483" s="28" t="s">
        <v>1610</v>
      </c>
      <c r="I483" s="64" t="s">
        <v>1611</v>
      </c>
      <c r="J483" s="28" t="s">
        <v>1486</v>
      </c>
      <c r="K483" s="28" t="s">
        <v>2495</v>
      </c>
      <c r="L483" s="28" t="s">
        <v>1612</v>
      </c>
      <c r="M483" s="139" t="s">
        <v>1613</v>
      </c>
      <c r="N483" s="140" t="s">
        <v>61</v>
      </c>
      <c r="O483" s="141" t="s">
        <v>2496</v>
      </c>
      <c r="P483" s="141"/>
      <c r="Q483" s="28" t="s">
        <v>2188</v>
      </c>
      <c r="R483" s="142"/>
      <c r="S483" s="142"/>
      <c r="T483" s="28"/>
      <c r="U483" s="28"/>
      <c r="V483" s="28"/>
      <c r="W483" s="28"/>
      <c r="X483" s="28"/>
      <c r="Y483" s="28"/>
      <c r="Z483" s="28"/>
      <c r="AA483" s="28"/>
      <c r="AB483" s="28"/>
      <c r="AC483" s="28"/>
      <c r="AD483" s="28"/>
      <c r="AE483" s="28"/>
      <c r="AF483" s="28"/>
      <c r="AG483" s="28"/>
      <c r="AH483" s="28"/>
      <c r="AI483" s="28"/>
      <c r="AJ483" s="28"/>
      <c r="AK483" s="28"/>
      <c r="AL483" s="28"/>
      <c r="AM483" s="28"/>
      <c r="AN483" s="28"/>
      <c r="AO483" s="28"/>
      <c r="AP483" s="28"/>
      <c r="AQ483" s="28"/>
      <c r="AR483" s="28"/>
      <c r="AS483" s="28"/>
      <c r="AT483" s="28"/>
      <c r="AU483" s="28"/>
      <c r="AV483" s="28"/>
      <c r="AW483" s="28"/>
    </row>
    <row r="484" spans="2:49" hidden="1">
      <c r="B484" s="28">
        <f t="shared" si="7"/>
        <v>481</v>
      </c>
      <c r="C484" s="30">
        <v>45386</v>
      </c>
      <c r="D484" s="30" t="s">
        <v>1464</v>
      </c>
      <c r="E484" s="30" t="s">
        <v>444</v>
      </c>
      <c r="F484" s="137" t="s">
        <v>1115</v>
      </c>
      <c r="G484" s="138" t="s">
        <v>1465</v>
      </c>
      <c r="H484" s="28" t="s">
        <v>1610</v>
      </c>
      <c r="I484" s="64" t="s">
        <v>1611</v>
      </c>
      <c r="J484" s="28" t="s">
        <v>1486</v>
      </c>
      <c r="K484" s="28" t="s">
        <v>2497</v>
      </c>
      <c r="L484" s="28" t="s">
        <v>1612</v>
      </c>
      <c r="M484" s="139" t="s">
        <v>1613</v>
      </c>
      <c r="N484" s="140" t="s">
        <v>61</v>
      </c>
      <c r="O484" s="141" t="s">
        <v>2496</v>
      </c>
      <c r="P484" s="141"/>
      <c r="Q484" s="28" t="s">
        <v>2188</v>
      </c>
      <c r="R484" s="142"/>
      <c r="S484" s="142"/>
      <c r="T484" s="28"/>
      <c r="U484" s="28"/>
      <c r="V484" s="28"/>
      <c r="W484" s="28"/>
      <c r="X484" s="28"/>
      <c r="Y484" s="28"/>
      <c r="Z484" s="28"/>
      <c r="AA484" s="28"/>
      <c r="AB484" s="28"/>
      <c r="AC484" s="28"/>
      <c r="AD484" s="28"/>
      <c r="AE484" s="28"/>
      <c r="AF484" s="28"/>
      <c r="AG484" s="28"/>
      <c r="AH484" s="28"/>
      <c r="AI484" s="28"/>
      <c r="AJ484" s="28"/>
      <c r="AK484" s="28"/>
      <c r="AL484" s="28"/>
      <c r="AM484" s="28"/>
      <c r="AN484" s="28"/>
      <c r="AO484" s="28"/>
      <c r="AP484" s="28"/>
      <c r="AQ484" s="28"/>
      <c r="AR484" s="28"/>
      <c r="AS484" s="28"/>
      <c r="AT484" s="28"/>
      <c r="AU484" s="28"/>
      <c r="AV484" s="28"/>
      <c r="AW484" s="28"/>
    </row>
    <row r="485" spans="2:49" hidden="1">
      <c r="B485" s="28">
        <f t="shared" si="7"/>
        <v>482</v>
      </c>
      <c r="C485" s="30">
        <v>45390</v>
      </c>
      <c r="D485" s="30" t="s">
        <v>1464</v>
      </c>
      <c r="E485" s="30" t="s">
        <v>444</v>
      </c>
      <c r="F485" s="137" t="s">
        <v>1115</v>
      </c>
      <c r="G485" s="138" t="s">
        <v>375</v>
      </c>
      <c r="H485" s="28" t="s">
        <v>1565</v>
      </c>
      <c r="I485" s="64" t="s">
        <v>1503</v>
      </c>
      <c r="J485" s="28" t="s">
        <v>640</v>
      </c>
      <c r="K485" s="28" t="s">
        <v>2498</v>
      </c>
      <c r="L485" s="28" t="s">
        <v>1459</v>
      </c>
      <c r="M485" s="139" t="s">
        <v>74</v>
      </c>
      <c r="N485" s="140" t="s">
        <v>183</v>
      </c>
      <c r="O485" s="141" t="s">
        <v>2499</v>
      </c>
      <c r="P485" s="141">
        <v>1</v>
      </c>
      <c r="Q485" s="28" t="s">
        <v>2397</v>
      </c>
      <c r="R485" s="142" t="s">
        <v>2500</v>
      </c>
      <c r="S485" s="142" t="s">
        <v>2501</v>
      </c>
      <c r="T485" s="28"/>
      <c r="U485" s="28"/>
      <c r="V485" s="28"/>
      <c r="W485" s="28"/>
      <c r="X485" s="28"/>
      <c r="Y485" s="28"/>
      <c r="Z485" s="28"/>
      <c r="AA485" s="28"/>
      <c r="AB485" s="28"/>
      <c r="AC485" s="28"/>
      <c r="AD485" s="28"/>
      <c r="AE485" s="28"/>
      <c r="AF485" s="28"/>
      <c r="AG485" s="28"/>
      <c r="AH485" s="28"/>
      <c r="AI485" s="28"/>
      <c r="AJ485" s="28"/>
      <c r="AK485" s="28"/>
      <c r="AL485" s="28"/>
      <c r="AM485" s="28"/>
      <c r="AN485" s="28"/>
      <c r="AO485" s="28"/>
      <c r="AP485" s="28"/>
      <c r="AQ485" s="28"/>
      <c r="AR485" s="28"/>
      <c r="AS485" s="28"/>
      <c r="AT485" s="28"/>
      <c r="AU485" s="28"/>
      <c r="AV485" s="28"/>
      <c r="AW485" s="28"/>
    </row>
    <row r="486" spans="2:49" hidden="1">
      <c r="B486" s="28">
        <f t="shared" si="7"/>
        <v>483</v>
      </c>
      <c r="C486" s="30">
        <v>45391</v>
      </c>
      <c r="D486" s="30" t="s">
        <v>1464</v>
      </c>
      <c r="E486" s="30" t="s">
        <v>444</v>
      </c>
      <c r="F486" s="137" t="s">
        <v>1115</v>
      </c>
      <c r="G486" s="138" t="s">
        <v>375</v>
      </c>
      <c r="H486" s="28" t="s">
        <v>1516</v>
      </c>
      <c r="I486" s="64" t="s">
        <v>440</v>
      </c>
      <c r="J486" s="28" t="s">
        <v>441</v>
      </c>
      <c r="K486" s="28" t="s">
        <v>2502</v>
      </c>
      <c r="L486" s="28" t="s">
        <v>1459</v>
      </c>
      <c r="M486" s="139" t="s">
        <v>27</v>
      </c>
      <c r="N486" s="140" t="s">
        <v>183</v>
      </c>
      <c r="O486" s="141" t="s">
        <v>2503</v>
      </c>
      <c r="P486" s="141">
        <v>1</v>
      </c>
      <c r="Q486" s="28" t="s">
        <v>2195</v>
      </c>
      <c r="R486" s="142" t="s">
        <v>2504</v>
      </c>
      <c r="S486" s="142" t="s">
        <v>2505</v>
      </c>
      <c r="T486" s="28"/>
      <c r="U486" s="28"/>
      <c r="V486" s="28"/>
      <c r="W486" s="28"/>
      <c r="X486" s="28"/>
      <c r="Y486" s="28"/>
      <c r="Z486" s="28"/>
      <c r="AA486" s="28"/>
      <c r="AB486" s="28"/>
      <c r="AC486" s="28"/>
      <c r="AD486" s="28"/>
      <c r="AE486" s="28"/>
      <c r="AF486" s="28"/>
      <c r="AG486" s="28"/>
      <c r="AH486" s="28"/>
      <c r="AI486" s="28"/>
      <c r="AJ486" s="28"/>
      <c r="AK486" s="28"/>
      <c r="AL486" s="28"/>
      <c r="AM486" s="28"/>
      <c r="AN486" s="28"/>
      <c r="AO486" s="28"/>
      <c r="AP486" s="28"/>
      <c r="AQ486" s="28"/>
      <c r="AR486" s="28"/>
      <c r="AS486" s="28"/>
      <c r="AT486" s="28"/>
      <c r="AU486" s="28"/>
      <c r="AV486" s="28"/>
      <c r="AW486" s="28"/>
    </row>
    <row r="487" spans="2:49" hidden="1">
      <c r="B487" s="28">
        <f t="shared" si="7"/>
        <v>484</v>
      </c>
      <c r="C487" s="30">
        <v>45387</v>
      </c>
      <c r="D487" s="30" t="s">
        <v>1464</v>
      </c>
      <c r="E487" s="30" t="s">
        <v>444</v>
      </c>
      <c r="F487" s="137" t="s">
        <v>1115</v>
      </c>
      <c r="G487" s="138" t="s">
        <v>375</v>
      </c>
      <c r="H487" s="28" t="s">
        <v>1538</v>
      </c>
      <c r="I487" s="64" t="s">
        <v>1521</v>
      </c>
      <c r="J487" s="28" t="s">
        <v>1668</v>
      </c>
      <c r="K487" s="28" t="s">
        <v>2506</v>
      </c>
      <c r="L487" s="28" t="s">
        <v>1459</v>
      </c>
      <c r="M487" s="139" t="s">
        <v>27</v>
      </c>
      <c r="N487" s="140" t="s">
        <v>183</v>
      </c>
      <c r="O487" s="141"/>
      <c r="P487" s="141"/>
      <c r="Q487" s="28" t="s">
        <v>2281</v>
      </c>
      <c r="R487" s="142"/>
      <c r="S487" s="142"/>
      <c r="T487" s="28"/>
      <c r="U487" s="28"/>
      <c r="V487" s="28"/>
      <c r="W487" s="28"/>
      <c r="X487" s="28"/>
      <c r="Y487" s="28"/>
      <c r="Z487" s="28"/>
      <c r="AA487" s="28"/>
      <c r="AB487" s="28"/>
      <c r="AC487" s="28"/>
      <c r="AD487" s="28"/>
      <c r="AE487" s="28"/>
      <c r="AF487" s="28"/>
      <c r="AG487" s="28"/>
      <c r="AH487" s="28"/>
      <c r="AI487" s="28"/>
      <c r="AJ487" s="28"/>
      <c r="AK487" s="28"/>
      <c r="AL487" s="28"/>
      <c r="AM487" s="28"/>
      <c r="AN487" s="28"/>
      <c r="AO487" s="28"/>
      <c r="AP487" s="28"/>
      <c r="AQ487" s="28"/>
      <c r="AR487" s="28"/>
      <c r="AS487" s="28"/>
      <c r="AT487" s="28"/>
      <c r="AU487" s="28">
        <v>2</v>
      </c>
      <c r="AV487" s="28"/>
      <c r="AW487" s="28"/>
    </row>
    <row r="488" spans="2:49" hidden="1">
      <c r="B488" s="28">
        <f t="shared" si="7"/>
        <v>485</v>
      </c>
      <c r="C488" s="30">
        <v>45390</v>
      </c>
      <c r="D488" s="30" t="s">
        <v>1464</v>
      </c>
      <c r="E488" s="30" t="s">
        <v>444</v>
      </c>
      <c r="F488" s="137" t="s">
        <v>1115</v>
      </c>
      <c r="G488" s="138" t="s">
        <v>375</v>
      </c>
      <c r="H488" s="28" t="s">
        <v>1610</v>
      </c>
      <c r="I488" s="64" t="s">
        <v>1550</v>
      </c>
      <c r="J488" s="28" t="s">
        <v>1968</v>
      </c>
      <c r="K488" s="28" t="s">
        <v>2507</v>
      </c>
      <c r="L488" s="28" t="s">
        <v>1488</v>
      </c>
      <c r="M488" s="139" t="s">
        <v>102</v>
      </c>
      <c r="N488" s="140" t="s">
        <v>1622</v>
      </c>
      <c r="O488" s="141"/>
      <c r="P488" s="141"/>
      <c r="Q488" s="28" t="s">
        <v>2188</v>
      </c>
      <c r="R488" s="142" t="s">
        <v>2508</v>
      </c>
      <c r="S488" s="142" t="s">
        <v>2509</v>
      </c>
      <c r="T488" s="28"/>
      <c r="U488" s="28"/>
      <c r="V488" s="28"/>
      <c r="W488" s="28"/>
      <c r="X488" s="28"/>
      <c r="Y488" s="28"/>
      <c r="Z488" s="28"/>
      <c r="AA488" s="28"/>
      <c r="AB488" s="28"/>
      <c r="AC488" s="28"/>
      <c r="AD488" s="28"/>
      <c r="AE488" s="28">
        <v>1</v>
      </c>
      <c r="AF488" s="28">
        <v>1</v>
      </c>
      <c r="AG488" s="28"/>
      <c r="AH488" s="28"/>
      <c r="AI488" s="28"/>
      <c r="AJ488" s="28"/>
      <c r="AK488" s="28"/>
      <c r="AL488" s="28"/>
      <c r="AM488" s="28"/>
      <c r="AN488" s="28"/>
      <c r="AO488" s="28"/>
      <c r="AP488" s="28"/>
      <c r="AQ488" s="28"/>
      <c r="AR488" s="28"/>
      <c r="AS488" s="28"/>
      <c r="AT488" s="28"/>
      <c r="AU488" s="28"/>
      <c r="AV488" s="28"/>
      <c r="AW488" s="28"/>
    </row>
    <row r="489" spans="2:49" hidden="1">
      <c r="B489" s="28">
        <f t="shared" si="7"/>
        <v>486</v>
      </c>
      <c r="C489" s="30">
        <v>45391</v>
      </c>
      <c r="D489" s="30" t="s">
        <v>1464</v>
      </c>
      <c r="E489" s="30" t="s">
        <v>444</v>
      </c>
      <c r="F489" s="137" t="s">
        <v>1115</v>
      </c>
      <c r="G489" s="138" t="s">
        <v>375</v>
      </c>
      <c r="H489" s="28" t="s">
        <v>1538</v>
      </c>
      <c r="I489" s="64" t="s">
        <v>1521</v>
      </c>
      <c r="J489" s="28" t="s">
        <v>1539</v>
      </c>
      <c r="K489" s="28" t="s">
        <v>2510</v>
      </c>
      <c r="L489" s="28" t="s">
        <v>1480</v>
      </c>
      <c r="M489" s="139" t="s">
        <v>104</v>
      </c>
      <c r="N489" s="140" t="s">
        <v>61</v>
      </c>
      <c r="O489" s="141" t="s">
        <v>2511</v>
      </c>
      <c r="P489" s="141"/>
      <c r="Q489" s="28" t="s">
        <v>2281</v>
      </c>
      <c r="R489" s="142"/>
      <c r="S489" s="142"/>
      <c r="T489" s="28"/>
      <c r="U489" s="28"/>
      <c r="V489" s="28"/>
      <c r="W489" s="28"/>
      <c r="X489" s="28"/>
      <c r="Y489" s="28"/>
      <c r="Z489" s="28"/>
      <c r="AA489" s="28"/>
      <c r="AB489" s="28"/>
      <c r="AC489" s="28">
        <v>1</v>
      </c>
      <c r="AD489" s="28"/>
      <c r="AE489" s="28"/>
      <c r="AF489" s="28"/>
      <c r="AG489" s="28"/>
      <c r="AH489" s="28"/>
      <c r="AI489" s="28"/>
      <c r="AJ489" s="28"/>
      <c r="AK489" s="28"/>
      <c r="AL489" s="28"/>
      <c r="AM489" s="28"/>
      <c r="AN489" s="28"/>
      <c r="AO489" s="28"/>
      <c r="AP489" s="28"/>
      <c r="AQ489" s="28"/>
      <c r="AR489" s="28"/>
      <c r="AS489" s="28"/>
      <c r="AT489" s="28"/>
      <c r="AU489" s="28"/>
      <c r="AV489" s="28"/>
      <c r="AW489" s="28"/>
    </row>
    <row r="490" spans="2:49" hidden="1">
      <c r="B490" s="28">
        <f t="shared" si="7"/>
        <v>487</v>
      </c>
      <c r="C490" s="30">
        <v>45391</v>
      </c>
      <c r="D490" s="30" t="s">
        <v>1464</v>
      </c>
      <c r="E490" s="30" t="s">
        <v>444</v>
      </c>
      <c r="F490" s="137" t="s">
        <v>1115</v>
      </c>
      <c r="G490" s="138" t="s">
        <v>375</v>
      </c>
      <c r="H490" s="64" t="s">
        <v>1513</v>
      </c>
      <c r="I490" s="64" t="s">
        <v>440</v>
      </c>
      <c r="J490" s="28" t="s">
        <v>173</v>
      </c>
      <c r="K490" s="28" t="s">
        <v>2512</v>
      </c>
      <c r="L490" s="28" t="s">
        <v>1488</v>
      </c>
      <c r="M490" s="139" t="s">
        <v>101</v>
      </c>
      <c r="N490" s="140" t="s">
        <v>1489</v>
      </c>
      <c r="O490" s="141" t="s">
        <v>2494</v>
      </c>
      <c r="P490" s="141">
        <v>1</v>
      </c>
      <c r="Q490" s="28" t="s">
        <v>2195</v>
      </c>
      <c r="R490" s="142"/>
      <c r="S490" s="142"/>
      <c r="T490" s="28"/>
      <c r="U490" s="28"/>
      <c r="V490" s="28"/>
      <c r="W490" s="28"/>
      <c r="X490" s="28"/>
      <c r="Y490" s="28"/>
      <c r="Z490" s="28"/>
      <c r="AA490" s="28"/>
      <c r="AB490" s="28"/>
      <c r="AC490" s="28"/>
      <c r="AD490" s="28"/>
      <c r="AE490" s="28"/>
      <c r="AF490" s="28">
        <v>1</v>
      </c>
      <c r="AG490" s="28"/>
      <c r="AH490" s="28"/>
      <c r="AI490" s="28"/>
      <c r="AJ490" s="28"/>
      <c r="AK490" s="28"/>
      <c r="AL490" s="28"/>
      <c r="AM490" s="28"/>
      <c r="AN490" s="28"/>
      <c r="AO490" s="28"/>
      <c r="AP490" s="28"/>
      <c r="AQ490" s="28"/>
      <c r="AR490" s="28"/>
      <c r="AS490" s="28"/>
      <c r="AT490" s="28"/>
      <c r="AU490" s="28"/>
      <c r="AV490" s="28"/>
      <c r="AW490" s="28"/>
    </row>
    <row r="491" spans="2:49" hidden="1">
      <c r="B491" s="28">
        <f t="shared" si="7"/>
        <v>488</v>
      </c>
      <c r="C491" s="30">
        <v>45387</v>
      </c>
      <c r="D491" s="30" t="s">
        <v>1464</v>
      </c>
      <c r="E491" s="30" t="s">
        <v>444</v>
      </c>
      <c r="F491" s="137" t="s">
        <v>1115</v>
      </c>
      <c r="G491" s="138" t="s">
        <v>375</v>
      </c>
      <c r="H491" s="28" t="s">
        <v>1546</v>
      </c>
      <c r="I491" s="64" t="s">
        <v>1477</v>
      </c>
      <c r="J491" s="28" t="s">
        <v>656</v>
      </c>
      <c r="K491" s="28" t="s">
        <v>2513</v>
      </c>
      <c r="L491" s="28" t="s">
        <v>1553</v>
      </c>
      <c r="M491" s="139" t="s">
        <v>15</v>
      </c>
      <c r="N491" s="140" t="s">
        <v>1554</v>
      </c>
      <c r="O491" s="141" t="s">
        <v>2514</v>
      </c>
      <c r="P491" s="141"/>
      <c r="Q491" s="28"/>
      <c r="R491" s="142"/>
      <c r="S491" s="142"/>
      <c r="T491" s="28">
        <v>1</v>
      </c>
      <c r="U491" s="28"/>
      <c r="V491" s="28"/>
      <c r="W491" s="28"/>
      <c r="X491" s="28"/>
      <c r="Y491" s="28"/>
      <c r="Z491" s="28"/>
      <c r="AA491" s="28"/>
      <c r="AB491" s="28"/>
      <c r="AC491" s="28"/>
      <c r="AD491" s="28"/>
      <c r="AE491" s="28"/>
      <c r="AF491" s="28"/>
      <c r="AG491" s="28"/>
      <c r="AH491" s="28"/>
      <c r="AI491" s="28"/>
      <c r="AJ491" s="28"/>
      <c r="AK491" s="28"/>
      <c r="AL491" s="28"/>
      <c r="AM491" s="28"/>
      <c r="AN491" s="28"/>
      <c r="AO491" s="28"/>
      <c r="AP491" s="28"/>
      <c r="AQ491" s="28"/>
      <c r="AR491" s="28"/>
      <c r="AS491" s="28"/>
      <c r="AT491" s="28"/>
      <c r="AU491" s="28"/>
      <c r="AV491" s="28"/>
      <c r="AW491" s="28"/>
    </row>
    <row r="492" spans="2:49" hidden="1">
      <c r="B492" s="28">
        <f t="shared" si="7"/>
        <v>489</v>
      </c>
      <c r="C492" s="30">
        <v>45391</v>
      </c>
      <c r="D492" s="30" t="s">
        <v>1464</v>
      </c>
      <c r="E492" s="30" t="s">
        <v>444</v>
      </c>
      <c r="F492" s="137" t="s">
        <v>1115</v>
      </c>
      <c r="G492" s="138" t="s">
        <v>375</v>
      </c>
      <c r="H492" s="28" t="s">
        <v>1546</v>
      </c>
      <c r="I492" s="64" t="s">
        <v>1477</v>
      </c>
      <c r="J492" s="28" t="s">
        <v>1561</v>
      </c>
      <c r="K492" s="28" t="s">
        <v>2515</v>
      </c>
      <c r="L492" s="28" t="s">
        <v>1488</v>
      </c>
      <c r="M492" s="139" t="s">
        <v>102</v>
      </c>
      <c r="N492" s="140" t="s">
        <v>61</v>
      </c>
      <c r="O492" s="141" t="s">
        <v>2516</v>
      </c>
      <c r="P492" s="141">
        <v>1</v>
      </c>
      <c r="Q492" s="28"/>
      <c r="R492" s="142"/>
      <c r="S492" s="142"/>
      <c r="T492" s="28"/>
      <c r="U492" s="28"/>
      <c r="V492" s="28"/>
      <c r="W492" s="28"/>
      <c r="X492" s="28"/>
      <c r="Y492" s="28"/>
      <c r="Z492" s="28"/>
      <c r="AA492" s="28"/>
      <c r="AB492" s="28"/>
      <c r="AC492" s="28"/>
      <c r="AD492" s="28"/>
      <c r="AE492" s="28"/>
      <c r="AF492" s="28">
        <v>1</v>
      </c>
      <c r="AG492" s="28"/>
      <c r="AH492" s="28"/>
      <c r="AI492" s="28"/>
      <c r="AJ492" s="28"/>
      <c r="AK492" s="28"/>
      <c r="AL492" s="28"/>
      <c r="AM492" s="28"/>
      <c r="AN492" s="28"/>
      <c r="AO492" s="28"/>
      <c r="AP492" s="28"/>
      <c r="AQ492" s="28"/>
      <c r="AR492" s="28"/>
      <c r="AS492" s="28"/>
      <c r="AT492" s="28"/>
      <c r="AU492" s="28">
        <v>2</v>
      </c>
      <c r="AV492" s="28"/>
      <c r="AW492" s="28"/>
    </row>
    <row r="493" spans="2:49" hidden="1">
      <c r="B493" s="28">
        <f t="shared" si="7"/>
        <v>490</v>
      </c>
      <c r="C493" s="30">
        <v>45393</v>
      </c>
      <c r="D493" s="30" t="s">
        <v>1464</v>
      </c>
      <c r="E493" s="30" t="s">
        <v>444</v>
      </c>
      <c r="F493" s="137" t="s">
        <v>1115</v>
      </c>
      <c r="G493" s="138" t="s">
        <v>375</v>
      </c>
      <c r="H493" s="28" t="s">
        <v>1546</v>
      </c>
      <c r="I493" s="64" t="s">
        <v>1477</v>
      </c>
      <c r="J493" s="28" t="s">
        <v>656</v>
      </c>
      <c r="K493" s="28" t="s">
        <v>2517</v>
      </c>
      <c r="L493" s="28" t="s">
        <v>1553</v>
      </c>
      <c r="M493" s="139" t="s">
        <v>15</v>
      </c>
      <c r="N493" s="140" t="s">
        <v>1554</v>
      </c>
      <c r="O493" s="141" t="s">
        <v>2514</v>
      </c>
      <c r="P493" s="141"/>
      <c r="Q493" s="28"/>
      <c r="R493" s="142"/>
      <c r="S493" s="142"/>
      <c r="T493" s="28">
        <v>1</v>
      </c>
      <c r="U493" s="28"/>
      <c r="V493" s="28"/>
      <c r="W493" s="28"/>
      <c r="X493" s="28"/>
      <c r="Y493" s="28"/>
      <c r="Z493" s="28"/>
      <c r="AA493" s="28"/>
      <c r="AB493" s="28"/>
      <c r="AC493" s="28"/>
      <c r="AD493" s="28"/>
      <c r="AE493" s="28"/>
      <c r="AF493" s="28"/>
      <c r="AG493" s="28"/>
      <c r="AH493" s="28"/>
      <c r="AI493" s="28"/>
      <c r="AJ493" s="28"/>
      <c r="AK493" s="28"/>
      <c r="AL493" s="28"/>
      <c r="AM493" s="28"/>
      <c r="AN493" s="28"/>
      <c r="AO493" s="28"/>
      <c r="AP493" s="28"/>
      <c r="AQ493" s="28"/>
      <c r="AR493" s="28"/>
      <c r="AS493" s="28"/>
      <c r="AT493" s="28"/>
      <c r="AU493" s="28"/>
      <c r="AV493" s="28"/>
      <c r="AW493" s="28"/>
    </row>
    <row r="494" spans="2:49" hidden="1">
      <c r="B494" s="28">
        <f t="shared" si="7"/>
        <v>491</v>
      </c>
      <c r="C494" s="30">
        <v>45393</v>
      </c>
      <c r="D494" s="30" t="s">
        <v>1464</v>
      </c>
      <c r="E494" s="30" t="s">
        <v>444</v>
      </c>
      <c r="F494" s="137" t="s">
        <v>2518</v>
      </c>
      <c r="G494" s="138" t="s">
        <v>375</v>
      </c>
      <c r="H494" s="28" t="s">
        <v>1565</v>
      </c>
      <c r="I494" s="64" t="s">
        <v>1566</v>
      </c>
      <c r="J494" s="28" t="s">
        <v>1567</v>
      </c>
      <c r="K494" s="28" t="s">
        <v>2519</v>
      </c>
      <c r="L494" s="28" t="s">
        <v>1459</v>
      </c>
      <c r="M494" s="139" t="s">
        <v>27</v>
      </c>
      <c r="N494" s="140" t="s">
        <v>183</v>
      </c>
      <c r="O494" s="141" t="s">
        <v>2503</v>
      </c>
      <c r="P494" s="141">
        <v>1</v>
      </c>
      <c r="Q494" s="28" t="s">
        <v>2397</v>
      </c>
      <c r="R494" s="142" t="s">
        <v>2520</v>
      </c>
      <c r="S494" s="142" t="s">
        <v>2521</v>
      </c>
      <c r="T494" s="28"/>
      <c r="U494" s="28"/>
      <c r="V494" s="28"/>
      <c r="W494" s="28"/>
      <c r="X494" s="28"/>
      <c r="Y494" s="28"/>
      <c r="Z494" s="28"/>
      <c r="AA494" s="28"/>
      <c r="AB494" s="28"/>
      <c r="AC494" s="28"/>
      <c r="AD494" s="28"/>
      <c r="AE494" s="28"/>
      <c r="AF494" s="28"/>
      <c r="AG494" s="28"/>
      <c r="AH494" s="28"/>
      <c r="AI494" s="28"/>
      <c r="AJ494" s="28"/>
      <c r="AK494" s="28"/>
      <c r="AL494" s="28"/>
      <c r="AM494" s="28"/>
      <c r="AN494" s="28"/>
      <c r="AO494" s="28"/>
      <c r="AP494" s="28"/>
      <c r="AQ494" s="28"/>
      <c r="AR494" s="28"/>
      <c r="AS494" s="28"/>
      <c r="AT494" s="28"/>
      <c r="AU494" s="28"/>
      <c r="AV494" s="28"/>
      <c r="AW494" s="28"/>
    </row>
    <row r="495" spans="2:49" hidden="1">
      <c r="B495" s="28">
        <f t="shared" si="7"/>
        <v>492</v>
      </c>
      <c r="C495" s="30">
        <v>45393</v>
      </c>
      <c r="D495" s="30" t="s">
        <v>1464</v>
      </c>
      <c r="E495" s="30" t="s">
        <v>444</v>
      </c>
      <c r="F495" s="137" t="s">
        <v>2518</v>
      </c>
      <c r="G495" s="138" t="s">
        <v>375</v>
      </c>
      <c r="H495" s="28" t="s">
        <v>1565</v>
      </c>
      <c r="I495" s="64" t="s">
        <v>1509</v>
      </c>
      <c r="J495" s="28" t="s">
        <v>1619</v>
      </c>
      <c r="K495" s="28" t="s">
        <v>2522</v>
      </c>
      <c r="L495" s="28" t="s">
        <v>1498</v>
      </c>
      <c r="M495" s="139" t="s">
        <v>85</v>
      </c>
      <c r="N495" s="140" t="s">
        <v>1665</v>
      </c>
      <c r="O495" s="141" t="s">
        <v>2467</v>
      </c>
      <c r="P495" s="141">
        <v>1</v>
      </c>
      <c r="Q495" s="28" t="s">
        <v>2397</v>
      </c>
      <c r="R495" s="142"/>
      <c r="S495" s="142"/>
      <c r="T495" s="28"/>
      <c r="U495" s="28"/>
      <c r="V495" s="28">
        <v>1</v>
      </c>
      <c r="W495" s="28"/>
      <c r="X495" s="28"/>
      <c r="Y495" s="28"/>
      <c r="Z495" s="28"/>
      <c r="AA495" s="28"/>
      <c r="AB495" s="28"/>
      <c r="AC495" s="28"/>
      <c r="AD495" s="28"/>
      <c r="AE495" s="28"/>
      <c r="AF495" s="28"/>
      <c r="AG495" s="28"/>
      <c r="AH495" s="28"/>
      <c r="AI495" s="28"/>
      <c r="AJ495" s="28"/>
      <c r="AK495" s="28"/>
      <c r="AL495" s="28"/>
      <c r="AM495" s="28"/>
      <c r="AN495" s="28"/>
      <c r="AO495" s="28"/>
      <c r="AP495" s="28"/>
      <c r="AQ495" s="28"/>
      <c r="AR495" s="28"/>
      <c r="AS495" s="28"/>
      <c r="AT495" s="28"/>
      <c r="AU495" s="28"/>
      <c r="AV495" s="28"/>
      <c r="AW495" s="28"/>
    </row>
    <row r="496" spans="2:49" hidden="1">
      <c r="B496" s="28">
        <f t="shared" si="7"/>
        <v>493</v>
      </c>
      <c r="C496" s="30">
        <v>45394</v>
      </c>
      <c r="D496" s="30" t="s">
        <v>1464</v>
      </c>
      <c r="E496" s="30" t="s">
        <v>444</v>
      </c>
      <c r="F496" s="137" t="s">
        <v>2518</v>
      </c>
      <c r="G496" s="138" t="s">
        <v>375</v>
      </c>
      <c r="H496" s="28" t="s">
        <v>1565</v>
      </c>
      <c r="I496" s="64" t="s">
        <v>1929</v>
      </c>
      <c r="J496" s="28" t="s">
        <v>1633</v>
      </c>
      <c r="K496" s="28" t="s">
        <v>2523</v>
      </c>
      <c r="L496" s="28" t="s">
        <v>1530</v>
      </c>
      <c r="M496" s="139" t="s">
        <v>1653</v>
      </c>
      <c r="N496" s="140" t="s">
        <v>1723</v>
      </c>
      <c r="O496" s="141" t="s">
        <v>2494</v>
      </c>
      <c r="P496" s="141"/>
      <c r="Q496" s="28" t="s">
        <v>2397</v>
      </c>
      <c r="R496" s="142"/>
      <c r="S496" s="142"/>
      <c r="T496" s="28"/>
      <c r="U496" s="28"/>
      <c r="V496" s="28"/>
      <c r="W496" s="28">
        <v>1</v>
      </c>
      <c r="X496" s="28"/>
      <c r="Y496" s="28"/>
      <c r="Z496" s="28"/>
      <c r="AA496" s="28"/>
      <c r="AB496" s="28"/>
      <c r="AC496" s="28"/>
      <c r="AD496" s="28"/>
      <c r="AE496" s="28"/>
      <c r="AF496" s="28"/>
      <c r="AG496" s="28"/>
      <c r="AH496" s="28"/>
      <c r="AI496" s="28"/>
      <c r="AJ496" s="28"/>
      <c r="AK496" s="28"/>
      <c r="AL496" s="28"/>
      <c r="AM496" s="28"/>
      <c r="AN496" s="28"/>
      <c r="AO496" s="28"/>
      <c r="AP496" s="28"/>
      <c r="AQ496" s="28"/>
      <c r="AR496" s="28"/>
      <c r="AS496" s="28"/>
      <c r="AT496" s="28"/>
      <c r="AU496" s="28"/>
      <c r="AV496" s="28"/>
      <c r="AW496" s="28"/>
    </row>
    <row r="497" spans="2:49" hidden="1">
      <c r="B497" s="28">
        <f t="shared" si="7"/>
        <v>494</v>
      </c>
      <c r="C497" s="30">
        <v>45393</v>
      </c>
      <c r="D497" s="30" t="s">
        <v>1464</v>
      </c>
      <c r="E497" s="30" t="s">
        <v>444</v>
      </c>
      <c r="F497" s="137" t="s">
        <v>2518</v>
      </c>
      <c r="G497" s="138" t="s">
        <v>1465</v>
      </c>
      <c r="H497" s="64" t="s">
        <v>1513</v>
      </c>
      <c r="I497" s="64" t="s">
        <v>440</v>
      </c>
      <c r="J497" s="28" t="s">
        <v>1580</v>
      </c>
      <c r="K497" s="28" t="s">
        <v>1812</v>
      </c>
      <c r="L497" s="28" t="s">
        <v>1488</v>
      </c>
      <c r="M497" s="139" t="s">
        <v>101</v>
      </c>
      <c r="N497" s="140" t="s">
        <v>1622</v>
      </c>
      <c r="O497" s="141" t="s">
        <v>2494</v>
      </c>
      <c r="P497" s="141"/>
      <c r="Q497" s="28" t="s">
        <v>2195</v>
      </c>
      <c r="R497" s="142" t="s">
        <v>2524</v>
      </c>
      <c r="S497" s="142" t="s">
        <v>2525</v>
      </c>
      <c r="T497" s="28"/>
      <c r="U497" s="28"/>
      <c r="V497" s="28"/>
      <c r="W497" s="28"/>
      <c r="X497" s="28"/>
      <c r="Y497" s="28"/>
      <c r="Z497" s="28"/>
      <c r="AA497" s="28"/>
      <c r="AB497" s="28"/>
      <c r="AC497" s="28"/>
      <c r="AD497" s="28"/>
      <c r="AE497" s="28"/>
      <c r="AF497" s="28"/>
      <c r="AG497" s="28"/>
      <c r="AH497" s="28"/>
      <c r="AI497" s="28"/>
      <c r="AJ497" s="28"/>
      <c r="AK497" s="28"/>
      <c r="AL497" s="28"/>
      <c r="AM497" s="28"/>
      <c r="AN497" s="28"/>
      <c r="AO497" s="28"/>
      <c r="AP497" s="28"/>
      <c r="AQ497" s="28"/>
      <c r="AR497" s="28"/>
      <c r="AS497" s="28"/>
      <c r="AT497" s="28"/>
      <c r="AU497" s="28"/>
      <c r="AV497" s="28"/>
      <c r="AW497" s="28"/>
    </row>
    <row r="498" spans="2:49" hidden="1">
      <c r="B498" s="28">
        <f t="shared" si="7"/>
        <v>495</v>
      </c>
      <c r="C498" s="30">
        <v>45397</v>
      </c>
      <c r="D498" s="30" t="s">
        <v>1464</v>
      </c>
      <c r="E498" s="30" t="s">
        <v>444</v>
      </c>
      <c r="F498" s="137" t="s">
        <v>2518</v>
      </c>
      <c r="G498" s="138" t="s">
        <v>375</v>
      </c>
      <c r="H498" s="28" t="s">
        <v>1565</v>
      </c>
      <c r="I498" s="64" t="s">
        <v>1632</v>
      </c>
      <c r="J498" s="28" t="s">
        <v>341</v>
      </c>
      <c r="K498" s="28" t="s">
        <v>2526</v>
      </c>
      <c r="L498" s="28" t="s">
        <v>1530</v>
      </c>
      <c r="M498" s="139" t="s">
        <v>1653</v>
      </c>
      <c r="N498" s="140" t="s">
        <v>1066</v>
      </c>
      <c r="O498" s="141" t="s">
        <v>2494</v>
      </c>
      <c r="P498" s="141"/>
      <c r="Q498" s="28" t="s">
        <v>2397</v>
      </c>
      <c r="R498" s="142" t="s">
        <v>2527</v>
      </c>
      <c r="S498" s="142" t="s">
        <v>2528</v>
      </c>
      <c r="T498" s="28"/>
      <c r="U498" s="28"/>
      <c r="V498" s="28"/>
      <c r="W498" s="28"/>
      <c r="X498" s="28"/>
      <c r="Y498" s="28"/>
      <c r="Z498" s="28"/>
      <c r="AA498" s="28"/>
      <c r="AB498" s="28"/>
      <c r="AC498" s="28"/>
      <c r="AD498" s="28"/>
      <c r="AE498" s="28"/>
      <c r="AF498" s="28"/>
      <c r="AG498" s="28"/>
      <c r="AH498" s="28"/>
      <c r="AI498" s="28"/>
      <c r="AJ498" s="28"/>
      <c r="AK498" s="28"/>
      <c r="AL498" s="28"/>
      <c r="AM498" s="28"/>
      <c r="AN498" s="28"/>
      <c r="AO498" s="28"/>
      <c r="AP498" s="28"/>
      <c r="AQ498" s="28"/>
      <c r="AR498" s="28"/>
      <c r="AS498" s="28"/>
      <c r="AT498" s="28"/>
      <c r="AU498" s="28"/>
      <c r="AV498" s="28"/>
      <c r="AW498" s="28"/>
    </row>
    <row r="499" spans="2:49" hidden="1">
      <c r="B499" s="28">
        <f t="shared" si="7"/>
        <v>496</v>
      </c>
      <c r="C499" s="30">
        <v>45393</v>
      </c>
      <c r="D499" s="30" t="s">
        <v>1464</v>
      </c>
      <c r="E499" s="30" t="s">
        <v>444</v>
      </c>
      <c r="F499" s="137" t="s">
        <v>2518</v>
      </c>
      <c r="G499" s="138" t="s">
        <v>375</v>
      </c>
      <c r="H499" s="28" t="s">
        <v>1538</v>
      </c>
      <c r="I499" s="64" t="s">
        <v>1667</v>
      </c>
      <c r="J499" s="28" t="s">
        <v>1584</v>
      </c>
      <c r="K499" s="28" t="s">
        <v>2529</v>
      </c>
      <c r="L499" s="28" t="s">
        <v>1459</v>
      </c>
      <c r="M499" s="139" t="s">
        <v>74</v>
      </c>
      <c r="N499" s="140" t="s">
        <v>183</v>
      </c>
      <c r="O499" s="141"/>
      <c r="P499" s="141">
        <v>1</v>
      </c>
      <c r="Q499" s="28" t="s">
        <v>2281</v>
      </c>
      <c r="R499" s="142" t="s">
        <v>2530</v>
      </c>
      <c r="S499" s="142" t="s">
        <v>2531</v>
      </c>
      <c r="T499" s="28"/>
      <c r="U499" s="28"/>
      <c r="V499" s="28"/>
      <c r="W499" s="28"/>
      <c r="X499" s="28"/>
      <c r="Y499" s="28"/>
      <c r="Z499" s="28"/>
      <c r="AA499" s="28"/>
      <c r="AB499" s="28"/>
      <c r="AC499" s="28"/>
      <c r="AD499" s="28"/>
      <c r="AE499" s="28"/>
      <c r="AF499" s="28"/>
      <c r="AG499" s="28"/>
      <c r="AH499" s="28"/>
      <c r="AI499" s="28"/>
      <c r="AJ499" s="28"/>
      <c r="AK499" s="28"/>
      <c r="AL499" s="28"/>
      <c r="AM499" s="28"/>
      <c r="AN499" s="28"/>
      <c r="AO499" s="28"/>
      <c r="AP499" s="28"/>
      <c r="AQ499" s="28"/>
      <c r="AR499" s="28"/>
      <c r="AS499" s="28"/>
      <c r="AT499" s="28"/>
      <c r="AU499" s="28"/>
      <c r="AV499" s="28"/>
      <c r="AW499" s="28"/>
    </row>
    <row r="500" spans="2:49" hidden="1">
      <c r="B500" s="28">
        <f t="shared" si="7"/>
        <v>497</v>
      </c>
      <c r="C500" s="30">
        <v>45393</v>
      </c>
      <c r="D500" s="30" t="s">
        <v>1464</v>
      </c>
      <c r="E500" s="30" t="s">
        <v>444</v>
      </c>
      <c r="F500" s="137" t="s">
        <v>2518</v>
      </c>
      <c r="G500" s="138" t="s">
        <v>1465</v>
      </c>
      <c r="H500" s="28" t="s">
        <v>1546</v>
      </c>
      <c r="I500" s="64" t="s">
        <v>1477</v>
      </c>
      <c r="J500" s="28" t="s">
        <v>656</v>
      </c>
      <c r="K500" s="28" t="s">
        <v>2517</v>
      </c>
      <c r="L500" s="28" t="s">
        <v>1553</v>
      </c>
      <c r="M500" s="139" t="s">
        <v>15</v>
      </c>
      <c r="N500" s="140" t="s">
        <v>1554</v>
      </c>
      <c r="O500" s="141" t="s">
        <v>2514</v>
      </c>
      <c r="P500" s="141"/>
      <c r="Q500" s="28" t="s">
        <v>2422</v>
      </c>
      <c r="R500" s="142"/>
      <c r="S500" s="142"/>
      <c r="T500" s="28"/>
      <c r="U500" s="28"/>
      <c r="V500" s="28"/>
      <c r="W500" s="28"/>
      <c r="X500" s="28"/>
      <c r="Y500" s="28"/>
      <c r="Z500" s="28"/>
      <c r="AA500" s="28"/>
      <c r="AB500" s="28"/>
      <c r="AC500" s="28"/>
      <c r="AD500" s="28"/>
      <c r="AE500" s="28"/>
      <c r="AF500" s="28"/>
      <c r="AG500" s="28"/>
      <c r="AH500" s="28"/>
      <c r="AI500" s="28"/>
      <c r="AJ500" s="28"/>
      <c r="AK500" s="28"/>
      <c r="AL500" s="28"/>
      <c r="AM500" s="28"/>
      <c r="AN500" s="28"/>
      <c r="AO500" s="28"/>
      <c r="AP500" s="28"/>
      <c r="AQ500" s="28"/>
      <c r="AR500" s="28"/>
      <c r="AS500" s="28"/>
      <c r="AT500" s="28"/>
      <c r="AU500" s="28"/>
      <c r="AV500" s="28"/>
      <c r="AW500" s="28"/>
    </row>
    <row r="501" spans="2:49" hidden="1">
      <c r="B501" s="28">
        <f t="shared" si="7"/>
        <v>498</v>
      </c>
      <c r="C501" s="30">
        <v>45399</v>
      </c>
      <c r="D501" s="30" t="s">
        <v>1464</v>
      </c>
      <c r="E501" s="30" t="s">
        <v>444</v>
      </c>
      <c r="F501" s="137" t="s">
        <v>2518</v>
      </c>
      <c r="G501" s="138" t="s">
        <v>375</v>
      </c>
      <c r="H501" s="28" t="s">
        <v>1565</v>
      </c>
      <c r="I501" s="64" t="s">
        <v>1929</v>
      </c>
      <c r="J501" s="28" t="s">
        <v>1633</v>
      </c>
      <c r="K501" s="28" t="s">
        <v>2532</v>
      </c>
      <c r="L501" s="28" t="s">
        <v>1530</v>
      </c>
      <c r="M501" s="139" t="s">
        <v>1531</v>
      </c>
      <c r="N501" s="140" t="s">
        <v>1532</v>
      </c>
      <c r="O501" s="141" t="s">
        <v>2490</v>
      </c>
      <c r="P501" s="141"/>
      <c r="Q501" s="28" t="s">
        <v>2397</v>
      </c>
      <c r="R501" s="142"/>
      <c r="S501" s="142"/>
      <c r="T501" s="28"/>
      <c r="U501" s="28"/>
      <c r="V501" s="28"/>
      <c r="W501" s="28"/>
      <c r="X501" s="28"/>
      <c r="Y501" s="28"/>
      <c r="Z501" s="28"/>
      <c r="AA501" s="28"/>
      <c r="AB501" s="28"/>
      <c r="AC501" s="28"/>
      <c r="AD501" s="28"/>
      <c r="AE501" s="28"/>
      <c r="AF501" s="28"/>
      <c r="AG501" s="28"/>
      <c r="AH501" s="28"/>
      <c r="AI501" s="28"/>
      <c r="AJ501" s="28"/>
      <c r="AK501" s="28"/>
      <c r="AL501" s="28"/>
      <c r="AM501" s="28"/>
      <c r="AN501" s="28"/>
      <c r="AO501" s="28"/>
      <c r="AP501" s="28"/>
      <c r="AQ501" s="28"/>
      <c r="AR501" s="28"/>
      <c r="AS501" s="28"/>
      <c r="AT501" s="28"/>
      <c r="AU501" s="28"/>
      <c r="AV501" s="28"/>
      <c r="AW501" s="28"/>
    </row>
    <row r="502" spans="2:49" hidden="1">
      <c r="B502" s="28">
        <f t="shared" si="7"/>
        <v>499</v>
      </c>
      <c r="C502" s="30">
        <v>45393</v>
      </c>
      <c r="D502" s="30" t="s">
        <v>1464</v>
      </c>
      <c r="E502" s="30" t="s">
        <v>444</v>
      </c>
      <c r="F502" s="137" t="s">
        <v>2518</v>
      </c>
      <c r="G502" s="138" t="s">
        <v>375</v>
      </c>
      <c r="H502" s="28" t="s">
        <v>1610</v>
      </c>
      <c r="I502" s="64" t="s">
        <v>1555</v>
      </c>
      <c r="J502" s="28" t="s">
        <v>1556</v>
      </c>
      <c r="K502" s="28" t="s">
        <v>2302</v>
      </c>
      <c r="L502" s="28" t="s">
        <v>1488</v>
      </c>
      <c r="M502" s="139" t="s">
        <v>101</v>
      </c>
      <c r="N502" s="140" t="s">
        <v>1622</v>
      </c>
      <c r="O502" s="141" t="s">
        <v>2533</v>
      </c>
      <c r="P502" s="141">
        <v>1</v>
      </c>
      <c r="Q502" s="28" t="s">
        <v>2188</v>
      </c>
      <c r="R502" s="142" t="s">
        <v>2534</v>
      </c>
      <c r="S502" s="142" t="s">
        <v>2535</v>
      </c>
      <c r="T502" s="28"/>
      <c r="U502" s="28"/>
      <c r="V502" s="28"/>
      <c r="W502" s="28"/>
      <c r="X502" s="28"/>
      <c r="Y502" s="28"/>
      <c r="Z502" s="28"/>
      <c r="AA502" s="28"/>
      <c r="AB502" s="28"/>
      <c r="AC502" s="28"/>
      <c r="AD502" s="28"/>
      <c r="AE502" s="28"/>
      <c r="AF502" s="28"/>
      <c r="AG502" s="28"/>
      <c r="AH502" s="28"/>
      <c r="AI502" s="28"/>
      <c r="AJ502" s="28"/>
      <c r="AK502" s="28"/>
      <c r="AL502" s="28"/>
      <c r="AM502" s="28"/>
      <c r="AN502" s="28"/>
      <c r="AO502" s="28"/>
      <c r="AP502" s="28"/>
      <c r="AQ502" s="28"/>
      <c r="AR502" s="28"/>
      <c r="AS502" s="28"/>
      <c r="AT502" s="28"/>
      <c r="AU502" s="28"/>
      <c r="AV502" s="28"/>
      <c r="AW502" s="28"/>
    </row>
    <row r="503" spans="2:49" hidden="1">
      <c r="B503" s="28">
        <f t="shared" si="7"/>
        <v>500</v>
      </c>
      <c r="C503" s="30">
        <v>45393</v>
      </c>
      <c r="D503" s="30" t="s">
        <v>1464</v>
      </c>
      <c r="E503" s="30" t="s">
        <v>444</v>
      </c>
      <c r="F503" s="137" t="s">
        <v>2518</v>
      </c>
      <c r="G503" s="138" t="s">
        <v>375</v>
      </c>
      <c r="H503" s="28" t="s">
        <v>1516</v>
      </c>
      <c r="I503" s="64" t="s">
        <v>440</v>
      </c>
      <c r="J503" s="28" t="s">
        <v>173</v>
      </c>
      <c r="K503" s="28" t="s">
        <v>2536</v>
      </c>
      <c r="L503" s="28" t="s">
        <v>1530</v>
      </c>
      <c r="M503" s="139" t="s">
        <v>1653</v>
      </c>
      <c r="N503" s="140" t="s">
        <v>1723</v>
      </c>
      <c r="O503" s="141" t="s">
        <v>2494</v>
      </c>
      <c r="P503" s="141"/>
      <c r="Q503" s="28" t="s">
        <v>2195</v>
      </c>
      <c r="R503" s="142"/>
      <c r="S503" s="142"/>
      <c r="T503" s="28"/>
      <c r="U503" s="28"/>
      <c r="V503" s="28"/>
      <c r="W503" s="28"/>
      <c r="X503" s="28"/>
      <c r="Y503" s="28"/>
      <c r="Z503" s="28">
        <v>1</v>
      </c>
      <c r="AA503" s="28"/>
      <c r="AB503" s="28"/>
      <c r="AC503" s="28"/>
      <c r="AD503" s="28"/>
      <c r="AE503" s="28"/>
      <c r="AF503" s="28"/>
      <c r="AG503" s="28"/>
      <c r="AH503" s="28"/>
      <c r="AI503" s="28"/>
      <c r="AJ503" s="28"/>
      <c r="AK503" s="28"/>
      <c r="AL503" s="28"/>
      <c r="AM503" s="28"/>
      <c r="AN503" s="28"/>
      <c r="AO503" s="28"/>
      <c r="AP503" s="28"/>
      <c r="AQ503" s="28"/>
      <c r="AR503" s="28"/>
      <c r="AS503" s="28"/>
      <c r="AT503" s="28"/>
      <c r="AU503" s="28"/>
      <c r="AV503" s="28"/>
      <c r="AW503" s="28"/>
    </row>
    <row r="504" spans="2:49" hidden="1">
      <c r="B504" s="28">
        <f t="shared" si="7"/>
        <v>501</v>
      </c>
      <c r="C504" s="30">
        <v>45394</v>
      </c>
      <c r="D504" s="30" t="s">
        <v>1464</v>
      </c>
      <c r="E504" s="30" t="s">
        <v>444</v>
      </c>
      <c r="F504" s="137" t="s">
        <v>2518</v>
      </c>
      <c r="G504" s="138" t="s">
        <v>1465</v>
      </c>
      <c r="H504" s="28" t="s">
        <v>1565</v>
      </c>
      <c r="I504" s="64" t="s">
        <v>1707</v>
      </c>
      <c r="J504" s="28" t="s">
        <v>1572</v>
      </c>
      <c r="K504" s="28" t="s">
        <v>2537</v>
      </c>
      <c r="L504" s="28" t="s">
        <v>1488</v>
      </c>
      <c r="M504" s="139" t="s">
        <v>101</v>
      </c>
      <c r="N504" s="140" t="s">
        <v>1489</v>
      </c>
      <c r="O504" s="141" t="s">
        <v>2494</v>
      </c>
      <c r="P504" s="141"/>
      <c r="Q504" s="28" t="s">
        <v>2397</v>
      </c>
      <c r="R504" s="142"/>
      <c r="S504" s="142"/>
      <c r="T504" s="28"/>
      <c r="U504" s="28"/>
      <c r="V504" s="28"/>
      <c r="W504" s="28"/>
      <c r="X504" s="28"/>
      <c r="Y504" s="28"/>
      <c r="Z504" s="28"/>
      <c r="AA504" s="28"/>
      <c r="AB504" s="28"/>
      <c r="AC504" s="28"/>
      <c r="AD504" s="28"/>
      <c r="AE504" s="28"/>
      <c r="AF504" s="28">
        <v>1</v>
      </c>
      <c r="AG504" s="28"/>
      <c r="AH504" s="28"/>
      <c r="AI504" s="28"/>
      <c r="AJ504" s="28"/>
      <c r="AK504" s="28"/>
      <c r="AL504" s="28"/>
      <c r="AM504" s="28"/>
      <c r="AN504" s="28"/>
      <c r="AO504" s="28"/>
      <c r="AP504" s="28"/>
      <c r="AQ504" s="28"/>
      <c r="AR504" s="28"/>
      <c r="AS504" s="28"/>
      <c r="AT504" s="28"/>
      <c r="AU504" s="28"/>
      <c r="AV504" s="28"/>
      <c r="AW504" s="28"/>
    </row>
    <row r="505" spans="2:49" hidden="1">
      <c r="B505" s="28">
        <f t="shared" si="7"/>
        <v>502</v>
      </c>
      <c r="C505" s="30">
        <v>45394</v>
      </c>
      <c r="D505" s="30" t="s">
        <v>1464</v>
      </c>
      <c r="E505" s="30" t="s">
        <v>444</v>
      </c>
      <c r="F505" s="137" t="s">
        <v>2518</v>
      </c>
      <c r="G505" s="138" t="s">
        <v>375</v>
      </c>
      <c r="H505" s="28" t="s">
        <v>1516</v>
      </c>
      <c r="I505" s="64" t="s">
        <v>440</v>
      </c>
      <c r="J505" s="28" t="s">
        <v>173</v>
      </c>
      <c r="K505" s="28" t="s">
        <v>2538</v>
      </c>
      <c r="L505" s="28" t="s">
        <v>1530</v>
      </c>
      <c r="M505" s="139" t="s">
        <v>1531</v>
      </c>
      <c r="N505" s="140" t="s">
        <v>1532</v>
      </c>
      <c r="O505" s="141" t="s">
        <v>2490</v>
      </c>
      <c r="P505" s="141"/>
      <c r="Q505" s="28" t="s">
        <v>2195</v>
      </c>
      <c r="R505" s="142"/>
      <c r="S505" s="142"/>
      <c r="T505" s="28"/>
      <c r="U505" s="28"/>
      <c r="V505" s="28"/>
      <c r="W505" s="28"/>
      <c r="X505" s="28"/>
      <c r="Y505" s="28"/>
      <c r="Z505" s="28"/>
      <c r="AA505" s="28"/>
      <c r="AB505" s="28"/>
      <c r="AC505" s="28"/>
      <c r="AD505" s="28"/>
      <c r="AE505" s="28"/>
      <c r="AF505" s="28"/>
      <c r="AG505" s="28"/>
      <c r="AH505" s="28"/>
      <c r="AI505" s="28"/>
      <c r="AJ505" s="28"/>
      <c r="AK505" s="28"/>
      <c r="AL505" s="28"/>
      <c r="AM505" s="28"/>
      <c r="AN505" s="28"/>
      <c r="AO505" s="28"/>
      <c r="AP505" s="28"/>
      <c r="AQ505" s="28"/>
      <c r="AR505" s="28"/>
      <c r="AS505" s="28"/>
      <c r="AT505" s="28"/>
      <c r="AU505" s="28"/>
      <c r="AV505" s="28"/>
      <c r="AW505" s="28"/>
    </row>
    <row r="506" spans="2:49" hidden="1">
      <c r="B506" s="28">
        <f t="shared" si="7"/>
        <v>503</v>
      </c>
      <c r="C506" s="30">
        <v>45394</v>
      </c>
      <c r="D506" s="30" t="s">
        <v>1464</v>
      </c>
      <c r="E506" s="30" t="s">
        <v>444</v>
      </c>
      <c r="F506" s="137" t="s">
        <v>2518</v>
      </c>
      <c r="G506" s="138" t="s">
        <v>375</v>
      </c>
      <c r="H506" s="28" t="s">
        <v>1516</v>
      </c>
      <c r="I506" s="64" t="s">
        <v>440</v>
      </c>
      <c r="J506" s="28" t="s">
        <v>1600</v>
      </c>
      <c r="K506" s="28" t="s">
        <v>2539</v>
      </c>
      <c r="L506" s="28" t="s">
        <v>1574</v>
      </c>
      <c r="M506" s="139" t="s">
        <v>110</v>
      </c>
      <c r="N506" s="140" t="s">
        <v>1586</v>
      </c>
      <c r="O506" s="141" t="s">
        <v>2463</v>
      </c>
      <c r="P506" s="141">
        <v>1</v>
      </c>
      <c r="Q506" s="28" t="s">
        <v>2195</v>
      </c>
      <c r="R506" s="142" t="s">
        <v>2540</v>
      </c>
      <c r="S506" s="142" t="s">
        <v>2541</v>
      </c>
      <c r="T506" s="28"/>
      <c r="U506" s="28"/>
      <c r="V506" s="28"/>
      <c r="W506" s="28"/>
      <c r="X506" s="28"/>
      <c r="Y506" s="28"/>
      <c r="Z506" s="28"/>
      <c r="AA506" s="28"/>
      <c r="AB506" s="28"/>
      <c r="AC506" s="28"/>
      <c r="AD506" s="28"/>
      <c r="AE506" s="28"/>
      <c r="AF506" s="28"/>
      <c r="AG506" s="28"/>
      <c r="AH506" s="28"/>
      <c r="AI506" s="28"/>
      <c r="AJ506" s="28"/>
      <c r="AK506" s="28"/>
      <c r="AL506" s="28"/>
      <c r="AM506" s="28"/>
      <c r="AN506" s="28"/>
      <c r="AO506" s="28"/>
      <c r="AP506" s="28"/>
      <c r="AQ506" s="28"/>
      <c r="AR506" s="28"/>
      <c r="AS506" s="28"/>
      <c r="AT506" s="28"/>
      <c r="AU506" s="28"/>
      <c r="AV506" s="28"/>
      <c r="AW506" s="28"/>
    </row>
    <row r="507" spans="2:49" hidden="1">
      <c r="B507" s="28">
        <f t="shared" si="7"/>
        <v>504</v>
      </c>
      <c r="C507" s="30">
        <v>45394</v>
      </c>
      <c r="D507" s="30" t="s">
        <v>1464</v>
      </c>
      <c r="E507" s="30" t="s">
        <v>444</v>
      </c>
      <c r="F507" s="137" t="s">
        <v>2518</v>
      </c>
      <c r="G507" s="138" t="s">
        <v>1465</v>
      </c>
      <c r="H507" s="28" t="s">
        <v>1538</v>
      </c>
      <c r="I507" s="64" t="s">
        <v>1521</v>
      </c>
      <c r="J507" s="28" t="s">
        <v>217</v>
      </c>
      <c r="K507" s="28" t="s">
        <v>2542</v>
      </c>
      <c r="L507" s="28" t="s">
        <v>1459</v>
      </c>
      <c r="M507" s="139" t="s">
        <v>29</v>
      </c>
      <c r="N507" s="140" t="s">
        <v>1578</v>
      </c>
      <c r="O507" s="141" t="s">
        <v>2543</v>
      </c>
      <c r="P507" s="141"/>
      <c r="Q507" s="28" t="s">
        <v>2281</v>
      </c>
      <c r="R507" s="142"/>
      <c r="S507" s="142"/>
      <c r="T507" s="28"/>
      <c r="U507" s="28"/>
      <c r="V507" s="28">
        <v>1</v>
      </c>
      <c r="W507" s="28"/>
      <c r="X507" s="28"/>
      <c r="Y507" s="28"/>
      <c r="Z507" s="28"/>
      <c r="AA507" s="28"/>
      <c r="AB507" s="28"/>
      <c r="AC507" s="28"/>
      <c r="AD507" s="28"/>
      <c r="AE507" s="28"/>
      <c r="AF507" s="28"/>
      <c r="AG507" s="28"/>
      <c r="AH507" s="28"/>
      <c r="AI507" s="28"/>
      <c r="AJ507" s="28"/>
      <c r="AK507" s="28"/>
      <c r="AL507" s="28"/>
      <c r="AM507" s="28"/>
      <c r="AN507" s="28"/>
      <c r="AO507" s="28"/>
      <c r="AP507" s="28"/>
      <c r="AQ507" s="28"/>
      <c r="AR507" s="28"/>
      <c r="AS507" s="28"/>
      <c r="AT507" s="28"/>
      <c r="AU507" s="28"/>
      <c r="AV507" s="28"/>
      <c r="AW507" s="28"/>
    </row>
    <row r="508" spans="2:49" hidden="1">
      <c r="B508" s="28">
        <f t="shared" si="7"/>
        <v>505</v>
      </c>
      <c r="C508" s="30">
        <v>45398</v>
      </c>
      <c r="D508" s="30" t="s">
        <v>1464</v>
      </c>
      <c r="E508" s="30" t="s">
        <v>444</v>
      </c>
      <c r="F508" s="137" t="s">
        <v>2518</v>
      </c>
      <c r="G508" s="138" t="s">
        <v>375</v>
      </c>
      <c r="H508" s="28" t="s">
        <v>1516</v>
      </c>
      <c r="I508" s="64" t="s">
        <v>440</v>
      </c>
      <c r="J508" s="28" t="s">
        <v>441</v>
      </c>
      <c r="K508" s="28" t="s">
        <v>2544</v>
      </c>
      <c r="L508" s="28" t="s">
        <v>1530</v>
      </c>
      <c r="M508" s="139" t="s">
        <v>1636</v>
      </c>
      <c r="N508" s="140" t="s">
        <v>1066</v>
      </c>
      <c r="O508" s="141" t="s">
        <v>2472</v>
      </c>
      <c r="P508" s="141"/>
      <c r="Q508" s="28" t="s">
        <v>2195</v>
      </c>
      <c r="R508" s="142" t="s">
        <v>2545</v>
      </c>
      <c r="S508" s="142" t="s">
        <v>2546</v>
      </c>
      <c r="T508" s="28"/>
      <c r="U508" s="28"/>
      <c r="V508" s="28"/>
      <c r="W508" s="28"/>
      <c r="X508" s="28"/>
      <c r="Y508" s="28"/>
      <c r="Z508" s="28"/>
      <c r="AA508" s="28"/>
      <c r="AB508" s="28"/>
      <c r="AC508" s="28"/>
      <c r="AD508" s="28"/>
      <c r="AE508" s="28"/>
      <c r="AF508" s="28"/>
      <c r="AG508" s="28"/>
      <c r="AH508" s="28"/>
      <c r="AI508" s="28"/>
      <c r="AJ508" s="28"/>
      <c r="AK508" s="28"/>
      <c r="AL508" s="28"/>
      <c r="AM508" s="28"/>
      <c r="AN508" s="28"/>
      <c r="AO508" s="28"/>
      <c r="AP508" s="28"/>
      <c r="AQ508" s="28"/>
      <c r="AR508" s="28"/>
      <c r="AS508" s="28"/>
      <c r="AT508" s="28"/>
      <c r="AU508" s="28"/>
      <c r="AV508" s="28"/>
      <c r="AW508" s="28"/>
    </row>
    <row r="509" spans="2:49" hidden="1">
      <c r="B509" s="28">
        <f t="shared" si="7"/>
        <v>506</v>
      </c>
      <c r="C509" s="30">
        <v>45398</v>
      </c>
      <c r="D509" s="30" t="s">
        <v>1464</v>
      </c>
      <c r="E509" s="30" t="s">
        <v>444</v>
      </c>
      <c r="F509" s="137" t="s">
        <v>2518</v>
      </c>
      <c r="G509" s="138" t="s">
        <v>375</v>
      </c>
      <c r="H509" s="28" t="s">
        <v>1516</v>
      </c>
      <c r="I509" s="64" t="s">
        <v>440</v>
      </c>
      <c r="J509" s="28" t="s">
        <v>173</v>
      </c>
      <c r="K509" s="28" t="s">
        <v>2547</v>
      </c>
      <c r="L509" s="28" t="s">
        <v>1530</v>
      </c>
      <c r="M509" s="139" t="s">
        <v>1641</v>
      </c>
      <c r="N509" s="140" t="s">
        <v>1642</v>
      </c>
      <c r="O509" s="141" t="s">
        <v>2470</v>
      </c>
      <c r="P509" s="141"/>
      <c r="Q509" s="28" t="s">
        <v>2195</v>
      </c>
      <c r="R509" s="142"/>
      <c r="S509" s="142"/>
      <c r="T509" s="28"/>
      <c r="U509" s="28"/>
      <c r="V509" s="28"/>
      <c r="W509" s="28"/>
      <c r="X509" s="28"/>
      <c r="Y509" s="28"/>
      <c r="Z509" s="28"/>
      <c r="AA509" s="28"/>
      <c r="AB509" s="28"/>
      <c r="AC509" s="28"/>
      <c r="AD509" s="28"/>
      <c r="AE509" s="28"/>
      <c r="AF509" s="28"/>
      <c r="AG509" s="28">
        <v>1</v>
      </c>
      <c r="AH509" s="28"/>
      <c r="AI509" s="28"/>
      <c r="AJ509" s="28"/>
      <c r="AK509" s="28"/>
      <c r="AL509" s="28"/>
      <c r="AM509" s="28"/>
      <c r="AN509" s="28"/>
      <c r="AO509" s="28"/>
      <c r="AP509" s="28"/>
      <c r="AQ509" s="28"/>
      <c r="AR509" s="28"/>
      <c r="AS509" s="28"/>
      <c r="AT509" s="28"/>
      <c r="AU509" s="28"/>
      <c r="AV509" s="28"/>
      <c r="AW509" s="28"/>
    </row>
    <row r="510" spans="2:49" hidden="1">
      <c r="B510" s="28">
        <f t="shared" si="7"/>
        <v>507</v>
      </c>
      <c r="C510" s="30">
        <v>45394</v>
      </c>
      <c r="D510" s="30" t="s">
        <v>1464</v>
      </c>
      <c r="E510" s="30" t="s">
        <v>444</v>
      </c>
      <c r="F510" s="137" t="s">
        <v>2518</v>
      </c>
      <c r="G510" s="138" t="s">
        <v>375</v>
      </c>
      <c r="H510" s="28" t="s">
        <v>1546</v>
      </c>
      <c r="I510" s="64" t="s">
        <v>1477</v>
      </c>
      <c r="J510" s="28" t="s">
        <v>1478</v>
      </c>
      <c r="K510" s="28" t="s">
        <v>2548</v>
      </c>
      <c r="L510" s="28" t="s">
        <v>1488</v>
      </c>
      <c r="M510" s="139" t="s">
        <v>101</v>
      </c>
      <c r="N510" s="140" t="s">
        <v>1622</v>
      </c>
      <c r="O510" s="141" t="s">
        <v>2478</v>
      </c>
      <c r="P510" s="141">
        <v>1</v>
      </c>
      <c r="Q510" s="28" t="s">
        <v>2422</v>
      </c>
      <c r="R510" s="142" t="s">
        <v>2549</v>
      </c>
      <c r="S510" s="142" t="s">
        <v>2550</v>
      </c>
      <c r="T510" s="28"/>
      <c r="U510" s="28"/>
      <c r="V510" s="28"/>
      <c r="W510" s="28"/>
      <c r="X510" s="28"/>
      <c r="Y510" s="28"/>
      <c r="Z510" s="28"/>
      <c r="AA510" s="28"/>
      <c r="AB510" s="28"/>
      <c r="AC510" s="28"/>
      <c r="AD510" s="28"/>
      <c r="AE510" s="28"/>
      <c r="AF510" s="28"/>
      <c r="AG510" s="28"/>
      <c r="AH510" s="28"/>
      <c r="AI510" s="28"/>
      <c r="AJ510" s="28"/>
      <c r="AK510" s="28"/>
      <c r="AL510" s="28"/>
      <c r="AM510" s="28"/>
      <c r="AN510" s="28"/>
      <c r="AO510" s="28"/>
      <c r="AP510" s="28"/>
      <c r="AQ510" s="28"/>
      <c r="AR510" s="28"/>
      <c r="AS510" s="28"/>
      <c r="AT510" s="28"/>
      <c r="AU510" s="28"/>
      <c r="AV510" s="28"/>
      <c r="AW510" s="28"/>
    </row>
    <row r="511" spans="2:49" hidden="1">
      <c r="B511" s="28">
        <f t="shared" si="7"/>
        <v>508</v>
      </c>
      <c r="C511" s="30">
        <v>45396</v>
      </c>
      <c r="D511" s="30" t="s">
        <v>1464</v>
      </c>
      <c r="E511" s="30" t="s">
        <v>444</v>
      </c>
      <c r="F511" s="137" t="s">
        <v>2518</v>
      </c>
      <c r="G511" s="138" t="s">
        <v>375</v>
      </c>
      <c r="H511" s="28" t="s">
        <v>1610</v>
      </c>
      <c r="I511" s="64" t="s">
        <v>1849</v>
      </c>
      <c r="J511" s="28" t="s">
        <v>1556</v>
      </c>
      <c r="K511" s="28" t="s">
        <v>2551</v>
      </c>
      <c r="L511" s="28" t="s">
        <v>1488</v>
      </c>
      <c r="M511" s="139" t="s">
        <v>101</v>
      </c>
      <c r="N511" s="140" t="s">
        <v>1622</v>
      </c>
      <c r="O511" s="141" t="s">
        <v>2533</v>
      </c>
      <c r="P511" s="141">
        <v>1</v>
      </c>
      <c r="Q511" s="28" t="s">
        <v>2188</v>
      </c>
      <c r="R511" s="142" t="s">
        <v>2552</v>
      </c>
      <c r="S511" s="142" t="s">
        <v>2553</v>
      </c>
      <c r="T511" s="28"/>
      <c r="U511" s="28"/>
      <c r="V511" s="28"/>
      <c r="W511" s="28"/>
      <c r="X511" s="28"/>
      <c r="Y511" s="28"/>
      <c r="Z511" s="28"/>
      <c r="AA511" s="28"/>
      <c r="AB511" s="28"/>
      <c r="AC511" s="28"/>
      <c r="AD511" s="28"/>
      <c r="AE511" s="28"/>
      <c r="AF511" s="28"/>
      <c r="AG511" s="28"/>
      <c r="AH511" s="28"/>
      <c r="AI511" s="28"/>
      <c r="AJ511" s="28"/>
      <c r="AK511" s="28"/>
      <c r="AL511" s="28"/>
      <c r="AM511" s="28"/>
      <c r="AN511" s="28"/>
      <c r="AO511" s="28"/>
      <c r="AP511" s="28"/>
      <c r="AQ511" s="28"/>
      <c r="AR511" s="28"/>
      <c r="AS511" s="28"/>
      <c r="AT511" s="28"/>
      <c r="AU511" s="28"/>
      <c r="AV511" s="28"/>
      <c r="AW511" s="28"/>
    </row>
    <row r="512" spans="2:49" hidden="1">
      <c r="B512" s="28">
        <f t="shared" si="7"/>
        <v>509</v>
      </c>
      <c r="C512" s="30">
        <v>45397</v>
      </c>
      <c r="D512" s="30" t="s">
        <v>1464</v>
      </c>
      <c r="E512" s="30" t="s">
        <v>444</v>
      </c>
      <c r="F512" s="137" t="s">
        <v>2518</v>
      </c>
      <c r="G512" s="138" t="s">
        <v>1465</v>
      </c>
      <c r="H512" s="28" t="s">
        <v>1565</v>
      </c>
      <c r="I512" s="64" t="s">
        <v>1707</v>
      </c>
      <c r="J512" s="28" t="s">
        <v>1627</v>
      </c>
      <c r="K512" s="28" t="s">
        <v>2554</v>
      </c>
      <c r="L512" s="28" t="s">
        <v>1480</v>
      </c>
      <c r="M512" s="139" t="s">
        <v>104</v>
      </c>
      <c r="N512" s="140" t="s">
        <v>1511</v>
      </c>
      <c r="O512" s="141" t="s">
        <v>2494</v>
      </c>
      <c r="P512" s="141"/>
      <c r="Q512" s="28" t="s">
        <v>2397</v>
      </c>
      <c r="R512" s="142"/>
      <c r="S512" s="142"/>
      <c r="T512" s="28"/>
      <c r="U512" s="28"/>
      <c r="V512" s="28"/>
      <c r="W512" s="28">
        <v>1</v>
      </c>
      <c r="X512" s="28"/>
      <c r="Y512" s="28"/>
      <c r="Z512" s="28"/>
      <c r="AA512" s="28"/>
      <c r="AB512" s="28"/>
      <c r="AC512" s="28"/>
      <c r="AD512" s="28"/>
      <c r="AE512" s="28"/>
      <c r="AF512" s="28"/>
      <c r="AG512" s="28"/>
      <c r="AH512" s="28"/>
      <c r="AI512" s="28"/>
      <c r="AJ512" s="28"/>
      <c r="AK512" s="28"/>
      <c r="AL512" s="28"/>
      <c r="AM512" s="28"/>
      <c r="AN512" s="28"/>
      <c r="AO512" s="28"/>
      <c r="AP512" s="28"/>
      <c r="AQ512" s="28"/>
      <c r="AR512" s="28"/>
      <c r="AS512" s="28"/>
      <c r="AT512" s="28"/>
      <c r="AU512" s="28"/>
      <c r="AV512" s="28"/>
      <c r="AW512" s="28"/>
    </row>
    <row r="513" spans="2:49" hidden="1">
      <c r="B513" s="28">
        <f t="shared" si="7"/>
        <v>510</v>
      </c>
      <c r="C513" s="30">
        <v>45397</v>
      </c>
      <c r="D513" s="30" t="s">
        <v>1464</v>
      </c>
      <c r="E513" s="30" t="s">
        <v>444</v>
      </c>
      <c r="F513" s="137" t="s">
        <v>2518</v>
      </c>
      <c r="G513" s="138" t="s">
        <v>1465</v>
      </c>
      <c r="H513" s="64" t="s">
        <v>1513</v>
      </c>
      <c r="I513" s="64" t="s">
        <v>440</v>
      </c>
      <c r="J513" s="28" t="s">
        <v>816</v>
      </c>
      <c r="K513" s="28" t="s">
        <v>2555</v>
      </c>
      <c r="L513" s="28" t="s">
        <v>1488</v>
      </c>
      <c r="M513" s="139" t="s">
        <v>102</v>
      </c>
      <c r="N513" s="140" t="s">
        <v>1602</v>
      </c>
      <c r="O513" s="141" t="s">
        <v>2467</v>
      </c>
      <c r="P513" s="141"/>
      <c r="Q513" s="28" t="s">
        <v>2195</v>
      </c>
      <c r="R513" s="142"/>
      <c r="S513" s="142"/>
      <c r="T513" s="28"/>
      <c r="U513" s="28"/>
      <c r="V513" s="28"/>
      <c r="W513" s="28"/>
      <c r="X513" s="28"/>
      <c r="Y513" s="28"/>
      <c r="Z513" s="28"/>
      <c r="AA513" s="28"/>
      <c r="AB513" s="28"/>
      <c r="AC513" s="28"/>
      <c r="AD513" s="28"/>
      <c r="AE513" s="28">
        <v>1</v>
      </c>
      <c r="AF513" s="28"/>
      <c r="AG513" s="28"/>
      <c r="AH513" s="28"/>
      <c r="AI513" s="28"/>
      <c r="AJ513" s="28"/>
      <c r="AK513" s="28"/>
      <c r="AL513" s="28"/>
      <c r="AM513" s="28"/>
      <c r="AN513" s="28"/>
      <c r="AO513" s="28"/>
      <c r="AP513" s="28"/>
      <c r="AQ513" s="28"/>
      <c r="AR513" s="28"/>
      <c r="AS513" s="28"/>
      <c r="AT513" s="28"/>
      <c r="AU513" s="28"/>
      <c r="AV513" s="28"/>
      <c r="AW513" s="28"/>
    </row>
    <row r="514" spans="2:49" hidden="1">
      <c r="B514" s="28">
        <f t="shared" si="7"/>
        <v>511</v>
      </c>
      <c r="C514" s="30">
        <v>45397</v>
      </c>
      <c r="D514" s="30" t="s">
        <v>1464</v>
      </c>
      <c r="E514" s="30" t="s">
        <v>444</v>
      </c>
      <c r="F514" s="137" t="s">
        <v>2518</v>
      </c>
      <c r="G514" s="138" t="s">
        <v>1465</v>
      </c>
      <c r="H514" s="28" t="s">
        <v>1516</v>
      </c>
      <c r="I514" s="64" t="s">
        <v>440</v>
      </c>
      <c r="J514" s="28" t="s">
        <v>173</v>
      </c>
      <c r="K514" s="28" t="s">
        <v>2556</v>
      </c>
      <c r="L514" s="28" t="s">
        <v>1498</v>
      </c>
      <c r="M514" s="139" t="s">
        <v>81</v>
      </c>
      <c r="N514" s="140" t="s">
        <v>1511</v>
      </c>
      <c r="O514" s="141" t="s">
        <v>2494</v>
      </c>
      <c r="P514" s="141"/>
      <c r="Q514" s="28" t="s">
        <v>2195</v>
      </c>
      <c r="R514" s="142"/>
      <c r="S514" s="142"/>
      <c r="T514" s="28"/>
      <c r="U514" s="28"/>
      <c r="V514" s="28"/>
      <c r="W514" s="28">
        <v>1</v>
      </c>
      <c r="X514" s="28"/>
      <c r="Y514" s="28"/>
      <c r="Z514" s="28"/>
      <c r="AA514" s="28"/>
      <c r="AB514" s="28"/>
      <c r="AC514" s="28"/>
      <c r="AD514" s="28"/>
      <c r="AE514" s="28"/>
      <c r="AF514" s="28"/>
      <c r="AG514" s="28"/>
      <c r="AH514" s="28"/>
      <c r="AI514" s="28"/>
      <c r="AJ514" s="28"/>
      <c r="AK514" s="28"/>
      <c r="AL514" s="28"/>
      <c r="AM514" s="28"/>
      <c r="AN514" s="28"/>
      <c r="AO514" s="28"/>
      <c r="AP514" s="28"/>
      <c r="AQ514" s="28"/>
      <c r="AR514" s="28"/>
      <c r="AS514" s="28"/>
      <c r="AT514" s="28"/>
      <c r="AU514" s="28"/>
      <c r="AV514" s="28"/>
      <c r="AW514" s="28"/>
    </row>
    <row r="515" spans="2:49" hidden="1">
      <c r="B515" s="28">
        <f t="shared" si="7"/>
        <v>512</v>
      </c>
      <c r="C515" s="30">
        <v>45398</v>
      </c>
      <c r="D515" s="30" t="s">
        <v>1464</v>
      </c>
      <c r="E515" s="30" t="s">
        <v>444</v>
      </c>
      <c r="F515" s="137" t="s">
        <v>2518</v>
      </c>
      <c r="G515" s="138" t="s">
        <v>1465</v>
      </c>
      <c r="H515" s="28" t="s">
        <v>1538</v>
      </c>
      <c r="I515" s="64" t="s">
        <v>1667</v>
      </c>
      <c r="J515" s="28" t="s">
        <v>1539</v>
      </c>
      <c r="K515" s="28" t="s">
        <v>2557</v>
      </c>
      <c r="L515" s="28" t="s">
        <v>1459</v>
      </c>
      <c r="M515" s="139" t="s">
        <v>72</v>
      </c>
      <c r="N515" s="140" t="s">
        <v>61</v>
      </c>
      <c r="O515" s="141" t="s">
        <v>2558</v>
      </c>
      <c r="P515" s="141"/>
      <c r="Q515" s="28" t="s">
        <v>2281</v>
      </c>
      <c r="R515" s="142"/>
      <c r="S515" s="142"/>
      <c r="T515" s="28"/>
      <c r="U515" s="28"/>
      <c r="V515" s="28"/>
      <c r="W515" s="28"/>
      <c r="X515" s="28"/>
      <c r="Y515" s="28"/>
      <c r="Z515" s="28"/>
      <c r="AA515" s="28">
        <v>1</v>
      </c>
      <c r="AB515" s="28"/>
      <c r="AC515" s="28"/>
      <c r="AD515" s="28"/>
      <c r="AE515" s="28"/>
      <c r="AF515" s="28"/>
      <c r="AG515" s="28"/>
      <c r="AH515" s="28"/>
      <c r="AI515" s="28"/>
      <c r="AJ515" s="28"/>
      <c r="AK515" s="28"/>
      <c r="AL515" s="28"/>
      <c r="AM515" s="28"/>
      <c r="AN515" s="28"/>
      <c r="AO515" s="28"/>
      <c r="AP515" s="28"/>
      <c r="AQ515" s="28"/>
      <c r="AR515" s="28"/>
      <c r="AS515" s="28"/>
      <c r="AT515" s="28"/>
      <c r="AU515" s="28"/>
      <c r="AV515" s="28"/>
      <c r="AW515" s="28"/>
    </row>
    <row r="516" spans="2:49" hidden="1">
      <c r="B516" s="28">
        <f t="shared" ref="B516:B579" si="8">ROW()-3</f>
        <v>513</v>
      </c>
      <c r="C516" s="30">
        <v>45398</v>
      </c>
      <c r="D516" s="30" t="s">
        <v>1464</v>
      </c>
      <c r="E516" s="30" t="s">
        <v>444</v>
      </c>
      <c r="F516" s="137" t="s">
        <v>2518</v>
      </c>
      <c r="G516" s="138" t="s">
        <v>1465</v>
      </c>
      <c r="H516" s="28" t="s">
        <v>1538</v>
      </c>
      <c r="I516" s="64" t="s">
        <v>1667</v>
      </c>
      <c r="J516" s="28" t="s">
        <v>1584</v>
      </c>
      <c r="K516" s="28" t="s">
        <v>1671</v>
      </c>
      <c r="L516" s="28" t="s">
        <v>1493</v>
      </c>
      <c r="M516" s="139" t="s">
        <v>1494</v>
      </c>
      <c r="N516" s="140" t="s">
        <v>1495</v>
      </c>
      <c r="O516" s="141"/>
      <c r="P516" s="141"/>
      <c r="Q516" s="28" t="s">
        <v>2281</v>
      </c>
      <c r="R516" s="142"/>
      <c r="S516" s="142"/>
      <c r="T516" s="28"/>
      <c r="U516" s="28"/>
      <c r="V516" s="28"/>
      <c r="W516" s="28"/>
      <c r="X516" s="28"/>
      <c r="Y516" s="28"/>
      <c r="Z516" s="28"/>
      <c r="AA516" s="28"/>
      <c r="AB516" s="28"/>
      <c r="AC516" s="28"/>
      <c r="AD516" s="28"/>
      <c r="AE516" s="28"/>
      <c r="AF516" s="28"/>
      <c r="AG516" s="28"/>
      <c r="AH516" s="28"/>
      <c r="AI516" s="28"/>
      <c r="AJ516" s="28"/>
      <c r="AK516" s="28"/>
      <c r="AL516" s="28"/>
      <c r="AM516" s="28"/>
      <c r="AN516" s="28"/>
      <c r="AO516" s="28"/>
      <c r="AP516" s="28"/>
      <c r="AQ516" s="28"/>
      <c r="AR516" s="28"/>
      <c r="AS516" s="28"/>
      <c r="AT516" s="28"/>
      <c r="AU516" s="28"/>
      <c r="AV516" s="28"/>
      <c r="AW516" s="28"/>
    </row>
    <row r="517" spans="2:49" hidden="1">
      <c r="B517" s="28">
        <f t="shared" si="8"/>
        <v>514</v>
      </c>
      <c r="C517" s="30">
        <v>45398</v>
      </c>
      <c r="D517" s="30" t="s">
        <v>1464</v>
      </c>
      <c r="E517" s="30" t="s">
        <v>444</v>
      </c>
      <c r="F517" s="137" t="s">
        <v>2518</v>
      </c>
      <c r="G517" s="138" t="s">
        <v>375</v>
      </c>
      <c r="H517" s="28" t="s">
        <v>1546</v>
      </c>
      <c r="I517" s="64" t="s">
        <v>1477</v>
      </c>
      <c r="J517" s="28" t="s">
        <v>1478</v>
      </c>
      <c r="K517" s="28" t="s">
        <v>2559</v>
      </c>
      <c r="L517" s="28" t="s">
        <v>1553</v>
      </c>
      <c r="M517" s="139" t="s">
        <v>15</v>
      </c>
      <c r="N517" s="140" t="s">
        <v>1554</v>
      </c>
      <c r="O517" s="141" t="s">
        <v>2514</v>
      </c>
      <c r="P517" s="141">
        <v>1</v>
      </c>
      <c r="Q517" s="28" t="s">
        <v>2422</v>
      </c>
      <c r="R517" s="142"/>
      <c r="S517" s="142"/>
      <c r="T517" s="28"/>
      <c r="U517" s="28"/>
      <c r="V517" s="28"/>
      <c r="W517" s="28"/>
      <c r="X517" s="28"/>
      <c r="Y517" s="28"/>
      <c r="Z517" s="28"/>
      <c r="AA517" s="28"/>
      <c r="AB517" s="28"/>
      <c r="AC517" s="28"/>
      <c r="AD517" s="28"/>
      <c r="AE517" s="28"/>
      <c r="AF517" s="28"/>
      <c r="AG517" s="28"/>
      <c r="AH517" s="28"/>
      <c r="AI517" s="28"/>
      <c r="AJ517" s="28"/>
      <c r="AK517" s="28"/>
      <c r="AL517" s="28"/>
      <c r="AM517" s="28"/>
      <c r="AN517" s="28"/>
      <c r="AO517" s="28"/>
      <c r="AP517" s="28"/>
      <c r="AQ517" s="28"/>
      <c r="AR517" s="28"/>
      <c r="AS517" s="28"/>
      <c r="AT517" s="28"/>
      <c r="AU517" s="28"/>
      <c r="AV517" s="28"/>
      <c r="AW517" s="28"/>
    </row>
    <row r="518" spans="2:49" hidden="1">
      <c r="B518" s="28">
        <f t="shared" si="8"/>
        <v>515</v>
      </c>
      <c r="C518" s="30">
        <v>45399</v>
      </c>
      <c r="D518" s="30" t="s">
        <v>1464</v>
      </c>
      <c r="E518" s="30" t="s">
        <v>444</v>
      </c>
      <c r="F518" s="137" t="s">
        <v>2518</v>
      </c>
      <c r="G518" s="138" t="s">
        <v>375</v>
      </c>
      <c r="H518" s="28" t="s">
        <v>1565</v>
      </c>
      <c r="I518" s="64" t="s">
        <v>1503</v>
      </c>
      <c r="J518" s="28" t="s">
        <v>640</v>
      </c>
      <c r="K518" s="28" t="s">
        <v>2560</v>
      </c>
      <c r="L518" s="28" t="s">
        <v>1488</v>
      </c>
      <c r="M518" s="139" t="s">
        <v>101</v>
      </c>
      <c r="N518" s="140" t="s">
        <v>1489</v>
      </c>
      <c r="O518" s="141" t="s">
        <v>2494</v>
      </c>
      <c r="P518" s="141">
        <v>1</v>
      </c>
      <c r="Q518" s="28" t="s">
        <v>2397</v>
      </c>
      <c r="R518" s="142"/>
      <c r="S518" s="142"/>
      <c r="T518" s="28"/>
      <c r="U518" s="28"/>
      <c r="V518" s="28"/>
      <c r="W518" s="28"/>
      <c r="X518" s="28"/>
      <c r="Y518" s="28"/>
      <c r="Z518" s="28"/>
      <c r="AA518" s="28"/>
      <c r="AB518" s="28"/>
      <c r="AC518" s="28"/>
      <c r="AD518" s="28"/>
      <c r="AE518" s="28"/>
      <c r="AF518" s="28">
        <v>1</v>
      </c>
      <c r="AG518" s="28"/>
      <c r="AH518" s="28"/>
      <c r="AI518" s="28"/>
      <c r="AJ518" s="28"/>
      <c r="AK518" s="28"/>
      <c r="AL518" s="28"/>
      <c r="AM518" s="28"/>
      <c r="AN518" s="28"/>
      <c r="AO518" s="28"/>
      <c r="AP518" s="28"/>
      <c r="AQ518" s="28"/>
      <c r="AR518" s="28"/>
      <c r="AS518" s="28"/>
      <c r="AT518" s="28"/>
      <c r="AU518" s="28"/>
      <c r="AV518" s="28"/>
      <c r="AW518" s="28"/>
    </row>
    <row r="519" spans="2:49" hidden="1">
      <c r="B519" s="28">
        <f t="shared" si="8"/>
        <v>516</v>
      </c>
      <c r="C519" s="30">
        <v>45399</v>
      </c>
      <c r="D519" s="30" t="s">
        <v>1464</v>
      </c>
      <c r="E519" s="30" t="s">
        <v>444</v>
      </c>
      <c r="F519" s="137" t="s">
        <v>2518</v>
      </c>
      <c r="G519" s="138" t="s">
        <v>1465</v>
      </c>
      <c r="H519" s="28" t="s">
        <v>1516</v>
      </c>
      <c r="I519" s="64" t="s">
        <v>440</v>
      </c>
      <c r="J519" s="28" t="s">
        <v>1580</v>
      </c>
      <c r="K519" s="28" t="s">
        <v>2561</v>
      </c>
      <c r="L519" s="28" t="s">
        <v>1553</v>
      </c>
      <c r="M519" s="139" t="s">
        <v>15</v>
      </c>
      <c r="N519" s="140" t="s">
        <v>1554</v>
      </c>
      <c r="O519" s="141" t="s">
        <v>582</v>
      </c>
      <c r="P519" s="141"/>
      <c r="Q519" s="28" t="s">
        <v>2195</v>
      </c>
      <c r="R519" s="142"/>
      <c r="S519" s="142"/>
      <c r="T519" s="28">
        <v>1</v>
      </c>
      <c r="U519" s="28"/>
      <c r="V519" s="28"/>
      <c r="W519" s="28"/>
      <c r="X519" s="28"/>
      <c r="Y519" s="28"/>
      <c r="Z519" s="28"/>
      <c r="AA519" s="28"/>
      <c r="AB519" s="28"/>
      <c r="AC519" s="28"/>
      <c r="AD519" s="28"/>
      <c r="AE519" s="28"/>
      <c r="AF519" s="28"/>
      <c r="AG519" s="28"/>
      <c r="AH519" s="28"/>
      <c r="AI519" s="28"/>
      <c r="AJ519" s="28"/>
      <c r="AK519" s="28"/>
      <c r="AL519" s="28"/>
      <c r="AM519" s="28"/>
      <c r="AN519" s="28"/>
      <c r="AO519" s="28"/>
      <c r="AP519" s="28"/>
      <c r="AQ519" s="28"/>
      <c r="AR519" s="28"/>
      <c r="AS519" s="28"/>
      <c r="AT519" s="28"/>
      <c r="AU519" s="28"/>
      <c r="AV519" s="28"/>
      <c r="AW519" s="28"/>
    </row>
    <row r="520" spans="2:49" hidden="1">
      <c r="B520" s="28">
        <f t="shared" si="8"/>
        <v>517</v>
      </c>
      <c r="C520" s="30">
        <v>45399</v>
      </c>
      <c r="D520" s="30" t="s">
        <v>1464</v>
      </c>
      <c r="E520" s="30" t="s">
        <v>444</v>
      </c>
      <c r="F520" s="137" t="s">
        <v>2518</v>
      </c>
      <c r="G520" s="138" t="s">
        <v>375</v>
      </c>
      <c r="H520" s="28" t="s">
        <v>1516</v>
      </c>
      <c r="I520" s="64" t="s">
        <v>440</v>
      </c>
      <c r="J520" s="28" t="s">
        <v>173</v>
      </c>
      <c r="K520" s="28" t="s">
        <v>2562</v>
      </c>
      <c r="L520" s="28" t="s">
        <v>1480</v>
      </c>
      <c r="M520" s="139" t="s">
        <v>104</v>
      </c>
      <c r="N520" s="140" t="s">
        <v>1511</v>
      </c>
      <c r="O520" s="141" t="s">
        <v>2494</v>
      </c>
      <c r="P520" s="141">
        <v>1</v>
      </c>
      <c r="Q520" s="28" t="s">
        <v>2195</v>
      </c>
      <c r="R520" s="142"/>
      <c r="S520" s="142"/>
      <c r="T520" s="28"/>
      <c r="U520" s="28"/>
      <c r="V520" s="28"/>
      <c r="W520" s="28">
        <v>1</v>
      </c>
      <c r="X520" s="28"/>
      <c r="Y520" s="28"/>
      <c r="Z520" s="28"/>
      <c r="AA520" s="28"/>
      <c r="AB520" s="28"/>
      <c r="AC520" s="28"/>
      <c r="AD520" s="28"/>
      <c r="AE520" s="28"/>
      <c r="AF520" s="28"/>
      <c r="AG520" s="28"/>
      <c r="AH520" s="28"/>
      <c r="AI520" s="28"/>
      <c r="AJ520" s="28"/>
      <c r="AK520" s="28"/>
      <c r="AL520" s="28"/>
      <c r="AM520" s="28"/>
      <c r="AN520" s="28"/>
      <c r="AO520" s="28"/>
      <c r="AP520" s="28"/>
      <c r="AQ520" s="28"/>
      <c r="AR520" s="28"/>
      <c r="AS520" s="28"/>
      <c r="AT520" s="28"/>
      <c r="AU520" s="28"/>
      <c r="AV520" s="28"/>
      <c r="AW520" s="28"/>
    </row>
    <row r="521" spans="2:49" hidden="1">
      <c r="B521" s="28">
        <f t="shared" si="8"/>
        <v>518</v>
      </c>
      <c r="C521" s="30">
        <v>45399</v>
      </c>
      <c r="D521" s="30" t="s">
        <v>1464</v>
      </c>
      <c r="E521" s="30" t="s">
        <v>444</v>
      </c>
      <c r="F521" s="137" t="s">
        <v>2518</v>
      </c>
      <c r="G521" s="138" t="s">
        <v>375</v>
      </c>
      <c r="H521" s="28" t="s">
        <v>1538</v>
      </c>
      <c r="I521" s="64" t="s">
        <v>1543</v>
      </c>
      <c r="J521" s="28" t="s">
        <v>217</v>
      </c>
      <c r="K521" s="28" t="s">
        <v>2563</v>
      </c>
      <c r="L521" s="28" t="s">
        <v>1488</v>
      </c>
      <c r="M521" s="139" t="s">
        <v>102</v>
      </c>
      <c r="N521" s="140" t="s">
        <v>1602</v>
      </c>
      <c r="O521" s="141" t="s">
        <v>2564</v>
      </c>
      <c r="P521" s="141">
        <v>1</v>
      </c>
      <c r="Q521" s="28" t="s">
        <v>2281</v>
      </c>
      <c r="R521" s="142"/>
      <c r="S521" s="142"/>
      <c r="T521" s="28"/>
      <c r="U521" s="28"/>
      <c r="V521" s="28"/>
      <c r="W521" s="28"/>
      <c r="X521" s="28"/>
      <c r="Y521" s="28"/>
      <c r="Z521" s="28"/>
      <c r="AA521" s="28"/>
      <c r="AB521" s="28"/>
      <c r="AC521" s="28"/>
      <c r="AD521" s="28"/>
      <c r="AE521" s="28"/>
      <c r="AF521" s="28">
        <v>1</v>
      </c>
      <c r="AG521" s="28"/>
      <c r="AH521" s="28"/>
      <c r="AI521" s="28"/>
      <c r="AJ521" s="28"/>
      <c r="AK521" s="28"/>
      <c r="AL521" s="28"/>
      <c r="AM521" s="28"/>
      <c r="AN521" s="28"/>
      <c r="AO521" s="28"/>
      <c r="AP521" s="28"/>
      <c r="AQ521" s="28"/>
      <c r="AR521" s="28"/>
      <c r="AS521" s="28"/>
      <c r="AT521" s="28"/>
      <c r="AU521" s="28"/>
      <c r="AV521" s="28"/>
      <c r="AW521" s="28"/>
    </row>
    <row r="522" spans="2:49" hidden="1">
      <c r="B522" s="28">
        <f t="shared" si="8"/>
        <v>519</v>
      </c>
      <c r="C522" s="30">
        <v>45399</v>
      </c>
      <c r="D522" s="30" t="s">
        <v>1464</v>
      </c>
      <c r="E522" s="30" t="s">
        <v>444</v>
      </c>
      <c r="F522" s="137" t="s">
        <v>2518</v>
      </c>
      <c r="G522" s="138" t="s">
        <v>1465</v>
      </c>
      <c r="H522" s="28" t="s">
        <v>1546</v>
      </c>
      <c r="I522" s="64" t="s">
        <v>1477</v>
      </c>
      <c r="J522" s="28" t="s">
        <v>1561</v>
      </c>
      <c r="K522" s="28" t="s">
        <v>2565</v>
      </c>
      <c r="L522" s="28" t="s">
        <v>1488</v>
      </c>
      <c r="M522" s="139" t="s">
        <v>101</v>
      </c>
      <c r="N522" s="140" t="s">
        <v>1622</v>
      </c>
      <c r="O522" s="141" t="s">
        <v>2478</v>
      </c>
      <c r="P522" s="141"/>
      <c r="Q522" s="28" t="s">
        <v>2422</v>
      </c>
      <c r="R522" s="142" t="s">
        <v>2566</v>
      </c>
      <c r="S522" s="142" t="s">
        <v>2567</v>
      </c>
      <c r="T522" s="28"/>
      <c r="U522" s="28"/>
      <c r="V522" s="28"/>
      <c r="W522" s="28"/>
      <c r="X522" s="28"/>
      <c r="Y522" s="28"/>
      <c r="Z522" s="28"/>
      <c r="AA522" s="28"/>
      <c r="AB522" s="28"/>
      <c r="AC522" s="28"/>
      <c r="AD522" s="28"/>
      <c r="AE522" s="28"/>
      <c r="AF522" s="28"/>
      <c r="AG522" s="28"/>
      <c r="AH522" s="28"/>
      <c r="AI522" s="28"/>
      <c r="AJ522" s="28"/>
      <c r="AK522" s="28"/>
      <c r="AL522" s="28"/>
      <c r="AM522" s="28"/>
      <c r="AN522" s="28"/>
      <c r="AO522" s="28"/>
      <c r="AP522" s="28"/>
      <c r="AQ522" s="28"/>
      <c r="AR522" s="28"/>
      <c r="AS522" s="28"/>
      <c r="AT522" s="28"/>
      <c r="AU522" s="28"/>
      <c r="AV522" s="28"/>
      <c r="AW522" s="28"/>
    </row>
    <row r="523" spans="2:49" hidden="1">
      <c r="B523" s="28">
        <f t="shared" si="8"/>
        <v>520</v>
      </c>
      <c r="C523" s="30">
        <v>45400</v>
      </c>
      <c r="D523" s="30" t="s">
        <v>1464</v>
      </c>
      <c r="E523" s="30" t="s">
        <v>444</v>
      </c>
      <c r="F523" s="137" t="s">
        <v>2568</v>
      </c>
      <c r="G523" s="138" t="s">
        <v>1465</v>
      </c>
      <c r="H523" s="28" t="s">
        <v>1538</v>
      </c>
      <c r="I523" s="64" t="s">
        <v>1521</v>
      </c>
      <c r="J523" s="28" t="s">
        <v>217</v>
      </c>
      <c r="K523" s="28" t="s">
        <v>2569</v>
      </c>
      <c r="L523" s="28" t="s">
        <v>1459</v>
      </c>
      <c r="M523" s="139" t="s">
        <v>74</v>
      </c>
      <c r="N523" s="140" t="s">
        <v>183</v>
      </c>
      <c r="O523" s="141"/>
      <c r="P523" s="141"/>
      <c r="Q523" s="28" t="s">
        <v>2281</v>
      </c>
      <c r="R523" s="142" t="s">
        <v>2570</v>
      </c>
      <c r="S523" s="142" t="s">
        <v>2571</v>
      </c>
      <c r="T523" s="28"/>
      <c r="U523" s="28"/>
      <c r="V523" s="28"/>
      <c r="W523" s="28"/>
      <c r="X523" s="28"/>
      <c r="Y523" s="28"/>
      <c r="Z523" s="28"/>
      <c r="AA523" s="28"/>
      <c r="AB523" s="28"/>
      <c r="AC523" s="28"/>
      <c r="AD523" s="28"/>
      <c r="AE523" s="28"/>
      <c r="AF523" s="28"/>
      <c r="AG523" s="28"/>
      <c r="AH523" s="28"/>
      <c r="AI523" s="28"/>
      <c r="AJ523" s="28"/>
      <c r="AK523" s="28"/>
      <c r="AL523" s="28"/>
      <c r="AM523" s="28"/>
      <c r="AN523" s="28"/>
      <c r="AO523" s="28"/>
      <c r="AP523" s="28"/>
      <c r="AQ523" s="28"/>
      <c r="AR523" s="28"/>
      <c r="AS523" s="28"/>
      <c r="AT523" s="28"/>
      <c r="AU523" s="28"/>
      <c r="AV523" s="28"/>
      <c r="AW523" s="28"/>
    </row>
    <row r="524" spans="2:49" hidden="1">
      <c r="B524" s="28">
        <f t="shared" si="8"/>
        <v>521</v>
      </c>
      <c r="C524" s="30">
        <v>45400</v>
      </c>
      <c r="D524" s="30" t="s">
        <v>1464</v>
      </c>
      <c r="E524" s="30" t="s">
        <v>444</v>
      </c>
      <c r="F524" s="137" t="s">
        <v>2568</v>
      </c>
      <c r="G524" s="138" t="s">
        <v>1465</v>
      </c>
      <c r="H524" s="28" t="s">
        <v>1546</v>
      </c>
      <c r="I524" s="64" t="s">
        <v>1477</v>
      </c>
      <c r="J524" s="28" t="s">
        <v>656</v>
      </c>
      <c r="K524" s="28" t="s">
        <v>2572</v>
      </c>
      <c r="L524" s="28" t="s">
        <v>1488</v>
      </c>
      <c r="M524" s="139" t="s">
        <v>101</v>
      </c>
      <c r="N524" s="140" t="s">
        <v>1622</v>
      </c>
      <c r="O524" s="141" t="s">
        <v>2478</v>
      </c>
      <c r="P524" s="141"/>
      <c r="Q524" s="28" t="s">
        <v>2422</v>
      </c>
      <c r="R524" s="142" t="s">
        <v>2573</v>
      </c>
      <c r="S524" s="142" t="s">
        <v>2574</v>
      </c>
      <c r="T524" s="28"/>
      <c r="U524" s="28"/>
      <c r="V524" s="28"/>
      <c r="W524" s="28"/>
      <c r="X524" s="28"/>
      <c r="Y524" s="28"/>
      <c r="Z524" s="28"/>
      <c r="AA524" s="28"/>
      <c r="AB524" s="28"/>
      <c r="AC524" s="28"/>
      <c r="AD524" s="28"/>
      <c r="AE524" s="28"/>
      <c r="AF524" s="28"/>
      <c r="AG524" s="28"/>
      <c r="AH524" s="28"/>
      <c r="AI524" s="28"/>
      <c r="AJ524" s="28"/>
      <c r="AK524" s="28"/>
      <c r="AL524" s="28"/>
      <c r="AM524" s="28"/>
      <c r="AN524" s="28"/>
      <c r="AO524" s="28"/>
      <c r="AP524" s="28"/>
      <c r="AQ524" s="28"/>
      <c r="AR524" s="28"/>
      <c r="AS524" s="28"/>
      <c r="AT524" s="28"/>
      <c r="AU524" s="28"/>
      <c r="AV524" s="28"/>
      <c r="AW524" s="28"/>
    </row>
    <row r="525" spans="2:49" hidden="1">
      <c r="B525" s="28">
        <f t="shared" si="8"/>
        <v>522</v>
      </c>
      <c r="C525" s="30">
        <v>45400</v>
      </c>
      <c r="D525" s="30" t="s">
        <v>1464</v>
      </c>
      <c r="E525" s="30" t="s">
        <v>444</v>
      </c>
      <c r="F525" s="137" t="s">
        <v>2568</v>
      </c>
      <c r="G525" s="138" t="s">
        <v>375</v>
      </c>
      <c r="H525" s="28" t="s">
        <v>1565</v>
      </c>
      <c r="I525" s="64" t="s">
        <v>1566</v>
      </c>
      <c r="J525" s="28" t="s">
        <v>2575</v>
      </c>
      <c r="K525" s="28" t="s">
        <v>2576</v>
      </c>
      <c r="L525" s="28" t="s">
        <v>1459</v>
      </c>
      <c r="M525" s="139" t="s">
        <v>74</v>
      </c>
      <c r="N525" s="140" t="s">
        <v>183</v>
      </c>
      <c r="O525" s="141" t="s">
        <v>2499</v>
      </c>
      <c r="P525" s="141">
        <v>1</v>
      </c>
      <c r="Q525" s="28" t="s">
        <v>2397</v>
      </c>
      <c r="R525" s="142" t="s">
        <v>2577</v>
      </c>
      <c r="S525" s="142" t="s">
        <v>2578</v>
      </c>
      <c r="T525" s="28"/>
      <c r="U525" s="28"/>
      <c r="V525" s="28"/>
      <c r="W525" s="28"/>
      <c r="X525" s="28"/>
      <c r="Y525" s="28"/>
      <c r="Z525" s="28"/>
      <c r="AA525" s="28"/>
      <c r="AB525" s="28"/>
      <c r="AC525" s="28"/>
      <c r="AD525" s="28"/>
      <c r="AE525" s="28"/>
      <c r="AF525" s="28"/>
      <c r="AG525" s="28"/>
      <c r="AH525" s="28"/>
      <c r="AI525" s="28"/>
      <c r="AJ525" s="28"/>
      <c r="AK525" s="28"/>
      <c r="AL525" s="28"/>
      <c r="AM525" s="28"/>
      <c r="AN525" s="28"/>
      <c r="AO525" s="28"/>
      <c r="AP525" s="28"/>
      <c r="AQ525" s="28"/>
      <c r="AR525" s="28"/>
      <c r="AS525" s="28"/>
      <c r="AT525" s="28"/>
      <c r="AU525" s="28"/>
      <c r="AV525" s="28"/>
      <c r="AW525" s="28"/>
    </row>
    <row r="526" spans="2:49" hidden="1">
      <c r="B526" s="28">
        <f t="shared" si="8"/>
        <v>523</v>
      </c>
      <c r="C526" s="30">
        <v>45400</v>
      </c>
      <c r="D526" s="30" t="s">
        <v>1464</v>
      </c>
      <c r="E526" s="30" t="s">
        <v>444</v>
      </c>
      <c r="F526" s="137" t="s">
        <v>2568</v>
      </c>
      <c r="G526" s="138" t="s">
        <v>375</v>
      </c>
      <c r="H526" s="28" t="s">
        <v>1565</v>
      </c>
      <c r="I526" s="64" t="s">
        <v>1509</v>
      </c>
      <c r="J526" s="28" t="s">
        <v>341</v>
      </c>
      <c r="K526" s="28" t="s">
        <v>2579</v>
      </c>
      <c r="L526" s="28" t="s">
        <v>1498</v>
      </c>
      <c r="M526" s="139" t="s">
        <v>81</v>
      </c>
      <c r="N526" s="140" t="s">
        <v>1511</v>
      </c>
      <c r="O526" s="141" t="s">
        <v>2494</v>
      </c>
      <c r="P526" s="141">
        <v>1</v>
      </c>
      <c r="Q526" s="28" t="s">
        <v>2397</v>
      </c>
      <c r="R526" s="142"/>
      <c r="S526" s="142"/>
      <c r="T526" s="28"/>
      <c r="U526" s="28"/>
      <c r="V526" s="28"/>
      <c r="W526" s="28">
        <v>1</v>
      </c>
      <c r="X526" s="28"/>
      <c r="Y526" s="28"/>
      <c r="Z526" s="28"/>
      <c r="AA526" s="28"/>
      <c r="AB526" s="28"/>
      <c r="AC526" s="28"/>
      <c r="AD526" s="28"/>
      <c r="AE526" s="28"/>
      <c r="AF526" s="28"/>
      <c r="AG526" s="28"/>
      <c r="AH526" s="28"/>
      <c r="AI526" s="28"/>
      <c r="AJ526" s="28"/>
      <c r="AK526" s="28"/>
      <c r="AL526" s="28"/>
      <c r="AM526" s="28"/>
      <c r="AN526" s="28"/>
      <c r="AO526" s="28"/>
      <c r="AP526" s="28"/>
      <c r="AQ526" s="28"/>
      <c r="AR526" s="28"/>
      <c r="AS526" s="28"/>
      <c r="AT526" s="28"/>
      <c r="AU526" s="28"/>
      <c r="AV526" s="28"/>
      <c r="AW526" s="28"/>
    </row>
    <row r="527" spans="2:49" hidden="1">
      <c r="B527" s="28">
        <f t="shared" si="8"/>
        <v>524</v>
      </c>
      <c r="C527" s="30">
        <v>45401</v>
      </c>
      <c r="D527" s="30" t="s">
        <v>1464</v>
      </c>
      <c r="E527" s="30" t="s">
        <v>444</v>
      </c>
      <c r="F527" s="137" t="s">
        <v>2568</v>
      </c>
      <c r="G527" s="138" t="s">
        <v>375</v>
      </c>
      <c r="H527" s="28" t="s">
        <v>1546</v>
      </c>
      <c r="I527" s="64" t="s">
        <v>1477</v>
      </c>
      <c r="J527" s="28" t="s">
        <v>1875</v>
      </c>
      <c r="K527" s="28" t="s">
        <v>2580</v>
      </c>
      <c r="L527" s="28" t="s">
        <v>1459</v>
      </c>
      <c r="M527" s="139" t="s">
        <v>74</v>
      </c>
      <c r="N527" s="140" t="s">
        <v>183</v>
      </c>
      <c r="O527" s="141" t="s">
        <v>2581</v>
      </c>
      <c r="P527" s="141">
        <v>1</v>
      </c>
      <c r="Q527" s="28" t="s">
        <v>2422</v>
      </c>
      <c r="R527" s="142" t="s">
        <v>2582</v>
      </c>
      <c r="S527" s="142" t="s">
        <v>2583</v>
      </c>
      <c r="T527" s="28"/>
      <c r="U527" s="28"/>
      <c r="V527" s="28"/>
      <c r="W527" s="28"/>
      <c r="X527" s="28"/>
      <c r="Y527" s="28"/>
      <c r="Z527" s="28"/>
      <c r="AA527" s="28"/>
      <c r="AB527" s="28"/>
      <c r="AC527" s="28"/>
      <c r="AD527" s="28"/>
      <c r="AE527" s="28"/>
      <c r="AF527" s="28"/>
      <c r="AG527" s="28"/>
      <c r="AH527" s="28"/>
      <c r="AI527" s="28"/>
      <c r="AJ527" s="28"/>
      <c r="AK527" s="28"/>
      <c r="AL527" s="28"/>
      <c r="AM527" s="28"/>
      <c r="AN527" s="28"/>
      <c r="AO527" s="28"/>
      <c r="AP527" s="28"/>
      <c r="AQ527" s="28"/>
      <c r="AR527" s="28"/>
      <c r="AS527" s="28"/>
      <c r="AT527" s="28"/>
      <c r="AU527" s="28"/>
      <c r="AV527" s="28"/>
      <c r="AW527" s="28"/>
    </row>
    <row r="528" spans="2:49" hidden="1">
      <c r="B528" s="28">
        <f t="shared" si="8"/>
        <v>525</v>
      </c>
      <c r="C528" s="30">
        <v>45401</v>
      </c>
      <c r="D528" s="30" t="s">
        <v>1464</v>
      </c>
      <c r="E528" s="30" t="s">
        <v>444</v>
      </c>
      <c r="F528" s="137" t="s">
        <v>2568</v>
      </c>
      <c r="G528" s="138" t="s">
        <v>1465</v>
      </c>
      <c r="H528" s="28" t="s">
        <v>1565</v>
      </c>
      <c r="I528" s="64" t="s">
        <v>1509</v>
      </c>
      <c r="J528" s="28" t="s">
        <v>1619</v>
      </c>
      <c r="K528" s="28" t="s">
        <v>2584</v>
      </c>
      <c r="L528" s="28" t="s">
        <v>1574</v>
      </c>
      <c r="M528" s="139" t="s">
        <v>110</v>
      </c>
      <c r="N528" s="140" t="s">
        <v>1586</v>
      </c>
      <c r="O528" s="141" t="s">
        <v>2463</v>
      </c>
      <c r="P528" s="141"/>
      <c r="Q528" s="28" t="s">
        <v>2397</v>
      </c>
      <c r="R528" s="142" t="s">
        <v>2585</v>
      </c>
      <c r="S528" s="142" t="s">
        <v>2586</v>
      </c>
      <c r="T528" s="28"/>
      <c r="U528" s="28"/>
      <c r="V528" s="28"/>
      <c r="W528" s="28"/>
      <c r="X528" s="28"/>
      <c r="Y528" s="28"/>
      <c r="Z528" s="28"/>
      <c r="AA528" s="28"/>
      <c r="AB528" s="28"/>
      <c r="AC528" s="28"/>
      <c r="AD528" s="28"/>
      <c r="AE528" s="28"/>
      <c r="AF528" s="28"/>
      <c r="AG528" s="28"/>
      <c r="AH528" s="28"/>
      <c r="AI528" s="28"/>
      <c r="AJ528" s="28"/>
      <c r="AK528" s="28"/>
      <c r="AL528" s="28"/>
      <c r="AM528" s="28"/>
      <c r="AN528" s="28"/>
      <c r="AO528" s="28"/>
      <c r="AP528" s="28"/>
      <c r="AQ528" s="28"/>
      <c r="AR528" s="28"/>
      <c r="AS528" s="28"/>
      <c r="AT528" s="28"/>
      <c r="AU528" s="28"/>
      <c r="AV528" s="28"/>
      <c r="AW528" s="28"/>
    </row>
    <row r="529" spans="2:49" hidden="1">
      <c r="B529" s="28">
        <f t="shared" si="8"/>
        <v>526</v>
      </c>
      <c r="C529" s="30">
        <v>45401</v>
      </c>
      <c r="D529" s="30" t="s">
        <v>1464</v>
      </c>
      <c r="E529" s="30" t="s">
        <v>444</v>
      </c>
      <c r="F529" s="137" t="s">
        <v>2568</v>
      </c>
      <c r="G529" s="138" t="s">
        <v>375</v>
      </c>
      <c r="H529" s="28" t="s">
        <v>1565</v>
      </c>
      <c r="I529" s="64" t="s">
        <v>1632</v>
      </c>
      <c r="J529" s="28" t="s">
        <v>341</v>
      </c>
      <c r="K529" s="28" t="s">
        <v>2587</v>
      </c>
      <c r="L529" s="28" t="s">
        <v>1488</v>
      </c>
      <c r="M529" s="139" t="s">
        <v>101</v>
      </c>
      <c r="N529" s="140" t="s">
        <v>1489</v>
      </c>
      <c r="O529" s="141" t="s">
        <v>2494</v>
      </c>
      <c r="P529" s="141">
        <v>1</v>
      </c>
      <c r="Q529" s="28" t="s">
        <v>2397</v>
      </c>
      <c r="R529" s="142"/>
      <c r="S529" s="142"/>
      <c r="T529" s="28"/>
      <c r="U529" s="28"/>
      <c r="V529" s="28"/>
      <c r="W529" s="28"/>
      <c r="X529" s="28"/>
      <c r="Y529" s="28"/>
      <c r="Z529" s="28"/>
      <c r="AA529" s="28"/>
      <c r="AB529" s="28"/>
      <c r="AC529" s="28"/>
      <c r="AD529" s="28"/>
      <c r="AE529" s="28"/>
      <c r="AF529" s="28">
        <v>1</v>
      </c>
      <c r="AG529" s="28"/>
      <c r="AH529" s="28"/>
      <c r="AI529" s="28"/>
      <c r="AJ529" s="28"/>
      <c r="AK529" s="28"/>
      <c r="AL529" s="28"/>
      <c r="AM529" s="28"/>
      <c r="AN529" s="28"/>
      <c r="AO529" s="28"/>
      <c r="AP529" s="28"/>
      <c r="AQ529" s="28"/>
      <c r="AR529" s="28"/>
      <c r="AS529" s="28"/>
      <c r="AT529" s="28"/>
      <c r="AU529" s="28"/>
      <c r="AV529" s="28"/>
      <c r="AW529" s="28"/>
    </row>
    <row r="530" spans="2:49" hidden="1">
      <c r="B530" s="28">
        <f t="shared" si="8"/>
        <v>527</v>
      </c>
      <c r="C530" s="30">
        <v>45401</v>
      </c>
      <c r="D530" s="30" t="s">
        <v>1464</v>
      </c>
      <c r="E530" s="30" t="s">
        <v>444</v>
      </c>
      <c r="F530" s="137" t="s">
        <v>2568</v>
      </c>
      <c r="G530" s="138" t="s">
        <v>375</v>
      </c>
      <c r="H530" s="28" t="s">
        <v>1546</v>
      </c>
      <c r="I530" s="64" t="s">
        <v>1477</v>
      </c>
      <c r="J530" s="28" t="s">
        <v>1875</v>
      </c>
      <c r="K530" s="28" t="s">
        <v>2580</v>
      </c>
      <c r="L530" s="28" t="s">
        <v>1459</v>
      </c>
      <c r="M530" s="139" t="s">
        <v>74</v>
      </c>
      <c r="N530" s="140" t="s">
        <v>183</v>
      </c>
      <c r="O530" s="141" t="s">
        <v>2581</v>
      </c>
      <c r="P530" s="141">
        <v>1</v>
      </c>
      <c r="Q530" s="28" t="s">
        <v>2422</v>
      </c>
      <c r="R530" s="142" t="s">
        <v>2582</v>
      </c>
      <c r="S530" s="142" t="s">
        <v>2583</v>
      </c>
      <c r="T530" s="28"/>
      <c r="U530" s="28"/>
      <c r="V530" s="28"/>
      <c r="W530" s="28"/>
      <c r="X530" s="28"/>
      <c r="Y530" s="28"/>
      <c r="Z530" s="28"/>
      <c r="AA530" s="28"/>
      <c r="AB530" s="28"/>
      <c r="AC530" s="28"/>
      <c r="AD530" s="28"/>
      <c r="AE530" s="28"/>
      <c r="AF530" s="28"/>
      <c r="AG530" s="28"/>
      <c r="AH530" s="28"/>
      <c r="AI530" s="28"/>
      <c r="AJ530" s="28"/>
      <c r="AK530" s="28"/>
      <c r="AL530" s="28"/>
      <c r="AM530" s="28"/>
      <c r="AN530" s="28"/>
      <c r="AO530" s="28"/>
      <c r="AP530" s="28"/>
      <c r="AQ530" s="28"/>
      <c r="AR530" s="28"/>
      <c r="AS530" s="28"/>
      <c r="AT530" s="28"/>
      <c r="AU530" s="28"/>
      <c r="AV530" s="28"/>
      <c r="AW530" s="28"/>
    </row>
    <row r="531" spans="2:49" hidden="1">
      <c r="B531" s="28">
        <f t="shared" si="8"/>
        <v>528</v>
      </c>
      <c r="C531" s="30">
        <v>45404</v>
      </c>
      <c r="D531" s="30" t="s">
        <v>1464</v>
      </c>
      <c r="E531" s="30" t="s">
        <v>444</v>
      </c>
      <c r="F531" s="137" t="s">
        <v>2568</v>
      </c>
      <c r="G531" s="138" t="s">
        <v>375</v>
      </c>
      <c r="H531" s="28" t="s">
        <v>1565</v>
      </c>
      <c r="I531" s="64" t="s">
        <v>1707</v>
      </c>
      <c r="J531" s="28" t="s">
        <v>1572</v>
      </c>
      <c r="K531" s="28" t="s">
        <v>2588</v>
      </c>
      <c r="L531" s="28" t="s">
        <v>1530</v>
      </c>
      <c r="M531" s="139" t="s">
        <v>1641</v>
      </c>
      <c r="N531" s="140" t="s">
        <v>1642</v>
      </c>
      <c r="O531" s="141" t="s">
        <v>2470</v>
      </c>
      <c r="P531" s="141"/>
      <c r="Q531" s="28" t="s">
        <v>2397</v>
      </c>
      <c r="R531" s="142"/>
      <c r="S531" s="142"/>
      <c r="T531" s="28"/>
      <c r="U531" s="28"/>
      <c r="V531" s="28"/>
      <c r="W531" s="28"/>
      <c r="X531" s="28"/>
      <c r="Y531" s="28"/>
      <c r="Z531" s="28"/>
      <c r="AA531" s="28"/>
      <c r="AB531" s="28"/>
      <c r="AC531" s="28"/>
      <c r="AD531" s="28"/>
      <c r="AE531" s="28"/>
      <c r="AF531" s="28"/>
      <c r="AG531" s="28">
        <v>1</v>
      </c>
      <c r="AH531" s="28"/>
      <c r="AI531" s="28"/>
      <c r="AJ531" s="28"/>
      <c r="AK531" s="28"/>
      <c r="AL531" s="28"/>
      <c r="AM531" s="28"/>
      <c r="AN531" s="28"/>
      <c r="AO531" s="28"/>
      <c r="AP531" s="28"/>
      <c r="AQ531" s="28"/>
      <c r="AR531" s="28"/>
      <c r="AS531" s="28"/>
      <c r="AT531" s="28"/>
      <c r="AU531" s="28"/>
      <c r="AV531" s="28"/>
      <c r="AW531" s="28"/>
    </row>
    <row r="532" spans="2:49" hidden="1">
      <c r="B532" s="28">
        <f t="shared" si="8"/>
        <v>529</v>
      </c>
      <c r="C532" s="30">
        <v>45404</v>
      </c>
      <c r="D532" s="30" t="s">
        <v>1464</v>
      </c>
      <c r="E532" s="30" t="s">
        <v>444</v>
      </c>
      <c r="F532" s="137" t="s">
        <v>2568</v>
      </c>
      <c r="G532" s="138" t="s">
        <v>1465</v>
      </c>
      <c r="H532" s="28" t="s">
        <v>1565</v>
      </c>
      <c r="I532" s="64" t="s">
        <v>1503</v>
      </c>
      <c r="J532" s="28" t="s">
        <v>640</v>
      </c>
      <c r="K532" s="28" t="s">
        <v>2589</v>
      </c>
      <c r="L532" s="28" t="s">
        <v>1459</v>
      </c>
      <c r="M532" s="139" t="s">
        <v>28</v>
      </c>
      <c r="N532" s="140" t="s">
        <v>183</v>
      </c>
      <c r="O532" s="141" t="s">
        <v>2590</v>
      </c>
      <c r="P532" s="141"/>
      <c r="Q532" s="28" t="s">
        <v>2397</v>
      </c>
      <c r="R532" s="142" t="s">
        <v>2591</v>
      </c>
      <c r="S532" s="142" t="s">
        <v>2592</v>
      </c>
      <c r="T532" s="28"/>
      <c r="U532" s="28"/>
      <c r="V532" s="28"/>
      <c r="W532" s="28"/>
      <c r="X532" s="28"/>
      <c r="Y532" s="28"/>
      <c r="Z532" s="28"/>
      <c r="AA532" s="28"/>
      <c r="AB532" s="28"/>
      <c r="AC532" s="28"/>
      <c r="AD532" s="28"/>
      <c r="AE532" s="28"/>
      <c r="AF532" s="28"/>
      <c r="AG532" s="28"/>
      <c r="AH532" s="28"/>
      <c r="AI532" s="28"/>
      <c r="AJ532" s="28"/>
      <c r="AK532" s="28"/>
      <c r="AL532" s="28"/>
      <c r="AM532" s="28"/>
      <c r="AN532" s="28"/>
      <c r="AO532" s="28"/>
      <c r="AP532" s="28"/>
      <c r="AQ532" s="28"/>
      <c r="AR532" s="28"/>
      <c r="AS532" s="28"/>
      <c r="AT532" s="28"/>
      <c r="AU532" s="28"/>
      <c r="AV532" s="28"/>
      <c r="AW532" s="28"/>
    </row>
    <row r="533" spans="2:49" hidden="1">
      <c r="B533" s="28">
        <f t="shared" si="8"/>
        <v>530</v>
      </c>
      <c r="C533" s="30">
        <v>45404</v>
      </c>
      <c r="D533" s="30" t="s">
        <v>1464</v>
      </c>
      <c r="E533" s="30" t="s">
        <v>444</v>
      </c>
      <c r="F533" s="137" t="s">
        <v>2568</v>
      </c>
      <c r="G533" s="138" t="s">
        <v>1465</v>
      </c>
      <c r="H533" s="64" t="s">
        <v>1513</v>
      </c>
      <c r="I533" s="64" t="s">
        <v>440</v>
      </c>
      <c r="J533" s="28" t="s">
        <v>441</v>
      </c>
      <c r="K533" s="28" t="s">
        <v>2502</v>
      </c>
      <c r="L533" s="28" t="s">
        <v>1488</v>
      </c>
      <c r="M533" s="139" t="s">
        <v>101</v>
      </c>
      <c r="N533" s="140" t="s">
        <v>1622</v>
      </c>
      <c r="O533" s="141" t="s">
        <v>2494</v>
      </c>
      <c r="P533" s="141"/>
      <c r="Q533" s="28" t="s">
        <v>2195</v>
      </c>
      <c r="R533" s="142" t="s">
        <v>2593</v>
      </c>
      <c r="S533" s="142" t="s">
        <v>2594</v>
      </c>
      <c r="T533" s="28"/>
      <c r="U533" s="28"/>
      <c r="V533" s="28"/>
      <c r="W533" s="28"/>
      <c r="X533" s="28"/>
      <c r="Y533" s="28"/>
      <c r="Z533" s="28"/>
      <c r="AA533" s="28"/>
      <c r="AB533" s="28"/>
      <c r="AC533" s="28"/>
      <c r="AD533" s="28"/>
      <c r="AE533" s="28"/>
      <c r="AF533" s="28"/>
      <c r="AG533" s="28"/>
      <c r="AH533" s="28"/>
      <c r="AI533" s="28"/>
      <c r="AJ533" s="28"/>
      <c r="AK533" s="28"/>
      <c r="AL533" s="28"/>
      <c r="AM533" s="28"/>
      <c r="AN533" s="28"/>
      <c r="AO533" s="28"/>
      <c r="AP533" s="28"/>
      <c r="AQ533" s="28"/>
      <c r="AR533" s="28"/>
      <c r="AS533" s="28"/>
      <c r="AT533" s="28"/>
      <c r="AU533" s="28"/>
      <c r="AV533" s="28"/>
      <c r="AW533" s="28"/>
    </row>
    <row r="534" spans="2:49" hidden="1">
      <c r="B534" s="28">
        <f t="shared" si="8"/>
        <v>531</v>
      </c>
      <c r="C534" s="30">
        <v>45404</v>
      </c>
      <c r="D534" s="30" t="s">
        <v>1464</v>
      </c>
      <c r="E534" s="30" t="s">
        <v>444</v>
      </c>
      <c r="F534" s="137" t="s">
        <v>2568</v>
      </c>
      <c r="G534" s="138" t="s">
        <v>375</v>
      </c>
      <c r="H534" s="64" t="s">
        <v>1513</v>
      </c>
      <c r="I534" s="64" t="s">
        <v>440</v>
      </c>
      <c r="J534" s="28" t="s">
        <v>173</v>
      </c>
      <c r="K534" s="28" t="s">
        <v>2595</v>
      </c>
      <c r="L534" s="28" t="s">
        <v>1488</v>
      </c>
      <c r="M534" s="139" t="s">
        <v>101</v>
      </c>
      <c r="N534" s="140" t="s">
        <v>1489</v>
      </c>
      <c r="O534" s="141" t="s">
        <v>2494</v>
      </c>
      <c r="P534" s="141">
        <v>1</v>
      </c>
      <c r="Q534" s="28" t="s">
        <v>2195</v>
      </c>
      <c r="R534" s="142"/>
      <c r="S534" s="142"/>
      <c r="T534" s="28"/>
      <c r="U534" s="28"/>
      <c r="V534" s="28"/>
      <c r="W534" s="28"/>
      <c r="X534" s="28"/>
      <c r="Y534" s="28"/>
      <c r="Z534" s="28"/>
      <c r="AA534" s="28"/>
      <c r="AB534" s="28"/>
      <c r="AC534" s="28"/>
      <c r="AD534" s="28"/>
      <c r="AE534" s="28"/>
      <c r="AF534" s="28">
        <v>1</v>
      </c>
      <c r="AG534" s="28"/>
      <c r="AH534" s="28"/>
      <c r="AI534" s="28"/>
      <c r="AJ534" s="28"/>
      <c r="AK534" s="28"/>
      <c r="AL534" s="28"/>
      <c r="AM534" s="28"/>
      <c r="AN534" s="28"/>
      <c r="AO534" s="28"/>
      <c r="AP534" s="28"/>
      <c r="AQ534" s="28"/>
      <c r="AR534" s="28"/>
      <c r="AS534" s="28"/>
      <c r="AT534" s="28"/>
      <c r="AU534" s="28"/>
      <c r="AV534" s="28"/>
      <c r="AW534" s="28"/>
    </row>
    <row r="535" spans="2:49" hidden="1">
      <c r="B535" s="28">
        <f t="shared" si="8"/>
        <v>532</v>
      </c>
      <c r="C535" s="30">
        <v>45405</v>
      </c>
      <c r="D535" s="30" t="s">
        <v>1464</v>
      </c>
      <c r="E535" s="30" t="s">
        <v>444</v>
      </c>
      <c r="F535" s="137" t="s">
        <v>2568</v>
      </c>
      <c r="G535" s="138" t="s">
        <v>1465</v>
      </c>
      <c r="H535" s="28" t="s">
        <v>1516</v>
      </c>
      <c r="I535" s="64" t="s">
        <v>440</v>
      </c>
      <c r="J535" s="28" t="s">
        <v>173</v>
      </c>
      <c r="K535" s="28" t="s">
        <v>2596</v>
      </c>
      <c r="L535" s="28" t="s">
        <v>1498</v>
      </c>
      <c r="M535" s="139" t="s">
        <v>85</v>
      </c>
      <c r="N535" s="140" t="s">
        <v>1518</v>
      </c>
      <c r="O535" s="141" t="s">
        <v>2476</v>
      </c>
      <c r="P535" s="141"/>
      <c r="Q535" s="28" t="s">
        <v>2195</v>
      </c>
      <c r="R535" s="142"/>
      <c r="S535" s="142"/>
      <c r="T535" s="28"/>
      <c r="U535" s="28"/>
      <c r="V535" s="28"/>
      <c r="W535" s="28"/>
      <c r="X535" s="28"/>
      <c r="Y535" s="28"/>
      <c r="Z535" s="28"/>
      <c r="AA535" s="28"/>
      <c r="AB535" s="28"/>
      <c r="AC535" s="28"/>
      <c r="AD535" s="28"/>
      <c r="AE535" s="28"/>
      <c r="AF535" s="28"/>
      <c r="AG535" s="28"/>
      <c r="AH535" s="28"/>
      <c r="AI535" s="28"/>
      <c r="AJ535" s="28"/>
      <c r="AK535" s="28"/>
      <c r="AL535" s="28"/>
      <c r="AM535" s="28"/>
      <c r="AN535" s="28"/>
      <c r="AO535" s="28"/>
      <c r="AP535" s="28"/>
      <c r="AQ535" s="28"/>
      <c r="AR535" s="28"/>
      <c r="AS535" s="28"/>
      <c r="AT535" s="28"/>
      <c r="AU535" s="28"/>
      <c r="AV535" s="28"/>
      <c r="AW535" s="28"/>
    </row>
    <row r="536" spans="2:49" hidden="1">
      <c r="B536" s="28">
        <f t="shared" si="8"/>
        <v>533</v>
      </c>
      <c r="C536" s="30">
        <v>45405</v>
      </c>
      <c r="D536" s="30" t="s">
        <v>1464</v>
      </c>
      <c r="E536" s="30" t="s">
        <v>444</v>
      </c>
      <c r="F536" s="137" t="s">
        <v>2568</v>
      </c>
      <c r="G536" s="138" t="s">
        <v>375</v>
      </c>
      <c r="H536" s="28" t="s">
        <v>1516</v>
      </c>
      <c r="I536" s="64" t="s">
        <v>440</v>
      </c>
      <c r="J536" s="28" t="s">
        <v>816</v>
      </c>
      <c r="K536" s="28" t="s">
        <v>2597</v>
      </c>
      <c r="L536" s="28" t="s">
        <v>1530</v>
      </c>
      <c r="M536" s="139" t="s">
        <v>1636</v>
      </c>
      <c r="N536" s="140" t="s">
        <v>1066</v>
      </c>
      <c r="O536" s="141" t="s">
        <v>2472</v>
      </c>
      <c r="P536" s="141"/>
      <c r="Q536" s="28" t="s">
        <v>2195</v>
      </c>
      <c r="R536" s="142" t="s">
        <v>2598</v>
      </c>
      <c r="S536" s="142" t="s">
        <v>2599</v>
      </c>
      <c r="T536" s="28"/>
      <c r="U536" s="28"/>
      <c r="V536" s="28"/>
      <c r="W536" s="28"/>
      <c r="X536" s="28"/>
      <c r="Y536" s="28"/>
      <c r="Z536" s="28"/>
      <c r="AA536" s="28"/>
      <c r="AB536" s="28"/>
      <c r="AC536" s="28"/>
      <c r="AD536" s="28"/>
      <c r="AE536" s="28"/>
      <c r="AF536" s="28"/>
      <c r="AG536" s="28"/>
      <c r="AH536" s="28"/>
      <c r="AI536" s="28"/>
      <c r="AJ536" s="28"/>
      <c r="AK536" s="28"/>
      <c r="AL536" s="28"/>
      <c r="AM536" s="28"/>
      <c r="AN536" s="28"/>
      <c r="AO536" s="28"/>
      <c r="AP536" s="28"/>
      <c r="AQ536" s="28"/>
      <c r="AR536" s="28"/>
      <c r="AS536" s="28"/>
      <c r="AT536" s="28"/>
      <c r="AU536" s="28"/>
      <c r="AV536" s="28"/>
      <c r="AW536" s="28"/>
    </row>
    <row r="537" spans="2:49" hidden="1">
      <c r="B537" s="28">
        <f t="shared" si="8"/>
        <v>534</v>
      </c>
      <c r="C537" s="30">
        <v>45405</v>
      </c>
      <c r="D537" s="30" t="s">
        <v>1464</v>
      </c>
      <c r="E537" s="30" t="s">
        <v>444</v>
      </c>
      <c r="F537" s="137" t="s">
        <v>2568</v>
      </c>
      <c r="G537" s="138" t="s">
        <v>1465</v>
      </c>
      <c r="H537" s="64" t="s">
        <v>1533</v>
      </c>
      <c r="I537" s="64" t="s">
        <v>1492</v>
      </c>
      <c r="J537" s="28" t="s">
        <v>1457</v>
      </c>
      <c r="K537" s="28" t="s">
        <v>2600</v>
      </c>
      <c r="L537" s="28" t="s">
        <v>1488</v>
      </c>
      <c r="M537" s="139" t="s">
        <v>101</v>
      </c>
      <c r="N537" s="140" t="s">
        <v>1563</v>
      </c>
      <c r="O537" s="141" t="s">
        <v>2601</v>
      </c>
      <c r="P537" s="141"/>
      <c r="Q537" s="28" t="s">
        <v>2602</v>
      </c>
      <c r="R537" s="142"/>
      <c r="S537" s="142"/>
      <c r="T537" s="28"/>
      <c r="U537" s="28"/>
      <c r="V537" s="28"/>
      <c r="W537" s="28"/>
      <c r="X537" s="28"/>
      <c r="Y537" s="28"/>
      <c r="Z537" s="28"/>
      <c r="AA537" s="28"/>
      <c r="AB537" s="28"/>
      <c r="AC537" s="28"/>
      <c r="AD537" s="28"/>
      <c r="AE537" s="28"/>
      <c r="AF537" s="28"/>
      <c r="AG537" s="28"/>
      <c r="AH537" s="28"/>
      <c r="AI537" s="28"/>
      <c r="AJ537" s="28"/>
      <c r="AK537" s="28"/>
      <c r="AL537" s="28"/>
      <c r="AM537" s="28"/>
      <c r="AN537" s="28"/>
      <c r="AO537" s="28"/>
      <c r="AP537" s="28"/>
      <c r="AQ537" s="28"/>
      <c r="AR537" s="28"/>
      <c r="AS537" s="28"/>
      <c r="AT537" s="28"/>
      <c r="AU537" s="28"/>
      <c r="AV537" s="28"/>
      <c r="AW537" s="28"/>
    </row>
    <row r="538" spans="2:49" hidden="1">
      <c r="B538" s="28">
        <f t="shared" si="8"/>
        <v>535</v>
      </c>
      <c r="C538" s="30">
        <v>45405</v>
      </c>
      <c r="D538" s="30" t="s">
        <v>1464</v>
      </c>
      <c r="E538" s="30" t="s">
        <v>444</v>
      </c>
      <c r="F538" s="137" t="s">
        <v>2568</v>
      </c>
      <c r="G538" s="138" t="s">
        <v>375</v>
      </c>
      <c r="H538" s="28" t="s">
        <v>1455</v>
      </c>
      <c r="I538" s="64" t="s">
        <v>1492</v>
      </c>
      <c r="J538" s="28" t="s">
        <v>1472</v>
      </c>
      <c r="K538" s="28" t="s">
        <v>1972</v>
      </c>
      <c r="L538" s="28" t="s">
        <v>1459</v>
      </c>
      <c r="M538" s="139" t="s">
        <v>74</v>
      </c>
      <c r="N538" s="140" t="s">
        <v>2076</v>
      </c>
      <c r="O538" s="141" t="s">
        <v>2603</v>
      </c>
      <c r="P538" s="141">
        <v>1</v>
      </c>
      <c r="Q538" s="28" t="s">
        <v>2602</v>
      </c>
      <c r="R538" s="142"/>
      <c r="S538" s="142"/>
      <c r="T538" s="28"/>
      <c r="U538" s="28"/>
      <c r="V538" s="28"/>
      <c r="W538" s="28"/>
      <c r="X538" s="28"/>
      <c r="Y538" s="28"/>
      <c r="Z538" s="28"/>
      <c r="AA538" s="28"/>
      <c r="AB538" s="28"/>
      <c r="AC538" s="28"/>
      <c r="AD538" s="28"/>
      <c r="AE538" s="28"/>
      <c r="AF538" s="28"/>
      <c r="AG538" s="28"/>
      <c r="AH538" s="28"/>
      <c r="AI538" s="28"/>
      <c r="AJ538" s="28"/>
      <c r="AK538" s="28"/>
      <c r="AL538" s="28"/>
      <c r="AM538" s="28"/>
      <c r="AN538" s="28"/>
      <c r="AO538" s="28"/>
      <c r="AP538" s="28"/>
      <c r="AQ538" s="28"/>
      <c r="AR538" s="28"/>
      <c r="AS538" s="28"/>
      <c r="AT538" s="28"/>
      <c r="AU538" s="28"/>
      <c r="AV538" s="28"/>
      <c r="AW538" s="28"/>
    </row>
    <row r="539" spans="2:49" hidden="1">
      <c r="B539" s="28">
        <f t="shared" si="8"/>
        <v>536</v>
      </c>
      <c r="C539" s="30">
        <v>45406</v>
      </c>
      <c r="D539" s="30" t="s">
        <v>1464</v>
      </c>
      <c r="E539" s="30" t="s">
        <v>444</v>
      </c>
      <c r="F539" s="137" t="s">
        <v>2568</v>
      </c>
      <c r="G539" s="138" t="s">
        <v>375</v>
      </c>
      <c r="H539" s="28" t="s">
        <v>1516</v>
      </c>
      <c r="I539" s="64" t="s">
        <v>440</v>
      </c>
      <c r="J539" s="28" t="s">
        <v>173</v>
      </c>
      <c r="K539" s="28" t="s">
        <v>2604</v>
      </c>
      <c r="L539" s="28" t="s">
        <v>1530</v>
      </c>
      <c r="M539" s="139" t="s">
        <v>1531</v>
      </c>
      <c r="N539" s="140" t="s">
        <v>1532</v>
      </c>
      <c r="O539" s="141" t="s">
        <v>2490</v>
      </c>
      <c r="P539" s="141"/>
      <c r="Q539" s="28" t="s">
        <v>2195</v>
      </c>
      <c r="R539" s="142"/>
      <c r="S539" s="142"/>
      <c r="T539" s="28"/>
      <c r="U539" s="28"/>
      <c r="V539" s="28"/>
      <c r="W539" s="28"/>
      <c r="X539" s="28"/>
      <c r="Y539" s="28"/>
      <c r="Z539" s="28"/>
      <c r="AA539" s="28"/>
      <c r="AB539" s="28"/>
      <c r="AC539" s="28"/>
      <c r="AD539" s="28"/>
      <c r="AE539" s="28"/>
      <c r="AF539" s="28"/>
      <c r="AG539" s="28"/>
      <c r="AH539" s="28"/>
      <c r="AI539" s="28"/>
      <c r="AJ539" s="28"/>
      <c r="AK539" s="28"/>
      <c r="AL539" s="28"/>
      <c r="AM539" s="28"/>
      <c r="AN539" s="28"/>
      <c r="AO539" s="28"/>
      <c r="AP539" s="28"/>
      <c r="AQ539" s="28"/>
      <c r="AR539" s="28"/>
      <c r="AS539" s="28"/>
      <c r="AT539" s="28"/>
      <c r="AU539" s="28"/>
      <c r="AV539" s="28"/>
      <c r="AW539" s="28"/>
    </row>
    <row r="540" spans="2:49" hidden="1">
      <c r="B540" s="28">
        <f t="shared" si="8"/>
        <v>537</v>
      </c>
      <c r="C540" s="30">
        <v>45405</v>
      </c>
      <c r="D540" s="30" t="s">
        <v>1464</v>
      </c>
      <c r="E540" s="30" t="s">
        <v>444</v>
      </c>
      <c r="F540" s="137" t="s">
        <v>2568</v>
      </c>
      <c r="G540" s="138" t="s">
        <v>375</v>
      </c>
      <c r="H540" s="28" t="s">
        <v>1455</v>
      </c>
      <c r="I540" s="64" t="s">
        <v>1456</v>
      </c>
      <c r="J540" s="28" t="s">
        <v>1457</v>
      </c>
      <c r="K540" s="28" t="s">
        <v>2605</v>
      </c>
      <c r="L540" s="28" t="s">
        <v>1459</v>
      </c>
      <c r="M540" s="139" t="s">
        <v>35</v>
      </c>
      <c r="N540" s="140" t="s">
        <v>183</v>
      </c>
      <c r="O540" s="141" t="s">
        <v>2606</v>
      </c>
      <c r="P540" s="141">
        <v>1</v>
      </c>
      <c r="Q540" s="28" t="s">
        <v>2602</v>
      </c>
      <c r="R540" s="142"/>
      <c r="S540" s="142"/>
      <c r="T540" s="28"/>
      <c r="U540" s="28"/>
      <c r="V540" s="28"/>
      <c r="W540" s="28"/>
      <c r="X540" s="28"/>
      <c r="Y540" s="28"/>
      <c r="Z540" s="28"/>
      <c r="AA540" s="28"/>
      <c r="AB540" s="28"/>
      <c r="AC540" s="28"/>
      <c r="AD540" s="28"/>
      <c r="AE540" s="28"/>
      <c r="AF540" s="28"/>
      <c r="AG540" s="28"/>
      <c r="AH540" s="28"/>
      <c r="AI540" s="28"/>
      <c r="AJ540" s="28"/>
      <c r="AK540" s="28"/>
      <c r="AL540" s="28"/>
      <c r="AM540" s="28"/>
      <c r="AN540" s="28"/>
      <c r="AO540" s="28"/>
      <c r="AP540" s="28"/>
      <c r="AQ540" s="28"/>
      <c r="AR540" s="28"/>
      <c r="AS540" s="28"/>
      <c r="AT540" s="28"/>
      <c r="AU540" s="28"/>
      <c r="AV540" s="28"/>
      <c r="AW540" s="28"/>
    </row>
    <row r="541" spans="2:49" hidden="1">
      <c r="B541" s="28">
        <f t="shared" si="8"/>
        <v>538</v>
      </c>
      <c r="C541" s="30">
        <v>45406</v>
      </c>
      <c r="D541" s="30" t="s">
        <v>1464</v>
      </c>
      <c r="E541" s="30" t="s">
        <v>444</v>
      </c>
      <c r="F541" s="137" t="s">
        <v>2568</v>
      </c>
      <c r="G541" s="138" t="s">
        <v>375</v>
      </c>
      <c r="H541" s="28" t="s">
        <v>1565</v>
      </c>
      <c r="I541" s="64" t="s">
        <v>1929</v>
      </c>
      <c r="J541" s="28" t="s">
        <v>1633</v>
      </c>
      <c r="K541" s="28" t="s">
        <v>2607</v>
      </c>
      <c r="L541" s="28" t="s">
        <v>1553</v>
      </c>
      <c r="M541" s="139" t="s">
        <v>15</v>
      </c>
      <c r="N541" s="140" t="s">
        <v>1554</v>
      </c>
      <c r="O541" s="141" t="s">
        <v>2492</v>
      </c>
      <c r="P541" s="141">
        <v>1</v>
      </c>
      <c r="Q541" s="28" t="s">
        <v>2397</v>
      </c>
      <c r="R541" s="142"/>
      <c r="S541" s="142"/>
      <c r="T541" s="28">
        <v>1</v>
      </c>
      <c r="U541" s="28"/>
      <c r="V541" s="28"/>
      <c r="W541" s="28"/>
      <c r="X541" s="28"/>
      <c r="Y541" s="28"/>
      <c r="Z541" s="28"/>
      <c r="AA541" s="28"/>
      <c r="AB541" s="28"/>
      <c r="AC541" s="28"/>
      <c r="AD541" s="28"/>
      <c r="AE541" s="28"/>
      <c r="AF541" s="28"/>
      <c r="AG541" s="28"/>
      <c r="AH541" s="28"/>
      <c r="AI541" s="28"/>
      <c r="AJ541" s="28"/>
      <c r="AK541" s="28"/>
      <c r="AL541" s="28"/>
      <c r="AM541" s="28"/>
      <c r="AN541" s="28"/>
      <c r="AO541" s="28"/>
      <c r="AP541" s="28"/>
      <c r="AQ541" s="28"/>
      <c r="AR541" s="28"/>
      <c r="AS541" s="28"/>
      <c r="AT541" s="28"/>
      <c r="AU541" s="28"/>
      <c r="AV541" s="28"/>
      <c r="AW541" s="28"/>
    </row>
    <row r="542" spans="2:49" hidden="1">
      <c r="B542" s="28">
        <f t="shared" si="8"/>
        <v>539</v>
      </c>
      <c r="C542" s="30">
        <v>45406</v>
      </c>
      <c r="D542" s="30" t="s">
        <v>1464</v>
      </c>
      <c r="E542" s="30" t="s">
        <v>444</v>
      </c>
      <c r="F542" s="137" t="s">
        <v>2568</v>
      </c>
      <c r="G542" s="138" t="s">
        <v>1465</v>
      </c>
      <c r="H542" s="28" t="s">
        <v>1565</v>
      </c>
      <c r="I542" s="64" t="s">
        <v>1509</v>
      </c>
      <c r="J542" s="28" t="s">
        <v>1627</v>
      </c>
      <c r="K542" s="28" t="s">
        <v>2608</v>
      </c>
      <c r="L542" s="28" t="s">
        <v>1480</v>
      </c>
      <c r="M542" s="139" t="s">
        <v>104</v>
      </c>
      <c r="N542" s="140" t="s">
        <v>1511</v>
      </c>
      <c r="O542" s="141" t="s">
        <v>2494</v>
      </c>
      <c r="P542" s="141"/>
      <c r="Q542" s="28" t="s">
        <v>2397</v>
      </c>
      <c r="R542" s="142"/>
      <c r="S542" s="142"/>
      <c r="T542" s="28"/>
      <c r="U542" s="28"/>
      <c r="V542" s="28"/>
      <c r="W542" s="28">
        <v>1</v>
      </c>
      <c r="X542" s="28"/>
      <c r="Y542" s="28"/>
      <c r="Z542" s="28"/>
      <c r="AA542" s="28"/>
      <c r="AB542" s="28"/>
      <c r="AC542" s="28"/>
      <c r="AD542" s="28"/>
      <c r="AE542" s="28"/>
      <c r="AF542" s="28"/>
      <c r="AG542" s="28"/>
      <c r="AH542" s="28"/>
      <c r="AI542" s="28"/>
      <c r="AJ542" s="28"/>
      <c r="AK542" s="28"/>
      <c r="AL542" s="28"/>
      <c r="AM542" s="28"/>
      <c r="AN542" s="28"/>
      <c r="AO542" s="28"/>
      <c r="AP542" s="28"/>
      <c r="AQ542" s="28"/>
      <c r="AR542" s="28"/>
      <c r="AS542" s="28"/>
      <c r="AT542" s="28"/>
      <c r="AU542" s="28"/>
      <c r="AV542" s="28"/>
      <c r="AW542" s="28"/>
    </row>
    <row r="543" spans="2:49" hidden="1">
      <c r="B543" s="28">
        <f t="shared" si="8"/>
        <v>540</v>
      </c>
      <c r="C543" s="30">
        <v>45406</v>
      </c>
      <c r="D543" s="30" t="s">
        <v>1464</v>
      </c>
      <c r="E543" s="30" t="s">
        <v>444</v>
      </c>
      <c r="F543" s="137" t="s">
        <v>2568</v>
      </c>
      <c r="G543" s="138" t="s">
        <v>1465</v>
      </c>
      <c r="H543" s="28" t="s">
        <v>1516</v>
      </c>
      <c r="I543" s="64" t="s">
        <v>440</v>
      </c>
      <c r="J543" s="28" t="s">
        <v>1600</v>
      </c>
      <c r="K543" s="28" t="s">
        <v>2609</v>
      </c>
      <c r="L543" s="28" t="s">
        <v>1574</v>
      </c>
      <c r="M543" s="139" t="s">
        <v>111</v>
      </c>
      <c r="N543" s="140" t="s">
        <v>1586</v>
      </c>
      <c r="O543" s="141" t="s">
        <v>2610</v>
      </c>
      <c r="P543" s="141"/>
      <c r="Q543" s="28" t="s">
        <v>2195</v>
      </c>
      <c r="R543" s="142" t="s">
        <v>2611</v>
      </c>
      <c r="S543" s="142" t="s">
        <v>2612</v>
      </c>
      <c r="T543" s="28"/>
      <c r="U543" s="28"/>
      <c r="V543" s="28"/>
      <c r="W543" s="28"/>
      <c r="X543" s="28"/>
      <c r="Y543" s="28"/>
      <c r="Z543" s="28"/>
      <c r="AA543" s="28"/>
      <c r="AB543" s="28"/>
      <c r="AC543" s="28"/>
      <c r="AD543" s="28"/>
      <c r="AE543" s="28"/>
      <c r="AF543" s="28"/>
      <c r="AG543" s="28"/>
      <c r="AH543" s="28"/>
      <c r="AI543" s="28"/>
      <c r="AJ543" s="28"/>
      <c r="AK543" s="28"/>
      <c r="AL543" s="28"/>
      <c r="AM543" s="28"/>
      <c r="AN543" s="28"/>
      <c r="AO543" s="28"/>
      <c r="AP543" s="28"/>
      <c r="AQ543" s="28"/>
      <c r="AR543" s="28"/>
      <c r="AS543" s="28"/>
      <c r="AT543" s="28"/>
      <c r="AU543" s="28"/>
      <c r="AV543" s="28"/>
      <c r="AW543" s="28"/>
    </row>
    <row r="544" spans="2:49" hidden="1">
      <c r="B544" s="28">
        <f t="shared" si="8"/>
        <v>541</v>
      </c>
      <c r="C544" s="30">
        <v>45406</v>
      </c>
      <c r="D544" s="30" t="s">
        <v>1464</v>
      </c>
      <c r="E544" s="30" t="s">
        <v>444</v>
      </c>
      <c r="F544" s="137" t="s">
        <v>2568</v>
      </c>
      <c r="G544" s="138" t="s">
        <v>375</v>
      </c>
      <c r="H544" s="28" t="s">
        <v>1546</v>
      </c>
      <c r="I544" s="64" t="s">
        <v>1477</v>
      </c>
      <c r="J544" s="28" t="s">
        <v>1478</v>
      </c>
      <c r="K544" s="28" t="s">
        <v>2613</v>
      </c>
      <c r="L544" s="28" t="s">
        <v>1459</v>
      </c>
      <c r="M544" s="139" t="s">
        <v>29</v>
      </c>
      <c r="N544" s="140" t="s">
        <v>1697</v>
      </c>
      <c r="O544" s="141" t="s">
        <v>2614</v>
      </c>
      <c r="P544" s="141">
        <v>1</v>
      </c>
      <c r="Q544" s="28" t="s">
        <v>2422</v>
      </c>
      <c r="R544" s="142"/>
      <c r="S544" s="142"/>
      <c r="T544" s="28"/>
      <c r="U544" s="28"/>
      <c r="V544" s="28"/>
      <c r="W544" s="28"/>
      <c r="X544" s="28"/>
      <c r="Y544" s="28"/>
      <c r="Z544" s="28"/>
      <c r="AA544" s="28"/>
      <c r="AB544" s="28"/>
      <c r="AC544" s="28"/>
      <c r="AD544" s="28"/>
      <c r="AE544" s="28"/>
      <c r="AF544" s="28"/>
      <c r="AG544" s="28"/>
      <c r="AH544" s="28"/>
      <c r="AI544" s="28"/>
      <c r="AJ544" s="28"/>
      <c r="AK544" s="28"/>
      <c r="AL544" s="28"/>
      <c r="AM544" s="28"/>
      <c r="AN544" s="28"/>
      <c r="AO544" s="28"/>
      <c r="AP544" s="28"/>
      <c r="AQ544" s="28"/>
      <c r="AR544" s="28"/>
      <c r="AS544" s="28"/>
      <c r="AT544" s="28"/>
      <c r="AU544" s="28"/>
      <c r="AV544" s="28"/>
      <c r="AW544" s="28"/>
    </row>
    <row r="545" spans="2:49" hidden="1">
      <c r="B545" s="28">
        <f t="shared" si="8"/>
        <v>542</v>
      </c>
      <c r="C545" s="30">
        <v>45406</v>
      </c>
      <c r="D545" s="30" t="s">
        <v>1464</v>
      </c>
      <c r="E545" s="30" t="s">
        <v>444</v>
      </c>
      <c r="F545" s="137" t="s">
        <v>2568</v>
      </c>
      <c r="G545" s="138" t="s">
        <v>1465</v>
      </c>
      <c r="H545" s="28" t="s">
        <v>1455</v>
      </c>
      <c r="I545" s="64" t="s">
        <v>1492</v>
      </c>
      <c r="J545" s="28" t="s">
        <v>1457</v>
      </c>
      <c r="K545" s="28" t="s">
        <v>1805</v>
      </c>
      <c r="L545" s="28" t="s">
        <v>1498</v>
      </c>
      <c r="M545" s="139" t="s">
        <v>81</v>
      </c>
      <c r="N545" s="140" t="s">
        <v>1548</v>
      </c>
      <c r="O545" s="141"/>
      <c r="P545" s="141"/>
      <c r="Q545" s="28" t="s">
        <v>2602</v>
      </c>
      <c r="R545" s="142"/>
      <c r="S545" s="142"/>
      <c r="T545" s="28"/>
      <c r="U545" s="28"/>
      <c r="V545" s="28"/>
      <c r="W545" s="28"/>
      <c r="X545" s="28"/>
      <c r="Y545" s="28"/>
      <c r="Z545" s="28"/>
      <c r="AA545" s="28"/>
      <c r="AB545" s="28"/>
      <c r="AC545" s="28"/>
      <c r="AD545" s="28"/>
      <c r="AE545" s="28"/>
      <c r="AF545" s="28"/>
      <c r="AG545" s="28"/>
      <c r="AH545" s="28"/>
      <c r="AI545" s="28"/>
      <c r="AJ545" s="28"/>
      <c r="AK545" s="28"/>
      <c r="AL545" s="28"/>
      <c r="AM545" s="28"/>
      <c r="AN545" s="28"/>
      <c r="AO545" s="28"/>
      <c r="AP545" s="28"/>
      <c r="AQ545" s="28"/>
      <c r="AR545" s="28"/>
      <c r="AS545" s="28"/>
      <c r="AT545" s="28"/>
      <c r="AU545" s="28"/>
      <c r="AV545" s="28"/>
      <c r="AW545" s="28"/>
    </row>
    <row r="546" spans="2:49" hidden="1">
      <c r="B546" s="28">
        <f t="shared" si="8"/>
        <v>543</v>
      </c>
      <c r="C546" s="30">
        <v>45406</v>
      </c>
      <c r="D546" s="30" t="s">
        <v>1464</v>
      </c>
      <c r="E546" s="30" t="s">
        <v>444</v>
      </c>
      <c r="F546" s="137" t="s">
        <v>2568</v>
      </c>
      <c r="G546" s="138" t="s">
        <v>1465</v>
      </c>
      <c r="H546" s="28" t="s">
        <v>1455</v>
      </c>
      <c r="I546" s="64" t="s">
        <v>1492</v>
      </c>
      <c r="J546" s="28" t="s">
        <v>1472</v>
      </c>
      <c r="K546" s="28" t="s">
        <v>2615</v>
      </c>
      <c r="L546" s="28" t="s">
        <v>1459</v>
      </c>
      <c r="M546" s="139" t="s">
        <v>28</v>
      </c>
      <c r="N546" s="140" t="s">
        <v>61</v>
      </c>
      <c r="O546" s="141" t="s">
        <v>2616</v>
      </c>
      <c r="P546" s="141"/>
      <c r="Q546" s="28" t="s">
        <v>2602</v>
      </c>
      <c r="R546" s="142"/>
      <c r="S546" s="142"/>
      <c r="T546" s="28"/>
      <c r="U546" s="28"/>
      <c r="V546" s="28"/>
      <c r="W546" s="28"/>
      <c r="X546" s="28"/>
      <c r="Y546" s="28"/>
      <c r="Z546" s="28"/>
      <c r="AA546" s="28"/>
      <c r="AB546" s="28"/>
      <c r="AC546" s="28"/>
      <c r="AD546" s="28"/>
      <c r="AE546" s="28"/>
      <c r="AF546" s="28"/>
      <c r="AG546" s="28"/>
      <c r="AH546" s="28"/>
      <c r="AI546" s="28"/>
      <c r="AJ546" s="28"/>
      <c r="AK546" s="28"/>
      <c r="AL546" s="28"/>
      <c r="AM546" s="28"/>
      <c r="AN546" s="28"/>
      <c r="AO546" s="28"/>
      <c r="AP546" s="28"/>
      <c r="AQ546" s="28"/>
      <c r="AR546" s="28"/>
      <c r="AS546" s="28"/>
      <c r="AT546" s="28"/>
      <c r="AU546" s="28"/>
      <c r="AV546" s="28"/>
      <c r="AW546" s="28"/>
    </row>
    <row r="547" spans="2:49" hidden="1">
      <c r="B547" s="28">
        <f t="shared" si="8"/>
        <v>544</v>
      </c>
      <c r="C547" s="30">
        <v>45406</v>
      </c>
      <c r="D547" s="30" t="s">
        <v>1464</v>
      </c>
      <c r="E547" s="30" t="s">
        <v>444</v>
      </c>
      <c r="F547" s="137" t="s">
        <v>2568</v>
      </c>
      <c r="G547" s="138" t="s">
        <v>1465</v>
      </c>
      <c r="H547" s="28" t="s">
        <v>1455</v>
      </c>
      <c r="I547" s="64" t="s">
        <v>1492</v>
      </c>
      <c r="J547" s="28" t="s">
        <v>1472</v>
      </c>
      <c r="K547" s="28" t="s">
        <v>2617</v>
      </c>
      <c r="L547" s="28" t="s">
        <v>1459</v>
      </c>
      <c r="M547" s="139" t="s">
        <v>28</v>
      </c>
      <c r="N547" s="140" t="s">
        <v>61</v>
      </c>
      <c r="O547" s="141" t="s">
        <v>2616</v>
      </c>
      <c r="P547" s="141"/>
      <c r="Q547" s="28" t="s">
        <v>2602</v>
      </c>
      <c r="R547" s="142"/>
      <c r="S547" s="142"/>
      <c r="T547" s="28"/>
      <c r="U547" s="28"/>
      <c r="V547" s="28"/>
      <c r="W547" s="28"/>
      <c r="X547" s="28"/>
      <c r="Y547" s="28"/>
      <c r="Z547" s="28"/>
      <c r="AA547" s="28"/>
      <c r="AB547" s="28"/>
      <c r="AC547" s="28"/>
      <c r="AD547" s="28"/>
      <c r="AE547" s="28"/>
      <c r="AF547" s="28"/>
      <c r="AG547" s="28"/>
      <c r="AH547" s="28"/>
      <c r="AI547" s="28"/>
      <c r="AJ547" s="28"/>
      <c r="AK547" s="28"/>
      <c r="AL547" s="28"/>
      <c r="AM547" s="28"/>
      <c r="AN547" s="28"/>
      <c r="AO547" s="28"/>
      <c r="AP547" s="28"/>
      <c r="AQ547" s="28"/>
      <c r="AR547" s="28"/>
      <c r="AS547" s="28"/>
      <c r="AT547" s="28"/>
      <c r="AU547" s="28"/>
      <c r="AV547" s="28"/>
      <c r="AW547" s="28"/>
    </row>
    <row r="548" spans="2:49" hidden="1">
      <c r="B548" s="28">
        <f t="shared" si="8"/>
        <v>545</v>
      </c>
      <c r="C548" s="30">
        <v>45406</v>
      </c>
      <c r="D548" s="30" t="s">
        <v>1464</v>
      </c>
      <c r="E548" s="30" t="s">
        <v>444</v>
      </c>
      <c r="F548" s="137" t="s">
        <v>2568</v>
      </c>
      <c r="G548" s="138" t="s">
        <v>1465</v>
      </c>
      <c r="H548" s="28" t="s">
        <v>1455</v>
      </c>
      <c r="I548" s="64" t="s">
        <v>1492</v>
      </c>
      <c r="J548" s="28" t="s">
        <v>1472</v>
      </c>
      <c r="K548" s="28" t="s">
        <v>2618</v>
      </c>
      <c r="L548" s="28" t="s">
        <v>1459</v>
      </c>
      <c r="M548" s="139" t="s">
        <v>28</v>
      </c>
      <c r="N548" s="140" t="s">
        <v>61</v>
      </c>
      <c r="O548" s="141" t="s">
        <v>2616</v>
      </c>
      <c r="P548" s="141"/>
      <c r="Q548" s="28" t="s">
        <v>2602</v>
      </c>
      <c r="R548" s="142"/>
      <c r="S548" s="142"/>
      <c r="T548" s="28"/>
      <c r="U548" s="28"/>
      <c r="V548" s="28"/>
      <c r="W548" s="28"/>
      <c r="X548" s="28"/>
      <c r="Y548" s="28"/>
      <c r="Z548" s="28"/>
      <c r="AA548" s="28"/>
      <c r="AB548" s="28"/>
      <c r="AC548" s="28"/>
      <c r="AD548" s="28"/>
      <c r="AE548" s="28"/>
      <c r="AF548" s="28"/>
      <c r="AG548" s="28"/>
      <c r="AH548" s="28"/>
      <c r="AI548" s="28"/>
      <c r="AJ548" s="28"/>
      <c r="AK548" s="28"/>
      <c r="AL548" s="28"/>
      <c r="AM548" s="28"/>
      <c r="AN548" s="28"/>
      <c r="AO548" s="28"/>
      <c r="AP548" s="28"/>
      <c r="AQ548" s="28"/>
      <c r="AR548" s="28"/>
      <c r="AS548" s="28"/>
      <c r="AT548" s="28"/>
      <c r="AU548" s="28"/>
      <c r="AV548" s="28"/>
      <c r="AW548" s="28"/>
    </row>
    <row r="549" spans="2:49" hidden="1">
      <c r="B549" s="28">
        <f t="shared" si="8"/>
        <v>546</v>
      </c>
      <c r="C549" s="30">
        <v>45406</v>
      </c>
      <c r="D549" s="30" t="s">
        <v>1464</v>
      </c>
      <c r="E549" s="30" t="s">
        <v>444</v>
      </c>
      <c r="F549" s="137" t="s">
        <v>2568</v>
      </c>
      <c r="G549" s="138" t="s">
        <v>1465</v>
      </c>
      <c r="H549" s="28" t="s">
        <v>1455</v>
      </c>
      <c r="I549" s="64" t="s">
        <v>1492</v>
      </c>
      <c r="J549" s="28" t="s">
        <v>1472</v>
      </c>
      <c r="K549" s="28" t="s">
        <v>2128</v>
      </c>
      <c r="L549" s="28" t="s">
        <v>1459</v>
      </c>
      <c r="M549" s="139" t="s">
        <v>28</v>
      </c>
      <c r="N549" s="140" t="s">
        <v>61</v>
      </c>
      <c r="O549" s="141" t="s">
        <v>2616</v>
      </c>
      <c r="P549" s="141"/>
      <c r="Q549" s="28" t="s">
        <v>2602</v>
      </c>
      <c r="R549" s="142"/>
      <c r="S549" s="142"/>
      <c r="T549" s="28"/>
      <c r="U549" s="28"/>
      <c r="V549" s="28"/>
      <c r="W549" s="28"/>
      <c r="X549" s="28"/>
      <c r="Y549" s="28"/>
      <c r="Z549" s="28"/>
      <c r="AA549" s="28"/>
      <c r="AB549" s="28"/>
      <c r="AC549" s="28"/>
      <c r="AD549" s="28"/>
      <c r="AE549" s="28"/>
      <c r="AF549" s="28"/>
      <c r="AG549" s="28"/>
      <c r="AH549" s="28"/>
      <c r="AI549" s="28"/>
      <c r="AJ549" s="28"/>
      <c r="AK549" s="28"/>
      <c r="AL549" s="28"/>
      <c r="AM549" s="28"/>
      <c r="AN549" s="28"/>
      <c r="AO549" s="28"/>
      <c r="AP549" s="28"/>
      <c r="AQ549" s="28"/>
      <c r="AR549" s="28"/>
      <c r="AS549" s="28"/>
      <c r="AT549" s="28"/>
      <c r="AU549" s="28"/>
      <c r="AV549" s="28"/>
      <c r="AW549" s="28"/>
    </row>
    <row r="550" spans="2:49" hidden="1">
      <c r="B550" s="28">
        <f t="shared" si="8"/>
        <v>547</v>
      </c>
      <c r="C550" s="30">
        <v>45406</v>
      </c>
      <c r="D550" s="30" t="s">
        <v>1464</v>
      </c>
      <c r="E550" s="30" t="s">
        <v>444</v>
      </c>
      <c r="F550" s="137" t="s">
        <v>2568</v>
      </c>
      <c r="G550" s="138" t="s">
        <v>1465</v>
      </c>
      <c r="H550" s="28" t="s">
        <v>1455</v>
      </c>
      <c r="I550" s="64" t="s">
        <v>1492</v>
      </c>
      <c r="J550" s="28" t="s">
        <v>1472</v>
      </c>
      <c r="K550" s="28" t="s">
        <v>2619</v>
      </c>
      <c r="L550" s="28" t="s">
        <v>1459</v>
      </c>
      <c r="M550" s="139" t="s">
        <v>28</v>
      </c>
      <c r="N550" s="140" t="s">
        <v>61</v>
      </c>
      <c r="O550" s="141" t="s">
        <v>2616</v>
      </c>
      <c r="P550" s="141"/>
      <c r="Q550" s="28" t="s">
        <v>2602</v>
      </c>
      <c r="R550" s="142"/>
      <c r="S550" s="142"/>
      <c r="T550" s="28"/>
      <c r="U550" s="28"/>
      <c r="V550" s="28"/>
      <c r="W550" s="28"/>
      <c r="X550" s="28"/>
      <c r="Y550" s="28"/>
      <c r="Z550" s="28"/>
      <c r="AA550" s="28"/>
      <c r="AB550" s="28"/>
      <c r="AC550" s="28"/>
      <c r="AD550" s="28"/>
      <c r="AE550" s="28"/>
      <c r="AF550" s="28"/>
      <c r="AG550" s="28"/>
      <c r="AH550" s="28"/>
      <c r="AI550" s="28"/>
      <c r="AJ550" s="28"/>
      <c r="AK550" s="28"/>
      <c r="AL550" s="28"/>
      <c r="AM550" s="28"/>
      <c r="AN550" s="28"/>
      <c r="AO550" s="28"/>
      <c r="AP550" s="28"/>
      <c r="AQ550" s="28"/>
      <c r="AR550" s="28"/>
      <c r="AS550" s="28"/>
      <c r="AT550" s="28"/>
      <c r="AU550" s="28"/>
      <c r="AV550" s="28"/>
      <c r="AW550" s="28"/>
    </row>
    <row r="551" spans="2:49" hidden="1">
      <c r="B551" s="28">
        <f t="shared" si="8"/>
        <v>548</v>
      </c>
      <c r="C551" s="30">
        <v>45406</v>
      </c>
      <c r="D551" s="30" t="s">
        <v>1464</v>
      </c>
      <c r="E551" s="30" t="s">
        <v>444</v>
      </c>
      <c r="F551" s="137" t="s">
        <v>2568</v>
      </c>
      <c r="G551" s="138" t="s">
        <v>1465</v>
      </c>
      <c r="H551" s="28" t="s">
        <v>1455</v>
      </c>
      <c r="I551" s="64" t="s">
        <v>1492</v>
      </c>
      <c r="J551" s="28" t="s">
        <v>1472</v>
      </c>
      <c r="K551" s="28" t="s">
        <v>2620</v>
      </c>
      <c r="L551" s="28" t="s">
        <v>1459</v>
      </c>
      <c r="M551" s="139" t="s">
        <v>28</v>
      </c>
      <c r="N551" s="140" t="s">
        <v>61</v>
      </c>
      <c r="O551" s="141" t="s">
        <v>2616</v>
      </c>
      <c r="P551" s="141"/>
      <c r="Q551" s="28" t="s">
        <v>2602</v>
      </c>
      <c r="R551" s="142"/>
      <c r="S551" s="142"/>
      <c r="T551" s="28"/>
      <c r="U551" s="28"/>
      <c r="V551" s="28"/>
      <c r="W551" s="28"/>
      <c r="X551" s="28"/>
      <c r="Y551" s="28"/>
      <c r="Z551" s="28"/>
      <c r="AA551" s="28"/>
      <c r="AB551" s="28"/>
      <c r="AC551" s="28"/>
      <c r="AD551" s="28"/>
      <c r="AE551" s="28"/>
      <c r="AF551" s="28"/>
      <c r="AG551" s="28"/>
      <c r="AH551" s="28"/>
      <c r="AI551" s="28"/>
      <c r="AJ551" s="28"/>
      <c r="AK551" s="28"/>
      <c r="AL551" s="28"/>
      <c r="AM551" s="28"/>
      <c r="AN551" s="28"/>
      <c r="AO551" s="28"/>
      <c r="AP551" s="28"/>
      <c r="AQ551" s="28"/>
      <c r="AR551" s="28"/>
      <c r="AS551" s="28"/>
      <c r="AT551" s="28"/>
      <c r="AU551" s="28"/>
      <c r="AV551" s="28"/>
      <c r="AW551" s="28"/>
    </row>
    <row r="552" spans="2:49" hidden="1">
      <c r="B552" s="28">
        <f t="shared" si="8"/>
        <v>549</v>
      </c>
      <c r="C552" s="30">
        <v>45406</v>
      </c>
      <c r="D552" s="30" t="s">
        <v>1464</v>
      </c>
      <c r="E552" s="30" t="s">
        <v>444</v>
      </c>
      <c r="F552" s="137" t="s">
        <v>2568</v>
      </c>
      <c r="G552" s="138" t="s">
        <v>1465</v>
      </c>
      <c r="H552" s="28" t="s">
        <v>1455</v>
      </c>
      <c r="I552" s="64" t="s">
        <v>1492</v>
      </c>
      <c r="J552" s="28" t="s">
        <v>1472</v>
      </c>
      <c r="K552" s="28" t="s">
        <v>2621</v>
      </c>
      <c r="L552" s="28" t="s">
        <v>1459</v>
      </c>
      <c r="M552" s="139" t="s">
        <v>28</v>
      </c>
      <c r="N552" s="140" t="s">
        <v>61</v>
      </c>
      <c r="O552" s="141" t="s">
        <v>2616</v>
      </c>
      <c r="P552" s="141"/>
      <c r="Q552" s="28" t="s">
        <v>2602</v>
      </c>
      <c r="R552" s="142"/>
      <c r="S552" s="142"/>
      <c r="T552" s="28"/>
      <c r="U552" s="28"/>
      <c r="V552" s="28"/>
      <c r="W552" s="28"/>
      <c r="X552" s="28"/>
      <c r="Y552" s="28"/>
      <c r="Z552" s="28"/>
      <c r="AA552" s="28"/>
      <c r="AB552" s="28"/>
      <c r="AC552" s="28"/>
      <c r="AD552" s="28"/>
      <c r="AE552" s="28"/>
      <c r="AF552" s="28"/>
      <c r="AG552" s="28"/>
      <c r="AH552" s="28"/>
      <c r="AI552" s="28"/>
      <c r="AJ552" s="28"/>
      <c r="AK552" s="28"/>
      <c r="AL552" s="28"/>
      <c r="AM552" s="28"/>
      <c r="AN552" s="28"/>
      <c r="AO552" s="28"/>
      <c r="AP552" s="28"/>
      <c r="AQ552" s="28"/>
      <c r="AR552" s="28"/>
      <c r="AS552" s="28"/>
      <c r="AT552" s="28"/>
      <c r="AU552" s="28"/>
      <c r="AV552" s="28"/>
      <c r="AW552" s="28"/>
    </row>
    <row r="553" spans="2:49" hidden="1">
      <c r="B553" s="28">
        <f t="shared" si="8"/>
        <v>550</v>
      </c>
      <c r="C553" s="30">
        <v>45406</v>
      </c>
      <c r="D553" s="30" t="s">
        <v>1464</v>
      </c>
      <c r="E553" s="30" t="s">
        <v>444</v>
      </c>
      <c r="F553" s="137" t="s">
        <v>2568</v>
      </c>
      <c r="G553" s="138" t="s">
        <v>1465</v>
      </c>
      <c r="H553" s="28" t="s">
        <v>1455</v>
      </c>
      <c r="I553" s="64" t="s">
        <v>1492</v>
      </c>
      <c r="J553" s="28" t="s">
        <v>1472</v>
      </c>
      <c r="K553" s="28" t="s">
        <v>2622</v>
      </c>
      <c r="L553" s="28" t="s">
        <v>1459</v>
      </c>
      <c r="M553" s="139" t="s">
        <v>28</v>
      </c>
      <c r="N553" s="140" t="s">
        <v>61</v>
      </c>
      <c r="O553" s="141" t="s">
        <v>2616</v>
      </c>
      <c r="P553" s="141"/>
      <c r="Q553" s="28" t="s">
        <v>2602</v>
      </c>
      <c r="R553" s="142"/>
      <c r="S553" s="142"/>
      <c r="T553" s="28"/>
      <c r="U553" s="28"/>
      <c r="V553" s="28"/>
      <c r="W553" s="28"/>
      <c r="X553" s="28"/>
      <c r="Y553" s="28"/>
      <c r="Z553" s="28"/>
      <c r="AA553" s="28"/>
      <c r="AB553" s="28"/>
      <c r="AC553" s="28"/>
      <c r="AD553" s="28"/>
      <c r="AE553" s="28"/>
      <c r="AF553" s="28"/>
      <c r="AG553" s="28"/>
      <c r="AH553" s="28"/>
      <c r="AI553" s="28"/>
      <c r="AJ553" s="28"/>
      <c r="AK553" s="28"/>
      <c r="AL553" s="28"/>
      <c r="AM553" s="28"/>
      <c r="AN553" s="28"/>
      <c r="AO553" s="28"/>
      <c r="AP553" s="28"/>
      <c r="AQ553" s="28"/>
      <c r="AR553" s="28"/>
      <c r="AS553" s="28"/>
      <c r="AT553" s="28"/>
      <c r="AU553" s="28"/>
      <c r="AV553" s="28"/>
      <c r="AW553" s="28"/>
    </row>
    <row r="554" spans="2:49" hidden="1">
      <c r="B554" s="28">
        <f t="shared" si="8"/>
        <v>551</v>
      </c>
      <c r="C554" s="30">
        <v>45406</v>
      </c>
      <c r="D554" s="30" t="s">
        <v>1464</v>
      </c>
      <c r="E554" s="30" t="s">
        <v>444</v>
      </c>
      <c r="F554" s="137" t="s">
        <v>2568</v>
      </c>
      <c r="G554" s="138" t="s">
        <v>1465</v>
      </c>
      <c r="H554" s="28" t="s">
        <v>1455</v>
      </c>
      <c r="I554" s="64" t="s">
        <v>1492</v>
      </c>
      <c r="J554" s="28" t="s">
        <v>1472</v>
      </c>
      <c r="K554" s="28" t="s">
        <v>2623</v>
      </c>
      <c r="L554" s="28" t="s">
        <v>1459</v>
      </c>
      <c r="M554" s="139" t="s">
        <v>28</v>
      </c>
      <c r="N554" s="140" t="s">
        <v>61</v>
      </c>
      <c r="O554" s="141" t="s">
        <v>2616</v>
      </c>
      <c r="P554" s="141"/>
      <c r="Q554" s="28" t="s">
        <v>2602</v>
      </c>
      <c r="R554" s="142"/>
      <c r="S554" s="142"/>
      <c r="T554" s="28"/>
      <c r="U554" s="28"/>
      <c r="V554" s="28"/>
      <c r="W554" s="28"/>
      <c r="X554" s="28"/>
      <c r="Y554" s="28"/>
      <c r="Z554" s="28"/>
      <c r="AA554" s="28"/>
      <c r="AB554" s="28"/>
      <c r="AC554" s="28"/>
      <c r="AD554" s="28"/>
      <c r="AE554" s="28"/>
      <c r="AF554" s="28"/>
      <c r="AG554" s="28"/>
      <c r="AH554" s="28"/>
      <c r="AI554" s="28"/>
      <c r="AJ554" s="28"/>
      <c r="AK554" s="28"/>
      <c r="AL554" s="28"/>
      <c r="AM554" s="28"/>
      <c r="AN554" s="28"/>
      <c r="AO554" s="28"/>
      <c r="AP554" s="28"/>
      <c r="AQ554" s="28"/>
      <c r="AR554" s="28"/>
      <c r="AS554" s="28"/>
      <c r="AT554" s="28"/>
      <c r="AU554" s="28"/>
      <c r="AV554" s="28"/>
      <c r="AW554" s="28"/>
    </row>
    <row r="555" spans="2:49" hidden="1">
      <c r="B555" s="28">
        <f t="shared" si="8"/>
        <v>552</v>
      </c>
      <c r="C555" s="30">
        <v>45406</v>
      </c>
      <c r="D555" s="30" t="s">
        <v>1464</v>
      </c>
      <c r="E555" s="30" t="s">
        <v>444</v>
      </c>
      <c r="F555" s="137" t="s">
        <v>2568</v>
      </c>
      <c r="G555" s="138" t="s">
        <v>1465</v>
      </c>
      <c r="H555" s="28" t="s">
        <v>1455</v>
      </c>
      <c r="I555" s="64" t="s">
        <v>1492</v>
      </c>
      <c r="J555" s="28" t="s">
        <v>1472</v>
      </c>
      <c r="K555" s="28" t="s">
        <v>2624</v>
      </c>
      <c r="L555" s="28" t="s">
        <v>1459</v>
      </c>
      <c r="M555" s="139" t="s">
        <v>28</v>
      </c>
      <c r="N555" s="140" t="s">
        <v>61</v>
      </c>
      <c r="O555" s="141" t="s">
        <v>2616</v>
      </c>
      <c r="P555" s="141"/>
      <c r="Q555" s="28" t="s">
        <v>2602</v>
      </c>
      <c r="R555" s="142"/>
      <c r="S555" s="142"/>
      <c r="T555" s="28"/>
      <c r="U555" s="28"/>
      <c r="V555" s="28"/>
      <c r="W555" s="28"/>
      <c r="X555" s="28"/>
      <c r="Y555" s="28"/>
      <c r="Z555" s="28"/>
      <c r="AA555" s="28"/>
      <c r="AB555" s="28"/>
      <c r="AC555" s="28"/>
      <c r="AD555" s="28"/>
      <c r="AE555" s="28"/>
      <c r="AF555" s="28"/>
      <c r="AG555" s="28"/>
      <c r="AH555" s="28"/>
      <c r="AI555" s="28"/>
      <c r="AJ555" s="28"/>
      <c r="AK555" s="28"/>
      <c r="AL555" s="28"/>
      <c r="AM555" s="28"/>
      <c r="AN555" s="28"/>
      <c r="AO555" s="28"/>
      <c r="AP555" s="28"/>
      <c r="AQ555" s="28"/>
      <c r="AR555" s="28"/>
      <c r="AS555" s="28"/>
      <c r="AT555" s="28"/>
      <c r="AU555" s="28"/>
      <c r="AV555" s="28"/>
      <c r="AW555" s="28"/>
    </row>
    <row r="556" spans="2:49" hidden="1">
      <c r="B556" s="28">
        <f t="shared" si="8"/>
        <v>553</v>
      </c>
      <c r="C556" s="30">
        <v>45406</v>
      </c>
      <c r="D556" s="30" t="s">
        <v>1464</v>
      </c>
      <c r="E556" s="30" t="s">
        <v>444</v>
      </c>
      <c r="F556" s="137" t="s">
        <v>2568</v>
      </c>
      <c r="G556" s="138" t="s">
        <v>375</v>
      </c>
      <c r="H556" s="28" t="s">
        <v>1455</v>
      </c>
      <c r="I556" s="64" t="s">
        <v>1492</v>
      </c>
      <c r="J556" s="28" t="s">
        <v>1472</v>
      </c>
      <c r="K556" s="28" t="s">
        <v>1589</v>
      </c>
      <c r="L556" s="28" t="s">
        <v>1459</v>
      </c>
      <c r="M556" s="139" t="s">
        <v>74</v>
      </c>
      <c r="N556" s="140" t="s">
        <v>2076</v>
      </c>
      <c r="O556" s="141" t="s">
        <v>2625</v>
      </c>
      <c r="P556" s="141">
        <v>1</v>
      </c>
      <c r="Q556" s="28" t="s">
        <v>2602</v>
      </c>
      <c r="R556" s="142"/>
      <c r="S556" s="142"/>
      <c r="T556" s="28"/>
      <c r="U556" s="28"/>
      <c r="V556" s="28"/>
      <c r="W556" s="28"/>
      <c r="X556" s="28"/>
      <c r="Y556" s="28"/>
      <c r="Z556" s="28"/>
      <c r="AA556" s="28"/>
      <c r="AB556" s="28"/>
      <c r="AC556" s="28"/>
      <c r="AD556" s="28"/>
      <c r="AE556" s="28"/>
      <c r="AF556" s="28"/>
      <c r="AG556" s="28"/>
      <c r="AH556" s="28"/>
      <c r="AI556" s="28"/>
      <c r="AJ556" s="28"/>
      <c r="AK556" s="28"/>
      <c r="AL556" s="28"/>
      <c r="AM556" s="28"/>
      <c r="AN556" s="28"/>
      <c r="AO556" s="28"/>
      <c r="AP556" s="28"/>
      <c r="AQ556" s="28"/>
      <c r="AR556" s="28"/>
      <c r="AS556" s="28"/>
      <c r="AT556" s="28"/>
      <c r="AU556" s="28"/>
      <c r="AV556" s="28"/>
      <c r="AW556" s="28"/>
    </row>
    <row r="557" spans="2:49" hidden="1">
      <c r="B557" s="28">
        <f t="shared" si="8"/>
        <v>554</v>
      </c>
      <c r="C557" s="30">
        <v>45407</v>
      </c>
      <c r="D557" s="30" t="s">
        <v>1464</v>
      </c>
      <c r="E557" s="30" t="s">
        <v>444</v>
      </c>
      <c r="F557" s="137" t="s">
        <v>2568</v>
      </c>
      <c r="G557" s="138" t="s">
        <v>375</v>
      </c>
      <c r="H557" s="28" t="s">
        <v>1546</v>
      </c>
      <c r="I557" s="64" t="s">
        <v>1477</v>
      </c>
      <c r="J557" s="28" t="s">
        <v>1478</v>
      </c>
      <c r="K557" s="28" t="s">
        <v>2626</v>
      </c>
      <c r="L557" s="28" t="s">
        <v>1488</v>
      </c>
      <c r="M557" s="139" t="s">
        <v>101</v>
      </c>
      <c r="N557" s="140" t="s">
        <v>1622</v>
      </c>
      <c r="O557" s="141" t="s">
        <v>2478</v>
      </c>
      <c r="P557" s="141">
        <v>1</v>
      </c>
      <c r="Q557" s="28" t="s">
        <v>2422</v>
      </c>
      <c r="R557" s="142" t="s">
        <v>2627</v>
      </c>
      <c r="S557" s="142" t="s">
        <v>2628</v>
      </c>
      <c r="T557" s="28"/>
      <c r="U557" s="28"/>
      <c r="V557" s="28"/>
      <c r="W557" s="28"/>
      <c r="X557" s="28"/>
      <c r="Y557" s="28"/>
      <c r="Z557" s="28"/>
      <c r="AA557" s="28"/>
      <c r="AB557" s="28"/>
      <c r="AC557" s="28"/>
      <c r="AD557" s="28"/>
      <c r="AE557" s="28"/>
      <c r="AF557" s="28"/>
      <c r="AG557" s="28"/>
      <c r="AH557" s="28"/>
      <c r="AI557" s="28"/>
      <c r="AJ557" s="28"/>
      <c r="AK557" s="28"/>
      <c r="AL557" s="28"/>
      <c r="AM557" s="28"/>
      <c r="AN557" s="28"/>
      <c r="AO557" s="28"/>
      <c r="AP557" s="28"/>
      <c r="AQ557" s="28"/>
      <c r="AR557" s="28"/>
      <c r="AS557" s="28"/>
      <c r="AT557" s="28"/>
      <c r="AU557" s="28"/>
      <c r="AV557" s="28"/>
      <c r="AW557" s="28"/>
    </row>
    <row r="558" spans="2:49" hidden="1">
      <c r="B558" s="28">
        <f t="shared" si="8"/>
        <v>555</v>
      </c>
      <c r="C558" s="30">
        <v>45400</v>
      </c>
      <c r="D558" s="30" t="s">
        <v>1464</v>
      </c>
      <c r="E558" s="30" t="s">
        <v>444</v>
      </c>
      <c r="F558" s="137" t="s">
        <v>2518</v>
      </c>
      <c r="G558" s="138" t="s">
        <v>375</v>
      </c>
      <c r="H558" s="28" t="s">
        <v>1610</v>
      </c>
      <c r="I558" s="64" t="s">
        <v>1550</v>
      </c>
      <c r="J558" s="28" t="s">
        <v>1968</v>
      </c>
      <c r="K558" s="28" t="s">
        <v>2249</v>
      </c>
      <c r="L558" s="28" t="s">
        <v>1459</v>
      </c>
      <c r="M558" s="139" t="s">
        <v>78</v>
      </c>
      <c r="N558" s="140" t="s">
        <v>183</v>
      </c>
      <c r="O558" s="141"/>
      <c r="P558" s="141"/>
      <c r="Q558" s="28" t="s">
        <v>2188</v>
      </c>
      <c r="R558" s="142"/>
      <c r="S558" s="142"/>
      <c r="T558" s="28"/>
      <c r="U558" s="28"/>
      <c r="V558" s="28"/>
      <c r="W558" s="28"/>
      <c r="X558" s="28"/>
      <c r="Y558" s="28"/>
      <c r="Z558" s="28"/>
      <c r="AA558" s="28"/>
      <c r="AB558" s="28"/>
      <c r="AC558" s="28"/>
      <c r="AD558" s="28"/>
      <c r="AE558" s="28"/>
      <c r="AF558" s="28"/>
      <c r="AG558" s="28"/>
      <c r="AH558" s="28"/>
      <c r="AI558" s="28"/>
      <c r="AJ558" s="28"/>
      <c r="AK558" s="28"/>
      <c r="AL558" s="28"/>
      <c r="AM558" s="28"/>
      <c r="AN558" s="28"/>
      <c r="AO558" s="28"/>
      <c r="AP558" s="28"/>
      <c r="AQ558" s="28"/>
      <c r="AR558" s="28"/>
      <c r="AS558" s="28"/>
      <c r="AT558" s="28"/>
      <c r="AU558" s="28"/>
      <c r="AV558" s="28"/>
      <c r="AW558" s="28"/>
    </row>
    <row r="559" spans="2:49" hidden="1">
      <c r="B559" s="28">
        <f t="shared" si="8"/>
        <v>556</v>
      </c>
      <c r="C559" s="30">
        <v>45400</v>
      </c>
      <c r="D559" s="30" t="s">
        <v>1464</v>
      </c>
      <c r="E559" s="30" t="s">
        <v>444</v>
      </c>
      <c r="F559" s="137" t="s">
        <v>2518</v>
      </c>
      <c r="G559" s="138" t="s">
        <v>375</v>
      </c>
      <c r="H559" s="28" t="s">
        <v>1610</v>
      </c>
      <c r="I559" s="64" t="s">
        <v>1550</v>
      </c>
      <c r="J559" s="28" t="s">
        <v>1551</v>
      </c>
      <c r="K559" s="28" t="s">
        <v>2629</v>
      </c>
      <c r="L559" s="28" t="s">
        <v>1488</v>
      </c>
      <c r="M559" s="139" t="s">
        <v>101</v>
      </c>
      <c r="N559" s="140" t="s">
        <v>1622</v>
      </c>
      <c r="O559" s="141"/>
      <c r="P559" s="141"/>
      <c r="Q559" s="28" t="s">
        <v>2188</v>
      </c>
      <c r="R559" s="142"/>
      <c r="S559" s="142"/>
      <c r="T559" s="28"/>
      <c r="U559" s="28"/>
      <c r="V559" s="28"/>
      <c r="W559" s="28"/>
      <c r="X559" s="28"/>
      <c r="Y559" s="28"/>
      <c r="Z559" s="28"/>
      <c r="AA559" s="28"/>
      <c r="AB559" s="28"/>
      <c r="AC559" s="28"/>
      <c r="AD559" s="28"/>
      <c r="AE559" s="28"/>
      <c r="AF559" s="28"/>
      <c r="AG559" s="28"/>
      <c r="AH559" s="28"/>
      <c r="AI559" s="28"/>
      <c r="AJ559" s="28"/>
      <c r="AK559" s="28"/>
      <c r="AL559" s="28"/>
      <c r="AM559" s="28"/>
      <c r="AN559" s="28"/>
      <c r="AO559" s="28"/>
      <c r="AP559" s="28"/>
      <c r="AQ559" s="28"/>
      <c r="AR559" s="28"/>
      <c r="AS559" s="28"/>
      <c r="AT559" s="28"/>
      <c r="AU559" s="28"/>
      <c r="AV559" s="28"/>
      <c r="AW559" s="28"/>
    </row>
    <row r="560" spans="2:49" hidden="1">
      <c r="B560" s="28">
        <f t="shared" si="8"/>
        <v>557</v>
      </c>
      <c r="C560" s="30">
        <v>45405</v>
      </c>
      <c r="D560" s="30" t="s">
        <v>1464</v>
      </c>
      <c r="E560" s="30" t="s">
        <v>444</v>
      </c>
      <c r="F560" s="137" t="s">
        <v>2518</v>
      </c>
      <c r="G560" s="138" t="s">
        <v>375</v>
      </c>
      <c r="H560" s="28" t="s">
        <v>1610</v>
      </c>
      <c r="I560" s="64" t="s">
        <v>1485</v>
      </c>
      <c r="J560" s="28" t="s">
        <v>1486</v>
      </c>
      <c r="K560" s="28" t="s">
        <v>1906</v>
      </c>
      <c r="L560" s="28" t="s">
        <v>1574</v>
      </c>
      <c r="M560" s="139" t="s">
        <v>111</v>
      </c>
      <c r="N560" s="140" t="s">
        <v>61</v>
      </c>
      <c r="O560" s="141"/>
      <c r="P560" s="141"/>
      <c r="Q560" s="28" t="s">
        <v>2188</v>
      </c>
      <c r="R560" s="142"/>
      <c r="S560" s="142"/>
      <c r="T560" s="28"/>
      <c r="U560" s="28"/>
      <c r="V560" s="28"/>
      <c r="W560" s="28"/>
      <c r="X560" s="28"/>
      <c r="Y560" s="28"/>
      <c r="Z560" s="28"/>
      <c r="AA560" s="28"/>
      <c r="AB560" s="28"/>
      <c r="AC560" s="28"/>
      <c r="AD560" s="28"/>
      <c r="AE560" s="28"/>
      <c r="AF560" s="28"/>
      <c r="AG560" s="28"/>
      <c r="AH560" s="28"/>
      <c r="AI560" s="28"/>
      <c r="AJ560" s="28"/>
      <c r="AK560" s="28"/>
      <c r="AL560" s="28"/>
      <c r="AM560" s="28"/>
      <c r="AN560" s="28"/>
      <c r="AO560" s="28"/>
      <c r="AP560" s="28"/>
      <c r="AQ560" s="28"/>
      <c r="AR560" s="28"/>
      <c r="AS560" s="28"/>
      <c r="AT560" s="28"/>
      <c r="AU560" s="28"/>
      <c r="AV560" s="28"/>
      <c r="AW560" s="28"/>
    </row>
    <row r="561" spans="2:49" hidden="1">
      <c r="B561" s="28">
        <f t="shared" si="8"/>
        <v>558</v>
      </c>
      <c r="C561" s="30">
        <v>45407</v>
      </c>
      <c r="D561" s="30" t="s">
        <v>1464</v>
      </c>
      <c r="E561" s="30" t="s">
        <v>444</v>
      </c>
      <c r="F561" s="31" t="s">
        <v>482</v>
      </c>
      <c r="G561" s="138" t="s">
        <v>1465</v>
      </c>
      <c r="H561" s="64" t="s">
        <v>1513</v>
      </c>
      <c r="I561" s="64" t="s">
        <v>440</v>
      </c>
      <c r="J561" s="28" t="s">
        <v>441</v>
      </c>
      <c r="K561" s="28" t="s">
        <v>2630</v>
      </c>
      <c r="L561" s="28" t="s">
        <v>1488</v>
      </c>
      <c r="M561" s="139" t="s">
        <v>101</v>
      </c>
      <c r="N561" s="140" t="s">
        <v>1489</v>
      </c>
      <c r="O561" s="141" t="s">
        <v>2494</v>
      </c>
      <c r="P561" s="141"/>
      <c r="Q561" s="28" t="s">
        <v>2195</v>
      </c>
      <c r="R561" s="142"/>
      <c r="S561" s="142"/>
      <c r="T561" s="28"/>
      <c r="U561" s="28"/>
      <c r="V561" s="28"/>
      <c r="W561" s="28"/>
      <c r="X561" s="28"/>
      <c r="Y561" s="28"/>
      <c r="Z561" s="28"/>
      <c r="AA561" s="28"/>
      <c r="AB561" s="28"/>
      <c r="AC561" s="28"/>
      <c r="AD561" s="28"/>
      <c r="AE561" s="28">
        <v>1</v>
      </c>
      <c r="AF561" s="28"/>
      <c r="AG561" s="28"/>
      <c r="AH561" s="28"/>
      <c r="AI561" s="28"/>
      <c r="AJ561" s="28"/>
      <c r="AK561" s="28"/>
      <c r="AL561" s="28"/>
      <c r="AM561" s="28"/>
      <c r="AN561" s="28"/>
      <c r="AO561" s="28"/>
      <c r="AP561" s="28"/>
      <c r="AQ561" s="28"/>
      <c r="AR561" s="28"/>
      <c r="AS561" s="28"/>
      <c r="AT561" s="28"/>
      <c r="AU561" s="28"/>
      <c r="AV561" s="28"/>
      <c r="AW561" s="28"/>
    </row>
    <row r="562" spans="2:49" hidden="1">
      <c r="B562" s="28">
        <f t="shared" si="8"/>
        <v>559</v>
      </c>
      <c r="C562" s="30">
        <v>45407</v>
      </c>
      <c r="D562" s="30" t="s">
        <v>1464</v>
      </c>
      <c r="E562" s="30" t="s">
        <v>444</v>
      </c>
      <c r="F562" s="31" t="s">
        <v>482</v>
      </c>
      <c r="G562" s="138" t="s">
        <v>1465</v>
      </c>
      <c r="H562" s="28" t="s">
        <v>1516</v>
      </c>
      <c r="I562" s="64" t="s">
        <v>440</v>
      </c>
      <c r="J562" s="28" t="s">
        <v>173</v>
      </c>
      <c r="K562" s="28" t="s">
        <v>2631</v>
      </c>
      <c r="L562" s="28" t="s">
        <v>1530</v>
      </c>
      <c r="M562" s="139" t="s">
        <v>1641</v>
      </c>
      <c r="N562" s="140" t="s">
        <v>1642</v>
      </c>
      <c r="O562" s="141" t="s">
        <v>2470</v>
      </c>
      <c r="P562" s="141"/>
      <c r="Q562" s="28" t="s">
        <v>2195</v>
      </c>
      <c r="R562" s="142"/>
      <c r="S562" s="142"/>
      <c r="T562" s="28"/>
      <c r="U562" s="28"/>
      <c r="V562" s="28"/>
      <c r="W562" s="28"/>
      <c r="X562" s="28"/>
      <c r="Y562" s="28"/>
      <c r="Z562" s="28"/>
      <c r="AA562" s="28"/>
      <c r="AB562" s="28"/>
      <c r="AC562" s="28"/>
      <c r="AD562" s="28"/>
      <c r="AE562" s="28"/>
      <c r="AF562" s="28"/>
      <c r="AG562" s="28">
        <v>1</v>
      </c>
      <c r="AH562" s="28"/>
      <c r="AI562" s="28"/>
      <c r="AJ562" s="28"/>
      <c r="AK562" s="28"/>
      <c r="AL562" s="28"/>
      <c r="AM562" s="28"/>
      <c r="AN562" s="28"/>
      <c r="AO562" s="28"/>
      <c r="AP562" s="28"/>
      <c r="AQ562" s="28"/>
      <c r="AR562" s="28"/>
      <c r="AS562" s="28"/>
      <c r="AT562" s="28"/>
      <c r="AU562" s="28"/>
      <c r="AV562" s="28"/>
      <c r="AW562" s="28"/>
    </row>
    <row r="563" spans="2:49" hidden="1">
      <c r="B563" s="28">
        <f t="shared" si="8"/>
        <v>560</v>
      </c>
      <c r="C563" s="30">
        <v>45407</v>
      </c>
      <c r="D563" s="30" t="s">
        <v>1464</v>
      </c>
      <c r="E563" s="30" t="s">
        <v>444</v>
      </c>
      <c r="F563" s="31" t="s">
        <v>482</v>
      </c>
      <c r="G563" s="138" t="s">
        <v>1465</v>
      </c>
      <c r="H563" s="28" t="s">
        <v>1565</v>
      </c>
      <c r="I563" s="64" t="s">
        <v>1626</v>
      </c>
      <c r="J563" s="28" t="s">
        <v>341</v>
      </c>
      <c r="K563" s="28" t="s">
        <v>2632</v>
      </c>
      <c r="L563" s="28" t="s">
        <v>1459</v>
      </c>
      <c r="M563" s="139" t="s">
        <v>28</v>
      </c>
      <c r="N563" s="140" t="s">
        <v>183</v>
      </c>
      <c r="O563" s="141" t="s">
        <v>2590</v>
      </c>
      <c r="P563" s="141"/>
      <c r="Q563" s="28" t="s">
        <v>2397</v>
      </c>
      <c r="R563" s="142" t="s">
        <v>2633</v>
      </c>
      <c r="S563" s="142" t="s">
        <v>2634</v>
      </c>
      <c r="T563" s="28"/>
      <c r="U563" s="28"/>
      <c r="V563" s="28"/>
      <c r="W563" s="28"/>
      <c r="X563" s="28"/>
      <c r="Y563" s="28"/>
      <c r="Z563" s="28"/>
      <c r="AA563" s="28"/>
      <c r="AB563" s="28"/>
      <c r="AC563" s="28"/>
      <c r="AD563" s="28"/>
      <c r="AE563" s="28"/>
      <c r="AF563" s="28"/>
      <c r="AG563" s="28"/>
      <c r="AH563" s="28"/>
      <c r="AI563" s="28"/>
      <c r="AJ563" s="28"/>
      <c r="AK563" s="28"/>
      <c r="AL563" s="28"/>
      <c r="AM563" s="28"/>
      <c r="AN563" s="28"/>
      <c r="AO563" s="28"/>
      <c r="AP563" s="28"/>
      <c r="AQ563" s="28"/>
      <c r="AR563" s="28"/>
      <c r="AS563" s="28"/>
      <c r="AT563" s="28"/>
      <c r="AU563" s="28"/>
      <c r="AV563" s="28"/>
      <c r="AW563" s="28"/>
    </row>
    <row r="564" spans="2:49" hidden="1">
      <c r="B564" s="28">
        <f t="shared" si="8"/>
        <v>561</v>
      </c>
      <c r="C564" s="30">
        <v>45407</v>
      </c>
      <c r="D564" s="30" t="s">
        <v>1464</v>
      </c>
      <c r="E564" s="30" t="s">
        <v>444</v>
      </c>
      <c r="F564" s="31" t="s">
        <v>482</v>
      </c>
      <c r="G564" s="138" t="s">
        <v>1465</v>
      </c>
      <c r="H564" s="28" t="s">
        <v>1565</v>
      </c>
      <c r="I564" s="64" t="s">
        <v>1509</v>
      </c>
      <c r="J564" s="28" t="s">
        <v>1619</v>
      </c>
      <c r="K564" s="28" t="s">
        <v>2635</v>
      </c>
      <c r="L564" s="28" t="s">
        <v>1530</v>
      </c>
      <c r="M564" s="139" t="s">
        <v>1653</v>
      </c>
      <c r="N564" s="140" t="s">
        <v>1723</v>
      </c>
      <c r="O564" s="141" t="s">
        <v>2494</v>
      </c>
      <c r="P564" s="141"/>
      <c r="Q564" s="28" t="s">
        <v>2397</v>
      </c>
      <c r="R564" s="142"/>
      <c r="S564" s="142"/>
      <c r="T564" s="28"/>
      <c r="U564" s="28"/>
      <c r="V564" s="28"/>
      <c r="W564" s="28"/>
      <c r="X564" s="28"/>
      <c r="Y564" s="28"/>
      <c r="Z564" s="28">
        <v>1</v>
      </c>
      <c r="AA564" s="28"/>
      <c r="AB564" s="28"/>
      <c r="AC564" s="28"/>
      <c r="AD564" s="28"/>
      <c r="AE564" s="28"/>
      <c r="AF564" s="28"/>
      <c r="AG564" s="28"/>
      <c r="AH564" s="28"/>
      <c r="AI564" s="28"/>
      <c r="AJ564" s="28"/>
      <c r="AK564" s="28"/>
      <c r="AL564" s="28"/>
      <c r="AM564" s="28"/>
      <c r="AN564" s="28"/>
      <c r="AO564" s="28"/>
      <c r="AP564" s="28"/>
      <c r="AQ564" s="28"/>
      <c r="AR564" s="28"/>
      <c r="AS564" s="28"/>
      <c r="AT564" s="28"/>
      <c r="AU564" s="28"/>
      <c r="AV564" s="28"/>
      <c r="AW564" s="28"/>
    </row>
    <row r="565" spans="2:49" hidden="1">
      <c r="B565" s="28">
        <f t="shared" si="8"/>
        <v>562</v>
      </c>
      <c r="C565" s="30">
        <v>45407</v>
      </c>
      <c r="D565" s="30" t="s">
        <v>1464</v>
      </c>
      <c r="E565" s="30" t="s">
        <v>444</v>
      </c>
      <c r="F565" s="31" t="s">
        <v>482</v>
      </c>
      <c r="G565" s="138" t="s">
        <v>1465</v>
      </c>
      <c r="H565" s="28" t="s">
        <v>1538</v>
      </c>
      <c r="I565" s="64" t="s">
        <v>1521</v>
      </c>
      <c r="J565" s="28" t="s">
        <v>217</v>
      </c>
      <c r="K565" s="28" t="s">
        <v>2636</v>
      </c>
      <c r="L565" s="28" t="s">
        <v>1498</v>
      </c>
      <c r="M565" s="139" t="s">
        <v>85</v>
      </c>
      <c r="N565" s="140" t="s">
        <v>1665</v>
      </c>
      <c r="O565" s="141"/>
      <c r="P565" s="141">
        <v>1</v>
      </c>
      <c r="Q565" s="28" t="s">
        <v>2281</v>
      </c>
      <c r="R565" s="142"/>
      <c r="S565" s="142"/>
      <c r="T565" s="28"/>
      <c r="U565" s="28"/>
      <c r="V565" s="28">
        <v>1</v>
      </c>
      <c r="W565" s="28"/>
      <c r="X565" s="28"/>
      <c r="Y565" s="28"/>
      <c r="Z565" s="28"/>
      <c r="AA565" s="28"/>
      <c r="AB565" s="28"/>
      <c r="AC565" s="28"/>
      <c r="AD565" s="28"/>
      <c r="AE565" s="28"/>
      <c r="AF565" s="28"/>
      <c r="AG565" s="28"/>
      <c r="AH565" s="28"/>
      <c r="AI565" s="28"/>
      <c r="AJ565" s="28"/>
      <c r="AK565" s="28"/>
      <c r="AL565" s="28"/>
      <c r="AM565" s="28"/>
      <c r="AN565" s="28"/>
      <c r="AO565" s="28"/>
      <c r="AP565" s="28"/>
      <c r="AQ565" s="28"/>
      <c r="AR565" s="28"/>
      <c r="AS565" s="28"/>
      <c r="AT565" s="28"/>
      <c r="AU565" s="28"/>
      <c r="AV565" s="28"/>
      <c r="AW565" s="28"/>
    </row>
    <row r="566" spans="2:49" hidden="1">
      <c r="B566" s="28">
        <f t="shared" si="8"/>
        <v>563</v>
      </c>
      <c r="C566" s="30">
        <v>45407</v>
      </c>
      <c r="D566" s="30" t="s">
        <v>1464</v>
      </c>
      <c r="E566" s="30" t="s">
        <v>444</v>
      </c>
      <c r="F566" s="31" t="s">
        <v>482</v>
      </c>
      <c r="G566" s="138" t="s">
        <v>375</v>
      </c>
      <c r="H566" s="28" t="s">
        <v>1546</v>
      </c>
      <c r="I566" s="64" t="s">
        <v>1477</v>
      </c>
      <c r="J566" s="28" t="s">
        <v>1478</v>
      </c>
      <c r="K566" s="28" t="s">
        <v>2626</v>
      </c>
      <c r="L566" s="28" t="s">
        <v>1488</v>
      </c>
      <c r="M566" s="139" t="s">
        <v>101</v>
      </c>
      <c r="N566" s="140" t="s">
        <v>1622</v>
      </c>
      <c r="O566" s="141" t="s">
        <v>2478</v>
      </c>
      <c r="P566" s="141">
        <v>1</v>
      </c>
      <c r="Q566" s="28"/>
      <c r="R566" s="142" t="s">
        <v>2627</v>
      </c>
      <c r="S566" s="142" t="s">
        <v>2628</v>
      </c>
      <c r="T566" s="28"/>
      <c r="U566" s="28"/>
      <c r="V566" s="28"/>
      <c r="W566" s="28"/>
      <c r="X566" s="28"/>
      <c r="Y566" s="28"/>
      <c r="Z566" s="28"/>
      <c r="AA566" s="28"/>
      <c r="AB566" s="28"/>
      <c r="AC566" s="28"/>
      <c r="AD566" s="28"/>
      <c r="AE566" s="28"/>
      <c r="AF566" s="28"/>
      <c r="AG566" s="28"/>
      <c r="AH566" s="28"/>
      <c r="AI566" s="28"/>
      <c r="AJ566" s="28"/>
      <c r="AK566" s="28"/>
      <c r="AL566" s="28"/>
      <c r="AM566" s="28"/>
      <c r="AN566" s="28"/>
      <c r="AO566" s="28"/>
      <c r="AP566" s="28"/>
      <c r="AQ566" s="28"/>
      <c r="AR566" s="28"/>
      <c r="AS566" s="28"/>
      <c r="AT566" s="28"/>
      <c r="AU566" s="28"/>
      <c r="AV566" s="28"/>
      <c r="AW566" s="28"/>
    </row>
    <row r="567" spans="2:49" hidden="1">
      <c r="B567" s="28">
        <f t="shared" si="8"/>
        <v>564</v>
      </c>
      <c r="C567" s="30">
        <v>45408</v>
      </c>
      <c r="D567" s="30" t="s">
        <v>1464</v>
      </c>
      <c r="E567" s="30" t="s">
        <v>444</v>
      </c>
      <c r="F567" s="31" t="s">
        <v>482</v>
      </c>
      <c r="G567" s="138" t="s">
        <v>1465</v>
      </c>
      <c r="H567" s="28" t="s">
        <v>1516</v>
      </c>
      <c r="I567" s="64" t="s">
        <v>440</v>
      </c>
      <c r="J567" s="28" t="s">
        <v>173</v>
      </c>
      <c r="K567" s="28" t="s">
        <v>2637</v>
      </c>
      <c r="L567" s="28" t="s">
        <v>1553</v>
      </c>
      <c r="M567" s="139" t="s">
        <v>15</v>
      </c>
      <c r="N567" s="140" t="s">
        <v>1554</v>
      </c>
      <c r="O567" s="141" t="s">
        <v>582</v>
      </c>
      <c r="P567" s="141"/>
      <c r="Q567" s="28" t="s">
        <v>2195</v>
      </c>
      <c r="R567" s="142"/>
      <c r="S567" s="142"/>
      <c r="T567" s="28">
        <v>1</v>
      </c>
      <c r="U567" s="28"/>
      <c r="V567" s="28"/>
      <c r="W567" s="28"/>
      <c r="X567" s="28"/>
      <c r="Y567" s="28"/>
      <c r="Z567" s="28"/>
      <c r="AA567" s="28"/>
      <c r="AB567" s="28"/>
      <c r="AC567" s="28"/>
      <c r="AD567" s="28"/>
      <c r="AE567" s="28"/>
      <c r="AF567" s="28"/>
      <c r="AG567" s="28"/>
      <c r="AH567" s="28"/>
      <c r="AI567" s="28"/>
      <c r="AJ567" s="28"/>
      <c r="AK567" s="28"/>
      <c r="AL567" s="28"/>
      <c r="AM567" s="28"/>
      <c r="AN567" s="28"/>
      <c r="AO567" s="28"/>
      <c r="AP567" s="28"/>
      <c r="AQ567" s="28"/>
      <c r="AR567" s="28"/>
      <c r="AS567" s="28"/>
      <c r="AT567" s="28"/>
      <c r="AU567" s="28"/>
      <c r="AV567" s="28"/>
      <c r="AW567" s="28"/>
    </row>
    <row r="568" spans="2:49" hidden="1">
      <c r="B568" s="28">
        <f t="shared" si="8"/>
        <v>565</v>
      </c>
      <c r="C568" s="30">
        <v>45408</v>
      </c>
      <c r="D568" s="30" t="s">
        <v>1464</v>
      </c>
      <c r="E568" s="30" t="s">
        <v>444</v>
      </c>
      <c r="F568" s="31" t="s">
        <v>482</v>
      </c>
      <c r="G568" s="138" t="s">
        <v>375</v>
      </c>
      <c r="H568" s="28" t="s">
        <v>1516</v>
      </c>
      <c r="I568" s="64" t="s">
        <v>440</v>
      </c>
      <c r="J568" s="28" t="s">
        <v>1600</v>
      </c>
      <c r="K568" s="28" t="s">
        <v>2638</v>
      </c>
      <c r="L568" s="28" t="s">
        <v>1574</v>
      </c>
      <c r="M568" s="139" t="s">
        <v>111</v>
      </c>
      <c r="N568" s="140" t="s">
        <v>1575</v>
      </c>
      <c r="O568" s="141" t="s">
        <v>2639</v>
      </c>
      <c r="P568" s="141">
        <v>1</v>
      </c>
      <c r="Q568" s="28" t="s">
        <v>2195</v>
      </c>
      <c r="R568" s="142"/>
      <c r="S568" s="142"/>
      <c r="T568" s="28"/>
      <c r="U568" s="28"/>
      <c r="V568" s="28"/>
      <c r="W568" s="28"/>
      <c r="X568" s="28"/>
      <c r="Y568" s="28"/>
      <c r="Z568" s="28"/>
      <c r="AA568" s="28">
        <v>1</v>
      </c>
      <c r="AB568" s="28"/>
      <c r="AC568" s="28"/>
      <c r="AD568" s="28"/>
      <c r="AE568" s="28"/>
      <c r="AF568" s="28"/>
      <c r="AG568" s="28"/>
      <c r="AH568" s="28"/>
      <c r="AI568" s="28"/>
      <c r="AJ568" s="28"/>
      <c r="AK568" s="28"/>
      <c r="AL568" s="28"/>
      <c r="AM568" s="28"/>
      <c r="AN568" s="28"/>
      <c r="AO568" s="28"/>
      <c r="AP568" s="28"/>
      <c r="AQ568" s="28"/>
      <c r="AR568" s="28"/>
      <c r="AS568" s="28"/>
      <c r="AT568" s="28"/>
      <c r="AU568" s="28"/>
      <c r="AV568" s="28"/>
      <c r="AW568" s="28"/>
    </row>
    <row r="569" spans="2:49" hidden="1">
      <c r="B569" s="28">
        <f t="shared" si="8"/>
        <v>566</v>
      </c>
      <c r="C569" s="30">
        <v>45408</v>
      </c>
      <c r="D569" s="30" t="s">
        <v>1464</v>
      </c>
      <c r="E569" s="30" t="s">
        <v>444</v>
      </c>
      <c r="F569" s="31" t="s">
        <v>482</v>
      </c>
      <c r="G569" s="138" t="s">
        <v>375</v>
      </c>
      <c r="H569" s="28" t="s">
        <v>1565</v>
      </c>
      <c r="I569" s="64" t="s">
        <v>1707</v>
      </c>
      <c r="J569" s="28" t="s">
        <v>640</v>
      </c>
      <c r="K569" s="28" t="s">
        <v>2640</v>
      </c>
      <c r="L569" s="28" t="s">
        <v>1459</v>
      </c>
      <c r="M569" s="139" t="s">
        <v>28</v>
      </c>
      <c r="N569" s="140" t="s">
        <v>183</v>
      </c>
      <c r="O569" s="141" t="s">
        <v>2590</v>
      </c>
      <c r="P569" s="141">
        <v>1</v>
      </c>
      <c r="Q569" s="28" t="s">
        <v>2397</v>
      </c>
      <c r="R569" s="142" t="s">
        <v>2641</v>
      </c>
      <c r="S569" s="142" t="s">
        <v>2642</v>
      </c>
      <c r="T569" s="28"/>
      <c r="U569" s="28"/>
      <c r="V569" s="28"/>
      <c r="W569" s="28"/>
      <c r="X569" s="28"/>
      <c r="Y569" s="28"/>
      <c r="Z569" s="28"/>
      <c r="AA569" s="28"/>
      <c r="AB569" s="28"/>
      <c r="AC569" s="28"/>
      <c r="AD569" s="28"/>
      <c r="AE569" s="28"/>
      <c r="AF569" s="28"/>
      <c r="AG569" s="28"/>
      <c r="AH569" s="28"/>
      <c r="AI569" s="28"/>
      <c r="AJ569" s="28"/>
      <c r="AK569" s="28"/>
      <c r="AL569" s="28"/>
      <c r="AM569" s="28"/>
      <c r="AN569" s="28"/>
      <c r="AO569" s="28"/>
      <c r="AP569" s="28"/>
      <c r="AQ569" s="28"/>
      <c r="AR569" s="28"/>
      <c r="AS569" s="28"/>
      <c r="AT569" s="28"/>
      <c r="AU569" s="28"/>
      <c r="AV569" s="28"/>
      <c r="AW569" s="28"/>
    </row>
    <row r="570" spans="2:49" hidden="1">
      <c r="B570" s="28">
        <f t="shared" si="8"/>
        <v>567</v>
      </c>
      <c r="C570" s="30">
        <v>45408</v>
      </c>
      <c r="D570" s="30" t="s">
        <v>1464</v>
      </c>
      <c r="E570" s="30" t="s">
        <v>444</v>
      </c>
      <c r="F570" s="31" t="s">
        <v>482</v>
      </c>
      <c r="G570" s="138" t="s">
        <v>1465</v>
      </c>
      <c r="H570" s="28" t="s">
        <v>1565</v>
      </c>
      <c r="I570" s="64" t="s">
        <v>1632</v>
      </c>
      <c r="J570" s="28" t="s">
        <v>1633</v>
      </c>
      <c r="K570" s="28" t="s">
        <v>2643</v>
      </c>
      <c r="L570" s="28" t="s">
        <v>1498</v>
      </c>
      <c r="M570" s="139" t="s">
        <v>81</v>
      </c>
      <c r="N570" s="140" t="s">
        <v>1511</v>
      </c>
      <c r="O570" s="141" t="s">
        <v>2494</v>
      </c>
      <c r="P570" s="141"/>
      <c r="Q570" s="28" t="s">
        <v>2397</v>
      </c>
      <c r="R570" s="142"/>
      <c r="S570" s="142"/>
      <c r="T570" s="28"/>
      <c r="U570" s="28"/>
      <c r="V570" s="28"/>
      <c r="W570" s="28">
        <v>1</v>
      </c>
      <c r="X570" s="28"/>
      <c r="Y570" s="28"/>
      <c r="Z570" s="28"/>
      <c r="AA570" s="28"/>
      <c r="AB570" s="28"/>
      <c r="AC570" s="28"/>
      <c r="AD570" s="28"/>
      <c r="AE570" s="28"/>
      <c r="AF570" s="28"/>
      <c r="AG570" s="28"/>
      <c r="AH570" s="28"/>
      <c r="AI570" s="28"/>
      <c r="AJ570" s="28"/>
      <c r="AK570" s="28"/>
      <c r="AL570" s="28"/>
      <c r="AM570" s="28"/>
      <c r="AN570" s="28"/>
      <c r="AO570" s="28"/>
      <c r="AP570" s="28"/>
      <c r="AQ570" s="28"/>
      <c r="AR570" s="28"/>
      <c r="AS570" s="28"/>
      <c r="AT570" s="28"/>
      <c r="AU570" s="28"/>
      <c r="AV570" s="28"/>
      <c r="AW570" s="28"/>
    </row>
    <row r="571" spans="2:49" hidden="1">
      <c r="B571" s="28">
        <f t="shared" si="8"/>
        <v>568</v>
      </c>
      <c r="C571" s="30">
        <v>45408</v>
      </c>
      <c r="D571" s="30" t="s">
        <v>1464</v>
      </c>
      <c r="E571" s="30" t="s">
        <v>444</v>
      </c>
      <c r="F571" s="31" t="s">
        <v>482</v>
      </c>
      <c r="G571" s="138" t="s">
        <v>375</v>
      </c>
      <c r="H571" s="28" t="s">
        <v>1538</v>
      </c>
      <c r="I571" s="64" t="s">
        <v>1521</v>
      </c>
      <c r="J571" s="28" t="s">
        <v>1539</v>
      </c>
      <c r="K571" s="28" t="s">
        <v>2644</v>
      </c>
      <c r="L571" s="28" t="s">
        <v>1488</v>
      </c>
      <c r="M571" s="139" t="s">
        <v>101</v>
      </c>
      <c r="N571" s="140" t="s">
        <v>1622</v>
      </c>
      <c r="O571" s="141" t="s">
        <v>2645</v>
      </c>
      <c r="P571" s="141">
        <v>1</v>
      </c>
      <c r="Q571" s="28" t="s">
        <v>2281</v>
      </c>
      <c r="R571" s="142" t="s">
        <v>2646</v>
      </c>
      <c r="S571" s="142" t="s">
        <v>2647</v>
      </c>
      <c r="T571" s="28"/>
      <c r="U571" s="28"/>
      <c r="V571" s="28"/>
      <c r="W571" s="28"/>
      <c r="X571" s="28"/>
      <c r="Y571" s="28"/>
      <c r="Z571" s="28"/>
      <c r="AA571" s="28"/>
      <c r="AB571" s="28"/>
      <c r="AC571" s="28"/>
      <c r="AD571" s="28"/>
      <c r="AE571" s="28"/>
      <c r="AF571" s="28"/>
      <c r="AG571" s="28"/>
      <c r="AH571" s="28"/>
      <c r="AI571" s="28"/>
      <c r="AJ571" s="28"/>
      <c r="AK571" s="28"/>
      <c r="AL571" s="28"/>
      <c r="AM571" s="28"/>
      <c r="AN571" s="28"/>
      <c r="AO571" s="28"/>
      <c r="AP571" s="28"/>
      <c r="AQ571" s="28"/>
      <c r="AR571" s="28"/>
      <c r="AS571" s="28"/>
      <c r="AT571" s="28"/>
      <c r="AU571" s="28"/>
      <c r="AV571" s="28"/>
      <c r="AW571" s="28"/>
    </row>
    <row r="572" spans="2:49" hidden="1">
      <c r="B572" s="28">
        <f t="shared" si="8"/>
        <v>569</v>
      </c>
      <c r="C572" s="30">
        <v>45408</v>
      </c>
      <c r="D572" s="30" t="s">
        <v>1464</v>
      </c>
      <c r="E572" s="30" t="s">
        <v>444</v>
      </c>
      <c r="F572" s="31" t="s">
        <v>482</v>
      </c>
      <c r="G572" s="138" t="s">
        <v>1465</v>
      </c>
      <c r="H572" s="28" t="s">
        <v>1546</v>
      </c>
      <c r="I572" s="64" t="s">
        <v>1477</v>
      </c>
      <c r="J572" s="28" t="s">
        <v>1478</v>
      </c>
      <c r="K572" s="28" t="s">
        <v>2648</v>
      </c>
      <c r="L572" s="28" t="s">
        <v>1488</v>
      </c>
      <c r="M572" s="139" t="s">
        <v>101</v>
      </c>
      <c r="N572" s="140" t="s">
        <v>1622</v>
      </c>
      <c r="O572" s="141" t="s">
        <v>2478</v>
      </c>
      <c r="P572" s="141"/>
      <c r="Q572" s="28"/>
      <c r="R572" s="142" t="s">
        <v>2649</v>
      </c>
      <c r="S572" s="142" t="s">
        <v>2650</v>
      </c>
      <c r="T572" s="28"/>
      <c r="U572" s="28"/>
      <c r="V572" s="28"/>
      <c r="W572" s="28"/>
      <c r="X572" s="28"/>
      <c r="Y572" s="28"/>
      <c r="Z572" s="28"/>
      <c r="AA572" s="28"/>
      <c r="AB572" s="28"/>
      <c r="AC572" s="28"/>
      <c r="AD572" s="28"/>
      <c r="AE572" s="28"/>
      <c r="AF572" s="28"/>
      <c r="AG572" s="28"/>
      <c r="AH572" s="28"/>
      <c r="AI572" s="28"/>
      <c r="AJ572" s="28"/>
      <c r="AK572" s="28"/>
      <c r="AL572" s="28"/>
      <c r="AM572" s="28"/>
      <c r="AN572" s="28"/>
      <c r="AO572" s="28"/>
      <c r="AP572" s="28"/>
      <c r="AQ572" s="28"/>
      <c r="AR572" s="28"/>
      <c r="AS572" s="28"/>
      <c r="AT572" s="28"/>
      <c r="AU572" s="28"/>
      <c r="AV572" s="28"/>
      <c r="AW572" s="28"/>
    </row>
    <row r="573" spans="2:49" hidden="1">
      <c r="B573" s="28">
        <f t="shared" si="8"/>
        <v>570</v>
      </c>
      <c r="C573" s="30">
        <v>45411</v>
      </c>
      <c r="D573" s="30" t="s">
        <v>1464</v>
      </c>
      <c r="E573" s="30" t="s">
        <v>444</v>
      </c>
      <c r="F573" s="31" t="s">
        <v>482</v>
      </c>
      <c r="G573" s="138" t="s">
        <v>1465</v>
      </c>
      <c r="H573" s="28" t="s">
        <v>1516</v>
      </c>
      <c r="I573" s="64" t="s">
        <v>440</v>
      </c>
      <c r="J573" s="28" t="s">
        <v>816</v>
      </c>
      <c r="K573" s="28" t="s">
        <v>2651</v>
      </c>
      <c r="L573" s="28" t="s">
        <v>1530</v>
      </c>
      <c r="M573" s="139" t="s">
        <v>1636</v>
      </c>
      <c r="N573" s="140" t="s">
        <v>1066</v>
      </c>
      <c r="O573" s="141" t="s">
        <v>2472</v>
      </c>
      <c r="P573" s="141"/>
      <c r="Q573" s="28" t="s">
        <v>2195</v>
      </c>
      <c r="R573" s="142" t="s">
        <v>2652</v>
      </c>
      <c r="S573" s="142" t="s">
        <v>2653</v>
      </c>
      <c r="T573" s="28"/>
      <c r="U573" s="28"/>
      <c r="V573" s="28"/>
      <c r="W573" s="28"/>
      <c r="X573" s="28"/>
      <c r="Y573" s="28"/>
      <c r="Z573" s="28"/>
      <c r="AA573" s="28"/>
      <c r="AB573" s="28"/>
      <c r="AC573" s="28"/>
      <c r="AD573" s="28"/>
      <c r="AE573" s="28"/>
      <c r="AF573" s="28"/>
      <c r="AG573" s="28"/>
      <c r="AH573" s="28"/>
      <c r="AI573" s="28"/>
      <c r="AJ573" s="28"/>
      <c r="AK573" s="28"/>
      <c r="AL573" s="28"/>
      <c r="AM573" s="28"/>
      <c r="AN573" s="28"/>
      <c r="AO573" s="28"/>
      <c r="AP573" s="28"/>
      <c r="AQ573" s="28"/>
      <c r="AR573" s="28"/>
      <c r="AS573" s="28"/>
      <c r="AT573" s="28"/>
      <c r="AU573" s="28"/>
      <c r="AV573" s="28"/>
      <c r="AW573" s="28"/>
    </row>
    <row r="574" spans="2:49" hidden="1">
      <c r="B574" s="28">
        <f t="shared" si="8"/>
        <v>571</v>
      </c>
      <c r="C574" s="30">
        <v>45411</v>
      </c>
      <c r="D574" s="30" t="s">
        <v>1464</v>
      </c>
      <c r="E574" s="30" t="s">
        <v>444</v>
      </c>
      <c r="F574" s="31" t="s">
        <v>482</v>
      </c>
      <c r="G574" s="138" t="s">
        <v>1465</v>
      </c>
      <c r="H574" s="28" t="s">
        <v>1516</v>
      </c>
      <c r="I574" s="64" t="s">
        <v>440</v>
      </c>
      <c r="J574" s="28" t="s">
        <v>173</v>
      </c>
      <c r="K574" s="28" t="s">
        <v>2654</v>
      </c>
      <c r="L574" s="28" t="s">
        <v>1480</v>
      </c>
      <c r="M574" s="139" t="s">
        <v>104</v>
      </c>
      <c r="N574" s="140" t="s">
        <v>1511</v>
      </c>
      <c r="O574" s="141" t="s">
        <v>2494</v>
      </c>
      <c r="P574" s="141"/>
      <c r="Q574" s="28" t="s">
        <v>2195</v>
      </c>
      <c r="R574" s="142"/>
      <c r="S574" s="142"/>
      <c r="T574" s="28"/>
      <c r="U574" s="28"/>
      <c r="V574" s="28"/>
      <c r="W574" s="28">
        <v>1</v>
      </c>
      <c r="X574" s="28"/>
      <c r="Y574" s="28"/>
      <c r="Z574" s="28"/>
      <c r="AA574" s="28"/>
      <c r="AB574" s="28"/>
      <c r="AC574" s="28"/>
      <c r="AD574" s="28"/>
      <c r="AE574" s="28"/>
      <c r="AF574" s="28"/>
      <c r="AG574" s="28"/>
      <c r="AH574" s="28"/>
      <c r="AI574" s="28"/>
      <c r="AJ574" s="28"/>
      <c r="AK574" s="28"/>
      <c r="AL574" s="28"/>
      <c r="AM574" s="28"/>
      <c r="AN574" s="28"/>
      <c r="AO574" s="28"/>
      <c r="AP574" s="28"/>
      <c r="AQ574" s="28"/>
      <c r="AR574" s="28"/>
      <c r="AS574" s="28"/>
      <c r="AT574" s="28"/>
      <c r="AU574" s="28"/>
      <c r="AV574" s="28"/>
      <c r="AW574" s="28"/>
    </row>
    <row r="575" spans="2:49" hidden="1">
      <c r="B575" s="28">
        <f t="shared" si="8"/>
        <v>572</v>
      </c>
      <c r="C575" s="30">
        <v>45411</v>
      </c>
      <c r="D575" s="30" t="s">
        <v>1464</v>
      </c>
      <c r="E575" s="30" t="s">
        <v>444</v>
      </c>
      <c r="F575" s="31" t="s">
        <v>482</v>
      </c>
      <c r="G575" s="138" t="s">
        <v>375</v>
      </c>
      <c r="H575" s="28" t="s">
        <v>1565</v>
      </c>
      <c r="I575" s="64" t="s">
        <v>1566</v>
      </c>
      <c r="J575" s="28" t="s">
        <v>1567</v>
      </c>
      <c r="K575" s="28" t="s">
        <v>2655</v>
      </c>
      <c r="L575" s="28" t="s">
        <v>1459</v>
      </c>
      <c r="M575" s="139" t="s">
        <v>74</v>
      </c>
      <c r="N575" s="140" t="s">
        <v>183</v>
      </c>
      <c r="O575" s="141" t="s">
        <v>2499</v>
      </c>
      <c r="P575" s="141">
        <v>1</v>
      </c>
      <c r="Q575" s="28" t="s">
        <v>2397</v>
      </c>
      <c r="R575" s="142" t="s">
        <v>2656</v>
      </c>
      <c r="S575" s="142" t="s">
        <v>2657</v>
      </c>
      <c r="T575" s="28"/>
      <c r="U575" s="28"/>
      <c r="V575" s="28"/>
      <c r="W575" s="28"/>
      <c r="X575" s="28"/>
      <c r="Y575" s="28"/>
      <c r="Z575" s="28"/>
      <c r="AA575" s="28"/>
      <c r="AB575" s="28"/>
      <c r="AC575" s="28"/>
      <c r="AD575" s="28"/>
      <c r="AE575" s="28"/>
      <c r="AF575" s="28"/>
      <c r="AG575" s="28"/>
      <c r="AH575" s="28"/>
      <c r="AI575" s="28"/>
      <c r="AJ575" s="28"/>
      <c r="AK575" s="28"/>
      <c r="AL575" s="28"/>
      <c r="AM575" s="28"/>
      <c r="AN575" s="28"/>
      <c r="AO575" s="28"/>
      <c r="AP575" s="28"/>
      <c r="AQ575" s="28"/>
      <c r="AR575" s="28"/>
      <c r="AS575" s="28"/>
      <c r="AT575" s="28"/>
      <c r="AU575" s="28"/>
      <c r="AV575" s="28"/>
      <c r="AW575" s="28"/>
    </row>
    <row r="576" spans="2:49" hidden="1">
      <c r="B576" s="28">
        <f t="shared" si="8"/>
        <v>573</v>
      </c>
      <c r="C576" s="30">
        <v>45411</v>
      </c>
      <c r="D576" s="30" t="s">
        <v>1464</v>
      </c>
      <c r="E576" s="30" t="s">
        <v>444</v>
      </c>
      <c r="F576" s="31" t="s">
        <v>482</v>
      </c>
      <c r="G576" s="138" t="s">
        <v>1465</v>
      </c>
      <c r="H576" s="28" t="s">
        <v>1565</v>
      </c>
      <c r="I576" s="64" t="s">
        <v>1509</v>
      </c>
      <c r="J576" s="28" t="s">
        <v>1572</v>
      </c>
      <c r="K576" s="28" t="s">
        <v>2658</v>
      </c>
      <c r="L576" s="28" t="s">
        <v>1530</v>
      </c>
      <c r="M576" s="139" t="s">
        <v>1531</v>
      </c>
      <c r="N576" s="140" t="s">
        <v>1558</v>
      </c>
      <c r="O576" s="141" t="s">
        <v>2467</v>
      </c>
      <c r="P576" s="141"/>
      <c r="Q576" s="28" t="s">
        <v>2397</v>
      </c>
      <c r="R576" s="142"/>
      <c r="S576" s="142"/>
      <c r="T576" s="28"/>
      <c r="U576" s="28"/>
      <c r="V576" s="28"/>
      <c r="W576" s="28"/>
      <c r="X576" s="28"/>
      <c r="Y576" s="28">
        <v>1</v>
      </c>
      <c r="Z576" s="28"/>
      <c r="AA576" s="28"/>
      <c r="AB576" s="28"/>
      <c r="AC576" s="28"/>
      <c r="AD576" s="28"/>
      <c r="AE576" s="28"/>
      <c r="AF576" s="28"/>
      <c r="AG576" s="28"/>
      <c r="AH576" s="28"/>
      <c r="AI576" s="28"/>
      <c r="AJ576" s="28"/>
      <c r="AK576" s="28"/>
      <c r="AL576" s="28"/>
      <c r="AM576" s="28"/>
      <c r="AN576" s="28"/>
      <c r="AO576" s="28"/>
      <c r="AP576" s="28"/>
      <c r="AQ576" s="28"/>
      <c r="AR576" s="28"/>
      <c r="AS576" s="28"/>
      <c r="AT576" s="28"/>
      <c r="AU576" s="28"/>
      <c r="AV576" s="28"/>
      <c r="AW576" s="28"/>
    </row>
    <row r="577" spans="2:49" hidden="1">
      <c r="B577" s="28">
        <f t="shared" si="8"/>
        <v>574</v>
      </c>
      <c r="C577" s="30">
        <v>45411</v>
      </c>
      <c r="D577" s="30" t="s">
        <v>1464</v>
      </c>
      <c r="E577" s="30" t="s">
        <v>444</v>
      </c>
      <c r="F577" s="31" t="s">
        <v>482</v>
      </c>
      <c r="G577" s="138" t="s">
        <v>1465</v>
      </c>
      <c r="H577" s="28" t="s">
        <v>1538</v>
      </c>
      <c r="I577" s="64" t="s">
        <v>1667</v>
      </c>
      <c r="J577" s="28" t="s">
        <v>1584</v>
      </c>
      <c r="K577" s="28" t="s">
        <v>2128</v>
      </c>
      <c r="L577" s="28" t="s">
        <v>1488</v>
      </c>
      <c r="M577" s="139" t="s">
        <v>102</v>
      </c>
      <c r="N577" s="140" t="s">
        <v>2659</v>
      </c>
      <c r="O577" s="141"/>
      <c r="P577" s="141"/>
      <c r="Q577" s="28" t="s">
        <v>2281</v>
      </c>
      <c r="R577" s="142"/>
      <c r="S577" s="142"/>
      <c r="T577" s="28"/>
      <c r="U577" s="28"/>
      <c r="V577" s="28"/>
      <c r="W577" s="28"/>
      <c r="X577" s="28"/>
      <c r="Y577" s="28"/>
      <c r="Z577" s="28"/>
      <c r="AA577" s="28"/>
      <c r="AB577" s="28"/>
      <c r="AC577" s="28"/>
      <c r="AD577" s="28"/>
      <c r="AE577" s="28"/>
      <c r="AF577" s="28"/>
      <c r="AG577" s="28"/>
      <c r="AH577" s="28"/>
      <c r="AI577" s="28"/>
      <c r="AJ577" s="28"/>
      <c r="AK577" s="28"/>
      <c r="AL577" s="28"/>
      <c r="AM577" s="28"/>
      <c r="AN577" s="28"/>
      <c r="AO577" s="28"/>
      <c r="AP577" s="28"/>
      <c r="AQ577" s="28"/>
      <c r="AR577" s="28"/>
      <c r="AS577" s="28"/>
      <c r="AT577" s="28"/>
      <c r="AU577" s="28"/>
      <c r="AV577" s="28"/>
      <c r="AW577" s="28"/>
    </row>
    <row r="578" spans="2:49" hidden="1">
      <c r="B578" s="28">
        <f t="shared" si="8"/>
        <v>575</v>
      </c>
      <c r="C578" s="30">
        <v>45411</v>
      </c>
      <c r="D578" s="30" t="s">
        <v>1464</v>
      </c>
      <c r="E578" s="30" t="s">
        <v>444</v>
      </c>
      <c r="F578" s="31" t="s">
        <v>482</v>
      </c>
      <c r="G578" s="138" t="s">
        <v>1465</v>
      </c>
      <c r="H578" s="28" t="s">
        <v>1538</v>
      </c>
      <c r="I578" s="64" t="s">
        <v>1667</v>
      </c>
      <c r="J578" s="28" t="s">
        <v>1528</v>
      </c>
      <c r="K578" s="28" t="s">
        <v>2660</v>
      </c>
      <c r="L578" s="28" t="s">
        <v>1493</v>
      </c>
      <c r="M578" s="139" t="s">
        <v>1494</v>
      </c>
      <c r="N578" s="140" t="s">
        <v>1495</v>
      </c>
      <c r="O578" s="141"/>
      <c r="P578" s="141"/>
      <c r="Q578" s="28" t="s">
        <v>2281</v>
      </c>
      <c r="R578" s="142"/>
      <c r="S578" s="142"/>
      <c r="T578" s="28"/>
      <c r="U578" s="28"/>
      <c r="V578" s="28"/>
      <c r="W578" s="28"/>
      <c r="X578" s="28"/>
      <c r="Y578" s="28"/>
      <c r="Z578" s="28"/>
      <c r="AA578" s="28"/>
      <c r="AB578" s="28"/>
      <c r="AC578" s="28"/>
      <c r="AD578" s="28"/>
      <c r="AE578" s="28"/>
      <c r="AF578" s="28"/>
      <c r="AG578" s="28"/>
      <c r="AH578" s="28"/>
      <c r="AI578" s="28"/>
      <c r="AJ578" s="28"/>
      <c r="AK578" s="28"/>
      <c r="AL578" s="28"/>
      <c r="AM578" s="28"/>
      <c r="AN578" s="28"/>
      <c r="AO578" s="28"/>
      <c r="AP578" s="28"/>
      <c r="AQ578" s="28"/>
      <c r="AR578" s="28"/>
      <c r="AS578" s="28"/>
      <c r="AT578" s="28"/>
      <c r="AU578" s="28"/>
      <c r="AV578" s="28"/>
      <c r="AW578" s="28"/>
    </row>
    <row r="579" spans="2:49" hidden="1">
      <c r="B579" s="28">
        <f t="shared" si="8"/>
        <v>576</v>
      </c>
      <c r="C579" s="30">
        <v>45411</v>
      </c>
      <c r="D579" s="30" t="s">
        <v>1464</v>
      </c>
      <c r="E579" s="30" t="s">
        <v>444</v>
      </c>
      <c r="F579" s="31" t="s">
        <v>482</v>
      </c>
      <c r="G579" s="138" t="s">
        <v>1465</v>
      </c>
      <c r="H579" s="28" t="s">
        <v>1546</v>
      </c>
      <c r="I579" s="64" t="s">
        <v>1477</v>
      </c>
      <c r="J579" s="28" t="s">
        <v>1875</v>
      </c>
      <c r="K579" s="28" t="s">
        <v>2580</v>
      </c>
      <c r="L579" s="28" t="s">
        <v>1459</v>
      </c>
      <c r="M579" s="139" t="s">
        <v>72</v>
      </c>
      <c r="N579" s="140" t="s">
        <v>183</v>
      </c>
      <c r="O579" s="141" t="s">
        <v>2661</v>
      </c>
      <c r="P579" s="141">
        <v>1</v>
      </c>
      <c r="Q579" s="28"/>
      <c r="R579" s="142" t="s">
        <v>2583</v>
      </c>
      <c r="S579" s="142" t="s">
        <v>2662</v>
      </c>
      <c r="T579" s="28"/>
      <c r="U579" s="28"/>
      <c r="V579" s="28"/>
      <c r="W579" s="28"/>
      <c r="X579" s="28"/>
      <c r="Y579" s="28"/>
      <c r="Z579" s="28"/>
      <c r="AA579" s="28"/>
      <c r="AB579" s="28"/>
      <c r="AC579" s="28"/>
      <c r="AD579" s="28"/>
      <c r="AE579" s="28"/>
      <c r="AF579" s="28"/>
      <c r="AG579" s="28"/>
      <c r="AH579" s="28"/>
      <c r="AI579" s="28"/>
      <c r="AJ579" s="28"/>
      <c r="AK579" s="28"/>
      <c r="AL579" s="28"/>
      <c r="AM579" s="28"/>
      <c r="AN579" s="28"/>
      <c r="AO579" s="28"/>
      <c r="AP579" s="28"/>
      <c r="AQ579" s="28"/>
      <c r="AR579" s="28"/>
      <c r="AS579" s="28"/>
      <c r="AT579" s="28"/>
      <c r="AU579" s="28"/>
      <c r="AV579" s="28"/>
      <c r="AW579" s="28"/>
    </row>
    <row r="580" spans="2:49" hidden="1">
      <c r="B580" s="28">
        <f t="shared" ref="B580:B643" si="9">ROW()-3</f>
        <v>577</v>
      </c>
      <c r="C580" s="30">
        <v>45412</v>
      </c>
      <c r="D580" s="30" t="s">
        <v>1464</v>
      </c>
      <c r="E580" s="30" t="s">
        <v>444</v>
      </c>
      <c r="F580" s="31" t="s">
        <v>482</v>
      </c>
      <c r="G580" s="138" t="s">
        <v>1465</v>
      </c>
      <c r="H580" s="28" t="s">
        <v>1516</v>
      </c>
      <c r="I580" s="64" t="s">
        <v>440</v>
      </c>
      <c r="J580" s="28" t="s">
        <v>441</v>
      </c>
      <c r="K580" s="28" t="s">
        <v>2663</v>
      </c>
      <c r="L580" s="28" t="s">
        <v>1574</v>
      </c>
      <c r="M580" s="139" t="s">
        <v>110</v>
      </c>
      <c r="N580" s="140" t="s">
        <v>1586</v>
      </c>
      <c r="O580" s="141" t="s">
        <v>2463</v>
      </c>
      <c r="P580" s="141">
        <v>1</v>
      </c>
      <c r="Q580" s="28" t="s">
        <v>2195</v>
      </c>
      <c r="R580" s="142" t="s">
        <v>2664</v>
      </c>
      <c r="S580" s="142" t="s">
        <v>2665</v>
      </c>
      <c r="T580" s="28"/>
      <c r="U580" s="28"/>
      <c r="V580" s="28"/>
      <c r="W580" s="28"/>
      <c r="X580" s="28"/>
      <c r="Y580" s="28"/>
      <c r="Z580" s="28"/>
      <c r="AA580" s="28"/>
      <c r="AB580" s="28"/>
      <c r="AC580" s="28"/>
      <c r="AD580" s="28"/>
      <c r="AE580" s="28"/>
      <c r="AF580" s="28"/>
      <c r="AG580" s="28"/>
      <c r="AH580" s="28"/>
      <c r="AI580" s="28"/>
      <c r="AJ580" s="28"/>
      <c r="AK580" s="28"/>
      <c r="AL580" s="28"/>
      <c r="AM580" s="28"/>
      <c r="AN580" s="28"/>
      <c r="AO580" s="28"/>
      <c r="AP580" s="28"/>
      <c r="AQ580" s="28"/>
      <c r="AR580" s="28"/>
      <c r="AS580" s="28"/>
      <c r="AT580" s="28"/>
      <c r="AU580" s="28"/>
      <c r="AV580" s="28"/>
      <c r="AW580" s="28"/>
    </row>
    <row r="581" spans="2:49" hidden="1">
      <c r="B581" s="28">
        <f t="shared" si="9"/>
        <v>578</v>
      </c>
      <c r="C581" s="30">
        <v>45412</v>
      </c>
      <c r="D581" s="30" t="s">
        <v>1464</v>
      </c>
      <c r="E581" s="30" t="s">
        <v>444</v>
      </c>
      <c r="F581" s="31" t="s">
        <v>482</v>
      </c>
      <c r="G581" s="138" t="s">
        <v>1465</v>
      </c>
      <c r="H581" s="64" t="s">
        <v>1513</v>
      </c>
      <c r="I581" s="64" t="s">
        <v>440</v>
      </c>
      <c r="J581" s="28" t="s">
        <v>173</v>
      </c>
      <c r="K581" s="28" t="s">
        <v>1517</v>
      </c>
      <c r="L581" s="28" t="s">
        <v>1488</v>
      </c>
      <c r="M581" s="139" t="s">
        <v>101</v>
      </c>
      <c r="N581" s="140" t="s">
        <v>1489</v>
      </c>
      <c r="O581" s="141" t="s">
        <v>2494</v>
      </c>
      <c r="P581" s="141"/>
      <c r="Q581" s="28" t="s">
        <v>2195</v>
      </c>
      <c r="R581" s="142"/>
      <c r="S581" s="142"/>
      <c r="T581" s="28"/>
      <c r="U581" s="28"/>
      <c r="V581" s="28"/>
      <c r="W581" s="28"/>
      <c r="X581" s="28"/>
      <c r="Y581" s="28"/>
      <c r="Z581" s="28"/>
      <c r="AA581" s="28"/>
      <c r="AB581" s="28"/>
      <c r="AC581" s="28"/>
      <c r="AD581" s="28"/>
      <c r="AE581" s="28"/>
      <c r="AF581" s="28">
        <v>1</v>
      </c>
      <c r="AG581" s="28"/>
      <c r="AH581" s="28"/>
      <c r="AI581" s="28"/>
      <c r="AJ581" s="28"/>
      <c r="AK581" s="28"/>
      <c r="AL581" s="28"/>
      <c r="AM581" s="28"/>
      <c r="AN581" s="28"/>
      <c r="AO581" s="28"/>
      <c r="AP581" s="28"/>
      <c r="AQ581" s="28"/>
      <c r="AR581" s="28"/>
      <c r="AS581" s="28"/>
      <c r="AT581" s="28"/>
      <c r="AU581" s="28"/>
      <c r="AV581" s="28"/>
      <c r="AW581" s="28"/>
    </row>
    <row r="582" spans="2:49" hidden="1">
      <c r="B582" s="28">
        <f t="shared" si="9"/>
        <v>579</v>
      </c>
      <c r="C582" s="30">
        <v>45412</v>
      </c>
      <c r="D582" s="30" t="s">
        <v>1464</v>
      </c>
      <c r="E582" s="30" t="s">
        <v>444</v>
      </c>
      <c r="F582" s="31" t="s">
        <v>482</v>
      </c>
      <c r="G582" s="138" t="s">
        <v>1465</v>
      </c>
      <c r="H582" s="28" t="s">
        <v>1565</v>
      </c>
      <c r="I582" s="64" t="s">
        <v>1503</v>
      </c>
      <c r="J582" s="28" t="s">
        <v>341</v>
      </c>
      <c r="K582" s="28" t="s">
        <v>2666</v>
      </c>
      <c r="L582" s="28" t="s">
        <v>1530</v>
      </c>
      <c r="M582" s="139" t="s">
        <v>1722</v>
      </c>
      <c r="N582" s="140" t="s">
        <v>1066</v>
      </c>
      <c r="O582" s="141" t="s">
        <v>2667</v>
      </c>
      <c r="P582" s="141"/>
      <c r="Q582" s="28" t="s">
        <v>2397</v>
      </c>
      <c r="R582" s="142" t="s">
        <v>2598</v>
      </c>
      <c r="S582" s="142" t="s">
        <v>2653</v>
      </c>
      <c r="T582" s="28"/>
      <c r="U582" s="28"/>
      <c r="V582" s="28"/>
      <c r="W582" s="28"/>
      <c r="X582" s="28"/>
      <c r="Y582" s="28"/>
      <c r="Z582" s="28"/>
      <c r="AA582" s="28"/>
      <c r="AB582" s="28"/>
      <c r="AC582" s="28"/>
      <c r="AD582" s="28"/>
      <c r="AE582" s="28"/>
      <c r="AF582" s="28"/>
      <c r="AG582" s="28"/>
      <c r="AH582" s="28"/>
      <c r="AI582" s="28"/>
      <c r="AJ582" s="28"/>
      <c r="AK582" s="28"/>
      <c r="AL582" s="28"/>
      <c r="AM582" s="28"/>
      <c r="AN582" s="28"/>
      <c r="AO582" s="28"/>
      <c r="AP582" s="28"/>
      <c r="AQ582" s="28"/>
      <c r="AR582" s="28"/>
      <c r="AS582" s="28"/>
      <c r="AT582" s="28"/>
      <c r="AU582" s="28"/>
      <c r="AV582" s="28"/>
      <c r="AW582" s="28"/>
    </row>
    <row r="583" spans="2:49" hidden="1">
      <c r="B583" s="28">
        <f t="shared" si="9"/>
        <v>580</v>
      </c>
      <c r="C583" s="30">
        <v>45412</v>
      </c>
      <c r="D583" s="30" t="s">
        <v>1464</v>
      </c>
      <c r="E583" s="30" t="s">
        <v>444</v>
      </c>
      <c r="F583" s="31" t="s">
        <v>482</v>
      </c>
      <c r="G583" s="138" t="s">
        <v>1465</v>
      </c>
      <c r="H583" s="28" t="s">
        <v>1538</v>
      </c>
      <c r="I583" s="64" t="s">
        <v>1543</v>
      </c>
      <c r="J583" s="28" t="s">
        <v>1528</v>
      </c>
      <c r="K583" s="28" t="s">
        <v>2668</v>
      </c>
      <c r="L583" s="28" t="s">
        <v>1488</v>
      </c>
      <c r="M583" s="139" t="s">
        <v>101</v>
      </c>
      <c r="N583" s="140" t="s">
        <v>61</v>
      </c>
      <c r="O583" s="141" t="s">
        <v>2669</v>
      </c>
      <c r="P583" s="141">
        <v>1</v>
      </c>
      <c r="Q583" s="28" t="s">
        <v>2281</v>
      </c>
      <c r="R583" s="142"/>
      <c r="S583" s="142"/>
      <c r="T583" s="28"/>
      <c r="U583" s="28"/>
      <c r="V583" s="28"/>
      <c r="W583" s="28"/>
      <c r="X583" s="28"/>
      <c r="Y583" s="28"/>
      <c r="Z583" s="28"/>
      <c r="AA583" s="28"/>
      <c r="AB583" s="28"/>
      <c r="AC583" s="28"/>
      <c r="AD583" s="28"/>
      <c r="AE583" s="28"/>
      <c r="AF583" s="28"/>
      <c r="AG583" s="28"/>
      <c r="AH583" s="28"/>
      <c r="AI583" s="28"/>
      <c r="AJ583" s="28"/>
      <c r="AK583" s="28"/>
      <c r="AL583" s="28"/>
      <c r="AM583" s="28"/>
      <c r="AN583" s="28"/>
      <c r="AO583" s="28"/>
      <c r="AP583" s="28"/>
      <c r="AQ583" s="28"/>
      <c r="AR583" s="28"/>
      <c r="AS583" s="28"/>
      <c r="AT583" s="28"/>
      <c r="AU583" s="28"/>
      <c r="AV583" s="28"/>
      <c r="AW583" s="28"/>
    </row>
    <row r="584" spans="2:49" hidden="1">
      <c r="B584" s="28">
        <f t="shared" si="9"/>
        <v>581</v>
      </c>
      <c r="C584" s="30">
        <v>45412</v>
      </c>
      <c r="D584" s="30" t="s">
        <v>1464</v>
      </c>
      <c r="E584" s="30" t="s">
        <v>444</v>
      </c>
      <c r="F584" s="31" t="s">
        <v>482</v>
      </c>
      <c r="G584" s="138" t="s">
        <v>1465</v>
      </c>
      <c r="H584" s="28" t="s">
        <v>1538</v>
      </c>
      <c r="I584" s="64" t="s">
        <v>1521</v>
      </c>
      <c r="J584" s="28" t="s">
        <v>217</v>
      </c>
      <c r="K584" s="28" t="s">
        <v>2670</v>
      </c>
      <c r="L584" s="28" t="s">
        <v>1459</v>
      </c>
      <c r="M584" s="139" t="s">
        <v>74</v>
      </c>
      <c r="N584" s="140" t="s">
        <v>2671</v>
      </c>
      <c r="O584" s="141"/>
      <c r="P584" s="141">
        <v>1</v>
      </c>
      <c r="Q584" s="28" t="s">
        <v>2281</v>
      </c>
      <c r="R584" s="142"/>
      <c r="S584" s="142"/>
      <c r="T584" s="28"/>
      <c r="U584" s="28"/>
      <c r="V584" s="28"/>
      <c r="W584" s="28"/>
      <c r="X584" s="28"/>
      <c r="Y584" s="28"/>
      <c r="Z584" s="28"/>
      <c r="AA584" s="28"/>
      <c r="AB584" s="28"/>
      <c r="AC584" s="28"/>
      <c r="AD584" s="28"/>
      <c r="AE584" s="28"/>
      <c r="AF584" s="28"/>
      <c r="AG584" s="28"/>
      <c r="AH584" s="28"/>
      <c r="AI584" s="28"/>
      <c r="AJ584" s="28"/>
      <c r="AK584" s="28"/>
      <c r="AL584" s="28"/>
      <c r="AM584" s="28"/>
      <c r="AN584" s="28"/>
      <c r="AO584" s="28"/>
      <c r="AP584" s="28"/>
      <c r="AQ584" s="28"/>
      <c r="AR584" s="28"/>
      <c r="AS584" s="28"/>
      <c r="AT584" s="28"/>
      <c r="AU584" s="28"/>
      <c r="AV584" s="28"/>
      <c r="AW584" s="28"/>
    </row>
    <row r="585" spans="2:49" hidden="1">
      <c r="B585" s="28">
        <f t="shared" si="9"/>
        <v>582</v>
      </c>
      <c r="C585" s="30">
        <v>45412</v>
      </c>
      <c r="D585" s="30" t="s">
        <v>1464</v>
      </c>
      <c r="E585" s="30" t="s">
        <v>444</v>
      </c>
      <c r="F585" s="31" t="s">
        <v>482</v>
      </c>
      <c r="G585" s="138" t="s">
        <v>1465</v>
      </c>
      <c r="H585" s="28" t="s">
        <v>1546</v>
      </c>
      <c r="I585" s="64" t="s">
        <v>1477</v>
      </c>
      <c r="J585" s="28" t="s">
        <v>1561</v>
      </c>
      <c r="K585" s="28" t="s">
        <v>2672</v>
      </c>
      <c r="L585" s="28" t="s">
        <v>1574</v>
      </c>
      <c r="M585" s="139" t="s">
        <v>110</v>
      </c>
      <c r="N585" s="140" t="s">
        <v>1990</v>
      </c>
      <c r="O585" s="141" t="s">
        <v>2673</v>
      </c>
      <c r="P585" s="141"/>
      <c r="Q585" s="28"/>
      <c r="R585" s="142"/>
      <c r="S585" s="142"/>
      <c r="T585" s="28"/>
      <c r="U585" s="28"/>
      <c r="V585" s="28"/>
      <c r="W585" s="28"/>
      <c r="X585" s="28"/>
      <c r="Y585" s="28"/>
      <c r="Z585" s="28"/>
      <c r="AA585" s="28"/>
      <c r="AB585" s="28"/>
      <c r="AC585" s="28"/>
      <c r="AD585" s="28"/>
      <c r="AE585" s="28"/>
      <c r="AF585" s="28"/>
      <c r="AG585" s="28"/>
      <c r="AH585" s="28"/>
      <c r="AI585" s="28"/>
      <c r="AJ585" s="28"/>
      <c r="AK585" s="28"/>
      <c r="AL585" s="28"/>
      <c r="AM585" s="28"/>
      <c r="AN585" s="28"/>
      <c r="AO585" s="28"/>
      <c r="AP585" s="28"/>
      <c r="AQ585" s="28"/>
      <c r="AR585" s="28"/>
      <c r="AS585" s="28"/>
      <c r="AT585" s="28"/>
      <c r="AU585" s="28"/>
      <c r="AV585" s="28"/>
      <c r="AW585" s="28"/>
    </row>
    <row r="586" spans="2:49" hidden="1">
      <c r="B586" s="28">
        <f t="shared" si="9"/>
        <v>583</v>
      </c>
      <c r="C586" s="30">
        <v>45413</v>
      </c>
      <c r="D586" s="30" t="s">
        <v>1464</v>
      </c>
      <c r="E586" s="30" t="s">
        <v>486</v>
      </c>
      <c r="F586" s="31" t="s">
        <v>482</v>
      </c>
      <c r="G586" s="138" t="s">
        <v>375</v>
      </c>
      <c r="H586" s="28" t="s">
        <v>1565</v>
      </c>
      <c r="I586" s="64" t="s">
        <v>1509</v>
      </c>
      <c r="J586" s="28" t="s">
        <v>1633</v>
      </c>
      <c r="K586" s="28" t="s">
        <v>2674</v>
      </c>
      <c r="L586" s="28" t="s">
        <v>1459</v>
      </c>
      <c r="M586" s="139" t="s">
        <v>28</v>
      </c>
      <c r="N586" s="140" t="s">
        <v>183</v>
      </c>
      <c r="O586" s="141" t="s">
        <v>2590</v>
      </c>
      <c r="P586" s="141">
        <v>1</v>
      </c>
      <c r="Q586" s="28" t="s">
        <v>2397</v>
      </c>
      <c r="R586" s="142" t="s">
        <v>2675</v>
      </c>
      <c r="S586" s="142" t="s">
        <v>2641</v>
      </c>
      <c r="T586" s="28"/>
      <c r="U586" s="28"/>
      <c r="V586" s="28"/>
      <c r="W586" s="28"/>
      <c r="X586" s="28"/>
      <c r="Y586" s="28"/>
      <c r="Z586" s="28"/>
      <c r="AA586" s="28"/>
      <c r="AB586" s="28"/>
      <c r="AC586" s="28"/>
      <c r="AD586" s="28"/>
      <c r="AE586" s="28"/>
      <c r="AF586" s="28"/>
      <c r="AG586" s="28"/>
      <c r="AH586" s="28"/>
      <c r="AI586" s="28"/>
      <c r="AJ586" s="28"/>
      <c r="AK586" s="28"/>
      <c r="AL586" s="28"/>
      <c r="AM586" s="28"/>
      <c r="AN586" s="28"/>
      <c r="AO586" s="28"/>
      <c r="AP586" s="28"/>
      <c r="AQ586" s="28"/>
      <c r="AR586" s="28"/>
      <c r="AS586" s="28"/>
      <c r="AT586" s="28"/>
      <c r="AU586" s="28"/>
      <c r="AV586" s="28"/>
      <c r="AW586" s="28"/>
    </row>
    <row r="587" spans="2:49" hidden="1">
      <c r="B587" s="28">
        <f t="shared" si="9"/>
        <v>584</v>
      </c>
      <c r="C587" s="30">
        <v>45414</v>
      </c>
      <c r="D587" s="30" t="s">
        <v>1464</v>
      </c>
      <c r="E587" s="30" t="s">
        <v>486</v>
      </c>
      <c r="F587" s="31" t="s">
        <v>488</v>
      </c>
      <c r="G587" s="138" t="s">
        <v>1465</v>
      </c>
      <c r="H587" s="28" t="s">
        <v>1565</v>
      </c>
      <c r="I587" s="64" t="s">
        <v>1626</v>
      </c>
      <c r="J587" s="28" t="s">
        <v>1627</v>
      </c>
      <c r="K587" s="28" t="s">
        <v>2676</v>
      </c>
      <c r="L587" s="28" t="s">
        <v>1553</v>
      </c>
      <c r="M587" s="139" t="s">
        <v>15</v>
      </c>
      <c r="N587" s="140" t="s">
        <v>1554</v>
      </c>
      <c r="O587" s="141" t="s">
        <v>2492</v>
      </c>
      <c r="P587" s="141"/>
      <c r="Q587" s="28" t="s">
        <v>2397</v>
      </c>
      <c r="R587" s="142"/>
      <c r="S587" s="142"/>
      <c r="T587" s="28">
        <v>1</v>
      </c>
      <c r="U587" s="28"/>
      <c r="V587" s="28"/>
      <c r="W587" s="28"/>
      <c r="X587" s="28"/>
      <c r="Y587" s="28"/>
      <c r="Z587" s="28"/>
      <c r="AA587" s="28"/>
      <c r="AB587" s="28"/>
      <c r="AC587" s="28"/>
      <c r="AD587" s="28"/>
      <c r="AE587" s="28"/>
      <c r="AF587" s="28"/>
      <c r="AG587" s="28"/>
      <c r="AH587" s="28"/>
      <c r="AI587" s="28"/>
      <c r="AJ587" s="28"/>
      <c r="AK587" s="28"/>
      <c r="AL587" s="28"/>
      <c r="AM587" s="28"/>
      <c r="AN587" s="28"/>
      <c r="AO587" s="28"/>
      <c r="AP587" s="28"/>
      <c r="AQ587" s="28"/>
      <c r="AR587" s="28"/>
      <c r="AS587" s="28"/>
      <c r="AT587" s="28"/>
      <c r="AU587" s="28"/>
      <c r="AV587" s="28"/>
      <c r="AW587" s="28"/>
    </row>
    <row r="588" spans="2:49" hidden="1">
      <c r="B588" s="28">
        <f t="shared" si="9"/>
        <v>585</v>
      </c>
      <c r="C588" s="30">
        <v>45414</v>
      </c>
      <c r="D588" s="30" t="s">
        <v>1464</v>
      </c>
      <c r="E588" s="30" t="s">
        <v>486</v>
      </c>
      <c r="F588" s="31" t="s">
        <v>488</v>
      </c>
      <c r="G588" s="138" t="s">
        <v>375</v>
      </c>
      <c r="H588" s="28" t="s">
        <v>1565</v>
      </c>
      <c r="I588" s="64" t="s">
        <v>1509</v>
      </c>
      <c r="J588" s="28" t="s">
        <v>1619</v>
      </c>
      <c r="K588" s="28" t="s">
        <v>2677</v>
      </c>
      <c r="L588" s="28" t="s">
        <v>1530</v>
      </c>
      <c r="M588" s="139" t="s">
        <v>1653</v>
      </c>
      <c r="N588" s="140" t="s">
        <v>1723</v>
      </c>
      <c r="O588" s="141" t="s">
        <v>2494</v>
      </c>
      <c r="P588" s="141"/>
      <c r="Q588" s="28" t="s">
        <v>2397</v>
      </c>
      <c r="R588" s="142"/>
      <c r="S588" s="142"/>
      <c r="T588" s="28"/>
      <c r="U588" s="28"/>
      <c r="V588" s="28"/>
      <c r="W588" s="28"/>
      <c r="X588" s="28"/>
      <c r="Y588" s="28"/>
      <c r="Z588" s="28">
        <v>1</v>
      </c>
      <c r="AA588" s="28"/>
      <c r="AB588" s="28"/>
      <c r="AC588" s="28"/>
      <c r="AD588" s="28"/>
      <c r="AE588" s="28"/>
      <c r="AF588" s="28"/>
      <c r="AG588" s="28"/>
      <c r="AH588" s="28"/>
      <c r="AI588" s="28"/>
      <c r="AJ588" s="28"/>
      <c r="AK588" s="28"/>
      <c r="AL588" s="28"/>
      <c r="AM588" s="28"/>
      <c r="AN588" s="28"/>
      <c r="AO588" s="28"/>
      <c r="AP588" s="28"/>
      <c r="AQ588" s="28"/>
      <c r="AR588" s="28"/>
      <c r="AS588" s="28"/>
      <c r="AT588" s="28"/>
      <c r="AU588" s="28"/>
      <c r="AV588" s="28"/>
      <c r="AW588" s="28"/>
    </row>
    <row r="589" spans="2:49" hidden="1">
      <c r="B589" s="28">
        <f t="shared" si="9"/>
        <v>586</v>
      </c>
      <c r="C589" s="30">
        <v>45414</v>
      </c>
      <c r="D589" s="30" t="s">
        <v>1464</v>
      </c>
      <c r="E589" s="30" t="s">
        <v>486</v>
      </c>
      <c r="F589" s="31" t="s">
        <v>488</v>
      </c>
      <c r="G589" s="138" t="s">
        <v>375</v>
      </c>
      <c r="H589" s="28" t="s">
        <v>1516</v>
      </c>
      <c r="I589" s="64" t="s">
        <v>440</v>
      </c>
      <c r="J589" s="28" t="s">
        <v>1580</v>
      </c>
      <c r="K589" s="28" t="s">
        <v>2678</v>
      </c>
      <c r="L589" s="28" t="s">
        <v>1480</v>
      </c>
      <c r="M589" s="139" t="s">
        <v>104</v>
      </c>
      <c r="N589" s="140" t="s">
        <v>1511</v>
      </c>
      <c r="O589" s="141" t="s">
        <v>2494</v>
      </c>
      <c r="P589" s="141">
        <v>1</v>
      </c>
      <c r="Q589" s="28" t="s">
        <v>2195</v>
      </c>
      <c r="R589" s="142"/>
      <c r="S589" s="142"/>
      <c r="T589" s="28"/>
      <c r="U589" s="28"/>
      <c r="V589" s="28"/>
      <c r="W589" s="28">
        <v>1</v>
      </c>
      <c r="X589" s="28"/>
      <c r="Y589" s="28"/>
      <c r="Z589" s="28"/>
      <c r="AA589" s="28"/>
      <c r="AB589" s="28"/>
      <c r="AC589" s="28"/>
      <c r="AD589" s="28"/>
      <c r="AE589" s="28"/>
      <c r="AF589" s="28"/>
      <c r="AG589" s="28"/>
      <c r="AH589" s="28"/>
      <c r="AI589" s="28"/>
      <c r="AJ589" s="28"/>
      <c r="AK589" s="28"/>
      <c r="AL589" s="28"/>
      <c r="AM589" s="28"/>
      <c r="AN589" s="28"/>
      <c r="AO589" s="28"/>
      <c r="AP589" s="28"/>
      <c r="AQ589" s="28"/>
      <c r="AR589" s="28"/>
      <c r="AS589" s="28"/>
      <c r="AT589" s="28"/>
      <c r="AU589" s="28"/>
      <c r="AV589" s="28"/>
      <c r="AW589" s="28"/>
    </row>
    <row r="590" spans="2:49" hidden="1">
      <c r="B590" s="28">
        <f t="shared" si="9"/>
        <v>587</v>
      </c>
      <c r="C590" s="30">
        <v>45414</v>
      </c>
      <c r="D590" s="30" t="s">
        <v>1464</v>
      </c>
      <c r="E590" s="30" t="s">
        <v>486</v>
      </c>
      <c r="F590" s="31" t="s">
        <v>488</v>
      </c>
      <c r="G590" s="138" t="s">
        <v>375</v>
      </c>
      <c r="H590" s="28" t="s">
        <v>1546</v>
      </c>
      <c r="I590" s="64" t="s">
        <v>1477</v>
      </c>
      <c r="J590" s="28" t="s">
        <v>656</v>
      </c>
      <c r="K590" s="28" t="s">
        <v>1902</v>
      </c>
      <c r="L590" s="28" t="s">
        <v>1488</v>
      </c>
      <c r="M590" s="139" t="s">
        <v>101</v>
      </c>
      <c r="N590" s="140" t="s">
        <v>1622</v>
      </c>
      <c r="O590" s="141" t="s">
        <v>2478</v>
      </c>
      <c r="P590" s="141">
        <v>1</v>
      </c>
      <c r="Q590" s="28"/>
      <c r="R590" s="142" t="s">
        <v>2679</v>
      </c>
      <c r="S590" s="142" t="s">
        <v>2680</v>
      </c>
      <c r="T590" s="28"/>
      <c r="U590" s="28"/>
      <c r="V590" s="28"/>
      <c r="W590" s="28"/>
      <c r="X590" s="28"/>
      <c r="Y590" s="28"/>
      <c r="Z590" s="28"/>
      <c r="AA590" s="28"/>
      <c r="AB590" s="28"/>
      <c r="AC590" s="28"/>
      <c r="AD590" s="28"/>
      <c r="AE590" s="28"/>
      <c r="AF590" s="28"/>
      <c r="AG590" s="28"/>
      <c r="AH590" s="28"/>
      <c r="AI590" s="28"/>
      <c r="AJ590" s="28"/>
      <c r="AK590" s="28"/>
      <c r="AL590" s="28"/>
      <c r="AM590" s="28"/>
      <c r="AN590" s="28"/>
      <c r="AO590" s="28"/>
      <c r="AP590" s="28"/>
      <c r="AQ590" s="28"/>
      <c r="AR590" s="28"/>
      <c r="AS590" s="28"/>
      <c r="AT590" s="28"/>
      <c r="AU590" s="28"/>
      <c r="AV590" s="28"/>
      <c r="AW590" s="28"/>
    </row>
    <row r="591" spans="2:49" hidden="1">
      <c r="B591" s="28">
        <f t="shared" si="9"/>
        <v>588</v>
      </c>
      <c r="C591" s="30">
        <v>45414</v>
      </c>
      <c r="D591" s="30" t="s">
        <v>1464</v>
      </c>
      <c r="E591" s="30" t="s">
        <v>486</v>
      </c>
      <c r="F591" s="31" t="s">
        <v>488</v>
      </c>
      <c r="G591" s="138" t="s">
        <v>375</v>
      </c>
      <c r="H591" s="28" t="s">
        <v>1610</v>
      </c>
      <c r="I591" s="64" t="s">
        <v>1550</v>
      </c>
      <c r="J591" s="28" t="s">
        <v>1968</v>
      </c>
      <c r="K591" s="28" t="s">
        <v>2249</v>
      </c>
      <c r="L591" s="28" t="s">
        <v>1459</v>
      </c>
      <c r="M591" s="139" t="s">
        <v>78</v>
      </c>
      <c r="N591" s="140" t="s">
        <v>183</v>
      </c>
      <c r="O591" s="141" t="s">
        <v>2681</v>
      </c>
      <c r="P591" s="141">
        <v>1</v>
      </c>
      <c r="Q591" s="28" t="s">
        <v>2188</v>
      </c>
      <c r="R591" s="142" t="s">
        <v>2682</v>
      </c>
      <c r="S591" s="142" t="s">
        <v>2683</v>
      </c>
      <c r="T591" s="28"/>
      <c r="U591" s="28"/>
      <c r="V591" s="28"/>
      <c r="W591" s="28"/>
      <c r="X591" s="28"/>
      <c r="Y591" s="28"/>
      <c r="Z591" s="28"/>
      <c r="AA591" s="28"/>
      <c r="AB591" s="28"/>
      <c r="AC591" s="28"/>
      <c r="AD591" s="28"/>
      <c r="AE591" s="28"/>
      <c r="AF591" s="28"/>
      <c r="AG591" s="28"/>
      <c r="AH591" s="28"/>
      <c r="AI591" s="28"/>
      <c r="AJ591" s="28"/>
      <c r="AK591" s="28"/>
      <c r="AL591" s="28"/>
      <c r="AM591" s="28"/>
      <c r="AN591" s="28"/>
      <c r="AO591" s="28"/>
      <c r="AP591" s="28"/>
      <c r="AQ591" s="28"/>
      <c r="AR591" s="28"/>
      <c r="AS591" s="28"/>
      <c r="AT591" s="28"/>
      <c r="AU591" s="28"/>
      <c r="AV591" s="28"/>
      <c r="AW591" s="28"/>
    </row>
    <row r="592" spans="2:49" hidden="1">
      <c r="B592" s="28">
        <f t="shared" si="9"/>
        <v>589</v>
      </c>
      <c r="C592" s="30">
        <v>45419</v>
      </c>
      <c r="D592" s="30" t="s">
        <v>1464</v>
      </c>
      <c r="E592" s="30" t="s">
        <v>486</v>
      </c>
      <c r="F592" s="31" t="s">
        <v>488</v>
      </c>
      <c r="G592" s="138" t="s">
        <v>375</v>
      </c>
      <c r="H592" s="28" t="s">
        <v>1565</v>
      </c>
      <c r="I592" s="64" t="s">
        <v>1707</v>
      </c>
      <c r="J592" s="28" t="s">
        <v>1572</v>
      </c>
      <c r="K592" s="28" t="s">
        <v>2684</v>
      </c>
      <c r="L592" s="28" t="s">
        <v>1530</v>
      </c>
      <c r="M592" s="139" t="s">
        <v>1531</v>
      </c>
      <c r="N592" s="140" t="s">
        <v>1532</v>
      </c>
      <c r="O592" s="141" t="s">
        <v>2490</v>
      </c>
      <c r="P592" s="141"/>
      <c r="Q592" s="28" t="s">
        <v>2397</v>
      </c>
      <c r="R592" s="142"/>
      <c r="S592" s="142"/>
      <c r="T592" s="28"/>
      <c r="U592" s="28"/>
      <c r="V592" s="28"/>
      <c r="W592" s="28"/>
      <c r="X592" s="28"/>
      <c r="Y592" s="28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28"/>
      <c r="AL592" s="28"/>
      <c r="AM592" s="28"/>
      <c r="AN592" s="28"/>
      <c r="AO592" s="28"/>
      <c r="AP592" s="28"/>
      <c r="AQ592" s="28"/>
      <c r="AR592" s="28"/>
      <c r="AS592" s="28"/>
      <c r="AT592" s="28"/>
      <c r="AU592" s="28"/>
      <c r="AV592" s="28"/>
      <c r="AW592" s="28"/>
    </row>
    <row r="593" spans="2:49" hidden="1">
      <c r="B593" s="28">
        <f t="shared" si="9"/>
        <v>590</v>
      </c>
      <c r="C593" s="30">
        <v>45415</v>
      </c>
      <c r="D593" s="30" t="s">
        <v>1464</v>
      </c>
      <c r="E593" s="30" t="s">
        <v>486</v>
      </c>
      <c r="F593" s="31" t="s">
        <v>488</v>
      </c>
      <c r="G593" s="138" t="s">
        <v>375</v>
      </c>
      <c r="H593" s="28" t="s">
        <v>1565</v>
      </c>
      <c r="I593" s="64" t="s">
        <v>1566</v>
      </c>
      <c r="J593" s="28" t="s">
        <v>1567</v>
      </c>
      <c r="K593" s="28" t="s">
        <v>2685</v>
      </c>
      <c r="L593" s="28" t="s">
        <v>1459</v>
      </c>
      <c r="M593" s="139" t="s">
        <v>27</v>
      </c>
      <c r="N593" s="140" t="s">
        <v>183</v>
      </c>
      <c r="O593" s="141" t="s">
        <v>2503</v>
      </c>
      <c r="P593" s="141">
        <v>1</v>
      </c>
      <c r="Q593" s="28" t="s">
        <v>2397</v>
      </c>
      <c r="R593" s="142" t="s">
        <v>2686</v>
      </c>
      <c r="S593" s="142" t="s">
        <v>2656</v>
      </c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  <c r="AQ593" s="28"/>
      <c r="AR593" s="28"/>
      <c r="AS593" s="28"/>
      <c r="AT593" s="28"/>
      <c r="AU593" s="28"/>
      <c r="AV593" s="28"/>
      <c r="AW593" s="28"/>
    </row>
    <row r="594" spans="2:49" hidden="1">
      <c r="B594" s="28">
        <f t="shared" si="9"/>
        <v>591</v>
      </c>
      <c r="C594" s="30">
        <v>45414</v>
      </c>
      <c r="D594" s="30" t="s">
        <v>1464</v>
      </c>
      <c r="E594" s="30" t="s">
        <v>486</v>
      </c>
      <c r="F594" s="31" t="s">
        <v>488</v>
      </c>
      <c r="G594" s="138" t="s">
        <v>1465</v>
      </c>
      <c r="H594" s="28" t="s">
        <v>1516</v>
      </c>
      <c r="I594" s="64" t="s">
        <v>440</v>
      </c>
      <c r="J594" s="28" t="s">
        <v>173</v>
      </c>
      <c r="K594" s="28" t="s">
        <v>2049</v>
      </c>
      <c r="L594" s="28" t="s">
        <v>1498</v>
      </c>
      <c r="M594" s="139" t="s">
        <v>85</v>
      </c>
      <c r="N594" s="140" t="s">
        <v>1665</v>
      </c>
      <c r="O594" s="141" t="s">
        <v>2467</v>
      </c>
      <c r="P594" s="141"/>
      <c r="Q594" s="28" t="s">
        <v>2195</v>
      </c>
      <c r="R594" s="142"/>
      <c r="S594" s="142"/>
      <c r="T594" s="28"/>
      <c r="U594" s="28"/>
      <c r="V594" s="28">
        <v>1</v>
      </c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  <c r="AQ594" s="28"/>
      <c r="AR594" s="28"/>
      <c r="AS594" s="28"/>
      <c r="AT594" s="28"/>
      <c r="AU594" s="28"/>
      <c r="AV594" s="28"/>
      <c r="AW594" s="28"/>
    </row>
    <row r="595" spans="2:49" hidden="1">
      <c r="B595" s="28">
        <f t="shared" si="9"/>
        <v>592</v>
      </c>
      <c r="C595" s="30">
        <v>45415</v>
      </c>
      <c r="D595" s="30" t="s">
        <v>1464</v>
      </c>
      <c r="E595" s="30" t="s">
        <v>486</v>
      </c>
      <c r="F595" s="31" t="s">
        <v>488</v>
      </c>
      <c r="G595" s="138" t="s">
        <v>375</v>
      </c>
      <c r="H595" s="28" t="s">
        <v>1516</v>
      </c>
      <c r="I595" s="64" t="s">
        <v>440</v>
      </c>
      <c r="J595" s="28" t="s">
        <v>441</v>
      </c>
      <c r="K595" s="28" t="s">
        <v>1577</v>
      </c>
      <c r="L595" s="28" t="s">
        <v>1530</v>
      </c>
      <c r="M595" s="139" t="s">
        <v>1636</v>
      </c>
      <c r="N595" s="140" t="s">
        <v>1066</v>
      </c>
      <c r="O595" s="141" t="s">
        <v>2472</v>
      </c>
      <c r="P595" s="141"/>
      <c r="Q595" s="28" t="s">
        <v>2195</v>
      </c>
      <c r="R595" s="142" t="s">
        <v>2687</v>
      </c>
      <c r="S595" s="142" t="s">
        <v>2688</v>
      </c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  <c r="AQ595" s="28"/>
      <c r="AR595" s="28"/>
      <c r="AS595" s="28"/>
      <c r="AT595" s="28"/>
      <c r="AU595" s="28"/>
      <c r="AV595" s="28"/>
      <c r="AW595" s="28"/>
    </row>
    <row r="596" spans="2:49" hidden="1">
      <c r="B596" s="28">
        <f t="shared" si="9"/>
        <v>593</v>
      </c>
      <c r="C596" s="30">
        <v>45415</v>
      </c>
      <c r="D596" s="30" t="s">
        <v>1464</v>
      </c>
      <c r="E596" s="30" t="s">
        <v>486</v>
      </c>
      <c r="F596" s="31" t="s">
        <v>488</v>
      </c>
      <c r="G596" s="138" t="s">
        <v>375</v>
      </c>
      <c r="H596" s="28" t="s">
        <v>1516</v>
      </c>
      <c r="I596" s="64" t="s">
        <v>440</v>
      </c>
      <c r="J596" s="28" t="s">
        <v>173</v>
      </c>
      <c r="K596" s="28" t="s">
        <v>1599</v>
      </c>
      <c r="L596" s="28" t="s">
        <v>1530</v>
      </c>
      <c r="M596" s="139" t="s">
        <v>1531</v>
      </c>
      <c r="N596" s="140" t="s">
        <v>1532</v>
      </c>
      <c r="O596" s="141" t="s">
        <v>2490</v>
      </c>
      <c r="P596" s="141"/>
      <c r="Q596" s="28" t="s">
        <v>2195</v>
      </c>
      <c r="R596" s="142"/>
      <c r="S596" s="142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  <c r="AQ596" s="28"/>
      <c r="AR596" s="28"/>
      <c r="AS596" s="28"/>
      <c r="AT596" s="28"/>
      <c r="AU596" s="28"/>
      <c r="AV596" s="28"/>
      <c r="AW596" s="28"/>
    </row>
    <row r="597" spans="2:49" hidden="1">
      <c r="B597" s="28">
        <f t="shared" si="9"/>
        <v>594</v>
      </c>
      <c r="C597" s="30">
        <v>45419</v>
      </c>
      <c r="D597" s="30" t="s">
        <v>1464</v>
      </c>
      <c r="E597" s="30" t="s">
        <v>486</v>
      </c>
      <c r="F597" s="31" t="s">
        <v>488</v>
      </c>
      <c r="G597" s="138" t="s">
        <v>1465</v>
      </c>
      <c r="H597" s="28" t="s">
        <v>1516</v>
      </c>
      <c r="I597" s="64" t="s">
        <v>440</v>
      </c>
      <c r="J597" s="28" t="s">
        <v>816</v>
      </c>
      <c r="K597" s="28" t="s">
        <v>2689</v>
      </c>
      <c r="L597" s="28" t="s">
        <v>1574</v>
      </c>
      <c r="M597" s="139" t="s">
        <v>111</v>
      </c>
      <c r="N597" s="140" t="s">
        <v>1575</v>
      </c>
      <c r="O597" s="141" t="s">
        <v>2639</v>
      </c>
      <c r="P597" s="141"/>
      <c r="Q597" s="28" t="s">
        <v>2195</v>
      </c>
      <c r="R597" s="142"/>
      <c r="S597" s="142"/>
      <c r="T597" s="28"/>
      <c r="U597" s="28"/>
      <c r="V597" s="28"/>
      <c r="W597" s="28"/>
      <c r="X597" s="28"/>
      <c r="Y597" s="28"/>
      <c r="Z597" s="28"/>
      <c r="AA597" s="28">
        <v>1</v>
      </c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  <c r="AQ597" s="28"/>
      <c r="AR597" s="28"/>
      <c r="AS597" s="28"/>
      <c r="AT597" s="28"/>
      <c r="AU597" s="28"/>
      <c r="AV597" s="28"/>
      <c r="AW597" s="28"/>
    </row>
    <row r="598" spans="2:49" hidden="1">
      <c r="B598" s="28">
        <f t="shared" si="9"/>
        <v>595</v>
      </c>
      <c r="C598" s="30">
        <v>45419</v>
      </c>
      <c r="D598" s="30" t="s">
        <v>1464</v>
      </c>
      <c r="E598" s="30" t="s">
        <v>486</v>
      </c>
      <c r="F598" s="31" t="s">
        <v>488</v>
      </c>
      <c r="G598" s="138" t="s">
        <v>1465</v>
      </c>
      <c r="H598" s="28" t="s">
        <v>1516</v>
      </c>
      <c r="I598" s="64" t="s">
        <v>440</v>
      </c>
      <c r="J598" s="28" t="s">
        <v>816</v>
      </c>
      <c r="K598" s="28"/>
      <c r="L598" s="28" t="s">
        <v>1493</v>
      </c>
      <c r="M598" s="139" t="s">
        <v>1978</v>
      </c>
      <c r="N598" s="140" t="s">
        <v>1495</v>
      </c>
      <c r="O598" s="141" t="s">
        <v>2486</v>
      </c>
      <c r="P598" s="141"/>
      <c r="Q598" s="28" t="s">
        <v>2195</v>
      </c>
      <c r="R598" s="142"/>
      <c r="S598" s="142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  <c r="AQ598" s="28"/>
      <c r="AR598" s="28"/>
      <c r="AS598" s="28"/>
      <c r="AT598" s="28"/>
      <c r="AU598" s="28"/>
      <c r="AV598" s="28"/>
      <c r="AW598" s="28"/>
    </row>
    <row r="599" spans="2:49" hidden="1">
      <c r="B599" s="28">
        <f t="shared" si="9"/>
        <v>596</v>
      </c>
      <c r="C599" s="30">
        <v>45420</v>
      </c>
      <c r="D599" s="30" t="s">
        <v>1464</v>
      </c>
      <c r="E599" s="30" t="s">
        <v>486</v>
      </c>
      <c r="F599" s="31" t="s">
        <v>488</v>
      </c>
      <c r="G599" s="138" t="s">
        <v>1465</v>
      </c>
      <c r="H599" s="28" t="s">
        <v>1516</v>
      </c>
      <c r="I599" s="64" t="s">
        <v>440</v>
      </c>
      <c r="J599" s="28" t="s">
        <v>1580</v>
      </c>
      <c r="K599" s="28" t="s">
        <v>1703</v>
      </c>
      <c r="L599" s="28" t="s">
        <v>1553</v>
      </c>
      <c r="M599" s="139" t="s">
        <v>15</v>
      </c>
      <c r="N599" s="140" t="s">
        <v>1554</v>
      </c>
      <c r="O599" s="141" t="s">
        <v>582</v>
      </c>
      <c r="P599" s="141"/>
      <c r="Q599" s="28" t="s">
        <v>2195</v>
      </c>
      <c r="R599" s="142"/>
      <c r="S599" s="142"/>
      <c r="T599" s="28">
        <v>1</v>
      </c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  <c r="AQ599" s="28"/>
      <c r="AR599" s="28"/>
      <c r="AS599" s="28"/>
      <c r="AT599" s="28"/>
      <c r="AU599" s="28"/>
      <c r="AV599" s="28"/>
      <c r="AW599" s="28"/>
    </row>
    <row r="600" spans="2:49" hidden="1">
      <c r="B600" s="28">
        <f t="shared" si="9"/>
        <v>597</v>
      </c>
      <c r="C600" s="30">
        <v>45414</v>
      </c>
      <c r="D600" s="30" t="s">
        <v>1464</v>
      </c>
      <c r="E600" s="30" t="s">
        <v>486</v>
      </c>
      <c r="F600" s="31" t="s">
        <v>488</v>
      </c>
      <c r="G600" s="138" t="s">
        <v>1465</v>
      </c>
      <c r="H600" s="28" t="s">
        <v>1538</v>
      </c>
      <c r="I600" s="64" t="s">
        <v>2169</v>
      </c>
      <c r="J600" s="28" t="s">
        <v>217</v>
      </c>
      <c r="K600" s="28" t="s">
        <v>2690</v>
      </c>
      <c r="L600" s="28" t="s">
        <v>1574</v>
      </c>
      <c r="M600" s="139" t="s">
        <v>110</v>
      </c>
      <c r="N600" s="140" t="s">
        <v>1586</v>
      </c>
      <c r="O600" s="141"/>
      <c r="P600" s="141"/>
      <c r="Q600" s="28" t="s">
        <v>2281</v>
      </c>
      <c r="R600" s="142" t="s">
        <v>2691</v>
      </c>
      <c r="S600" s="142" t="s">
        <v>2692</v>
      </c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  <c r="AQ600" s="28"/>
      <c r="AR600" s="28"/>
      <c r="AS600" s="28"/>
      <c r="AT600" s="28"/>
      <c r="AU600" s="28"/>
      <c r="AV600" s="28"/>
      <c r="AW600" s="28"/>
    </row>
    <row r="601" spans="2:49" hidden="1">
      <c r="B601" s="28">
        <f t="shared" si="9"/>
        <v>598</v>
      </c>
      <c r="C601" s="30">
        <v>45415</v>
      </c>
      <c r="D601" s="30" t="s">
        <v>1464</v>
      </c>
      <c r="E601" s="30" t="s">
        <v>486</v>
      </c>
      <c r="F601" s="31" t="s">
        <v>488</v>
      </c>
      <c r="G601" s="138" t="s">
        <v>375</v>
      </c>
      <c r="H601" s="28" t="s">
        <v>1565</v>
      </c>
      <c r="I601" s="64" t="s">
        <v>1509</v>
      </c>
      <c r="J601" s="28" t="s">
        <v>341</v>
      </c>
      <c r="K601" s="28" t="s">
        <v>2693</v>
      </c>
      <c r="L601" s="28" t="s">
        <v>1488</v>
      </c>
      <c r="M601" s="139" t="s">
        <v>101</v>
      </c>
      <c r="N601" s="140" t="s">
        <v>1489</v>
      </c>
      <c r="O601" s="141" t="s">
        <v>2494</v>
      </c>
      <c r="P601" s="141">
        <v>1</v>
      </c>
      <c r="Q601" s="28" t="s">
        <v>2397</v>
      </c>
      <c r="R601" s="142"/>
      <c r="S601" s="142"/>
      <c r="T601" s="28"/>
      <c r="U601" s="28"/>
      <c r="V601" s="28"/>
      <c r="W601" s="28"/>
      <c r="X601" s="28"/>
      <c r="Y601" s="28"/>
      <c r="Z601" s="28"/>
      <c r="AA601" s="28"/>
      <c r="AB601" s="28"/>
      <c r="AC601" s="28"/>
      <c r="AD601" s="28"/>
      <c r="AE601" s="28"/>
      <c r="AF601" s="28">
        <v>1</v>
      </c>
      <c r="AG601" s="28"/>
      <c r="AH601" s="28"/>
      <c r="AI601" s="28"/>
      <c r="AJ601" s="28"/>
      <c r="AK601" s="28"/>
      <c r="AL601" s="28"/>
      <c r="AM601" s="28"/>
      <c r="AN601" s="28"/>
      <c r="AO601" s="28"/>
      <c r="AP601" s="28"/>
      <c r="AQ601" s="28"/>
      <c r="AR601" s="28"/>
      <c r="AS601" s="28"/>
      <c r="AT601" s="28"/>
      <c r="AU601" s="28"/>
      <c r="AV601" s="28"/>
      <c r="AW601" s="28"/>
    </row>
    <row r="602" spans="2:49" hidden="1">
      <c r="B602" s="28">
        <f t="shared" si="9"/>
        <v>599</v>
      </c>
      <c r="C602" s="30">
        <v>45415</v>
      </c>
      <c r="D602" s="30" t="s">
        <v>1464</v>
      </c>
      <c r="E602" s="30" t="s">
        <v>486</v>
      </c>
      <c r="F602" s="31" t="s">
        <v>488</v>
      </c>
      <c r="G602" s="138" t="s">
        <v>375</v>
      </c>
      <c r="H602" s="28" t="s">
        <v>1538</v>
      </c>
      <c r="I602" s="64" t="s">
        <v>1543</v>
      </c>
      <c r="J602" s="28" t="s">
        <v>1668</v>
      </c>
      <c r="K602" s="28" t="s">
        <v>2694</v>
      </c>
      <c r="L602" s="28" t="s">
        <v>1459</v>
      </c>
      <c r="M602" s="139" t="s">
        <v>78</v>
      </c>
      <c r="N602" s="140" t="s">
        <v>183</v>
      </c>
      <c r="O602" s="141"/>
      <c r="P602" s="141">
        <v>1</v>
      </c>
      <c r="Q602" s="28" t="s">
        <v>2281</v>
      </c>
      <c r="R602" s="142" t="s">
        <v>2695</v>
      </c>
      <c r="S602" s="142" t="s">
        <v>2197</v>
      </c>
      <c r="T602" s="2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8"/>
      <c r="AP602" s="28"/>
      <c r="AQ602" s="28"/>
      <c r="AR602" s="28"/>
      <c r="AS602" s="28"/>
      <c r="AT602" s="28"/>
      <c r="AU602" s="28"/>
      <c r="AV602" s="28"/>
      <c r="AW602" s="28"/>
    </row>
    <row r="603" spans="2:49" hidden="1">
      <c r="B603" s="28">
        <f t="shared" si="9"/>
        <v>600</v>
      </c>
      <c r="C603" s="30">
        <v>45420</v>
      </c>
      <c r="D603" s="30" t="s">
        <v>1464</v>
      </c>
      <c r="E603" s="30" t="s">
        <v>486</v>
      </c>
      <c r="F603" s="31" t="s">
        <v>488</v>
      </c>
      <c r="G603" s="138" t="s">
        <v>1465</v>
      </c>
      <c r="H603" s="28" t="s">
        <v>1538</v>
      </c>
      <c r="I603" s="64" t="s">
        <v>1521</v>
      </c>
      <c r="J603" s="28" t="s">
        <v>217</v>
      </c>
      <c r="K603" s="28" t="s">
        <v>2696</v>
      </c>
      <c r="L603" s="28" t="s">
        <v>1459</v>
      </c>
      <c r="M603" s="139" t="s">
        <v>74</v>
      </c>
      <c r="N603" s="140" t="s">
        <v>183</v>
      </c>
      <c r="O603" s="141"/>
      <c r="P603" s="141"/>
      <c r="Q603" s="28" t="s">
        <v>2281</v>
      </c>
      <c r="R603" s="142" t="s">
        <v>2697</v>
      </c>
      <c r="S603" s="142" t="s">
        <v>2698</v>
      </c>
      <c r="T603" s="2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AO603" s="28"/>
      <c r="AP603" s="28"/>
      <c r="AQ603" s="28"/>
      <c r="AR603" s="28"/>
      <c r="AS603" s="28"/>
      <c r="AT603" s="28"/>
      <c r="AU603" s="28"/>
      <c r="AV603" s="28"/>
      <c r="AW603" s="28"/>
    </row>
    <row r="604" spans="2:49" hidden="1">
      <c r="B604" s="28">
        <f t="shared" si="9"/>
        <v>601</v>
      </c>
      <c r="C604" s="30">
        <v>45415</v>
      </c>
      <c r="D604" s="30" t="s">
        <v>1464</v>
      </c>
      <c r="E604" s="30" t="s">
        <v>486</v>
      </c>
      <c r="F604" s="31" t="s">
        <v>488</v>
      </c>
      <c r="G604" s="138" t="s">
        <v>375</v>
      </c>
      <c r="H604" s="28" t="s">
        <v>1546</v>
      </c>
      <c r="I604" s="64" t="s">
        <v>1477</v>
      </c>
      <c r="J604" s="28" t="s">
        <v>1561</v>
      </c>
      <c r="K604" s="28" t="s">
        <v>2699</v>
      </c>
      <c r="L604" s="28" t="s">
        <v>1488</v>
      </c>
      <c r="M604" s="139" t="s">
        <v>101</v>
      </c>
      <c r="N604" s="140" t="s">
        <v>2659</v>
      </c>
      <c r="O604" s="141" t="s">
        <v>2700</v>
      </c>
      <c r="P604" s="141">
        <v>1</v>
      </c>
      <c r="Q604" s="28"/>
      <c r="R604" s="142"/>
      <c r="S604" s="142"/>
      <c r="T604" s="2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8"/>
      <c r="AP604" s="28"/>
      <c r="AQ604" s="28"/>
      <c r="AR604" s="28"/>
      <c r="AS604" s="28"/>
      <c r="AT604" s="28"/>
      <c r="AU604" s="28"/>
      <c r="AV604" s="28"/>
      <c r="AW604" s="28"/>
    </row>
    <row r="605" spans="2:49" hidden="1">
      <c r="B605" s="28">
        <f t="shared" si="9"/>
        <v>602</v>
      </c>
      <c r="C605" s="30">
        <v>45415</v>
      </c>
      <c r="D605" s="30" t="s">
        <v>1464</v>
      </c>
      <c r="E605" s="30" t="s">
        <v>486</v>
      </c>
      <c r="F605" s="31" t="s">
        <v>488</v>
      </c>
      <c r="G605" s="138" t="s">
        <v>375</v>
      </c>
      <c r="H605" s="28" t="s">
        <v>1610</v>
      </c>
      <c r="I605" s="64" t="s">
        <v>1485</v>
      </c>
      <c r="J605" s="28" t="s">
        <v>1486</v>
      </c>
      <c r="K605" s="28" t="s">
        <v>2701</v>
      </c>
      <c r="L605" s="28" t="s">
        <v>1488</v>
      </c>
      <c r="M605" s="139" t="s">
        <v>101</v>
      </c>
      <c r="N605" s="140" t="s">
        <v>1622</v>
      </c>
      <c r="O605" s="141" t="s">
        <v>2702</v>
      </c>
      <c r="P605" s="141">
        <v>1</v>
      </c>
      <c r="Q605" s="28" t="s">
        <v>2188</v>
      </c>
      <c r="R605" s="142" t="s">
        <v>2703</v>
      </c>
      <c r="S605" s="142" t="s">
        <v>2704</v>
      </c>
      <c r="T605" s="2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  <c r="AQ605" s="28"/>
      <c r="AR605" s="28"/>
      <c r="AS605" s="28"/>
      <c r="AT605" s="28"/>
      <c r="AU605" s="28"/>
      <c r="AV605" s="28"/>
      <c r="AW605" s="28"/>
    </row>
    <row r="606" spans="2:49" hidden="1">
      <c r="B606" s="28">
        <f t="shared" si="9"/>
        <v>603</v>
      </c>
      <c r="C606" s="30">
        <v>45419</v>
      </c>
      <c r="D606" s="30" t="s">
        <v>1464</v>
      </c>
      <c r="E606" s="30" t="s">
        <v>486</v>
      </c>
      <c r="F606" s="31" t="s">
        <v>488</v>
      </c>
      <c r="G606" s="138" t="s">
        <v>375</v>
      </c>
      <c r="H606" s="28" t="s">
        <v>1565</v>
      </c>
      <c r="I606" s="64" t="s">
        <v>1503</v>
      </c>
      <c r="J606" s="28" t="s">
        <v>640</v>
      </c>
      <c r="K606" s="28" t="s">
        <v>2705</v>
      </c>
      <c r="L606" s="28" t="s">
        <v>1480</v>
      </c>
      <c r="M606" s="139" t="s">
        <v>104</v>
      </c>
      <c r="N606" s="140" t="s">
        <v>1511</v>
      </c>
      <c r="O606" s="141" t="s">
        <v>2494</v>
      </c>
      <c r="P606" s="141">
        <v>1</v>
      </c>
      <c r="Q606" s="28" t="s">
        <v>2397</v>
      </c>
      <c r="R606" s="142"/>
      <c r="S606" s="142"/>
      <c r="T606" s="28"/>
      <c r="U606" s="28"/>
      <c r="V606" s="28"/>
      <c r="W606" s="28">
        <v>1</v>
      </c>
      <c r="X606" s="28"/>
      <c r="Y606" s="28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  <c r="AQ606" s="28"/>
      <c r="AR606" s="28"/>
      <c r="AS606" s="28"/>
      <c r="AT606" s="28"/>
      <c r="AU606" s="28"/>
      <c r="AV606" s="28"/>
      <c r="AW606" s="28"/>
    </row>
    <row r="607" spans="2:49" hidden="1">
      <c r="B607" s="28">
        <f t="shared" si="9"/>
        <v>604</v>
      </c>
      <c r="C607" s="30">
        <v>45419</v>
      </c>
      <c r="D607" s="30" t="s">
        <v>1464</v>
      </c>
      <c r="E607" s="30" t="s">
        <v>486</v>
      </c>
      <c r="F607" s="31" t="s">
        <v>488</v>
      </c>
      <c r="G607" s="138" t="s">
        <v>375</v>
      </c>
      <c r="H607" s="28" t="s">
        <v>1538</v>
      </c>
      <c r="I607" s="64" t="s">
        <v>1521</v>
      </c>
      <c r="J607" s="28" t="s">
        <v>217</v>
      </c>
      <c r="K607" s="28" t="s">
        <v>2706</v>
      </c>
      <c r="L607" s="28" t="s">
        <v>1488</v>
      </c>
      <c r="M607" s="139" t="s">
        <v>101</v>
      </c>
      <c r="N607" s="140" t="s">
        <v>1622</v>
      </c>
      <c r="O607" s="141"/>
      <c r="P607" s="141">
        <v>1</v>
      </c>
      <c r="Q607" s="28" t="s">
        <v>2281</v>
      </c>
      <c r="R607" s="142" t="s">
        <v>2707</v>
      </c>
      <c r="S607" s="142" t="s">
        <v>2708</v>
      </c>
      <c r="T607" s="28"/>
      <c r="U607" s="28"/>
      <c r="V607" s="28"/>
      <c r="W607" s="28"/>
      <c r="X607" s="28"/>
      <c r="Y607" s="28"/>
      <c r="Z607" s="28"/>
      <c r="AA607" s="28"/>
      <c r="AB607" s="28"/>
      <c r="AC607" s="28"/>
      <c r="AD607" s="28"/>
      <c r="AE607" s="28"/>
      <c r="AF607" s="28"/>
      <c r="AG607" s="28"/>
      <c r="AH607" s="28"/>
      <c r="AI607" s="28"/>
      <c r="AJ607" s="28"/>
      <c r="AK607" s="28"/>
      <c r="AL607" s="28"/>
      <c r="AM607" s="28"/>
      <c r="AN607" s="28"/>
      <c r="AO607" s="28"/>
      <c r="AP607" s="28"/>
      <c r="AQ607" s="28"/>
      <c r="AR607" s="28"/>
      <c r="AS607" s="28"/>
      <c r="AT607" s="28"/>
      <c r="AU607" s="28"/>
      <c r="AV607" s="28"/>
      <c r="AW607" s="28"/>
    </row>
    <row r="608" spans="2:49" hidden="1">
      <c r="B608" s="28">
        <f t="shared" si="9"/>
        <v>605</v>
      </c>
      <c r="C608" s="30">
        <v>45420</v>
      </c>
      <c r="D608" s="30" t="s">
        <v>1464</v>
      </c>
      <c r="E608" s="30" t="s">
        <v>486</v>
      </c>
      <c r="F608" s="31" t="s">
        <v>488</v>
      </c>
      <c r="G608" s="138" t="s">
        <v>1465</v>
      </c>
      <c r="H608" s="28" t="s">
        <v>1546</v>
      </c>
      <c r="I608" s="64" t="s">
        <v>1477</v>
      </c>
      <c r="J608" s="28" t="s">
        <v>1478</v>
      </c>
      <c r="K608" s="28" t="s">
        <v>2709</v>
      </c>
      <c r="L608" s="28" t="s">
        <v>1488</v>
      </c>
      <c r="M608" s="139" t="s">
        <v>101</v>
      </c>
      <c r="N608" s="140" t="s">
        <v>1622</v>
      </c>
      <c r="O608" s="141" t="s">
        <v>2478</v>
      </c>
      <c r="P608" s="141"/>
      <c r="Q608" s="28"/>
      <c r="R608" s="142" t="s">
        <v>2710</v>
      </c>
      <c r="S608" s="142" t="s">
        <v>2711</v>
      </c>
      <c r="T608" s="28"/>
      <c r="U608" s="28"/>
      <c r="V608" s="28"/>
      <c r="W608" s="28"/>
      <c r="X608" s="28"/>
      <c r="Y608" s="28"/>
      <c r="Z608" s="28"/>
      <c r="AA608" s="28"/>
      <c r="AB608" s="28"/>
      <c r="AC608" s="28"/>
      <c r="AD608" s="28"/>
      <c r="AE608" s="28"/>
      <c r="AF608" s="28"/>
      <c r="AG608" s="28"/>
      <c r="AH608" s="28"/>
      <c r="AI608" s="28"/>
      <c r="AJ608" s="28"/>
      <c r="AK608" s="28"/>
      <c r="AL608" s="28"/>
      <c r="AM608" s="28"/>
      <c r="AN608" s="28"/>
      <c r="AO608" s="28"/>
      <c r="AP608" s="28"/>
      <c r="AQ608" s="28"/>
      <c r="AR608" s="28"/>
      <c r="AS608" s="28"/>
      <c r="AT608" s="28"/>
      <c r="AU608" s="28"/>
      <c r="AV608" s="28"/>
      <c r="AW608" s="28"/>
    </row>
    <row r="609" spans="2:49" hidden="1">
      <c r="B609" s="28">
        <f t="shared" si="9"/>
        <v>606</v>
      </c>
      <c r="C609" s="30">
        <v>45421</v>
      </c>
      <c r="D609" s="30" t="s">
        <v>1464</v>
      </c>
      <c r="E609" s="30" t="s">
        <v>486</v>
      </c>
      <c r="F609" s="31" t="s">
        <v>488</v>
      </c>
      <c r="G609" s="138" t="s">
        <v>1465</v>
      </c>
      <c r="H609" s="28" t="s">
        <v>1546</v>
      </c>
      <c r="I609" s="64" t="s">
        <v>1477</v>
      </c>
      <c r="J609" s="28" t="s">
        <v>656</v>
      </c>
      <c r="K609" s="28" t="s">
        <v>2624</v>
      </c>
      <c r="L609" s="28" t="s">
        <v>1488</v>
      </c>
      <c r="M609" s="139" t="s">
        <v>101</v>
      </c>
      <c r="N609" s="140" t="s">
        <v>1622</v>
      </c>
      <c r="O609" s="141" t="s">
        <v>2478</v>
      </c>
      <c r="P609" s="141"/>
      <c r="Q609" s="28"/>
      <c r="R609" s="142" t="s">
        <v>2712</v>
      </c>
      <c r="S609" s="142" t="s">
        <v>2649</v>
      </c>
      <c r="T609" s="28"/>
      <c r="U609" s="28"/>
      <c r="V609" s="28"/>
      <c r="W609" s="28"/>
      <c r="X609" s="28"/>
      <c r="Y609" s="28"/>
      <c r="Z609" s="28"/>
      <c r="AA609" s="28"/>
      <c r="AB609" s="28"/>
      <c r="AC609" s="28"/>
      <c r="AD609" s="28"/>
      <c r="AE609" s="28"/>
      <c r="AF609" s="28"/>
      <c r="AG609" s="28"/>
      <c r="AH609" s="28"/>
      <c r="AI609" s="28"/>
      <c r="AJ609" s="28"/>
      <c r="AK609" s="28"/>
      <c r="AL609" s="28"/>
      <c r="AM609" s="28"/>
      <c r="AN609" s="28"/>
      <c r="AO609" s="28"/>
      <c r="AP609" s="28"/>
      <c r="AQ609" s="28"/>
      <c r="AR609" s="28"/>
      <c r="AS609" s="28"/>
      <c r="AT609" s="28"/>
      <c r="AU609" s="28"/>
      <c r="AV609" s="28"/>
      <c r="AW609" s="28"/>
    </row>
    <row r="610" spans="2:49" hidden="1">
      <c r="B610" s="28">
        <f t="shared" si="9"/>
        <v>607</v>
      </c>
      <c r="C610" s="30">
        <v>45419</v>
      </c>
      <c r="D610" s="30" t="s">
        <v>1464</v>
      </c>
      <c r="E610" s="30" t="s">
        <v>486</v>
      </c>
      <c r="F610" s="31" t="s">
        <v>488</v>
      </c>
      <c r="G610" s="138" t="s">
        <v>375</v>
      </c>
      <c r="H610" s="64" t="s">
        <v>1533</v>
      </c>
      <c r="I610" s="64" t="s">
        <v>1456</v>
      </c>
      <c r="J610" s="28" t="s">
        <v>1457</v>
      </c>
      <c r="K610" s="28" t="s">
        <v>2713</v>
      </c>
      <c r="L610" s="28" t="s">
        <v>1488</v>
      </c>
      <c r="M610" s="139" t="s">
        <v>101</v>
      </c>
      <c r="N610" s="140" t="s">
        <v>1622</v>
      </c>
      <c r="O610" s="141" t="s">
        <v>2714</v>
      </c>
      <c r="P610" s="141">
        <v>1</v>
      </c>
      <c r="Q610" s="28" t="s">
        <v>2602</v>
      </c>
      <c r="R610" s="142" t="s">
        <v>2715</v>
      </c>
      <c r="S610" s="142" t="s">
        <v>2716</v>
      </c>
      <c r="T610" s="28"/>
      <c r="U610" s="28"/>
      <c r="V610" s="28"/>
      <c r="W610" s="28"/>
      <c r="X610" s="28"/>
      <c r="Y610" s="28"/>
      <c r="Z610" s="28"/>
      <c r="AA610" s="28"/>
      <c r="AB610" s="28"/>
      <c r="AC610" s="28"/>
      <c r="AD610" s="28"/>
      <c r="AE610" s="28"/>
      <c r="AF610" s="28"/>
      <c r="AG610" s="28"/>
      <c r="AH610" s="28"/>
      <c r="AI610" s="28"/>
      <c r="AJ610" s="28"/>
      <c r="AK610" s="28"/>
      <c r="AL610" s="28"/>
      <c r="AM610" s="28"/>
      <c r="AN610" s="28"/>
      <c r="AO610" s="28"/>
      <c r="AP610" s="28"/>
      <c r="AQ610" s="28"/>
      <c r="AR610" s="28"/>
      <c r="AS610" s="28"/>
      <c r="AT610" s="28"/>
      <c r="AU610" s="28"/>
      <c r="AV610" s="28"/>
      <c r="AW610" s="28"/>
    </row>
    <row r="611" spans="2:49" hidden="1">
      <c r="B611" s="28">
        <f t="shared" si="9"/>
        <v>608</v>
      </c>
      <c r="C611" s="30">
        <v>45414</v>
      </c>
      <c r="D611" s="30" t="s">
        <v>1464</v>
      </c>
      <c r="E611" s="30" t="s">
        <v>486</v>
      </c>
      <c r="F611" s="31" t="s">
        <v>488</v>
      </c>
      <c r="G611" s="138" t="s">
        <v>1465</v>
      </c>
      <c r="H611" s="28" t="s">
        <v>1610</v>
      </c>
      <c r="I611" s="64" t="s">
        <v>1611</v>
      </c>
      <c r="J611" s="28" t="s">
        <v>1486</v>
      </c>
      <c r="K611" s="28" t="s">
        <v>2717</v>
      </c>
      <c r="L611" s="28" t="s">
        <v>1612</v>
      </c>
      <c r="M611" s="139" t="s">
        <v>1613</v>
      </c>
      <c r="N611" s="140" t="s">
        <v>61</v>
      </c>
      <c r="O611" s="141" t="s">
        <v>2718</v>
      </c>
      <c r="P611" s="141"/>
      <c r="Q611" s="28" t="s">
        <v>2188</v>
      </c>
      <c r="R611" s="142"/>
      <c r="S611" s="142"/>
      <c r="T611" s="28"/>
      <c r="U611" s="28"/>
      <c r="V611" s="28"/>
      <c r="W611" s="28"/>
      <c r="X611" s="28"/>
      <c r="Y611" s="28"/>
      <c r="Z611" s="28"/>
      <c r="AA611" s="28"/>
      <c r="AB611" s="28"/>
      <c r="AC611" s="28"/>
      <c r="AD611" s="28"/>
      <c r="AE611" s="28"/>
      <c r="AF611" s="28"/>
      <c r="AG611" s="28"/>
      <c r="AH611" s="28"/>
      <c r="AI611" s="28"/>
      <c r="AJ611" s="28"/>
      <c r="AK611" s="28"/>
      <c r="AL611" s="28"/>
      <c r="AM611" s="28"/>
      <c r="AN611" s="28"/>
      <c r="AO611" s="28"/>
      <c r="AP611" s="28"/>
      <c r="AQ611" s="28"/>
      <c r="AR611" s="28"/>
      <c r="AS611" s="28"/>
      <c r="AT611" s="28"/>
      <c r="AU611" s="28"/>
      <c r="AV611" s="28"/>
      <c r="AW611" s="28"/>
    </row>
    <row r="612" spans="2:49" hidden="1">
      <c r="B612" s="28">
        <f t="shared" si="9"/>
        <v>609</v>
      </c>
      <c r="C612" s="30">
        <v>45414</v>
      </c>
      <c r="D612" s="30" t="s">
        <v>1464</v>
      </c>
      <c r="E612" s="30" t="s">
        <v>486</v>
      </c>
      <c r="F612" s="31" t="s">
        <v>488</v>
      </c>
      <c r="G612" s="138" t="s">
        <v>1465</v>
      </c>
      <c r="H612" s="28" t="s">
        <v>1610</v>
      </c>
      <c r="I612" s="64" t="s">
        <v>1611</v>
      </c>
      <c r="J612" s="28" t="s">
        <v>1486</v>
      </c>
      <c r="K612" s="28" t="s">
        <v>1487</v>
      </c>
      <c r="L612" s="28" t="s">
        <v>1612</v>
      </c>
      <c r="M612" s="139" t="s">
        <v>1613</v>
      </c>
      <c r="N612" s="140" t="s">
        <v>61</v>
      </c>
      <c r="O612" s="141" t="s">
        <v>2718</v>
      </c>
      <c r="P612" s="141"/>
      <c r="Q612" s="28" t="s">
        <v>2188</v>
      </c>
      <c r="R612" s="142"/>
      <c r="S612" s="142"/>
      <c r="T612" s="28"/>
      <c r="U612" s="28"/>
      <c r="V612" s="28"/>
      <c r="W612" s="28"/>
      <c r="X612" s="28"/>
      <c r="Y612" s="28"/>
      <c r="Z612" s="28"/>
      <c r="AA612" s="28"/>
      <c r="AB612" s="28"/>
      <c r="AC612" s="28"/>
      <c r="AD612" s="28"/>
      <c r="AE612" s="28"/>
      <c r="AF612" s="28"/>
      <c r="AG612" s="28"/>
      <c r="AH612" s="28"/>
      <c r="AI612" s="28"/>
      <c r="AJ612" s="28"/>
      <c r="AK612" s="28"/>
      <c r="AL612" s="28"/>
      <c r="AM612" s="28"/>
      <c r="AN612" s="28"/>
      <c r="AO612" s="28"/>
      <c r="AP612" s="28"/>
      <c r="AQ612" s="28"/>
      <c r="AR612" s="28"/>
      <c r="AS612" s="28"/>
      <c r="AT612" s="28"/>
      <c r="AU612" s="28"/>
      <c r="AV612" s="28"/>
      <c r="AW612" s="28"/>
    </row>
    <row r="613" spans="2:49" hidden="1">
      <c r="B613" s="28">
        <f t="shared" si="9"/>
        <v>610</v>
      </c>
      <c r="C613" s="30">
        <v>45419</v>
      </c>
      <c r="D613" s="30" t="s">
        <v>1464</v>
      </c>
      <c r="E613" s="30" t="s">
        <v>486</v>
      </c>
      <c r="F613" s="31" t="s">
        <v>488</v>
      </c>
      <c r="G613" s="138" t="s">
        <v>375</v>
      </c>
      <c r="H613" s="64" t="s">
        <v>1533</v>
      </c>
      <c r="I613" s="64" t="s">
        <v>1492</v>
      </c>
      <c r="J613" s="28" t="s">
        <v>1457</v>
      </c>
      <c r="K613" s="28" t="s">
        <v>2719</v>
      </c>
      <c r="L613" s="28" t="s">
        <v>1488</v>
      </c>
      <c r="M613" s="139" t="s">
        <v>101</v>
      </c>
      <c r="N613" s="140" t="s">
        <v>1622</v>
      </c>
      <c r="O613" s="141" t="s">
        <v>2714</v>
      </c>
      <c r="P613" s="141">
        <v>1</v>
      </c>
      <c r="Q613" s="28" t="s">
        <v>2602</v>
      </c>
      <c r="R613" s="142" t="s">
        <v>2720</v>
      </c>
      <c r="S613" s="142" t="s">
        <v>2721</v>
      </c>
      <c r="T613" s="28"/>
      <c r="U613" s="28"/>
      <c r="V613" s="28"/>
      <c r="W613" s="28"/>
      <c r="X613" s="28"/>
      <c r="Y613" s="28"/>
      <c r="Z613" s="28"/>
      <c r="AA613" s="28"/>
      <c r="AB613" s="28"/>
      <c r="AC613" s="28"/>
      <c r="AD613" s="28"/>
      <c r="AE613" s="28"/>
      <c r="AF613" s="28"/>
      <c r="AG613" s="28"/>
      <c r="AH613" s="28"/>
      <c r="AI613" s="28"/>
      <c r="AJ613" s="28"/>
      <c r="AK613" s="28"/>
      <c r="AL613" s="28"/>
      <c r="AM613" s="28"/>
      <c r="AN613" s="28"/>
      <c r="AO613" s="28"/>
      <c r="AP613" s="28"/>
      <c r="AQ613" s="28"/>
      <c r="AR613" s="28"/>
      <c r="AS613" s="28"/>
      <c r="AT613" s="28"/>
      <c r="AU613" s="28"/>
      <c r="AV613" s="28"/>
      <c r="AW613" s="28"/>
    </row>
    <row r="614" spans="2:49" hidden="1">
      <c r="B614" s="28">
        <f t="shared" si="9"/>
        <v>611</v>
      </c>
      <c r="C614" s="30">
        <v>45419</v>
      </c>
      <c r="D614" s="30" t="s">
        <v>1464</v>
      </c>
      <c r="E614" s="30" t="s">
        <v>486</v>
      </c>
      <c r="F614" s="31" t="s">
        <v>488</v>
      </c>
      <c r="G614" s="138" t="s">
        <v>375</v>
      </c>
      <c r="H614" s="28" t="s">
        <v>1610</v>
      </c>
      <c r="I614" s="64" t="s">
        <v>1485</v>
      </c>
      <c r="J614" s="28" t="s">
        <v>1486</v>
      </c>
      <c r="K614" s="28" t="s">
        <v>2722</v>
      </c>
      <c r="L614" s="28" t="s">
        <v>1480</v>
      </c>
      <c r="M614" s="139" t="s">
        <v>104</v>
      </c>
      <c r="N614" s="140" t="s">
        <v>1511</v>
      </c>
      <c r="O614" s="141"/>
      <c r="P614" s="141">
        <v>1</v>
      </c>
      <c r="Q614" s="28" t="s">
        <v>2188</v>
      </c>
      <c r="R614" s="142"/>
      <c r="S614" s="142"/>
      <c r="T614" s="28"/>
      <c r="U614" s="28"/>
      <c r="V614" s="28"/>
      <c r="W614" s="28"/>
      <c r="X614" s="28"/>
      <c r="Y614" s="28"/>
      <c r="Z614" s="28"/>
      <c r="AA614" s="28"/>
      <c r="AB614" s="28"/>
      <c r="AC614" s="28"/>
      <c r="AD614" s="28">
        <v>1</v>
      </c>
      <c r="AE614" s="28"/>
      <c r="AF614" s="28"/>
      <c r="AG614" s="28"/>
      <c r="AH614" s="28"/>
      <c r="AI614" s="28"/>
      <c r="AJ614" s="28"/>
      <c r="AK614" s="28"/>
      <c r="AL614" s="28"/>
      <c r="AM614" s="28"/>
      <c r="AN614" s="28"/>
      <c r="AO614" s="28"/>
      <c r="AP614" s="28"/>
      <c r="AQ614" s="28"/>
      <c r="AR614" s="28"/>
      <c r="AS614" s="28"/>
      <c r="AT614" s="28"/>
      <c r="AU614" s="28"/>
      <c r="AV614" s="28"/>
      <c r="AW614" s="28"/>
    </row>
    <row r="615" spans="2:49" hidden="1">
      <c r="B615" s="28">
        <f t="shared" si="9"/>
        <v>612</v>
      </c>
      <c r="C615" s="29">
        <v>45421</v>
      </c>
      <c r="D615" s="30" t="s">
        <v>1464</v>
      </c>
      <c r="E615" s="31" t="s">
        <v>486</v>
      </c>
      <c r="F615" s="32" t="s">
        <v>2723</v>
      </c>
      <c r="G615" s="31" t="s">
        <v>179</v>
      </c>
      <c r="H615" s="31" t="s">
        <v>1484</v>
      </c>
      <c r="I615" s="31" t="s">
        <v>1485</v>
      </c>
      <c r="J615" s="31" t="s">
        <v>1486</v>
      </c>
      <c r="K615" s="31" t="s">
        <v>2202</v>
      </c>
      <c r="L615" s="31" t="s">
        <v>1488</v>
      </c>
      <c r="M615" s="33" t="s">
        <v>101</v>
      </c>
      <c r="N615" s="34" t="s">
        <v>1622</v>
      </c>
      <c r="O615" s="35" t="s">
        <v>2533</v>
      </c>
      <c r="P615" s="34">
        <v>1</v>
      </c>
      <c r="Q615" s="34" t="s">
        <v>2188</v>
      </c>
      <c r="R615" s="36" t="s">
        <v>2724</v>
      </c>
      <c r="S615" s="36" t="s">
        <v>2725</v>
      </c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>
        <v>1</v>
      </c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  <c r="AQ615" s="34"/>
      <c r="AR615" s="34"/>
      <c r="AS615" s="34"/>
      <c r="AT615" s="34"/>
      <c r="AU615" s="34"/>
      <c r="AV615" s="34"/>
      <c r="AW615" s="34"/>
    </row>
    <row r="616" spans="2:49" hidden="1">
      <c r="B616" s="28">
        <f t="shared" si="9"/>
        <v>613</v>
      </c>
      <c r="C616" s="29">
        <v>45421</v>
      </c>
      <c r="D616" s="30" t="s">
        <v>1464</v>
      </c>
      <c r="E616" s="31" t="s">
        <v>486</v>
      </c>
      <c r="F616" s="32" t="s">
        <v>2723</v>
      </c>
      <c r="G616" s="31" t="s">
        <v>179</v>
      </c>
      <c r="H616" s="31" t="s">
        <v>1484</v>
      </c>
      <c r="I616" s="31" t="s">
        <v>1485</v>
      </c>
      <c r="J616" s="31" t="s">
        <v>1556</v>
      </c>
      <c r="K616" s="31" t="s">
        <v>2726</v>
      </c>
      <c r="L616" s="31" t="s">
        <v>1488</v>
      </c>
      <c r="M616" s="33" t="s">
        <v>101</v>
      </c>
      <c r="N616" s="34" t="s">
        <v>1622</v>
      </c>
      <c r="O616" s="35" t="s">
        <v>2533</v>
      </c>
      <c r="P616" s="34">
        <v>1</v>
      </c>
      <c r="Q616" s="34" t="s">
        <v>2188</v>
      </c>
      <c r="R616" s="36" t="s">
        <v>2727</v>
      </c>
      <c r="S616" s="36" t="s">
        <v>2728</v>
      </c>
      <c r="T616" s="34"/>
      <c r="U616" s="34"/>
      <c r="V616" s="34"/>
      <c r="W616" s="34"/>
      <c r="X616" s="34"/>
      <c r="Y616" s="34"/>
      <c r="Z616" s="34"/>
      <c r="AA616" s="34"/>
      <c r="AB616" s="34"/>
      <c r="AC616" s="34"/>
      <c r="AD616" s="34"/>
      <c r="AE616" s="34">
        <v>1</v>
      </c>
      <c r="AF616" s="34"/>
      <c r="AG616" s="34"/>
      <c r="AH616" s="34"/>
      <c r="AI616" s="34"/>
      <c r="AJ616" s="34"/>
      <c r="AK616" s="34"/>
      <c r="AL616" s="34"/>
      <c r="AM616" s="34"/>
      <c r="AN616" s="34"/>
      <c r="AO616" s="34"/>
      <c r="AP616" s="34"/>
      <c r="AQ616" s="34"/>
      <c r="AR616" s="34"/>
      <c r="AS616" s="34"/>
      <c r="AT616" s="34"/>
      <c r="AU616" s="34"/>
      <c r="AV616" s="34"/>
      <c r="AW616" s="34"/>
    </row>
    <row r="617" spans="2:49" hidden="1">
      <c r="B617" s="28">
        <f t="shared" si="9"/>
        <v>614</v>
      </c>
      <c r="C617" s="29">
        <v>45421</v>
      </c>
      <c r="D617" s="30" t="s">
        <v>1464</v>
      </c>
      <c r="E617" s="31" t="s">
        <v>486</v>
      </c>
      <c r="F617" s="32" t="s">
        <v>2723</v>
      </c>
      <c r="G617" s="31" t="s">
        <v>179</v>
      </c>
      <c r="H617" s="31" t="s">
        <v>1476</v>
      </c>
      <c r="I617" s="31" t="s">
        <v>1477</v>
      </c>
      <c r="J617" s="31" t="s">
        <v>656</v>
      </c>
      <c r="K617" s="31" t="s">
        <v>2624</v>
      </c>
      <c r="L617" s="31" t="s">
        <v>1488</v>
      </c>
      <c r="M617" s="33" t="s">
        <v>101</v>
      </c>
      <c r="N617" s="34" t="s">
        <v>1622</v>
      </c>
      <c r="O617" s="35" t="s">
        <v>2478</v>
      </c>
      <c r="P617" s="34">
        <v>1</v>
      </c>
      <c r="Q617" s="34"/>
      <c r="R617" s="36" t="s">
        <v>2712</v>
      </c>
      <c r="S617" s="36" t="s">
        <v>2649</v>
      </c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  <c r="AQ617" s="34"/>
      <c r="AR617" s="34"/>
      <c r="AS617" s="34"/>
      <c r="AT617" s="34"/>
      <c r="AU617" s="34"/>
      <c r="AV617" s="34"/>
      <c r="AW617" s="34"/>
    </row>
    <row r="618" spans="2:49" hidden="1">
      <c r="B618" s="28">
        <f t="shared" si="9"/>
        <v>615</v>
      </c>
      <c r="C618" s="29">
        <v>45421</v>
      </c>
      <c r="D618" s="30" t="s">
        <v>1464</v>
      </c>
      <c r="E618" s="31" t="s">
        <v>486</v>
      </c>
      <c r="F618" s="32" t="s">
        <v>2723</v>
      </c>
      <c r="G618" s="31" t="s">
        <v>179</v>
      </c>
      <c r="H618" s="64" t="s">
        <v>1513</v>
      </c>
      <c r="I618" s="31" t="s">
        <v>440</v>
      </c>
      <c r="J618" s="31" t="s">
        <v>173</v>
      </c>
      <c r="K618" s="31" t="s">
        <v>1851</v>
      </c>
      <c r="L618" s="31" t="s">
        <v>1488</v>
      </c>
      <c r="M618" s="33" t="s">
        <v>101</v>
      </c>
      <c r="N618" s="34" t="s">
        <v>1489</v>
      </c>
      <c r="O618" s="35" t="s">
        <v>2494</v>
      </c>
      <c r="P618" s="34">
        <v>1</v>
      </c>
      <c r="Q618" s="34" t="s">
        <v>2195</v>
      </c>
      <c r="R618" s="36"/>
      <c r="S618" s="36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>
        <v>1</v>
      </c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  <c r="AQ618" s="34"/>
      <c r="AR618" s="34"/>
      <c r="AS618" s="34"/>
      <c r="AT618" s="34"/>
      <c r="AU618" s="34"/>
      <c r="AV618" s="34"/>
      <c r="AW618" s="34"/>
    </row>
    <row r="619" spans="2:49" hidden="1">
      <c r="B619" s="28">
        <f t="shared" si="9"/>
        <v>616</v>
      </c>
      <c r="C619" s="29">
        <v>45421</v>
      </c>
      <c r="D619" s="30" t="s">
        <v>1464</v>
      </c>
      <c r="E619" s="31" t="s">
        <v>486</v>
      </c>
      <c r="F619" s="32" t="s">
        <v>2723</v>
      </c>
      <c r="G619" s="31" t="s">
        <v>2729</v>
      </c>
      <c r="H619" s="31" t="s">
        <v>1516</v>
      </c>
      <c r="I619" s="31" t="s">
        <v>440</v>
      </c>
      <c r="J619" s="31" t="s">
        <v>173</v>
      </c>
      <c r="K619" s="31"/>
      <c r="L619" s="31" t="s">
        <v>1493</v>
      </c>
      <c r="M619" s="33" t="s">
        <v>1978</v>
      </c>
      <c r="N619" s="34" t="s">
        <v>1495</v>
      </c>
      <c r="O619" s="35" t="s">
        <v>2486</v>
      </c>
      <c r="P619" s="34"/>
      <c r="Q619" s="34" t="s">
        <v>2195</v>
      </c>
      <c r="R619" s="36"/>
      <c r="S619" s="36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  <c r="AQ619" s="34"/>
      <c r="AR619" s="34"/>
      <c r="AS619" s="34"/>
      <c r="AT619" s="34"/>
      <c r="AU619" s="34"/>
      <c r="AV619" s="34"/>
      <c r="AW619" s="34"/>
    </row>
    <row r="620" spans="2:49" hidden="1">
      <c r="B620" s="28">
        <f t="shared" si="9"/>
        <v>617</v>
      </c>
      <c r="C620" s="29">
        <v>45421</v>
      </c>
      <c r="D620" s="30" t="s">
        <v>1464</v>
      </c>
      <c r="E620" s="31" t="s">
        <v>486</v>
      </c>
      <c r="F620" s="32" t="s">
        <v>2723</v>
      </c>
      <c r="G620" s="31" t="s">
        <v>2729</v>
      </c>
      <c r="H620" s="31" t="s">
        <v>1565</v>
      </c>
      <c r="I620" s="31" t="s">
        <v>1632</v>
      </c>
      <c r="J620" s="31" t="s">
        <v>341</v>
      </c>
      <c r="K620" s="31" t="s">
        <v>2730</v>
      </c>
      <c r="L620" s="31" t="s">
        <v>1553</v>
      </c>
      <c r="M620" s="33" t="s">
        <v>15</v>
      </c>
      <c r="N620" s="34" t="s">
        <v>1554</v>
      </c>
      <c r="O620" s="35" t="s">
        <v>2492</v>
      </c>
      <c r="P620" s="34"/>
      <c r="Q620" s="34" t="s">
        <v>2397</v>
      </c>
      <c r="R620" s="36"/>
      <c r="S620" s="36"/>
      <c r="T620" s="34">
        <v>1</v>
      </c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  <c r="AQ620" s="34"/>
      <c r="AR620" s="34"/>
      <c r="AS620" s="34"/>
      <c r="AT620" s="34"/>
      <c r="AU620" s="34"/>
      <c r="AV620" s="34"/>
      <c r="AW620" s="34"/>
    </row>
    <row r="621" spans="2:49" hidden="1">
      <c r="B621" s="28">
        <f t="shared" si="9"/>
        <v>618</v>
      </c>
      <c r="C621" s="29">
        <v>45421</v>
      </c>
      <c r="D621" s="30" t="s">
        <v>1464</v>
      </c>
      <c r="E621" s="31" t="s">
        <v>486</v>
      </c>
      <c r="F621" s="32" t="s">
        <v>2723</v>
      </c>
      <c r="G621" s="31" t="s">
        <v>2729</v>
      </c>
      <c r="H621" s="31" t="s">
        <v>1565</v>
      </c>
      <c r="I621" s="31" t="s">
        <v>1632</v>
      </c>
      <c r="J621" s="31" t="s">
        <v>341</v>
      </c>
      <c r="K621" s="31"/>
      <c r="L621" s="31" t="s">
        <v>1493</v>
      </c>
      <c r="M621" s="33" t="s">
        <v>1494</v>
      </c>
      <c r="N621" s="34" t="s">
        <v>1495</v>
      </c>
      <c r="O621" s="35" t="s">
        <v>2486</v>
      </c>
      <c r="P621" s="34"/>
      <c r="Q621" s="34" t="s">
        <v>2397</v>
      </c>
      <c r="R621" s="36"/>
      <c r="S621" s="36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  <c r="AQ621" s="34"/>
      <c r="AR621" s="34"/>
      <c r="AS621" s="34"/>
      <c r="AT621" s="34"/>
      <c r="AU621" s="34"/>
      <c r="AV621" s="34"/>
      <c r="AW621" s="34"/>
    </row>
    <row r="622" spans="2:49" hidden="1">
      <c r="B622" s="28">
        <f t="shared" si="9"/>
        <v>619</v>
      </c>
      <c r="C622" s="29">
        <v>45421</v>
      </c>
      <c r="D622" s="30" t="s">
        <v>1464</v>
      </c>
      <c r="E622" s="31" t="s">
        <v>486</v>
      </c>
      <c r="F622" s="32" t="s">
        <v>2723</v>
      </c>
      <c r="G622" s="31" t="s">
        <v>2729</v>
      </c>
      <c r="H622" s="31" t="s">
        <v>1565</v>
      </c>
      <c r="I622" s="31" t="s">
        <v>1509</v>
      </c>
      <c r="J622" s="31" t="s">
        <v>1572</v>
      </c>
      <c r="K622" s="31"/>
      <c r="L622" s="31" t="s">
        <v>1493</v>
      </c>
      <c r="M622" s="33" t="s">
        <v>1494</v>
      </c>
      <c r="N622" s="34" t="s">
        <v>1495</v>
      </c>
      <c r="O622" s="35" t="s">
        <v>2486</v>
      </c>
      <c r="P622" s="34"/>
      <c r="Q622" s="34" t="s">
        <v>2397</v>
      </c>
      <c r="R622" s="36"/>
      <c r="S622" s="36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  <c r="AQ622" s="34"/>
      <c r="AR622" s="34"/>
      <c r="AS622" s="34"/>
      <c r="AT622" s="34"/>
      <c r="AU622" s="34"/>
      <c r="AV622" s="34"/>
      <c r="AW622" s="34"/>
    </row>
    <row r="623" spans="2:49" hidden="1">
      <c r="B623" s="28">
        <f t="shared" si="9"/>
        <v>620</v>
      </c>
      <c r="C623" s="29">
        <v>45421</v>
      </c>
      <c r="D623" s="30" t="s">
        <v>1464</v>
      </c>
      <c r="E623" s="31" t="s">
        <v>486</v>
      </c>
      <c r="F623" s="32" t="s">
        <v>2723</v>
      </c>
      <c r="G623" s="31" t="s">
        <v>2729</v>
      </c>
      <c r="H623" s="31" t="s">
        <v>1565</v>
      </c>
      <c r="I623" s="31" t="s">
        <v>1503</v>
      </c>
      <c r="J623" s="31" t="s">
        <v>640</v>
      </c>
      <c r="K623" s="31"/>
      <c r="L623" s="31" t="s">
        <v>1493</v>
      </c>
      <c r="M623" s="33" t="s">
        <v>1494</v>
      </c>
      <c r="N623" s="34" t="s">
        <v>1495</v>
      </c>
      <c r="O623" s="35" t="s">
        <v>2486</v>
      </c>
      <c r="P623" s="34"/>
      <c r="Q623" s="34" t="s">
        <v>2397</v>
      </c>
      <c r="R623" s="36"/>
      <c r="S623" s="36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  <c r="AQ623" s="34"/>
      <c r="AR623" s="34"/>
      <c r="AS623" s="34"/>
      <c r="AT623" s="34"/>
      <c r="AU623" s="34"/>
      <c r="AV623" s="34"/>
      <c r="AW623" s="34"/>
    </row>
    <row r="624" spans="2:49" hidden="1">
      <c r="B624" s="28">
        <f t="shared" si="9"/>
        <v>621</v>
      </c>
      <c r="C624" s="29">
        <v>45421</v>
      </c>
      <c r="D624" s="30" t="s">
        <v>1464</v>
      </c>
      <c r="E624" s="31" t="s">
        <v>486</v>
      </c>
      <c r="F624" s="32" t="s">
        <v>2723</v>
      </c>
      <c r="G624" s="31" t="s">
        <v>179</v>
      </c>
      <c r="H624" s="31" t="s">
        <v>1538</v>
      </c>
      <c r="I624" s="31" t="s">
        <v>1667</v>
      </c>
      <c r="J624" s="31" t="s">
        <v>1584</v>
      </c>
      <c r="K624" s="31" t="s">
        <v>2731</v>
      </c>
      <c r="L624" s="31" t="s">
        <v>1488</v>
      </c>
      <c r="M624" s="33" t="s">
        <v>101</v>
      </c>
      <c r="N624" s="34" t="s">
        <v>1622</v>
      </c>
      <c r="O624" s="35" t="s">
        <v>2645</v>
      </c>
      <c r="P624" s="34">
        <v>1</v>
      </c>
      <c r="Q624" s="34" t="s">
        <v>2281</v>
      </c>
      <c r="R624" s="36" t="s">
        <v>2732</v>
      </c>
      <c r="S624" s="36" t="s">
        <v>2733</v>
      </c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  <c r="AQ624" s="34"/>
      <c r="AR624" s="34"/>
      <c r="AS624" s="34"/>
      <c r="AT624" s="34"/>
      <c r="AU624" s="34"/>
      <c r="AV624" s="34"/>
      <c r="AW624" s="34"/>
    </row>
    <row r="625" spans="2:49" hidden="1">
      <c r="B625" s="28">
        <f t="shared" si="9"/>
        <v>622</v>
      </c>
      <c r="C625" s="29">
        <v>45422</v>
      </c>
      <c r="D625" s="30" t="s">
        <v>1464</v>
      </c>
      <c r="E625" s="31" t="s">
        <v>486</v>
      </c>
      <c r="F625" s="32" t="s">
        <v>2723</v>
      </c>
      <c r="G625" s="31" t="s">
        <v>2729</v>
      </c>
      <c r="H625" s="31" t="s">
        <v>1476</v>
      </c>
      <c r="I625" s="31" t="s">
        <v>1477</v>
      </c>
      <c r="J625" s="31" t="s">
        <v>1561</v>
      </c>
      <c r="K625" s="31" t="s">
        <v>2734</v>
      </c>
      <c r="L625" s="31" t="s">
        <v>1574</v>
      </c>
      <c r="M625" s="33" t="s">
        <v>111</v>
      </c>
      <c r="N625" s="34" t="s">
        <v>61</v>
      </c>
      <c r="O625" s="35" t="s">
        <v>2735</v>
      </c>
      <c r="P625" s="34"/>
      <c r="Q625" s="34"/>
      <c r="R625" s="36"/>
      <c r="S625" s="36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  <c r="AQ625" s="34"/>
      <c r="AR625" s="34"/>
      <c r="AS625" s="34"/>
      <c r="AT625" s="34"/>
      <c r="AU625" s="34"/>
      <c r="AV625" s="34"/>
      <c r="AW625" s="34"/>
    </row>
    <row r="626" spans="2:49" hidden="1">
      <c r="B626" s="28">
        <f t="shared" si="9"/>
        <v>623</v>
      </c>
      <c r="C626" s="29">
        <v>45422</v>
      </c>
      <c r="D626" s="30" t="s">
        <v>1464</v>
      </c>
      <c r="E626" s="31" t="s">
        <v>486</v>
      </c>
      <c r="F626" s="32" t="s">
        <v>2723</v>
      </c>
      <c r="G626" s="31" t="s">
        <v>2729</v>
      </c>
      <c r="H626" s="31" t="s">
        <v>1516</v>
      </c>
      <c r="I626" s="31" t="s">
        <v>440</v>
      </c>
      <c r="J626" s="31" t="s">
        <v>441</v>
      </c>
      <c r="K626" s="31" t="s">
        <v>1689</v>
      </c>
      <c r="L626" s="31" t="s">
        <v>1574</v>
      </c>
      <c r="M626" s="33" t="s">
        <v>110</v>
      </c>
      <c r="N626" s="34" t="s">
        <v>1586</v>
      </c>
      <c r="O626" s="35" t="s">
        <v>2463</v>
      </c>
      <c r="P626" s="34"/>
      <c r="Q626" s="34" t="s">
        <v>2195</v>
      </c>
      <c r="R626" s="36" t="s">
        <v>2736</v>
      </c>
      <c r="S626" s="36" t="s">
        <v>2737</v>
      </c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  <c r="AQ626" s="34"/>
      <c r="AR626" s="34"/>
      <c r="AS626" s="34"/>
      <c r="AT626" s="34"/>
      <c r="AU626" s="34"/>
      <c r="AV626" s="34"/>
      <c r="AW626" s="34"/>
    </row>
    <row r="627" spans="2:49" hidden="1">
      <c r="B627" s="28">
        <f t="shared" si="9"/>
        <v>624</v>
      </c>
      <c r="C627" s="29">
        <v>45422</v>
      </c>
      <c r="D627" s="30" t="s">
        <v>1464</v>
      </c>
      <c r="E627" s="31" t="s">
        <v>486</v>
      </c>
      <c r="F627" s="32" t="s">
        <v>2723</v>
      </c>
      <c r="G627" s="31" t="s">
        <v>2729</v>
      </c>
      <c r="H627" s="31" t="s">
        <v>1516</v>
      </c>
      <c r="I627" s="31" t="s">
        <v>440</v>
      </c>
      <c r="J627" s="31" t="s">
        <v>441</v>
      </c>
      <c r="K627" s="31"/>
      <c r="L627" s="31" t="s">
        <v>1493</v>
      </c>
      <c r="M627" s="33" t="s">
        <v>1978</v>
      </c>
      <c r="N627" s="34" t="s">
        <v>1495</v>
      </c>
      <c r="O627" s="35" t="s">
        <v>2486</v>
      </c>
      <c r="P627" s="34"/>
      <c r="Q627" s="34" t="s">
        <v>2195</v>
      </c>
      <c r="R627" s="36"/>
      <c r="S627" s="36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  <c r="AQ627" s="34"/>
      <c r="AR627" s="34"/>
      <c r="AS627" s="34"/>
      <c r="AT627" s="34"/>
      <c r="AU627" s="34"/>
      <c r="AV627" s="34"/>
      <c r="AW627" s="34"/>
    </row>
    <row r="628" spans="2:49" hidden="1">
      <c r="B628" s="28">
        <f t="shared" si="9"/>
        <v>625</v>
      </c>
      <c r="C628" s="29">
        <v>45422</v>
      </c>
      <c r="D628" s="30" t="s">
        <v>1464</v>
      </c>
      <c r="E628" s="31" t="s">
        <v>486</v>
      </c>
      <c r="F628" s="32" t="s">
        <v>2723</v>
      </c>
      <c r="G628" s="31" t="s">
        <v>179</v>
      </c>
      <c r="H628" s="31" t="s">
        <v>1565</v>
      </c>
      <c r="I628" s="31" t="s">
        <v>1509</v>
      </c>
      <c r="J628" s="31" t="s">
        <v>341</v>
      </c>
      <c r="K628" s="31" t="s">
        <v>2738</v>
      </c>
      <c r="L628" s="31" t="s">
        <v>1459</v>
      </c>
      <c r="M628" s="33" t="s">
        <v>72</v>
      </c>
      <c r="N628" s="34" t="s">
        <v>183</v>
      </c>
      <c r="O628" s="35" t="s">
        <v>2739</v>
      </c>
      <c r="P628" s="34">
        <v>1</v>
      </c>
      <c r="Q628" s="34" t="s">
        <v>2397</v>
      </c>
      <c r="R628" s="36" t="s">
        <v>2740</v>
      </c>
      <c r="S628" s="36" t="s">
        <v>2741</v>
      </c>
      <c r="T628" s="34"/>
      <c r="U628" s="34"/>
      <c r="V628" s="34"/>
      <c r="W628" s="34"/>
      <c r="X628" s="34"/>
      <c r="Y628" s="34"/>
      <c r="Z628" s="34"/>
      <c r="AA628" s="34"/>
      <c r="AB628" s="34"/>
      <c r="AC628" s="34"/>
      <c r="AD628" s="34"/>
      <c r="AE628" s="34"/>
      <c r="AF628" s="34"/>
      <c r="AG628" s="34"/>
      <c r="AH628" s="34"/>
      <c r="AI628" s="34"/>
      <c r="AJ628" s="34"/>
      <c r="AK628" s="34"/>
      <c r="AL628" s="34"/>
      <c r="AM628" s="34"/>
      <c r="AN628" s="34"/>
      <c r="AO628" s="34"/>
      <c r="AP628" s="34"/>
      <c r="AQ628" s="34"/>
      <c r="AR628" s="34"/>
      <c r="AS628" s="34"/>
      <c r="AT628" s="34"/>
      <c r="AU628" s="34"/>
      <c r="AV628" s="34"/>
      <c r="AW628" s="34"/>
    </row>
    <row r="629" spans="2:49" hidden="1">
      <c r="B629" s="28">
        <f t="shared" si="9"/>
        <v>626</v>
      </c>
      <c r="C629" s="29">
        <v>45422</v>
      </c>
      <c r="D629" s="30" t="s">
        <v>1464</v>
      </c>
      <c r="E629" s="31" t="s">
        <v>486</v>
      </c>
      <c r="F629" s="32" t="s">
        <v>2723</v>
      </c>
      <c r="G629" s="31" t="s">
        <v>2729</v>
      </c>
      <c r="H629" s="31" t="s">
        <v>1565</v>
      </c>
      <c r="I629" s="31" t="s">
        <v>1566</v>
      </c>
      <c r="J629" s="31" t="s">
        <v>1567</v>
      </c>
      <c r="K629" s="31" t="s">
        <v>2742</v>
      </c>
      <c r="L629" s="31" t="s">
        <v>1530</v>
      </c>
      <c r="M629" s="33" t="s">
        <v>1653</v>
      </c>
      <c r="N629" s="34" t="s">
        <v>1723</v>
      </c>
      <c r="O629" s="35" t="s">
        <v>2494</v>
      </c>
      <c r="P629" s="34"/>
      <c r="Q629" s="34" t="s">
        <v>2397</v>
      </c>
      <c r="R629" s="36"/>
      <c r="S629" s="36"/>
      <c r="T629" s="34"/>
      <c r="U629" s="34"/>
      <c r="V629" s="34"/>
      <c r="W629" s="34"/>
      <c r="X629" s="34"/>
      <c r="Y629" s="34"/>
      <c r="Z629" s="34">
        <v>1</v>
      </c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  <c r="AQ629" s="34"/>
      <c r="AR629" s="34"/>
      <c r="AS629" s="34"/>
      <c r="AT629" s="34"/>
      <c r="AU629" s="34"/>
      <c r="AV629" s="34"/>
      <c r="AW629" s="34"/>
    </row>
    <row r="630" spans="2:49" hidden="1">
      <c r="B630" s="28">
        <f t="shared" si="9"/>
        <v>627</v>
      </c>
      <c r="C630" s="29">
        <v>45422</v>
      </c>
      <c r="D630" s="30" t="s">
        <v>1464</v>
      </c>
      <c r="E630" s="31" t="s">
        <v>486</v>
      </c>
      <c r="F630" s="32" t="s">
        <v>2723</v>
      </c>
      <c r="G630" s="31" t="s">
        <v>2729</v>
      </c>
      <c r="H630" s="31" t="s">
        <v>1538</v>
      </c>
      <c r="I630" s="31" t="s">
        <v>1521</v>
      </c>
      <c r="J630" s="31" t="s">
        <v>1668</v>
      </c>
      <c r="K630" s="31" t="s">
        <v>2743</v>
      </c>
      <c r="L630" s="31" t="s">
        <v>1530</v>
      </c>
      <c r="M630" s="33" t="s">
        <v>1681</v>
      </c>
      <c r="N630" s="34" t="s">
        <v>1723</v>
      </c>
      <c r="O630" s="35"/>
      <c r="P630" s="34"/>
      <c r="Q630" s="34" t="s">
        <v>2281</v>
      </c>
      <c r="R630" s="36"/>
      <c r="S630" s="36"/>
      <c r="T630" s="34"/>
      <c r="U630" s="34"/>
      <c r="V630" s="34"/>
      <c r="W630" s="34"/>
      <c r="X630" s="34"/>
      <c r="Y630" s="34"/>
      <c r="Z630" s="34">
        <v>1</v>
      </c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  <c r="AQ630" s="34"/>
      <c r="AR630" s="34"/>
      <c r="AS630" s="34"/>
      <c r="AT630" s="34"/>
      <c r="AU630" s="34"/>
      <c r="AV630" s="34"/>
      <c r="AW630" s="34"/>
    </row>
    <row r="631" spans="2:49" hidden="1">
      <c r="B631" s="28">
        <f t="shared" si="9"/>
        <v>628</v>
      </c>
      <c r="C631" s="29">
        <v>45424</v>
      </c>
      <c r="D631" s="30" t="s">
        <v>1464</v>
      </c>
      <c r="E631" s="31" t="s">
        <v>486</v>
      </c>
      <c r="F631" s="32" t="s">
        <v>2723</v>
      </c>
      <c r="G631" s="31" t="s">
        <v>179</v>
      </c>
      <c r="H631" s="31" t="s">
        <v>1484</v>
      </c>
      <c r="I631" s="31" t="s">
        <v>1485</v>
      </c>
      <c r="J631" s="31" t="s">
        <v>1486</v>
      </c>
      <c r="K631" s="31" t="s">
        <v>2744</v>
      </c>
      <c r="L631" s="31" t="s">
        <v>1488</v>
      </c>
      <c r="M631" s="33" t="s">
        <v>101</v>
      </c>
      <c r="N631" s="34" t="s">
        <v>1622</v>
      </c>
      <c r="O631" s="35" t="s">
        <v>2533</v>
      </c>
      <c r="P631" s="34">
        <v>1</v>
      </c>
      <c r="Q631" s="34" t="s">
        <v>2188</v>
      </c>
      <c r="R631" s="36" t="s">
        <v>2745</v>
      </c>
      <c r="S631" s="36" t="s">
        <v>2746</v>
      </c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>
        <v>1</v>
      </c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  <c r="AQ631" s="34"/>
      <c r="AR631" s="34"/>
      <c r="AS631" s="34"/>
      <c r="AT631" s="34"/>
      <c r="AU631" s="34"/>
      <c r="AV631" s="34"/>
      <c r="AW631" s="34"/>
    </row>
    <row r="632" spans="2:49" hidden="1">
      <c r="B632" s="28">
        <f t="shared" si="9"/>
        <v>629</v>
      </c>
      <c r="C632" s="29">
        <v>45425</v>
      </c>
      <c r="D632" s="30" t="s">
        <v>1464</v>
      </c>
      <c r="E632" s="31" t="s">
        <v>486</v>
      </c>
      <c r="F632" s="32" t="s">
        <v>2723</v>
      </c>
      <c r="G632" s="31" t="s">
        <v>179</v>
      </c>
      <c r="H632" s="31" t="s">
        <v>1484</v>
      </c>
      <c r="I632" s="31" t="s">
        <v>1550</v>
      </c>
      <c r="J632" s="31" t="s">
        <v>1968</v>
      </c>
      <c r="K632" s="31" t="s">
        <v>2747</v>
      </c>
      <c r="L632" s="31" t="s">
        <v>1459</v>
      </c>
      <c r="M632" s="33" t="s">
        <v>78</v>
      </c>
      <c r="N632" s="34" t="s">
        <v>183</v>
      </c>
      <c r="O632" s="35" t="s">
        <v>2748</v>
      </c>
      <c r="P632" s="34">
        <v>1</v>
      </c>
      <c r="Q632" s="34" t="s">
        <v>2188</v>
      </c>
      <c r="R632" s="36" t="s">
        <v>2749</v>
      </c>
      <c r="S632" s="36" t="s">
        <v>2750</v>
      </c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  <c r="AQ632" s="34"/>
      <c r="AR632" s="34"/>
      <c r="AS632" s="34"/>
      <c r="AT632" s="34"/>
      <c r="AU632" s="34"/>
      <c r="AV632" s="34"/>
      <c r="AW632" s="34"/>
    </row>
    <row r="633" spans="2:49" hidden="1">
      <c r="B633" s="28">
        <f t="shared" si="9"/>
        <v>630</v>
      </c>
      <c r="C633" s="29">
        <v>45425</v>
      </c>
      <c r="D633" s="30" t="s">
        <v>1464</v>
      </c>
      <c r="E633" s="31" t="s">
        <v>486</v>
      </c>
      <c r="F633" s="32" t="s">
        <v>2723</v>
      </c>
      <c r="G633" s="31" t="s">
        <v>179</v>
      </c>
      <c r="H633" s="31" t="s">
        <v>1484</v>
      </c>
      <c r="I633" s="31" t="s">
        <v>1485</v>
      </c>
      <c r="J633" s="31" t="s">
        <v>1486</v>
      </c>
      <c r="K633" s="31" t="s">
        <v>2751</v>
      </c>
      <c r="L633" s="31" t="s">
        <v>1488</v>
      </c>
      <c r="M633" s="33" t="s">
        <v>101</v>
      </c>
      <c r="N633" s="34" t="s">
        <v>1622</v>
      </c>
      <c r="O633" s="35" t="s">
        <v>2533</v>
      </c>
      <c r="P633" s="34">
        <v>1</v>
      </c>
      <c r="Q633" s="34" t="s">
        <v>2188</v>
      </c>
      <c r="R633" s="36" t="s">
        <v>2752</v>
      </c>
      <c r="S633" s="36" t="s">
        <v>2753</v>
      </c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>
        <v>1</v>
      </c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  <c r="AQ633" s="34"/>
      <c r="AR633" s="34"/>
      <c r="AS633" s="34"/>
      <c r="AT633" s="34"/>
      <c r="AU633" s="34"/>
      <c r="AV633" s="34"/>
      <c r="AW633" s="34"/>
    </row>
    <row r="634" spans="2:49" hidden="1">
      <c r="B634" s="28">
        <f t="shared" si="9"/>
        <v>631</v>
      </c>
      <c r="C634" s="29">
        <v>45425</v>
      </c>
      <c r="D634" s="30" t="s">
        <v>1464</v>
      </c>
      <c r="E634" s="31" t="s">
        <v>486</v>
      </c>
      <c r="F634" s="32" t="s">
        <v>2723</v>
      </c>
      <c r="G634" s="31" t="s">
        <v>179</v>
      </c>
      <c r="H634" s="31" t="s">
        <v>1516</v>
      </c>
      <c r="I634" s="31" t="s">
        <v>440</v>
      </c>
      <c r="J634" s="31" t="s">
        <v>1600</v>
      </c>
      <c r="K634" s="31" t="s">
        <v>2754</v>
      </c>
      <c r="L634" s="31" t="s">
        <v>1480</v>
      </c>
      <c r="M634" s="33" t="s">
        <v>104</v>
      </c>
      <c r="N634" s="34" t="s">
        <v>1511</v>
      </c>
      <c r="O634" s="35" t="s">
        <v>2494</v>
      </c>
      <c r="P634" s="34">
        <v>1</v>
      </c>
      <c r="Q634" s="34" t="s">
        <v>2195</v>
      </c>
      <c r="R634" s="36"/>
      <c r="S634" s="36"/>
      <c r="T634" s="34"/>
      <c r="U634" s="34"/>
      <c r="V634" s="34"/>
      <c r="W634" s="34">
        <v>1</v>
      </c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  <c r="AQ634" s="34"/>
      <c r="AR634" s="34"/>
      <c r="AS634" s="34"/>
      <c r="AT634" s="34"/>
      <c r="AU634" s="34"/>
      <c r="AV634" s="34"/>
      <c r="AW634" s="34"/>
    </row>
    <row r="635" spans="2:49" hidden="1">
      <c r="B635" s="28">
        <f t="shared" si="9"/>
        <v>632</v>
      </c>
      <c r="C635" s="29">
        <v>45425</v>
      </c>
      <c r="D635" s="30" t="s">
        <v>1464</v>
      </c>
      <c r="E635" s="31" t="s">
        <v>486</v>
      </c>
      <c r="F635" s="32" t="s">
        <v>2723</v>
      </c>
      <c r="G635" s="31" t="s">
        <v>2729</v>
      </c>
      <c r="H635" s="31" t="s">
        <v>1516</v>
      </c>
      <c r="I635" s="31" t="s">
        <v>440</v>
      </c>
      <c r="J635" s="31" t="s">
        <v>1600</v>
      </c>
      <c r="K635" s="31"/>
      <c r="L635" s="31" t="s">
        <v>1493</v>
      </c>
      <c r="M635" s="33" t="s">
        <v>1978</v>
      </c>
      <c r="N635" s="34" t="s">
        <v>1495</v>
      </c>
      <c r="O635" s="35" t="s">
        <v>2486</v>
      </c>
      <c r="P635" s="34"/>
      <c r="Q635" s="34" t="s">
        <v>2195</v>
      </c>
      <c r="R635" s="36"/>
      <c r="S635" s="36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  <c r="AQ635" s="34"/>
      <c r="AR635" s="34"/>
      <c r="AS635" s="34"/>
      <c r="AT635" s="34"/>
      <c r="AU635" s="34"/>
      <c r="AV635" s="34"/>
      <c r="AW635" s="34"/>
    </row>
    <row r="636" spans="2:49" hidden="1">
      <c r="B636" s="28">
        <f t="shared" si="9"/>
        <v>633</v>
      </c>
      <c r="C636" s="29">
        <v>45425</v>
      </c>
      <c r="D636" s="30" t="s">
        <v>1464</v>
      </c>
      <c r="E636" s="31" t="s">
        <v>486</v>
      </c>
      <c r="F636" s="32" t="s">
        <v>2723</v>
      </c>
      <c r="G636" s="31" t="s">
        <v>179</v>
      </c>
      <c r="H636" s="31" t="s">
        <v>1565</v>
      </c>
      <c r="I636" s="31" t="s">
        <v>2755</v>
      </c>
      <c r="J636" s="31" t="s">
        <v>640</v>
      </c>
      <c r="K636" s="31" t="s">
        <v>2756</v>
      </c>
      <c r="L636" s="31" t="s">
        <v>1459</v>
      </c>
      <c r="M636" s="33" t="s">
        <v>25</v>
      </c>
      <c r="N636" s="34" t="s">
        <v>183</v>
      </c>
      <c r="O636" s="35" t="s">
        <v>2757</v>
      </c>
      <c r="P636" s="34">
        <v>1</v>
      </c>
      <c r="Q636" s="34" t="s">
        <v>2397</v>
      </c>
      <c r="R636" s="36" t="s">
        <v>2758</v>
      </c>
      <c r="S636" s="36" t="s">
        <v>2759</v>
      </c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  <c r="AQ636" s="34"/>
      <c r="AR636" s="34"/>
      <c r="AS636" s="34"/>
      <c r="AT636" s="34"/>
      <c r="AU636" s="34"/>
      <c r="AV636" s="34"/>
      <c r="AW636" s="34"/>
    </row>
    <row r="637" spans="2:49" hidden="1">
      <c r="B637" s="28">
        <f t="shared" si="9"/>
        <v>634</v>
      </c>
      <c r="C637" s="29">
        <v>45425</v>
      </c>
      <c r="D637" s="30" t="s">
        <v>1464</v>
      </c>
      <c r="E637" s="31" t="s">
        <v>486</v>
      </c>
      <c r="F637" s="32" t="s">
        <v>2723</v>
      </c>
      <c r="G637" s="31" t="s">
        <v>179</v>
      </c>
      <c r="H637" s="31" t="s">
        <v>1565</v>
      </c>
      <c r="I637" s="31" t="s">
        <v>1707</v>
      </c>
      <c r="J637" s="31" t="s">
        <v>1627</v>
      </c>
      <c r="K637" s="31" t="s">
        <v>2760</v>
      </c>
      <c r="L637" s="31" t="s">
        <v>1488</v>
      </c>
      <c r="M637" s="33" t="s">
        <v>101</v>
      </c>
      <c r="N637" s="34" t="s">
        <v>1489</v>
      </c>
      <c r="O637" s="35" t="s">
        <v>2494</v>
      </c>
      <c r="P637" s="34">
        <v>1</v>
      </c>
      <c r="Q637" s="34" t="s">
        <v>2397</v>
      </c>
      <c r="R637" s="36"/>
      <c r="S637" s="36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>
        <v>1</v>
      </c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  <c r="AQ637" s="34"/>
      <c r="AR637" s="34"/>
      <c r="AS637" s="34"/>
      <c r="AT637" s="34"/>
      <c r="AU637" s="34"/>
      <c r="AV637" s="34"/>
      <c r="AW637" s="34"/>
    </row>
    <row r="638" spans="2:49" hidden="1">
      <c r="B638" s="28">
        <f t="shared" si="9"/>
        <v>635</v>
      </c>
      <c r="C638" s="29">
        <v>45426</v>
      </c>
      <c r="D638" s="30" t="s">
        <v>1464</v>
      </c>
      <c r="E638" s="31" t="s">
        <v>486</v>
      </c>
      <c r="F638" s="32" t="s">
        <v>2723</v>
      </c>
      <c r="G638" s="31" t="s">
        <v>179</v>
      </c>
      <c r="H638" s="31" t="s">
        <v>1476</v>
      </c>
      <c r="I638" s="31" t="s">
        <v>1477</v>
      </c>
      <c r="J638" s="31" t="s">
        <v>656</v>
      </c>
      <c r="K638" s="31" t="s">
        <v>2761</v>
      </c>
      <c r="L638" s="31" t="s">
        <v>1488</v>
      </c>
      <c r="M638" s="33" t="s">
        <v>101</v>
      </c>
      <c r="N638" s="34" t="s">
        <v>1622</v>
      </c>
      <c r="O638" s="35" t="s">
        <v>2478</v>
      </c>
      <c r="P638" s="34">
        <v>1</v>
      </c>
      <c r="Q638" s="34"/>
      <c r="R638" s="36" t="s">
        <v>2762</v>
      </c>
      <c r="S638" s="36" t="s">
        <v>2763</v>
      </c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>
        <v>1</v>
      </c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  <c r="AQ638" s="34"/>
      <c r="AR638" s="34"/>
      <c r="AS638" s="34"/>
      <c r="AT638" s="34"/>
      <c r="AU638" s="34"/>
      <c r="AV638" s="34"/>
      <c r="AW638" s="34"/>
    </row>
    <row r="639" spans="2:49" hidden="1">
      <c r="B639" s="28">
        <f t="shared" si="9"/>
        <v>636</v>
      </c>
      <c r="C639" s="29">
        <v>45426</v>
      </c>
      <c r="D639" s="30" t="s">
        <v>1464</v>
      </c>
      <c r="E639" s="31" t="s">
        <v>486</v>
      </c>
      <c r="F639" s="32" t="s">
        <v>2723</v>
      </c>
      <c r="G639" s="31" t="s">
        <v>2729</v>
      </c>
      <c r="H639" s="31" t="s">
        <v>1516</v>
      </c>
      <c r="I639" s="31" t="s">
        <v>440</v>
      </c>
      <c r="J639" s="31" t="s">
        <v>1580</v>
      </c>
      <c r="K639" s="31" t="s">
        <v>2764</v>
      </c>
      <c r="L639" s="31" t="s">
        <v>1530</v>
      </c>
      <c r="M639" s="33" t="s">
        <v>1653</v>
      </c>
      <c r="N639" s="34" t="s">
        <v>1066</v>
      </c>
      <c r="O639" s="35" t="s">
        <v>2494</v>
      </c>
      <c r="P639" s="34"/>
      <c r="Q639" s="34" t="s">
        <v>2195</v>
      </c>
      <c r="R639" s="36" t="s">
        <v>2765</v>
      </c>
      <c r="S639" s="36" t="s">
        <v>2766</v>
      </c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  <c r="AQ639" s="34"/>
      <c r="AR639" s="34"/>
      <c r="AS639" s="34"/>
      <c r="AT639" s="34"/>
      <c r="AU639" s="34"/>
      <c r="AV639" s="34"/>
      <c r="AW639" s="34"/>
    </row>
    <row r="640" spans="2:49" hidden="1">
      <c r="B640" s="28">
        <f t="shared" si="9"/>
        <v>637</v>
      </c>
      <c r="C640" s="29">
        <v>45426</v>
      </c>
      <c r="D640" s="30" t="s">
        <v>1464</v>
      </c>
      <c r="E640" s="31" t="s">
        <v>486</v>
      </c>
      <c r="F640" s="32" t="s">
        <v>2723</v>
      </c>
      <c r="G640" s="31" t="s">
        <v>2729</v>
      </c>
      <c r="H640" s="31" t="s">
        <v>1516</v>
      </c>
      <c r="I640" s="31" t="s">
        <v>440</v>
      </c>
      <c r="J640" s="31" t="s">
        <v>173</v>
      </c>
      <c r="K640" s="31" t="s">
        <v>2100</v>
      </c>
      <c r="L640" s="31" t="s">
        <v>1530</v>
      </c>
      <c r="M640" s="33" t="s">
        <v>1641</v>
      </c>
      <c r="N640" s="34" t="s">
        <v>1642</v>
      </c>
      <c r="O640" s="35" t="s">
        <v>2470</v>
      </c>
      <c r="P640" s="34"/>
      <c r="Q640" s="34" t="s">
        <v>2195</v>
      </c>
      <c r="R640" s="36"/>
      <c r="S640" s="36"/>
      <c r="T640" s="34"/>
      <c r="U640" s="34"/>
      <c r="V640" s="34"/>
      <c r="W640" s="34"/>
      <c r="X640" s="34"/>
      <c r="Y640" s="34"/>
      <c r="Z640" s="34"/>
      <c r="AA640" s="34"/>
      <c r="AB640" s="34"/>
      <c r="AC640" s="34"/>
      <c r="AD640" s="34"/>
      <c r="AE640" s="34"/>
      <c r="AF640" s="34"/>
      <c r="AG640" s="34">
        <v>1</v>
      </c>
      <c r="AH640" s="34"/>
      <c r="AI640" s="34"/>
      <c r="AJ640" s="34"/>
      <c r="AK640" s="34"/>
      <c r="AL640" s="34"/>
      <c r="AM640" s="34"/>
      <c r="AN640" s="34"/>
      <c r="AO640" s="34"/>
      <c r="AP640" s="34"/>
      <c r="AQ640" s="34"/>
      <c r="AR640" s="34"/>
      <c r="AS640" s="34"/>
      <c r="AT640" s="34"/>
      <c r="AU640" s="34"/>
      <c r="AV640" s="34"/>
      <c r="AW640" s="34"/>
    </row>
    <row r="641" spans="2:49" hidden="1">
      <c r="B641" s="28">
        <f t="shared" si="9"/>
        <v>638</v>
      </c>
      <c r="C641" s="29">
        <v>45426</v>
      </c>
      <c r="D641" s="30" t="s">
        <v>1464</v>
      </c>
      <c r="E641" s="31" t="s">
        <v>486</v>
      </c>
      <c r="F641" s="32" t="s">
        <v>2723</v>
      </c>
      <c r="G641" s="31" t="s">
        <v>2729</v>
      </c>
      <c r="H641" s="31" t="s">
        <v>1538</v>
      </c>
      <c r="I641" s="31" t="s">
        <v>2767</v>
      </c>
      <c r="J641" s="31" t="s">
        <v>1584</v>
      </c>
      <c r="K641" s="31" t="s">
        <v>2768</v>
      </c>
      <c r="L641" s="31" t="s">
        <v>1488</v>
      </c>
      <c r="M641" s="33" t="s">
        <v>101</v>
      </c>
      <c r="N641" s="34" t="s">
        <v>1622</v>
      </c>
      <c r="O641" s="35" t="s">
        <v>2645</v>
      </c>
      <c r="P641" s="34"/>
      <c r="Q641" s="34" t="s">
        <v>2281</v>
      </c>
      <c r="R641" s="36" t="s">
        <v>2769</v>
      </c>
      <c r="S641" s="36" t="s">
        <v>2770</v>
      </c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D641" s="34"/>
      <c r="AE641" s="34"/>
      <c r="AF641" s="34"/>
      <c r="AG641" s="34"/>
      <c r="AH641" s="34"/>
      <c r="AI641" s="34"/>
      <c r="AJ641" s="34"/>
      <c r="AK641" s="34"/>
      <c r="AL641" s="34"/>
      <c r="AM641" s="34"/>
      <c r="AN641" s="34"/>
      <c r="AO641" s="34"/>
      <c r="AP641" s="34"/>
      <c r="AQ641" s="34"/>
      <c r="AR641" s="34"/>
      <c r="AS641" s="34"/>
      <c r="AT641" s="34"/>
      <c r="AU641" s="34"/>
      <c r="AV641" s="34"/>
      <c r="AW641" s="34"/>
    </row>
    <row r="642" spans="2:49" hidden="1">
      <c r="B642" s="28">
        <f t="shared" si="9"/>
        <v>639</v>
      </c>
      <c r="C642" s="29">
        <v>45426</v>
      </c>
      <c r="D642" s="30" t="s">
        <v>1464</v>
      </c>
      <c r="E642" s="31" t="s">
        <v>486</v>
      </c>
      <c r="F642" s="32" t="s">
        <v>2723</v>
      </c>
      <c r="G642" s="31" t="s">
        <v>179</v>
      </c>
      <c r="H642" s="31" t="s">
        <v>1538</v>
      </c>
      <c r="I642" s="31" t="s">
        <v>2771</v>
      </c>
      <c r="J642" s="31" t="s">
        <v>1668</v>
      </c>
      <c r="K642" s="31" t="s">
        <v>2772</v>
      </c>
      <c r="L642" s="31" t="s">
        <v>1480</v>
      </c>
      <c r="M642" s="33" t="s">
        <v>104</v>
      </c>
      <c r="N642" s="34" t="s">
        <v>1723</v>
      </c>
      <c r="O642" s="35"/>
      <c r="P642" s="34">
        <v>1</v>
      </c>
      <c r="Q642" s="34" t="s">
        <v>2281</v>
      </c>
      <c r="R642" s="36"/>
      <c r="S642" s="36"/>
      <c r="T642" s="34"/>
      <c r="U642" s="34"/>
      <c r="V642" s="34"/>
      <c r="W642" s="34"/>
      <c r="X642" s="34"/>
      <c r="Y642" s="34"/>
      <c r="Z642" s="34">
        <v>1</v>
      </c>
      <c r="AA642" s="34"/>
      <c r="AB642" s="34"/>
      <c r="AC642" s="34"/>
      <c r="AD642" s="34"/>
      <c r="AE642" s="34"/>
      <c r="AF642" s="34"/>
      <c r="AG642" s="34"/>
      <c r="AH642" s="34"/>
      <c r="AI642" s="34"/>
      <c r="AJ642" s="34"/>
      <c r="AK642" s="34"/>
      <c r="AL642" s="34"/>
      <c r="AM642" s="34"/>
      <c r="AN642" s="34"/>
      <c r="AO642" s="34"/>
      <c r="AP642" s="34"/>
      <c r="AQ642" s="34"/>
      <c r="AR642" s="34"/>
      <c r="AS642" s="34"/>
      <c r="AT642" s="34"/>
      <c r="AU642" s="34"/>
      <c r="AV642" s="34"/>
      <c r="AW642" s="34"/>
    </row>
    <row r="643" spans="2:49" hidden="1">
      <c r="B643" s="28">
        <f t="shared" si="9"/>
        <v>640</v>
      </c>
      <c r="C643" s="29">
        <v>45428</v>
      </c>
      <c r="D643" s="30" t="s">
        <v>1464</v>
      </c>
      <c r="E643" s="31" t="s">
        <v>486</v>
      </c>
      <c r="F643" s="32" t="s">
        <v>2773</v>
      </c>
      <c r="G643" s="31" t="s">
        <v>179</v>
      </c>
      <c r="H643" s="31" t="s">
        <v>1565</v>
      </c>
      <c r="I643" s="31" t="s">
        <v>1509</v>
      </c>
      <c r="J643" s="31" t="s">
        <v>1619</v>
      </c>
      <c r="K643" s="31" t="s">
        <v>2774</v>
      </c>
      <c r="L643" s="31" t="s">
        <v>1574</v>
      </c>
      <c r="M643" s="33" t="s">
        <v>111</v>
      </c>
      <c r="N643" s="34" t="s">
        <v>1575</v>
      </c>
      <c r="O643" s="35" t="s">
        <v>2639</v>
      </c>
      <c r="P643" s="34">
        <v>1</v>
      </c>
      <c r="Q643" s="34" t="s">
        <v>2397</v>
      </c>
      <c r="R643" s="36"/>
      <c r="S643" s="36"/>
      <c r="T643" s="34"/>
      <c r="U643" s="34"/>
      <c r="V643" s="34"/>
      <c r="W643" s="34"/>
      <c r="X643" s="34"/>
      <c r="Y643" s="34"/>
      <c r="Z643" s="34"/>
      <c r="AA643" s="34">
        <v>1</v>
      </c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  <c r="AQ643" s="34"/>
      <c r="AR643" s="34"/>
      <c r="AS643" s="34"/>
      <c r="AT643" s="34"/>
      <c r="AU643" s="34"/>
      <c r="AV643" s="34"/>
      <c r="AW643" s="34"/>
    </row>
    <row r="644" spans="2:49" hidden="1">
      <c r="B644" s="28">
        <f t="shared" ref="B644:B707" si="10">ROW()-3</f>
        <v>641</v>
      </c>
      <c r="C644" s="29">
        <v>45428</v>
      </c>
      <c r="D644" s="30" t="s">
        <v>1464</v>
      </c>
      <c r="E644" s="31" t="s">
        <v>486</v>
      </c>
      <c r="F644" s="32" t="s">
        <v>2773</v>
      </c>
      <c r="G644" s="31" t="s">
        <v>179</v>
      </c>
      <c r="H644" s="31" t="s">
        <v>1516</v>
      </c>
      <c r="I644" s="31" t="s">
        <v>440</v>
      </c>
      <c r="J644" s="31" t="s">
        <v>816</v>
      </c>
      <c r="K644" s="31" t="s">
        <v>2775</v>
      </c>
      <c r="L644" s="31" t="s">
        <v>1480</v>
      </c>
      <c r="M644" s="33" t="s">
        <v>43</v>
      </c>
      <c r="N644" s="34" t="s">
        <v>1481</v>
      </c>
      <c r="O644" s="35" t="s">
        <v>2467</v>
      </c>
      <c r="P644" s="34">
        <v>1</v>
      </c>
      <c r="Q644" s="34" t="s">
        <v>2195</v>
      </c>
      <c r="R644" s="36"/>
      <c r="S644" s="36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D644" s="34">
        <v>1</v>
      </c>
      <c r="AE644" s="34"/>
      <c r="AF644" s="34"/>
      <c r="AG644" s="34"/>
      <c r="AH644" s="34"/>
      <c r="AI644" s="34"/>
      <c r="AJ644" s="34"/>
      <c r="AK644" s="34"/>
      <c r="AL644" s="34"/>
      <c r="AM644" s="34"/>
      <c r="AN644" s="34"/>
      <c r="AO644" s="34"/>
      <c r="AP644" s="34"/>
      <c r="AQ644" s="34"/>
      <c r="AR644" s="34"/>
      <c r="AS644" s="34"/>
      <c r="AT644" s="34"/>
      <c r="AU644" s="34"/>
      <c r="AV644" s="34"/>
      <c r="AW644" s="34"/>
    </row>
    <row r="645" spans="2:49" hidden="1">
      <c r="B645" s="28">
        <f t="shared" si="10"/>
        <v>642</v>
      </c>
      <c r="C645" s="29">
        <v>45428</v>
      </c>
      <c r="D645" s="30" t="s">
        <v>1464</v>
      </c>
      <c r="E645" s="31" t="s">
        <v>486</v>
      </c>
      <c r="F645" s="32" t="s">
        <v>2773</v>
      </c>
      <c r="G645" s="31" t="s">
        <v>179</v>
      </c>
      <c r="H645" s="31" t="s">
        <v>1516</v>
      </c>
      <c r="I645" s="31" t="s">
        <v>440</v>
      </c>
      <c r="J645" s="31" t="s">
        <v>173</v>
      </c>
      <c r="K645" s="31" t="s">
        <v>1779</v>
      </c>
      <c r="L645" s="31" t="s">
        <v>1498</v>
      </c>
      <c r="M645" s="33" t="s">
        <v>81</v>
      </c>
      <c r="N645" s="34" t="s">
        <v>1511</v>
      </c>
      <c r="O645" s="35" t="s">
        <v>2494</v>
      </c>
      <c r="P645" s="34">
        <v>1</v>
      </c>
      <c r="Q645" s="34" t="s">
        <v>2195</v>
      </c>
      <c r="R645" s="36"/>
      <c r="S645" s="36"/>
      <c r="T645" s="34"/>
      <c r="U645" s="34"/>
      <c r="V645" s="34"/>
      <c r="W645" s="34">
        <v>1</v>
      </c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  <c r="AQ645" s="34"/>
      <c r="AR645" s="34"/>
      <c r="AS645" s="34"/>
      <c r="AT645" s="34"/>
      <c r="AU645" s="34"/>
      <c r="AV645" s="34"/>
      <c r="AW645" s="34"/>
    </row>
    <row r="646" spans="2:49" hidden="1">
      <c r="B646" s="28">
        <f t="shared" si="10"/>
        <v>643</v>
      </c>
      <c r="C646" s="29">
        <v>45428</v>
      </c>
      <c r="D646" s="30" t="s">
        <v>1464</v>
      </c>
      <c r="E646" s="31" t="s">
        <v>486</v>
      </c>
      <c r="F646" s="32" t="s">
        <v>2773</v>
      </c>
      <c r="G646" s="31" t="s">
        <v>2729</v>
      </c>
      <c r="H646" s="31" t="s">
        <v>1538</v>
      </c>
      <c r="I646" s="31" t="s">
        <v>1667</v>
      </c>
      <c r="J646" s="31" t="s">
        <v>1539</v>
      </c>
      <c r="K646" s="31" t="s">
        <v>2776</v>
      </c>
      <c r="L646" s="31" t="s">
        <v>1459</v>
      </c>
      <c r="M646" s="33" t="s">
        <v>72</v>
      </c>
      <c r="N646" s="34" t="s">
        <v>61</v>
      </c>
      <c r="O646" s="35" t="s">
        <v>2558</v>
      </c>
      <c r="P646" s="34"/>
      <c r="Q646" s="34" t="s">
        <v>2281</v>
      </c>
      <c r="R646" s="36"/>
      <c r="S646" s="36"/>
      <c r="T646" s="34"/>
      <c r="U646" s="34"/>
      <c r="V646" s="34"/>
      <c r="W646" s="34"/>
      <c r="X646" s="34"/>
      <c r="Y646" s="34"/>
      <c r="Z646" s="34"/>
      <c r="AA646" s="34">
        <v>1</v>
      </c>
      <c r="AB646" s="34"/>
      <c r="AC646" s="34"/>
      <c r="AD646" s="34"/>
      <c r="AE646" s="34"/>
      <c r="AF646" s="34"/>
      <c r="AG646" s="34"/>
      <c r="AH646" s="34"/>
      <c r="AI646" s="34"/>
      <c r="AJ646" s="34"/>
      <c r="AK646" s="34"/>
      <c r="AL646" s="34"/>
      <c r="AM646" s="34"/>
      <c r="AN646" s="34"/>
      <c r="AO646" s="34"/>
      <c r="AP646" s="34"/>
      <c r="AQ646" s="34"/>
      <c r="AR646" s="34"/>
      <c r="AS646" s="34"/>
      <c r="AT646" s="34"/>
      <c r="AU646" s="34"/>
      <c r="AV646" s="34"/>
      <c r="AW646" s="34"/>
    </row>
    <row r="647" spans="2:49" hidden="1">
      <c r="B647" s="28">
        <f t="shared" si="10"/>
        <v>644</v>
      </c>
      <c r="C647" s="29">
        <v>45428</v>
      </c>
      <c r="D647" s="30" t="s">
        <v>1464</v>
      </c>
      <c r="E647" s="31" t="s">
        <v>486</v>
      </c>
      <c r="F647" s="32" t="s">
        <v>2773</v>
      </c>
      <c r="G647" s="31" t="s">
        <v>2729</v>
      </c>
      <c r="H647" s="31" t="s">
        <v>1538</v>
      </c>
      <c r="I647" s="31" t="s">
        <v>1667</v>
      </c>
      <c r="J647" s="31" t="s">
        <v>217</v>
      </c>
      <c r="K647" s="31" t="s">
        <v>2777</v>
      </c>
      <c r="L647" s="31" t="s">
        <v>1493</v>
      </c>
      <c r="M647" s="33" t="s">
        <v>1494</v>
      </c>
      <c r="N647" s="34" t="s">
        <v>1495</v>
      </c>
      <c r="O647" s="35"/>
      <c r="P647" s="34"/>
      <c r="Q647" s="34" t="s">
        <v>2281</v>
      </c>
      <c r="R647" s="36"/>
      <c r="S647" s="36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  <c r="AQ647" s="34"/>
      <c r="AR647" s="34"/>
      <c r="AS647" s="34"/>
      <c r="AT647" s="34"/>
      <c r="AU647" s="34"/>
      <c r="AV647" s="34"/>
      <c r="AW647" s="34"/>
    </row>
    <row r="648" spans="2:49" hidden="1">
      <c r="B648" s="28">
        <f t="shared" si="10"/>
        <v>645</v>
      </c>
      <c r="C648" s="29">
        <v>45428</v>
      </c>
      <c r="D648" s="30" t="s">
        <v>1464</v>
      </c>
      <c r="E648" s="31" t="s">
        <v>486</v>
      </c>
      <c r="F648" s="32" t="s">
        <v>2773</v>
      </c>
      <c r="G648" s="31" t="s">
        <v>179</v>
      </c>
      <c r="H648" s="31" t="s">
        <v>1455</v>
      </c>
      <c r="I648" s="31" t="s">
        <v>1492</v>
      </c>
      <c r="J648" s="31" t="s">
        <v>1472</v>
      </c>
      <c r="K648" s="31" t="s">
        <v>2778</v>
      </c>
      <c r="L648" s="31" t="s">
        <v>1459</v>
      </c>
      <c r="M648" s="33" t="s">
        <v>74</v>
      </c>
      <c r="N648" s="34" t="s">
        <v>2076</v>
      </c>
      <c r="O648" s="35" t="s">
        <v>2603</v>
      </c>
      <c r="P648" s="34">
        <v>1</v>
      </c>
      <c r="Q648" s="34" t="s">
        <v>2602</v>
      </c>
      <c r="R648" s="36"/>
      <c r="S648" s="36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  <c r="AQ648" s="34"/>
      <c r="AR648" s="34"/>
      <c r="AS648" s="34"/>
      <c r="AT648" s="34"/>
      <c r="AU648" s="34"/>
      <c r="AV648" s="34"/>
      <c r="AW648" s="34"/>
    </row>
    <row r="649" spans="2:49" hidden="1">
      <c r="B649" s="28">
        <f t="shared" si="10"/>
        <v>646</v>
      </c>
      <c r="C649" s="29">
        <v>45428</v>
      </c>
      <c r="D649" s="30" t="s">
        <v>1464</v>
      </c>
      <c r="E649" s="31" t="s">
        <v>486</v>
      </c>
      <c r="F649" s="32" t="s">
        <v>2773</v>
      </c>
      <c r="G649" s="31" t="s">
        <v>179</v>
      </c>
      <c r="H649" s="64" t="s">
        <v>1533</v>
      </c>
      <c r="I649" s="31" t="s">
        <v>1534</v>
      </c>
      <c r="J649" s="31" t="s">
        <v>1457</v>
      </c>
      <c r="K649" s="31" t="s">
        <v>2779</v>
      </c>
      <c r="L649" s="31" t="s">
        <v>1488</v>
      </c>
      <c r="M649" s="33" t="s">
        <v>101</v>
      </c>
      <c r="N649" s="34" t="s">
        <v>1622</v>
      </c>
      <c r="O649" s="35" t="s">
        <v>2780</v>
      </c>
      <c r="P649" s="34">
        <v>1</v>
      </c>
      <c r="Q649" s="34" t="s">
        <v>2602</v>
      </c>
      <c r="R649" s="36" t="s">
        <v>2781</v>
      </c>
      <c r="S649" s="36" t="s">
        <v>2782</v>
      </c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  <c r="AQ649" s="34"/>
      <c r="AR649" s="34"/>
      <c r="AS649" s="34"/>
      <c r="AT649" s="34"/>
      <c r="AU649" s="34"/>
      <c r="AV649" s="34"/>
      <c r="AW649" s="34"/>
    </row>
    <row r="650" spans="2:49" hidden="1">
      <c r="B650" s="28">
        <f t="shared" si="10"/>
        <v>647</v>
      </c>
      <c r="C650" s="29">
        <v>45428</v>
      </c>
      <c r="D650" s="30" t="s">
        <v>1464</v>
      </c>
      <c r="E650" s="31" t="s">
        <v>486</v>
      </c>
      <c r="F650" s="32" t="s">
        <v>2773</v>
      </c>
      <c r="G650" s="31" t="s">
        <v>2729</v>
      </c>
      <c r="H650" s="31" t="s">
        <v>1455</v>
      </c>
      <c r="I650" s="31" t="s">
        <v>1456</v>
      </c>
      <c r="J650" s="31" t="s">
        <v>1457</v>
      </c>
      <c r="K650" s="31"/>
      <c r="L650" s="31" t="s">
        <v>1612</v>
      </c>
      <c r="M650" s="33" t="s">
        <v>1613</v>
      </c>
      <c r="N650" s="34" t="s">
        <v>1495</v>
      </c>
      <c r="O650" s="35" t="s">
        <v>2783</v>
      </c>
      <c r="P650" s="34"/>
      <c r="Q650" s="34" t="s">
        <v>2602</v>
      </c>
      <c r="R650" s="36"/>
      <c r="S650" s="36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  <c r="AQ650" s="34"/>
      <c r="AR650" s="34"/>
      <c r="AS650" s="34"/>
      <c r="AT650" s="34"/>
      <c r="AU650" s="34"/>
      <c r="AV650" s="34"/>
      <c r="AW650" s="34"/>
    </row>
    <row r="651" spans="2:49" hidden="1">
      <c r="B651" s="28">
        <f t="shared" si="10"/>
        <v>648</v>
      </c>
      <c r="C651" s="29">
        <v>45428</v>
      </c>
      <c r="D651" s="30" t="s">
        <v>1464</v>
      </c>
      <c r="E651" s="31" t="s">
        <v>486</v>
      </c>
      <c r="F651" s="32" t="s">
        <v>2773</v>
      </c>
      <c r="G651" s="31" t="s">
        <v>2729</v>
      </c>
      <c r="H651" s="31" t="s">
        <v>1546</v>
      </c>
      <c r="I651" s="31" t="s">
        <v>1477</v>
      </c>
      <c r="J651" s="31" t="s">
        <v>1561</v>
      </c>
      <c r="K651" s="31" t="s">
        <v>2784</v>
      </c>
      <c r="L651" s="31" t="s">
        <v>1530</v>
      </c>
      <c r="M651" s="33" t="s">
        <v>1800</v>
      </c>
      <c r="N651" s="34" t="s">
        <v>1642</v>
      </c>
      <c r="O651" s="35" t="s">
        <v>2785</v>
      </c>
      <c r="P651" s="34"/>
      <c r="Q651" s="34"/>
      <c r="R651" s="36"/>
      <c r="S651" s="36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  <c r="AQ651" s="34"/>
      <c r="AR651" s="34"/>
      <c r="AS651" s="34"/>
      <c r="AT651" s="34"/>
      <c r="AU651" s="34"/>
      <c r="AV651" s="34"/>
      <c r="AW651" s="34"/>
    </row>
    <row r="652" spans="2:49" hidden="1">
      <c r="B652" s="28">
        <f t="shared" si="10"/>
        <v>649</v>
      </c>
      <c r="C652" s="29">
        <v>45428</v>
      </c>
      <c r="D652" s="30" t="s">
        <v>1464</v>
      </c>
      <c r="E652" s="31" t="s">
        <v>486</v>
      </c>
      <c r="F652" s="32" t="s">
        <v>2773</v>
      </c>
      <c r="G652" s="31" t="s">
        <v>179</v>
      </c>
      <c r="H652" s="31" t="s">
        <v>1610</v>
      </c>
      <c r="I652" s="31" t="s">
        <v>1550</v>
      </c>
      <c r="J652" s="31" t="s">
        <v>1968</v>
      </c>
      <c r="K652" s="31" t="s">
        <v>2786</v>
      </c>
      <c r="L652" s="31" t="s">
        <v>1459</v>
      </c>
      <c r="M652" s="33" t="s">
        <v>25</v>
      </c>
      <c r="N652" s="34" t="s">
        <v>183</v>
      </c>
      <c r="O652" s="35" t="s">
        <v>2787</v>
      </c>
      <c r="P652" s="34">
        <v>1</v>
      </c>
      <c r="Q652" s="34" t="s">
        <v>2188</v>
      </c>
      <c r="R652" s="36" t="s">
        <v>2788</v>
      </c>
      <c r="S652" s="36"/>
      <c r="T652" s="34"/>
      <c r="U652" s="34"/>
      <c r="V652" s="34"/>
      <c r="W652" s="34"/>
      <c r="X652" s="34"/>
      <c r="Y652" s="34"/>
      <c r="Z652" s="34"/>
      <c r="AA652" s="34"/>
      <c r="AB652" s="34"/>
      <c r="AC652" s="34"/>
      <c r="AD652" s="34"/>
      <c r="AE652" s="34"/>
      <c r="AF652" s="34"/>
      <c r="AG652" s="34"/>
      <c r="AH652" s="34"/>
      <c r="AI652" s="34"/>
      <c r="AJ652" s="34"/>
      <c r="AK652" s="34"/>
      <c r="AL652" s="34"/>
      <c r="AM652" s="34"/>
      <c r="AN652" s="34"/>
      <c r="AO652" s="34"/>
      <c r="AP652" s="34"/>
      <c r="AQ652" s="34"/>
      <c r="AR652" s="34"/>
      <c r="AS652" s="34"/>
      <c r="AT652" s="34"/>
      <c r="AU652" s="34"/>
      <c r="AV652" s="34"/>
      <c r="AW652" s="34"/>
    </row>
    <row r="653" spans="2:49" hidden="1">
      <c r="B653" s="28">
        <f t="shared" si="10"/>
        <v>650</v>
      </c>
      <c r="C653" s="29">
        <v>45429</v>
      </c>
      <c r="D653" s="30" t="s">
        <v>1464</v>
      </c>
      <c r="E653" s="31" t="s">
        <v>486</v>
      </c>
      <c r="F653" s="32" t="s">
        <v>2773</v>
      </c>
      <c r="G653" s="31" t="s">
        <v>2729</v>
      </c>
      <c r="H653" s="31" t="s">
        <v>1516</v>
      </c>
      <c r="I653" s="31" t="s">
        <v>440</v>
      </c>
      <c r="J653" s="31" t="s">
        <v>441</v>
      </c>
      <c r="K653" s="31" t="s">
        <v>1733</v>
      </c>
      <c r="L653" s="31" t="s">
        <v>1574</v>
      </c>
      <c r="M653" s="33" t="s">
        <v>111</v>
      </c>
      <c r="N653" s="34" t="s">
        <v>1586</v>
      </c>
      <c r="O653" s="35" t="s">
        <v>2639</v>
      </c>
      <c r="P653" s="34"/>
      <c r="Q653" s="34" t="s">
        <v>2195</v>
      </c>
      <c r="R653" s="36" t="s">
        <v>2789</v>
      </c>
      <c r="S653" s="36" t="s">
        <v>2790</v>
      </c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D653" s="34"/>
      <c r="AE653" s="34"/>
      <c r="AF653" s="34"/>
      <c r="AG653" s="34"/>
      <c r="AH653" s="34"/>
      <c r="AI653" s="34"/>
      <c r="AJ653" s="34"/>
      <c r="AK653" s="34"/>
      <c r="AL653" s="34"/>
      <c r="AM653" s="34"/>
      <c r="AN653" s="34"/>
      <c r="AO653" s="34"/>
      <c r="AP653" s="34"/>
      <c r="AQ653" s="34"/>
      <c r="AR653" s="34"/>
      <c r="AS653" s="34"/>
      <c r="AT653" s="34"/>
      <c r="AU653" s="34"/>
      <c r="AV653" s="34"/>
      <c r="AW653" s="34"/>
    </row>
    <row r="654" spans="2:49" hidden="1">
      <c r="B654" s="28">
        <f t="shared" si="10"/>
        <v>651</v>
      </c>
      <c r="C654" s="29">
        <v>45429</v>
      </c>
      <c r="D654" s="30" t="s">
        <v>1464</v>
      </c>
      <c r="E654" s="31" t="s">
        <v>486</v>
      </c>
      <c r="F654" s="32" t="s">
        <v>2773</v>
      </c>
      <c r="G654" s="31" t="s">
        <v>2729</v>
      </c>
      <c r="H654" s="31" t="s">
        <v>1516</v>
      </c>
      <c r="I654" s="31" t="s">
        <v>440</v>
      </c>
      <c r="J654" s="31" t="s">
        <v>173</v>
      </c>
      <c r="K654" s="31" t="s">
        <v>2604</v>
      </c>
      <c r="L654" s="31" t="s">
        <v>1530</v>
      </c>
      <c r="M654" s="33" t="s">
        <v>1653</v>
      </c>
      <c r="N654" s="34" t="s">
        <v>1723</v>
      </c>
      <c r="O654" s="35" t="s">
        <v>2494</v>
      </c>
      <c r="P654" s="34"/>
      <c r="Q654" s="34" t="s">
        <v>2195</v>
      </c>
      <c r="R654" s="36"/>
      <c r="S654" s="36"/>
      <c r="T654" s="34"/>
      <c r="U654" s="34"/>
      <c r="V654" s="34"/>
      <c r="W654" s="34"/>
      <c r="X654" s="34"/>
      <c r="Y654" s="34"/>
      <c r="Z654" s="34">
        <v>1</v>
      </c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  <c r="AQ654" s="34"/>
      <c r="AR654" s="34"/>
      <c r="AS654" s="34"/>
      <c r="AT654" s="34"/>
      <c r="AU654" s="34"/>
      <c r="AV654" s="34"/>
      <c r="AW654" s="34"/>
    </row>
    <row r="655" spans="2:49" hidden="1">
      <c r="B655" s="28">
        <f t="shared" si="10"/>
        <v>652</v>
      </c>
      <c r="C655" s="29">
        <v>45429</v>
      </c>
      <c r="D655" s="30" t="s">
        <v>1464</v>
      </c>
      <c r="E655" s="31" t="s">
        <v>486</v>
      </c>
      <c r="F655" s="32" t="s">
        <v>2773</v>
      </c>
      <c r="G655" s="31" t="s">
        <v>179</v>
      </c>
      <c r="H655" s="31" t="s">
        <v>1538</v>
      </c>
      <c r="I655" s="31" t="s">
        <v>1521</v>
      </c>
      <c r="J655" s="31" t="s">
        <v>1584</v>
      </c>
      <c r="K655" s="31" t="s">
        <v>2791</v>
      </c>
      <c r="L655" s="31" t="s">
        <v>1459</v>
      </c>
      <c r="M655" s="33" t="s">
        <v>78</v>
      </c>
      <c r="N655" s="34" t="s">
        <v>183</v>
      </c>
      <c r="O655" s="35"/>
      <c r="P655" s="34">
        <v>1</v>
      </c>
      <c r="Q655" s="34" t="s">
        <v>2281</v>
      </c>
      <c r="R655" s="36" t="s">
        <v>2792</v>
      </c>
      <c r="S655" s="36" t="s">
        <v>2793</v>
      </c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/>
      <c r="AF655" s="34"/>
      <c r="AG655" s="34"/>
      <c r="AH655" s="34"/>
      <c r="AI655" s="34"/>
      <c r="AJ655" s="34"/>
      <c r="AK655" s="34"/>
      <c r="AL655" s="34"/>
      <c r="AM655" s="34"/>
      <c r="AN655" s="34"/>
      <c r="AO655" s="34"/>
      <c r="AP655" s="34"/>
      <c r="AQ655" s="34"/>
      <c r="AR655" s="34"/>
      <c r="AS655" s="34"/>
      <c r="AT655" s="34"/>
      <c r="AU655" s="34"/>
      <c r="AV655" s="34"/>
      <c r="AW655" s="34"/>
    </row>
    <row r="656" spans="2:49" hidden="1">
      <c r="B656" s="28">
        <f t="shared" si="10"/>
        <v>653</v>
      </c>
      <c r="C656" s="29">
        <v>45429</v>
      </c>
      <c r="D656" s="30" t="s">
        <v>1464</v>
      </c>
      <c r="E656" s="31" t="s">
        <v>486</v>
      </c>
      <c r="F656" s="32" t="s">
        <v>2773</v>
      </c>
      <c r="G656" s="31" t="s">
        <v>179</v>
      </c>
      <c r="H656" s="31" t="s">
        <v>1538</v>
      </c>
      <c r="I656" s="31" t="s">
        <v>1521</v>
      </c>
      <c r="J656" s="31" t="s">
        <v>217</v>
      </c>
      <c r="K656" s="31" t="s">
        <v>2794</v>
      </c>
      <c r="L656" s="31" t="s">
        <v>1488</v>
      </c>
      <c r="M656" s="33" t="s">
        <v>102</v>
      </c>
      <c r="N656" s="34" t="s">
        <v>1602</v>
      </c>
      <c r="O656" s="35" t="s">
        <v>2795</v>
      </c>
      <c r="P656" s="34">
        <v>1</v>
      </c>
      <c r="Q656" s="34" t="s">
        <v>2281</v>
      </c>
      <c r="R656" s="36"/>
      <c r="S656" s="36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>
        <v>1</v>
      </c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  <c r="AQ656" s="34"/>
      <c r="AR656" s="34"/>
      <c r="AS656" s="34"/>
      <c r="AT656" s="34"/>
      <c r="AU656" s="34"/>
      <c r="AV656" s="34"/>
      <c r="AW656" s="34"/>
    </row>
    <row r="657" spans="2:49" hidden="1">
      <c r="B657" s="28">
        <f t="shared" si="10"/>
        <v>654</v>
      </c>
      <c r="C657" s="29">
        <v>45429</v>
      </c>
      <c r="D657" s="30" t="s">
        <v>1464</v>
      </c>
      <c r="E657" s="31" t="s">
        <v>486</v>
      </c>
      <c r="F657" s="32" t="s">
        <v>2773</v>
      </c>
      <c r="G657" s="31" t="s">
        <v>179</v>
      </c>
      <c r="H657" s="31" t="s">
        <v>1546</v>
      </c>
      <c r="I657" s="31" t="s">
        <v>1477</v>
      </c>
      <c r="J657" s="31" t="s">
        <v>656</v>
      </c>
      <c r="K657" s="31" t="s">
        <v>2796</v>
      </c>
      <c r="L657" s="31" t="s">
        <v>1488</v>
      </c>
      <c r="M657" s="33" t="s">
        <v>101</v>
      </c>
      <c r="N657" s="34" t="s">
        <v>1622</v>
      </c>
      <c r="O657" s="35" t="s">
        <v>2478</v>
      </c>
      <c r="P657" s="34">
        <v>1</v>
      </c>
      <c r="Q657" s="34"/>
      <c r="R657" s="36" t="s">
        <v>2797</v>
      </c>
      <c r="S657" s="36" t="s">
        <v>2798</v>
      </c>
      <c r="T657" s="34"/>
      <c r="U657" s="34"/>
      <c r="V657" s="34"/>
      <c r="W657" s="34"/>
      <c r="X657" s="34"/>
      <c r="Y657" s="34"/>
      <c r="Z657" s="34"/>
      <c r="AA657" s="34"/>
      <c r="AB657" s="34"/>
      <c r="AC657" s="34"/>
      <c r="AD657" s="34"/>
      <c r="AE657" s="34"/>
      <c r="AF657" s="34"/>
      <c r="AG657" s="34"/>
      <c r="AH657" s="34"/>
      <c r="AI657" s="34"/>
      <c r="AJ657" s="34"/>
      <c r="AK657" s="34"/>
      <c r="AL657" s="34"/>
      <c r="AM657" s="34"/>
      <c r="AN657" s="34"/>
      <c r="AO657" s="34"/>
      <c r="AP657" s="34"/>
      <c r="AQ657" s="34"/>
      <c r="AR657" s="34"/>
      <c r="AS657" s="34"/>
      <c r="AT657" s="34"/>
      <c r="AU657" s="34"/>
      <c r="AV657" s="34"/>
      <c r="AW657" s="34"/>
    </row>
    <row r="658" spans="2:49" hidden="1">
      <c r="B658" s="28">
        <f t="shared" si="10"/>
        <v>655</v>
      </c>
      <c r="C658" s="29">
        <v>45429</v>
      </c>
      <c r="D658" s="30" t="s">
        <v>1464</v>
      </c>
      <c r="E658" s="31" t="s">
        <v>486</v>
      </c>
      <c r="F658" s="32" t="s">
        <v>2773</v>
      </c>
      <c r="G658" s="31" t="s">
        <v>179</v>
      </c>
      <c r="H658" s="31" t="s">
        <v>1610</v>
      </c>
      <c r="I658" s="31" t="s">
        <v>1485</v>
      </c>
      <c r="J658" s="31" t="s">
        <v>1486</v>
      </c>
      <c r="K658" s="31" t="s">
        <v>2799</v>
      </c>
      <c r="L658" s="31" t="s">
        <v>1488</v>
      </c>
      <c r="M658" s="33" t="s">
        <v>101</v>
      </c>
      <c r="N658" s="34" t="s">
        <v>1622</v>
      </c>
      <c r="O658" s="35" t="s">
        <v>2533</v>
      </c>
      <c r="P658" s="34">
        <v>1</v>
      </c>
      <c r="Q658" s="34" t="s">
        <v>2188</v>
      </c>
      <c r="R658" s="36" t="s">
        <v>2800</v>
      </c>
      <c r="S658" s="36" t="s">
        <v>2801</v>
      </c>
      <c r="T658" s="34"/>
      <c r="U658" s="34"/>
      <c r="V658" s="34"/>
      <c r="W658" s="34"/>
      <c r="X658" s="34"/>
      <c r="Y658" s="34"/>
      <c r="Z658" s="34"/>
      <c r="AA658" s="34"/>
      <c r="AB658" s="34"/>
      <c r="AC658" s="34"/>
      <c r="AD658" s="34"/>
      <c r="AE658" s="34"/>
      <c r="AF658" s="34"/>
      <c r="AG658" s="34"/>
      <c r="AH658" s="34"/>
      <c r="AI658" s="34"/>
      <c r="AJ658" s="34"/>
      <c r="AK658" s="34"/>
      <c r="AL658" s="34"/>
      <c r="AM658" s="34"/>
      <c r="AN658" s="34"/>
      <c r="AO658" s="34"/>
      <c r="AP658" s="34"/>
      <c r="AQ658" s="34"/>
      <c r="AR658" s="34"/>
      <c r="AS658" s="34"/>
      <c r="AT658" s="34"/>
      <c r="AU658" s="34"/>
      <c r="AV658" s="34"/>
      <c r="AW658" s="34"/>
    </row>
    <row r="659" spans="2:49" hidden="1">
      <c r="B659" s="28">
        <f t="shared" si="10"/>
        <v>656</v>
      </c>
      <c r="C659" s="29">
        <v>45429</v>
      </c>
      <c r="D659" s="30" t="s">
        <v>1464</v>
      </c>
      <c r="E659" s="31" t="s">
        <v>486</v>
      </c>
      <c r="F659" s="32" t="s">
        <v>2773</v>
      </c>
      <c r="G659" s="31" t="s">
        <v>2729</v>
      </c>
      <c r="H659" s="31" t="s">
        <v>1610</v>
      </c>
      <c r="I659" s="31" t="s">
        <v>1485</v>
      </c>
      <c r="J659" s="31" t="s">
        <v>1486</v>
      </c>
      <c r="K659" s="31" t="s">
        <v>2802</v>
      </c>
      <c r="L659" s="31" t="s">
        <v>1530</v>
      </c>
      <c r="M659" s="33" t="s">
        <v>1531</v>
      </c>
      <c r="N659" s="34" t="s">
        <v>1532</v>
      </c>
      <c r="O659" s="35"/>
      <c r="P659" s="34"/>
      <c r="Q659" s="34" t="s">
        <v>2188</v>
      </c>
      <c r="R659" s="36"/>
      <c r="S659" s="36"/>
      <c r="T659" s="34"/>
      <c r="U659" s="34"/>
      <c r="V659" s="34"/>
      <c r="W659" s="34"/>
      <c r="X659" s="34"/>
      <c r="Y659" s="34"/>
      <c r="Z659" s="34"/>
      <c r="AA659" s="34"/>
      <c r="AB659" s="34"/>
      <c r="AC659" s="34"/>
      <c r="AD659" s="34"/>
      <c r="AE659" s="34"/>
      <c r="AF659" s="34"/>
      <c r="AG659" s="34"/>
      <c r="AH659" s="34"/>
      <c r="AI659" s="34"/>
      <c r="AJ659" s="34"/>
      <c r="AK659" s="34"/>
      <c r="AL659" s="34"/>
      <c r="AM659" s="34"/>
      <c r="AN659" s="34"/>
      <c r="AO659" s="34"/>
      <c r="AP659" s="34"/>
      <c r="AQ659" s="34"/>
      <c r="AR659" s="34"/>
      <c r="AS659" s="34"/>
      <c r="AT659" s="34"/>
      <c r="AU659" s="34"/>
      <c r="AV659" s="34"/>
      <c r="AW659" s="34"/>
    </row>
    <row r="660" spans="2:49" hidden="1">
      <c r="B660" s="28">
        <f t="shared" si="10"/>
        <v>657</v>
      </c>
      <c r="C660" s="29">
        <v>45432</v>
      </c>
      <c r="D660" s="30" t="s">
        <v>1464</v>
      </c>
      <c r="E660" s="31" t="s">
        <v>486</v>
      </c>
      <c r="F660" s="32" t="s">
        <v>2773</v>
      </c>
      <c r="G660" s="31" t="s">
        <v>179</v>
      </c>
      <c r="H660" s="31" t="s">
        <v>1565</v>
      </c>
      <c r="I660" s="31" t="s">
        <v>1707</v>
      </c>
      <c r="J660" s="31" t="s">
        <v>1767</v>
      </c>
      <c r="K660" s="31" t="s">
        <v>2803</v>
      </c>
      <c r="L660" s="31" t="s">
        <v>1459</v>
      </c>
      <c r="M660" s="33" t="s">
        <v>72</v>
      </c>
      <c r="N660" s="34" t="s">
        <v>183</v>
      </c>
      <c r="O660" s="35" t="s">
        <v>2804</v>
      </c>
      <c r="P660" s="34">
        <v>1</v>
      </c>
      <c r="Q660" s="34" t="s">
        <v>2397</v>
      </c>
      <c r="R660" s="36" t="s">
        <v>2805</v>
      </c>
      <c r="S660" s="36" t="s">
        <v>2806</v>
      </c>
      <c r="T660" s="34"/>
      <c r="U660" s="34"/>
      <c r="V660" s="34"/>
      <c r="W660" s="34"/>
      <c r="X660" s="34"/>
      <c r="Y660" s="34"/>
      <c r="Z660" s="34"/>
      <c r="AA660" s="34"/>
      <c r="AB660" s="34"/>
      <c r="AC660" s="34"/>
      <c r="AD660" s="34"/>
      <c r="AE660" s="34"/>
      <c r="AF660" s="34"/>
      <c r="AG660" s="34"/>
      <c r="AH660" s="34"/>
      <c r="AI660" s="34"/>
      <c r="AJ660" s="34"/>
      <c r="AK660" s="34"/>
      <c r="AL660" s="34"/>
      <c r="AM660" s="34"/>
      <c r="AN660" s="34"/>
      <c r="AO660" s="34"/>
      <c r="AP660" s="34"/>
      <c r="AQ660" s="34"/>
      <c r="AR660" s="34"/>
      <c r="AS660" s="34"/>
      <c r="AT660" s="34"/>
      <c r="AU660" s="34"/>
      <c r="AV660" s="34"/>
      <c r="AW660" s="34"/>
    </row>
    <row r="661" spans="2:49" hidden="1">
      <c r="B661" s="28">
        <f t="shared" si="10"/>
        <v>658</v>
      </c>
      <c r="C661" s="29">
        <v>45432</v>
      </c>
      <c r="D661" s="30" t="s">
        <v>1464</v>
      </c>
      <c r="E661" s="31" t="s">
        <v>486</v>
      </c>
      <c r="F661" s="32" t="s">
        <v>2773</v>
      </c>
      <c r="G661" s="31" t="s">
        <v>2729</v>
      </c>
      <c r="H661" s="31" t="s">
        <v>1565</v>
      </c>
      <c r="I661" s="31" t="s">
        <v>1707</v>
      </c>
      <c r="J661" s="31" t="s">
        <v>1767</v>
      </c>
      <c r="K661" s="31"/>
      <c r="L661" s="31" t="s">
        <v>1493</v>
      </c>
      <c r="M661" s="33" t="s">
        <v>1494</v>
      </c>
      <c r="N661" s="34" t="s">
        <v>1495</v>
      </c>
      <c r="O661" s="35" t="s">
        <v>2486</v>
      </c>
      <c r="P661" s="34"/>
      <c r="Q661" s="34" t="s">
        <v>2397</v>
      </c>
      <c r="R661" s="36"/>
      <c r="S661" s="36"/>
      <c r="T661" s="34"/>
      <c r="U661" s="34"/>
      <c r="V661" s="34"/>
      <c r="W661" s="34"/>
      <c r="X661" s="34"/>
      <c r="Y661" s="34"/>
      <c r="Z661" s="34"/>
      <c r="AA661" s="34"/>
      <c r="AB661" s="34"/>
      <c r="AC661" s="34"/>
      <c r="AD661" s="34"/>
      <c r="AE661" s="34"/>
      <c r="AF661" s="34"/>
      <c r="AG661" s="34"/>
      <c r="AH661" s="34"/>
      <c r="AI661" s="34"/>
      <c r="AJ661" s="34"/>
      <c r="AK661" s="34"/>
      <c r="AL661" s="34"/>
      <c r="AM661" s="34"/>
      <c r="AN661" s="34"/>
      <c r="AO661" s="34"/>
      <c r="AP661" s="34"/>
      <c r="AQ661" s="34"/>
      <c r="AR661" s="34"/>
      <c r="AS661" s="34"/>
      <c r="AT661" s="34"/>
      <c r="AU661" s="34"/>
      <c r="AV661" s="34"/>
      <c r="AW661" s="34"/>
    </row>
    <row r="662" spans="2:49" hidden="1">
      <c r="B662" s="28">
        <f t="shared" si="10"/>
        <v>659</v>
      </c>
      <c r="C662" s="29">
        <v>45432</v>
      </c>
      <c r="D662" s="30" t="s">
        <v>1464</v>
      </c>
      <c r="E662" s="31" t="s">
        <v>486</v>
      </c>
      <c r="F662" s="32" t="s">
        <v>2773</v>
      </c>
      <c r="G662" s="31" t="s">
        <v>2729</v>
      </c>
      <c r="H662" s="31" t="s">
        <v>1516</v>
      </c>
      <c r="I662" s="31" t="s">
        <v>440</v>
      </c>
      <c r="J662" s="31" t="s">
        <v>1600</v>
      </c>
      <c r="K662" s="31" t="s">
        <v>2807</v>
      </c>
      <c r="L662" s="31" t="s">
        <v>1553</v>
      </c>
      <c r="M662" s="33" t="s">
        <v>15</v>
      </c>
      <c r="N662" s="34" t="s">
        <v>1554</v>
      </c>
      <c r="O662" s="35" t="s">
        <v>582</v>
      </c>
      <c r="P662" s="34"/>
      <c r="Q662" s="34" t="s">
        <v>2195</v>
      </c>
      <c r="R662" s="36"/>
      <c r="S662" s="36"/>
      <c r="T662" s="34">
        <v>1</v>
      </c>
      <c r="U662" s="34"/>
      <c r="V662" s="34"/>
      <c r="W662" s="34"/>
      <c r="X662" s="34"/>
      <c r="Y662" s="34"/>
      <c r="Z662" s="34"/>
      <c r="AA662" s="34"/>
      <c r="AB662" s="34"/>
      <c r="AC662" s="34"/>
      <c r="AD662" s="34"/>
      <c r="AE662" s="34"/>
      <c r="AF662" s="34"/>
      <c r="AG662" s="34"/>
      <c r="AH662" s="34"/>
      <c r="AI662" s="34"/>
      <c r="AJ662" s="34"/>
      <c r="AK662" s="34"/>
      <c r="AL662" s="34"/>
      <c r="AM662" s="34"/>
      <c r="AN662" s="34"/>
      <c r="AO662" s="34"/>
      <c r="AP662" s="34"/>
      <c r="AQ662" s="34"/>
      <c r="AR662" s="34"/>
      <c r="AS662" s="34"/>
      <c r="AT662" s="34"/>
      <c r="AU662" s="34"/>
      <c r="AV662" s="34"/>
      <c r="AW662" s="34"/>
    </row>
    <row r="663" spans="2:49" hidden="1">
      <c r="B663" s="28">
        <f t="shared" si="10"/>
        <v>660</v>
      </c>
      <c r="C663" s="29">
        <v>45432</v>
      </c>
      <c r="D663" s="30" t="s">
        <v>1464</v>
      </c>
      <c r="E663" s="31" t="s">
        <v>486</v>
      </c>
      <c r="F663" s="32" t="s">
        <v>2773</v>
      </c>
      <c r="G663" s="31" t="s">
        <v>2729</v>
      </c>
      <c r="H663" s="31" t="s">
        <v>1516</v>
      </c>
      <c r="I663" s="31" t="s">
        <v>440</v>
      </c>
      <c r="J663" s="31" t="s">
        <v>173</v>
      </c>
      <c r="K663" s="31" t="s">
        <v>2808</v>
      </c>
      <c r="L663" s="31" t="s">
        <v>1530</v>
      </c>
      <c r="M663" s="33" t="s">
        <v>1531</v>
      </c>
      <c r="N663" s="34" t="s">
        <v>1532</v>
      </c>
      <c r="O663" s="35" t="s">
        <v>2490</v>
      </c>
      <c r="P663" s="34"/>
      <c r="Q663" s="34" t="s">
        <v>2195</v>
      </c>
      <c r="R663" s="36"/>
      <c r="S663" s="36"/>
      <c r="T663" s="34"/>
      <c r="U663" s="34"/>
      <c r="V663" s="34"/>
      <c r="W663" s="34"/>
      <c r="X663" s="34"/>
      <c r="Y663" s="34"/>
      <c r="Z663" s="34"/>
      <c r="AA663" s="34"/>
      <c r="AB663" s="34"/>
      <c r="AC663" s="34"/>
      <c r="AD663" s="34"/>
      <c r="AE663" s="34"/>
      <c r="AF663" s="34"/>
      <c r="AG663" s="34"/>
      <c r="AH663" s="34"/>
      <c r="AI663" s="34"/>
      <c r="AJ663" s="34"/>
      <c r="AK663" s="34"/>
      <c r="AL663" s="34"/>
      <c r="AM663" s="34"/>
      <c r="AN663" s="34"/>
      <c r="AO663" s="34"/>
      <c r="AP663" s="34"/>
      <c r="AQ663" s="34"/>
      <c r="AR663" s="34"/>
      <c r="AS663" s="34"/>
      <c r="AT663" s="34"/>
      <c r="AU663" s="34"/>
      <c r="AV663" s="34"/>
      <c r="AW663" s="34"/>
    </row>
    <row r="664" spans="2:49" hidden="1">
      <c r="B664" s="28">
        <f t="shared" si="10"/>
        <v>661</v>
      </c>
      <c r="C664" s="29">
        <v>45433</v>
      </c>
      <c r="D664" s="30" t="s">
        <v>1464</v>
      </c>
      <c r="E664" s="31" t="s">
        <v>486</v>
      </c>
      <c r="F664" s="32" t="s">
        <v>2773</v>
      </c>
      <c r="G664" s="31" t="s">
        <v>179</v>
      </c>
      <c r="H664" s="31" t="s">
        <v>1546</v>
      </c>
      <c r="I664" s="31" t="s">
        <v>1477</v>
      </c>
      <c r="J664" s="31" t="s">
        <v>1478</v>
      </c>
      <c r="K664" s="31" t="s">
        <v>2809</v>
      </c>
      <c r="L664" s="31" t="s">
        <v>1488</v>
      </c>
      <c r="M664" s="33" t="s">
        <v>101</v>
      </c>
      <c r="N664" s="34" t="s">
        <v>1622</v>
      </c>
      <c r="O664" s="35" t="s">
        <v>2478</v>
      </c>
      <c r="P664" s="34">
        <v>1</v>
      </c>
      <c r="Q664" s="34"/>
      <c r="R664" s="36" t="s">
        <v>2810</v>
      </c>
      <c r="S664" s="36" t="s">
        <v>2811</v>
      </c>
      <c r="T664" s="34"/>
      <c r="U664" s="34"/>
      <c r="V664" s="34"/>
      <c r="W664" s="34"/>
      <c r="X664" s="34"/>
      <c r="Y664" s="34"/>
      <c r="Z664" s="34"/>
      <c r="AA664" s="34"/>
      <c r="AB664" s="34"/>
      <c r="AC664" s="34"/>
      <c r="AD664" s="34"/>
      <c r="AE664" s="34"/>
      <c r="AF664" s="34"/>
      <c r="AG664" s="34"/>
      <c r="AH664" s="34"/>
      <c r="AI664" s="34"/>
      <c r="AJ664" s="34"/>
      <c r="AK664" s="34"/>
      <c r="AL664" s="34"/>
      <c r="AM664" s="34"/>
      <c r="AN664" s="34"/>
      <c r="AO664" s="34"/>
      <c r="AP664" s="34"/>
      <c r="AQ664" s="34"/>
      <c r="AR664" s="34"/>
      <c r="AS664" s="34"/>
      <c r="AT664" s="34"/>
      <c r="AU664" s="34"/>
      <c r="AV664" s="34"/>
      <c r="AW664" s="34"/>
    </row>
    <row r="665" spans="2:49" hidden="1">
      <c r="B665" s="28">
        <f t="shared" si="10"/>
        <v>662</v>
      </c>
      <c r="C665" s="29">
        <v>45433</v>
      </c>
      <c r="D665" s="30" t="s">
        <v>1464</v>
      </c>
      <c r="E665" s="31" t="s">
        <v>486</v>
      </c>
      <c r="F665" s="32" t="s">
        <v>2773</v>
      </c>
      <c r="G665" s="31" t="s">
        <v>2729</v>
      </c>
      <c r="H665" s="31" t="s">
        <v>1610</v>
      </c>
      <c r="I665" s="31" t="s">
        <v>1485</v>
      </c>
      <c r="J665" s="31" t="s">
        <v>1486</v>
      </c>
      <c r="K665" s="31" t="s">
        <v>1906</v>
      </c>
      <c r="L665" s="31" t="s">
        <v>1459</v>
      </c>
      <c r="M665" s="33" t="s">
        <v>29</v>
      </c>
      <c r="N665" s="34" t="s">
        <v>1578</v>
      </c>
      <c r="O665" s="35"/>
      <c r="P665" s="34"/>
      <c r="Q665" s="34" t="s">
        <v>2188</v>
      </c>
      <c r="R665" s="36"/>
      <c r="S665" s="36"/>
      <c r="T665" s="34"/>
      <c r="U665" s="34"/>
      <c r="V665" s="34">
        <v>1</v>
      </c>
      <c r="W665" s="34"/>
      <c r="X665" s="34"/>
      <c r="Y665" s="34"/>
      <c r="Z665" s="34"/>
      <c r="AA665" s="34"/>
      <c r="AB665" s="34"/>
      <c r="AC665" s="34"/>
      <c r="AD665" s="34"/>
      <c r="AE665" s="34"/>
      <c r="AF665" s="34"/>
      <c r="AG665" s="34"/>
      <c r="AH665" s="34"/>
      <c r="AI665" s="34"/>
      <c r="AJ665" s="34"/>
      <c r="AK665" s="34"/>
      <c r="AL665" s="34"/>
      <c r="AM665" s="34"/>
      <c r="AN665" s="34"/>
      <c r="AO665" s="34"/>
      <c r="AP665" s="34"/>
      <c r="AQ665" s="34"/>
      <c r="AR665" s="34"/>
      <c r="AS665" s="34"/>
      <c r="AT665" s="34"/>
      <c r="AU665" s="34"/>
      <c r="AV665" s="34"/>
      <c r="AW665" s="34"/>
    </row>
    <row r="666" spans="2:49" hidden="1">
      <c r="B666" s="28">
        <f t="shared" si="10"/>
        <v>663</v>
      </c>
      <c r="C666" s="29">
        <v>45433</v>
      </c>
      <c r="D666" s="30" t="s">
        <v>1464</v>
      </c>
      <c r="E666" s="31" t="s">
        <v>486</v>
      </c>
      <c r="F666" s="32" t="s">
        <v>2773</v>
      </c>
      <c r="G666" s="31" t="s">
        <v>2729</v>
      </c>
      <c r="H666" s="31" t="s">
        <v>1516</v>
      </c>
      <c r="I666" s="31" t="s">
        <v>440</v>
      </c>
      <c r="J666" s="31" t="s">
        <v>1580</v>
      </c>
      <c r="K666" s="31" t="s">
        <v>2812</v>
      </c>
      <c r="L666" s="31" t="s">
        <v>1574</v>
      </c>
      <c r="M666" s="33" t="s">
        <v>110</v>
      </c>
      <c r="N666" s="34" t="s">
        <v>1586</v>
      </c>
      <c r="O666" s="35" t="s">
        <v>2463</v>
      </c>
      <c r="P666" s="34"/>
      <c r="Q666" s="34" t="s">
        <v>2195</v>
      </c>
      <c r="R666" s="36">
        <f ca="1">COUNTIFS(R:R,[72]!표3_5[[#This Row],[교체전]])</f>
        <v>0</v>
      </c>
      <c r="S666" s="36" t="s">
        <v>2813</v>
      </c>
      <c r="T666" s="34"/>
      <c r="U666" s="34"/>
      <c r="V666" s="34"/>
      <c r="W666" s="34"/>
      <c r="X666" s="34"/>
      <c r="Y666" s="34"/>
      <c r="Z666" s="34"/>
      <c r="AA666" s="34"/>
      <c r="AB666" s="34"/>
      <c r="AC666" s="34"/>
      <c r="AD666" s="34"/>
      <c r="AE666" s="34"/>
      <c r="AF666" s="34"/>
      <c r="AG666" s="34"/>
      <c r="AH666" s="34"/>
      <c r="AI666" s="34"/>
      <c r="AJ666" s="34"/>
      <c r="AK666" s="34"/>
      <c r="AL666" s="34"/>
      <c r="AM666" s="34"/>
      <c r="AN666" s="34"/>
      <c r="AO666" s="34"/>
      <c r="AP666" s="34"/>
      <c r="AQ666" s="34"/>
      <c r="AR666" s="34"/>
      <c r="AS666" s="34"/>
      <c r="AT666" s="34"/>
      <c r="AU666" s="34"/>
      <c r="AV666" s="34"/>
      <c r="AW666" s="34"/>
    </row>
    <row r="667" spans="2:49" hidden="1">
      <c r="B667" s="28">
        <f t="shared" si="10"/>
        <v>664</v>
      </c>
      <c r="C667" s="29">
        <v>45433</v>
      </c>
      <c r="D667" s="30" t="s">
        <v>1464</v>
      </c>
      <c r="E667" s="31" t="s">
        <v>486</v>
      </c>
      <c r="F667" s="32" t="s">
        <v>2773</v>
      </c>
      <c r="G667" s="31" t="s">
        <v>2729</v>
      </c>
      <c r="H667" s="31" t="s">
        <v>1516</v>
      </c>
      <c r="I667" s="31" t="s">
        <v>440</v>
      </c>
      <c r="J667" s="31" t="s">
        <v>173</v>
      </c>
      <c r="K667" s="31" t="s">
        <v>2814</v>
      </c>
      <c r="L667" s="31" t="s">
        <v>1498</v>
      </c>
      <c r="M667" s="33" t="s">
        <v>85</v>
      </c>
      <c r="N667" s="34" t="s">
        <v>1665</v>
      </c>
      <c r="O667" s="35" t="s">
        <v>2467</v>
      </c>
      <c r="P667" s="34"/>
      <c r="Q667" s="34" t="s">
        <v>2195</v>
      </c>
      <c r="R667" s="36">
        <f ca="1">COUNTIFS(R:R,[72]!표3_5[[#This Row],[교체전]])</f>
        <v>0</v>
      </c>
      <c r="S667" s="36"/>
      <c r="T667" s="34"/>
      <c r="U667" s="34"/>
      <c r="V667" s="34">
        <v>1</v>
      </c>
      <c r="W667" s="34"/>
      <c r="X667" s="34"/>
      <c r="Y667" s="34"/>
      <c r="Z667" s="34"/>
      <c r="AA667" s="34"/>
      <c r="AB667" s="34"/>
      <c r="AC667" s="34"/>
      <c r="AD667" s="34"/>
      <c r="AE667" s="34"/>
      <c r="AF667" s="34"/>
      <c r="AG667" s="34"/>
      <c r="AH667" s="34"/>
      <c r="AI667" s="34"/>
      <c r="AJ667" s="34"/>
      <c r="AK667" s="34"/>
      <c r="AL667" s="34"/>
      <c r="AM667" s="34"/>
      <c r="AN667" s="34"/>
      <c r="AO667" s="34"/>
      <c r="AP667" s="34"/>
      <c r="AQ667" s="34"/>
      <c r="AR667" s="34"/>
      <c r="AS667" s="34"/>
      <c r="AT667" s="34"/>
      <c r="AU667" s="34"/>
      <c r="AV667" s="34"/>
      <c r="AW667" s="34"/>
    </row>
    <row r="668" spans="2:49" hidden="1">
      <c r="B668" s="28">
        <f t="shared" si="10"/>
        <v>665</v>
      </c>
      <c r="C668" s="29">
        <v>45433</v>
      </c>
      <c r="D668" s="30" t="s">
        <v>1464</v>
      </c>
      <c r="E668" s="31" t="s">
        <v>486</v>
      </c>
      <c r="F668" s="32" t="s">
        <v>2773</v>
      </c>
      <c r="G668" s="31" t="s">
        <v>2729</v>
      </c>
      <c r="H668" s="31" t="s">
        <v>1565</v>
      </c>
      <c r="I668" s="31" t="s">
        <v>1632</v>
      </c>
      <c r="J668" s="31" t="s">
        <v>341</v>
      </c>
      <c r="K668" s="31" t="s">
        <v>2579</v>
      </c>
      <c r="L668" s="31" t="s">
        <v>1530</v>
      </c>
      <c r="M668" s="33" t="s">
        <v>1636</v>
      </c>
      <c r="N668" s="34" t="s">
        <v>1066</v>
      </c>
      <c r="O668" s="35" t="s">
        <v>2472</v>
      </c>
      <c r="P668" s="34"/>
      <c r="Q668" s="34" t="s">
        <v>2397</v>
      </c>
      <c r="R668" s="36">
        <f ca="1">COUNTIFS(R:R,[73]!표3_5[[#This Row],[교체전]])</f>
        <v>8</v>
      </c>
      <c r="S668" s="36" t="s">
        <v>2815</v>
      </c>
      <c r="T668" s="34"/>
      <c r="U668" s="34"/>
      <c r="V668" s="34"/>
      <c r="W668" s="34"/>
      <c r="X668" s="34"/>
      <c r="Y668" s="34"/>
      <c r="Z668" s="34"/>
      <c r="AA668" s="34"/>
      <c r="AB668" s="34"/>
      <c r="AC668" s="34"/>
      <c r="AD668" s="34"/>
      <c r="AE668" s="34"/>
      <c r="AF668" s="34"/>
      <c r="AG668" s="34"/>
      <c r="AH668" s="34"/>
      <c r="AI668" s="34"/>
      <c r="AJ668" s="34"/>
      <c r="AK668" s="34"/>
      <c r="AL668" s="34"/>
      <c r="AM668" s="34"/>
      <c r="AN668" s="34"/>
      <c r="AO668" s="34"/>
      <c r="AP668" s="34"/>
      <c r="AQ668" s="34"/>
      <c r="AR668" s="34"/>
      <c r="AS668" s="34"/>
      <c r="AT668" s="34"/>
      <c r="AU668" s="34"/>
      <c r="AV668" s="34"/>
      <c r="AW668" s="34"/>
    </row>
    <row r="669" spans="2:49" hidden="1">
      <c r="B669" s="28">
        <f t="shared" si="10"/>
        <v>666</v>
      </c>
      <c r="C669" s="29">
        <v>45433</v>
      </c>
      <c r="D669" s="30" t="s">
        <v>1464</v>
      </c>
      <c r="E669" s="31" t="s">
        <v>486</v>
      </c>
      <c r="F669" s="32" t="s">
        <v>2773</v>
      </c>
      <c r="G669" s="31" t="s">
        <v>2729</v>
      </c>
      <c r="H669" s="31" t="s">
        <v>1565</v>
      </c>
      <c r="I669" s="31" t="s">
        <v>1509</v>
      </c>
      <c r="J669" s="31" t="s">
        <v>1572</v>
      </c>
      <c r="K669" s="31" t="s">
        <v>2816</v>
      </c>
      <c r="L669" s="31" t="s">
        <v>1480</v>
      </c>
      <c r="M669" s="33" t="s">
        <v>104</v>
      </c>
      <c r="N669" s="34" t="s">
        <v>1511</v>
      </c>
      <c r="O669" s="35" t="s">
        <v>2494</v>
      </c>
      <c r="P669" s="34"/>
      <c r="Q669" s="34" t="s">
        <v>2397</v>
      </c>
      <c r="R669" s="36">
        <f ca="1">COUNTIFS(R:R,[73]!표3_5[[#This Row],[교체전]])</f>
        <v>8</v>
      </c>
      <c r="S669" s="36"/>
      <c r="T669" s="34"/>
      <c r="U669" s="34"/>
      <c r="V669" s="34"/>
      <c r="W669" s="34">
        <v>1</v>
      </c>
      <c r="X669" s="34"/>
      <c r="Y669" s="34"/>
      <c r="Z669" s="34"/>
      <c r="AA669" s="34"/>
      <c r="AB669" s="34"/>
      <c r="AC669" s="34"/>
      <c r="AD669" s="34"/>
      <c r="AE669" s="34"/>
      <c r="AF669" s="34"/>
      <c r="AG669" s="34"/>
      <c r="AH669" s="34"/>
      <c r="AI669" s="34"/>
      <c r="AJ669" s="34"/>
      <c r="AK669" s="34"/>
      <c r="AL669" s="34"/>
      <c r="AM669" s="34"/>
      <c r="AN669" s="34"/>
      <c r="AO669" s="34"/>
      <c r="AP669" s="34"/>
      <c r="AQ669" s="34"/>
      <c r="AR669" s="34"/>
      <c r="AS669" s="34"/>
      <c r="AT669" s="34"/>
      <c r="AU669" s="34"/>
      <c r="AV669" s="34"/>
      <c r="AW669" s="34"/>
    </row>
    <row r="670" spans="2:49" hidden="1">
      <c r="B670" s="28">
        <f t="shared" si="10"/>
        <v>667</v>
      </c>
      <c r="C670" s="29">
        <v>45434</v>
      </c>
      <c r="D670" s="30" t="s">
        <v>1464</v>
      </c>
      <c r="E670" s="31" t="s">
        <v>486</v>
      </c>
      <c r="F670" s="32" t="s">
        <v>2773</v>
      </c>
      <c r="G670" s="31" t="s">
        <v>179</v>
      </c>
      <c r="H670" s="31" t="s">
        <v>1610</v>
      </c>
      <c r="I670" s="31" t="s">
        <v>1849</v>
      </c>
      <c r="J670" s="31" t="s">
        <v>1556</v>
      </c>
      <c r="K670" s="31" t="s">
        <v>2817</v>
      </c>
      <c r="L670" s="31" t="s">
        <v>1488</v>
      </c>
      <c r="M670" s="33" t="s">
        <v>102</v>
      </c>
      <c r="N670" s="34" t="s">
        <v>1602</v>
      </c>
      <c r="O670" s="35"/>
      <c r="P670" s="34">
        <v>1</v>
      </c>
      <c r="Q670" s="34" t="s">
        <v>2188</v>
      </c>
      <c r="R670" s="36"/>
      <c r="S670" s="36"/>
      <c r="T670" s="34"/>
      <c r="U670" s="34"/>
      <c r="V670" s="34"/>
      <c r="W670" s="34"/>
      <c r="X670" s="34"/>
      <c r="Y670" s="34"/>
      <c r="Z670" s="34"/>
      <c r="AA670" s="34"/>
      <c r="AB670" s="34"/>
      <c r="AC670" s="34"/>
      <c r="AD670" s="34"/>
      <c r="AE670" s="34"/>
      <c r="AF670" s="34">
        <v>1</v>
      </c>
      <c r="AG670" s="34"/>
      <c r="AH670" s="34"/>
      <c r="AI670" s="34"/>
      <c r="AJ670" s="34"/>
      <c r="AK670" s="34"/>
      <c r="AL670" s="34"/>
      <c r="AM670" s="34"/>
      <c r="AN670" s="34"/>
      <c r="AO670" s="34"/>
      <c r="AP670" s="34"/>
      <c r="AQ670" s="34"/>
      <c r="AR670" s="34"/>
      <c r="AS670" s="34"/>
      <c r="AT670" s="34"/>
      <c r="AU670" s="34"/>
      <c r="AV670" s="34"/>
      <c r="AW670" s="34"/>
    </row>
    <row r="671" spans="2:49" hidden="1">
      <c r="B671" s="28">
        <f t="shared" si="10"/>
        <v>668</v>
      </c>
      <c r="C671" s="29">
        <v>45434</v>
      </c>
      <c r="D671" s="30" t="s">
        <v>1464</v>
      </c>
      <c r="E671" s="31" t="s">
        <v>486</v>
      </c>
      <c r="F671" s="32" t="s">
        <v>2773</v>
      </c>
      <c r="G671" s="31" t="s">
        <v>2729</v>
      </c>
      <c r="H671" s="31" t="s">
        <v>1546</v>
      </c>
      <c r="I671" s="31" t="s">
        <v>1477</v>
      </c>
      <c r="J671" s="31" t="s">
        <v>656</v>
      </c>
      <c r="K671" s="31" t="s">
        <v>2818</v>
      </c>
      <c r="L671" s="31" t="s">
        <v>1488</v>
      </c>
      <c r="M671" s="33" t="s">
        <v>101</v>
      </c>
      <c r="N671" s="34" t="s">
        <v>1622</v>
      </c>
      <c r="O671" s="35" t="s">
        <v>2478</v>
      </c>
      <c r="P671" s="34"/>
      <c r="Q671" s="34"/>
      <c r="R671" s="36">
        <f ca="1">COUNTIFS(R:R,[74]!표3_5[[#This Row],[교체전]])</f>
        <v>0</v>
      </c>
      <c r="S671" s="36" t="s">
        <v>2819</v>
      </c>
      <c r="T671" s="34"/>
      <c r="U671" s="34"/>
      <c r="V671" s="34"/>
      <c r="W671" s="34"/>
      <c r="X671" s="34"/>
      <c r="Y671" s="34"/>
      <c r="Z671" s="34"/>
      <c r="AA671" s="34"/>
      <c r="AB671" s="34"/>
      <c r="AC671" s="34"/>
      <c r="AD671" s="34"/>
      <c r="AE671" s="34"/>
      <c r="AF671" s="34"/>
      <c r="AG671" s="34"/>
      <c r="AH671" s="34"/>
      <c r="AI671" s="34"/>
      <c r="AJ671" s="34"/>
      <c r="AK671" s="34"/>
      <c r="AL671" s="34"/>
      <c r="AM671" s="34"/>
      <c r="AN671" s="34"/>
      <c r="AO671" s="34"/>
      <c r="AP671" s="34"/>
      <c r="AQ671" s="34"/>
      <c r="AR671" s="34"/>
      <c r="AS671" s="34"/>
      <c r="AT671" s="34"/>
      <c r="AU671" s="34"/>
      <c r="AV671" s="34"/>
      <c r="AW671" s="34"/>
    </row>
    <row r="672" spans="2:49" hidden="1">
      <c r="B672" s="28">
        <f t="shared" si="10"/>
        <v>669</v>
      </c>
      <c r="C672" s="29">
        <v>45434</v>
      </c>
      <c r="D672" s="30" t="s">
        <v>1464</v>
      </c>
      <c r="E672" s="31" t="s">
        <v>486</v>
      </c>
      <c r="F672" s="32" t="s">
        <v>2773</v>
      </c>
      <c r="G672" s="31" t="s">
        <v>179</v>
      </c>
      <c r="H672" s="31" t="s">
        <v>1538</v>
      </c>
      <c r="I672" s="31" t="s">
        <v>1527</v>
      </c>
      <c r="J672" s="31" t="s">
        <v>1668</v>
      </c>
      <c r="K672" s="31" t="s">
        <v>1669</v>
      </c>
      <c r="L672" s="31" t="s">
        <v>1488</v>
      </c>
      <c r="M672" s="33" t="s">
        <v>101</v>
      </c>
      <c r="N672" s="34" t="s">
        <v>1622</v>
      </c>
      <c r="O672" s="35" t="s">
        <v>2645</v>
      </c>
      <c r="P672" s="34">
        <v>1</v>
      </c>
      <c r="Q672" s="34" t="s">
        <v>2281</v>
      </c>
      <c r="R672" s="36"/>
      <c r="S672" s="36" t="s">
        <v>2820</v>
      </c>
      <c r="T672" s="34"/>
      <c r="U672" s="34"/>
      <c r="V672" s="34"/>
      <c r="W672" s="34"/>
      <c r="X672" s="34"/>
      <c r="Y672" s="34"/>
      <c r="Z672" s="34"/>
      <c r="AA672" s="34"/>
      <c r="AB672" s="34"/>
      <c r="AC672" s="34"/>
      <c r="AD672" s="34"/>
      <c r="AE672" s="34"/>
      <c r="AF672" s="34"/>
      <c r="AG672" s="34"/>
      <c r="AH672" s="34"/>
      <c r="AI672" s="34"/>
      <c r="AJ672" s="34"/>
      <c r="AK672" s="34"/>
      <c r="AL672" s="34"/>
      <c r="AM672" s="34"/>
      <c r="AN672" s="34"/>
      <c r="AO672" s="34"/>
      <c r="AP672" s="34"/>
      <c r="AQ672" s="34"/>
      <c r="AR672" s="34"/>
      <c r="AS672" s="34"/>
      <c r="AT672" s="34"/>
      <c r="AU672" s="34"/>
      <c r="AV672" s="34"/>
      <c r="AW672" s="34"/>
    </row>
    <row r="673" spans="2:49" hidden="1">
      <c r="B673" s="28">
        <f t="shared" si="10"/>
        <v>670</v>
      </c>
      <c r="C673" s="29">
        <v>45434</v>
      </c>
      <c r="D673" s="30" t="s">
        <v>1464</v>
      </c>
      <c r="E673" s="31" t="s">
        <v>486</v>
      </c>
      <c r="F673" s="32" t="s">
        <v>2773</v>
      </c>
      <c r="G673" s="31" t="s">
        <v>2729</v>
      </c>
      <c r="H673" s="31" t="s">
        <v>1516</v>
      </c>
      <c r="I673" s="31" t="s">
        <v>440</v>
      </c>
      <c r="J673" s="31" t="s">
        <v>441</v>
      </c>
      <c r="K673" s="31" t="s">
        <v>2821</v>
      </c>
      <c r="L673" s="31" t="s">
        <v>1553</v>
      </c>
      <c r="M673" s="33" t="s">
        <v>15</v>
      </c>
      <c r="N673" s="34" t="s">
        <v>1554</v>
      </c>
      <c r="O673" s="35" t="s">
        <v>582</v>
      </c>
      <c r="P673" s="34"/>
      <c r="Q673" s="34" t="s">
        <v>2195</v>
      </c>
      <c r="R673" s="36">
        <f ca="1">COUNTIFS(R:R,[72]!표3_5[[#This Row],[교체전]])</f>
        <v>0</v>
      </c>
      <c r="S673" s="36"/>
      <c r="T673" s="34">
        <v>1</v>
      </c>
      <c r="U673" s="34"/>
      <c r="V673" s="34"/>
      <c r="W673" s="34"/>
      <c r="X673" s="34"/>
      <c r="Y673" s="34"/>
      <c r="Z673" s="34"/>
      <c r="AA673" s="34"/>
      <c r="AB673" s="34"/>
      <c r="AC673" s="34"/>
      <c r="AD673" s="34"/>
      <c r="AE673" s="34"/>
      <c r="AF673" s="34"/>
      <c r="AG673" s="34"/>
      <c r="AH673" s="34"/>
      <c r="AI673" s="34"/>
      <c r="AJ673" s="34"/>
      <c r="AK673" s="34"/>
      <c r="AL673" s="34"/>
      <c r="AM673" s="34"/>
      <c r="AN673" s="34"/>
      <c r="AO673" s="34"/>
      <c r="AP673" s="34"/>
      <c r="AQ673" s="34"/>
      <c r="AR673" s="34"/>
      <c r="AS673" s="34"/>
      <c r="AT673" s="34"/>
      <c r="AU673" s="34"/>
      <c r="AV673" s="34"/>
      <c r="AW673" s="34"/>
    </row>
    <row r="674" spans="2:49" hidden="1">
      <c r="B674" s="28">
        <f t="shared" si="10"/>
        <v>671</v>
      </c>
      <c r="C674" s="29">
        <v>45434</v>
      </c>
      <c r="D674" s="30" t="s">
        <v>1464</v>
      </c>
      <c r="E674" s="31" t="s">
        <v>486</v>
      </c>
      <c r="F674" s="32" t="s">
        <v>2773</v>
      </c>
      <c r="G674" s="31" t="s">
        <v>179</v>
      </c>
      <c r="H674" s="64" t="s">
        <v>1513</v>
      </c>
      <c r="I674" s="31" t="s">
        <v>440</v>
      </c>
      <c r="J674" s="31" t="s">
        <v>173</v>
      </c>
      <c r="K674" s="31" t="s">
        <v>1891</v>
      </c>
      <c r="L674" s="31" t="s">
        <v>1488</v>
      </c>
      <c r="M674" s="33" t="s">
        <v>101</v>
      </c>
      <c r="N674" s="34" t="s">
        <v>1489</v>
      </c>
      <c r="O674" s="35" t="s">
        <v>2494</v>
      </c>
      <c r="P674" s="34">
        <v>1</v>
      </c>
      <c r="Q674" s="34" t="s">
        <v>2195</v>
      </c>
      <c r="R674" s="36">
        <f ca="1">COUNTIFS(R:R,[72]!표3_5[[#This Row],[교체전]])</f>
        <v>0</v>
      </c>
      <c r="S674" s="36"/>
      <c r="T674" s="34"/>
      <c r="U674" s="34"/>
      <c r="V674" s="34"/>
      <c r="W674" s="34"/>
      <c r="X674" s="34"/>
      <c r="Y674" s="34"/>
      <c r="Z674" s="34"/>
      <c r="AA674" s="34"/>
      <c r="AB674" s="34"/>
      <c r="AC674" s="34"/>
      <c r="AD674" s="34"/>
      <c r="AE674" s="34"/>
      <c r="AF674" s="34">
        <v>1</v>
      </c>
      <c r="AG674" s="34"/>
      <c r="AH674" s="34"/>
      <c r="AI674" s="34"/>
      <c r="AJ674" s="34"/>
      <c r="AK674" s="34"/>
      <c r="AL674" s="34"/>
      <c r="AM674" s="34"/>
      <c r="AN674" s="34"/>
      <c r="AO674" s="34"/>
      <c r="AP674" s="34"/>
      <c r="AQ674" s="34"/>
      <c r="AR674" s="34"/>
      <c r="AS674" s="34"/>
      <c r="AT674" s="34"/>
      <c r="AU674" s="34"/>
      <c r="AV674" s="34"/>
      <c r="AW674" s="34"/>
    </row>
    <row r="675" spans="2:49" hidden="1">
      <c r="B675" s="28">
        <f t="shared" si="10"/>
        <v>672</v>
      </c>
      <c r="C675" s="29">
        <v>45434</v>
      </c>
      <c r="D675" s="30" t="s">
        <v>1464</v>
      </c>
      <c r="E675" s="31" t="s">
        <v>486</v>
      </c>
      <c r="F675" s="32" t="s">
        <v>2773</v>
      </c>
      <c r="G675" s="31" t="s">
        <v>179</v>
      </c>
      <c r="H675" s="31" t="s">
        <v>1565</v>
      </c>
      <c r="I675" s="31" t="s">
        <v>1566</v>
      </c>
      <c r="J675" s="31" t="s">
        <v>1567</v>
      </c>
      <c r="K675" s="31" t="s">
        <v>2822</v>
      </c>
      <c r="L675" s="31" t="s">
        <v>1459</v>
      </c>
      <c r="M675" s="33" t="s">
        <v>25</v>
      </c>
      <c r="N675" s="34" t="s">
        <v>183</v>
      </c>
      <c r="O675" s="35" t="s">
        <v>2757</v>
      </c>
      <c r="P675" s="34">
        <v>1</v>
      </c>
      <c r="Q675" s="34" t="s">
        <v>2397</v>
      </c>
      <c r="R675" s="36">
        <f ca="1">COUNTIFS(R:R,[73]!표3_5[[#This Row],[교체전]])</f>
        <v>8</v>
      </c>
      <c r="S675" s="36" t="s">
        <v>2521</v>
      </c>
      <c r="T675" s="34"/>
      <c r="U675" s="34"/>
      <c r="V675" s="34"/>
      <c r="W675" s="34"/>
      <c r="X675" s="34"/>
      <c r="Y675" s="34"/>
      <c r="Z675" s="34"/>
      <c r="AA675" s="34"/>
      <c r="AB675" s="34"/>
      <c r="AC675" s="34"/>
      <c r="AD675" s="34"/>
      <c r="AE675" s="34"/>
      <c r="AF675" s="34"/>
      <c r="AG675" s="34"/>
      <c r="AH675" s="34"/>
      <c r="AI675" s="34"/>
      <c r="AJ675" s="34"/>
      <c r="AK675" s="34"/>
      <c r="AL675" s="34"/>
      <c r="AM675" s="34"/>
      <c r="AN675" s="34"/>
      <c r="AO675" s="34"/>
      <c r="AP675" s="34"/>
      <c r="AQ675" s="34"/>
      <c r="AR675" s="34"/>
      <c r="AS675" s="34"/>
      <c r="AT675" s="34"/>
      <c r="AU675" s="34"/>
      <c r="AV675" s="34"/>
      <c r="AW675" s="34"/>
    </row>
    <row r="676" spans="2:49" hidden="1">
      <c r="B676" s="28">
        <f t="shared" si="10"/>
        <v>673</v>
      </c>
      <c r="C676" s="29">
        <v>45434</v>
      </c>
      <c r="D676" s="30" t="s">
        <v>1464</v>
      </c>
      <c r="E676" s="31" t="s">
        <v>486</v>
      </c>
      <c r="F676" s="32" t="s">
        <v>2773</v>
      </c>
      <c r="G676" s="31" t="s">
        <v>2729</v>
      </c>
      <c r="H676" s="31" t="s">
        <v>1565</v>
      </c>
      <c r="I676" s="31" t="s">
        <v>1509</v>
      </c>
      <c r="J676" s="31" t="s">
        <v>1619</v>
      </c>
      <c r="K676" s="31" t="s">
        <v>2823</v>
      </c>
      <c r="L676" s="31" t="s">
        <v>1530</v>
      </c>
      <c r="M676" s="33" t="s">
        <v>1641</v>
      </c>
      <c r="N676" s="34" t="s">
        <v>1642</v>
      </c>
      <c r="O676" s="35" t="s">
        <v>2470</v>
      </c>
      <c r="P676" s="34"/>
      <c r="Q676" s="34" t="s">
        <v>2397</v>
      </c>
      <c r="R676" s="36">
        <f ca="1">COUNTIFS(R:R,[73]!표3_5[[#This Row],[교체전]])</f>
        <v>8</v>
      </c>
      <c r="S676" s="36"/>
      <c r="T676" s="34"/>
      <c r="U676" s="34"/>
      <c r="V676" s="34"/>
      <c r="W676" s="34"/>
      <c r="X676" s="34"/>
      <c r="Y676" s="34"/>
      <c r="Z676" s="34"/>
      <c r="AA676" s="34"/>
      <c r="AB676" s="34"/>
      <c r="AC676" s="34"/>
      <c r="AD676" s="34"/>
      <c r="AE676" s="34"/>
      <c r="AF676" s="34"/>
      <c r="AG676" s="34">
        <v>1</v>
      </c>
      <c r="AH676" s="34"/>
      <c r="AI676" s="34"/>
      <c r="AJ676" s="34"/>
      <c r="AK676" s="34"/>
      <c r="AL676" s="34"/>
      <c r="AM676" s="34"/>
      <c r="AN676" s="34"/>
      <c r="AO676" s="34"/>
      <c r="AP676" s="34"/>
      <c r="AQ676" s="34"/>
      <c r="AR676" s="34"/>
      <c r="AS676" s="34"/>
      <c r="AT676" s="34"/>
      <c r="AU676" s="34"/>
      <c r="AV676" s="34"/>
      <c r="AW676" s="34"/>
    </row>
    <row r="677" spans="2:49" hidden="1">
      <c r="B677" s="28">
        <f t="shared" si="10"/>
        <v>674</v>
      </c>
      <c r="C677" s="29">
        <v>45435</v>
      </c>
      <c r="D677" s="30" t="s">
        <v>1464</v>
      </c>
      <c r="E677" s="31" t="s">
        <v>486</v>
      </c>
      <c r="F677" s="32" t="s">
        <v>2824</v>
      </c>
      <c r="G677" s="31" t="s">
        <v>179</v>
      </c>
      <c r="H677" s="31" t="s">
        <v>1610</v>
      </c>
      <c r="I677" s="31" t="s">
        <v>1785</v>
      </c>
      <c r="J677" s="31" t="s">
        <v>1556</v>
      </c>
      <c r="K677" s="31" t="s">
        <v>2825</v>
      </c>
      <c r="L677" s="31" t="s">
        <v>1530</v>
      </c>
      <c r="M677" s="33" t="s">
        <v>1636</v>
      </c>
      <c r="N677" s="34" t="s">
        <v>1723</v>
      </c>
      <c r="O677" s="35"/>
      <c r="P677" s="34"/>
      <c r="Q677" s="34" t="s">
        <v>2188</v>
      </c>
      <c r="R677" s="36"/>
      <c r="S677" s="36"/>
      <c r="T677" s="34"/>
      <c r="U677" s="34"/>
      <c r="V677" s="34"/>
      <c r="W677" s="34"/>
      <c r="X677" s="34"/>
      <c r="Y677" s="34"/>
      <c r="Z677" s="34">
        <v>1</v>
      </c>
      <c r="AA677" s="34"/>
      <c r="AB677" s="34"/>
      <c r="AC677" s="34"/>
      <c r="AD677" s="34"/>
      <c r="AE677" s="34"/>
      <c r="AF677" s="34"/>
      <c r="AG677" s="34"/>
      <c r="AH677" s="34"/>
      <c r="AI677" s="34"/>
      <c r="AJ677" s="34"/>
      <c r="AK677" s="34"/>
      <c r="AL677" s="34"/>
      <c r="AM677" s="34"/>
      <c r="AN677" s="34"/>
      <c r="AO677" s="34"/>
      <c r="AP677" s="34"/>
      <c r="AQ677" s="34"/>
      <c r="AR677" s="34"/>
      <c r="AS677" s="34"/>
      <c r="AT677" s="34"/>
      <c r="AU677" s="34"/>
      <c r="AV677" s="34"/>
      <c r="AW677" s="34"/>
    </row>
    <row r="678" spans="2:49" hidden="1">
      <c r="B678" s="28">
        <f t="shared" si="10"/>
        <v>675</v>
      </c>
      <c r="C678" s="29">
        <v>45435</v>
      </c>
      <c r="D678" s="30" t="s">
        <v>1464</v>
      </c>
      <c r="E678" s="31" t="s">
        <v>486</v>
      </c>
      <c r="F678" s="32" t="s">
        <v>2824</v>
      </c>
      <c r="G678" s="31" t="s">
        <v>2729</v>
      </c>
      <c r="H678" s="31" t="s">
        <v>1610</v>
      </c>
      <c r="I678" s="31" t="s">
        <v>1611</v>
      </c>
      <c r="J678" s="31" t="s">
        <v>1486</v>
      </c>
      <c r="K678" s="31"/>
      <c r="L678" s="31" t="s">
        <v>1612</v>
      </c>
      <c r="M678" s="33" t="s">
        <v>1613</v>
      </c>
      <c r="N678" s="34" t="s">
        <v>61</v>
      </c>
      <c r="O678" s="35" t="s">
        <v>2826</v>
      </c>
      <c r="P678" s="34"/>
      <c r="Q678" s="34" t="s">
        <v>2188</v>
      </c>
      <c r="R678" s="36"/>
      <c r="S678" s="36"/>
      <c r="T678" s="34"/>
      <c r="U678" s="34"/>
      <c r="V678" s="34"/>
      <c r="W678" s="34"/>
      <c r="X678" s="34"/>
      <c r="Y678" s="34"/>
      <c r="Z678" s="34"/>
      <c r="AA678" s="34"/>
      <c r="AB678" s="34"/>
      <c r="AC678" s="34"/>
      <c r="AD678" s="34"/>
      <c r="AE678" s="34"/>
      <c r="AF678" s="34"/>
      <c r="AG678" s="34"/>
      <c r="AH678" s="34"/>
      <c r="AI678" s="34"/>
      <c r="AJ678" s="34"/>
      <c r="AK678" s="34"/>
      <c r="AL678" s="34"/>
      <c r="AM678" s="34"/>
      <c r="AN678" s="34"/>
      <c r="AO678" s="34"/>
      <c r="AP678" s="34"/>
      <c r="AQ678" s="34"/>
      <c r="AR678" s="34"/>
      <c r="AS678" s="34"/>
      <c r="AT678" s="34"/>
      <c r="AU678" s="34"/>
      <c r="AV678" s="34"/>
      <c r="AW678" s="34"/>
    </row>
    <row r="679" spans="2:49" hidden="1">
      <c r="B679" s="28">
        <f t="shared" si="10"/>
        <v>676</v>
      </c>
      <c r="C679" s="29">
        <v>45435</v>
      </c>
      <c r="D679" s="30" t="s">
        <v>1464</v>
      </c>
      <c r="E679" s="31" t="s">
        <v>486</v>
      </c>
      <c r="F679" s="32" t="s">
        <v>2824</v>
      </c>
      <c r="G679" s="31" t="s">
        <v>179</v>
      </c>
      <c r="H679" s="31" t="s">
        <v>1546</v>
      </c>
      <c r="I679" s="31" t="s">
        <v>1477</v>
      </c>
      <c r="J679" s="31" t="s">
        <v>656</v>
      </c>
      <c r="K679" s="31" t="s">
        <v>1656</v>
      </c>
      <c r="L679" s="31" t="s">
        <v>1488</v>
      </c>
      <c r="M679" s="33" t="s">
        <v>101</v>
      </c>
      <c r="N679" s="34" t="s">
        <v>1622</v>
      </c>
      <c r="O679" s="35" t="s">
        <v>2827</v>
      </c>
      <c r="P679" s="34">
        <v>1</v>
      </c>
      <c r="Q679" s="34"/>
      <c r="R679" s="36" t="s">
        <v>2828</v>
      </c>
      <c r="S679" s="36" t="s">
        <v>2829</v>
      </c>
      <c r="T679" s="34"/>
      <c r="U679" s="34"/>
      <c r="V679" s="34"/>
      <c r="W679" s="34"/>
      <c r="X679" s="34"/>
      <c r="Y679" s="34"/>
      <c r="Z679" s="34"/>
      <c r="AA679" s="34"/>
      <c r="AB679" s="34"/>
      <c r="AC679" s="34"/>
      <c r="AD679" s="34"/>
      <c r="AE679" s="34"/>
      <c r="AF679" s="34"/>
      <c r="AG679" s="34"/>
      <c r="AH679" s="34"/>
      <c r="AI679" s="34"/>
      <c r="AJ679" s="34"/>
      <c r="AK679" s="34"/>
      <c r="AL679" s="34"/>
      <c r="AM679" s="34"/>
      <c r="AN679" s="34"/>
      <c r="AO679" s="34"/>
      <c r="AP679" s="34"/>
      <c r="AQ679" s="34"/>
      <c r="AR679" s="34"/>
      <c r="AS679" s="34"/>
      <c r="AT679" s="34"/>
      <c r="AU679" s="34"/>
      <c r="AV679" s="34"/>
      <c r="AW679" s="34"/>
    </row>
    <row r="680" spans="2:49" hidden="1">
      <c r="B680" s="28">
        <f t="shared" si="10"/>
        <v>677</v>
      </c>
      <c r="C680" s="29">
        <v>45435</v>
      </c>
      <c r="D680" s="30" t="s">
        <v>1464</v>
      </c>
      <c r="E680" s="31" t="s">
        <v>486</v>
      </c>
      <c r="F680" s="32" t="s">
        <v>2824</v>
      </c>
      <c r="G680" s="31" t="s">
        <v>179</v>
      </c>
      <c r="H680" s="31" t="s">
        <v>1538</v>
      </c>
      <c r="I680" s="31" t="s">
        <v>2767</v>
      </c>
      <c r="J680" s="31" t="s">
        <v>1539</v>
      </c>
      <c r="K680" s="31" t="s">
        <v>2830</v>
      </c>
      <c r="L680" s="31" t="s">
        <v>1459</v>
      </c>
      <c r="M680" s="33" t="s">
        <v>15</v>
      </c>
      <c r="N680" s="34" t="s">
        <v>183</v>
      </c>
      <c r="O680" s="35" t="s">
        <v>2831</v>
      </c>
      <c r="P680" s="34">
        <v>1</v>
      </c>
      <c r="Q680" s="34" t="s">
        <v>2281</v>
      </c>
      <c r="R680" s="36" t="s">
        <v>2832</v>
      </c>
      <c r="S680" s="36" t="s">
        <v>2833</v>
      </c>
      <c r="T680" s="34"/>
      <c r="U680" s="34"/>
      <c r="V680" s="34"/>
      <c r="W680" s="34"/>
      <c r="X680" s="34"/>
      <c r="Y680" s="34"/>
      <c r="Z680" s="34"/>
      <c r="AA680" s="34"/>
      <c r="AB680" s="34"/>
      <c r="AC680" s="34"/>
      <c r="AD680" s="34"/>
      <c r="AE680" s="34"/>
      <c r="AF680" s="34"/>
      <c r="AG680" s="34"/>
      <c r="AH680" s="34"/>
      <c r="AI680" s="34"/>
      <c r="AJ680" s="34"/>
      <c r="AK680" s="34"/>
      <c r="AL680" s="34"/>
      <c r="AM680" s="34"/>
      <c r="AN680" s="34"/>
      <c r="AO680" s="34"/>
      <c r="AP680" s="34"/>
      <c r="AQ680" s="34"/>
      <c r="AR680" s="34"/>
      <c r="AS680" s="34"/>
      <c r="AT680" s="34"/>
      <c r="AU680" s="34"/>
      <c r="AV680" s="34"/>
      <c r="AW680" s="34"/>
    </row>
    <row r="681" spans="2:49" hidden="1">
      <c r="B681" s="28">
        <f t="shared" si="10"/>
        <v>678</v>
      </c>
      <c r="C681" s="29">
        <v>45435</v>
      </c>
      <c r="D681" s="30" t="s">
        <v>1464</v>
      </c>
      <c r="E681" s="31" t="s">
        <v>486</v>
      </c>
      <c r="F681" s="32" t="s">
        <v>2824</v>
      </c>
      <c r="G681" s="31" t="s">
        <v>179</v>
      </c>
      <c r="H681" s="31" t="s">
        <v>1565</v>
      </c>
      <c r="I681" s="31" t="s">
        <v>1509</v>
      </c>
      <c r="J681" s="31" t="s">
        <v>1627</v>
      </c>
      <c r="K681" s="31" t="s">
        <v>2834</v>
      </c>
      <c r="L681" s="31" t="s">
        <v>1459</v>
      </c>
      <c r="M681" s="33" t="s">
        <v>27</v>
      </c>
      <c r="N681" s="34" t="s">
        <v>183</v>
      </c>
      <c r="O681" s="35" t="s">
        <v>2503</v>
      </c>
      <c r="P681" s="34">
        <v>1</v>
      </c>
      <c r="Q681" s="34" t="s">
        <v>2397</v>
      </c>
      <c r="R681" s="36" t="s">
        <v>2835</v>
      </c>
      <c r="S681" s="36" t="s">
        <v>2836</v>
      </c>
      <c r="T681" s="34"/>
      <c r="U681" s="34"/>
      <c r="V681" s="34"/>
      <c r="W681" s="34"/>
      <c r="X681" s="34"/>
      <c r="Y681" s="34"/>
      <c r="Z681" s="34"/>
      <c r="AA681" s="34"/>
      <c r="AB681" s="34"/>
      <c r="AC681" s="34"/>
      <c r="AD681" s="34"/>
      <c r="AE681" s="34"/>
      <c r="AF681" s="34"/>
      <c r="AG681" s="34"/>
      <c r="AH681" s="34"/>
      <c r="AI681" s="34"/>
      <c r="AJ681" s="34"/>
      <c r="AK681" s="34"/>
      <c r="AL681" s="34"/>
      <c r="AM681" s="34"/>
      <c r="AN681" s="34"/>
      <c r="AO681" s="34"/>
      <c r="AP681" s="34"/>
      <c r="AQ681" s="34"/>
      <c r="AR681" s="34"/>
      <c r="AS681" s="34"/>
      <c r="AT681" s="34"/>
      <c r="AU681" s="34"/>
      <c r="AV681" s="34"/>
      <c r="AW681" s="34"/>
    </row>
    <row r="682" spans="2:49" hidden="1">
      <c r="B682" s="28">
        <f t="shared" si="10"/>
        <v>679</v>
      </c>
      <c r="C682" s="29">
        <v>45435</v>
      </c>
      <c r="D682" s="30" t="s">
        <v>1464</v>
      </c>
      <c r="E682" s="31" t="s">
        <v>486</v>
      </c>
      <c r="F682" s="32" t="s">
        <v>2824</v>
      </c>
      <c r="G682" s="31" t="s">
        <v>1465</v>
      </c>
      <c r="H682" s="31" t="s">
        <v>1565</v>
      </c>
      <c r="I682" s="31" t="s">
        <v>1632</v>
      </c>
      <c r="J682" s="31" t="s">
        <v>1633</v>
      </c>
      <c r="K682" s="31" t="s">
        <v>2837</v>
      </c>
      <c r="L682" s="31" t="s">
        <v>1498</v>
      </c>
      <c r="M682" s="33" t="s">
        <v>81</v>
      </c>
      <c r="N682" s="34" t="s">
        <v>1511</v>
      </c>
      <c r="O682" s="35" t="s">
        <v>2494</v>
      </c>
      <c r="P682" s="34"/>
      <c r="Q682" s="34" t="s">
        <v>2397</v>
      </c>
      <c r="R682" s="36"/>
      <c r="S682" s="36"/>
      <c r="T682" s="34"/>
      <c r="U682" s="34"/>
      <c r="V682" s="34"/>
      <c r="W682" s="34">
        <v>1</v>
      </c>
      <c r="X682" s="34"/>
      <c r="Y682" s="34"/>
      <c r="Z682" s="34"/>
      <c r="AA682" s="34"/>
      <c r="AB682" s="34"/>
      <c r="AC682" s="34"/>
      <c r="AD682" s="34"/>
      <c r="AE682" s="34"/>
      <c r="AF682" s="34"/>
      <c r="AG682" s="34"/>
      <c r="AH682" s="34"/>
      <c r="AI682" s="34"/>
      <c r="AJ682" s="34"/>
      <c r="AK682" s="34"/>
      <c r="AL682" s="34"/>
      <c r="AM682" s="34"/>
      <c r="AN682" s="34"/>
      <c r="AO682" s="34"/>
      <c r="AP682" s="34"/>
      <c r="AQ682" s="34"/>
      <c r="AR682" s="34"/>
      <c r="AS682" s="34"/>
      <c r="AT682" s="34"/>
      <c r="AU682" s="34"/>
      <c r="AV682" s="34"/>
      <c r="AW682" s="34"/>
    </row>
    <row r="683" spans="2:49" hidden="1">
      <c r="B683" s="28">
        <f t="shared" si="10"/>
        <v>680</v>
      </c>
      <c r="C683" s="29">
        <v>45435</v>
      </c>
      <c r="D683" s="30" t="s">
        <v>1464</v>
      </c>
      <c r="E683" s="31" t="s">
        <v>486</v>
      </c>
      <c r="F683" s="32" t="s">
        <v>2824</v>
      </c>
      <c r="G683" s="31" t="s">
        <v>179</v>
      </c>
      <c r="H683" s="31" t="s">
        <v>1516</v>
      </c>
      <c r="I683" s="31" t="s">
        <v>440</v>
      </c>
      <c r="J683" s="31" t="s">
        <v>816</v>
      </c>
      <c r="K683" s="31" t="s">
        <v>1621</v>
      </c>
      <c r="L683" s="31" t="s">
        <v>1530</v>
      </c>
      <c r="M683" s="33" t="s">
        <v>1653</v>
      </c>
      <c r="N683" s="34" t="s">
        <v>1066</v>
      </c>
      <c r="O683" s="35" t="s">
        <v>2494</v>
      </c>
      <c r="P683" s="34"/>
      <c r="Q683" s="34" t="s">
        <v>2195</v>
      </c>
      <c r="R683" s="36" t="s">
        <v>2838</v>
      </c>
      <c r="S683" s="36" t="s">
        <v>2839</v>
      </c>
      <c r="T683" s="34"/>
      <c r="U683" s="34"/>
      <c r="V683" s="34"/>
      <c r="W683" s="34"/>
      <c r="X683" s="34"/>
      <c r="Y683" s="34"/>
      <c r="Z683" s="34"/>
      <c r="AA683" s="34"/>
      <c r="AB683" s="34"/>
      <c r="AC683" s="34"/>
      <c r="AD683" s="34"/>
      <c r="AE683" s="34"/>
      <c r="AF683" s="34"/>
      <c r="AG683" s="34"/>
      <c r="AH683" s="34"/>
      <c r="AI683" s="34"/>
      <c r="AJ683" s="34"/>
      <c r="AK683" s="34"/>
      <c r="AL683" s="34"/>
      <c r="AM683" s="34"/>
      <c r="AN683" s="34"/>
      <c r="AO683" s="34"/>
      <c r="AP683" s="34"/>
      <c r="AQ683" s="34"/>
      <c r="AR683" s="34"/>
      <c r="AS683" s="34"/>
      <c r="AT683" s="34"/>
      <c r="AU683" s="34"/>
      <c r="AV683" s="34"/>
      <c r="AW683" s="34"/>
    </row>
    <row r="684" spans="2:49" hidden="1">
      <c r="B684" s="28">
        <f t="shared" si="10"/>
        <v>681</v>
      </c>
      <c r="C684" s="29">
        <v>45435</v>
      </c>
      <c r="D684" s="30" t="s">
        <v>1464</v>
      </c>
      <c r="E684" s="31" t="s">
        <v>486</v>
      </c>
      <c r="F684" s="32" t="s">
        <v>2824</v>
      </c>
      <c r="G684" s="31" t="s">
        <v>179</v>
      </c>
      <c r="H684" s="31" t="s">
        <v>1516</v>
      </c>
      <c r="I684" s="31" t="s">
        <v>440</v>
      </c>
      <c r="J684" s="31" t="s">
        <v>173</v>
      </c>
      <c r="K684" s="31" t="s">
        <v>1625</v>
      </c>
      <c r="L684" s="31" t="s">
        <v>1530</v>
      </c>
      <c r="M684" s="33" t="s">
        <v>1722</v>
      </c>
      <c r="N684" s="34" t="s">
        <v>2840</v>
      </c>
      <c r="O684" s="35" t="s">
        <v>2841</v>
      </c>
      <c r="P684" s="34"/>
      <c r="Q684" s="34" t="s">
        <v>2195</v>
      </c>
      <c r="R684" s="36"/>
      <c r="S684" s="36"/>
      <c r="T684" s="34"/>
      <c r="U684" s="34"/>
      <c r="V684" s="34"/>
      <c r="W684" s="34"/>
      <c r="X684" s="34"/>
      <c r="Y684" s="34"/>
      <c r="Z684" s="34"/>
      <c r="AA684" s="34"/>
      <c r="AB684" s="34"/>
      <c r="AC684" s="34"/>
      <c r="AD684" s="34"/>
      <c r="AE684" s="34"/>
      <c r="AF684" s="34"/>
      <c r="AG684" s="34"/>
      <c r="AH684" s="34"/>
      <c r="AI684" s="34"/>
      <c r="AJ684" s="34"/>
      <c r="AK684" s="34"/>
      <c r="AL684" s="34"/>
      <c r="AM684" s="34"/>
      <c r="AN684" s="34"/>
      <c r="AO684" s="34"/>
      <c r="AP684" s="34"/>
      <c r="AQ684" s="34"/>
      <c r="AR684" s="34"/>
      <c r="AS684" s="34"/>
      <c r="AT684" s="34"/>
      <c r="AU684" s="34"/>
      <c r="AV684" s="34"/>
      <c r="AW684" s="34"/>
    </row>
    <row r="685" spans="2:49" hidden="1">
      <c r="B685" s="28">
        <f t="shared" si="10"/>
        <v>682</v>
      </c>
      <c r="C685" s="29">
        <v>45436</v>
      </c>
      <c r="D685" s="30" t="s">
        <v>1464</v>
      </c>
      <c r="E685" s="31" t="s">
        <v>486</v>
      </c>
      <c r="F685" s="32" t="s">
        <v>2824</v>
      </c>
      <c r="G685" s="31" t="s">
        <v>2729</v>
      </c>
      <c r="H685" s="31" t="s">
        <v>1610</v>
      </c>
      <c r="I685" s="31" t="s">
        <v>1611</v>
      </c>
      <c r="J685" s="31" t="s">
        <v>1486</v>
      </c>
      <c r="K685" s="31" t="s">
        <v>2842</v>
      </c>
      <c r="L685" s="31" t="s">
        <v>1612</v>
      </c>
      <c r="M685" s="33" t="s">
        <v>1613</v>
      </c>
      <c r="N685" s="34" t="s">
        <v>61</v>
      </c>
      <c r="O685" s="35" t="s">
        <v>2843</v>
      </c>
      <c r="P685" s="34"/>
      <c r="Q685" s="34" t="s">
        <v>2188</v>
      </c>
      <c r="R685" s="36"/>
      <c r="S685" s="36"/>
      <c r="T685" s="34"/>
      <c r="U685" s="34"/>
      <c r="V685" s="34"/>
      <c r="W685" s="34"/>
      <c r="X685" s="34"/>
      <c r="Y685" s="34"/>
      <c r="Z685" s="34"/>
      <c r="AA685" s="34"/>
      <c r="AB685" s="34"/>
      <c r="AC685" s="34"/>
      <c r="AD685" s="34"/>
      <c r="AE685" s="34"/>
      <c r="AF685" s="34"/>
      <c r="AG685" s="34"/>
      <c r="AH685" s="34"/>
      <c r="AI685" s="34"/>
      <c r="AJ685" s="34"/>
      <c r="AK685" s="34"/>
      <c r="AL685" s="34"/>
      <c r="AM685" s="34"/>
      <c r="AN685" s="34"/>
      <c r="AO685" s="34"/>
      <c r="AP685" s="34"/>
      <c r="AQ685" s="34"/>
      <c r="AR685" s="34"/>
      <c r="AS685" s="34"/>
      <c r="AT685" s="34"/>
      <c r="AU685" s="34"/>
      <c r="AV685" s="34"/>
      <c r="AW685" s="34"/>
    </row>
    <row r="686" spans="2:49" hidden="1">
      <c r="B686" s="28">
        <f t="shared" si="10"/>
        <v>683</v>
      </c>
      <c r="C686" s="29">
        <v>45436</v>
      </c>
      <c r="D686" s="30" t="s">
        <v>1464</v>
      </c>
      <c r="E686" s="31" t="s">
        <v>486</v>
      </c>
      <c r="F686" s="32" t="s">
        <v>2824</v>
      </c>
      <c r="G686" s="31" t="s">
        <v>2729</v>
      </c>
      <c r="H686" s="31" t="s">
        <v>1610</v>
      </c>
      <c r="I686" s="31" t="s">
        <v>1611</v>
      </c>
      <c r="J686" s="31" t="s">
        <v>1486</v>
      </c>
      <c r="K686" s="31" t="s">
        <v>2844</v>
      </c>
      <c r="L686" s="31" t="s">
        <v>1612</v>
      </c>
      <c r="M686" s="33" t="s">
        <v>1613</v>
      </c>
      <c r="N686" s="34" t="s">
        <v>61</v>
      </c>
      <c r="O686" s="35" t="s">
        <v>2843</v>
      </c>
      <c r="P686" s="34"/>
      <c r="Q686" s="34" t="s">
        <v>2188</v>
      </c>
      <c r="R686" s="36"/>
      <c r="S686" s="36"/>
      <c r="T686" s="34"/>
      <c r="U686" s="34"/>
      <c r="V686" s="34"/>
      <c r="W686" s="34"/>
      <c r="X686" s="34"/>
      <c r="Y686" s="34"/>
      <c r="Z686" s="34"/>
      <c r="AA686" s="34"/>
      <c r="AB686" s="34"/>
      <c r="AC686" s="34"/>
      <c r="AD686" s="34"/>
      <c r="AE686" s="34"/>
      <c r="AF686" s="34"/>
      <c r="AG686" s="34"/>
      <c r="AH686" s="34"/>
      <c r="AI686" s="34"/>
      <c r="AJ686" s="34"/>
      <c r="AK686" s="34"/>
      <c r="AL686" s="34"/>
      <c r="AM686" s="34"/>
      <c r="AN686" s="34"/>
      <c r="AO686" s="34"/>
      <c r="AP686" s="34"/>
      <c r="AQ686" s="34"/>
      <c r="AR686" s="34"/>
      <c r="AS686" s="34"/>
      <c r="AT686" s="34"/>
      <c r="AU686" s="34"/>
      <c r="AV686" s="34"/>
      <c r="AW686" s="34"/>
    </row>
    <row r="687" spans="2:49" hidden="1">
      <c r="B687" s="28">
        <f t="shared" si="10"/>
        <v>684</v>
      </c>
      <c r="C687" s="29">
        <v>45436</v>
      </c>
      <c r="D687" s="30" t="s">
        <v>1464</v>
      </c>
      <c r="E687" s="31" t="s">
        <v>486</v>
      </c>
      <c r="F687" s="32" t="s">
        <v>2824</v>
      </c>
      <c r="G687" s="31" t="s">
        <v>179</v>
      </c>
      <c r="H687" s="31" t="s">
        <v>1610</v>
      </c>
      <c r="I687" s="31" t="s">
        <v>1485</v>
      </c>
      <c r="J687" s="31" t="s">
        <v>1486</v>
      </c>
      <c r="K687" s="31" t="s">
        <v>2744</v>
      </c>
      <c r="L687" s="31" t="s">
        <v>1459</v>
      </c>
      <c r="M687" s="33" t="s">
        <v>78</v>
      </c>
      <c r="N687" s="34" t="s">
        <v>2070</v>
      </c>
      <c r="O687" s="35"/>
      <c r="P687" s="34">
        <v>1</v>
      </c>
      <c r="Q687" s="34" t="s">
        <v>2188</v>
      </c>
      <c r="R687" s="36"/>
      <c r="S687" s="36"/>
      <c r="T687" s="34"/>
      <c r="U687" s="34"/>
      <c r="V687" s="34"/>
      <c r="W687" s="34"/>
      <c r="X687" s="34"/>
      <c r="Y687" s="34"/>
      <c r="Z687" s="34"/>
      <c r="AA687" s="34"/>
      <c r="AB687" s="34"/>
      <c r="AC687" s="34"/>
      <c r="AD687" s="34"/>
      <c r="AE687" s="34"/>
      <c r="AF687" s="34"/>
      <c r="AG687" s="34"/>
      <c r="AH687" s="34"/>
      <c r="AI687" s="34"/>
      <c r="AJ687" s="34"/>
      <c r="AK687" s="34"/>
      <c r="AL687" s="34"/>
      <c r="AM687" s="34"/>
      <c r="AN687" s="34"/>
      <c r="AO687" s="34"/>
      <c r="AP687" s="34"/>
      <c r="AQ687" s="34"/>
      <c r="AR687" s="34"/>
      <c r="AS687" s="34"/>
      <c r="AT687" s="34"/>
      <c r="AU687" s="34"/>
      <c r="AV687" s="34"/>
      <c r="AW687" s="34"/>
    </row>
    <row r="688" spans="2:49" hidden="1">
      <c r="B688" s="28">
        <f t="shared" si="10"/>
        <v>685</v>
      </c>
      <c r="C688" s="29">
        <v>45436</v>
      </c>
      <c r="D688" s="30" t="s">
        <v>1464</v>
      </c>
      <c r="E688" s="31" t="s">
        <v>486</v>
      </c>
      <c r="F688" s="32" t="s">
        <v>2824</v>
      </c>
      <c r="G688" s="31" t="s">
        <v>179</v>
      </c>
      <c r="H688" s="31" t="s">
        <v>1546</v>
      </c>
      <c r="I688" s="31" t="s">
        <v>1477</v>
      </c>
      <c r="J688" s="31" t="s">
        <v>1478</v>
      </c>
      <c r="K688" s="31" t="s">
        <v>2845</v>
      </c>
      <c r="L688" s="31" t="s">
        <v>1488</v>
      </c>
      <c r="M688" s="33" t="s">
        <v>101</v>
      </c>
      <c r="N688" s="34" t="s">
        <v>1622</v>
      </c>
      <c r="O688" s="35" t="s">
        <v>2478</v>
      </c>
      <c r="P688" s="34">
        <v>1</v>
      </c>
      <c r="Q688" s="34"/>
      <c r="R688" s="36" t="s">
        <v>2846</v>
      </c>
      <c r="S688" s="36" t="s">
        <v>2847</v>
      </c>
      <c r="T688" s="34"/>
      <c r="U688" s="34"/>
      <c r="V688" s="34"/>
      <c r="W688" s="34"/>
      <c r="X688" s="34"/>
      <c r="Y688" s="34"/>
      <c r="Z688" s="34"/>
      <c r="AA688" s="34"/>
      <c r="AB688" s="34"/>
      <c r="AC688" s="34"/>
      <c r="AD688" s="34"/>
      <c r="AE688" s="34"/>
      <c r="AF688" s="34"/>
      <c r="AG688" s="34"/>
      <c r="AH688" s="34"/>
      <c r="AI688" s="34"/>
      <c r="AJ688" s="34"/>
      <c r="AK688" s="34"/>
      <c r="AL688" s="34"/>
      <c r="AM688" s="34"/>
      <c r="AN688" s="34"/>
      <c r="AO688" s="34"/>
      <c r="AP688" s="34"/>
      <c r="AQ688" s="34"/>
      <c r="AR688" s="34"/>
      <c r="AS688" s="34"/>
      <c r="AT688" s="34"/>
      <c r="AU688" s="34"/>
      <c r="AV688" s="34"/>
      <c r="AW688" s="34"/>
    </row>
    <row r="689" spans="2:49" hidden="1">
      <c r="B689" s="28">
        <f t="shared" si="10"/>
        <v>686</v>
      </c>
      <c r="C689" s="29">
        <v>45436</v>
      </c>
      <c r="D689" s="30" t="s">
        <v>1464</v>
      </c>
      <c r="E689" s="31" t="s">
        <v>486</v>
      </c>
      <c r="F689" s="32" t="s">
        <v>2824</v>
      </c>
      <c r="G689" s="31" t="s">
        <v>179</v>
      </c>
      <c r="H689" s="31" t="s">
        <v>1538</v>
      </c>
      <c r="I689" s="31" t="s">
        <v>1667</v>
      </c>
      <c r="J689" s="31" t="s">
        <v>1584</v>
      </c>
      <c r="K689" s="31" t="s">
        <v>2235</v>
      </c>
      <c r="L689" s="31" t="s">
        <v>1459</v>
      </c>
      <c r="M689" s="33" t="s">
        <v>78</v>
      </c>
      <c r="N689" s="34" t="s">
        <v>183</v>
      </c>
      <c r="O689" s="35" t="s">
        <v>2645</v>
      </c>
      <c r="P689" s="34">
        <v>1</v>
      </c>
      <c r="Q689" s="34" t="s">
        <v>2281</v>
      </c>
      <c r="R689" s="36" t="s">
        <v>2848</v>
      </c>
      <c r="S689" s="36" t="s">
        <v>2849</v>
      </c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  <c r="AQ689" s="34"/>
      <c r="AR689" s="34"/>
      <c r="AS689" s="34"/>
      <c r="AT689" s="34"/>
      <c r="AU689" s="34"/>
      <c r="AV689" s="34"/>
      <c r="AW689" s="34"/>
    </row>
    <row r="690" spans="2:49" hidden="1">
      <c r="B690" s="28">
        <f t="shared" si="10"/>
        <v>687</v>
      </c>
      <c r="C690" s="29">
        <v>45436</v>
      </c>
      <c r="D690" s="30" t="s">
        <v>1464</v>
      </c>
      <c r="E690" s="31" t="s">
        <v>486</v>
      </c>
      <c r="F690" s="32" t="s">
        <v>2824</v>
      </c>
      <c r="G690" s="31" t="s">
        <v>179</v>
      </c>
      <c r="H690" s="31" t="s">
        <v>1516</v>
      </c>
      <c r="I690" s="31" t="s">
        <v>440</v>
      </c>
      <c r="J690" s="31" t="s">
        <v>1600</v>
      </c>
      <c r="K690" s="31" t="s">
        <v>2850</v>
      </c>
      <c r="L690" s="31" t="s">
        <v>1574</v>
      </c>
      <c r="M690" s="33" t="s">
        <v>111</v>
      </c>
      <c r="N690" s="34" t="s">
        <v>1575</v>
      </c>
      <c r="O690" s="35" t="s">
        <v>2639</v>
      </c>
      <c r="P690" s="34">
        <v>1</v>
      </c>
      <c r="Q690" s="34" t="s">
        <v>2195</v>
      </c>
      <c r="R690" s="36"/>
      <c r="S690" s="36"/>
      <c r="T690" s="34"/>
      <c r="U690" s="34"/>
      <c r="V690" s="34"/>
      <c r="W690" s="34"/>
      <c r="X690" s="34"/>
      <c r="Y690" s="34"/>
      <c r="Z690" s="34"/>
      <c r="AA690" s="34">
        <v>1</v>
      </c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  <c r="AQ690" s="34"/>
      <c r="AR690" s="34"/>
      <c r="AS690" s="34"/>
      <c r="AT690" s="34"/>
      <c r="AU690" s="34"/>
      <c r="AV690" s="34"/>
      <c r="AW690" s="34"/>
    </row>
    <row r="691" spans="2:49" hidden="1">
      <c r="B691" s="28">
        <f t="shared" si="10"/>
        <v>688</v>
      </c>
      <c r="C691" s="29">
        <v>45436</v>
      </c>
      <c r="D691" s="30" t="s">
        <v>1464</v>
      </c>
      <c r="E691" s="31" t="s">
        <v>486</v>
      </c>
      <c r="F691" s="32" t="s">
        <v>2824</v>
      </c>
      <c r="G691" s="31" t="s">
        <v>1465</v>
      </c>
      <c r="H691" s="31" t="s">
        <v>1516</v>
      </c>
      <c r="I691" s="31" t="s">
        <v>440</v>
      </c>
      <c r="J691" s="31" t="s">
        <v>173</v>
      </c>
      <c r="K691" s="31" t="s">
        <v>2147</v>
      </c>
      <c r="L691" s="31" t="s">
        <v>1480</v>
      </c>
      <c r="M691" s="33" t="s">
        <v>104</v>
      </c>
      <c r="N691" s="34" t="s">
        <v>1511</v>
      </c>
      <c r="O691" s="35" t="s">
        <v>2494</v>
      </c>
      <c r="P691" s="34"/>
      <c r="Q691" s="34" t="s">
        <v>2195</v>
      </c>
      <c r="R691" s="36"/>
      <c r="S691" s="36"/>
      <c r="T691" s="34"/>
      <c r="U691" s="34"/>
      <c r="V691" s="34"/>
      <c r="W691" s="34">
        <v>1</v>
      </c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  <c r="AQ691" s="34"/>
      <c r="AR691" s="34"/>
      <c r="AS691" s="34"/>
      <c r="AT691" s="34"/>
      <c r="AU691" s="34"/>
      <c r="AV691" s="34"/>
      <c r="AW691" s="34"/>
    </row>
    <row r="692" spans="2:49" hidden="1">
      <c r="B692" s="28">
        <f t="shared" si="10"/>
        <v>689</v>
      </c>
      <c r="C692" s="29">
        <v>45436</v>
      </c>
      <c r="D692" s="30" t="s">
        <v>1464</v>
      </c>
      <c r="E692" s="31" t="s">
        <v>486</v>
      </c>
      <c r="F692" s="32" t="s">
        <v>2824</v>
      </c>
      <c r="G692" s="31" t="s">
        <v>179</v>
      </c>
      <c r="H692" s="31" t="s">
        <v>1565</v>
      </c>
      <c r="I692" s="31" t="s">
        <v>1509</v>
      </c>
      <c r="J692" s="31" t="s">
        <v>1633</v>
      </c>
      <c r="K692" s="31" t="s">
        <v>2851</v>
      </c>
      <c r="L692" s="31" t="s">
        <v>1459</v>
      </c>
      <c r="M692" s="33" t="s">
        <v>74</v>
      </c>
      <c r="N692" s="34" t="s">
        <v>183</v>
      </c>
      <c r="O692" s="35" t="s">
        <v>2499</v>
      </c>
      <c r="P692" s="34">
        <v>1</v>
      </c>
      <c r="Q692" s="34" t="s">
        <v>2397</v>
      </c>
      <c r="R692" s="36" t="s">
        <v>2852</v>
      </c>
      <c r="S692" s="36" t="s">
        <v>2853</v>
      </c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  <c r="AQ692" s="34"/>
      <c r="AR692" s="34"/>
      <c r="AS692" s="34"/>
      <c r="AT692" s="34"/>
      <c r="AU692" s="34"/>
      <c r="AV692" s="34"/>
      <c r="AW692" s="34"/>
    </row>
    <row r="693" spans="2:49" hidden="1">
      <c r="B693" s="28">
        <f t="shared" si="10"/>
        <v>690</v>
      </c>
      <c r="C693" s="29">
        <v>45436</v>
      </c>
      <c r="D693" s="30" t="s">
        <v>1464</v>
      </c>
      <c r="E693" s="31" t="s">
        <v>486</v>
      </c>
      <c r="F693" s="32" t="s">
        <v>2824</v>
      </c>
      <c r="G693" s="31" t="s">
        <v>179</v>
      </c>
      <c r="H693" s="31" t="s">
        <v>1455</v>
      </c>
      <c r="I693" s="31" t="s">
        <v>1761</v>
      </c>
      <c r="J693" s="31" t="s">
        <v>1762</v>
      </c>
      <c r="K693" s="31" t="s">
        <v>2854</v>
      </c>
      <c r="L693" s="31" t="s">
        <v>1459</v>
      </c>
      <c r="M693" s="33" t="s">
        <v>74</v>
      </c>
      <c r="N693" s="34" t="s">
        <v>2076</v>
      </c>
      <c r="O693" s="35" t="s">
        <v>2855</v>
      </c>
      <c r="P693" s="34">
        <v>1</v>
      </c>
      <c r="Q693" s="34" t="s">
        <v>2602</v>
      </c>
      <c r="R693" s="36"/>
      <c r="S693" s="36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  <c r="AQ693" s="34"/>
      <c r="AR693" s="34"/>
      <c r="AS693" s="34"/>
      <c r="AT693" s="34"/>
      <c r="AU693" s="34"/>
      <c r="AV693" s="34"/>
      <c r="AW693" s="34"/>
    </row>
    <row r="694" spans="2:49" hidden="1">
      <c r="B694" s="28">
        <f t="shared" si="10"/>
        <v>691</v>
      </c>
      <c r="C694" s="29">
        <v>45436</v>
      </c>
      <c r="D694" s="30" t="s">
        <v>1464</v>
      </c>
      <c r="E694" s="31" t="s">
        <v>486</v>
      </c>
      <c r="F694" s="32" t="s">
        <v>2824</v>
      </c>
      <c r="G694" s="31" t="s">
        <v>179</v>
      </c>
      <c r="H694" s="31" t="s">
        <v>1565</v>
      </c>
      <c r="I694" s="31" t="s">
        <v>1632</v>
      </c>
      <c r="J694" s="31" t="s">
        <v>341</v>
      </c>
      <c r="K694" s="31" t="s">
        <v>2856</v>
      </c>
      <c r="L694" s="31" t="s">
        <v>1530</v>
      </c>
      <c r="M694" s="33" t="s">
        <v>1653</v>
      </c>
      <c r="N694" s="34" t="s">
        <v>1723</v>
      </c>
      <c r="O694" s="35" t="s">
        <v>2494</v>
      </c>
      <c r="P694" s="34"/>
      <c r="Q694" s="34" t="s">
        <v>2397</v>
      </c>
      <c r="R694" s="36"/>
      <c r="S694" s="36"/>
      <c r="T694" s="34"/>
      <c r="U694" s="34"/>
      <c r="V694" s="34"/>
      <c r="W694" s="34"/>
      <c r="X694" s="34"/>
      <c r="Y694" s="34"/>
      <c r="Z694" s="34">
        <v>1</v>
      </c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  <c r="AQ694" s="34"/>
      <c r="AR694" s="34"/>
      <c r="AS694" s="34"/>
      <c r="AT694" s="34"/>
      <c r="AU694" s="34"/>
      <c r="AV694" s="34"/>
      <c r="AW694" s="34"/>
    </row>
    <row r="695" spans="2:49" hidden="1">
      <c r="B695" s="28">
        <f t="shared" si="10"/>
        <v>692</v>
      </c>
      <c r="C695" s="29">
        <v>45439</v>
      </c>
      <c r="D695" s="30" t="s">
        <v>1464</v>
      </c>
      <c r="E695" s="31" t="s">
        <v>486</v>
      </c>
      <c r="F695" s="32" t="s">
        <v>2824</v>
      </c>
      <c r="G695" s="31" t="s">
        <v>1465</v>
      </c>
      <c r="H695" s="31" t="s">
        <v>1538</v>
      </c>
      <c r="I695" s="31" t="s">
        <v>1521</v>
      </c>
      <c r="J695" s="31" t="s">
        <v>217</v>
      </c>
      <c r="K695" s="31" t="s">
        <v>2857</v>
      </c>
      <c r="L695" s="31" t="s">
        <v>1574</v>
      </c>
      <c r="M695" s="33" t="s">
        <v>111</v>
      </c>
      <c r="N695" s="34" t="s">
        <v>1575</v>
      </c>
      <c r="O695" s="35" t="s">
        <v>2858</v>
      </c>
      <c r="P695" s="34"/>
      <c r="Q695" s="34" t="s">
        <v>2281</v>
      </c>
      <c r="R695" s="36"/>
      <c r="S695" s="36"/>
      <c r="T695" s="34"/>
      <c r="U695" s="34"/>
      <c r="V695" s="34"/>
      <c r="W695" s="34"/>
      <c r="X695" s="34"/>
      <c r="Y695" s="34"/>
      <c r="Z695" s="34"/>
      <c r="AA695" s="34"/>
      <c r="AB695" s="34">
        <v>1</v>
      </c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  <c r="AQ695" s="34"/>
      <c r="AR695" s="34"/>
      <c r="AS695" s="34"/>
      <c r="AT695" s="34"/>
      <c r="AU695" s="34"/>
      <c r="AV695" s="34"/>
      <c r="AW695" s="34"/>
    </row>
    <row r="696" spans="2:49" hidden="1">
      <c r="B696" s="28">
        <f t="shared" si="10"/>
        <v>693</v>
      </c>
      <c r="C696" s="29">
        <v>45439</v>
      </c>
      <c r="D696" s="30" t="s">
        <v>1464</v>
      </c>
      <c r="E696" s="31" t="s">
        <v>486</v>
      </c>
      <c r="F696" s="32" t="s">
        <v>2824</v>
      </c>
      <c r="G696" s="31" t="s">
        <v>179</v>
      </c>
      <c r="H696" s="64" t="s">
        <v>1513</v>
      </c>
      <c r="I696" s="31" t="s">
        <v>440</v>
      </c>
      <c r="J696" s="31" t="s">
        <v>173</v>
      </c>
      <c r="K696" s="31" t="s">
        <v>2859</v>
      </c>
      <c r="L696" s="31" t="s">
        <v>1488</v>
      </c>
      <c r="M696" s="33" t="s">
        <v>101</v>
      </c>
      <c r="N696" s="34" t="s">
        <v>1489</v>
      </c>
      <c r="O696" s="35" t="s">
        <v>2494</v>
      </c>
      <c r="P696" s="34">
        <v>1</v>
      </c>
      <c r="Q696" s="34" t="s">
        <v>2195</v>
      </c>
      <c r="R696" s="36"/>
      <c r="S696" s="36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>
        <v>1</v>
      </c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  <c r="AQ696" s="34"/>
      <c r="AR696" s="34"/>
      <c r="AS696" s="34"/>
      <c r="AT696" s="34"/>
      <c r="AU696" s="34"/>
      <c r="AV696" s="34"/>
      <c r="AW696" s="34"/>
    </row>
    <row r="697" spans="2:49" hidden="1">
      <c r="B697" s="28">
        <f t="shared" si="10"/>
        <v>694</v>
      </c>
      <c r="C697" s="29">
        <v>45439</v>
      </c>
      <c r="D697" s="30" t="s">
        <v>1464</v>
      </c>
      <c r="E697" s="31" t="s">
        <v>486</v>
      </c>
      <c r="F697" s="32" t="s">
        <v>2824</v>
      </c>
      <c r="G697" s="31" t="s">
        <v>179</v>
      </c>
      <c r="H697" s="31" t="s">
        <v>1516</v>
      </c>
      <c r="I697" s="31" t="s">
        <v>440</v>
      </c>
      <c r="J697" s="31" t="s">
        <v>1580</v>
      </c>
      <c r="K697" s="31" t="s">
        <v>2860</v>
      </c>
      <c r="L697" s="31" t="s">
        <v>1530</v>
      </c>
      <c r="M697" s="33" t="s">
        <v>1636</v>
      </c>
      <c r="N697" s="34" t="s">
        <v>1066</v>
      </c>
      <c r="O697" s="35" t="s">
        <v>2472</v>
      </c>
      <c r="P697" s="34"/>
      <c r="Q697" s="34" t="s">
        <v>2195</v>
      </c>
      <c r="R697" s="36" t="s">
        <v>2861</v>
      </c>
      <c r="S697" s="36" t="s">
        <v>2862</v>
      </c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  <c r="AQ697" s="34"/>
      <c r="AR697" s="34"/>
      <c r="AS697" s="34"/>
      <c r="AT697" s="34"/>
      <c r="AU697" s="34"/>
      <c r="AV697" s="34"/>
      <c r="AW697" s="34"/>
    </row>
    <row r="698" spans="2:49" hidden="1">
      <c r="B698" s="28">
        <f t="shared" si="10"/>
        <v>695</v>
      </c>
      <c r="C698" s="29">
        <v>45440</v>
      </c>
      <c r="D698" s="30" t="s">
        <v>1464</v>
      </c>
      <c r="E698" s="31" t="s">
        <v>486</v>
      </c>
      <c r="F698" s="32" t="s">
        <v>2824</v>
      </c>
      <c r="G698" s="31" t="s">
        <v>179</v>
      </c>
      <c r="H698" s="31" t="s">
        <v>1610</v>
      </c>
      <c r="I698" s="31" t="s">
        <v>1485</v>
      </c>
      <c r="J698" s="31" t="s">
        <v>1486</v>
      </c>
      <c r="K698" s="31" t="s">
        <v>2863</v>
      </c>
      <c r="L698" s="31" t="s">
        <v>1530</v>
      </c>
      <c r="M698" s="33" t="s">
        <v>1653</v>
      </c>
      <c r="N698" s="34" t="s">
        <v>1558</v>
      </c>
      <c r="O698" s="35"/>
      <c r="P698" s="34"/>
      <c r="Q698" s="34" t="s">
        <v>2188</v>
      </c>
      <c r="R698" s="36"/>
      <c r="S698" s="36"/>
      <c r="T698" s="34"/>
      <c r="U698" s="34"/>
      <c r="V698" s="34"/>
      <c r="W698" s="34"/>
      <c r="X698" s="34"/>
      <c r="Y698" s="34"/>
      <c r="Z698" s="34">
        <v>1</v>
      </c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  <c r="AQ698" s="34"/>
      <c r="AR698" s="34"/>
      <c r="AS698" s="34"/>
      <c r="AT698" s="34"/>
      <c r="AU698" s="34"/>
      <c r="AV698" s="34"/>
      <c r="AW698" s="34"/>
    </row>
    <row r="699" spans="2:49" hidden="1">
      <c r="B699" s="28">
        <f t="shared" si="10"/>
        <v>696</v>
      </c>
      <c r="C699" s="29">
        <v>45440</v>
      </c>
      <c r="D699" s="30" t="s">
        <v>1464</v>
      </c>
      <c r="E699" s="31" t="s">
        <v>486</v>
      </c>
      <c r="F699" s="32" t="s">
        <v>2824</v>
      </c>
      <c r="G699" s="31" t="s">
        <v>179</v>
      </c>
      <c r="H699" s="31" t="s">
        <v>1546</v>
      </c>
      <c r="I699" s="31" t="s">
        <v>1477</v>
      </c>
      <c r="J699" s="31" t="s">
        <v>1478</v>
      </c>
      <c r="K699" s="31" t="s">
        <v>2864</v>
      </c>
      <c r="L699" s="31" t="s">
        <v>1488</v>
      </c>
      <c r="M699" s="33" t="s">
        <v>101</v>
      </c>
      <c r="N699" s="34" t="s">
        <v>1622</v>
      </c>
      <c r="O699" s="35" t="s">
        <v>2478</v>
      </c>
      <c r="P699" s="34">
        <v>1</v>
      </c>
      <c r="Q699" s="34"/>
      <c r="R699" s="36" t="s">
        <v>2865</v>
      </c>
      <c r="S699" s="36" t="s">
        <v>2866</v>
      </c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>
        <v>1</v>
      </c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  <c r="AQ699" s="34"/>
      <c r="AR699" s="34"/>
      <c r="AS699" s="34"/>
      <c r="AT699" s="34"/>
      <c r="AU699" s="34"/>
      <c r="AV699" s="34"/>
      <c r="AW699" s="34"/>
    </row>
    <row r="700" spans="2:49" hidden="1">
      <c r="B700" s="28">
        <f t="shared" si="10"/>
        <v>697</v>
      </c>
      <c r="C700" s="29">
        <v>45440</v>
      </c>
      <c r="D700" s="30" t="s">
        <v>1464</v>
      </c>
      <c r="E700" s="31" t="s">
        <v>486</v>
      </c>
      <c r="F700" s="32" t="s">
        <v>2824</v>
      </c>
      <c r="G700" s="31" t="s">
        <v>179</v>
      </c>
      <c r="H700" s="64" t="s">
        <v>1513</v>
      </c>
      <c r="I700" s="31" t="s">
        <v>440</v>
      </c>
      <c r="J700" s="31" t="s">
        <v>441</v>
      </c>
      <c r="K700" s="31" t="s">
        <v>2867</v>
      </c>
      <c r="L700" s="31" t="s">
        <v>1488</v>
      </c>
      <c r="M700" s="33" t="s">
        <v>101</v>
      </c>
      <c r="N700" s="34" t="s">
        <v>1622</v>
      </c>
      <c r="O700" s="35" t="s">
        <v>2494</v>
      </c>
      <c r="P700" s="34">
        <v>1</v>
      </c>
      <c r="Q700" s="34" t="s">
        <v>2195</v>
      </c>
      <c r="R700" s="36" t="s">
        <v>2868</v>
      </c>
      <c r="S700" s="36" t="s">
        <v>2869</v>
      </c>
      <c r="T700" s="34"/>
      <c r="U700" s="34"/>
      <c r="V700" s="34"/>
      <c r="W700" s="34"/>
      <c r="X700" s="34"/>
      <c r="Y700" s="34"/>
      <c r="Z700" s="34"/>
      <c r="AA700" s="34"/>
      <c r="AB700" s="34"/>
      <c r="AC700" s="34"/>
      <c r="AD700" s="34"/>
      <c r="AE700" s="34"/>
      <c r="AF700" s="34"/>
      <c r="AG700" s="34"/>
      <c r="AH700" s="34"/>
      <c r="AI700" s="34"/>
      <c r="AJ700" s="34"/>
      <c r="AK700" s="34"/>
      <c r="AL700" s="34"/>
      <c r="AM700" s="34"/>
      <c r="AN700" s="34"/>
      <c r="AO700" s="34"/>
      <c r="AP700" s="34"/>
      <c r="AQ700" s="34"/>
      <c r="AR700" s="34"/>
      <c r="AS700" s="34"/>
      <c r="AT700" s="34"/>
      <c r="AU700" s="34"/>
      <c r="AV700" s="34"/>
      <c r="AW700" s="34"/>
    </row>
    <row r="701" spans="2:49" hidden="1">
      <c r="B701" s="28">
        <f t="shared" si="10"/>
        <v>698</v>
      </c>
      <c r="C701" s="29">
        <v>45440</v>
      </c>
      <c r="D701" s="30" t="s">
        <v>1464</v>
      </c>
      <c r="E701" s="31" t="s">
        <v>486</v>
      </c>
      <c r="F701" s="32" t="s">
        <v>2824</v>
      </c>
      <c r="G701" s="31" t="s">
        <v>1465</v>
      </c>
      <c r="H701" s="31" t="s">
        <v>1516</v>
      </c>
      <c r="I701" s="31" t="s">
        <v>440</v>
      </c>
      <c r="J701" s="31" t="s">
        <v>173</v>
      </c>
      <c r="K701" s="31" t="s">
        <v>2061</v>
      </c>
      <c r="L701" s="31" t="s">
        <v>1498</v>
      </c>
      <c r="M701" s="33" t="s">
        <v>85</v>
      </c>
      <c r="N701" s="34" t="s">
        <v>1518</v>
      </c>
      <c r="O701" s="35" t="s">
        <v>2476</v>
      </c>
      <c r="P701" s="34"/>
      <c r="Q701" s="34" t="s">
        <v>2195</v>
      </c>
      <c r="R701" s="36"/>
      <c r="S701" s="36"/>
      <c r="T701" s="34"/>
      <c r="U701" s="34"/>
      <c r="V701" s="34"/>
      <c r="W701" s="34"/>
      <c r="X701" s="34"/>
      <c r="Y701" s="34"/>
      <c r="Z701" s="34"/>
      <c r="AA701" s="34"/>
      <c r="AB701" s="34"/>
      <c r="AC701" s="34"/>
      <c r="AD701" s="34"/>
      <c r="AE701" s="34"/>
      <c r="AF701" s="34"/>
      <c r="AG701" s="34"/>
      <c r="AH701" s="34"/>
      <c r="AI701" s="34"/>
      <c r="AJ701" s="34"/>
      <c r="AK701" s="34"/>
      <c r="AL701" s="34"/>
      <c r="AM701" s="34"/>
      <c r="AN701" s="34"/>
      <c r="AO701" s="34"/>
      <c r="AP701" s="34"/>
      <c r="AQ701" s="34"/>
      <c r="AR701" s="34"/>
      <c r="AS701" s="34"/>
      <c r="AT701" s="34"/>
      <c r="AU701" s="34"/>
      <c r="AV701" s="34"/>
      <c r="AW701" s="34"/>
    </row>
    <row r="702" spans="2:49" hidden="1">
      <c r="B702" s="28">
        <f t="shared" si="10"/>
        <v>699</v>
      </c>
      <c r="C702" s="29">
        <v>45440</v>
      </c>
      <c r="D702" s="30" t="s">
        <v>1464</v>
      </c>
      <c r="E702" s="31" t="s">
        <v>486</v>
      </c>
      <c r="F702" s="32" t="s">
        <v>2824</v>
      </c>
      <c r="G702" s="31" t="s">
        <v>1465</v>
      </c>
      <c r="H702" s="31" t="s">
        <v>1565</v>
      </c>
      <c r="I702" s="31" t="s">
        <v>1566</v>
      </c>
      <c r="J702" s="31" t="s">
        <v>2870</v>
      </c>
      <c r="K702" s="31" t="s">
        <v>2871</v>
      </c>
      <c r="L702" s="31" t="s">
        <v>1553</v>
      </c>
      <c r="M702" s="33" t="s">
        <v>15</v>
      </c>
      <c r="N702" s="34" t="s">
        <v>1554</v>
      </c>
      <c r="O702" s="35" t="s">
        <v>2492</v>
      </c>
      <c r="P702" s="34"/>
      <c r="Q702" s="34" t="s">
        <v>2397</v>
      </c>
      <c r="R702" s="36"/>
      <c r="S702" s="36"/>
      <c r="T702" s="34">
        <v>1</v>
      </c>
      <c r="U702" s="34"/>
      <c r="V702" s="34"/>
      <c r="W702" s="34"/>
      <c r="X702" s="34"/>
      <c r="Y702" s="34"/>
      <c r="Z702" s="34"/>
      <c r="AA702" s="34"/>
      <c r="AB702" s="34"/>
      <c r="AC702" s="34"/>
      <c r="AD702" s="34"/>
      <c r="AE702" s="34"/>
      <c r="AF702" s="34"/>
      <c r="AG702" s="34"/>
      <c r="AH702" s="34"/>
      <c r="AI702" s="34"/>
      <c r="AJ702" s="34"/>
      <c r="AK702" s="34"/>
      <c r="AL702" s="34"/>
      <c r="AM702" s="34"/>
      <c r="AN702" s="34"/>
      <c r="AO702" s="34"/>
      <c r="AP702" s="34"/>
      <c r="AQ702" s="34"/>
      <c r="AR702" s="34"/>
      <c r="AS702" s="34"/>
      <c r="AT702" s="34"/>
      <c r="AU702" s="34"/>
      <c r="AV702" s="34"/>
      <c r="AW702" s="34"/>
    </row>
    <row r="703" spans="2:49" hidden="1">
      <c r="B703" s="28">
        <f t="shared" si="10"/>
        <v>700</v>
      </c>
      <c r="C703" s="29">
        <v>45440</v>
      </c>
      <c r="D703" s="30" t="s">
        <v>1464</v>
      </c>
      <c r="E703" s="31" t="s">
        <v>486</v>
      </c>
      <c r="F703" s="32" t="s">
        <v>2824</v>
      </c>
      <c r="G703" s="31" t="s">
        <v>179</v>
      </c>
      <c r="H703" s="31" t="s">
        <v>1565</v>
      </c>
      <c r="I703" s="31" t="s">
        <v>1707</v>
      </c>
      <c r="J703" s="31" t="s">
        <v>1619</v>
      </c>
      <c r="K703" s="31" t="s">
        <v>2872</v>
      </c>
      <c r="L703" s="31" t="s">
        <v>1530</v>
      </c>
      <c r="M703" s="33" t="s">
        <v>1531</v>
      </c>
      <c r="N703" s="34" t="s">
        <v>1532</v>
      </c>
      <c r="O703" s="35" t="s">
        <v>2490</v>
      </c>
      <c r="P703" s="34"/>
      <c r="Q703" s="34" t="s">
        <v>2397</v>
      </c>
      <c r="R703" s="36"/>
      <c r="S703" s="36"/>
      <c r="T703" s="34"/>
      <c r="U703" s="34"/>
      <c r="V703" s="34"/>
      <c r="W703" s="34"/>
      <c r="X703" s="34"/>
      <c r="Y703" s="34"/>
      <c r="Z703" s="34"/>
      <c r="AA703" s="34"/>
      <c r="AB703" s="34"/>
      <c r="AC703" s="34"/>
      <c r="AD703" s="34"/>
      <c r="AE703" s="34"/>
      <c r="AF703" s="34"/>
      <c r="AG703" s="34"/>
      <c r="AH703" s="34"/>
      <c r="AI703" s="34"/>
      <c r="AJ703" s="34"/>
      <c r="AK703" s="34"/>
      <c r="AL703" s="34"/>
      <c r="AM703" s="34"/>
      <c r="AN703" s="34"/>
      <c r="AO703" s="34"/>
      <c r="AP703" s="34"/>
      <c r="AQ703" s="34"/>
      <c r="AR703" s="34"/>
      <c r="AS703" s="34"/>
      <c r="AT703" s="34"/>
      <c r="AU703" s="34"/>
      <c r="AV703" s="34"/>
      <c r="AW703" s="34"/>
    </row>
    <row r="704" spans="2:49" hidden="1">
      <c r="B704" s="28">
        <f t="shared" si="10"/>
        <v>701</v>
      </c>
      <c r="C704" s="29">
        <v>45441</v>
      </c>
      <c r="D704" s="30" t="s">
        <v>1464</v>
      </c>
      <c r="E704" s="31" t="s">
        <v>486</v>
      </c>
      <c r="F704" s="32" t="s">
        <v>2824</v>
      </c>
      <c r="G704" s="31" t="s">
        <v>179</v>
      </c>
      <c r="H704" s="31" t="s">
        <v>1516</v>
      </c>
      <c r="I704" s="31" t="s">
        <v>440</v>
      </c>
      <c r="J704" s="31" t="s">
        <v>173</v>
      </c>
      <c r="K704" s="31" t="s">
        <v>2637</v>
      </c>
      <c r="L704" s="31" t="s">
        <v>1530</v>
      </c>
      <c r="M704" s="33" t="s">
        <v>1531</v>
      </c>
      <c r="N704" s="34" t="s">
        <v>1532</v>
      </c>
      <c r="O704" s="35" t="s">
        <v>2490</v>
      </c>
      <c r="P704" s="34"/>
      <c r="Q704" s="34" t="s">
        <v>2195</v>
      </c>
      <c r="R704" s="36"/>
      <c r="S704" s="36"/>
      <c r="T704" s="34"/>
      <c r="U704" s="34"/>
      <c r="V704" s="34"/>
      <c r="W704" s="34"/>
      <c r="X704" s="34"/>
      <c r="Y704" s="34"/>
      <c r="Z704" s="34"/>
      <c r="AA704" s="34"/>
      <c r="AB704" s="34"/>
      <c r="AC704" s="34"/>
      <c r="AD704" s="34"/>
      <c r="AE704" s="34"/>
      <c r="AF704" s="34"/>
      <c r="AG704" s="34"/>
      <c r="AH704" s="34"/>
      <c r="AI704" s="34"/>
      <c r="AJ704" s="34"/>
      <c r="AK704" s="34"/>
      <c r="AL704" s="34"/>
      <c r="AM704" s="34"/>
      <c r="AN704" s="34"/>
      <c r="AO704" s="34"/>
      <c r="AP704" s="34"/>
      <c r="AQ704" s="34"/>
      <c r="AR704" s="34"/>
      <c r="AS704" s="34"/>
      <c r="AT704" s="34"/>
      <c r="AU704" s="34"/>
      <c r="AV704" s="34"/>
      <c r="AW704" s="34"/>
    </row>
    <row r="705" spans="2:49" hidden="1">
      <c r="B705" s="28">
        <f t="shared" si="10"/>
        <v>702</v>
      </c>
      <c r="C705" s="29">
        <v>45441</v>
      </c>
      <c r="D705" s="30" t="s">
        <v>1464</v>
      </c>
      <c r="E705" s="31" t="s">
        <v>486</v>
      </c>
      <c r="F705" s="32" t="s">
        <v>2824</v>
      </c>
      <c r="G705" s="31" t="s">
        <v>179</v>
      </c>
      <c r="H705" s="31" t="s">
        <v>1610</v>
      </c>
      <c r="I705" s="31" t="s">
        <v>1849</v>
      </c>
      <c r="J705" s="31" t="s">
        <v>1556</v>
      </c>
      <c r="K705" s="31" t="s">
        <v>2873</v>
      </c>
      <c r="L705" s="31" t="s">
        <v>1488</v>
      </c>
      <c r="M705" s="33" t="s">
        <v>101</v>
      </c>
      <c r="N705" s="34" t="s">
        <v>1622</v>
      </c>
      <c r="O705" s="35" t="s">
        <v>2533</v>
      </c>
      <c r="P705" s="34">
        <v>1</v>
      </c>
      <c r="Q705" s="34" t="s">
        <v>2188</v>
      </c>
      <c r="R705" s="36" t="s">
        <v>2874</v>
      </c>
      <c r="S705" s="36" t="s">
        <v>2875</v>
      </c>
      <c r="T705" s="34"/>
      <c r="U705" s="34"/>
      <c r="V705" s="34"/>
      <c r="W705" s="34"/>
      <c r="X705" s="34"/>
      <c r="Y705" s="34"/>
      <c r="Z705" s="34"/>
      <c r="AA705" s="34"/>
      <c r="AB705" s="34"/>
      <c r="AC705" s="34"/>
      <c r="AD705" s="34"/>
      <c r="AE705" s="34"/>
      <c r="AF705" s="34"/>
      <c r="AG705" s="34"/>
      <c r="AH705" s="34"/>
      <c r="AI705" s="34"/>
      <c r="AJ705" s="34"/>
      <c r="AK705" s="34"/>
      <c r="AL705" s="34"/>
      <c r="AM705" s="34"/>
      <c r="AN705" s="34"/>
      <c r="AO705" s="34"/>
      <c r="AP705" s="34"/>
      <c r="AQ705" s="34"/>
      <c r="AR705" s="34"/>
      <c r="AS705" s="34"/>
      <c r="AT705" s="34"/>
      <c r="AU705" s="34"/>
      <c r="AV705" s="34"/>
      <c r="AW705" s="34"/>
    </row>
    <row r="706" spans="2:49" hidden="1">
      <c r="B706" s="28">
        <f t="shared" si="10"/>
        <v>703</v>
      </c>
      <c r="C706" s="29">
        <v>45441</v>
      </c>
      <c r="D706" s="30" t="s">
        <v>1464</v>
      </c>
      <c r="E706" s="31" t="s">
        <v>486</v>
      </c>
      <c r="F706" s="32" t="s">
        <v>2824</v>
      </c>
      <c r="G706" s="31" t="s">
        <v>179</v>
      </c>
      <c r="H706" s="31" t="s">
        <v>1546</v>
      </c>
      <c r="I706" s="31" t="s">
        <v>1477</v>
      </c>
      <c r="J706" s="31" t="s">
        <v>1478</v>
      </c>
      <c r="K706" s="31" t="s">
        <v>2876</v>
      </c>
      <c r="L706" s="31" t="s">
        <v>1488</v>
      </c>
      <c r="M706" s="33" t="s">
        <v>101</v>
      </c>
      <c r="N706" s="34" t="s">
        <v>2659</v>
      </c>
      <c r="O706" s="35" t="s">
        <v>2877</v>
      </c>
      <c r="P706" s="34">
        <v>1</v>
      </c>
      <c r="Q706" s="34"/>
      <c r="R706" s="36"/>
      <c r="S706" s="36"/>
      <c r="T706" s="34"/>
      <c r="U706" s="34"/>
      <c r="V706" s="34"/>
      <c r="W706" s="34"/>
      <c r="X706" s="34"/>
      <c r="Y706" s="34"/>
      <c r="Z706" s="34"/>
      <c r="AA706" s="34"/>
      <c r="AB706" s="34"/>
      <c r="AC706" s="34"/>
      <c r="AD706" s="34"/>
      <c r="AE706" s="34"/>
      <c r="AF706" s="34"/>
      <c r="AG706" s="34"/>
      <c r="AH706" s="34"/>
      <c r="AI706" s="34"/>
      <c r="AJ706" s="34"/>
      <c r="AK706" s="34"/>
      <c r="AL706" s="34"/>
      <c r="AM706" s="34"/>
      <c r="AN706" s="34"/>
      <c r="AO706" s="34"/>
      <c r="AP706" s="34"/>
      <c r="AQ706" s="34"/>
      <c r="AR706" s="34"/>
      <c r="AS706" s="34"/>
      <c r="AT706" s="34"/>
      <c r="AU706" s="34"/>
      <c r="AV706" s="34"/>
      <c r="AW706" s="34"/>
    </row>
    <row r="707" spans="2:49" hidden="1">
      <c r="B707" s="28">
        <f t="shared" si="10"/>
        <v>704</v>
      </c>
      <c r="C707" s="29">
        <v>45441</v>
      </c>
      <c r="D707" s="30" t="s">
        <v>1464</v>
      </c>
      <c r="E707" s="31" t="s">
        <v>486</v>
      </c>
      <c r="F707" s="32" t="s">
        <v>2824</v>
      </c>
      <c r="G707" s="31" t="s">
        <v>179</v>
      </c>
      <c r="H707" s="31" t="s">
        <v>1538</v>
      </c>
      <c r="I707" s="31" t="s">
        <v>1896</v>
      </c>
      <c r="J707" s="31" t="s">
        <v>1584</v>
      </c>
      <c r="K707" s="31" t="s">
        <v>2224</v>
      </c>
      <c r="L707" s="31" t="s">
        <v>1574</v>
      </c>
      <c r="M707" s="33" t="s">
        <v>110</v>
      </c>
      <c r="N707" s="34" t="s">
        <v>1586</v>
      </c>
      <c r="O707" s="35"/>
      <c r="P707" s="34">
        <v>1</v>
      </c>
      <c r="Q707" s="34" t="s">
        <v>2281</v>
      </c>
      <c r="R707" s="36" t="s">
        <v>2878</v>
      </c>
      <c r="S707" s="36" t="s">
        <v>2879</v>
      </c>
      <c r="T707" s="34"/>
      <c r="U707" s="34"/>
      <c r="V707" s="34"/>
      <c r="W707" s="34"/>
      <c r="X707" s="34"/>
      <c r="Y707" s="34"/>
      <c r="Z707" s="34"/>
      <c r="AA707" s="34"/>
      <c r="AB707" s="34"/>
      <c r="AC707" s="34"/>
      <c r="AD707" s="34"/>
      <c r="AE707" s="34"/>
      <c r="AF707" s="34"/>
      <c r="AG707" s="34"/>
      <c r="AH707" s="34"/>
      <c r="AI707" s="34"/>
      <c r="AJ707" s="34"/>
      <c r="AK707" s="34"/>
      <c r="AL707" s="34"/>
      <c r="AM707" s="34"/>
      <c r="AN707" s="34"/>
      <c r="AO707" s="34"/>
      <c r="AP707" s="34"/>
      <c r="AQ707" s="34"/>
      <c r="AR707" s="34"/>
      <c r="AS707" s="34"/>
      <c r="AT707" s="34"/>
      <c r="AU707" s="34"/>
      <c r="AV707" s="34"/>
      <c r="AW707" s="34"/>
    </row>
    <row r="708" spans="2:49" hidden="1">
      <c r="B708" s="28">
        <f t="shared" ref="B708:B771" si="11">ROW()-3</f>
        <v>705</v>
      </c>
      <c r="C708" s="29">
        <v>45441</v>
      </c>
      <c r="D708" s="30" t="s">
        <v>1464</v>
      </c>
      <c r="E708" s="31" t="s">
        <v>486</v>
      </c>
      <c r="F708" s="32" t="s">
        <v>2824</v>
      </c>
      <c r="G708" s="31" t="s">
        <v>1465</v>
      </c>
      <c r="H708" s="31" t="s">
        <v>1516</v>
      </c>
      <c r="I708" s="31" t="s">
        <v>440</v>
      </c>
      <c r="J708" s="31" t="s">
        <v>1600</v>
      </c>
      <c r="K708" s="31" t="s">
        <v>1661</v>
      </c>
      <c r="L708" s="31" t="s">
        <v>1553</v>
      </c>
      <c r="M708" s="33" t="s">
        <v>15</v>
      </c>
      <c r="N708" s="34" t="s">
        <v>1554</v>
      </c>
      <c r="O708" s="35" t="s">
        <v>582</v>
      </c>
      <c r="P708" s="34"/>
      <c r="Q708" s="34" t="s">
        <v>2195</v>
      </c>
      <c r="R708" s="36"/>
      <c r="S708" s="36"/>
      <c r="T708" s="34">
        <v>1</v>
      </c>
      <c r="U708" s="34"/>
      <c r="V708" s="34"/>
      <c r="W708" s="34"/>
      <c r="X708" s="34"/>
      <c r="Y708" s="34"/>
      <c r="Z708" s="34"/>
      <c r="AA708" s="34"/>
      <c r="AB708" s="34"/>
      <c r="AC708" s="34"/>
      <c r="AD708" s="34"/>
      <c r="AE708" s="34"/>
      <c r="AF708" s="34"/>
      <c r="AG708" s="34"/>
      <c r="AH708" s="34"/>
      <c r="AI708" s="34"/>
      <c r="AJ708" s="34"/>
      <c r="AK708" s="34"/>
      <c r="AL708" s="34"/>
      <c r="AM708" s="34"/>
      <c r="AN708" s="34"/>
      <c r="AO708" s="34"/>
      <c r="AP708" s="34"/>
      <c r="AQ708" s="34"/>
      <c r="AR708" s="34"/>
      <c r="AS708" s="34"/>
      <c r="AT708" s="34"/>
      <c r="AU708" s="34"/>
      <c r="AV708" s="34"/>
      <c r="AW708" s="34"/>
    </row>
    <row r="709" spans="2:49" hidden="1">
      <c r="B709" s="28">
        <f t="shared" si="11"/>
        <v>706</v>
      </c>
      <c r="C709" s="29">
        <v>45441</v>
      </c>
      <c r="D709" s="30" t="s">
        <v>1464</v>
      </c>
      <c r="E709" s="31" t="s">
        <v>486</v>
      </c>
      <c r="F709" s="32" t="s">
        <v>2824</v>
      </c>
      <c r="G709" s="31" t="s">
        <v>1465</v>
      </c>
      <c r="H709" s="31" t="s">
        <v>1565</v>
      </c>
      <c r="I709" s="31" t="s">
        <v>1707</v>
      </c>
      <c r="J709" s="31" t="s">
        <v>1767</v>
      </c>
      <c r="K709" s="31" t="s">
        <v>2803</v>
      </c>
      <c r="L709" s="31" t="s">
        <v>1498</v>
      </c>
      <c r="M709" s="33" t="s">
        <v>79</v>
      </c>
      <c r="N709" s="34" t="s">
        <v>188</v>
      </c>
      <c r="O709" s="35" t="s">
        <v>2804</v>
      </c>
      <c r="P709" s="34"/>
      <c r="Q709" s="34" t="s">
        <v>2397</v>
      </c>
      <c r="R709" s="36" t="s">
        <v>2880</v>
      </c>
      <c r="S709" s="36" t="s">
        <v>2881</v>
      </c>
      <c r="T709" s="34"/>
      <c r="U709" s="34"/>
      <c r="V709" s="34"/>
      <c r="W709" s="34"/>
      <c r="X709" s="34"/>
      <c r="Y709" s="34"/>
      <c r="Z709" s="34"/>
      <c r="AA709" s="34"/>
      <c r="AB709" s="34"/>
      <c r="AC709" s="34"/>
      <c r="AD709" s="34"/>
      <c r="AE709" s="34"/>
      <c r="AF709" s="34"/>
      <c r="AG709" s="34"/>
      <c r="AH709" s="34"/>
      <c r="AI709" s="34"/>
      <c r="AJ709" s="34"/>
      <c r="AK709" s="34"/>
      <c r="AL709" s="34"/>
      <c r="AM709" s="34"/>
      <c r="AN709" s="34"/>
      <c r="AO709" s="34"/>
      <c r="AP709" s="34"/>
      <c r="AQ709" s="34"/>
      <c r="AR709" s="34"/>
      <c r="AS709" s="34"/>
      <c r="AT709" s="34"/>
      <c r="AU709" s="34"/>
      <c r="AV709" s="34"/>
      <c r="AW709" s="34"/>
    </row>
    <row r="710" spans="2:49" hidden="1">
      <c r="B710" s="28">
        <f t="shared" si="11"/>
        <v>707</v>
      </c>
      <c r="C710" s="29">
        <v>45441</v>
      </c>
      <c r="D710" s="30" t="s">
        <v>1464</v>
      </c>
      <c r="E710" s="31" t="s">
        <v>486</v>
      </c>
      <c r="F710" s="32" t="s">
        <v>2824</v>
      </c>
      <c r="G710" s="31" t="s">
        <v>375</v>
      </c>
      <c r="H710" s="31" t="s">
        <v>1565</v>
      </c>
      <c r="I710" s="31" t="s">
        <v>1509</v>
      </c>
      <c r="J710" s="31" t="s">
        <v>1572</v>
      </c>
      <c r="K710" s="31" t="s">
        <v>2882</v>
      </c>
      <c r="L710" s="31" t="s">
        <v>1530</v>
      </c>
      <c r="M710" s="33" t="s">
        <v>1641</v>
      </c>
      <c r="N710" s="34" t="s">
        <v>1642</v>
      </c>
      <c r="O710" s="35" t="s">
        <v>2470</v>
      </c>
      <c r="P710" s="34"/>
      <c r="Q710" s="34" t="s">
        <v>2397</v>
      </c>
      <c r="R710" s="36"/>
      <c r="S710" s="36"/>
      <c r="T710" s="34"/>
      <c r="U710" s="34"/>
      <c r="V710" s="34"/>
      <c r="W710" s="34"/>
      <c r="X710" s="34"/>
      <c r="Y710" s="34"/>
      <c r="Z710" s="34"/>
      <c r="AA710" s="34"/>
      <c r="AB710" s="34"/>
      <c r="AC710" s="34"/>
      <c r="AD710" s="34"/>
      <c r="AE710" s="34"/>
      <c r="AF710" s="34"/>
      <c r="AG710" s="34">
        <v>1</v>
      </c>
      <c r="AH710" s="34"/>
      <c r="AI710" s="34"/>
      <c r="AJ710" s="34"/>
      <c r="AK710" s="34"/>
      <c r="AL710" s="34"/>
      <c r="AM710" s="34"/>
      <c r="AN710" s="34"/>
      <c r="AO710" s="34"/>
      <c r="AP710" s="34"/>
      <c r="AQ710" s="34"/>
      <c r="AR710" s="34"/>
      <c r="AS710" s="34"/>
      <c r="AT710" s="34"/>
      <c r="AU710" s="34"/>
      <c r="AV710" s="34"/>
      <c r="AW710" s="34"/>
    </row>
    <row r="711" spans="2:49" hidden="1">
      <c r="B711" s="28">
        <f t="shared" si="11"/>
        <v>708</v>
      </c>
      <c r="C711" s="29">
        <v>45443</v>
      </c>
      <c r="D711" s="30" t="s">
        <v>1464</v>
      </c>
      <c r="E711" s="31" t="s">
        <v>486</v>
      </c>
      <c r="F711" s="32" t="s">
        <v>2883</v>
      </c>
      <c r="G711" s="31" t="s">
        <v>375</v>
      </c>
      <c r="H711" s="31" t="s">
        <v>1610</v>
      </c>
      <c r="I711" s="31" t="s">
        <v>1485</v>
      </c>
      <c r="J711" s="31" t="s">
        <v>1556</v>
      </c>
      <c r="K711" s="31" t="s">
        <v>1881</v>
      </c>
      <c r="L711" s="31" t="s">
        <v>1530</v>
      </c>
      <c r="M711" s="33" t="s">
        <v>1800</v>
      </c>
      <c r="N711" s="34" t="s">
        <v>2884</v>
      </c>
      <c r="O711" s="35"/>
      <c r="P711" s="34"/>
      <c r="Q711" s="34" t="s">
        <v>2188</v>
      </c>
      <c r="R711" s="36"/>
      <c r="S711" s="36"/>
      <c r="T711" s="34"/>
      <c r="U711" s="34"/>
      <c r="V711" s="34"/>
      <c r="W711" s="34"/>
      <c r="X711" s="34"/>
      <c r="Y711" s="34"/>
      <c r="Z711" s="34"/>
      <c r="AA711" s="34"/>
      <c r="AB711" s="34"/>
      <c r="AC711" s="34"/>
      <c r="AD711" s="34"/>
      <c r="AE711" s="34"/>
      <c r="AF711" s="34"/>
      <c r="AG711" s="34"/>
      <c r="AH711" s="34"/>
      <c r="AI711" s="34"/>
      <c r="AJ711" s="34"/>
      <c r="AK711" s="34"/>
      <c r="AL711" s="34"/>
      <c r="AM711" s="34"/>
      <c r="AN711" s="34"/>
      <c r="AO711" s="34"/>
      <c r="AP711" s="34"/>
      <c r="AQ711" s="34"/>
      <c r="AR711" s="34"/>
      <c r="AS711" s="34"/>
      <c r="AT711" s="34"/>
      <c r="AU711" s="34"/>
      <c r="AV711" s="34"/>
      <c r="AW711" s="34"/>
    </row>
    <row r="712" spans="2:49" hidden="1">
      <c r="B712" s="28">
        <f t="shared" si="11"/>
        <v>709</v>
      </c>
      <c r="C712" s="29">
        <v>45443</v>
      </c>
      <c r="D712" s="30" t="s">
        <v>1464</v>
      </c>
      <c r="E712" s="31" t="s">
        <v>486</v>
      </c>
      <c r="F712" s="32" t="s">
        <v>2883</v>
      </c>
      <c r="G712" s="31" t="s">
        <v>1465</v>
      </c>
      <c r="H712" s="31" t="s">
        <v>1610</v>
      </c>
      <c r="I712" s="31" t="s">
        <v>1611</v>
      </c>
      <c r="J712" s="31" t="s">
        <v>1486</v>
      </c>
      <c r="K712" s="31" t="s">
        <v>2885</v>
      </c>
      <c r="L712" s="31" t="s">
        <v>1612</v>
      </c>
      <c r="M712" s="33" t="s">
        <v>1613</v>
      </c>
      <c r="N712" s="34" t="s">
        <v>61</v>
      </c>
      <c r="O712" s="35" t="s">
        <v>2826</v>
      </c>
      <c r="P712" s="34"/>
      <c r="Q712" s="34" t="s">
        <v>2188</v>
      </c>
      <c r="R712" s="36"/>
      <c r="S712" s="36"/>
      <c r="T712" s="34"/>
      <c r="U712" s="34"/>
      <c r="V712" s="34"/>
      <c r="W712" s="34"/>
      <c r="X712" s="34"/>
      <c r="Y712" s="34"/>
      <c r="Z712" s="34"/>
      <c r="AA712" s="34"/>
      <c r="AB712" s="34"/>
      <c r="AC712" s="34"/>
      <c r="AD712" s="34"/>
      <c r="AE712" s="34"/>
      <c r="AF712" s="34"/>
      <c r="AG712" s="34"/>
      <c r="AH712" s="34"/>
      <c r="AI712" s="34"/>
      <c r="AJ712" s="34"/>
      <c r="AK712" s="34"/>
      <c r="AL712" s="34"/>
      <c r="AM712" s="34"/>
      <c r="AN712" s="34"/>
      <c r="AO712" s="34"/>
      <c r="AP712" s="34"/>
      <c r="AQ712" s="34"/>
      <c r="AR712" s="34"/>
      <c r="AS712" s="34"/>
      <c r="AT712" s="34"/>
      <c r="AU712" s="34"/>
      <c r="AV712" s="34"/>
      <c r="AW712" s="34"/>
    </row>
    <row r="713" spans="2:49" hidden="1">
      <c r="B713" s="28">
        <f t="shared" si="11"/>
        <v>710</v>
      </c>
      <c r="C713" s="29">
        <v>45442</v>
      </c>
      <c r="D713" s="30" t="s">
        <v>1464</v>
      </c>
      <c r="E713" s="31" t="s">
        <v>486</v>
      </c>
      <c r="F713" s="32" t="s">
        <v>2883</v>
      </c>
      <c r="G713" s="31" t="s">
        <v>375</v>
      </c>
      <c r="H713" s="31" t="s">
        <v>1546</v>
      </c>
      <c r="I713" s="31" t="s">
        <v>1477</v>
      </c>
      <c r="J713" s="31" t="s">
        <v>656</v>
      </c>
      <c r="K713" s="31" t="s">
        <v>2886</v>
      </c>
      <c r="L713" s="31" t="s">
        <v>1488</v>
      </c>
      <c r="M713" s="33" t="s">
        <v>101</v>
      </c>
      <c r="N713" s="34" t="s">
        <v>1622</v>
      </c>
      <c r="O713" s="35" t="s">
        <v>2478</v>
      </c>
      <c r="P713" s="34">
        <v>1</v>
      </c>
      <c r="Q713" s="34"/>
      <c r="R713" s="36" t="s">
        <v>2887</v>
      </c>
      <c r="S713" s="36" t="s">
        <v>2888</v>
      </c>
      <c r="T713" s="34"/>
      <c r="U713" s="34"/>
      <c r="V713" s="34"/>
      <c r="W713" s="34"/>
      <c r="X713" s="34"/>
      <c r="Y713" s="34"/>
      <c r="Z713" s="34"/>
      <c r="AA713" s="34"/>
      <c r="AB713" s="34"/>
      <c r="AC713" s="34"/>
      <c r="AD713" s="34"/>
      <c r="AE713" s="34"/>
      <c r="AF713" s="34"/>
      <c r="AG713" s="34"/>
      <c r="AH713" s="34"/>
      <c r="AI713" s="34"/>
      <c r="AJ713" s="34"/>
      <c r="AK713" s="34"/>
      <c r="AL713" s="34"/>
      <c r="AM713" s="34"/>
      <c r="AN713" s="34"/>
      <c r="AO713" s="34"/>
      <c r="AP713" s="34"/>
      <c r="AQ713" s="34"/>
      <c r="AR713" s="34"/>
      <c r="AS713" s="34"/>
      <c r="AT713" s="34"/>
      <c r="AU713" s="34"/>
      <c r="AV713" s="34"/>
      <c r="AW713" s="34"/>
    </row>
    <row r="714" spans="2:49" hidden="1">
      <c r="B714" s="28">
        <f t="shared" si="11"/>
        <v>711</v>
      </c>
      <c r="C714" s="29">
        <v>45442</v>
      </c>
      <c r="D714" s="30" t="s">
        <v>1464</v>
      </c>
      <c r="E714" s="31" t="s">
        <v>486</v>
      </c>
      <c r="F714" s="32" t="s">
        <v>2883</v>
      </c>
      <c r="G714" s="31" t="s">
        <v>1465</v>
      </c>
      <c r="H714" s="31" t="s">
        <v>1538</v>
      </c>
      <c r="I714" s="31" t="s">
        <v>1667</v>
      </c>
      <c r="J714" s="31" t="s">
        <v>217</v>
      </c>
      <c r="K714" s="31" t="s">
        <v>2889</v>
      </c>
      <c r="L714" s="31" t="s">
        <v>1612</v>
      </c>
      <c r="M714" s="33" t="s">
        <v>1613</v>
      </c>
      <c r="N714" s="34" t="s">
        <v>2070</v>
      </c>
      <c r="O714" s="35" t="s">
        <v>2890</v>
      </c>
      <c r="P714" s="34"/>
      <c r="Q714" s="34" t="s">
        <v>2281</v>
      </c>
      <c r="R714" s="36"/>
      <c r="S714" s="36"/>
      <c r="T714" s="34"/>
      <c r="U714" s="34"/>
      <c r="V714" s="34"/>
      <c r="W714" s="34"/>
      <c r="X714" s="34"/>
      <c r="Y714" s="34"/>
      <c r="Z714" s="34"/>
      <c r="AA714" s="34"/>
      <c r="AB714" s="34"/>
      <c r="AC714" s="34"/>
      <c r="AD714" s="34"/>
      <c r="AE714" s="34"/>
      <c r="AF714" s="34"/>
      <c r="AG714" s="34"/>
      <c r="AH714" s="34"/>
      <c r="AI714" s="34"/>
      <c r="AJ714" s="34"/>
      <c r="AK714" s="34"/>
      <c r="AL714" s="34"/>
      <c r="AM714" s="34"/>
      <c r="AN714" s="34"/>
      <c r="AO714" s="34"/>
      <c r="AP714" s="34"/>
      <c r="AQ714" s="34"/>
      <c r="AR714" s="34"/>
      <c r="AS714" s="34"/>
      <c r="AT714" s="34"/>
      <c r="AU714" s="34"/>
      <c r="AV714" s="34"/>
      <c r="AW714" s="34"/>
    </row>
    <row r="715" spans="2:49" hidden="1">
      <c r="B715" s="28">
        <f t="shared" si="11"/>
        <v>712</v>
      </c>
      <c r="C715" s="29">
        <v>45442</v>
      </c>
      <c r="D715" s="30" t="s">
        <v>1464</v>
      </c>
      <c r="E715" s="31" t="s">
        <v>486</v>
      </c>
      <c r="F715" s="32" t="s">
        <v>2883</v>
      </c>
      <c r="G715" s="31" t="s">
        <v>1465</v>
      </c>
      <c r="H715" s="31" t="s">
        <v>1538</v>
      </c>
      <c r="I715" s="31" t="s">
        <v>1667</v>
      </c>
      <c r="J715" s="31" t="s">
        <v>217</v>
      </c>
      <c r="K715" s="31">
        <v>701889</v>
      </c>
      <c r="L715" s="31" t="s">
        <v>1612</v>
      </c>
      <c r="M715" s="33" t="s">
        <v>1613</v>
      </c>
      <c r="N715" s="34" t="s">
        <v>2070</v>
      </c>
      <c r="O715" s="35" t="s">
        <v>2890</v>
      </c>
      <c r="P715" s="34"/>
      <c r="Q715" s="34" t="s">
        <v>2281</v>
      </c>
      <c r="R715" s="36"/>
      <c r="S715" s="36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D715" s="34"/>
      <c r="AE715" s="34"/>
      <c r="AF715" s="34"/>
      <c r="AG715" s="34"/>
      <c r="AH715" s="34"/>
      <c r="AI715" s="34"/>
      <c r="AJ715" s="34"/>
      <c r="AK715" s="34"/>
      <c r="AL715" s="34"/>
      <c r="AM715" s="34"/>
      <c r="AN715" s="34"/>
      <c r="AO715" s="34"/>
      <c r="AP715" s="34"/>
      <c r="AQ715" s="34"/>
      <c r="AR715" s="34"/>
      <c r="AS715" s="34"/>
      <c r="AT715" s="34"/>
      <c r="AU715" s="34"/>
      <c r="AV715" s="34"/>
      <c r="AW715" s="34"/>
    </row>
    <row r="716" spans="2:49" hidden="1">
      <c r="B716" s="28">
        <f t="shared" si="11"/>
        <v>713</v>
      </c>
      <c r="C716" s="29">
        <v>45442</v>
      </c>
      <c r="D716" s="30" t="s">
        <v>1464</v>
      </c>
      <c r="E716" s="31" t="s">
        <v>486</v>
      </c>
      <c r="F716" s="32" t="s">
        <v>2883</v>
      </c>
      <c r="G716" s="31" t="s">
        <v>1465</v>
      </c>
      <c r="H716" s="31" t="s">
        <v>1538</v>
      </c>
      <c r="I716" s="31" t="s">
        <v>1667</v>
      </c>
      <c r="J716" s="31" t="s">
        <v>217</v>
      </c>
      <c r="K716" s="31" t="s">
        <v>2891</v>
      </c>
      <c r="L716" s="31" t="s">
        <v>1612</v>
      </c>
      <c r="M716" s="33" t="s">
        <v>1613</v>
      </c>
      <c r="N716" s="34" t="s">
        <v>2070</v>
      </c>
      <c r="O716" s="35" t="s">
        <v>2890</v>
      </c>
      <c r="P716" s="34"/>
      <c r="Q716" s="34" t="s">
        <v>2281</v>
      </c>
      <c r="R716" s="36"/>
      <c r="S716" s="36"/>
      <c r="T716" s="34"/>
      <c r="U716" s="34"/>
      <c r="V716" s="34"/>
      <c r="W716" s="34"/>
      <c r="X716" s="34"/>
      <c r="Y716" s="34"/>
      <c r="Z716" s="34"/>
      <c r="AA716" s="34"/>
      <c r="AB716" s="34"/>
      <c r="AC716" s="34"/>
      <c r="AD716" s="34"/>
      <c r="AE716" s="34"/>
      <c r="AF716" s="34"/>
      <c r="AG716" s="34"/>
      <c r="AH716" s="34"/>
      <c r="AI716" s="34"/>
      <c r="AJ716" s="34"/>
      <c r="AK716" s="34"/>
      <c r="AL716" s="34"/>
      <c r="AM716" s="34"/>
      <c r="AN716" s="34"/>
      <c r="AO716" s="34"/>
      <c r="AP716" s="34"/>
      <c r="AQ716" s="34"/>
      <c r="AR716" s="34"/>
      <c r="AS716" s="34"/>
      <c r="AT716" s="34"/>
      <c r="AU716" s="34"/>
      <c r="AV716" s="34"/>
      <c r="AW716" s="34"/>
    </row>
    <row r="717" spans="2:49" hidden="1">
      <c r="B717" s="28">
        <f t="shared" si="11"/>
        <v>714</v>
      </c>
      <c r="C717" s="29">
        <v>45443</v>
      </c>
      <c r="D717" s="30" t="s">
        <v>1464</v>
      </c>
      <c r="E717" s="31" t="s">
        <v>486</v>
      </c>
      <c r="F717" s="32" t="s">
        <v>2883</v>
      </c>
      <c r="G717" s="31" t="s">
        <v>1465</v>
      </c>
      <c r="H717" s="31" t="s">
        <v>1538</v>
      </c>
      <c r="I717" s="31" t="s">
        <v>1527</v>
      </c>
      <c r="J717" s="31" t="s">
        <v>217</v>
      </c>
      <c r="K717" s="31" t="s">
        <v>2690</v>
      </c>
      <c r="L717" s="31" t="s">
        <v>1612</v>
      </c>
      <c r="M717" s="33" t="s">
        <v>1613</v>
      </c>
      <c r="N717" s="34" t="s">
        <v>2070</v>
      </c>
      <c r="O717" s="35" t="s">
        <v>2890</v>
      </c>
      <c r="P717" s="34"/>
      <c r="Q717" s="34" t="s">
        <v>2281</v>
      </c>
      <c r="R717" s="36"/>
      <c r="S717" s="36"/>
      <c r="T717" s="34"/>
      <c r="U717" s="34"/>
      <c r="V717" s="34"/>
      <c r="W717" s="34"/>
      <c r="X717" s="34"/>
      <c r="Y717" s="34"/>
      <c r="Z717" s="34"/>
      <c r="AA717" s="34"/>
      <c r="AB717" s="34"/>
      <c r="AC717" s="34"/>
      <c r="AD717" s="34"/>
      <c r="AE717" s="34"/>
      <c r="AF717" s="34"/>
      <c r="AG717" s="34"/>
      <c r="AH717" s="34"/>
      <c r="AI717" s="34"/>
      <c r="AJ717" s="34"/>
      <c r="AK717" s="34"/>
      <c r="AL717" s="34"/>
      <c r="AM717" s="34"/>
      <c r="AN717" s="34"/>
      <c r="AO717" s="34"/>
      <c r="AP717" s="34"/>
      <c r="AQ717" s="34"/>
      <c r="AR717" s="34"/>
      <c r="AS717" s="34"/>
      <c r="AT717" s="34"/>
      <c r="AU717" s="34"/>
      <c r="AV717" s="34"/>
      <c r="AW717" s="34"/>
    </row>
    <row r="718" spans="2:49" hidden="1">
      <c r="B718" s="28">
        <f t="shared" si="11"/>
        <v>715</v>
      </c>
      <c r="C718" s="29">
        <v>45443</v>
      </c>
      <c r="D718" s="30" t="s">
        <v>1464</v>
      </c>
      <c r="E718" s="31" t="s">
        <v>486</v>
      </c>
      <c r="F718" s="32" t="s">
        <v>2883</v>
      </c>
      <c r="G718" s="31" t="s">
        <v>1465</v>
      </c>
      <c r="H718" s="31" t="s">
        <v>1538</v>
      </c>
      <c r="I718" s="31" t="s">
        <v>1527</v>
      </c>
      <c r="J718" s="31" t="s">
        <v>217</v>
      </c>
      <c r="K718" s="31" t="s">
        <v>1522</v>
      </c>
      <c r="L718" s="31" t="s">
        <v>1612</v>
      </c>
      <c r="M718" s="33" t="s">
        <v>1613</v>
      </c>
      <c r="N718" s="34" t="s">
        <v>2070</v>
      </c>
      <c r="O718" s="35" t="s">
        <v>2890</v>
      </c>
      <c r="P718" s="34"/>
      <c r="Q718" s="34" t="s">
        <v>2281</v>
      </c>
      <c r="R718" s="36"/>
      <c r="S718" s="36"/>
      <c r="T718" s="34"/>
      <c r="U718" s="34"/>
      <c r="V718" s="34"/>
      <c r="W718" s="34"/>
      <c r="X718" s="34"/>
      <c r="Y718" s="34"/>
      <c r="Z718" s="34"/>
      <c r="AA718" s="34"/>
      <c r="AB718" s="34"/>
      <c r="AC718" s="34"/>
      <c r="AD718" s="34"/>
      <c r="AE718" s="34"/>
      <c r="AF718" s="34"/>
      <c r="AG718" s="34"/>
      <c r="AH718" s="34"/>
      <c r="AI718" s="34"/>
      <c r="AJ718" s="34"/>
      <c r="AK718" s="34"/>
      <c r="AL718" s="34"/>
      <c r="AM718" s="34"/>
      <c r="AN718" s="34"/>
      <c r="AO718" s="34"/>
      <c r="AP718" s="34"/>
      <c r="AQ718" s="34"/>
      <c r="AR718" s="34"/>
      <c r="AS718" s="34"/>
      <c r="AT718" s="34"/>
      <c r="AU718" s="34"/>
      <c r="AV718" s="34"/>
      <c r="AW718" s="34"/>
    </row>
    <row r="719" spans="2:49" hidden="1">
      <c r="B719" s="28">
        <f t="shared" si="11"/>
        <v>716</v>
      </c>
      <c r="C719" s="29">
        <v>45442</v>
      </c>
      <c r="D719" s="30" t="s">
        <v>1464</v>
      </c>
      <c r="E719" s="31" t="s">
        <v>486</v>
      </c>
      <c r="F719" s="32" t="s">
        <v>2883</v>
      </c>
      <c r="G719" s="31" t="s">
        <v>375</v>
      </c>
      <c r="H719" s="31" t="s">
        <v>1516</v>
      </c>
      <c r="I719" s="31" t="s">
        <v>440</v>
      </c>
      <c r="J719" s="31" t="s">
        <v>816</v>
      </c>
      <c r="K719" s="31" t="s">
        <v>1962</v>
      </c>
      <c r="L719" s="31" t="s">
        <v>1574</v>
      </c>
      <c r="M719" s="33" t="s">
        <v>110</v>
      </c>
      <c r="N719" s="34" t="s">
        <v>1586</v>
      </c>
      <c r="O719" s="35" t="s">
        <v>2463</v>
      </c>
      <c r="P719" s="34">
        <v>1</v>
      </c>
      <c r="Q719" s="34" t="s">
        <v>2195</v>
      </c>
      <c r="R719" s="36" t="s">
        <v>2892</v>
      </c>
      <c r="S719" s="36" t="s">
        <v>2893</v>
      </c>
      <c r="T719" s="34"/>
      <c r="U719" s="34"/>
      <c r="V719" s="34"/>
      <c r="W719" s="34"/>
      <c r="X719" s="34"/>
      <c r="Y719" s="34"/>
      <c r="Z719" s="34"/>
      <c r="AA719" s="34"/>
      <c r="AB719" s="34"/>
      <c r="AC719" s="34"/>
      <c r="AD719" s="34"/>
      <c r="AE719" s="34"/>
      <c r="AF719" s="34"/>
      <c r="AG719" s="34"/>
      <c r="AH719" s="34"/>
      <c r="AI719" s="34"/>
      <c r="AJ719" s="34"/>
      <c r="AK719" s="34"/>
      <c r="AL719" s="34"/>
      <c r="AM719" s="34"/>
      <c r="AN719" s="34"/>
      <c r="AO719" s="34"/>
      <c r="AP719" s="34"/>
      <c r="AQ719" s="34"/>
      <c r="AR719" s="34"/>
      <c r="AS719" s="34"/>
      <c r="AT719" s="34"/>
      <c r="AU719" s="34"/>
      <c r="AV719" s="34"/>
      <c r="AW719" s="34"/>
    </row>
    <row r="720" spans="2:49" hidden="1">
      <c r="B720" s="28">
        <f t="shared" si="11"/>
        <v>717</v>
      </c>
      <c r="C720" s="29">
        <v>45442</v>
      </c>
      <c r="D720" s="30" t="s">
        <v>1464</v>
      </c>
      <c r="E720" s="31" t="s">
        <v>486</v>
      </c>
      <c r="F720" s="32" t="s">
        <v>2883</v>
      </c>
      <c r="G720" s="31" t="s">
        <v>375</v>
      </c>
      <c r="H720" s="31" t="s">
        <v>1516</v>
      </c>
      <c r="I720" s="31" t="s">
        <v>440</v>
      </c>
      <c r="J720" s="31" t="s">
        <v>173</v>
      </c>
      <c r="K720" s="31" t="s">
        <v>2894</v>
      </c>
      <c r="L720" s="31" t="s">
        <v>1498</v>
      </c>
      <c r="M720" s="33" t="s">
        <v>85</v>
      </c>
      <c r="N720" s="34" t="s">
        <v>1665</v>
      </c>
      <c r="O720" s="35" t="s">
        <v>2467</v>
      </c>
      <c r="P720" s="34">
        <v>1</v>
      </c>
      <c r="Q720" s="34" t="s">
        <v>2195</v>
      </c>
      <c r="R720" s="36"/>
      <c r="S720" s="36"/>
      <c r="T720" s="34"/>
      <c r="U720" s="34"/>
      <c r="V720" s="34">
        <v>1</v>
      </c>
      <c r="W720" s="34"/>
      <c r="X720" s="34"/>
      <c r="Y720" s="34"/>
      <c r="Z720" s="34"/>
      <c r="AA720" s="34"/>
      <c r="AB720" s="34"/>
      <c r="AC720" s="34"/>
      <c r="AD720" s="34"/>
      <c r="AE720" s="34"/>
      <c r="AF720" s="34"/>
      <c r="AG720" s="34"/>
      <c r="AH720" s="34"/>
      <c r="AI720" s="34"/>
      <c r="AJ720" s="34"/>
      <c r="AK720" s="34"/>
      <c r="AL720" s="34"/>
      <c r="AM720" s="34"/>
      <c r="AN720" s="34"/>
      <c r="AO720" s="34"/>
      <c r="AP720" s="34"/>
      <c r="AQ720" s="34"/>
      <c r="AR720" s="34"/>
      <c r="AS720" s="34"/>
      <c r="AT720" s="34"/>
      <c r="AU720" s="34"/>
      <c r="AV720" s="34"/>
      <c r="AW720" s="34"/>
    </row>
    <row r="721" spans="2:49" hidden="1">
      <c r="B721" s="28">
        <f t="shared" si="11"/>
        <v>718</v>
      </c>
      <c r="C721" s="29">
        <v>45443</v>
      </c>
      <c r="D721" s="30" t="s">
        <v>1464</v>
      </c>
      <c r="E721" s="31" t="s">
        <v>486</v>
      </c>
      <c r="F721" s="32" t="s">
        <v>2883</v>
      </c>
      <c r="G721" s="31" t="s">
        <v>375</v>
      </c>
      <c r="H721" s="31" t="s">
        <v>1546</v>
      </c>
      <c r="I721" s="31" t="s">
        <v>1477</v>
      </c>
      <c r="J721" s="31" t="s">
        <v>1478</v>
      </c>
      <c r="K721" s="31" t="s">
        <v>2613</v>
      </c>
      <c r="L721" s="31" t="s">
        <v>1488</v>
      </c>
      <c r="M721" s="33" t="s">
        <v>101</v>
      </c>
      <c r="N721" s="34" t="s">
        <v>1622</v>
      </c>
      <c r="O721" s="35" t="s">
        <v>2478</v>
      </c>
      <c r="P721" s="34">
        <v>1</v>
      </c>
      <c r="Q721" s="34"/>
      <c r="R721" s="36" t="s">
        <v>2895</v>
      </c>
      <c r="S721" s="36" t="s">
        <v>2896</v>
      </c>
      <c r="T721" s="34"/>
      <c r="U721" s="34"/>
      <c r="V721" s="34"/>
      <c r="W721" s="34"/>
      <c r="X721" s="34"/>
      <c r="Y721" s="34"/>
      <c r="Z721" s="34"/>
      <c r="AA721" s="34"/>
      <c r="AB721" s="34"/>
      <c r="AC721" s="34"/>
      <c r="AD721" s="34"/>
      <c r="AE721" s="34"/>
      <c r="AF721" s="34"/>
      <c r="AG721" s="34"/>
      <c r="AH721" s="34"/>
      <c r="AI721" s="34"/>
      <c r="AJ721" s="34"/>
      <c r="AK721" s="34"/>
      <c r="AL721" s="34"/>
      <c r="AM721" s="34"/>
      <c r="AN721" s="34"/>
      <c r="AO721" s="34"/>
      <c r="AP721" s="34"/>
      <c r="AQ721" s="34"/>
      <c r="AR721" s="34"/>
      <c r="AS721" s="34"/>
      <c r="AT721" s="34"/>
      <c r="AU721" s="34"/>
      <c r="AV721" s="34"/>
      <c r="AW721" s="34"/>
    </row>
    <row r="722" spans="2:49" hidden="1">
      <c r="B722" s="28">
        <f t="shared" si="11"/>
        <v>719</v>
      </c>
      <c r="C722" s="29">
        <v>45446</v>
      </c>
      <c r="D722" s="30" t="s">
        <v>1464</v>
      </c>
      <c r="E722" s="31" t="s">
        <v>545</v>
      </c>
      <c r="F722" s="32" t="s">
        <v>2883</v>
      </c>
      <c r="G722" s="31" t="s">
        <v>375</v>
      </c>
      <c r="H722" s="31" t="s">
        <v>1610</v>
      </c>
      <c r="I722" s="31" t="s">
        <v>1550</v>
      </c>
      <c r="J722" s="31" t="s">
        <v>1968</v>
      </c>
      <c r="K722" s="31" t="s">
        <v>2897</v>
      </c>
      <c r="L722" s="31" t="s">
        <v>1553</v>
      </c>
      <c r="M722" s="33" t="s">
        <v>15</v>
      </c>
      <c r="N722" s="34" t="s">
        <v>1554</v>
      </c>
      <c r="O722" s="35"/>
      <c r="P722" s="34">
        <v>1</v>
      </c>
      <c r="Q722" s="34" t="s">
        <v>2188</v>
      </c>
      <c r="R722" s="36"/>
      <c r="S722" s="36"/>
      <c r="T722" s="34"/>
      <c r="U722" s="34"/>
      <c r="V722" s="34"/>
      <c r="W722" s="34"/>
      <c r="X722" s="34"/>
      <c r="Y722" s="34"/>
      <c r="Z722" s="34"/>
      <c r="AA722" s="34"/>
      <c r="AB722" s="34"/>
      <c r="AC722" s="34"/>
      <c r="AD722" s="34"/>
      <c r="AE722" s="34"/>
      <c r="AF722" s="34"/>
      <c r="AG722" s="34"/>
      <c r="AH722" s="34"/>
      <c r="AI722" s="34"/>
      <c r="AJ722" s="34"/>
      <c r="AK722" s="34"/>
      <c r="AL722" s="34"/>
      <c r="AM722" s="34"/>
      <c r="AN722" s="34"/>
      <c r="AO722" s="34"/>
      <c r="AP722" s="34"/>
      <c r="AQ722" s="34"/>
      <c r="AR722" s="34"/>
      <c r="AS722" s="34"/>
      <c r="AT722" s="34"/>
      <c r="AU722" s="34"/>
      <c r="AV722" s="34"/>
      <c r="AW722" s="34"/>
    </row>
    <row r="723" spans="2:49" hidden="1">
      <c r="B723" s="28">
        <f t="shared" si="11"/>
        <v>720</v>
      </c>
      <c r="C723" s="29">
        <v>45446</v>
      </c>
      <c r="D723" s="30" t="s">
        <v>1464</v>
      </c>
      <c r="E723" s="31" t="s">
        <v>545</v>
      </c>
      <c r="F723" s="32" t="s">
        <v>2883</v>
      </c>
      <c r="G723" s="31" t="s">
        <v>375</v>
      </c>
      <c r="H723" s="31" t="s">
        <v>1538</v>
      </c>
      <c r="I723" s="31" t="s">
        <v>1521</v>
      </c>
      <c r="J723" s="31" t="s">
        <v>217</v>
      </c>
      <c r="K723" s="31" t="s">
        <v>2898</v>
      </c>
      <c r="L723" s="31" t="s">
        <v>1488</v>
      </c>
      <c r="M723" s="33" t="s">
        <v>101</v>
      </c>
      <c r="N723" s="34" t="s">
        <v>1622</v>
      </c>
      <c r="O723" s="35"/>
      <c r="P723" s="34">
        <v>1</v>
      </c>
      <c r="Q723" s="34" t="s">
        <v>2281</v>
      </c>
      <c r="R723" s="36" t="s">
        <v>2899</v>
      </c>
      <c r="S723" s="36" t="s">
        <v>2900</v>
      </c>
      <c r="T723" s="34"/>
      <c r="U723" s="34"/>
      <c r="V723" s="34"/>
      <c r="W723" s="34"/>
      <c r="X723" s="34"/>
      <c r="Y723" s="34"/>
      <c r="Z723" s="34"/>
      <c r="AA723" s="34"/>
      <c r="AB723" s="34"/>
      <c r="AC723" s="34"/>
      <c r="AD723" s="34"/>
      <c r="AE723" s="34"/>
      <c r="AF723" s="34"/>
      <c r="AG723" s="34"/>
      <c r="AH723" s="34"/>
      <c r="AI723" s="34"/>
      <c r="AJ723" s="34"/>
      <c r="AK723" s="34"/>
      <c r="AL723" s="34"/>
      <c r="AM723" s="34"/>
      <c r="AN723" s="34"/>
      <c r="AO723" s="34"/>
      <c r="AP723" s="34"/>
      <c r="AQ723" s="34"/>
      <c r="AR723" s="34"/>
      <c r="AS723" s="34"/>
      <c r="AT723" s="34"/>
      <c r="AU723" s="34"/>
      <c r="AV723" s="34"/>
      <c r="AW723" s="34"/>
    </row>
    <row r="724" spans="2:49" hidden="1">
      <c r="B724" s="28">
        <f t="shared" si="11"/>
        <v>721</v>
      </c>
      <c r="C724" s="29">
        <v>45446</v>
      </c>
      <c r="D724" s="30" t="s">
        <v>1464</v>
      </c>
      <c r="E724" s="31" t="s">
        <v>545</v>
      </c>
      <c r="F724" s="32" t="s">
        <v>2883</v>
      </c>
      <c r="G724" s="31" t="s">
        <v>375</v>
      </c>
      <c r="H724" s="64" t="s">
        <v>1513</v>
      </c>
      <c r="I724" s="31" t="s">
        <v>440</v>
      </c>
      <c r="J724" s="31" t="s">
        <v>441</v>
      </c>
      <c r="K724" s="31" t="s">
        <v>2901</v>
      </c>
      <c r="L724" s="31" t="s">
        <v>1488</v>
      </c>
      <c r="M724" s="33" t="s">
        <v>102</v>
      </c>
      <c r="N724" s="34" t="s">
        <v>1622</v>
      </c>
      <c r="O724" s="35" t="s">
        <v>2902</v>
      </c>
      <c r="P724" s="34">
        <v>1</v>
      </c>
      <c r="Q724" s="34" t="s">
        <v>2195</v>
      </c>
      <c r="R724" s="36" t="s">
        <v>2903</v>
      </c>
      <c r="S724" s="36" t="s">
        <v>2904</v>
      </c>
      <c r="T724" s="34"/>
      <c r="U724" s="34"/>
      <c r="V724" s="34"/>
      <c r="W724" s="34"/>
      <c r="X724" s="34"/>
      <c r="Y724" s="34"/>
      <c r="Z724" s="34"/>
      <c r="AA724" s="34"/>
      <c r="AB724" s="34"/>
      <c r="AC724" s="34"/>
      <c r="AD724" s="34"/>
      <c r="AE724" s="34"/>
      <c r="AF724" s="34"/>
      <c r="AG724" s="34"/>
      <c r="AH724" s="34"/>
      <c r="AI724" s="34"/>
      <c r="AJ724" s="34"/>
      <c r="AK724" s="34"/>
      <c r="AL724" s="34"/>
      <c r="AM724" s="34"/>
      <c r="AN724" s="34"/>
      <c r="AO724" s="34"/>
      <c r="AP724" s="34"/>
      <c r="AQ724" s="34"/>
      <c r="AR724" s="34"/>
      <c r="AS724" s="34"/>
      <c r="AT724" s="34"/>
      <c r="AU724" s="34"/>
      <c r="AV724" s="34"/>
      <c r="AW724" s="34"/>
    </row>
    <row r="725" spans="2:49" hidden="1">
      <c r="B725" s="28">
        <f t="shared" si="11"/>
        <v>722</v>
      </c>
      <c r="C725" s="29">
        <v>45447</v>
      </c>
      <c r="D725" s="30" t="s">
        <v>1464</v>
      </c>
      <c r="E725" s="31" t="s">
        <v>545</v>
      </c>
      <c r="F725" s="32" t="s">
        <v>2883</v>
      </c>
      <c r="G725" s="31" t="s">
        <v>375</v>
      </c>
      <c r="H725" s="31" t="s">
        <v>1538</v>
      </c>
      <c r="I725" s="31" t="s">
        <v>2771</v>
      </c>
      <c r="J725" s="31" t="s">
        <v>1528</v>
      </c>
      <c r="K725" s="31" t="s">
        <v>2905</v>
      </c>
      <c r="L725" s="31" t="s">
        <v>1480</v>
      </c>
      <c r="M725" s="33" t="s">
        <v>104</v>
      </c>
      <c r="N725" s="34" t="s">
        <v>1723</v>
      </c>
      <c r="O725" s="35" t="s">
        <v>2906</v>
      </c>
      <c r="P725" s="34">
        <v>1</v>
      </c>
      <c r="Q725" s="34" t="s">
        <v>2281</v>
      </c>
      <c r="R725" s="36"/>
      <c r="S725" s="36"/>
      <c r="T725" s="34"/>
      <c r="U725" s="34"/>
      <c r="V725" s="34"/>
      <c r="W725" s="34"/>
      <c r="X725" s="34"/>
      <c r="Y725" s="34"/>
      <c r="Z725" s="34"/>
      <c r="AA725" s="34"/>
      <c r="AB725" s="34">
        <v>1</v>
      </c>
      <c r="AC725" s="34"/>
      <c r="AD725" s="34"/>
      <c r="AE725" s="34"/>
      <c r="AF725" s="34"/>
      <c r="AG725" s="34"/>
      <c r="AH725" s="34"/>
      <c r="AI725" s="34"/>
      <c r="AJ725" s="34"/>
      <c r="AK725" s="34"/>
      <c r="AL725" s="34"/>
      <c r="AM725" s="34"/>
      <c r="AN725" s="34"/>
      <c r="AO725" s="34"/>
      <c r="AP725" s="34"/>
      <c r="AQ725" s="34"/>
      <c r="AR725" s="34"/>
      <c r="AS725" s="34"/>
      <c r="AT725" s="34"/>
      <c r="AU725" s="34"/>
      <c r="AV725" s="34"/>
      <c r="AW725" s="34"/>
    </row>
    <row r="726" spans="2:49" hidden="1">
      <c r="B726" s="28">
        <f t="shared" si="11"/>
        <v>723</v>
      </c>
      <c r="C726" s="29">
        <v>45447</v>
      </c>
      <c r="D726" s="30" t="s">
        <v>1464</v>
      </c>
      <c r="E726" s="31" t="s">
        <v>545</v>
      </c>
      <c r="F726" s="32" t="s">
        <v>2883</v>
      </c>
      <c r="G726" s="31" t="s">
        <v>375</v>
      </c>
      <c r="H726" s="64" t="s">
        <v>1533</v>
      </c>
      <c r="I726" s="31" t="s">
        <v>1456</v>
      </c>
      <c r="J726" s="31" t="s">
        <v>1457</v>
      </c>
      <c r="K726" s="31" t="s">
        <v>2907</v>
      </c>
      <c r="L726" s="31" t="s">
        <v>1488</v>
      </c>
      <c r="M726" s="33" t="s">
        <v>101</v>
      </c>
      <c r="N726" s="34" t="s">
        <v>1622</v>
      </c>
      <c r="O726" s="35" t="s">
        <v>2780</v>
      </c>
      <c r="P726" s="34">
        <v>1</v>
      </c>
      <c r="Q726" s="34" t="s">
        <v>2602</v>
      </c>
      <c r="R726" s="36" t="s">
        <v>2908</v>
      </c>
      <c r="S726" s="36" t="s">
        <v>2909</v>
      </c>
      <c r="T726" s="34"/>
      <c r="U726" s="34"/>
      <c r="V726" s="34"/>
      <c r="W726" s="34"/>
      <c r="X726" s="34"/>
      <c r="Y726" s="34"/>
      <c r="Z726" s="34"/>
      <c r="AA726" s="34"/>
      <c r="AB726" s="34"/>
      <c r="AC726" s="34"/>
      <c r="AD726" s="34"/>
      <c r="AE726" s="34"/>
      <c r="AF726" s="34"/>
      <c r="AG726" s="34"/>
      <c r="AH726" s="34"/>
      <c r="AI726" s="34"/>
      <c r="AJ726" s="34"/>
      <c r="AK726" s="34"/>
      <c r="AL726" s="34"/>
      <c r="AM726" s="34"/>
      <c r="AN726" s="34"/>
      <c r="AO726" s="34"/>
      <c r="AP726" s="34"/>
      <c r="AQ726" s="34"/>
      <c r="AR726" s="34"/>
      <c r="AS726" s="34"/>
      <c r="AT726" s="34"/>
      <c r="AU726" s="34"/>
      <c r="AV726" s="34"/>
      <c r="AW726" s="34"/>
    </row>
    <row r="727" spans="2:49" hidden="1">
      <c r="B727" s="28">
        <f t="shared" si="11"/>
        <v>724</v>
      </c>
      <c r="C727" s="29">
        <v>45447</v>
      </c>
      <c r="D727" s="30" t="s">
        <v>1464</v>
      </c>
      <c r="E727" s="31" t="s">
        <v>545</v>
      </c>
      <c r="F727" s="32" t="s">
        <v>2883</v>
      </c>
      <c r="G727" s="31" t="s">
        <v>375</v>
      </c>
      <c r="H727" s="31" t="s">
        <v>1546</v>
      </c>
      <c r="I727" s="31" t="s">
        <v>1477</v>
      </c>
      <c r="J727" s="31" t="s">
        <v>1561</v>
      </c>
      <c r="K727" s="31" t="s">
        <v>2910</v>
      </c>
      <c r="L727" s="31" t="s">
        <v>1488</v>
      </c>
      <c r="M727" s="33" t="s">
        <v>101</v>
      </c>
      <c r="N727" s="34" t="s">
        <v>1622</v>
      </c>
      <c r="O727" s="35" t="s">
        <v>2478</v>
      </c>
      <c r="P727" s="34">
        <v>1</v>
      </c>
      <c r="Q727" s="34"/>
      <c r="R727" s="36" t="s">
        <v>2911</v>
      </c>
      <c r="S727" s="36" t="s">
        <v>2912</v>
      </c>
      <c r="T727" s="34"/>
      <c r="U727" s="34"/>
      <c r="V727" s="34"/>
      <c r="W727" s="34"/>
      <c r="X727" s="34"/>
      <c r="Y727" s="34"/>
      <c r="Z727" s="34"/>
      <c r="AA727" s="34"/>
      <c r="AB727" s="34"/>
      <c r="AC727" s="34"/>
      <c r="AD727" s="34"/>
      <c r="AE727" s="34"/>
      <c r="AF727" s="34"/>
      <c r="AG727" s="34"/>
      <c r="AH727" s="34"/>
      <c r="AI727" s="34"/>
      <c r="AJ727" s="34"/>
      <c r="AK727" s="34"/>
      <c r="AL727" s="34"/>
      <c r="AM727" s="34"/>
      <c r="AN727" s="34"/>
      <c r="AO727" s="34"/>
      <c r="AP727" s="34"/>
      <c r="AQ727" s="34"/>
      <c r="AR727" s="34"/>
      <c r="AS727" s="34"/>
      <c r="AT727" s="34"/>
      <c r="AU727" s="34"/>
      <c r="AV727" s="34"/>
      <c r="AW727" s="34"/>
    </row>
    <row r="728" spans="2:49" hidden="1">
      <c r="B728" s="28">
        <f t="shared" si="11"/>
        <v>725</v>
      </c>
      <c r="C728" s="29">
        <v>45447</v>
      </c>
      <c r="D728" s="30" t="s">
        <v>1464</v>
      </c>
      <c r="E728" s="31" t="s">
        <v>545</v>
      </c>
      <c r="F728" s="32" t="s">
        <v>2883</v>
      </c>
      <c r="G728" s="31" t="s">
        <v>375</v>
      </c>
      <c r="H728" s="31" t="s">
        <v>1516</v>
      </c>
      <c r="I728" s="31" t="s">
        <v>440</v>
      </c>
      <c r="J728" s="31" t="s">
        <v>816</v>
      </c>
      <c r="K728" s="31" t="s">
        <v>2913</v>
      </c>
      <c r="L728" s="31" t="s">
        <v>1553</v>
      </c>
      <c r="M728" s="33" t="s">
        <v>15</v>
      </c>
      <c r="N728" s="34" t="s">
        <v>1554</v>
      </c>
      <c r="O728" s="35" t="s">
        <v>582</v>
      </c>
      <c r="P728" s="34">
        <v>1</v>
      </c>
      <c r="Q728" s="34" t="s">
        <v>2195</v>
      </c>
      <c r="R728" s="36"/>
      <c r="S728" s="36"/>
      <c r="T728" s="34">
        <v>1</v>
      </c>
      <c r="U728" s="34"/>
      <c r="V728" s="34"/>
      <c r="W728" s="34"/>
      <c r="X728" s="34"/>
      <c r="Y728" s="34"/>
      <c r="Z728" s="34"/>
      <c r="AA728" s="34"/>
      <c r="AB728" s="34"/>
      <c r="AC728" s="34"/>
      <c r="AD728" s="34"/>
      <c r="AE728" s="34"/>
      <c r="AF728" s="34"/>
      <c r="AG728" s="34"/>
      <c r="AH728" s="34"/>
      <c r="AI728" s="34"/>
      <c r="AJ728" s="34"/>
      <c r="AK728" s="34"/>
      <c r="AL728" s="34"/>
      <c r="AM728" s="34"/>
      <c r="AN728" s="34"/>
      <c r="AO728" s="34"/>
      <c r="AP728" s="34"/>
      <c r="AQ728" s="34"/>
      <c r="AR728" s="34"/>
      <c r="AS728" s="34"/>
      <c r="AT728" s="34"/>
      <c r="AU728" s="34"/>
      <c r="AV728" s="34"/>
      <c r="AW728" s="34"/>
    </row>
    <row r="729" spans="2:49" hidden="1">
      <c r="B729" s="28">
        <f t="shared" si="11"/>
        <v>726</v>
      </c>
      <c r="C729" s="29">
        <v>45443</v>
      </c>
      <c r="D729" s="30" t="s">
        <v>1464</v>
      </c>
      <c r="E729" s="31" t="s">
        <v>486</v>
      </c>
      <c r="F729" s="32" t="s">
        <v>2883</v>
      </c>
      <c r="G729" s="31" t="s">
        <v>375</v>
      </c>
      <c r="H729" s="31" t="s">
        <v>1516</v>
      </c>
      <c r="I729" s="31" t="s">
        <v>440</v>
      </c>
      <c r="J729" s="31" t="s">
        <v>1580</v>
      </c>
      <c r="K729" s="31" t="s">
        <v>2914</v>
      </c>
      <c r="L729" s="31" t="s">
        <v>1530</v>
      </c>
      <c r="M729" s="33" t="s">
        <v>1653</v>
      </c>
      <c r="N729" s="34" t="s">
        <v>1723</v>
      </c>
      <c r="O729" s="35" t="s">
        <v>2494</v>
      </c>
      <c r="P729" s="34"/>
      <c r="Q729" s="34" t="s">
        <v>2195</v>
      </c>
      <c r="R729" s="36"/>
      <c r="S729" s="36"/>
      <c r="T729" s="34"/>
      <c r="U729" s="34"/>
      <c r="V729" s="34"/>
      <c r="W729" s="34"/>
      <c r="X729" s="34"/>
      <c r="Y729" s="34"/>
      <c r="Z729" s="34">
        <v>1</v>
      </c>
      <c r="AA729" s="34"/>
      <c r="AB729" s="34"/>
      <c r="AC729" s="34"/>
      <c r="AD729" s="34"/>
      <c r="AE729" s="34"/>
      <c r="AF729" s="34"/>
      <c r="AG729" s="34"/>
      <c r="AH729" s="34"/>
      <c r="AI729" s="34"/>
      <c r="AJ729" s="34"/>
      <c r="AK729" s="34"/>
      <c r="AL729" s="34"/>
      <c r="AM729" s="34"/>
      <c r="AN729" s="34"/>
      <c r="AO729" s="34"/>
      <c r="AP729" s="34"/>
      <c r="AQ729" s="34"/>
      <c r="AR729" s="34"/>
      <c r="AS729" s="34"/>
      <c r="AT729" s="34"/>
      <c r="AU729" s="34"/>
      <c r="AV729" s="34"/>
      <c r="AW729" s="34"/>
    </row>
    <row r="730" spans="2:49" hidden="1">
      <c r="B730" s="28">
        <f t="shared" si="11"/>
        <v>727</v>
      </c>
      <c r="C730" s="29">
        <v>45443</v>
      </c>
      <c r="D730" s="30" t="s">
        <v>1464</v>
      </c>
      <c r="E730" s="31" t="s">
        <v>486</v>
      </c>
      <c r="F730" s="32" t="s">
        <v>2883</v>
      </c>
      <c r="G730" s="31" t="s">
        <v>375</v>
      </c>
      <c r="H730" s="31" t="s">
        <v>1516</v>
      </c>
      <c r="I730" s="31" t="s">
        <v>440</v>
      </c>
      <c r="J730" s="31" t="s">
        <v>173</v>
      </c>
      <c r="K730" s="31" t="s">
        <v>1664</v>
      </c>
      <c r="L730" s="31" t="s">
        <v>1530</v>
      </c>
      <c r="M730" s="33" t="s">
        <v>1641</v>
      </c>
      <c r="N730" s="34" t="s">
        <v>1642</v>
      </c>
      <c r="O730" s="35" t="s">
        <v>2470</v>
      </c>
      <c r="P730" s="34"/>
      <c r="Q730" s="34" t="s">
        <v>2195</v>
      </c>
      <c r="R730" s="36"/>
      <c r="S730" s="36"/>
      <c r="T730" s="34"/>
      <c r="U730" s="34"/>
      <c r="V730" s="34"/>
      <c r="W730" s="34"/>
      <c r="X730" s="34"/>
      <c r="Y730" s="34"/>
      <c r="Z730" s="34"/>
      <c r="AA730" s="34"/>
      <c r="AB730" s="34"/>
      <c r="AC730" s="34"/>
      <c r="AD730" s="34"/>
      <c r="AE730" s="34"/>
      <c r="AF730" s="34"/>
      <c r="AG730" s="34">
        <v>1</v>
      </c>
      <c r="AH730" s="34"/>
      <c r="AI730" s="34"/>
      <c r="AJ730" s="34"/>
      <c r="AK730" s="34"/>
      <c r="AL730" s="34"/>
      <c r="AM730" s="34"/>
      <c r="AN730" s="34"/>
      <c r="AO730" s="34"/>
      <c r="AP730" s="34"/>
      <c r="AQ730" s="34"/>
      <c r="AR730" s="34"/>
      <c r="AS730" s="34"/>
      <c r="AT730" s="34"/>
      <c r="AU730" s="34"/>
      <c r="AV730" s="34"/>
      <c r="AW730" s="34"/>
    </row>
    <row r="731" spans="2:49" hidden="1">
      <c r="B731" s="28">
        <f t="shared" si="11"/>
        <v>728</v>
      </c>
      <c r="C731" s="29">
        <v>45447</v>
      </c>
      <c r="D731" s="30" t="s">
        <v>1464</v>
      </c>
      <c r="E731" s="31" t="s">
        <v>545</v>
      </c>
      <c r="F731" s="32" t="s">
        <v>2883</v>
      </c>
      <c r="G731" s="31" t="s">
        <v>375</v>
      </c>
      <c r="H731" s="31" t="s">
        <v>1516</v>
      </c>
      <c r="I731" s="31" t="s">
        <v>440</v>
      </c>
      <c r="J731" s="31" t="s">
        <v>173</v>
      </c>
      <c r="K731" s="31" t="s">
        <v>1652</v>
      </c>
      <c r="L731" s="31" t="s">
        <v>1480</v>
      </c>
      <c r="M731" s="33" t="s">
        <v>104</v>
      </c>
      <c r="N731" s="34" t="s">
        <v>1511</v>
      </c>
      <c r="O731" s="35" t="s">
        <v>2494</v>
      </c>
      <c r="P731" s="34">
        <v>1</v>
      </c>
      <c r="Q731" s="34" t="s">
        <v>2195</v>
      </c>
      <c r="R731" s="36"/>
      <c r="S731" s="36"/>
      <c r="T731" s="34"/>
      <c r="U731" s="34"/>
      <c r="V731" s="34"/>
      <c r="W731" s="34">
        <v>1</v>
      </c>
      <c r="X731" s="34"/>
      <c r="Y731" s="34"/>
      <c r="Z731" s="34"/>
      <c r="AA731" s="34"/>
      <c r="AB731" s="34"/>
      <c r="AC731" s="34"/>
      <c r="AD731" s="34"/>
      <c r="AE731" s="34"/>
      <c r="AF731" s="34"/>
      <c r="AG731" s="34"/>
      <c r="AH731" s="34"/>
      <c r="AI731" s="34"/>
      <c r="AJ731" s="34"/>
      <c r="AK731" s="34"/>
      <c r="AL731" s="34"/>
      <c r="AM731" s="34"/>
      <c r="AN731" s="34"/>
      <c r="AO731" s="34"/>
      <c r="AP731" s="34"/>
      <c r="AQ731" s="34"/>
      <c r="AR731" s="34"/>
      <c r="AS731" s="34"/>
      <c r="AT731" s="34"/>
      <c r="AU731" s="34"/>
      <c r="AV731" s="34"/>
      <c r="AW731" s="34"/>
    </row>
    <row r="732" spans="2:49" hidden="1">
      <c r="B732" s="28">
        <f t="shared" si="11"/>
        <v>729</v>
      </c>
      <c r="C732" s="29">
        <v>45446</v>
      </c>
      <c r="D732" s="30" t="s">
        <v>1464</v>
      </c>
      <c r="E732" s="31" t="s">
        <v>545</v>
      </c>
      <c r="F732" s="32" t="s">
        <v>2883</v>
      </c>
      <c r="G732" s="31" t="s">
        <v>375</v>
      </c>
      <c r="H732" s="31" t="s">
        <v>1516</v>
      </c>
      <c r="I732" s="31" t="s">
        <v>440</v>
      </c>
      <c r="J732" s="31" t="s">
        <v>173</v>
      </c>
      <c r="K732" s="31" t="s">
        <v>2654</v>
      </c>
      <c r="L732" s="31" t="s">
        <v>1530</v>
      </c>
      <c r="M732" s="33" t="s">
        <v>1531</v>
      </c>
      <c r="N732" s="34" t="s">
        <v>1558</v>
      </c>
      <c r="O732" s="35" t="s">
        <v>2467</v>
      </c>
      <c r="P732" s="34"/>
      <c r="Q732" s="34" t="s">
        <v>2195</v>
      </c>
      <c r="R732" s="36"/>
      <c r="S732" s="36"/>
      <c r="T732" s="34"/>
      <c r="U732" s="34"/>
      <c r="V732" s="34"/>
      <c r="W732" s="34"/>
      <c r="X732" s="34"/>
      <c r="Y732" s="34">
        <v>1</v>
      </c>
      <c r="Z732" s="34"/>
      <c r="AA732" s="34"/>
      <c r="AB732" s="34"/>
      <c r="AC732" s="34"/>
      <c r="AD732" s="34"/>
      <c r="AE732" s="34"/>
      <c r="AF732" s="34"/>
      <c r="AG732" s="34"/>
      <c r="AH732" s="34"/>
      <c r="AI732" s="34"/>
      <c r="AJ732" s="34"/>
      <c r="AK732" s="34"/>
      <c r="AL732" s="34"/>
      <c r="AM732" s="34"/>
      <c r="AN732" s="34"/>
      <c r="AO732" s="34"/>
      <c r="AP732" s="34"/>
      <c r="AQ732" s="34"/>
      <c r="AR732" s="34"/>
      <c r="AS732" s="34"/>
      <c r="AT732" s="34"/>
      <c r="AU732" s="34"/>
      <c r="AV732" s="34"/>
      <c r="AW732" s="34"/>
    </row>
    <row r="733" spans="2:49" hidden="1">
      <c r="B733" s="28">
        <f t="shared" si="11"/>
        <v>730</v>
      </c>
      <c r="C733" s="29">
        <v>45447</v>
      </c>
      <c r="D733" s="30" t="s">
        <v>1464</v>
      </c>
      <c r="E733" s="31" t="s">
        <v>545</v>
      </c>
      <c r="F733" s="32" t="s">
        <v>2883</v>
      </c>
      <c r="G733" s="31" t="s">
        <v>375</v>
      </c>
      <c r="H733" s="31" t="s">
        <v>1565</v>
      </c>
      <c r="I733" s="31" t="s">
        <v>1509</v>
      </c>
      <c r="J733" s="31" t="s">
        <v>1627</v>
      </c>
      <c r="K733" s="31" t="s">
        <v>2915</v>
      </c>
      <c r="L733" s="31" t="s">
        <v>1574</v>
      </c>
      <c r="M733" s="33" t="s">
        <v>111</v>
      </c>
      <c r="N733" s="34" t="s">
        <v>1586</v>
      </c>
      <c r="O733" s="35" t="s">
        <v>2639</v>
      </c>
      <c r="P733" s="34">
        <v>1</v>
      </c>
      <c r="Q733" s="34" t="s">
        <v>2397</v>
      </c>
      <c r="R733" s="36" t="s">
        <v>2916</v>
      </c>
      <c r="S733" s="36" t="s">
        <v>2917</v>
      </c>
      <c r="T733" s="34"/>
      <c r="U733" s="34"/>
      <c r="V733" s="34"/>
      <c r="W733" s="34"/>
      <c r="X733" s="34"/>
      <c r="Y733" s="34"/>
      <c r="Z733" s="34"/>
      <c r="AA733" s="34"/>
      <c r="AB733" s="34"/>
      <c r="AC733" s="34"/>
      <c r="AD733" s="34"/>
      <c r="AE733" s="34"/>
      <c r="AF733" s="34"/>
      <c r="AG733" s="34"/>
      <c r="AH733" s="34"/>
      <c r="AI733" s="34"/>
      <c r="AJ733" s="34"/>
      <c r="AK733" s="34"/>
      <c r="AL733" s="34"/>
      <c r="AM733" s="34"/>
      <c r="AN733" s="34"/>
      <c r="AO733" s="34"/>
      <c r="AP733" s="34"/>
      <c r="AQ733" s="34"/>
      <c r="AR733" s="34"/>
      <c r="AS733" s="34"/>
      <c r="AT733" s="34"/>
      <c r="AU733" s="34"/>
      <c r="AV733" s="34"/>
      <c r="AW733" s="34"/>
    </row>
    <row r="734" spans="2:49" hidden="1">
      <c r="B734" s="28">
        <f t="shared" si="11"/>
        <v>731</v>
      </c>
      <c r="C734" s="29">
        <v>45448</v>
      </c>
      <c r="D734" s="30" t="s">
        <v>1464</v>
      </c>
      <c r="E734" s="31" t="s">
        <v>545</v>
      </c>
      <c r="F734" s="32" t="s">
        <v>2883</v>
      </c>
      <c r="G734" s="31" t="s">
        <v>375</v>
      </c>
      <c r="H734" s="31" t="s">
        <v>1538</v>
      </c>
      <c r="I734" s="31" t="s">
        <v>1543</v>
      </c>
      <c r="J734" s="31" t="s">
        <v>217</v>
      </c>
      <c r="K734" s="31" t="s">
        <v>2794</v>
      </c>
      <c r="L734" s="31" t="s">
        <v>1488</v>
      </c>
      <c r="M734" s="33" t="s">
        <v>101</v>
      </c>
      <c r="N734" s="34" t="s">
        <v>1622</v>
      </c>
      <c r="O734" s="35"/>
      <c r="P734" s="34">
        <v>1</v>
      </c>
      <c r="Q734" s="34" t="s">
        <v>2281</v>
      </c>
      <c r="R734" s="36" t="s">
        <v>2918</v>
      </c>
      <c r="S734" s="36" t="s">
        <v>2919</v>
      </c>
      <c r="T734" s="34"/>
      <c r="U734" s="34"/>
      <c r="V734" s="34"/>
      <c r="W734" s="34"/>
      <c r="X734" s="34"/>
      <c r="Y734" s="34"/>
      <c r="Z734" s="34"/>
      <c r="AA734" s="34"/>
      <c r="AB734" s="34"/>
      <c r="AC734" s="34"/>
      <c r="AD734" s="34"/>
      <c r="AE734" s="34"/>
      <c r="AF734" s="34"/>
      <c r="AG734" s="34"/>
      <c r="AH734" s="34"/>
      <c r="AI734" s="34"/>
      <c r="AJ734" s="34"/>
      <c r="AK734" s="34"/>
      <c r="AL734" s="34"/>
      <c r="AM734" s="34"/>
      <c r="AN734" s="34"/>
      <c r="AO734" s="34"/>
      <c r="AP734" s="34"/>
      <c r="AQ734" s="34"/>
      <c r="AR734" s="34"/>
      <c r="AS734" s="34"/>
      <c r="AT734" s="34"/>
      <c r="AU734" s="34"/>
      <c r="AV734" s="34"/>
      <c r="AW734" s="34"/>
    </row>
    <row r="735" spans="2:49" hidden="1">
      <c r="B735" s="28">
        <f t="shared" si="11"/>
        <v>732</v>
      </c>
      <c r="C735" s="29">
        <v>45448</v>
      </c>
      <c r="D735" s="30" t="s">
        <v>1464</v>
      </c>
      <c r="E735" s="31" t="s">
        <v>545</v>
      </c>
      <c r="F735" s="32" t="s">
        <v>2883</v>
      </c>
      <c r="G735" s="31" t="s">
        <v>375</v>
      </c>
      <c r="H735" s="31" t="s">
        <v>1546</v>
      </c>
      <c r="I735" s="31" t="s">
        <v>1477</v>
      </c>
      <c r="J735" s="31" t="s">
        <v>1561</v>
      </c>
      <c r="K735" s="31" t="s">
        <v>2920</v>
      </c>
      <c r="L735" s="31" t="s">
        <v>1459</v>
      </c>
      <c r="M735" s="33" t="s">
        <v>72</v>
      </c>
      <c r="N735" s="34" t="s">
        <v>183</v>
      </c>
      <c r="O735" s="35" t="s">
        <v>2661</v>
      </c>
      <c r="P735" s="34">
        <v>1</v>
      </c>
      <c r="Q735" s="34"/>
      <c r="R735" s="36" t="s">
        <v>2921</v>
      </c>
      <c r="S735" s="36" t="s">
        <v>2922</v>
      </c>
      <c r="T735" s="34"/>
      <c r="U735" s="34"/>
      <c r="V735" s="34"/>
      <c r="W735" s="34"/>
      <c r="X735" s="34"/>
      <c r="Y735" s="34"/>
      <c r="Z735" s="34"/>
      <c r="AA735" s="34"/>
      <c r="AB735" s="34"/>
      <c r="AC735" s="34"/>
      <c r="AD735" s="34"/>
      <c r="AE735" s="34"/>
      <c r="AF735" s="34"/>
      <c r="AG735" s="34"/>
      <c r="AH735" s="34"/>
      <c r="AI735" s="34"/>
      <c r="AJ735" s="34"/>
      <c r="AK735" s="34"/>
      <c r="AL735" s="34"/>
      <c r="AM735" s="34"/>
      <c r="AN735" s="34"/>
      <c r="AO735" s="34"/>
      <c r="AP735" s="34"/>
      <c r="AQ735" s="34"/>
      <c r="AR735" s="34"/>
      <c r="AS735" s="34"/>
      <c r="AT735" s="34"/>
      <c r="AU735" s="34"/>
      <c r="AV735" s="34"/>
      <c r="AW735" s="34"/>
    </row>
    <row r="736" spans="2:49" hidden="1">
      <c r="B736" s="28">
        <f t="shared" si="11"/>
        <v>733</v>
      </c>
      <c r="C736" s="29">
        <v>45448</v>
      </c>
      <c r="D736" s="30" t="s">
        <v>1464</v>
      </c>
      <c r="E736" s="31" t="s">
        <v>545</v>
      </c>
      <c r="F736" s="32" t="s">
        <v>2883</v>
      </c>
      <c r="G736" s="31" t="s">
        <v>375</v>
      </c>
      <c r="H736" s="31" t="s">
        <v>1546</v>
      </c>
      <c r="I736" s="31" t="s">
        <v>1477</v>
      </c>
      <c r="J736" s="31" t="s">
        <v>1561</v>
      </c>
      <c r="K736" s="31" t="s">
        <v>2920</v>
      </c>
      <c r="L736" s="31" t="s">
        <v>1459</v>
      </c>
      <c r="M736" s="33" t="s">
        <v>72</v>
      </c>
      <c r="N736" s="34" t="s">
        <v>183</v>
      </c>
      <c r="O736" s="35" t="s">
        <v>2661</v>
      </c>
      <c r="P736" s="34">
        <v>1</v>
      </c>
      <c r="Q736" s="34"/>
      <c r="R736" s="36" t="s">
        <v>2921</v>
      </c>
      <c r="S736" s="36" t="s">
        <v>2922</v>
      </c>
      <c r="T736" s="34"/>
      <c r="U736" s="34"/>
      <c r="V736" s="34"/>
      <c r="W736" s="34"/>
      <c r="X736" s="34"/>
      <c r="Y736" s="34"/>
      <c r="Z736" s="34"/>
      <c r="AA736" s="34"/>
      <c r="AB736" s="34"/>
      <c r="AC736" s="34"/>
      <c r="AD736" s="34"/>
      <c r="AE736" s="34"/>
      <c r="AF736" s="34"/>
      <c r="AG736" s="34"/>
      <c r="AH736" s="34"/>
      <c r="AI736" s="34"/>
      <c r="AJ736" s="34"/>
      <c r="AK736" s="34"/>
      <c r="AL736" s="34"/>
      <c r="AM736" s="34"/>
      <c r="AN736" s="34"/>
      <c r="AO736" s="34"/>
      <c r="AP736" s="34"/>
      <c r="AQ736" s="34"/>
      <c r="AR736" s="34"/>
      <c r="AS736" s="34"/>
      <c r="AT736" s="34"/>
      <c r="AU736" s="34"/>
      <c r="AV736" s="34"/>
      <c r="AW736" s="34"/>
    </row>
    <row r="737" spans="2:49" hidden="1">
      <c r="B737" s="28">
        <f t="shared" si="11"/>
        <v>734</v>
      </c>
      <c r="C737" s="29">
        <v>45448</v>
      </c>
      <c r="D737" s="30" t="s">
        <v>1464</v>
      </c>
      <c r="E737" s="31" t="s">
        <v>545</v>
      </c>
      <c r="F737" s="32" t="s">
        <v>2883</v>
      </c>
      <c r="G737" s="31" t="s">
        <v>375</v>
      </c>
      <c r="H737" s="31" t="s">
        <v>1610</v>
      </c>
      <c r="I737" s="31" t="s">
        <v>1485</v>
      </c>
      <c r="J737" s="31" t="s">
        <v>1486</v>
      </c>
      <c r="K737" s="31" t="s">
        <v>2923</v>
      </c>
      <c r="L737" s="31" t="s">
        <v>1459</v>
      </c>
      <c r="M737" s="33" t="s">
        <v>78</v>
      </c>
      <c r="N737" s="34" t="s">
        <v>183</v>
      </c>
      <c r="O737" s="35"/>
      <c r="P737" s="34">
        <v>1</v>
      </c>
      <c r="Q737" s="34" t="s">
        <v>2188</v>
      </c>
      <c r="R737" s="36" t="s">
        <v>2924</v>
      </c>
      <c r="S737" s="36" t="s">
        <v>2925</v>
      </c>
      <c r="T737" s="34"/>
      <c r="U737" s="34"/>
      <c r="V737" s="34"/>
      <c r="W737" s="34"/>
      <c r="X737" s="34"/>
      <c r="Y737" s="34"/>
      <c r="Z737" s="34"/>
      <c r="AA737" s="34"/>
      <c r="AB737" s="34"/>
      <c r="AC737" s="34"/>
      <c r="AD737" s="34"/>
      <c r="AE737" s="34"/>
      <c r="AF737" s="34"/>
      <c r="AG737" s="34"/>
      <c r="AH737" s="34"/>
      <c r="AI737" s="34"/>
      <c r="AJ737" s="34"/>
      <c r="AK737" s="34"/>
      <c r="AL737" s="34"/>
      <c r="AM737" s="34"/>
      <c r="AN737" s="34"/>
      <c r="AO737" s="34"/>
      <c r="AP737" s="34"/>
      <c r="AQ737" s="34"/>
      <c r="AR737" s="34"/>
      <c r="AS737" s="34"/>
      <c r="AT737" s="34"/>
      <c r="AU737" s="34"/>
      <c r="AV737" s="34"/>
      <c r="AW737" s="34"/>
    </row>
    <row r="738" spans="2:49" hidden="1">
      <c r="B738" s="28">
        <f t="shared" si="11"/>
        <v>735</v>
      </c>
      <c r="C738" s="29">
        <v>45448</v>
      </c>
      <c r="D738" s="30" t="s">
        <v>1464</v>
      </c>
      <c r="E738" s="31" t="s">
        <v>545</v>
      </c>
      <c r="F738" s="32" t="s">
        <v>2926</v>
      </c>
      <c r="G738" s="31" t="s">
        <v>1465</v>
      </c>
      <c r="H738" s="31" t="s">
        <v>1610</v>
      </c>
      <c r="I738" s="31" t="s">
        <v>1611</v>
      </c>
      <c r="J738" s="31" t="s">
        <v>1486</v>
      </c>
      <c r="K738" s="31"/>
      <c r="L738" s="31" t="s">
        <v>1612</v>
      </c>
      <c r="M738" s="33" t="s">
        <v>1613</v>
      </c>
      <c r="N738" s="34" t="s">
        <v>1495</v>
      </c>
      <c r="O738" s="35" t="s">
        <v>2927</v>
      </c>
      <c r="P738" s="34"/>
      <c r="Q738" s="34" t="s">
        <v>2188</v>
      </c>
      <c r="R738" s="36"/>
      <c r="S738" s="36"/>
      <c r="T738" s="34"/>
      <c r="U738" s="34"/>
      <c r="V738" s="34"/>
      <c r="W738" s="34"/>
      <c r="X738" s="34"/>
      <c r="Y738" s="34"/>
      <c r="Z738" s="34"/>
      <c r="AA738" s="34"/>
      <c r="AB738" s="34"/>
      <c r="AC738" s="34"/>
      <c r="AD738" s="34"/>
      <c r="AE738" s="34"/>
      <c r="AF738" s="34"/>
      <c r="AG738" s="34"/>
      <c r="AH738" s="34"/>
      <c r="AI738" s="34"/>
      <c r="AJ738" s="34"/>
      <c r="AK738" s="34"/>
      <c r="AL738" s="34"/>
      <c r="AM738" s="34"/>
      <c r="AN738" s="34"/>
      <c r="AO738" s="34"/>
      <c r="AP738" s="34"/>
      <c r="AQ738" s="34"/>
      <c r="AR738" s="34"/>
      <c r="AS738" s="34"/>
      <c r="AT738" s="34"/>
      <c r="AU738" s="34"/>
      <c r="AV738" s="34"/>
      <c r="AW738" s="34"/>
    </row>
    <row r="739" spans="2:49" hidden="1">
      <c r="B739" s="28">
        <f t="shared" si="11"/>
        <v>736</v>
      </c>
      <c r="C739" s="29">
        <v>45448</v>
      </c>
      <c r="D739" s="30" t="s">
        <v>1464</v>
      </c>
      <c r="E739" s="31" t="s">
        <v>545</v>
      </c>
      <c r="F739" s="32" t="s">
        <v>2926</v>
      </c>
      <c r="G739" s="31" t="s">
        <v>375</v>
      </c>
      <c r="H739" s="31" t="s">
        <v>1516</v>
      </c>
      <c r="I739" s="31" t="s">
        <v>440</v>
      </c>
      <c r="J739" s="31" t="s">
        <v>1600</v>
      </c>
      <c r="K739" s="31" t="s">
        <v>2036</v>
      </c>
      <c r="L739" s="31" t="s">
        <v>1530</v>
      </c>
      <c r="M739" s="33" t="s">
        <v>1636</v>
      </c>
      <c r="N739" s="34" t="s">
        <v>1066</v>
      </c>
      <c r="O739" s="35" t="s">
        <v>2472</v>
      </c>
      <c r="P739" s="34"/>
      <c r="Q739" s="34" t="s">
        <v>2195</v>
      </c>
      <c r="R739" s="36" t="s">
        <v>2928</v>
      </c>
      <c r="S739" s="36" t="s">
        <v>2929</v>
      </c>
      <c r="T739" s="34"/>
      <c r="U739" s="34"/>
      <c r="V739" s="34"/>
      <c r="W739" s="34"/>
      <c r="X739" s="34"/>
      <c r="Y739" s="34"/>
      <c r="Z739" s="34"/>
      <c r="AA739" s="34"/>
      <c r="AB739" s="34"/>
      <c r="AC739" s="34"/>
      <c r="AD739" s="34"/>
      <c r="AE739" s="34"/>
      <c r="AF739" s="34"/>
      <c r="AG739" s="34"/>
      <c r="AH739" s="34"/>
      <c r="AI739" s="34"/>
      <c r="AJ739" s="34"/>
      <c r="AK739" s="34"/>
      <c r="AL739" s="34"/>
      <c r="AM739" s="34"/>
      <c r="AN739" s="34"/>
      <c r="AO739" s="34"/>
      <c r="AP739" s="34"/>
      <c r="AQ739" s="34"/>
      <c r="AR739" s="34"/>
      <c r="AS739" s="34"/>
      <c r="AT739" s="34"/>
      <c r="AU739" s="34"/>
      <c r="AV739" s="34"/>
      <c r="AW739" s="34"/>
    </row>
    <row r="740" spans="2:49" hidden="1">
      <c r="B740" s="28">
        <f t="shared" si="11"/>
        <v>737</v>
      </c>
      <c r="C740" s="29">
        <v>45448</v>
      </c>
      <c r="D740" s="30" t="s">
        <v>1464</v>
      </c>
      <c r="E740" s="31" t="s">
        <v>545</v>
      </c>
      <c r="F740" s="32" t="s">
        <v>2883</v>
      </c>
      <c r="G740" s="31" t="s">
        <v>375</v>
      </c>
      <c r="H740" s="31" t="s">
        <v>1516</v>
      </c>
      <c r="I740" s="31" t="s">
        <v>440</v>
      </c>
      <c r="J740" s="31" t="s">
        <v>173</v>
      </c>
      <c r="K740" s="31" t="s">
        <v>2930</v>
      </c>
      <c r="L740" s="31" t="s">
        <v>1498</v>
      </c>
      <c r="M740" s="106" t="s">
        <v>81</v>
      </c>
      <c r="N740" s="34" t="s">
        <v>1511</v>
      </c>
      <c r="O740" s="35" t="s">
        <v>2494</v>
      </c>
      <c r="P740" s="34">
        <v>1</v>
      </c>
      <c r="Q740" s="34" t="s">
        <v>2195</v>
      </c>
      <c r="R740" s="36"/>
      <c r="S740" s="36"/>
      <c r="T740" s="34"/>
      <c r="U740" s="34"/>
      <c r="V740" s="34"/>
      <c r="W740" s="34">
        <v>1</v>
      </c>
      <c r="X740" s="34"/>
      <c r="Y740" s="34"/>
      <c r="Z740" s="34"/>
      <c r="AA740" s="34"/>
      <c r="AB740" s="34"/>
      <c r="AC740" s="34"/>
      <c r="AD740" s="34"/>
      <c r="AE740" s="34"/>
      <c r="AF740" s="34"/>
      <c r="AG740" s="34"/>
      <c r="AH740" s="34"/>
      <c r="AI740" s="34"/>
      <c r="AJ740" s="34"/>
      <c r="AK740" s="34"/>
      <c r="AL740" s="34"/>
      <c r="AM740" s="34"/>
      <c r="AN740" s="34"/>
      <c r="AO740" s="34"/>
      <c r="AP740" s="34"/>
      <c r="AQ740" s="34"/>
      <c r="AR740" s="34"/>
      <c r="AS740" s="34"/>
      <c r="AT740" s="34"/>
      <c r="AU740" s="34"/>
      <c r="AV740" s="34"/>
      <c r="AW740" s="34"/>
    </row>
    <row r="741" spans="2:49" hidden="1">
      <c r="B741" s="28">
        <f t="shared" si="11"/>
        <v>738</v>
      </c>
      <c r="C741" s="29">
        <v>45450</v>
      </c>
      <c r="D741" s="30" t="s">
        <v>1464</v>
      </c>
      <c r="E741" s="31" t="s">
        <v>545</v>
      </c>
      <c r="F741" s="32" t="s">
        <v>2926</v>
      </c>
      <c r="G741" s="31" t="s">
        <v>375</v>
      </c>
      <c r="H741" s="31" t="s">
        <v>1538</v>
      </c>
      <c r="I741" s="31" t="s">
        <v>2767</v>
      </c>
      <c r="J741" s="31" t="s">
        <v>1539</v>
      </c>
      <c r="K741" s="31" t="s">
        <v>2931</v>
      </c>
      <c r="L741" s="31" t="s">
        <v>1459</v>
      </c>
      <c r="M741" s="33" t="s">
        <v>25</v>
      </c>
      <c r="N741" s="34" t="s">
        <v>183</v>
      </c>
      <c r="O741" s="35"/>
      <c r="P741" s="34">
        <v>1</v>
      </c>
      <c r="Q741" s="34" t="s">
        <v>2281</v>
      </c>
      <c r="R741" s="36" t="s">
        <v>2932</v>
      </c>
      <c r="S741" s="36" t="s">
        <v>2695</v>
      </c>
      <c r="T741" s="34"/>
      <c r="U741" s="34"/>
      <c r="V741" s="34"/>
      <c r="W741" s="34"/>
      <c r="X741" s="34"/>
      <c r="Y741" s="34"/>
      <c r="Z741" s="34"/>
      <c r="AA741" s="34"/>
      <c r="AB741" s="34"/>
      <c r="AC741" s="34"/>
      <c r="AD741" s="34"/>
      <c r="AE741" s="34"/>
      <c r="AF741" s="34"/>
      <c r="AG741" s="34"/>
      <c r="AH741" s="34"/>
      <c r="AI741" s="34"/>
      <c r="AJ741" s="34"/>
      <c r="AK741" s="34"/>
      <c r="AL741" s="34"/>
      <c r="AM741" s="34"/>
      <c r="AN741" s="34"/>
      <c r="AO741" s="34"/>
      <c r="AP741" s="34"/>
      <c r="AQ741" s="34"/>
      <c r="AR741" s="34"/>
      <c r="AS741" s="34"/>
      <c r="AT741" s="34"/>
      <c r="AU741" s="34"/>
      <c r="AV741" s="34"/>
      <c r="AW741" s="34"/>
    </row>
    <row r="742" spans="2:49" hidden="1">
      <c r="B742" s="28">
        <f t="shared" si="11"/>
        <v>739</v>
      </c>
      <c r="C742" s="29">
        <v>45450</v>
      </c>
      <c r="D742" s="30" t="s">
        <v>1464</v>
      </c>
      <c r="E742" s="31" t="s">
        <v>545</v>
      </c>
      <c r="F742" s="32" t="s">
        <v>2926</v>
      </c>
      <c r="G742" s="31" t="s">
        <v>375</v>
      </c>
      <c r="H742" s="31" t="s">
        <v>1538</v>
      </c>
      <c r="I742" s="31" t="s">
        <v>1521</v>
      </c>
      <c r="J742" s="31" t="s">
        <v>1668</v>
      </c>
      <c r="K742" s="31" t="s">
        <v>2027</v>
      </c>
      <c r="L742" s="31" t="s">
        <v>1488</v>
      </c>
      <c r="M742" s="33" t="s">
        <v>101</v>
      </c>
      <c r="N742" s="34" t="s">
        <v>1622</v>
      </c>
      <c r="O742" s="35"/>
      <c r="P742" s="34">
        <v>1</v>
      </c>
      <c r="Q742" s="34" t="s">
        <v>2281</v>
      </c>
      <c r="R742" s="36" t="s">
        <v>2933</v>
      </c>
      <c r="S742" s="36" t="s">
        <v>2934</v>
      </c>
      <c r="T742" s="34"/>
      <c r="U742" s="34"/>
      <c r="V742" s="34"/>
      <c r="W742" s="34"/>
      <c r="X742" s="34"/>
      <c r="Y742" s="34"/>
      <c r="Z742" s="34"/>
      <c r="AA742" s="34"/>
      <c r="AB742" s="34"/>
      <c r="AC742" s="34"/>
      <c r="AD742" s="34"/>
      <c r="AE742" s="34"/>
      <c r="AF742" s="34"/>
      <c r="AG742" s="34"/>
      <c r="AH742" s="34"/>
      <c r="AI742" s="34"/>
      <c r="AJ742" s="34"/>
      <c r="AK742" s="34"/>
      <c r="AL742" s="34"/>
      <c r="AM742" s="34"/>
      <c r="AN742" s="34"/>
      <c r="AO742" s="34"/>
      <c r="AP742" s="34"/>
      <c r="AQ742" s="34"/>
      <c r="AR742" s="34"/>
      <c r="AS742" s="34"/>
      <c r="AT742" s="34"/>
      <c r="AU742" s="34"/>
      <c r="AV742" s="34"/>
      <c r="AW742" s="34"/>
    </row>
    <row r="743" spans="2:49" hidden="1">
      <c r="B743" s="28">
        <f t="shared" si="11"/>
        <v>740</v>
      </c>
      <c r="C743" s="29">
        <v>45450</v>
      </c>
      <c r="D743" s="30" t="s">
        <v>1464</v>
      </c>
      <c r="E743" s="31" t="s">
        <v>545</v>
      </c>
      <c r="F743" s="32" t="s">
        <v>2926</v>
      </c>
      <c r="G743" s="31" t="s">
        <v>375</v>
      </c>
      <c r="H743" s="31" t="s">
        <v>1546</v>
      </c>
      <c r="I743" s="31" t="s">
        <v>1477</v>
      </c>
      <c r="J743" s="31" t="s">
        <v>1478</v>
      </c>
      <c r="K743" s="31" t="s">
        <v>2935</v>
      </c>
      <c r="L743" s="31" t="s">
        <v>1488</v>
      </c>
      <c r="M743" s="33" t="s">
        <v>101</v>
      </c>
      <c r="N743" s="34" t="s">
        <v>1622</v>
      </c>
      <c r="O743" s="35" t="s">
        <v>2478</v>
      </c>
      <c r="P743" s="34">
        <v>1</v>
      </c>
      <c r="Q743" s="34"/>
      <c r="R743" s="36" t="s">
        <v>2936</v>
      </c>
      <c r="S743" s="36" t="s">
        <v>2937</v>
      </c>
      <c r="T743" s="34"/>
      <c r="U743" s="34"/>
      <c r="V743" s="34"/>
      <c r="W743" s="34"/>
      <c r="X743" s="34"/>
      <c r="Y743" s="34"/>
      <c r="Z743" s="34"/>
      <c r="AA743" s="34"/>
      <c r="AB743" s="34"/>
      <c r="AC743" s="34"/>
      <c r="AD743" s="34"/>
      <c r="AE743" s="34"/>
      <c r="AF743" s="34"/>
      <c r="AG743" s="34"/>
      <c r="AH743" s="34"/>
      <c r="AI743" s="34"/>
      <c r="AJ743" s="34"/>
      <c r="AK743" s="34"/>
      <c r="AL743" s="34"/>
      <c r="AM743" s="34"/>
      <c r="AN743" s="34"/>
      <c r="AO743" s="34"/>
      <c r="AP743" s="34"/>
      <c r="AQ743" s="34"/>
      <c r="AR743" s="34"/>
      <c r="AS743" s="34"/>
      <c r="AT743" s="34"/>
      <c r="AU743" s="34"/>
      <c r="AV743" s="34"/>
      <c r="AW743" s="34"/>
    </row>
    <row r="744" spans="2:49" hidden="1">
      <c r="B744" s="28">
        <f t="shared" si="11"/>
        <v>741</v>
      </c>
      <c r="C744" s="29">
        <v>45450</v>
      </c>
      <c r="D744" s="30" t="s">
        <v>1464</v>
      </c>
      <c r="E744" s="31" t="s">
        <v>545</v>
      </c>
      <c r="F744" s="32" t="s">
        <v>2926</v>
      </c>
      <c r="G744" s="31" t="s">
        <v>375</v>
      </c>
      <c r="H744" s="31" t="s">
        <v>1610</v>
      </c>
      <c r="I744" s="31" t="s">
        <v>1485</v>
      </c>
      <c r="J744" s="31" t="s">
        <v>1556</v>
      </c>
      <c r="K744" s="31" t="s">
        <v>2196</v>
      </c>
      <c r="L744" s="31" t="s">
        <v>1530</v>
      </c>
      <c r="M744" s="33" t="s">
        <v>1531</v>
      </c>
      <c r="N744" s="34" t="s">
        <v>1532</v>
      </c>
      <c r="O744" s="35"/>
      <c r="P744" s="34"/>
      <c r="Q744" s="34" t="s">
        <v>2188</v>
      </c>
      <c r="R744" s="36"/>
      <c r="S744" s="36"/>
      <c r="T744" s="34"/>
      <c r="U744" s="34"/>
      <c r="V744" s="34"/>
      <c r="W744" s="34"/>
      <c r="X744" s="34"/>
      <c r="Y744" s="34"/>
      <c r="Z744" s="34"/>
      <c r="AA744" s="34"/>
      <c r="AB744" s="34"/>
      <c r="AC744" s="34"/>
      <c r="AD744" s="34"/>
      <c r="AE744" s="34"/>
      <c r="AF744" s="34"/>
      <c r="AG744" s="34"/>
      <c r="AH744" s="34"/>
      <c r="AI744" s="34"/>
      <c r="AJ744" s="34"/>
      <c r="AK744" s="34"/>
      <c r="AL744" s="34"/>
      <c r="AM744" s="34"/>
      <c r="AN744" s="34"/>
      <c r="AO744" s="34"/>
      <c r="AP744" s="34"/>
      <c r="AQ744" s="34"/>
      <c r="AR744" s="34"/>
      <c r="AS744" s="34"/>
      <c r="AT744" s="34"/>
      <c r="AU744" s="34"/>
      <c r="AV744" s="34"/>
      <c r="AW744" s="34"/>
    </row>
    <row r="745" spans="2:49" hidden="1">
      <c r="B745" s="28">
        <f t="shared" si="11"/>
        <v>742</v>
      </c>
      <c r="C745" s="29">
        <v>45450</v>
      </c>
      <c r="D745" s="30" t="s">
        <v>1464</v>
      </c>
      <c r="E745" s="31" t="s">
        <v>545</v>
      </c>
      <c r="F745" s="32" t="s">
        <v>2926</v>
      </c>
      <c r="G745" s="31" t="s">
        <v>375</v>
      </c>
      <c r="H745" s="31" t="s">
        <v>1610</v>
      </c>
      <c r="I745" s="31" t="s">
        <v>1485</v>
      </c>
      <c r="J745" s="31" t="s">
        <v>1486</v>
      </c>
      <c r="K745" s="31" t="s">
        <v>1906</v>
      </c>
      <c r="L745" s="31" t="s">
        <v>1480</v>
      </c>
      <c r="M745" s="33" t="s">
        <v>104</v>
      </c>
      <c r="N745" s="34" t="s">
        <v>1511</v>
      </c>
      <c r="O745" s="35"/>
      <c r="P745" s="34">
        <v>1</v>
      </c>
      <c r="Q745" s="34" t="s">
        <v>2188</v>
      </c>
      <c r="R745" s="36"/>
      <c r="S745" s="36"/>
      <c r="T745" s="34"/>
      <c r="U745" s="34"/>
      <c r="V745" s="34"/>
      <c r="W745" s="34"/>
      <c r="X745" s="34"/>
      <c r="Y745" s="34"/>
      <c r="Z745" s="34"/>
      <c r="AA745" s="34"/>
      <c r="AB745" s="34"/>
      <c r="AC745" s="34"/>
      <c r="AD745" s="34">
        <v>1</v>
      </c>
      <c r="AE745" s="34"/>
      <c r="AF745" s="34"/>
      <c r="AG745" s="34"/>
      <c r="AH745" s="34"/>
      <c r="AI745" s="34"/>
      <c r="AJ745" s="34"/>
      <c r="AK745" s="34"/>
      <c r="AL745" s="34"/>
      <c r="AM745" s="34"/>
      <c r="AN745" s="34"/>
      <c r="AO745" s="34"/>
      <c r="AP745" s="34"/>
      <c r="AQ745" s="34"/>
      <c r="AR745" s="34"/>
      <c r="AS745" s="34"/>
      <c r="AT745" s="34"/>
      <c r="AU745" s="34"/>
      <c r="AV745" s="34"/>
      <c r="AW745" s="34"/>
    </row>
    <row r="746" spans="2:49" hidden="1">
      <c r="B746" s="28">
        <f t="shared" si="11"/>
        <v>743</v>
      </c>
      <c r="C746" s="29">
        <v>45450</v>
      </c>
      <c r="D746" s="30" t="s">
        <v>1464</v>
      </c>
      <c r="E746" s="31" t="s">
        <v>545</v>
      </c>
      <c r="F746" s="32" t="s">
        <v>2926</v>
      </c>
      <c r="G746" s="31" t="s">
        <v>1465</v>
      </c>
      <c r="H746" s="31" t="s">
        <v>1565</v>
      </c>
      <c r="I746" s="31" t="s">
        <v>1503</v>
      </c>
      <c r="J746" s="31" t="s">
        <v>640</v>
      </c>
      <c r="K746" s="31" t="s">
        <v>2938</v>
      </c>
      <c r="L746" s="31" t="s">
        <v>1553</v>
      </c>
      <c r="M746" s="33" t="s">
        <v>15</v>
      </c>
      <c r="N746" s="34" t="s">
        <v>1554</v>
      </c>
      <c r="O746" s="35" t="s">
        <v>2492</v>
      </c>
      <c r="P746" s="34"/>
      <c r="Q746" s="34" t="s">
        <v>2397</v>
      </c>
      <c r="R746" s="36"/>
      <c r="S746" s="36"/>
      <c r="T746" s="34">
        <v>1</v>
      </c>
      <c r="U746" s="34"/>
      <c r="V746" s="34"/>
      <c r="W746" s="34"/>
      <c r="X746" s="34"/>
      <c r="Y746" s="34"/>
      <c r="Z746" s="34"/>
      <c r="AA746" s="34"/>
      <c r="AB746" s="34"/>
      <c r="AC746" s="34"/>
      <c r="AD746" s="34"/>
      <c r="AE746" s="34"/>
      <c r="AF746" s="34"/>
      <c r="AG746" s="34"/>
      <c r="AH746" s="34"/>
      <c r="AI746" s="34"/>
      <c r="AJ746" s="34"/>
      <c r="AK746" s="34"/>
      <c r="AL746" s="34"/>
      <c r="AM746" s="34"/>
      <c r="AN746" s="34"/>
      <c r="AO746" s="34"/>
      <c r="AP746" s="34"/>
      <c r="AQ746" s="34"/>
      <c r="AR746" s="34"/>
      <c r="AS746" s="34"/>
      <c r="AT746" s="34"/>
      <c r="AU746" s="34"/>
      <c r="AV746" s="34"/>
      <c r="AW746" s="34"/>
    </row>
    <row r="747" spans="2:49" hidden="1">
      <c r="B747" s="28">
        <f t="shared" si="11"/>
        <v>744</v>
      </c>
      <c r="C747" s="29">
        <v>45450</v>
      </c>
      <c r="D747" s="30" t="s">
        <v>1464</v>
      </c>
      <c r="E747" s="31" t="s">
        <v>545</v>
      </c>
      <c r="F747" s="32" t="s">
        <v>2926</v>
      </c>
      <c r="G747" s="31" t="s">
        <v>375</v>
      </c>
      <c r="H747" s="31" t="s">
        <v>1565</v>
      </c>
      <c r="I747" s="31" t="s">
        <v>1632</v>
      </c>
      <c r="J747" s="31" t="s">
        <v>1633</v>
      </c>
      <c r="K747" s="31" t="s">
        <v>2939</v>
      </c>
      <c r="L747" s="31" t="s">
        <v>1498</v>
      </c>
      <c r="M747" s="33" t="s">
        <v>85</v>
      </c>
      <c r="N747" s="34" t="s">
        <v>1665</v>
      </c>
      <c r="O747" s="35" t="s">
        <v>2467</v>
      </c>
      <c r="P747" s="34">
        <v>1</v>
      </c>
      <c r="Q747" s="34" t="s">
        <v>2397</v>
      </c>
      <c r="R747" s="36"/>
      <c r="S747" s="36"/>
      <c r="T747" s="34"/>
      <c r="U747" s="34"/>
      <c r="V747" s="34">
        <v>1</v>
      </c>
      <c r="W747" s="34"/>
      <c r="X747" s="34"/>
      <c r="Y747" s="34"/>
      <c r="Z747" s="34"/>
      <c r="AA747" s="34"/>
      <c r="AB747" s="34"/>
      <c r="AC747" s="34"/>
      <c r="AD747" s="34"/>
      <c r="AE747" s="34"/>
      <c r="AF747" s="34"/>
      <c r="AG747" s="34"/>
      <c r="AH747" s="34"/>
      <c r="AI747" s="34"/>
      <c r="AJ747" s="34"/>
      <c r="AK747" s="34"/>
      <c r="AL747" s="34"/>
      <c r="AM747" s="34"/>
      <c r="AN747" s="34"/>
      <c r="AO747" s="34"/>
      <c r="AP747" s="34"/>
      <c r="AQ747" s="34"/>
      <c r="AR747" s="34"/>
      <c r="AS747" s="34"/>
      <c r="AT747" s="34"/>
      <c r="AU747" s="34"/>
      <c r="AV747" s="34"/>
      <c r="AW747" s="34"/>
    </row>
    <row r="748" spans="2:49" hidden="1">
      <c r="B748" s="28">
        <f t="shared" si="11"/>
        <v>745</v>
      </c>
      <c r="C748" s="29">
        <v>45450</v>
      </c>
      <c r="D748" s="30" t="s">
        <v>1464</v>
      </c>
      <c r="E748" s="31" t="s">
        <v>545</v>
      </c>
      <c r="F748" s="32" t="s">
        <v>2926</v>
      </c>
      <c r="G748" s="31" t="s">
        <v>375</v>
      </c>
      <c r="H748" s="64" t="s">
        <v>1513</v>
      </c>
      <c r="I748" s="31" t="s">
        <v>440</v>
      </c>
      <c r="J748" s="31" t="s">
        <v>1580</v>
      </c>
      <c r="K748" s="31" t="s">
        <v>2940</v>
      </c>
      <c r="L748" s="31" t="s">
        <v>1488</v>
      </c>
      <c r="M748" s="33" t="s">
        <v>101</v>
      </c>
      <c r="N748" s="34" t="s">
        <v>1489</v>
      </c>
      <c r="O748" s="35" t="s">
        <v>2494</v>
      </c>
      <c r="P748" s="34">
        <v>1</v>
      </c>
      <c r="Q748" s="34" t="s">
        <v>2195</v>
      </c>
      <c r="R748" s="36"/>
      <c r="S748" s="36"/>
      <c r="T748" s="34"/>
      <c r="U748" s="34"/>
      <c r="V748" s="34"/>
      <c r="W748" s="34"/>
      <c r="X748" s="34"/>
      <c r="Y748" s="34"/>
      <c r="Z748" s="34"/>
      <c r="AA748" s="34"/>
      <c r="AB748" s="34"/>
      <c r="AC748" s="34"/>
      <c r="AD748" s="34"/>
      <c r="AE748" s="34">
        <v>1</v>
      </c>
      <c r="AF748" s="34"/>
      <c r="AG748" s="34"/>
      <c r="AH748" s="34"/>
      <c r="AI748" s="34"/>
      <c r="AJ748" s="34"/>
      <c r="AK748" s="34"/>
      <c r="AL748" s="34"/>
      <c r="AM748" s="34"/>
      <c r="AN748" s="34"/>
      <c r="AO748" s="34"/>
      <c r="AP748" s="34"/>
      <c r="AQ748" s="34"/>
      <c r="AR748" s="34"/>
      <c r="AS748" s="34"/>
      <c r="AT748" s="34"/>
      <c r="AU748" s="34"/>
      <c r="AV748" s="34"/>
      <c r="AW748" s="34"/>
    </row>
    <row r="749" spans="2:49" hidden="1">
      <c r="B749" s="28">
        <f t="shared" si="11"/>
        <v>746</v>
      </c>
      <c r="C749" s="29">
        <v>45450</v>
      </c>
      <c r="D749" s="30" t="s">
        <v>1464</v>
      </c>
      <c r="E749" s="31" t="s">
        <v>545</v>
      </c>
      <c r="F749" s="32" t="s">
        <v>2926</v>
      </c>
      <c r="G749" s="31" t="s">
        <v>375</v>
      </c>
      <c r="H749" s="31" t="s">
        <v>1516</v>
      </c>
      <c r="I749" s="31" t="s">
        <v>440</v>
      </c>
      <c r="J749" s="31" t="s">
        <v>173</v>
      </c>
      <c r="K749" s="31" t="s">
        <v>2538</v>
      </c>
      <c r="L749" s="31" t="s">
        <v>1530</v>
      </c>
      <c r="M749" s="33" t="s">
        <v>1641</v>
      </c>
      <c r="N749" s="34" t="s">
        <v>1642</v>
      </c>
      <c r="O749" s="35" t="s">
        <v>2470</v>
      </c>
      <c r="P749" s="34"/>
      <c r="Q749" s="34" t="s">
        <v>2195</v>
      </c>
      <c r="R749" s="36"/>
      <c r="S749" s="36"/>
      <c r="T749" s="34"/>
      <c r="U749" s="34"/>
      <c r="V749" s="34"/>
      <c r="W749" s="34"/>
      <c r="X749" s="34"/>
      <c r="Y749" s="34"/>
      <c r="Z749" s="34"/>
      <c r="AA749" s="34"/>
      <c r="AB749" s="34"/>
      <c r="AC749" s="34"/>
      <c r="AD749" s="34"/>
      <c r="AE749" s="34"/>
      <c r="AF749" s="34"/>
      <c r="AG749" s="34">
        <v>1</v>
      </c>
      <c r="AH749" s="34"/>
      <c r="AI749" s="34"/>
      <c r="AJ749" s="34"/>
      <c r="AK749" s="34"/>
      <c r="AL749" s="34"/>
      <c r="AM749" s="34"/>
      <c r="AN749" s="34"/>
      <c r="AO749" s="34"/>
      <c r="AP749" s="34"/>
      <c r="AQ749" s="34"/>
      <c r="AR749" s="34"/>
      <c r="AS749" s="34"/>
      <c r="AT749" s="34"/>
      <c r="AU749" s="34"/>
      <c r="AV749" s="34"/>
      <c r="AW749" s="34"/>
    </row>
    <row r="750" spans="2:49" hidden="1">
      <c r="B750" s="28">
        <f t="shared" si="11"/>
        <v>747</v>
      </c>
      <c r="C750" s="29">
        <v>45453</v>
      </c>
      <c r="D750" s="30" t="s">
        <v>1464</v>
      </c>
      <c r="E750" s="31" t="s">
        <v>545</v>
      </c>
      <c r="F750" s="32" t="s">
        <v>2926</v>
      </c>
      <c r="G750" s="31" t="s">
        <v>375</v>
      </c>
      <c r="H750" s="31" t="s">
        <v>1538</v>
      </c>
      <c r="I750" s="31" t="s">
        <v>1543</v>
      </c>
      <c r="J750" s="31" t="s">
        <v>217</v>
      </c>
      <c r="K750" s="31" t="s">
        <v>2941</v>
      </c>
      <c r="L750" s="31" t="s">
        <v>1459</v>
      </c>
      <c r="M750" s="33" t="s">
        <v>74</v>
      </c>
      <c r="N750" s="34" t="s">
        <v>183</v>
      </c>
      <c r="O750" s="35"/>
      <c r="P750" s="34">
        <v>1</v>
      </c>
      <c r="Q750" s="34" t="s">
        <v>2281</v>
      </c>
      <c r="R750" s="36" t="s">
        <v>2942</v>
      </c>
      <c r="S750" s="36" t="s">
        <v>2943</v>
      </c>
      <c r="T750" s="34"/>
      <c r="U750" s="34"/>
      <c r="V750" s="34"/>
      <c r="W750" s="34"/>
      <c r="X750" s="34"/>
      <c r="Y750" s="34"/>
      <c r="Z750" s="34"/>
      <c r="AA750" s="34"/>
      <c r="AB750" s="34"/>
      <c r="AC750" s="34"/>
      <c r="AD750" s="34"/>
      <c r="AE750" s="34"/>
      <c r="AF750" s="34"/>
      <c r="AG750" s="34"/>
      <c r="AH750" s="34"/>
      <c r="AI750" s="34"/>
      <c r="AJ750" s="34"/>
      <c r="AK750" s="34"/>
      <c r="AL750" s="34"/>
      <c r="AM750" s="34"/>
      <c r="AN750" s="34"/>
      <c r="AO750" s="34"/>
      <c r="AP750" s="34"/>
      <c r="AQ750" s="34"/>
      <c r="AR750" s="34"/>
      <c r="AS750" s="34"/>
      <c r="AT750" s="34"/>
      <c r="AU750" s="34"/>
      <c r="AV750" s="34"/>
      <c r="AW750" s="34"/>
    </row>
    <row r="751" spans="2:49" hidden="1">
      <c r="B751" s="28">
        <f t="shared" si="11"/>
        <v>748</v>
      </c>
      <c r="C751" s="29">
        <v>45453</v>
      </c>
      <c r="D751" s="30" t="s">
        <v>1464</v>
      </c>
      <c r="E751" s="31" t="s">
        <v>545</v>
      </c>
      <c r="F751" s="32" t="s">
        <v>2926</v>
      </c>
      <c r="G751" s="31" t="s">
        <v>375</v>
      </c>
      <c r="H751" s="31" t="s">
        <v>1610</v>
      </c>
      <c r="I751" s="31" t="s">
        <v>1485</v>
      </c>
      <c r="J751" s="31" t="s">
        <v>1486</v>
      </c>
      <c r="K751" s="31" t="s">
        <v>2944</v>
      </c>
      <c r="L751" s="31" t="s">
        <v>1459</v>
      </c>
      <c r="M751" s="33" t="s">
        <v>29</v>
      </c>
      <c r="N751" s="34" t="s">
        <v>61</v>
      </c>
      <c r="O751" s="35" t="s">
        <v>2945</v>
      </c>
      <c r="P751" s="34">
        <v>1</v>
      </c>
      <c r="Q751" s="34" t="s">
        <v>2188</v>
      </c>
      <c r="R751" s="36"/>
      <c r="S751" s="36"/>
      <c r="T751" s="34"/>
      <c r="U751" s="34">
        <v>1</v>
      </c>
      <c r="V751" s="34"/>
      <c r="W751" s="34"/>
      <c r="X751" s="34"/>
      <c r="Y751" s="34"/>
      <c r="Z751" s="34"/>
      <c r="AA751" s="34"/>
      <c r="AB751" s="34"/>
      <c r="AC751" s="34"/>
      <c r="AD751" s="34"/>
      <c r="AE751" s="34"/>
      <c r="AF751" s="34"/>
      <c r="AG751" s="34"/>
      <c r="AH751" s="34"/>
      <c r="AI751" s="34"/>
      <c r="AJ751" s="34"/>
      <c r="AK751" s="34"/>
      <c r="AL751" s="34"/>
      <c r="AM751" s="34"/>
      <c r="AN751" s="34"/>
      <c r="AO751" s="34"/>
      <c r="AP751" s="34"/>
      <c r="AQ751" s="34"/>
      <c r="AR751" s="34"/>
      <c r="AS751" s="34"/>
      <c r="AT751" s="34"/>
      <c r="AU751" s="34"/>
      <c r="AV751" s="34"/>
      <c r="AW751" s="34"/>
    </row>
    <row r="752" spans="2:49" hidden="1">
      <c r="B752" s="28">
        <f t="shared" si="11"/>
        <v>749</v>
      </c>
      <c r="C752" s="29">
        <v>45453</v>
      </c>
      <c r="D752" s="30" t="s">
        <v>1464</v>
      </c>
      <c r="E752" s="31" t="s">
        <v>545</v>
      </c>
      <c r="F752" s="32" t="s">
        <v>2926</v>
      </c>
      <c r="G752" s="31" t="s">
        <v>375</v>
      </c>
      <c r="H752" s="31" t="s">
        <v>1565</v>
      </c>
      <c r="I752" s="31" t="s">
        <v>1659</v>
      </c>
      <c r="J752" s="31" t="s">
        <v>341</v>
      </c>
      <c r="K752" s="31" t="s">
        <v>2946</v>
      </c>
      <c r="L752" s="31" t="s">
        <v>1530</v>
      </c>
      <c r="M752" s="33" t="s">
        <v>1636</v>
      </c>
      <c r="N752" s="34" t="s">
        <v>1066</v>
      </c>
      <c r="O752" s="35" t="s">
        <v>2472</v>
      </c>
      <c r="P752" s="34"/>
      <c r="Q752" s="34" t="s">
        <v>2397</v>
      </c>
      <c r="R752" s="36" t="s">
        <v>2947</v>
      </c>
      <c r="S752" s="36" t="s">
        <v>2948</v>
      </c>
      <c r="T752" s="34"/>
      <c r="U752" s="34"/>
      <c r="V752" s="34"/>
      <c r="W752" s="34"/>
      <c r="X752" s="34"/>
      <c r="Y752" s="34"/>
      <c r="Z752" s="34"/>
      <c r="AA752" s="34"/>
      <c r="AB752" s="34"/>
      <c r="AC752" s="34"/>
      <c r="AD752" s="34"/>
      <c r="AE752" s="34"/>
      <c r="AF752" s="34"/>
      <c r="AG752" s="34"/>
      <c r="AH752" s="34"/>
      <c r="AI752" s="34"/>
      <c r="AJ752" s="34"/>
      <c r="AK752" s="34"/>
      <c r="AL752" s="34"/>
      <c r="AM752" s="34"/>
      <c r="AN752" s="34"/>
      <c r="AO752" s="34"/>
      <c r="AP752" s="34"/>
      <c r="AQ752" s="34"/>
      <c r="AR752" s="34"/>
      <c r="AS752" s="34"/>
      <c r="AT752" s="34"/>
      <c r="AU752" s="34"/>
      <c r="AV752" s="34"/>
      <c r="AW752" s="34"/>
    </row>
    <row r="753" spans="2:49" hidden="1">
      <c r="B753" s="28">
        <f t="shared" si="11"/>
        <v>750</v>
      </c>
      <c r="C753" s="29">
        <v>45453</v>
      </c>
      <c r="D753" s="30" t="s">
        <v>1464</v>
      </c>
      <c r="E753" s="31" t="s">
        <v>545</v>
      </c>
      <c r="F753" s="32" t="s">
        <v>2926</v>
      </c>
      <c r="G753" s="31" t="s">
        <v>375</v>
      </c>
      <c r="H753" s="31" t="s">
        <v>1565</v>
      </c>
      <c r="I753" s="31" t="s">
        <v>1509</v>
      </c>
      <c r="J753" s="31" t="s">
        <v>1619</v>
      </c>
      <c r="K753" s="31" t="s">
        <v>2949</v>
      </c>
      <c r="L753" s="31" t="s">
        <v>1488</v>
      </c>
      <c r="M753" s="33" t="s">
        <v>101</v>
      </c>
      <c r="N753" s="34" t="s">
        <v>1489</v>
      </c>
      <c r="O753" s="35" t="s">
        <v>2494</v>
      </c>
      <c r="P753" s="34">
        <v>1</v>
      </c>
      <c r="Q753" s="34" t="s">
        <v>2397</v>
      </c>
      <c r="R753" s="36"/>
      <c r="S753" s="36"/>
      <c r="T753" s="34"/>
      <c r="U753" s="34"/>
      <c r="V753" s="34"/>
      <c r="W753" s="34"/>
      <c r="X753" s="34"/>
      <c r="Y753" s="34"/>
      <c r="Z753" s="34"/>
      <c r="AA753" s="34"/>
      <c r="AB753" s="34"/>
      <c r="AC753" s="34"/>
      <c r="AD753" s="34"/>
      <c r="AE753" s="34"/>
      <c r="AF753" s="34">
        <v>1</v>
      </c>
      <c r="AG753" s="34"/>
      <c r="AH753" s="34"/>
      <c r="AI753" s="34"/>
      <c r="AJ753" s="34"/>
      <c r="AK753" s="34"/>
      <c r="AL753" s="34"/>
      <c r="AM753" s="34"/>
      <c r="AN753" s="34"/>
      <c r="AO753" s="34"/>
      <c r="AP753" s="34"/>
      <c r="AQ753" s="34"/>
      <c r="AR753" s="34"/>
      <c r="AS753" s="34"/>
      <c r="AT753" s="34"/>
      <c r="AU753" s="34"/>
      <c r="AV753" s="34"/>
      <c r="AW753" s="34"/>
    </row>
    <row r="754" spans="2:49" hidden="1">
      <c r="B754" s="28">
        <f t="shared" si="11"/>
        <v>751</v>
      </c>
      <c r="C754" s="29">
        <v>45453</v>
      </c>
      <c r="D754" s="30" t="s">
        <v>1464</v>
      </c>
      <c r="E754" s="31" t="s">
        <v>545</v>
      </c>
      <c r="F754" s="32" t="s">
        <v>2926</v>
      </c>
      <c r="G754" s="31" t="s">
        <v>375</v>
      </c>
      <c r="H754" s="31" t="s">
        <v>1516</v>
      </c>
      <c r="I754" s="31" t="s">
        <v>440</v>
      </c>
      <c r="J754" s="31" t="s">
        <v>816</v>
      </c>
      <c r="K754" s="31" t="s">
        <v>1790</v>
      </c>
      <c r="L754" s="31" t="s">
        <v>1574</v>
      </c>
      <c r="M754" s="33" t="s">
        <v>110</v>
      </c>
      <c r="N754" s="34" t="s">
        <v>1586</v>
      </c>
      <c r="O754" s="35" t="s">
        <v>2463</v>
      </c>
      <c r="P754" s="34">
        <v>1</v>
      </c>
      <c r="Q754" s="34" t="s">
        <v>2195</v>
      </c>
      <c r="R754" s="36" t="s">
        <v>2950</v>
      </c>
      <c r="S754" s="36" t="s">
        <v>2951</v>
      </c>
      <c r="T754" s="34"/>
      <c r="U754" s="34"/>
      <c r="V754" s="34"/>
      <c r="W754" s="34"/>
      <c r="X754" s="34"/>
      <c r="Y754" s="34"/>
      <c r="Z754" s="34"/>
      <c r="AA754" s="34"/>
      <c r="AB754" s="34"/>
      <c r="AC754" s="34"/>
      <c r="AD754" s="34"/>
      <c r="AE754" s="34"/>
      <c r="AF754" s="34"/>
      <c r="AG754" s="34"/>
      <c r="AH754" s="34"/>
      <c r="AI754" s="34"/>
      <c r="AJ754" s="34"/>
      <c r="AK754" s="34"/>
      <c r="AL754" s="34"/>
      <c r="AM754" s="34"/>
      <c r="AN754" s="34"/>
      <c r="AO754" s="34"/>
      <c r="AP754" s="34"/>
      <c r="AQ754" s="34"/>
      <c r="AR754" s="34"/>
      <c r="AS754" s="34"/>
      <c r="AT754" s="34"/>
      <c r="AU754" s="34"/>
      <c r="AV754" s="34"/>
      <c r="AW754" s="34"/>
    </row>
    <row r="755" spans="2:49" hidden="1">
      <c r="B755" s="28">
        <f t="shared" si="11"/>
        <v>752</v>
      </c>
      <c r="C755" s="29">
        <v>45453</v>
      </c>
      <c r="D755" s="30" t="s">
        <v>1464</v>
      </c>
      <c r="E755" s="31" t="s">
        <v>545</v>
      </c>
      <c r="F755" s="32" t="s">
        <v>2926</v>
      </c>
      <c r="G755" s="31" t="s">
        <v>375</v>
      </c>
      <c r="H755" s="31" t="s">
        <v>1516</v>
      </c>
      <c r="I755" s="31" t="s">
        <v>440</v>
      </c>
      <c r="J755" s="31" t="s">
        <v>173</v>
      </c>
      <c r="K755" s="31" t="s">
        <v>2952</v>
      </c>
      <c r="L755" s="31" t="s">
        <v>1530</v>
      </c>
      <c r="M755" s="33" t="s">
        <v>1531</v>
      </c>
      <c r="N755" s="34" t="s">
        <v>1532</v>
      </c>
      <c r="O755" s="35" t="s">
        <v>2490</v>
      </c>
      <c r="P755" s="34"/>
      <c r="Q755" s="34" t="s">
        <v>2195</v>
      </c>
      <c r="R755" s="36"/>
      <c r="S755" s="36"/>
      <c r="T755" s="34"/>
      <c r="U755" s="34"/>
      <c r="V755" s="34"/>
      <c r="W755" s="34"/>
      <c r="X755" s="34"/>
      <c r="Y755" s="34"/>
      <c r="Z755" s="34"/>
      <c r="AA755" s="34"/>
      <c r="AB755" s="34"/>
      <c r="AC755" s="34"/>
      <c r="AD755" s="34"/>
      <c r="AE755" s="34"/>
      <c r="AF755" s="34"/>
      <c r="AG755" s="34"/>
      <c r="AH755" s="34"/>
      <c r="AI755" s="34"/>
      <c r="AJ755" s="34"/>
      <c r="AK755" s="34"/>
      <c r="AL755" s="34"/>
      <c r="AM755" s="34"/>
      <c r="AN755" s="34"/>
      <c r="AO755" s="34"/>
      <c r="AP755" s="34"/>
      <c r="AQ755" s="34"/>
      <c r="AR755" s="34"/>
      <c r="AS755" s="34"/>
      <c r="AT755" s="34"/>
      <c r="AU755" s="34"/>
      <c r="AV755" s="34"/>
      <c r="AW755" s="34"/>
    </row>
    <row r="756" spans="2:49" hidden="1">
      <c r="B756" s="28">
        <f t="shared" si="11"/>
        <v>753</v>
      </c>
      <c r="C756" s="29">
        <v>45454</v>
      </c>
      <c r="D756" s="30" t="s">
        <v>1464</v>
      </c>
      <c r="E756" s="31" t="s">
        <v>545</v>
      </c>
      <c r="F756" s="32" t="s">
        <v>2926</v>
      </c>
      <c r="G756" s="31" t="s">
        <v>375</v>
      </c>
      <c r="H756" s="31" t="s">
        <v>1538</v>
      </c>
      <c r="I756" s="31" t="s">
        <v>1667</v>
      </c>
      <c r="J756" s="31" t="s">
        <v>1539</v>
      </c>
      <c r="K756" s="31" t="s">
        <v>2557</v>
      </c>
      <c r="L756" s="31" t="s">
        <v>1574</v>
      </c>
      <c r="M756" s="33" t="s">
        <v>110</v>
      </c>
      <c r="N756" s="34" t="s">
        <v>1586</v>
      </c>
      <c r="O756" s="35"/>
      <c r="P756" s="34">
        <v>1</v>
      </c>
      <c r="Q756" s="34" t="s">
        <v>2281</v>
      </c>
      <c r="R756" s="36" t="s">
        <v>2953</v>
      </c>
      <c r="S756" s="36" t="s">
        <v>2954</v>
      </c>
      <c r="T756" s="34"/>
      <c r="U756" s="34"/>
      <c r="V756" s="34"/>
      <c r="W756" s="34"/>
      <c r="X756" s="34"/>
      <c r="Y756" s="34"/>
      <c r="Z756" s="34"/>
      <c r="AA756" s="34"/>
      <c r="AB756" s="34"/>
      <c r="AC756" s="34"/>
      <c r="AD756" s="34"/>
      <c r="AE756" s="34"/>
      <c r="AF756" s="34"/>
      <c r="AG756" s="34"/>
      <c r="AH756" s="34"/>
      <c r="AI756" s="34"/>
      <c r="AJ756" s="34"/>
      <c r="AK756" s="34"/>
      <c r="AL756" s="34"/>
      <c r="AM756" s="34"/>
      <c r="AN756" s="34"/>
      <c r="AO756" s="34"/>
      <c r="AP756" s="34"/>
      <c r="AQ756" s="34"/>
      <c r="AR756" s="34"/>
      <c r="AS756" s="34"/>
      <c r="AT756" s="34"/>
      <c r="AU756" s="34"/>
      <c r="AV756" s="34"/>
      <c r="AW756" s="34"/>
    </row>
    <row r="757" spans="2:49" hidden="1">
      <c r="B757" s="28">
        <f t="shared" si="11"/>
        <v>754</v>
      </c>
      <c r="C757" s="29">
        <v>45454</v>
      </c>
      <c r="D757" s="30" t="s">
        <v>1464</v>
      </c>
      <c r="E757" s="31" t="s">
        <v>545</v>
      </c>
      <c r="F757" s="32" t="s">
        <v>2926</v>
      </c>
      <c r="G757" s="31" t="s">
        <v>375</v>
      </c>
      <c r="H757" s="31" t="s">
        <v>1546</v>
      </c>
      <c r="I757" s="31" t="s">
        <v>1477</v>
      </c>
      <c r="J757" s="31" t="s">
        <v>1478</v>
      </c>
      <c r="K757" s="31" t="s">
        <v>2955</v>
      </c>
      <c r="L757" s="31" t="s">
        <v>1488</v>
      </c>
      <c r="M757" s="33" t="s">
        <v>101</v>
      </c>
      <c r="N757" s="34" t="s">
        <v>1622</v>
      </c>
      <c r="O757" s="35" t="s">
        <v>2478</v>
      </c>
      <c r="P757" s="34">
        <v>1</v>
      </c>
      <c r="Q757" s="34"/>
      <c r="R757" s="36" t="s">
        <v>2956</v>
      </c>
      <c r="S757" s="36" t="s">
        <v>2957</v>
      </c>
      <c r="T757" s="34"/>
      <c r="U757" s="34"/>
      <c r="V757" s="34"/>
      <c r="W757" s="34"/>
      <c r="X757" s="34"/>
      <c r="Y757" s="34"/>
      <c r="Z757" s="34"/>
      <c r="AA757" s="34"/>
      <c r="AB757" s="34"/>
      <c r="AC757" s="34"/>
      <c r="AD757" s="34"/>
      <c r="AE757" s="34"/>
      <c r="AF757" s="34"/>
      <c r="AG757" s="34"/>
      <c r="AH757" s="34"/>
      <c r="AI757" s="34"/>
      <c r="AJ757" s="34"/>
      <c r="AK757" s="34"/>
      <c r="AL757" s="34"/>
      <c r="AM757" s="34"/>
      <c r="AN757" s="34"/>
      <c r="AO757" s="34"/>
      <c r="AP757" s="34"/>
      <c r="AQ757" s="34"/>
      <c r="AR757" s="34"/>
      <c r="AS757" s="34"/>
      <c r="AT757" s="34"/>
      <c r="AU757" s="34"/>
      <c r="AV757" s="34"/>
      <c r="AW757" s="34"/>
    </row>
    <row r="758" spans="2:49" hidden="1">
      <c r="B758" s="28">
        <f t="shared" si="11"/>
        <v>755</v>
      </c>
      <c r="C758" s="29">
        <v>45454</v>
      </c>
      <c r="D758" s="30" t="s">
        <v>1464</v>
      </c>
      <c r="E758" s="31" t="s">
        <v>545</v>
      </c>
      <c r="F758" s="32" t="s">
        <v>2926</v>
      </c>
      <c r="G758" s="31" t="s">
        <v>375</v>
      </c>
      <c r="H758" s="31" t="s">
        <v>1565</v>
      </c>
      <c r="I758" s="31" t="s">
        <v>1929</v>
      </c>
      <c r="J758" s="31" t="s">
        <v>1633</v>
      </c>
      <c r="K758" s="31" t="s">
        <v>2958</v>
      </c>
      <c r="L758" s="31" t="s">
        <v>1459</v>
      </c>
      <c r="M758" s="33" t="s">
        <v>25</v>
      </c>
      <c r="N758" s="34" t="s">
        <v>183</v>
      </c>
      <c r="O758" s="35" t="s">
        <v>2757</v>
      </c>
      <c r="P758" s="34">
        <v>1</v>
      </c>
      <c r="Q758" s="34" t="s">
        <v>2397</v>
      </c>
      <c r="R758" s="36" t="s">
        <v>2959</v>
      </c>
      <c r="S758" s="36" t="s">
        <v>2960</v>
      </c>
      <c r="T758" s="34"/>
      <c r="U758" s="34"/>
      <c r="V758" s="34"/>
      <c r="W758" s="34"/>
      <c r="X758" s="34"/>
      <c r="Y758" s="34"/>
      <c r="Z758" s="34"/>
      <c r="AA758" s="34"/>
      <c r="AB758" s="34"/>
      <c r="AC758" s="34"/>
      <c r="AD758" s="34"/>
      <c r="AE758" s="34"/>
      <c r="AF758" s="34"/>
      <c r="AG758" s="34"/>
      <c r="AH758" s="34"/>
      <c r="AI758" s="34"/>
      <c r="AJ758" s="34"/>
      <c r="AK758" s="34"/>
      <c r="AL758" s="34"/>
      <c r="AM758" s="34"/>
      <c r="AN758" s="34"/>
      <c r="AO758" s="34"/>
      <c r="AP758" s="34"/>
      <c r="AQ758" s="34"/>
      <c r="AR758" s="34"/>
      <c r="AS758" s="34"/>
      <c r="AT758" s="34"/>
      <c r="AU758" s="34"/>
      <c r="AV758" s="34"/>
      <c r="AW758" s="34"/>
    </row>
    <row r="759" spans="2:49" hidden="1">
      <c r="B759" s="28">
        <f t="shared" si="11"/>
        <v>756</v>
      </c>
      <c r="C759" s="29">
        <v>45454</v>
      </c>
      <c r="D759" s="30" t="s">
        <v>1464</v>
      </c>
      <c r="E759" s="31" t="s">
        <v>545</v>
      </c>
      <c r="F759" s="32" t="s">
        <v>2926</v>
      </c>
      <c r="G759" s="31" t="s">
        <v>375</v>
      </c>
      <c r="H759" s="31" t="s">
        <v>1565</v>
      </c>
      <c r="I759" s="31" t="s">
        <v>1509</v>
      </c>
      <c r="J759" s="31" t="s">
        <v>1572</v>
      </c>
      <c r="K759" s="31" t="s">
        <v>2961</v>
      </c>
      <c r="L759" s="31" t="s">
        <v>1480</v>
      </c>
      <c r="M759" s="33" t="s">
        <v>104</v>
      </c>
      <c r="N759" s="34" t="s">
        <v>1511</v>
      </c>
      <c r="O759" s="35" t="s">
        <v>2494</v>
      </c>
      <c r="P759" s="34">
        <v>1</v>
      </c>
      <c r="Q759" s="34" t="s">
        <v>2397</v>
      </c>
      <c r="R759" s="36"/>
      <c r="S759" s="36"/>
      <c r="T759" s="34"/>
      <c r="U759" s="34"/>
      <c r="V759" s="34"/>
      <c r="W759" s="34">
        <v>1</v>
      </c>
      <c r="X759" s="34"/>
      <c r="Y759" s="34"/>
      <c r="Z759" s="34"/>
      <c r="AA759" s="34"/>
      <c r="AB759" s="34"/>
      <c r="AC759" s="34"/>
      <c r="AD759" s="34"/>
      <c r="AE759" s="34"/>
      <c r="AF759" s="34"/>
      <c r="AG759" s="34"/>
      <c r="AH759" s="34"/>
      <c r="AI759" s="34"/>
      <c r="AJ759" s="34"/>
      <c r="AK759" s="34"/>
      <c r="AL759" s="34"/>
      <c r="AM759" s="34"/>
      <c r="AN759" s="34"/>
      <c r="AO759" s="34"/>
      <c r="AP759" s="34"/>
      <c r="AQ759" s="34"/>
      <c r="AR759" s="34"/>
      <c r="AS759" s="34"/>
      <c r="AT759" s="34"/>
      <c r="AU759" s="34"/>
      <c r="AV759" s="34"/>
      <c r="AW759" s="34"/>
    </row>
    <row r="760" spans="2:49" hidden="1">
      <c r="B760" s="28">
        <f t="shared" si="11"/>
        <v>757</v>
      </c>
      <c r="C760" s="29">
        <v>45454</v>
      </c>
      <c r="D760" s="30" t="s">
        <v>1464</v>
      </c>
      <c r="E760" s="31" t="s">
        <v>545</v>
      </c>
      <c r="F760" s="32" t="s">
        <v>2926</v>
      </c>
      <c r="G760" s="31" t="s">
        <v>1465</v>
      </c>
      <c r="H760" s="31" t="s">
        <v>1516</v>
      </c>
      <c r="I760" s="31" t="s">
        <v>440</v>
      </c>
      <c r="J760" s="31" t="s">
        <v>441</v>
      </c>
      <c r="K760" s="31" t="s">
        <v>2630</v>
      </c>
      <c r="L760" s="31" t="s">
        <v>1574</v>
      </c>
      <c r="M760" s="33" t="s">
        <v>111</v>
      </c>
      <c r="N760" s="34" t="s">
        <v>1575</v>
      </c>
      <c r="O760" s="35" t="s">
        <v>2639</v>
      </c>
      <c r="P760" s="34"/>
      <c r="Q760" s="34" t="s">
        <v>2195</v>
      </c>
      <c r="R760" s="36"/>
      <c r="S760" s="36"/>
      <c r="T760" s="34"/>
      <c r="U760" s="34"/>
      <c r="V760" s="34"/>
      <c r="W760" s="34"/>
      <c r="X760" s="34"/>
      <c r="Y760" s="34"/>
      <c r="Z760" s="34"/>
      <c r="AA760" s="34">
        <v>1</v>
      </c>
      <c r="AB760" s="34"/>
      <c r="AC760" s="34"/>
      <c r="AD760" s="34"/>
      <c r="AE760" s="34"/>
      <c r="AF760" s="34"/>
      <c r="AG760" s="34"/>
      <c r="AH760" s="34"/>
      <c r="AI760" s="34"/>
      <c r="AJ760" s="34"/>
      <c r="AK760" s="34"/>
      <c r="AL760" s="34"/>
      <c r="AM760" s="34"/>
      <c r="AN760" s="34"/>
      <c r="AO760" s="34"/>
      <c r="AP760" s="34"/>
      <c r="AQ760" s="34"/>
      <c r="AR760" s="34"/>
      <c r="AS760" s="34"/>
      <c r="AT760" s="34"/>
      <c r="AU760" s="34"/>
      <c r="AV760" s="34"/>
      <c r="AW760" s="34"/>
    </row>
    <row r="761" spans="2:49" hidden="1">
      <c r="B761" s="28">
        <f t="shared" si="11"/>
        <v>758</v>
      </c>
      <c r="C761" s="29">
        <v>45454</v>
      </c>
      <c r="D761" s="30" t="s">
        <v>1464</v>
      </c>
      <c r="E761" s="31" t="s">
        <v>545</v>
      </c>
      <c r="F761" s="32" t="s">
        <v>2926</v>
      </c>
      <c r="G761" s="31" t="s">
        <v>375</v>
      </c>
      <c r="H761" s="64" t="s">
        <v>1513</v>
      </c>
      <c r="I761" s="31" t="s">
        <v>440</v>
      </c>
      <c r="J761" s="31" t="s">
        <v>173</v>
      </c>
      <c r="K761" s="31" t="s">
        <v>2596</v>
      </c>
      <c r="L761" s="31" t="s">
        <v>1488</v>
      </c>
      <c r="M761" s="33" t="s">
        <v>101</v>
      </c>
      <c r="N761" s="34" t="s">
        <v>1489</v>
      </c>
      <c r="O761" s="35" t="s">
        <v>2494</v>
      </c>
      <c r="P761" s="34">
        <v>1</v>
      </c>
      <c r="Q761" s="34" t="s">
        <v>2195</v>
      </c>
      <c r="R761" s="36"/>
      <c r="S761" s="36"/>
      <c r="T761" s="34"/>
      <c r="U761" s="34"/>
      <c r="V761" s="34"/>
      <c r="W761" s="34"/>
      <c r="X761" s="34"/>
      <c r="Y761" s="34"/>
      <c r="Z761" s="34"/>
      <c r="AA761" s="34"/>
      <c r="AB761" s="34"/>
      <c r="AC761" s="34"/>
      <c r="AD761" s="34"/>
      <c r="AE761" s="34"/>
      <c r="AF761" s="34">
        <v>1</v>
      </c>
      <c r="AG761" s="34"/>
      <c r="AH761" s="34"/>
      <c r="AI761" s="34"/>
      <c r="AJ761" s="34"/>
      <c r="AK761" s="34"/>
      <c r="AL761" s="34"/>
      <c r="AM761" s="34"/>
      <c r="AN761" s="34"/>
      <c r="AO761" s="34"/>
      <c r="AP761" s="34"/>
      <c r="AQ761" s="34"/>
      <c r="AR761" s="34"/>
      <c r="AS761" s="34"/>
      <c r="AT761" s="34"/>
      <c r="AU761" s="34"/>
      <c r="AV761" s="34"/>
      <c r="AW761" s="34"/>
    </row>
    <row r="762" spans="2:49" hidden="1">
      <c r="B762" s="28">
        <f t="shared" si="11"/>
        <v>759</v>
      </c>
      <c r="C762" s="29">
        <v>45454</v>
      </c>
      <c r="D762" s="30" t="s">
        <v>1464</v>
      </c>
      <c r="E762" s="31" t="s">
        <v>545</v>
      </c>
      <c r="F762" s="32" t="s">
        <v>2926</v>
      </c>
      <c r="G762" s="31" t="s">
        <v>375</v>
      </c>
      <c r="H762" s="31" t="s">
        <v>1455</v>
      </c>
      <c r="I762" s="31" t="s">
        <v>1492</v>
      </c>
      <c r="J762" s="31" t="s">
        <v>1472</v>
      </c>
      <c r="K762" s="31" t="s">
        <v>2962</v>
      </c>
      <c r="L762" s="31" t="s">
        <v>1530</v>
      </c>
      <c r="M762" s="33" t="s">
        <v>1636</v>
      </c>
      <c r="N762" s="34" t="s">
        <v>1066</v>
      </c>
      <c r="O762" s="35" t="s">
        <v>2963</v>
      </c>
      <c r="P762" s="34"/>
      <c r="Q762" s="34" t="s">
        <v>2602</v>
      </c>
      <c r="R762" s="36" t="s">
        <v>2964</v>
      </c>
      <c r="S762" s="36" t="s">
        <v>2965</v>
      </c>
      <c r="T762" s="34"/>
      <c r="U762" s="34"/>
      <c r="V762" s="34"/>
      <c r="W762" s="34"/>
      <c r="X762" s="34"/>
      <c r="Y762" s="34"/>
      <c r="Z762" s="34"/>
      <c r="AA762" s="34"/>
      <c r="AB762" s="34"/>
      <c r="AC762" s="34"/>
      <c r="AD762" s="34"/>
      <c r="AE762" s="34"/>
      <c r="AF762" s="34"/>
      <c r="AG762" s="34"/>
      <c r="AH762" s="34"/>
      <c r="AI762" s="34"/>
      <c r="AJ762" s="34"/>
      <c r="AK762" s="34"/>
      <c r="AL762" s="34"/>
      <c r="AM762" s="34"/>
      <c r="AN762" s="34"/>
      <c r="AO762" s="34"/>
      <c r="AP762" s="34"/>
      <c r="AQ762" s="34"/>
      <c r="AR762" s="34"/>
      <c r="AS762" s="34"/>
      <c r="AT762" s="34"/>
      <c r="AU762" s="34"/>
      <c r="AV762" s="34"/>
      <c r="AW762" s="34"/>
    </row>
    <row r="763" spans="2:49" hidden="1">
      <c r="B763" s="28">
        <f t="shared" si="11"/>
        <v>760</v>
      </c>
      <c r="C763" s="29">
        <v>45455</v>
      </c>
      <c r="D763" s="30" t="s">
        <v>1464</v>
      </c>
      <c r="E763" s="31" t="s">
        <v>545</v>
      </c>
      <c r="F763" s="32" t="s">
        <v>2926</v>
      </c>
      <c r="G763" s="31" t="s">
        <v>375</v>
      </c>
      <c r="H763" s="31" t="s">
        <v>1546</v>
      </c>
      <c r="I763" s="31" t="s">
        <v>1477</v>
      </c>
      <c r="J763" s="31" t="s">
        <v>1478</v>
      </c>
      <c r="K763" s="31" t="s">
        <v>2966</v>
      </c>
      <c r="L763" s="31" t="s">
        <v>1488</v>
      </c>
      <c r="M763" s="33" t="s">
        <v>101</v>
      </c>
      <c r="N763" s="34" t="s">
        <v>1622</v>
      </c>
      <c r="O763" s="35" t="s">
        <v>2478</v>
      </c>
      <c r="P763" s="34">
        <v>1</v>
      </c>
      <c r="Q763" s="34"/>
      <c r="R763" s="36" t="s">
        <v>2967</v>
      </c>
      <c r="S763" s="36" t="s">
        <v>2968</v>
      </c>
      <c r="T763" s="34"/>
      <c r="U763" s="34"/>
      <c r="V763" s="34"/>
      <c r="W763" s="34"/>
      <c r="X763" s="34"/>
      <c r="Y763" s="34"/>
      <c r="Z763" s="34"/>
      <c r="AA763" s="34"/>
      <c r="AB763" s="34"/>
      <c r="AC763" s="34"/>
      <c r="AD763" s="34"/>
      <c r="AE763" s="34"/>
      <c r="AF763" s="34"/>
      <c r="AG763" s="34"/>
      <c r="AH763" s="34"/>
      <c r="AI763" s="34"/>
      <c r="AJ763" s="34"/>
      <c r="AK763" s="34"/>
      <c r="AL763" s="34"/>
      <c r="AM763" s="34"/>
      <c r="AN763" s="34"/>
      <c r="AO763" s="34"/>
      <c r="AP763" s="34"/>
      <c r="AQ763" s="34"/>
      <c r="AR763" s="34"/>
      <c r="AS763" s="34"/>
      <c r="AT763" s="34"/>
      <c r="AU763" s="34"/>
      <c r="AV763" s="34"/>
      <c r="AW763" s="34"/>
    </row>
    <row r="764" spans="2:49" hidden="1">
      <c r="B764" s="28">
        <f t="shared" si="11"/>
        <v>761</v>
      </c>
      <c r="C764" s="29">
        <v>45455</v>
      </c>
      <c r="D764" s="30" t="s">
        <v>1464</v>
      </c>
      <c r="E764" s="31" t="s">
        <v>545</v>
      </c>
      <c r="F764" s="32" t="s">
        <v>2926</v>
      </c>
      <c r="G764" s="31" t="s">
        <v>375</v>
      </c>
      <c r="H764" s="31" t="s">
        <v>1610</v>
      </c>
      <c r="I764" s="31" t="s">
        <v>1485</v>
      </c>
      <c r="J764" s="31" t="s">
        <v>1486</v>
      </c>
      <c r="K764" s="31" t="s">
        <v>2969</v>
      </c>
      <c r="L764" s="31" t="s">
        <v>1574</v>
      </c>
      <c r="M764" s="33" t="s">
        <v>111</v>
      </c>
      <c r="N764" s="34" t="s">
        <v>1575</v>
      </c>
      <c r="O764" s="35"/>
      <c r="P764" s="34">
        <v>1</v>
      </c>
      <c r="Q764" s="34" t="s">
        <v>2188</v>
      </c>
      <c r="R764" s="36"/>
      <c r="S764" s="36"/>
      <c r="T764" s="34"/>
      <c r="U764" s="34"/>
      <c r="V764" s="34"/>
      <c r="W764" s="34"/>
      <c r="X764" s="34"/>
      <c r="Y764" s="34"/>
      <c r="Z764" s="34"/>
      <c r="AA764" s="34">
        <v>1</v>
      </c>
      <c r="AB764" s="34"/>
      <c r="AC764" s="34"/>
      <c r="AD764" s="34"/>
      <c r="AE764" s="34"/>
      <c r="AF764" s="34"/>
      <c r="AG764" s="34"/>
      <c r="AH764" s="34"/>
      <c r="AI764" s="34"/>
      <c r="AJ764" s="34"/>
      <c r="AK764" s="34"/>
      <c r="AL764" s="34"/>
      <c r="AM764" s="34"/>
      <c r="AN764" s="34"/>
      <c r="AO764" s="34"/>
      <c r="AP764" s="34"/>
      <c r="AQ764" s="34"/>
      <c r="AR764" s="34"/>
      <c r="AS764" s="34"/>
      <c r="AT764" s="34"/>
      <c r="AU764" s="34"/>
      <c r="AV764" s="34"/>
      <c r="AW764" s="34"/>
    </row>
    <row r="765" spans="2:49" hidden="1">
      <c r="B765" s="28">
        <f t="shared" si="11"/>
        <v>762</v>
      </c>
      <c r="C765" s="29">
        <v>45455</v>
      </c>
      <c r="D765" s="30" t="s">
        <v>1464</v>
      </c>
      <c r="E765" s="31" t="s">
        <v>545</v>
      </c>
      <c r="F765" s="32" t="s">
        <v>2926</v>
      </c>
      <c r="G765" s="31" t="s">
        <v>375</v>
      </c>
      <c r="H765" s="31" t="s">
        <v>1610</v>
      </c>
      <c r="I765" s="31" t="s">
        <v>1849</v>
      </c>
      <c r="J765" s="31" t="s">
        <v>1556</v>
      </c>
      <c r="K765" s="31" t="s">
        <v>2970</v>
      </c>
      <c r="L765" s="31" t="s">
        <v>1530</v>
      </c>
      <c r="M765" s="33" t="s">
        <v>1681</v>
      </c>
      <c r="N765" s="34" t="s">
        <v>1066</v>
      </c>
      <c r="O765" s="35"/>
      <c r="P765" s="34"/>
      <c r="Q765" s="34" t="s">
        <v>2188</v>
      </c>
      <c r="R765" s="36" t="s">
        <v>2971</v>
      </c>
      <c r="S765" s="36" t="s">
        <v>2972</v>
      </c>
      <c r="T765" s="34"/>
      <c r="U765" s="34"/>
      <c r="V765" s="34"/>
      <c r="W765" s="34"/>
      <c r="X765" s="34"/>
      <c r="Y765" s="34"/>
      <c r="Z765" s="34"/>
      <c r="AA765" s="34"/>
      <c r="AB765" s="34"/>
      <c r="AC765" s="34"/>
      <c r="AD765" s="34"/>
      <c r="AE765" s="34"/>
      <c r="AF765" s="34"/>
      <c r="AG765" s="34"/>
      <c r="AH765" s="34"/>
      <c r="AI765" s="34"/>
      <c r="AJ765" s="34"/>
      <c r="AK765" s="34"/>
      <c r="AL765" s="34"/>
      <c r="AM765" s="34"/>
      <c r="AN765" s="34"/>
      <c r="AO765" s="34"/>
      <c r="AP765" s="34"/>
      <c r="AQ765" s="34"/>
      <c r="AR765" s="34"/>
      <c r="AS765" s="34"/>
      <c r="AT765" s="34"/>
      <c r="AU765" s="34"/>
      <c r="AV765" s="34"/>
      <c r="AW765" s="34"/>
    </row>
    <row r="766" spans="2:49" hidden="1">
      <c r="B766" s="28">
        <f t="shared" si="11"/>
        <v>763</v>
      </c>
      <c r="C766" s="29">
        <v>45455</v>
      </c>
      <c r="D766" s="30" t="s">
        <v>1464</v>
      </c>
      <c r="E766" s="31" t="s">
        <v>545</v>
      </c>
      <c r="F766" s="32" t="s">
        <v>2926</v>
      </c>
      <c r="G766" s="31" t="s">
        <v>375</v>
      </c>
      <c r="H766" s="31" t="s">
        <v>1565</v>
      </c>
      <c r="I766" s="31" t="s">
        <v>1566</v>
      </c>
      <c r="J766" s="31" t="s">
        <v>1567</v>
      </c>
      <c r="K766" s="31" t="s">
        <v>2973</v>
      </c>
      <c r="L766" s="31" t="s">
        <v>1459</v>
      </c>
      <c r="M766" s="33" t="s">
        <v>74</v>
      </c>
      <c r="N766" s="34" t="s">
        <v>183</v>
      </c>
      <c r="O766" s="35" t="s">
        <v>2499</v>
      </c>
      <c r="P766" s="34">
        <v>1</v>
      </c>
      <c r="Q766" s="34" t="s">
        <v>2397</v>
      </c>
      <c r="R766" s="36" t="s">
        <v>2974</v>
      </c>
      <c r="S766" s="36" t="s">
        <v>2975</v>
      </c>
      <c r="T766" s="34"/>
      <c r="U766" s="34"/>
      <c r="V766" s="34"/>
      <c r="W766" s="34"/>
      <c r="X766" s="34"/>
      <c r="Y766" s="34"/>
      <c r="Z766" s="34"/>
      <c r="AA766" s="34"/>
      <c r="AB766" s="34"/>
      <c r="AC766" s="34"/>
      <c r="AD766" s="34"/>
      <c r="AE766" s="34"/>
      <c r="AF766" s="34"/>
      <c r="AG766" s="34"/>
      <c r="AH766" s="34"/>
      <c r="AI766" s="34"/>
      <c r="AJ766" s="34"/>
      <c r="AK766" s="34"/>
      <c r="AL766" s="34"/>
      <c r="AM766" s="34"/>
      <c r="AN766" s="34"/>
      <c r="AO766" s="34"/>
      <c r="AP766" s="34"/>
      <c r="AQ766" s="34"/>
      <c r="AR766" s="34"/>
      <c r="AS766" s="34"/>
      <c r="AT766" s="34"/>
      <c r="AU766" s="34"/>
      <c r="AV766" s="34"/>
      <c r="AW766" s="34"/>
    </row>
    <row r="767" spans="2:49" hidden="1">
      <c r="B767" s="28">
        <f t="shared" si="11"/>
        <v>764</v>
      </c>
      <c r="C767" s="29">
        <v>45455</v>
      </c>
      <c r="D767" s="30" t="s">
        <v>1464</v>
      </c>
      <c r="E767" s="31" t="s">
        <v>545</v>
      </c>
      <c r="F767" s="32" t="s">
        <v>2926</v>
      </c>
      <c r="G767" s="31" t="s">
        <v>375</v>
      </c>
      <c r="H767" s="31" t="s">
        <v>1565</v>
      </c>
      <c r="I767" s="31" t="s">
        <v>1929</v>
      </c>
      <c r="J767" s="31" t="s">
        <v>1627</v>
      </c>
      <c r="K767" s="31" t="s">
        <v>2976</v>
      </c>
      <c r="L767" s="31" t="s">
        <v>1530</v>
      </c>
      <c r="M767" s="33" t="s">
        <v>1531</v>
      </c>
      <c r="N767" s="34" t="s">
        <v>1532</v>
      </c>
      <c r="O767" s="35" t="s">
        <v>2490</v>
      </c>
      <c r="P767" s="34"/>
      <c r="Q767" s="34" t="s">
        <v>2397</v>
      </c>
      <c r="R767" s="36"/>
      <c r="S767" s="36"/>
      <c r="T767" s="34"/>
      <c r="U767" s="34"/>
      <c r="V767" s="34"/>
      <c r="W767" s="34"/>
      <c r="X767" s="34"/>
      <c r="Y767" s="34"/>
      <c r="Z767" s="34"/>
      <c r="AA767" s="34"/>
      <c r="AB767" s="34"/>
      <c r="AC767" s="34"/>
      <c r="AD767" s="34"/>
      <c r="AE767" s="34"/>
      <c r="AF767" s="34"/>
      <c r="AG767" s="34"/>
      <c r="AH767" s="34"/>
      <c r="AI767" s="34"/>
      <c r="AJ767" s="34"/>
      <c r="AK767" s="34"/>
      <c r="AL767" s="34"/>
      <c r="AM767" s="34"/>
      <c r="AN767" s="34"/>
      <c r="AO767" s="34"/>
      <c r="AP767" s="34"/>
      <c r="AQ767" s="34"/>
      <c r="AR767" s="34"/>
      <c r="AS767" s="34"/>
      <c r="AT767" s="34"/>
      <c r="AU767" s="34"/>
      <c r="AV767" s="34"/>
      <c r="AW767" s="34"/>
    </row>
    <row r="768" spans="2:49" hidden="1">
      <c r="B768" s="28">
        <f t="shared" si="11"/>
        <v>765</v>
      </c>
      <c r="C768" s="29">
        <v>45455</v>
      </c>
      <c r="D768" s="30" t="s">
        <v>1464</v>
      </c>
      <c r="E768" s="31" t="s">
        <v>545</v>
      </c>
      <c r="F768" s="32" t="s">
        <v>2926</v>
      </c>
      <c r="G768" s="31" t="s">
        <v>375</v>
      </c>
      <c r="H768" s="31" t="s">
        <v>1516</v>
      </c>
      <c r="I768" s="31" t="s">
        <v>440</v>
      </c>
      <c r="J768" s="31" t="s">
        <v>1600</v>
      </c>
      <c r="K768" s="31" t="s">
        <v>2977</v>
      </c>
      <c r="L768" s="31" t="s">
        <v>1530</v>
      </c>
      <c r="M768" s="33" t="s">
        <v>1653</v>
      </c>
      <c r="N768" s="34" t="s">
        <v>1066</v>
      </c>
      <c r="O768" s="35" t="s">
        <v>2494</v>
      </c>
      <c r="P768" s="34"/>
      <c r="Q768" s="34" t="s">
        <v>2195</v>
      </c>
      <c r="R768" s="36" t="s">
        <v>2978</v>
      </c>
      <c r="S768" s="36" t="s">
        <v>2979</v>
      </c>
      <c r="T768" s="34"/>
      <c r="U768" s="34"/>
      <c r="V768" s="34"/>
      <c r="W768" s="34"/>
      <c r="X768" s="34"/>
      <c r="Y768" s="34"/>
      <c r="Z768" s="34"/>
      <c r="AA768" s="34"/>
      <c r="AB768" s="34"/>
      <c r="AC768" s="34"/>
      <c r="AD768" s="34"/>
      <c r="AE768" s="34"/>
      <c r="AF768" s="34"/>
      <c r="AG768" s="34"/>
      <c r="AH768" s="34"/>
      <c r="AI768" s="34"/>
      <c r="AJ768" s="34"/>
      <c r="AK768" s="34"/>
      <c r="AL768" s="34"/>
      <c r="AM768" s="34"/>
      <c r="AN768" s="34"/>
      <c r="AO768" s="34"/>
      <c r="AP768" s="34"/>
      <c r="AQ768" s="34"/>
      <c r="AR768" s="34"/>
      <c r="AS768" s="34"/>
      <c r="AT768" s="34"/>
      <c r="AU768" s="34"/>
      <c r="AV768" s="34"/>
      <c r="AW768" s="34"/>
    </row>
    <row r="769" spans="2:49" hidden="1">
      <c r="B769" s="28">
        <f t="shared" si="11"/>
        <v>766</v>
      </c>
      <c r="C769" s="29">
        <v>45455</v>
      </c>
      <c r="D769" s="30" t="s">
        <v>1464</v>
      </c>
      <c r="E769" s="31" t="s">
        <v>545</v>
      </c>
      <c r="F769" s="32" t="s">
        <v>2926</v>
      </c>
      <c r="G769" s="31" t="s">
        <v>375</v>
      </c>
      <c r="H769" s="31" t="s">
        <v>1516</v>
      </c>
      <c r="I769" s="31" t="s">
        <v>440</v>
      </c>
      <c r="J769" s="31" t="s">
        <v>173</v>
      </c>
      <c r="K769" s="31" t="s">
        <v>2595</v>
      </c>
      <c r="L769" s="31" t="s">
        <v>1498</v>
      </c>
      <c r="M769" s="33" t="s">
        <v>85</v>
      </c>
      <c r="N769" s="34" t="s">
        <v>1665</v>
      </c>
      <c r="O769" s="35" t="s">
        <v>2467</v>
      </c>
      <c r="P769" s="34">
        <v>1</v>
      </c>
      <c r="Q769" s="34" t="s">
        <v>2195</v>
      </c>
      <c r="R769" s="36"/>
      <c r="S769" s="36"/>
      <c r="T769" s="34"/>
      <c r="U769" s="34"/>
      <c r="V769" s="34">
        <v>1</v>
      </c>
      <c r="W769" s="34"/>
      <c r="X769" s="34"/>
      <c r="Y769" s="34"/>
      <c r="Z769" s="34"/>
      <c r="AA769" s="34"/>
      <c r="AB769" s="34"/>
      <c r="AC769" s="34"/>
      <c r="AD769" s="34"/>
      <c r="AE769" s="34"/>
      <c r="AF769" s="34"/>
      <c r="AG769" s="34"/>
      <c r="AH769" s="34"/>
      <c r="AI769" s="34"/>
      <c r="AJ769" s="34"/>
      <c r="AK769" s="34"/>
      <c r="AL769" s="34"/>
      <c r="AM769" s="34"/>
      <c r="AN769" s="34"/>
      <c r="AO769" s="34"/>
      <c r="AP769" s="34"/>
      <c r="AQ769" s="34"/>
      <c r="AR769" s="34"/>
      <c r="AS769" s="34"/>
      <c r="AT769" s="34"/>
      <c r="AU769" s="34"/>
      <c r="AV769" s="34"/>
      <c r="AW769" s="34"/>
    </row>
    <row r="770" spans="2:49" hidden="1">
      <c r="B770" s="28">
        <f t="shared" si="11"/>
        <v>767</v>
      </c>
      <c r="C770" s="29">
        <v>45456</v>
      </c>
      <c r="D770" s="30" t="s">
        <v>1464</v>
      </c>
      <c r="E770" s="47" t="s">
        <v>545</v>
      </c>
      <c r="F770" s="32" t="s">
        <v>2980</v>
      </c>
      <c r="G770" s="31" t="s">
        <v>375</v>
      </c>
      <c r="H770" s="31" t="s">
        <v>1546</v>
      </c>
      <c r="I770" s="31" t="s">
        <v>1477</v>
      </c>
      <c r="J770" s="31" t="s">
        <v>656</v>
      </c>
      <c r="K770" s="31" t="s">
        <v>2981</v>
      </c>
      <c r="L770" s="31" t="s">
        <v>1530</v>
      </c>
      <c r="M770" s="31" t="s">
        <v>1800</v>
      </c>
      <c r="N770" s="31" t="s">
        <v>1642</v>
      </c>
      <c r="O770" s="44" t="s">
        <v>2982</v>
      </c>
      <c r="P770" s="34"/>
      <c r="Q770" s="34" t="s">
        <v>2281</v>
      </c>
      <c r="R770" s="36"/>
      <c r="S770" s="36"/>
      <c r="T770" s="34"/>
      <c r="U770" s="34"/>
      <c r="V770" s="34"/>
      <c r="W770" s="34"/>
      <c r="X770" s="34"/>
      <c r="Y770" s="34"/>
      <c r="Z770" s="34"/>
      <c r="AA770" s="34"/>
      <c r="AB770" s="34"/>
      <c r="AC770" s="34"/>
      <c r="AD770" s="34"/>
      <c r="AE770" s="34"/>
      <c r="AF770" s="34"/>
      <c r="AG770" s="34"/>
      <c r="AH770" s="34"/>
      <c r="AI770" s="34"/>
      <c r="AJ770" s="34"/>
      <c r="AK770" s="34"/>
      <c r="AL770" s="34"/>
      <c r="AM770" s="34"/>
      <c r="AN770" s="34"/>
      <c r="AO770" s="34"/>
      <c r="AP770" s="34"/>
      <c r="AQ770" s="34"/>
      <c r="AR770" s="34"/>
      <c r="AS770" s="34"/>
      <c r="AT770" s="34"/>
      <c r="AU770" s="34"/>
      <c r="AV770" s="34"/>
      <c r="AW770" s="34"/>
    </row>
    <row r="771" spans="2:49" hidden="1">
      <c r="B771" s="28">
        <f t="shared" si="11"/>
        <v>768</v>
      </c>
      <c r="C771" s="29">
        <v>45456</v>
      </c>
      <c r="D771" s="30" t="s">
        <v>1464</v>
      </c>
      <c r="E771" s="31" t="s">
        <v>545</v>
      </c>
      <c r="F771" s="32" t="s">
        <v>2980</v>
      </c>
      <c r="G771" s="31" t="s">
        <v>375</v>
      </c>
      <c r="H771" s="31" t="s">
        <v>1538</v>
      </c>
      <c r="I771" s="31" t="s">
        <v>1521</v>
      </c>
      <c r="J771" s="31" t="s">
        <v>217</v>
      </c>
      <c r="K771" s="31" t="s">
        <v>2983</v>
      </c>
      <c r="L771" s="31" t="s">
        <v>1480</v>
      </c>
      <c r="M771" s="49" t="s">
        <v>104</v>
      </c>
      <c r="N771" s="34" t="s">
        <v>183</v>
      </c>
      <c r="O771" s="35"/>
      <c r="P771" s="34">
        <v>1</v>
      </c>
      <c r="Q771" s="34" t="s">
        <v>2281</v>
      </c>
      <c r="R771" s="36" t="s">
        <v>2984</v>
      </c>
      <c r="S771" s="36" t="s">
        <v>2985</v>
      </c>
      <c r="T771" s="34"/>
      <c r="U771" s="34"/>
      <c r="V771" s="34"/>
      <c r="W771" s="34"/>
      <c r="X771" s="34"/>
      <c r="Y771" s="34"/>
      <c r="Z771" s="34"/>
      <c r="AA771" s="34"/>
      <c r="AB771" s="34"/>
      <c r="AC771" s="34"/>
      <c r="AD771" s="34"/>
      <c r="AE771" s="34"/>
      <c r="AF771" s="34"/>
      <c r="AG771" s="34"/>
      <c r="AH771" s="34"/>
      <c r="AI771" s="34"/>
      <c r="AJ771" s="34"/>
      <c r="AK771" s="34"/>
      <c r="AL771" s="34"/>
      <c r="AM771" s="34"/>
      <c r="AN771" s="34"/>
      <c r="AO771" s="34"/>
      <c r="AP771" s="34"/>
      <c r="AQ771" s="34"/>
      <c r="AR771" s="34"/>
      <c r="AS771" s="34"/>
      <c r="AT771" s="34"/>
      <c r="AU771" s="34"/>
      <c r="AV771" s="34"/>
      <c r="AW771" s="34"/>
    </row>
    <row r="772" spans="2:49" hidden="1">
      <c r="B772" s="28">
        <f t="shared" ref="B772:B835" si="12">ROW()-3</f>
        <v>769</v>
      </c>
      <c r="C772" s="29">
        <v>45457</v>
      </c>
      <c r="D772" s="30" t="s">
        <v>1464</v>
      </c>
      <c r="E772" s="31" t="s">
        <v>545</v>
      </c>
      <c r="F772" s="32" t="s">
        <v>2980</v>
      </c>
      <c r="G772" s="31" t="s">
        <v>375</v>
      </c>
      <c r="H772" s="31" t="s">
        <v>1538</v>
      </c>
      <c r="I772" s="31" t="s">
        <v>1521</v>
      </c>
      <c r="J772" s="31" t="s">
        <v>1668</v>
      </c>
      <c r="K772" s="31" t="s">
        <v>2986</v>
      </c>
      <c r="L772" s="31" t="s">
        <v>1530</v>
      </c>
      <c r="M772" s="49" t="s">
        <v>1681</v>
      </c>
      <c r="N772" s="34" t="s">
        <v>1723</v>
      </c>
      <c r="O772" s="35"/>
      <c r="P772" s="34"/>
      <c r="Q772" s="34" t="s">
        <v>2281</v>
      </c>
      <c r="R772" s="36"/>
      <c r="S772" s="36"/>
      <c r="T772" s="34"/>
      <c r="U772" s="34"/>
      <c r="V772" s="34"/>
      <c r="W772" s="34"/>
      <c r="X772" s="34"/>
      <c r="Y772" s="34"/>
      <c r="Z772" s="34">
        <v>1</v>
      </c>
      <c r="AA772" s="34"/>
      <c r="AB772" s="34"/>
      <c r="AC772" s="34"/>
      <c r="AD772" s="34"/>
      <c r="AE772" s="34"/>
      <c r="AF772" s="34"/>
      <c r="AG772" s="34"/>
      <c r="AH772" s="34"/>
      <c r="AI772" s="34"/>
      <c r="AJ772" s="34"/>
      <c r="AK772" s="34"/>
      <c r="AL772" s="34"/>
      <c r="AM772" s="34"/>
      <c r="AN772" s="34"/>
      <c r="AO772" s="34"/>
      <c r="AP772" s="34"/>
      <c r="AQ772" s="34"/>
      <c r="AR772" s="34"/>
      <c r="AS772" s="34"/>
      <c r="AT772" s="34"/>
      <c r="AU772" s="34"/>
      <c r="AV772" s="34"/>
      <c r="AW772" s="34"/>
    </row>
    <row r="773" spans="2:49" hidden="1">
      <c r="B773" s="28">
        <f t="shared" si="12"/>
        <v>770</v>
      </c>
      <c r="C773" s="29">
        <v>45456</v>
      </c>
      <c r="D773" s="30" t="s">
        <v>1464</v>
      </c>
      <c r="E773" s="31" t="s">
        <v>545</v>
      </c>
      <c r="F773" s="32" t="s">
        <v>2980</v>
      </c>
      <c r="G773" s="31" t="s">
        <v>375</v>
      </c>
      <c r="H773" s="31" t="s">
        <v>1546</v>
      </c>
      <c r="I773" s="31" t="s">
        <v>1477</v>
      </c>
      <c r="J773" s="31" t="s">
        <v>656</v>
      </c>
      <c r="K773" s="31" t="s">
        <v>2987</v>
      </c>
      <c r="L773" s="31" t="s">
        <v>1459</v>
      </c>
      <c r="M773" s="49" t="s">
        <v>27</v>
      </c>
      <c r="N773" s="34" t="s">
        <v>183</v>
      </c>
      <c r="O773" s="35" t="s">
        <v>2988</v>
      </c>
      <c r="P773" s="34">
        <v>1</v>
      </c>
      <c r="Q773" s="34"/>
      <c r="R773" s="36" t="s">
        <v>2989</v>
      </c>
      <c r="S773" s="36" t="s">
        <v>2921</v>
      </c>
      <c r="T773" s="34"/>
      <c r="U773" s="34"/>
      <c r="V773" s="34"/>
      <c r="W773" s="34"/>
      <c r="X773" s="34"/>
      <c r="Y773" s="34"/>
      <c r="Z773" s="34"/>
      <c r="AA773" s="34"/>
      <c r="AB773" s="34"/>
      <c r="AC773" s="34"/>
      <c r="AD773" s="34"/>
      <c r="AE773" s="34"/>
      <c r="AF773" s="34"/>
      <c r="AG773" s="34"/>
      <c r="AH773" s="34"/>
      <c r="AI773" s="34"/>
      <c r="AJ773" s="34"/>
      <c r="AK773" s="34"/>
      <c r="AL773" s="34"/>
      <c r="AM773" s="34"/>
      <c r="AN773" s="34"/>
      <c r="AO773" s="34"/>
      <c r="AP773" s="34"/>
      <c r="AQ773" s="34"/>
      <c r="AR773" s="34"/>
      <c r="AS773" s="34"/>
      <c r="AT773" s="34"/>
      <c r="AU773" s="34"/>
      <c r="AV773" s="34"/>
      <c r="AW773" s="34"/>
    </row>
    <row r="774" spans="2:49" hidden="1">
      <c r="B774" s="28">
        <f t="shared" si="12"/>
        <v>771</v>
      </c>
      <c r="C774" s="29">
        <v>45461</v>
      </c>
      <c r="D774" s="30" t="s">
        <v>1464</v>
      </c>
      <c r="E774" s="31" t="s">
        <v>545</v>
      </c>
      <c r="F774" s="32" t="s">
        <v>2980</v>
      </c>
      <c r="G774" s="31" t="s">
        <v>1465</v>
      </c>
      <c r="H774" s="31" t="s">
        <v>1538</v>
      </c>
      <c r="I774" s="31" t="s">
        <v>1667</v>
      </c>
      <c r="J774" s="31" t="s">
        <v>1539</v>
      </c>
      <c r="K774" s="31" t="s">
        <v>2990</v>
      </c>
      <c r="L774" s="31" t="s">
        <v>1493</v>
      </c>
      <c r="M774" s="49" t="s">
        <v>1494</v>
      </c>
      <c r="N774" s="34" t="s">
        <v>1495</v>
      </c>
      <c r="O774" s="35"/>
      <c r="P774" s="34"/>
      <c r="Q774" s="34" t="s">
        <v>2281</v>
      </c>
      <c r="R774" s="36"/>
      <c r="S774" s="36"/>
      <c r="T774" s="34"/>
      <c r="U774" s="34"/>
      <c r="V774" s="34"/>
      <c r="W774" s="34"/>
      <c r="X774" s="34"/>
      <c r="Y774" s="34"/>
      <c r="Z774" s="34"/>
      <c r="AA774" s="34"/>
      <c r="AB774" s="34"/>
      <c r="AC774" s="34"/>
      <c r="AD774" s="34"/>
      <c r="AE774" s="34"/>
      <c r="AF774" s="34"/>
      <c r="AG774" s="34"/>
      <c r="AH774" s="34"/>
      <c r="AI774" s="34"/>
      <c r="AJ774" s="34"/>
      <c r="AK774" s="34"/>
      <c r="AL774" s="34"/>
      <c r="AM774" s="34"/>
      <c r="AN774" s="34"/>
      <c r="AO774" s="34"/>
      <c r="AP774" s="34"/>
      <c r="AQ774" s="34"/>
      <c r="AR774" s="34"/>
      <c r="AS774" s="34"/>
      <c r="AT774" s="34"/>
      <c r="AU774" s="34"/>
      <c r="AV774" s="34"/>
      <c r="AW774" s="34"/>
    </row>
    <row r="775" spans="2:49" hidden="1">
      <c r="B775" s="28">
        <f t="shared" si="12"/>
        <v>772</v>
      </c>
      <c r="C775" s="29">
        <v>45456</v>
      </c>
      <c r="D775" s="30" t="s">
        <v>1464</v>
      </c>
      <c r="E775" s="31" t="s">
        <v>545</v>
      </c>
      <c r="F775" s="32" t="s">
        <v>2980</v>
      </c>
      <c r="G775" s="31" t="s">
        <v>375</v>
      </c>
      <c r="H775" s="31" t="s">
        <v>1455</v>
      </c>
      <c r="I775" s="31" t="s">
        <v>1534</v>
      </c>
      <c r="J775" s="31" t="s">
        <v>1457</v>
      </c>
      <c r="K775" s="31" t="s">
        <v>2991</v>
      </c>
      <c r="L775" s="31" t="s">
        <v>1459</v>
      </c>
      <c r="M775" s="49" t="s">
        <v>74</v>
      </c>
      <c r="N775" s="34" t="s">
        <v>2076</v>
      </c>
      <c r="O775" s="35" t="s">
        <v>2603</v>
      </c>
      <c r="P775" s="34">
        <v>1</v>
      </c>
      <c r="Q775" s="34" t="s">
        <v>2602</v>
      </c>
      <c r="R775" s="36"/>
      <c r="S775" s="36"/>
      <c r="T775" s="34"/>
      <c r="U775" s="34"/>
      <c r="V775" s="34"/>
      <c r="W775" s="34"/>
      <c r="X775" s="34"/>
      <c r="Y775" s="34"/>
      <c r="Z775" s="34"/>
      <c r="AA775" s="34"/>
      <c r="AB775" s="34"/>
      <c r="AC775" s="34"/>
      <c r="AD775" s="34"/>
      <c r="AE775" s="34"/>
      <c r="AF775" s="34"/>
      <c r="AG775" s="34"/>
      <c r="AH775" s="34"/>
      <c r="AI775" s="34"/>
      <c r="AJ775" s="34"/>
      <c r="AK775" s="34"/>
      <c r="AL775" s="34"/>
      <c r="AM775" s="34"/>
      <c r="AN775" s="34"/>
      <c r="AO775" s="34"/>
      <c r="AP775" s="34"/>
      <c r="AQ775" s="34"/>
      <c r="AR775" s="34"/>
      <c r="AS775" s="34"/>
      <c r="AT775" s="34"/>
      <c r="AU775" s="34"/>
      <c r="AV775" s="34"/>
      <c r="AW775" s="34"/>
    </row>
    <row r="776" spans="2:49" hidden="1">
      <c r="B776" s="28">
        <f t="shared" si="12"/>
        <v>773</v>
      </c>
      <c r="C776" s="29">
        <v>45456</v>
      </c>
      <c r="D776" s="30" t="s">
        <v>1464</v>
      </c>
      <c r="E776" s="31" t="s">
        <v>545</v>
      </c>
      <c r="F776" s="32" t="s">
        <v>2980</v>
      </c>
      <c r="G776" s="31" t="s">
        <v>375</v>
      </c>
      <c r="H776" s="64" t="s">
        <v>1533</v>
      </c>
      <c r="I776" s="31" t="s">
        <v>1534</v>
      </c>
      <c r="J776" s="31" t="s">
        <v>1457</v>
      </c>
      <c r="K776" s="31" t="s">
        <v>2992</v>
      </c>
      <c r="L776" s="31" t="s">
        <v>1488</v>
      </c>
      <c r="M776" s="49" t="s">
        <v>101</v>
      </c>
      <c r="N776" s="34" t="s">
        <v>1489</v>
      </c>
      <c r="O776" s="35" t="s">
        <v>2993</v>
      </c>
      <c r="P776" s="34">
        <v>1</v>
      </c>
      <c r="Q776" s="34" t="s">
        <v>2602</v>
      </c>
      <c r="R776" s="36"/>
      <c r="S776" s="36"/>
      <c r="T776" s="34"/>
      <c r="U776" s="34"/>
      <c r="V776" s="34"/>
      <c r="W776" s="34"/>
      <c r="X776" s="34"/>
      <c r="Y776" s="34"/>
      <c r="Z776" s="34"/>
      <c r="AA776" s="34"/>
      <c r="AB776" s="34"/>
      <c r="AC776" s="34"/>
      <c r="AD776" s="34"/>
      <c r="AE776" s="34"/>
      <c r="AF776" s="34">
        <v>1</v>
      </c>
      <c r="AG776" s="34"/>
      <c r="AH776" s="34"/>
      <c r="AI776" s="34"/>
      <c r="AJ776" s="34"/>
      <c r="AK776" s="34"/>
      <c r="AL776" s="34"/>
      <c r="AM776" s="34"/>
      <c r="AN776" s="34"/>
      <c r="AO776" s="34"/>
      <c r="AP776" s="34"/>
      <c r="AQ776" s="34"/>
      <c r="AR776" s="34"/>
      <c r="AS776" s="34"/>
      <c r="AT776" s="34"/>
      <c r="AU776" s="34"/>
      <c r="AV776" s="34"/>
      <c r="AW776" s="34"/>
    </row>
    <row r="777" spans="2:49" hidden="1">
      <c r="B777" s="28">
        <f t="shared" si="12"/>
        <v>774</v>
      </c>
      <c r="C777" s="29">
        <v>45456</v>
      </c>
      <c r="D777" s="30" t="s">
        <v>1464</v>
      </c>
      <c r="E777" s="31" t="s">
        <v>545</v>
      </c>
      <c r="F777" s="32" t="s">
        <v>2980</v>
      </c>
      <c r="G777" s="31" t="s">
        <v>1465</v>
      </c>
      <c r="H777" s="31" t="s">
        <v>1565</v>
      </c>
      <c r="I777" s="31" t="s">
        <v>1632</v>
      </c>
      <c r="J777" s="31" t="s">
        <v>1633</v>
      </c>
      <c r="K777" s="31" t="s">
        <v>2994</v>
      </c>
      <c r="L777" s="31" t="s">
        <v>1498</v>
      </c>
      <c r="M777" s="49" t="s">
        <v>85</v>
      </c>
      <c r="N777" s="34" t="s">
        <v>188</v>
      </c>
      <c r="O777" s="35" t="s">
        <v>86</v>
      </c>
      <c r="P777" s="34"/>
      <c r="Q777" s="34" t="s">
        <v>2397</v>
      </c>
      <c r="R777" s="36" t="s">
        <v>2995</v>
      </c>
      <c r="S777" s="36" t="s">
        <v>2996</v>
      </c>
      <c r="T777" s="34"/>
      <c r="U777" s="34"/>
      <c r="V777" s="34"/>
      <c r="W777" s="34"/>
      <c r="X777" s="34"/>
      <c r="Y777" s="34"/>
      <c r="Z777" s="34"/>
      <c r="AA777" s="34"/>
      <c r="AB777" s="34"/>
      <c r="AC777" s="34"/>
      <c r="AD777" s="34"/>
      <c r="AE777" s="34"/>
      <c r="AF777" s="34"/>
      <c r="AG777" s="34"/>
      <c r="AH777" s="34"/>
      <c r="AI777" s="34"/>
      <c r="AJ777" s="34"/>
      <c r="AK777" s="34"/>
      <c r="AL777" s="34"/>
      <c r="AM777" s="34"/>
      <c r="AN777" s="34"/>
      <c r="AO777" s="34"/>
      <c r="AP777" s="34"/>
      <c r="AQ777" s="34"/>
      <c r="AR777" s="34"/>
      <c r="AS777" s="34"/>
      <c r="AT777" s="34"/>
      <c r="AU777" s="34"/>
      <c r="AV777" s="34"/>
      <c r="AW777" s="34"/>
    </row>
    <row r="778" spans="2:49" hidden="1">
      <c r="B778" s="28">
        <f t="shared" si="12"/>
        <v>775</v>
      </c>
      <c r="C778" s="29">
        <v>45456</v>
      </c>
      <c r="D778" s="30" t="s">
        <v>1464</v>
      </c>
      <c r="E778" s="31" t="s">
        <v>545</v>
      </c>
      <c r="F778" s="32" t="s">
        <v>2980</v>
      </c>
      <c r="G778" s="31" t="s">
        <v>1465</v>
      </c>
      <c r="H778" s="31" t="s">
        <v>1516</v>
      </c>
      <c r="I778" s="31" t="s">
        <v>440</v>
      </c>
      <c r="J778" s="31" t="s">
        <v>1580</v>
      </c>
      <c r="K778" s="31" t="s">
        <v>1635</v>
      </c>
      <c r="L778" s="31" t="s">
        <v>1553</v>
      </c>
      <c r="M778" s="49" t="s">
        <v>15</v>
      </c>
      <c r="N778" s="34" t="s">
        <v>1554</v>
      </c>
      <c r="O778" s="35" t="s">
        <v>582</v>
      </c>
      <c r="P778" s="34"/>
      <c r="Q778" s="34" t="s">
        <v>2195</v>
      </c>
      <c r="R778" s="36"/>
      <c r="S778" s="36"/>
      <c r="T778" s="34">
        <v>1</v>
      </c>
      <c r="U778" s="34"/>
      <c r="V778" s="34"/>
      <c r="W778" s="34"/>
      <c r="X778" s="34"/>
      <c r="Y778" s="34"/>
      <c r="Z778" s="34"/>
      <c r="AA778" s="34"/>
      <c r="AB778" s="34"/>
      <c r="AC778" s="34"/>
      <c r="AD778" s="34"/>
      <c r="AE778" s="34"/>
      <c r="AF778" s="34"/>
      <c r="AG778" s="34"/>
      <c r="AH778" s="34"/>
      <c r="AI778" s="34"/>
      <c r="AJ778" s="34"/>
      <c r="AK778" s="34"/>
      <c r="AL778" s="34"/>
      <c r="AM778" s="34"/>
      <c r="AN778" s="34"/>
      <c r="AO778" s="34"/>
      <c r="AP778" s="34"/>
      <c r="AQ778" s="34"/>
      <c r="AR778" s="34"/>
      <c r="AS778" s="34"/>
      <c r="AT778" s="34"/>
      <c r="AU778" s="34"/>
      <c r="AV778" s="34"/>
      <c r="AW778" s="34"/>
    </row>
    <row r="779" spans="2:49" hidden="1">
      <c r="B779" s="28">
        <f t="shared" si="12"/>
        <v>776</v>
      </c>
      <c r="C779" s="29">
        <v>45457</v>
      </c>
      <c r="D779" s="30" t="s">
        <v>1464</v>
      </c>
      <c r="E779" s="31" t="s">
        <v>545</v>
      </c>
      <c r="F779" s="32" t="s">
        <v>2980</v>
      </c>
      <c r="G779" s="31" t="s">
        <v>375</v>
      </c>
      <c r="H779" s="31" t="s">
        <v>1546</v>
      </c>
      <c r="I779" s="31" t="s">
        <v>1477</v>
      </c>
      <c r="J779" s="31" t="s">
        <v>656</v>
      </c>
      <c r="K779" s="31" t="s">
        <v>2987</v>
      </c>
      <c r="L779" s="31" t="s">
        <v>1488</v>
      </c>
      <c r="M779" s="49" t="s">
        <v>101</v>
      </c>
      <c r="N779" s="34" t="s">
        <v>1622</v>
      </c>
      <c r="O779" s="35" t="s">
        <v>2478</v>
      </c>
      <c r="P779" s="34">
        <v>1</v>
      </c>
      <c r="Q779" s="34"/>
      <c r="R779" s="36" t="s">
        <v>2997</v>
      </c>
      <c r="S779" s="36" t="s">
        <v>2998</v>
      </c>
      <c r="T779" s="34"/>
      <c r="U779" s="34"/>
      <c r="V779" s="34"/>
      <c r="W779" s="34"/>
      <c r="X779" s="34"/>
      <c r="Y779" s="34"/>
      <c r="Z779" s="34"/>
      <c r="AA779" s="34"/>
      <c r="AB779" s="34"/>
      <c r="AC779" s="34"/>
      <c r="AD779" s="34"/>
      <c r="AE779" s="34"/>
      <c r="AF779" s="34"/>
      <c r="AG779" s="34"/>
      <c r="AH779" s="34"/>
      <c r="AI779" s="34"/>
      <c r="AJ779" s="34"/>
      <c r="AK779" s="34"/>
      <c r="AL779" s="34"/>
      <c r="AM779" s="34"/>
      <c r="AN779" s="34"/>
      <c r="AO779" s="34"/>
      <c r="AP779" s="34"/>
      <c r="AQ779" s="34"/>
      <c r="AR779" s="34"/>
      <c r="AS779" s="34"/>
      <c r="AT779" s="34"/>
      <c r="AU779" s="34"/>
      <c r="AV779" s="34"/>
      <c r="AW779" s="34"/>
    </row>
    <row r="780" spans="2:49" hidden="1">
      <c r="B780" s="28">
        <f t="shared" si="12"/>
        <v>777</v>
      </c>
      <c r="C780" s="29">
        <v>45457</v>
      </c>
      <c r="D780" s="30" t="s">
        <v>1464</v>
      </c>
      <c r="E780" s="31" t="s">
        <v>545</v>
      </c>
      <c r="F780" s="32" t="s">
        <v>2980</v>
      </c>
      <c r="G780" s="31" t="s">
        <v>375</v>
      </c>
      <c r="H780" s="64" t="s">
        <v>1513</v>
      </c>
      <c r="I780" s="31" t="s">
        <v>440</v>
      </c>
      <c r="J780" s="31" t="s">
        <v>816</v>
      </c>
      <c r="K780" s="31" t="s">
        <v>1908</v>
      </c>
      <c r="L780" s="31" t="s">
        <v>1488</v>
      </c>
      <c r="M780" s="49" t="s">
        <v>101</v>
      </c>
      <c r="N780" s="34" t="s">
        <v>1622</v>
      </c>
      <c r="O780" s="35"/>
      <c r="P780" s="34">
        <v>1</v>
      </c>
      <c r="Q780" s="34" t="s">
        <v>2195</v>
      </c>
      <c r="R780" s="36" t="s">
        <v>2999</v>
      </c>
      <c r="S780" s="36" t="s">
        <v>3000</v>
      </c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D780" s="34"/>
      <c r="AE780" s="34"/>
      <c r="AF780" s="34"/>
      <c r="AG780" s="34"/>
      <c r="AH780" s="34"/>
      <c r="AI780" s="34"/>
      <c r="AJ780" s="34"/>
      <c r="AK780" s="34"/>
      <c r="AL780" s="34"/>
      <c r="AM780" s="34"/>
      <c r="AN780" s="34"/>
      <c r="AO780" s="34"/>
      <c r="AP780" s="34"/>
      <c r="AQ780" s="34"/>
      <c r="AR780" s="34"/>
      <c r="AS780" s="34"/>
      <c r="AT780" s="34"/>
      <c r="AU780" s="34"/>
      <c r="AV780" s="34"/>
      <c r="AW780" s="34"/>
    </row>
    <row r="781" spans="2:49" hidden="1">
      <c r="B781" s="28">
        <f t="shared" si="12"/>
        <v>778</v>
      </c>
      <c r="C781" s="29">
        <v>45457</v>
      </c>
      <c r="D781" s="30" t="s">
        <v>1464</v>
      </c>
      <c r="E781" s="31" t="s">
        <v>545</v>
      </c>
      <c r="F781" s="32" t="s">
        <v>2980</v>
      </c>
      <c r="G781" s="31" t="s">
        <v>375</v>
      </c>
      <c r="H781" s="31" t="s">
        <v>1610</v>
      </c>
      <c r="I781" s="31" t="s">
        <v>1550</v>
      </c>
      <c r="J781" s="31" t="s">
        <v>1968</v>
      </c>
      <c r="K781" s="31" t="s">
        <v>1969</v>
      </c>
      <c r="L781" s="31" t="s">
        <v>1498</v>
      </c>
      <c r="M781" s="49" t="s">
        <v>85</v>
      </c>
      <c r="N781" s="34" t="s">
        <v>1518</v>
      </c>
      <c r="P781" s="34">
        <v>1</v>
      </c>
      <c r="Q781" s="34" t="s">
        <v>2188</v>
      </c>
      <c r="R781" s="36"/>
      <c r="S781" s="36"/>
      <c r="T781" s="34"/>
      <c r="U781" s="34"/>
      <c r="V781" s="34"/>
      <c r="W781" s="34"/>
      <c r="X781" s="34"/>
      <c r="Y781" s="34"/>
      <c r="Z781" s="34"/>
      <c r="AA781" s="34"/>
      <c r="AB781" s="34"/>
      <c r="AC781" s="34"/>
      <c r="AD781" s="34"/>
      <c r="AE781" s="34"/>
      <c r="AF781" s="34"/>
      <c r="AG781" s="34"/>
      <c r="AH781" s="34"/>
      <c r="AI781" s="34"/>
      <c r="AJ781" s="34"/>
      <c r="AK781" s="34"/>
      <c r="AL781" s="34"/>
      <c r="AM781" s="34"/>
      <c r="AN781" s="34"/>
      <c r="AO781" s="34"/>
      <c r="AP781" s="34"/>
      <c r="AQ781" s="34"/>
      <c r="AR781" s="34"/>
      <c r="AS781" s="34"/>
      <c r="AT781" s="34"/>
      <c r="AU781" s="34"/>
      <c r="AV781" s="34"/>
      <c r="AW781" s="34"/>
    </row>
    <row r="782" spans="2:49" hidden="1">
      <c r="B782" s="28">
        <f t="shared" si="12"/>
        <v>779</v>
      </c>
      <c r="C782" s="29">
        <v>45458</v>
      </c>
      <c r="D782" s="30" t="s">
        <v>1464</v>
      </c>
      <c r="E782" s="31" t="s">
        <v>545</v>
      </c>
      <c r="F782" s="32" t="s">
        <v>2980</v>
      </c>
      <c r="G782" s="31" t="s">
        <v>375</v>
      </c>
      <c r="H782" s="31" t="s">
        <v>1610</v>
      </c>
      <c r="I782" s="31" t="s">
        <v>1485</v>
      </c>
      <c r="J782" s="31" t="s">
        <v>1486</v>
      </c>
      <c r="K782" s="31" t="s">
        <v>2717</v>
      </c>
      <c r="L782" s="31" t="s">
        <v>1488</v>
      </c>
      <c r="M782" s="49" t="s">
        <v>101</v>
      </c>
      <c r="N782" s="34" t="s">
        <v>1622</v>
      </c>
      <c r="O782" s="35" t="s">
        <v>3001</v>
      </c>
      <c r="P782" s="34">
        <v>1</v>
      </c>
      <c r="Q782" s="34" t="s">
        <v>2188</v>
      </c>
      <c r="R782" s="36"/>
      <c r="S782" s="36" t="s">
        <v>3002</v>
      </c>
      <c r="T782" s="34"/>
      <c r="U782" s="34"/>
      <c r="V782" s="34"/>
      <c r="W782" s="34"/>
      <c r="X782" s="34"/>
      <c r="Y782" s="34"/>
      <c r="Z782" s="34"/>
      <c r="AA782" s="34"/>
      <c r="AB782" s="34"/>
      <c r="AC782" s="34"/>
      <c r="AD782" s="34"/>
      <c r="AE782" s="34"/>
      <c r="AF782" s="34"/>
      <c r="AG782" s="34"/>
      <c r="AH782" s="34"/>
      <c r="AI782" s="34"/>
      <c r="AJ782" s="34"/>
      <c r="AK782" s="34"/>
      <c r="AL782" s="34"/>
      <c r="AM782" s="34"/>
      <c r="AN782" s="34"/>
      <c r="AO782" s="34"/>
      <c r="AP782" s="34"/>
      <c r="AQ782" s="34"/>
      <c r="AR782" s="34"/>
      <c r="AS782" s="34"/>
      <c r="AT782" s="34"/>
      <c r="AU782" s="34"/>
      <c r="AV782" s="34"/>
      <c r="AW782" s="34"/>
    </row>
    <row r="783" spans="2:49" hidden="1">
      <c r="B783" s="28">
        <f t="shared" si="12"/>
        <v>780</v>
      </c>
      <c r="C783" s="29">
        <v>45458</v>
      </c>
      <c r="D783" s="30" t="s">
        <v>1464</v>
      </c>
      <c r="E783" s="31" t="s">
        <v>545</v>
      </c>
      <c r="F783" s="32" t="s">
        <v>2980</v>
      </c>
      <c r="G783" s="31" t="s">
        <v>1465</v>
      </c>
      <c r="H783" s="31" t="s">
        <v>1610</v>
      </c>
      <c r="I783" s="31" t="s">
        <v>1485</v>
      </c>
      <c r="J783" s="31" t="s">
        <v>1486</v>
      </c>
      <c r="K783" s="31" t="s">
        <v>2071</v>
      </c>
      <c r="L783" s="31" t="s">
        <v>1553</v>
      </c>
      <c r="M783" s="49" t="s">
        <v>15</v>
      </c>
      <c r="N783" s="34" t="s">
        <v>183</v>
      </c>
      <c r="O783" s="35"/>
      <c r="P783" s="34"/>
      <c r="Q783" s="34" t="s">
        <v>2188</v>
      </c>
      <c r="R783" s="36" t="s">
        <v>3003</v>
      </c>
      <c r="S783" s="36" t="s">
        <v>3004</v>
      </c>
      <c r="T783" s="34"/>
      <c r="U783" s="34"/>
      <c r="V783" s="34"/>
      <c r="W783" s="34"/>
      <c r="X783" s="34"/>
      <c r="Y783" s="34"/>
      <c r="Z783" s="34"/>
      <c r="AA783" s="34"/>
      <c r="AB783" s="34"/>
      <c r="AC783" s="34"/>
      <c r="AD783" s="34"/>
      <c r="AE783" s="34"/>
      <c r="AF783" s="34"/>
      <c r="AG783" s="34"/>
      <c r="AH783" s="34"/>
      <c r="AI783" s="34"/>
      <c r="AJ783" s="34"/>
      <c r="AK783" s="34"/>
      <c r="AL783" s="34"/>
      <c r="AM783" s="34"/>
      <c r="AN783" s="34"/>
      <c r="AO783" s="34"/>
      <c r="AP783" s="34"/>
      <c r="AQ783" s="34"/>
      <c r="AR783" s="34"/>
      <c r="AS783" s="34"/>
      <c r="AT783" s="34"/>
      <c r="AU783" s="34"/>
      <c r="AV783" s="34"/>
      <c r="AW783" s="34"/>
    </row>
    <row r="784" spans="2:49" hidden="1">
      <c r="B784" s="28">
        <f t="shared" si="12"/>
        <v>781</v>
      </c>
      <c r="C784" s="29">
        <v>45456</v>
      </c>
      <c r="D784" s="30" t="s">
        <v>1464</v>
      </c>
      <c r="E784" s="31" t="s">
        <v>545</v>
      </c>
      <c r="F784" s="32" t="s">
        <v>2980</v>
      </c>
      <c r="G784" s="31" t="s">
        <v>1465</v>
      </c>
      <c r="H784" s="31" t="s">
        <v>1565</v>
      </c>
      <c r="I784" s="31" t="s">
        <v>1632</v>
      </c>
      <c r="J784" s="31" t="s">
        <v>1633</v>
      </c>
      <c r="K784" s="31"/>
      <c r="L784" s="31" t="s">
        <v>1493</v>
      </c>
      <c r="M784" s="49" t="s">
        <v>1494</v>
      </c>
      <c r="N784" s="34" t="s">
        <v>1495</v>
      </c>
      <c r="O784" s="35" t="s">
        <v>2486</v>
      </c>
      <c r="P784" s="34"/>
      <c r="Q784" s="34" t="s">
        <v>2397</v>
      </c>
      <c r="R784" s="36"/>
      <c r="S784" s="36"/>
      <c r="T784" s="34"/>
      <c r="U784" s="34"/>
      <c r="V784" s="34"/>
      <c r="W784" s="34"/>
      <c r="X784" s="34"/>
      <c r="Y784" s="34"/>
      <c r="Z784" s="34"/>
      <c r="AA784" s="34"/>
      <c r="AB784" s="34"/>
      <c r="AC784" s="34"/>
      <c r="AD784" s="34"/>
      <c r="AE784" s="34"/>
      <c r="AF784" s="34"/>
      <c r="AG784" s="34"/>
      <c r="AH784" s="34"/>
      <c r="AI784" s="34"/>
      <c r="AJ784" s="34"/>
      <c r="AK784" s="34"/>
      <c r="AL784" s="34"/>
      <c r="AM784" s="34"/>
      <c r="AN784" s="34"/>
      <c r="AO784" s="34"/>
      <c r="AP784" s="34"/>
      <c r="AQ784" s="34"/>
      <c r="AR784" s="34"/>
      <c r="AS784" s="34"/>
      <c r="AT784" s="34"/>
      <c r="AU784" s="34"/>
      <c r="AV784" s="34"/>
      <c r="AW784" s="34"/>
    </row>
    <row r="785" spans="2:49" hidden="1">
      <c r="B785" s="28">
        <f t="shared" si="12"/>
        <v>782</v>
      </c>
      <c r="C785" s="29">
        <v>45456</v>
      </c>
      <c r="D785" s="30" t="s">
        <v>1464</v>
      </c>
      <c r="E785" s="31" t="s">
        <v>545</v>
      </c>
      <c r="F785" s="32" t="s">
        <v>2980</v>
      </c>
      <c r="G785" s="31" t="s">
        <v>1465</v>
      </c>
      <c r="H785" s="31" t="s">
        <v>1565</v>
      </c>
      <c r="I785" s="31" t="s">
        <v>1509</v>
      </c>
      <c r="J785" s="31" t="s">
        <v>1627</v>
      </c>
      <c r="K785" s="31"/>
      <c r="L785" s="31" t="s">
        <v>1493</v>
      </c>
      <c r="M785" s="49" t="s">
        <v>1494</v>
      </c>
      <c r="N785" s="34" t="s">
        <v>1495</v>
      </c>
      <c r="O785" s="35" t="s">
        <v>2486</v>
      </c>
      <c r="P785" s="34"/>
      <c r="Q785" s="34" t="s">
        <v>2397</v>
      </c>
      <c r="R785" s="36"/>
      <c r="S785" s="36"/>
      <c r="T785" s="34"/>
      <c r="U785" s="34"/>
      <c r="V785" s="34"/>
      <c r="W785" s="34"/>
      <c r="X785" s="34"/>
      <c r="Y785" s="34"/>
      <c r="Z785" s="34"/>
      <c r="AA785" s="34"/>
      <c r="AB785" s="34"/>
      <c r="AC785" s="34"/>
      <c r="AD785" s="34"/>
      <c r="AE785" s="34"/>
      <c r="AF785" s="34"/>
      <c r="AG785" s="34"/>
      <c r="AH785" s="34"/>
      <c r="AI785" s="34"/>
      <c r="AJ785" s="34"/>
      <c r="AK785" s="34"/>
      <c r="AL785" s="34"/>
      <c r="AM785" s="34"/>
      <c r="AN785" s="34"/>
      <c r="AO785" s="34"/>
      <c r="AP785" s="34"/>
      <c r="AQ785" s="34"/>
      <c r="AR785" s="34"/>
      <c r="AS785" s="34"/>
      <c r="AT785" s="34"/>
      <c r="AU785" s="34"/>
      <c r="AV785" s="34"/>
      <c r="AW785" s="34"/>
    </row>
    <row r="786" spans="2:49" hidden="1">
      <c r="B786" s="28">
        <f t="shared" si="12"/>
        <v>783</v>
      </c>
      <c r="C786" s="29">
        <v>45456</v>
      </c>
      <c r="D786" s="30" t="s">
        <v>1464</v>
      </c>
      <c r="E786" s="31" t="s">
        <v>545</v>
      </c>
      <c r="F786" s="32" t="s">
        <v>2980</v>
      </c>
      <c r="G786" s="31" t="s">
        <v>1465</v>
      </c>
      <c r="H786" s="31" t="s">
        <v>1565</v>
      </c>
      <c r="I786" s="31" t="s">
        <v>1566</v>
      </c>
      <c r="J786" s="31" t="s">
        <v>1567</v>
      </c>
      <c r="K786" s="31"/>
      <c r="L786" s="31" t="s">
        <v>1493</v>
      </c>
      <c r="M786" s="49" t="s">
        <v>1494</v>
      </c>
      <c r="N786" s="34" t="s">
        <v>1495</v>
      </c>
      <c r="O786" s="35" t="s">
        <v>2486</v>
      </c>
      <c r="P786" s="34"/>
      <c r="Q786" s="34" t="s">
        <v>2397</v>
      </c>
      <c r="R786" s="36"/>
      <c r="S786" s="36"/>
      <c r="T786" s="34"/>
      <c r="U786" s="34"/>
      <c r="V786" s="34"/>
      <c r="W786" s="34"/>
      <c r="X786" s="34"/>
      <c r="Y786" s="34"/>
      <c r="Z786" s="34"/>
      <c r="AA786" s="34"/>
      <c r="AB786" s="34"/>
      <c r="AC786" s="34"/>
      <c r="AD786" s="34"/>
      <c r="AE786" s="34"/>
      <c r="AF786" s="34"/>
      <c r="AG786" s="34"/>
      <c r="AH786" s="34"/>
      <c r="AI786" s="34"/>
      <c r="AJ786" s="34"/>
      <c r="AK786" s="34"/>
      <c r="AL786" s="34"/>
      <c r="AM786" s="34"/>
      <c r="AN786" s="34"/>
      <c r="AO786" s="34"/>
      <c r="AP786" s="34"/>
      <c r="AQ786" s="34"/>
      <c r="AR786" s="34"/>
      <c r="AS786" s="34"/>
      <c r="AT786" s="34"/>
      <c r="AU786" s="34"/>
      <c r="AV786" s="34"/>
      <c r="AW786" s="34"/>
    </row>
    <row r="787" spans="2:49" hidden="1">
      <c r="B787" s="28">
        <f t="shared" si="12"/>
        <v>784</v>
      </c>
      <c r="C787" s="29">
        <v>45457</v>
      </c>
      <c r="D787" s="30" t="s">
        <v>1464</v>
      </c>
      <c r="E787" s="31" t="s">
        <v>545</v>
      </c>
      <c r="F787" s="32" t="s">
        <v>2980</v>
      </c>
      <c r="G787" s="31" t="s">
        <v>1465</v>
      </c>
      <c r="H787" s="31" t="s">
        <v>1565</v>
      </c>
      <c r="I787" s="31" t="s">
        <v>1503</v>
      </c>
      <c r="J787" s="31" t="s">
        <v>640</v>
      </c>
      <c r="K787" s="31"/>
      <c r="L787" s="31" t="s">
        <v>1493</v>
      </c>
      <c r="M787" s="49" t="s">
        <v>1494</v>
      </c>
      <c r="N787" s="34" t="s">
        <v>1495</v>
      </c>
      <c r="O787" s="35" t="s">
        <v>2486</v>
      </c>
      <c r="P787" s="34"/>
      <c r="Q787" s="34" t="s">
        <v>2397</v>
      </c>
      <c r="R787" s="36"/>
      <c r="S787" s="36"/>
      <c r="T787" s="34"/>
      <c r="U787" s="34"/>
      <c r="V787" s="34"/>
      <c r="W787" s="34"/>
      <c r="X787" s="34"/>
      <c r="Y787" s="34"/>
      <c r="Z787" s="34"/>
      <c r="AA787" s="34"/>
      <c r="AB787" s="34"/>
      <c r="AC787" s="34"/>
      <c r="AD787" s="34"/>
      <c r="AE787" s="34"/>
      <c r="AF787" s="34"/>
      <c r="AG787" s="34"/>
      <c r="AH787" s="34"/>
      <c r="AI787" s="34"/>
      <c r="AJ787" s="34"/>
      <c r="AK787" s="34"/>
      <c r="AL787" s="34"/>
      <c r="AM787" s="34"/>
      <c r="AN787" s="34"/>
      <c r="AO787" s="34"/>
      <c r="AP787" s="34"/>
      <c r="AQ787" s="34"/>
      <c r="AR787" s="34"/>
      <c r="AS787" s="34"/>
      <c r="AT787" s="34"/>
      <c r="AU787" s="34"/>
      <c r="AV787" s="34"/>
      <c r="AW787" s="34"/>
    </row>
    <row r="788" spans="2:49" hidden="1">
      <c r="B788" s="28">
        <f t="shared" si="12"/>
        <v>785</v>
      </c>
      <c r="C788" s="29">
        <v>45457</v>
      </c>
      <c r="D788" s="30" t="s">
        <v>1464</v>
      </c>
      <c r="E788" s="31" t="s">
        <v>545</v>
      </c>
      <c r="F788" s="32" t="s">
        <v>2980</v>
      </c>
      <c r="G788" s="31" t="s">
        <v>1465</v>
      </c>
      <c r="H788" s="31" t="s">
        <v>1565</v>
      </c>
      <c r="I788" s="31" t="s">
        <v>1509</v>
      </c>
      <c r="J788" s="31" t="s">
        <v>1572</v>
      </c>
      <c r="K788" s="31"/>
      <c r="L788" s="31" t="s">
        <v>1493</v>
      </c>
      <c r="M788" s="49" t="s">
        <v>1494</v>
      </c>
      <c r="N788" s="34" t="s">
        <v>1495</v>
      </c>
      <c r="O788" s="35" t="s">
        <v>2486</v>
      </c>
      <c r="P788" s="34"/>
      <c r="Q788" s="34" t="s">
        <v>2397</v>
      </c>
      <c r="R788" s="36"/>
      <c r="S788" s="36"/>
      <c r="T788" s="34"/>
      <c r="U788" s="34"/>
      <c r="V788" s="34"/>
      <c r="W788" s="34"/>
      <c r="X788" s="34"/>
      <c r="Y788" s="34"/>
      <c r="Z788" s="34"/>
      <c r="AA788" s="34"/>
      <c r="AB788" s="34"/>
      <c r="AC788" s="34"/>
      <c r="AD788" s="34"/>
      <c r="AE788" s="34"/>
      <c r="AF788" s="34"/>
      <c r="AG788" s="34"/>
      <c r="AH788" s="34"/>
      <c r="AI788" s="34"/>
      <c r="AJ788" s="34"/>
      <c r="AK788" s="34"/>
      <c r="AL788" s="34"/>
      <c r="AM788" s="34"/>
      <c r="AN788" s="34"/>
      <c r="AO788" s="34"/>
      <c r="AP788" s="34"/>
      <c r="AQ788" s="34"/>
      <c r="AR788" s="34"/>
      <c r="AS788" s="34"/>
      <c r="AT788" s="34"/>
      <c r="AU788" s="34"/>
      <c r="AV788" s="34"/>
      <c r="AW788" s="34"/>
    </row>
    <row r="789" spans="2:49" hidden="1">
      <c r="B789" s="28">
        <f t="shared" si="12"/>
        <v>786</v>
      </c>
      <c r="C789" s="29">
        <v>45457</v>
      </c>
      <c r="D789" s="30" t="s">
        <v>1464</v>
      </c>
      <c r="E789" s="31" t="s">
        <v>545</v>
      </c>
      <c r="F789" s="32" t="s">
        <v>2980</v>
      </c>
      <c r="G789" s="31" t="s">
        <v>1465</v>
      </c>
      <c r="H789" s="31" t="s">
        <v>1565</v>
      </c>
      <c r="I789" s="31" t="s">
        <v>1632</v>
      </c>
      <c r="J789" s="31" t="s">
        <v>341</v>
      </c>
      <c r="K789" s="31"/>
      <c r="L789" s="31" t="s">
        <v>1493</v>
      </c>
      <c r="M789" s="49" t="s">
        <v>1494</v>
      </c>
      <c r="N789" s="34" t="s">
        <v>1495</v>
      </c>
      <c r="O789" s="35" t="s">
        <v>2486</v>
      </c>
      <c r="P789" s="34"/>
      <c r="Q789" s="34" t="s">
        <v>2397</v>
      </c>
      <c r="R789" s="36"/>
      <c r="S789" s="36"/>
      <c r="T789" s="34"/>
      <c r="U789" s="34"/>
      <c r="V789" s="34"/>
      <c r="W789" s="34"/>
      <c r="X789" s="34"/>
      <c r="Y789" s="34"/>
      <c r="Z789" s="34"/>
      <c r="AA789" s="34"/>
      <c r="AB789" s="34"/>
      <c r="AC789" s="34"/>
      <c r="AD789" s="34"/>
      <c r="AE789" s="34"/>
      <c r="AF789" s="34"/>
      <c r="AG789" s="34"/>
      <c r="AH789" s="34"/>
      <c r="AI789" s="34"/>
      <c r="AJ789" s="34"/>
      <c r="AK789" s="34"/>
      <c r="AL789" s="34"/>
      <c r="AM789" s="34"/>
      <c r="AN789" s="34"/>
      <c r="AO789" s="34"/>
      <c r="AP789" s="34"/>
      <c r="AQ789" s="34"/>
      <c r="AR789" s="34"/>
      <c r="AS789" s="34"/>
      <c r="AT789" s="34"/>
      <c r="AU789" s="34"/>
      <c r="AV789" s="34"/>
      <c r="AW789" s="34"/>
    </row>
    <row r="790" spans="2:49" hidden="1">
      <c r="B790" s="28">
        <f t="shared" si="12"/>
        <v>787</v>
      </c>
      <c r="C790" s="29">
        <v>45460</v>
      </c>
      <c r="D790" s="30" t="s">
        <v>1464</v>
      </c>
      <c r="E790" s="31" t="s">
        <v>545</v>
      </c>
      <c r="F790" s="32" t="s">
        <v>2980</v>
      </c>
      <c r="G790" s="31" t="s">
        <v>1465</v>
      </c>
      <c r="H790" s="31" t="s">
        <v>1455</v>
      </c>
      <c r="I790" s="31" t="s">
        <v>1492</v>
      </c>
      <c r="J790" s="31" t="s">
        <v>1472</v>
      </c>
      <c r="K790" s="31" t="s">
        <v>3005</v>
      </c>
      <c r="L790" s="31" t="s">
        <v>1553</v>
      </c>
      <c r="M790" s="49" t="s">
        <v>15</v>
      </c>
      <c r="N790" s="34" t="s">
        <v>3006</v>
      </c>
      <c r="O790" s="35" t="s">
        <v>3007</v>
      </c>
      <c r="P790" s="34"/>
      <c r="Q790" s="34" t="s">
        <v>2602</v>
      </c>
      <c r="R790" s="36"/>
      <c r="S790" s="36"/>
      <c r="T790" s="34"/>
      <c r="U790" s="34"/>
      <c r="V790" s="34"/>
      <c r="W790" s="34"/>
      <c r="X790" s="34"/>
      <c r="Y790" s="34"/>
      <c r="Z790" s="34"/>
      <c r="AA790" s="34"/>
      <c r="AB790" s="34"/>
      <c r="AC790" s="34"/>
      <c r="AD790" s="34"/>
      <c r="AE790" s="34"/>
      <c r="AF790" s="34"/>
      <c r="AG790" s="34"/>
      <c r="AH790" s="34"/>
      <c r="AI790" s="34"/>
      <c r="AJ790" s="34"/>
      <c r="AK790" s="34"/>
      <c r="AL790" s="34"/>
      <c r="AM790" s="34"/>
      <c r="AN790" s="34"/>
      <c r="AO790" s="34"/>
      <c r="AP790" s="34"/>
      <c r="AQ790" s="34"/>
      <c r="AR790" s="34"/>
      <c r="AS790" s="34"/>
      <c r="AT790" s="34"/>
      <c r="AU790" s="34"/>
      <c r="AV790" s="34"/>
      <c r="AW790" s="34"/>
    </row>
    <row r="791" spans="2:49" hidden="1">
      <c r="B791" s="28">
        <f t="shared" si="12"/>
        <v>788</v>
      </c>
      <c r="C791" s="29">
        <v>45460</v>
      </c>
      <c r="D791" s="30" t="s">
        <v>1464</v>
      </c>
      <c r="E791" s="31" t="s">
        <v>545</v>
      </c>
      <c r="F791" s="32" t="s">
        <v>2980</v>
      </c>
      <c r="G791" s="31" t="s">
        <v>1465</v>
      </c>
      <c r="H791" s="31" t="s">
        <v>1565</v>
      </c>
      <c r="I791" s="31" t="s">
        <v>1929</v>
      </c>
      <c r="J791" s="31" t="s">
        <v>1633</v>
      </c>
      <c r="K791" s="31" t="s">
        <v>3008</v>
      </c>
      <c r="L791" s="31" t="s">
        <v>1459</v>
      </c>
      <c r="M791" s="49" t="s">
        <v>28</v>
      </c>
      <c r="N791" s="34" t="s">
        <v>183</v>
      </c>
      <c r="O791" s="35" t="s">
        <v>2590</v>
      </c>
      <c r="P791" s="34"/>
      <c r="Q791" s="34" t="s">
        <v>2397</v>
      </c>
      <c r="R791" s="36" t="s">
        <v>3009</v>
      </c>
      <c r="S791" s="36" t="s">
        <v>3010</v>
      </c>
      <c r="T791" s="34"/>
      <c r="U791" s="34"/>
      <c r="V791" s="34"/>
      <c r="W791" s="34"/>
      <c r="X791" s="34"/>
      <c r="Y791" s="34"/>
      <c r="Z791" s="34"/>
      <c r="AA791" s="34"/>
      <c r="AB791" s="34"/>
      <c r="AC791" s="34"/>
      <c r="AD791" s="34"/>
      <c r="AE791" s="34"/>
      <c r="AF791" s="34"/>
      <c r="AG791" s="34"/>
      <c r="AH791" s="34"/>
      <c r="AI791" s="34"/>
      <c r="AJ791" s="34"/>
      <c r="AK791" s="34"/>
      <c r="AL791" s="34"/>
      <c r="AM791" s="34"/>
      <c r="AN791" s="34"/>
      <c r="AO791" s="34"/>
      <c r="AP791" s="34"/>
      <c r="AQ791" s="34"/>
      <c r="AR791" s="34"/>
      <c r="AS791" s="34"/>
      <c r="AT791" s="34"/>
      <c r="AU791" s="34"/>
      <c r="AV791" s="34"/>
      <c r="AW791" s="34"/>
    </row>
    <row r="792" spans="2:49" hidden="1">
      <c r="B792" s="28">
        <f t="shared" si="12"/>
        <v>789</v>
      </c>
      <c r="C792" s="29">
        <v>45460</v>
      </c>
      <c r="D792" s="30" t="s">
        <v>1464</v>
      </c>
      <c r="E792" s="31" t="s">
        <v>545</v>
      </c>
      <c r="F792" s="32" t="s">
        <v>2980</v>
      </c>
      <c r="G792" s="31" t="s">
        <v>375</v>
      </c>
      <c r="H792" s="31" t="s">
        <v>1565</v>
      </c>
      <c r="I792" s="31" t="s">
        <v>1509</v>
      </c>
      <c r="J792" s="31" t="s">
        <v>1619</v>
      </c>
      <c r="K792" s="31" t="s">
        <v>3011</v>
      </c>
      <c r="L792" s="31" t="s">
        <v>1498</v>
      </c>
      <c r="M792" s="49" t="s">
        <v>81</v>
      </c>
      <c r="N792" s="34" t="s">
        <v>1511</v>
      </c>
      <c r="O792" s="35" t="s">
        <v>2494</v>
      </c>
      <c r="P792" s="34">
        <v>1</v>
      </c>
      <c r="Q792" s="34" t="s">
        <v>2397</v>
      </c>
      <c r="R792" s="36"/>
      <c r="S792" s="36"/>
      <c r="T792" s="34"/>
      <c r="U792" s="34"/>
      <c r="V792" s="34"/>
      <c r="W792" s="34">
        <v>1</v>
      </c>
      <c r="X792" s="34"/>
      <c r="Y792" s="34"/>
      <c r="Z792" s="34"/>
      <c r="AA792" s="34"/>
      <c r="AB792" s="34"/>
      <c r="AC792" s="34"/>
      <c r="AD792" s="34"/>
      <c r="AE792" s="34"/>
      <c r="AF792" s="34"/>
      <c r="AG792" s="34"/>
      <c r="AH792" s="34"/>
      <c r="AI792" s="34"/>
      <c r="AJ792" s="34"/>
      <c r="AK792" s="34"/>
      <c r="AL792" s="34"/>
      <c r="AM792" s="34"/>
      <c r="AN792" s="34"/>
      <c r="AO792" s="34"/>
      <c r="AP792" s="34"/>
      <c r="AQ792" s="34"/>
      <c r="AR792" s="34"/>
      <c r="AS792" s="34"/>
      <c r="AT792" s="34"/>
      <c r="AU792" s="34"/>
      <c r="AV792" s="34"/>
      <c r="AW792" s="34"/>
    </row>
    <row r="793" spans="2:49" hidden="1">
      <c r="B793" s="28">
        <f t="shared" si="12"/>
        <v>790</v>
      </c>
      <c r="C793" s="29">
        <v>45461</v>
      </c>
      <c r="D793" s="30" t="s">
        <v>1464</v>
      </c>
      <c r="E793" s="31" t="s">
        <v>545</v>
      </c>
      <c r="F793" s="32" t="s">
        <v>2980</v>
      </c>
      <c r="G793" s="31" t="s">
        <v>1465</v>
      </c>
      <c r="H793" s="31" t="s">
        <v>1565</v>
      </c>
      <c r="I793" s="31" t="s">
        <v>1509</v>
      </c>
      <c r="J793" s="31" t="s">
        <v>341</v>
      </c>
      <c r="K793" s="31" t="s">
        <v>3012</v>
      </c>
      <c r="L793" s="31" t="s">
        <v>1672</v>
      </c>
      <c r="M793" s="49" t="s">
        <v>1641</v>
      </c>
      <c r="N793" s="34" t="s">
        <v>1642</v>
      </c>
      <c r="O793" s="35" t="s">
        <v>2470</v>
      </c>
      <c r="P793" s="34"/>
      <c r="Q793" s="34" t="s">
        <v>2397</v>
      </c>
      <c r="R793" s="36"/>
      <c r="S793" s="36"/>
      <c r="T793" s="34"/>
      <c r="U793" s="34"/>
      <c r="V793" s="34"/>
      <c r="W793" s="34"/>
      <c r="X793" s="34"/>
      <c r="Y793" s="34"/>
      <c r="Z793" s="34"/>
      <c r="AA793" s="34"/>
      <c r="AB793" s="34"/>
      <c r="AC793" s="34"/>
      <c r="AD793" s="34"/>
      <c r="AE793" s="34"/>
      <c r="AF793" s="34"/>
      <c r="AG793" s="34">
        <v>1</v>
      </c>
      <c r="AH793" s="34"/>
      <c r="AI793" s="34"/>
      <c r="AJ793" s="34"/>
      <c r="AK793" s="34"/>
      <c r="AL793" s="34"/>
      <c r="AM793" s="34"/>
      <c r="AN793" s="34"/>
      <c r="AO793" s="34"/>
      <c r="AP793" s="34"/>
      <c r="AQ793" s="34"/>
      <c r="AR793" s="34"/>
      <c r="AS793" s="34"/>
      <c r="AT793" s="34"/>
      <c r="AU793" s="34"/>
      <c r="AV793" s="34"/>
      <c r="AW793" s="34"/>
    </row>
    <row r="794" spans="2:49" hidden="1">
      <c r="B794" s="28">
        <f t="shared" si="12"/>
        <v>791</v>
      </c>
      <c r="C794" s="29">
        <v>45462</v>
      </c>
      <c r="D794" s="30" t="s">
        <v>1464</v>
      </c>
      <c r="E794" s="31" t="s">
        <v>545</v>
      </c>
      <c r="F794" s="32" t="s">
        <v>2980</v>
      </c>
      <c r="G794" s="31" t="s">
        <v>375</v>
      </c>
      <c r="H794" s="31" t="s">
        <v>1565</v>
      </c>
      <c r="I794" s="31" t="s">
        <v>1707</v>
      </c>
      <c r="J794" s="31" t="s">
        <v>1627</v>
      </c>
      <c r="K794" s="31" t="s">
        <v>3013</v>
      </c>
      <c r="L794" s="31" t="s">
        <v>1530</v>
      </c>
      <c r="M794" s="49" t="s">
        <v>1636</v>
      </c>
      <c r="N794" s="34" t="s">
        <v>1066</v>
      </c>
      <c r="O794" s="35" t="s">
        <v>2472</v>
      </c>
      <c r="P794" s="34"/>
      <c r="Q794" s="34" t="s">
        <v>2397</v>
      </c>
      <c r="R794" s="36" t="s">
        <v>3014</v>
      </c>
      <c r="S794" s="36" t="s">
        <v>3015</v>
      </c>
      <c r="T794" s="34"/>
      <c r="U794" s="34"/>
      <c r="V794" s="34"/>
      <c r="W794" s="34"/>
      <c r="X794" s="34"/>
      <c r="Y794" s="34"/>
      <c r="Z794" s="34"/>
      <c r="AA794" s="34"/>
      <c r="AB794" s="34"/>
      <c r="AC794" s="34"/>
      <c r="AD794" s="34"/>
      <c r="AE794" s="34"/>
      <c r="AF794" s="34"/>
      <c r="AG794" s="34"/>
      <c r="AH794" s="34"/>
      <c r="AI794" s="34"/>
      <c r="AJ794" s="34"/>
      <c r="AK794" s="34"/>
      <c r="AL794" s="34"/>
      <c r="AM794" s="34"/>
      <c r="AN794" s="34"/>
      <c r="AO794" s="34"/>
      <c r="AP794" s="34"/>
      <c r="AQ794" s="34"/>
      <c r="AR794" s="34"/>
      <c r="AS794" s="34"/>
      <c r="AT794" s="34"/>
      <c r="AU794" s="34"/>
      <c r="AV794" s="34"/>
      <c r="AW794" s="34"/>
    </row>
    <row r="795" spans="2:49" hidden="1">
      <c r="B795" s="28">
        <f t="shared" si="12"/>
        <v>792</v>
      </c>
      <c r="C795" s="29">
        <v>45460</v>
      </c>
      <c r="D795" s="30" t="s">
        <v>1464</v>
      </c>
      <c r="E795" s="31" t="s">
        <v>545</v>
      </c>
      <c r="F795" s="32" t="s">
        <v>2980</v>
      </c>
      <c r="G795" s="31" t="s">
        <v>1465</v>
      </c>
      <c r="H795" s="31" t="s">
        <v>1516</v>
      </c>
      <c r="I795" s="31" t="s">
        <v>440</v>
      </c>
      <c r="J795" s="31" t="s">
        <v>441</v>
      </c>
      <c r="K795" s="31" t="s">
        <v>3016</v>
      </c>
      <c r="L795" s="31" t="s">
        <v>1574</v>
      </c>
      <c r="M795" s="49" t="s">
        <v>111</v>
      </c>
      <c r="N795" s="34" t="s">
        <v>1575</v>
      </c>
      <c r="O795" s="35" t="s">
        <v>2639</v>
      </c>
      <c r="P795" s="34"/>
      <c r="Q795" s="34" t="s">
        <v>2195</v>
      </c>
      <c r="R795" s="36"/>
      <c r="S795" s="36"/>
      <c r="T795" s="34"/>
      <c r="U795" s="34"/>
      <c r="V795" s="34"/>
      <c r="W795" s="34"/>
      <c r="X795" s="34"/>
      <c r="Y795" s="34"/>
      <c r="Z795" s="34"/>
      <c r="AA795" s="34">
        <v>1</v>
      </c>
      <c r="AB795" s="34"/>
      <c r="AC795" s="34"/>
      <c r="AD795" s="34"/>
      <c r="AE795" s="34"/>
      <c r="AF795" s="34"/>
      <c r="AG795" s="34"/>
      <c r="AH795" s="34"/>
      <c r="AI795" s="34"/>
      <c r="AJ795" s="34"/>
      <c r="AK795" s="34"/>
      <c r="AL795" s="34"/>
      <c r="AM795" s="34"/>
      <c r="AN795" s="34"/>
      <c r="AO795" s="34"/>
      <c r="AP795" s="34"/>
      <c r="AQ795" s="34"/>
      <c r="AR795" s="34"/>
      <c r="AS795" s="34"/>
      <c r="AT795" s="34"/>
      <c r="AU795" s="34"/>
      <c r="AV795" s="34"/>
      <c r="AW795" s="34"/>
    </row>
    <row r="796" spans="2:49" hidden="1">
      <c r="B796" s="28">
        <f t="shared" si="12"/>
        <v>793</v>
      </c>
      <c r="C796" s="29">
        <v>45460</v>
      </c>
      <c r="D796" s="30" t="s">
        <v>1464</v>
      </c>
      <c r="E796" s="31" t="s">
        <v>545</v>
      </c>
      <c r="F796" s="32" t="s">
        <v>2980</v>
      </c>
      <c r="G796" s="31" t="s">
        <v>375</v>
      </c>
      <c r="H796" s="31" t="s">
        <v>1610</v>
      </c>
      <c r="I796" s="31" t="s">
        <v>1785</v>
      </c>
      <c r="J796" s="31" t="s">
        <v>3017</v>
      </c>
      <c r="K796" s="31" t="s">
        <v>2825</v>
      </c>
      <c r="L796" s="31" t="s">
        <v>1488</v>
      </c>
      <c r="M796" s="49" t="s">
        <v>101</v>
      </c>
      <c r="N796" s="34" t="s">
        <v>1622</v>
      </c>
      <c r="O796" s="35"/>
      <c r="P796" s="34">
        <v>1</v>
      </c>
      <c r="Q796" s="34" t="s">
        <v>2188</v>
      </c>
      <c r="R796" s="36" t="s">
        <v>3018</v>
      </c>
      <c r="S796" s="36" t="s">
        <v>3019</v>
      </c>
      <c r="T796" s="34"/>
      <c r="U796" s="34"/>
      <c r="V796" s="34"/>
      <c r="W796" s="34"/>
      <c r="X796" s="34"/>
      <c r="Y796" s="34"/>
      <c r="Z796" s="34"/>
      <c r="AA796" s="34"/>
      <c r="AB796" s="34"/>
      <c r="AC796" s="34"/>
      <c r="AD796" s="34"/>
      <c r="AE796" s="34"/>
      <c r="AF796" s="34"/>
      <c r="AG796" s="34"/>
      <c r="AH796" s="34"/>
      <c r="AI796" s="34"/>
      <c r="AJ796" s="34"/>
      <c r="AK796" s="34"/>
      <c r="AL796" s="34"/>
      <c r="AM796" s="34"/>
      <c r="AN796" s="34"/>
      <c r="AO796" s="34"/>
      <c r="AP796" s="34"/>
      <c r="AQ796" s="34"/>
      <c r="AR796" s="34"/>
      <c r="AS796" s="34"/>
      <c r="AT796" s="34"/>
      <c r="AU796" s="34"/>
      <c r="AV796" s="34"/>
      <c r="AW796" s="34"/>
    </row>
    <row r="797" spans="2:49" hidden="1">
      <c r="B797" s="28">
        <f t="shared" si="12"/>
        <v>794</v>
      </c>
      <c r="C797" s="29">
        <v>45456</v>
      </c>
      <c r="D797" s="30" t="s">
        <v>1464</v>
      </c>
      <c r="E797" s="31" t="s">
        <v>545</v>
      </c>
      <c r="F797" s="32" t="s">
        <v>2980</v>
      </c>
      <c r="G797" s="31" t="s">
        <v>1465</v>
      </c>
      <c r="H797" s="31" t="s">
        <v>1516</v>
      </c>
      <c r="I797" s="31" t="s">
        <v>440</v>
      </c>
      <c r="J797" s="31" t="s">
        <v>1580</v>
      </c>
      <c r="K797" s="31"/>
      <c r="L797" s="31" t="s">
        <v>1493</v>
      </c>
      <c r="M797" s="49" t="s">
        <v>1978</v>
      </c>
      <c r="N797" s="34" t="s">
        <v>1495</v>
      </c>
      <c r="O797" s="35" t="s">
        <v>2486</v>
      </c>
      <c r="P797" s="34"/>
      <c r="Q797" s="34" t="s">
        <v>2195</v>
      </c>
      <c r="R797" s="36"/>
      <c r="S797" s="36"/>
      <c r="T797" s="34"/>
      <c r="U797" s="34"/>
      <c r="V797" s="34"/>
      <c r="W797" s="34"/>
      <c r="X797" s="34"/>
      <c r="Y797" s="34"/>
      <c r="Z797" s="34"/>
      <c r="AA797" s="34"/>
      <c r="AB797" s="34"/>
      <c r="AC797" s="34"/>
      <c r="AD797" s="34"/>
      <c r="AE797" s="34"/>
      <c r="AF797" s="34"/>
      <c r="AG797" s="34"/>
      <c r="AH797" s="34"/>
      <c r="AI797" s="34"/>
      <c r="AJ797" s="34"/>
      <c r="AK797" s="34"/>
      <c r="AL797" s="34"/>
      <c r="AM797" s="34"/>
      <c r="AN797" s="34"/>
      <c r="AO797" s="34"/>
      <c r="AP797" s="34"/>
      <c r="AQ797" s="34"/>
      <c r="AR797" s="34"/>
      <c r="AS797" s="34"/>
      <c r="AT797" s="34"/>
      <c r="AU797" s="34"/>
      <c r="AV797" s="34"/>
      <c r="AW797" s="34"/>
    </row>
    <row r="798" spans="2:49" hidden="1">
      <c r="B798" s="28">
        <f t="shared" si="12"/>
        <v>795</v>
      </c>
      <c r="C798" s="29">
        <v>45461</v>
      </c>
      <c r="D798" s="30" t="s">
        <v>1464</v>
      </c>
      <c r="E798" s="31" t="s">
        <v>545</v>
      </c>
      <c r="F798" s="32" t="s">
        <v>2980</v>
      </c>
      <c r="G798" s="31" t="s">
        <v>375</v>
      </c>
      <c r="H798" s="31" t="s">
        <v>1538</v>
      </c>
      <c r="I798" s="31" t="s">
        <v>1667</v>
      </c>
      <c r="J798" s="31" t="s">
        <v>1584</v>
      </c>
      <c r="K798" s="31" t="s">
        <v>2224</v>
      </c>
      <c r="L798" s="31" t="s">
        <v>1459</v>
      </c>
      <c r="M798" s="49" t="s">
        <v>74</v>
      </c>
      <c r="N798" s="34" t="s">
        <v>183</v>
      </c>
      <c r="O798" s="35"/>
      <c r="P798" s="34">
        <v>1</v>
      </c>
      <c r="Q798" s="34" t="s">
        <v>2281</v>
      </c>
      <c r="R798" s="36" t="s">
        <v>3020</v>
      </c>
      <c r="S798" s="36" t="s">
        <v>3021</v>
      </c>
      <c r="T798" s="34"/>
      <c r="U798" s="34"/>
      <c r="V798" s="34"/>
      <c r="W798" s="34"/>
      <c r="X798" s="34"/>
      <c r="Y798" s="34"/>
      <c r="Z798" s="34"/>
      <c r="AA798" s="34"/>
      <c r="AB798" s="34"/>
      <c r="AC798" s="34"/>
      <c r="AD798" s="34"/>
      <c r="AE798" s="34"/>
      <c r="AF798" s="34"/>
      <c r="AG798" s="34"/>
      <c r="AH798" s="34"/>
      <c r="AI798" s="34"/>
      <c r="AJ798" s="34"/>
      <c r="AK798" s="34"/>
      <c r="AL798" s="34"/>
      <c r="AM798" s="34"/>
      <c r="AN798" s="34"/>
      <c r="AO798" s="34"/>
      <c r="AP798" s="34"/>
      <c r="AQ798" s="34"/>
      <c r="AR798" s="34"/>
      <c r="AS798" s="34"/>
      <c r="AT798" s="34"/>
      <c r="AU798" s="34"/>
      <c r="AV798" s="34"/>
      <c r="AW798" s="34"/>
    </row>
    <row r="799" spans="2:49" hidden="1">
      <c r="B799" s="28">
        <f t="shared" si="12"/>
        <v>796</v>
      </c>
      <c r="C799" s="29">
        <v>45457</v>
      </c>
      <c r="D799" s="30" t="s">
        <v>1464</v>
      </c>
      <c r="E799" s="31" t="s">
        <v>545</v>
      </c>
      <c r="F799" s="32" t="s">
        <v>2980</v>
      </c>
      <c r="G799" s="31" t="s">
        <v>1465</v>
      </c>
      <c r="H799" s="31" t="s">
        <v>1516</v>
      </c>
      <c r="I799" s="31" t="s">
        <v>440</v>
      </c>
      <c r="J799" s="31" t="s">
        <v>816</v>
      </c>
      <c r="K799" s="31"/>
      <c r="L799" s="31" t="s">
        <v>1493</v>
      </c>
      <c r="M799" s="49" t="s">
        <v>1978</v>
      </c>
      <c r="N799" s="34" t="s">
        <v>1495</v>
      </c>
      <c r="O799" s="35" t="s">
        <v>2486</v>
      </c>
      <c r="P799" s="34"/>
      <c r="Q799" s="34" t="s">
        <v>2195</v>
      </c>
      <c r="R799" s="36"/>
      <c r="S799" s="36"/>
      <c r="T799" s="34"/>
      <c r="U799" s="34"/>
      <c r="V799" s="34"/>
      <c r="W799" s="34"/>
      <c r="X799" s="34"/>
      <c r="Y799" s="34"/>
      <c r="Z799" s="34"/>
      <c r="AA799" s="34"/>
      <c r="AB799" s="34"/>
      <c r="AC799" s="34"/>
      <c r="AD799" s="34"/>
      <c r="AE799" s="34"/>
      <c r="AF799" s="34"/>
      <c r="AG799" s="34"/>
      <c r="AH799" s="34"/>
      <c r="AI799" s="34"/>
      <c r="AJ799" s="34"/>
      <c r="AK799" s="34"/>
      <c r="AL799" s="34"/>
      <c r="AM799" s="34"/>
      <c r="AN799" s="34"/>
      <c r="AO799" s="34"/>
      <c r="AP799" s="34"/>
      <c r="AQ799" s="34"/>
      <c r="AR799" s="34"/>
      <c r="AS799" s="34"/>
      <c r="AT799" s="34"/>
      <c r="AU799" s="34"/>
      <c r="AV799" s="34"/>
      <c r="AW799" s="34"/>
    </row>
    <row r="800" spans="2:49" hidden="1">
      <c r="B800" s="28">
        <f t="shared" si="12"/>
        <v>797</v>
      </c>
      <c r="C800" s="29">
        <v>45461</v>
      </c>
      <c r="D800" s="30" t="s">
        <v>1464</v>
      </c>
      <c r="E800" s="31" t="s">
        <v>545</v>
      </c>
      <c r="F800" s="32" t="s">
        <v>2980</v>
      </c>
      <c r="G800" s="31" t="s">
        <v>375</v>
      </c>
      <c r="H800" s="31" t="s">
        <v>1546</v>
      </c>
      <c r="I800" s="31" t="s">
        <v>1477</v>
      </c>
      <c r="J800" s="31" t="s">
        <v>1875</v>
      </c>
      <c r="K800" s="31" t="s">
        <v>3022</v>
      </c>
      <c r="L800" s="31" t="s">
        <v>1498</v>
      </c>
      <c r="M800" s="49" t="s">
        <v>81</v>
      </c>
      <c r="N800" s="34" t="s">
        <v>1511</v>
      </c>
      <c r="O800" s="35" t="s">
        <v>3023</v>
      </c>
      <c r="P800" s="34">
        <v>1</v>
      </c>
      <c r="Q800" s="34"/>
      <c r="R800" s="36"/>
      <c r="S800" s="36"/>
      <c r="T800" s="34"/>
      <c r="U800" s="34"/>
      <c r="V800" s="34"/>
      <c r="W800" s="34"/>
      <c r="X800" s="34"/>
      <c r="Y800" s="34"/>
      <c r="Z800" s="34"/>
      <c r="AA800" s="34"/>
      <c r="AB800" s="34"/>
      <c r="AC800" s="34"/>
      <c r="AD800" s="34"/>
      <c r="AE800" s="34"/>
      <c r="AF800" s="34"/>
      <c r="AG800" s="34"/>
      <c r="AH800" s="34"/>
      <c r="AI800" s="34"/>
      <c r="AJ800" s="34"/>
      <c r="AK800" s="34"/>
      <c r="AL800" s="34"/>
      <c r="AM800" s="34"/>
      <c r="AN800" s="34"/>
      <c r="AO800" s="34"/>
      <c r="AP800" s="34"/>
      <c r="AQ800" s="34"/>
      <c r="AR800" s="34"/>
      <c r="AS800" s="34"/>
      <c r="AT800" s="34"/>
      <c r="AU800" s="34"/>
      <c r="AV800" s="34"/>
      <c r="AW800" s="34"/>
    </row>
    <row r="801" spans="2:49" hidden="1">
      <c r="B801" s="28">
        <f t="shared" si="12"/>
        <v>798</v>
      </c>
      <c r="C801" s="29">
        <v>45460</v>
      </c>
      <c r="D801" s="30" t="s">
        <v>1464</v>
      </c>
      <c r="E801" s="31" t="s">
        <v>545</v>
      </c>
      <c r="F801" s="32" t="s">
        <v>2980</v>
      </c>
      <c r="G801" s="31" t="s">
        <v>1465</v>
      </c>
      <c r="H801" s="31" t="s">
        <v>1516</v>
      </c>
      <c r="I801" s="31" t="s">
        <v>440</v>
      </c>
      <c r="J801" s="31" t="s">
        <v>441</v>
      </c>
      <c r="K801" s="31"/>
      <c r="L801" s="31" t="s">
        <v>1493</v>
      </c>
      <c r="M801" s="49" t="s">
        <v>1978</v>
      </c>
      <c r="N801" s="34" t="s">
        <v>1495</v>
      </c>
      <c r="O801" s="35" t="s">
        <v>2486</v>
      </c>
      <c r="P801" s="34"/>
      <c r="Q801" s="34" t="s">
        <v>2195</v>
      </c>
      <c r="R801" s="36"/>
      <c r="S801" s="36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D801" s="34"/>
      <c r="AE801" s="34"/>
      <c r="AF801" s="34"/>
      <c r="AG801" s="34"/>
      <c r="AH801" s="34"/>
      <c r="AI801" s="34"/>
      <c r="AJ801" s="34"/>
      <c r="AK801" s="34"/>
      <c r="AL801" s="34"/>
      <c r="AM801" s="34"/>
      <c r="AN801" s="34"/>
      <c r="AO801" s="34"/>
      <c r="AP801" s="34"/>
      <c r="AQ801" s="34"/>
      <c r="AR801" s="34"/>
      <c r="AS801" s="34"/>
      <c r="AT801" s="34"/>
      <c r="AU801" s="34"/>
      <c r="AV801" s="34"/>
      <c r="AW801" s="34"/>
    </row>
    <row r="802" spans="2:49" hidden="1">
      <c r="B802" s="28">
        <f t="shared" si="12"/>
        <v>799</v>
      </c>
      <c r="C802" s="29">
        <v>45461</v>
      </c>
      <c r="D802" s="30" t="s">
        <v>1464</v>
      </c>
      <c r="E802" s="31" t="s">
        <v>545</v>
      </c>
      <c r="F802" s="32" t="s">
        <v>2980</v>
      </c>
      <c r="G802" s="31" t="s">
        <v>375</v>
      </c>
      <c r="H802" s="31" t="s">
        <v>1516</v>
      </c>
      <c r="I802" s="31" t="s">
        <v>440</v>
      </c>
      <c r="J802" s="31" t="s">
        <v>173</v>
      </c>
      <c r="K802" s="31" t="s">
        <v>3024</v>
      </c>
      <c r="L802" s="31" t="s">
        <v>1530</v>
      </c>
      <c r="M802" s="49" t="s">
        <v>1653</v>
      </c>
      <c r="N802" s="34" t="s">
        <v>1066</v>
      </c>
      <c r="O802" s="35" t="s">
        <v>2494</v>
      </c>
      <c r="P802" s="34"/>
      <c r="Q802" s="34" t="s">
        <v>2195</v>
      </c>
      <c r="R802" s="36" t="s">
        <v>3025</v>
      </c>
      <c r="S802" s="36" t="s">
        <v>3026</v>
      </c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D802" s="34"/>
      <c r="AE802" s="34"/>
      <c r="AF802" s="34"/>
      <c r="AG802" s="34"/>
      <c r="AH802" s="34"/>
      <c r="AI802" s="34"/>
      <c r="AJ802" s="34"/>
      <c r="AK802" s="34"/>
      <c r="AL802" s="34"/>
      <c r="AM802" s="34"/>
      <c r="AN802" s="34"/>
      <c r="AO802" s="34"/>
      <c r="AP802" s="34"/>
      <c r="AQ802" s="34"/>
      <c r="AR802" s="34"/>
      <c r="AS802" s="34"/>
      <c r="AT802" s="34"/>
      <c r="AU802" s="34"/>
      <c r="AV802" s="34"/>
      <c r="AW802" s="34"/>
    </row>
    <row r="803" spans="2:49" hidden="1">
      <c r="B803" s="28">
        <f t="shared" si="12"/>
        <v>800</v>
      </c>
      <c r="C803" s="29">
        <v>45461</v>
      </c>
      <c r="D803" s="30" t="s">
        <v>1464</v>
      </c>
      <c r="E803" s="31" t="s">
        <v>545</v>
      </c>
      <c r="F803" s="32" t="s">
        <v>2980</v>
      </c>
      <c r="G803" s="31" t="s">
        <v>1465</v>
      </c>
      <c r="H803" s="31" t="s">
        <v>1516</v>
      </c>
      <c r="I803" s="31" t="s">
        <v>440</v>
      </c>
      <c r="J803" s="31" t="s">
        <v>173</v>
      </c>
      <c r="K803" s="31"/>
      <c r="L803" s="31" t="s">
        <v>1493</v>
      </c>
      <c r="M803" s="49" t="s">
        <v>1978</v>
      </c>
      <c r="N803" s="34" t="s">
        <v>1495</v>
      </c>
      <c r="O803" s="35" t="s">
        <v>2486</v>
      </c>
      <c r="P803" s="34"/>
      <c r="Q803" s="34" t="s">
        <v>2195</v>
      </c>
      <c r="R803" s="36"/>
      <c r="S803" s="36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D803" s="34"/>
      <c r="AE803" s="34"/>
      <c r="AF803" s="34"/>
      <c r="AG803" s="34"/>
      <c r="AH803" s="34"/>
      <c r="AI803" s="34"/>
      <c r="AJ803" s="34"/>
      <c r="AK803" s="34"/>
      <c r="AL803" s="34"/>
      <c r="AM803" s="34"/>
      <c r="AN803" s="34"/>
      <c r="AO803" s="34"/>
      <c r="AP803" s="34"/>
      <c r="AQ803" s="34"/>
      <c r="AR803" s="34"/>
      <c r="AS803" s="34"/>
      <c r="AT803" s="34"/>
      <c r="AU803" s="34"/>
      <c r="AV803" s="34"/>
      <c r="AW803" s="34"/>
    </row>
    <row r="804" spans="2:49" hidden="1">
      <c r="B804" s="28">
        <f t="shared" si="12"/>
        <v>801</v>
      </c>
      <c r="C804" s="29">
        <v>45461</v>
      </c>
      <c r="D804" s="30" t="s">
        <v>1464</v>
      </c>
      <c r="E804" s="31" t="s">
        <v>545</v>
      </c>
      <c r="F804" s="32" t="s">
        <v>2980</v>
      </c>
      <c r="G804" s="31" t="s">
        <v>1465</v>
      </c>
      <c r="H804" s="31" t="s">
        <v>1565</v>
      </c>
      <c r="I804" s="31" t="s">
        <v>1503</v>
      </c>
      <c r="J804" s="31" t="s">
        <v>640</v>
      </c>
      <c r="K804" s="31" t="s">
        <v>3027</v>
      </c>
      <c r="L804" s="31" t="s">
        <v>1553</v>
      </c>
      <c r="M804" s="49" t="s">
        <v>15</v>
      </c>
      <c r="N804" s="34" t="s">
        <v>1554</v>
      </c>
      <c r="O804" s="35" t="s">
        <v>2492</v>
      </c>
      <c r="P804" s="34"/>
      <c r="Q804" s="34" t="s">
        <v>2397</v>
      </c>
      <c r="R804" s="36"/>
      <c r="S804" s="36"/>
      <c r="T804" s="34">
        <v>1</v>
      </c>
      <c r="U804" s="34"/>
      <c r="V804" s="34"/>
      <c r="W804" s="34"/>
      <c r="X804" s="34"/>
      <c r="Y804" s="34"/>
      <c r="Z804" s="34"/>
      <c r="AA804" s="34"/>
      <c r="AB804" s="34"/>
      <c r="AC804" s="34"/>
      <c r="AD804" s="34"/>
      <c r="AE804" s="34"/>
      <c r="AF804" s="34"/>
      <c r="AG804" s="34"/>
      <c r="AH804" s="34"/>
      <c r="AI804" s="34"/>
      <c r="AJ804" s="34"/>
      <c r="AK804" s="34"/>
      <c r="AL804" s="34"/>
      <c r="AM804" s="34"/>
      <c r="AN804" s="34"/>
      <c r="AO804" s="34"/>
      <c r="AP804" s="34"/>
      <c r="AQ804" s="34"/>
      <c r="AR804" s="34"/>
      <c r="AS804" s="34"/>
      <c r="AT804" s="34"/>
      <c r="AU804" s="34"/>
      <c r="AV804" s="34"/>
      <c r="AW804" s="34"/>
    </row>
    <row r="805" spans="2:49" hidden="1">
      <c r="B805" s="28">
        <f t="shared" si="12"/>
        <v>802</v>
      </c>
      <c r="C805" s="29">
        <v>45462</v>
      </c>
      <c r="D805" s="30" t="s">
        <v>1464</v>
      </c>
      <c r="E805" s="31" t="s">
        <v>545</v>
      </c>
      <c r="F805" s="32" t="s">
        <v>2980</v>
      </c>
      <c r="G805" s="31" t="s">
        <v>1465</v>
      </c>
      <c r="H805" s="31" t="s">
        <v>1516</v>
      </c>
      <c r="I805" s="31" t="s">
        <v>440</v>
      </c>
      <c r="J805" s="31" t="s">
        <v>1600</v>
      </c>
      <c r="K805" s="31"/>
      <c r="L805" s="31" t="s">
        <v>1493</v>
      </c>
      <c r="M805" s="49" t="s">
        <v>1978</v>
      </c>
      <c r="N805" s="34" t="s">
        <v>1495</v>
      </c>
      <c r="O805" s="35" t="s">
        <v>2486</v>
      </c>
      <c r="P805" s="34"/>
      <c r="Q805" s="34" t="s">
        <v>2195</v>
      </c>
      <c r="R805" s="36"/>
      <c r="S805" s="36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D805" s="34"/>
      <c r="AE805" s="34"/>
      <c r="AF805" s="34"/>
      <c r="AG805" s="34"/>
      <c r="AH805" s="34"/>
      <c r="AI805" s="34"/>
      <c r="AJ805" s="34"/>
      <c r="AK805" s="34"/>
      <c r="AL805" s="34"/>
      <c r="AM805" s="34"/>
      <c r="AN805" s="34"/>
      <c r="AO805" s="34"/>
      <c r="AP805" s="34"/>
      <c r="AQ805" s="34"/>
      <c r="AR805" s="34"/>
      <c r="AS805" s="34"/>
      <c r="AT805" s="34"/>
      <c r="AU805" s="34"/>
      <c r="AV805" s="34"/>
      <c r="AW805" s="34"/>
    </row>
    <row r="806" spans="2:49" hidden="1">
      <c r="B806" s="28">
        <f t="shared" si="12"/>
        <v>803</v>
      </c>
      <c r="C806" s="29">
        <v>45461</v>
      </c>
      <c r="D806" s="30" t="s">
        <v>1464</v>
      </c>
      <c r="E806" s="31" t="s">
        <v>545</v>
      </c>
      <c r="F806" s="32" t="s">
        <v>2980</v>
      </c>
      <c r="G806" s="31" t="s">
        <v>375</v>
      </c>
      <c r="H806" s="31" t="s">
        <v>1610</v>
      </c>
      <c r="I806" s="31" t="s">
        <v>1485</v>
      </c>
      <c r="J806" s="31" t="s">
        <v>1486</v>
      </c>
      <c r="K806" s="31" t="s">
        <v>3028</v>
      </c>
      <c r="L806" s="31" t="s">
        <v>1488</v>
      </c>
      <c r="M806" s="49" t="s">
        <v>101</v>
      </c>
      <c r="N806" s="34" t="s">
        <v>1622</v>
      </c>
      <c r="O806" s="35"/>
      <c r="P806" s="34">
        <v>1</v>
      </c>
      <c r="Q806" s="34" t="s">
        <v>2188</v>
      </c>
      <c r="R806" s="36" t="s">
        <v>3029</v>
      </c>
      <c r="S806" s="36" t="s">
        <v>3030</v>
      </c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D806" s="34"/>
      <c r="AE806" s="34"/>
      <c r="AF806" s="34"/>
      <c r="AG806" s="34"/>
      <c r="AH806" s="34"/>
      <c r="AI806" s="34"/>
      <c r="AJ806" s="34"/>
      <c r="AK806" s="34"/>
      <c r="AL806" s="34"/>
      <c r="AM806" s="34"/>
      <c r="AN806" s="34"/>
      <c r="AO806" s="34"/>
      <c r="AP806" s="34"/>
      <c r="AQ806" s="34"/>
      <c r="AR806" s="34"/>
      <c r="AS806" s="34"/>
      <c r="AT806" s="34"/>
      <c r="AU806" s="34"/>
      <c r="AV806" s="34"/>
      <c r="AW806" s="34"/>
    </row>
    <row r="807" spans="2:49" hidden="1">
      <c r="B807" s="28">
        <f t="shared" si="12"/>
        <v>804</v>
      </c>
      <c r="C807" s="29">
        <v>45462</v>
      </c>
      <c r="D807" s="30" t="s">
        <v>1464</v>
      </c>
      <c r="E807" s="31" t="s">
        <v>545</v>
      </c>
      <c r="F807" s="32" t="s">
        <v>2980</v>
      </c>
      <c r="G807" s="31" t="s">
        <v>375</v>
      </c>
      <c r="H807" s="31" t="s">
        <v>1538</v>
      </c>
      <c r="I807" s="31" t="s">
        <v>1543</v>
      </c>
      <c r="J807" s="31" t="s">
        <v>217</v>
      </c>
      <c r="K807" s="31" t="s">
        <v>3031</v>
      </c>
      <c r="L807" s="31" t="s">
        <v>1488</v>
      </c>
      <c r="M807" s="49" t="s">
        <v>101</v>
      </c>
      <c r="N807" s="34" t="s">
        <v>1622</v>
      </c>
      <c r="O807" s="35"/>
      <c r="P807" s="34">
        <v>1</v>
      </c>
      <c r="Q807" s="34" t="s">
        <v>2281</v>
      </c>
      <c r="R807" s="36"/>
      <c r="S807" s="36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D807" s="34"/>
      <c r="AE807" s="34"/>
      <c r="AF807" s="34"/>
      <c r="AG807" s="34"/>
      <c r="AH807" s="34"/>
      <c r="AI807" s="34"/>
      <c r="AJ807" s="34"/>
      <c r="AK807" s="34"/>
      <c r="AL807" s="34"/>
      <c r="AM807" s="34"/>
      <c r="AN807" s="34"/>
      <c r="AO807" s="34"/>
      <c r="AP807" s="34"/>
      <c r="AQ807" s="34"/>
      <c r="AR807" s="34"/>
      <c r="AS807" s="34"/>
      <c r="AT807" s="34"/>
      <c r="AU807" s="34"/>
      <c r="AV807" s="34"/>
      <c r="AW807" s="34"/>
    </row>
    <row r="808" spans="2:49" hidden="1">
      <c r="B808" s="28">
        <f t="shared" si="12"/>
        <v>805</v>
      </c>
      <c r="C808" s="29">
        <v>45462</v>
      </c>
      <c r="D808" s="30" t="s">
        <v>1464</v>
      </c>
      <c r="E808" s="31" t="s">
        <v>545</v>
      </c>
      <c r="F808" s="32" t="s">
        <v>2980</v>
      </c>
      <c r="G808" s="31" t="s">
        <v>375</v>
      </c>
      <c r="H808" s="31" t="s">
        <v>1546</v>
      </c>
      <c r="I808" s="31" t="s">
        <v>1477</v>
      </c>
      <c r="J808" s="31" t="s">
        <v>1561</v>
      </c>
      <c r="K808" s="31" t="s">
        <v>2413</v>
      </c>
      <c r="L808" s="31" t="s">
        <v>1488</v>
      </c>
      <c r="M808" s="49" t="s">
        <v>101</v>
      </c>
      <c r="N808" s="34" t="s">
        <v>1622</v>
      </c>
      <c r="O808" s="35" t="s">
        <v>2478</v>
      </c>
      <c r="P808" s="34">
        <v>1</v>
      </c>
      <c r="Q808" s="34"/>
      <c r="R808" s="36" t="s">
        <v>3032</v>
      </c>
      <c r="S808" s="36" t="s">
        <v>3033</v>
      </c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D808" s="34"/>
      <c r="AE808" s="34"/>
      <c r="AF808" s="34"/>
      <c r="AG808" s="34"/>
      <c r="AH808" s="34"/>
      <c r="AI808" s="34"/>
      <c r="AJ808" s="34"/>
      <c r="AK808" s="34"/>
      <c r="AL808" s="34"/>
      <c r="AM808" s="34"/>
      <c r="AN808" s="34"/>
      <c r="AO808" s="34"/>
      <c r="AP808" s="34"/>
      <c r="AQ808" s="34"/>
      <c r="AR808" s="34"/>
      <c r="AS808" s="34"/>
      <c r="AT808" s="34"/>
      <c r="AU808" s="34"/>
      <c r="AV808" s="34"/>
      <c r="AW808" s="34"/>
    </row>
    <row r="809" spans="2:49" hidden="1">
      <c r="B809" s="28">
        <f t="shared" si="12"/>
        <v>806</v>
      </c>
      <c r="C809" s="29">
        <v>45462</v>
      </c>
      <c r="D809" s="30" t="s">
        <v>1464</v>
      </c>
      <c r="E809" s="31" t="s">
        <v>545</v>
      </c>
      <c r="F809" s="32" t="s">
        <v>2980</v>
      </c>
      <c r="G809" s="31" t="s">
        <v>1465</v>
      </c>
      <c r="H809" s="31" t="s">
        <v>1565</v>
      </c>
      <c r="I809" s="31" t="s">
        <v>1566</v>
      </c>
      <c r="J809" s="31" t="s">
        <v>1572</v>
      </c>
      <c r="K809" s="31" t="s">
        <v>3034</v>
      </c>
      <c r="L809" s="31" t="s">
        <v>1480</v>
      </c>
      <c r="M809" s="49" t="s">
        <v>104</v>
      </c>
      <c r="N809" s="34" t="s">
        <v>1511</v>
      </c>
      <c r="O809" s="35" t="s">
        <v>2494</v>
      </c>
      <c r="P809" s="34"/>
      <c r="Q809" s="34" t="s">
        <v>2397</v>
      </c>
      <c r="R809" s="36"/>
      <c r="S809" s="36"/>
      <c r="T809" s="34"/>
      <c r="U809" s="34"/>
      <c r="V809" s="34"/>
      <c r="W809" s="34">
        <v>1</v>
      </c>
      <c r="X809" s="34"/>
      <c r="Y809" s="34"/>
      <c r="Z809" s="34"/>
      <c r="AA809" s="34"/>
      <c r="AB809" s="34"/>
      <c r="AC809" s="34"/>
      <c r="AD809" s="34"/>
      <c r="AE809" s="34"/>
      <c r="AF809" s="34"/>
      <c r="AG809" s="34"/>
      <c r="AH809" s="34"/>
      <c r="AI809" s="34"/>
      <c r="AJ809" s="34"/>
      <c r="AK809" s="34"/>
      <c r="AL809" s="34"/>
      <c r="AM809" s="34"/>
      <c r="AN809" s="34"/>
      <c r="AO809" s="34"/>
      <c r="AP809" s="34"/>
      <c r="AQ809" s="34"/>
      <c r="AR809" s="34"/>
      <c r="AS809" s="34"/>
      <c r="AT809" s="34"/>
      <c r="AU809" s="34"/>
      <c r="AV809" s="34"/>
      <c r="AW809" s="34"/>
    </row>
    <row r="810" spans="2:49" hidden="1">
      <c r="B810" s="28">
        <f t="shared" si="12"/>
        <v>807</v>
      </c>
      <c r="C810" s="29">
        <v>45462</v>
      </c>
      <c r="D810" s="30" t="s">
        <v>1464</v>
      </c>
      <c r="E810" s="31" t="s">
        <v>545</v>
      </c>
      <c r="F810" s="32" t="s">
        <v>2980</v>
      </c>
      <c r="G810" s="31" t="s">
        <v>375</v>
      </c>
      <c r="H810" s="31" t="s">
        <v>1516</v>
      </c>
      <c r="I810" s="31" t="s">
        <v>440</v>
      </c>
      <c r="J810" s="31" t="s">
        <v>1600</v>
      </c>
      <c r="K810" s="31" t="s">
        <v>1841</v>
      </c>
      <c r="L810" s="31" t="s">
        <v>1498</v>
      </c>
      <c r="M810" s="49" t="s">
        <v>81</v>
      </c>
      <c r="N810" s="34" t="s">
        <v>1511</v>
      </c>
      <c r="O810" s="35" t="s">
        <v>2494</v>
      </c>
      <c r="P810" s="34">
        <v>1</v>
      </c>
      <c r="Q810" s="34" t="s">
        <v>2195</v>
      </c>
      <c r="R810" s="36"/>
      <c r="S810" s="36"/>
      <c r="T810" s="34"/>
      <c r="U810" s="34"/>
      <c r="V810" s="34"/>
      <c r="W810" s="34">
        <v>1</v>
      </c>
      <c r="X810" s="34"/>
      <c r="Y810" s="34"/>
      <c r="Z810" s="34"/>
      <c r="AA810" s="34"/>
      <c r="AB810" s="34"/>
      <c r="AC810" s="34"/>
      <c r="AD810" s="34"/>
      <c r="AE810" s="34"/>
      <c r="AF810" s="34"/>
      <c r="AG810" s="34"/>
      <c r="AH810" s="34"/>
      <c r="AI810" s="34"/>
      <c r="AJ810" s="34"/>
      <c r="AK810" s="34"/>
      <c r="AL810" s="34"/>
      <c r="AM810" s="34"/>
      <c r="AN810" s="34"/>
      <c r="AO810" s="34"/>
      <c r="AP810" s="34"/>
      <c r="AQ810" s="34"/>
      <c r="AR810" s="34"/>
      <c r="AS810" s="34"/>
      <c r="AT810" s="34"/>
      <c r="AU810" s="34"/>
      <c r="AV810" s="34"/>
      <c r="AW810" s="34"/>
    </row>
    <row r="811" spans="2:49" ht="15" hidden="1" customHeight="1">
      <c r="B811" s="28">
        <f t="shared" si="12"/>
        <v>808</v>
      </c>
      <c r="C811" s="29">
        <v>45462</v>
      </c>
      <c r="D811" s="30" t="s">
        <v>1464</v>
      </c>
      <c r="E811" s="31" t="s">
        <v>545</v>
      </c>
      <c r="F811" s="32" t="s">
        <v>2980</v>
      </c>
      <c r="G811" s="31" t="s">
        <v>1465</v>
      </c>
      <c r="H811" s="31" t="s">
        <v>1610</v>
      </c>
      <c r="I811" s="31" t="s">
        <v>1485</v>
      </c>
      <c r="J811" s="31" t="s">
        <v>1486</v>
      </c>
      <c r="K811" s="31" t="s">
        <v>3035</v>
      </c>
      <c r="L811" s="31" t="s">
        <v>3036</v>
      </c>
      <c r="M811" s="49" t="s">
        <v>28</v>
      </c>
      <c r="N811" s="34" t="s">
        <v>183</v>
      </c>
      <c r="O811" s="35" t="s">
        <v>3037</v>
      </c>
      <c r="P811" s="34"/>
      <c r="Q811" s="34" t="s">
        <v>2188</v>
      </c>
      <c r="R811" s="36" t="s">
        <v>3038</v>
      </c>
      <c r="S811" s="36" t="s">
        <v>3039</v>
      </c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D811" s="34"/>
      <c r="AE811" s="34"/>
      <c r="AF811" s="34"/>
      <c r="AG811" s="34"/>
      <c r="AH811" s="34"/>
      <c r="AI811" s="34"/>
      <c r="AJ811" s="34"/>
      <c r="AK811" s="34"/>
      <c r="AL811" s="34"/>
      <c r="AM811" s="34"/>
      <c r="AN811" s="34"/>
      <c r="AO811" s="34"/>
      <c r="AP811" s="34"/>
      <c r="AQ811" s="34"/>
      <c r="AR811" s="34"/>
      <c r="AS811" s="34"/>
      <c r="AT811" s="34"/>
      <c r="AU811" s="34"/>
      <c r="AV811" s="34"/>
      <c r="AW811" s="34"/>
    </row>
    <row r="812" spans="2:49" hidden="1">
      <c r="B812" s="28">
        <f t="shared" si="12"/>
        <v>809</v>
      </c>
      <c r="C812" s="29">
        <v>45462</v>
      </c>
      <c r="D812" s="30" t="s">
        <v>1464</v>
      </c>
      <c r="E812" s="31" t="s">
        <v>545</v>
      </c>
      <c r="F812" s="32" t="s">
        <v>2980</v>
      </c>
      <c r="G812" s="31" t="s">
        <v>375</v>
      </c>
      <c r="H812" s="31" t="s">
        <v>1610</v>
      </c>
      <c r="I812" s="31" t="s">
        <v>1485</v>
      </c>
      <c r="J812" s="31" t="s">
        <v>1486</v>
      </c>
      <c r="K812" s="31" t="s">
        <v>1786</v>
      </c>
      <c r="L812" s="31" t="s">
        <v>1488</v>
      </c>
      <c r="M812" s="49" t="s">
        <v>101</v>
      </c>
      <c r="N812" s="34" t="s">
        <v>1622</v>
      </c>
      <c r="O812" s="35" t="s">
        <v>2533</v>
      </c>
      <c r="P812" s="34">
        <v>1</v>
      </c>
      <c r="Q812" s="34" t="s">
        <v>2188</v>
      </c>
      <c r="R812" s="36" t="s">
        <v>3040</v>
      </c>
      <c r="S812" s="36" t="s">
        <v>3041</v>
      </c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D812" s="34"/>
      <c r="AE812" s="34"/>
      <c r="AF812" s="34"/>
      <c r="AG812" s="34"/>
      <c r="AH812" s="34"/>
      <c r="AI812" s="34"/>
      <c r="AJ812" s="34"/>
      <c r="AK812" s="34"/>
      <c r="AL812" s="34"/>
      <c r="AM812" s="34"/>
      <c r="AN812" s="34"/>
      <c r="AO812" s="34"/>
      <c r="AP812" s="34"/>
      <c r="AQ812" s="34"/>
      <c r="AR812" s="34"/>
      <c r="AS812" s="34"/>
      <c r="AT812" s="34"/>
      <c r="AU812" s="34"/>
      <c r="AV812" s="34"/>
      <c r="AW812" s="34"/>
    </row>
    <row r="813" spans="2:49" ht="18.75" hidden="1" customHeight="1">
      <c r="B813" s="28">
        <f t="shared" si="12"/>
        <v>810</v>
      </c>
      <c r="C813" s="29">
        <v>45463</v>
      </c>
      <c r="D813" s="30" t="s">
        <v>1464</v>
      </c>
      <c r="E813" s="31" t="s">
        <v>545</v>
      </c>
      <c r="F813" s="32" t="s">
        <v>3042</v>
      </c>
      <c r="G813" s="31" t="s">
        <v>1465</v>
      </c>
      <c r="H813" s="31" t="s">
        <v>1546</v>
      </c>
      <c r="I813" s="31" t="s">
        <v>1477</v>
      </c>
      <c r="J813" s="31" t="s">
        <v>656</v>
      </c>
      <c r="K813" s="31" t="s">
        <v>2981</v>
      </c>
      <c r="L813" s="31" t="s">
        <v>1265</v>
      </c>
      <c r="M813" s="49" t="s">
        <v>3043</v>
      </c>
      <c r="N813" s="34" t="s">
        <v>3044</v>
      </c>
      <c r="O813" s="35" t="s">
        <v>2982</v>
      </c>
      <c r="P813" s="36"/>
      <c r="Q813" s="36"/>
      <c r="R813" s="36" t="s">
        <v>3045</v>
      </c>
      <c r="S813" s="36" t="s">
        <v>3046</v>
      </c>
      <c r="T813" s="36"/>
      <c r="U813" s="36"/>
      <c r="V813" s="36"/>
      <c r="W813" s="36"/>
      <c r="X813" s="34"/>
      <c r="Y813" s="34"/>
      <c r="Z813" s="34"/>
      <c r="AA813" s="34"/>
      <c r="AB813" s="34"/>
      <c r="AC813" s="34"/>
      <c r="AD813" s="34"/>
      <c r="AE813" s="34"/>
      <c r="AF813" s="34"/>
      <c r="AG813" s="34">
        <v>1</v>
      </c>
      <c r="AH813" s="34"/>
      <c r="AI813" s="34"/>
      <c r="AJ813" s="34"/>
      <c r="AK813" s="34"/>
      <c r="AL813" s="34"/>
      <c r="AM813" s="34"/>
      <c r="AN813" s="34"/>
      <c r="AO813" s="34"/>
      <c r="AP813" s="34"/>
      <c r="AQ813" s="34"/>
      <c r="AR813" s="34"/>
      <c r="AS813" s="34"/>
      <c r="AT813" s="34"/>
      <c r="AU813" s="34"/>
      <c r="AV813" s="34">
        <v>1</v>
      </c>
      <c r="AW813" s="34"/>
    </row>
    <row r="814" spans="2:49" hidden="1">
      <c r="B814" s="28">
        <f t="shared" si="12"/>
        <v>811</v>
      </c>
      <c r="C814" s="29">
        <v>45463</v>
      </c>
      <c r="D814" s="30" t="s">
        <v>1464</v>
      </c>
      <c r="E814" s="31" t="s">
        <v>545</v>
      </c>
      <c r="F814" s="32" t="s">
        <v>3042</v>
      </c>
      <c r="G814" s="32" t="s">
        <v>375</v>
      </c>
      <c r="H814" s="31" t="s">
        <v>1538</v>
      </c>
      <c r="I814" s="31" t="s">
        <v>1667</v>
      </c>
      <c r="J814" s="31" t="s">
        <v>1539</v>
      </c>
      <c r="K814" s="31" t="s">
        <v>3047</v>
      </c>
      <c r="L814" s="31" t="s">
        <v>3048</v>
      </c>
      <c r="M814" s="49" t="s">
        <v>3049</v>
      </c>
      <c r="N814" s="34" t="s">
        <v>3050</v>
      </c>
      <c r="O814" s="35"/>
      <c r="P814" s="34">
        <v>1</v>
      </c>
      <c r="Q814" s="36" t="s">
        <v>2281</v>
      </c>
      <c r="R814" s="36" t="s">
        <v>3051</v>
      </c>
      <c r="S814" s="36" t="s">
        <v>3052</v>
      </c>
      <c r="T814" s="34">
        <v>1</v>
      </c>
      <c r="U814" s="36"/>
      <c r="V814" s="36"/>
      <c r="W814" s="36"/>
      <c r="X814" s="36"/>
      <c r="Y814" s="36"/>
      <c r="Z814" s="36"/>
      <c r="AA814" s="36"/>
      <c r="AB814" s="36"/>
      <c r="AC814" s="36"/>
      <c r="AD814" s="36"/>
      <c r="AE814" s="36"/>
      <c r="AF814" s="36"/>
      <c r="AG814" s="36"/>
      <c r="AH814" s="36"/>
      <c r="AI814" s="36"/>
      <c r="AJ814" s="36"/>
      <c r="AK814" s="36"/>
      <c r="AL814" s="36"/>
      <c r="AM814" s="36"/>
      <c r="AN814" s="36"/>
      <c r="AO814" s="36"/>
      <c r="AP814" s="36"/>
      <c r="AQ814" s="36"/>
      <c r="AR814" s="36"/>
      <c r="AS814" s="36"/>
      <c r="AT814" s="36"/>
      <c r="AU814" s="36"/>
      <c r="AV814" s="36"/>
      <c r="AW814" s="36"/>
    </row>
    <row r="815" spans="2:49" hidden="1">
      <c r="B815" s="28">
        <f t="shared" si="12"/>
        <v>812</v>
      </c>
      <c r="C815" s="29">
        <v>45463</v>
      </c>
      <c r="D815" s="30" t="s">
        <v>1464</v>
      </c>
      <c r="E815" s="31" t="s">
        <v>545</v>
      </c>
      <c r="F815" s="32" t="s">
        <v>3042</v>
      </c>
      <c r="G815" s="31" t="s">
        <v>375</v>
      </c>
      <c r="H815" s="31" t="s">
        <v>1565</v>
      </c>
      <c r="I815" s="31" t="s">
        <v>1566</v>
      </c>
      <c r="J815" s="31" t="s">
        <v>1567</v>
      </c>
      <c r="K815" s="31" t="s">
        <v>3053</v>
      </c>
      <c r="L815" s="31" t="s">
        <v>3054</v>
      </c>
      <c r="M815" s="49" t="s">
        <v>3055</v>
      </c>
      <c r="N815" s="34" t="s">
        <v>203</v>
      </c>
      <c r="O815" s="35" t="s">
        <v>2804</v>
      </c>
      <c r="P815" s="34">
        <v>1</v>
      </c>
      <c r="Q815" s="36" t="s">
        <v>2397</v>
      </c>
      <c r="R815" s="36"/>
      <c r="S815" s="36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D815" s="34"/>
      <c r="AE815" s="34"/>
      <c r="AF815" s="34"/>
      <c r="AG815" s="34"/>
      <c r="AH815" s="34"/>
      <c r="AI815" s="34"/>
      <c r="AJ815" s="34"/>
      <c r="AK815" s="34"/>
      <c r="AL815" s="34"/>
      <c r="AM815" s="34"/>
      <c r="AN815" s="34"/>
      <c r="AO815" s="34"/>
      <c r="AP815" s="34"/>
      <c r="AQ815" s="34"/>
      <c r="AR815" s="34"/>
      <c r="AS815" s="34"/>
      <c r="AT815" s="34"/>
      <c r="AU815" s="34"/>
      <c r="AV815" s="34"/>
      <c r="AW815" s="34"/>
    </row>
    <row r="816" spans="2:49" hidden="1">
      <c r="B816" s="28">
        <f t="shared" si="12"/>
        <v>813</v>
      </c>
      <c r="C816" s="29">
        <v>45463</v>
      </c>
      <c r="D816" s="30" t="s">
        <v>1464</v>
      </c>
      <c r="E816" s="31" t="s">
        <v>545</v>
      </c>
      <c r="F816" s="32" t="s">
        <v>3042</v>
      </c>
      <c r="G816" s="32" t="s">
        <v>375</v>
      </c>
      <c r="H816" s="31" t="s">
        <v>1516</v>
      </c>
      <c r="I816" s="31" t="s">
        <v>440</v>
      </c>
      <c r="J816" s="31" t="s">
        <v>441</v>
      </c>
      <c r="K816" s="31" t="s">
        <v>3056</v>
      </c>
      <c r="L816" s="31" t="s">
        <v>3057</v>
      </c>
      <c r="M816" s="49" t="s">
        <v>3058</v>
      </c>
      <c r="N816" s="34" t="s">
        <v>3059</v>
      </c>
      <c r="O816" s="35" t="s">
        <v>2639</v>
      </c>
      <c r="P816" s="34">
        <v>1</v>
      </c>
      <c r="Q816" s="36" t="s">
        <v>2195</v>
      </c>
      <c r="R816" s="36" t="s">
        <v>3060</v>
      </c>
      <c r="S816" s="36" t="s">
        <v>3061</v>
      </c>
      <c r="T816" s="34"/>
      <c r="U816" s="34"/>
      <c r="V816" s="34"/>
      <c r="W816" s="34"/>
      <c r="X816" s="34"/>
      <c r="Y816" s="34"/>
      <c r="Z816" s="34"/>
      <c r="AA816" s="34">
        <v>1</v>
      </c>
      <c r="AB816" s="34"/>
      <c r="AC816" s="34"/>
      <c r="AD816" s="34"/>
      <c r="AE816" s="34"/>
      <c r="AF816" s="34"/>
      <c r="AG816" s="34"/>
      <c r="AH816" s="34"/>
      <c r="AI816" s="34"/>
      <c r="AJ816" s="34"/>
      <c r="AK816" s="34"/>
      <c r="AL816" s="34"/>
      <c r="AM816" s="34"/>
      <c r="AN816" s="34"/>
      <c r="AO816" s="34"/>
      <c r="AP816" s="34"/>
      <c r="AQ816" s="34"/>
      <c r="AR816" s="34"/>
      <c r="AS816" s="34"/>
      <c r="AT816" s="34"/>
      <c r="AU816" s="34"/>
      <c r="AV816" s="34"/>
      <c r="AW816" s="34"/>
    </row>
    <row r="817" spans="2:49" hidden="1">
      <c r="B817" s="28">
        <f t="shared" si="12"/>
        <v>814</v>
      </c>
      <c r="C817" s="29">
        <v>45464</v>
      </c>
      <c r="D817" s="30" t="s">
        <v>1464</v>
      </c>
      <c r="E817" s="31" t="s">
        <v>545</v>
      </c>
      <c r="F817" s="32" t="s">
        <v>3042</v>
      </c>
      <c r="G817" s="31" t="s">
        <v>375</v>
      </c>
      <c r="H817" s="31" t="s">
        <v>1546</v>
      </c>
      <c r="I817" s="31" t="s">
        <v>1477</v>
      </c>
      <c r="J817" s="31" t="s">
        <v>1478</v>
      </c>
      <c r="K817" s="31" t="s">
        <v>3062</v>
      </c>
      <c r="L817" s="31" t="s">
        <v>3048</v>
      </c>
      <c r="M817" s="49" t="s">
        <v>3049</v>
      </c>
      <c r="N817" s="34" t="s">
        <v>3050</v>
      </c>
      <c r="O817" s="35" t="s">
        <v>3063</v>
      </c>
      <c r="P817" s="34">
        <v>1</v>
      </c>
      <c r="Q817" s="36"/>
      <c r="R817" s="36" t="s">
        <v>3064</v>
      </c>
      <c r="S817" s="36" t="s">
        <v>3065</v>
      </c>
      <c r="T817" s="34">
        <v>1</v>
      </c>
      <c r="U817" s="36"/>
      <c r="V817" s="36"/>
      <c r="W817" s="36"/>
      <c r="X817" s="34"/>
      <c r="Y817" s="34"/>
      <c r="Z817" s="34"/>
      <c r="AA817" s="34"/>
      <c r="AB817" s="34"/>
      <c r="AC817" s="34"/>
      <c r="AD817" s="34"/>
      <c r="AE817" s="34"/>
      <c r="AF817" s="34"/>
      <c r="AG817" s="34"/>
      <c r="AH817" s="34"/>
      <c r="AI817" s="34"/>
      <c r="AJ817" s="34"/>
      <c r="AK817" s="34"/>
      <c r="AL817" s="34"/>
      <c r="AM817" s="34"/>
      <c r="AN817" s="34"/>
      <c r="AO817" s="34"/>
      <c r="AP817" s="34"/>
      <c r="AQ817" s="34"/>
      <c r="AR817" s="34"/>
      <c r="AS817" s="34"/>
      <c r="AT817" s="34"/>
      <c r="AU817" s="34"/>
      <c r="AV817" s="34"/>
      <c r="AW817" s="34"/>
    </row>
    <row r="818" spans="2:49" ht="13.5" hidden="1" customHeight="1">
      <c r="B818" s="28">
        <f t="shared" si="12"/>
        <v>815</v>
      </c>
      <c r="C818" s="29">
        <v>45463</v>
      </c>
      <c r="D818" s="30" t="s">
        <v>1464</v>
      </c>
      <c r="E818" s="31" t="s">
        <v>545</v>
      </c>
      <c r="F818" s="32" t="s">
        <v>3042</v>
      </c>
      <c r="G818" s="31" t="s">
        <v>1465</v>
      </c>
      <c r="H818" s="31" t="s">
        <v>1565</v>
      </c>
      <c r="I818" s="31" t="s">
        <v>1632</v>
      </c>
      <c r="J818" s="31" t="s">
        <v>1633</v>
      </c>
      <c r="K818" s="31" t="s">
        <v>3066</v>
      </c>
      <c r="L818" s="31" t="s">
        <v>1265</v>
      </c>
      <c r="M818" s="49" t="s">
        <v>3067</v>
      </c>
      <c r="N818" s="34" t="s">
        <v>513</v>
      </c>
      <c r="O818" s="35" t="s">
        <v>2490</v>
      </c>
      <c r="P818" s="34"/>
      <c r="Q818" s="36" t="s">
        <v>2397</v>
      </c>
      <c r="R818" s="36"/>
      <c r="S818" s="36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D818" s="34"/>
      <c r="AE818" s="34"/>
      <c r="AF818" s="34"/>
      <c r="AG818" s="34"/>
      <c r="AH818" s="34"/>
      <c r="AI818" s="34"/>
      <c r="AJ818" s="34"/>
      <c r="AK818" s="34"/>
      <c r="AL818" s="34"/>
      <c r="AM818" s="34"/>
      <c r="AN818" s="34"/>
      <c r="AO818" s="34"/>
      <c r="AP818" s="34"/>
      <c r="AQ818" s="34"/>
      <c r="AR818" s="34"/>
      <c r="AS818" s="34"/>
      <c r="AT818" s="34"/>
      <c r="AU818" s="34"/>
      <c r="AV818" s="34">
        <v>1</v>
      </c>
      <c r="AW818" s="34"/>
    </row>
    <row r="819" spans="2:49" hidden="1">
      <c r="B819" s="28">
        <f t="shared" si="12"/>
        <v>816</v>
      </c>
      <c r="C819" s="29">
        <v>45464</v>
      </c>
      <c r="D819" s="30" t="s">
        <v>1464</v>
      </c>
      <c r="E819" s="31" t="s">
        <v>545</v>
      </c>
      <c r="F819" s="32" t="s">
        <v>3042</v>
      </c>
      <c r="G819" s="32" t="s">
        <v>375</v>
      </c>
      <c r="H819" s="31" t="s">
        <v>1538</v>
      </c>
      <c r="I819" s="31" t="s">
        <v>1521</v>
      </c>
      <c r="J819" s="31" t="s">
        <v>1584</v>
      </c>
      <c r="K819" s="31" t="s">
        <v>3068</v>
      </c>
      <c r="L819" s="31" t="s">
        <v>1113</v>
      </c>
      <c r="M819" s="49" t="s">
        <v>582</v>
      </c>
      <c r="N819" s="34" t="s">
        <v>583</v>
      </c>
      <c r="O819" s="35"/>
      <c r="P819" s="34">
        <v>1</v>
      </c>
      <c r="Q819" s="36" t="s">
        <v>2281</v>
      </c>
      <c r="R819" s="36"/>
      <c r="S819" s="36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D819" s="34"/>
      <c r="AE819" s="34"/>
      <c r="AF819" s="34"/>
      <c r="AG819" s="34"/>
      <c r="AH819" s="34"/>
      <c r="AI819" s="34"/>
      <c r="AJ819" s="34"/>
      <c r="AK819" s="34"/>
      <c r="AL819" s="34"/>
      <c r="AM819" s="34"/>
      <c r="AN819" s="34"/>
      <c r="AO819" s="34"/>
      <c r="AP819" s="34"/>
      <c r="AQ819" s="34"/>
      <c r="AR819" s="34"/>
      <c r="AS819" s="34"/>
      <c r="AT819" s="34"/>
      <c r="AU819" s="34"/>
      <c r="AV819" s="34">
        <v>1</v>
      </c>
      <c r="AW819" s="34"/>
    </row>
    <row r="820" spans="2:49" ht="23.25" hidden="1" customHeight="1">
      <c r="B820" s="28">
        <f t="shared" si="12"/>
        <v>817</v>
      </c>
      <c r="C820" s="29">
        <v>45463</v>
      </c>
      <c r="D820" s="30" t="s">
        <v>1464</v>
      </c>
      <c r="E820" s="31" t="s">
        <v>545</v>
      </c>
      <c r="F820" s="32" t="s">
        <v>3042</v>
      </c>
      <c r="G820" s="31" t="s">
        <v>1465</v>
      </c>
      <c r="H820" s="31" t="s">
        <v>1516</v>
      </c>
      <c r="I820" s="31" t="s">
        <v>440</v>
      </c>
      <c r="J820" s="31" t="s">
        <v>173</v>
      </c>
      <c r="K820" s="31" t="s">
        <v>3069</v>
      </c>
      <c r="L820" s="31" t="s">
        <v>1453</v>
      </c>
      <c r="M820" s="49" t="s">
        <v>3070</v>
      </c>
      <c r="N820" s="34" t="s">
        <v>3044</v>
      </c>
      <c r="O820" s="35" t="s">
        <v>2470</v>
      </c>
      <c r="P820" s="34"/>
      <c r="Q820" s="36" t="s">
        <v>2195</v>
      </c>
      <c r="R820" s="36" t="s">
        <v>3071</v>
      </c>
      <c r="S820" s="36" t="s">
        <v>3072</v>
      </c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D820" s="34"/>
      <c r="AE820" s="34"/>
      <c r="AF820" s="34"/>
      <c r="AG820" s="34">
        <v>1</v>
      </c>
      <c r="AH820" s="34"/>
      <c r="AI820" s="34"/>
      <c r="AJ820" s="34"/>
      <c r="AK820" s="34"/>
      <c r="AL820" s="34"/>
      <c r="AM820" s="34"/>
      <c r="AN820" s="34"/>
      <c r="AO820" s="34"/>
      <c r="AP820" s="34"/>
      <c r="AQ820" s="34"/>
      <c r="AR820" s="34"/>
      <c r="AS820" s="34"/>
      <c r="AT820" s="34"/>
      <c r="AU820" s="34"/>
      <c r="AV820" s="34"/>
      <c r="AW820" s="34"/>
    </row>
    <row r="821" spans="2:49" ht="38.25" hidden="1" customHeight="1">
      <c r="B821" s="28">
        <f t="shared" si="12"/>
        <v>818</v>
      </c>
      <c r="C821" s="29">
        <v>45468</v>
      </c>
      <c r="D821" s="30" t="s">
        <v>1464</v>
      </c>
      <c r="E821" s="31" t="s">
        <v>545</v>
      </c>
      <c r="F821" s="32" t="s">
        <v>3042</v>
      </c>
      <c r="G821" s="31" t="s">
        <v>1465</v>
      </c>
      <c r="H821" s="31" t="s">
        <v>1538</v>
      </c>
      <c r="I821" s="31" t="s">
        <v>1543</v>
      </c>
      <c r="J821" s="51" t="s">
        <v>217</v>
      </c>
      <c r="K821" s="31" t="s">
        <v>2941</v>
      </c>
      <c r="L821" s="31" t="s">
        <v>1265</v>
      </c>
      <c r="M821" s="49" t="s">
        <v>3073</v>
      </c>
      <c r="N821" s="34" t="s">
        <v>3074</v>
      </c>
      <c r="O821" s="35"/>
      <c r="P821" s="34"/>
      <c r="Q821" s="36" t="s">
        <v>2281</v>
      </c>
      <c r="R821" s="36" t="s">
        <v>3075</v>
      </c>
      <c r="S821" s="36" t="s">
        <v>3076</v>
      </c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D821" s="34"/>
      <c r="AE821" s="34"/>
      <c r="AF821" s="34"/>
      <c r="AG821" s="34"/>
      <c r="AH821" s="34"/>
      <c r="AI821" s="34"/>
      <c r="AJ821" s="34"/>
      <c r="AK821" s="34"/>
      <c r="AL821" s="34"/>
      <c r="AM821" s="34"/>
      <c r="AN821" s="34"/>
      <c r="AO821" s="34"/>
      <c r="AP821" s="34"/>
      <c r="AQ821" s="34"/>
      <c r="AR821" s="34"/>
      <c r="AS821" s="34"/>
      <c r="AT821" s="34"/>
      <c r="AU821" s="34"/>
      <c r="AV821" s="34">
        <v>1</v>
      </c>
      <c r="AW821" s="34"/>
    </row>
    <row r="822" spans="2:49" hidden="1">
      <c r="B822" s="28">
        <f t="shared" si="12"/>
        <v>819</v>
      </c>
      <c r="C822" s="29">
        <v>45464</v>
      </c>
      <c r="D822" s="30" t="s">
        <v>1464</v>
      </c>
      <c r="E822" s="31" t="s">
        <v>545</v>
      </c>
      <c r="F822" s="32" t="s">
        <v>3042</v>
      </c>
      <c r="G822" s="31" t="s">
        <v>375</v>
      </c>
      <c r="H822" s="31" t="s">
        <v>1565</v>
      </c>
      <c r="I822" s="31" t="s">
        <v>1707</v>
      </c>
      <c r="J822" s="31" t="s">
        <v>1619</v>
      </c>
      <c r="K822" s="31" t="s">
        <v>3077</v>
      </c>
      <c r="L822" s="31" t="s">
        <v>3054</v>
      </c>
      <c r="M822" s="49" t="s">
        <v>3078</v>
      </c>
      <c r="N822" s="34" t="s">
        <v>620</v>
      </c>
      <c r="O822" s="35" t="s">
        <v>2467</v>
      </c>
      <c r="P822" s="34">
        <v>1</v>
      </c>
      <c r="Q822" s="36" t="s">
        <v>2397</v>
      </c>
      <c r="R822" s="36"/>
      <c r="S822" s="36"/>
      <c r="T822" s="34"/>
      <c r="U822" s="34"/>
      <c r="V822" s="34">
        <v>1</v>
      </c>
      <c r="W822" s="34"/>
      <c r="X822" s="34"/>
      <c r="Y822" s="34"/>
      <c r="Z822" s="34"/>
      <c r="AA822" s="34"/>
      <c r="AB822" s="34"/>
      <c r="AC822" s="34"/>
      <c r="AD822" s="34"/>
      <c r="AE822" s="34"/>
      <c r="AF822" s="34"/>
      <c r="AG822" s="34"/>
      <c r="AH822" s="34"/>
      <c r="AI822" s="34"/>
      <c r="AJ822" s="34"/>
      <c r="AK822" s="34"/>
      <c r="AL822" s="34"/>
      <c r="AM822" s="34"/>
      <c r="AN822" s="34"/>
      <c r="AO822" s="34"/>
      <c r="AP822" s="34"/>
      <c r="AQ822" s="34"/>
      <c r="AR822" s="34"/>
      <c r="AS822" s="34"/>
      <c r="AT822" s="34"/>
      <c r="AU822" s="34"/>
      <c r="AV822" s="34">
        <v>1</v>
      </c>
      <c r="AW822" s="34"/>
    </row>
    <row r="823" spans="2:49" hidden="1">
      <c r="B823" s="28">
        <f t="shared" si="12"/>
        <v>820</v>
      </c>
      <c r="C823" s="29">
        <v>45464</v>
      </c>
      <c r="D823" s="30" t="s">
        <v>1464</v>
      </c>
      <c r="E823" s="31" t="s">
        <v>545</v>
      </c>
      <c r="F823" s="32" t="s">
        <v>3042</v>
      </c>
      <c r="G823" s="31" t="s">
        <v>375</v>
      </c>
      <c r="H823" s="31" t="s">
        <v>1516</v>
      </c>
      <c r="I823" s="31" t="s">
        <v>440</v>
      </c>
      <c r="J823" s="31" t="s">
        <v>816</v>
      </c>
      <c r="K823" s="31" t="s">
        <v>1854</v>
      </c>
      <c r="L823" s="31" t="s">
        <v>3057</v>
      </c>
      <c r="M823" s="49" t="s">
        <v>2279</v>
      </c>
      <c r="N823" s="34" t="s">
        <v>2280</v>
      </c>
      <c r="O823" s="35" t="s">
        <v>2463</v>
      </c>
      <c r="P823" s="34">
        <v>1</v>
      </c>
      <c r="Q823" s="36" t="s">
        <v>2195</v>
      </c>
      <c r="R823" s="36" t="s">
        <v>3079</v>
      </c>
      <c r="S823" s="36" t="s">
        <v>3080</v>
      </c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D823" s="34"/>
      <c r="AE823" s="34"/>
      <c r="AF823" s="34"/>
      <c r="AG823" s="34"/>
      <c r="AH823" s="34"/>
      <c r="AI823" s="34"/>
      <c r="AJ823" s="34"/>
      <c r="AK823" s="34"/>
      <c r="AL823" s="34"/>
      <c r="AM823" s="34"/>
      <c r="AN823" s="34"/>
      <c r="AO823" s="34"/>
      <c r="AP823" s="34"/>
      <c r="AQ823" s="34"/>
      <c r="AR823" s="34"/>
      <c r="AS823" s="34"/>
      <c r="AT823" s="34"/>
      <c r="AU823" s="34"/>
      <c r="AV823" s="34"/>
      <c r="AW823" s="34"/>
    </row>
    <row r="824" spans="2:49" ht="12.75" hidden="1" customHeight="1">
      <c r="B824" s="28">
        <f t="shared" si="12"/>
        <v>821</v>
      </c>
      <c r="C824" s="29">
        <v>45464</v>
      </c>
      <c r="D824" s="30" t="s">
        <v>1464</v>
      </c>
      <c r="E824" s="31" t="s">
        <v>545</v>
      </c>
      <c r="F824" s="32" t="s">
        <v>3042</v>
      </c>
      <c r="G824" s="31" t="s">
        <v>1465</v>
      </c>
      <c r="H824" s="31" t="s">
        <v>1565</v>
      </c>
      <c r="I824" s="31" t="s">
        <v>1509</v>
      </c>
      <c r="J824" s="31" t="s">
        <v>341</v>
      </c>
      <c r="K824" s="31" t="s">
        <v>3081</v>
      </c>
      <c r="L824" s="31" t="s">
        <v>1265</v>
      </c>
      <c r="M824" s="49" t="s">
        <v>2377</v>
      </c>
      <c r="N824" s="34" t="s">
        <v>505</v>
      </c>
      <c r="O824" s="35" t="s">
        <v>2472</v>
      </c>
      <c r="P824" s="34"/>
      <c r="Q824" s="36" t="s">
        <v>2397</v>
      </c>
      <c r="R824" s="36" t="s">
        <v>3082</v>
      </c>
      <c r="S824" s="36" t="s">
        <v>3083</v>
      </c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D824" s="34"/>
      <c r="AE824" s="34"/>
      <c r="AF824" s="34"/>
      <c r="AG824" s="34"/>
      <c r="AH824" s="34"/>
      <c r="AI824" s="34"/>
      <c r="AJ824" s="34"/>
      <c r="AK824" s="34"/>
      <c r="AL824" s="34"/>
      <c r="AM824" s="34"/>
      <c r="AN824" s="34"/>
      <c r="AO824" s="34"/>
      <c r="AP824" s="34"/>
      <c r="AQ824" s="34"/>
      <c r="AR824" s="34"/>
      <c r="AS824" s="34"/>
      <c r="AT824" s="34"/>
      <c r="AU824" s="34"/>
      <c r="AV824" s="34">
        <v>1</v>
      </c>
      <c r="AW824" s="34"/>
    </row>
    <row r="825" spans="2:49" hidden="1">
      <c r="B825" s="28">
        <f t="shared" si="12"/>
        <v>822</v>
      </c>
      <c r="C825" s="29">
        <v>45464</v>
      </c>
      <c r="D825" s="30" t="s">
        <v>1464</v>
      </c>
      <c r="E825" s="31" t="s">
        <v>545</v>
      </c>
      <c r="F825" s="32" t="s">
        <v>3042</v>
      </c>
      <c r="G825" s="31" t="s">
        <v>375</v>
      </c>
      <c r="H825" s="31" t="s">
        <v>1610</v>
      </c>
      <c r="I825" s="31" t="s">
        <v>1849</v>
      </c>
      <c r="J825" s="31" t="s">
        <v>1556</v>
      </c>
      <c r="K825" s="31" t="s">
        <v>1881</v>
      </c>
      <c r="L825" s="31" t="s">
        <v>3048</v>
      </c>
      <c r="M825" s="49" t="s">
        <v>3084</v>
      </c>
      <c r="N825" s="34" t="s">
        <v>3085</v>
      </c>
      <c r="O825" s="35"/>
      <c r="P825" s="34">
        <v>1</v>
      </c>
      <c r="Q825" s="36" t="s">
        <v>2188</v>
      </c>
      <c r="R825" s="36"/>
      <c r="S825" s="36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D825" s="34"/>
      <c r="AE825" s="34"/>
      <c r="AF825" s="34"/>
      <c r="AG825" s="34"/>
      <c r="AH825" s="34"/>
      <c r="AI825" s="34"/>
      <c r="AJ825" s="34">
        <v>1</v>
      </c>
      <c r="AK825" s="34"/>
      <c r="AL825" s="34"/>
      <c r="AM825" s="34"/>
      <c r="AN825" s="34"/>
      <c r="AO825" s="34"/>
      <c r="AP825" s="34"/>
      <c r="AQ825" s="34"/>
      <c r="AR825" s="34"/>
      <c r="AS825" s="34"/>
      <c r="AT825" s="34"/>
      <c r="AU825" s="34"/>
      <c r="AV825" s="34"/>
      <c r="AW825" s="34"/>
    </row>
    <row r="826" spans="2:49" hidden="1">
      <c r="B826" s="28">
        <f t="shared" si="12"/>
        <v>823</v>
      </c>
      <c r="C826" s="29">
        <v>45467</v>
      </c>
      <c r="D826" s="30" t="s">
        <v>1464</v>
      </c>
      <c r="E826" s="31" t="s">
        <v>545</v>
      </c>
      <c r="F826" s="32" t="s">
        <v>3042</v>
      </c>
      <c r="G826" s="31" t="s">
        <v>375</v>
      </c>
      <c r="H826" s="31" t="s">
        <v>1565</v>
      </c>
      <c r="I826" s="31" t="s">
        <v>1503</v>
      </c>
      <c r="J826" s="31" t="s">
        <v>640</v>
      </c>
      <c r="K826" s="31" t="s">
        <v>3086</v>
      </c>
      <c r="L826" s="31" t="s">
        <v>1113</v>
      </c>
      <c r="M826" s="49" t="s">
        <v>582</v>
      </c>
      <c r="N826" s="34" t="s">
        <v>583</v>
      </c>
      <c r="O826" s="35" t="s">
        <v>2492</v>
      </c>
      <c r="P826" s="34">
        <v>1</v>
      </c>
      <c r="Q826" s="36" t="s">
        <v>2397</v>
      </c>
      <c r="R826" s="36"/>
      <c r="S826" s="36"/>
      <c r="T826" s="34">
        <v>1</v>
      </c>
      <c r="U826" s="34"/>
      <c r="V826" s="34"/>
      <c r="W826" s="34"/>
      <c r="X826" s="34"/>
      <c r="Y826" s="34"/>
      <c r="Z826" s="34"/>
      <c r="AA826" s="34"/>
      <c r="AB826" s="34"/>
      <c r="AC826" s="34"/>
      <c r="AD826" s="34"/>
      <c r="AE826" s="34"/>
      <c r="AF826" s="34"/>
      <c r="AG826" s="34"/>
      <c r="AH826" s="34"/>
      <c r="AI826" s="34"/>
      <c r="AJ826" s="34"/>
      <c r="AK826" s="34"/>
      <c r="AL826" s="34"/>
      <c r="AM826" s="34"/>
      <c r="AN826" s="34"/>
      <c r="AO826" s="34"/>
      <c r="AP826" s="34"/>
      <c r="AQ826" s="34"/>
      <c r="AR826" s="34"/>
      <c r="AS826" s="34"/>
      <c r="AT826" s="34"/>
      <c r="AU826" s="34"/>
      <c r="AV826" s="34"/>
      <c r="AW826" s="34"/>
    </row>
    <row r="827" spans="2:49" hidden="1">
      <c r="B827" s="28">
        <f t="shared" si="12"/>
        <v>824</v>
      </c>
      <c r="C827" s="29">
        <v>45467</v>
      </c>
      <c r="D827" s="30" t="s">
        <v>1464</v>
      </c>
      <c r="E827" s="31" t="s">
        <v>545</v>
      </c>
      <c r="F827" s="32" t="s">
        <v>3042</v>
      </c>
      <c r="G827" s="31" t="s">
        <v>375</v>
      </c>
      <c r="H827" s="31" t="s">
        <v>1565</v>
      </c>
      <c r="I827" s="31" t="s">
        <v>1509</v>
      </c>
      <c r="J827" s="31" t="s">
        <v>1627</v>
      </c>
      <c r="K827" s="31" t="s">
        <v>2744</v>
      </c>
      <c r="L827" s="31" t="s">
        <v>3048</v>
      </c>
      <c r="M827" s="49" t="s">
        <v>3049</v>
      </c>
      <c r="N827" s="34" t="s">
        <v>3087</v>
      </c>
      <c r="O827" s="35" t="s">
        <v>2494</v>
      </c>
      <c r="P827" s="34">
        <v>1</v>
      </c>
      <c r="Q827" s="36" t="s">
        <v>2397</v>
      </c>
      <c r="R827" s="36"/>
      <c r="S827" s="36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D827" s="34"/>
      <c r="AE827" s="34"/>
      <c r="AF827" s="34">
        <v>1</v>
      </c>
      <c r="AG827" s="34"/>
      <c r="AH827" s="34"/>
      <c r="AI827" s="34"/>
      <c r="AJ827" s="34"/>
      <c r="AK827" s="34"/>
      <c r="AL827" s="34"/>
      <c r="AM827" s="34"/>
      <c r="AN827" s="34"/>
      <c r="AO827" s="34"/>
      <c r="AP827" s="34"/>
      <c r="AQ827" s="34"/>
      <c r="AR827" s="34"/>
      <c r="AS827" s="34"/>
      <c r="AT827" s="34"/>
      <c r="AU827" s="34"/>
      <c r="AV827" s="34"/>
      <c r="AW827" s="34"/>
    </row>
    <row r="828" spans="2:49" hidden="1">
      <c r="B828" s="28">
        <f t="shared" si="12"/>
        <v>825</v>
      </c>
      <c r="C828" s="29">
        <v>45467</v>
      </c>
      <c r="D828" s="30" t="s">
        <v>1464</v>
      </c>
      <c r="E828" s="31" t="s">
        <v>545</v>
      </c>
      <c r="F828" s="32" t="s">
        <v>3042</v>
      </c>
      <c r="G828" s="31" t="s">
        <v>375</v>
      </c>
      <c r="H828" s="31" t="s">
        <v>1516</v>
      </c>
      <c r="I828" s="31" t="s">
        <v>440</v>
      </c>
      <c r="J828" s="31" t="s">
        <v>173</v>
      </c>
      <c r="K828" s="31" t="s">
        <v>2475</v>
      </c>
      <c r="L828" s="31" t="s">
        <v>3054</v>
      </c>
      <c r="M828" s="49" t="s">
        <v>3088</v>
      </c>
      <c r="N828" s="34" t="s">
        <v>3089</v>
      </c>
      <c r="O828" s="35" t="s">
        <v>2494</v>
      </c>
      <c r="P828" s="34">
        <v>1</v>
      </c>
      <c r="Q828" s="36" t="s">
        <v>2195</v>
      </c>
      <c r="R828" s="36"/>
      <c r="S828" s="36"/>
      <c r="T828" s="34"/>
      <c r="U828" s="34"/>
      <c r="V828" s="34"/>
      <c r="W828" s="34">
        <v>1</v>
      </c>
      <c r="X828" s="34"/>
      <c r="Y828" s="34"/>
      <c r="Z828" s="34"/>
      <c r="AA828" s="34"/>
      <c r="AB828" s="34"/>
      <c r="AC828" s="34"/>
      <c r="AD828" s="34"/>
      <c r="AE828" s="34"/>
      <c r="AF828" s="34"/>
      <c r="AG828" s="34"/>
      <c r="AH828" s="34"/>
      <c r="AI828" s="34"/>
      <c r="AJ828" s="34"/>
      <c r="AK828" s="34"/>
      <c r="AL828" s="34"/>
      <c r="AM828" s="34"/>
      <c r="AN828" s="34"/>
      <c r="AO828" s="34"/>
      <c r="AP828" s="34"/>
      <c r="AQ828" s="34"/>
      <c r="AR828" s="34"/>
      <c r="AS828" s="34"/>
      <c r="AT828" s="34"/>
      <c r="AU828" s="34"/>
      <c r="AV828" s="34"/>
      <c r="AW828" s="34"/>
    </row>
    <row r="829" spans="2:49" ht="11.25" hidden="1" customHeight="1">
      <c r="B829" s="28">
        <f t="shared" si="12"/>
        <v>826</v>
      </c>
      <c r="C829" s="29">
        <v>45468</v>
      </c>
      <c r="D829" s="30" t="s">
        <v>1464</v>
      </c>
      <c r="E829" s="31" t="s">
        <v>545</v>
      </c>
      <c r="F829" s="32" t="s">
        <v>3042</v>
      </c>
      <c r="G829" s="31" t="s">
        <v>1465</v>
      </c>
      <c r="H829" s="31" t="s">
        <v>1565</v>
      </c>
      <c r="I829" s="31" t="s">
        <v>1632</v>
      </c>
      <c r="J829" s="31" t="s">
        <v>341</v>
      </c>
      <c r="K829" s="31" t="s">
        <v>3090</v>
      </c>
      <c r="L829" s="31" t="s">
        <v>1265</v>
      </c>
      <c r="M829" s="49" t="s">
        <v>3091</v>
      </c>
      <c r="N829" s="34" t="s">
        <v>3074</v>
      </c>
      <c r="O829" s="35" t="s">
        <v>2494</v>
      </c>
      <c r="P829" s="34"/>
      <c r="Q829" s="36" t="s">
        <v>2397</v>
      </c>
      <c r="R829" s="36"/>
      <c r="S829" s="36"/>
      <c r="T829" s="34"/>
      <c r="U829" s="34"/>
      <c r="V829" s="34"/>
      <c r="W829" s="34"/>
      <c r="X829" s="34"/>
      <c r="Y829" s="34"/>
      <c r="Z829" s="34">
        <v>1</v>
      </c>
      <c r="AA829" s="34"/>
      <c r="AB829" s="34"/>
      <c r="AC829" s="34"/>
      <c r="AD829" s="34"/>
      <c r="AE829" s="34"/>
      <c r="AF829" s="34"/>
      <c r="AG829" s="34"/>
      <c r="AH829" s="34"/>
      <c r="AI829" s="34"/>
      <c r="AJ829" s="34"/>
      <c r="AK829" s="34"/>
      <c r="AL829" s="34"/>
      <c r="AM829" s="34"/>
      <c r="AN829" s="34"/>
      <c r="AO829" s="34"/>
      <c r="AP829" s="34"/>
      <c r="AQ829" s="34"/>
      <c r="AR829" s="34"/>
      <c r="AS829" s="34"/>
      <c r="AT829" s="34"/>
      <c r="AU829" s="34"/>
      <c r="AV829" s="34"/>
      <c r="AW829" s="34"/>
    </row>
    <row r="830" spans="2:49" hidden="1">
      <c r="B830" s="28">
        <f t="shared" si="12"/>
        <v>827</v>
      </c>
      <c r="C830" s="29">
        <v>45467</v>
      </c>
      <c r="D830" s="30" t="s">
        <v>1464</v>
      </c>
      <c r="E830" s="31" t="s">
        <v>545</v>
      </c>
      <c r="F830" s="32" t="s">
        <v>3042</v>
      </c>
      <c r="G830" s="31" t="s">
        <v>375</v>
      </c>
      <c r="H830" s="31" t="s">
        <v>1546</v>
      </c>
      <c r="I830" s="31" t="s">
        <v>1477</v>
      </c>
      <c r="J830" s="31" t="s">
        <v>1478</v>
      </c>
      <c r="K830" s="31" t="s">
        <v>3092</v>
      </c>
      <c r="L830" s="31" t="s">
        <v>3048</v>
      </c>
      <c r="M830" s="49" t="s">
        <v>3049</v>
      </c>
      <c r="N830" s="34" t="s">
        <v>3050</v>
      </c>
      <c r="O830" s="35" t="s">
        <v>3063</v>
      </c>
      <c r="P830" s="34">
        <v>1</v>
      </c>
      <c r="Q830" s="36"/>
      <c r="R830" s="36" t="s">
        <v>3093</v>
      </c>
      <c r="S830" s="36" t="s">
        <v>3094</v>
      </c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D830" s="34"/>
      <c r="AE830" s="34"/>
      <c r="AF830" s="34"/>
      <c r="AG830" s="34"/>
      <c r="AH830" s="34"/>
      <c r="AI830" s="34"/>
      <c r="AJ830" s="34"/>
      <c r="AK830" s="34"/>
      <c r="AL830" s="34"/>
      <c r="AM830" s="34"/>
      <c r="AN830" s="34"/>
      <c r="AO830" s="34"/>
      <c r="AP830" s="34"/>
      <c r="AQ830" s="34"/>
      <c r="AR830" s="34"/>
      <c r="AS830" s="34"/>
      <c r="AT830" s="34"/>
      <c r="AU830" s="34"/>
      <c r="AV830" s="34"/>
      <c r="AW830" s="34"/>
    </row>
    <row r="831" spans="2:49" ht="19.5" hidden="1" customHeight="1">
      <c r="B831" s="28">
        <f t="shared" si="12"/>
        <v>828</v>
      </c>
      <c r="C831" s="29">
        <v>45464</v>
      </c>
      <c r="D831" s="30" t="s">
        <v>1464</v>
      </c>
      <c r="E831" s="31" t="s">
        <v>545</v>
      </c>
      <c r="F831" s="32" t="s">
        <v>3042</v>
      </c>
      <c r="G831" s="31" t="s">
        <v>1465</v>
      </c>
      <c r="H831" s="31" t="s">
        <v>1516</v>
      </c>
      <c r="I831" s="31" t="s">
        <v>440</v>
      </c>
      <c r="J831" s="31" t="s">
        <v>173</v>
      </c>
      <c r="K831" s="31" t="s">
        <v>2547</v>
      </c>
      <c r="L831" s="31" t="s">
        <v>1265</v>
      </c>
      <c r="M831" s="49" t="s">
        <v>3067</v>
      </c>
      <c r="N831" s="34" t="s">
        <v>513</v>
      </c>
      <c r="O831" s="35" t="s">
        <v>2490</v>
      </c>
      <c r="P831" s="34"/>
      <c r="Q831" s="36" t="s">
        <v>2195</v>
      </c>
      <c r="R831" s="36"/>
      <c r="S831" s="36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D831" s="34"/>
      <c r="AE831" s="34"/>
      <c r="AF831" s="34"/>
      <c r="AG831" s="34"/>
      <c r="AH831" s="34"/>
      <c r="AI831" s="34"/>
      <c r="AJ831" s="34"/>
      <c r="AK831" s="34"/>
      <c r="AL831" s="34"/>
      <c r="AM831" s="34"/>
      <c r="AN831" s="34"/>
      <c r="AO831" s="34"/>
      <c r="AP831" s="34"/>
      <c r="AQ831" s="34"/>
      <c r="AR831" s="34"/>
      <c r="AS831" s="34"/>
      <c r="AT831" s="34"/>
      <c r="AU831" s="34"/>
      <c r="AV831" s="34">
        <v>1</v>
      </c>
      <c r="AW831" s="34"/>
    </row>
    <row r="832" spans="2:49" ht="46.5" hidden="1" customHeight="1">
      <c r="B832" s="28">
        <f t="shared" si="12"/>
        <v>829</v>
      </c>
      <c r="C832" s="29">
        <v>45467</v>
      </c>
      <c r="D832" s="30" t="s">
        <v>1464</v>
      </c>
      <c r="E832" s="31" t="s">
        <v>545</v>
      </c>
      <c r="F832" s="32" t="s">
        <v>3042</v>
      </c>
      <c r="G832" s="31" t="s">
        <v>1465</v>
      </c>
      <c r="H832" s="31" t="s">
        <v>1516</v>
      </c>
      <c r="I832" s="31" t="s">
        <v>440</v>
      </c>
      <c r="J832" s="31" t="s">
        <v>1580</v>
      </c>
      <c r="K832" s="31" t="s">
        <v>3095</v>
      </c>
      <c r="L832" s="31" t="s">
        <v>1265</v>
      </c>
      <c r="M832" s="49" t="s">
        <v>2255</v>
      </c>
      <c r="N832" s="34" t="s">
        <v>505</v>
      </c>
      <c r="O832" s="35" t="s">
        <v>3096</v>
      </c>
      <c r="P832" s="34"/>
      <c r="Q832" s="36" t="s">
        <v>2195</v>
      </c>
      <c r="R832" s="36" t="s">
        <v>3014</v>
      </c>
      <c r="S832" s="36" t="s">
        <v>2948</v>
      </c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D832" s="34"/>
      <c r="AE832" s="34"/>
      <c r="AF832" s="34"/>
      <c r="AG832" s="34"/>
      <c r="AH832" s="34"/>
      <c r="AI832" s="34"/>
      <c r="AJ832" s="34"/>
      <c r="AK832" s="34"/>
      <c r="AL832" s="34"/>
      <c r="AM832" s="34"/>
      <c r="AN832" s="34"/>
      <c r="AO832" s="34"/>
      <c r="AP832" s="34"/>
      <c r="AQ832" s="34"/>
      <c r="AR832" s="34"/>
      <c r="AS832" s="34"/>
      <c r="AT832" s="34"/>
      <c r="AU832" s="34"/>
      <c r="AV832" s="34">
        <v>1</v>
      </c>
      <c r="AW832" s="34"/>
    </row>
    <row r="833" spans="2:49" hidden="1">
      <c r="B833" s="28">
        <f t="shared" si="12"/>
        <v>830</v>
      </c>
      <c r="C833" s="29">
        <v>45468</v>
      </c>
      <c r="D833" s="30" t="s">
        <v>1464</v>
      </c>
      <c r="E833" s="31" t="s">
        <v>545</v>
      </c>
      <c r="F833" s="32" t="s">
        <v>3042</v>
      </c>
      <c r="G833" s="31" t="s">
        <v>375</v>
      </c>
      <c r="H833" s="31" t="s">
        <v>1565</v>
      </c>
      <c r="I833" s="31" t="s">
        <v>1566</v>
      </c>
      <c r="J833" s="31" t="s">
        <v>1567</v>
      </c>
      <c r="K833" s="31" t="s">
        <v>3097</v>
      </c>
      <c r="L833" s="31" t="s">
        <v>3057</v>
      </c>
      <c r="M833" s="49" t="s">
        <v>2279</v>
      </c>
      <c r="N833" s="34" t="s">
        <v>2280</v>
      </c>
      <c r="O833" s="35" t="s">
        <v>2463</v>
      </c>
      <c r="P833" s="34">
        <v>1</v>
      </c>
      <c r="Q833" s="36" t="s">
        <v>2397</v>
      </c>
      <c r="R833" s="36" t="s">
        <v>3098</v>
      </c>
      <c r="S833" s="36" t="s">
        <v>3099</v>
      </c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D833" s="34"/>
      <c r="AE833" s="34"/>
      <c r="AF833" s="34"/>
      <c r="AG833" s="34"/>
      <c r="AH833" s="34"/>
      <c r="AI833" s="34"/>
      <c r="AJ833" s="34"/>
      <c r="AK833" s="34"/>
      <c r="AL833" s="34"/>
      <c r="AM833" s="34"/>
      <c r="AN833" s="34"/>
      <c r="AO833" s="34"/>
      <c r="AP833" s="34"/>
      <c r="AQ833" s="34"/>
      <c r="AR833" s="34"/>
      <c r="AS833" s="34"/>
      <c r="AT833" s="34"/>
      <c r="AU833" s="34"/>
      <c r="AV833" s="34"/>
      <c r="AW833" s="34"/>
    </row>
    <row r="834" spans="2:49" hidden="1">
      <c r="B834" s="28">
        <f t="shared" si="12"/>
        <v>831</v>
      </c>
      <c r="C834" s="29">
        <v>45468</v>
      </c>
      <c r="D834" s="30" t="s">
        <v>1464</v>
      </c>
      <c r="E834" s="31" t="s">
        <v>545</v>
      </c>
      <c r="F834" s="32" t="s">
        <v>3042</v>
      </c>
      <c r="G834" s="31" t="s">
        <v>375</v>
      </c>
      <c r="H834" s="31" t="s">
        <v>1516</v>
      </c>
      <c r="I834" s="31" t="s">
        <v>440</v>
      </c>
      <c r="J834" s="31" t="s">
        <v>1600</v>
      </c>
      <c r="K834" s="31" t="s">
        <v>2754</v>
      </c>
      <c r="L834" s="31" t="s">
        <v>1113</v>
      </c>
      <c r="M834" s="49" t="s">
        <v>582</v>
      </c>
      <c r="N834" s="34" t="s">
        <v>583</v>
      </c>
      <c r="O834" s="35" t="s">
        <v>582</v>
      </c>
      <c r="P834" s="34">
        <v>1</v>
      </c>
      <c r="Q834" s="36" t="s">
        <v>2195</v>
      </c>
      <c r="R834" s="36"/>
      <c r="S834" s="36"/>
      <c r="T834" s="34">
        <v>1</v>
      </c>
      <c r="U834" s="34"/>
      <c r="V834" s="34"/>
      <c r="W834" s="34"/>
      <c r="X834" s="34"/>
      <c r="Y834" s="34"/>
      <c r="Z834" s="34"/>
      <c r="AA834" s="34"/>
      <c r="AB834" s="34"/>
      <c r="AC834" s="34"/>
      <c r="AD834" s="34"/>
      <c r="AE834" s="34"/>
      <c r="AF834" s="34"/>
      <c r="AG834" s="34"/>
      <c r="AH834" s="34"/>
      <c r="AI834" s="34"/>
      <c r="AJ834" s="34"/>
      <c r="AK834" s="34"/>
      <c r="AL834" s="34"/>
      <c r="AM834" s="34"/>
      <c r="AN834" s="34"/>
      <c r="AO834" s="34"/>
      <c r="AP834" s="34"/>
      <c r="AQ834" s="34"/>
      <c r="AR834" s="34"/>
      <c r="AS834" s="34"/>
      <c r="AT834" s="34"/>
      <c r="AU834" s="34"/>
      <c r="AV834" s="34"/>
      <c r="AW834" s="34"/>
    </row>
    <row r="835" spans="2:49" hidden="1">
      <c r="B835" s="28">
        <f t="shared" si="12"/>
        <v>832</v>
      </c>
      <c r="C835" s="29">
        <v>45468</v>
      </c>
      <c r="D835" s="30" t="s">
        <v>1464</v>
      </c>
      <c r="E835" s="31" t="s">
        <v>545</v>
      </c>
      <c r="F835" s="32" t="s">
        <v>3042</v>
      </c>
      <c r="G835" s="31" t="s">
        <v>375</v>
      </c>
      <c r="H835" s="64" t="s">
        <v>1513</v>
      </c>
      <c r="I835" s="31" t="s">
        <v>440</v>
      </c>
      <c r="J835" s="31" t="s">
        <v>173</v>
      </c>
      <c r="K835" s="31" t="s">
        <v>1706</v>
      </c>
      <c r="L835" s="31" t="s">
        <v>3048</v>
      </c>
      <c r="M835" s="49" t="s">
        <v>3049</v>
      </c>
      <c r="N835" s="34" t="s">
        <v>3087</v>
      </c>
      <c r="O835" s="35" t="s">
        <v>2494</v>
      </c>
      <c r="P835" s="34">
        <v>1</v>
      </c>
      <c r="Q835" s="36" t="s">
        <v>2195</v>
      </c>
      <c r="R835" s="36"/>
      <c r="S835" s="36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D835" s="34"/>
      <c r="AE835" s="34"/>
      <c r="AF835" s="34">
        <v>1</v>
      </c>
      <c r="AG835" s="34"/>
      <c r="AH835" s="34"/>
      <c r="AI835" s="34"/>
      <c r="AJ835" s="34"/>
      <c r="AK835" s="34"/>
      <c r="AL835" s="34"/>
      <c r="AM835" s="34"/>
      <c r="AN835" s="34"/>
      <c r="AO835" s="34"/>
      <c r="AP835" s="34"/>
      <c r="AQ835" s="34"/>
      <c r="AR835" s="34"/>
      <c r="AS835" s="34"/>
      <c r="AT835" s="34"/>
      <c r="AU835" s="34"/>
      <c r="AV835" s="34"/>
      <c r="AW835" s="34"/>
    </row>
    <row r="836" spans="2:49" hidden="1">
      <c r="B836" s="28">
        <f t="shared" ref="B836:B899" si="13">ROW()-3</f>
        <v>833</v>
      </c>
      <c r="C836" s="29">
        <v>45468</v>
      </c>
      <c r="D836" s="30" t="s">
        <v>1464</v>
      </c>
      <c r="E836" s="31" t="s">
        <v>545</v>
      </c>
      <c r="F836" s="32" t="s">
        <v>3042</v>
      </c>
      <c r="G836" s="31" t="s">
        <v>375</v>
      </c>
      <c r="H836" s="31" t="s">
        <v>1546</v>
      </c>
      <c r="I836" s="31" t="s">
        <v>1477</v>
      </c>
      <c r="J836" s="31" t="s">
        <v>1478</v>
      </c>
      <c r="K836" s="31" t="s">
        <v>3100</v>
      </c>
      <c r="L836" s="31" t="s">
        <v>3048</v>
      </c>
      <c r="M836" s="49" t="s">
        <v>3049</v>
      </c>
      <c r="N836" s="34" t="s">
        <v>3050</v>
      </c>
      <c r="O836" s="35" t="s">
        <v>3063</v>
      </c>
      <c r="P836" s="34">
        <v>1</v>
      </c>
      <c r="Q836" s="36"/>
      <c r="R836" s="36" t="s">
        <v>3101</v>
      </c>
      <c r="S836" s="36" t="s">
        <v>3102</v>
      </c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D836" s="34"/>
      <c r="AE836" s="34"/>
      <c r="AF836" s="34"/>
      <c r="AG836" s="34"/>
      <c r="AH836" s="34"/>
      <c r="AI836" s="34"/>
      <c r="AJ836" s="34"/>
      <c r="AK836" s="34"/>
      <c r="AL836" s="34"/>
      <c r="AM836" s="34"/>
      <c r="AN836" s="34"/>
      <c r="AO836" s="34"/>
      <c r="AP836" s="34"/>
      <c r="AQ836" s="34"/>
      <c r="AR836" s="34"/>
      <c r="AS836" s="34"/>
      <c r="AT836" s="34"/>
      <c r="AU836" s="34"/>
      <c r="AV836" s="34"/>
      <c r="AW836" s="34"/>
    </row>
    <row r="837" spans="2:49" hidden="1">
      <c r="B837" s="28">
        <f t="shared" si="13"/>
        <v>834</v>
      </c>
      <c r="C837" s="29">
        <v>45468</v>
      </c>
      <c r="D837" s="30" t="s">
        <v>1464</v>
      </c>
      <c r="E837" s="31" t="s">
        <v>545</v>
      </c>
      <c r="F837" s="32" t="s">
        <v>3042</v>
      </c>
      <c r="G837" s="31" t="s">
        <v>375</v>
      </c>
      <c r="H837" s="64" t="s">
        <v>1533</v>
      </c>
      <c r="I837" s="31" t="s">
        <v>1492</v>
      </c>
      <c r="J837" s="31" t="s">
        <v>1472</v>
      </c>
      <c r="K837" s="31" t="s">
        <v>3103</v>
      </c>
      <c r="L837" s="31" t="s">
        <v>3048</v>
      </c>
      <c r="M837" s="49" t="s">
        <v>3049</v>
      </c>
      <c r="N837" s="34" t="s">
        <v>3087</v>
      </c>
      <c r="O837" s="35" t="s">
        <v>2993</v>
      </c>
      <c r="P837" s="34">
        <v>1</v>
      </c>
      <c r="Q837" s="36" t="s">
        <v>2602</v>
      </c>
      <c r="R837" s="36"/>
      <c r="S837" s="36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D837" s="34"/>
      <c r="AE837" s="34"/>
      <c r="AF837" s="34">
        <v>1</v>
      </c>
      <c r="AG837" s="34"/>
      <c r="AH837" s="34"/>
      <c r="AI837" s="34"/>
      <c r="AJ837" s="34"/>
      <c r="AK837" s="34"/>
      <c r="AL837" s="34"/>
      <c r="AM837" s="34"/>
      <c r="AN837" s="34"/>
      <c r="AO837" s="34"/>
      <c r="AP837" s="34"/>
      <c r="AQ837" s="34"/>
      <c r="AR837" s="34"/>
      <c r="AS837" s="34"/>
      <c r="AT837" s="34"/>
      <c r="AU837" s="34"/>
      <c r="AV837" s="34"/>
      <c r="AW837" s="34"/>
    </row>
    <row r="838" spans="2:49" hidden="1">
      <c r="B838" s="28">
        <f t="shared" si="13"/>
        <v>835</v>
      </c>
      <c r="C838" s="29">
        <v>45469</v>
      </c>
      <c r="D838" s="30" t="s">
        <v>1464</v>
      </c>
      <c r="E838" s="31" t="s">
        <v>545</v>
      </c>
      <c r="F838" s="32" t="s">
        <v>3042</v>
      </c>
      <c r="G838" s="31" t="s">
        <v>375</v>
      </c>
      <c r="H838" s="31" t="s">
        <v>1538</v>
      </c>
      <c r="I838" s="31" t="s">
        <v>1521</v>
      </c>
      <c r="J838" s="31" t="s">
        <v>1539</v>
      </c>
      <c r="K838" s="31" t="s">
        <v>3104</v>
      </c>
      <c r="L838" s="31" t="s">
        <v>3036</v>
      </c>
      <c r="M838" s="49" t="s">
        <v>3105</v>
      </c>
      <c r="N838" s="34" t="s">
        <v>162</v>
      </c>
      <c r="O838" s="35"/>
      <c r="P838" s="34">
        <v>1</v>
      </c>
      <c r="Q838" s="36" t="s">
        <v>2281</v>
      </c>
      <c r="R838" s="36" t="s">
        <v>3106</v>
      </c>
      <c r="S838" s="36" t="s">
        <v>3107</v>
      </c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D838" s="34"/>
      <c r="AE838" s="34"/>
      <c r="AF838" s="34"/>
      <c r="AG838" s="34"/>
      <c r="AH838" s="34"/>
      <c r="AI838" s="34"/>
      <c r="AJ838" s="34"/>
      <c r="AK838" s="34"/>
      <c r="AL838" s="34"/>
      <c r="AM838" s="34"/>
      <c r="AN838" s="34"/>
      <c r="AO838" s="34"/>
      <c r="AP838" s="34"/>
      <c r="AQ838" s="34"/>
      <c r="AR838" s="34"/>
      <c r="AS838" s="34"/>
      <c r="AT838" s="34"/>
      <c r="AU838" s="34"/>
      <c r="AV838" s="34"/>
      <c r="AW838" s="34"/>
    </row>
    <row r="839" spans="2:49" hidden="1">
      <c r="B839" s="28">
        <f t="shared" si="13"/>
        <v>836</v>
      </c>
      <c r="C839" s="29">
        <v>45469</v>
      </c>
      <c r="D839" s="30" t="s">
        <v>1464</v>
      </c>
      <c r="E839" s="31" t="s">
        <v>545</v>
      </c>
      <c r="F839" s="32" t="s">
        <v>3042</v>
      </c>
      <c r="G839" s="31" t="s">
        <v>375</v>
      </c>
      <c r="H839" s="31" t="s">
        <v>1538</v>
      </c>
      <c r="I839" s="31" t="s">
        <v>1521</v>
      </c>
      <c r="J839" s="31" t="s">
        <v>1539</v>
      </c>
      <c r="K839" s="31" t="s">
        <v>3104</v>
      </c>
      <c r="L839" s="31" t="s">
        <v>3048</v>
      </c>
      <c r="M839" s="49" t="s">
        <v>3049</v>
      </c>
      <c r="N839" s="34" t="s">
        <v>3050</v>
      </c>
      <c r="O839" s="35"/>
      <c r="P839" s="34">
        <v>1</v>
      </c>
      <c r="Q839" s="36" t="s">
        <v>2281</v>
      </c>
      <c r="R839" s="36"/>
      <c r="S839" s="36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D839" s="34"/>
      <c r="AE839" s="34"/>
      <c r="AF839" s="34"/>
      <c r="AG839" s="34"/>
      <c r="AH839" s="34"/>
      <c r="AI839" s="34"/>
      <c r="AJ839" s="34"/>
      <c r="AK839" s="34"/>
      <c r="AL839" s="34"/>
      <c r="AM839" s="34"/>
      <c r="AN839" s="34"/>
      <c r="AO839" s="34"/>
      <c r="AP839" s="34"/>
      <c r="AQ839" s="34"/>
      <c r="AR839" s="34"/>
      <c r="AS839" s="34"/>
      <c r="AT839" s="34"/>
      <c r="AU839" s="34"/>
      <c r="AV839" s="34"/>
      <c r="AW839" s="34"/>
    </row>
    <row r="840" spans="2:49" ht="10.5" hidden="1" customHeight="1">
      <c r="B840" s="28">
        <f t="shared" si="13"/>
        <v>837</v>
      </c>
      <c r="C840" s="29">
        <v>45465</v>
      </c>
      <c r="D840" s="30" t="s">
        <v>1464</v>
      </c>
      <c r="E840" s="31" t="s">
        <v>545</v>
      </c>
      <c r="F840" s="32" t="s">
        <v>3042</v>
      </c>
      <c r="G840" s="31" t="s">
        <v>1465</v>
      </c>
      <c r="H840" s="31" t="s">
        <v>1610</v>
      </c>
      <c r="I840" s="31" t="s">
        <v>1611</v>
      </c>
      <c r="J840" s="31" t="s">
        <v>1486</v>
      </c>
      <c r="K840" s="31" t="s">
        <v>2885</v>
      </c>
      <c r="L840" s="31" t="s">
        <v>3108</v>
      </c>
      <c r="M840" s="49" t="s">
        <v>3109</v>
      </c>
      <c r="N840" s="34" t="s">
        <v>686</v>
      </c>
      <c r="O840" s="35" t="s">
        <v>3110</v>
      </c>
      <c r="P840" s="34"/>
      <c r="Q840" s="36" t="s">
        <v>2188</v>
      </c>
      <c r="R840" s="36"/>
      <c r="S840" s="36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D840" s="34"/>
      <c r="AE840" s="34"/>
      <c r="AF840" s="34"/>
      <c r="AG840" s="34"/>
      <c r="AH840" s="34"/>
      <c r="AI840" s="34"/>
      <c r="AJ840" s="34"/>
      <c r="AK840" s="34"/>
      <c r="AL840" s="34"/>
      <c r="AM840" s="34"/>
      <c r="AN840" s="34"/>
      <c r="AO840" s="34"/>
      <c r="AP840" s="34"/>
      <c r="AQ840" s="34"/>
      <c r="AR840" s="34"/>
      <c r="AS840" s="34"/>
      <c r="AT840" s="34"/>
      <c r="AU840" s="34"/>
      <c r="AV840" s="34"/>
      <c r="AW840" s="34"/>
    </row>
    <row r="841" spans="2:49" ht="23.25" hidden="1" customHeight="1">
      <c r="B841" s="28">
        <f t="shared" si="13"/>
        <v>838</v>
      </c>
      <c r="C841" s="29">
        <v>45465</v>
      </c>
      <c r="D841" s="30" t="s">
        <v>1464</v>
      </c>
      <c r="E841" s="31" t="s">
        <v>545</v>
      </c>
      <c r="F841" s="32" t="s">
        <v>3042</v>
      </c>
      <c r="G841" s="31" t="s">
        <v>1465</v>
      </c>
      <c r="H841" s="31" t="s">
        <v>1610</v>
      </c>
      <c r="I841" s="31" t="s">
        <v>1485</v>
      </c>
      <c r="J841" s="31" t="s">
        <v>1486</v>
      </c>
      <c r="K841" s="31" t="s">
        <v>3111</v>
      </c>
      <c r="L841" s="31" t="s">
        <v>1265</v>
      </c>
      <c r="M841" s="49" t="s">
        <v>3067</v>
      </c>
      <c r="N841" s="34" t="s">
        <v>513</v>
      </c>
      <c r="O841" s="35"/>
      <c r="P841" s="34"/>
      <c r="Q841" s="36" t="s">
        <v>2188</v>
      </c>
      <c r="R841" s="36"/>
      <c r="S841" s="36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D841" s="34"/>
      <c r="AE841" s="34"/>
      <c r="AF841" s="34"/>
      <c r="AG841" s="34"/>
      <c r="AH841" s="34"/>
      <c r="AI841" s="34"/>
      <c r="AJ841" s="34"/>
      <c r="AK841" s="34"/>
      <c r="AL841" s="34"/>
      <c r="AM841" s="34"/>
      <c r="AN841" s="34"/>
      <c r="AO841" s="34"/>
      <c r="AP841" s="34"/>
      <c r="AQ841" s="34"/>
      <c r="AR841" s="34"/>
      <c r="AS841" s="34"/>
      <c r="AT841" s="34"/>
      <c r="AU841" s="34"/>
      <c r="AV841" s="34">
        <v>1</v>
      </c>
      <c r="AW841" s="34"/>
    </row>
    <row r="842" spans="2:49" ht="24" hidden="1" customHeight="1">
      <c r="B842" s="28">
        <f t="shared" si="13"/>
        <v>839</v>
      </c>
      <c r="C842" s="29">
        <v>45467</v>
      </c>
      <c r="D842" s="30" t="s">
        <v>1464</v>
      </c>
      <c r="E842" s="31" t="s">
        <v>545</v>
      </c>
      <c r="F842" s="32" t="s">
        <v>3042</v>
      </c>
      <c r="G842" s="31" t="s">
        <v>1465</v>
      </c>
      <c r="H842" s="31" t="s">
        <v>1610</v>
      </c>
      <c r="I842" s="31" t="s">
        <v>1611</v>
      </c>
      <c r="J842" s="31" t="s">
        <v>1486</v>
      </c>
      <c r="K842" s="31" t="s">
        <v>2885</v>
      </c>
      <c r="L842" s="31" t="s">
        <v>3108</v>
      </c>
      <c r="M842" s="49" t="s">
        <v>3109</v>
      </c>
      <c r="N842" s="34" t="s">
        <v>686</v>
      </c>
      <c r="O842" s="35" t="s">
        <v>3112</v>
      </c>
      <c r="P842" s="34"/>
      <c r="Q842" s="36" t="s">
        <v>2188</v>
      </c>
      <c r="R842" s="36"/>
      <c r="S842" s="36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D842" s="34"/>
      <c r="AE842" s="34"/>
      <c r="AF842" s="34"/>
      <c r="AG842" s="34"/>
      <c r="AH842" s="34"/>
      <c r="AI842" s="34"/>
      <c r="AJ842" s="34"/>
      <c r="AK842" s="34"/>
      <c r="AL842" s="34"/>
      <c r="AM842" s="34"/>
      <c r="AN842" s="34"/>
      <c r="AO842" s="34"/>
      <c r="AP842" s="34"/>
      <c r="AQ842" s="34"/>
      <c r="AR842" s="34"/>
      <c r="AS842" s="34"/>
      <c r="AT842" s="34"/>
      <c r="AU842" s="34"/>
      <c r="AV842" s="34"/>
      <c r="AW842" s="34"/>
    </row>
    <row r="843" spans="2:49" ht="29.25" hidden="1" customHeight="1">
      <c r="B843" s="28">
        <f t="shared" si="13"/>
        <v>840</v>
      </c>
      <c r="C843" s="29">
        <v>45467</v>
      </c>
      <c r="D843" s="30" t="s">
        <v>1464</v>
      </c>
      <c r="E843" s="31" t="s">
        <v>545</v>
      </c>
      <c r="F843" s="32" t="s">
        <v>3042</v>
      </c>
      <c r="G843" s="31" t="s">
        <v>1465</v>
      </c>
      <c r="H843" s="31" t="s">
        <v>1610</v>
      </c>
      <c r="I843" s="31" t="s">
        <v>1611</v>
      </c>
      <c r="J843" s="31" t="s">
        <v>1486</v>
      </c>
      <c r="K843" s="31" t="s">
        <v>3113</v>
      </c>
      <c r="L843" s="31" t="s">
        <v>3108</v>
      </c>
      <c r="M843" s="49" t="s">
        <v>3109</v>
      </c>
      <c r="N843" s="34" t="s">
        <v>686</v>
      </c>
      <c r="O843" s="35" t="s">
        <v>3114</v>
      </c>
      <c r="P843" s="34"/>
      <c r="Q843" s="36" t="s">
        <v>2188</v>
      </c>
      <c r="R843" s="36"/>
      <c r="S843" s="36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D843" s="34"/>
      <c r="AE843" s="34"/>
      <c r="AF843" s="34"/>
      <c r="AG843" s="34"/>
      <c r="AH843" s="34"/>
      <c r="AI843" s="34"/>
      <c r="AJ843" s="34"/>
      <c r="AK843" s="34"/>
      <c r="AL843" s="34"/>
      <c r="AM843" s="34"/>
      <c r="AN843" s="34"/>
      <c r="AO843" s="34"/>
      <c r="AP843" s="34"/>
      <c r="AQ843" s="34"/>
      <c r="AR843" s="34"/>
      <c r="AS843" s="34"/>
      <c r="AT843" s="34"/>
      <c r="AU843" s="34"/>
      <c r="AV843" s="34"/>
      <c r="AW843" s="34"/>
    </row>
    <row r="844" spans="2:49" hidden="1">
      <c r="B844" s="28">
        <f t="shared" si="13"/>
        <v>841</v>
      </c>
      <c r="C844" s="29">
        <v>45469</v>
      </c>
      <c r="D844" s="30" t="s">
        <v>1464</v>
      </c>
      <c r="E844" s="31" t="s">
        <v>545</v>
      </c>
      <c r="F844" s="32" t="s">
        <v>3042</v>
      </c>
      <c r="G844" s="31" t="s">
        <v>375</v>
      </c>
      <c r="H844" s="31" t="s">
        <v>1546</v>
      </c>
      <c r="I844" s="31" t="s">
        <v>1477</v>
      </c>
      <c r="J844" s="31" t="s">
        <v>1478</v>
      </c>
      <c r="K844" s="31" t="s">
        <v>3115</v>
      </c>
      <c r="L844" s="31" t="s">
        <v>3036</v>
      </c>
      <c r="M844" s="49" t="s">
        <v>114</v>
      </c>
      <c r="N844" s="34" t="s">
        <v>162</v>
      </c>
      <c r="O844" s="35" t="s">
        <v>3116</v>
      </c>
      <c r="P844" s="34">
        <v>1</v>
      </c>
      <c r="Q844" s="36"/>
      <c r="R844" s="36" t="s">
        <v>3117</v>
      </c>
      <c r="S844" s="36" t="s">
        <v>3118</v>
      </c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D844" s="34"/>
      <c r="AE844" s="34"/>
      <c r="AF844" s="34"/>
      <c r="AG844" s="34"/>
      <c r="AH844" s="34"/>
      <c r="AI844" s="34"/>
      <c r="AJ844" s="34"/>
      <c r="AK844" s="34"/>
      <c r="AL844" s="34"/>
      <c r="AM844" s="34"/>
      <c r="AN844" s="34"/>
      <c r="AO844" s="34"/>
      <c r="AP844" s="34"/>
      <c r="AQ844" s="34"/>
      <c r="AR844" s="34"/>
      <c r="AS844" s="34"/>
      <c r="AT844" s="34"/>
      <c r="AU844" s="34"/>
      <c r="AV844" s="34"/>
      <c r="AW844" s="34"/>
    </row>
    <row r="845" spans="2:49" ht="30" hidden="1" customHeight="1">
      <c r="B845" s="28">
        <f t="shared" si="13"/>
        <v>842</v>
      </c>
      <c r="C845" s="29">
        <v>45468</v>
      </c>
      <c r="D845" s="30" t="s">
        <v>1464</v>
      </c>
      <c r="E845" s="31" t="s">
        <v>545</v>
      </c>
      <c r="F845" s="32" t="s">
        <v>3042</v>
      </c>
      <c r="G845" s="31" t="s">
        <v>1465</v>
      </c>
      <c r="H845" s="31" t="s">
        <v>1455</v>
      </c>
      <c r="I845" s="31" t="s">
        <v>1492</v>
      </c>
      <c r="J845" s="31" t="s">
        <v>1472</v>
      </c>
      <c r="K845" s="31" t="s">
        <v>3119</v>
      </c>
      <c r="L845" s="31" t="s">
        <v>3057</v>
      </c>
      <c r="M845" s="49" t="s">
        <v>2279</v>
      </c>
      <c r="N845" s="34" t="s">
        <v>3120</v>
      </c>
      <c r="O845" s="35" t="s">
        <v>3121</v>
      </c>
      <c r="P845" s="34"/>
      <c r="Q845" s="36" t="s">
        <v>2602</v>
      </c>
      <c r="R845" s="36"/>
      <c r="S845" s="36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D845" s="34"/>
      <c r="AE845" s="34"/>
      <c r="AF845" s="34"/>
      <c r="AG845" s="34"/>
      <c r="AH845" s="34"/>
      <c r="AI845" s="34"/>
      <c r="AJ845" s="34"/>
      <c r="AK845" s="34"/>
      <c r="AL845" s="34"/>
      <c r="AM845" s="34"/>
      <c r="AN845" s="34"/>
      <c r="AO845" s="34"/>
      <c r="AP845" s="34"/>
      <c r="AQ845" s="34"/>
      <c r="AR845" s="34"/>
      <c r="AS845" s="34"/>
      <c r="AT845" s="34"/>
      <c r="AU845" s="34"/>
      <c r="AV845" s="34"/>
      <c r="AW845" s="34"/>
    </row>
    <row r="846" spans="2:49" ht="21" hidden="1" customHeight="1">
      <c r="B846" s="28">
        <f t="shared" si="13"/>
        <v>843</v>
      </c>
      <c r="C846" s="29">
        <v>45470</v>
      </c>
      <c r="D846" s="30" t="s">
        <v>1464</v>
      </c>
      <c r="E846" s="31" t="s">
        <v>545</v>
      </c>
      <c r="F846" s="32" t="s">
        <v>3122</v>
      </c>
      <c r="G846" s="31" t="s">
        <v>1465</v>
      </c>
      <c r="H846" s="31" t="s">
        <v>1533</v>
      </c>
      <c r="I846" s="31" t="s">
        <v>1492</v>
      </c>
      <c r="J846" s="31" t="s">
        <v>1472</v>
      </c>
      <c r="K846" s="31" t="s">
        <v>3123</v>
      </c>
      <c r="L846" s="31" t="s">
        <v>1453</v>
      </c>
      <c r="M846" s="49" t="s">
        <v>3124</v>
      </c>
      <c r="N846" s="34" t="s">
        <v>686</v>
      </c>
      <c r="O846" s="35" t="s">
        <v>3125</v>
      </c>
      <c r="P846" s="34"/>
      <c r="Q846" s="36" t="s">
        <v>2602</v>
      </c>
      <c r="R846" s="36"/>
      <c r="S846" s="36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D846" s="34"/>
      <c r="AE846" s="34"/>
      <c r="AF846" s="34"/>
      <c r="AG846" s="34"/>
      <c r="AH846" s="34"/>
      <c r="AI846" s="34"/>
      <c r="AJ846" s="34"/>
      <c r="AK846" s="34"/>
      <c r="AL846" s="34"/>
      <c r="AM846" s="34"/>
      <c r="AN846" s="34"/>
      <c r="AO846" s="34"/>
      <c r="AP846" s="34"/>
      <c r="AQ846" s="34"/>
      <c r="AR846" s="34"/>
      <c r="AS846" s="34"/>
      <c r="AT846" s="34"/>
      <c r="AU846" s="34"/>
      <c r="AV846" s="34"/>
      <c r="AW846" s="34"/>
    </row>
    <row r="847" spans="2:49" hidden="1">
      <c r="B847" s="28">
        <f t="shared" si="13"/>
        <v>844</v>
      </c>
      <c r="C847" s="29">
        <v>45470</v>
      </c>
      <c r="D847" s="30" t="s">
        <v>1464</v>
      </c>
      <c r="E847" s="31" t="s">
        <v>545</v>
      </c>
      <c r="F847" s="32" t="s">
        <v>3122</v>
      </c>
      <c r="G847" s="31" t="s">
        <v>375</v>
      </c>
      <c r="H847" s="31" t="s">
        <v>1533</v>
      </c>
      <c r="I847" s="31" t="s">
        <v>1492</v>
      </c>
      <c r="J847" s="31" t="s">
        <v>1457</v>
      </c>
      <c r="K847" s="31" t="s">
        <v>3126</v>
      </c>
      <c r="L847" s="31" t="s">
        <v>3048</v>
      </c>
      <c r="M847" s="49" t="s">
        <v>3049</v>
      </c>
      <c r="N847" s="34" t="s">
        <v>3050</v>
      </c>
      <c r="O847" s="35" t="s">
        <v>3127</v>
      </c>
      <c r="P847" s="34">
        <v>1</v>
      </c>
      <c r="Q847" s="36" t="s">
        <v>2602</v>
      </c>
      <c r="R847" s="36" t="s">
        <v>3128</v>
      </c>
      <c r="S847" s="36" t="s">
        <v>3129</v>
      </c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D847" s="34"/>
      <c r="AE847" s="34"/>
      <c r="AF847" s="34"/>
      <c r="AG847" s="34"/>
      <c r="AH847" s="34"/>
      <c r="AI847" s="34"/>
      <c r="AJ847" s="34"/>
      <c r="AK847" s="34"/>
      <c r="AL847" s="34"/>
      <c r="AM847" s="34"/>
      <c r="AN847" s="34"/>
      <c r="AO847" s="34"/>
      <c r="AP847" s="34"/>
      <c r="AQ847" s="34"/>
      <c r="AR847" s="34"/>
      <c r="AS847" s="34"/>
      <c r="AT847" s="34"/>
      <c r="AU847" s="34"/>
      <c r="AV847" s="34"/>
      <c r="AW847" s="34"/>
    </row>
    <row r="848" spans="2:49" ht="20.25" hidden="1" customHeight="1">
      <c r="B848" s="28">
        <f t="shared" si="13"/>
        <v>845</v>
      </c>
      <c r="C848" s="29">
        <v>45470</v>
      </c>
      <c r="D848" s="30" t="s">
        <v>1464</v>
      </c>
      <c r="E848" s="31" t="s">
        <v>545</v>
      </c>
      <c r="F848" s="32" t="s">
        <v>3122</v>
      </c>
      <c r="G848" s="31" t="s">
        <v>1465</v>
      </c>
      <c r="H848" s="31" t="s">
        <v>1533</v>
      </c>
      <c r="I848" s="31" t="s">
        <v>1466</v>
      </c>
      <c r="J848" s="31" t="s">
        <v>1457</v>
      </c>
      <c r="K848" s="31"/>
      <c r="L848" s="31" t="s">
        <v>3130</v>
      </c>
      <c r="M848" s="49" t="s">
        <v>3131</v>
      </c>
      <c r="N848" s="34" t="s">
        <v>2194</v>
      </c>
      <c r="O848" s="35" t="s">
        <v>3132</v>
      </c>
      <c r="P848" s="34"/>
      <c r="Q848" s="36" t="s">
        <v>2602</v>
      </c>
      <c r="R848" s="36"/>
      <c r="S848" s="36"/>
      <c r="T848" s="34"/>
      <c r="U848" s="34"/>
      <c r="V848" s="34"/>
      <c r="W848" s="34"/>
      <c r="X848" s="34"/>
      <c r="Y848" s="34"/>
      <c r="Z848" s="34"/>
      <c r="AA848" s="34"/>
      <c r="AB848" s="34"/>
      <c r="AC848" s="34"/>
      <c r="AD848" s="34"/>
      <c r="AE848" s="34"/>
      <c r="AF848" s="34"/>
      <c r="AG848" s="34"/>
      <c r="AH848" s="34"/>
      <c r="AI848" s="34"/>
      <c r="AJ848" s="34"/>
      <c r="AK848" s="34"/>
      <c r="AL848" s="34"/>
      <c r="AM848" s="34"/>
      <c r="AN848" s="34"/>
      <c r="AO848" s="34"/>
      <c r="AP848" s="34"/>
      <c r="AQ848" s="34"/>
      <c r="AR848" s="34"/>
      <c r="AS848" s="34"/>
      <c r="AT848" s="34"/>
      <c r="AU848" s="34"/>
      <c r="AV848" s="34"/>
      <c r="AW848" s="34"/>
    </row>
    <row r="849" spans="2:49" ht="11.25" hidden="1" customHeight="1">
      <c r="B849" s="28">
        <f t="shared" si="13"/>
        <v>846</v>
      </c>
      <c r="C849" s="29">
        <v>45470</v>
      </c>
      <c r="D849" s="30" t="s">
        <v>1464</v>
      </c>
      <c r="E849" s="31" t="s">
        <v>545</v>
      </c>
      <c r="F849" s="32" t="s">
        <v>3122</v>
      </c>
      <c r="G849" s="31" t="s">
        <v>1465</v>
      </c>
      <c r="H849" s="31" t="s">
        <v>1533</v>
      </c>
      <c r="I849" s="31" t="s">
        <v>1456</v>
      </c>
      <c r="J849" s="31" t="s">
        <v>1457</v>
      </c>
      <c r="K849" s="31"/>
      <c r="L849" s="31" t="s">
        <v>3130</v>
      </c>
      <c r="M849" s="49" t="s">
        <v>3131</v>
      </c>
      <c r="N849" s="34" t="s">
        <v>2194</v>
      </c>
      <c r="O849" s="35" t="s">
        <v>3133</v>
      </c>
      <c r="P849" s="34"/>
      <c r="Q849" s="36" t="s">
        <v>2602</v>
      </c>
      <c r="R849" s="36"/>
      <c r="S849" s="36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D849" s="34"/>
      <c r="AE849" s="34"/>
      <c r="AF849" s="34"/>
      <c r="AG849" s="34"/>
      <c r="AH849" s="34"/>
      <c r="AI849" s="34"/>
      <c r="AJ849" s="34"/>
      <c r="AK849" s="34"/>
      <c r="AL849" s="34"/>
      <c r="AM849" s="34"/>
      <c r="AN849" s="34"/>
      <c r="AO849" s="34"/>
      <c r="AP849" s="34"/>
      <c r="AQ849" s="34"/>
      <c r="AR849" s="34"/>
      <c r="AS849" s="34"/>
      <c r="AT849" s="34"/>
      <c r="AU849" s="34"/>
      <c r="AV849" s="34"/>
      <c r="AW849" s="34"/>
    </row>
    <row r="850" spans="2:49" hidden="1">
      <c r="B850" s="28">
        <f t="shared" si="13"/>
        <v>847</v>
      </c>
      <c r="C850" s="29">
        <v>45470</v>
      </c>
      <c r="D850" s="30" t="s">
        <v>1464</v>
      </c>
      <c r="E850" s="31" t="s">
        <v>545</v>
      </c>
      <c r="F850" s="32" t="s">
        <v>3122</v>
      </c>
      <c r="G850" s="31" t="s">
        <v>375</v>
      </c>
      <c r="H850" s="31" t="s">
        <v>1513</v>
      </c>
      <c r="I850" s="31" t="s">
        <v>440</v>
      </c>
      <c r="J850" s="31" t="s">
        <v>816</v>
      </c>
      <c r="K850" s="31" t="s">
        <v>2689</v>
      </c>
      <c r="L850" s="31" t="s">
        <v>3048</v>
      </c>
      <c r="M850" s="49" t="s">
        <v>3084</v>
      </c>
      <c r="N850" s="34" t="s">
        <v>3050</v>
      </c>
      <c r="O850" s="35" t="s">
        <v>3134</v>
      </c>
      <c r="P850" s="34">
        <v>1</v>
      </c>
      <c r="Q850" s="36" t="s">
        <v>2195</v>
      </c>
      <c r="R850" s="36" t="s">
        <v>3135</v>
      </c>
      <c r="S850" s="36" t="s">
        <v>3136</v>
      </c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D850" s="34"/>
      <c r="AE850" s="34"/>
      <c r="AF850" s="34"/>
      <c r="AG850" s="34"/>
      <c r="AH850" s="34"/>
      <c r="AI850" s="34"/>
      <c r="AJ850" s="34"/>
      <c r="AK850" s="34"/>
      <c r="AL850" s="34"/>
      <c r="AM850" s="34"/>
      <c r="AN850" s="34"/>
      <c r="AO850" s="34"/>
      <c r="AP850" s="34"/>
      <c r="AQ850" s="34"/>
      <c r="AR850" s="34"/>
      <c r="AS850" s="34"/>
      <c r="AT850" s="34"/>
      <c r="AU850" s="34"/>
      <c r="AV850" s="34"/>
      <c r="AW850" s="34"/>
    </row>
    <row r="851" spans="2:49" hidden="1">
      <c r="B851" s="28">
        <f t="shared" si="13"/>
        <v>848</v>
      </c>
      <c r="C851" s="29">
        <v>45470</v>
      </c>
      <c r="D851" s="30" t="s">
        <v>1464</v>
      </c>
      <c r="E851" s="31" t="s">
        <v>545</v>
      </c>
      <c r="F851" s="32" t="s">
        <v>3122</v>
      </c>
      <c r="G851" s="31" t="s">
        <v>375</v>
      </c>
      <c r="H851" s="31" t="s">
        <v>1513</v>
      </c>
      <c r="I851" s="31" t="s">
        <v>440</v>
      </c>
      <c r="J851" s="31" t="s">
        <v>173</v>
      </c>
      <c r="K851" s="31" t="s">
        <v>1883</v>
      </c>
      <c r="L851" s="31" t="s">
        <v>3054</v>
      </c>
      <c r="M851" s="49" t="s">
        <v>3078</v>
      </c>
      <c r="N851" s="34" t="s">
        <v>620</v>
      </c>
      <c r="O851" s="35" t="s">
        <v>3137</v>
      </c>
      <c r="P851" s="34">
        <v>1</v>
      </c>
      <c r="Q851" s="36" t="s">
        <v>2195</v>
      </c>
      <c r="R851" s="36"/>
      <c r="S851" s="36"/>
      <c r="T851" s="34"/>
      <c r="U851" s="34"/>
      <c r="V851" s="34">
        <v>1</v>
      </c>
      <c r="W851" s="34"/>
      <c r="X851" s="34"/>
      <c r="Y851" s="34"/>
      <c r="Z851" s="34"/>
      <c r="AA851" s="34"/>
      <c r="AB851" s="34"/>
      <c r="AC851" s="34"/>
      <c r="AD851" s="34"/>
      <c r="AE851" s="34"/>
      <c r="AF851" s="34"/>
      <c r="AG851" s="34"/>
      <c r="AH851" s="34"/>
      <c r="AI851" s="34"/>
      <c r="AJ851" s="34"/>
      <c r="AK851" s="34"/>
      <c r="AL851" s="34"/>
      <c r="AM851" s="34"/>
      <c r="AN851" s="34"/>
      <c r="AO851" s="34"/>
      <c r="AP851" s="34"/>
      <c r="AQ851" s="34"/>
      <c r="AR851" s="34"/>
      <c r="AS851" s="34"/>
      <c r="AT851" s="34"/>
      <c r="AU851" s="34"/>
      <c r="AV851" s="34"/>
      <c r="AW851" s="34"/>
    </row>
    <row r="852" spans="2:49" hidden="1">
      <c r="B852" s="28">
        <f t="shared" si="13"/>
        <v>849</v>
      </c>
      <c r="C852" s="29">
        <v>45470</v>
      </c>
      <c r="D852" s="30" t="s">
        <v>1464</v>
      </c>
      <c r="E852" s="31" t="s">
        <v>545</v>
      </c>
      <c r="F852" s="32" t="s">
        <v>3122</v>
      </c>
      <c r="G852" s="31" t="s">
        <v>375</v>
      </c>
      <c r="H852" s="31" t="s">
        <v>1538</v>
      </c>
      <c r="I852" s="31" t="s">
        <v>1543</v>
      </c>
      <c r="J852" s="31" t="s">
        <v>217</v>
      </c>
      <c r="K852" s="31" t="s">
        <v>3138</v>
      </c>
      <c r="L852" s="31" t="s">
        <v>3036</v>
      </c>
      <c r="M852" s="49" t="s">
        <v>636</v>
      </c>
      <c r="N852" s="34" t="s">
        <v>162</v>
      </c>
      <c r="O852" s="35"/>
      <c r="P852" s="34">
        <v>1</v>
      </c>
      <c r="Q852" s="36" t="s">
        <v>2281</v>
      </c>
      <c r="R852" s="36" t="s">
        <v>3139</v>
      </c>
      <c r="S852" s="36" t="s">
        <v>3140</v>
      </c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D852" s="34"/>
      <c r="AE852" s="34"/>
      <c r="AF852" s="34">
        <v>1</v>
      </c>
      <c r="AG852" s="34"/>
      <c r="AH852" s="34"/>
      <c r="AI852" s="34"/>
      <c r="AJ852" s="34"/>
      <c r="AK852" s="34"/>
      <c r="AL852" s="34"/>
      <c r="AM852" s="34"/>
      <c r="AN852" s="34"/>
      <c r="AO852" s="34"/>
      <c r="AP852" s="34"/>
      <c r="AQ852" s="34"/>
      <c r="AR852" s="34"/>
      <c r="AS852" s="34"/>
      <c r="AT852" s="34"/>
      <c r="AU852" s="34"/>
      <c r="AV852" s="34"/>
      <c r="AW852" s="34"/>
    </row>
    <row r="853" spans="2:49" hidden="1">
      <c r="B853" s="28">
        <f t="shared" si="13"/>
        <v>850</v>
      </c>
      <c r="C853" s="29">
        <v>45470</v>
      </c>
      <c r="D853" s="30" t="s">
        <v>1464</v>
      </c>
      <c r="E853" s="31" t="s">
        <v>545</v>
      </c>
      <c r="F853" s="32" t="s">
        <v>3122</v>
      </c>
      <c r="G853" s="31" t="s">
        <v>375</v>
      </c>
      <c r="H853" s="31" t="s">
        <v>1546</v>
      </c>
      <c r="I853" s="31" t="s">
        <v>1477</v>
      </c>
      <c r="J853" s="31" t="s">
        <v>1561</v>
      </c>
      <c r="K853" s="31" t="s">
        <v>3141</v>
      </c>
      <c r="L853" s="31" t="s">
        <v>3036</v>
      </c>
      <c r="M853" s="49" t="s">
        <v>582</v>
      </c>
      <c r="N853" s="34" t="s">
        <v>162</v>
      </c>
      <c r="O853" s="35" t="s">
        <v>3142</v>
      </c>
      <c r="P853" s="34">
        <v>1</v>
      </c>
      <c r="Q853" s="36"/>
      <c r="R853" s="36" t="s">
        <v>3143</v>
      </c>
      <c r="S853" s="36" t="s">
        <v>3117</v>
      </c>
      <c r="T853" s="34">
        <v>1</v>
      </c>
      <c r="U853" s="34"/>
      <c r="V853" s="34"/>
      <c r="W853" s="34"/>
      <c r="X853" s="34"/>
      <c r="Y853" s="34"/>
      <c r="Z853" s="34"/>
      <c r="AA853" s="34"/>
      <c r="AB853" s="34"/>
      <c r="AC853" s="34"/>
      <c r="AD853" s="34"/>
      <c r="AE853" s="34"/>
      <c r="AF853" s="34"/>
      <c r="AG853" s="34"/>
      <c r="AH853" s="34"/>
      <c r="AI853" s="34"/>
      <c r="AJ853" s="34"/>
      <c r="AK853" s="34"/>
      <c r="AL853" s="34"/>
      <c r="AM853" s="34"/>
      <c r="AN853" s="34"/>
      <c r="AO853" s="34"/>
      <c r="AP853" s="34"/>
      <c r="AQ853" s="34"/>
      <c r="AR853" s="34"/>
      <c r="AS853" s="34"/>
      <c r="AT853" s="34"/>
      <c r="AU853" s="34"/>
      <c r="AV853" s="34"/>
      <c r="AW853" s="34"/>
    </row>
    <row r="854" spans="2:49" hidden="1">
      <c r="B854" s="28">
        <f t="shared" si="13"/>
        <v>851</v>
      </c>
      <c r="C854" s="29">
        <v>45471</v>
      </c>
      <c r="D854" s="30" t="s">
        <v>1464</v>
      </c>
      <c r="E854" s="31" t="s">
        <v>545</v>
      </c>
      <c r="F854" s="32" t="s">
        <v>3122</v>
      </c>
      <c r="G854" s="31" t="s">
        <v>375</v>
      </c>
      <c r="H854" s="31" t="s">
        <v>1533</v>
      </c>
      <c r="I854" s="31" t="s">
        <v>1456</v>
      </c>
      <c r="J854" s="31" t="s">
        <v>1457</v>
      </c>
      <c r="K854" s="31" t="s">
        <v>3144</v>
      </c>
      <c r="L854" s="31" t="s">
        <v>3048</v>
      </c>
      <c r="M854" s="49" t="s">
        <v>3049</v>
      </c>
      <c r="N854" s="34" t="s">
        <v>3050</v>
      </c>
      <c r="O854" s="35" t="s">
        <v>3127</v>
      </c>
      <c r="P854" s="34">
        <v>1</v>
      </c>
      <c r="Q854" s="36" t="s">
        <v>2602</v>
      </c>
      <c r="R854" s="36" t="s">
        <v>3145</v>
      </c>
      <c r="S854" s="36" t="s">
        <v>3146</v>
      </c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D854" s="34"/>
      <c r="AE854" s="34"/>
      <c r="AF854" s="34"/>
      <c r="AG854" s="34"/>
      <c r="AH854" s="34"/>
      <c r="AI854" s="34"/>
      <c r="AJ854" s="34"/>
      <c r="AK854" s="34"/>
      <c r="AL854" s="34"/>
      <c r="AM854" s="34"/>
      <c r="AN854" s="34"/>
      <c r="AO854" s="34"/>
      <c r="AP854" s="34"/>
      <c r="AQ854" s="34"/>
      <c r="AR854" s="34"/>
      <c r="AS854" s="34"/>
      <c r="AT854" s="34"/>
      <c r="AU854" s="34"/>
      <c r="AV854" s="34"/>
      <c r="AW854" s="34"/>
    </row>
    <row r="855" spans="2:49" hidden="1">
      <c r="B855" s="28">
        <f t="shared" si="13"/>
        <v>852</v>
      </c>
      <c r="C855" s="29">
        <v>45471</v>
      </c>
      <c r="D855" s="30" t="s">
        <v>1464</v>
      </c>
      <c r="E855" s="31" t="s">
        <v>545</v>
      </c>
      <c r="F855" s="32" t="s">
        <v>3122</v>
      </c>
      <c r="G855" s="31" t="s">
        <v>375</v>
      </c>
      <c r="H855" s="31" t="s">
        <v>1538</v>
      </c>
      <c r="I855" s="31" t="s">
        <v>1521</v>
      </c>
      <c r="J855" s="31" t="s">
        <v>217</v>
      </c>
      <c r="K855" s="31" t="s">
        <v>2857</v>
      </c>
      <c r="L855" s="31" t="s">
        <v>3048</v>
      </c>
      <c r="M855" s="49" t="s">
        <v>3049</v>
      </c>
      <c r="N855" s="34" t="s">
        <v>3050</v>
      </c>
      <c r="O855" s="35"/>
      <c r="P855" s="34">
        <v>1</v>
      </c>
      <c r="Q855" s="36" t="s">
        <v>2281</v>
      </c>
      <c r="R855" s="36" t="s">
        <v>3147</v>
      </c>
      <c r="S855" s="36" t="s">
        <v>3148</v>
      </c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D855" s="34"/>
      <c r="AE855" s="34"/>
      <c r="AF855" s="34"/>
      <c r="AG855" s="34"/>
      <c r="AH855" s="34"/>
      <c r="AI855" s="34"/>
      <c r="AJ855" s="34"/>
      <c r="AK855" s="34"/>
      <c r="AL855" s="34"/>
      <c r="AM855" s="34"/>
      <c r="AN855" s="34"/>
      <c r="AO855" s="34"/>
      <c r="AP855" s="34"/>
      <c r="AQ855" s="34"/>
      <c r="AR855" s="34"/>
      <c r="AS855" s="34"/>
      <c r="AT855" s="34"/>
      <c r="AU855" s="34"/>
      <c r="AV855" s="34"/>
      <c r="AW855" s="34"/>
    </row>
    <row r="856" spans="2:49" hidden="1">
      <c r="B856" s="28">
        <f t="shared" si="13"/>
        <v>853</v>
      </c>
      <c r="C856" s="29">
        <v>45471</v>
      </c>
      <c r="D856" s="30" t="s">
        <v>1464</v>
      </c>
      <c r="E856" s="31" t="s">
        <v>545</v>
      </c>
      <c r="F856" s="32" t="s">
        <v>3122</v>
      </c>
      <c r="G856" s="31" t="s">
        <v>375</v>
      </c>
      <c r="H856" s="31" t="s">
        <v>1546</v>
      </c>
      <c r="I856" s="31" t="s">
        <v>1477</v>
      </c>
      <c r="J856" s="31" t="s">
        <v>1834</v>
      </c>
      <c r="K856" s="31" t="s">
        <v>3149</v>
      </c>
      <c r="L856" s="31" t="s">
        <v>3057</v>
      </c>
      <c r="M856" s="49" t="s">
        <v>2279</v>
      </c>
      <c r="N856" s="34" t="s">
        <v>2280</v>
      </c>
      <c r="O856" s="35" t="s">
        <v>3150</v>
      </c>
      <c r="P856" s="34">
        <v>1</v>
      </c>
      <c r="Q856" s="36"/>
      <c r="R856" s="36" t="s">
        <v>3151</v>
      </c>
      <c r="S856" s="36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D856" s="34"/>
      <c r="AE856" s="34"/>
      <c r="AF856" s="34"/>
      <c r="AG856" s="34"/>
      <c r="AH856" s="34"/>
      <c r="AI856" s="34"/>
      <c r="AJ856" s="34"/>
      <c r="AK856" s="34"/>
      <c r="AL856" s="34"/>
      <c r="AM856" s="34"/>
      <c r="AN856" s="34"/>
      <c r="AO856" s="34"/>
      <c r="AP856" s="34"/>
      <c r="AQ856" s="34"/>
      <c r="AR856" s="34"/>
      <c r="AS856" s="34"/>
      <c r="AT856" s="34"/>
      <c r="AU856" s="34"/>
      <c r="AV856" s="34"/>
      <c r="AW856" s="34"/>
    </row>
    <row r="857" spans="2:49" hidden="1">
      <c r="B857" s="28">
        <f t="shared" si="13"/>
        <v>854</v>
      </c>
      <c r="C857" s="30">
        <v>45471</v>
      </c>
      <c r="D857" s="30" t="s">
        <v>1464</v>
      </c>
      <c r="E857" s="31" t="s">
        <v>545</v>
      </c>
      <c r="F857" s="32" t="s">
        <v>3122</v>
      </c>
      <c r="G857" s="32" t="s">
        <v>375</v>
      </c>
      <c r="H857" s="32" t="s">
        <v>1610</v>
      </c>
      <c r="I857" s="32" t="s">
        <v>1485</v>
      </c>
      <c r="J857" s="32" t="s">
        <v>1486</v>
      </c>
      <c r="K857" s="32" t="s">
        <v>3152</v>
      </c>
      <c r="L857" s="31" t="s">
        <v>3048</v>
      </c>
      <c r="M857" s="49" t="s">
        <v>3049</v>
      </c>
      <c r="N857" s="34" t="s">
        <v>3050</v>
      </c>
      <c r="O857" s="35" t="s">
        <v>2533</v>
      </c>
      <c r="P857" s="34">
        <v>1</v>
      </c>
      <c r="Q857" s="36" t="s">
        <v>2188</v>
      </c>
      <c r="R857" s="36" t="s">
        <v>3153</v>
      </c>
      <c r="S857" s="36" t="s">
        <v>3154</v>
      </c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D857" s="34"/>
      <c r="AE857" s="34"/>
      <c r="AF857" s="34"/>
      <c r="AG857" s="34"/>
      <c r="AH857" s="34"/>
      <c r="AI857" s="34"/>
      <c r="AJ857" s="34"/>
      <c r="AK857" s="34"/>
      <c r="AL857" s="34"/>
      <c r="AM857" s="34"/>
      <c r="AN857" s="34"/>
      <c r="AO857" s="34"/>
      <c r="AP857" s="34"/>
      <c r="AQ857" s="34"/>
      <c r="AR857" s="34"/>
      <c r="AS857" s="34"/>
      <c r="AT857" s="34"/>
      <c r="AU857" s="34"/>
      <c r="AV857" s="34">
        <v>1</v>
      </c>
      <c r="AW857" s="34"/>
    </row>
    <row r="858" spans="2:49" hidden="1">
      <c r="B858" s="28">
        <f t="shared" si="13"/>
        <v>855</v>
      </c>
      <c r="C858" s="29">
        <v>45474</v>
      </c>
      <c r="D858" s="30" t="s">
        <v>1464</v>
      </c>
      <c r="E858" s="31" t="s">
        <v>595</v>
      </c>
      <c r="F858" s="32" t="s">
        <v>3122</v>
      </c>
      <c r="G858" s="31" t="s">
        <v>375</v>
      </c>
      <c r="H858" s="31" t="s">
        <v>1546</v>
      </c>
      <c r="I858" s="31" t="s">
        <v>1477</v>
      </c>
      <c r="J858" s="31" t="s">
        <v>1478</v>
      </c>
      <c r="K858" s="31" t="s">
        <v>3155</v>
      </c>
      <c r="L858" s="31" t="s">
        <v>3048</v>
      </c>
      <c r="M858" s="49" t="s">
        <v>3049</v>
      </c>
      <c r="N858" s="34" t="s">
        <v>3050</v>
      </c>
      <c r="O858" s="35" t="s">
        <v>2478</v>
      </c>
      <c r="P858" s="34">
        <v>1</v>
      </c>
      <c r="Q858" s="36"/>
      <c r="R858" s="57" t="s">
        <v>3156</v>
      </c>
      <c r="S858" s="57" t="s">
        <v>3157</v>
      </c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D858" s="34"/>
      <c r="AE858" s="34"/>
      <c r="AF858" s="34"/>
      <c r="AG858" s="34"/>
      <c r="AH858" s="34"/>
      <c r="AI858" s="34"/>
      <c r="AJ858" s="34"/>
      <c r="AK858" s="34"/>
      <c r="AL858" s="34"/>
      <c r="AM858" s="34"/>
      <c r="AN858" s="34"/>
      <c r="AO858" s="34"/>
      <c r="AP858" s="34"/>
      <c r="AQ858" s="34"/>
      <c r="AR858" s="34"/>
      <c r="AS858" s="34"/>
      <c r="AT858" s="34"/>
      <c r="AU858" s="34"/>
      <c r="AV858" s="34"/>
      <c r="AW858" s="34"/>
    </row>
    <row r="859" spans="2:49" hidden="1">
      <c r="B859" s="28">
        <f t="shared" si="13"/>
        <v>856</v>
      </c>
      <c r="C859" s="29">
        <v>45475</v>
      </c>
      <c r="D859" s="30" t="s">
        <v>1464</v>
      </c>
      <c r="E859" s="31" t="s">
        <v>595</v>
      </c>
      <c r="F859" s="32" t="s">
        <v>3122</v>
      </c>
      <c r="G859" s="31" t="s">
        <v>1465</v>
      </c>
      <c r="H859" s="31" t="s">
        <v>1513</v>
      </c>
      <c r="I859" s="31" t="s">
        <v>440</v>
      </c>
      <c r="J859" s="31" t="s">
        <v>173</v>
      </c>
      <c r="K859" s="31" t="s">
        <v>2248</v>
      </c>
      <c r="L859" s="31" t="s">
        <v>1265</v>
      </c>
      <c r="M859" s="49" t="s">
        <v>3070</v>
      </c>
      <c r="N859" s="34" t="s">
        <v>3044</v>
      </c>
      <c r="O859" s="35" t="s">
        <v>3158</v>
      </c>
      <c r="Q859" s="36" t="s">
        <v>2195</v>
      </c>
      <c r="R859" s="36"/>
      <c r="S859" s="36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D859" s="34"/>
      <c r="AE859" s="34"/>
      <c r="AF859" s="34"/>
      <c r="AG859" s="34">
        <v>1</v>
      </c>
      <c r="AH859" s="34"/>
      <c r="AI859" s="34"/>
      <c r="AJ859" s="34"/>
      <c r="AK859" s="34"/>
      <c r="AL859" s="34"/>
      <c r="AM859" s="34"/>
      <c r="AN859" s="34"/>
      <c r="AO859" s="34"/>
      <c r="AP859" s="34"/>
      <c r="AQ859" s="34"/>
      <c r="AR859" s="34"/>
      <c r="AS859" s="34"/>
      <c r="AT859" s="34"/>
      <c r="AU859" s="34"/>
      <c r="AV859" s="34">
        <v>1</v>
      </c>
      <c r="AW859" s="34"/>
    </row>
    <row r="860" spans="2:49" ht="16.5" hidden="1" customHeight="1">
      <c r="B860" s="28">
        <f t="shared" si="13"/>
        <v>857</v>
      </c>
      <c r="C860" s="29">
        <v>45474</v>
      </c>
      <c r="D860" s="30" t="s">
        <v>1464</v>
      </c>
      <c r="E860" s="31" t="s">
        <v>595</v>
      </c>
      <c r="F860" s="32" t="s">
        <v>3122</v>
      </c>
      <c r="G860" s="31" t="s">
        <v>375</v>
      </c>
      <c r="H860" s="31" t="s">
        <v>1513</v>
      </c>
      <c r="I860" s="31" t="s">
        <v>440</v>
      </c>
      <c r="J860" s="31" t="s">
        <v>1600</v>
      </c>
      <c r="K860" s="31" t="s">
        <v>3159</v>
      </c>
      <c r="L860" s="31" t="s">
        <v>3057</v>
      </c>
      <c r="M860" s="49" t="s">
        <v>3160</v>
      </c>
      <c r="N860" s="34" t="s">
        <v>2280</v>
      </c>
      <c r="O860" s="35" t="s">
        <v>86</v>
      </c>
      <c r="P860" s="34">
        <v>1</v>
      </c>
      <c r="Q860" s="36" t="s">
        <v>2195</v>
      </c>
      <c r="R860" s="52" t="s">
        <v>3161</v>
      </c>
      <c r="S860" s="52" t="s">
        <v>3162</v>
      </c>
      <c r="T860" s="34"/>
      <c r="U860" s="34"/>
      <c r="V860" s="34"/>
      <c r="W860" s="34"/>
      <c r="X860" s="34"/>
      <c r="Y860" s="34"/>
      <c r="Z860" s="34"/>
      <c r="AA860" s="34"/>
      <c r="AB860" s="34"/>
      <c r="AC860" s="34"/>
      <c r="AD860" s="34"/>
      <c r="AE860" s="34"/>
      <c r="AF860" s="34"/>
      <c r="AG860" s="34"/>
      <c r="AH860" s="34"/>
      <c r="AI860" s="34"/>
      <c r="AJ860" s="34"/>
      <c r="AK860" s="34"/>
      <c r="AL860" s="34"/>
      <c r="AM860" s="34"/>
      <c r="AN860" s="34"/>
      <c r="AO860" s="34"/>
      <c r="AP860" s="34"/>
      <c r="AQ860" s="34"/>
      <c r="AR860" s="34"/>
      <c r="AS860" s="34"/>
      <c r="AT860" s="34"/>
      <c r="AU860" s="34"/>
      <c r="AV860" s="34"/>
      <c r="AW860" s="34"/>
    </row>
    <row r="861" spans="2:49" ht="16.5" hidden="1" customHeight="1">
      <c r="B861" s="28">
        <f t="shared" si="13"/>
        <v>858</v>
      </c>
      <c r="C861" s="30">
        <v>45474</v>
      </c>
      <c r="D861" s="30" t="s">
        <v>1464</v>
      </c>
      <c r="E861" s="31" t="s">
        <v>595</v>
      </c>
      <c r="F861" s="32" t="s">
        <v>3122</v>
      </c>
      <c r="G861" s="32" t="s">
        <v>375</v>
      </c>
      <c r="H861" s="32" t="s">
        <v>1610</v>
      </c>
      <c r="I861" s="32" t="s">
        <v>1485</v>
      </c>
      <c r="J861" s="65" t="s">
        <v>1486</v>
      </c>
      <c r="K861" s="32" t="s">
        <v>2923</v>
      </c>
      <c r="L861" s="31" t="s">
        <v>3036</v>
      </c>
      <c r="M861" s="49" t="s">
        <v>636</v>
      </c>
      <c r="N861" s="34" t="s">
        <v>162</v>
      </c>
      <c r="O861" s="35"/>
      <c r="P861" s="34">
        <v>1</v>
      </c>
      <c r="Q861" s="36" t="s">
        <v>2188</v>
      </c>
      <c r="R861" s="68" t="s">
        <v>2925</v>
      </c>
      <c r="S861" s="68" t="s">
        <v>3163</v>
      </c>
      <c r="T861" s="71"/>
      <c r="U861" s="71"/>
      <c r="V861" s="71"/>
      <c r="W861" s="71"/>
      <c r="X861" s="71"/>
      <c r="Y861" s="71"/>
      <c r="Z861" s="71"/>
      <c r="AA861" s="71"/>
      <c r="AB861" s="71"/>
      <c r="AC861" s="71"/>
      <c r="AD861" s="71"/>
      <c r="AE861" s="71"/>
      <c r="AF861" s="71"/>
      <c r="AG861" s="71"/>
      <c r="AH861" s="71"/>
      <c r="AI861" s="71"/>
      <c r="AJ861" s="71"/>
      <c r="AK861" s="71"/>
      <c r="AL861" s="71"/>
      <c r="AM861" s="71"/>
      <c r="AN861" s="71"/>
      <c r="AO861" s="71"/>
      <c r="AP861" s="71"/>
      <c r="AQ861" s="71"/>
      <c r="AR861" s="71"/>
      <c r="AS861" s="71"/>
      <c r="AT861" s="71"/>
      <c r="AU861" s="71"/>
      <c r="AV861" s="71"/>
      <c r="AW861" s="74"/>
    </row>
    <row r="862" spans="2:49" ht="16.5" hidden="1" customHeight="1">
      <c r="B862" s="28">
        <f t="shared" si="13"/>
        <v>859</v>
      </c>
      <c r="C862" s="29">
        <v>45475</v>
      </c>
      <c r="D862" s="30" t="s">
        <v>1464</v>
      </c>
      <c r="E862" s="31" t="s">
        <v>595</v>
      </c>
      <c r="F862" s="32" t="s">
        <v>3122</v>
      </c>
      <c r="G862" s="31" t="s">
        <v>375</v>
      </c>
      <c r="H862" s="31" t="s">
        <v>1565</v>
      </c>
      <c r="I862" s="31" t="s">
        <v>1632</v>
      </c>
      <c r="J862" s="31" t="s">
        <v>1633</v>
      </c>
      <c r="K862" s="31" t="s">
        <v>3164</v>
      </c>
      <c r="L862" s="31" t="s">
        <v>3057</v>
      </c>
      <c r="M862" s="49" t="s">
        <v>3058</v>
      </c>
      <c r="N862" s="34" t="s">
        <v>2280</v>
      </c>
      <c r="O862" s="35" t="s">
        <v>2639</v>
      </c>
      <c r="P862" s="34">
        <v>1</v>
      </c>
      <c r="Q862" s="36" t="s">
        <v>2397</v>
      </c>
      <c r="R862" s="67" t="s">
        <v>3165</v>
      </c>
      <c r="S862" s="67" t="s">
        <v>3166</v>
      </c>
      <c r="T862" s="34"/>
      <c r="U862" s="34"/>
      <c r="V862" s="34"/>
      <c r="W862" s="34"/>
      <c r="X862" s="34"/>
      <c r="Y862" s="34"/>
      <c r="Z862" s="34"/>
      <c r="AA862" s="34"/>
      <c r="AB862" s="34"/>
      <c r="AC862" s="34"/>
      <c r="AD862" s="34"/>
      <c r="AE862" s="34"/>
      <c r="AF862" s="34"/>
      <c r="AG862" s="34"/>
      <c r="AH862" s="34"/>
      <c r="AI862" s="34"/>
      <c r="AJ862" s="34"/>
      <c r="AK862" s="34"/>
      <c r="AL862" s="34"/>
      <c r="AM862" s="34"/>
      <c r="AN862" s="34"/>
      <c r="AO862" s="34"/>
      <c r="AP862" s="34"/>
      <c r="AQ862" s="34"/>
      <c r="AR862" s="34"/>
      <c r="AS862" s="34"/>
      <c r="AT862" s="34"/>
      <c r="AU862" s="34"/>
      <c r="AV862" s="34"/>
      <c r="AW862" s="34"/>
    </row>
    <row r="863" spans="2:49" ht="16.5" hidden="1" customHeight="1">
      <c r="B863" s="28">
        <f t="shared" si="13"/>
        <v>860</v>
      </c>
      <c r="C863" s="30">
        <v>45475</v>
      </c>
      <c r="D863" s="30" t="s">
        <v>1464</v>
      </c>
      <c r="E863" s="31" t="s">
        <v>595</v>
      </c>
      <c r="F863" s="32" t="s">
        <v>3122</v>
      </c>
      <c r="G863" s="31" t="s">
        <v>375</v>
      </c>
      <c r="H863" s="31" t="s">
        <v>1513</v>
      </c>
      <c r="I863" s="31" t="s">
        <v>440</v>
      </c>
      <c r="J863" s="46" t="s">
        <v>441</v>
      </c>
      <c r="K863" s="31" t="s">
        <v>3167</v>
      </c>
      <c r="L863" s="31" t="s">
        <v>1113</v>
      </c>
      <c r="M863" s="49" t="s">
        <v>582</v>
      </c>
      <c r="N863" s="34" t="s">
        <v>583</v>
      </c>
      <c r="O863" s="35" t="s">
        <v>582</v>
      </c>
      <c r="P863" s="34">
        <v>1</v>
      </c>
      <c r="Q863" s="36" t="s">
        <v>2195</v>
      </c>
      <c r="R863" s="69" t="s">
        <v>3168</v>
      </c>
      <c r="S863" s="70" t="s">
        <v>3169</v>
      </c>
      <c r="T863" s="72">
        <v>1</v>
      </c>
      <c r="U863" s="72"/>
      <c r="V863" s="72"/>
      <c r="W863" s="72"/>
      <c r="X863" s="72"/>
      <c r="Y863" s="72"/>
      <c r="Z863" s="72"/>
      <c r="AA863" s="72"/>
      <c r="AB863" s="72"/>
      <c r="AC863" s="72"/>
      <c r="AD863" s="72"/>
      <c r="AE863" s="72"/>
      <c r="AF863" s="72"/>
      <c r="AG863" s="72"/>
      <c r="AH863" s="72"/>
      <c r="AI863" s="72"/>
      <c r="AJ863" s="72"/>
      <c r="AK863" s="72"/>
      <c r="AL863" s="72"/>
      <c r="AM863" s="72"/>
      <c r="AN863" s="72"/>
      <c r="AO863" s="72"/>
      <c r="AP863" s="72"/>
      <c r="AQ863" s="72"/>
      <c r="AR863" s="72"/>
      <c r="AS863" s="72"/>
      <c r="AT863" s="72"/>
      <c r="AU863" s="72"/>
      <c r="AV863" s="72"/>
      <c r="AW863" s="72"/>
    </row>
    <row r="864" spans="2:49" ht="16.5" hidden="1" customHeight="1">
      <c r="B864" s="28">
        <f t="shared" si="13"/>
        <v>861</v>
      </c>
      <c r="C864" s="30">
        <v>45475</v>
      </c>
      <c r="D864" s="30" t="s">
        <v>1464</v>
      </c>
      <c r="E864" s="31" t="s">
        <v>595</v>
      </c>
      <c r="F864" s="32" t="s">
        <v>3122</v>
      </c>
      <c r="G864" s="31" t="s">
        <v>375</v>
      </c>
      <c r="H864" s="31" t="s">
        <v>1513</v>
      </c>
      <c r="I864" s="31" t="s">
        <v>440</v>
      </c>
      <c r="J864" s="31" t="s">
        <v>173</v>
      </c>
      <c r="K864" s="31" t="s">
        <v>2178</v>
      </c>
      <c r="L864" s="31" t="s">
        <v>3054</v>
      </c>
      <c r="M864" s="49" t="s">
        <v>3088</v>
      </c>
      <c r="N864" s="34" t="s">
        <v>3089</v>
      </c>
      <c r="O864" s="35" t="s">
        <v>2494</v>
      </c>
      <c r="P864" s="34">
        <v>1</v>
      </c>
      <c r="Q864" s="36" t="s">
        <v>2195</v>
      </c>
      <c r="R864" s="36" t="s">
        <v>3170</v>
      </c>
      <c r="S864" s="36" t="s">
        <v>3171</v>
      </c>
      <c r="T864" s="34"/>
      <c r="U864" s="34"/>
      <c r="V864" s="34"/>
      <c r="W864" s="34">
        <v>1</v>
      </c>
      <c r="X864" s="34"/>
      <c r="Y864" s="34"/>
      <c r="Z864" s="34"/>
      <c r="AA864" s="34"/>
      <c r="AB864" s="34"/>
      <c r="AC864" s="34"/>
      <c r="AD864" s="34"/>
      <c r="AE864" s="34"/>
      <c r="AF864" s="34">
        <v>1</v>
      </c>
      <c r="AG864" s="34"/>
      <c r="AH864" s="34"/>
      <c r="AI864" s="34"/>
      <c r="AJ864" s="34"/>
      <c r="AK864" s="34"/>
      <c r="AL864" s="34"/>
      <c r="AM864" s="34"/>
      <c r="AN864" s="34"/>
      <c r="AO864" s="34"/>
      <c r="AP864" s="34"/>
      <c r="AQ864" s="34"/>
      <c r="AR864" s="34"/>
      <c r="AS864" s="34"/>
      <c r="AT864" s="34"/>
      <c r="AU864" s="34"/>
      <c r="AV864" s="34"/>
      <c r="AW864" s="34"/>
    </row>
    <row r="865" spans="2:49" ht="16.5" hidden="1" customHeight="1">
      <c r="B865" s="28">
        <f t="shared" si="13"/>
        <v>862</v>
      </c>
      <c r="C865" s="30">
        <v>45475</v>
      </c>
      <c r="D865" s="30" t="s">
        <v>1464</v>
      </c>
      <c r="E865" s="31" t="s">
        <v>595</v>
      </c>
      <c r="F865" s="32" t="s">
        <v>3122</v>
      </c>
      <c r="G865" s="31" t="s">
        <v>375</v>
      </c>
      <c r="H865" s="31" t="s">
        <v>1533</v>
      </c>
      <c r="I865" s="31" t="s">
        <v>1909</v>
      </c>
      <c r="J865" s="31" t="s">
        <v>1457</v>
      </c>
      <c r="K865" s="31" t="s">
        <v>3172</v>
      </c>
      <c r="L865" s="31" t="s">
        <v>3036</v>
      </c>
      <c r="M865" s="49" t="s">
        <v>582</v>
      </c>
      <c r="N865" s="34" t="s">
        <v>162</v>
      </c>
      <c r="O865" s="35" t="s">
        <v>3173</v>
      </c>
      <c r="P865" s="34">
        <v>1</v>
      </c>
      <c r="Q865" s="36" t="s">
        <v>3174</v>
      </c>
      <c r="R865" s="36" t="s">
        <v>3175</v>
      </c>
      <c r="S865" s="36" t="s">
        <v>3176</v>
      </c>
      <c r="T865" s="34"/>
      <c r="U865" s="34"/>
      <c r="V865" s="34"/>
      <c r="W865" s="34"/>
      <c r="X865" s="34"/>
      <c r="Y865" s="34"/>
      <c r="Z865" s="34"/>
      <c r="AA865" s="34"/>
      <c r="AB865" s="34"/>
      <c r="AC865" s="34"/>
      <c r="AD865" s="34"/>
      <c r="AE865" s="34"/>
      <c r="AF865" s="34"/>
      <c r="AG865" s="34"/>
      <c r="AH865" s="34"/>
      <c r="AI865" s="34"/>
      <c r="AJ865" s="34"/>
      <c r="AK865" s="34"/>
      <c r="AL865" s="34"/>
      <c r="AM865" s="34"/>
      <c r="AN865" s="34"/>
      <c r="AO865" s="34"/>
      <c r="AP865" s="34"/>
      <c r="AQ865" s="34"/>
      <c r="AR865" s="34"/>
      <c r="AS865" s="34"/>
      <c r="AT865" s="34"/>
      <c r="AU865" s="34"/>
      <c r="AV865" s="34"/>
      <c r="AW865" s="34"/>
    </row>
    <row r="866" spans="2:49" ht="16.5" hidden="1" customHeight="1">
      <c r="B866" s="28">
        <f t="shared" si="13"/>
        <v>863</v>
      </c>
      <c r="C866" s="30">
        <v>45475</v>
      </c>
      <c r="D866" s="30" t="s">
        <v>1464</v>
      </c>
      <c r="E866" s="31" t="s">
        <v>595</v>
      </c>
      <c r="F866" s="32" t="s">
        <v>3122</v>
      </c>
      <c r="G866" s="31" t="s">
        <v>1465</v>
      </c>
      <c r="H866" s="31" t="s">
        <v>1538</v>
      </c>
      <c r="I866" s="31" t="s">
        <v>1521</v>
      </c>
      <c r="J866" s="31" t="s">
        <v>1584</v>
      </c>
      <c r="K866" s="31" t="s">
        <v>2857</v>
      </c>
      <c r="L866" s="31" t="s">
        <v>1265</v>
      </c>
      <c r="M866" s="49" t="s">
        <v>3073</v>
      </c>
      <c r="N866" s="34" t="s">
        <v>505</v>
      </c>
      <c r="O866" s="35" t="s">
        <v>3177</v>
      </c>
      <c r="P866" s="34"/>
      <c r="Q866" s="36" t="s">
        <v>2281</v>
      </c>
      <c r="R866" s="36" t="s">
        <v>3178</v>
      </c>
      <c r="S866" s="36" t="s">
        <v>3179</v>
      </c>
      <c r="T866" s="34"/>
      <c r="U866" s="34"/>
      <c r="V866" s="34"/>
      <c r="W866" s="34"/>
      <c r="X866" s="34"/>
      <c r="Y866" s="34"/>
      <c r="Z866" s="34"/>
      <c r="AA866" s="34"/>
      <c r="AB866" s="34"/>
      <c r="AC866" s="34"/>
      <c r="AD866" s="34"/>
      <c r="AE866" s="34"/>
      <c r="AF866" s="34"/>
      <c r="AG866" s="34"/>
      <c r="AH866" s="34"/>
      <c r="AI866" s="34"/>
      <c r="AJ866" s="34"/>
      <c r="AK866" s="34"/>
      <c r="AL866" s="34"/>
      <c r="AM866" s="34"/>
      <c r="AN866" s="34"/>
      <c r="AO866" s="34"/>
      <c r="AP866" s="34"/>
      <c r="AQ866" s="34"/>
      <c r="AR866" s="34"/>
      <c r="AS866" s="34"/>
      <c r="AT866" s="34"/>
      <c r="AU866" s="34"/>
      <c r="AV866" s="34">
        <v>1</v>
      </c>
      <c r="AW866" s="34"/>
    </row>
    <row r="867" spans="2:49" ht="16.5" hidden="1" customHeight="1">
      <c r="B867" s="28">
        <f t="shared" si="13"/>
        <v>864</v>
      </c>
      <c r="C867" s="55">
        <v>45471</v>
      </c>
      <c r="D867" s="30" t="s">
        <v>1464</v>
      </c>
      <c r="E867" s="31" t="s">
        <v>545</v>
      </c>
      <c r="F867" s="32" t="s">
        <v>3122</v>
      </c>
      <c r="G867" s="31" t="s">
        <v>1465</v>
      </c>
      <c r="H867" s="32" t="s">
        <v>1610</v>
      </c>
      <c r="I867" s="32" t="s">
        <v>1485</v>
      </c>
      <c r="J867" s="32" t="s">
        <v>1556</v>
      </c>
      <c r="K867" s="32" t="s">
        <v>3180</v>
      </c>
      <c r="L867" s="56" t="s">
        <v>1530</v>
      </c>
      <c r="M867" s="49" t="s">
        <v>3043</v>
      </c>
      <c r="N867" s="34" t="s">
        <v>3044</v>
      </c>
      <c r="O867" s="35"/>
      <c r="P867" s="34"/>
      <c r="Q867" s="36" t="s">
        <v>2188</v>
      </c>
      <c r="R867" s="57"/>
      <c r="S867" s="57"/>
      <c r="T867" s="57"/>
      <c r="U867" s="57"/>
      <c r="V867" s="58"/>
      <c r="W867" s="58"/>
      <c r="X867" s="58"/>
      <c r="Y867" s="58"/>
      <c r="Z867" s="58"/>
      <c r="AA867" s="58"/>
      <c r="AB867" s="58"/>
      <c r="AC867" s="58"/>
      <c r="AD867" s="58"/>
      <c r="AE867" s="58"/>
      <c r="AF867" s="58"/>
      <c r="AG867" s="58"/>
      <c r="AH867" s="58"/>
      <c r="AI867" s="58"/>
      <c r="AJ867" s="58"/>
      <c r="AK867" s="58"/>
      <c r="AL867" s="58"/>
      <c r="AM867" s="58"/>
      <c r="AN867" s="58"/>
      <c r="AO867" s="58"/>
      <c r="AP867" s="58"/>
      <c r="AQ867" s="58"/>
      <c r="AR867" s="58"/>
      <c r="AS867" s="58"/>
      <c r="AT867" s="58"/>
      <c r="AU867" s="58"/>
      <c r="AV867" s="58">
        <v>1</v>
      </c>
      <c r="AW867" s="58"/>
    </row>
    <row r="868" spans="2:49" ht="16.5" hidden="1" customHeight="1">
      <c r="B868" s="28">
        <f t="shared" si="13"/>
        <v>865</v>
      </c>
      <c r="C868" s="30">
        <v>45475</v>
      </c>
      <c r="D868" s="30" t="s">
        <v>1464</v>
      </c>
      <c r="E868" s="31" t="s">
        <v>595</v>
      </c>
      <c r="F868" s="32" t="s">
        <v>3122</v>
      </c>
      <c r="G868" s="31" t="s">
        <v>375</v>
      </c>
      <c r="H868" s="31" t="s">
        <v>1533</v>
      </c>
      <c r="I868" s="31" t="s">
        <v>1909</v>
      </c>
      <c r="J868" s="31" t="s">
        <v>1457</v>
      </c>
      <c r="K868" s="31" t="s">
        <v>2439</v>
      </c>
      <c r="L868" s="31" t="s">
        <v>3048</v>
      </c>
      <c r="M868" s="49" t="s">
        <v>3181</v>
      </c>
      <c r="N868" s="34" t="s">
        <v>3182</v>
      </c>
      <c r="O868" s="35" t="s">
        <v>3183</v>
      </c>
      <c r="P868" s="34">
        <v>1</v>
      </c>
      <c r="Q868" s="36" t="s">
        <v>3174</v>
      </c>
      <c r="R868" s="36"/>
      <c r="S868" s="36"/>
      <c r="T868" s="34"/>
      <c r="U868" s="34"/>
      <c r="V868" s="34"/>
      <c r="W868" s="34"/>
      <c r="X868" s="34"/>
      <c r="Y868" s="34"/>
      <c r="Z868" s="34"/>
      <c r="AA868" s="34"/>
      <c r="AB868" s="34"/>
      <c r="AC868" s="34"/>
      <c r="AD868" s="34"/>
      <c r="AE868" s="34"/>
      <c r="AF868" s="34"/>
      <c r="AG868" s="34"/>
      <c r="AH868" s="34"/>
      <c r="AI868" s="34"/>
      <c r="AJ868" s="34"/>
      <c r="AK868" s="34"/>
      <c r="AL868" s="34"/>
      <c r="AM868" s="34"/>
      <c r="AN868" s="34"/>
      <c r="AO868" s="34"/>
      <c r="AP868" s="34"/>
      <c r="AQ868" s="34"/>
      <c r="AR868" s="34"/>
      <c r="AS868" s="34"/>
      <c r="AT868" s="34"/>
      <c r="AU868" s="34"/>
      <c r="AV868" s="34"/>
      <c r="AW868" s="34"/>
    </row>
    <row r="869" spans="2:49" ht="16.5" hidden="1" customHeight="1">
      <c r="B869" s="28">
        <f t="shared" si="13"/>
        <v>866</v>
      </c>
      <c r="C869" s="30">
        <v>45475</v>
      </c>
      <c r="D869" s="30" t="s">
        <v>1464</v>
      </c>
      <c r="E869" s="31" t="s">
        <v>595</v>
      </c>
      <c r="F869" s="32" t="s">
        <v>3122</v>
      </c>
      <c r="G869" s="31" t="s">
        <v>375</v>
      </c>
      <c r="H869" s="31" t="s">
        <v>1533</v>
      </c>
      <c r="I869" s="31" t="s">
        <v>1492</v>
      </c>
      <c r="J869" s="31" t="s">
        <v>1472</v>
      </c>
      <c r="K869" s="31" t="s">
        <v>3184</v>
      </c>
      <c r="L869" s="31" t="s">
        <v>3036</v>
      </c>
      <c r="M869" s="49" t="s">
        <v>3185</v>
      </c>
      <c r="N869" s="34" t="s">
        <v>162</v>
      </c>
      <c r="O869" s="35" t="s">
        <v>3186</v>
      </c>
      <c r="P869" s="34">
        <v>1</v>
      </c>
      <c r="Q869" s="36" t="s">
        <v>3187</v>
      </c>
      <c r="R869" s="36" t="s">
        <v>3188</v>
      </c>
      <c r="S869" s="36" t="s">
        <v>3189</v>
      </c>
      <c r="T869" s="34"/>
      <c r="U869" s="34"/>
      <c r="V869" s="34"/>
      <c r="W869" s="34"/>
      <c r="X869" s="34"/>
      <c r="Y869" s="34"/>
      <c r="Z869" s="34"/>
      <c r="AA869" s="34"/>
      <c r="AB869" s="34"/>
      <c r="AC869" s="34"/>
      <c r="AD869" s="34"/>
      <c r="AE869" s="34"/>
      <c r="AF869" s="34"/>
      <c r="AG869" s="34"/>
      <c r="AH869" s="34"/>
      <c r="AI869" s="34"/>
      <c r="AJ869" s="34"/>
      <c r="AK869" s="34"/>
      <c r="AL869" s="34"/>
      <c r="AM869" s="34"/>
      <c r="AN869" s="34"/>
      <c r="AO869" s="34"/>
      <c r="AP869" s="34"/>
      <c r="AQ869" s="34"/>
      <c r="AR869" s="34"/>
      <c r="AS869" s="34"/>
      <c r="AT869" s="34"/>
      <c r="AU869" s="34"/>
      <c r="AV869" s="34"/>
      <c r="AW869" s="34"/>
    </row>
    <row r="870" spans="2:49" ht="16.5" hidden="1" customHeight="1">
      <c r="B870" s="28">
        <f t="shared" si="13"/>
        <v>867</v>
      </c>
      <c r="C870" s="30">
        <v>45474</v>
      </c>
      <c r="D870" s="30" t="s">
        <v>1464</v>
      </c>
      <c r="E870" s="31" t="s">
        <v>595</v>
      </c>
      <c r="F870" s="32" t="s">
        <v>3122</v>
      </c>
      <c r="G870" s="31" t="s">
        <v>1465</v>
      </c>
      <c r="H870" s="32" t="s">
        <v>1610</v>
      </c>
      <c r="I870" s="32" t="s">
        <v>1611</v>
      </c>
      <c r="J870" s="32" t="s">
        <v>1486</v>
      </c>
      <c r="K870" s="32" t="s">
        <v>3190</v>
      </c>
      <c r="L870" s="31" t="s">
        <v>3108</v>
      </c>
      <c r="M870" s="49" t="s">
        <v>3109</v>
      </c>
      <c r="N870" s="34" t="s">
        <v>686</v>
      </c>
      <c r="O870" s="35" t="s">
        <v>2826</v>
      </c>
      <c r="P870" s="34"/>
      <c r="Q870" s="36" t="s">
        <v>2188</v>
      </c>
      <c r="R870" s="36"/>
      <c r="S870" s="36"/>
      <c r="T870" s="34"/>
      <c r="U870" s="34"/>
      <c r="V870" s="34"/>
      <c r="W870" s="34"/>
      <c r="X870" s="34"/>
      <c r="Y870" s="34"/>
      <c r="Z870" s="34"/>
      <c r="AA870" s="34"/>
      <c r="AB870" s="34"/>
      <c r="AC870" s="34"/>
      <c r="AD870" s="34"/>
      <c r="AE870" s="34"/>
      <c r="AF870" s="34"/>
      <c r="AG870" s="34"/>
      <c r="AH870" s="34"/>
      <c r="AI870" s="34"/>
      <c r="AJ870" s="34"/>
      <c r="AK870" s="34"/>
      <c r="AL870" s="34"/>
      <c r="AM870" s="34"/>
      <c r="AN870" s="34"/>
      <c r="AO870" s="34"/>
      <c r="AP870" s="34"/>
      <c r="AQ870" s="34"/>
      <c r="AR870" s="34"/>
      <c r="AS870" s="34"/>
      <c r="AT870" s="34"/>
      <c r="AU870" s="34"/>
      <c r="AV870" s="34"/>
      <c r="AW870" s="34"/>
    </row>
    <row r="871" spans="2:49" ht="16.5" hidden="1" customHeight="1">
      <c r="B871" s="28">
        <f t="shared" si="13"/>
        <v>868</v>
      </c>
      <c r="C871" s="30">
        <v>45474</v>
      </c>
      <c r="D871" s="30" t="s">
        <v>1464</v>
      </c>
      <c r="E871" s="31" t="s">
        <v>595</v>
      </c>
      <c r="F871" s="32" t="s">
        <v>3122</v>
      </c>
      <c r="G871" s="31" t="s">
        <v>1465</v>
      </c>
      <c r="H871" s="32" t="s">
        <v>1610</v>
      </c>
      <c r="I871" s="32" t="s">
        <v>1611</v>
      </c>
      <c r="J871" s="32" t="s">
        <v>1486</v>
      </c>
      <c r="K871" s="32" t="s">
        <v>1724</v>
      </c>
      <c r="L871" s="31" t="s">
        <v>3108</v>
      </c>
      <c r="M871" s="49" t="s">
        <v>3109</v>
      </c>
      <c r="N871" s="34" t="s">
        <v>686</v>
      </c>
      <c r="O871" s="35" t="s">
        <v>2826</v>
      </c>
      <c r="P871" s="34"/>
      <c r="Q871" s="36" t="s">
        <v>2188</v>
      </c>
      <c r="R871" s="36"/>
      <c r="S871" s="36"/>
      <c r="T871" s="34"/>
      <c r="U871" s="34"/>
      <c r="V871" s="34"/>
      <c r="W871" s="34"/>
      <c r="X871" s="34"/>
      <c r="Y871" s="34"/>
      <c r="Z871" s="34"/>
      <c r="AA871" s="34"/>
      <c r="AB871" s="34"/>
      <c r="AC871" s="34"/>
      <c r="AD871" s="34"/>
      <c r="AE871" s="34"/>
      <c r="AF871" s="34"/>
      <c r="AG871" s="34"/>
      <c r="AH871" s="34"/>
      <c r="AI871" s="34"/>
      <c r="AJ871" s="34"/>
      <c r="AK871" s="34"/>
      <c r="AL871" s="34"/>
      <c r="AM871" s="34"/>
      <c r="AN871" s="34"/>
      <c r="AO871" s="34"/>
      <c r="AP871" s="34"/>
      <c r="AQ871" s="34"/>
      <c r="AR871" s="34"/>
      <c r="AS871" s="34"/>
      <c r="AT871" s="34"/>
      <c r="AU871" s="34"/>
      <c r="AV871" s="34"/>
      <c r="AW871" s="34"/>
    </row>
    <row r="872" spans="2:49" ht="16.5" hidden="1" customHeight="1">
      <c r="B872" s="28">
        <f t="shared" si="13"/>
        <v>869</v>
      </c>
      <c r="C872" s="30">
        <v>45475</v>
      </c>
      <c r="D872" s="30" t="s">
        <v>1464</v>
      </c>
      <c r="E872" s="31" t="s">
        <v>595</v>
      </c>
      <c r="F872" s="32" t="s">
        <v>3122</v>
      </c>
      <c r="G872" s="32" t="s">
        <v>375</v>
      </c>
      <c r="H872" s="32" t="s">
        <v>1610</v>
      </c>
      <c r="I872" s="32" t="s">
        <v>1550</v>
      </c>
      <c r="J872" s="32" t="s">
        <v>1968</v>
      </c>
      <c r="K872" s="32" t="s">
        <v>3191</v>
      </c>
      <c r="L872" s="31" t="s">
        <v>3048</v>
      </c>
      <c r="M872" s="49" t="s">
        <v>3049</v>
      </c>
      <c r="N872" s="34" t="s">
        <v>3050</v>
      </c>
      <c r="O872" s="35" t="s">
        <v>2533</v>
      </c>
      <c r="P872" s="34">
        <v>1</v>
      </c>
      <c r="Q872" s="36" t="s">
        <v>2188</v>
      </c>
      <c r="R872" s="36" t="s">
        <v>3192</v>
      </c>
      <c r="S872" s="36" t="s">
        <v>3193</v>
      </c>
      <c r="T872" s="34"/>
      <c r="U872" s="34"/>
      <c r="V872" s="34"/>
      <c r="W872" s="34"/>
      <c r="X872" s="34"/>
      <c r="Y872" s="34"/>
      <c r="Z872" s="34"/>
      <c r="AA872" s="34"/>
      <c r="AB872" s="34"/>
      <c r="AC872" s="34"/>
      <c r="AD872" s="34"/>
      <c r="AE872" s="34"/>
      <c r="AF872" s="34">
        <v>1</v>
      </c>
      <c r="AG872" s="34"/>
      <c r="AH872" s="34"/>
      <c r="AI872" s="34"/>
      <c r="AJ872" s="34"/>
      <c r="AK872" s="34"/>
      <c r="AL872" s="34"/>
      <c r="AM872" s="34"/>
      <c r="AN872" s="34"/>
      <c r="AO872" s="34"/>
      <c r="AP872" s="34"/>
      <c r="AQ872" s="34"/>
      <c r="AR872" s="34"/>
      <c r="AS872" s="34"/>
      <c r="AT872" s="34"/>
      <c r="AU872" s="34"/>
      <c r="AV872" s="34"/>
      <c r="AW872" s="34"/>
    </row>
    <row r="873" spans="2:49" ht="16.5" hidden="1" customHeight="1">
      <c r="B873" s="28">
        <f t="shared" si="13"/>
        <v>870</v>
      </c>
      <c r="C873" s="30">
        <v>45476</v>
      </c>
      <c r="D873" s="30" t="s">
        <v>1464</v>
      </c>
      <c r="E873" s="31" t="s">
        <v>595</v>
      </c>
      <c r="F873" s="32" t="s">
        <v>3122</v>
      </c>
      <c r="G873" s="31" t="s">
        <v>1465</v>
      </c>
      <c r="H873" s="32" t="s">
        <v>1610</v>
      </c>
      <c r="I873" s="32" t="s">
        <v>1849</v>
      </c>
      <c r="J873" s="32" t="s">
        <v>1556</v>
      </c>
      <c r="K873" s="32" t="s">
        <v>3180</v>
      </c>
      <c r="L873" s="31" t="s">
        <v>1265</v>
      </c>
      <c r="M873" s="31" t="s">
        <v>3043</v>
      </c>
      <c r="N873" s="34" t="s">
        <v>3044</v>
      </c>
      <c r="O873" s="35"/>
      <c r="P873" s="34"/>
      <c r="Q873" s="36" t="s">
        <v>2188</v>
      </c>
      <c r="R873" s="36"/>
      <c r="S873" s="36"/>
      <c r="T873" s="34"/>
      <c r="U873" s="34"/>
      <c r="V873" s="34"/>
      <c r="W873" s="34"/>
      <c r="X873" s="34"/>
      <c r="Y873" s="34"/>
      <c r="Z873" s="34"/>
      <c r="AA873" s="34"/>
      <c r="AB873" s="34"/>
      <c r="AC873" s="34"/>
      <c r="AD873" s="34"/>
      <c r="AE873" s="34"/>
      <c r="AF873" s="34"/>
      <c r="AG873" s="34"/>
      <c r="AH873" s="34"/>
      <c r="AI873" s="34"/>
      <c r="AJ873" s="34"/>
      <c r="AK873" s="34"/>
      <c r="AL873" s="34"/>
      <c r="AM873" s="34"/>
      <c r="AN873" s="34"/>
      <c r="AO873" s="34"/>
      <c r="AP873" s="34"/>
      <c r="AQ873" s="34"/>
      <c r="AR873" s="34"/>
      <c r="AS873" s="34"/>
      <c r="AT873" s="34"/>
      <c r="AU873" s="34"/>
      <c r="AV873" s="34">
        <v>1</v>
      </c>
      <c r="AW873" s="34"/>
    </row>
    <row r="874" spans="2:49" ht="16.5" hidden="1" customHeight="1">
      <c r="B874" s="28">
        <f t="shared" si="13"/>
        <v>871</v>
      </c>
      <c r="C874" s="30">
        <v>45476</v>
      </c>
      <c r="D874" s="30" t="s">
        <v>1464</v>
      </c>
      <c r="E874" s="31" t="s">
        <v>595</v>
      </c>
      <c r="F874" s="32" t="s">
        <v>3122</v>
      </c>
      <c r="G874" s="31" t="s">
        <v>1465</v>
      </c>
      <c r="H874" s="30" t="s">
        <v>1538</v>
      </c>
      <c r="I874" s="30" t="s">
        <v>1543</v>
      </c>
      <c r="J874" s="30" t="s">
        <v>217</v>
      </c>
      <c r="K874" s="30" t="s">
        <v>3194</v>
      </c>
      <c r="L874" s="31" t="s">
        <v>1265</v>
      </c>
      <c r="M874" s="31" t="s">
        <v>3195</v>
      </c>
      <c r="N874" s="34" t="s">
        <v>505</v>
      </c>
      <c r="O874" s="35"/>
      <c r="P874" s="34"/>
      <c r="Q874" s="36" t="s">
        <v>2281</v>
      </c>
      <c r="R874" s="36" t="s">
        <v>3196</v>
      </c>
      <c r="S874" s="36" t="s">
        <v>3197</v>
      </c>
      <c r="T874" s="34"/>
      <c r="U874" s="34"/>
      <c r="V874" s="34"/>
      <c r="W874" s="34"/>
      <c r="X874" s="34"/>
      <c r="Y874" s="34"/>
      <c r="Z874" s="34"/>
      <c r="AA874" s="34"/>
      <c r="AB874" s="34"/>
      <c r="AC874" s="34"/>
      <c r="AD874" s="34"/>
      <c r="AE874" s="34"/>
      <c r="AF874" s="34"/>
      <c r="AG874" s="34"/>
      <c r="AH874" s="34"/>
      <c r="AI874" s="34"/>
      <c r="AJ874" s="34"/>
      <c r="AK874" s="34"/>
      <c r="AL874" s="34"/>
      <c r="AM874" s="34"/>
      <c r="AN874" s="34"/>
      <c r="AO874" s="34"/>
      <c r="AP874" s="34"/>
      <c r="AQ874" s="34"/>
      <c r="AR874" s="34"/>
      <c r="AS874" s="34"/>
      <c r="AT874" s="34"/>
      <c r="AU874" s="34"/>
      <c r="AV874" s="34">
        <v>1</v>
      </c>
      <c r="AW874" s="34"/>
    </row>
    <row r="875" spans="2:49" ht="16.5" hidden="1" customHeight="1">
      <c r="B875" s="28">
        <f t="shared" si="13"/>
        <v>872</v>
      </c>
      <c r="C875" s="30">
        <v>45477</v>
      </c>
      <c r="D875" s="30" t="s">
        <v>1464</v>
      </c>
      <c r="E875" s="32" t="s">
        <v>595</v>
      </c>
      <c r="F875" s="32" t="s">
        <v>609</v>
      </c>
      <c r="G875" s="32" t="s">
        <v>375</v>
      </c>
      <c r="H875" s="32" t="s">
        <v>1538</v>
      </c>
      <c r="I875" s="32" t="s">
        <v>1521</v>
      </c>
      <c r="J875" s="32" t="s">
        <v>217</v>
      </c>
      <c r="K875" s="32" t="s">
        <v>3198</v>
      </c>
      <c r="L875" s="31" t="s">
        <v>3048</v>
      </c>
      <c r="M875" s="31" t="s">
        <v>3049</v>
      </c>
      <c r="N875" s="34" t="s">
        <v>3050</v>
      </c>
      <c r="O875" s="35"/>
      <c r="P875" s="34">
        <v>1</v>
      </c>
      <c r="Q875" s="36" t="s">
        <v>2281</v>
      </c>
      <c r="R875" s="36" t="s">
        <v>3199</v>
      </c>
      <c r="S875" s="36" t="s">
        <v>3200</v>
      </c>
      <c r="T875" s="34"/>
      <c r="U875" s="34"/>
      <c r="V875" s="34"/>
      <c r="W875" s="34"/>
      <c r="X875" s="34"/>
      <c r="Y875" s="34"/>
      <c r="Z875" s="34"/>
      <c r="AA875" s="34"/>
      <c r="AB875" s="34"/>
      <c r="AC875" s="34"/>
      <c r="AD875" s="34"/>
      <c r="AE875" s="34"/>
      <c r="AF875" s="34"/>
      <c r="AG875" s="34"/>
      <c r="AH875" s="34"/>
      <c r="AI875" s="34"/>
      <c r="AJ875" s="34"/>
      <c r="AK875" s="34"/>
      <c r="AL875" s="34"/>
      <c r="AM875" s="34"/>
      <c r="AN875" s="34"/>
      <c r="AO875" s="34"/>
      <c r="AP875" s="34"/>
      <c r="AQ875" s="34"/>
      <c r="AR875" s="34"/>
      <c r="AS875" s="34"/>
      <c r="AT875" s="34"/>
      <c r="AU875" s="34"/>
      <c r="AV875" s="34"/>
      <c r="AW875" s="34"/>
    </row>
    <row r="876" spans="2:49" ht="16.5" hidden="1" customHeight="1">
      <c r="B876" s="28">
        <f t="shared" si="13"/>
        <v>873</v>
      </c>
      <c r="C876" s="30">
        <v>45477</v>
      </c>
      <c r="D876" s="30" t="s">
        <v>1464</v>
      </c>
      <c r="E876" s="32" t="s">
        <v>595</v>
      </c>
      <c r="F876" s="32" t="s">
        <v>609</v>
      </c>
      <c r="G876" s="30" t="s">
        <v>179</v>
      </c>
      <c r="H876" s="30" t="s">
        <v>1484</v>
      </c>
      <c r="I876" s="30" t="s">
        <v>1485</v>
      </c>
      <c r="J876" s="30" t="s">
        <v>1486</v>
      </c>
      <c r="K876" s="30" t="s">
        <v>3201</v>
      </c>
      <c r="L876" s="31" t="s">
        <v>3202</v>
      </c>
      <c r="M876" s="31" t="s">
        <v>653</v>
      </c>
      <c r="N876" s="34" t="s">
        <v>3203</v>
      </c>
      <c r="O876" s="35"/>
      <c r="P876" s="34">
        <v>1</v>
      </c>
      <c r="Q876" s="36" t="s">
        <v>2188</v>
      </c>
      <c r="R876" s="36"/>
      <c r="S876" s="36"/>
      <c r="T876" s="34"/>
      <c r="U876" s="34"/>
      <c r="V876" s="34"/>
      <c r="W876" s="34"/>
      <c r="X876" s="34"/>
      <c r="Y876" s="34"/>
      <c r="Z876" s="34"/>
      <c r="AA876" s="34"/>
      <c r="AB876" s="34"/>
      <c r="AC876" s="34"/>
      <c r="AD876" s="34"/>
      <c r="AE876" s="34"/>
      <c r="AF876" s="34"/>
      <c r="AG876" s="34"/>
      <c r="AH876" s="34"/>
      <c r="AI876" s="34"/>
      <c r="AJ876" s="34"/>
      <c r="AK876" s="34"/>
      <c r="AL876" s="34"/>
      <c r="AM876" s="34"/>
      <c r="AN876" s="34"/>
      <c r="AO876" s="34"/>
      <c r="AP876" s="34"/>
      <c r="AQ876" s="34"/>
      <c r="AR876" s="34"/>
      <c r="AS876" s="34"/>
      <c r="AT876" s="34"/>
      <c r="AU876" s="34"/>
      <c r="AV876" s="34"/>
      <c r="AW876" s="34"/>
    </row>
    <row r="877" spans="2:49" ht="16.5" hidden="1" customHeight="1">
      <c r="B877" s="28">
        <f t="shared" si="13"/>
        <v>874</v>
      </c>
      <c r="C877" s="30">
        <v>45477</v>
      </c>
      <c r="D877" s="30" t="s">
        <v>1464</v>
      </c>
      <c r="E877" s="32" t="s">
        <v>595</v>
      </c>
      <c r="F877" s="32" t="s">
        <v>609</v>
      </c>
      <c r="G877" s="30" t="s">
        <v>375</v>
      </c>
      <c r="H877" s="30" t="s">
        <v>1565</v>
      </c>
      <c r="I877" s="30" t="s">
        <v>1632</v>
      </c>
      <c r="J877" s="30" t="s">
        <v>341</v>
      </c>
      <c r="K877" s="30" t="s">
        <v>3204</v>
      </c>
      <c r="L877" s="31" t="s">
        <v>3048</v>
      </c>
      <c r="M877" s="31" t="s">
        <v>3049</v>
      </c>
      <c r="N877" s="34" t="s">
        <v>3087</v>
      </c>
      <c r="O877" s="35" t="s">
        <v>2494</v>
      </c>
      <c r="P877" s="34">
        <v>1</v>
      </c>
      <c r="Q877" s="36" t="s">
        <v>2397</v>
      </c>
      <c r="R877" s="36"/>
      <c r="S877" s="36"/>
      <c r="T877" s="34"/>
      <c r="U877" s="34"/>
      <c r="V877" s="34"/>
      <c r="W877" s="34"/>
      <c r="X877" s="34"/>
      <c r="Y877" s="34"/>
      <c r="Z877" s="34"/>
      <c r="AA877" s="34"/>
      <c r="AB877" s="34"/>
      <c r="AC877" s="34"/>
      <c r="AD877" s="34"/>
      <c r="AE877" s="34"/>
      <c r="AF877" s="34">
        <v>1</v>
      </c>
      <c r="AG877" s="34"/>
      <c r="AH877" s="34"/>
      <c r="AI877" s="34"/>
      <c r="AJ877" s="34"/>
      <c r="AK877" s="34"/>
      <c r="AL877" s="34"/>
      <c r="AM877" s="34"/>
      <c r="AN877" s="34"/>
      <c r="AO877" s="34"/>
      <c r="AP877" s="34"/>
      <c r="AQ877" s="34"/>
      <c r="AR877" s="34"/>
      <c r="AS877" s="34"/>
      <c r="AT877" s="34"/>
      <c r="AU877" s="34"/>
      <c r="AV877" s="34"/>
      <c r="AW877" s="34"/>
    </row>
    <row r="878" spans="2:49" ht="16.5" hidden="1" customHeight="1">
      <c r="B878" s="28">
        <f t="shared" si="13"/>
        <v>875</v>
      </c>
      <c r="C878" s="30">
        <v>45478</v>
      </c>
      <c r="D878" s="30" t="s">
        <v>1464</v>
      </c>
      <c r="E878" s="32" t="s">
        <v>595</v>
      </c>
      <c r="F878" s="32" t="s">
        <v>609</v>
      </c>
      <c r="G878" s="32" t="s">
        <v>375</v>
      </c>
      <c r="H878" s="32" t="s">
        <v>1546</v>
      </c>
      <c r="I878" s="32" t="s">
        <v>1477</v>
      </c>
      <c r="J878" s="32" t="s">
        <v>1478</v>
      </c>
      <c r="K878" s="32" t="s">
        <v>3205</v>
      </c>
      <c r="L878" s="31" t="s">
        <v>3048</v>
      </c>
      <c r="M878" s="49" t="s">
        <v>3049</v>
      </c>
      <c r="N878" s="34" t="s">
        <v>3050</v>
      </c>
      <c r="O878" s="35" t="s">
        <v>2478</v>
      </c>
      <c r="P878" s="34">
        <v>1</v>
      </c>
      <c r="Q878" s="36"/>
      <c r="R878" s="36" t="s">
        <v>3206</v>
      </c>
      <c r="S878" s="36" t="s">
        <v>3207</v>
      </c>
      <c r="T878" s="34"/>
      <c r="U878" s="34"/>
      <c r="V878" s="34"/>
      <c r="W878" s="34"/>
      <c r="X878" s="34"/>
      <c r="Y878" s="34"/>
      <c r="Z878" s="34"/>
      <c r="AA878" s="34"/>
      <c r="AB878" s="34"/>
      <c r="AC878" s="34"/>
      <c r="AD878" s="34"/>
      <c r="AE878" s="34"/>
      <c r="AF878" s="34"/>
      <c r="AG878" s="34"/>
      <c r="AH878" s="34"/>
      <c r="AI878" s="34"/>
      <c r="AJ878" s="34"/>
      <c r="AK878" s="34"/>
      <c r="AL878" s="34"/>
      <c r="AM878" s="34"/>
      <c r="AN878" s="34"/>
      <c r="AO878" s="34"/>
      <c r="AP878" s="34"/>
      <c r="AQ878" s="34"/>
      <c r="AR878" s="34"/>
      <c r="AS878" s="34"/>
      <c r="AT878" s="34"/>
      <c r="AU878" s="34"/>
      <c r="AV878" s="34"/>
      <c r="AW878" s="34"/>
    </row>
    <row r="879" spans="2:49" ht="16.5" hidden="1" customHeight="1">
      <c r="B879" s="28">
        <f t="shared" si="13"/>
        <v>876</v>
      </c>
      <c r="C879" s="30">
        <v>45478</v>
      </c>
      <c r="D879" s="30" t="s">
        <v>1464</v>
      </c>
      <c r="E879" s="32" t="s">
        <v>595</v>
      </c>
      <c r="F879" s="32" t="s">
        <v>609</v>
      </c>
      <c r="G879" s="30" t="s">
        <v>179</v>
      </c>
      <c r="H879" s="30" t="s">
        <v>1538</v>
      </c>
      <c r="I879" s="30" t="s">
        <v>1521</v>
      </c>
      <c r="J879" s="30" t="s">
        <v>1584</v>
      </c>
      <c r="K879" s="30" t="s">
        <v>1942</v>
      </c>
      <c r="L879" s="30" t="s">
        <v>1488</v>
      </c>
      <c r="M879" s="30" t="s">
        <v>101</v>
      </c>
      <c r="N879" s="34" t="s">
        <v>3050</v>
      </c>
      <c r="O879" s="35"/>
      <c r="P879" s="34">
        <v>1</v>
      </c>
      <c r="Q879" s="36" t="s">
        <v>2281</v>
      </c>
      <c r="R879" s="36" t="s">
        <v>3208</v>
      </c>
      <c r="S879" s="36" t="s">
        <v>3209</v>
      </c>
      <c r="T879" s="34"/>
      <c r="U879" s="34"/>
      <c r="V879" s="34"/>
      <c r="W879" s="34"/>
      <c r="X879" s="73"/>
      <c r="Y879" s="34"/>
      <c r="Z879" s="34"/>
      <c r="AA879" s="34"/>
      <c r="AB879" s="34"/>
      <c r="AC879" s="34"/>
      <c r="AD879" s="34"/>
      <c r="AE879" s="34"/>
      <c r="AF879" s="34"/>
      <c r="AG879" s="34"/>
      <c r="AH879" s="34"/>
      <c r="AI879" s="34"/>
      <c r="AJ879" s="34"/>
      <c r="AK879" s="34"/>
      <c r="AL879" s="34"/>
      <c r="AM879" s="34"/>
      <c r="AN879" s="34"/>
      <c r="AO879" s="34"/>
      <c r="AP879" s="34"/>
      <c r="AQ879" s="34"/>
      <c r="AR879" s="34"/>
      <c r="AS879" s="34"/>
      <c r="AT879" s="34"/>
      <c r="AU879" s="34"/>
      <c r="AV879" s="34">
        <v>1</v>
      </c>
      <c r="AW879" s="34"/>
    </row>
    <row r="880" spans="2:49" ht="16.5" hidden="1" customHeight="1">
      <c r="B880" s="28">
        <f t="shared" si="13"/>
        <v>877</v>
      </c>
      <c r="C880" s="30">
        <v>45482</v>
      </c>
      <c r="D880" s="30" t="s">
        <v>1464</v>
      </c>
      <c r="E880" s="32" t="s">
        <v>595</v>
      </c>
      <c r="F880" s="32" t="s">
        <v>609</v>
      </c>
      <c r="G880" s="31" t="s">
        <v>1465</v>
      </c>
      <c r="H880" s="30" t="s">
        <v>1484</v>
      </c>
      <c r="I880" s="30" t="s">
        <v>1550</v>
      </c>
      <c r="J880" s="30" t="s">
        <v>1968</v>
      </c>
      <c r="K880" s="30" t="s">
        <v>3210</v>
      </c>
      <c r="L880" s="31" t="s">
        <v>1265</v>
      </c>
      <c r="M880" s="31" t="s">
        <v>2255</v>
      </c>
      <c r="N880" s="34" t="s">
        <v>3074</v>
      </c>
      <c r="O880" s="35"/>
      <c r="P880" s="34"/>
      <c r="Q880" s="36" t="s">
        <v>2188</v>
      </c>
      <c r="R880" s="36"/>
      <c r="S880" s="36"/>
      <c r="T880" s="34"/>
      <c r="U880" s="34"/>
      <c r="V880" s="34"/>
      <c r="W880" s="34"/>
      <c r="X880" s="34"/>
      <c r="Y880" s="34"/>
      <c r="Z880" s="34">
        <v>1</v>
      </c>
      <c r="AA880" s="34"/>
      <c r="AB880" s="34"/>
      <c r="AC880" s="34"/>
      <c r="AD880" s="34"/>
      <c r="AE880" s="34"/>
      <c r="AF880" s="34"/>
      <c r="AG880" s="34"/>
      <c r="AH880" s="34"/>
      <c r="AI880" s="34"/>
      <c r="AJ880" s="34"/>
      <c r="AK880" s="34"/>
      <c r="AL880" s="34"/>
      <c r="AM880" s="34"/>
      <c r="AN880" s="34"/>
      <c r="AO880" s="34"/>
      <c r="AP880" s="34"/>
      <c r="AQ880" s="34"/>
      <c r="AR880" s="34"/>
      <c r="AS880" s="34"/>
      <c r="AT880" s="34"/>
      <c r="AU880" s="34"/>
      <c r="AV880" s="34"/>
      <c r="AW880" s="34"/>
    </row>
    <row r="881" spans="2:49" ht="16.5" hidden="1" customHeight="1">
      <c r="B881" s="28">
        <f t="shared" si="13"/>
        <v>878</v>
      </c>
      <c r="C881" s="30">
        <v>45478</v>
      </c>
      <c r="D881" s="30" t="s">
        <v>1464</v>
      </c>
      <c r="E881" s="32" t="s">
        <v>595</v>
      </c>
      <c r="F881" s="32" t="s">
        <v>609</v>
      </c>
      <c r="G881" s="30" t="s">
        <v>179</v>
      </c>
      <c r="H881" s="30" t="s">
        <v>1516</v>
      </c>
      <c r="I881" s="30" t="s">
        <v>440</v>
      </c>
      <c r="J881" s="30" t="s">
        <v>173</v>
      </c>
      <c r="K881" s="30" t="s">
        <v>3211</v>
      </c>
      <c r="L881" s="31" t="s">
        <v>3036</v>
      </c>
      <c r="M881" s="31" t="s">
        <v>649</v>
      </c>
      <c r="N881" s="34" t="s">
        <v>3212</v>
      </c>
      <c r="O881" s="35" t="s">
        <v>2467</v>
      </c>
      <c r="P881" s="34">
        <v>1</v>
      </c>
      <c r="Q881" s="36" t="s">
        <v>2195</v>
      </c>
      <c r="R881" s="36"/>
      <c r="S881" s="36"/>
      <c r="T881" s="34"/>
      <c r="U881" s="34"/>
      <c r="V881" s="34">
        <v>1</v>
      </c>
      <c r="W881" s="34"/>
      <c r="X881" s="34"/>
      <c r="Y881" s="34"/>
      <c r="Z881" s="34"/>
      <c r="AA881" s="34"/>
      <c r="AB881" s="34"/>
      <c r="AC881" s="34"/>
      <c r="AD881" s="34"/>
      <c r="AE881" s="34"/>
      <c r="AF881" s="34">
        <v>1</v>
      </c>
      <c r="AG881" s="34"/>
      <c r="AH881" s="34"/>
      <c r="AI881" s="34"/>
      <c r="AJ881" s="34"/>
      <c r="AK881" s="34"/>
      <c r="AL881" s="34"/>
      <c r="AM881" s="34"/>
      <c r="AN881" s="34"/>
      <c r="AO881" s="34"/>
      <c r="AP881" s="34"/>
      <c r="AQ881" s="34"/>
      <c r="AR881" s="34"/>
      <c r="AS881" s="34"/>
      <c r="AT881" s="34"/>
      <c r="AU881" s="34"/>
      <c r="AV881" s="34"/>
      <c r="AW881" s="34"/>
    </row>
    <row r="882" spans="2:49" ht="16.5" hidden="1" customHeight="1">
      <c r="B882" s="28">
        <f t="shared" si="13"/>
        <v>879</v>
      </c>
      <c r="C882" s="30">
        <v>45478</v>
      </c>
      <c r="D882" s="30" t="s">
        <v>1464</v>
      </c>
      <c r="E882" s="32" t="s">
        <v>595</v>
      </c>
      <c r="F882" s="32" t="s">
        <v>609</v>
      </c>
      <c r="G882" s="30" t="s">
        <v>179</v>
      </c>
      <c r="H882" s="30" t="s">
        <v>1516</v>
      </c>
      <c r="I882" s="30" t="s">
        <v>440</v>
      </c>
      <c r="J882" s="30" t="s">
        <v>441</v>
      </c>
      <c r="K882" s="30" t="s">
        <v>3213</v>
      </c>
      <c r="L882" s="31" t="s">
        <v>3054</v>
      </c>
      <c r="M882" s="31" t="s">
        <v>3088</v>
      </c>
      <c r="N882" s="34" t="s">
        <v>3089</v>
      </c>
      <c r="O882" s="35" t="s">
        <v>2494</v>
      </c>
      <c r="P882" s="34">
        <v>1</v>
      </c>
      <c r="Q882" s="36" t="s">
        <v>2195</v>
      </c>
      <c r="R882" s="36"/>
      <c r="S882" s="36"/>
      <c r="T882" s="34"/>
      <c r="U882" s="34"/>
      <c r="V882" s="34"/>
      <c r="W882" s="34">
        <v>1</v>
      </c>
      <c r="X882" s="34"/>
      <c r="Y882" s="34"/>
      <c r="Z882" s="34"/>
      <c r="AA882" s="34"/>
      <c r="AB882" s="34"/>
      <c r="AC882" s="34"/>
      <c r="AD882" s="34"/>
      <c r="AE882" s="34"/>
      <c r="AF882" s="34"/>
      <c r="AG882" s="34"/>
      <c r="AH882" s="34"/>
      <c r="AI882" s="34"/>
      <c r="AJ882" s="34"/>
      <c r="AK882" s="34"/>
      <c r="AL882" s="34"/>
      <c r="AM882" s="34"/>
      <c r="AN882" s="34"/>
      <c r="AO882" s="34"/>
      <c r="AP882" s="34"/>
      <c r="AQ882" s="34"/>
      <c r="AR882" s="34"/>
      <c r="AS882" s="34"/>
      <c r="AT882" s="34"/>
      <c r="AU882" s="34"/>
      <c r="AV882" s="34"/>
      <c r="AW882" s="34"/>
    </row>
    <row r="883" spans="2:49" ht="16.5" hidden="1" customHeight="1">
      <c r="B883" s="28">
        <f t="shared" si="13"/>
        <v>880</v>
      </c>
      <c r="C883" s="30">
        <v>45482</v>
      </c>
      <c r="D883" s="30" t="s">
        <v>1464</v>
      </c>
      <c r="E883" s="32" t="s">
        <v>595</v>
      </c>
      <c r="F883" s="32" t="s">
        <v>609</v>
      </c>
      <c r="G883" s="31" t="s">
        <v>1465</v>
      </c>
      <c r="H883" s="30" t="s">
        <v>1538</v>
      </c>
      <c r="I883" s="30" t="s">
        <v>1543</v>
      </c>
      <c r="J883" s="30" t="s">
        <v>217</v>
      </c>
      <c r="K883" s="30" t="s">
        <v>3138</v>
      </c>
      <c r="L883" s="30" t="s">
        <v>1530</v>
      </c>
      <c r="M883" s="30" t="s">
        <v>1681</v>
      </c>
      <c r="N883" s="34" t="s">
        <v>505</v>
      </c>
      <c r="O883" s="35" t="s">
        <v>3214</v>
      </c>
      <c r="P883" s="34"/>
      <c r="Q883" s="36" t="s">
        <v>2281</v>
      </c>
      <c r="R883" s="36" t="s">
        <v>3215</v>
      </c>
      <c r="S883" s="36" t="s">
        <v>3196</v>
      </c>
      <c r="T883" s="34"/>
      <c r="U883" s="34"/>
      <c r="V883" s="34"/>
      <c r="W883" s="34"/>
      <c r="X883" s="34"/>
      <c r="Y883" s="34"/>
      <c r="Z883" s="34"/>
      <c r="AA883" s="34"/>
      <c r="AB883" s="34"/>
      <c r="AC883" s="34"/>
      <c r="AD883" s="34"/>
      <c r="AE883" s="34"/>
      <c r="AF883" s="34"/>
      <c r="AG883" s="34"/>
      <c r="AH883" s="34"/>
      <c r="AI883" s="34"/>
      <c r="AJ883" s="34"/>
      <c r="AK883" s="34"/>
      <c r="AL883" s="34"/>
      <c r="AM883" s="34"/>
      <c r="AN883" s="34"/>
      <c r="AO883" s="34"/>
      <c r="AP883" s="34"/>
      <c r="AQ883" s="34"/>
      <c r="AR883" s="34"/>
      <c r="AS883" s="34"/>
      <c r="AT883" s="34"/>
      <c r="AU883" s="34"/>
      <c r="AV883" s="34">
        <v>1</v>
      </c>
      <c r="AW883" s="34"/>
    </row>
    <row r="884" spans="2:49" ht="16.5" hidden="1" customHeight="1">
      <c r="B884" s="28">
        <f t="shared" si="13"/>
        <v>881</v>
      </c>
      <c r="C884" s="30">
        <v>45478</v>
      </c>
      <c r="D884" s="30" t="s">
        <v>1464</v>
      </c>
      <c r="E884" s="32" t="s">
        <v>595</v>
      </c>
      <c r="F884" s="32" t="s">
        <v>609</v>
      </c>
      <c r="G884" s="30" t="s">
        <v>375</v>
      </c>
      <c r="H884" s="30" t="s">
        <v>1565</v>
      </c>
      <c r="I884" s="30" t="s">
        <v>1566</v>
      </c>
      <c r="J884" s="30" t="s">
        <v>1567</v>
      </c>
      <c r="K884" s="30" t="s">
        <v>3216</v>
      </c>
      <c r="L884" s="31" t="s">
        <v>1113</v>
      </c>
      <c r="M884" s="31" t="s">
        <v>582</v>
      </c>
      <c r="N884" s="34" t="s">
        <v>583</v>
      </c>
      <c r="O884" s="35" t="s">
        <v>2492</v>
      </c>
      <c r="P884" s="34">
        <v>1</v>
      </c>
      <c r="Q884" s="36" t="s">
        <v>2397</v>
      </c>
      <c r="R884" s="36"/>
      <c r="S884" s="36"/>
      <c r="T884" s="34">
        <v>1</v>
      </c>
      <c r="U884" s="34"/>
      <c r="V884" s="34"/>
      <c r="W884" s="34"/>
      <c r="X884" s="34"/>
      <c r="Y884" s="34"/>
      <c r="Z884" s="34"/>
      <c r="AA884" s="34"/>
      <c r="AB884" s="34"/>
      <c r="AC884" s="34"/>
      <c r="AD884" s="34"/>
      <c r="AE884" s="34"/>
      <c r="AF884" s="34"/>
      <c r="AG884" s="34"/>
      <c r="AH884" s="34"/>
      <c r="AI884" s="34"/>
      <c r="AJ884" s="34"/>
      <c r="AK884" s="34"/>
      <c r="AL884" s="34"/>
      <c r="AM884" s="34"/>
      <c r="AN884" s="34"/>
      <c r="AO884" s="34"/>
      <c r="AP884" s="34"/>
      <c r="AQ884" s="34"/>
      <c r="AR884" s="34"/>
      <c r="AS884" s="34"/>
      <c r="AT884" s="34"/>
      <c r="AU884" s="34"/>
      <c r="AV884" s="34"/>
      <c r="AW884" s="34"/>
    </row>
    <row r="885" spans="2:49" ht="16.5" hidden="1" customHeight="1">
      <c r="B885" s="28">
        <f t="shared" si="13"/>
        <v>882</v>
      </c>
      <c r="C885" s="30">
        <v>45480</v>
      </c>
      <c r="D885" s="30" t="s">
        <v>1464</v>
      </c>
      <c r="E885" s="32" t="s">
        <v>595</v>
      </c>
      <c r="F885" s="32" t="s">
        <v>609</v>
      </c>
      <c r="G885" s="30" t="s">
        <v>179</v>
      </c>
      <c r="H885" s="30" t="s">
        <v>1484</v>
      </c>
      <c r="I885" s="30" t="s">
        <v>1485</v>
      </c>
      <c r="J885" s="30" t="s">
        <v>1486</v>
      </c>
      <c r="K885" s="30" t="s">
        <v>2744</v>
      </c>
      <c r="L885" s="31" t="s">
        <v>3048</v>
      </c>
      <c r="M885" s="31" t="s">
        <v>3049</v>
      </c>
      <c r="N885" s="34" t="s">
        <v>162</v>
      </c>
      <c r="O885" s="35"/>
      <c r="P885" s="34">
        <v>1</v>
      </c>
      <c r="Q885" s="36" t="s">
        <v>2188</v>
      </c>
      <c r="R885" s="36" t="s">
        <v>3217</v>
      </c>
      <c r="S885" s="36" t="s">
        <v>2792</v>
      </c>
      <c r="T885" s="34"/>
      <c r="U885" s="34"/>
      <c r="V885" s="34"/>
      <c r="W885" s="34"/>
      <c r="X885" s="34"/>
      <c r="Y885" s="34"/>
      <c r="Z885" s="34"/>
      <c r="AA885" s="34"/>
      <c r="AB885" s="34"/>
      <c r="AC885" s="34"/>
      <c r="AD885" s="34"/>
      <c r="AE885" s="34"/>
      <c r="AF885" s="34"/>
      <c r="AG885" s="34"/>
      <c r="AH885" s="34"/>
      <c r="AI885" s="34"/>
      <c r="AJ885" s="34"/>
      <c r="AK885" s="34"/>
      <c r="AL885" s="34"/>
      <c r="AM885" s="34"/>
      <c r="AN885" s="34"/>
      <c r="AO885" s="34"/>
      <c r="AP885" s="34"/>
      <c r="AQ885" s="34"/>
      <c r="AR885" s="34"/>
      <c r="AS885" s="34"/>
      <c r="AT885" s="34"/>
      <c r="AU885" s="34"/>
      <c r="AV885" s="34"/>
      <c r="AW885" s="34"/>
    </row>
    <row r="886" spans="2:49" ht="16.5" hidden="1" customHeight="1">
      <c r="B886" s="28">
        <f t="shared" si="13"/>
        <v>883</v>
      </c>
      <c r="C886" s="30">
        <v>45482</v>
      </c>
      <c r="D886" s="30" t="s">
        <v>1464</v>
      </c>
      <c r="E886" s="32" t="s">
        <v>595</v>
      </c>
      <c r="F886" s="32" t="s">
        <v>609</v>
      </c>
      <c r="G886" s="30" t="s">
        <v>179</v>
      </c>
      <c r="H886" s="30" t="s">
        <v>1484</v>
      </c>
      <c r="I886" s="30" t="s">
        <v>1485</v>
      </c>
      <c r="J886" s="30" t="s">
        <v>1486</v>
      </c>
      <c r="K886" s="30" t="s">
        <v>2497</v>
      </c>
      <c r="L886" s="31" t="s">
        <v>3048</v>
      </c>
      <c r="M886" s="31" t="s">
        <v>3049</v>
      </c>
      <c r="N886" s="34" t="s">
        <v>3050</v>
      </c>
      <c r="O886" s="35"/>
      <c r="P886" s="34">
        <v>1</v>
      </c>
      <c r="Q886" s="36" t="s">
        <v>2188</v>
      </c>
      <c r="R886" s="36" t="s">
        <v>3218</v>
      </c>
      <c r="S886" s="36" t="s">
        <v>3219</v>
      </c>
      <c r="T886" s="34"/>
      <c r="U886" s="34"/>
      <c r="V886" s="34"/>
      <c r="W886" s="34"/>
      <c r="X886" s="45"/>
      <c r="Y886" s="34"/>
      <c r="Z886" s="34"/>
      <c r="AA886" s="34"/>
      <c r="AB886" s="34"/>
      <c r="AC886" s="34"/>
      <c r="AD886" s="34"/>
      <c r="AE886" s="34"/>
      <c r="AF886" s="34"/>
      <c r="AG886" s="34"/>
      <c r="AH886" s="34"/>
      <c r="AI886" s="34"/>
      <c r="AJ886" s="34"/>
      <c r="AK886" s="34"/>
      <c r="AL886" s="34"/>
      <c r="AM886" s="34"/>
      <c r="AN886" s="34"/>
      <c r="AO886" s="34"/>
      <c r="AP886" s="34"/>
      <c r="AQ886" s="34"/>
      <c r="AR886" s="34"/>
      <c r="AS886" s="34"/>
      <c r="AT886" s="34"/>
      <c r="AU886" s="34"/>
      <c r="AV886" s="34"/>
      <c r="AW886" s="34"/>
    </row>
    <row r="887" spans="2:49" ht="16.5" hidden="1" customHeight="1">
      <c r="B887" s="28">
        <f t="shared" si="13"/>
        <v>884</v>
      </c>
      <c r="C887" s="30">
        <v>45481</v>
      </c>
      <c r="D887" s="30" t="s">
        <v>1464</v>
      </c>
      <c r="E887" s="32" t="s">
        <v>595</v>
      </c>
      <c r="F887" s="32" t="s">
        <v>609</v>
      </c>
      <c r="G887" s="31" t="s">
        <v>1465</v>
      </c>
      <c r="H887" s="30" t="s">
        <v>1516</v>
      </c>
      <c r="I887" s="30" t="s">
        <v>440</v>
      </c>
      <c r="J887" s="30" t="s">
        <v>1600</v>
      </c>
      <c r="K887" s="30" t="s">
        <v>2539</v>
      </c>
      <c r="L887" s="31" t="s">
        <v>1265</v>
      </c>
      <c r="M887" s="31" t="s">
        <v>2377</v>
      </c>
      <c r="N887" s="34" t="s">
        <v>505</v>
      </c>
      <c r="O887" s="35" t="s">
        <v>2472</v>
      </c>
      <c r="P887" s="34"/>
      <c r="Q887" s="36" t="s">
        <v>2195</v>
      </c>
      <c r="R887" s="36" t="s">
        <v>2688</v>
      </c>
      <c r="S887" s="36" t="s">
        <v>3220</v>
      </c>
      <c r="T887" s="34"/>
      <c r="U887" s="34"/>
      <c r="V887" s="34"/>
      <c r="W887" s="34"/>
      <c r="X887" s="34"/>
      <c r="Y887" s="34"/>
      <c r="Z887" s="34"/>
      <c r="AA887" s="34"/>
      <c r="AB887" s="34"/>
      <c r="AC887" s="34"/>
      <c r="AD887" s="34"/>
      <c r="AE887" s="34"/>
      <c r="AF887" s="34"/>
      <c r="AG887" s="34"/>
      <c r="AH887" s="34"/>
      <c r="AI887" s="34"/>
      <c r="AJ887" s="34"/>
      <c r="AK887" s="34"/>
      <c r="AL887" s="34"/>
      <c r="AM887" s="34"/>
      <c r="AN887" s="34"/>
      <c r="AO887" s="34"/>
      <c r="AP887" s="34"/>
      <c r="AQ887" s="34"/>
      <c r="AR887" s="34"/>
      <c r="AS887" s="34"/>
      <c r="AT887" s="34"/>
      <c r="AU887" s="34"/>
      <c r="AV887" s="34">
        <v>1</v>
      </c>
      <c r="AW887" s="34"/>
    </row>
    <row r="888" spans="2:49" ht="16.5" hidden="1" customHeight="1">
      <c r="B888" s="28">
        <f t="shared" si="13"/>
        <v>885</v>
      </c>
      <c r="C888" s="30">
        <v>45481</v>
      </c>
      <c r="D888" s="30" t="s">
        <v>1464</v>
      </c>
      <c r="E888" s="32" t="s">
        <v>595</v>
      </c>
      <c r="F888" s="32" t="s">
        <v>609</v>
      </c>
      <c r="G888" s="31" t="s">
        <v>1465</v>
      </c>
      <c r="H888" s="30" t="s">
        <v>1516</v>
      </c>
      <c r="I888" s="30" t="s">
        <v>440</v>
      </c>
      <c r="J888" s="30" t="s">
        <v>173</v>
      </c>
      <c r="K888" s="30" t="s">
        <v>3221</v>
      </c>
      <c r="L888" s="31" t="s">
        <v>1265</v>
      </c>
      <c r="M888" s="31" t="s">
        <v>3067</v>
      </c>
      <c r="N888" s="34" t="s">
        <v>513</v>
      </c>
      <c r="O888" s="35" t="s">
        <v>2490</v>
      </c>
      <c r="P888" s="34"/>
      <c r="Q888" s="36" t="s">
        <v>2195</v>
      </c>
      <c r="R888" s="36"/>
      <c r="S888" s="36"/>
      <c r="T888" s="34"/>
      <c r="U888" s="34"/>
      <c r="V888" s="34"/>
      <c r="W888" s="34"/>
      <c r="X888" s="34"/>
      <c r="Y888" s="34">
        <v>1</v>
      </c>
      <c r="Z888" s="34"/>
      <c r="AA888" s="34"/>
      <c r="AB888" s="34"/>
      <c r="AC888" s="34"/>
      <c r="AD888" s="34"/>
      <c r="AE888" s="34"/>
      <c r="AF888" s="34"/>
      <c r="AG888" s="34"/>
      <c r="AH888" s="34"/>
      <c r="AI888" s="34"/>
      <c r="AJ888" s="34"/>
      <c r="AK888" s="34"/>
      <c r="AL888" s="34"/>
      <c r="AM888" s="34"/>
      <c r="AN888" s="34"/>
      <c r="AO888" s="34"/>
      <c r="AP888" s="34"/>
      <c r="AQ888" s="34"/>
      <c r="AR888" s="34"/>
      <c r="AS888" s="34"/>
      <c r="AT888" s="34"/>
      <c r="AU888" s="34"/>
      <c r="AV888" s="34"/>
      <c r="AW888" s="34"/>
    </row>
    <row r="889" spans="2:49" ht="16.5" hidden="1" customHeight="1">
      <c r="B889" s="28">
        <f t="shared" si="13"/>
        <v>886</v>
      </c>
      <c r="C889" s="30">
        <v>45482</v>
      </c>
      <c r="D889" s="30" t="s">
        <v>1464</v>
      </c>
      <c r="E889" s="32" t="s">
        <v>595</v>
      </c>
      <c r="F889" s="32" t="s">
        <v>609</v>
      </c>
      <c r="G889" s="30" t="s">
        <v>179</v>
      </c>
      <c r="H889" s="30" t="s">
        <v>1516</v>
      </c>
      <c r="I889" s="30" t="s">
        <v>440</v>
      </c>
      <c r="J889" s="30" t="s">
        <v>816</v>
      </c>
      <c r="K889" s="30" t="s">
        <v>2471</v>
      </c>
      <c r="L889" s="31" t="s">
        <v>1113</v>
      </c>
      <c r="M889" s="31" t="s">
        <v>582</v>
      </c>
      <c r="N889" s="34" t="s">
        <v>583</v>
      </c>
      <c r="O889" s="35" t="s">
        <v>582</v>
      </c>
      <c r="P889" s="34">
        <v>1</v>
      </c>
      <c r="Q889" s="36" t="s">
        <v>2195</v>
      </c>
      <c r="R889" s="36"/>
      <c r="S889" s="36"/>
      <c r="T889" s="34">
        <v>1</v>
      </c>
      <c r="U889" s="34"/>
      <c r="V889" s="34"/>
      <c r="W889" s="34"/>
      <c r="X889" s="34"/>
      <c r="Y889" s="34"/>
      <c r="Z889" s="34"/>
      <c r="AA889" s="34"/>
      <c r="AB889" s="34"/>
      <c r="AC889" s="34"/>
      <c r="AD889" s="34"/>
      <c r="AE889" s="34"/>
      <c r="AF889" s="34"/>
      <c r="AG889" s="34"/>
      <c r="AH889" s="34"/>
      <c r="AI889" s="34"/>
      <c r="AJ889" s="34"/>
      <c r="AK889" s="34"/>
      <c r="AL889" s="34"/>
      <c r="AM889" s="34"/>
      <c r="AN889" s="34"/>
      <c r="AO889" s="34"/>
      <c r="AP889" s="34"/>
      <c r="AQ889" s="34"/>
      <c r="AR889" s="34"/>
      <c r="AS889" s="34"/>
      <c r="AT889" s="34"/>
      <c r="AU889" s="34"/>
      <c r="AV889" s="34"/>
      <c r="AW889" s="34"/>
    </row>
    <row r="890" spans="2:49" ht="16.5" hidden="1" customHeight="1">
      <c r="B890" s="28">
        <f t="shared" si="13"/>
        <v>887</v>
      </c>
      <c r="C890" s="30">
        <v>45482</v>
      </c>
      <c r="D890" s="30" t="s">
        <v>1464</v>
      </c>
      <c r="E890" s="32" t="s">
        <v>595</v>
      </c>
      <c r="F890" s="32" t="s">
        <v>609</v>
      </c>
      <c r="G890" s="31" t="s">
        <v>1465</v>
      </c>
      <c r="H890" s="30" t="s">
        <v>1516</v>
      </c>
      <c r="I890" s="30" t="s">
        <v>440</v>
      </c>
      <c r="J890" s="30" t="s">
        <v>173</v>
      </c>
      <c r="K890" s="30" t="s">
        <v>2290</v>
      </c>
      <c r="L890" s="31" t="s">
        <v>1265</v>
      </c>
      <c r="M890" s="31" t="s">
        <v>3070</v>
      </c>
      <c r="N890" s="34" t="s">
        <v>3044</v>
      </c>
      <c r="O890" s="35" t="s">
        <v>2470</v>
      </c>
      <c r="P890" s="34"/>
      <c r="Q890" s="36" t="s">
        <v>2195</v>
      </c>
      <c r="R890" s="36"/>
      <c r="S890" s="36"/>
      <c r="T890" s="34"/>
      <c r="U890" s="34"/>
      <c r="V890" s="34"/>
      <c r="W890" s="34"/>
      <c r="X890" s="34"/>
      <c r="Y890" s="34"/>
      <c r="Z890" s="34"/>
      <c r="AA890" s="34"/>
      <c r="AB890" s="34"/>
      <c r="AC890" s="34"/>
      <c r="AD890" s="34"/>
      <c r="AE890" s="34"/>
      <c r="AF890" s="34"/>
      <c r="AG890" s="34">
        <v>1</v>
      </c>
      <c r="AH890" s="34"/>
      <c r="AI890" s="34"/>
      <c r="AJ890" s="34"/>
      <c r="AK890" s="34"/>
      <c r="AL890" s="34"/>
      <c r="AM890" s="34"/>
      <c r="AN890" s="34"/>
      <c r="AO890" s="34"/>
      <c r="AP890" s="34"/>
      <c r="AQ890" s="34"/>
      <c r="AR890" s="34"/>
      <c r="AS890" s="34"/>
      <c r="AT890" s="34"/>
      <c r="AU890" s="34"/>
      <c r="AV890" s="34"/>
      <c r="AW890" s="34"/>
    </row>
    <row r="891" spans="2:49" ht="16.5" hidden="1" customHeight="1">
      <c r="B891" s="28">
        <f t="shared" si="13"/>
        <v>888</v>
      </c>
      <c r="C891" s="30">
        <v>45482</v>
      </c>
      <c r="D891" s="30" t="s">
        <v>1464</v>
      </c>
      <c r="E891" s="32" t="s">
        <v>595</v>
      </c>
      <c r="F891" s="32" t="s">
        <v>609</v>
      </c>
      <c r="G891" s="30" t="s">
        <v>375</v>
      </c>
      <c r="H891" s="30" t="s">
        <v>1565</v>
      </c>
      <c r="I891" s="30" t="s">
        <v>1509</v>
      </c>
      <c r="J891" s="30" t="s">
        <v>1572</v>
      </c>
      <c r="K891" s="30" t="s">
        <v>2166</v>
      </c>
      <c r="L891" s="31" t="s">
        <v>3036</v>
      </c>
      <c r="M891" s="31" t="s">
        <v>636</v>
      </c>
      <c r="N891" s="34" t="s">
        <v>162</v>
      </c>
      <c r="O891" s="35" t="s">
        <v>2757</v>
      </c>
      <c r="P891" s="34">
        <v>1</v>
      </c>
      <c r="Q891" s="36" t="s">
        <v>2397</v>
      </c>
      <c r="R891" s="36" t="s">
        <v>3222</v>
      </c>
      <c r="S891" s="36" t="s">
        <v>3223</v>
      </c>
      <c r="T891" s="34"/>
      <c r="U891" s="34"/>
      <c r="V891" s="34"/>
      <c r="W891" s="34"/>
      <c r="X891" s="34"/>
      <c r="Y891" s="34"/>
      <c r="Z891" s="34"/>
      <c r="AA891" s="34"/>
      <c r="AB891" s="34"/>
      <c r="AC891" s="34"/>
      <c r="AD891" s="34"/>
      <c r="AE891" s="34"/>
      <c r="AF891" s="34"/>
      <c r="AG891" s="34"/>
      <c r="AH891" s="34"/>
      <c r="AI891" s="34"/>
      <c r="AJ891" s="34"/>
      <c r="AK891" s="34"/>
      <c r="AL891" s="34"/>
      <c r="AM891" s="34"/>
      <c r="AN891" s="34"/>
      <c r="AO891" s="34"/>
      <c r="AP891" s="34"/>
      <c r="AQ891" s="34"/>
      <c r="AR891" s="34"/>
      <c r="AS891" s="34"/>
      <c r="AT891" s="34"/>
      <c r="AU891" s="34"/>
      <c r="AV891" s="34"/>
      <c r="AW891" s="34"/>
    </row>
    <row r="892" spans="2:49" ht="16.5" hidden="1" customHeight="1">
      <c r="B892" s="28">
        <f t="shared" si="13"/>
        <v>889</v>
      </c>
      <c r="C892" s="30">
        <v>45482</v>
      </c>
      <c r="D892" s="30" t="s">
        <v>1464</v>
      </c>
      <c r="E892" s="32" t="s">
        <v>595</v>
      </c>
      <c r="F892" s="32" t="s">
        <v>609</v>
      </c>
      <c r="G892" s="30" t="s">
        <v>375</v>
      </c>
      <c r="H892" s="30" t="s">
        <v>1565</v>
      </c>
      <c r="I892" s="30" t="s">
        <v>1632</v>
      </c>
      <c r="J892" s="30" t="s">
        <v>1633</v>
      </c>
      <c r="K892" s="30" t="s">
        <v>3224</v>
      </c>
      <c r="L892" s="31" t="s">
        <v>3054</v>
      </c>
      <c r="M892" s="31" t="s">
        <v>3088</v>
      </c>
      <c r="N892" s="34" t="s">
        <v>3089</v>
      </c>
      <c r="O892" s="35" t="s">
        <v>2494</v>
      </c>
      <c r="P892" s="34">
        <v>1</v>
      </c>
      <c r="Q892" s="36" t="s">
        <v>2397</v>
      </c>
      <c r="R892" s="36"/>
      <c r="S892" s="36"/>
      <c r="T892" s="34"/>
      <c r="U892" s="34"/>
      <c r="V892" s="34"/>
      <c r="W892" s="34">
        <v>1</v>
      </c>
      <c r="X892" s="34"/>
      <c r="Y892" s="34"/>
      <c r="Z892" s="34"/>
      <c r="AA892" s="34"/>
      <c r="AB892" s="34"/>
      <c r="AC892" s="34"/>
      <c r="AD892" s="34"/>
      <c r="AE892" s="34"/>
      <c r="AF892" s="34"/>
      <c r="AG892" s="34"/>
      <c r="AH892" s="34"/>
      <c r="AI892" s="34"/>
      <c r="AJ892" s="34"/>
      <c r="AK892" s="34"/>
      <c r="AL892" s="34"/>
      <c r="AM892" s="34"/>
      <c r="AN892" s="34"/>
      <c r="AO892" s="34"/>
      <c r="AP892" s="34"/>
      <c r="AQ892" s="34"/>
      <c r="AR892" s="34"/>
      <c r="AS892" s="34"/>
      <c r="AT892" s="34"/>
      <c r="AU892" s="34"/>
      <c r="AV892" s="34"/>
      <c r="AW892" s="34"/>
    </row>
    <row r="893" spans="2:49" ht="16.5" hidden="1" customHeight="1">
      <c r="B893" s="28">
        <f t="shared" si="13"/>
        <v>890</v>
      </c>
      <c r="C893" s="30">
        <v>45477</v>
      </c>
      <c r="D893" s="30" t="s">
        <v>1464</v>
      </c>
      <c r="E893" s="32" t="s">
        <v>595</v>
      </c>
      <c r="F893" s="32" t="s">
        <v>609</v>
      </c>
      <c r="G893" s="31" t="s">
        <v>1465</v>
      </c>
      <c r="H893" s="30" t="s">
        <v>1565</v>
      </c>
      <c r="I893" s="30" t="s">
        <v>1509</v>
      </c>
      <c r="J893" s="30" t="s">
        <v>1572</v>
      </c>
      <c r="K893" s="30" t="s">
        <v>3225</v>
      </c>
      <c r="L893" s="31" t="s">
        <v>1265</v>
      </c>
      <c r="M893" s="31" t="s">
        <v>2255</v>
      </c>
      <c r="N893" s="34" t="s">
        <v>505</v>
      </c>
      <c r="O893" s="35" t="s">
        <v>2667</v>
      </c>
      <c r="P893" s="34"/>
      <c r="Q893" s="36" t="s">
        <v>2397</v>
      </c>
      <c r="R893" s="36" t="s">
        <v>3226</v>
      </c>
      <c r="S893" s="36" t="s">
        <v>3227</v>
      </c>
      <c r="T893" s="34"/>
      <c r="U893" s="34"/>
      <c r="V893" s="34"/>
      <c r="W893" s="34"/>
      <c r="X893" s="34"/>
      <c r="Y893" s="34"/>
      <c r="Z893" s="34"/>
      <c r="AA893" s="34"/>
      <c r="AB893" s="34"/>
      <c r="AC893" s="34"/>
      <c r="AD893" s="34"/>
      <c r="AE893" s="34"/>
      <c r="AF893" s="34"/>
      <c r="AG893" s="34"/>
      <c r="AH893" s="34"/>
      <c r="AI893" s="34"/>
      <c r="AJ893" s="34"/>
      <c r="AK893" s="34"/>
      <c r="AL893" s="34"/>
      <c r="AM893" s="34"/>
      <c r="AN893" s="34"/>
      <c r="AO893" s="34"/>
      <c r="AP893" s="34"/>
      <c r="AQ893" s="34"/>
      <c r="AR893" s="34"/>
      <c r="AS893" s="34"/>
      <c r="AT893" s="34"/>
      <c r="AU893" s="34"/>
      <c r="AV893" s="34">
        <v>1</v>
      </c>
      <c r="AW893" s="34"/>
    </row>
    <row r="894" spans="2:49" ht="16.5" hidden="1" customHeight="1">
      <c r="B894" s="28">
        <f t="shared" si="13"/>
        <v>891</v>
      </c>
      <c r="C894" s="30">
        <v>45483</v>
      </c>
      <c r="D894" s="30" t="s">
        <v>1464</v>
      </c>
      <c r="E894" s="32" t="s">
        <v>595</v>
      </c>
      <c r="F894" s="32" t="s">
        <v>609</v>
      </c>
      <c r="G894" s="30" t="s">
        <v>179</v>
      </c>
      <c r="H894" s="30" t="s">
        <v>1484</v>
      </c>
      <c r="I894" s="30" t="s">
        <v>1611</v>
      </c>
      <c r="J894" s="30" t="s">
        <v>1556</v>
      </c>
      <c r="K894" s="30" t="s">
        <v>3228</v>
      </c>
      <c r="L894" s="31" t="s">
        <v>3048</v>
      </c>
      <c r="M894" s="31" t="s">
        <v>3049</v>
      </c>
      <c r="N894" s="34" t="s">
        <v>162</v>
      </c>
      <c r="O894" s="35"/>
      <c r="P894" s="34">
        <v>1</v>
      </c>
      <c r="Q894" s="36" t="s">
        <v>2188</v>
      </c>
      <c r="R894" s="36" t="s">
        <v>3229</v>
      </c>
      <c r="S894" s="36" t="s">
        <v>3230</v>
      </c>
      <c r="T894" s="34"/>
      <c r="U894" s="34"/>
      <c r="V894" s="34"/>
      <c r="W894" s="34"/>
      <c r="X894" s="34"/>
      <c r="Y894" s="34"/>
      <c r="Z894" s="34"/>
      <c r="AA894" s="34"/>
      <c r="AB894" s="34"/>
      <c r="AC894" s="34"/>
      <c r="AD894" s="34"/>
      <c r="AE894" s="34"/>
      <c r="AF894" s="34"/>
      <c r="AG894" s="34"/>
      <c r="AH894" s="34"/>
      <c r="AI894" s="34"/>
      <c r="AJ894" s="34"/>
      <c r="AK894" s="34"/>
      <c r="AL894" s="34"/>
      <c r="AM894" s="34"/>
      <c r="AN894" s="34"/>
      <c r="AO894" s="34"/>
      <c r="AP894" s="34"/>
      <c r="AQ894" s="34"/>
      <c r="AR894" s="34"/>
      <c r="AS894" s="34"/>
      <c r="AT894" s="34"/>
      <c r="AU894" s="34"/>
      <c r="AV894" s="34"/>
      <c r="AW894" s="34"/>
    </row>
    <row r="895" spans="2:49" ht="16.5" hidden="1" customHeight="1">
      <c r="B895" s="28">
        <f t="shared" si="13"/>
        <v>892</v>
      </c>
      <c r="C895" s="30">
        <v>45483</v>
      </c>
      <c r="D895" s="30" t="s">
        <v>1464</v>
      </c>
      <c r="E895" s="32" t="s">
        <v>595</v>
      </c>
      <c r="F895" s="32" t="s">
        <v>609</v>
      </c>
      <c r="G895" s="30" t="s">
        <v>179</v>
      </c>
      <c r="H895" s="30" t="s">
        <v>1538</v>
      </c>
      <c r="I895" s="30" t="s">
        <v>1896</v>
      </c>
      <c r="J895" s="30" t="s">
        <v>1584</v>
      </c>
      <c r="K895" s="30" t="s">
        <v>3231</v>
      </c>
      <c r="L895" s="30" t="s">
        <v>1459</v>
      </c>
      <c r="M895" s="31" t="s">
        <v>582</v>
      </c>
      <c r="N895" s="34" t="s">
        <v>162</v>
      </c>
      <c r="O895" s="35" t="s">
        <v>2831</v>
      </c>
      <c r="P895" s="34">
        <v>1</v>
      </c>
      <c r="Q895" s="36" t="s">
        <v>2281</v>
      </c>
      <c r="R895" s="36" t="s">
        <v>3232</v>
      </c>
      <c r="S895" s="36" t="s">
        <v>3233</v>
      </c>
      <c r="T895" s="34"/>
      <c r="U895" s="34"/>
      <c r="V895" s="34"/>
      <c r="W895" s="34"/>
      <c r="X895" s="34"/>
      <c r="Y895" s="34"/>
      <c r="Z895" s="34"/>
      <c r="AA895" s="34"/>
      <c r="AB895" s="34"/>
      <c r="AC895" s="34"/>
      <c r="AD895" s="34"/>
      <c r="AE895" s="34"/>
      <c r="AF895" s="34"/>
      <c r="AG895" s="34"/>
      <c r="AH895" s="34"/>
      <c r="AI895" s="34"/>
      <c r="AJ895" s="34"/>
      <c r="AK895" s="34"/>
      <c r="AL895" s="34"/>
      <c r="AM895" s="34"/>
      <c r="AN895" s="34"/>
      <c r="AO895" s="34"/>
      <c r="AP895" s="34"/>
      <c r="AQ895" s="34"/>
      <c r="AR895" s="34"/>
      <c r="AS895" s="34"/>
      <c r="AT895" s="34"/>
      <c r="AU895" s="34"/>
      <c r="AV895" s="34"/>
      <c r="AW895" s="34"/>
    </row>
    <row r="896" spans="2:49" ht="16.5" hidden="1" customHeight="1">
      <c r="B896" s="28">
        <f t="shared" si="13"/>
        <v>893</v>
      </c>
      <c r="C896" s="30">
        <v>45478</v>
      </c>
      <c r="D896" s="30" t="s">
        <v>1464</v>
      </c>
      <c r="E896" s="32" t="s">
        <v>595</v>
      </c>
      <c r="F896" s="32" t="s">
        <v>609</v>
      </c>
      <c r="G896" s="31" t="s">
        <v>1465</v>
      </c>
      <c r="H896" s="30" t="s">
        <v>1565</v>
      </c>
      <c r="I896" s="30" t="s">
        <v>1707</v>
      </c>
      <c r="J896" s="30" t="s">
        <v>1627</v>
      </c>
      <c r="K896" s="30" t="s">
        <v>3234</v>
      </c>
      <c r="L896" s="31" t="s">
        <v>1265</v>
      </c>
      <c r="M896" s="31" t="s">
        <v>3067</v>
      </c>
      <c r="N896" s="34" t="s">
        <v>513</v>
      </c>
      <c r="O896" s="35" t="s">
        <v>2490</v>
      </c>
      <c r="P896" s="34"/>
      <c r="Q896" s="36" t="s">
        <v>2397</v>
      </c>
      <c r="R896" s="36"/>
      <c r="S896" s="36"/>
      <c r="T896" s="34"/>
      <c r="U896" s="34"/>
      <c r="V896" s="34"/>
      <c r="W896" s="34"/>
      <c r="X896" s="34"/>
      <c r="Y896" s="34"/>
      <c r="Z896" s="34"/>
      <c r="AA896" s="34"/>
      <c r="AB896" s="34"/>
      <c r="AC896" s="34"/>
      <c r="AD896" s="34"/>
      <c r="AE896" s="34"/>
      <c r="AF896" s="34"/>
      <c r="AG896" s="34"/>
      <c r="AH896" s="34"/>
      <c r="AI896" s="34"/>
      <c r="AJ896" s="34"/>
      <c r="AK896" s="34"/>
      <c r="AL896" s="34"/>
      <c r="AM896" s="34"/>
      <c r="AN896" s="34"/>
      <c r="AO896" s="34"/>
      <c r="AP896" s="34"/>
      <c r="AQ896" s="34"/>
      <c r="AR896" s="34"/>
      <c r="AS896" s="34"/>
      <c r="AT896" s="34"/>
      <c r="AU896" s="34"/>
      <c r="AV896" s="34">
        <v>1</v>
      </c>
      <c r="AW896" s="34"/>
    </row>
    <row r="897" spans="2:49" ht="16.5" hidden="1" customHeight="1">
      <c r="B897" s="28">
        <f t="shared" si="13"/>
        <v>894</v>
      </c>
      <c r="C897" s="30">
        <v>45483</v>
      </c>
      <c r="D897" s="30" t="s">
        <v>1464</v>
      </c>
      <c r="E897" s="32" t="s">
        <v>595</v>
      </c>
      <c r="F897" s="32" t="s">
        <v>609</v>
      </c>
      <c r="G897" s="30" t="s">
        <v>179</v>
      </c>
      <c r="H897" s="30" t="s">
        <v>1516</v>
      </c>
      <c r="I897" s="30" t="s">
        <v>440</v>
      </c>
      <c r="J897" s="30" t="s">
        <v>441</v>
      </c>
      <c r="K897" s="30" t="s">
        <v>3235</v>
      </c>
      <c r="L897" s="31" t="s">
        <v>3057</v>
      </c>
      <c r="M897" s="31" t="s">
        <v>2279</v>
      </c>
      <c r="N897" s="34" t="s">
        <v>2280</v>
      </c>
      <c r="O897" s="35" t="s">
        <v>2463</v>
      </c>
      <c r="P897" s="34">
        <v>1</v>
      </c>
      <c r="Q897" s="36" t="s">
        <v>2195</v>
      </c>
      <c r="R897" s="36" t="s">
        <v>3236</v>
      </c>
      <c r="S897" s="36" t="s">
        <v>3237</v>
      </c>
      <c r="T897" s="34"/>
      <c r="U897" s="34"/>
      <c r="V897" s="34"/>
      <c r="W897" s="34"/>
      <c r="X897" s="34"/>
      <c r="Y897" s="34"/>
      <c r="Z897" s="34"/>
      <c r="AA897" s="34"/>
      <c r="AB897" s="34"/>
      <c r="AC897" s="34"/>
      <c r="AD897" s="34"/>
      <c r="AE897" s="34"/>
      <c r="AF897" s="34"/>
      <c r="AG897" s="34"/>
      <c r="AH897" s="34"/>
      <c r="AI897" s="34"/>
      <c r="AJ897" s="34"/>
      <c r="AK897" s="34"/>
      <c r="AL897" s="34"/>
      <c r="AM897" s="34"/>
      <c r="AN897" s="34"/>
      <c r="AO897" s="34"/>
      <c r="AP897" s="34"/>
      <c r="AQ897" s="34"/>
      <c r="AR897" s="34"/>
      <c r="AS897" s="34"/>
      <c r="AT897" s="34"/>
      <c r="AU897" s="34"/>
      <c r="AV897" s="34"/>
      <c r="AW897" s="34"/>
    </row>
    <row r="898" spans="2:49" ht="16.5" hidden="1" customHeight="1">
      <c r="B898" s="28">
        <f t="shared" si="13"/>
        <v>895</v>
      </c>
      <c r="C898" s="30">
        <v>45483</v>
      </c>
      <c r="D898" s="30" t="s">
        <v>1464</v>
      </c>
      <c r="E898" s="32" t="s">
        <v>595</v>
      </c>
      <c r="F898" s="32" t="s">
        <v>609</v>
      </c>
      <c r="G898" s="30" t="s">
        <v>179</v>
      </c>
      <c r="H898" s="30" t="s">
        <v>1516</v>
      </c>
      <c r="I898" s="30" t="s">
        <v>440</v>
      </c>
      <c r="J898" s="30" t="s">
        <v>173</v>
      </c>
      <c r="K898" s="30" t="s">
        <v>2562</v>
      </c>
      <c r="L898" s="31" t="s">
        <v>3054</v>
      </c>
      <c r="M898" s="31" t="s">
        <v>3078</v>
      </c>
      <c r="N898" s="34" t="s">
        <v>620</v>
      </c>
      <c r="O898" s="35" t="s">
        <v>2467</v>
      </c>
      <c r="P898" s="34">
        <v>1</v>
      </c>
      <c r="Q898" s="36" t="s">
        <v>2195</v>
      </c>
      <c r="R898" s="36"/>
      <c r="S898" s="36"/>
      <c r="T898" s="34"/>
      <c r="U898" s="34"/>
      <c r="V898" s="34">
        <v>1</v>
      </c>
      <c r="W898" s="34"/>
      <c r="X898" s="34"/>
      <c r="Y898" s="34"/>
      <c r="Z898" s="34"/>
      <c r="AA898" s="34"/>
      <c r="AB898" s="34"/>
      <c r="AC898" s="34"/>
      <c r="AD898" s="34"/>
      <c r="AE898" s="34"/>
      <c r="AF898" s="34"/>
      <c r="AG898" s="34"/>
      <c r="AH898" s="34"/>
      <c r="AI898" s="34"/>
      <c r="AJ898" s="34"/>
      <c r="AK898" s="34"/>
      <c r="AL898" s="34"/>
      <c r="AM898" s="34"/>
      <c r="AN898" s="34"/>
      <c r="AO898" s="34"/>
      <c r="AP898" s="34"/>
      <c r="AQ898" s="34"/>
      <c r="AR898" s="34"/>
      <c r="AS898" s="34"/>
      <c r="AT898" s="34"/>
      <c r="AU898" s="34"/>
      <c r="AV898" s="34"/>
      <c r="AW898" s="34"/>
    </row>
    <row r="899" spans="2:49" ht="16.5" hidden="1" customHeight="1">
      <c r="B899" s="28">
        <f t="shared" si="13"/>
        <v>896</v>
      </c>
      <c r="C899" s="30">
        <v>45483</v>
      </c>
      <c r="D899" s="30" t="s">
        <v>1464</v>
      </c>
      <c r="E899" s="32" t="s">
        <v>595</v>
      </c>
      <c r="F899" s="32" t="s">
        <v>609</v>
      </c>
      <c r="G899" s="30" t="s">
        <v>375</v>
      </c>
      <c r="H899" s="30" t="s">
        <v>1565</v>
      </c>
      <c r="I899" s="30" t="s">
        <v>1566</v>
      </c>
      <c r="J899" s="30" t="s">
        <v>1619</v>
      </c>
      <c r="K899" s="30" t="s">
        <v>3238</v>
      </c>
      <c r="L899" s="31" t="s">
        <v>3202</v>
      </c>
      <c r="M899" s="31" t="s">
        <v>48</v>
      </c>
      <c r="N899" s="34" t="s">
        <v>3089</v>
      </c>
      <c r="O899" s="35" t="s">
        <v>2494</v>
      </c>
      <c r="P899" s="34">
        <v>1</v>
      </c>
      <c r="Q899" s="36" t="s">
        <v>2397</v>
      </c>
      <c r="R899" s="36"/>
      <c r="S899" s="36"/>
      <c r="T899" s="34"/>
      <c r="U899" s="34"/>
      <c r="V899" s="34"/>
      <c r="W899" s="34">
        <v>1</v>
      </c>
      <c r="X899" s="34"/>
      <c r="Y899" s="34"/>
      <c r="Z899" s="34"/>
      <c r="AA899" s="34"/>
      <c r="AB899" s="34"/>
      <c r="AC899" s="34"/>
      <c r="AD899" s="34"/>
      <c r="AE899" s="34"/>
      <c r="AF899" s="34"/>
      <c r="AG899" s="34"/>
      <c r="AH899" s="34"/>
      <c r="AI899" s="34"/>
      <c r="AJ899" s="34"/>
      <c r="AK899" s="34"/>
      <c r="AL899" s="34"/>
      <c r="AM899" s="34"/>
      <c r="AN899" s="34"/>
      <c r="AO899" s="34"/>
      <c r="AP899" s="34"/>
      <c r="AQ899" s="34"/>
      <c r="AR899" s="34"/>
      <c r="AS899" s="34"/>
      <c r="AT899" s="34"/>
      <c r="AU899" s="34"/>
      <c r="AV899" s="34"/>
      <c r="AW899" s="34"/>
    </row>
    <row r="900" spans="2:49" ht="16.5" hidden="1" customHeight="1">
      <c r="B900" s="28">
        <f t="shared" ref="B900:B963" si="14">ROW()-3</f>
        <v>897</v>
      </c>
      <c r="C900" s="30">
        <v>45483</v>
      </c>
      <c r="D900" s="30" t="s">
        <v>1464</v>
      </c>
      <c r="E900" s="32" t="s">
        <v>595</v>
      </c>
      <c r="F900" s="32" t="s">
        <v>609</v>
      </c>
      <c r="G900" s="31" t="s">
        <v>1465</v>
      </c>
      <c r="H900" s="30" t="s">
        <v>1565</v>
      </c>
      <c r="I900" s="30" t="s">
        <v>1509</v>
      </c>
      <c r="J900" s="30" t="s">
        <v>341</v>
      </c>
      <c r="K900" s="30" t="s">
        <v>3239</v>
      </c>
      <c r="L900" s="31" t="s">
        <v>1265</v>
      </c>
      <c r="M900" s="31" t="s">
        <v>3091</v>
      </c>
      <c r="N900" s="34" t="s">
        <v>3074</v>
      </c>
      <c r="O900" s="35" t="s">
        <v>2494</v>
      </c>
      <c r="P900" s="34"/>
      <c r="Q900" s="36" t="s">
        <v>2397</v>
      </c>
      <c r="R900" s="36"/>
      <c r="S900" s="36"/>
      <c r="T900" s="34"/>
      <c r="U900" s="34"/>
      <c r="V900" s="34"/>
      <c r="W900" s="34"/>
      <c r="X900" s="34"/>
      <c r="Y900" s="34"/>
      <c r="Z900" s="34">
        <v>1</v>
      </c>
      <c r="AA900" s="34"/>
      <c r="AB900" s="34"/>
      <c r="AC900" s="34"/>
      <c r="AD900" s="34"/>
      <c r="AE900" s="34"/>
      <c r="AF900" s="34"/>
      <c r="AG900" s="34"/>
      <c r="AH900" s="34"/>
      <c r="AI900" s="34"/>
      <c r="AJ900" s="34"/>
      <c r="AK900" s="34"/>
      <c r="AL900" s="34"/>
      <c r="AM900" s="34"/>
      <c r="AN900" s="34"/>
      <c r="AO900" s="34"/>
      <c r="AP900" s="34"/>
      <c r="AQ900" s="34"/>
      <c r="AR900" s="34"/>
      <c r="AS900" s="34"/>
      <c r="AT900" s="34"/>
      <c r="AU900" s="34"/>
      <c r="AV900" s="34"/>
      <c r="AW900" s="34"/>
    </row>
    <row r="901" spans="2:49" ht="16.5" hidden="1" customHeight="1">
      <c r="B901" s="28">
        <f t="shared" si="14"/>
        <v>898</v>
      </c>
      <c r="C901" s="30">
        <v>45483</v>
      </c>
      <c r="D901" s="30" t="s">
        <v>1464</v>
      </c>
      <c r="E901" s="30" t="s">
        <v>595</v>
      </c>
      <c r="F901" s="30" t="s">
        <v>609</v>
      </c>
      <c r="G901" s="30" t="s">
        <v>179</v>
      </c>
      <c r="H901" s="30" t="s">
        <v>3240</v>
      </c>
      <c r="I901" s="30" t="s">
        <v>3241</v>
      </c>
      <c r="J901" s="30" t="s">
        <v>3242</v>
      </c>
      <c r="K901" s="30" t="s">
        <v>3243</v>
      </c>
      <c r="L901" s="31" t="s">
        <v>1113</v>
      </c>
      <c r="M901" s="31" t="s">
        <v>582</v>
      </c>
      <c r="N901" s="34" t="s">
        <v>3244</v>
      </c>
      <c r="O901" s="35" t="s">
        <v>3245</v>
      </c>
      <c r="P901" s="34">
        <v>1</v>
      </c>
      <c r="Q901" s="36" t="s">
        <v>3246</v>
      </c>
      <c r="R901" s="36"/>
      <c r="S901" s="36"/>
      <c r="T901" s="34"/>
      <c r="U901" s="34"/>
      <c r="V901" s="34"/>
      <c r="W901" s="34"/>
      <c r="X901" s="34"/>
      <c r="Y901" s="34"/>
      <c r="Z901" s="34"/>
      <c r="AA901" s="34"/>
      <c r="AB901" s="34"/>
      <c r="AC901" s="34"/>
      <c r="AD901" s="34"/>
      <c r="AE901" s="34"/>
      <c r="AF901" s="34"/>
      <c r="AG901" s="34"/>
      <c r="AH901" s="34"/>
      <c r="AI901" s="34"/>
      <c r="AJ901" s="34"/>
      <c r="AK901" s="34"/>
      <c r="AL901" s="34"/>
      <c r="AM901" s="34"/>
      <c r="AN901" s="34"/>
      <c r="AO901" s="34"/>
      <c r="AP901" s="34"/>
      <c r="AQ901" s="34"/>
      <c r="AR901" s="34"/>
      <c r="AS901" s="34"/>
      <c r="AT901" s="34"/>
      <c r="AU901" s="34"/>
      <c r="AV901" s="34"/>
      <c r="AW901" s="34"/>
    </row>
    <row r="902" spans="2:49" ht="16.5" hidden="1" customHeight="1">
      <c r="B902" s="28">
        <f t="shared" si="14"/>
        <v>899</v>
      </c>
      <c r="C902" s="30">
        <v>45484</v>
      </c>
      <c r="D902" s="30" t="s">
        <v>1464</v>
      </c>
      <c r="E902" s="30" t="s">
        <v>595</v>
      </c>
      <c r="F902" s="30" t="s">
        <v>3247</v>
      </c>
      <c r="G902" s="30" t="s">
        <v>375</v>
      </c>
      <c r="H902" s="30" t="s">
        <v>1610</v>
      </c>
      <c r="I902" s="30" t="s">
        <v>1485</v>
      </c>
      <c r="J902" s="30" t="s">
        <v>1486</v>
      </c>
      <c r="K902" s="30" t="s">
        <v>3248</v>
      </c>
      <c r="L902" s="31" t="s">
        <v>3048</v>
      </c>
      <c r="M902" s="31" t="s">
        <v>3049</v>
      </c>
      <c r="N902" s="34" t="s">
        <v>3050</v>
      </c>
      <c r="O902" s="35" t="s">
        <v>3249</v>
      </c>
      <c r="P902" s="34">
        <v>1</v>
      </c>
      <c r="Q902" s="36" t="s">
        <v>2188</v>
      </c>
      <c r="R902" s="36"/>
      <c r="S902" s="36" t="s">
        <v>3250</v>
      </c>
      <c r="T902" s="34"/>
      <c r="U902" s="34"/>
      <c r="V902" s="34"/>
      <c r="W902" s="34"/>
      <c r="X902" s="34"/>
      <c r="Y902" s="34"/>
      <c r="Z902" s="34"/>
      <c r="AA902" s="34"/>
      <c r="AB902" s="34"/>
      <c r="AC902" s="34"/>
      <c r="AD902" s="34"/>
      <c r="AE902" s="34"/>
      <c r="AF902" s="34"/>
      <c r="AG902" s="34"/>
      <c r="AH902" s="34"/>
      <c r="AI902" s="34"/>
      <c r="AJ902" s="34"/>
      <c r="AK902" s="34"/>
      <c r="AL902" s="34"/>
      <c r="AM902" s="34"/>
      <c r="AN902" s="34"/>
      <c r="AO902" s="34"/>
      <c r="AP902" s="34"/>
      <c r="AQ902" s="34"/>
      <c r="AR902" s="34"/>
      <c r="AS902" s="34"/>
      <c r="AT902" s="34"/>
      <c r="AU902" s="34"/>
      <c r="AV902" s="34"/>
      <c r="AW902" s="34"/>
    </row>
    <row r="903" spans="2:49" ht="16.5" hidden="1" customHeight="1">
      <c r="B903" s="28">
        <f t="shared" si="14"/>
        <v>900</v>
      </c>
      <c r="C903" s="30">
        <v>45484</v>
      </c>
      <c r="D903" s="30" t="s">
        <v>1464</v>
      </c>
      <c r="E903" s="30" t="s">
        <v>595</v>
      </c>
      <c r="F903" s="30" t="s">
        <v>3247</v>
      </c>
      <c r="G903" s="30" t="s">
        <v>375</v>
      </c>
      <c r="H903" s="30" t="s">
        <v>1513</v>
      </c>
      <c r="I903" s="30" t="s">
        <v>440</v>
      </c>
      <c r="J903" s="30" t="s">
        <v>173</v>
      </c>
      <c r="K903" s="30" t="s">
        <v>1664</v>
      </c>
      <c r="L903" s="31" t="s">
        <v>3048</v>
      </c>
      <c r="M903" s="31" t="s">
        <v>3049</v>
      </c>
      <c r="N903" s="34" t="s">
        <v>3087</v>
      </c>
      <c r="O903" s="35" t="s">
        <v>2494</v>
      </c>
      <c r="P903" s="34">
        <v>1</v>
      </c>
      <c r="Q903" s="36" t="s">
        <v>2195</v>
      </c>
      <c r="R903" s="36"/>
      <c r="S903" s="36"/>
      <c r="T903" s="34"/>
      <c r="U903" s="34"/>
      <c r="V903" s="34"/>
      <c r="W903" s="34"/>
      <c r="X903" s="34"/>
      <c r="Y903" s="34"/>
      <c r="Z903" s="34"/>
      <c r="AA903" s="34"/>
      <c r="AB903" s="34"/>
      <c r="AC903" s="34"/>
      <c r="AD903" s="34"/>
      <c r="AE903" s="34"/>
      <c r="AF903" s="34">
        <v>1</v>
      </c>
      <c r="AG903" s="34"/>
      <c r="AH903" s="34"/>
      <c r="AI903" s="34"/>
      <c r="AJ903" s="34"/>
      <c r="AK903" s="34"/>
      <c r="AL903" s="34"/>
      <c r="AM903" s="34"/>
      <c r="AN903" s="34"/>
      <c r="AO903" s="34"/>
      <c r="AP903" s="34"/>
      <c r="AQ903" s="34"/>
      <c r="AR903" s="34"/>
      <c r="AS903" s="34"/>
      <c r="AT903" s="34"/>
      <c r="AU903" s="34"/>
      <c r="AV903" s="34"/>
      <c r="AW903" s="34"/>
    </row>
    <row r="904" spans="2:49" ht="16.5" hidden="1" customHeight="1">
      <c r="B904" s="28">
        <f t="shared" si="14"/>
        <v>901</v>
      </c>
      <c r="C904" s="30">
        <v>45484</v>
      </c>
      <c r="D904" s="30" t="s">
        <v>1464</v>
      </c>
      <c r="E904" s="30" t="s">
        <v>595</v>
      </c>
      <c r="F904" s="30" t="s">
        <v>3247</v>
      </c>
      <c r="G904" s="30" t="s">
        <v>375</v>
      </c>
      <c r="H904" s="30" t="s">
        <v>1565</v>
      </c>
      <c r="I904" s="30" t="s">
        <v>1503</v>
      </c>
      <c r="J904" s="30" t="s">
        <v>640</v>
      </c>
      <c r="K904" s="30" t="s">
        <v>3251</v>
      </c>
      <c r="L904" s="31" t="s">
        <v>3202</v>
      </c>
      <c r="M904" s="31" t="s">
        <v>48</v>
      </c>
      <c r="N904" s="34" t="s">
        <v>3089</v>
      </c>
      <c r="O904" s="35" t="s">
        <v>2494</v>
      </c>
      <c r="P904" s="34">
        <v>1</v>
      </c>
      <c r="Q904" s="36" t="s">
        <v>2397</v>
      </c>
      <c r="R904" s="36"/>
      <c r="S904" s="36"/>
      <c r="T904" s="34"/>
      <c r="U904" s="34"/>
      <c r="V904" s="34"/>
      <c r="W904" s="34">
        <v>1</v>
      </c>
      <c r="X904" s="34"/>
      <c r="Y904" s="34"/>
      <c r="Z904" s="34"/>
      <c r="AA904" s="34"/>
      <c r="AB904" s="34"/>
      <c r="AC904" s="34"/>
      <c r="AD904" s="34"/>
      <c r="AE904" s="34"/>
      <c r="AF904" s="34"/>
      <c r="AG904" s="34"/>
      <c r="AH904" s="34"/>
      <c r="AI904" s="34"/>
      <c r="AJ904" s="34"/>
      <c r="AK904" s="34"/>
      <c r="AL904" s="34"/>
      <c r="AM904" s="34"/>
      <c r="AN904" s="34"/>
      <c r="AO904" s="34"/>
      <c r="AP904" s="34"/>
      <c r="AQ904" s="34"/>
      <c r="AR904" s="34"/>
      <c r="AS904" s="34"/>
      <c r="AT904" s="34"/>
      <c r="AU904" s="34"/>
      <c r="AV904" s="34"/>
      <c r="AW904" s="34"/>
    </row>
    <row r="905" spans="2:49" ht="16.5" hidden="1" customHeight="1">
      <c r="B905" s="28">
        <f t="shared" si="14"/>
        <v>902</v>
      </c>
      <c r="C905" s="30">
        <v>45485</v>
      </c>
      <c r="D905" s="30" t="s">
        <v>1464</v>
      </c>
      <c r="E905" s="30" t="s">
        <v>595</v>
      </c>
      <c r="F905" s="30" t="s">
        <v>3247</v>
      </c>
      <c r="G905" s="31" t="s">
        <v>1465</v>
      </c>
      <c r="H905" s="30" t="s">
        <v>3240</v>
      </c>
      <c r="I905" s="30" t="s">
        <v>3252</v>
      </c>
      <c r="J905" s="30" t="s">
        <v>1457</v>
      </c>
      <c r="K905" s="30" t="s">
        <v>3253</v>
      </c>
      <c r="L905" s="31" t="s">
        <v>3036</v>
      </c>
      <c r="M905" s="31" t="s">
        <v>789</v>
      </c>
      <c r="N905" s="34" t="s">
        <v>686</v>
      </c>
      <c r="O905" s="35" t="s">
        <v>3254</v>
      </c>
      <c r="P905" s="34"/>
      <c r="Q905" s="36" t="s">
        <v>2602</v>
      </c>
      <c r="R905" s="36"/>
      <c r="S905" s="36"/>
      <c r="T905" s="34"/>
      <c r="U905" s="34"/>
      <c r="V905" s="34"/>
      <c r="W905" s="34"/>
      <c r="X905" s="34"/>
      <c r="Y905" s="34"/>
      <c r="Z905" s="34"/>
      <c r="AA905" s="34"/>
      <c r="AB905" s="34"/>
      <c r="AC905" s="34"/>
      <c r="AD905" s="34"/>
      <c r="AE905" s="34"/>
      <c r="AF905" s="34"/>
      <c r="AG905" s="34"/>
      <c r="AH905" s="34"/>
      <c r="AI905" s="34"/>
      <c r="AJ905" s="34"/>
      <c r="AK905" s="34"/>
      <c r="AL905" s="34"/>
      <c r="AM905" s="34"/>
      <c r="AN905" s="34"/>
      <c r="AO905" s="34"/>
      <c r="AP905" s="34"/>
      <c r="AQ905" s="34"/>
      <c r="AR905" s="34"/>
      <c r="AS905" s="34"/>
      <c r="AT905" s="34"/>
      <c r="AU905" s="34"/>
      <c r="AV905" s="34"/>
      <c r="AW905" s="34"/>
    </row>
    <row r="906" spans="2:49" ht="16.5" hidden="1" customHeight="1">
      <c r="B906" s="28">
        <f t="shared" si="14"/>
        <v>903</v>
      </c>
      <c r="C906" s="30">
        <v>45485</v>
      </c>
      <c r="D906" s="30" t="s">
        <v>1464</v>
      </c>
      <c r="E906" s="30" t="s">
        <v>595</v>
      </c>
      <c r="F906" s="30" t="s">
        <v>3247</v>
      </c>
      <c r="G906" s="31" t="s">
        <v>1465</v>
      </c>
      <c r="H906" s="30" t="s">
        <v>3240</v>
      </c>
      <c r="I906" s="30" t="s">
        <v>3252</v>
      </c>
      <c r="J906" s="30" t="s">
        <v>1457</v>
      </c>
      <c r="K906" s="30" t="s">
        <v>3255</v>
      </c>
      <c r="L906" s="31" t="s">
        <v>3036</v>
      </c>
      <c r="M906" s="31" t="s">
        <v>789</v>
      </c>
      <c r="N906" s="34" t="s">
        <v>686</v>
      </c>
      <c r="O906" s="35" t="s">
        <v>3254</v>
      </c>
      <c r="P906" s="34"/>
      <c r="Q906" s="36" t="s">
        <v>2602</v>
      </c>
      <c r="R906" s="36"/>
      <c r="S906" s="36"/>
      <c r="T906" s="34"/>
      <c r="U906" s="34"/>
      <c r="V906" s="34"/>
      <c r="W906" s="34"/>
      <c r="X906" s="34"/>
      <c r="Y906" s="34"/>
      <c r="Z906" s="34"/>
      <c r="AA906" s="34"/>
      <c r="AB906" s="34"/>
      <c r="AC906" s="34"/>
      <c r="AD906" s="34"/>
      <c r="AE906" s="34"/>
      <c r="AF906" s="34"/>
      <c r="AG906" s="34"/>
      <c r="AH906" s="34"/>
      <c r="AI906" s="34"/>
      <c r="AJ906" s="34"/>
      <c r="AK906" s="34"/>
      <c r="AL906" s="34"/>
      <c r="AM906" s="34"/>
      <c r="AN906" s="34"/>
      <c r="AO906" s="34"/>
      <c r="AP906" s="34"/>
      <c r="AQ906" s="34"/>
      <c r="AR906" s="34"/>
      <c r="AS906" s="34"/>
      <c r="AT906" s="34"/>
      <c r="AU906" s="34"/>
      <c r="AV906" s="34"/>
      <c r="AW906" s="34"/>
    </row>
    <row r="907" spans="2:49" ht="16.5" hidden="1" customHeight="1">
      <c r="B907" s="28">
        <f t="shared" si="14"/>
        <v>904</v>
      </c>
      <c r="C907" s="30">
        <v>45485</v>
      </c>
      <c r="D907" s="30" t="s">
        <v>1464</v>
      </c>
      <c r="E907" s="30" t="s">
        <v>595</v>
      </c>
      <c r="F907" s="30" t="s">
        <v>3247</v>
      </c>
      <c r="G907" s="31" t="s">
        <v>1465</v>
      </c>
      <c r="H907" s="30" t="s">
        <v>3240</v>
      </c>
      <c r="I907" s="30" t="s">
        <v>3252</v>
      </c>
      <c r="J907" s="30" t="s">
        <v>1457</v>
      </c>
      <c r="K907" s="30" t="s">
        <v>3256</v>
      </c>
      <c r="L907" s="31" t="s">
        <v>3036</v>
      </c>
      <c r="M907" s="31" t="s">
        <v>789</v>
      </c>
      <c r="N907" s="34" t="s">
        <v>686</v>
      </c>
      <c r="O907" s="35" t="s">
        <v>3254</v>
      </c>
      <c r="P907" s="34"/>
      <c r="Q907" s="36" t="s">
        <v>2602</v>
      </c>
      <c r="R907" s="36"/>
      <c r="S907" s="36"/>
      <c r="T907" s="34"/>
      <c r="U907" s="34"/>
      <c r="V907" s="34"/>
      <c r="W907" s="34"/>
      <c r="X907" s="34"/>
      <c r="Y907" s="34"/>
      <c r="Z907" s="34"/>
      <c r="AA907" s="34"/>
      <c r="AB907" s="34"/>
      <c r="AC907" s="34"/>
      <c r="AD907" s="34"/>
      <c r="AE907" s="34"/>
      <c r="AF907" s="34"/>
      <c r="AG907" s="34"/>
      <c r="AH907" s="34"/>
      <c r="AI907" s="34"/>
      <c r="AJ907" s="34"/>
      <c r="AK907" s="34"/>
      <c r="AL907" s="34"/>
      <c r="AM907" s="34"/>
      <c r="AN907" s="34"/>
      <c r="AO907" s="34"/>
      <c r="AP907" s="34"/>
      <c r="AQ907" s="34"/>
      <c r="AR907" s="34"/>
      <c r="AS907" s="34"/>
      <c r="AT907" s="34"/>
      <c r="AU907" s="34"/>
      <c r="AV907" s="34"/>
      <c r="AW907" s="34"/>
    </row>
    <row r="908" spans="2:49" ht="16.5" hidden="1" customHeight="1">
      <c r="B908" s="28">
        <f t="shared" si="14"/>
        <v>905</v>
      </c>
      <c r="C908" s="30">
        <v>45485</v>
      </c>
      <c r="D908" s="30" t="s">
        <v>1464</v>
      </c>
      <c r="E908" s="30" t="s">
        <v>595</v>
      </c>
      <c r="F908" s="30" t="s">
        <v>3247</v>
      </c>
      <c r="G908" s="31" t="s">
        <v>1465</v>
      </c>
      <c r="H908" s="30" t="s">
        <v>3240</v>
      </c>
      <c r="I908" s="30" t="s">
        <v>3252</v>
      </c>
      <c r="J908" s="30" t="s">
        <v>1457</v>
      </c>
      <c r="K908" s="30" t="s">
        <v>3257</v>
      </c>
      <c r="L908" s="31" t="s">
        <v>3036</v>
      </c>
      <c r="M908" s="31" t="s">
        <v>789</v>
      </c>
      <c r="N908" s="34" t="s">
        <v>686</v>
      </c>
      <c r="O908" s="35" t="s">
        <v>3254</v>
      </c>
      <c r="P908" s="34"/>
      <c r="Q908" s="36" t="s">
        <v>2602</v>
      </c>
      <c r="R908" s="36"/>
      <c r="S908" s="36"/>
      <c r="T908" s="34"/>
      <c r="U908" s="34"/>
      <c r="V908" s="34"/>
      <c r="W908" s="34"/>
      <c r="X908" s="34"/>
      <c r="Y908" s="34"/>
      <c r="Z908" s="34"/>
      <c r="AA908" s="34"/>
      <c r="AB908" s="34"/>
      <c r="AC908" s="34"/>
      <c r="AD908" s="34"/>
      <c r="AE908" s="34"/>
      <c r="AF908" s="34"/>
      <c r="AG908" s="34"/>
      <c r="AH908" s="34"/>
      <c r="AI908" s="34"/>
      <c r="AJ908" s="34"/>
      <c r="AK908" s="34"/>
      <c r="AL908" s="34"/>
      <c r="AM908" s="34"/>
      <c r="AN908" s="34"/>
      <c r="AO908" s="34"/>
      <c r="AP908" s="34"/>
      <c r="AQ908" s="34"/>
      <c r="AR908" s="34"/>
      <c r="AS908" s="34"/>
      <c r="AT908" s="34"/>
      <c r="AU908" s="34"/>
      <c r="AV908" s="34"/>
      <c r="AW908" s="34"/>
    </row>
    <row r="909" spans="2:49" ht="16.5" hidden="1" customHeight="1">
      <c r="B909" s="28">
        <f t="shared" si="14"/>
        <v>906</v>
      </c>
      <c r="C909" s="30">
        <v>45485</v>
      </c>
      <c r="D909" s="30" t="s">
        <v>1464</v>
      </c>
      <c r="E909" s="30" t="s">
        <v>595</v>
      </c>
      <c r="F909" s="30" t="s">
        <v>3247</v>
      </c>
      <c r="G909" s="31" t="s">
        <v>1465</v>
      </c>
      <c r="H909" s="30" t="s">
        <v>3240</v>
      </c>
      <c r="I909" s="30" t="s">
        <v>3252</v>
      </c>
      <c r="J909" s="30" t="s">
        <v>1457</v>
      </c>
      <c r="K909" s="30" t="s">
        <v>3258</v>
      </c>
      <c r="L909" s="31" t="s">
        <v>3036</v>
      </c>
      <c r="M909" s="31" t="s">
        <v>789</v>
      </c>
      <c r="N909" s="34" t="s">
        <v>686</v>
      </c>
      <c r="O909" s="35" t="s">
        <v>3254</v>
      </c>
      <c r="P909" s="34"/>
      <c r="Q909" s="36" t="s">
        <v>2602</v>
      </c>
      <c r="R909" s="36"/>
      <c r="S909" s="36"/>
      <c r="T909" s="34"/>
      <c r="U909" s="34"/>
      <c r="V909" s="34"/>
      <c r="W909" s="34"/>
      <c r="X909" s="34"/>
      <c r="Y909" s="34"/>
      <c r="Z909" s="34"/>
      <c r="AA909" s="34"/>
      <c r="AB909" s="34"/>
      <c r="AC909" s="34"/>
      <c r="AD909" s="34"/>
      <c r="AE909" s="34"/>
      <c r="AF909" s="34"/>
      <c r="AG909" s="34"/>
      <c r="AH909" s="34"/>
      <c r="AI909" s="34"/>
      <c r="AJ909" s="34"/>
      <c r="AK909" s="34"/>
      <c r="AL909" s="34"/>
      <c r="AM909" s="34"/>
      <c r="AN909" s="34"/>
      <c r="AO909" s="34"/>
      <c r="AP909" s="34"/>
      <c r="AQ909" s="34"/>
      <c r="AR909" s="34"/>
      <c r="AS909" s="34"/>
      <c r="AT909" s="34"/>
      <c r="AU909" s="34"/>
      <c r="AV909" s="34"/>
      <c r="AW909" s="34"/>
    </row>
    <row r="910" spans="2:49" ht="16.5" hidden="1" customHeight="1">
      <c r="B910" s="28">
        <f t="shared" si="14"/>
        <v>907</v>
      </c>
      <c r="C910" s="30">
        <v>45490</v>
      </c>
      <c r="D910" s="30" t="s">
        <v>1464</v>
      </c>
      <c r="E910" s="30" t="s">
        <v>595</v>
      </c>
      <c r="F910" s="30" t="s">
        <v>3247</v>
      </c>
      <c r="G910" s="31" t="s">
        <v>1465</v>
      </c>
      <c r="H910" s="30" t="s">
        <v>3240</v>
      </c>
      <c r="I910" s="30" t="s">
        <v>1492</v>
      </c>
      <c r="J910" s="30" t="s">
        <v>1472</v>
      </c>
      <c r="K910" s="30" t="s">
        <v>1942</v>
      </c>
      <c r="L910" s="31" t="s">
        <v>1265</v>
      </c>
      <c r="M910" s="31" t="s">
        <v>2255</v>
      </c>
      <c r="N910" s="34" t="s">
        <v>505</v>
      </c>
      <c r="O910" s="35" t="s">
        <v>3259</v>
      </c>
      <c r="P910" s="34"/>
      <c r="Q910" s="36" t="s">
        <v>2602</v>
      </c>
      <c r="R910" s="36" t="s">
        <v>3260</v>
      </c>
      <c r="S910" s="36" t="s">
        <v>3261</v>
      </c>
      <c r="T910" s="34"/>
      <c r="U910" s="34"/>
      <c r="V910" s="34"/>
      <c r="W910" s="34"/>
      <c r="X910" s="34"/>
      <c r="Y910" s="34">
        <v>1</v>
      </c>
      <c r="Z910" s="34"/>
      <c r="AA910" s="34"/>
      <c r="AB910" s="34"/>
      <c r="AC910" s="34"/>
      <c r="AD910" s="34">
        <v>1</v>
      </c>
      <c r="AE910" s="34"/>
      <c r="AF910" s="34"/>
      <c r="AG910" s="34"/>
      <c r="AH910" s="34"/>
      <c r="AI910" s="34"/>
      <c r="AJ910" s="34"/>
      <c r="AK910" s="34"/>
      <c r="AL910" s="34"/>
      <c r="AM910" s="34"/>
      <c r="AN910" s="34"/>
      <c r="AO910" s="34"/>
      <c r="AP910" s="34"/>
      <c r="AQ910" s="34"/>
      <c r="AR910" s="34"/>
      <c r="AS910" s="34"/>
      <c r="AT910" s="34"/>
      <c r="AU910" s="34"/>
      <c r="AV910" s="34"/>
      <c r="AW910" s="34"/>
    </row>
    <row r="911" spans="2:49" ht="16.5" hidden="1" customHeight="1">
      <c r="B911" s="28">
        <f t="shared" si="14"/>
        <v>908</v>
      </c>
      <c r="C911" s="30">
        <v>45484</v>
      </c>
      <c r="D911" s="30" t="s">
        <v>1464</v>
      </c>
      <c r="E911" s="30" t="s">
        <v>595</v>
      </c>
      <c r="F911" s="30" t="s">
        <v>3247</v>
      </c>
      <c r="G911" s="30" t="s">
        <v>375</v>
      </c>
      <c r="H911" s="30" t="s">
        <v>1546</v>
      </c>
      <c r="I911" s="30" t="s">
        <v>1477</v>
      </c>
      <c r="J911" s="30" t="s">
        <v>1478</v>
      </c>
      <c r="K911" s="30" t="s">
        <v>3262</v>
      </c>
      <c r="L911" s="30" t="s">
        <v>3048</v>
      </c>
      <c r="M911" s="31" t="s">
        <v>3049</v>
      </c>
      <c r="N911" s="34" t="s">
        <v>3050</v>
      </c>
      <c r="O911" s="35" t="s">
        <v>2478</v>
      </c>
      <c r="P911" s="34">
        <v>1</v>
      </c>
      <c r="Q911" s="36"/>
      <c r="R911" s="36" t="s">
        <v>3263</v>
      </c>
      <c r="S911" s="36" t="s">
        <v>3264</v>
      </c>
      <c r="T911" s="34"/>
      <c r="U911" s="34"/>
      <c r="V911" s="34"/>
      <c r="W911" s="34"/>
      <c r="X911" s="34"/>
      <c r="Y911" s="34"/>
      <c r="Z911" s="34"/>
      <c r="AA911" s="34"/>
      <c r="AB911" s="34"/>
      <c r="AC911" s="34"/>
      <c r="AD911" s="34"/>
      <c r="AE911" s="34"/>
      <c r="AF911" s="34"/>
      <c r="AG911" s="34"/>
      <c r="AH911" s="34"/>
      <c r="AI911" s="34"/>
      <c r="AJ911" s="34"/>
      <c r="AK911" s="34"/>
      <c r="AL911" s="34"/>
      <c r="AM911" s="34"/>
      <c r="AN911" s="34"/>
      <c r="AO911" s="34"/>
      <c r="AP911" s="34"/>
      <c r="AQ911" s="34"/>
      <c r="AR911" s="34"/>
      <c r="AS911" s="34"/>
      <c r="AT911" s="34"/>
      <c r="AU911" s="34"/>
      <c r="AV911" s="34"/>
      <c r="AW911" s="34"/>
    </row>
    <row r="912" spans="2:49" ht="16.5" hidden="1" customHeight="1">
      <c r="B912" s="28">
        <f t="shared" si="14"/>
        <v>909</v>
      </c>
      <c r="C912" s="30">
        <v>45485</v>
      </c>
      <c r="D912" s="30" t="s">
        <v>1464</v>
      </c>
      <c r="E912" s="30" t="s">
        <v>595</v>
      </c>
      <c r="F912" s="30" t="s">
        <v>3247</v>
      </c>
      <c r="G912" s="30" t="s">
        <v>375</v>
      </c>
      <c r="H912" s="30" t="s">
        <v>3240</v>
      </c>
      <c r="I912" s="30" t="s">
        <v>1492</v>
      </c>
      <c r="J912" s="30" t="s">
        <v>1472</v>
      </c>
      <c r="K912" s="30" t="s">
        <v>2173</v>
      </c>
      <c r="L912" s="31" t="s">
        <v>3036</v>
      </c>
      <c r="M912" s="31" t="s">
        <v>636</v>
      </c>
      <c r="N912" s="34" t="s">
        <v>162</v>
      </c>
      <c r="O912" s="35" t="s">
        <v>3265</v>
      </c>
      <c r="P912" s="34">
        <v>1</v>
      </c>
      <c r="Q912" s="36" t="s">
        <v>2602</v>
      </c>
      <c r="R912" s="36" t="s">
        <v>3266</v>
      </c>
      <c r="S912" s="36" t="s">
        <v>3267</v>
      </c>
      <c r="T912" s="34"/>
      <c r="U912" s="34"/>
      <c r="V912" s="34"/>
      <c r="W912" s="34"/>
      <c r="X912" s="34"/>
      <c r="Y912" s="34"/>
      <c r="Z912" s="34"/>
      <c r="AA912" s="34"/>
      <c r="AB912" s="34"/>
      <c r="AC912" s="34"/>
      <c r="AD912" s="34"/>
      <c r="AE912" s="34"/>
      <c r="AF912" s="34"/>
      <c r="AG912" s="34"/>
      <c r="AH912" s="34"/>
      <c r="AI912" s="34"/>
      <c r="AJ912" s="34"/>
      <c r="AK912" s="34"/>
      <c r="AL912" s="34"/>
      <c r="AM912" s="34"/>
      <c r="AN912" s="34"/>
      <c r="AO912" s="34"/>
      <c r="AP912" s="34"/>
      <c r="AQ912" s="34"/>
      <c r="AR912" s="34"/>
      <c r="AS912" s="34"/>
      <c r="AT912" s="34"/>
      <c r="AU912" s="34"/>
      <c r="AV912" s="34"/>
      <c r="AW912" s="34"/>
    </row>
    <row r="913" spans="2:49" ht="16.5" hidden="1" customHeight="1">
      <c r="B913" s="28">
        <f t="shared" si="14"/>
        <v>910</v>
      </c>
      <c r="C913" s="30">
        <v>45489</v>
      </c>
      <c r="D913" s="30" t="s">
        <v>1464</v>
      </c>
      <c r="E913" s="30" t="s">
        <v>595</v>
      </c>
      <c r="F913" s="30" t="s">
        <v>3247</v>
      </c>
      <c r="G913" s="31" t="s">
        <v>1465</v>
      </c>
      <c r="H913" s="30" t="s">
        <v>1610</v>
      </c>
      <c r="I913" s="30" t="s">
        <v>1611</v>
      </c>
      <c r="J913" s="30" t="s">
        <v>1486</v>
      </c>
      <c r="K913" s="30" t="s">
        <v>3268</v>
      </c>
      <c r="L913" s="31" t="s">
        <v>3108</v>
      </c>
      <c r="M913" s="31" t="s">
        <v>3109</v>
      </c>
      <c r="N913" s="34" t="s">
        <v>686</v>
      </c>
      <c r="O913" s="35" t="s">
        <v>3114</v>
      </c>
      <c r="P913" s="34"/>
      <c r="Q913" s="36" t="s">
        <v>2188</v>
      </c>
      <c r="R913" s="36"/>
      <c r="S913" s="36"/>
      <c r="T913" s="34"/>
      <c r="U913" s="34"/>
      <c r="V913" s="34"/>
      <c r="W913" s="34"/>
      <c r="X913" s="34"/>
      <c r="Y913" s="34"/>
      <c r="Z913" s="34"/>
      <c r="AA913" s="34"/>
      <c r="AB913" s="34"/>
      <c r="AC913" s="34"/>
      <c r="AD913" s="34"/>
      <c r="AE913" s="34"/>
      <c r="AF913" s="34"/>
      <c r="AG913" s="34"/>
      <c r="AH913" s="34"/>
      <c r="AI913" s="34"/>
      <c r="AJ913" s="34"/>
      <c r="AK913" s="34"/>
      <c r="AL913" s="34"/>
      <c r="AM913" s="34"/>
      <c r="AN913" s="34"/>
      <c r="AO913" s="34"/>
      <c r="AP913" s="34"/>
      <c r="AQ913" s="34"/>
      <c r="AR913" s="34"/>
      <c r="AS913" s="34"/>
      <c r="AT913" s="34"/>
      <c r="AU913" s="34"/>
      <c r="AV913" s="34"/>
      <c r="AW913" s="34"/>
    </row>
    <row r="914" spans="2:49" ht="16.5" hidden="1" customHeight="1">
      <c r="B914" s="28">
        <f t="shared" si="14"/>
        <v>911</v>
      </c>
      <c r="C914" s="30">
        <v>45489</v>
      </c>
      <c r="D914" s="30" t="s">
        <v>1464</v>
      </c>
      <c r="E914" s="30" t="s">
        <v>595</v>
      </c>
      <c r="F914" s="30" t="s">
        <v>3247</v>
      </c>
      <c r="G914" s="31" t="s">
        <v>1465</v>
      </c>
      <c r="H914" s="30" t="s">
        <v>1610</v>
      </c>
      <c r="I914" s="30" t="s">
        <v>1611</v>
      </c>
      <c r="J914" s="30" t="s">
        <v>1486</v>
      </c>
      <c r="K914" s="30" t="s">
        <v>3190</v>
      </c>
      <c r="L914" s="31" t="s">
        <v>3108</v>
      </c>
      <c r="M914" s="31" t="s">
        <v>3109</v>
      </c>
      <c r="N914" s="34" t="s">
        <v>686</v>
      </c>
      <c r="O914" s="35" t="s">
        <v>3114</v>
      </c>
      <c r="P914" s="34"/>
      <c r="Q914" s="36" t="s">
        <v>2188</v>
      </c>
      <c r="R914" s="36"/>
      <c r="S914" s="36"/>
      <c r="T914" s="34"/>
      <c r="U914" s="34"/>
      <c r="V914" s="34"/>
      <c r="W914" s="34"/>
      <c r="X914" s="34"/>
      <c r="Y914" s="34"/>
      <c r="Z914" s="34"/>
      <c r="AA914" s="34"/>
      <c r="AB914" s="34"/>
      <c r="AC914" s="34"/>
      <c r="AD914" s="34"/>
      <c r="AE914" s="34"/>
      <c r="AF914" s="34"/>
      <c r="AG914" s="34"/>
      <c r="AH914" s="34"/>
      <c r="AI914" s="34"/>
      <c r="AJ914" s="34"/>
      <c r="AK914" s="34"/>
      <c r="AL914" s="34"/>
      <c r="AM914" s="34"/>
      <c r="AN914" s="34"/>
      <c r="AO914" s="34"/>
      <c r="AP914" s="34"/>
      <c r="AQ914" s="34"/>
      <c r="AR914" s="34"/>
      <c r="AS914" s="34"/>
      <c r="AT914" s="34"/>
      <c r="AU914" s="34"/>
      <c r="AV914" s="34"/>
      <c r="AW914" s="34"/>
    </row>
    <row r="915" spans="2:49" ht="16.5" hidden="1" customHeight="1">
      <c r="B915" s="28">
        <f t="shared" si="14"/>
        <v>912</v>
      </c>
      <c r="C915" s="30">
        <v>45489</v>
      </c>
      <c r="D915" s="30" t="s">
        <v>1464</v>
      </c>
      <c r="E915" s="30" t="s">
        <v>595</v>
      </c>
      <c r="F915" s="30" t="s">
        <v>3247</v>
      </c>
      <c r="G915" s="31" t="s">
        <v>1465</v>
      </c>
      <c r="H915" s="30" t="s">
        <v>1610</v>
      </c>
      <c r="I915" s="30" t="s">
        <v>1611</v>
      </c>
      <c r="J915" s="30" t="s">
        <v>1486</v>
      </c>
      <c r="K915" s="30" t="s">
        <v>1992</v>
      </c>
      <c r="L915" s="31" t="s">
        <v>3108</v>
      </c>
      <c r="M915" s="31" t="s">
        <v>3109</v>
      </c>
      <c r="N915" s="34" t="s">
        <v>686</v>
      </c>
      <c r="O915" s="35" t="s">
        <v>3114</v>
      </c>
      <c r="P915" s="34"/>
      <c r="Q915" s="36" t="s">
        <v>2188</v>
      </c>
      <c r="R915" s="36"/>
      <c r="S915" s="36"/>
      <c r="T915" s="34"/>
      <c r="U915" s="34"/>
      <c r="V915" s="34"/>
      <c r="W915" s="34"/>
      <c r="X915" s="34"/>
      <c r="Y915" s="34"/>
      <c r="Z915" s="34"/>
      <c r="AA915" s="34"/>
      <c r="AB915" s="34"/>
      <c r="AC915" s="34"/>
      <c r="AD915" s="34"/>
      <c r="AE915" s="34"/>
      <c r="AF915" s="34"/>
      <c r="AG915" s="34"/>
      <c r="AH915" s="34"/>
      <c r="AI915" s="34"/>
      <c r="AJ915" s="34"/>
      <c r="AK915" s="34"/>
      <c r="AL915" s="34"/>
      <c r="AM915" s="34"/>
      <c r="AN915" s="34"/>
      <c r="AO915" s="34"/>
      <c r="AP915" s="34"/>
      <c r="AQ915" s="34"/>
      <c r="AR915" s="34"/>
      <c r="AS915" s="34"/>
      <c r="AT915" s="34"/>
      <c r="AU915" s="34"/>
      <c r="AV915" s="34"/>
      <c r="AW915" s="34"/>
    </row>
    <row r="916" spans="2:49" ht="16.5" hidden="1" customHeight="1">
      <c r="B916" s="28">
        <f t="shared" si="14"/>
        <v>913</v>
      </c>
      <c r="C916" s="30">
        <v>45489</v>
      </c>
      <c r="D916" s="30" t="s">
        <v>1464</v>
      </c>
      <c r="E916" s="30" t="s">
        <v>595</v>
      </c>
      <c r="F916" s="30" t="s">
        <v>3247</v>
      </c>
      <c r="G916" s="31" t="s">
        <v>1465</v>
      </c>
      <c r="H916" s="30" t="s">
        <v>1610</v>
      </c>
      <c r="I916" s="30" t="s">
        <v>1611</v>
      </c>
      <c r="J916" s="30" t="s">
        <v>1486</v>
      </c>
      <c r="K916" s="30" t="s">
        <v>1724</v>
      </c>
      <c r="L916" s="31" t="s">
        <v>3108</v>
      </c>
      <c r="M916" s="31" t="s">
        <v>3109</v>
      </c>
      <c r="N916" s="34" t="s">
        <v>686</v>
      </c>
      <c r="O916" s="35" t="s">
        <v>3114</v>
      </c>
      <c r="P916" s="34"/>
      <c r="Q916" s="36" t="s">
        <v>2188</v>
      </c>
      <c r="R916" s="36"/>
      <c r="S916" s="36"/>
      <c r="T916" s="34"/>
      <c r="U916" s="34"/>
      <c r="V916" s="34"/>
      <c r="W916" s="34"/>
      <c r="X916" s="34"/>
      <c r="Y916" s="34"/>
      <c r="Z916" s="34"/>
      <c r="AA916" s="34"/>
      <c r="AB916" s="34"/>
      <c r="AC916" s="34"/>
      <c r="AD916" s="34"/>
      <c r="AE916" s="34"/>
      <c r="AF916" s="34"/>
      <c r="AG916" s="34"/>
      <c r="AH916" s="34"/>
      <c r="AI916" s="34"/>
      <c r="AJ916" s="34"/>
      <c r="AK916" s="34"/>
      <c r="AL916" s="34"/>
      <c r="AM916" s="34"/>
      <c r="AN916" s="34"/>
      <c r="AO916" s="34"/>
      <c r="AP916" s="34"/>
      <c r="AQ916" s="34"/>
      <c r="AR916" s="34"/>
      <c r="AS916" s="34"/>
      <c r="AT916" s="34"/>
      <c r="AU916" s="34"/>
      <c r="AV916" s="34"/>
      <c r="AW916" s="34"/>
    </row>
    <row r="917" spans="2:49" ht="16.5" hidden="1" customHeight="1">
      <c r="B917" s="28">
        <f t="shared" si="14"/>
        <v>914</v>
      </c>
      <c r="C917" s="30">
        <v>45485</v>
      </c>
      <c r="D917" s="30" t="s">
        <v>1464</v>
      </c>
      <c r="E917" s="30" t="s">
        <v>595</v>
      </c>
      <c r="F917" s="30" t="s">
        <v>3247</v>
      </c>
      <c r="G917" s="30" t="s">
        <v>375</v>
      </c>
      <c r="H917" s="30" t="s">
        <v>3240</v>
      </c>
      <c r="I917" s="30" t="s">
        <v>1492</v>
      </c>
      <c r="J917" s="30" t="s">
        <v>1472</v>
      </c>
      <c r="K917" s="30" t="s">
        <v>3269</v>
      </c>
      <c r="L917" s="31" t="s">
        <v>3048</v>
      </c>
      <c r="M917" s="31" t="s">
        <v>3049</v>
      </c>
      <c r="N917" s="34" t="s">
        <v>162</v>
      </c>
      <c r="O917" s="35" t="s">
        <v>3270</v>
      </c>
      <c r="P917" s="34">
        <v>1</v>
      </c>
      <c r="Q917" s="36" t="s">
        <v>2602</v>
      </c>
      <c r="R917" s="36" t="s">
        <v>3271</v>
      </c>
      <c r="S917" s="36" t="s">
        <v>3272</v>
      </c>
      <c r="T917" s="34"/>
      <c r="U917" s="34"/>
      <c r="V917" s="34"/>
      <c r="W917" s="34"/>
      <c r="X917" s="34"/>
      <c r="Y917" s="34"/>
      <c r="Z917" s="34"/>
      <c r="AA917" s="34"/>
      <c r="AB917" s="34"/>
      <c r="AC917" s="34"/>
      <c r="AD917" s="34"/>
      <c r="AE917" s="34"/>
      <c r="AF917" s="34"/>
      <c r="AG917" s="34"/>
      <c r="AH917" s="34"/>
      <c r="AI917" s="34"/>
      <c r="AJ917" s="34"/>
      <c r="AK917" s="34"/>
      <c r="AL917" s="34"/>
      <c r="AM917" s="34"/>
      <c r="AN917" s="34"/>
      <c r="AO917" s="34"/>
      <c r="AP917" s="34"/>
      <c r="AQ917" s="34"/>
      <c r="AR917" s="34"/>
      <c r="AS917" s="34"/>
      <c r="AT917" s="34"/>
      <c r="AU917" s="34"/>
      <c r="AV917" s="34"/>
      <c r="AW917" s="34"/>
    </row>
    <row r="918" spans="2:49" ht="16.5" hidden="1" customHeight="1">
      <c r="B918" s="28">
        <f t="shared" si="14"/>
        <v>915</v>
      </c>
      <c r="C918" s="30">
        <v>45485</v>
      </c>
      <c r="D918" s="30" t="s">
        <v>1464</v>
      </c>
      <c r="E918" s="30" t="s">
        <v>595</v>
      </c>
      <c r="F918" s="30" t="s">
        <v>3247</v>
      </c>
      <c r="G918" s="30" t="s">
        <v>375</v>
      </c>
      <c r="H918" s="30" t="s">
        <v>3240</v>
      </c>
      <c r="I918" s="30" t="s">
        <v>1492</v>
      </c>
      <c r="J918" s="30" t="s">
        <v>1457</v>
      </c>
      <c r="K918" s="30" t="s">
        <v>3273</v>
      </c>
      <c r="L918" s="31" t="s">
        <v>3057</v>
      </c>
      <c r="M918" s="31" t="s">
        <v>2279</v>
      </c>
      <c r="N918" s="34" t="s">
        <v>3059</v>
      </c>
      <c r="O918" s="35" t="s">
        <v>3274</v>
      </c>
      <c r="P918" s="34">
        <v>1</v>
      </c>
      <c r="Q918" s="36" t="s">
        <v>2602</v>
      </c>
      <c r="R918" s="36"/>
      <c r="S918" s="36"/>
      <c r="T918" s="34"/>
      <c r="U918" s="34"/>
      <c r="V918" s="34"/>
      <c r="W918" s="34"/>
      <c r="X918" s="34"/>
      <c r="Y918" s="34"/>
      <c r="Z918" s="34"/>
      <c r="AA918" s="34"/>
      <c r="AB918" s="34"/>
      <c r="AC918" s="34"/>
      <c r="AD918" s="34"/>
      <c r="AE918" s="34"/>
      <c r="AF918" s="34"/>
      <c r="AG918" s="34"/>
      <c r="AH918" s="34"/>
      <c r="AI918" s="34"/>
      <c r="AJ918" s="34"/>
      <c r="AK918" s="34"/>
      <c r="AL918" s="34"/>
      <c r="AM918" s="34"/>
      <c r="AN918" s="34"/>
      <c r="AO918" s="34"/>
      <c r="AP918" s="34"/>
      <c r="AQ918" s="34"/>
      <c r="AR918" s="34"/>
      <c r="AS918" s="34"/>
      <c r="AT918" s="34"/>
      <c r="AU918" s="34"/>
      <c r="AV918" s="34"/>
      <c r="AW918" s="34"/>
    </row>
    <row r="919" spans="2:49" ht="16.5" hidden="1" customHeight="1">
      <c r="B919" s="28">
        <f t="shared" si="14"/>
        <v>916</v>
      </c>
      <c r="C919" s="30">
        <v>45485</v>
      </c>
      <c r="D919" s="30" t="s">
        <v>1464</v>
      </c>
      <c r="E919" s="30" t="s">
        <v>595</v>
      </c>
      <c r="F919" s="30" t="s">
        <v>3247</v>
      </c>
      <c r="G919" s="30" t="s">
        <v>375</v>
      </c>
      <c r="H919" s="30" t="s">
        <v>1610</v>
      </c>
      <c r="I919" s="30" t="s">
        <v>1909</v>
      </c>
      <c r="J919" s="30" t="s">
        <v>1968</v>
      </c>
      <c r="K919" s="30" t="s">
        <v>3275</v>
      </c>
      <c r="L919" s="31" t="s">
        <v>3048</v>
      </c>
      <c r="M919" s="31" t="s">
        <v>3084</v>
      </c>
      <c r="N919" s="34" t="s">
        <v>3085</v>
      </c>
      <c r="O919" s="35"/>
      <c r="P919" s="34">
        <v>1</v>
      </c>
      <c r="Q919" s="36" t="s">
        <v>2188</v>
      </c>
      <c r="R919" s="36"/>
      <c r="S919" s="36"/>
      <c r="T919" s="34"/>
      <c r="U919" s="34"/>
      <c r="V919" s="34"/>
      <c r="W919" s="34"/>
      <c r="X919" s="34"/>
      <c r="Y919" s="34"/>
      <c r="Z919" s="34"/>
      <c r="AA919" s="34"/>
      <c r="AB919" s="34"/>
      <c r="AC919" s="34"/>
      <c r="AD919" s="34"/>
      <c r="AE919" s="34"/>
      <c r="AF919" s="34">
        <v>1</v>
      </c>
      <c r="AG919" s="34"/>
      <c r="AH919" s="34"/>
      <c r="AI919" s="34"/>
      <c r="AJ919" s="34"/>
      <c r="AK919" s="34"/>
      <c r="AL919" s="34"/>
      <c r="AM919" s="34"/>
      <c r="AN919" s="34"/>
      <c r="AO919" s="34"/>
      <c r="AP919" s="34"/>
      <c r="AQ919" s="34"/>
      <c r="AR919" s="34"/>
      <c r="AS919" s="34"/>
      <c r="AT919" s="34"/>
      <c r="AU919" s="34"/>
      <c r="AV919" s="34"/>
      <c r="AW919" s="34"/>
    </row>
    <row r="920" spans="2:49" ht="16.5" hidden="1" customHeight="1">
      <c r="B920" s="28">
        <f t="shared" si="14"/>
        <v>917</v>
      </c>
      <c r="C920" s="30">
        <v>45485</v>
      </c>
      <c r="D920" s="30" t="s">
        <v>1464</v>
      </c>
      <c r="E920" s="30" t="s">
        <v>595</v>
      </c>
      <c r="F920" s="30" t="s">
        <v>3247</v>
      </c>
      <c r="G920" s="30" t="s">
        <v>375</v>
      </c>
      <c r="H920" s="30" t="s">
        <v>1538</v>
      </c>
      <c r="I920" s="30" t="s">
        <v>1521</v>
      </c>
      <c r="J920" s="30" t="s">
        <v>1539</v>
      </c>
      <c r="K920" s="30" t="s">
        <v>2557</v>
      </c>
      <c r="L920" s="31" t="s">
        <v>3048</v>
      </c>
      <c r="M920" s="31" t="s">
        <v>3084</v>
      </c>
      <c r="N920" s="34" t="s">
        <v>3085</v>
      </c>
      <c r="O920" s="35"/>
      <c r="P920" s="34">
        <v>1</v>
      </c>
      <c r="Q920" s="36" t="s">
        <v>2281</v>
      </c>
      <c r="R920" s="36"/>
      <c r="S920" s="36"/>
      <c r="T920" s="34"/>
      <c r="U920" s="34"/>
      <c r="V920" s="34"/>
      <c r="W920" s="34"/>
      <c r="X920" s="34"/>
      <c r="Y920" s="34"/>
      <c r="Z920" s="34"/>
      <c r="AA920" s="34"/>
      <c r="AB920" s="34"/>
      <c r="AC920" s="34"/>
      <c r="AD920" s="34"/>
      <c r="AE920" s="34"/>
      <c r="AF920" s="34">
        <v>1</v>
      </c>
      <c r="AG920" s="34"/>
      <c r="AH920" s="34"/>
      <c r="AI920" s="34"/>
      <c r="AJ920" s="34"/>
      <c r="AK920" s="34"/>
      <c r="AL920" s="34"/>
      <c r="AM920" s="34"/>
      <c r="AN920" s="34"/>
      <c r="AO920" s="34"/>
      <c r="AP920" s="34"/>
      <c r="AQ920" s="34"/>
      <c r="AR920" s="34"/>
      <c r="AS920" s="34"/>
      <c r="AT920" s="34"/>
      <c r="AU920" s="34"/>
      <c r="AV920" s="34"/>
      <c r="AW920" s="34"/>
    </row>
    <row r="921" spans="2:49" ht="16.5" hidden="1" customHeight="1">
      <c r="B921" s="28">
        <f t="shared" si="14"/>
        <v>918</v>
      </c>
      <c r="C921" s="30">
        <v>45484</v>
      </c>
      <c r="D921" s="30" t="s">
        <v>1464</v>
      </c>
      <c r="E921" s="30" t="s">
        <v>595</v>
      </c>
      <c r="F921" s="30" t="s">
        <v>3247</v>
      </c>
      <c r="G921" s="31" t="s">
        <v>1465</v>
      </c>
      <c r="H921" s="30" t="s">
        <v>1513</v>
      </c>
      <c r="I921" s="30" t="s">
        <v>440</v>
      </c>
      <c r="J921" s="30" t="s">
        <v>173</v>
      </c>
      <c r="K921" s="30" t="s">
        <v>1640</v>
      </c>
      <c r="L921" s="31" t="s">
        <v>1265</v>
      </c>
      <c r="M921" s="31" t="s">
        <v>2255</v>
      </c>
      <c r="N921" s="34" t="s">
        <v>3276</v>
      </c>
      <c r="O921" s="35" t="s">
        <v>2841</v>
      </c>
      <c r="P921" s="34"/>
      <c r="Q921" s="36" t="s">
        <v>2195</v>
      </c>
      <c r="R921" s="36"/>
      <c r="S921" s="36"/>
      <c r="T921" s="34"/>
      <c r="U921" s="34"/>
      <c r="V921" s="34"/>
      <c r="W921" s="34"/>
      <c r="X921" s="34"/>
      <c r="Y921" s="34"/>
      <c r="Z921" s="34"/>
      <c r="AA921" s="34"/>
      <c r="AB921" s="34"/>
      <c r="AC921" s="34"/>
      <c r="AD921" s="34"/>
      <c r="AE921" s="34"/>
      <c r="AF921" s="34"/>
      <c r="AG921" s="34"/>
      <c r="AH921" s="34"/>
      <c r="AI921" s="34"/>
      <c r="AJ921" s="34"/>
      <c r="AK921" s="34"/>
      <c r="AL921" s="34"/>
      <c r="AM921" s="34"/>
      <c r="AN921" s="34"/>
      <c r="AO921" s="34"/>
      <c r="AP921" s="34"/>
      <c r="AQ921" s="34"/>
      <c r="AR921" s="34"/>
      <c r="AS921" s="34"/>
      <c r="AT921" s="34"/>
      <c r="AU921" s="34"/>
      <c r="AV921" s="34">
        <v>1</v>
      </c>
      <c r="AW921" s="34"/>
    </row>
    <row r="922" spans="2:49" ht="16.5" hidden="1" customHeight="1">
      <c r="B922" s="28">
        <f t="shared" si="14"/>
        <v>919</v>
      </c>
      <c r="C922" s="30">
        <v>45485</v>
      </c>
      <c r="D922" s="30" t="s">
        <v>1464</v>
      </c>
      <c r="E922" s="30" t="s">
        <v>595</v>
      </c>
      <c r="F922" s="30" t="s">
        <v>3247</v>
      </c>
      <c r="G922" s="30" t="s">
        <v>375</v>
      </c>
      <c r="H922" s="30" t="s">
        <v>1513</v>
      </c>
      <c r="I922" s="30" t="s">
        <v>440</v>
      </c>
      <c r="J922" s="30" t="s">
        <v>816</v>
      </c>
      <c r="K922" s="30" t="s">
        <v>3277</v>
      </c>
      <c r="L922" s="31" t="s">
        <v>3036</v>
      </c>
      <c r="M922" s="31" t="s">
        <v>636</v>
      </c>
      <c r="N922" s="34" t="s">
        <v>162</v>
      </c>
      <c r="O922" s="35" t="s">
        <v>2757</v>
      </c>
      <c r="P922" s="34">
        <v>1</v>
      </c>
      <c r="Q922" s="36" t="s">
        <v>2195</v>
      </c>
      <c r="R922" s="36"/>
      <c r="S922" s="36"/>
      <c r="T922" s="34"/>
      <c r="U922" s="34"/>
      <c r="V922" s="34"/>
      <c r="W922" s="34"/>
      <c r="X922" s="34"/>
      <c r="Y922" s="34"/>
      <c r="Z922" s="34"/>
      <c r="AA922" s="34"/>
      <c r="AB922" s="34"/>
      <c r="AC922" s="34"/>
      <c r="AD922" s="34"/>
      <c r="AE922" s="34"/>
      <c r="AF922" s="34"/>
      <c r="AG922" s="34"/>
      <c r="AH922" s="34"/>
      <c r="AI922" s="34"/>
      <c r="AJ922" s="34"/>
      <c r="AK922" s="34"/>
      <c r="AL922" s="34"/>
      <c r="AM922" s="34"/>
      <c r="AN922" s="34"/>
      <c r="AO922" s="34"/>
      <c r="AP922" s="34"/>
      <c r="AQ922" s="34"/>
      <c r="AR922" s="34"/>
      <c r="AS922" s="34"/>
      <c r="AT922" s="34"/>
      <c r="AU922" s="34"/>
      <c r="AV922" s="34"/>
      <c r="AW922" s="34"/>
    </row>
    <row r="923" spans="2:49" ht="16.5" hidden="1" customHeight="1">
      <c r="B923" s="28">
        <f t="shared" si="14"/>
        <v>920</v>
      </c>
      <c r="C923" s="30">
        <v>45485</v>
      </c>
      <c r="D923" s="30" t="s">
        <v>1464</v>
      </c>
      <c r="E923" s="30" t="s">
        <v>595</v>
      </c>
      <c r="F923" s="30" t="s">
        <v>3247</v>
      </c>
      <c r="G923" s="30" t="s">
        <v>375</v>
      </c>
      <c r="H923" s="30" t="s">
        <v>1513</v>
      </c>
      <c r="I923" s="30" t="s">
        <v>440</v>
      </c>
      <c r="J923" s="30" t="s">
        <v>173</v>
      </c>
      <c r="K923" s="30" t="s">
        <v>2536</v>
      </c>
      <c r="L923" s="31" t="s">
        <v>3048</v>
      </c>
      <c r="M923" s="31" t="s">
        <v>3084</v>
      </c>
      <c r="N923" s="34" t="s">
        <v>3085</v>
      </c>
      <c r="O923" s="35" t="s">
        <v>2467</v>
      </c>
      <c r="P923" s="34">
        <v>1</v>
      </c>
      <c r="Q923" s="36" t="s">
        <v>2195</v>
      </c>
      <c r="R923" s="36"/>
      <c r="S923" s="36"/>
      <c r="T923" s="34"/>
      <c r="U923" s="34"/>
      <c r="V923" s="34"/>
      <c r="W923" s="34"/>
      <c r="X923" s="34"/>
      <c r="Y923" s="34"/>
      <c r="Z923" s="34"/>
      <c r="AA923" s="34"/>
      <c r="AB923" s="34"/>
      <c r="AC923" s="34"/>
      <c r="AD923" s="34"/>
      <c r="AE923" s="34">
        <v>1</v>
      </c>
      <c r="AF923" s="34"/>
      <c r="AG923" s="34"/>
      <c r="AH923" s="34"/>
      <c r="AI923" s="34"/>
      <c r="AJ923" s="34"/>
      <c r="AK923" s="34"/>
      <c r="AL923" s="34"/>
      <c r="AM923" s="34"/>
      <c r="AN923" s="34"/>
      <c r="AO923" s="34"/>
      <c r="AP923" s="34"/>
      <c r="AQ923" s="34"/>
      <c r="AR923" s="34"/>
      <c r="AS923" s="34"/>
      <c r="AT923" s="34"/>
      <c r="AU923" s="34"/>
      <c r="AV923" s="34"/>
      <c r="AW923" s="34"/>
    </row>
    <row r="924" spans="2:49" ht="16.5" hidden="1" customHeight="1">
      <c r="B924" s="28">
        <f t="shared" si="14"/>
        <v>921</v>
      </c>
      <c r="C924" s="30">
        <v>45485</v>
      </c>
      <c r="D924" s="30" t="s">
        <v>1464</v>
      </c>
      <c r="E924" s="30" t="s">
        <v>595</v>
      </c>
      <c r="F924" s="30" t="s">
        <v>3247</v>
      </c>
      <c r="G924" s="30" t="s">
        <v>375</v>
      </c>
      <c r="H924" s="30" t="s">
        <v>1546</v>
      </c>
      <c r="I924" s="30" t="s">
        <v>1477</v>
      </c>
      <c r="J924" s="30" t="s">
        <v>656</v>
      </c>
      <c r="K924" s="30" t="s">
        <v>3278</v>
      </c>
      <c r="L924" s="30" t="s">
        <v>3048</v>
      </c>
      <c r="M924" s="31" t="s">
        <v>3049</v>
      </c>
      <c r="N924" s="34" t="s">
        <v>3050</v>
      </c>
      <c r="O924" s="35" t="s">
        <v>2478</v>
      </c>
      <c r="P924" s="34">
        <v>1</v>
      </c>
      <c r="Q924" s="36"/>
      <c r="R924" s="36" t="s">
        <v>3279</v>
      </c>
      <c r="S924" s="36" t="s">
        <v>3280</v>
      </c>
      <c r="T924" s="34"/>
      <c r="U924" s="34"/>
      <c r="V924" s="34"/>
      <c r="W924" s="34"/>
      <c r="X924" s="34"/>
      <c r="Y924" s="34"/>
      <c r="Z924" s="34"/>
      <c r="AA924" s="34"/>
      <c r="AB924" s="34"/>
      <c r="AC924" s="34"/>
      <c r="AD924" s="34"/>
      <c r="AE924" s="34"/>
      <c r="AF924" s="34">
        <v>1</v>
      </c>
      <c r="AG924" s="34"/>
      <c r="AH924" s="34"/>
      <c r="AI924" s="34"/>
      <c r="AJ924" s="34"/>
      <c r="AK924" s="34"/>
      <c r="AL924" s="34"/>
      <c r="AM924" s="34"/>
      <c r="AN924" s="34"/>
      <c r="AO924" s="34"/>
      <c r="AP924" s="34"/>
      <c r="AQ924" s="34"/>
      <c r="AR924" s="34"/>
      <c r="AS924" s="34"/>
      <c r="AT924" s="34"/>
      <c r="AU924" s="34"/>
      <c r="AV924" s="34"/>
      <c r="AW924" s="34"/>
    </row>
    <row r="925" spans="2:49" ht="16.5" hidden="1" customHeight="1">
      <c r="B925" s="28">
        <f t="shared" si="14"/>
        <v>922</v>
      </c>
      <c r="C925" s="30">
        <v>45488</v>
      </c>
      <c r="D925" s="30" t="s">
        <v>1464</v>
      </c>
      <c r="E925" s="30" t="s">
        <v>595</v>
      </c>
      <c r="F925" s="30" t="s">
        <v>3247</v>
      </c>
      <c r="G925" s="31" t="s">
        <v>1465</v>
      </c>
      <c r="H925" s="30" t="s">
        <v>1513</v>
      </c>
      <c r="I925" s="30" t="s">
        <v>440</v>
      </c>
      <c r="J925" s="30" t="s">
        <v>173</v>
      </c>
      <c r="K925" s="30" t="s">
        <v>2091</v>
      </c>
      <c r="L925" s="31" t="s">
        <v>1265</v>
      </c>
      <c r="M925" s="31" t="s">
        <v>3067</v>
      </c>
      <c r="N925" s="34" t="s">
        <v>513</v>
      </c>
      <c r="O925" s="35" t="s">
        <v>2490</v>
      </c>
      <c r="P925" s="34"/>
      <c r="Q925" s="36" t="s">
        <v>2195</v>
      </c>
      <c r="R925" s="36"/>
      <c r="S925" s="36"/>
      <c r="T925" s="34"/>
      <c r="U925" s="34"/>
      <c r="V925" s="34"/>
      <c r="W925" s="34"/>
      <c r="X925" s="34"/>
      <c r="Y925" s="34">
        <v>1</v>
      </c>
      <c r="Z925" s="34"/>
      <c r="AA925" s="34"/>
      <c r="AB925" s="34"/>
      <c r="AC925" s="34"/>
      <c r="AD925" s="34"/>
      <c r="AE925" s="34"/>
      <c r="AF925" s="34"/>
      <c r="AG925" s="34"/>
      <c r="AH925" s="34"/>
      <c r="AI925" s="34"/>
      <c r="AJ925" s="34"/>
      <c r="AK925" s="34"/>
      <c r="AL925" s="34"/>
      <c r="AM925" s="34"/>
      <c r="AN925" s="34"/>
      <c r="AO925" s="34"/>
      <c r="AP925" s="34"/>
      <c r="AQ925" s="34"/>
      <c r="AR925" s="34"/>
      <c r="AS925" s="34"/>
      <c r="AT925" s="34"/>
      <c r="AU925" s="34"/>
      <c r="AV925" s="34"/>
      <c r="AW925" s="34"/>
    </row>
    <row r="926" spans="2:49" ht="16.5" hidden="1" customHeight="1">
      <c r="B926" s="28">
        <f t="shared" si="14"/>
        <v>923</v>
      </c>
      <c r="C926" s="30">
        <v>45488</v>
      </c>
      <c r="D926" s="30" t="s">
        <v>1464</v>
      </c>
      <c r="E926" s="30" t="s">
        <v>595</v>
      </c>
      <c r="F926" s="30" t="s">
        <v>3247</v>
      </c>
      <c r="G926" s="30" t="s">
        <v>375</v>
      </c>
      <c r="H926" s="30" t="s">
        <v>1538</v>
      </c>
      <c r="I926" s="30" t="s">
        <v>2767</v>
      </c>
      <c r="J926" s="30" t="s">
        <v>1668</v>
      </c>
      <c r="K926" s="30" t="s">
        <v>3281</v>
      </c>
      <c r="L926" s="31" t="s">
        <v>3202</v>
      </c>
      <c r="M926" s="31" t="s">
        <v>48</v>
      </c>
      <c r="N926" s="34" t="s">
        <v>3203</v>
      </c>
      <c r="O926" s="35" t="s">
        <v>3282</v>
      </c>
      <c r="P926" s="34">
        <v>1</v>
      </c>
      <c r="Q926" s="36" t="s">
        <v>2281</v>
      </c>
      <c r="R926" s="36"/>
      <c r="S926" s="36"/>
      <c r="T926" s="34"/>
      <c r="U926" s="34"/>
      <c r="V926" s="34"/>
      <c r="W926" s="34"/>
      <c r="X926" s="34"/>
      <c r="Y926" s="34"/>
      <c r="Z926" s="34"/>
      <c r="AA926" s="34"/>
      <c r="AB926" s="34"/>
      <c r="AC926" s="34"/>
      <c r="AD926" s="34"/>
      <c r="AE926" s="34"/>
      <c r="AF926" s="34"/>
      <c r="AG926" s="34"/>
      <c r="AH926" s="34"/>
      <c r="AI926" s="34"/>
      <c r="AJ926" s="34"/>
      <c r="AK926" s="34"/>
      <c r="AL926" s="34"/>
      <c r="AM926" s="34"/>
      <c r="AN926" s="34"/>
      <c r="AO926" s="34"/>
      <c r="AP926" s="34"/>
      <c r="AQ926" s="34"/>
      <c r="AR926" s="34"/>
      <c r="AS926" s="34"/>
      <c r="AT926" s="34"/>
      <c r="AU926" s="34"/>
      <c r="AV926" s="34"/>
      <c r="AW926" s="34"/>
    </row>
    <row r="927" spans="2:49" ht="16.5" hidden="1" customHeight="1">
      <c r="B927" s="28">
        <f t="shared" si="14"/>
        <v>924</v>
      </c>
      <c r="C927" s="30">
        <v>45488</v>
      </c>
      <c r="D927" s="30" t="s">
        <v>1464</v>
      </c>
      <c r="E927" s="30" t="s">
        <v>595</v>
      </c>
      <c r="F927" s="30" t="s">
        <v>3247</v>
      </c>
      <c r="G927" s="30" t="s">
        <v>375</v>
      </c>
      <c r="H927" s="30" t="s">
        <v>1513</v>
      </c>
      <c r="I927" s="30" t="s">
        <v>440</v>
      </c>
      <c r="J927" s="30" t="s">
        <v>441</v>
      </c>
      <c r="K927" s="30" t="s">
        <v>1888</v>
      </c>
      <c r="L927" s="31" t="s">
        <v>3057</v>
      </c>
      <c r="M927" s="31" t="s">
        <v>2279</v>
      </c>
      <c r="N927" s="34" t="s">
        <v>2280</v>
      </c>
      <c r="O927" s="35" t="s">
        <v>2463</v>
      </c>
      <c r="P927" s="34">
        <v>1</v>
      </c>
      <c r="Q927" s="36" t="s">
        <v>2195</v>
      </c>
      <c r="R927" s="36"/>
      <c r="S927" s="36"/>
      <c r="T927" s="34"/>
      <c r="U927" s="34"/>
      <c r="V927" s="34"/>
      <c r="W927" s="34"/>
      <c r="X927" s="34"/>
      <c r="Y927" s="34"/>
      <c r="Z927" s="34"/>
      <c r="AA927" s="34"/>
      <c r="AB927" s="34"/>
      <c r="AC927" s="34"/>
      <c r="AD927" s="34"/>
      <c r="AE927" s="34"/>
      <c r="AF927" s="34"/>
      <c r="AG927" s="34"/>
      <c r="AH927" s="34"/>
      <c r="AI927" s="34"/>
      <c r="AJ927" s="34"/>
      <c r="AK927" s="34"/>
      <c r="AL927" s="34"/>
      <c r="AM927" s="34"/>
      <c r="AN927" s="34"/>
      <c r="AO927" s="34"/>
      <c r="AP927" s="34"/>
      <c r="AQ927" s="34"/>
      <c r="AR927" s="34"/>
      <c r="AS927" s="34"/>
      <c r="AT927" s="34"/>
      <c r="AU927" s="34"/>
      <c r="AV927" s="34"/>
      <c r="AW927" s="34"/>
    </row>
    <row r="928" spans="2:49" ht="16.5" hidden="1" customHeight="1">
      <c r="B928" s="28">
        <f t="shared" si="14"/>
        <v>925</v>
      </c>
      <c r="C928" s="30">
        <v>45490</v>
      </c>
      <c r="D928" s="30" t="s">
        <v>1464</v>
      </c>
      <c r="E928" s="30" t="s">
        <v>595</v>
      </c>
      <c r="F928" s="30" t="s">
        <v>3247</v>
      </c>
      <c r="G928" s="31" t="s">
        <v>1465</v>
      </c>
      <c r="H928" s="30" t="s">
        <v>1513</v>
      </c>
      <c r="I928" s="30" t="s">
        <v>440</v>
      </c>
      <c r="J928" s="30" t="s">
        <v>441</v>
      </c>
      <c r="K928" s="30" t="s">
        <v>3283</v>
      </c>
      <c r="L928" s="31" t="s">
        <v>1265</v>
      </c>
      <c r="M928" s="31" t="s">
        <v>2255</v>
      </c>
      <c r="N928" s="34" t="s">
        <v>505</v>
      </c>
      <c r="O928" s="35" t="s">
        <v>3096</v>
      </c>
      <c r="P928" s="34"/>
      <c r="Q928" s="36" t="s">
        <v>2195</v>
      </c>
      <c r="R928" s="36"/>
      <c r="S928" s="36"/>
      <c r="T928" s="34"/>
      <c r="U928" s="34"/>
      <c r="V928" s="34"/>
      <c r="W928" s="34"/>
      <c r="X928" s="34"/>
      <c r="Y928" s="34"/>
      <c r="Z928" s="34"/>
      <c r="AA928" s="34"/>
      <c r="AB928" s="34"/>
      <c r="AC928" s="34"/>
      <c r="AD928" s="34"/>
      <c r="AE928" s="34"/>
      <c r="AF928" s="34"/>
      <c r="AG928" s="34"/>
      <c r="AH928" s="34"/>
      <c r="AI928" s="34"/>
      <c r="AJ928" s="34"/>
      <c r="AK928" s="34"/>
      <c r="AL928" s="34"/>
      <c r="AM928" s="34"/>
      <c r="AN928" s="34"/>
      <c r="AO928" s="34"/>
      <c r="AP928" s="34"/>
      <c r="AQ928" s="34"/>
      <c r="AR928" s="34"/>
      <c r="AS928" s="34"/>
      <c r="AT928" s="34"/>
      <c r="AU928" s="34"/>
      <c r="AV928" s="34">
        <v>1</v>
      </c>
      <c r="AW928" s="34"/>
    </row>
    <row r="929" spans="2:49" ht="16.5" hidden="1" customHeight="1">
      <c r="B929" s="28">
        <f t="shared" si="14"/>
        <v>926</v>
      </c>
      <c r="C929" s="30">
        <v>45490</v>
      </c>
      <c r="D929" s="30" t="s">
        <v>1464</v>
      </c>
      <c r="E929" s="30" t="s">
        <v>595</v>
      </c>
      <c r="F929" s="30" t="s">
        <v>3247</v>
      </c>
      <c r="G929" s="31" t="s">
        <v>1465</v>
      </c>
      <c r="H929" s="30" t="s">
        <v>1513</v>
      </c>
      <c r="I929" s="30" t="s">
        <v>440</v>
      </c>
      <c r="J929" s="30" t="s">
        <v>173</v>
      </c>
      <c r="K929" s="30" t="s">
        <v>2241</v>
      </c>
      <c r="L929" s="31" t="s">
        <v>1265</v>
      </c>
      <c r="M929" s="31" t="s">
        <v>3070</v>
      </c>
      <c r="N929" s="34" t="s">
        <v>3044</v>
      </c>
      <c r="O929" s="35" t="s">
        <v>2470</v>
      </c>
      <c r="P929" s="34"/>
      <c r="Q929" s="36" t="s">
        <v>2195</v>
      </c>
      <c r="R929" s="36"/>
      <c r="S929" s="36"/>
      <c r="T929" s="34"/>
      <c r="U929" s="34"/>
      <c r="V929" s="34"/>
      <c r="W929" s="34"/>
      <c r="X929" s="34"/>
      <c r="Y929" s="34"/>
      <c r="Z929" s="34"/>
      <c r="AA929" s="34"/>
      <c r="AB929" s="34"/>
      <c r="AC929" s="34"/>
      <c r="AD929" s="34"/>
      <c r="AE929" s="34"/>
      <c r="AF929" s="34"/>
      <c r="AG929" s="34">
        <v>1</v>
      </c>
      <c r="AH929" s="34"/>
      <c r="AI929" s="34"/>
      <c r="AJ929" s="34"/>
      <c r="AK929" s="34"/>
      <c r="AL929" s="34"/>
      <c r="AM929" s="34"/>
      <c r="AN929" s="34"/>
      <c r="AO929" s="34"/>
      <c r="AP929" s="34"/>
      <c r="AQ929" s="34"/>
      <c r="AR929" s="34"/>
      <c r="AS929" s="34"/>
      <c r="AT929" s="34"/>
      <c r="AU929" s="34"/>
      <c r="AV929" s="34"/>
      <c r="AW929" s="34"/>
    </row>
    <row r="930" spans="2:49" ht="16.5" hidden="1" customHeight="1">
      <c r="B930" s="28">
        <f t="shared" si="14"/>
        <v>927</v>
      </c>
      <c r="C930" s="30">
        <v>45484</v>
      </c>
      <c r="D930" s="30" t="s">
        <v>1464</v>
      </c>
      <c r="E930" s="30" t="s">
        <v>595</v>
      </c>
      <c r="F930" s="30" t="s">
        <v>3247</v>
      </c>
      <c r="G930" s="31" t="s">
        <v>1465</v>
      </c>
      <c r="H930" s="30" t="s">
        <v>1565</v>
      </c>
      <c r="I930" s="30" t="s">
        <v>1707</v>
      </c>
      <c r="J930" s="30" t="s">
        <v>1627</v>
      </c>
      <c r="K930" s="30" t="s">
        <v>3284</v>
      </c>
      <c r="L930" s="31" t="s">
        <v>1265</v>
      </c>
      <c r="M930" s="31" t="s">
        <v>3067</v>
      </c>
      <c r="N930" s="34" t="s">
        <v>505</v>
      </c>
      <c r="O930" s="35" t="s">
        <v>86</v>
      </c>
      <c r="P930" s="34"/>
      <c r="Q930" s="36" t="s">
        <v>2397</v>
      </c>
      <c r="R930" s="36" t="s">
        <v>3285</v>
      </c>
      <c r="S930" s="36" t="s">
        <v>3286</v>
      </c>
      <c r="T930" s="34"/>
      <c r="U930" s="34"/>
      <c r="V930" s="34"/>
      <c r="W930" s="34"/>
      <c r="X930" s="34"/>
      <c r="Y930" s="34">
        <v>1</v>
      </c>
      <c r="Z930" s="34"/>
      <c r="AA930" s="34"/>
      <c r="AB930" s="34"/>
      <c r="AC930" s="34"/>
      <c r="AD930" s="34"/>
      <c r="AE930" s="34"/>
      <c r="AF930" s="34"/>
      <c r="AG930" s="34"/>
      <c r="AH930" s="34"/>
      <c r="AI930" s="34"/>
      <c r="AJ930" s="34"/>
      <c r="AK930" s="34"/>
      <c r="AL930" s="34"/>
      <c r="AM930" s="34"/>
      <c r="AN930" s="34"/>
      <c r="AO930" s="34"/>
      <c r="AP930" s="34"/>
      <c r="AQ930" s="34"/>
      <c r="AR930" s="34"/>
      <c r="AS930" s="34"/>
      <c r="AT930" s="34"/>
      <c r="AU930" s="34"/>
      <c r="AV930" s="34"/>
      <c r="AW930" s="34"/>
    </row>
    <row r="931" spans="2:49" ht="16.5" hidden="1" customHeight="1">
      <c r="B931" s="28">
        <f t="shared" si="14"/>
        <v>928</v>
      </c>
      <c r="C931" s="30">
        <v>45488</v>
      </c>
      <c r="D931" s="30" t="s">
        <v>1464</v>
      </c>
      <c r="E931" s="30" t="s">
        <v>595</v>
      </c>
      <c r="F931" s="30" t="s">
        <v>3247</v>
      </c>
      <c r="G931" s="30" t="s">
        <v>375</v>
      </c>
      <c r="H931" s="30" t="s">
        <v>1565</v>
      </c>
      <c r="I931" s="30" t="s">
        <v>3287</v>
      </c>
      <c r="J931" s="30" t="s">
        <v>1597</v>
      </c>
      <c r="K931" s="30" t="s">
        <v>3288</v>
      </c>
      <c r="L931" s="31" t="s">
        <v>3048</v>
      </c>
      <c r="M931" s="31" t="s">
        <v>3049</v>
      </c>
      <c r="N931" s="34" t="s">
        <v>3050</v>
      </c>
      <c r="O931" s="35" t="s">
        <v>2494</v>
      </c>
      <c r="P931" s="34">
        <v>1</v>
      </c>
      <c r="Q931" s="36" t="s">
        <v>2397</v>
      </c>
      <c r="R931" s="36" t="s">
        <v>3289</v>
      </c>
      <c r="S931" s="36" t="s">
        <v>3290</v>
      </c>
      <c r="T931" s="34"/>
      <c r="U931" s="34"/>
      <c r="V931" s="34"/>
      <c r="W931" s="34"/>
      <c r="X931" s="34"/>
      <c r="Y931" s="34"/>
      <c r="Z931" s="34"/>
      <c r="AA931" s="34"/>
      <c r="AB931" s="34"/>
      <c r="AC931" s="34"/>
      <c r="AD931" s="34"/>
      <c r="AE931" s="34"/>
      <c r="AF931" s="34"/>
      <c r="AG931" s="34"/>
      <c r="AH931" s="34"/>
      <c r="AI931" s="34"/>
      <c r="AJ931" s="34"/>
      <c r="AK931" s="34"/>
      <c r="AL931" s="34"/>
      <c r="AM931" s="34"/>
      <c r="AN931" s="34"/>
      <c r="AO931" s="34"/>
      <c r="AP931" s="34"/>
      <c r="AQ931" s="34"/>
      <c r="AR931" s="34"/>
      <c r="AS931" s="34"/>
      <c r="AT931" s="34"/>
      <c r="AU931" s="34"/>
      <c r="AV931" s="34"/>
      <c r="AW931" s="34"/>
    </row>
    <row r="932" spans="2:49" ht="16.5" hidden="1" customHeight="1">
      <c r="B932" s="28">
        <f t="shared" si="14"/>
        <v>929</v>
      </c>
      <c r="C932" s="30">
        <v>45488</v>
      </c>
      <c r="D932" s="30" t="s">
        <v>1464</v>
      </c>
      <c r="E932" s="30" t="s">
        <v>595</v>
      </c>
      <c r="F932" s="30" t="s">
        <v>3247</v>
      </c>
      <c r="G932" s="30" t="s">
        <v>375</v>
      </c>
      <c r="H932" s="30" t="s">
        <v>1546</v>
      </c>
      <c r="I932" s="30" t="s">
        <v>1477</v>
      </c>
      <c r="J932" s="30" t="s">
        <v>1834</v>
      </c>
      <c r="K932" s="30" t="s">
        <v>3291</v>
      </c>
      <c r="L932" s="30" t="s">
        <v>3048</v>
      </c>
      <c r="M932" s="31" t="s">
        <v>3049</v>
      </c>
      <c r="N932" s="34" t="s">
        <v>3050</v>
      </c>
      <c r="O932" s="35" t="s">
        <v>2478</v>
      </c>
      <c r="P932" s="34">
        <v>1</v>
      </c>
      <c r="Q932" s="36"/>
      <c r="R932" s="36" t="s">
        <v>3292</v>
      </c>
      <c r="S932" s="36" t="s">
        <v>3293</v>
      </c>
      <c r="T932" s="34"/>
      <c r="U932" s="34"/>
      <c r="V932" s="34"/>
      <c r="W932" s="34"/>
      <c r="X932" s="34"/>
      <c r="Y932" s="34"/>
      <c r="Z932" s="34"/>
      <c r="AA932" s="34"/>
      <c r="AB932" s="34"/>
      <c r="AC932" s="34"/>
      <c r="AD932" s="34"/>
      <c r="AE932" s="34"/>
      <c r="AF932" s="34"/>
      <c r="AG932" s="34"/>
      <c r="AH932" s="34"/>
      <c r="AI932" s="34"/>
      <c r="AJ932" s="34"/>
      <c r="AK932" s="34"/>
      <c r="AL932" s="34"/>
      <c r="AM932" s="34"/>
      <c r="AN932" s="34"/>
      <c r="AO932" s="34"/>
      <c r="AP932" s="34"/>
      <c r="AQ932" s="34"/>
      <c r="AR932" s="34"/>
      <c r="AS932" s="34"/>
      <c r="AT932" s="34"/>
      <c r="AU932" s="34"/>
      <c r="AV932" s="34"/>
      <c r="AW932" s="34"/>
    </row>
    <row r="933" spans="2:49" ht="16.5" hidden="1" customHeight="1">
      <c r="B933" s="28">
        <f t="shared" si="14"/>
        <v>930</v>
      </c>
      <c r="C933" s="30">
        <v>45488</v>
      </c>
      <c r="D933" s="30" t="s">
        <v>1464</v>
      </c>
      <c r="E933" s="30" t="s">
        <v>595</v>
      </c>
      <c r="F933" s="30" t="s">
        <v>3247</v>
      </c>
      <c r="G933" s="31" t="s">
        <v>1465</v>
      </c>
      <c r="H933" s="30" t="s">
        <v>1565</v>
      </c>
      <c r="I933" s="30" t="s">
        <v>1566</v>
      </c>
      <c r="J933" s="30" t="s">
        <v>1567</v>
      </c>
      <c r="K933" s="30" t="s">
        <v>3294</v>
      </c>
      <c r="L933" s="31" t="s">
        <v>1265</v>
      </c>
      <c r="M933" s="31" t="s">
        <v>3070</v>
      </c>
      <c r="N933" s="34" t="s">
        <v>3044</v>
      </c>
      <c r="O933" s="35" t="s">
        <v>2470</v>
      </c>
      <c r="P933" s="34"/>
      <c r="Q933" s="36" t="s">
        <v>2397</v>
      </c>
      <c r="R933" s="36"/>
      <c r="S933" s="36"/>
      <c r="T933" s="34"/>
      <c r="U933" s="34"/>
      <c r="V933" s="34"/>
      <c r="W933" s="34"/>
      <c r="X933" s="34"/>
      <c r="Y933" s="34"/>
      <c r="Z933" s="34"/>
      <c r="AA933" s="34"/>
      <c r="AB933" s="34"/>
      <c r="AC933" s="34"/>
      <c r="AD933" s="34"/>
      <c r="AE933" s="34"/>
      <c r="AF933" s="34"/>
      <c r="AG933" s="34">
        <v>1</v>
      </c>
      <c r="AH933" s="34"/>
      <c r="AI933" s="34"/>
      <c r="AJ933" s="34"/>
      <c r="AK933" s="34"/>
      <c r="AL933" s="34"/>
      <c r="AM933" s="34"/>
      <c r="AN933" s="34"/>
      <c r="AO933" s="34"/>
      <c r="AP933" s="34"/>
      <c r="AQ933" s="34"/>
      <c r="AR933" s="34"/>
      <c r="AS933" s="34"/>
      <c r="AT933" s="34"/>
      <c r="AU933" s="34"/>
      <c r="AV933" s="34"/>
      <c r="AW933" s="34"/>
    </row>
    <row r="934" spans="2:49" ht="16.5" hidden="1" customHeight="1">
      <c r="B934" s="28">
        <f t="shared" si="14"/>
        <v>931</v>
      </c>
      <c r="C934" s="30">
        <v>45489</v>
      </c>
      <c r="D934" s="30" t="s">
        <v>1464</v>
      </c>
      <c r="E934" s="30" t="s">
        <v>595</v>
      </c>
      <c r="F934" s="30" t="s">
        <v>3247</v>
      </c>
      <c r="G934" s="30" t="s">
        <v>375</v>
      </c>
      <c r="H934" s="30" t="s">
        <v>1513</v>
      </c>
      <c r="I934" s="30" t="s">
        <v>440</v>
      </c>
      <c r="J934" s="30" t="s">
        <v>173</v>
      </c>
      <c r="K934" s="30" t="s">
        <v>3295</v>
      </c>
      <c r="L934" s="31" t="s">
        <v>1113</v>
      </c>
      <c r="M934" s="31" t="s">
        <v>582</v>
      </c>
      <c r="N934" s="34" t="s">
        <v>583</v>
      </c>
      <c r="O934" s="35" t="s">
        <v>582</v>
      </c>
      <c r="P934" s="34">
        <v>1</v>
      </c>
      <c r="Q934" s="36" t="s">
        <v>2195</v>
      </c>
      <c r="R934" s="36"/>
      <c r="S934" s="36"/>
      <c r="T934" s="34">
        <v>1</v>
      </c>
      <c r="U934" s="34"/>
      <c r="V934" s="34"/>
      <c r="W934" s="34"/>
      <c r="X934" s="34"/>
      <c r="Y934" s="34"/>
      <c r="Z934" s="34"/>
      <c r="AA934" s="34"/>
      <c r="AB934" s="34"/>
      <c r="AC934" s="34"/>
      <c r="AD934" s="34"/>
      <c r="AE934" s="34"/>
      <c r="AF934" s="34"/>
      <c r="AG934" s="34"/>
      <c r="AH934" s="34"/>
      <c r="AI934" s="34"/>
      <c r="AJ934" s="34"/>
      <c r="AK934" s="34"/>
      <c r="AL934" s="34"/>
      <c r="AM934" s="34"/>
      <c r="AN934" s="34"/>
      <c r="AO934" s="34"/>
      <c r="AP934" s="34"/>
      <c r="AQ934" s="34"/>
      <c r="AR934" s="34"/>
      <c r="AS934" s="34"/>
      <c r="AT934" s="34"/>
      <c r="AU934" s="34"/>
      <c r="AV934" s="34"/>
      <c r="AW934" s="34"/>
    </row>
    <row r="935" spans="2:49" ht="16.5" hidden="1" customHeight="1">
      <c r="B935" s="28">
        <f t="shared" si="14"/>
        <v>932</v>
      </c>
      <c r="C935" s="30">
        <v>45489</v>
      </c>
      <c r="D935" s="30" t="s">
        <v>1464</v>
      </c>
      <c r="E935" s="30" t="s">
        <v>595</v>
      </c>
      <c r="F935" s="30" t="s">
        <v>3247</v>
      </c>
      <c r="G935" s="30" t="s">
        <v>375</v>
      </c>
      <c r="H935" s="30" t="s">
        <v>1513</v>
      </c>
      <c r="I935" s="30" t="s">
        <v>440</v>
      </c>
      <c r="J935" s="30" t="s">
        <v>173</v>
      </c>
      <c r="K935" s="30" t="s">
        <v>1691</v>
      </c>
      <c r="L935" s="31" t="s">
        <v>3048</v>
      </c>
      <c r="M935" s="31" t="s">
        <v>3049</v>
      </c>
      <c r="N935" s="34" t="s">
        <v>3087</v>
      </c>
      <c r="O935" s="35" t="s">
        <v>2494</v>
      </c>
      <c r="P935" s="34">
        <v>1</v>
      </c>
      <c r="Q935" s="36" t="s">
        <v>2195</v>
      </c>
      <c r="R935" s="36"/>
      <c r="S935" s="36"/>
      <c r="T935" s="34"/>
      <c r="U935" s="34"/>
      <c r="V935" s="34"/>
      <c r="W935" s="34"/>
      <c r="X935" s="34"/>
      <c r="Y935" s="34"/>
      <c r="Z935" s="34"/>
      <c r="AA935" s="34"/>
      <c r="AB935" s="34"/>
      <c r="AC935" s="34"/>
      <c r="AD935" s="34"/>
      <c r="AE935" s="34"/>
      <c r="AF935" s="34">
        <v>1</v>
      </c>
      <c r="AG935" s="34"/>
      <c r="AH935" s="34"/>
      <c r="AI935" s="34"/>
      <c r="AJ935" s="34"/>
      <c r="AK935" s="34"/>
      <c r="AL935" s="34"/>
      <c r="AM935" s="34"/>
      <c r="AN935" s="34"/>
      <c r="AO935" s="34"/>
      <c r="AP935" s="34"/>
      <c r="AQ935" s="34"/>
      <c r="AR935" s="34"/>
      <c r="AS935" s="34"/>
      <c r="AT935" s="34"/>
      <c r="AU935" s="34"/>
      <c r="AV935" s="34"/>
      <c r="AW935" s="34"/>
    </row>
    <row r="936" spans="2:49" ht="16.5" hidden="1" customHeight="1">
      <c r="B936" s="28">
        <f t="shared" si="14"/>
        <v>933</v>
      </c>
      <c r="C936" s="30">
        <v>45489</v>
      </c>
      <c r="D936" s="30" t="s">
        <v>1464</v>
      </c>
      <c r="E936" s="30" t="s">
        <v>595</v>
      </c>
      <c r="F936" s="30" t="s">
        <v>3247</v>
      </c>
      <c r="G936" s="30" t="s">
        <v>375</v>
      </c>
      <c r="H936" s="30" t="s">
        <v>1565</v>
      </c>
      <c r="I936" s="30" t="s">
        <v>1503</v>
      </c>
      <c r="J936" s="30" t="s">
        <v>1619</v>
      </c>
      <c r="K936" s="30" t="s">
        <v>3296</v>
      </c>
      <c r="L936" s="31" t="s">
        <v>3048</v>
      </c>
      <c r="M936" s="31" t="s">
        <v>3049</v>
      </c>
      <c r="N936" s="34" t="s">
        <v>162</v>
      </c>
      <c r="O936" s="35" t="s">
        <v>2590</v>
      </c>
      <c r="P936" s="34">
        <v>1</v>
      </c>
      <c r="Q936" s="36" t="s">
        <v>2397</v>
      </c>
      <c r="R936" s="36" t="s">
        <v>3297</v>
      </c>
      <c r="S936" s="36" t="s">
        <v>3298</v>
      </c>
      <c r="T936" s="34"/>
      <c r="U936" s="34"/>
      <c r="V936" s="34"/>
      <c r="W936" s="34"/>
      <c r="X936" s="34"/>
      <c r="Y936" s="34"/>
      <c r="Z936" s="34"/>
      <c r="AA936" s="34"/>
      <c r="AB936" s="34"/>
      <c r="AC936" s="34"/>
      <c r="AD936" s="34"/>
      <c r="AE936" s="34"/>
      <c r="AF936" s="34"/>
      <c r="AG936" s="34"/>
      <c r="AH936" s="34"/>
      <c r="AI936" s="34"/>
      <c r="AJ936" s="34"/>
      <c r="AK936" s="34"/>
      <c r="AL936" s="34"/>
      <c r="AM936" s="34"/>
      <c r="AN936" s="34"/>
      <c r="AO936" s="34"/>
      <c r="AP936" s="34"/>
      <c r="AQ936" s="34"/>
      <c r="AR936" s="34"/>
      <c r="AS936" s="34"/>
      <c r="AT936" s="34"/>
      <c r="AU936" s="34"/>
      <c r="AV936" s="34"/>
      <c r="AW936" s="34"/>
    </row>
    <row r="937" spans="2:49" ht="16.5" hidden="1" customHeight="1">
      <c r="B937" s="28">
        <f t="shared" si="14"/>
        <v>934</v>
      </c>
      <c r="C937" s="30">
        <v>45490</v>
      </c>
      <c r="D937" s="30" t="s">
        <v>1464</v>
      </c>
      <c r="E937" s="30" t="s">
        <v>595</v>
      </c>
      <c r="F937" s="30" t="s">
        <v>3247</v>
      </c>
      <c r="G937" s="31" t="s">
        <v>1465</v>
      </c>
      <c r="H937" s="30" t="s">
        <v>1565</v>
      </c>
      <c r="I937" s="30" t="s">
        <v>3299</v>
      </c>
      <c r="J937" s="30" t="s">
        <v>341</v>
      </c>
      <c r="K937" s="30" t="s">
        <v>3300</v>
      </c>
      <c r="L937" s="31" t="s">
        <v>1265</v>
      </c>
      <c r="M937" s="31" t="s">
        <v>3091</v>
      </c>
      <c r="N937" s="34" t="s">
        <v>3074</v>
      </c>
      <c r="O937" s="35" t="s">
        <v>2494</v>
      </c>
      <c r="P937" s="34"/>
      <c r="Q937" s="36" t="s">
        <v>2397</v>
      </c>
      <c r="R937" s="36"/>
      <c r="S937" s="36"/>
      <c r="T937" s="34"/>
      <c r="U937" s="34"/>
      <c r="V937" s="34"/>
      <c r="W937" s="34"/>
      <c r="X937" s="34"/>
      <c r="Y937" s="34"/>
      <c r="Z937" s="34">
        <v>1</v>
      </c>
      <c r="AA937" s="34"/>
      <c r="AB937" s="34"/>
      <c r="AC937" s="34"/>
      <c r="AD937" s="34"/>
      <c r="AE937" s="34"/>
      <c r="AF937" s="34"/>
      <c r="AG937" s="34"/>
      <c r="AH937" s="34"/>
      <c r="AI937" s="34"/>
      <c r="AJ937" s="34"/>
      <c r="AK937" s="34"/>
      <c r="AL937" s="34"/>
      <c r="AM937" s="34"/>
      <c r="AN937" s="34"/>
      <c r="AO937" s="34"/>
      <c r="AP937" s="34"/>
      <c r="AQ937" s="34"/>
      <c r="AR937" s="34"/>
      <c r="AS937" s="34"/>
      <c r="AT937" s="34"/>
      <c r="AU937" s="34"/>
      <c r="AV937" s="34"/>
      <c r="AW937" s="34"/>
    </row>
    <row r="938" spans="2:49" ht="16.5" hidden="1" customHeight="1">
      <c r="B938" s="28">
        <f t="shared" si="14"/>
        <v>935</v>
      </c>
      <c r="C938" s="30">
        <v>45489</v>
      </c>
      <c r="D938" s="30" t="s">
        <v>1464</v>
      </c>
      <c r="E938" s="30" t="s">
        <v>595</v>
      </c>
      <c r="F938" s="30" t="s">
        <v>3247</v>
      </c>
      <c r="G938" s="30" t="s">
        <v>375</v>
      </c>
      <c r="H938" s="30" t="s">
        <v>1565</v>
      </c>
      <c r="I938" s="30" t="s">
        <v>1509</v>
      </c>
      <c r="J938" s="30" t="s">
        <v>1572</v>
      </c>
      <c r="K938" s="30" t="s">
        <v>3301</v>
      </c>
      <c r="L938" s="31" t="s">
        <v>3054</v>
      </c>
      <c r="M938" s="31" t="s">
        <v>3078</v>
      </c>
      <c r="N938" s="34" t="s">
        <v>620</v>
      </c>
      <c r="O938" s="35" t="s">
        <v>2467</v>
      </c>
      <c r="P938" s="34">
        <v>1</v>
      </c>
      <c r="Q938" s="36" t="s">
        <v>2397</v>
      </c>
      <c r="R938" s="36"/>
      <c r="S938" s="36"/>
      <c r="T938" s="34"/>
      <c r="U938" s="34"/>
      <c r="V938" s="34">
        <v>1</v>
      </c>
      <c r="W938" s="34"/>
      <c r="X938" s="34"/>
      <c r="Y938" s="34"/>
      <c r="Z938" s="34"/>
      <c r="AA938" s="34"/>
      <c r="AB938" s="34"/>
      <c r="AC938" s="34"/>
      <c r="AD938" s="34"/>
      <c r="AE938" s="34"/>
      <c r="AF938" s="34"/>
      <c r="AG938" s="34"/>
      <c r="AH938" s="34"/>
      <c r="AI938" s="34"/>
      <c r="AJ938" s="34"/>
      <c r="AK938" s="34"/>
      <c r="AL938" s="34"/>
      <c r="AM938" s="34"/>
      <c r="AN938" s="34"/>
      <c r="AO938" s="34"/>
      <c r="AP938" s="34"/>
      <c r="AQ938" s="34"/>
      <c r="AR938" s="34"/>
      <c r="AS938" s="34"/>
      <c r="AT938" s="34"/>
      <c r="AU938" s="34"/>
      <c r="AV938" s="34"/>
      <c r="AW938" s="34"/>
    </row>
    <row r="939" spans="2:49" ht="16.5" hidden="1" customHeight="1">
      <c r="B939" s="28">
        <f t="shared" si="14"/>
        <v>936</v>
      </c>
      <c r="C939" s="30">
        <v>45489</v>
      </c>
      <c r="D939" s="30" t="s">
        <v>1464</v>
      </c>
      <c r="E939" s="30" t="s">
        <v>595</v>
      </c>
      <c r="F939" s="30" t="s">
        <v>3247</v>
      </c>
      <c r="G939" s="30" t="s">
        <v>375</v>
      </c>
      <c r="H939" s="30" t="s">
        <v>1546</v>
      </c>
      <c r="I939" s="30" t="s">
        <v>1477</v>
      </c>
      <c r="J939" s="30" t="s">
        <v>656</v>
      </c>
      <c r="K939" s="30" t="s">
        <v>3302</v>
      </c>
      <c r="L939" s="30" t="s">
        <v>3048</v>
      </c>
      <c r="M939" s="31" t="s">
        <v>3049</v>
      </c>
      <c r="N939" s="34" t="s">
        <v>3085</v>
      </c>
      <c r="O939" s="35" t="s">
        <v>3303</v>
      </c>
      <c r="P939" s="34">
        <v>1</v>
      </c>
      <c r="Q939" s="36"/>
      <c r="R939" s="36"/>
      <c r="S939" s="36"/>
      <c r="T939" s="34"/>
      <c r="U939" s="34"/>
      <c r="V939" s="34"/>
      <c r="W939" s="34"/>
      <c r="X939" s="34"/>
      <c r="Y939" s="34"/>
      <c r="Z939" s="34"/>
      <c r="AA939" s="34"/>
      <c r="AB939" s="34"/>
      <c r="AC939" s="34"/>
      <c r="AD939" s="34"/>
      <c r="AE939" s="34"/>
      <c r="AF939" s="34"/>
      <c r="AG939" s="34"/>
      <c r="AH939" s="34"/>
      <c r="AI939" s="34"/>
      <c r="AJ939" s="34"/>
      <c r="AK939" s="34"/>
      <c r="AL939" s="34"/>
      <c r="AM939" s="34"/>
      <c r="AN939" s="34"/>
      <c r="AO939" s="34"/>
      <c r="AP939" s="34"/>
      <c r="AQ939" s="34"/>
      <c r="AR939" s="34"/>
      <c r="AS939" s="34"/>
      <c r="AT939" s="34"/>
      <c r="AU939" s="34"/>
      <c r="AV939" s="34"/>
      <c r="AW939" s="34"/>
    </row>
    <row r="940" spans="2:49" ht="16.5" hidden="1" customHeight="1">
      <c r="B940" s="28">
        <f t="shared" si="14"/>
        <v>937</v>
      </c>
      <c r="C940" s="30">
        <v>45490</v>
      </c>
      <c r="D940" s="30" t="s">
        <v>1464</v>
      </c>
      <c r="E940" s="30" t="s">
        <v>595</v>
      </c>
      <c r="F940" s="30" t="s">
        <v>3247</v>
      </c>
      <c r="G940" s="30" t="s">
        <v>375</v>
      </c>
      <c r="H940" s="30" t="s">
        <v>1610</v>
      </c>
      <c r="I940" s="30" t="s">
        <v>1485</v>
      </c>
      <c r="J940" s="30" t="s">
        <v>1486</v>
      </c>
      <c r="K940" s="30" t="s">
        <v>2842</v>
      </c>
      <c r="L940" s="31" t="s">
        <v>3202</v>
      </c>
      <c r="M940" s="31" t="s">
        <v>653</v>
      </c>
      <c r="N940" s="34" t="s">
        <v>531</v>
      </c>
      <c r="O940" s="35"/>
      <c r="P940" s="34">
        <v>1</v>
      </c>
      <c r="Q940" s="36" t="s">
        <v>2188</v>
      </c>
      <c r="R940" s="36"/>
      <c r="S940" s="36"/>
      <c r="T940" s="34"/>
      <c r="U940" s="34"/>
      <c r="V940" s="34"/>
      <c r="W940" s="34"/>
      <c r="X940" s="34"/>
      <c r="Y940" s="34"/>
      <c r="Z940" s="34"/>
      <c r="AA940" s="34"/>
      <c r="AB940" s="34"/>
      <c r="AC940" s="34"/>
      <c r="AD940" s="34"/>
      <c r="AE940" s="34"/>
      <c r="AF940" s="34"/>
      <c r="AG940" s="34"/>
      <c r="AH940" s="34"/>
      <c r="AI940" s="34"/>
      <c r="AJ940" s="34"/>
      <c r="AK940" s="34"/>
      <c r="AL940" s="34"/>
      <c r="AM940" s="34"/>
      <c r="AN940" s="34"/>
      <c r="AO940" s="34"/>
      <c r="AP940" s="34"/>
      <c r="AQ940" s="34"/>
      <c r="AR940" s="34"/>
      <c r="AS940" s="34"/>
      <c r="AT940" s="34"/>
      <c r="AU940" s="34"/>
      <c r="AV940" s="34"/>
      <c r="AW940" s="34"/>
    </row>
    <row r="941" spans="2:49" ht="16.5" hidden="1" customHeight="1">
      <c r="B941" s="28">
        <f t="shared" si="14"/>
        <v>938</v>
      </c>
      <c r="C941" s="30">
        <v>45490</v>
      </c>
      <c r="D941" s="30" t="s">
        <v>1464</v>
      </c>
      <c r="E941" s="30" t="s">
        <v>595</v>
      </c>
      <c r="F941" s="30" t="s">
        <v>3247</v>
      </c>
      <c r="G941" s="30" t="s">
        <v>375</v>
      </c>
      <c r="H941" s="30" t="s">
        <v>1565</v>
      </c>
      <c r="I941" s="30" t="s">
        <v>1659</v>
      </c>
      <c r="J941" s="30" t="s">
        <v>3304</v>
      </c>
      <c r="K941" s="30" t="s">
        <v>1985</v>
      </c>
      <c r="L941" s="31" t="s">
        <v>3036</v>
      </c>
      <c r="M941" s="31" t="s">
        <v>414</v>
      </c>
      <c r="N941" s="34" t="s">
        <v>162</v>
      </c>
      <c r="O941" s="35" t="s">
        <v>2503</v>
      </c>
      <c r="P941" s="34">
        <v>1</v>
      </c>
      <c r="Q941" s="36" t="s">
        <v>2397</v>
      </c>
      <c r="R941" s="36" t="s">
        <v>3305</v>
      </c>
      <c r="S941" s="36" t="s">
        <v>3306</v>
      </c>
      <c r="T941" s="34"/>
      <c r="U941" s="34"/>
      <c r="V941" s="34"/>
      <c r="W941" s="34"/>
      <c r="X941" s="34"/>
      <c r="Y941" s="34"/>
      <c r="Z941" s="34"/>
      <c r="AA941" s="34"/>
      <c r="AB941" s="34"/>
      <c r="AC941" s="34"/>
      <c r="AD941" s="34"/>
      <c r="AE941" s="34"/>
      <c r="AF941" s="34"/>
      <c r="AG941" s="34"/>
      <c r="AH941" s="34"/>
      <c r="AI941" s="34"/>
      <c r="AJ941" s="34"/>
      <c r="AK941" s="34"/>
      <c r="AL941" s="34"/>
      <c r="AM941" s="34"/>
      <c r="AN941" s="34"/>
      <c r="AO941" s="34"/>
      <c r="AP941" s="34"/>
      <c r="AQ941" s="34"/>
      <c r="AR941" s="34"/>
      <c r="AS941" s="34"/>
      <c r="AT941" s="34"/>
      <c r="AU941" s="34"/>
      <c r="AV941" s="34"/>
      <c r="AW941" s="34"/>
    </row>
    <row r="942" spans="2:49" ht="16.5" hidden="1" customHeight="1">
      <c r="B942" s="28">
        <f t="shared" si="14"/>
        <v>939</v>
      </c>
      <c r="C942" s="30">
        <v>45490</v>
      </c>
      <c r="D942" s="30" t="s">
        <v>1464</v>
      </c>
      <c r="E942" s="30" t="s">
        <v>595</v>
      </c>
      <c r="F942" s="30" t="s">
        <v>3247</v>
      </c>
      <c r="G942" s="30" t="s">
        <v>375</v>
      </c>
      <c r="H942" s="30" t="s">
        <v>1546</v>
      </c>
      <c r="I942" s="30" t="s">
        <v>1477</v>
      </c>
      <c r="J942" s="30" t="s">
        <v>656</v>
      </c>
      <c r="K942" s="30" t="s">
        <v>3307</v>
      </c>
      <c r="L942" s="30" t="s">
        <v>3048</v>
      </c>
      <c r="M942" s="31" t="s">
        <v>3049</v>
      </c>
      <c r="N942" s="34" t="s">
        <v>3050</v>
      </c>
      <c r="O942" s="35" t="s">
        <v>2478</v>
      </c>
      <c r="P942" s="34">
        <v>1</v>
      </c>
      <c r="Q942" s="36"/>
      <c r="R942" s="36" t="s">
        <v>3308</v>
      </c>
      <c r="S942" s="36" t="s">
        <v>3309</v>
      </c>
      <c r="T942" s="34"/>
      <c r="U942" s="34"/>
      <c r="V942" s="34"/>
      <c r="W942" s="34"/>
      <c r="X942" s="34"/>
      <c r="Y942" s="34"/>
      <c r="Z942" s="34"/>
      <c r="AA942" s="34"/>
      <c r="AB942" s="34"/>
      <c r="AC942" s="34"/>
      <c r="AD942" s="34"/>
      <c r="AE942" s="34"/>
      <c r="AF942" s="34"/>
      <c r="AG942" s="34"/>
      <c r="AH942" s="34"/>
      <c r="AI942" s="34"/>
      <c r="AJ942" s="34"/>
      <c r="AK942" s="34"/>
      <c r="AL942" s="34"/>
      <c r="AM942" s="34"/>
      <c r="AN942" s="34"/>
      <c r="AO942" s="34"/>
      <c r="AP942" s="34"/>
      <c r="AQ942" s="34"/>
      <c r="AR942" s="34"/>
      <c r="AS942" s="34"/>
      <c r="AT942" s="34"/>
      <c r="AU942" s="34"/>
      <c r="AV942" s="34"/>
      <c r="AW942" s="34"/>
    </row>
    <row r="943" spans="2:49" ht="16.5" hidden="1" customHeight="1">
      <c r="B943" s="28">
        <f t="shared" si="14"/>
        <v>940</v>
      </c>
      <c r="C943" s="30">
        <v>45491</v>
      </c>
      <c r="D943" s="30" t="s">
        <v>1464</v>
      </c>
      <c r="E943" s="30" t="s">
        <v>595</v>
      </c>
      <c r="F943" s="30" t="s">
        <v>3310</v>
      </c>
      <c r="G943" s="30" t="s">
        <v>375</v>
      </c>
      <c r="H943" s="30" t="s">
        <v>1538</v>
      </c>
      <c r="I943" s="30" t="s">
        <v>1543</v>
      </c>
      <c r="J943" s="30" t="s">
        <v>217</v>
      </c>
      <c r="K943" s="30" t="s">
        <v>2941</v>
      </c>
      <c r="L943" s="31" t="s">
        <v>3202</v>
      </c>
      <c r="M943" s="31" t="s">
        <v>48</v>
      </c>
      <c r="N943" s="34" t="s">
        <v>531</v>
      </c>
      <c r="O943" s="35"/>
      <c r="P943" s="34">
        <v>1</v>
      </c>
      <c r="Q943" s="36" t="s">
        <v>2281</v>
      </c>
      <c r="R943" s="36" t="s">
        <v>3311</v>
      </c>
      <c r="S943" s="36" t="s">
        <v>3312</v>
      </c>
      <c r="T943" s="34"/>
      <c r="U943" s="34"/>
      <c r="V943" s="34"/>
      <c r="W943" s="34"/>
      <c r="X943" s="34"/>
      <c r="Y943" s="34"/>
      <c r="Z943" s="34"/>
      <c r="AA943" s="34"/>
      <c r="AB943" s="34"/>
      <c r="AC943" s="34"/>
      <c r="AD943" s="34">
        <v>1</v>
      </c>
      <c r="AE943" s="34"/>
      <c r="AF943" s="34"/>
      <c r="AG943" s="34"/>
      <c r="AH943" s="34"/>
      <c r="AI943" s="34"/>
      <c r="AJ943" s="34"/>
      <c r="AK943" s="34"/>
      <c r="AL943" s="34"/>
      <c r="AM943" s="34"/>
      <c r="AN943" s="34"/>
      <c r="AO943" s="34"/>
      <c r="AP943" s="34"/>
      <c r="AQ943" s="34"/>
      <c r="AR943" s="34"/>
      <c r="AS943" s="34"/>
      <c r="AT943" s="34"/>
      <c r="AU943" s="34"/>
      <c r="AV943" s="34"/>
      <c r="AW943" s="34"/>
    </row>
    <row r="944" spans="2:49" ht="16.5" hidden="1" customHeight="1">
      <c r="B944" s="28">
        <f t="shared" si="14"/>
        <v>941</v>
      </c>
      <c r="C944" s="30">
        <v>45491</v>
      </c>
      <c r="D944" s="30" t="s">
        <v>1464</v>
      </c>
      <c r="E944" s="30" t="s">
        <v>595</v>
      </c>
      <c r="F944" s="30" t="s">
        <v>3310</v>
      </c>
      <c r="G944" s="30" t="s">
        <v>375</v>
      </c>
      <c r="H944" s="30" t="s">
        <v>1565</v>
      </c>
      <c r="I944" s="30" t="s">
        <v>1503</v>
      </c>
      <c r="J944" s="30" t="s">
        <v>640</v>
      </c>
      <c r="K944" s="30" t="s">
        <v>2560</v>
      </c>
      <c r="L944" s="31" t="s">
        <v>3036</v>
      </c>
      <c r="M944" s="31" t="s">
        <v>3185</v>
      </c>
      <c r="N944" s="34" t="s">
        <v>162</v>
      </c>
      <c r="O944" s="35" t="s">
        <v>2804</v>
      </c>
      <c r="P944" s="34">
        <v>1</v>
      </c>
      <c r="Q944" s="36" t="s">
        <v>2397</v>
      </c>
      <c r="R944" s="36" t="s">
        <v>3313</v>
      </c>
      <c r="S944" s="36" t="s">
        <v>3314</v>
      </c>
      <c r="T944" s="34"/>
      <c r="U944" s="34"/>
      <c r="V944" s="34"/>
      <c r="W944" s="34"/>
      <c r="X944" s="34"/>
      <c r="Y944" s="34"/>
      <c r="Z944" s="34"/>
      <c r="AA944" s="34"/>
      <c r="AB944" s="34"/>
      <c r="AC944" s="34"/>
      <c r="AD944" s="34"/>
      <c r="AE944" s="34"/>
      <c r="AF944" s="34"/>
      <c r="AG944" s="34"/>
      <c r="AH944" s="34"/>
      <c r="AI944" s="34"/>
      <c r="AJ944" s="34"/>
      <c r="AK944" s="34"/>
      <c r="AL944" s="34"/>
      <c r="AM944" s="34"/>
      <c r="AN944" s="34"/>
      <c r="AO944" s="34"/>
      <c r="AP944" s="34"/>
      <c r="AQ944" s="34"/>
      <c r="AR944" s="34"/>
      <c r="AS944" s="34"/>
      <c r="AT944" s="34"/>
      <c r="AU944" s="34"/>
      <c r="AV944" s="34"/>
      <c r="AW944" s="34"/>
    </row>
    <row r="945" spans="2:49" ht="16.5" hidden="1" customHeight="1">
      <c r="B945" s="28">
        <f t="shared" si="14"/>
        <v>942</v>
      </c>
      <c r="C945" s="30">
        <v>45491</v>
      </c>
      <c r="D945" s="30" t="s">
        <v>1464</v>
      </c>
      <c r="E945" s="30" t="s">
        <v>595</v>
      </c>
      <c r="F945" s="30" t="s">
        <v>3310</v>
      </c>
      <c r="G945" s="30" t="s">
        <v>375</v>
      </c>
      <c r="H945" s="30" t="s">
        <v>1513</v>
      </c>
      <c r="I945" s="30" t="s">
        <v>440</v>
      </c>
      <c r="J945" s="30" t="s">
        <v>173</v>
      </c>
      <c r="K945" s="30" t="s">
        <v>3315</v>
      </c>
      <c r="L945" s="31" t="s">
        <v>3054</v>
      </c>
      <c r="M945" s="31" t="s">
        <v>3088</v>
      </c>
      <c r="N945" s="34" t="s">
        <v>3316</v>
      </c>
      <c r="O945" s="35" t="s">
        <v>3317</v>
      </c>
      <c r="P945" s="34">
        <v>1</v>
      </c>
      <c r="Q945" s="36" t="s">
        <v>2195</v>
      </c>
      <c r="R945" s="36"/>
      <c r="S945" s="36"/>
      <c r="T945" s="34"/>
      <c r="U945" s="34"/>
      <c r="V945" s="34"/>
      <c r="W945" s="34"/>
      <c r="X945" s="34"/>
      <c r="Y945" s="34"/>
      <c r="Z945" s="34"/>
      <c r="AA945" s="34"/>
      <c r="AB945" s="34"/>
      <c r="AC945" s="34"/>
      <c r="AD945" s="34"/>
      <c r="AE945" s="34"/>
      <c r="AF945" s="34"/>
      <c r="AG945" s="34"/>
      <c r="AH945" s="34"/>
      <c r="AI945" s="34"/>
      <c r="AJ945" s="34"/>
      <c r="AK945" s="34"/>
      <c r="AL945" s="34"/>
      <c r="AM945" s="34"/>
      <c r="AN945" s="34"/>
      <c r="AO945" s="34"/>
      <c r="AP945" s="34"/>
      <c r="AQ945" s="34"/>
      <c r="AR945" s="34"/>
      <c r="AS945" s="34"/>
      <c r="AT945" s="34"/>
      <c r="AU945" s="34"/>
      <c r="AV945" s="34"/>
      <c r="AW945" s="34"/>
    </row>
    <row r="946" spans="2:49" ht="16.5" hidden="1" customHeight="1">
      <c r="B946" s="28">
        <f t="shared" si="14"/>
        <v>943</v>
      </c>
      <c r="C946" s="30">
        <v>45491</v>
      </c>
      <c r="D946" s="30" t="s">
        <v>1464</v>
      </c>
      <c r="E946" s="30" t="s">
        <v>595</v>
      </c>
      <c r="F946" s="30" t="s">
        <v>3310</v>
      </c>
      <c r="G946" s="30" t="s">
        <v>1465</v>
      </c>
      <c r="H946" s="30" t="s">
        <v>1546</v>
      </c>
      <c r="I946" s="30" t="s">
        <v>1477</v>
      </c>
      <c r="J946" s="30" t="s">
        <v>656</v>
      </c>
      <c r="K946" s="30" t="s">
        <v>3318</v>
      </c>
      <c r="L946" s="31" t="s">
        <v>1265</v>
      </c>
      <c r="M946" s="31" t="s">
        <v>3067</v>
      </c>
      <c r="N946" s="34" t="s">
        <v>3319</v>
      </c>
      <c r="O946" s="35" t="s">
        <v>3320</v>
      </c>
      <c r="P946" s="34"/>
      <c r="Q946" s="36"/>
      <c r="R946" s="36"/>
      <c r="S946" s="36"/>
      <c r="T946" s="34"/>
      <c r="U946" s="34"/>
      <c r="V946" s="34"/>
      <c r="W946" s="34"/>
      <c r="X946" s="34"/>
      <c r="Y946" s="34">
        <v>1</v>
      </c>
      <c r="Z946" s="34"/>
      <c r="AA946" s="34"/>
      <c r="AB946" s="34"/>
      <c r="AC946" s="34"/>
      <c r="AD946" s="34"/>
      <c r="AE946" s="34"/>
      <c r="AF946" s="34"/>
      <c r="AG946" s="34"/>
      <c r="AH946" s="34"/>
      <c r="AI946" s="34"/>
      <c r="AJ946" s="34"/>
      <c r="AK946" s="34"/>
      <c r="AL946" s="34"/>
      <c r="AM946" s="34"/>
      <c r="AN946" s="34"/>
      <c r="AO946" s="34"/>
      <c r="AP946" s="34"/>
      <c r="AQ946" s="34"/>
      <c r="AR946" s="34"/>
      <c r="AS946" s="34"/>
      <c r="AT946" s="34"/>
      <c r="AU946" s="34"/>
      <c r="AV946" s="34"/>
      <c r="AW946" s="34"/>
    </row>
    <row r="947" spans="2:49" ht="16.5" hidden="1" customHeight="1">
      <c r="B947" s="28">
        <f t="shared" si="14"/>
        <v>944</v>
      </c>
      <c r="C947" s="30">
        <v>45492</v>
      </c>
      <c r="D947" s="30" t="s">
        <v>1464</v>
      </c>
      <c r="E947" s="30" t="s">
        <v>595</v>
      </c>
      <c r="F947" s="30" t="s">
        <v>3310</v>
      </c>
      <c r="G947" s="30" t="s">
        <v>375</v>
      </c>
      <c r="H947" s="30" t="s">
        <v>1533</v>
      </c>
      <c r="I947" s="30" t="s">
        <v>1492</v>
      </c>
      <c r="J947" s="30" t="s">
        <v>1472</v>
      </c>
      <c r="K947" s="30" t="s">
        <v>1863</v>
      </c>
      <c r="L947" s="31" t="s">
        <v>3036</v>
      </c>
      <c r="M947" s="31" t="s">
        <v>3049</v>
      </c>
      <c r="N947" s="34" t="s">
        <v>162</v>
      </c>
      <c r="O947" s="35" t="s">
        <v>3321</v>
      </c>
      <c r="P947" s="34">
        <v>1</v>
      </c>
      <c r="Q947" s="36" t="s">
        <v>2602</v>
      </c>
      <c r="R947" s="36" t="s">
        <v>3322</v>
      </c>
      <c r="S947" s="36" t="s">
        <v>3323</v>
      </c>
      <c r="T947" s="34"/>
      <c r="U947" s="34"/>
      <c r="V947" s="34"/>
      <c r="W947" s="34"/>
      <c r="X947" s="34"/>
      <c r="Y947" s="34"/>
      <c r="Z947" s="34"/>
      <c r="AA947" s="34"/>
      <c r="AB947" s="34"/>
      <c r="AC947" s="34"/>
      <c r="AD947" s="34"/>
      <c r="AE947" s="34"/>
      <c r="AF947" s="34"/>
      <c r="AG947" s="34"/>
      <c r="AH947" s="34"/>
      <c r="AI947" s="34"/>
      <c r="AJ947" s="34"/>
      <c r="AK947" s="34"/>
      <c r="AL947" s="34"/>
      <c r="AM947" s="34"/>
      <c r="AN947" s="34"/>
      <c r="AO947" s="34"/>
      <c r="AP947" s="34"/>
      <c r="AQ947" s="34"/>
      <c r="AR947" s="34"/>
      <c r="AS947" s="34"/>
      <c r="AT947" s="34"/>
      <c r="AU947" s="34"/>
      <c r="AV947" s="34"/>
      <c r="AW947" s="34"/>
    </row>
    <row r="948" spans="2:49" ht="16.5" hidden="1" customHeight="1">
      <c r="B948" s="28">
        <f t="shared" si="14"/>
        <v>945</v>
      </c>
      <c r="C948" s="30">
        <v>45492</v>
      </c>
      <c r="D948" s="30" t="s">
        <v>1464</v>
      </c>
      <c r="E948" s="30" t="s">
        <v>595</v>
      </c>
      <c r="F948" s="30" t="s">
        <v>3310</v>
      </c>
      <c r="G948" s="30" t="s">
        <v>375</v>
      </c>
      <c r="H948" s="30" t="s">
        <v>1533</v>
      </c>
      <c r="I948" s="30" t="s">
        <v>1492</v>
      </c>
      <c r="J948" s="30" t="s">
        <v>1472</v>
      </c>
      <c r="K948" s="30" t="s">
        <v>3324</v>
      </c>
      <c r="L948" s="31" t="s">
        <v>3054</v>
      </c>
      <c r="M948" s="31" t="s">
        <v>3325</v>
      </c>
      <c r="N948" s="34" t="s">
        <v>203</v>
      </c>
      <c r="O948" s="35" t="s">
        <v>3326</v>
      </c>
      <c r="P948" s="34">
        <v>1</v>
      </c>
      <c r="Q948" s="36" t="s">
        <v>2602</v>
      </c>
      <c r="R948" s="36" t="s">
        <v>3327</v>
      </c>
      <c r="S948" s="36" t="s">
        <v>3328</v>
      </c>
      <c r="T948" s="34"/>
      <c r="U948" s="34"/>
      <c r="V948" s="34"/>
      <c r="W948" s="34"/>
      <c r="X948" s="34"/>
      <c r="Y948" s="34"/>
      <c r="Z948" s="34"/>
      <c r="AA948" s="34"/>
      <c r="AB948" s="34"/>
      <c r="AC948" s="34"/>
      <c r="AD948" s="34"/>
      <c r="AE948" s="34"/>
      <c r="AF948" s="34"/>
      <c r="AG948" s="34"/>
      <c r="AH948" s="34"/>
      <c r="AI948" s="34"/>
      <c r="AJ948" s="34"/>
      <c r="AK948" s="34"/>
      <c r="AL948" s="34"/>
      <c r="AM948" s="34"/>
      <c r="AN948" s="34"/>
      <c r="AO948" s="34"/>
      <c r="AP948" s="34"/>
      <c r="AQ948" s="34"/>
      <c r="AR948" s="34"/>
      <c r="AS948" s="34"/>
      <c r="AT948" s="34"/>
      <c r="AU948" s="34"/>
      <c r="AV948" s="34"/>
      <c r="AW948" s="34"/>
    </row>
    <row r="949" spans="2:49" ht="16.5" hidden="1" customHeight="1">
      <c r="B949" s="28">
        <f t="shared" si="14"/>
        <v>946</v>
      </c>
      <c r="C949" s="30">
        <v>45492</v>
      </c>
      <c r="D949" s="30" t="s">
        <v>1464</v>
      </c>
      <c r="E949" s="30" t="s">
        <v>595</v>
      </c>
      <c r="F949" s="30" t="s">
        <v>3310</v>
      </c>
      <c r="G949" s="30" t="s">
        <v>375</v>
      </c>
      <c r="H949" s="30" t="s">
        <v>1533</v>
      </c>
      <c r="I949" s="30" t="s">
        <v>3329</v>
      </c>
      <c r="J949" s="30" t="s">
        <v>1472</v>
      </c>
      <c r="K949" s="30" t="s">
        <v>3269</v>
      </c>
      <c r="L949" s="31" t="s">
        <v>3036</v>
      </c>
      <c r="M949" s="31" t="s">
        <v>114</v>
      </c>
      <c r="N949" s="34" t="s">
        <v>162</v>
      </c>
      <c r="O949" s="35" t="s">
        <v>3330</v>
      </c>
      <c r="P949" s="34">
        <v>1</v>
      </c>
      <c r="Q949" s="36" t="s">
        <v>2602</v>
      </c>
      <c r="R949" s="36" t="s">
        <v>3331</v>
      </c>
      <c r="S949" s="36" t="s">
        <v>3332</v>
      </c>
      <c r="T949" s="34"/>
      <c r="U949" s="34"/>
      <c r="V949" s="34"/>
      <c r="W949" s="34"/>
      <c r="X949" s="34"/>
      <c r="Y949" s="34"/>
      <c r="Z949" s="34"/>
      <c r="AA949" s="34"/>
      <c r="AB949" s="34"/>
      <c r="AC949" s="34"/>
      <c r="AD949" s="34"/>
      <c r="AE949" s="34"/>
      <c r="AF949" s="34"/>
      <c r="AG949" s="34"/>
      <c r="AH949" s="34"/>
      <c r="AI949" s="34"/>
      <c r="AJ949" s="34"/>
      <c r="AK949" s="34"/>
      <c r="AL949" s="34"/>
      <c r="AM949" s="34"/>
      <c r="AN949" s="34"/>
      <c r="AO949" s="34"/>
      <c r="AP949" s="34"/>
      <c r="AQ949" s="34"/>
      <c r="AR949" s="34"/>
      <c r="AS949" s="34"/>
      <c r="AT949" s="34"/>
      <c r="AU949" s="34"/>
      <c r="AV949" s="34"/>
      <c r="AW949" s="34"/>
    </row>
    <row r="950" spans="2:49" ht="16.5" hidden="1" customHeight="1">
      <c r="B950" s="28">
        <f t="shared" si="14"/>
        <v>947</v>
      </c>
      <c r="C950" s="30">
        <v>45491</v>
      </c>
      <c r="D950" s="30" t="s">
        <v>1464</v>
      </c>
      <c r="E950" s="30" t="s">
        <v>595</v>
      </c>
      <c r="F950" s="30" t="s">
        <v>3310</v>
      </c>
      <c r="G950" s="30" t="s">
        <v>1465</v>
      </c>
      <c r="H950" s="30" t="s">
        <v>1565</v>
      </c>
      <c r="I950" s="30" t="s">
        <v>1929</v>
      </c>
      <c r="J950" s="30" t="s">
        <v>1633</v>
      </c>
      <c r="K950" s="30" t="s">
        <v>3333</v>
      </c>
      <c r="L950" s="31" t="s">
        <v>1265</v>
      </c>
      <c r="M950" s="31" t="s">
        <v>2377</v>
      </c>
      <c r="N950" s="34" t="s">
        <v>505</v>
      </c>
      <c r="O950" s="35" t="s">
        <v>2472</v>
      </c>
      <c r="P950" s="34"/>
      <c r="Q950" s="36" t="s">
        <v>2397</v>
      </c>
      <c r="R950" s="36" t="s">
        <v>3334</v>
      </c>
      <c r="S950" s="36" t="s">
        <v>3335</v>
      </c>
      <c r="T950" s="34"/>
      <c r="U950" s="34"/>
      <c r="V950" s="34"/>
      <c r="W950" s="34"/>
      <c r="X950" s="34"/>
      <c r="Y950" s="34"/>
      <c r="Z950" s="34"/>
      <c r="AA950" s="34"/>
      <c r="AB950" s="34"/>
      <c r="AC950" s="34"/>
      <c r="AD950" s="34"/>
      <c r="AE950" s="34"/>
      <c r="AF950" s="34"/>
      <c r="AG950" s="34"/>
      <c r="AH950" s="34"/>
      <c r="AI950" s="34"/>
      <c r="AJ950" s="34"/>
      <c r="AK950" s="34"/>
      <c r="AL950" s="34"/>
      <c r="AM950" s="34"/>
      <c r="AN950" s="34"/>
      <c r="AO950" s="34"/>
      <c r="AP950" s="34"/>
      <c r="AQ950" s="34"/>
      <c r="AR950" s="34"/>
      <c r="AS950" s="34"/>
      <c r="AT950" s="34"/>
      <c r="AU950" s="34"/>
      <c r="AV950" s="34">
        <v>1</v>
      </c>
      <c r="AW950" s="34"/>
    </row>
    <row r="951" spans="2:49" ht="16.5" hidden="1" customHeight="1">
      <c r="B951" s="28">
        <f t="shared" si="14"/>
        <v>948</v>
      </c>
      <c r="C951" s="30">
        <v>45492</v>
      </c>
      <c r="D951" s="30" t="s">
        <v>1464</v>
      </c>
      <c r="E951" s="30" t="s">
        <v>595</v>
      </c>
      <c r="F951" s="30" t="s">
        <v>3310</v>
      </c>
      <c r="G951" s="30" t="s">
        <v>375</v>
      </c>
      <c r="H951" s="30" t="s">
        <v>1546</v>
      </c>
      <c r="I951" s="30" t="s">
        <v>1477</v>
      </c>
      <c r="J951" s="30" t="s">
        <v>1478</v>
      </c>
      <c r="K951" s="30" t="s">
        <v>3336</v>
      </c>
      <c r="L951" s="31" t="s">
        <v>3048</v>
      </c>
      <c r="M951" s="31" t="s">
        <v>3049</v>
      </c>
      <c r="N951" s="34" t="s">
        <v>3050</v>
      </c>
      <c r="O951" s="35" t="s">
        <v>2478</v>
      </c>
      <c r="P951" s="34">
        <v>1</v>
      </c>
      <c r="Q951" s="36" t="s">
        <v>3337</v>
      </c>
      <c r="R951" s="36" t="s">
        <v>3338</v>
      </c>
      <c r="S951" s="36" t="s">
        <v>3339</v>
      </c>
      <c r="T951" s="34"/>
      <c r="U951" s="34"/>
      <c r="V951" s="34"/>
      <c r="W951" s="34"/>
      <c r="X951" s="34"/>
      <c r="Y951" s="34"/>
      <c r="Z951" s="34"/>
      <c r="AA951" s="34"/>
      <c r="AB951" s="34"/>
      <c r="AC951" s="34"/>
      <c r="AD951" s="34"/>
      <c r="AE951" s="34"/>
      <c r="AF951" s="34"/>
      <c r="AG951" s="34"/>
      <c r="AH951" s="34"/>
      <c r="AI951" s="34"/>
      <c r="AJ951" s="34"/>
      <c r="AK951" s="34"/>
      <c r="AL951" s="34"/>
      <c r="AM951" s="34"/>
      <c r="AN951" s="34"/>
      <c r="AO951" s="34"/>
      <c r="AP951" s="34"/>
      <c r="AQ951" s="34"/>
      <c r="AR951" s="34"/>
      <c r="AS951" s="34"/>
      <c r="AT951" s="34"/>
      <c r="AU951" s="34"/>
      <c r="AV951" s="34"/>
      <c r="AW951" s="34"/>
    </row>
    <row r="952" spans="2:49" ht="16.5" hidden="1" customHeight="1">
      <c r="B952" s="28">
        <f t="shared" si="14"/>
        <v>949</v>
      </c>
      <c r="C952" s="30">
        <v>45491</v>
      </c>
      <c r="D952" s="30" t="s">
        <v>1464</v>
      </c>
      <c r="E952" s="30" t="s">
        <v>595</v>
      </c>
      <c r="F952" s="30" t="s">
        <v>3310</v>
      </c>
      <c r="G952" s="30" t="s">
        <v>1465</v>
      </c>
      <c r="H952" s="30" t="s">
        <v>1513</v>
      </c>
      <c r="I952" s="30" t="s">
        <v>440</v>
      </c>
      <c r="J952" s="30" t="s">
        <v>816</v>
      </c>
      <c r="K952" s="30" t="s">
        <v>3340</v>
      </c>
      <c r="L952" s="31" t="s">
        <v>1265</v>
      </c>
      <c r="M952" s="31" t="s">
        <v>2377</v>
      </c>
      <c r="N952" s="34" t="s">
        <v>505</v>
      </c>
      <c r="O952" s="35" t="s">
        <v>2472</v>
      </c>
      <c r="P952" s="34"/>
      <c r="Q952" s="36" t="s">
        <v>2195</v>
      </c>
      <c r="R952" s="36" t="s">
        <v>3341</v>
      </c>
      <c r="S952" s="36" t="s">
        <v>3342</v>
      </c>
      <c r="T952" s="34"/>
      <c r="U952" s="34"/>
      <c r="V952" s="34"/>
      <c r="W952" s="34"/>
      <c r="X952" s="34"/>
      <c r="Y952" s="34"/>
      <c r="Z952" s="34"/>
      <c r="AA952" s="34"/>
      <c r="AB952" s="34"/>
      <c r="AC952" s="34"/>
      <c r="AD952" s="34"/>
      <c r="AE952" s="34"/>
      <c r="AF952" s="34"/>
      <c r="AG952" s="34"/>
      <c r="AH952" s="34"/>
      <c r="AI952" s="34"/>
      <c r="AJ952" s="34"/>
      <c r="AK952" s="34"/>
      <c r="AL952" s="34"/>
      <c r="AM952" s="34"/>
      <c r="AN952" s="34"/>
      <c r="AO952" s="34"/>
      <c r="AP952" s="34"/>
      <c r="AQ952" s="34"/>
      <c r="AR952" s="34"/>
      <c r="AS952" s="34"/>
      <c r="AT952" s="34"/>
      <c r="AU952" s="34"/>
      <c r="AV952" s="34"/>
      <c r="AW952" s="34"/>
    </row>
    <row r="953" spans="2:49" ht="16.5" hidden="1" customHeight="1">
      <c r="B953" s="28">
        <f t="shared" si="14"/>
        <v>950</v>
      </c>
      <c r="C953" s="30">
        <v>45492</v>
      </c>
      <c r="D953" s="30" t="s">
        <v>1464</v>
      </c>
      <c r="E953" s="30" t="s">
        <v>595</v>
      </c>
      <c r="F953" s="30" t="s">
        <v>3310</v>
      </c>
      <c r="G953" s="30" t="s">
        <v>375</v>
      </c>
      <c r="H953" s="30" t="s">
        <v>1565</v>
      </c>
      <c r="I953" s="30" t="s">
        <v>1509</v>
      </c>
      <c r="J953" s="30" t="s">
        <v>341</v>
      </c>
      <c r="K953" s="30" t="s">
        <v>3343</v>
      </c>
      <c r="L953" s="31" t="s">
        <v>3036</v>
      </c>
      <c r="M953" s="31" t="s">
        <v>582</v>
      </c>
      <c r="N953" s="34" t="s">
        <v>162</v>
      </c>
      <c r="O953" s="35" t="s">
        <v>2492</v>
      </c>
      <c r="P953" s="34">
        <v>1</v>
      </c>
      <c r="Q953" s="36" t="s">
        <v>2397</v>
      </c>
      <c r="R953" s="36" t="s">
        <v>3344</v>
      </c>
      <c r="S953" s="36" t="s">
        <v>3345</v>
      </c>
      <c r="T953" s="34">
        <v>1</v>
      </c>
      <c r="U953" s="34"/>
      <c r="V953" s="34"/>
      <c r="W953" s="34"/>
      <c r="X953" s="34"/>
      <c r="Y953" s="34"/>
      <c r="Z953" s="34"/>
      <c r="AA953" s="34"/>
      <c r="AB953" s="34"/>
      <c r="AC953" s="34"/>
      <c r="AD953" s="34"/>
      <c r="AE953" s="34"/>
      <c r="AF953" s="34"/>
      <c r="AG953" s="34"/>
      <c r="AH953" s="34"/>
      <c r="AI953" s="34"/>
      <c r="AJ953" s="34"/>
      <c r="AK953" s="34"/>
      <c r="AL953" s="34"/>
      <c r="AM953" s="34"/>
      <c r="AN953" s="34"/>
      <c r="AO953" s="34"/>
      <c r="AP953" s="34"/>
      <c r="AQ953" s="34"/>
      <c r="AR953" s="34"/>
      <c r="AS953" s="34"/>
      <c r="AT953" s="34"/>
      <c r="AU953" s="34"/>
      <c r="AV953" s="34"/>
      <c r="AW953" s="34"/>
    </row>
    <row r="954" spans="2:49" ht="16.5" hidden="1" customHeight="1">
      <c r="B954" s="28">
        <f t="shared" si="14"/>
        <v>951</v>
      </c>
      <c r="C954" s="30">
        <v>45492</v>
      </c>
      <c r="D954" s="30" t="s">
        <v>1464</v>
      </c>
      <c r="E954" s="30" t="s">
        <v>595</v>
      </c>
      <c r="F954" s="30" t="s">
        <v>3310</v>
      </c>
      <c r="G954" s="30" t="s">
        <v>375</v>
      </c>
      <c r="H954" s="30" t="s">
        <v>1513</v>
      </c>
      <c r="I954" s="30" t="s">
        <v>440</v>
      </c>
      <c r="J954" s="30" t="s">
        <v>1600</v>
      </c>
      <c r="K954" s="30" t="s">
        <v>2609</v>
      </c>
      <c r="L954" s="31" t="s">
        <v>3202</v>
      </c>
      <c r="M954" s="31" t="s">
        <v>48</v>
      </c>
      <c r="N954" s="34" t="s">
        <v>3089</v>
      </c>
      <c r="O954" s="35" t="s">
        <v>2494</v>
      </c>
      <c r="P954" s="34">
        <v>1</v>
      </c>
      <c r="Q954" s="36" t="s">
        <v>2195</v>
      </c>
      <c r="R954" s="36"/>
      <c r="S954" s="36"/>
      <c r="T954" s="34"/>
      <c r="U954" s="34"/>
      <c r="V954" s="34"/>
      <c r="W954" s="34">
        <v>1</v>
      </c>
      <c r="X954" s="34"/>
      <c r="Y954" s="34"/>
      <c r="Z954" s="34"/>
      <c r="AA954" s="34"/>
      <c r="AB954" s="34"/>
      <c r="AC954" s="34"/>
      <c r="AD954" s="34"/>
      <c r="AE954" s="34"/>
      <c r="AF954" s="34"/>
      <c r="AG954" s="34"/>
      <c r="AH954" s="34"/>
      <c r="AI954" s="34"/>
      <c r="AJ954" s="34"/>
      <c r="AK954" s="34"/>
      <c r="AL954" s="34"/>
      <c r="AM954" s="34"/>
      <c r="AN954" s="34"/>
      <c r="AO954" s="34"/>
      <c r="AP954" s="34"/>
      <c r="AQ954" s="34"/>
      <c r="AR954" s="34"/>
      <c r="AS954" s="34"/>
      <c r="AT954" s="34"/>
      <c r="AU954" s="34"/>
      <c r="AV954" s="34"/>
      <c r="AW954" s="34"/>
    </row>
    <row r="955" spans="2:49" ht="16.5" hidden="1" customHeight="1">
      <c r="B955" s="28">
        <f t="shared" si="14"/>
        <v>952</v>
      </c>
      <c r="C955" s="30">
        <v>45492</v>
      </c>
      <c r="D955" s="30" t="s">
        <v>1464</v>
      </c>
      <c r="E955" s="30" t="s">
        <v>595</v>
      </c>
      <c r="F955" s="30" t="s">
        <v>3310</v>
      </c>
      <c r="G955" s="30" t="s">
        <v>1465</v>
      </c>
      <c r="H955" s="30" t="s">
        <v>1513</v>
      </c>
      <c r="I955" s="30" t="s">
        <v>440</v>
      </c>
      <c r="J955" s="30" t="s">
        <v>173</v>
      </c>
      <c r="K955" s="30" t="s">
        <v>3346</v>
      </c>
      <c r="L955" s="31" t="s">
        <v>1265</v>
      </c>
      <c r="M955" s="31" t="s">
        <v>3067</v>
      </c>
      <c r="N955" s="34" t="s">
        <v>513</v>
      </c>
      <c r="O955" s="35" t="s">
        <v>2490</v>
      </c>
      <c r="P955" s="34"/>
      <c r="Q955" s="36" t="s">
        <v>2195</v>
      </c>
      <c r="R955" s="36"/>
      <c r="S955" s="36"/>
      <c r="T955" s="34"/>
      <c r="U955" s="34"/>
      <c r="V955" s="34"/>
      <c r="W955" s="34"/>
      <c r="X955" s="34"/>
      <c r="Y955" s="34"/>
      <c r="Z955" s="34"/>
      <c r="AA955" s="34"/>
      <c r="AB955" s="34"/>
      <c r="AC955" s="34"/>
      <c r="AD955" s="34"/>
      <c r="AE955" s="34"/>
      <c r="AF955" s="34"/>
      <c r="AG955" s="34"/>
      <c r="AH955" s="34"/>
      <c r="AI955" s="34"/>
      <c r="AJ955" s="34"/>
      <c r="AK955" s="34"/>
      <c r="AL955" s="34"/>
      <c r="AM955" s="34"/>
      <c r="AN955" s="34"/>
      <c r="AO955" s="34"/>
      <c r="AP955" s="34"/>
      <c r="AQ955" s="34"/>
      <c r="AR955" s="34"/>
      <c r="AS955" s="34"/>
      <c r="AT955" s="34"/>
      <c r="AU955" s="34"/>
      <c r="AV955" s="34"/>
      <c r="AW955" s="34"/>
    </row>
    <row r="956" spans="2:49" ht="16.5" hidden="1" customHeight="1">
      <c r="B956" s="28">
        <f t="shared" si="14"/>
        <v>953</v>
      </c>
      <c r="C956" s="30">
        <v>45492</v>
      </c>
      <c r="D956" s="30" t="s">
        <v>1464</v>
      </c>
      <c r="E956" s="30" t="s">
        <v>595</v>
      </c>
      <c r="F956" s="30" t="s">
        <v>3310</v>
      </c>
      <c r="G956" s="30" t="s">
        <v>375</v>
      </c>
      <c r="H956" s="30" t="s">
        <v>1538</v>
      </c>
      <c r="I956" s="30" t="s">
        <v>3347</v>
      </c>
      <c r="J956" s="30" t="s">
        <v>1584</v>
      </c>
      <c r="K956" s="30" t="s">
        <v>3348</v>
      </c>
      <c r="L956" s="31" t="s">
        <v>3054</v>
      </c>
      <c r="M956" s="31" t="s">
        <v>3088</v>
      </c>
      <c r="N956" s="34" t="s">
        <v>3089</v>
      </c>
      <c r="O956" s="35"/>
      <c r="P956" s="34">
        <v>1</v>
      </c>
      <c r="Q956" s="36" t="s">
        <v>2281</v>
      </c>
      <c r="R956" s="36"/>
      <c r="S956" s="36"/>
      <c r="T956" s="34"/>
      <c r="U956" s="34"/>
      <c r="V956" s="34"/>
      <c r="W956" s="34">
        <v>1</v>
      </c>
      <c r="X956" s="34"/>
      <c r="Y956" s="34"/>
      <c r="Z956" s="34"/>
      <c r="AA956" s="34"/>
      <c r="AB956" s="34"/>
      <c r="AC956" s="34"/>
      <c r="AD956" s="34"/>
      <c r="AE956" s="34"/>
      <c r="AF956" s="34"/>
      <c r="AG956" s="34"/>
      <c r="AH956" s="34"/>
      <c r="AI956" s="34"/>
      <c r="AJ956" s="34"/>
      <c r="AK956" s="34"/>
      <c r="AL956" s="34"/>
      <c r="AM956" s="34"/>
      <c r="AN956" s="34"/>
      <c r="AO956" s="34"/>
      <c r="AP956" s="34"/>
      <c r="AQ956" s="34"/>
      <c r="AR956" s="34"/>
      <c r="AS956" s="34"/>
      <c r="AT956" s="34"/>
      <c r="AU956" s="34"/>
      <c r="AV956" s="34"/>
      <c r="AW956" s="34"/>
    </row>
    <row r="957" spans="2:49" ht="16.5" hidden="1" customHeight="1">
      <c r="B957" s="28">
        <f t="shared" si="14"/>
        <v>954</v>
      </c>
      <c r="C957" s="30">
        <v>45495</v>
      </c>
      <c r="D957" s="30" t="s">
        <v>1464</v>
      </c>
      <c r="E957" s="30" t="s">
        <v>595</v>
      </c>
      <c r="F957" s="30" t="s">
        <v>3310</v>
      </c>
      <c r="G957" s="30" t="s">
        <v>1465</v>
      </c>
      <c r="H957" s="30" t="s">
        <v>1538</v>
      </c>
      <c r="I957" s="30" t="s">
        <v>3349</v>
      </c>
      <c r="J957" s="30" t="s">
        <v>1584</v>
      </c>
      <c r="K957" s="30" t="s">
        <v>1603</v>
      </c>
      <c r="L957" s="31" t="s">
        <v>1265</v>
      </c>
      <c r="M957" s="31" t="s">
        <v>3067</v>
      </c>
      <c r="N957" s="34" t="s">
        <v>513</v>
      </c>
      <c r="O957" s="35"/>
      <c r="P957" s="34"/>
      <c r="Q957" s="36" t="s">
        <v>2281</v>
      </c>
      <c r="R957" s="36"/>
      <c r="S957" s="36"/>
      <c r="T957" s="34"/>
      <c r="U957" s="34"/>
      <c r="V957" s="34"/>
      <c r="W957" s="34"/>
      <c r="X957" s="34"/>
      <c r="Y957" s="34"/>
      <c r="Z957" s="34"/>
      <c r="AA957" s="34"/>
      <c r="AB957" s="34"/>
      <c r="AC957" s="34"/>
      <c r="AD957" s="34"/>
      <c r="AE957" s="34"/>
      <c r="AF957" s="34"/>
      <c r="AG957" s="34"/>
      <c r="AH957" s="34"/>
      <c r="AI957" s="34"/>
      <c r="AJ957" s="34"/>
      <c r="AK957" s="34"/>
      <c r="AL957" s="34"/>
      <c r="AM957" s="34"/>
      <c r="AN957" s="34"/>
      <c r="AO957" s="34"/>
      <c r="AP957" s="34"/>
      <c r="AQ957" s="34"/>
      <c r="AR957" s="34"/>
      <c r="AS957" s="34"/>
      <c r="AT957" s="34"/>
      <c r="AU957" s="34"/>
      <c r="AV957" s="34"/>
      <c r="AW957" s="34"/>
    </row>
    <row r="958" spans="2:49" ht="16.5" hidden="1" customHeight="1">
      <c r="B958" s="28">
        <f t="shared" si="14"/>
        <v>955</v>
      </c>
      <c r="C958" s="30">
        <v>45492</v>
      </c>
      <c r="D958" s="30" t="s">
        <v>1464</v>
      </c>
      <c r="E958" s="30" t="s">
        <v>595</v>
      </c>
      <c r="F958" s="30" t="s">
        <v>3310</v>
      </c>
      <c r="G958" s="30" t="s">
        <v>375</v>
      </c>
      <c r="H958" s="30" t="s">
        <v>1610</v>
      </c>
      <c r="I958" s="30" t="s">
        <v>1555</v>
      </c>
      <c r="J958" s="30" t="s">
        <v>1486</v>
      </c>
      <c r="K958" s="30" t="s">
        <v>2863</v>
      </c>
      <c r="L958" s="31" t="s">
        <v>1113</v>
      </c>
      <c r="M958" s="31" t="s">
        <v>582</v>
      </c>
      <c r="N958" s="34" t="s">
        <v>583</v>
      </c>
      <c r="O958" s="35"/>
      <c r="P958" s="34">
        <v>1</v>
      </c>
      <c r="Q958" s="36" t="s">
        <v>2188</v>
      </c>
      <c r="R958" s="36"/>
      <c r="S958" s="36"/>
      <c r="T958" s="34">
        <v>1</v>
      </c>
      <c r="U958" s="34"/>
      <c r="V958" s="34"/>
      <c r="W958" s="34"/>
      <c r="X958" s="34"/>
      <c r="Y958" s="34"/>
      <c r="Z958" s="34"/>
      <c r="AA958" s="34"/>
      <c r="AB958" s="34"/>
      <c r="AC958" s="34"/>
      <c r="AD958" s="34"/>
      <c r="AE958" s="34"/>
      <c r="AF958" s="34"/>
      <c r="AG958" s="34"/>
      <c r="AH958" s="34"/>
      <c r="AI958" s="34"/>
      <c r="AJ958" s="34"/>
      <c r="AK958" s="34"/>
      <c r="AL958" s="34"/>
      <c r="AM958" s="34"/>
      <c r="AN958" s="34"/>
      <c r="AO958" s="34"/>
      <c r="AP958" s="34"/>
      <c r="AQ958" s="34"/>
      <c r="AR958" s="34"/>
      <c r="AS958" s="34"/>
      <c r="AT958" s="34"/>
      <c r="AU958" s="34"/>
      <c r="AV958" s="34"/>
      <c r="AW958" s="34"/>
    </row>
    <row r="959" spans="2:49" ht="16.5" hidden="1" customHeight="1">
      <c r="B959" s="28">
        <f t="shared" si="14"/>
        <v>956</v>
      </c>
      <c r="C959" s="30">
        <v>45496</v>
      </c>
      <c r="D959" s="30" t="s">
        <v>1464</v>
      </c>
      <c r="E959" s="30" t="s">
        <v>595</v>
      </c>
      <c r="F959" s="30" t="s">
        <v>3310</v>
      </c>
      <c r="G959" s="30" t="s">
        <v>1465</v>
      </c>
      <c r="H959" s="30" t="s">
        <v>1538</v>
      </c>
      <c r="I959" s="30" t="s">
        <v>1667</v>
      </c>
      <c r="J959" s="30" t="s">
        <v>217</v>
      </c>
      <c r="K959" s="30" t="s">
        <v>3350</v>
      </c>
      <c r="L959" s="31" t="s">
        <v>3130</v>
      </c>
      <c r="M959" s="31" t="s">
        <v>3131</v>
      </c>
      <c r="N959" s="34" t="s">
        <v>2194</v>
      </c>
      <c r="O959" s="35"/>
      <c r="P959" s="34"/>
      <c r="Q959" s="36" t="s">
        <v>2281</v>
      </c>
      <c r="R959" s="36"/>
      <c r="S959" s="36"/>
      <c r="T959" s="34"/>
      <c r="U959" s="34"/>
      <c r="V959" s="34"/>
      <c r="W959" s="34"/>
      <c r="X959" s="34"/>
      <c r="Y959" s="34"/>
      <c r="Z959" s="34"/>
      <c r="AA959" s="34"/>
      <c r="AB959" s="34"/>
      <c r="AC959" s="34"/>
      <c r="AD959" s="34"/>
      <c r="AE959" s="34"/>
      <c r="AF959" s="34"/>
      <c r="AG959" s="34"/>
      <c r="AH959" s="34"/>
      <c r="AI959" s="34"/>
      <c r="AJ959" s="34"/>
      <c r="AK959" s="34"/>
      <c r="AL959" s="34"/>
      <c r="AM959" s="34"/>
      <c r="AN959" s="34"/>
      <c r="AO959" s="34"/>
      <c r="AP959" s="34"/>
      <c r="AQ959" s="34"/>
      <c r="AR959" s="34"/>
      <c r="AS959" s="34"/>
      <c r="AT959" s="34"/>
      <c r="AU959" s="34"/>
      <c r="AV959" s="34"/>
      <c r="AW959" s="34"/>
    </row>
    <row r="960" spans="2:49" ht="16.5" hidden="1" customHeight="1">
      <c r="B960" s="28">
        <f t="shared" si="14"/>
        <v>957</v>
      </c>
      <c r="C960" s="30">
        <v>45495</v>
      </c>
      <c r="D960" s="30" t="s">
        <v>1464</v>
      </c>
      <c r="E960" s="30" t="s">
        <v>595</v>
      </c>
      <c r="F960" s="30" t="s">
        <v>3310</v>
      </c>
      <c r="G960" s="30" t="s">
        <v>375</v>
      </c>
      <c r="H960" s="30" t="s">
        <v>1610</v>
      </c>
      <c r="I960" s="30" t="s">
        <v>1785</v>
      </c>
      <c r="J960" s="30" t="s">
        <v>1556</v>
      </c>
      <c r="K960" s="30" t="s">
        <v>2108</v>
      </c>
      <c r="L960" s="31" t="s">
        <v>3057</v>
      </c>
      <c r="M960" s="31" t="s">
        <v>2279</v>
      </c>
      <c r="N960" s="34" t="s">
        <v>3059</v>
      </c>
      <c r="O960" s="35"/>
      <c r="P960" s="34">
        <v>1</v>
      </c>
      <c r="Q960" s="36" t="s">
        <v>2188</v>
      </c>
      <c r="R960" s="36"/>
      <c r="S960" s="36"/>
      <c r="T960" s="34"/>
      <c r="U960" s="34"/>
      <c r="V960" s="34"/>
      <c r="W960" s="34"/>
      <c r="X960" s="34"/>
      <c r="Y960" s="34"/>
      <c r="Z960" s="34"/>
      <c r="AA960" s="34">
        <v>1</v>
      </c>
      <c r="AB960" s="34"/>
      <c r="AC960" s="34"/>
      <c r="AD960" s="34"/>
      <c r="AE960" s="34"/>
      <c r="AF960" s="34"/>
      <c r="AG960" s="34"/>
      <c r="AH960" s="34"/>
      <c r="AI960" s="34"/>
      <c r="AJ960" s="34"/>
      <c r="AK960" s="34"/>
      <c r="AL960" s="34"/>
      <c r="AM960" s="34"/>
      <c r="AN960" s="34"/>
      <c r="AO960" s="34"/>
      <c r="AP960" s="34"/>
      <c r="AQ960" s="34"/>
      <c r="AR960" s="34"/>
      <c r="AS960" s="34"/>
      <c r="AT960" s="34"/>
      <c r="AU960" s="34"/>
      <c r="AV960" s="34"/>
      <c r="AW960" s="34"/>
    </row>
    <row r="961" spans="2:49" ht="16.5" hidden="1" customHeight="1">
      <c r="B961" s="28">
        <f t="shared" si="14"/>
        <v>958</v>
      </c>
      <c r="C961" s="30">
        <v>45497</v>
      </c>
      <c r="D961" s="30" t="s">
        <v>1464</v>
      </c>
      <c r="E961" s="30" t="s">
        <v>595</v>
      </c>
      <c r="F961" s="30" t="s">
        <v>3310</v>
      </c>
      <c r="G961" s="30" t="s">
        <v>1465</v>
      </c>
      <c r="H961" s="30" t="s">
        <v>1538</v>
      </c>
      <c r="I961" s="30" t="s">
        <v>1667</v>
      </c>
      <c r="J961" s="30" t="s">
        <v>1584</v>
      </c>
      <c r="K961" s="30" t="s">
        <v>2615</v>
      </c>
      <c r="L961" s="31" t="s">
        <v>3130</v>
      </c>
      <c r="M961" s="31" t="s">
        <v>3131</v>
      </c>
      <c r="N961" s="34" t="s">
        <v>2194</v>
      </c>
      <c r="O961" s="35"/>
      <c r="P961" s="34"/>
      <c r="Q961" s="36" t="s">
        <v>2281</v>
      </c>
      <c r="R961" s="36"/>
      <c r="S961" s="36"/>
      <c r="T961" s="34"/>
      <c r="U961" s="34"/>
      <c r="V961" s="34"/>
      <c r="W961" s="34"/>
      <c r="X961" s="34"/>
      <c r="Y961" s="34"/>
      <c r="Z961" s="34"/>
      <c r="AA961" s="34"/>
      <c r="AB961" s="34"/>
      <c r="AC961" s="34"/>
      <c r="AD961" s="34"/>
      <c r="AE961" s="34"/>
      <c r="AF961" s="34"/>
      <c r="AG961" s="34"/>
      <c r="AH961" s="34"/>
      <c r="AI961" s="34"/>
      <c r="AJ961" s="34"/>
      <c r="AK961" s="34"/>
      <c r="AL961" s="34"/>
      <c r="AM961" s="34"/>
      <c r="AN961" s="34"/>
      <c r="AO961" s="34"/>
      <c r="AP961" s="34"/>
      <c r="AQ961" s="34"/>
      <c r="AR961" s="34"/>
      <c r="AS961" s="34"/>
      <c r="AT961" s="34"/>
      <c r="AU961" s="34"/>
      <c r="AV961" s="34"/>
      <c r="AW961" s="34"/>
    </row>
    <row r="962" spans="2:49" ht="16.5" hidden="1" customHeight="1">
      <c r="B962" s="28">
        <f t="shared" si="14"/>
        <v>959</v>
      </c>
      <c r="C962" s="30">
        <v>45495</v>
      </c>
      <c r="D962" s="30" t="s">
        <v>1464</v>
      </c>
      <c r="E962" s="30" t="s">
        <v>595</v>
      </c>
      <c r="F962" s="30" t="s">
        <v>3310</v>
      </c>
      <c r="G962" s="30" t="s">
        <v>375</v>
      </c>
      <c r="H962" s="30" t="s">
        <v>1565</v>
      </c>
      <c r="I962" s="30" t="s">
        <v>1566</v>
      </c>
      <c r="J962" s="30" t="s">
        <v>1567</v>
      </c>
      <c r="K962" s="30" t="s">
        <v>3351</v>
      </c>
      <c r="L962" s="31" t="s">
        <v>3202</v>
      </c>
      <c r="M962" s="31" t="s">
        <v>48</v>
      </c>
      <c r="N962" s="34" t="s">
        <v>3089</v>
      </c>
      <c r="O962" s="35" t="s">
        <v>2494</v>
      </c>
      <c r="P962" s="34">
        <v>1</v>
      </c>
      <c r="Q962" s="36" t="s">
        <v>2397</v>
      </c>
      <c r="R962" s="36"/>
      <c r="S962" s="36"/>
      <c r="T962" s="34"/>
      <c r="U962" s="34"/>
      <c r="V962" s="34"/>
      <c r="W962" s="34">
        <v>1</v>
      </c>
      <c r="X962" s="34"/>
      <c r="Y962" s="34"/>
      <c r="Z962" s="34"/>
      <c r="AA962" s="34"/>
      <c r="AB962" s="34"/>
      <c r="AC962" s="34"/>
      <c r="AD962" s="34"/>
      <c r="AE962" s="34"/>
      <c r="AF962" s="34"/>
      <c r="AG962" s="34"/>
      <c r="AH962" s="34"/>
      <c r="AI962" s="34"/>
      <c r="AJ962" s="34"/>
      <c r="AK962" s="34"/>
      <c r="AL962" s="34"/>
      <c r="AM962" s="34"/>
      <c r="AN962" s="34"/>
      <c r="AO962" s="34"/>
      <c r="AP962" s="34"/>
      <c r="AQ962" s="34"/>
      <c r="AR962" s="34"/>
      <c r="AS962" s="34"/>
      <c r="AT962" s="34"/>
      <c r="AU962" s="34"/>
      <c r="AV962" s="34"/>
      <c r="AW962" s="34"/>
    </row>
    <row r="963" spans="2:49" ht="16.5" hidden="1" customHeight="1">
      <c r="B963" s="28">
        <f t="shared" si="14"/>
        <v>960</v>
      </c>
      <c r="C963" s="30">
        <v>45495</v>
      </c>
      <c r="D963" s="30" t="s">
        <v>1464</v>
      </c>
      <c r="E963" s="30" t="s">
        <v>595</v>
      </c>
      <c r="F963" s="30" t="s">
        <v>3310</v>
      </c>
      <c r="G963" s="30" t="s">
        <v>375</v>
      </c>
      <c r="H963" s="30" t="s">
        <v>1513</v>
      </c>
      <c r="I963" s="30" t="s">
        <v>440</v>
      </c>
      <c r="J963" s="30" t="s">
        <v>1580</v>
      </c>
      <c r="K963" s="30" t="s">
        <v>3352</v>
      </c>
      <c r="L963" s="31" t="s">
        <v>3057</v>
      </c>
      <c r="M963" s="31" t="s">
        <v>3058</v>
      </c>
      <c r="N963" s="34" t="s">
        <v>2280</v>
      </c>
      <c r="O963" s="35" t="s">
        <v>2610</v>
      </c>
      <c r="P963" s="34">
        <v>1</v>
      </c>
      <c r="Q963" s="36" t="s">
        <v>2195</v>
      </c>
      <c r="R963" s="36" t="s">
        <v>3353</v>
      </c>
      <c r="S963" s="36" t="s">
        <v>3354</v>
      </c>
      <c r="T963" s="34"/>
      <c r="U963" s="34"/>
      <c r="V963" s="34"/>
      <c r="W963" s="34"/>
      <c r="X963" s="34"/>
      <c r="Y963" s="34"/>
      <c r="Z963" s="34"/>
      <c r="AA963" s="34"/>
      <c r="AB963" s="34"/>
      <c r="AC963" s="34"/>
      <c r="AD963" s="34"/>
      <c r="AE963" s="34"/>
      <c r="AF963" s="34"/>
      <c r="AG963" s="34"/>
      <c r="AH963" s="34"/>
      <c r="AI963" s="34"/>
      <c r="AJ963" s="34"/>
      <c r="AK963" s="34"/>
      <c r="AL963" s="34"/>
      <c r="AM963" s="34"/>
      <c r="AN963" s="34"/>
      <c r="AO963" s="34"/>
      <c r="AP963" s="34"/>
      <c r="AQ963" s="34"/>
      <c r="AR963" s="34"/>
      <c r="AS963" s="34"/>
      <c r="AT963" s="34"/>
      <c r="AU963" s="34"/>
      <c r="AV963" s="34"/>
      <c r="AW963" s="34"/>
    </row>
    <row r="964" spans="2:49" ht="16.5" hidden="1" customHeight="1">
      <c r="B964" s="28">
        <f t="shared" ref="B964:B1027" si="15">ROW()-3</f>
        <v>961</v>
      </c>
      <c r="C964" s="30">
        <v>45495</v>
      </c>
      <c r="D964" s="30" t="s">
        <v>1464</v>
      </c>
      <c r="E964" s="30" t="s">
        <v>595</v>
      </c>
      <c r="F964" s="30" t="s">
        <v>3310</v>
      </c>
      <c r="G964" s="30" t="s">
        <v>375</v>
      </c>
      <c r="H964" s="46" t="s">
        <v>1513</v>
      </c>
      <c r="I964" s="30" t="s">
        <v>440</v>
      </c>
      <c r="J964" s="30" t="s">
        <v>173</v>
      </c>
      <c r="K964" s="30" t="s">
        <v>1776</v>
      </c>
      <c r="L964" s="31" t="s">
        <v>3048</v>
      </c>
      <c r="M964" s="31" t="s">
        <v>3049</v>
      </c>
      <c r="N964" s="34" t="s">
        <v>3087</v>
      </c>
      <c r="O964" s="35" t="s">
        <v>2494</v>
      </c>
      <c r="P964" s="34">
        <v>1</v>
      </c>
      <c r="Q964" s="36" t="s">
        <v>2195</v>
      </c>
      <c r="R964" s="36"/>
      <c r="S964" s="36"/>
      <c r="T964" s="34"/>
      <c r="U964" s="34"/>
      <c r="V964" s="34"/>
      <c r="W964" s="34"/>
      <c r="X964" s="34"/>
      <c r="Y964" s="34"/>
      <c r="Z964" s="34"/>
      <c r="AA964" s="34"/>
      <c r="AB964" s="34"/>
      <c r="AC964" s="34"/>
      <c r="AD964" s="34"/>
      <c r="AE964" s="34">
        <v>1</v>
      </c>
      <c r="AF964" s="34"/>
      <c r="AG964" s="34"/>
      <c r="AH964" s="34"/>
      <c r="AI964" s="34"/>
      <c r="AJ964" s="34"/>
      <c r="AK964" s="34"/>
      <c r="AL964" s="34"/>
      <c r="AM964" s="34"/>
      <c r="AN964" s="34"/>
      <c r="AO964" s="34"/>
      <c r="AP964" s="34"/>
      <c r="AQ964" s="34"/>
      <c r="AR964" s="34"/>
      <c r="AS964" s="34"/>
      <c r="AT964" s="34"/>
      <c r="AU964" s="34"/>
      <c r="AV964" s="34"/>
      <c r="AW964" s="34"/>
    </row>
    <row r="965" spans="2:49" ht="16.5" hidden="1" customHeight="1">
      <c r="B965" s="28">
        <f t="shared" si="15"/>
        <v>962</v>
      </c>
      <c r="C965" s="30">
        <v>45496</v>
      </c>
      <c r="D965" s="30" t="s">
        <v>1464</v>
      </c>
      <c r="E965" s="30" t="s">
        <v>595</v>
      </c>
      <c r="F965" s="30" t="s">
        <v>3310</v>
      </c>
      <c r="G965" s="30" t="s">
        <v>375</v>
      </c>
      <c r="H965" s="30" t="s">
        <v>1538</v>
      </c>
      <c r="I965" s="30" t="s">
        <v>1543</v>
      </c>
      <c r="J965" s="30" t="s">
        <v>1668</v>
      </c>
      <c r="K965" s="30" t="s">
        <v>3355</v>
      </c>
      <c r="L965" s="31" t="s">
        <v>3036</v>
      </c>
      <c r="M965" s="31" t="s">
        <v>3356</v>
      </c>
      <c r="N965" s="34" t="s">
        <v>162</v>
      </c>
      <c r="O965" s="35" t="s">
        <v>3357</v>
      </c>
      <c r="P965" s="34">
        <v>1</v>
      </c>
      <c r="Q965" s="36" t="s">
        <v>2281</v>
      </c>
      <c r="R965" s="36" t="s">
        <v>3358</v>
      </c>
      <c r="S965" s="36" t="s">
        <v>3359</v>
      </c>
      <c r="T965" s="34"/>
      <c r="U965" s="34"/>
      <c r="V965" s="34"/>
      <c r="W965" s="34"/>
      <c r="X965" s="34"/>
      <c r="Y965" s="34"/>
      <c r="Z965" s="34"/>
      <c r="AA965" s="34"/>
      <c r="AB965" s="34"/>
      <c r="AC965" s="34"/>
      <c r="AD965" s="34"/>
      <c r="AE965" s="34"/>
      <c r="AF965" s="34"/>
      <c r="AG965" s="34"/>
      <c r="AH965" s="34"/>
      <c r="AI965" s="34"/>
      <c r="AJ965" s="34"/>
      <c r="AK965" s="34"/>
      <c r="AL965" s="34"/>
      <c r="AM965" s="34"/>
      <c r="AN965" s="34"/>
      <c r="AO965" s="34"/>
      <c r="AP965" s="34"/>
      <c r="AQ965" s="34"/>
      <c r="AR965" s="34"/>
      <c r="AS965" s="34"/>
      <c r="AT965" s="34"/>
      <c r="AU965" s="34"/>
      <c r="AV965" s="34"/>
      <c r="AW965" s="34"/>
    </row>
    <row r="966" spans="2:49" hidden="1">
      <c r="B966" s="28">
        <f t="shared" si="15"/>
        <v>963</v>
      </c>
      <c r="C966" s="30">
        <v>45495</v>
      </c>
      <c r="D966" s="30" t="s">
        <v>1464</v>
      </c>
      <c r="E966" s="30" t="s">
        <v>595</v>
      </c>
      <c r="F966" s="30" t="s">
        <v>3310</v>
      </c>
      <c r="G966" s="30" t="s">
        <v>1465</v>
      </c>
      <c r="H966" s="30" t="s">
        <v>1546</v>
      </c>
      <c r="I966" s="30" t="s">
        <v>1477</v>
      </c>
      <c r="J966" s="30" t="s">
        <v>1834</v>
      </c>
      <c r="K966" s="30" t="s">
        <v>3360</v>
      </c>
      <c r="L966" s="31" t="s">
        <v>1265</v>
      </c>
      <c r="M966" s="31" t="s">
        <v>2255</v>
      </c>
      <c r="N966" s="34" t="s">
        <v>686</v>
      </c>
      <c r="O966" s="35" t="s">
        <v>3361</v>
      </c>
      <c r="P966" s="34"/>
      <c r="Q966" s="36"/>
      <c r="R966" s="36"/>
      <c r="S966" s="36"/>
      <c r="T966" s="34"/>
      <c r="U966" s="34"/>
      <c r="V966" s="34"/>
      <c r="W966" s="34"/>
      <c r="X966" s="34"/>
      <c r="Y966" s="34"/>
      <c r="Z966" s="34"/>
      <c r="AA966" s="34"/>
      <c r="AB966" s="34"/>
      <c r="AC966" s="34"/>
      <c r="AD966" s="34"/>
      <c r="AE966" s="34"/>
      <c r="AF966" s="34"/>
      <c r="AG966" s="34"/>
      <c r="AH966" s="34"/>
      <c r="AI966" s="34"/>
      <c r="AJ966" s="34"/>
      <c r="AK966" s="34"/>
      <c r="AL966" s="34"/>
      <c r="AM966" s="34"/>
      <c r="AN966" s="34"/>
      <c r="AO966" s="34"/>
      <c r="AP966" s="34"/>
      <c r="AQ966" s="34"/>
      <c r="AR966" s="34"/>
      <c r="AS966" s="34"/>
      <c r="AT966" s="34"/>
      <c r="AU966" s="34"/>
      <c r="AV966" s="34"/>
      <c r="AW966" s="34"/>
    </row>
    <row r="967" spans="2:49" hidden="1">
      <c r="B967" s="28">
        <f t="shared" si="15"/>
        <v>964</v>
      </c>
      <c r="C967" s="30">
        <v>45496</v>
      </c>
      <c r="D967" s="30" t="s">
        <v>1464</v>
      </c>
      <c r="E967" s="30" t="s">
        <v>595</v>
      </c>
      <c r="F967" s="30" t="s">
        <v>3310</v>
      </c>
      <c r="G967" s="30" t="s">
        <v>375</v>
      </c>
      <c r="H967" s="30" t="s">
        <v>1546</v>
      </c>
      <c r="I967" s="30" t="s">
        <v>1477</v>
      </c>
      <c r="J967" s="30" t="s">
        <v>656</v>
      </c>
      <c r="K967" s="30" t="s">
        <v>3348</v>
      </c>
      <c r="L967" s="31" t="s">
        <v>3048</v>
      </c>
      <c r="M967" s="31" t="s">
        <v>3049</v>
      </c>
      <c r="N967" s="34" t="s">
        <v>3362</v>
      </c>
      <c r="O967" s="35" t="s">
        <v>3363</v>
      </c>
      <c r="P967" s="34">
        <v>1</v>
      </c>
      <c r="Q967" s="36"/>
      <c r="R967" s="36"/>
      <c r="S967" s="36"/>
      <c r="T967" s="34"/>
      <c r="U967" s="34"/>
      <c r="V967" s="34"/>
      <c r="W967" s="34"/>
      <c r="X967" s="34"/>
      <c r="Y967" s="34"/>
      <c r="Z967" s="34"/>
      <c r="AA967" s="34"/>
      <c r="AB967" s="34"/>
      <c r="AC967" s="34"/>
      <c r="AD967" s="34"/>
      <c r="AE967" s="34"/>
      <c r="AF967" s="34"/>
      <c r="AG967" s="34"/>
      <c r="AH967" s="34"/>
      <c r="AI967" s="34"/>
      <c r="AJ967" s="34"/>
      <c r="AK967" s="34"/>
      <c r="AL967" s="34"/>
      <c r="AM967" s="34"/>
      <c r="AN967" s="34"/>
      <c r="AO967" s="34"/>
      <c r="AP967" s="34"/>
      <c r="AQ967" s="34"/>
      <c r="AR967" s="34"/>
      <c r="AS967" s="34"/>
      <c r="AT967" s="34"/>
      <c r="AU967" s="34"/>
      <c r="AV967" s="34"/>
      <c r="AW967" s="34"/>
    </row>
    <row r="968" spans="2:49" hidden="1">
      <c r="B968" s="28">
        <f t="shared" si="15"/>
        <v>965</v>
      </c>
      <c r="C968" s="30">
        <v>45496</v>
      </c>
      <c r="D968" s="30" t="s">
        <v>1464</v>
      </c>
      <c r="E968" s="30" t="s">
        <v>595</v>
      </c>
      <c r="F968" s="30" t="s">
        <v>3310</v>
      </c>
      <c r="G968" s="30" t="s">
        <v>375</v>
      </c>
      <c r="H968" s="30" t="s">
        <v>1565</v>
      </c>
      <c r="I968" s="30" t="s">
        <v>1707</v>
      </c>
      <c r="J968" s="30" t="s">
        <v>1627</v>
      </c>
      <c r="K968" s="30" t="s">
        <v>3364</v>
      </c>
      <c r="L968" s="31" t="s">
        <v>3036</v>
      </c>
      <c r="M968" s="31" t="s">
        <v>414</v>
      </c>
      <c r="N968" s="34" t="s">
        <v>162</v>
      </c>
      <c r="O968" s="35" t="s">
        <v>2503</v>
      </c>
      <c r="P968" s="34">
        <v>1</v>
      </c>
      <c r="Q968" s="36" t="s">
        <v>2397</v>
      </c>
      <c r="R968" s="36" t="s">
        <v>3365</v>
      </c>
      <c r="S968" s="36" t="s">
        <v>3366</v>
      </c>
      <c r="T968" s="34"/>
      <c r="U968" s="34"/>
      <c r="V968" s="34"/>
      <c r="W968" s="34"/>
      <c r="X968" s="34"/>
      <c r="Y968" s="34"/>
      <c r="Z968" s="34"/>
      <c r="AA968" s="34"/>
      <c r="AB968" s="34"/>
      <c r="AC968" s="34"/>
      <c r="AD968" s="34"/>
      <c r="AE968" s="34"/>
      <c r="AF968" s="34"/>
      <c r="AG968" s="34"/>
      <c r="AH968" s="34"/>
      <c r="AI968" s="34"/>
      <c r="AJ968" s="34"/>
      <c r="AK968" s="34"/>
      <c r="AL968" s="34"/>
      <c r="AM968" s="34"/>
      <c r="AN968" s="34"/>
      <c r="AO968" s="34"/>
      <c r="AP968" s="34"/>
      <c r="AQ968" s="34"/>
      <c r="AR968" s="34"/>
      <c r="AS968" s="34"/>
      <c r="AT968" s="34"/>
      <c r="AU968" s="34"/>
      <c r="AV968" s="34"/>
      <c r="AW968" s="34"/>
    </row>
    <row r="969" spans="2:49" hidden="1">
      <c r="B969" s="28">
        <f t="shared" si="15"/>
        <v>966</v>
      </c>
      <c r="C969" s="30">
        <v>45496</v>
      </c>
      <c r="D969" s="30" t="s">
        <v>1464</v>
      </c>
      <c r="E969" s="30" t="s">
        <v>595</v>
      </c>
      <c r="F969" s="30" t="s">
        <v>3310</v>
      </c>
      <c r="G969" s="30" t="s">
        <v>375</v>
      </c>
      <c r="H969" s="46" t="s">
        <v>1513</v>
      </c>
      <c r="I969" s="30" t="s">
        <v>440</v>
      </c>
      <c r="J969" s="30" t="s">
        <v>173</v>
      </c>
      <c r="K969" s="30" t="s">
        <v>1815</v>
      </c>
      <c r="L969" s="31" t="s">
        <v>3054</v>
      </c>
      <c r="M969" s="31" t="s">
        <v>3078</v>
      </c>
      <c r="N969" s="34" t="s">
        <v>620</v>
      </c>
      <c r="O969" s="35" t="s">
        <v>2467</v>
      </c>
      <c r="P969" s="34">
        <v>1</v>
      </c>
      <c r="Q969" s="36" t="s">
        <v>2195</v>
      </c>
      <c r="R969" s="36"/>
      <c r="S969" s="36"/>
      <c r="T969" s="34"/>
      <c r="U969" s="34"/>
      <c r="V969" s="34">
        <v>1</v>
      </c>
      <c r="W969" s="34"/>
      <c r="X969" s="34"/>
      <c r="Y969" s="34"/>
      <c r="Z969" s="34"/>
      <c r="AA969" s="34"/>
      <c r="AB969" s="34"/>
      <c r="AC969" s="34"/>
      <c r="AD969" s="34"/>
      <c r="AE969" s="34"/>
      <c r="AF969" s="34"/>
      <c r="AG969" s="34"/>
      <c r="AH969" s="34"/>
      <c r="AI969" s="34"/>
      <c r="AJ969" s="34"/>
      <c r="AK969" s="34"/>
      <c r="AL969" s="34"/>
      <c r="AM969" s="34"/>
      <c r="AN969" s="34"/>
      <c r="AO969" s="34"/>
      <c r="AP969" s="34"/>
      <c r="AQ969" s="34"/>
      <c r="AR969" s="34"/>
      <c r="AS969" s="34"/>
      <c r="AT969" s="34"/>
      <c r="AU969" s="34"/>
      <c r="AV969" s="34"/>
      <c r="AW969" s="34"/>
    </row>
    <row r="970" spans="2:49" hidden="1">
      <c r="B970" s="28">
        <f t="shared" si="15"/>
        <v>967</v>
      </c>
      <c r="C970" s="30">
        <v>45497</v>
      </c>
      <c r="D970" s="30" t="s">
        <v>1464</v>
      </c>
      <c r="E970" s="30" t="s">
        <v>595</v>
      </c>
      <c r="F970" s="30" t="s">
        <v>3310</v>
      </c>
      <c r="G970" s="30" t="s">
        <v>375</v>
      </c>
      <c r="H970" s="30" t="s">
        <v>1538</v>
      </c>
      <c r="I970" s="30" t="s">
        <v>3367</v>
      </c>
      <c r="J970" s="30" t="s">
        <v>1539</v>
      </c>
      <c r="K970" s="30" t="s">
        <v>3368</v>
      </c>
      <c r="L970" s="31" t="s">
        <v>3036</v>
      </c>
      <c r="M970" s="31" t="s">
        <v>3369</v>
      </c>
      <c r="N970" s="34" t="s">
        <v>162</v>
      </c>
      <c r="O970" s="35" t="s">
        <v>3370</v>
      </c>
      <c r="P970" s="34">
        <v>1</v>
      </c>
      <c r="Q970" s="36" t="s">
        <v>2281</v>
      </c>
      <c r="R970" s="36" t="s">
        <v>3371</v>
      </c>
      <c r="S970" s="36" t="s">
        <v>3372</v>
      </c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D970" s="34"/>
      <c r="AE970" s="34"/>
      <c r="AF970" s="34"/>
      <c r="AG970" s="34"/>
      <c r="AH970" s="34"/>
      <c r="AI970" s="34"/>
      <c r="AJ970" s="34"/>
      <c r="AK970" s="34"/>
      <c r="AL970" s="34"/>
      <c r="AM970" s="34"/>
      <c r="AN970" s="34"/>
      <c r="AO970" s="34"/>
      <c r="AP970" s="34"/>
      <c r="AQ970" s="34"/>
      <c r="AR970" s="34"/>
      <c r="AS970" s="34"/>
      <c r="AT970" s="34"/>
      <c r="AU970" s="34"/>
      <c r="AV970" s="34"/>
      <c r="AW970" s="34"/>
    </row>
    <row r="971" spans="2:49" hidden="1">
      <c r="B971" s="28">
        <f t="shared" si="15"/>
        <v>968</v>
      </c>
      <c r="C971" s="30">
        <v>45496</v>
      </c>
      <c r="D971" s="30" t="s">
        <v>1464</v>
      </c>
      <c r="E971" s="30" t="s">
        <v>595</v>
      </c>
      <c r="F971" s="30" t="s">
        <v>3310</v>
      </c>
      <c r="G971" s="30" t="s">
        <v>1465</v>
      </c>
      <c r="H971" s="30" t="s">
        <v>1565</v>
      </c>
      <c r="I971" s="30" t="s">
        <v>1509</v>
      </c>
      <c r="J971" s="30" t="s">
        <v>1619</v>
      </c>
      <c r="K971" s="30" t="s">
        <v>3373</v>
      </c>
      <c r="L971" s="31" t="s">
        <v>1265</v>
      </c>
      <c r="M971" s="31" t="s">
        <v>3067</v>
      </c>
      <c r="N971" s="34" t="s">
        <v>513</v>
      </c>
      <c r="O971" s="35" t="s">
        <v>2490</v>
      </c>
      <c r="P971" s="34"/>
      <c r="Q971" s="36" t="s">
        <v>2397</v>
      </c>
      <c r="R971" s="36"/>
      <c r="S971" s="36"/>
      <c r="T971" s="34"/>
      <c r="U971" s="34"/>
      <c r="V971" s="34"/>
      <c r="W971" s="34"/>
      <c r="X971" s="34"/>
      <c r="Y971" s="34"/>
      <c r="Z971" s="34"/>
      <c r="AA971" s="34"/>
      <c r="AB971" s="34"/>
      <c r="AC971" s="34"/>
      <c r="AD971" s="34"/>
      <c r="AE971" s="34"/>
      <c r="AF971" s="34"/>
      <c r="AG971" s="34"/>
      <c r="AH971" s="34"/>
      <c r="AI971" s="34"/>
      <c r="AJ971" s="34"/>
      <c r="AK971" s="34"/>
      <c r="AL971" s="34"/>
      <c r="AM971" s="34"/>
      <c r="AN971" s="34"/>
      <c r="AO971" s="34"/>
      <c r="AP971" s="34"/>
      <c r="AQ971" s="34"/>
      <c r="AR971" s="34"/>
      <c r="AS971" s="34"/>
      <c r="AT971" s="34"/>
      <c r="AU971" s="34"/>
      <c r="AV971" s="34"/>
      <c r="AW971" s="34"/>
    </row>
    <row r="972" spans="2:49" hidden="1">
      <c r="B972" s="28">
        <f t="shared" si="15"/>
        <v>969</v>
      </c>
      <c r="C972" s="30">
        <v>45497</v>
      </c>
      <c r="D972" s="30" t="s">
        <v>1464</v>
      </c>
      <c r="E972" s="30" t="s">
        <v>595</v>
      </c>
      <c r="F972" s="30" t="s">
        <v>3310</v>
      </c>
      <c r="G972" s="30" t="s">
        <v>375</v>
      </c>
      <c r="H972" s="30" t="s">
        <v>1610</v>
      </c>
      <c r="I972" s="30" t="s">
        <v>1485</v>
      </c>
      <c r="J972" s="30" t="s">
        <v>1486</v>
      </c>
      <c r="K972" s="30" t="s">
        <v>3374</v>
      </c>
      <c r="L972" s="31" t="s">
        <v>3054</v>
      </c>
      <c r="M972" s="31" t="s">
        <v>3088</v>
      </c>
      <c r="N972" s="34" t="s">
        <v>3089</v>
      </c>
      <c r="O972" s="35"/>
      <c r="P972" s="34">
        <v>1</v>
      </c>
      <c r="Q972" s="36" t="s">
        <v>2188</v>
      </c>
      <c r="R972" s="36"/>
      <c r="S972" s="36"/>
      <c r="T972" s="34"/>
      <c r="U972" s="34"/>
      <c r="V972" s="34"/>
      <c r="W972" s="34">
        <v>1</v>
      </c>
      <c r="X972" s="34"/>
      <c r="Y972" s="34"/>
      <c r="Z972" s="34"/>
      <c r="AA972" s="34"/>
      <c r="AB972" s="34"/>
      <c r="AC972" s="34"/>
      <c r="AD972" s="34"/>
      <c r="AE972" s="34"/>
      <c r="AF972" s="34"/>
      <c r="AG972" s="34"/>
      <c r="AH972" s="34"/>
      <c r="AI972" s="34"/>
      <c r="AJ972" s="34"/>
      <c r="AK972" s="34"/>
      <c r="AL972" s="34"/>
      <c r="AM972" s="34"/>
      <c r="AN972" s="34"/>
      <c r="AO972" s="34"/>
      <c r="AP972" s="34"/>
      <c r="AQ972" s="34"/>
      <c r="AR972" s="34"/>
      <c r="AS972" s="34"/>
      <c r="AT972" s="34"/>
      <c r="AU972" s="34"/>
      <c r="AV972" s="34"/>
      <c r="AW972" s="34"/>
    </row>
    <row r="973" spans="2:49" hidden="1">
      <c r="B973" s="28">
        <f t="shared" si="15"/>
        <v>970</v>
      </c>
      <c r="C973" s="30">
        <v>45497</v>
      </c>
      <c r="D973" s="30" t="s">
        <v>1464</v>
      </c>
      <c r="E973" s="30" t="s">
        <v>595</v>
      </c>
      <c r="F973" s="30" t="s">
        <v>3310</v>
      </c>
      <c r="G973" s="30" t="s">
        <v>1465</v>
      </c>
      <c r="H973" s="30" t="s">
        <v>1565</v>
      </c>
      <c r="I973" s="30" t="s">
        <v>1632</v>
      </c>
      <c r="J973" s="30" t="s">
        <v>1633</v>
      </c>
      <c r="K973" s="30" t="s">
        <v>3375</v>
      </c>
      <c r="L973" s="31" t="s">
        <v>1265</v>
      </c>
      <c r="M973" s="31" t="s">
        <v>3070</v>
      </c>
      <c r="N973" s="34" t="s">
        <v>3044</v>
      </c>
      <c r="O973" s="35" t="s">
        <v>2470</v>
      </c>
      <c r="P973" s="34"/>
      <c r="Q973" s="36" t="s">
        <v>2397</v>
      </c>
      <c r="R973" s="36"/>
      <c r="S973" s="36"/>
      <c r="T973" s="34"/>
      <c r="U973" s="34"/>
      <c r="V973" s="34"/>
      <c r="W973" s="34"/>
      <c r="X973" s="34"/>
      <c r="Y973" s="34"/>
      <c r="Z973" s="34"/>
      <c r="AA973" s="34"/>
      <c r="AB973" s="34"/>
      <c r="AC973" s="34"/>
      <c r="AD973" s="34"/>
      <c r="AE973" s="34"/>
      <c r="AF973" s="34"/>
      <c r="AG973" s="34">
        <v>1</v>
      </c>
      <c r="AH973" s="34"/>
      <c r="AI973" s="34"/>
      <c r="AJ973" s="34"/>
      <c r="AK973" s="34"/>
      <c r="AL973" s="34"/>
      <c r="AM973" s="34"/>
      <c r="AN973" s="34"/>
      <c r="AO973" s="34"/>
      <c r="AP973" s="34"/>
      <c r="AQ973" s="34"/>
      <c r="AR973" s="34"/>
      <c r="AS973" s="34"/>
      <c r="AT973" s="34"/>
      <c r="AU973" s="34"/>
      <c r="AV973" s="34"/>
      <c r="AW973" s="34"/>
    </row>
    <row r="974" spans="2:49" hidden="1">
      <c r="B974" s="28">
        <f t="shared" si="15"/>
        <v>971</v>
      </c>
      <c r="C974" s="30">
        <v>45497</v>
      </c>
      <c r="D974" s="30" t="s">
        <v>1464</v>
      </c>
      <c r="E974" s="30" t="s">
        <v>595</v>
      </c>
      <c r="F974" s="30" t="s">
        <v>3310</v>
      </c>
      <c r="G974" s="30" t="s">
        <v>375</v>
      </c>
      <c r="H974" s="30" t="s">
        <v>1610</v>
      </c>
      <c r="I974" s="30" t="s">
        <v>1485</v>
      </c>
      <c r="J974" s="30" t="s">
        <v>1486</v>
      </c>
      <c r="K974" s="30" t="s">
        <v>1487</v>
      </c>
      <c r="L974" s="31" t="s">
        <v>3036</v>
      </c>
      <c r="M974" s="31" t="s">
        <v>3356</v>
      </c>
      <c r="N974" s="34" t="s">
        <v>686</v>
      </c>
      <c r="O974" s="35" t="s">
        <v>3376</v>
      </c>
      <c r="P974" s="34">
        <v>1</v>
      </c>
      <c r="Q974" s="36" t="s">
        <v>2188</v>
      </c>
      <c r="R974" s="36"/>
      <c r="S974" s="36"/>
      <c r="T974" s="34"/>
      <c r="U974" s="34"/>
      <c r="V974" s="34"/>
      <c r="W974" s="34"/>
      <c r="X974" s="34"/>
      <c r="Y974" s="34"/>
      <c r="Z974" s="34"/>
      <c r="AA974" s="34"/>
      <c r="AB974" s="34"/>
      <c r="AC974" s="34"/>
      <c r="AD974" s="34"/>
      <c r="AE974" s="34"/>
      <c r="AF974" s="34"/>
      <c r="AG974" s="34"/>
      <c r="AH974" s="34"/>
      <c r="AI974" s="34"/>
      <c r="AJ974" s="34"/>
      <c r="AK974" s="34"/>
      <c r="AL974" s="34"/>
      <c r="AM974" s="34"/>
      <c r="AN974" s="34"/>
      <c r="AO974" s="34"/>
      <c r="AP974" s="34"/>
      <c r="AQ974" s="34"/>
      <c r="AR974" s="34"/>
      <c r="AS974" s="34"/>
      <c r="AT974" s="34"/>
      <c r="AU974" s="34"/>
      <c r="AV974" s="34"/>
      <c r="AW974" s="34"/>
    </row>
    <row r="975" spans="2:49" hidden="1">
      <c r="B975" s="28">
        <f t="shared" si="15"/>
        <v>972</v>
      </c>
      <c r="C975" s="30">
        <v>45497</v>
      </c>
      <c r="D975" s="30" t="s">
        <v>1464</v>
      </c>
      <c r="E975" s="30" t="s">
        <v>595</v>
      </c>
      <c r="F975" s="30" t="s">
        <v>3310</v>
      </c>
      <c r="G975" s="30" t="s">
        <v>375</v>
      </c>
      <c r="H975" s="60" t="s">
        <v>1546</v>
      </c>
      <c r="I975" s="30" t="s">
        <v>1477</v>
      </c>
      <c r="J975" s="30" t="s">
        <v>1478</v>
      </c>
      <c r="K975" s="30" t="s">
        <v>3377</v>
      </c>
      <c r="L975" s="31" t="s">
        <v>1113</v>
      </c>
      <c r="M975" s="31" t="s">
        <v>582</v>
      </c>
      <c r="N975" s="34" t="s">
        <v>162</v>
      </c>
      <c r="O975" s="35" t="s">
        <v>3378</v>
      </c>
      <c r="P975" s="34">
        <v>1</v>
      </c>
      <c r="Q975" s="36"/>
      <c r="R975" s="36" t="s">
        <v>3379</v>
      </c>
      <c r="S975" s="36" t="s">
        <v>3380</v>
      </c>
      <c r="T975" s="34"/>
      <c r="U975" s="34"/>
      <c r="V975" s="34"/>
      <c r="W975" s="34"/>
      <c r="X975" s="34"/>
      <c r="Y975" s="34"/>
      <c r="Z975" s="34"/>
      <c r="AA975" s="34"/>
      <c r="AB975" s="34"/>
      <c r="AC975" s="34"/>
      <c r="AD975" s="34"/>
      <c r="AE975" s="34"/>
      <c r="AF975" s="34"/>
      <c r="AG975" s="34"/>
      <c r="AH975" s="34"/>
      <c r="AI975" s="34"/>
      <c r="AJ975" s="34"/>
      <c r="AK975" s="34"/>
      <c r="AL975" s="34"/>
      <c r="AM975" s="34"/>
      <c r="AN975" s="34"/>
      <c r="AO975" s="34"/>
      <c r="AP975" s="34"/>
      <c r="AQ975" s="34"/>
      <c r="AR975" s="34"/>
      <c r="AS975" s="34"/>
      <c r="AT975" s="34"/>
      <c r="AU975" s="34"/>
      <c r="AV975" s="34"/>
      <c r="AW975" s="34"/>
    </row>
    <row r="976" spans="2:49" hidden="1">
      <c r="B976" s="28">
        <f t="shared" si="15"/>
        <v>973</v>
      </c>
      <c r="C976" s="30">
        <v>45496</v>
      </c>
      <c r="D976" s="30" t="s">
        <v>1464</v>
      </c>
      <c r="E976" s="30" t="s">
        <v>595</v>
      </c>
      <c r="F976" s="30" t="s">
        <v>3310</v>
      </c>
      <c r="G976" s="30" t="s">
        <v>1465</v>
      </c>
      <c r="H976" s="30" t="s">
        <v>1513</v>
      </c>
      <c r="I976" s="30" t="s">
        <v>440</v>
      </c>
      <c r="J976" s="30" t="s">
        <v>441</v>
      </c>
      <c r="K976" s="30" t="s">
        <v>2544</v>
      </c>
      <c r="L976" s="31" t="s">
        <v>1265</v>
      </c>
      <c r="M976" s="31" t="s">
        <v>2255</v>
      </c>
      <c r="N976" s="34" t="s">
        <v>505</v>
      </c>
      <c r="O976" s="35" t="s">
        <v>2667</v>
      </c>
      <c r="P976" s="34"/>
      <c r="Q976" s="36" t="s">
        <v>2195</v>
      </c>
      <c r="R976" s="36" t="s">
        <v>2546</v>
      </c>
      <c r="S976" s="36" t="s">
        <v>3381</v>
      </c>
      <c r="T976" s="34"/>
      <c r="U976" s="34"/>
      <c r="V976" s="34"/>
      <c r="W976" s="34"/>
      <c r="X976" s="34"/>
      <c r="Y976" s="34"/>
      <c r="Z976" s="34"/>
      <c r="AA976" s="34"/>
      <c r="AB976" s="34"/>
      <c r="AC976" s="34"/>
      <c r="AD976" s="34"/>
      <c r="AE976" s="34"/>
      <c r="AF976" s="34"/>
      <c r="AG976" s="34"/>
      <c r="AH976" s="34"/>
      <c r="AI976" s="34"/>
      <c r="AJ976" s="34"/>
      <c r="AK976" s="34"/>
      <c r="AL976" s="34"/>
      <c r="AM976" s="34"/>
      <c r="AN976" s="34"/>
      <c r="AO976" s="34"/>
      <c r="AP976" s="34"/>
      <c r="AQ976" s="34"/>
      <c r="AR976" s="34"/>
      <c r="AS976" s="34"/>
      <c r="AT976" s="34"/>
      <c r="AU976" s="34"/>
      <c r="AV976" s="34"/>
      <c r="AW976" s="34"/>
    </row>
    <row r="977" spans="2:49" hidden="1">
      <c r="B977" s="28">
        <f t="shared" si="15"/>
        <v>974</v>
      </c>
      <c r="C977" s="30">
        <v>45497</v>
      </c>
      <c r="D977" s="30" t="s">
        <v>1464</v>
      </c>
      <c r="E977" s="30" t="s">
        <v>595</v>
      </c>
      <c r="F977" s="30" t="s">
        <v>3310</v>
      </c>
      <c r="G977" s="30" t="s">
        <v>375</v>
      </c>
      <c r="H977" s="60" t="s">
        <v>1565</v>
      </c>
      <c r="I977" s="30" t="s">
        <v>1659</v>
      </c>
      <c r="J977" s="30" t="s">
        <v>341</v>
      </c>
      <c r="K977" s="30" t="s">
        <v>3382</v>
      </c>
      <c r="L977" s="31" t="s">
        <v>1113</v>
      </c>
      <c r="M977" s="31" t="s">
        <v>582</v>
      </c>
      <c r="N977" s="34" t="s">
        <v>583</v>
      </c>
      <c r="O977" s="35" t="s">
        <v>3383</v>
      </c>
      <c r="P977" s="34">
        <v>1</v>
      </c>
      <c r="Q977" s="36" t="s">
        <v>2397</v>
      </c>
      <c r="R977" s="36"/>
      <c r="S977" s="36"/>
      <c r="T977" s="34">
        <v>1</v>
      </c>
      <c r="U977" s="34"/>
      <c r="V977" s="34"/>
      <c r="W977" s="34"/>
      <c r="X977" s="34"/>
      <c r="Y977" s="34"/>
      <c r="Z977" s="34"/>
      <c r="AA977" s="34"/>
      <c r="AB977" s="34"/>
      <c r="AC977" s="34"/>
      <c r="AD977" s="34"/>
      <c r="AE977" s="34"/>
      <c r="AF977" s="34"/>
      <c r="AG977" s="34"/>
      <c r="AH977" s="34"/>
      <c r="AI977" s="34"/>
      <c r="AJ977" s="34"/>
      <c r="AK977" s="34"/>
      <c r="AL977" s="34"/>
      <c r="AM977" s="34"/>
      <c r="AN977" s="34"/>
      <c r="AO977" s="34"/>
      <c r="AP977" s="34"/>
      <c r="AQ977" s="34"/>
      <c r="AR977" s="34"/>
      <c r="AS977" s="34"/>
      <c r="AT977" s="34"/>
      <c r="AU977" s="34"/>
      <c r="AV977" s="34"/>
      <c r="AW977" s="34"/>
    </row>
    <row r="978" spans="2:49" hidden="1">
      <c r="B978" s="28">
        <f t="shared" si="15"/>
        <v>975</v>
      </c>
      <c r="C978" s="30">
        <v>45497</v>
      </c>
      <c r="D978" s="30" t="s">
        <v>1464</v>
      </c>
      <c r="E978" s="30" t="s">
        <v>595</v>
      </c>
      <c r="F978" s="30" t="s">
        <v>3310</v>
      </c>
      <c r="G978" s="30" t="s">
        <v>375</v>
      </c>
      <c r="H978" s="47" t="s">
        <v>1513</v>
      </c>
      <c r="I978" s="30" t="s">
        <v>440</v>
      </c>
      <c r="J978" s="30" t="s">
        <v>816</v>
      </c>
      <c r="K978" s="30" t="s">
        <v>3384</v>
      </c>
      <c r="L978" s="31" t="s">
        <v>1113</v>
      </c>
      <c r="M978" s="31" t="s">
        <v>582</v>
      </c>
      <c r="N978" s="34" t="s">
        <v>583</v>
      </c>
      <c r="O978" s="35" t="s">
        <v>582</v>
      </c>
      <c r="P978" s="34">
        <v>1</v>
      </c>
      <c r="Q978" s="36" t="s">
        <v>2195</v>
      </c>
      <c r="R978" s="36"/>
      <c r="S978" s="36"/>
      <c r="T978" s="34">
        <v>1</v>
      </c>
      <c r="U978" s="34"/>
      <c r="V978" s="34"/>
      <c r="W978" s="34"/>
      <c r="X978" s="34"/>
      <c r="Y978" s="34"/>
      <c r="Z978" s="34"/>
      <c r="AA978" s="34"/>
      <c r="AB978" s="34"/>
      <c r="AC978" s="34"/>
      <c r="AD978" s="34"/>
      <c r="AE978" s="34"/>
      <c r="AF978" s="34"/>
      <c r="AG978" s="34"/>
      <c r="AH978" s="34"/>
      <c r="AI978" s="34"/>
      <c r="AJ978" s="34"/>
      <c r="AK978" s="34"/>
      <c r="AL978" s="34"/>
      <c r="AM978" s="34"/>
      <c r="AN978" s="34"/>
      <c r="AO978" s="34"/>
      <c r="AP978" s="34"/>
      <c r="AQ978" s="34"/>
      <c r="AR978" s="34"/>
      <c r="AS978" s="34"/>
      <c r="AT978" s="34"/>
      <c r="AU978" s="34"/>
      <c r="AV978" s="34"/>
      <c r="AW978" s="34"/>
    </row>
    <row r="979" spans="2:49" hidden="1">
      <c r="B979" s="28">
        <f t="shared" si="15"/>
        <v>976</v>
      </c>
      <c r="C979" s="30">
        <v>45497</v>
      </c>
      <c r="D979" s="30" t="s">
        <v>1464</v>
      </c>
      <c r="E979" s="30" t="s">
        <v>595</v>
      </c>
      <c r="F979" s="30" t="s">
        <v>3310</v>
      </c>
      <c r="G979" s="30" t="s">
        <v>375</v>
      </c>
      <c r="H979" s="47" t="s">
        <v>1513</v>
      </c>
      <c r="I979" s="30" t="s">
        <v>440</v>
      </c>
      <c r="J979" s="30" t="s">
        <v>173</v>
      </c>
      <c r="K979" s="30" t="s">
        <v>1959</v>
      </c>
      <c r="L979" s="31" t="s">
        <v>3202</v>
      </c>
      <c r="M979" s="31" t="s">
        <v>48</v>
      </c>
      <c r="N979" s="34" t="s">
        <v>3089</v>
      </c>
      <c r="O979" s="35" t="s">
        <v>2494</v>
      </c>
      <c r="P979" s="34">
        <v>1</v>
      </c>
      <c r="Q979" s="36" t="s">
        <v>2195</v>
      </c>
      <c r="R979" s="36"/>
      <c r="S979" s="36"/>
      <c r="T979" s="34"/>
      <c r="U979" s="34"/>
      <c r="V979" s="34"/>
      <c r="W979" s="34">
        <v>1</v>
      </c>
      <c r="X979" s="34"/>
      <c r="Y979" s="34"/>
      <c r="Z979" s="34"/>
      <c r="AA979" s="34"/>
      <c r="AB979" s="34"/>
      <c r="AC979" s="34"/>
      <c r="AD979" s="34"/>
      <c r="AE979" s="34"/>
      <c r="AF979" s="34"/>
      <c r="AG979" s="34"/>
      <c r="AH979" s="34"/>
      <c r="AI979" s="34"/>
      <c r="AJ979" s="34"/>
      <c r="AK979" s="34"/>
      <c r="AL979" s="34"/>
      <c r="AM979" s="34"/>
      <c r="AN979" s="34"/>
      <c r="AO979" s="34"/>
      <c r="AP979" s="34"/>
      <c r="AQ979" s="34"/>
      <c r="AR979" s="34"/>
      <c r="AS979" s="34"/>
      <c r="AT979" s="34"/>
      <c r="AU979" s="34"/>
      <c r="AV979" s="34"/>
      <c r="AW979" s="34"/>
    </row>
    <row r="980" spans="2:49" hidden="1">
      <c r="B980" s="28">
        <f t="shared" si="15"/>
        <v>977</v>
      </c>
      <c r="C980" s="30">
        <v>45498</v>
      </c>
      <c r="D980" s="30" t="s">
        <v>1464</v>
      </c>
      <c r="E980" s="30" t="s">
        <v>595</v>
      </c>
      <c r="F980" s="59" t="s">
        <v>3385</v>
      </c>
      <c r="G980" s="31" t="s">
        <v>375</v>
      </c>
      <c r="H980" s="31" t="s">
        <v>1610</v>
      </c>
      <c r="I980" s="31" t="s">
        <v>1485</v>
      </c>
      <c r="J980" s="31" t="s">
        <v>1486</v>
      </c>
      <c r="K980" s="31" t="s">
        <v>3364</v>
      </c>
      <c r="L980" s="31" t="s">
        <v>3048</v>
      </c>
      <c r="M980" s="31" t="s">
        <v>3049</v>
      </c>
      <c r="N980" s="34" t="s">
        <v>3050</v>
      </c>
      <c r="O980" s="35" t="s">
        <v>2533</v>
      </c>
      <c r="P980" s="34">
        <v>1</v>
      </c>
      <c r="Q980" s="36" t="s">
        <v>2188</v>
      </c>
      <c r="R980" s="36" t="s">
        <v>3386</v>
      </c>
      <c r="S980" s="36" t="s">
        <v>3387</v>
      </c>
      <c r="T980" s="34"/>
      <c r="U980" s="34"/>
      <c r="V980" s="34"/>
      <c r="W980" s="34"/>
      <c r="X980" s="34"/>
      <c r="Y980" s="34"/>
      <c r="Z980" s="34"/>
      <c r="AA980" s="34"/>
      <c r="AB980" s="34"/>
      <c r="AC980" s="34"/>
      <c r="AD980" s="34"/>
      <c r="AE980" s="34"/>
      <c r="AF980" s="34"/>
      <c r="AG980" s="34"/>
      <c r="AH980" s="34"/>
      <c r="AI980" s="34"/>
      <c r="AJ980" s="34"/>
      <c r="AK980" s="34"/>
      <c r="AL980" s="34"/>
      <c r="AM980" s="34"/>
      <c r="AN980" s="34"/>
      <c r="AO980" s="34"/>
      <c r="AP980" s="34"/>
      <c r="AQ980" s="34"/>
      <c r="AR980" s="34"/>
      <c r="AS980" s="34"/>
      <c r="AT980" s="34"/>
      <c r="AU980" s="34"/>
      <c r="AV980" s="34"/>
      <c r="AW980" s="34"/>
    </row>
    <row r="981" spans="2:49" hidden="1">
      <c r="B981" s="28">
        <f t="shared" si="15"/>
        <v>978</v>
      </c>
      <c r="C981" s="30">
        <v>45498</v>
      </c>
      <c r="D981" s="30" t="s">
        <v>1464</v>
      </c>
      <c r="E981" s="30" t="s">
        <v>595</v>
      </c>
      <c r="F981" s="59" t="s">
        <v>3385</v>
      </c>
      <c r="G981" s="31" t="s">
        <v>375</v>
      </c>
      <c r="H981" s="31" t="s">
        <v>1610</v>
      </c>
      <c r="I981" s="31" t="s">
        <v>1485</v>
      </c>
      <c r="J981" s="31" t="s">
        <v>1556</v>
      </c>
      <c r="K981" s="31" t="s">
        <v>2873</v>
      </c>
      <c r="L981" s="31" t="s">
        <v>3048</v>
      </c>
      <c r="M981" s="31" t="s">
        <v>3049</v>
      </c>
      <c r="N981" s="34" t="s">
        <v>3050</v>
      </c>
      <c r="O981" s="35" t="s">
        <v>2533</v>
      </c>
      <c r="P981" s="34">
        <v>1</v>
      </c>
      <c r="Q981" s="36" t="s">
        <v>2188</v>
      </c>
      <c r="R981" s="36" t="s">
        <v>3388</v>
      </c>
      <c r="S981" s="36" t="s">
        <v>3018</v>
      </c>
      <c r="T981" s="34"/>
      <c r="U981" s="34"/>
      <c r="V981" s="34"/>
      <c r="W981" s="34"/>
      <c r="X981" s="34"/>
      <c r="Y981" s="34"/>
      <c r="Z981" s="34"/>
      <c r="AA981" s="34"/>
      <c r="AB981" s="34"/>
      <c r="AC981" s="34"/>
      <c r="AD981" s="34"/>
      <c r="AE981" s="34"/>
      <c r="AF981" s="34"/>
      <c r="AG981" s="34"/>
      <c r="AH981" s="34"/>
      <c r="AI981" s="34"/>
      <c r="AJ981" s="34"/>
      <c r="AK981" s="34"/>
      <c r="AL981" s="34"/>
      <c r="AM981" s="34"/>
      <c r="AN981" s="34"/>
      <c r="AO981" s="34"/>
      <c r="AP981" s="34"/>
      <c r="AQ981" s="34"/>
      <c r="AR981" s="34"/>
      <c r="AS981" s="34"/>
      <c r="AT981" s="34"/>
      <c r="AU981" s="34"/>
      <c r="AV981" s="34"/>
      <c r="AW981" s="34"/>
    </row>
    <row r="982" spans="2:49" hidden="1">
      <c r="B982" s="28">
        <f t="shared" si="15"/>
        <v>979</v>
      </c>
      <c r="C982" s="30">
        <v>45498</v>
      </c>
      <c r="D982" s="30" t="s">
        <v>1464</v>
      </c>
      <c r="E982" s="30" t="s">
        <v>595</v>
      </c>
      <c r="F982" s="59" t="s">
        <v>3385</v>
      </c>
      <c r="G982" s="31" t="s">
        <v>1465</v>
      </c>
      <c r="H982" s="31" t="s">
        <v>1533</v>
      </c>
      <c r="I982" s="31" t="s">
        <v>1492</v>
      </c>
      <c r="J982" s="31" t="s">
        <v>1472</v>
      </c>
      <c r="K982" s="31" t="s">
        <v>3123</v>
      </c>
      <c r="L982" s="31" t="s">
        <v>1265</v>
      </c>
      <c r="M982" s="31" t="s">
        <v>3195</v>
      </c>
      <c r="N982" s="34" t="s">
        <v>505</v>
      </c>
      <c r="O982" s="35" t="s">
        <v>3389</v>
      </c>
      <c r="P982" s="34"/>
      <c r="Q982" s="36" t="s">
        <v>2602</v>
      </c>
      <c r="R982" s="36" t="s">
        <v>3390</v>
      </c>
      <c r="S982" s="36" t="s">
        <v>3391</v>
      </c>
      <c r="T982" s="34"/>
      <c r="U982" s="34"/>
      <c r="V982" s="34"/>
      <c r="W982" s="34"/>
      <c r="X982" s="34"/>
      <c r="Y982" s="34"/>
      <c r="Z982" s="34"/>
      <c r="AA982" s="34"/>
      <c r="AB982" s="34"/>
      <c r="AC982" s="34"/>
      <c r="AD982" s="34"/>
      <c r="AE982" s="34"/>
      <c r="AF982" s="34"/>
      <c r="AG982" s="34"/>
      <c r="AH982" s="34"/>
      <c r="AI982" s="34"/>
      <c r="AJ982" s="34"/>
      <c r="AK982" s="34"/>
      <c r="AL982" s="34"/>
      <c r="AM982" s="34"/>
      <c r="AN982" s="34"/>
      <c r="AO982" s="34"/>
      <c r="AP982" s="34"/>
      <c r="AQ982" s="34"/>
      <c r="AR982" s="34"/>
      <c r="AS982" s="34"/>
      <c r="AT982" s="34"/>
      <c r="AU982" s="34"/>
      <c r="AV982" s="34"/>
      <c r="AW982" s="34"/>
    </row>
    <row r="983" spans="2:49" hidden="1">
      <c r="B983" s="28">
        <f t="shared" si="15"/>
        <v>980</v>
      </c>
      <c r="C983" s="30">
        <v>45498</v>
      </c>
      <c r="D983" s="30" t="s">
        <v>1464</v>
      </c>
      <c r="E983" s="30" t="s">
        <v>595</v>
      </c>
      <c r="F983" s="59" t="s">
        <v>3385</v>
      </c>
      <c r="G983" s="31" t="s">
        <v>375</v>
      </c>
      <c r="H983" s="31" t="s">
        <v>1546</v>
      </c>
      <c r="I983" s="31" t="s">
        <v>1477</v>
      </c>
      <c r="J983" s="31" t="s">
        <v>656</v>
      </c>
      <c r="K983" s="31" t="s">
        <v>3392</v>
      </c>
      <c r="L983" s="31" t="s">
        <v>3048</v>
      </c>
      <c r="M983" s="31" t="s">
        <v>3049</v>
      </c>
      <c r="N983" s="34" t="s">
        <v>3362</v>
      </c>
      <c r="O983" s="35" t="s">
        <v>3393</v>
      </c>
      <c r="P983" s="34">
        <v>1</v>
      </c>
      <c r="Q983" s="36"/>
      <c r="R983" s="36"/>
      <c r="S983" s="36"/>
      <c r="T983" s="34"/>
      <c r="U983" s="34"/>
      <c r="V983" s="34"/>
      <c r="W983" s="34"/>
      <c r="X983" s="34"/>
      <c r="Y983" s="34"/>
      <c r="Z983" s="34"/>
      <c r="AA983" s="34"/>
      <c r="AB983" s="34"/>
      <c r="AC983" s="34"/>
      <c r="AD983" s="34"/>
      <c r="AE983" s="34"/>
      <c r="AF983" s="34"/>
      <c r="AG983" s="34"/>
      <c r="AH983" s="34"/>
      <c r="AI983" s="34"/>
      <c r="AJ983" s="34"/>
      <c r="AK983" s="34"/>
      <c r="AL983" s="34"/>
      <c r="AM983" s="34"/>
      <c r="AN983" s="34"/>
      <c r="AO983" s="34"/>
      <c r="AP983" s="34"/>
      <c r="AQ983" s="34"/>
      <c r="AR983" s="34"/>
      <c r="AS983" s="34"/>
      <c r="AT983" s="34"/>
      <c r="AU983" s="34"/>
      <c r="AV983" s="34"/>
      <c r="AW983" s="34"/>
    </row>
    <row r="984" spans="2:49" hidden="1">
      <c r="B984" s="28">
        <f t="shared" si="15"/>
        <v>981</v>
      </c>
      <c r="C984" s="30">
        <v>45498</v>
      </c>
      <c r="D984" s="30" t="s">
        <v>1464</v>
      </c>
      <c r="E984" s="30" t="s">
        <v>595</v>
      </c>
      <c r="F984" s="59" t="s">
        <v>3385</v>
      </c>
      <c r="G984" s="31" t="s">
        <v>375</v>
      </c>
      <c r="H984" s="31" t="s">
        <v>1565</v>
      </c>
      <c r="I984" s="31" t="s">
        <v>1503</v>
      </c>
      <c r="J984" s="31" t="s">
        <v>640</v>
      </c>
      <c r="K984" s="31" t="s">
        <v>3394</v>
      </c>
      <c r="L984" s="31" t="s">
        <v>3036</v>
      </c>
      <c r="M984" s="31" t="s">
        <v>414</v>
      </c>
      <c r="N984" s="34" t="s">
        <v>162</v>
      </c>
      <c r="O984" s="35" t="s">
        <v>3395</v>
      </c>
      <c r="P984" s="34">
        <v>1</v>
      </c>
      <c r="Q984" s="36" t="s">
        <v>2397</v>
      </c>
      <c r="R984" s="36" t="s">
        <v>3396</v>
      </c>
      <c r="S984" s="36" t="s">
        <v>3397</v>
      </c>
      <c r="T984" s="34"/>
      <c r="U984" s="34"/>
      <c r="V984" s="34"/>
      <c r="W984" s="34"/>
      <c r="X984" s="34"/>
      <c r="Y984" s="34"/>
      <c r="Z984" s="34"/>
      <c r="AA984" s="34"/>
      <c r="AB984" s="34"/>
      <c r="AC984" s="34"/>
      <c r="AD984" s="34"/>
      <c r="AE984" s="34"/>
      <c r="AF984" s="34"/>
      <c r="AG984" s="34"/>
      <c r="AH984" s="34"/>
      <c r="AI984" s="34"/>
      <c r="AJ984" s="34"/>
      <c r="AK984" s="34"/>
      <c r="AL984" s="34"/>
      <c r="AM984" s="34"/>
      <c r="AN984" s="34"/>
      <c r="AO984" s="34"/>
      <c r="AP984" s="34"/>
      <c r="AQ984" s="34"/>
      <c r="AR984" s="34"/>
      <c r="AS984" s="34"/>
      <c r="AT984" s="34"/>
      <c r="AU984" s="34"/>
      <c r="AV984" s="34"/>
      <c r="AW984" s="34"/>
    </row>
    <row r="985" spans="2:49" hidden="1">
      <c r="B985" s="28">
        <f t="shared" si="15"/>
        <v>982</v>
      </c>
      <c r="C985" s="30">
        <v>45498</v>
      </c>
      <c r="D985" s="30" t="s">
        <v>1464</v>
      </c>
      <c r="E985" s="30" t="s">
        <v>595</v>
      </c>
      <c r="F985" s="59" t="s">
        <v>3385</v>
      </c>
      <c r="G985" s="31" t="s">
        <v>375</v>
      </c>
      <c r="H985" s="31" t="s">
        <v>1565</v>
      </c>
      <c r="I985" s="31" t="s">
        <v>1509</v>
      </c>
      <c r="J985" s="31" t="s">
        <v>1619</v>
      </c>
      <c r="K985" s="31" t="s">
        <v>3398</v>
      </c>
      <c r="L985" s="31" t="s">
        <v>3054</v>
      </c>
      <c r="M985" s="31" t="s">
        <v>3088</v>
      </c>
      <c r="N985" s="34" t="s">
        <v>3089</v>
      </c>
      <c r="O985" s="35" t="s">
        <v>3399</v>
      </c>
      <c r="P985" s="34">
        <v>1</v>
      </c>
      <c r="Q985" s="36" t="s">
        <v>2397</v>
      </c>
      <c r="R985" s="36"/>
      <c r="S985" s="36"/>
      <c r="T985" s="34"/>
      <c r="U985" s="34"/>
      <c r="V985" s="34"/>
      <c r="W985" s="34">
        <v>1</v>
      </c>
      <c r="X985" s="34"/>
      <c r="Y985" s="34"/>
      <c r="Z985" s="34"/>
      <c r="AA985" s="34"/>
      <c r="AB985" s="34"/>
      <c r="AC985" s="34"/>
      <c r="AD985" s="34"/>
      <c r="AE985" s="34"/>
      <c r="AF985" s="34"/>
      <c r="AG985" s="34"/>
      <c r="AH985" s="34"/>
      <c r="AI985" s="34"/>
      <c r="AJ985" s="34"/>
      <c r="AK985" s="34"/>
      <c r="AL985" s="34"/>
      <c r="AM985" s="34"/>
      <c r="AN985" s="34"/>
      <c r="AO985" s="34"/>
      <c r="AP985" s="34"/>
      <c r="AQ985" s="34"/>
      <c r="AR985" s="34"/>
      <c r="AS985" s="34"/>
      <c r="AT985" s="34"/>
      <c r="AU985" s="34"/>
      <c r="AV985" s="34"/>
      <c r="AW985" s="34"/>
    </row>
    <row r="986" spans="2:49" hidden="1">
      <c r="B986" s="28">
        <f t="shared" si="15"/>
        <v>983</v>
      </c>
      <c r="C986" s="30">
        <v>45498</v>
      </c>
      <c r="D986" s="30" t="s">
        <v>1464</v>
      </c>
      <c r="E986" s="30" t="s">
        <v>595</v>
      </c>
      <c r="F986" s="59" t="s">
        <v>3385</v>
      </c>
      <c r="G986" s="31" t="s">
        <v>375</v>
      </c>
      <c r="H986" s="31" t="s">
        <v>1513</v>
      </c>
      <c r="I986" s="31" t="s">
        <v>440</v>
      </c>
      <c r="J986" s="31" t="s">
        <v>1600</v>
      </c>
      <c r="K986" s="31" t="s">
        <v>2468</v>
      </c>
      <c r="L986" s="31" t="s">
        <v>3057</v>
      </c>
      <c r="M986" s="31" t="s">
        <v>3160</v>
      </c>
      <c r="N986" s="34" t="s">
        <v>2280</v>
      </c>
      <c r="O986" s="35" t="s">
        <v>3134</v>
      </c>
      <c r="P986" s="34">
        <v>1</v>
      </c>
      <c r="Q986" s="36" t="s">
        <v>2195</v>
      </c>
      <c r="R986" s="36" t="s">
        <v>3400</v>
      </c>
      <c r="S986" s="36" t="s">
        <v>3401</v>
      </c>
      <c r="T986" s="34"/>
      <c r="U986" s="34"/>
      <c r="V986" s="34"/>
      <c r="W986" s="34"/>
      <c r="X986" s="34"/>
      <c r="Y986" s="34"/>
      <c r="Z986" s="34"/>
      <c r="AA986" s="34"/>
      <c r="AB986" s="34"/>
      <c r="AC986" s="34"/>
      <c r="AD986" s="34"/>
      <c r="AE986" s="34"/>
      <c r="AF986" s="34"/>
      <c r="AG986" s="34"/>
      <c r="AH986" s="34"/>
      <c r="AI986" s="34"/>
      <c r="AJ986" s="34"/>
      <c r="AK986" s="34"/>
      <c r="AL986" s="34"/>
      <c r="AM986" s="34"/>
      <c r="AN986" s="34"/>
      <c r="AO986" s="34"/>
      <c r="AP986" s="34"/>
      <c r="AQ986" s="34"/>
      <c r="AR986" s="34"/>
      <c r="AS986" s="34"/>
      <c r="AT986" s="34"/>
      <c r="AU986" s="34"/>
      <c r="AV986" s="34"/>
      <c r="AW986" s="34"/>
    </row>
    <row r="987" spans="2:49" hidden="1">
      <c r="B987" s="28">
        <f t="shared" si="15"/>
        <v>984</v>
      </c>
      <c r="C987" s="30">
        <v>45498</v>
      </c>
      <c r="D987" s="30" t="s">
        <v>1464</v>
      </c>
      <c r="E987" s="30" t="s">
        <v>595</v>
      </c>
      <c r="F987" s="59" t="s">
        <v>3385</v>
      </c>
      <c r="G987" s="31" t="s">
        <v>1465</v>
      </c>
      <c r="H987" s="31" t="s">
        <v>1513</v>
      </c>
      <c r="I987" s="31" t="s">
        <v>440</v>
      </c>
      <c r="J987" s="31" t="s">
        <v>1600</v>
      </c>
      <c r="K987" s="31"/>
      <c r="L987" s="31" t="s">
        <v>3130</v>
      </c>
      <c r="M987" s="31" t="s">
        <v>2193</v>
      </c>
      <c r="N987" s="34" t="s">
        <v>2194</v>
      </c>
      <c r="O987" s="35" t="s">
        <v>3402</v>
      </c>
      <c r="P987" s="34"/>
      <c r="Q987" s="36" t="s">
        <v>2195</v>
      </c>
      <c r="R987" s="36"/>
      <c r="S987" s="36"/>
      <c r="T987" s="34"/>
      <c r="U987" s="34"/>
      <c r="V987" s="34"/>
      <c r="W987" s="34"/>
      <c r="X987" s="34"/>
      <c r="Y987" s="34"/>
      <c r="Z987" s="34"/>
      <c r="AA987" s="34"/>
      <c r="AB987" s="34"/>
      <c r="AC987" s="34"/>
      <c r="AD987" s="34"/>
      <c r="AE987" s="34"/>
      <c r="AF987" s="34"/>
      <c r="AG987" s="34"/>
      <c r="AH987" s="34"/>
      <c r="AI987" s="34"/>
      <c r="AJ987" s="34"/>
      <c r="AK987" s="34"/>
      <c r="AL987" s="34"/>
      <c r="AM987" s="34"/>
      <c r="AN987" s="34"/>
      <c r="AO987" s="34"/>
      <c r="AP987" s="34"/>
      <c r="AQ987" s="34"/>
      <c r="AR987" s="34"/>
      <c r="AS987" s="34"/>
      <c r="AT987" s="34"/>
      <c r="AU987" s="34"/>
      <c r="AV987" s="34"/>
      <c r="AW987" s="34"/>
    </row>
    <row r="988" spans="2:49" hidden="1">
      <c r="B988" s="28">
        <f t="shared" si="15"/>
        <v>985</v>
      </c>
      <c r="C988" s="30">
        <v>45499</v>
      </c>
      <c r="D988" s="30" t="s">
        <v>1464</v>
      </c>
      <c r="E988" s="30" t="s">
        <v>595</v>
      </c>
      <c r="F988" s="59" t="s">
        <v>3385</v>
      </c>
      <c r="G988" s="31" t="s">
        <v>1465</v>
      </c>
      <c r="H988" s="31" t="s">
        <v>1610</v>
      </c>
      <c r="I988" s="31" t="s">
        <v>1485</v>
      </c>
      <c r="J988" s="31" t="s">
        <v>1486</v>
      </c>
      <c r="K988" s="31" t="s">
        <v>2744</v>
      </c>
      <c r="L988" s="31" t="s">
        <v>1265</v>
      </c>
      <c r="M988" s="31" t="s">
        <v>3073</v>
      </c>
      <c r="N988" s="34" t="s">
        <v>505</v>
      </c>
      <c r="O988" s="35"/>
      <c r="P988" s="34"/>
      <c r="Q988" s="36" t="s">
        <v>2188</v>
      </c>
      <c r="R988" s="36" t="s">
        <v>3403</v>
      </c>
      <c r="S988" s="36" t="s">
        <v>2971</v>
      </c>
      <c r="T988" s="34"/>
      <c r="U988" s="34"/>
      <c r="V988" s="34"/>
      <c r="W988" s="34"/>
      <c r="X988" s="34"/>
      <c r="Y988" s="34"/>
      <c r="Z988" s="34"/>
      <c r="AA988" s="34"/>
      <c r="AB988" s="34"/>
      <c r="AC988" s="34"/>
      <c r="AD988" s="34"/>
      <c r="AE988" s="34"/>
      <c r="AF988" s="34"/>
      <c r="AG988" s="34"/>
      <c r="AH988" s="34"/>
      <c r="AI988" s="34"/>
      <c r="AJ988" s="34"/>
      <c r="AK988" s="34"/>
      <c r="AL988" s="34"/>
      <c r="AM988" s="34"/>
      <c r="AN988" s="34"/>
      <c r="AO988" s="34"/>
      <c r="AP988" s="34"/>
      <c r="AQ988" s="34"/>
      <c r="AR988" s="34"/>
      <c r="AS988" s="34"/>
      <c r="AT988" s="34"/>
      <c r="AU988" s="34"/>
      <c r="AV988" s="34"/>
      <c r="AW988" s="34"/>
    </row>
    <row r="989" spans="2:49" hidden="1">
      <c r="B989" s="28">
        <f t="shared" si="15"/>
        <v>986</v>
      </c>
      <c r="C989" s="30">
        <v>45499</v>
      </c>
      <c r="D989" s="30" t="s">
        <v>1464</v>
      </c>
      <c r="E989" s="30" t="s">
        <v>595</v>
      </c>
      <c r="F989" s="59" t="s">
        <v>3385</v>
      </c>
      <c r="G989" s="31" t="s">
        <v>375</v>
      </c>
      <c r="H989" s="31" t="s">
        <v>1533</v>
      </c>
      <c r="I989" s="31" t="s">
        <v>1909</v>
      </c>
      <c r="J989" s="31" t="s">
        <v>1472</v>
      </c>
      <c r="K989" s="31" t="s">
        <v>1902</v>
      </c>
      <c r="L989" s="31" t="s">
        <v>3036</v>
      </c>
      <c r="M989" s="31" t="s">
        <v>3049</v>
      </c>
      <c r="N989" s="34" t="s">
        <v>162</v>
      </c>
      <c r="O989" s="35" t="s">
        <v>3404</v>
      </c>
      <c r="P989" s="34">
        <v>1</v>
      </c>
      <c r="Q989" s="36" t="s">
        <v>3246</v>
      </c>
      <c r="R989" s="36">
        <v>191109780</v>
      </c>
      <c r="S989" s="36" t="s">
        <v>3405</v>
      </c>
      <c r="T989" s="34"/>
      <c r="U989" s="34"/>
      <c r="V989" s="34"/>
      <c r="W989" s="34"/>
      <c r="X989" s="34"/>
      <c r="Y989" s="34"/>
      <c r="Z989" s="34"/>
      <c r="AA989" s="34"/>
      <c r="AB989" s="34"/>
      <c r="AC989" s="34"/>
      <c r="AD989" s="34"/>
      <c r="AE989" s="34"/>
      <c r="AF989" s="34"/>
      <c r="AG989" s="34"/>
      <c r="AH989" s="34"/>
      <c r="AI989" s="34"/>
      <c r="AJ989" s="34"/>
      <c r="AK989" s="34"/>
      <c r="AL989" s="34"/>
      <c r="AM989" s="34"/>
      <c r="AN989" s="34"/>
      <c r="AO989" s="34"/>
      <c r="AP989" s="34"/>
      <c r="AQ989" s="34"/>
      <c r="AR989" s="34"/>
      <c r="AS989" s="34"/>
      <c r="AT989" s="34"/>
      <c r="AU989" s="34"/>
      <c r="AV989" s="34"/>
      <c r="AW989" s="34"/>
    </row>
    <row r="990" spans="2:49" hidden="1">
      <c r="B990" s="28">
        <f t="shared" si="15"/>
        <v>987</v>
      </c>
      <c r="C990" s="30">
        <v>45499</v>
      </c>
      <c r="D990" s="30" t="s">
        <v>1464</v>
      </c>
      <c r="E990" s="30" t="s">
        <v>595</v>
      </c>
      <c r="F990" s="59" t="s">
        <v>3385</v>
      </c>
      <c r="G990" s="31" t="s">
        <v>375</v>
      </c>
      <c r="H990" s="31" t="s">
        <v>1538</v>
      </c>
      <c r="I990" s="31" t="s">
        <v>1870</v>
      </c>
      <c r="J990" s="31" t="s">
        <v>217</v>
      </c>
      <c r="K990" s="31" t="s">
        <v>3406</v>
      </c>
      <c r="L990" s="31" t="s">
        <v>3036</v>
      </c>
      <c r="M990" s="31" t="s">
        <v>3185</v>
      </c>
      <c r="N990" s="34" t="s">
        <v>686</v>
      </c>
      <c r="O990" s="35" t="s">
        <v>3407</v>
      </c>
      <c r="P990" s="34">
        <v>1</v>
      </c>
      <c r="Q990" s="36" t="s">
        <v>2281</v>
      </c>
      <c r="R990" s="36"/>
      <c r="S990" s="36"/>
      <c r="T990" s="34"/>
      <c r="U990" s="34"/>
      <c r="V990" s="34"/>
      <c r="W990" s="34"/>
      <c r="X990" s="34"/>
      <c r="Y990" s="34"/>
      <c r="Z990" s="34"/>
      <c r="AA990" s="34">
        <v>1</v>
      </c>
      <c r="AB990" s="34"/>
      <c r="AC990" s="34"/>
      <c r="AD990" s="34"/>
      <c r="AE990" s="34"/>
      <c r="AF990" s="34"/>
      <c r="AG990" s="34"/>
      <c r="AH990" s="34"/>
      <c r="AI990" s="34"/>
      <c r="AJ990" s="34"/>
      <c r="AK990" s="34"/>
      <c r="AL990" s="34"/>
      <c r="AM990" s="34"/>
      <c r="AN990" s="34"/>
      <c r="AO990" s="34"/>
      <c r="AP990" s="34"/>
      <c r="AQ990" s="34"/>
      <c r="AR990" s="34"/>
      <c r="AS990" s="34"/>
      <c r="AT990" s="34"/>
      <c r="AU990" s="34"/>
      <c r="AV990" s="34"/>
      <c r="AW990" s="34"/>
    </row>
    <row r="991" spans="2:49" hidden="1">
      <c r="B991" s="28">
        <f t="shared" si="15"/>
        <v>988</v>
      </c>
      <c r="C991" s="30">
        <v>45499</v>
      </c>
      <c r="D991" s="30" t="s">
        <v>1464</v>
      </c>
      <c r="E991" s="30" t="s">
        <v>595</v>
      </c>
      <c r="F991" s="59" t="s">
        <v>3385</v>
      </c>
      <c r="G991" s="31" t="s">
        <v>375</v>
      </c>
      <c r="H991" s="31" t="s">
        <v>1546</v>
      </c>
      <c r="I991" s="31" t="s">
        <v>1477</v>
      </c>
      <c r="J991" s="31" t="s">
        <v>1561</v>
      </c>
      <c r="K991" s="31" t="s">
        <v>3408</v>
      </c>
      <c r="L991" s="31" t="s">
        <v>3048</v>
      </c>
      <c r="M991" s="31" t="s">
        <v>3049</v>
      </c>
      <c r="N991" s="34" t="s">
        <v>3050</v>
      </c>
      <c r="O991" s="35" t="s">
        <v>3409</v>
      </c>
      <c r="P991" s="34">
        <v>1</v>
      </c>
      <c r="Q991" s="36"/>
      <c r="R991" s="36" t="s">
        <v>3410</v>
      </c>
      <c r="S991" s="36" t="s">
        <v>3411</v>
      </c>
      <c r="T991" s="34"/>
      <c r="U991" s="34"/>
      <c r="V991" s="34"/>
      <c r="W991" s="34"/>
      <c r="X991" s="34"/>
      <c r="Y991" s="34"/>
      <c r="Z991" s="34"/>
      <c r="AA991" s="34"/>
      <c r="AB991" s="34"/>
      <c r="AC991" s="34"/>
      <c r="AD991" s="34"/>
      <c r="AE991" s="34"/>
      <c r="AF991" s="34"/>
      <c r="AG991" s="34"/>
      <c r="AH991" s="34"/>
      <c r="AI991" s="34"/>
      <c r="AJ991" s="34"/>
      <c r="AK991" s="34"/>
      <c r="AL991" s="34"/>
      <c r="AM991" s="34"/>
      <c r="AN991" s="34"/>
      <c r="AO991" s="34"/>
      <c r="AP991" s="34"/>
      <c r="AQ991" s="34"/>
      <c r="AR991" s="34"/>
      <c r="AS991" s="34"/>
      <c r="AT991" s="34"/>
      <c r="AU991" s="34"/>
      <c r="AV991" s="34"/>
      <c r="AW991" s="34"/>
    </row>
    <row r="992" spans="2:49" hidden="1">
      <c r="B992" s="28">
        <f t="shared" si="15"/>
        <v>989</v>
      </c>
      <c r="C992" s="30">
        <v>45499</v>
      </c>
      <c r="D992" s="30" t="s">
        <v>1464</v>
      </c>
      <c r="E992" s="30" t="s">
        <v>595</v>
      </c>
      <c r="F992" s="59" t="s">
        <v>3385</v>
      </c>
      <c r="G992" s="31" t="s">
        <v>1465</v>
      </c>
      <c r="H992" s="31" t="s">
        <v>1565</v>
      </c>
      <c r="I992" s="31" t="s">
        <v>1566</v>
      </c>
      <c r="J992" s="31" t="s">
        <v>1567</v>
      </c>
      <c r="K992" s="31" t="s">
        <v>3412</v>
      </c>
      <c r="L992" s="31" t="s">
        <v>1265</v>
      </c>
      <c r="M992" s="31" t="s">
        <v>3091</v>
      </c>
      <c r="N992" s="34" t="s">
        <v>3074</v>
      </c>
      <c r="O992" s="35" t="s">
        <v>3399</v>
      </c>
      <c r="P992" s="34"/>
      <c r="Q992" s="36" t="s">
        <v>2397</v>
      </c>
      <c r="R992" s="36"/>
      <c r="S992" s="36"/>
      <c r="T992" s="34"/>
      <c r="U992" s="34"/>
      <c r="V992" s="34"/>
      <c r="W992" s="34"/>
      <c r="X992" s="34"/>
      <c r="Y992" s="34"/>
      <c r="Z992" s="34">
        <v>1</v>
      </c>
      <c r="AA992" s="34"/>
      <c r="AB992" s="34"/>
      <c r="AC992" s="34"/>
      <c r="AD992" s="34"/>
      <c r="AE992" s="34"/>
      <c r="AF992" s="34"/>
      <c r="AG992" s="34"/>
      <c r="AH992" s="34"/>
      <c r="AI992" s="34"/>
      <c r="AJ992" s="34"/>
      <c r="AK992" s="34"/>
      <c r="AL992" s="34"/>
      <c r="AM992" s="34"/>
      <c r="AN992" s="34"/>
      <c r="AO992" s="34"/>
      <c r="AP992" s="34"/>
      <c r="AQ992" s="34"/>
      <c r="AR992" s="34"/>
      <c r="AS992" s="34"/>
      <c r="AT992" s="34"/>
      <c r="AU992" s="34"/>
      <c r="AV992" s="34"/>
      <c r="AW992" s="34"/>
    </row>
    <row r="993" spans="2:49" hidden="1">
      <c r="B993" s="28">
        <f t="shared" si="15"/>
        <v>990</v>
      </c>
      <c r="C993" s="30">
        <v>45499</v>
      </c>
      <c r="D993" s="30" t="s">
        <v>1464</v>
      </c>
      <c r="E993" s="30" t="s">
        <v>595</v>
      </c>
      <c r="F993" s="59" t="s">
        <v>3385</v>
      </c>
      <c r="G993" s="31" t="s">
        <v>375</v>
      </c>
      <c r="H993" s="31" t="s">
        <v>1565</v>
      </c>
      <c r="I993" s="31" t="s">
        <v>1509</v>
      </c>
      <c r="J993" s="31" t="s">
        <v>1572</v>
      </c>
      <c r="K993" s="31" t="s">
        <v>3413</v>
      </c>
      <c r="L993" s="31" t="s">
        <v>3202</v>
      </c>
      <c r="M993" s="31" t="s">
        <v>48</v>
      </c>
      <c r="N993" s="34" t="s">
        <v>3089</v>
      </c>
      <c r="O993" s="35" t="s">
        <v>3399</v>
      </c>
      <c r="P993" s="34">
        <v>1</v>
      </c>
      <c r="Q993" s="36" t="s">
        <v>2397</v>
      </c>
      <c r="R993" s="36"/>
      <c r="S993" s="36"/>
      <c r="T993" s="34"/>
      <c r="U993" s="34"/>
      <c r="V993" s="34"/>
      <c r="W993" s="34">
        <v>1</v>
      </c>
      <c r="X993" s="34"/>
      <c r="Y993" s="34"/>
      <c r="Z993" s="34"/>
      <c r="AA993" s="34"/>
      <c r="AB993" s="34"/>
      <c r="AC993" s="34"/>
      <c r="AD993" s="34"/>
      <c r="AE993" s="34"/>
      <c r="AF993" s="34"/>
      <c r="AG993" s="34"/>
      <c r="AH993" s="34"/>
      <c r="AI993" s="34"/>
      <c r="AJ993" s="34"/>
      <c r="AK993" s="34"/>
      <c r="AL993" s="34"/>
      <c r="AM993" s="34"/>
      <c r="AN993" s="34"/>
      <c r="AO993" s="34"/>
      <c r="AP993" s="34"/>
      <c r="AQ993" s="34"/>
      <c r="AR993" s="34"/>
      <c r="AS993" s="34"/>
      <c r="AT993" s="34"/>
      <c r="AU993" s="34"/>
      <c r="AV993" s="34"/>
      <c r="AW993" s="34"/>
    </row>
    <row r="994" spans="2:49" hidden="1">
      <c r="B994" s="28">
        <f t="shared" si="15"/>
        <v>991</v>
      </c>
      <c r="C994" s="30">
        <v>45499</v>
      </c>
      <c r="D994" s="30" t="s">
        <v>1464</v>
      </c>
      <c r="E994" s="30" t="s">
        <v>595</v>
      </c>
      <c r="F994" s="59" t="s">
        <v>3385</v>
      </c>
      <c r="G994" s="31" t="s">
        <v>1465</v>
      </c>
      <c r="H994" s="31" t="s">
        <v>1513</v>
      </c>
      <c r="I994" s="31" t="s">
        <v>440</v>
      </c>
      <c r="J994" s="31" t="s">
        <v>173</v>
      </c>
      <c r="K994" s="31" t="s">
        <v>3414</v>
      </c>
      <c r="L994" s="31" t="s">
        <v>1265</v>
      </c>
      <c r="M994" s="31" t="s">
        <v>2377</v>
      </c>
      <c r="N994" s="34" t="s">
        <v>505</v>
      </c>
      <c r="O994" s="35" t="s">
        <v>3415</v>
      </c>
      <c r="P994" s="34"/>
      <c r="Q994" s="36" t="s">
        <v>2195</v>
      </c>
      <c r="R994" s="36" t="s">
        <v>3416</v>
      </c>
      <c r="S994" s="36" t="s">
        <v>3417</v>
      </c>
      <c r="T994" s="34"/>
      <c r="U994" s="34"/>
      <c r="V994" s="34"/>
      <c r="W994" s="34"/>
      <c r="X994" s="34"/>
      <c r="Y994" s="34"/>
      <c r="Z994" s="34"/>
      <c r="AA994" s="34"/>
      <c r="AB994" s="34"/>
      <c r="AC994" s="34"/>
      <c r="AD994" s="34"/>
      <c r="AE994" s="34"/>
      <c r="AF994" s="34"/>
      <c r="AG994" s="34"/>
      <c r="AH994" s="34"/>
      <c r="AI994" s="34"/>
      <c r="AJ994" s="34"/>
      <c r="AK994" s="34"/>
      <c r="AL994" s="34"/>
      <c r="AM994" s="34"/>
      <c r="AN994" s="34"/>
      <c r="AO994" s="34"/>
      <c r="AP994" s="34"/>
      <c r="AQ994" s="34"/>
      <c r="AR994" s="34"/>
      <c r="AS994" s="34"/>
      <c r="AT994" s="34"/>
      <c r="AU994" s="34"/>
      <c r="AV994" s="34"/>
      <c r="AW994" s="34"/>
    </row>
    <row r="995" spans="2:49" hidden="1">
      <c r="B995" s="28">
        <f t="shared" si="15"/>
        <v>992</v>
      </c>
      <c r="C995" s="30">
        <v>45499</v>
      </c>
      <c r="D995" s="30" t="s">
        <v>1464</v>
      </c>
      <c r="E995" s="30" t="s">
        <v>595</v>
      </c>
      <c r="F995" s="59" t="s">
        <v>3385</v>
      </c>
      <c r="G995" s="31" t="s">
        <v>1465</v>
      </c>
      <c r="H995" s="31" t="s">
        <v>1513</v>
      </c>
      <c r="I995" s="31" t="s">
        <v>440</v>
      </c>
      <c r="J995" s="31" t="s">
        <v>173</v>
      </c>
      <c r="K995" s="31"/>
      <c r="L995" s="31" t="s">
        <v>3130</v>
      </c>
      <c r="M995" s="31" t="s">
        <v>2193</v>
      </c>
      <c r="N995" s="34" t="s">
        <v>2194</v>
      </c>
      <c r="O995" s="35" t="s">
        <v>3402</v>
      </c>
      <c r="P995" s="34"/>
      <c r="Q995" s="36" t="s">
        <v>2195</v>
      </c>
      <c r="R995" s="36"/>
      <c r="S995" s="36"/>
      <c r="T995" s="34"/>
      <c r="U995" s="34"/>
      <c r="V995" s="34"/>
      <c r="W995" s="34"/>
      <c r="X995" s="34"/>
      <c r="Y995" s="34"/>
      <c r="Z995" s="34"/>
      <c r="AA995" s="34"/>
      <c r="AB995" s="34"/>
      <c r="AC995" s="34"/>
      <c r="AD995" s="34"/>
      <c r="AE995" s="34"/>
      <c r="AF995" s="34"/>
      <c r="AG995" s="34"/>
      <c r="AH995" s="34"/>
      <c r="AI995" s="34"/>
      <c r="AJ995" s="34"/>
      <c r="AK995" s="34"/>
      <c r="AL995" s="34"/>
      <c r="AM995" s="34"/>
      <c r="AN995" s="34"/>
      <c r="AO995" s="34"/>
      <c r="AP995" s="34"/>
      <c r="AQ995" s="34"/>
      <c r="AR995" s="34"/>
      <c r="AS995" s="34"/>
      <c r="AT995" s="34"/>
      <c r="AU995" s="34"/>
      <c r="AV995" s="34"/>
      <c r="AW995" s="34"/>
    </row>
    <row r="996" spans="2:49" hidden="1">
      <c r="B996" s="28">
        <f t="shared" si="15"/>
        <v>993</v>
      </c>
      <c r="C996" s="30">
        <v>45500</v>
      </c>
      <c r="D996" s="30" t="s">
        <v>1464</v>
      </c>
      <c r="E996" s="30" t="s">
        <v>595</v>
      </c>
      <c r="F996" s="59" t="s">
        <v>3385</v>
      </c>
      <c r="G996" s="31" t="s">
        <v>375</v>
      </c>
      <c r="H996" s="31" t="s">
        <v>1610</v>
      </c>
      <c r="I996" s="31" t="s">
        <v>1485</v>
      </c>
      <c r="J996" s="31" t="s">
        <v>1556</v>
      </c>
      <c r="K996" s="31" t="s">
        <v>3418</v>
      </c>
      <c r="L996" s="31" t="s">
        <v>3048</v>
      </c>
      <c r="M996" s="31" t="s">
        <v>3049</v>
      </c>
      <c r="N996" s="34" t="s">
        <v>3050</v>
      </c>
      <c r="O996" s="35" t="s">
        <v>2533</v>
      </c>
      <c r="P996" s="34">
        <v>1</v>
      </c>
      <c r="Q996" s="36" t="s">
        <v>2188</v>
      </c>
      <c r="R996" s="36" t="s">
        <v>3419</v>
      </c>
      <c r="S996" s="36" t="s">
        <v>3420</v>
      </c>
      <c r="T996" s="34"/>
      <c r="U996" s="34"/>
      <c r="V996" s="34"/>
      <c r="W996" s="34"/>
      <c r="X996" s="34"/>
      <c r="Y996" s="34"/>
      <c r="Z996" s="34"/>
      <c r="AA996" s="34"/>
      <c r="AB996" s="34"/>
      <c r="AC996" s="34"/>
      <c r="AD996" s="34"/>
      <c r="AE996" s="34"/>
      <c r="AF996" s="34"/>
      <c r="AG996" s="34"/>
      <c r="AH996" s="34"/>
      <c r="AI996" s="34"/>
      <c r="AJ996" s="34"/>
      <c r="AK996" s="34"/>
      <c r="AL996" s="34"/>
      <c r="AM996" s="34"/>
      <c r="AN996" s="34"/>
      <c r="AO996" s="34"/>
      <c r="AP996" s="34"/>
      <c r="AQ996" s="34"/>
      <c r="AR996" s="34"/>
      <c r="AS996" s="34"/>
      <c r="AT996" s="34"/>
      <c r="AU996" s="34"/>
      <c r="AV996" s="34"/>
      <c r="AW996" s="34"/>
    </row>
    <row r="997" spans="2:49" hidden="1">
      <c r="B997" s="28">
        <f t="shared" si="15"/>
        <v>994</v>
      </c>
      <c r="C997" s="30">
        <v>45500</v>
      </c>
      <c r="D997" s="30" t="s">
        <v>1464</v>
      </c>
      <c r="E997" s="30" t="s">
        <v>595</v>
      </c>
      <c r="F997" s="59" t="s">
        <v>3385</v>
      </c>
      <c r="G997" s="31" t="s">
        <v>375</v>
      </c>
      <c r="H997" s="31" t="s">
        <v>1610</v>
      </c>
      <c r="I997" s="31" t="s">
        <v>1485</v>
      </c>
      <c r="J997" s="31" t="s">
        <v>1486</v>
      </c>
      <c r="K997" s="31" t="s">
        <v>2744</v>
      </c>
      <c r="L997" s="31" t="s">
        <v>3036</v>
      </c>
      <c r="M997" s="31" t="s">
        <v>3185</v>
      </c>
      <c r="N997" s="34" t="s">
        <v>162</v>
      </c>
      <c r="O997" s="35" t="s">
        <v>3421</v>
      </c>
      <c r="P997" s="34">
        <v>1</v>
      </c>
      <c r="Q997" s="36" t="s">
        <v>2188</v>
      </c>
      <c r="R997" s="36" t="s">
        <v>2792</v>
      </c>
      <c r="S997" s="36"/>
      <c r="T997" s="34"/>
      <c r="U997" s="34"/>
      <c r="V997" s="34"/>
      <c r="W997" s="34"/>
      <c r="X997" s="34"/>
      <c r="Y997" s="34"/>
      <c r="Z997" s="34"/>
      <c r="AA997" s="34"/>
      <c r="AB997" s="34"/>
      <c r="AC997" s="34"/>
      <c r="AD997" s="34"/>
      <c r="AE997" s="34"/>
      <c r="AF997" s="34"/>
      <c r="AG997" s="34"/>
      <c r="AH997" s="34"/>
      <c r="AI997" s="34"/>
      <c r="AJ997" s="34"/>
      <c r="AK997" s="34"/>
      <c r="AL997" s="34"/>
      <c r="AM997" s="34"/>
      <c r="AN997" s="34"/>
      <c r="AO997" s="34"/>
      <c r="AP997" s="34"/>
      <c r="AQ997" s="34"/>
      <c r="AR997" s="34"/>
      <c r="AS997" s="34"/>
      <c r="AT997" s="34"/>
      <c r="AU997" s="34"/>
      <c r="AV997" s="34"/>
      <c r="AW997" s="34"/>
    </row>
    <row r="998" spans="2:49" hidden="1">
      <c r="B998" s="28">
        <f t="shared" si="15"/>
        <v>995</v>
      </c>
      <c r="C998" s="30">
        <v>45502</v>
      </c>
      <c r="D998" s="30" t="s">
        <v>1464</v>
      </c>
      <c r="E998" s="30" t="s">
        <v>595</v>
      </c>
      <c r="F998" s="59" t="s">
        <v>3385</v>
      </c>
      <c r="G998" s="31" t="s">
        <v>375</v>
      </c>
      <c r="H998" s="31" t="s">
        <v>1610</v>
      </c>
      <c r="I998" s="31" t="s">
        <v>1485</v>
      </c>
      <c r="J998" s="31" t="s">
        <v>1486</v>
      </c>
      <c r="K998" s="31" t="s">
        <v>3422</v>
      </c>
      <c r="L998" s="31" t="s">
        <v>3057</v>
      </c>
      <c r="M998" s="31" t="s">
        <v>3058</v>
      </c>
      <c r="N998" s="34" t="s">
        <v>2280</v>
      </c>
      <c r="O998" s="35"/>
      <c r="P998" s="34">
        <v>1</v>
      </c>
      <c r="Q998" s="36" t="s">
        <v>2188</v>
      </c>
      <c r="R998" s="36" t="s">
        <v>3423</v>
      </c>
      <c r="S998" s="36" t="s">
        <v>3424</v>
      </c>
      <c r="T998" s="34"/>
      <c r="U998" s="34"/>
      <c r="V998" s="34"/>
      <c r="W998" s="34"/>
      <c r="X998" s="34"/>
      <c r="Y998" s="34"/>
      <c r="Z998" s="34"/>
      <c r="AA998" s="34"/>
      <c r="AB998" s="34"/>
      <c r="AC998" s="34"/>
      <c r="AD998" s="34"/>
      <c r="AE998" s="34"/>
      <c r="AF998" s="34"/>
      <c r="AG998" s="34"/>
      <c r="AH998" s="34"/>
      <c r="AI998" s="34"/>
      <c r="AJ998" s="34"/>
      <c r="AK998" s="34"/>
      <c r="AL998" s="34"/>
      <c r="AM998" s="34"/>
      <c r="AN998" s="34"/>
      <c r="AO998" s="34"/>
      <c r="AP998" s="34"/>
      <c r="AQ998" s="34"/>
      <c r="AR998" s="34"/>
      <c r="AS998" s="34"/>
      <c r="AT998" s="34"/>
      <c r="AU998" s="34"/>
      <c r="AV998" s="34"/>
      <c r="AW998" s="34"/>
    </row>
    <row r="999" spans="2:49" hidden="1">
      <c r="B999" s="28">
        <f t="shared" si="15"/>
        <v>996</v>
      </c>
      <c r="C999" s="30">
        <v>45502</v>
      </c>
      <c r="D999" s="30" t="s">
        <v>1464</v>
      </c>
      <c r="E999" s="30" t="s">
        <v>595</v>
      </c>
      <c r="F999" s="59" t="s">
        <v>3385</v>
      </c>
      <c r="G999" s="31" t="s">
        <v>1465</v>
      </c>
      <c r="H999" s="31" t="s">
        <v>1533</v>
      </c>
      <c r="I999" s="31" t="s">
        <v>1492</v>
      </c>
      <c r="J999" s="31" t="s">
        <v>1472</v>
      </c>
      <c r="K999" s="31" t="s">
        <v>3425</v>
      </c>
      <c r="L999" s="31" t="s">
        <v>3130</v>
      </c>
      <c r="M999" s="31" t="s">
        <v>3131</v>
      </c>
      <c r="N999" s="34" t="s">
        <v>2194</v>
      </c>
      <c r="O999" s="35" t="s">
        <v>3426</v>
      </c>
      <c r="P999" s="34"/>
      <c r="Q999" s="36" t="s">
        <v>2602</v>
      </c>
      <c r="R999" s="36"/>
      <c r="S999" s="36"/>
      <c r="T999" s="34"/>
      <c r="U999" s="34"/>
      <c r="V999" s="34"/>
      <c r="W999" s="34"/>
      <c r="X999" s="34"/>
      <c r="Y999" s="34"/>
      <c r="Z999" s="34"/>
      <c r="AA999" s="34"/>
      <c r="AB999" s="34"/>
      <c r="AC999" s="34"/>
      <c r="AD999" s="34"/>
      <c r="AE999" s="34"/>
      <c r="AF999" s="34"/>
      <c r="AG999" s="34"/>
      <c r="AH999" s="34"/>
      <c r="AI999" s="34"/>
      <c r="AJ999" s="34"/>
      <c r="AK999" s="34"/>
      <c r="AL999" s="34"/>
      <c r="AM999" s="34"/>
      <c r="AN999" s="34"/>
      <c r="AO999" s="34"/>
      <c r="AP999" s="34"/>
      <c r="AQ999" s="34"/>
      <c r="AR999" s="34"/>
      <c r="AS999" s="34"/>
      <c r="AT999" s="34"/>
      <c r="AU999" s="34"/>
      <c r="AV999" s="34"/>
      <c r="AW999" s="34"/>
    </row>
    <row r="1000" spans="2:49" hidden="1">
      <c r="B1000" s="28">
        <f t="shared" si="15"/>
        <v>997</v>
      </c>
      <c r="C1000" s="30">
        <v>45502</v>
      </c>
      <c r="D1000" s="30" t="s">
        <v>1464</v>
      </c>
      <c r="E1000" s="30" t="s">
        <v>595</v>
      </c>
      <c r="F1000" s="59" t="s">
        <v>3385</v>
      </c>
      <c r="G1000" s="31" t="s">
        <v>375</v>
      </c>
      <c r="H1000" s="31" t="s">
        <v>1546</v>
      </c>
      <c r="I1000" s="31" t="s">
        <v>1477</v>
      </c>
      <c r="J1000" s="31" t="s">
        <v>1834</v>
      </c>
      <c r="K1000" s="31" t="s">
        <v>3149</v>
      </c>
      <c r="L1000" s="31" t="s">
        <v>3054</v>
      </c>
      <c r="M1000" s="31" t="s">
        <v>3078</v>
      </c>
      <c r="N1000" s="34" t="s">
        <v>3427</v>
      </c>
      <c r="O1000" s="35" t="s">
        <v>3428</v>
      </c>
      <c r="P1000" s="34">
        <v>1</v>
      </c>
      <c r="Q1000" s="36"/>
      <c r="R1000" s="36"/>
      <c r="S1000" s="36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34"/>
      <c r="AD1000" s="34"/>
      <c r="AE1000" s="34"/>
      <c r="AF1000" s="34"/>
      <c r="AG1000" s="34"/>
      <c r="AH1000" s="34"/>
      <c r="AI1000" s="34"/>
      <c r="AJ1000" s="34"/>
      <c r="AK1000" s="34"/>
      <c r="AL1000" s="34"/>
      <c r="AM1000" s="34"/>
      <c r="AN1000" s="34"/>
      <c r="AO1000" s="34"/>
      <c r="AP1000" s="34"/>
      <c r="AQ1000" s="34"/>
      <c r="AR1000" s="34"/>
      <c r="AS1000" s="34"/>
      <c r="AT1000" s="34"/>
      <c r="AU1000" s="34"/>
      <c r="AV1000" s="34"/>
      <c r="AW1000" s="34"/>
    </row>
    <row r="1001" spans="2:49" hidden="1">
      <c r="B1001" s="28">
        <f t="shared" si="15"/>
        <v>998</v>
      </c>
      <c r="C1001" s="30">
        <v>45502</v>
      </c>
      <c r="D1001" s="30" t="s">
        <v>1464</v>
      </c>
      <c r="E1001" s="30" t="s">
        <v>595</v>
      </c>
      <c r="F1001" s="59" t="s">
        <v>3385</v>
      </c>
      <c r="G1001" s="31" t="s">
        <v>1465</v>
      </c>
      <c r="H1001" s="31" t="s">
        <v>1565</v>
      </c>
      <c r="I1001" s="31" t="s">
        <v>1632</v>
      </c>
      <c r="J1001" s="31" t="s">
        <v>341</v>
      </c>
      <c r="K1001" s="31"/>
      <c r="L1001" s="31" t="s">
        <v>3130</v>
      </c>
      <c r="M1001" s="31" t="s">
        <v>3131</v>
      </c>
      <c r="N1001" s="34" t="s">
        <v>2194</v>
      </c>
      <c r="O1001" s="35" t="s">
        <v>3402</v>
      </c>
      <c r="P1001" s="34"/>
      <c r="Q1001" s="36" t="s">
        <v>2397</v>
      </c>
      <c r="R1001" s="36"/>
      <c r="S1001" s="36"/>
      <c r="T1001" s="34"/>
      <c r="U1001" s="34"/>
      <c r="V1001" s="34"/>
      <c r="W1001" s="34"/>
      <c r="X1001" s="34"/>
      <c r="Y1001" s="34"/>
      <c r="Z1001" s="34"/>
      <c r="AA1001" s="34"/>
      <c r="AB1001" s="34"/>
      <c r="AC1001" s="34"/>
      <c r="AD1001" s="34"/>
      <c r="AE1001" s="34"/>
      <c r="AF1001" s="34"/>
      <c r="AG1001" s="34"/>
      <c r="AH1001" s="34"/>
      <c r="AI1001" s="34"/>
      <c r="AJ1001" s="34"/>
      <c r="AK1001" s="34"/>
      <c r="AL1001" s="34"/>
      <c r="AM1001" s="34"/>
      <c r="AN1001" s="34"/>
      <c r="AO1001" s="34"/>
      <c r="AP1001" s="34"/>
      <c r="AQ1001" s="34"/>
      <c r="AR1001" s="34"/>
      <c r="AS1001" s="34"/>
      <c r="AT1001" s="34"/>
      <c r="AU1001" s="34"/>
      <c r="AV1001" s="34"/>
      <c r="AW1001" s="34"/>
    </row>
    <row r="1002" spans="2:49" hidden="1">
      <c r="B1002" s="28">
        <f t="shared" si="15"/>
        <v>999</v>
      </c>
      <c r="C1002" s="30">
        <v>45502</v>
      </c>
      <c r="D1002" s="30" t="s">
        <v>1464</v>
      </c>
      <c r="E1002" s="30" t="s">
        <v>595</v>
      </c>
      <c r="F1002" s="59" t="s">
        <v>3385</v>
      </c>
      <c r="G1002" s="31" t="s">
        <v>1465</v>
      </c>
      <c r="H1002" s="31" t="s">
        <v>1565</v>
      </c>
      <c r="I1002" s="31" t="s">
        <v>1509</v>
      </c>
      <c r="J1002" s="31" t="s">
        <v>1627</v>
      </c>
      <c r="K1002" s="31"/>
      <c r="L1002" s="31" t="s">
        <v>3130</v>
      </c>
      <c r="M1002" s="31" t="s">
        <v>3131</v>
      </c>
      <c r="N1002" s="34" t="s">
        <v>2194</v>
      </c>
      <c r="O1002" s="35" t="s">
        <v>3402</v>
      </c>
      <c r="P1002" s="34"/>
      <c r="Q1002" s="36" t="s">
        <v>2397</v>
      </c>
      <c r="R1002" s="36"/>
      <c r="S1002" s="36"/>
      <c r="T1002" s="34"/>
      <c r="U1002" s="34"/>
      <c r="V1002" s="34"/>
      <c r="W1002" s="34"/>
      <c r="X1002" s="34"/>
      <c r="Y1002" s="34"/>
      <c r="Z1002" s="34"/>
      <c r="AA1002" s="34"/>
      <c r="AB1002" s="34"/>
      <c r="AC1002" s="34"/>
      <c r="AD1002" s="34"/>
      <c r="AE1002" s="34"/>
      <c r="AF1002" s="34"/>
      <c r="AG1002" s="34"/>
      <c r="AH1002" s="34"/>
      <c r="AI1002" s="34"/>
      <c r="AJ1002" s="34"/>
      <c r="AK1002" s="34"/>
      <c r="AL1002" s="34"/>
      <c r="AM1002" s="34"/>
      <c r="AN1002" s="34"/>
      <c r="AO1002" s="34"/>
      <c r="AP1002" s="34"/>
      <c r="AQ1002" s="34"/>
      <c r="AR1002" s="34"/>
      <c r="AS1002" s="34"/>
      <c r="AT1002" s="34"/>
      <c r="AU1002" s="34"/>
      <c r="AV1002" s="34"/>
      <c r="AW1002" s="34"/>
    </row>
    <row r="1003" spans="2:49" hidden="1">
      <c r="B1003" s="28">
        <f t="shared" si="15"/>
        <v>1000</v>
      </c>
      <c r="C1003" s="30">
        <v>45502</v>
      </c>
      <c r="D1003" s="30" t="s">
        <v>1464</v>
      </c>
      <c r="E1003" s="30" t="s">
        <v>595</v>
      </c>
      <c r="F1003" s="59" t="s">
        <v>3385</v>
      </c>
      <c r="G1003" s="31" t="s">
        <v>1465</v>
      </c>
      <c r="H1003" s="31" t="s">
        <v>1565</v>
      </c>
      <c r="I1003" s="31" t="s">
        <v>1509</v>
      </c>
      <c r="J1003" s="31" t="s">
        <v>1619</v>
      </c>
      <c r="K1003" s="31"/>
      <c r="L1003" s="31" t="s">
        <v>3130</v>
      </c>
      <c r="M1003" s="31" t="s">
        <v>3131</v>
      </c>
      <c r="N1003" s="34" t="s">
        <v>2194</v>
      </c>
      <c r="O1003" s="35" t="s">
        <v>3402</v>
      </c>
      <c r="P1003" s="34"/>
      <c r="Q1003" s="36" t="s">
        <v>2397</v>
      </c>
      <c r="R1003" s="36"/>
      <c r="S1003" s="36"/>
      <c r="T1003" s="34"/>
      <c r="U1003" s="34"/>
      <c r="V1003" s="34"/>
      <c r="W1003" s="34"/>
      <c r="X1003" s="34"/>
      <c r="Y1003" s="34"/>
      <c r="Z1003" s="34"/>
      <c r="AA1003" s="34"/>
      <c r="AB1003" s="34"/>
      <c r="AC1003" s="34"/>
      <c r="AD1003" s="34"/>
      <c r="AE1003" s="34"/>
      <c r="AF1003" s="34"/>
      <c r="AG1003" s="34"/>
      <c r="AH1003" s="34"/>
      <c r="AI1003" s="34"/>
      <c r="AJ1003" s="34"/>
      <c r="AK1003" s="34"/>
      <c r="AL1003" s="34"/>
      <c r="AM1003" s="34"/>
      <c r="AN1003" s="34"/>
      <c r="AO1003" s="34"/>
      <c r="AP1003" s="34"/>
      <c r="AQ1003" s="34"/>
      <c r="AR1003" s="34"/>
      <c r="AS1003" s="34"/>
      <c r="AT1003" s="34"/>
      <c r="AU1003" s="34"/>
      <c r="AV1003" s="34"/>
      <c r="AW1003" s="34"/>
    </row>
    <row r="1004" spans="2:49" hidden="1">
      <c r="B1004" s="28">
        <f t="shared" si="15"/>
        <v>1001</v>
      </c>
      <c r="C1004" s="30">
        <v>45502</v>
      </c>
      <c r="D1004" s="30" t="s">
        <v>1464</v>
      </c>
      <c r="E1004" s="30" t="s">
        <v>595</v>
      </c>
      <c r="F1004" s="59" t="s">
        <v>3385</v>
      </c>
      <c r="G1004" s="31" t="s">
        <v>1465</v>
      </c>
      <c r="H1004" s="31" t="s">
        <v>1565</v>
      </c>
      <c r="I1004" s="31" t="s">
        <v>1503</v>
      </c>
      <c r="J1004" s="31" t="s">
        <v>640</v>
      </c>
      <c r="K1004" s="31"/>
      <c r="L1004" s="31" t="s">
        <v>3130</v>
      </c>
      <c r="M1004" s="31" t="s">
        <v>3131</v>
      </c>
      <c r="N1004" s="34" t="s">
        <v>2194</v>
      </c>
      <c r="O1004" s="35" t="s">
        <v>3402</v>
      </c>
      <c r="P1004" s="34"/>
      <c r="Q1004" s="36" t="s">
        <v>2397</v>
      </c>
      <c r="R1004" s="36"/>
      <c r="S1004" s="36"/>
      <c r="T1004" s="34"/>
      <c r="U1004" s="34"/>
      <c r="V1004" s="34"/>
      <c r="W1004" s="34"/>
      <c r="X1004" s="34"/>
      <c r="Y1004" s="34"/>
      <c r="Z1004" s="34"/>
      <c r="AA1004" s="34"/>
      <c r="AB1004" s="34"/>
      <c r="AC1004" s="34"/>
      <c r="AD1004" s="34"/>
      <c r="AE1004" s="34"/>
      <c r="AF1004" s="34"/>
      <c r="AG1004" s="34"/>
      <c r="AH1004" s="34"/>
      <c r="AI1004" s="34"/>
      <c r="AJ1004" s="34"/>
      <c r="AK1004" s="34"/>
      <c r="AL1004" s="34"/>
      <c r="AM1004" s="34"/>
      <c r="AN1004" s="34"/>
      <c r="AO1004" s="34"/>
      <c r="AP1004" s="34"/>
      <c r="AQ1004" s="34"/>
      <c r="AR1004" s="34"/>
      <c r="AS1004" s="34"/>
      <c r="AT1004" s="34"/>
      <c r="AU1004" s="34"/>
      <c r="AV1004" s="34"/>
      <c r="AW1004" s="34"/>
    </row>
    <row r="1005" spans="2:49" hidden="1">
      <c r="B1005" s="28">
        <f t="shared" si="15"/>
        <v>1002</v>
      </c>
      <c r="C1005" s="30">
        <v>45502</v>
      </c>
      <c r="D1005" s="30" t="s">
        <v>1464</v>
      </c>
      <c r="E1005" s="30" t="s">
        <v>595</v>
      </c>
      <c r="F1005" s="59" t="s">
        <v>3385</v>
      </c>
      <c r="G1005" s="31" t="s">
        <v>375</v>
      </c>
      <c r="H1005" s="31" t="s">
        <v>1513</v>
      </c>
      <c r="I1005" s="31" t="s">
        <v>440</v>
      </c>
      <c r="J1005" s="31" t="s">
        <v>441</v>
      </c>
      <c r="K1005" s="31" t="s">
        <v>2663</v>
      </c>
      <c r="L1005" s="31" t="s">
        <v>3054</v>
      </c>
      <c r="M1005" s="31" t="s">
        <v>3088</v>
      </c>
      <c r="N1005" s="34" t="s">
        <v>3089</v>
      </c>
      <c r="O1005" s="35" t="s">
        <v>3399</v>
      </c>
      <c r="P1005" s="34">
        <v>1</v>
      </c>
      <c r="Q1005" s="36" t="s">
        <v>2195</v>
      </c>
      <c r="R1005" s="36"/>
      <c r="S1005" s="36"/>
      <c r="T1005" s="34"/>
      <c r="U1005" s="34"/>
      <c r="V1005" s="34"/>
      <c r="W1005" s="34">
        <v>1</v>
      </c>
      <c r="X1005" s="34"/>
      <c r="Y1005" s="34"/>
      <c r="Z1005" s="34"/>
      <c r="AA1005" s="34"/>
      <c r="AB1005" s="34"/>
      <c r="AC1005" s="34"/>
      <c r="AD1005" s="34"/>
      <c r="AE1005" s="34"/>
      <c r="AF1005" s="34"/>
      <c r="AG1005" s="34"/>
      <c r="AH1005" s="34"/>
      <c r="AI1005" s="34"/>
      <c r="AJ1005" s="34"/>
      <c r="AK1005" s="34"/>
      <c r="AL1005" s="34"/>
      <c r="AM1005" s="34"/>
      <c r="AN1005" s="34"/>
      <c r="AO1005" s="34"/>
      <c r="AP1005" s="34"/>
      <c r="AQ1005" s="34"/>
      <c r="AR1005" s="34"/>
      <c r="AS1005" s="34"/>
      <c r="AT1005" s="34"/>
      <c r="AU1005" s="34"/>
      <c r="AV1005" s="34"/>
      <c r="AW1005" s="34"/>
    </row>
    <row r="1006" spans="2:49" hidden="1">
      <c r="B1006" s="28">
        <f t="shared" si="15"/>
        <v>1003</v>
      </c>
      <c r="C1006" s="30">
        <v>45502</v>
      </c>
      <c r="D1006" s="30" t="s">
        <v>1464</v>
      </c>
      <c r="E1006" s="30" t="s">
        <v>595</v>
      </c>
      <c r="F1006" s="59" t="s">
        <v>3385</v>
      </c>
      <c r="G1006" s="31" t="s">
        <v>1465</v>
      </c>
      <c r="H1006" s="31" t="s">
        <v>1513</v>
      </c>
      <c r="I1006" s="31" t="s">
        <v>440</v>
      </c>
      <c r="J1006" s="31" t="s">
        <v>441</v>
      </c>
      <c r="K1006" s="31"/>
      <c r="L1006" s="31" t="s">
        <v>3130</v>
      </c>
      <c r="M1006" s="31" t="s">
        <v>2193</v>
      </c>
      <c r="N1006" s="34" t="s">
        <v>2194</v>
      </c>
      <c r="O1006" s="35" t="s">
        <v>3402</v>
      </c>
      <c r="P1006" s="34"/>
      <c r="Q1006" s="36" t="s">
        <v>2195</v>
      </c>
      <c r="R1006" s="36"/>
      <c r="S1006" s="36"/>
      <c r="T1006" s="34"/>
      <c r="U1006" s="34"/>
      <c r="V1006" s="34"/>
      <c r="W1006" s="34"/>
      <c r="X1006" s="34"/>
      <c r="Y1006" s="34"/>
      <c r="Z1006" s="34"/>
      <c r="AA1006" s="34"/>
      <c r="AB1006" s="34"/>
      <c r="AC1006" s="34"/>
      <c r="AD1006" s="34"/>
      <c r="AE1006" s="34"/>
      <c r="AF1006" s="34"/>
      <c r="AG1006" s="34"/>
      <c r="AH1006" s="34"/>
      <c r="AI1006" s="34"/>
      <c r="AJ1006" s="34"/>
      <c r="AK1006" s="34"/>
      <c r="AL1006" s="34"/>
      <c r="AM1006" s="34"/>
      <c r="AN1006" s="34"/>
      <c r="AO1006" s="34"/>
      <c r="AP1006" s="34"/>
      <c r="AQ1006" s="34"/>
      <c r="AR1006" s="34"/>
      <c r="AS1006" s="34"/>
      <c r="AT1006" s="34"/>
      <c r="AU1006" s="34"/>
      <c r="AV1006" s="34"/>
      <c r="AW1006" s="34"/>
    </row>
    <row r="1007" spans="2:49" hidden="1">
      <c r="B1007" s="28">
        <f t="shared" si="15"/>
        <v>1004</v>
      </c>
      <c r="C1007" s="30">
        <v>45503</v>
      </c>
      <c r="D1007" s="30" t="s">
        <v>1464</v>
      </c>
      <c r="E1007" s="30" t="s">
        <v>595</v>
      </c>
      <c r="F1007" s="59" t="s">
        <v>3385</v>
      </c>
      <c r="G1007" s="31" t="s">
        <v>1465</v>
      </c>
      <c r="H1007" s="31" t="s">
        <v>1538</v>
      </c>
      <c r="I1007" s="31" t="s">
        <v>1896</v>
      </c>
      <c r="J1007" s="31" t="s">
        <v>1584</v>
      </c>
      <c r="K1007" s="31" t="s">
        <v>2768</v>
      </c>
      <c r="L1007" s="31" t="s">
        <v>1265</v>
      </c>
      <c r="M1007" s="31" t="s">
        <v>3067</v>
      </c>
      <c r="N1007" s="34" t="s">
        <v>513</v>
      </c>
      <c r="O1007" s="35"/>
      <c r="P1007" s="34"/>
      <c r="Q1007" s="36" t="s">
        <v>2281</v>
      </c>
      <c r="R1007" s="36"/>
      <c r="S1007" s="36"/>
      <c r="T1007" s="34"/>
      <c r="U1007" s="34"/>
      <c r="V1007" s="34"/>
      <c r="W1007" s="34"/>
      <c r="X1007" s="34"/>
      <c r="Y1007" s="34"/>
      <c r="Z1007" s="34"/>
      <c r="AA1007" s="34"/>
      <c r="AB1007" s="34"/>
      <c r="AC1007" s="34"/>
      <c r="AD1007" s="34"/>
      <c r="AE1007" s="34"/>
      <c r="AF1007" s="34"/>
      <c r="AG1007" s="34"/>
      <c r="AH1007" s="34"/>
      <c r="AI1007" s="34"/>
      <c r="AJ1007" s="34"/>
      <c r="AK1007" s="34"/>
      <c r="AL1007" s="34"/>
      <c r="AM1007" s="34"/>
      <c r="AN1007" s="34"/>
      <c r="AO1007" s="34"/>
      <c r="AP1007" s="34"/>
      <c r="AQ1007" s="34"/>
      <c r="AR1007" s="34"/>
      <c r="AS1007" s="34"/>
      <c r="AT1007" s="34"/>
      <c r="AU1007" s="34"/>
      <c r="AV1007" s="34"/>
      <c r="AW1007" s="34"/>
    </row>
    <row r="1008" spans="2:49" hidden="1">
      <c r="B1008" s="28">
        <f t="shared" si="15"/>
        <v>1005</v>
      </c>
      <c r="C1008" s="30">
        <v>45503</v>
      </c>
      <c r="D1008" s="30" t="s">
        <v>1464</v>
      </c>
      <c r="E1008" s="30" t="s">
        <v>595</v>
      </c>
      <c r="F1008" s="59" t="s">
        <v>3385</v>
      </c>
      <c r="G1008" s="31" t="s">
        <v>375</v>
      </c>
      <c r="H1008" s="31" t="s">
        <v>1546</v>
      </c>
      <c r="I1008" s="31" t="s">
        <v>1477</v>
      </c>
      <c r="J1008" s="31" t="s">
        <v>1478</v>
      </c>
      <c r="K1008" s="31" t="s">
        <v>3377</v>
      </c>
      <c r="L1008" s="31" t="s">
        <v>1113</v>
      </c>
      <c r="M1008" s="31" t="s">
        <v>582</v>
      </c>
      <c r="N1008" s="34" t="s">
        <v>162</v>
      </c>
      <c r="O1008" s="35" t="s">
        <v>3429</v>
      </c>
      <c r="P1008" s="34">
        <v>1</v>
      </c>
      <c r="Q1008" s="36"/>
      <c r="R1008" s="36" t="s">
        <v>3380</v>
      </c>
      <c r="S1008" s="36" t="s">
        <v>3430</v>
      </c>
      <c r="T1008" s="34"/>
      <c r="U1008" s="34"/>
      <c r="V1008" s="34"/>
      <c r="W1008" s="34"/>
      <c r="X1008" s="34"/>
      <c r="Y1008" s="34"/>
      <c r="Z1008" s="34"/>
      <c r="AA1008" s="34"/>
      <c r="AB1008" s="34"/>
      <c r="AC1008" s="34"/>
      <c r="AD1008" s="34"/>
      <c r="AE1008" s="34"/>
      <c r="AF1008" s="34"/>
      <c r="AG1008" s="34"/>
      <c r="AH1008" s="34"/>
      <c r="AI1008" s="34"/>
      <c r="AJ1008" s="34"/>
      <c r="AK1008" s="34"/>
      <c r="AL1008" s="34"/>
      <c r="AM1008" s="34"/>
      <c r="AN1008" s="34"/>
      <c r="AO1008" s="34"/>
      <c r="AP1008" s="34"/>
      <c r="AQ1008" s="34"/>
      <c r="AR1008" s="34"/>
      <c r="AS1008" s="34"/>
      <c r="AT1008" s="34"/>
      <c r="AU1008" s="34"/>
      <c r="AV1008" s="34"/>
      <c r="AW1008" s="34"/>
    </row>
    <row r="1009" spans="2:49" hidden="1">
      <c r="B1009" s="28">
        <f t="shared" si="15"/>
        <v>1006</v>
      </c>
      <c r="C1009" s="30">
        <v>45503</v>
      </c>
      <c r="D1009" s="30" t="s">
        <v>1464</v>
      </c>
      <c r="E1009" s="30" t="s">
        <v>595</v>
      </c>
      <c r="F1009" s="59" t="s">
        <v>3385</v>
      </c>
      <c r="G1009" s="31" t="s">
        <v>1465</v>
      </c>
      <c r="H1009" s="31" t="s">
        <v>1565</v>
      </c>
      <c r="I1009" s="31" t="s">
        <v>1596</v>
      </c>
      <c r="J1009" s="31" t="s">
        <v>1597</v>
      </c>
      <c r="K1009" s="31"/>
      <c r="L1009" s="31" t="s">
        <v>3130</v>
      </c>
      <c r="M1009" s="31" t="s">
        <v>3131</v>
      </c>
      <c r="N1009" s="34" t="s">
        <v>2194</v>
      </c>
      <c r="O1009" s="35" t="s">
        <v>3402</v>
      </c>
      <c r="P1009" s="34"/>
      <c r="Q1009" s="36" t="s">
        <v>2397</v>
      </c>
      <c r="R1009" s="36"/>
      <c r="S1009" s="36"/>
      <c r="T1009" s="34"/>
      <c r="U1009" s="34"/>
      <c r="V1009" s="34"/>
      <c r="W1009" s="34"/>
      <c r="X1009" s="34"/>
      <c r="Y1009" s="34"/>
      <c r="Z1009" s="34"/>
      <c r="AA1009" s="34"/>
      <c r="AB1009" s="34"/>
      <c r="AC1009" s="34"/>
      <c r="AD1009" s="34"/>
      <c r="AE1009" s="34"/>
      <c r="AF1009" s="34"/>
      <c r="AG1009" s="34"/>
      <c r="AH1009" s="34"/>
      <c r="AI1009" s="34"/>
      <c r="AJ1009" s="34"/>
      <c r="AK1009" s="34"/>
      <c r="AL1009" s="34"/>
      <c r="AM1009" s="34"/>
      <c r="AN1009" s="34"/>
      <c r="AO1009" s="34"/>
      <c r="AP1009" s="34"/>
      <c r="AQ1009" s="34"/>
      <c r="AR1009" s="34"/>
      <c r="AS1009" s="34"/>
      <c r="AT1009" s="34"/>
      <c r="AU1009" s="34"/>
      <c r="AV1009" s="34"/>
      <c r="AW1009" s="34"/>
    </row>
    <row r="1010" spans="2:49" hidden="1">
      <c r="B1010" s="28">
        <f t="shared" si="15"/>
        <v>1007</v>
      </c>
      <c r="C1010" s="30">
        <v>45503</v>
      </c>
      <c r="D1010" s="30" t="s">
        <v>1464</v>
      </c>
      <c r="E1010" s="30" t="s">
        <v>595</v>
      </c>
      <c r="F1010" s="59" t="s">
        <v>3385</v>
      </c>
      <c r="G1010" s="31" t="s">
        <v>1465</v>
      </c>
      <c r="H1010" s="31" t="s">
        <v>1565</v>
      </c>
      <c r="I1010" s="31" t="s">
        <v>1566</v>
      </c>
      <c r="J1010" s="31" t="s">
        <v>1567</v>
      </c>
      <c r="K1010" s="31"/>
      <c r="L1010" s="31" t="s">
        <v>3130</v>
      </c>
      <c r="M1010" s="31" t="s">
        <v>3131</v>
      </c>
      <c r="N1010" s="34" t="s">
        <v>2194</v>
      </c>
      <c r="O1010" s="35" t="s">
        <v>3402</v>
      </c>
      <c r="P1010" s="34"/>
      <c r="Q1010" s="36" t="s">
        <v>2397</v>
      </c>
      <c r="R1010" s="36"/>
      <c r="S1010" s="36"/>
      <c r="T1010" s="34"/>
      <c r="U1010" s="34"/>
      <c r="V1010" s="34"/>
      <c r="W1010" s="34"/>
      <c r="X1010" s="34"/>
      <c r="Y1010" s="34"/>
      <c r="Z1010" s="34"/>
      <c r="AA1010" s="34"/>
      <c r="AB1010" s="34"/>
      <c r="AC1010" s="34"/>
      <c r="AD1010" s="34"/>
      <c r="AE1010" s="34"/>
      <c r="AF1010" s="34"/>
      <c r="AG1010" s="34"/>
      <c r="AH1010" s="34"/>
      <c r="AI1010" s="34"/>
      <c r="AJ1010" s="34"/>
      <c r="AK1010" s="34"/>
      <c r="AL1010" s="34"/>
      <c r="AM1010" s="34"/>
      <c r="AN1010" s="34"/>
      <c r="AO1010" s="34"/>
      <c r="AP1010" s="34"/>
      <c r="AQ1010" s="34"/>
      <c r="AR1010" s="34"/>
      <c r="AS1010" s="34"/>
      <c r="AT1010" s="34"/>
      <c r="AU1010" s="34"/>
      <c r="AV1010" s="34"/>
      <c r="AW1010" s="34"/>
    </row>
    <row r="1011" spans="2:49" hidden="1">
      <c r="B1011" s="28">
        <f t="shared" si="15"/>
        <v>1008</v>
      </c>
      <c r="C1011" s="30">
        <v>45503</v>
      </c>
      <c r="D1011" s="30" t="s">
        <v>1464</v>
      </c>
      <c r="E1011" s="30" t="s">
        <v>595</v>
      </c>
      <c r="F1011" s="59" t="s">
        <v>3385</v>
      </c>
      <c r="G1011" s="31" t="s">
        <v>1465</v>
      </c>
      <c r="H1011" s="31" t="s">
        <v>1565</v>
      </c>
      <c r="I1011" s="31" t="s">
        <v>1509</v>
      </c>
      <c r="J1011" s="31" t="s">
        <v>1572</v>
      </c>
      <c r="K1011" s="31"/>
      <c r="L1011" s="31" t="s">
        <v>3130</v>
      </c>
      <c r="M1011" s="31" t="s">
        <v>3131</v>
      </c>
      <c r="N1011" s="34" t="s">
        <v>2194</v>
      </c>
      <c r="O1011" s="35" t="s">
        <v>3402</v>
      </c>
      <c r="P1011" s="34"/>
      <c r="Q1011" s="36" t="s">
        <v>2397</v>
      </c>
      <c r="R1011" s="36"/>
      <c r="S1011" s="36"/>
      <c r="T1011" s="34"/>
      <c r="U1011" s="34"/>
      <c r="V1011" s="34"/>
      <c r="W1011" s="34"/>
      <c r="X1011" s="34"/>
      <c r="Y1011" s="34"/>
      <c r="Z1011" s="34"/>
      <c r="AA1011" s="34"/>
      <c r="AB1011" s="34"/>
      <c r="AC1011" s="34"/>
      <c r="AD1011" s="34"/>
      <c r="AE1011" s="34"/>
      <c r="AF1011" s="34"/>
      <c r="AG1011" s="34"/>
      <c r="AH1011" s="34"/>
      <c r="AI1011" s="34"/>
      <c r="AJ1011" s="34"/>
      <c r="AK1011" s="34"/>
      <c r="AL1011" s="34"/>
      <c r="AM1011" s="34"/>
      <c r="AN1011" s="34"/>
      <c r="AO1011" s="34"/>
      <c r="AP1011" s="34"/>
      <c r="AQ1011" s="34"/>
      <c r="AR1011" s="34"/>
      <c r="AS1011" s="34"/>
      <c r="AT1011" s="34"/>
      <c r="AU1011" s="34"/>
      <c r="AV1011" s="34"/>
      <c r="AW1011" s="34"/>
    </row>
    <row r="1012" spans="2:49" hidden="1">
      <c r="B1012" s="28">
        <f t="shared" si="15"/>
        <v>1009</v>
      </c>
      <c r="C1012" s="30">
        <v>45503</v>
      </c>
      <c r="D1012" s="30" t="s">
        <v>1464</v>
      </c>
      <c r="E1012" s="30" t="s">
        <v>595</v>
      </c>
      <c r="F1012" s="59" t="s">
        <v>3385</v>
      </c>
      <c r="G1012" s="31" t="s">
        <v>1465</v>
      </c>
      <c r="H1012" s="31" t="s">
        <v>1565</v>
      </c>
      <c r="I1012" s="31" t="s">
        <v>1632</v>
      </c>
      <c r="J1012" s="31" t="s">
        <v>1633</v>
      </c>
      <c r="K1012" s="31"/>
      <c r="L1012" s="31" t="s">
        <v>3130</v>
      </c>
      <c r="M1012" s="31" t="s">
        <v>3131</v>
      </c>
      <c r="N1012" s="34" t="s">
        <v>2194</v>
      </c>
      <c r="O1012" s="35" t="s">
        <v>3402</v>
      </c>
      <c r="P1012" s="34"/>
      <c r="Q1012" s="36" t="s">
        <v>2397</v>
      </c>
      <c r="R1012" s="36"/>
      <c r="S1012" s="36"/>
      <c r="T1012" s="34"/>
      <c r="U1012" s="34"/>
      <c r="V1012" s="34"/>
      <c r="W1012" s="34"/>
      <c r="X1012" s="34"/>
      <c r="Y1012" s="34"/>
      <c r="Z1012" s="34"/>
      <c r="AA1012" s="34"/>
      <c r="AB1012" s="34"/>
      <c r="AC1012" s="34"/>
      <c r="AD1012" s="34"/>
      <c r="AE1012" s="34"/>
      <c r="AF1012" s="34"/>
      <c r="AG1012" s="34"/>
      <c r="AH1012" s="34"/>
      <c r="AI1012" s="34"/>
      <c r="AJ1012" s="34"/>
      <c r="AK1012" s="34"/>
      <c r="AL1012" s="34"/>
      <c r="AM1012" s="34"/>
      <c r="AN1012" s="34"/>
      <c r="AO1012" s="34"/>
      <c r="AP1012" s="34"/>
      <c r="AQ1012" s="34"/>
      <c r="AR1012" s="34"/>
      <c r="AS1012" s="34"/>
      <c r="AT1012" s="34"/>
      <c r="AU1012" s="34"/>
      <c r="AV1012" s="34"/>
      <c r="AW1012" s="34"/>
    </row>
    <row r="1013" spans="2:49" hidden="1">
      <c r="B1013" s="28">
        <f t="shared" si="15"/>
        <v>1010</v>
      </c>
      <c r="C1013" s="30">
        <v>45503</v>
      </c>
      <c r="D1013" s="30" t="s">
        <v>1464</v>
      </c>
      <c r="E1013" s="30" t="s">
        <v>595</v>
      </c>
      <c r="F1013" s="59" t="s">
        <v>3385</v>
      </c>
      <c r="G1013" s="31" t="s">
        <v>1465</v>
      </c>
      <c r="H1013" s="31" t="s">
        <v>1513</v>
      </c>
      <c r="I1013" s="31" t="s">
        <v>440</v>
      </c>
      <c r="J1013" s="31" t="s">
        <v>1580</v>
      </c>
      <c r="K1013" s="31" t="s">
        <v>2561</v>
      </c>
      <c r="L1013" s="31" t="s">
        <v>1265</v>
      </c>
      <c r="M1013" s="31" t="s">
        <v>2255</v>
      </c>
      <c r="N1013" s="34" t="s">
        <v>505</v>
      </c>
      <c r="O1013" s="35" t="s">
        <v>3431</v>
      </c>
      <c r="P1013" s="34"/>
      <c r="Q1013" s="36" t="s">
        <v>2195</v>
      </c>
      <c r="R1013" s="36" t="s">
        <v>3432</v>
      </c>
      <c r="S1013" s="36" t="s">
        <v>3433</v>
      </c>
      <c r="T1013" s="34"/>
      <c r="U1013" s="34"/>
      <c r="V1013" s="34"/>
      <c r="W1013" s="34"/>
      <c r="X1013" s="34"/>
      <c r="Y1013" s="34"/>
      <c r="Z1013" s="34"/>
      <c r="AA1013" s="34"/>
      <c r="AB1013" s="34"/>
      <c r="AC1013" s="34"/>
      <c r="AD1013" s="34"/>
      <c r="AE1013" s="34"/>
      <c r="AF1013" s="34"/>
      <c r="AG1013" s="34"/>
      <c r="AH1013" s="34"/>
      <c r="AI1013" s="34"/>
      <c r="AJ1013" s="34"/>
      <c r="AK1013" s="34"/>
      <c r="AL1013" s="34"/>
      <c r="AM1013" s="34"/>
      <c r="AN1013" s="34"/>
      <c r="AO1013" s="34"/>
      <c r="AP1013" s="34"/>
      <c r="AQ1013" s="34"/>
      <c r="AR1013" s="34"/>
      <c r="AS1013" s="34"/>
      <c r="AT1013" s="34"/>
      <c r="AU1013" s="34"/>
      <c r="AV1013" s="34"/>
      <c r="AW1013" s="34"/>
    </row>
    <row r="1014" spans="2:49" hidden="1">
      <c r="B1014" s="28">
        <f t="shared" si="15"/>
        <v>1011</v>
      </c>
      <c r="C1014" s="30">
        <v>45503</v>
      </c>
      <c r="D1014" s="30" t="s">
        <v>1464</v>
      </c>
      <c r="E1014" s="30" t="s">
        <v>595</v>
      </c>
      <c r="F1014" s="59" t="s">
        <v>3385</v>
      </c>
      <c r="G1014" s="31" t="s">
        <v>1465</v>
      </c>
      <c r="H1014" s="31" t="s">
        <v>1513</v>
      </c>
      <c r="I1014" s="31" t="s">
        <v>440</v>
      </c>
      <c r="J1014" s="31" t="s">
        <v>1580</v>
      </c>
      <c r="K1014" s="31"/>
      <c r="L1014" s="31" t="s">
        <v>3130</v>
      </c>
      <c r="M1014" s="31" t="s">
        <v>2193</v>
      </c>
      <c r="N1014" s="34" t="s">
        <v>2194</v>
      </c>
      <c r="O1014" s="35" t="s">
        <v>3402</v>
      </c>
      <c r="P1014" s="34"/>
      <c r="Q1014" s="36" t="s">
        <v>2195</v>
      </c>
      <c r="R1014" s="36"/>
      <c r="S1014" s="36"/>
      <c r="T1014" s="34"/>
      <c r="U1014" s="34"/>
      <c r="V1014" s="34"/>
      <c r="W1014" s="34"/>
      <c r="X1014" s="34"/>
      <c r="Y1014" s="34"/>
      <c r="Z1014" s="34"/>
      <c r="AA1014" s="34"/>
      <c r="AB1014" s="34"/>
      <c r="AC1014" s="34"/>
      <c r="AD1014" s="34"/>
      <c r="AE1014" s="34"/>
      <c r="AF1014" s="34"/>
      <c r="AG1014" s="34"/>
      <c r="AH1014" s="34"/>
      <c r="AI1014" s="34"/>
      <c r="AJ1014" s="34"/>
      <c r="AK1014" s="34"/>
      <c r="AL1014" s="34"/>
      <c r="AM1014" s="34"/>
      <c r="AN1014" s="34"/>
      <c r="AO1014" s="34"/>
      <c r="AP1014" s="34"/>
      <c r="AQ1014" s="34"/>
      <c r="AR1014" s="34"/>
      <c r="AS1014" s="34"/>
      <c r="AT1014" s="34"/>
      <c r="AU1014" s="34"/>
      <c r="AV1014" s="34"/>
      <c r="AW1014" s="34"/>
    </row>
    <row r="1015" spans="2:49" hidden="1">
      <c r="B1015" s="28">
        <f t="shared" si="15"/>
        <v>1012</v>
      </c>
      <c r="C1015" s="30">
        <v>45504</v>
      </c>
      <c r="D1015" s="30" t="s">
        <v>1464</v>
      </c>
      <c r="E1015" s="30" t="s">
        <v>595</v>
      </c>
      <c r="F1015" s="59" t="s">
        <v>3385</v>
      </c>
      <c r="G1015" s="31" t="s">
        <v>375</v>
      </c>
      <c r="H1015" s="31" t="s">
        <v>1610</v>
      </c>
      <c r="I1015" s="31" t="s">
        <v>1550</v>
      </c>
      <c r="J1015" s="31" t="s">
        <v>1968</v>
      </c>
      <c r="K1015" s="31" t="s">
        <v>2786</v>
      </c>
      <c r="L1015" s="31" t="s">
        <v>3048</v>
      </c>
      <c r="M1015" s="31" t="s">
        <v>3084</v>
      </c>
      <c r="N1015" s="34" t="s">
        <v>3085</v>
      </c>
      <c r="O1015" s="35"/>
      <c r="P1015" s="34">
        <v>1</v>
      </c>
      <c r="Q1015" s="36" t="s">
        <v>2188</v>
      </c>
      <c r="R1015" s="36"/>
      <c r="S1015" s="36"/>
      <c r="T1015" s="34"/>
      <c r="U1015" s="34"/>
      <c r="V1015" s="34"/>
      <c r="W1015" s="34"/>
      <c r="X1015" s="34"/>
      <c r="Y1015" s="34"/>
      <c r="Z1015" s="34"/>
      <c r="AA1015" s="34"/>
      <c r="AB1015" s="34"/>
      <c r="AC1015" s="34"/>
      <c r="AD1015" s="34"/>
      <c r="AE1015" s="34"/>
      <c r="AF1015" s="34">
        <v>1</v>
      </c>
      <c r="AG1015" s="34"/>
      <c r="AH1015" s="34"/>
      <c r="AI1015" s="34"/>
      <c r="AJ1015" s="34"/>
      <c r="AK1015" s="34"/>
      <c r="AL1015" s="34"/>
      <c r="AM1015" s="34"/>
      <c r="AN1015" s="34"/>
      <c r="AO1015" s="34"/>
      <c r="AP1015" s="34"/>
      <c r="AQ1015" s="34"/>
      <c r="AR1015" s="34"/>
      <c r="AS1015" s="34"/>
      <c r="AT1015" s="34"/>
      <c r="AU1015" s="34"/>
      <c r="AV1015" s="34"/>
      <c r="AW1015" s="34"/>
    </row>
    <row r="1016" spans="2:49" hidden="1">
      <c r="B1016" s="28">
        <f t="shared" si="15"/>
        <v>1013</v>
      </c>
      <c r="C1016" s="30">
        <v>45504</v>
      </c>
      <c r="D1016" s="30" t="s">
        <v>1464</v>
      </c>
      <c r="E1016" s="30" t="s">
        <v>595</v>
      </c>
      <c r="F1016" s="59" t="s">
        <v>3385</v>
      </c>
      <c r="G1016" s="31" t="s">
        <v>375</v>
      </c>
      <c r="H1016" s="31" t="s">
        <v>1533</v>
      </c>
      <c r="I1016" s="31" t="s">
        <v>1492</v>
      </c>
      <c r="J1016" s="31" t="s">
        <v>1472</v>
      </c>
      <c r="K1016" s="31" t="s">
        <v>3269</v>
      </c>
      <c r="L1016" s="31" t="s">
        <v>3048</v>
      </c>
      <c r="M1016" s="31" t="s">
        <v>3049</v>
      </c>
      <c r="N1016" s="34" t="s">
        <v>3050</v>
      </c>
      <c r="O1016" s="35" t="s">
        <v>3434</v>
      </c>
      <c r="P1016" s="34">
        <v>1</v>
      </c>
      <c r="Q1016" s="36" t="s">
        <v>2602</v>
      </c>
      <c r="R1016" s="36" t="s">
        <v>3435</v>
      </c>
      <c r="S1016" s="36" t="s">
        <v>3436</v>
      </c>
      <c r="T1016" s="34"/>
      <c r="U1016" s="34"/>
      <c r="V1016" s="34"/>
      <c r="W1016" s="34"/>
      <c r="X1016" s="34"/>
      <c r="Y1016" s="34"/>
      <c r="Z1016" s="34"/>
      <c r="AA1016" s="34"/>
      <c r="AB1016" s="34"/>
      <c r="AC1016" s="34"/>
      <c r="AD1016" s="34"/>
      <c r="AE1016" s="34"/>
      <c r="AF1016" s="34"/>
      <c r="AG1016" s="34"/>
      <c r="AH1016" s="34"/>
      <c r="AI1016" s="34"/>
      <c r="AJ1016" s="34"/>
      <c r="AK1016" s="34"/>
      <c r="AL1016" s="34"/>
      <c r="AM1016" s="34"/>
      <c r="AN1016" s="34"/>
      <c r="AO1016" s="34"/>
      <c r="AP1016" s="34"/>
      <c r="AQ1016" s="34"/>
      <c r="AR1016" s="34"/>
      <c r="AS1016" s="34"/>
      <c r="AT1016" s="34"/>
      <c r="AU1016" s="34"/>
      <c r="AV1016" s="34"/>
      <c r="AW1016" s="34"/>
    </row>
    <row r="1017" spans="2:49" hidden="1">
      <c r="B1017" s="28">
        <f t="shared" si="15"/>
        <v>1014</v>
      </c>
      <c r="C1017" s="30">
        <v>45504</v>
      </c>
      <c r="D1017" s="30" t="s">
        <v>1464</v>
      </c>
      <c r="E1017" s="30" t="s">
        <v>595</v>
      </c>
      <c r="F1017" s="59" t="s">
        <v>3385</v>
      </c>
      <c r="G1017" s="31" t="s">
        <v>375</v>
      </c>
      <c r="H1017" s="31" t="s">
        <v>1538</v>
      </c>
      <c r="I1017" s="31" t="s">
        <v>1521</v>
      </c>
      <c r="J1017" s="31" t="s">
        <v>217</v>
      </c>
      <c r="K1017" s="31" t="s">
        <v>3437</v>
      </c>
      <c r="L1017" s="31" t="s">
        <v>3048</v>
      </c>
      <c r="M1017" s="31" t="s">
        <v>3049</v>
      </c>
      <c r="N1017" s="34" t="s">
        <v>3050</v>
      </c>
      <c r="O1017" s="35"/>
      <c r="P1017" s="34">
        <v>1</v>
      </c>
      <c r="Q1017" s="36" t="s">
        <v>2281</v>
      </c>
      <c r="R1017" s="36" t="s">
        <v>3438</v>
      </c>
      <c r="S1017" s="36" t="s">
        <v>3439</v>
      </c>
      <c r="T1017" s="34"/>
      <c r="U1017" s="34"/>
      <c r="V1017" s="34"/>
      <c r="W1017" s="34"/>
      <c r="X1017" s="34"/>
      <c r="Y1017" s="34"/>
      <c r="Z1017" s="34"/>
      <c r="AA1017" s="34"/>
      <c r="AB1017" s="34"/>
      <c r="AC1017" s="34"/>
      <c r="AD1017" s="34"/>
      <c r="AE1017" s="34"/>
      <c r="AF1017" s="34"/>
      <c r="AG1017" s="34"/>
      <c r="AH1017" s="34"/>
      <c r="AI1017" s="34"/>
      <c r="AJ1017" s="34"/>
      <c r="AK1017" s="34"/>
      <c r="AL1017" s="34"/>
      <c r="AM1017" s="34"/>
      <c r="AN1017" s="34"/>
      <c r="AO1017" s="34"/>
      <c r="AP1017" s="34"/>
      <c r="AQ1017" s="34"/>
      <c r="AR1017" s="34"/>
      <c r="AS1017" s="34"/>
      <c r="AT1017" s="34"/>
      <c r="AU1017" s="34"/>
      <c r="AV1017" s="34"/>
      <c r="AW1017" s="34"/>
    </row>
    <row r="1018" spans="2:49" hidden="1">
      <c r="B1018" s="28">
        <f t="shared" si="15"/>
        <v>1015</v>
      </c>
      <c r="C1018" s="30">
        <v>45504</v>
      </c>
      <c r="D1018" s="30" t="s">
        <v>1464</v>
      </c>
      <c r="E1018" s="30" t="s">
        <v>595</v>
      </c>
      <c r="F1018" s="59" t="s">
        <v>3385</v>
      </c>
      <c r="G1018" s="31" t="s">
        <v>1465</v>
      </c>
      <c r="H1018" s="31" t="s">
        <v>1538</v>
      </c>
      <c r="I1018" s="31" t="s">
        <v>1543</v>
      </c>
      <c r="J1018" s="31" t="s">
        <v>217</v>
      </c>
      <c r="K1018" s="31" t="s">
        <v>3440</v>
      </c>
      <c r="L1018" s="31" t="s">
        <v>1265</v>
      </c>
      <c r="M1018" s="31" t="s">
        <v>3073</v>
      </c>
      <c r="N1018" s="34" t="s">
        <v>3074</v>
      </c>
      <c r="O1018" s="35"/>
      <c r="P1018" s="34"/>
      <c r="Q1018" s="36" t="s">
        <v>2281</v>
      </c>
      <c r="R1018" s="36"/>
      <c r="S1018" s="36"/>
      <c r="T1018" s="34"/>
      <c r="U1018" s="34"/>
      <c r="V1018" s="34"/>
      <c r="W1018" s="34"/>
      <c r="X1018" s="34"/>
      <c r="Y1018" s="34"/>
      <c r="Z1018" s="34">
        <v>1</v>
      </c>
      <c r="AA1018" s="34"/>
      <c r="AB1018" s="34"/>
      <c r="AC1018" s="34"/>
      <c r="AD1018" s="34"/>
      <c r="AE1018" s="34"/>
      <c r="AF1018" s="34"/>
      <c r="AG1018" s="34"/>
      <c r="AH1018" s="34"/>
      <c r="AI1018" s="34"/>
      <c r="AJ1018" s="34"/>
      <c r="AK1018" s="34"/>
      <c r="AL1018" s="34"/>
      <c r="AM1018" s="34"/>
      <c r="AN1018" s="34"/>
      <c r="AO1018" s="34"/>
      <c r="AP1018" s="34"/>
      <c r="AQ1018" s="34"/>
      <c r="AR1018" s="34"/>
      <c r="AS1018" s="34"/>
      <c r="AT1018" s="34"/>
      <c r="AU1018" s="34"/>
      <c r="AV1018" s="34"/>
      <c r="AW1018" s="34"/>
    </row>
    <row r="1019" spans="2:49" hidden="1">
      <c r="B1019" s="28">
        <f t="shared" si="15"/>
        <v>1016</v>
      </c>
      <c r="C1019" s="30">
        <v>45504</v>
      </c>
      <c r="D1019" s="30" t="s">
        <v>1464</v>
      </c>
      <c r="E1019" s="30" t="s">
        <v>595</v>
      </c>
      <c r="F1019" s="59" t="s">
        <v>3385</v>
      </c>
      <c r="G1019" s="31" t="s">
        <v>375</v>
      </c>
      <c r="H1019" s="31" t="s">
        <v>1546</v>
      </c>
      <c r="I1019" s="31" t="s">
        <v>1477</v>
      </c>
      <c r="J1019" s="31" t="s">
        <v>656</v>
      </c>
      <c r="K1019" s="31" t="s">
        <v>2572</v>
      </c>
      <c r="L1019" s="31" t="s">
        <v>3048</v>
      </c>
      <c r="M1019" s="31" t="s">
        <v>3049</v>
      </c>
      <c r="N1019" s="34" t="s">
        <v>3050</v>
      </c>
      <c r="O1019" s="35" t="s">
        <v>3409</v>
      </c>
      <c r="P1019" s="34">
        <v>1</v>
      </c>
      <c r="Q1019" s="36"/>
      <c r="R1019" s="36" t="s">
        <v>2574</v>
      </c>
      <c r="S1019" s="36" t="s">
        <v>3441</v>
      </c>
      <c r="T1019" s="34"/>
      <c r="U1019" s="34"/>
      <c r="V1019" s="34"/>
      <c r="W1019" s="34"/>
      <c r="X1019" s="34"/>
      <c r="Y1019" s="34"/>
      <c r="Z1019" s="34"/>
      <c r="AA1019" s="34"/>
      <c r="AB1019" s="34"/>
      <c r="AC1019" s="34"/>
      <c r="AD1019" s="34"/>
      <c r="AE1019" s="34"/>
      <c r="AF1019" s="34"/>
      <c r="AG1019" s="34"/>
      <c r="AH1019" s="34"/>
      <c r="AI1019" s="34"/>
      <c r="AJ1019" s="34"/>
      <c r="AK1019" s="34"/>
      <c r="AL1019" s="34"/>
      <c r="AM1019" s="34"/>
      <c r="AN1019" s="34"/>
      <c r="AO1019" s="34"/>
      <c r="AP1019" s="34"/>
      <c r="AQ1019" s="34"/>
      <c r="AR1019" s="34"/>
      <c r="AS1019" s="34"/>
      <c r="AT1019" s="34"/>
      <c r="AU1019" s="34"/>
      <c r="AV1019" s="34"/>
      <c r="AW1019" s="34"/>
    </row>
    <row r="1020" spans="2:49" hidden="1">
      <c r="B1020" s="28">
        <f t="shared" si="15"/>
        <v>1017</v>
      </c>
      <c r="C1020" s="30">
        <v>45504</v>
      </c>
      <c r="D1020" s="30" t="s">
        <v>1464</v>
      </c>
      <c r="E1020" s="30" t="s">
        <v>595</v>
      </c>
      <c r="F1020" s="59" t="s">
        <v>3385</v>
      </c>
      <c r="G1020" s="31" t="s">
        <v>375</v>
      </c>
      <c r="H1020" s="31" t="s">
        <v>1565</v>
      </c>
      <c r="I1020" s="31" t="s">
        <v>1659</v>
      </c>
      <c r="J1020" s="31" t="s">
        <v>341</v>
      </c>
      <c r="K1020" s="31" t="s">
        <v>3442</v>
      </c>
      <c r="L1020" s="31" t="s">
        <v>3054</v>
      </c>
      <c r="M1020" s="31" t="s">
        <v>3078</v>
      </c>
      <c r="N1020" s="34" t="s">
        <v>203</v>
      </c>
      <c r="O1020" s="35" t="s">
        <v>3134</v>
      </c>
      <c r="P1020" s="34">
        <v>1</v>
      </c>
      <c r="Q1020" s="36" t="s">
        <v>2397</v>
      </c>
      <c r="R1020" s="36" t="s">
        <v>3443</v>
      </c>
      <c r="S1020" s="36" t="s">
        <v>3444</v>
      </c>
      <c r="T1020" s="34"/>
      <c r="U1020" s="34"/>
      <c r="V1020" s="34"/>
      <c r="W1020" s="34"/>
      <c r="X1020" s="34"/>
      <c r="Y1020" s="34"/>
      <c r="Z1020" s="34"/>
      <c r="AA1020" s="34"/>
      <c r="AB1020" s="34"/>
      <c r="AC1020" s="34"/>
      <c r="AD1020" s="34"/>
      <c r="AE1020" s="34"/>
      <c r="AF1020" s="34"/>
      <c r="AG1020" s="34"/>
      <c r="AH1020" s="34"/>
      <c r="AI1020" s="34"/>
      <c r="AJ1020" s="34"/>
      <c r="AK1020" s="34"/>
      <c r="AL1020" s="34"/>
      <c r="AM1020" s="34"/>
      <c r="AN1020" s="34"/>
      <c r="AO1020" s="34"/>
      <c r="AP1020" s="34"/>
      <c r="AQ1020" s="34"/>
      <c r="AR1020" s="34"/>
      <c r="AS1020" s="34"/>
      <c r="AT1020" s="34"/>
      <c r="AU1020" s="34"/>
      <c r="AV1020" s="34"/>
      <c r="AW1020" s="34"/>
    </row>
    <row r="1021" spans="2:49" hidden="1">
      <c r="B1021" s="28">
        <f t="shared" si="15"/>
        <v>1018</v>
      </c>
      <c r="C1021" s="30">
        <v>45504</v>
      </c>
      <c r="D1021" s="30" t="s">
        <v>1464</v>
      </c>
      <c r="E1021" s="30" t="s">
        <v>595</v>
      </c>
      <c r="F1021" s="59" t="s">
        <v>3385</v>
      </c>
      <c r="G1021" s="31" t="s">
        <v>375</v>
      </c>
      <c r="H1021" s="31" t="s">
        <v>1565</v>
      </c>
      <c r="I1021" s="31" t="s">
        <v>1707</v>
      </c>
      <c r="J1021" s="31" t="s">
        <v>1627</v>
      </c>
      <c r="K1021" s="31" t="s">
        <v>3445</v>
      </c>
      <c r="L1021" s="31" t="s">
        <v>3057</v>
      </c>
      <c r="M1021" s="31" t="s">
        <v>3058</v>
      </c>
      <c r="N1021" s="34" t="s">
        <v>3059</v>
      </c>
      <c r="O1021" s="35" t="s">
        <v>3446</v>
      </c>
      <c r="P1021" s="34">
        <v>1</v>
      </c>
      <c r="Q1021" s="36" t="s">
        <v>2397</v>
      </c>
      <c r="R1021" s="36"/>
      <c r="S1021" s="36"/>
      <c r="T1021" s="34"/>
      <c r="U1021" s="34"/>
      <c r="V1021" s="34"/>
      <c r="W1021" s="34"/>
      <c r="X1021" s="34"/>
      <c r="Y1021" s="34"/>
      <c r="Z1021" s="34"/>
      <c r="AA1021" s="34">
        <v>1</v>
      </c>
      <c r="AB1021" s="34"/>
      <c r="AC1021" s="34"/>
      <c r="AD1021" s="34"/>
      <c r="AE1021" s="34"/>
      <c r="AF1021" s="34"/>
      <c r="AG1021" s="34"/>
      <c r="AH1021" s="34"/>
      <c r="AI1021" s="34"/>
      <c r="AJ1021" s="34"/>
      <c r="AK1021" s="34"/>
      <c r="AL1021" s="34"/>
      <c r="AM1021" s="34"/>
      <c r="AN1021" s="34"/>
      <c r="AO1021" s="34"/>
      <c r="AP1021" s="34"/>
      <c r="AQ1021" s="34"/>
      <c r="AR1021" s="34"/>
      <c r="AS1021" s="34"/>
      <c r="AT1021" s="34"/>
      <c r="AU1021" s="34"/>
      <c r="AV1021" s="34"/>
      <c r="AW1021" s="34"/>
    </row>
    <row r="1022" spans="2:49" hidden="1">
      <c r="B1022" s="28">
        <f t="shared" si="15"/>
        <v>1019</v>
      </c>
      <c r="C1022" s="30">
        <v>45504</v>
      </c>
      <c r="D1022" s="30" t="s">
        <v>1464</v>
      </c>
      <c r="E1022" s="30" t="s">
        <v>595</v>
      </c>
      <c r="F1022" s="59" t="s">
        <v>3385</v>
      </c>
      <c r="G1022" s="31" t="s">
        <v>375</v>
      </c>
      <c r="H1022" s="31" t="s">
        <v>1513</v>
      </c>
      <c r="I1022" s="31" t="s">
        <v>440</v>
      </c>
      <c r="J1022" s="31" t="s">
        <v>816</v>
      </c>
      <c r="K1022" s="31" t="s">
        <v>3447</v>
      </c>
      <c r="L1022" s="31" t="s">
        <v>3048</v>
      </c>
      <c r="M1022" s="31" t="s">
        <v>3049</v>
      </c>
      <c r="N1022" s="34" t="s">
        <v>3050</v>
      </c>
      <c r="O1022" s="35" t="s">
        <v>3399</v>
      </c>
      <c r="P1022" s="34">
        <v>1</v>
      </c>
      <c r="Q1022" s="36" t="s">
        <v>2195</v>
      </c>
      <c r="R1022" s="36" t="s">
        <v>3448</v>
      </c>
      <c r="S1022" s="36" t="s">
        <v>3449</v>
      </c>
      <c r="T1022" s="34"/>
      <c r="U1022" s="34"/>
      <c r="V1022" s="34"/>
      <c r="W1022" s="34"/>
      <c r="X1022" s="34"/>
      <c r="Y1022" s="34"/>
      <c r="Z1022" s="34"/>
      <c r="AA1022" s="34"/>
      <c r="AB1022" s="34"/>
      <c r="AC1022" s="34"/>
      <c r="AD1022" s="34"/>
      <c r="AE1022" s="34"/>
      <c r="AF1022" s="34"/>
      <c r="AG1022" s="34"/>
      <c r="AH1022" s="34"/>
      <c r="AI1022" s="34"/>
      <c r="AJ1022" s="34"/>
      <c r="AK1022" s="34"/>
      <c r="AL1022" s="34"/>
      <c r="AM1022" s="34"/>
      <c r="AN1022" s="34"/>
      <c r="AO1022" s="34"/>
      <c r="AP1022" s="34"/>
      <c r="AQ1022" s="34"/>
      <c r="AR1022" s="34"/>
      <c r="AS1022" s="34"/>
      <c r="AT1022" s="34"/>
      <c r="AU1022" s="34"/>
      <c r="AV1022" s="34"/>
      <c r="AW1022" s="34"/>
    </row>
    <row r="1023" spans="2:49" hidden="1">
      <c r="B1023" s="28">
        <f t="shared" si="15"/>
        <v>1020</v>
      </c>
      <c r="C1023" s="30">
        <v>45504</v>
      </c>
      <c r="D1023" s="30" t="s">
        <v>1464</v>
      </c>
      <c r="E1023" s="30" t="s">
        <v>595</v>
      </c>
      <c r="F1023" s="59" t="s">
        <v>3385</v>
      </c>
      <c r="G1023" s="31" t="s">
        <v>1465</v>
      </c>
      <c r="H1023" s="31" t="s">
        <v>1513</v>
      </c>
      <c r="I1023" s="31" t="s">
        <v>440</v>
      </c>
      <c r="J1023" s="31" t="s">
        <v>816</v>
      </c>
      <c r="K1023" s="31"/>
      <c r="L1023" s="31" t="s">
        <v>3130</v>
      </c>
      <c r="M1023" s="31" t="s">
        <v>2193</v>
      </c>
      <c r="N1023" s="34" t="s">
        <v>2194</v>
      </c>
      <c r="O1023" s="35" t="s">
        <v>3402</v>
      </c>
      <c r="P1023" s="34"/>
      <c r="Q1023" s="36" t="s">
        <v>2195</v>
      </c>
      <c r="R1023" s="36"/>
      <c r="S1023" s="36"/>
      <c r="T1023" s="34"/>
      <c r="U1023" s="34"/>
      <c r="V1023" s="34"/>
      <c r="W1023" s="34"/>
      <c r="X1023" s="34"/>
      <c r="Y1023" s="34"/>
      <c r="Z1023" s="34"/>
      <c r="AA1023" s="34"/>
      <c r="AB1023" s="34"/>
      <c r="AC1023" s="34"/>
      <c r="AD1023" s="34"/>
      <c r="AE1023" s="34"/>
      <c r="AF1023" s="34"/>
      <c r="AG1023" s="34"/>
      <c r="AH1023" s="34"/>
      <c r="AI1023" s="34"/>
      <c r="AJ1023" s="34"/>
      <c r="AK1023" s="34"/>
      <c r="AL1023" s="34"/>
      <c r="AM1023" s="34"/>
      <c r="AN1023" s="34"/>
      <c r="AO1023" s="34"/>
      <c r="AP1023" s="34"/>
      <c r="AQ1023" s="34"/>
      <c r="AR1023" s="34"/>
      <c r="AS1023" s="34"/>
      <c r="AT1023" s="34"/>
      <c r="AU1023" s="34"/>
      <c r="AV1023" s="34"/>
      <c r="AW1023" s="34"/>
    </row>
    <row r="1024" spans="2:49" hidden="1">
      <c r="B1024" s="28">
        <f t="shared" si="15"/>
        <v>1021</v>
      </c>
      <c r="C1024" s="30">
        <v>45505</v>
      </c>
      <c r="D1024" s="30" t="s">
        <v>1464</v>
      </c>
      <c r="E1024" s="30" t="s">
        <v>679</v>
      </c>
      <c r="F1024" s="59" t="s">
        <v>3450</v>
      </c>
      <c r="G1024" s="31" t="s">
        <v>375</v>
      </c>
      <c r="H1024" s="31" t="s">
        <v>1610</v>
      </c>
      <c r="I1024" s="31" t="s">
        <v>1485</v>
      </c>
      <c r="J1024" s="31" t="s">
        <v>1556</v>
      </c>
      <c r="K1024" s="31" t="s">
        <v>3451</v>
      </c>
      <c r="L1024" s="31" t="s">
        <v>3048</v>
      </c>
      <c r="M1024" s="31" t="s">
        <v>3049</v>
      </c>
      <c r="N1024" s="34" t="s">
        <v>3050</v>
      </c>
      <c r="O1024" s="35"/>
      <c r="P1024" s="34">
        <v>1</v>
      </c>
      <c r="Q1024" s="36" t="s">
        <v>2188</v>
      </c>
      <c r="R1024" s="36" t="s">
        <v>3452</v>
      </c>
      <c r="S1024" s="36" t="s">
        <v>3453</v>
      </c>
      <c r="T1024" s="34"/>
      <c r="U1024" s="34"/>
      <c r="V1024" s="34"/>
      <c r="W1024" s="34"/>
      <c r="X1024" s="34"/>
      <c r="Y1024" s="34"/>
      <c r="Z1024" s="34"/>
      <c r="AA1024" s="34"/>
      <c r="AB1024" s="34"/>
      <c r="AC1024" s="34"/>
      <c r="AD1024" s="34"/>
      <c r="AE1024" s="34"/>
      <c r="AF1024" s="34"/>
      <c r="AG1024" s="34"/>
      <c r="AH1024" s="34"/>
      <c r="AI1024" s="34"/>
      <c r="AJ1024" s="34"/>
      <c r="AK1024" s="34"/>
      <c r="AL1024" s="34"/>
      <c r="AM1024" s="34"/>
      <c r="AN1024" s="34"/>
      <c r="AO1024" s="34"/>
      <c r="AP1024" s="34"/>
      <c r="AQ1024" s="34"/>
      <c r="AR1024" s="34"/>
      <c r="AS1024" s="34"/>
      <c r="AT1024" s="34"/>
      <c r="AU1024" s="34"/>
      <c r="AV1024" s="34"/>
      <c r="AW1024" s="34"/>
    </row>
    <row r="1025" spans="2:49" hidden="1">
      <c r="B1025" s="28">
        <f t="shared" si="15"/>
        <v>1022</v>
      </c>
      <c r="C1025" s="30">
        <v>45505</v>
      </c>
      <c r="D1025" s="30" t="s">
        <v>1464</v>
      </c>
      <c r="E1025" s="30" t="s">
        <v>679</v>
      </c>
      <c r="F1025" s="59" t="s">
        <v>3450</v>
      </c>
      <c r="G1025" s="31" t="s">
        <v>1465</v>
      </c>
      <c r="H1025" s="31" t="s">
        <v>1565</v>
      </c>
      <c r="I1025" s="31" t="s">
        <v>1503</v>
      </c>
      <c r="J1025" s="31" t="s">
        <v>640</v>
      </c>
      <c r="K1025" s="31" t="s">
        <v>3454</v>
      </c>
      <c r="L1025" s="31" t="s">
        <v>1113</v>
      </c>
      <c r="M1025" s="31" t="s">
        <v>582</v>
      </c>
      <c r="N1025" s="34" t="s">
        <v>583</v>
      </c>
      <c r="O1025" s="35" t="s">
        <v>3455</v>
      </c>
      <c r="P1025" s="34"/>
      <c r="Q1025" s="36" t="s">
        <v>2397</v>
      </c>
      <c r="R1025" s="36"/>
      <c r="S1025" s="36"/>
      <c r="T1025" s="34">
        <v>1</v>
      </c>
      <c r="U1025" s="34"/>
      <c r="V1025" s="34"/>
      <c r="W1025" s="34"/>
      <c r="X1025" s="34"/>
      <c r="Y1025" s="34"/>
      <c r="Z1025" s="34"/>
      <c r="AA1025" s="34"/>
      <c r="AB1025" s="34"/>
      <c r="AC1025" s="34"/>
      <c r="AD1025" s="34"/>
      <c r="AE1025" s="34"/>
      <c r="AF1025" s="34"/>
      <c r="AG1025" s="34"/>
      <c r="AH1025" s="34"/>
      <c r="AI1025" s="34"/>
      <c r="AJ1025" s="34"/>
      <c r="AK1025" s="34"/>
      <c r="AL1025" s="34"/>
      <c r="AM1025" s="34"/>
      <c r="AN1025" s="34"/>
      <c r="AO1025" s="34"/>
      <c r="AP1025" s="34"/>
      <c r="AQ1025" s="34"/>
      <c r="AR1025" s="34"/>
      <c r="AS1025" s="34"/>
      <c r="AT1025" s="34"/>
      <c r="AU1025" s="34"/>
      <c r="AV1025" s="34"/>
      <c r="AW1025" s="34"/>
    </row>
    <row r="1026" spans="2:49" hidden="1">
      <c r="B1026" s="28">
        <f t="shared" si="15"/>
        <v>1023</v>
      </c>
      <c r="C1026" s="30">
        <v>45505</v>
      </c>
      <c r="D1026" s="30" t="s">
        <v>1464</v>
      </c>
      <c r="E1026" s="30" t="s">
        <v>679</v>
      </c>
      <c r="F1026" s="59" t="s">
        <v>3450</v>
      </c>
      <c r="G1026" s="31" t="s">
        <v>375</v>
      </c>
      <c r="H1026" s="31" t="s">
        <v>1565</v>
      </c>
      <c r="I1026" s="31" t="s">
        <v>1929</v>
      </c>
      <c r="J1026" s="31" t="s">
        <v>1633</v>
      </c>
      <c r="K1026" s="31" t="s">
        <v>3456</v>
      </c>
      <c r="L1026" s="31" t="s">
        <v>3054</v>
      </c>
      <c r="M1026" s="31" t="s">
        <v>3078</v>
      </c>
      <c r="N1026" s="34" t="s">
        <v>620</v>
      </c>
      <c r="O1026" s="35" t="s">
        <v>3137</v>
      </c>
      <c r="P1026" s="34">
        <v>1</v>
      </c>
      <c r="Q1026" s="36" t="s">
        <v>2397</v>
      </c>
      <c r="R1026" s="36"/>
      <c r="S1026" s="36"/>
      <c r="T1026" s="34"/>
      <c r="U1026" s="34"/>
      <c r="V1026" s="34">
        <v>1</v>
      </c>
      <c r="W1026" s="34"/>
      <c r="X1026" s="34"/>
      <c r="Y1026" s="34"/>
      <c r="Z1026" s="34"/>
      <c r="AA1026" s="34"/>
      <c r="AB1026" s="34"/>
      <c r="AC1026" s="34"/>
      <c r="AD1026" s="34"/>
      <c r="AE1026" s="34"/>
      <c r="AF1026" s="34"/>
      <c r="AG1026" s="34"/>
      <c r="AH1026" s="34"/>
      <c r="AI1026" s="34"/>
      <c r="AJ1026" s="34"/>
      <c r="AK1026" s="34"/>
      <c r="AL1026" s="34"/>
      <c r="AM1026" s="34"/>
      <c r="AN1026" s="34"/>
      <c r="AO1026" s="34"/>
      <c r="AP1026" s="34"/>
      <c r="AQ1026" s="34"/>
      <c r="AR1026" s="34"/>
      <c r="AS1026" s="34"/>
      <c r="AT1026" s="34"/>
      <c r="AU1026" s="34"/>
      <c r="AV1026" s="34"/>
      <c r="AW1026" s="34"/>
    </row>
    <row r="1027" spans="2:49" hidden="1">
      <c r="B1027" s="28">
        <f t="shared" si="15"/>
        <v>1024</v>
      </c>
      <c r="C1027" s="30">
        <v>45505</v>
      </c>
      <c r="D1027" s="30" t="s">
        <v>1464</v>
      </c>
      <c r="E1027" s="30" t="s">
        <v>679</v>
      </c>
      <c r="F1027" s="59" t="s">
        <v>3450</v>
      </c>
      <c r="G1027" s="31" t="s">
        <v>1465</v>
      </c>
      <c r="H1027" s="31" t="s">
        <v>1516</v>
      </c>
      <c r="I1027" s="31" t="s">
        <v>440</v>
      </c>
      <c r="J1027" s="31" t="s">
        <v>441</v>
      </c>
      <c r="K1027" s="31" t="s">
        <v>2060</v>
      </c>
      <c r="L1027" s="31" t="s">
        <v>1265</v>
      </c>
      <c r="M1027" s="31" t="s">
        <v>2255</v>
      </c>
      <c r="N1027" s="34" t="s">
        <v>505</v>
      </c>
      <c r="O1027" s="35" t="s">
        <v>3431</v>
      </c>
      <c r="P1027" s="34"/>
      <c r="Q1027" s="36" t="s">
        <v>2195</v>
      </c>
      <c r="R1027" s="36" t="s">
        <v>3457</v>
      </c>
      <c r="S1027" s="36" t="s">
        <v>3458</v>
      </c>
      <c r="T1027" s="34"/>
      <c r="U1027" s="34"/>
      <c r="V1027" s="34"/>
      <c r="W1027" s="34"/>
      <c r="X1027" s="34"/>
      <c r="Y1027" s="34"/>
      <c r="Z1027" s="34"/>
      <c r="AA1027" s="34"/>
      <c r="AB1027" s="34"/>
      <c r="AC1027" s="34"/>
      <c r="AD1027" s="34"/>
      <c r="AE1027" s="34"/>
      <c r="AF1027" s="34"/>
      <c r="AG1027" s="34"/>
      <c r="AH1027" s="34"/>
      <c r="AI1027" s="34"/>
      <c r="AJ1027" s="34"/>
      <c r="AK1027" s="34"/>
      <c r="AL1027" s="34"/>
      <c r="AM1027" s="34"/>
      <c r="AN1027" s="34"/>
      <c r="AO1027" s="34"/>
      <c r="AP1027" s="34"/>
      <c r="AQ1027" s="34"/>
      <c r="AR1027" s="34"/>
      <c r="AS1027" s="34"/>
      <c r="AT1027" s="34"/>
      <c r="AU1027" s="34"/>
      <c r="AV1027" s="34"/>
      <c r="AW1027" s="34"/>
    </row>
    <row r="1028" spans="2:49" hidden="1">
      <c r="B1028" s="28">
        <f t="shared" ref="B1028:B1091" si="16">ROW()-3</f>
        <v>1025</v>
      </c>
      <c r="C1028" s="30">
        <v>45505</v>
      </c>
      <c r="D1028" s="30" t="s">
        <v>1464</v>
      </c>
      <c r="E1028" s="30" t="s">
        <v>679</v>
      </c>
      <c r="F1028" s="59" t="s">
        <v>3450</v>
      </c>
      <c r="G1028" s="31" t="s">
        <v>375</v>
      </c>
      <c r="H1028" s="31" t="s">
        <v>1516</v>
      </c>
      <c r="I1028" s="31" t="s">
        <v>440</v>
      </c>
      <c r="J1028" s="31" t="s">
        <v>173</v>
      </c>
      <c r="K1028" s="31" t="s">
        <v>3459</v>
      </c>
      <c r="L1028" s="31" t="s">
        <v>3054</v>
      </c>
      <c r="M1028" s="31" t="s">
        <v>3088</v>
      </c>
      <c r="N1028" s="34" t="s">
        <v>3089</v>
      </c>
      <c r="O1028" s="35" t="s">
        <v>3399</v>
      </c>
      <c r="P1028" s="34">
        <v>1</v>
      </c>
      <c r="Q1028" s="36" t="s">
        <v>2195</v>
      </c>
      <c r="R1028" s="36"/>
      <c r="S1028" s="36"/>
      <c r="T1028" s="34"/>
      <c r="U1028" s="34"/>
      <c r="V1028" s="34"/>
      <c r="W1028" s="34">
        <v>1</v>
      </c>
      <c r="X1028" s="34"/>
      <c r="Y1028" s="34"/>
      <c r="Z1028" s="34"/>
      <c r="AA1028" s="34"/>
      <c r="AB1028" s="34"/>
      <c r="AC1028" s="34"/>
      <c r="AD1028" s="34"/>
      <c r="AE1028" s="34"/>
      <c r="AF1028" s="34"/>
      <c r="AG1028" s="34"/>
      <c r="AH1028" s="34"/>
      <c r="AI1028" s="34"/>
      <c r="AJ1028" s="34"/>
      <c r="AK1028" s="34"/>
      <c r="AL1028" s="34"/>
      <c r="AM1028" s="34"/>
      <c r="AN1028" s="34"/>
      <c r="AO1028" s="34"/>
      <c r="AP1028" s="34"/>
      <c r="AQ1028" s="34"/>
      <c r="AR1028" s="34"/>
      <c r="AS1028" s="34"/>
      <c r="AT1028" s="34"/>
      <c r="AU1028" s="34"/>
      <c r="AV1028" s="34"/>
      <c r="AW1028" s="34"/>
    </row>
    <row r="1029" spans="2:49" hidden="1">
      <c r="B1029" s="28">
        <f t="shared" si="16"/>
        <v>1026</v>
      </c>
      <c r="C1029" s="30">
        <v>45505</v>
      </c>
      <c r="D1029" s="30" t="s">
        <v>1464</v>
      </c>
      <c r="E1029" s="30" t="s">
        <v>679</v>
      </c>
      <c r="F1029" s="59" t="s">
        <v>3450</v>
      </c>
      <c r="G1029" s="31" t="s">
        <v>375</v>
      </c>
      <c r="H1029" s="31" t="s">
        <v>1546</v>
      </c>
      <c r="I1029" s="31" t="s">
        <v>1477</v>
      </c>
      <c r="J1029" s="31" t="s">
        <v>656</v>
      </c>
      <c r="K1029" s="31" t="s">
        <v>3318</v>
      </c>
      <c r="L1029" s="31" t="s">
        <v>3202</v>
      </c>
      <c r="M1029" s="31" t="s">
        <v>48</v>
      </c>
      <c r="N1029" s="34" t="s">
        <v>3460</v>
      </c>
      <c r="O1029" s="35" t="s">
        <v>3461</v>
      </c>
      <c r="P1029" s="34">
        <v>1</v>
      </c>
      <c r="Q1029" s="36"/>
      <c r="R1029" s="36"/>
      <c r="S1029" s="36"/>
      <c r="T1029" s="34"/>
      <c r="U1029" s="34"/>
      <c r="V1029" s="34"/>
      <c r="W1029" s="34"/>
      <c r="X1029" s="34"/>
      <c r="Y1029" s="34"/>
      <c r="Z1029" s="34"/>
      <c r="AA1029" s="34"/>
      <c r="AB1029" s="34"/>
      <c r="AC1029" s="34">
        <v>1</v>
      </c>
      <c r="AD1029" s="34"/>
      <c r="AE1029" s="34"/>
      <c r="AF1029" s="34"/>
      <c r="AG1029" s="34"/>
      <c r="AH1029" s="34"/>
      <c r="AI1029" s="34"/>
      <c r="AJ1029" s="34"/>
      <c r="AK1029" s="34"/>
      <c r="AL1029" s="34"/>
      <c r="AM1029" s="34"/>
      <c r="AN1029" s="34"/>
      <c r="AO1029" s="34"/>
      <c r="AP1029" s="34"/>
      <c r="AQ1029" s="34"/>
      <c r="AR1029" s="34"/>
      <c r="AS1029" s="34"/>
      <c r="AT1029" s="34"/>
      <c r="AU1029" s="34"/>
      <c r="AV1029" s="34"/>
      <c r="AW1029" s="34"/>
    </row>
    <row r="1030" spans="2:49" hidden="1">
      <c r="B1030" s="28">
        <f t="shared" si="16"/>
        <v>1027</v>
      </c>
      <c r="C1030" s="30">
        <v>45506</v>
      </c>
      <c r="D1030" s="30" t="s">
        <v>1464</v>
      </c>
      <c r="E1030" s="30" t="s">
        <v>679</v>
      </c>
      <c r="F1030" s="59" t="s">
        <v>3450</v>
      </c>
      <c r="G1030" s="31" t="s">
        <v>375</v>
      </c>
      <c r="H1030" s="31" t="s">
        <v>1538</v>
      </c>
      <c r="I1030" s="31" t="s">
        <v>3462</v>
      </c>
      <c r="J1030" s="31" t="s">
        <v>1668</v>
      </c>
      <c r="K1030" s="31" t="s">
        <v>3463</v>
      </c>
      <c r="L1030" s="31" t="s">
        <v>3048</v>
      </c>
      <c r="M1030" s="31" t="s">
        <v>3049</v>
      </c>
      <c r="N1030" s="34" t="s">
        <v>162</v>
      </c>
      <c r="O1030" s="35" t="s">
        <v>3464</v>
      </c>
      <c r="P1030" s="34">
        <v>1</v>
      </c>
      <c r="Q1030" s="36" t="s">
        <v>2281</v>
      </c>
      <c r="R1030" s="36" t="s">
        <v>3465</v>
      </c>
      <c r="S1030" s="36" t="s">
        <v>3466</v>
      </c>
      <c r="T1030" s="34"/>
      <c r="U1030" s="34"/>
      <c r="V1030" s="34"/>
      <c r="W1030" s="34"/>
      <c r="X1030" s="34"/>
      <c r="Y1030" s="34"/>
      <c r="Z1030" s="34"/>
      <c r="AA1030" s="34"/>
      <c r="AB1030" s="34"/>
      <c r="AC1030" s="34"/>
      <c r="AD1030" s="34"/>
      <c r="AE1030" s="34"/>
      <c r="AF1030" s="34"/>
      <c r="AG1030" s="34"/>
      <c r="AH1030" s="34"/>
      <c r="AI1030" s="34"/>
      <c r="AJ1030" s="34"/>
      <c r="AK1030" s="34"/>
      <c r="AL1030" s="34"/>
      <c r="AM1030" s="34"/>
      <c r="AN1030" s="34"/>
      <c r="AO1030" s="34"/>
      <c r="AP1030" s="34"/>
      <c r="AQ1030" s="34"/>
      <c r="AR1030" s="34"/>
      <c r="AS1030" s="34"/>
      <c r="AT1030" s="34"/>
      <c r="AU1030" s="34"/>
      <c r="AV1030" s="34"/>
      <c r="AW1030" s="34"/>
    </row>
    <row r="1031" spans="2:49" hidden="1">
      <c r="B1031" s="28">
        <f t="shared" si="16"/>
        <v>1028</v>
      </c>
      <c r="C1031" s="30">
        <v>45506</v>
      </c>
      <c r="D1031" s="30" t="s">
        <v>1464</v>
      </c>
      <c r="E1031" s="30" t="s">
        <v>679</v>
      </c>
      <c r="F1031" s="59" t="s">
        <v>3450</v>
      </c>
      <c r="G1031" s="31" t="s">
        <v>1465</v>
      </c>
      <c r="H1031" s="31" t="s">
        <v>1565</v>
      </c>
      <c r="I1031" s="31" t="s">
        <v>1566</v>
      </c>
      <c r="J1031" s="31" t="s">
        <v>1572</v>
      </c>
      <c r="K1031" s="31" t="s">
        <v>3467</v>
      </c>
      <c r="L1031" s="31" t="s">
        <v>1265</v>
      </c>
      <c r="M1031" s="31" t="s">
        <v>2377</v>
      </c>
      <c r="N1031" s="34" t="s">
        <v>505</v>
      </c>
      <c r="O1031" s="35" t="s">
        <v>3415</v>
      </c>
      <c r="P1031" s="34"/>
      <c r="Q1031" s="36" t="s">
        <v>2397</v>
      </c>
      <c r="R1031" s="36" t="s">
        <v>3468</v>
      </c>
      <c r="S1031" s="36" t="s">
        <v>3469</v>
      </c>
      <c r="T1031" s="34"/>
      <c r="U1031" s="34"/>
      <c r="V1031" s="34"/>
      <c r="W1031" s="34"/>
      <c r="X1031" s="34"/>
      <c r="Y1031" s="34"/>
      <c r="Z1031" s="34"/>
      <c r="AA1031" s="34"/>
      <c r="AB1031" s="34"/>
      <c r="AC1031" s="34"/>
      <c r="AD1031" s="34"/>
      <c r="AE1031" s="34"/>
      <c r="AF1031" s="34"/>
      <c r="AG1031" s="34"/>
      <c r="AH1031" s="34"/>
      <c r="AI1031" s="34"/>
      <c r="AJ1031" s="34"/>
      <c r="AK1031" s="34"/>
      <c r="AL1031" s="34"/>
      <c r="AM1031" s="34"/>
      <c r="AN1031" s="34"/>
      <c r="AO1031" s="34"/>
      <c r="AP1031" s="34"/>
      <c r="AQ1031" s="34"/>
      <c r="AR1031" s="34"/>
      <c r="AS1031" s="34"/>
      <c r="AT1031" s="34"/>
      <c r="AU1031" s="34"/>
      <c r="AV1031" s="34">
        <v>1</v>
      </c>
      <c r="AW1031" s="34"/>
    </row>
    <row r="1032" spans="2:49" hidden="1">
      <c r="B1032" s="28">
        <f t="shared" si="16"/>
        <v>1029</v>
      </c>
      <c r="C1032" s="30">
        <v>45506</v>
      </c>
      <c r="D1032" s="30" t="s">
        <v>1464</v>
      </c>
      <c r="E1032" s="30" t="s">
        <v>679</v>
      </c>
      <c r="F1032" s="59" t="s">
        <v>3450</v>
      </c>
      <c r="G1032" s="31" t="s">
        <v>1465</v>
      </c>
      <c r="H1032" s="31" t="s">
        <v>1565</v>
      </c>
      <c r="I1032" s="31" t="s">
        <v>1659</v>
      </c>
      <c r="J1032" s="31" t="s">
        <v>341</v>
      </c>
      <c r="K1032" s="31" t="s">
        <v>3470</v>
      </c>
      <c r="L1032" s="31" t="s">
        <v>3202</v>
      </c>
      <c r="M1032" s="31" t="s">
        <v>48</v>
      </c>
      <c r="N1032" s="34" t="s">
        <v>3089</v>
      </c>
      <c r="O1032" s="35" t="s">
        <v>3399</v>
      </c>
      <c r="P1032" s="34"/>
      <c r="Q1032" s="36" t="s">
        <v>2397</v>
      </c>
      <c r="R1032" s="36"/>
      <c r="S1032" s="36"/>
      <c r="T1032" s="34"/>
      <c r="U1032" s="34"/>
      <c r="V1032" s="34"/>
      <c r="W1032" s="34">
        <v>1</v>
      </c>
      <c r="X1032" s="34"/>
      <c r="Y1032" s="34"/>
      <c r="Z1032" s="34"/>
      <c r="AA1032" s="34"/>
      <c r="AB1032" s="34"/>
      <c r="AC1032" s="34"/>
      <c r="AD1032" s="34"/>
      <c r="AE1032" s="34"/>
      <c r="AF1032" s="34"/>
      <c r="AG1032" s="34"/>
      <c r="AH1032" s="34"/>
      <c r="AI1032" s="34"/>
      <c r="AJ1032" s="34"/>
      <c r="AK1032" s="34"/>
      <c r="AL1032" s="34"/>
      <c r="AM1032" s="34"/>
      <c r="AN1032" s="34"/>
      <c r="AO1032" s="34"/>
      <c r="AP1032" s="34"/>
      <c r="AQ1032" s="34"/>
      <c r="AR1032" s="34"/>
      <c r="AS1032" s="34"/>
      <c r="AT1032" s="34"/>
      <c r="AU1032" s="34"/>
      <c r="AV1032" s="34"/>
      <c r="AW1032" s="34"/>
    </row>
    <row r="1033" spans="2:49" hidden="1">
      <c r="B1033" s="28">
        <f t="shared" si="16"/>
        <v>1030</v>
      </c>
      <c r="C1033" s="30">
        <v>45506</v>
      </c>
      <c r="D1033" s="30" t="s">
        <v>1464</v>
      </c>
      <c r="E1033" s="30" t="s">
        <v>679</v>
      </c>
      <c r="F1033" s="59" t="s">
        <v>3450</v>
      </c>
      <c r="G1033" s="31" t="s">
        <v>375</v>
      </c>
      <c r="H1033" s="31" t="s">
        <v>1516</v>
      </c>
      <c r="I1033" s="31" t="s">
        <v>440</v>
      </c>
      <c r="J1033" s="31" t="s">
        <v>1600</v>
      </c>
      <c r="K1033" s="31" t="s">
        <v>3159</v>
      </c>
      <c r="L1033" s="31" t="s">
        <v>3057</v>
      </c>
      <c r="M1033" s="31" t="s">
        <v>3058</v>
      </c>
      <c r="N1033" s="34" t="s">
        <v>3059</v>
      </c>
      <c r="O1033" s="35" t="s">
        <v>3446</v>
      </c>
      <c r="P1033" s="34">
        <v>1</v>
      </c>
      <c r="Q1033" s="36" t="s">
        <v>2195</v>
      </c>
      <c r="R1033" s="36"/>
      <c r="S1033" s="36"/>
      <c r="T1033" s="34"/>
      <c r="U1033" s="34"/>
      <c r="V1033" s="34"/>
      <c r="W1033" s="34"/>
      <c r="X1033" s="34"/>
      <c r="Y1033" s="34"/>
      <c r="Z1033" s="34"/>
      <c r="AA1033" s="34">
        <v>1</v>
      </c>
      <c r="AB1033" s="34"/>
      <c r="AC1033" s="34"/>
      <c r="AD1033" s="34"/>
      <c r="AE1033" s="34"/>
      <c r="AF1033" s="34"/>
      <c r="AG1033" s="34"/>
      <c r="AH1033" s="34"/>
      <c r="AI1033" s="34"/>
      <c r="AJ1033" s="34"/>
      <c r="AK1033" s="34"/>
      <c r="AL1033" s="34"/>
      <c r="AM1033" s="34"/>
      <c r="AN1033" s="34"/>
      <c r="AO1033" s="34"/>
      <c r="AP1033" s="34"/>
      <c r="AQ1033" s="34"/>
      <c r="AR1033" s="34"/>
      <c r="AS1033" s="34"/>
      <c r="AT1033" s="34"/>
      <c r="AU1033" s="34"/>
      <c r="AV1033" s="34"/>
      <c r="AW1033" s="34"/>
    </row>
    <row r="1034" spans="2:49" hidden="1">
      <c r="B1034" s="28">
        <f t="shared" si="16"/>
        <v>1031</v>
      </c>
      <c r="C1034" s="30">
        <v>45506</v>
      </c>
      <c r="D1034" s="30" t="s">
        <v>1464</v>
      </c>
      <c r="E1034" s="30" t="s">
        <v>679</v>
      </c>
      <c r="F1034" s="59" t="s">
        <v>3450</v>
      </c>
      <c r="G1034" s="31" t="s">
        <v>1465</v>
      </c>
      <c r="H1034" s="31" t="s">
        <v>1516</v>
      </c>
      <c r="I1034" s="31" t="s">
        <v>440</v>
      </c>
      <c r="J1034" s="31" t="s">
        <v>173</v>
      </c>
      <c r="K1034" s="31" t="s">
        <v>2469</v>
      </c>
      <c r="L1034" s="31" t="s">
        <v>1265</v>
      </c>
      <c r="M1034" s="31" t="s">
        <v>3067</v>
      </c>
      <c r="N1034" s="34" t="s">
        <v>513</v>
      </c>
      <c r="O1034" s="35" t="s">
        <v>3471</v>
      </c>
      <c r="P1034" s="34"/>
      <c r="Q1034" s="36" t="s">
        <v>2195</v>
      </c>
      <c r="R1034" s="36"/>
      <c r="S1034" s="36"/>
      <c r="T1034" s="34"/>
      <c r="U1034" s="34"/>
      <c r="V1034" s="34"/>
      <c r="W1034" s="34"/>
      <c r="X1034" s="34"/>
      <c r="Y1034" s="34"/>
      <c r="Z1034" s="34"/>
      <c r="AA1034" s="34"/>
      <c r="AB1034" s="34"/>
      <c r="AC1034" s="34"/>
      <c r="AD1034" s="34"/>
      <c r="AE1034" s="34"/>
      <c r="AF1034" s="34"/>
      <c r="AG1034" s="34"/>
      <c r="AH1034" s="34"/>
      <c r="AI1034" s="34"/>
      <c r="AJ1034" s="34"/>
      <c r="AK1034" s="34"/>
      <c r="AL1034" s="34"/>
      <c r="AM1034" s="34"/>
      <c r="AN1034" s="34"/>
      <c r="AO1034" s="34"/>
      <c r="AP1034" s="34"/>
      <c r="AQ1034" s="34"/>
      <c r="AR1034" s="34"/>
      <c r="AS1034" s="34"/>
      <c r="AT1034" s="34"/>
      <c r="AU1034" s="34"/>
      <c r="AV1034" s="34"/>
      <c r="AW1034" s="34"/>
    </row>
    <row r="1035" spans="2:49" hidden="1">
      <c r="B1035" s="28">
        <f t="shared" si="16"/>
        <v>1032</v>
      </c>
      <c r="C1035" s="30">
        <v>45506</v>
      </c>
      <c r="D1035" s="30" t="s">
        <v>1464</v>
      </c>
      <c r="E1035" s="30" t="s">
        <v>679</v>
      </c>
      <c r="F1035" s="59" t="s">
        <v>3450</v>
      </c>
      <c r="G1035" s="31" t="s">
        <v>375</v>
      </c>
      <c r="H1035" s="31" t="s">
        <v>1546</v>
      </c>
      <c r="I1035" s="31" t="s">
        <v>1477</v>
      </c>
      <c r="J1035" s="31" t="s">
        <v>1478</v>
      </c>
      <c r="K1035" s="31" t="s">
        <v>3472</v>
      </c>
      <c r="L1035" s="31" t="s">
        <v>3202</v>
      </c>
      <c r="M1035" s="31" t="s">
        <v>48</v>
      </c>
      <c r="N1035" s="34" t="s">
        <v>3203</v>
      </c>
      <c r="O1035" s="35" t="s">
        <v>3473</v>
      </c>
      <c r="P1035" s="34">
        <v>1</v>
      </c>
      <c r="Q1035" s="36"/>
      <c r="R1035" s="36"/>
      <c r="S1035" s="36"/>
      <c r="T1035" s="34"/>
      <c r="U1035" s="34"/>
      <c r="V1035" s="34"/>
      <c r="W1035" s="34"/>
      <c r="X1035" s="34"/>
      <c r="Y1035" s="34"/>
      <c r="Z1035" s="34"/>
      <c r="AA1035" s="34"/>
      <c r="AB1035" s="34"/>
      <c r="AC1035" s="34"/>
      <c r="AD1035" s="34"/>
      <c r="AE1035" s="34"/>
      <c r="AF1035" s="34"/>
      <c r="AG1035" s="34"/>
      <c r="AH1035" s="34"/>
      <c r="AI1035" s="34"/>
      <c r="AJ1035" s="34"/>
      <c r="AK1035" s="34"/>
      <c r="AL1035" s="34"/>
      <c r="AM1035" s="34"/>
      <c r="AN1035" s="34"/>
      <c r="AO1035" s="34"/>
      <c r="AP1035" s="34"/>
      <c r="AQ1035" s="34"/>
      <c r="AR1035" s="34"/>
      <c r="AS1035" s="34"/>
      <c r="AT1035" s="34"/>
      <c r="AU1035" s="34"/>
      <c r="AV1035" s="34"/>
      <c r="AW1035" s="34"/>
    </row>
    <row r="1036" spans="2:49" hidden="1">
      <c r="B1036" s="28">
        <f t="shared" si="16"/>
        <v>1033</v>
      </c>
      <c r="C1036" s="30">
        <v>45508</v>
      </c>
      <c r="D1036" s="30" t="s">
        <v>1464</v>
      </c>
      <c r="E1036" s="30" t="s">
        <v>679</v>
      </c>
      <c r="F1036" s="59" t="s">
        <v>3450</v>
      </c>
      <c r="G1036" s="31" t="s">
        <v>375</v>
      </c>
      <c r="H1036" s="31" t="s">
        <v>1610</v>
      </c>
      <c r="I1036" s="31" t="s">
        <v>1485</v>
      </c>
      <c r="J1036" s="31" t="s">
        <v>1486</v>
      </c>
      <c r="K1036" s="31" t="s">
        <v>3474</v>
      </c>
      <c r="L1036" s="31" t="s">
        <v>3048</v>
      </c>
      <c r="M1036" s="31" t="s">
        <v>3049</v>
      </c>
      <c r="N1036" s="34" t="s">
        <v>3050</v>
      </c>
      <c r="O1036" s="35"/>
      <c r="P1036" s="34">
        <v>1</v>
      </c>
      <c r="Q1036" s="36" t="s">
        <v>2188</v>
      </c>
      <c r="R1036" s="36" t="s">
        <v>3475</v>
      </c>
      <c r="S1036" s="36" t="s">
        <v>3476</v>
      </c>
      <c r="T1036" s="34"/>
      <c r="U1036" s="34"/>
      <c r="V1036" s="34"/>
      <c r="W1036" s="34"/>
      <c r="X1036" s="34"/>
      <c r="Y1036" s="34"/>
      <c r="Z1036" s="34"/>
      <c r="AA1036" s="34"/>
      <c r="AB1036" s="34"/>
      <c r="AC1036" s="34"/>
      <c r="AD1036" s="34"/>
      <c r="AE1036" s="34"/>
      <c r="AF1036" s="34"/>
      <c r="AG1036" s="34"/>
      <c r="AH1036" s="34"/>
      <c r="AI1036" s="34"/>
      <c r="AJ1036" s="34"/>
      <c r="AK1036" s="34"/>
      <c r="AL1036" s="34"/>
      <c r="AM1036" s="34"/>
      <c r="AN1036" s="34"/>
      <c r="AO1036" s="34"/>
      <c r="AP1036" s="34"/>
      <c r="AQ1036" s="34"/>
      <c r="AR1036" s="34"/>
      <c r="AS1036" s="34"/>
      <c r="AT1036" s="34"/>
      <c r="AU1036" s="34"/>
      <c r="AV1036" s="34"/>
      <c r="AW1036" s="34"/>
    </row>
    <row r="1037" spans="2:49" hidden="1">
      <c r="B1037" s="28">
        <f t="shared" si="16"/>
        <v>1034</v>
      </c>
      <c r="C1037" s="30">
        <v>45509</v>
      </c>
      <c r="D1037" s="30" t="s">
        <v>1464</v>
      </c>
      <c r="E1037" s="30" t="s">
        <v>679</v>
      </c>
      <c r="F1037" s="59" t="s">
        <v>3450</v>
      </c>
      <c r="G1037" s="31" t="s">
        <v>1465</v>
      </c>
      <c r="H1037" s="31" t="s">
        <v>1538</v>
      </c>
      <c r="I1037" s="31" t="s">
        <v>1521</v>
      </c>
      <c r="J1037" s="31" t="s">
        <v>1668</v>
      </c>
      <c r="K1037" s="31" t="s">
        <v>1887</v>
      </c>
      <c r="L1037" s="31" t="s">
        <v>3057</v>
      </c>
      <c r="M1037" s="31" t="s">
        <v>3058</v>
      </c>
      <c r="N1037" s="34" t="s">
        <v>686</v>
      </c>
      <c r="O1037" s="35" t="s">
        <v>3477</v>
      </c>
      <c r="P1037" s="34"/>
      <c r="Q1037" s="36" t="s">
        <v>2281</v>
      </c>
      <c r="R1037" s="36"/>
      <c r="S1037" s="36"/>
      <c r="T1037" s="34"/>
      <c r="U1037" s="34"/>
      <c r="V1037" s="34"/>
      <c r="W1037" s="34"/>
      <c r="X1037" s="34"/>
      <c r="Y1037" s="34"/>
      <c r="Z1037" s="34"/>
      <c r="AA1037" s="34"/>
      <c r="AB1037" s="34"/>
      <c r="AC1037" s="34"/>
      <c r="AD1037" s="34"/>
      <c r="AE1037" s="34"/>
      <c r="AF1037" s="34"/>
      <c r="AG1037" s="34"/>
      <c r="AH1037" s="34"/>
      <c r="AI1037" s="34"/>
      <c r="AJ1037" s="34"/>
      <c r="AK1037" s="34"/>
      <c r="AL1037" s="34"/>
      <c r="AM1037" s="34"/>
      <c r="AN1037" s="34"/>
      <c r="AO1037" s="34"/>
      <c r="AP1037" s="34"/>
      <c r="AQ1037" s="34"/>
      <c r="AR1037" s="34"/>
      <c r="AS1037" s="34"/>
      <c r="AT1037" s="34"/>
      <c r="AU1037" s="34"/>
      <c r="AV1037" s="34"/>
      <c r="AW1037" s="34"/>
    </row>
    <row r="1038" spans="2:49" hidden="1">
      <c r="B1038" s="28">
        <f t="shared" si="16"/>
        <v>1035</v>
      </c>
      <c r="C1038" s="30">
        <v>45509</v>
      </c>
      <c r="D1038" s="30" t="s">
        <v>1464</v>
      </c>
      <c r="E1038" s="30" t="s">
        <v>679</v>
      </c>
      <c r="F1038" s="59" t="s">
        <v>3450</v>
      </c>
      <c r="G1038" s="31" t="s">
        <v>1465</v>
      </c>
      <c r="H1038" s="31" t="s">
        <v>1538</v>
      </c>
      <c r="I1038" s="31" t="s">
        <v>1521</v>
      </c>
      <c r="J1038" s="31" t="s">
        <v>1539</v>
      </c>
      <c r="K1038" s="31" t="s">
        <v>3478</v>
      </c>
      <c r="L1038" s="31" t="s">
        <v>3202</v>
      </c>
      <c r="M1038" s="31" t="s">
        <v>48</v>
      </c>
      <c r="N1038" s="34" t="s">
        <v>3316</v>
      </c>
      <c r="O1038" s="35" t="s">
        <v>3479</v>
      </c>
      <c r="P1038" s="34"/>
      <c r="Q1038" s="36" t="s">
        <v>2281</v>
      </c>
      <c r="R1038" s="36"/>
      <c r="S1038" s="36"/>
      <c r="T1038" s="34"/>
      <c r="U1038" s="34"/>
      <c r="V1038" s="34"/>
      <c r="W1038" s="34">
        <v>1</v>
      </c>
      <c r="X1038" s="34"/>
      <c r="Y1038" s="34"/>
      <c r="Z1038" s="34"/>
      <c r="AA1038" s="34"/>
      <c r="AB1038" s="34"/>
      <c r="AC1038" s="34"/>
      <c r="AD1038" s="34"/>
      <c r="AE1038" s="34"/>
      <c r="AF1038" s="34"/>
      <c r="AG1038" s="34"/>
      <c r="AH1038" s="34"/>
      <c r="AI1038" s="34"/>
      <c r="AJ1038" s="34"/>
      <c r="AK1038" s="34"/>
      <c r="AL1038" s="34"/>
      <c r="AM1038" s="34"/>
      <c r="AN1038" s="34"/>
      <c r="AO1038" s="34"/>
      <c r="AP1038" s="34"/>
      <c r="AQ1038" s="34"/>
      <c r="AR1038" s="34"/>
      <c r="AS1038" s="34"/>
      <c r="AT1038" s="34"/>
      <c r="AU1038" s="34"/>
      <c r="AV1038" s="34"/>
      <c r="AW1038" s="34"/>
    </row>
    <row r="1039" spans="2:49" hidden="1">
      <c r="B1039" s="28">
        <f t="shared" si="16"/>
        <v>1036</v>
      </c>
      <c r="C1039" s="30">
        <v>45509</v>
      </c>
      <c r="D1039" s="30" t="s">
        <v>1464</v>
      </c>
      <c r="E1039" s="30" t="s">
        <v>679</v>
      </c>
      <c r="F1039" s="59" t="s">
        <v>3450</v>
      </c>
      <c r="G1039" s="31" t="s">
        <v>375</v>
      </c>
      <c r="H1039" s="31" t="s">
        <v>1610</v>
      </c>
      <c r="I1039" s="31" t="s">
        <v>1485</v>
      </c>
      <c r="J1039" s="31" t="s">
        <v>1486</v>
      </c>
      <c r="K1039" s="31" t="s">
        <v>3480</v>
      </c>
      <c r="L1039" s="31" t="s">
        <v>3036</v>
      </c>
      <c r="M1039" s="31" t="s">
        <v>636</v>
      </c>
      <c r="N1039" s="34" t="s">
        <v>162</v>
      </c>
      <c r="O1039" s="35"/>
      <c r="P1039" s="34">
        <v>1</v>
      </c>
      <c r="Q1039" s="36" t="s">
        <v>2188</v>
      </c>
      <c r="R1039" s="36" t="s">
        <v>3481</v>
      </c>
      <c r="S1039" s="36" t="s">
        <v>3482</v>
      </c>
      <c r="T1039" s="34"/>
      <c r="U1039" s="34"/>
      <c r="V1039" s="34"/>
      <c r="W1039" s="34"/>
      <c r="X1039" s="34"/>
      <c r="Y1039" s="34"/>
      <c r="Z1039" s="34"/>
      <c r="AA1039" s="34"/>
      <c r="AB1039" s="34"/>
      <c r="AC1039" s="34"/>
      <c r="AD1039" s="34"/>
      <c r="AE1039" s="34"/>
      <c r="AF1039" s="34"/>
      <c r="AG1039" s="34"/>
      <c r="AH1039" s="34"/>
      <c r="AI1039" s="34"/>
      <c r="AJ1039" s="34"/>
      <c r="AK1039" s="34"/>
      <c r="AL1039" s="34"/>
      <c r="AM1039" s="34"/>
      <c r="AN1039" s="34"/>
      <c r="AO1039" s="34"/>
      <c r="AP1039" s="34"/>
      <c r="AQ1039" s="34"/>
      <c r="AR1039" s="34"/>
      <c r="AS1039" s="34"/>
      <c r="AT1039" s="34"/>
      <c r="AU1039" s="34"/>
      <c r="AV1039" s="34"/>
      <c r="AW1039" s="34"/>
    </row>
    <row r="1040" spans="2:49" hidden="1">
      <c r="B1040" s="28">
        <f t="shared" si="16"/>
        <v>1037</v>
      </c>
      <c r="C1040" s="30">
        <v>45509</v>
      </c>
      <c r="D1040" s="30" t="s">
        <v>1464</v>
      </c>
      <c r="E1040" s="30" t="s">
        <v>679</v>
      </c>
      <c r="F1040" s="59" t="s">
        <v>3450</v>
      </c>
      <c r="G1040" s="31" t="s">
        <v>375</v>
      </c>
      <c r="H1040" s="31" t="s">
        <v>1565</v>
      </c>
      <c r="I1040" s="31" t="s">
        <v>1707</v>
      </c>
      <c r="J1040" s="31" t="s">
        <v>1567</v>
      </c>
      <c r="K1040" s="31" t="s">
        <v>3483</v>
      </c>
      <c r="L1040" s="31" t="s">
        <v>3057</v>
      </c>
      <c r="M1040" s="31" t="s">
        <v>2279</v>
      </c>
      <c r="N1040" s="34" t="s">
        <v>2280</v>
      </c>
      <c r="O1040" s="35" t="s">
        <v>3484</v>
      </c>
      <c r="P1040" s="34">
        <v>1</v>
      </c>
      <c r="Q1040" s="36" t="s">
        <v>2397</v>
      </c>
      <c r="R1040" s="36" t="s">
        <v>3485</v>
      </c>
      <c r="S1040" s="36" t="s">
        <v>3486</v>
      </c>
      <c r="T1040" s="34"/>
      <c r="U1040" s="34"/>
      <c r="V1040" s="34"/>
      <c r="W1040" s="34"/>
      <c r="X1040" s="34"/>
      <c r="Y1040" s="34"/>
      <c r="Z1040" s="34"/>
      <c r="AA1040" s="34"/>
      <c r="AB1040" s="34"/>
      <c r="AC1040" s="34"/>
      <c r="AD1040" s="34"/>
      <c r="AE1040" s="34"/>
      <c r="AF1040" s="34"/>
      <c r="AG1040" s="34"/>
      <c r="AH1040" s="34"/>
      <c r="AI1040" s="34"/>
      <c r="AJ1040" s="34"/>
      <c r="AK1040" s="34"/>
      <c r="AL1040" s="34"/>
      <c r="AM1040" s="34"/>
      <c r="AN1040" s="34"/>
      <c r="AO1040" s="34"/>
      <c r="AP1040" s="34"/>
      <c r="AQ1040" s="34"/>
      <c r="AR1040" s="34"/>
      <c r="AS1040" s="34"/>
      <c r="AT1040" s="34"/>
      <c r="AU1040" s="34"/>
      <c r="AV1040" s="34"/>
      <c r="AW1040" s="34"/>
    </row>
    <row r="1041" spans="2:49" hidden="1">
      <c r="B1041" s="28">
        <f t="shared" si="16"/>
        <v>1038</v>
      </c>
      <c r="C1041" s="30">
        <v>45509</v>
      </c>
      <c r="D1041" s="30" t="s">
        <v>1464</v>
      </c>
      <c r="E1041" s="30" t="s">
        <v>679</v>
      </c>
      <c r="F1041" s="59" t="s">
        <v>3450</v>
      </c>
      <c r="G1041" s="31" t="s">
        <v>1465</v>
      </c>
      <c r="H1041" s="31" t="s">
        <v>1565</v>
      </c>
      <c r="I1041" s="31" t="s">
        <v>1509</v>
      </c>
      <c r="J1041" s="31" t="s">
        <v>1619</v>
      </c>
      <c r="K1041" s="31" t="s">
        <v>3487</v>
      </c>
      <c r="L1041" s="31" t="s">
        <v>1265</v>
      </c>
      <c r="M1041" s="31" t="s">
        <v>3067</v>
      </c>
      <c r="N1041" s="34" t="s">
        <v>513</v>
      </c>
      <c r="O1041" s="35" t="s">
        <v>3471</v>
      </c>
      <c r="P1041" s="34"/>
      <c r="Q1041" s="36" t="s">
        <v>2397</v>
      </c>
      <c r="R1041" s="36"/>
      <c r="S1041" s="36"/>
      <c r="T1041" s="34"/>
      <c r="U1041" s="34"/>
      <c r="V1041" s="34"/>
      <c r="W1041" s="34"/>
      <c r="X1041" s="34"/>
      <c r="Y1041" s="34"/>
      <c r="Z1041" s="34"/>
      <c r="AA1041" s="34"/>
      <c r="AB1041" s="34"/>
      <c r="AC1041" s="34"/>
      <c r="AD1041" s="34"/>
      <c r="AE1041" s="34"/>
      <c r="AF1041" s="34"/>
      <c r="AG1041" s="34"/>
      <c r="AH1041" s="34"/>
      <c r="AI1041" s="34"/>
      <c r="AJ1041" s="34"/>
      <c r="AK1041" s="34"/>
      <c r="AL1041" s="34"/>
      <c r="AM1041" s="34"/>
      <c r="AN1041" s="34"/>
      <c r="AO1041" s="34"/>
      <c r="AP1041" s="34"/>
      <c r="AQ1041" s="34"/>
      <c r="AR1041" s="34"/>
      <c r="AS1041" s="34"/>
      <c r="AT1041" s="34"/>
      <c r="AU1041" s="34"/>
      <c r="AV1041" s="34"/>
      <c r="AW1041" s="34"/>
    </row>
    <row r="1042" spans="2:49" hidden="1">
      <c r="B1042" s="28">
        <f t="shared" si="16"/>
        <v>1039</v>
      </c>
      <c r="C1042" s="30">
        <v>45509</v>
      </c>
      <c r="D1042" s="30" t="s">
        <v>1464</v>
      </c>
      <c r="E1042" s="30" t="s">
        <v>679</v>
      </c>
      <c r="F1042" s="59" t="s">
        <v>3450</v>
      </c>
      <c r="G1042" s="31" t="s">
        <v>375</v>
      </c>
      <c r="H1042" s="31" t="s">
        <v>1516</v>
      </c>
      <c r="I1042" s="31" t="s">
        <v>440</v>
      </c>
      <c r="J1042" s="31" t="s">
        <v>816</v>
      </c>
      <c r="K1042" s="31" t="s">
        <v>2555</v>
      </c>
      <c r="L1042" s="31" t="s">
        <v>3057</v>
      </c>
      <c r="M1042" s="31" t="s">
        <v>3160</v>
      </c>
      <c r="N1042" s="34" t="s">
        <v>2280</v>
      </c>
      <c r="O1042" s="35" t="s">
        <v>3134</v>
      </c>
      <c r="P1042" s="34">
        <v>1</v>
      </c>
      <c r="Q1042" s="36" t="s">
        <v>2195</v>
      </c>
      <c r="R1042" s="36" t="s">
        <v>3488</v>
      </c>
      <c r="S1042" s="36" t="s">
        <v>3489</v>
      </c>
      <c r="T1042" s="34"/>
      <c r="U1042" s="34"/>
      <c r="V1042" s="34"/>
      <c r="W1042" s="34"/>
      <c r="X1042" s="34"/>
      <c r="Y1042" s="34"/>
      <c r="Z1042" s="34"/>
      <c r="AA1042" s="34"/>
      <c r="AB1042" s="34"/>
      <c r="AC1042" s="34"/>
      <c r="AD1042" s="34"/>
      <c r="AE1042" s="34"/>
      <c r="AF1042" s="34"/>
      <c r="AG1042" s="34"/>
      <c r="AH1042" s="34"/>
      <c r="AI1042" s="34"/>
      <c r="AJ1042" s="34"/>
      <c r="AK1042" s="34"/>
      <c r="AL1042" s="34"/>
      <c r="AM1042" s="34"/>
      <c r="AN1042" s="34"/>
      <c r="AO1042" s="34"/>
      <c r="AP1042" s="34"/>
      <c r="AQ1042" s="34"/>
      <c r="AR1042" s="34"/>
      <c r="AS1042" s="34"/>
      <c r="AT1042" s="34"/>
      <c r="AU1042" s="34"/>
      <c r="AV1042" s="34"/>
      <c r="AW1042" s="34"/>
    </row>
    <row r="1043" spans="2:49" hidden="1">
      <c r="B1043" s="28">
        <f t="shared" si="16"/>
        <v>1040</v>
      </c>
      <c r="C1043" s="30">
        <v>45509</v>
      </c>
      <c r="D1043" s="30" t="s">
        <v>1464</v>
      </c>
      <c r="E1043" s="30" t="s">
        <v>679</v>
      </c>
      <c r="F1043" s="59" t="s">
        <v>3450</v>
      </c>
      <c r="G1043" s="31" t="s">
        <v>1465</v>
      </c>
      <c r="H1043" s="31" t="s">
        <v>1516</v>
      </c>
      <c r="I1043" s="31" t="s">
        <v>440</v>
      </c>
      <c r="J1043" s="31" t="s">
        <v>173</v>
      </c>
      <c r="K1043" s="31" t="s">
        <v>3490</v>
      </c>
      <c r="L1043" s="31" t="s">
        <v>1265</v>
      </c>
      <c r="M1043" s="31" t="s">
        <v>3070</v>
      </c>
      <c r="N1043" s="34" t="s">
        <v>3044</v>
      </c>
      <c r="O1043" s="35" t="s">
        <v>3158</v>
      </c>
      <c r="P1043" s="34"/>
      <c r="Q1043" s="36" t="s">
        <v>2195</v>
      </c>
      <c r="R1043" s="36"/>
      <c r="S1043" s="36"/>
      <c r="T1043" s="34"/>
      <c r="U1043" s="34"/>
      <c r="V1043" s="34"/>
      <c r="W1043" s="34"/>
      <c r="X1043" s="34"/>
      <c r="Y1043" s="34"/>
      <c r="Z1043" s="34"/>
      <c r="AA1043" s="34"/>
      <c r="AB1043" s="34"/>
      <c r="AC1043" s="34"/>
      <c r="AD1043" s="34"/>
      <c r="AE1043" s="34"/>
      <c r="AF1043" s="34"/>
      <c r="AG1043" s="34">
        <v>1</v>
      </c>
      <c r="AH1043" s="34"/>
      <c r="AI1043" s="34"/>
      <c r="AJ1043" s="34"/>
      <c r="AK1043" s="34"/>
      <c r="AL1043" s="34"/>
      <c r="AM1043" s="34"/>
      <c r="AN1043" s="34"/>
      <c r="AO1043" s="34"/>
      <c r="AP1043" s="34"/>
      <c r="AQ1043" s="34"/>
      <c r="AR1043" s="34"/>
      <c r="AS1043" s="34"/>
      <c r="AT1043" s="34"/>
      <c r="AU1043" s="34"/>
      <c r="AV1043" s="34"/>
      <c r="AW1043" s="34"/>
    </row>
    <row r="1044" spans="2:49" hidden="1">
      <c r="B1044" s="28">
        <f t="shared" si="16"/>
        <v>1041</v>
      </c>
      <c r="C1044" s="30">
        <v>45509</v>
      </c>
      <c r="D1044" s="30" t="s">
        <v>1464</v>
      </c>
      <c r="E1044" s="30" t="s">
        <v>679</v>
      </c>
      <c r="F1044" s="59" t="s">
        <v>3450</v>
      </c>
      <c r="G1044" s="31" t="s">
        <v>375</v>
      </c>
      <c r="H1044" s="31" t="s">
        <v>1546</v>
      </c>
      <c r="I1044" s="31" t="s">
        <v>1477</v>
      </c>
      <c r="J1044" s="31" t="s">
        <v>1561</v>
      </c>
      <c r="K1044" s="31" t="s">
        <v>2460</v>
      </c>
      <c r="L1044" s="31" t="s">
        <v>3202</v>
      </c>
      <c r="M1044" s="31" t="s">
        <v>48</v>
      </c>
      <c r="N1044" s="34" t="s">
        <v>3089</v>
      </c>
      <c r="O1044" s="35" t="s">
        <v>3491</v>
      </c>
      <c r="P1044" s="34">
        <v>1</v>
      </c>
      <c r="Q1044" s="36"/>
      <c r="R1044" s="36"/>
      <c r="S1044" s="36"/>
      <c r="T1044" s="34"/>
      <c r="U1044" s="34"/>
      <c r="V1044" s="34"/>
      <c r="W1044" s="34"/>
      <c r="X1044" s="34"/>
      <c r="Y1044" s="34"/>
      <c r="Z1044" s="34"/>
      <c r="AA1044" s="34"/>
      <c r="AB1044" s="34"/>
      <c r="AC1044" s="34"/>
      <c r="AD1044" s="34"/>
      <c r="AE1044" s="34"/>
      <c r="AF1044" s="34"/>
      <c r="AG1044" s="34"/>
      <c r="AH1044" s="34"/>
      <c r="AI1044" s="34"/>
      <c r="AJ1044" s="34"/>
      <c r="AK1044" s="34"/>
      <c r="AL1044" s="34"/>
      <c r="AM1044" s="34"/>
      <c r="AN1044" s="34"/>
      <c r="AO1044" s="34"/>
      <c r="AP1044" s="34"/>
      <c r="AQ1044" s="34"/>
      <c r="AR1044" s="34"/>
      <c r="AS1044" s="34"/>
      <c r="AT1044" s="34"/>
      <c r="AU1044" s="34"/>
      <c r="AV1044" s="34"/>
      <c r="AW1044" s="34"/>
    </row>
    <row r="1045" spans="2:49" hidden="1">
      <c r="B1045" s="28">
        <f t="shared" si="16"/>
        <v>1042</v>
      </c>
      <c r="C1045" s="30">
        <v>45510</v>
      </c>
      <c r="D1045" s="30" t="s">
        <v>1464</v>
      </c>
      <c r="E1045" s="30" t="s">
        <v>679</v>
      </c>
      <c r="F1045" s="59" t="s">
        <v>3450</v>
      </c>
      <c r="G1045" s="31" t="s">
        <v>1465</v>
      </c>
      <c r="H1045" s="31" t="s">
        <v>1538</v>
      </c>
      <c r="I1045" s="31" t="s">
        <v>1521</v>
      </c>
      <c r="J1045" s="31" t="s">
        <v>1539</v>
      </c>
      <c r="K1045" s="31" t="s">
        <v>2776</v>
      </c>
      <c r="L1045" s="31" t="s">
        <v>3057</v>
      </c>
      <c r="M1045" s="31" t="s">
        <v>3058</v>
      </c>
      <c r="N1045" s="34" t="s">
        <v>686</v>
      </c>
      <c r="O1045" s="35"/>
      <c r="P1045" s="34"/>
      <c r="Q1045" s="36" t="s">
        <v>2281</v>
      </c>
      <c r="R1045" s="36"/>
      <c r="S1045" s="36"/>
      <c r="T1045" s="34"/>
      <c r="U1045" s="34"/>
      <c r="V1045" s="34"/>
      <c r="W1045" s="34"/>
      <c r="X1045" s="34"/>
      <c r="Y1045" s="34"/>
      <c r="Z1045" s="34"/>
      <c r="AA1045" s="34"/>
      <c r="AB1045" s="34"/>
      <c r="AC1045" s="34"/>
      <c r="AD1045" s="34"/>
      <c r="AE1045" s="34"/>
      <c r="AF1045" s="34"/>
      <c r="AG1045" s="34"/>
      <c r="AH1045" s="34"/>
      <c r="AI1045" s="34"/>
      <c r="AJ1045" s="34"/>
      <c r="AK1045" s="34"/>
      <c r="AL1045" s="34"/>
      <c r="AM1045" s="34"/>
      <c r="AN1045" s="34"/>
      <c r="AO1045" s="34"/>
      <c r="AP1045" s="34"/>
      <c r="AQ1045" s="34"/>
      <c r="AR1045" s="34"/>
      <c r="AS1045" s="34"/>
      <c r="AT1045" s="34"/>
      <c r="AU1045" s="34"/>
      <c r="AV1045" s="34"/>
      <c r="AW1045" s="34"/>
    </row>
    <row r="1046" spans="2:49" hidden="1">
      <c r="B1046" s="28">
        <f t="shared" si="16"/>
        <v>1043</v>
      </c>
      <c r="C1046" s="30">
        <v>45510</v>
      </c>
      <c r="D1046" s="30" t="s">
        <v>1464</v>
      </c>
      <c r="E1046" s="30" t="s">
        <v>679</v>
      </c>
      <c r="F1046" s="59" t="s">
        <v>3450</v>
      </c>
      <c r="G1046" s="31" t="s">
        <v>375</v>
      </c>
      <c r="H1046" s="31" t="s">
        <v>1538</v>
      </c>
      <c r="I1046" s="31" t="s">
        <v>1870</v>
      </c>
      <c r="J1046" s="31" t="s">
        <v>217</v>
      </c>
      <c r="K1046" s="31" t="s">
        <v>2696</v>
      </c>
      <c r="L1046" s="31" t="s">
        <v>3048</v>
      </c>
      <c r="M1046" s="31" t="s">
        <v>3084</v>
      </c>
      <c r="N1046" s="34" t="s">
        <v>3085</v>
      </c>
      <c r="O1046" s="35"/>
      <c r="P1046" s="34">
        <v>1</v>
      </c>
      <c r="Q1046" s="36" t="s">
        <v>2281</v>
      </c>
      <c r="R1046" s="36"/>
      <c r="S1046" s="36"/>
      <c r="T1046" s="34"/>
      <c r="U1046" s="34"/>
      <c r="V1046" s="34"/>
      <c r="W1046" s="34"/>
      <c r="X1046" s="34"/>
      <c r="Y1046" s="34"/>
      <c r="Z1046" s="34"/>
      <c r="AA1046" s="34"/>
      <c r="AB1046" s="34"/>
      <c r="AC1046" s="34"/>
      <c r="AD1046" s="34"/>
      <c r="AE1046" s="34"/>
      <c r="AF1046" s="34"/>
      <c r="AG1046" s="34"/>
      <c r="AH1046" s="34"/>
      <c r="AI1046" s="34"/>
      <c r="AJ1046" s="34"/>
      <c r="AK1046" s="34"/>
      <c r="AL1046" s="34"/>
      <c r="AM1046" s="34"/>
      <c r="AN1046" s="34"/>
      <c r="AO1046" s="34"/>
      <c r="AP1046" s="34"/>
      <c r="AQ1046" s="34"/>
      <c r="AR1046" s="34"/>
      <c r="AS1046" s="34"/>
      <c r="AT1046" s="34"/>
      <c r="AU1046" s="34"/>
      <c r="AV1046" s="34"/>
      <c r="AW1046" s="34"/>
    </row>
    <row r="1047" spans="2:49" hidden="1">
      <c r="B1047" s="28">
        <f t="shared" si="16"/>
        <v>1044</v>
      </c>
      <c r="C1047" s="30">
        <v>45510</v>
      </c>
      <c r="D1047" s="30" t="s">
        <v>1464</v>
      </c>
      <c r="E1047" s="30" t="s">
        <v>679</v>
      </c>
      <c r="F1047" s="59" t="s">
        <v>3450</v>
      </c>
      <c r="G1047" s="31" t="s">
        <v>1465</v>
      </c>
      <c r="H1047" s="31" t="s">
        <v>1455</v>
      </c>
      <c r="I1047" s="31" t="s">
        <v>1456</v>
      </c>
      <c r="J1047" s="31" t="s">
        <v>1457</v>
      </c>
      <c r="K1047" s="31" t="s">
        <v>2779</v>
      </c>
      <c r="L1047" s="31" t="s">
        <v>3202</v>
      </c>
      <c r="M1047" s="31" t="s">
        <v>48</v>
      </c>
      <c r="N1047" s="34" t="s">
        <v>3203</v>
      </c>
      <c r="O1047" s="35" t="s">
        <v>3492</v>
      </c>
      <c r="P1047" s="34"/>
      <c r="Q1047" s="36" t="s">
        <v>3187</v>
      </c>
      <c r="R1047" s="36"/>
      <c r="S1047" s="36"/>
      <c r="T1047" s="34"/>
      <c r="U1047" s="34"/>
      <c r="V1047" s="34"/>
      <c r="W1047" s="34"/>
      <c r="X1047" s="34"/>
      <c r="Y1047" s="34"/>
      <c r="Z1047" s="34"/>
      <c r="AA1047" s="34"/>
      <c r="AB1047" s="34"/>
      <c r="AC1047" s="34">
        <v>1</v>
      </c>
      <c r="AD1047" s="34"/>
      <c r="AE1047" s="34"/>
      <c r="AF1047" s="34"/>
      <c r="AG1047" s="34"/>
      <c r="AH1047" s="34"/>
      <c r="AI1047" s="34"/>
      <c r="AJ1047" s="34"/>
      <c r="AK1047" s="34"/>
      <c r="AL1047" s="34"/>
      <c r="AM1047" s="34"/>
      <c r="AN1047" s="34"/>
      <c r="AO1047" s="34"/>
      <c r="AP1047" s="34"/>
      <c r="AQ1047" s="34"/>
      <c r="AR1047" s="34"/>
      <c r="AS1047" s="34"/>
      <c r="AT1047" s="34"/>
      <c r="AU1047" s="34"/>
      <c r="AV1047" s="34"/>
      <c r="AW1047" s="34"/>
    </row>
    <row r="1048" spans="2:49" hidden="1">
      <c r="B1048" s="28">
        <f t="shared" si="16"/>
        <v>1045</v>
      </c>
      <c r="C1048" s="30">
        <v>45510</v>
      </c>
      <c r="D1048" s="30" t="s">
        <v>1464</v>
      </c>
      <c r="E1048" s="30" t="s">
        <v>679</v>
      </c>
      <c r="F1048" s="59" t="s">
        <v>3450</v>
      </c>
      <c r="G1048" s="31" t="s">
        <v>375</v>
      </c>
      <c r="H1048" s="31" t="s">
        <v>1565</v>
      </c>
      <c r="I1048" s="31" t="s">
        <v>1596</v>
      </c>
      <c r="J1048" s="31" t="s">
        <v>1597</v>
      </c>
      <c r="K1048" s="31" t="s">
        <v>3493</v>
      </c>
      <c r="L1048" s="31" t="s">
        <v>3057</v>
      </c>
      <c r="M1048" s="31" t="s">
        <v>3058</v>
      </c>
      <c r="N1048" s="34" t="s">
        <v>3059</v>
      </c>
      <c r="O1048" s="35" t="s">
        <v>3446</v>
      </c>
      <c r="P1048" s="34">
        <v>1</v>
      </c>
      <c r="Q1048" s="36" t="s">
        <v>2397</v>
      </c>
      <c r="R1048" s="36"/>
      <c r="S1048" s="36"/>
      <c r="T1048" s="34"/>
      <c r="U1048" s="34"/>
      <c r="V1048" s="34"/>
      <c r="W1048" s="34"/>
      <c r="X1048" s="34"/>
      <c r="Y1048" s="34"/>
      <c r="Z1048" s="34"/>
      <c r="AA1048" s="34">
        <v>1</v>
      </c>
      <c r="AB1048" s="34"/>
      <c r="AC1048" s="34"/>
      <c r="AD1048" s="34"/>
      <c r="AE1048" s="34"/>
      <c r="AF1048" s="34"/>
      <c r="AG1048" s="34"/>
      <c r="AH1048" s="34"/>
      <c r="AI1048" s="34"/>
      <c r="AJ1048" s="34"/>
      <c r="AK1048" s="34"/>
      <c r="AL1048" s="34"/>
      <c r="AM1048" s="34"/>
      <c r="AN1048" s="34"/>
      <c r="AO1048" s="34"/>
      <c r="AP1048" s="34"/>
      <c r="AQ1048" s="34"/>
      <c r="AR1048" s="34"/>
      <c r="AS1048" s="34"/>
      <c r="AT1048" s="34"/>
      <c r="AU1048" s="34"/>
      <c r="AV1048" s="34"/>
      <c r="AW1048" s="34"/>
    </row>
    <row r="1049" spans="2:49" hidden="1">
      <c r="B1049" s="28">
        <f t="shared" si="16"/>
        <v>1046</v>
      </c>
      <c r="C1049" s="30">
        <v>45510</v>
      </c>
      <c r="D1049" s="30" t="s">
        <v>1464</v>
      </c>
      <c r="E1049" s="30" t="s">
        <v>679</v>
      </c>
      <c r="F1049" s="59" t="s">
        <v>3450</v>
      </c>
      <c r="G1049" s="31" t="s">
        <v>375</v>
      </c>
      <c r="H1049" s="31" t="s">
        <v>1565</v>
      </c>
      <c r="I1049" s="31" t="s">
        <v>1509</v>
      </c>
      <c r="J1049" s="31" t="s">
        <v>1627</v>
      </c>
      <c r="K1049" s="31" t="s">
        <v>3494</v>
      </c>
      <c r="L1049" s="31" t="s">
        <v>3048</v>
      </c>
      <c r="M1049" s="31" t="s">
        <v>3049</v>
      </c>
      <c r="N1049" s="34" t="s">
        <v>3362</v>
      </c>
      <c r="O1049" s="35" t="s">
        <v>3495</v>
      </c>
      <c r="P1049" s="34">
        <v>1</v>
      </c>
      <c r="Q1049" s="36" t="s">
        <v>2397</v>
      </c>
      <c r="R1049" s="36"/>
      <c r="S1049" s="36"/>
      <c r="T1049" s="34"/>
      <c r="U1049" s="34"/>
      <c r="V1049" s="34"/>
      <c r="W1049" s="34"/>
      <c r="X1049" s="34"/>
      <c r="Y1049" s="34"/>
      <c r="Z1049" s="34"/>
      <c r="AA1049" s="34"/>
      <c r="AB1049" s="34"/>
      <c r="AC1049" s="34"/>
      <c r="AD1049" s="34"/>
      <c r="AE1049" s="34"/>
      <c r="AF1049" s="34"/>
      <c r="AG1049" s="34"/>
      <c r="AH1049" s="34"/>
      <c r="AI1049" s="34"/>
      <c r="AJ1049" s="34"/>
      <c r="AK1049" s="34"/>
      <c r="AL1049" s="34"/>
      <c r="AM1049" s="34"/>
      <c r="AN1049" s="34"/>
      <c r="AO1049" s="34"/>
      <c r="AP1049" s="34"/>
      <c r="AQ1049" s="34"/>
      <c r="AR1049" s="34"/>
      <c r="AS1049" s="34"/>
      <c r="AT1049" s="34"/>
      <c r="AU1049" s="34"/>
      <c r="AV1049" s="34"/>
      <c r="AW1049" s="34"/>
    </row>
    <row r="1050" spans="2:49" hidden="1">
      <c r="B1050" s="28">
        <f t="shared" si="16"/>
        <v>1047</v>
      </c>
      <c r="C1050" s="30">
        <v>45510</v>
      </c>
      <c r="D1050" s="30" t="s">
        <v>1464</v>
      </c>
      <c r="E1050" s="30" t="s">
        <v>679</v>
      </c>
      <c r="F1050" s="59" t="s">
        <v>3450</v>
      </c>
      <c r="G1050" s="31" t="s">
        <v>1465</v>
      </c>
      <c r="H1050" s="31" t="s">
        <v>1516</v>
      </c>
      <c r="I1050" s="31" t="s">
        <v>440</v>
      </c>
      <c r="J1050" s="31" t="s">
        <v>1580</v>
      </c>
      <c r="K1050" s="31" t="s">
        <v>3496</v>
      </c>
      <c r="L1050" s="31" t="s">
        <v>1113</v>
      </c>
      <c r="M1050" s="31" t="s">
        <v>582</v>
      </c>
      <c r="N1050" s="34" t="s">
        <v>583</v>
      </c>
      <c r="O1050" s="35" t="s">
        <v>3497</v>
      </c>
      <c r="P1050" s="34"/>
      <c r="Q1050" s="36" t="s">
        <v>2195</v>
      </c>
      <c r="R1050" s="36"/>
      <c r="S1050" s="36"/>
      <c r="T1050" s="34">
        <v>1</v>
      </c>
      <c r="U1050" s="34"/>
      <c r="V1050" s="34"/>
      <c r="W1050" s="34"/>
      <c r="X1050" s="34"/>
      <c r="Y1050" s="34"/>
      <c r="Z1050" s="34"/>
      <c r="AA1050" s="34"/>
      <c r="AB1050" s="34"/>
      <c r="AC1050" s="34"/>
      <c r="AD1050" s="34"/>
      <c r="AE1050" s="34"/>
      <c r="AF1050" s="34"/>
      <c r="AG1050" s="34"/>
      <c r="AH1050" s="34"/>
      <c r="AI1050" s="34"/>
      <c r="AJ1050" s="34"/>
      <c r="AK1050" s="34"/>
      <c r="AL1050" s="34"/>
      <c r="AM1050" s="34"/>
      <c r="AN1050" s="34"/>
      <c r="AO1050" s="34"/>
      <c r="AP1050" s="34"/>
      <c r="AQ1050" s="34"/>
      <c r="AR1050" s="34"/>
      <c r="AS1050" s="34"/>
      <c r="AT1050" s="34"/>
      <c r="AU1050" s="34"/>
      <c r="AV1050" s="34"/>
      <c r="AW1050" s="34"/>
    </row>
    <row r="1051" spans="2:49" hidden="1">
      <c r="B1051" s="28">
        <f t="shared" si="16"/>
        <v>1048</v>
      </c>
      <c r="C1051" s="30">
        <v>45510</v>
      </c>
      <c r="D1051" s="30" t="s">
        <v>1464</v>
      </c>
      <c r="E1051" s="30" t="s">
        <v>679</v>
      </c>
      <c r="F1051" s="59" t="s">
        <v>3450</v>
      </c>
      <c r="G1051" s="31" t="s">
        <v>375</v>
      </c>
      <c r="H1051" s="31" t="s">
        <v>1516</v>
      </c>
      <c r="I1051" s="31" t="s">
        <v>440</v>
      </c>
      <c r="J1051" s="31" t="s">
        <v>173</v>
      </c>
      <c r="K1051" s="31" t="s">
        <v>2100</v>
      </c>
      <c r="L1051" s="31" t="s">
        <v>3054</v>
      </c>
      <c r="M1051" s="31" t="s">
        <v>3078</v>
      </c>
      <c r="N1051" s="34" t="s">
        <v>620</v>
      </c>
      <c r="O1051" s="35" t="s">
        <v>3137</v>
      </c>
      <c r="P1051" s="34">
        <v>1</v>
      </c>
      <c r="Q1051" s="36" t="s">
        <v>2195</v>
      </c>
      <c r="R1051" s="36"/>
      <c r="S1051" s="36"/>
      <c r="T1051" s="34"/>
      <c r="U1051" s="34"/>
      <c r="V1051" s="34">
        <v>1</v>
      </c>
      <c r="W1051" s="34"/>
      <c r="X1051" s="34"/>
      <c r="Y1051" s="34"/>
      <c r="Z1051" s="34"/>
      <c r="AA1051" s="34"/>
      <c r="AB1051" s="34"/>
      <c r="AC1051" s="34"/>
      <c r="AD1051" s="34"/>
      <c r="AE1051" s="34"/>
      <c r="AF1051" s="34"/>
      <c r="AG1051" s="34"/>
      <c r="AH1051" s="34"/>
      <c r="AI1051" s="34"/>
      <c r="AJ1051" s="34"/>
      <c r="AK1051" s="34"/>
      <c r="AL1051" s="34"/>
      <c r="AM1051" s="34"/>
      <c r="AN1051" s="34"/>
      <c r="AO1051" s="34"/>
      <c r="AP1051" s="34"/>
      <c r="AQ1051" s="34"/>
      <c r="AR1051" s="34"/>
      <c r="AS1051" s="34"/>
      <c r="AT1051" s="34"/>
      <c r="AU1051" s="34"/>
      <c r="AV1051" s="34"/>
      <c r="AW1051" s="34"/>
    </row>
    <row r="1052" spans="2:49" hidden="1">
      <c r="B1052" s="28">
        <f t="shared" si="16"/>
        <v>1049</v>
      </c>
      <c r="C1052" s="30">
        <v>45510</v>
      </c>
      <c r="D1052" s="30" t="s">
        <v>1464</v>
      </c>
      <c r="E1052" s="30" t="s">
        <v>679</v>
      </c>
      <c r="F1052" s="59" t="s">
        <v>3450</v>
      </c>
      <c r="G1052" s="31" t="s">
        <v>375</v>
      </c>
      <c r="H1052" s="31" t="s">
        <v>1546</v>
      </c>
      <c r="I1052" s="31" t="s">
        <v>1477</v>
      </c>
      <c r="J1052" s="31" t="s">
        <v>1561</v>
      </c>
      <c r="K1052" s="31" t="s">
        <v>2672</v>
      </c>
      <c r="L1052" s="31" t="s">
        <v>3048</v>
      </c>
      <c r="M1052" s="31" t="s">
        <v>3049</v>
      </c>
      <c r="N1052" s="34" t="s">
        <v>3362</v>
      </c>
      <c r="O1052" s="35" t="s">
        <v>3393</v>
      </c>
      <c r="P1052" s="34">
        <v>1</v>
      </c>
      <c r="Q1052" s="36"/>
      <c r="R1052" s="36"/>
      <c r="S1052" s="36"/>
      <c r="T1052" s="34"/>
      <c r="U1052" s="34"/>
      <c r="V1052" s="34"/>
      <c r="W1052" s="34"/>
      <c r="X1052" s="34"/>
      <c r="Y1052" s="34"/>
      <c r="Z1052" s="34"/>
      <c r="AA1052" s="34"/>
      <c r="AB1052" s="34"/>
      <c r="AC1052" s="34"/>
      <c r="AD1052" s="34"/>
      <c r="AE1052" s="34"/>
      <c r="AF1052" s="34"/>
      <c r="AG1052" s="34"/>
      <c r="AH1052" s="34"/>
      <c r="AI1052" s="34"/>
      <c r="AJ1052" s="34"/>
      <c r="AK1052" s="34"/>
      <c r="AL1052" s="34"/>
      <c r="AM1052" s="34"/>
      <c r="AN1052" s="34"/>
      <c r="AO1052" s="34"/>
      <c r="AP1052" s="34"/>
      <c r="AQ1052" s="34"/>
      <c r="AR1052" s="34"/>
      <c r="AS1052" s="34"/>
      <c r="AT1052" s="34"/>
      <c r="AU1052" s="34"/>
      <c r="AV1052" s="34"/>
      <c r="AW1052" s="34"/>
    </row>
    <row r="1053" spans="2:49" hidden="1">
      <c r="B1053" s="28">
        <f t="shared" si="16"/>
        <v>1050</v>
      </c>
      <c r="C1053" s="30">
        <v>45511</v>
      </c>
      <c r="D1053" s="30" t="s">
        <v>1464</v>
      </c>
      <c r="E1053" s="30" t="s">
        <v>679</v>
      </c>
      <c r="F1053" s="59" t="s">
        <v>3450</v>
      </c>
      <c r="G1053" s="31" t="s">
        <v>375</v>
      </c>
      <c r="H1053" s="31" t="s">
        <v>1538</v>
      </c>
      <c r="I1053" s="31" t="s">
        <v>2009</v>
      </c>
      <c r="J1053" s="31" t="s">
        <v>217</v>
      </c>
      <c r="K1053" s="31" t="s">
        <v>3498</v>
      </c>
      <c r="L1053" s="31" t="s">
        <v>3036</v>
      </c>
      <c r="M1053" s="31" t="s">
        <v>636</v>
      </c>
      <c r="N1053" s="34" t="s">
        <v>162</v>
      </c>
      <c r="O1053" s="35"/>
      <c r="P1053" s="34">
        <v>1</v>
      </c>
      <c r="Q1053" s="36" t="s">
        <v>2281</v>
      </c>
      <c r="R1053" s="36" t="s">
        <v>3499</v>
      </c>
      <c r="S1053" s="36" t="s">
        <v>3500</v>
      </c>
      <c r="T1053" s="34"/>
      <c r="U1053" s="34"/>
      <c r="V1053" s="34"/>
      <c r="W1053" s="34"/>
      <c r="X1053" s="34"/>
      <c r="Y1053" s="34"/>
      <c r="Z1053" s="34"/>
      <c r="AA1053" s="34"/>
      <c r="AB1053" s="34"/>
      <c r="AC1053" s="34"/>
      <c r="AD1053" s="34"/>
      <c r="AE1053" s="34"/>
      <c r="AF1053" s="34"/>
      <c r="AG1053" s="34"/>
      <c r="AH1053" s="34"/>
      <c r="AI1053" s="34"/>
      <c r="AJ1053" s="34"/>
      <c r="AK1053" s="34"/>
      <c r="AL1053" s="34"/>
      <c r="AM1053" s="34"/>
      <c r="AN1053" s="34"/>
      <c r="AO1053" s="34"/>
      <c r="AP1053" s="34"/>
      <c r="AQ1053" s="34"/>
      <c r="AR1053" s="34"/>
      <c r="AS1053" s="34"/>
      <c r="AT1053" s="34"/>
      <c r="AU1053" s="34"/>
      <c r="AV1053" s="34"/>
      <c r="AW1053" s="34"/>
    </row>
    <row r="1054" spans="2:49" hidden="1">
      <c r="B1054" s="28">
        <f t="shared" si="16"/>
        <v>1051</v>
      </c>
      <c r="C1054" s="30">
        <v>45511</v>
      </c>
      <c r="D1054" s="30" t="s">
        <v>1464</v>
      </c>
      <c r="E1054" s="30" t="s">
        <v>679</v>
      </c>
      <c r="F1054" s="59" t="s">
        <v>3450</v>
      </c>
      <c r="G1054" s="31" t="s">
        <v>375</v>
      </c>
      <c r="H1054" s="31" t="s">
        <v>1610</v>
      </c>
      <c r="I1054" s="31" t="s">
        <v>1485</v>
      </c>
      <c r="J1054" s="31" t="s">
        <v>1486</v>
      </c>
      <c r="K1054" s="31" t="s">
        <v>3501</v>
      </c>
      <c r="L1054" s="31" t="s">
        <v>3054</v>
      </c>
      <c r="M1054" s="31" t="s">
        <v>3088</v>
      </c>
      <c r="N1054" s="34" t="s">
        <v>3089</v>
      </c>
      <c r="O1054" s="35"/>
      <c r="P1054" s="34">
        <v>1</v>
      </c>
      <c r="Q1054" s="36" t="s">
        <v>2188</v>
      </c>
      <c r="R1054" s="36"/>
      <c r="S1054" s="36"/>
      <c r="T1054" s="34"/>
      <c r="U1054" s="34"/>
      <c r="V1054" s="34"/>
      <c r="W1054" s="34"/>
      <c r="X1054" s="34"/>
      <c r="Y1054" s="34">
        <v>1</v>
      </c>
      <c r="Z1054" s="34"/>
      <c r="AA1054" s="34"/>
      <c r="AB1054" s="34"/>
      <c r="AC1054" s="34"/>
      <c r="AD1054" s="34"/>
      <c r="AE1054" s="34"/>
      <c r="AF1054" s="34"/>
      <c r="AG1054" s="34"/>
      <c r="AH1054" s="34"/>
      <c r="AI1054" s="34"/>
      <c r="AJ1054" s="34"/>
      <c r="AK1054" s="34"/>
      <c r="AL1054" s="34"/>
      <c r="AM1054" s="34"/>
      <c r="AN1054" s="34"/>
      <c r="AO1054" s="34"/>
      <c r="AP1054" s="34"/>
      <c r="AQ1054" s="34"/>
      <c r="AR1054" s="34"/>
      <c r="AS1054" s="34"/>
      <c r="AT1054" s="34"/>
      <c r="AU1054" s="34"/>
      <c r="AV1054" s="34"/>
      <c r="AW1054" s="34"/>
    </row>
    <row r="1055" spans="2:49" hidden="1">
      <c r="B1055" s="28">
        <f t="shared" si="16"/>
        <v>1052</v>
      </c>
      <c r="C1055" s="30">
        <v>45511</v>
      </c>
      <c r="D1055" s="30" t="s">
        <v>1464</v>
      </c>
      <c r="E1055" s="30" t="s">
        <v>679</v>
      </c>
      <c r="F1055" s="59" t="s">
        <v>3450</v>
      </c>
      <c r="G1055" s="31" t="s">
        <v>1465</v>
      </c>
      <c r="H1055" s="31" t="s">
        <v>1610</v>
      </c>
      <c r="I1055" s="31" t="s">
        <v>1611</v>
      </c>
      <c r="J1055" s="31" t="s">
        <v>1486</v>
      </c>
      <c r="K1055" s="31"/>
      <c r="L1055" s="31" t="s">
        <v>3108</v>
      </c>
      <c r="M1055" s="31" t="s">
        <v>3109</v>
      </c>
      <c r="N1055" s="34" t="s">
        <v>2194</v>
      </c>
      <c r="O1055" s="35" t="s">
        <v>3502</v>
      </c>
      <c r="P1055" s="34"/>
      <c r="Q1055" s="36" t="s">
        <v>2188</v>
      </c>
      <c r="R1055" s="36"/>
      <c r="S1055" s="36"/>
      <c r="T1055" s="34"/>
      <c r="U1055" s="34"/>
      <c r="V1055" s="34"/>
      <c r="W1055" s="34"/>
      <c r="X1055" s="34"/>
      <c r="Y1055" s="34"/>
      <c r="Z1055" s="34"/>
      <c r="AA1055" s="34"/>
      <c r="AB1055" s="34"/>
      <c r="AC1055" s="34"/>
      <c r="AD1055" s="34"/>
      <c r="AE1055" s="34"/>
      <c r="AF1055" s="34"/>
      <c r="AG1055" s="34"/>
      <c r="AH1055" s="34"/>
      <c r="AI1055" s="34"/>
      <c r="AJ1055" s="34"/>
      <c r="AK1055" s="34"/>
      <c r="AL1055" s="34"/>
      <c r="AM1055" s="34"/>
      <c r="AN1055" s="34"/>
      <c r="AO1055" s="34"/>
      <c r="AP1055" s="34"/>
      <c r="AQ1055" s="34"/>
      <c r="AR1055" s="34"/>
      <c r="AS1055" s="34"/>
      <c r="AT1055" s="34"/>
      <c r="AU1055" s="34"/>
      <c r="AV1055" s="34"/>
      <c r="AW1055" s="34"/>
    </row>
    <row r="1056" spans="2:49" hidden="1">
      <c r="B1056" s="28">
        <f t="shared" si="16"/>
        <v>1053</v>
      </c>
      <c r="C1056" s="30">
        <v>45511</v>
      </c>
      <c r="D1056" s="30" t="s">
        <v>1464</v>
      </c>
      <c r="E1056" s="30" t="s">
        <v>679</v>
      </c>
      <c r="F1056" s="59" t="s">
        <v>3450</v>
      </c>
      <c r="G1056" s="31" t="s">
        <v>1465</v>
      </c>
      <c r="H1056" s="31" t="s">
        <v>1565</v>
      </c>
      <c r="I1056" s="31" t="s">
        <v>1632</v>
      </c>
      <c r="J1056" s="31" t="s">
        <v>1633</v>
      </c>
      <c r="K1056" s="31" t="s">
        <v>3503</v>
      </c>
      <c r="L1056" s="31" t="s">
        <v>1265</v>
      </c>
      <c r="M1056" s="31" t="s">
        <v>2255</v>
      </c>
      <c r="N1056" s="34" t="s">
        <v>505</v>
      </c>
      <c r="O1056" s="35" t="s">
        <v>3431</v>
      </c>
      <c r="P1056" s="34"/>
      <c r="Q1056" s="36" t="s">
        <v>2397</v>
      </c>
      <c r="R1056" s="36" t="s">
        <v>3504</v>
      </c>
      <c r="S1056" s="36" t="s">
        <v>3505</v>
      </c>
      <c r="T1056" s="34"/>
      <c r="U1056" s="34"/>
      <c r="V1056" s="34"/>
      <c r="W1056" s="34"/>
      <c r="X1056" s="34"/>
      <c r="Y1056" s="34"/>
      <c r="Z1056" s="34"/>
      <c r="AA1056" s="34"/>
      <c r="AB1056" s="34"/>
      <c r="AC1056" s="34"/>
      <c r="AD1056" s="34"/>
      <c r="AE1056" s="34"/>
      <c r="AF1056" s="34"/>
      <c r="AG1056" s="34"/>
      <c r="AH1056" s="34"/>
      <c r="AI1056" s="34"/>
      <c r="AJ1056" s="34"/>
      <c r="AK1056" s="34"/>
      <c r="AL1056" s="34"/>
      <c r="AM1056" s="34"/>
      <c r="AN1056" s="34"/>
      <c r="AO1056" s="34"/>
      <c r="AP1056" s="34"/>
      <c r="AQ1056" s="34"/>
      <c r="AR1056" s="34"/>
      <c r="AS1056" s="34"/>
      <c r="AT1056" s="34"/>
      <c r="AU1056" s="34"/>
      <c r="AV1056" s="34"/>
      <c r="AW1056" s="34"/>
    </row>
    <row r="1057" spans="2:49" hidden="1">
      <c r="B1057" s="28">
        <f t="shared" si="16"/>
        <v>1054</v>
      </c>
      <c r="C1057" s="30">
        <v>45511</v>
      </c>
      <c r="D1057" s="30" t="s">
        <v>1464</v>
      </c>
      <c r="E1057" s="30" t="s">
        <v>679</v>
      </c>
      <c r="F1057" s="59" t="s">
        <v>3450</v>
      </c>
      <c r="G1057" s="31" t="s">
        <v>1465</v>
      </c>
      <c r="H1057" s="31" t="s">
        <v>1565</v>
      </c>
      <c r="I1057" s="31" t="s">
        <v>1509</v>
      </c>
      <c r="J1057" s="31" t="s">
        <v>341</v>
      </c>
      <c r="K1057" s="31" t="s">
        <v>3506</v>
      </c>
      <c r="L1057" s="31" t="s">
        <v>1265</v>
      </c>
      <c r="M1057" s="31" t="s">
        <v>3070</v>
      </c>
      <c r="N1057" s="34" t="s">
        <v>3044</v>
      </c>
      <c r="O1057" s="35" t="s">
        <v>3158</v>
      </c>
      <c r="P1057" s="34"/>
      <c r="Q1057" s="36" t="s">
        <v>2397</v>
      </c>
      <c r="R1057" s="36"/>
      <c r="S1057" s="36"/>
      <c r="T1057" s="34"/>
      <c r="U1057" s="34"/>
      <c r="V1057" s="34"/>
      <c r="W1057" s="34"/>
      <c r="X1057" s="34"/>
      <c r="Y1057" s="34"/>
      <c r="Z1057" s="34"/>
      <c r="AA1057" s="34"/>
      <c r="AB1057" s="34"/>
      <c r="AC1057" s="34"/>
      <c r="AD1057" s="34"/>
      <c r="AE1057" s="34"/>
      <c r="AF1057" s="34"/>
      <c r="AG1057" s="34">
        <v>1</v>
      </c>
      <c r="AH1057" s="34"/>
      <c r="AI1057" s="34"/>
      <c r="AJ1057" s="34"/>
      <c r="AK1057" s="34"/>
      <c r="AL1057" s="34"/>
      <c r="AM1057" s="34"/>
      <c r="AN1057" s="34"/>
      <c r="AO1057" s="34"/>
      <c r="AP1057" s="34"/>
      <c r="AQ1057" s="34"/>
      <c r="AR1057" s="34"/>
      <c r="AS1057" s="34"/>
      <c r="AT1057" s="34"/>
      <c r="AU1057" s="34"/>
      <c r="AV1057" s="34"/>
      <c r="AW1057" s="34"/>
    </row>
    <row r="1058" spans="2:49" hidden="1">
      <c r="B1058" s="28">
        <f t="shared" si="16"/>
        <v>1055</v>
      </c>
      <c r="C1058" s="30">
        <v>45511</v>
      </c>
      <c r="D1058" s="30" t="s">
        <v>1464</v>
      </c>
      <c r="E1058" s="30" t="s">
        <v>679</v>
      </c>
      <c r="F1058" s="59" t="s">
        <v>3450</v>
      </c>
      <c r="G1058" s="31" t="s">
        <v>1465</v>
      </c>
      <c r="H1058" s="31" t="s">
        <v>1516</v>
      </c>
      <c r="I1058" s="31" t="s">
        <v>440</v>
      </c>
      <c r="J1058" s="31" t="s">
        <v>441</v>
      </c>
      <c r="K1058" s="31" t="s">
        <v>2021</v>
      </c>
      <c r="L1058" s="31" t="s">
        <v>1265</v>
      </c>
      <c r="M1058" s="31" t="s">
        <v>2377</v>
      </c>
      <c r="N1058" s="34" t="s">
        <v>505</v>
      </c>
      <c r="O1058" s="35" t="s">
        <v>3415</v>
      </c>
      <c r="P1058" s="34"/>
      <c r="Q1058" s="36" t="s">
        <v>2195</v>
      </c>
      <c r="R1058" s="36" t="s">
        <v>3507</v>
      </c>
      <c r="S1058" s="36" t="s">
        <v>3508</v>
      </c>
      <c r="T1058" s="34"/>
      <c r="U1058" s="34"/>
      <c r="V1058" s="34"/>
      <c r="W1058" s="34"/>
      <c r="X1058" s="34"/>
      <c r="Y1058" s="34"/>
      <c r="Z1058" s="34"/>
      <c r="AA1058" s="34"/>
      <c r="AB1058" s="34"/>
      <c r="AC1058" s="34"/>
      <c r="AD1058" s="34"/>
      <c r="AE1058" s="34"/>
      <c r="AF1058" s="34"/>
      <c r="AG1058" s="34"/>
      <c r="AH1058" s="34"/>
      <c r="AI1058" s="34"/>
      <c r="AJ1058" s="34"/>
      <c r="AK1058" s="34"/>
      <c r="AL1058" s="34"/>
      <c r="AM1058" s="34"/>
      <c r="AN1058" s="34"/>
      <c r="AO1058" s="34"/>
      <c r="AP1058" s="34"/>
      <c r="AQ1058" s="34"/>
      <c r="AR1058" s="34"/>
      <c r="AS1058" s="34"/>
      <c r="AT1058" s="34"/>
      <c r="AU1058" s="34"/>
      <c r="AV1058" s="34"/>
      <c r="AW1058" s="34"/>
    </row>
    <row r="1059" spans="2:49" hidden="1">
      <c r="B1059" s="28">
        <f t="shared" si="16"/>
        <v>1056</v>
      </c>
      <c r="C1059" s="30">
        <v>45511</v>
      </c>
      <c r="D1059" s="30" t="s">
        <v>1464</v>
      </c>
      <c r="E1059" s="30" t="s">
        <v>679</v>
      </c>
      <c r="F1059" s="59" t="s">
        <v>3450</v>
      </c>
      <c r="G1059" s="31" t="s">
        <v>375</v>
      </c>
      <c r="H1059" s="31" t="s">
        <v>1516</v>
      </c>
      <c r="I1059" s="31" t="s">
        <v>440</v>
      </c>
      <c r="J1059" s="31" t="s">
        <v>173</v>
      </c>
      <c r="K1059" s="31" t="s">
        <v>1779</v>
      </c>
      <c r="L1059" s="31" t="s">
        <v>3054</v>
      </c>
      <c r="M1059" s="31" t="s">
        <v>3078</v>
      </c>
      <c r="N1059" s="34" t="s">
        <v>620</v>
      </c>
      <c r="O1059" s="35" t="s">
        <v>3137</v>
      </c>
      <c r="P1059" s="34">
        <v>1</v>
      </c>
      <c r="Q1059" s="36" t="s">
        <v>2195</v>
      </c>
      <c r="R1059" s="36"/>
      <c r="S1059" s="36"/>
      <c r="T1059" s="34"/>
      <c r="U1059" s="34"/>
      <c r="V1059" s="34">
        <v>1</v>
      </c>
      <c r="W1059" s="34"/>
      <c r="X1059" s="34"/>
      <c r="Y1059" s="34"/>
      <c r="Z1059" s="34"/>
      <c r="AA1059" s="34"/>
      <c r="AB1059" s="34"/>
      <c r="AC1059" s="34"/>
      <c r="AD1059" s="34"/>
      <c r="AE1059" s="34"/>
      <c r="AF1059" s="34"/>
      <c r="AG1059" s="34"/>
      <c r="AH1059" s="34"/>
      <c r="AI1059" s="34"/>
      <c r="AJ1059" s="34"/>
      <c r="AK1059" s="34"/>
      <c r="AL1059" s="34"/>
      <c r="AM1059" s="34"/>
      <c r="AN1059" s="34"/>
      <c r="AO1059" s="34"/>
      <c r="AP1059" s="34"/>
      <c r="AQ1059" s="34"/>
      <c r="AR1059" s="34"/>
      <c r="AS1059" s="34"/>
      <c r="AT1059" s="34"/>
      <c r="AU1059" s="34"/>
      <c r="AV1059" s="34"/>
      <c r="AW1059" s="34"/>
    </row>
    <row r="1060" spans="2:49" hidden="1">
      <c r="B1060" s="28">
        <f t="shared" si="16"/>
        <v>1057</v>
      </c>
      <c r="C1060" s="30">
        <v>45511</v>
      </c>
      <c r="D1060" s="30" t="s">
        <v>1464</v>
      </c>
      <c r="E1060" s="30" t="s">
        <v>679</v>
      </c>
      <c r="F1060" s="59" t="s">
        <v>3450</v>
      </c>
      <c r="G1060" s="31" t="s">
        <v>375</v>
      </c>
      <c r="H1060" s="31" t="s">
        <v>1546</v>
      </c>
      <c r="I1060" s="31" t="s">
        <v>1477</v>
      </c>
      <c r="J1060" s="31" t="s">
        <v>656</v>
      </c>
      <c r="K1060" s="31" t="s">
        <v>3318</v>
      </c>
      <c r="L1060" s="31" t="s">
        <v>3048</v>
      </c>
      <c r="M1060" s="31" t="s">
        <v>3049</v>
      </c>
      <c r="N1060" s="34" t="s">
        <v>3362</v>
      </c>
      <c r="O1060" s="35" t="s">
        <v>3393</v>
      </c>
      <c r="P1060" s="34">
        <v>1</v>
      </c>
      <c r="Q1060" s="36"/>
      <c r="R1060" s="36"/>
      <c r="S1060" s="36"/>
      <c r="T1060" s="34"/>
      <c r="U1060" s="34"/>
      <c r="V1060" s="34"/>
      <c r="W1060" s="34"/>
      <c r="X1060" s="34"/>
      <c r="Y1060" s="34"/>
      <c r="Z1060" s="34"/>
      <c r="AA1060" s="34"/>
      <c r="AB1060" s="34"/>
      <c r="AC1060" s="34"/>
      <c r="AD1060" s="34"/>
      <c r="AE1060" s="34"/>
      <c r="AF1060" s="34"/>
      <c r="AG1060" s="34"/>
      <c r="AH1060" s="34"/>
      <c r="AI1060" s="34"/>
      <c r="AJ1060" s="34"/>
      <c r="AK1060" s="34"/>
      <c r="AL1060" s="34"/>
      <c r="AM1060" s="34"/>
      <c r="AN1060" s="34"/>
      <c r="AO1060" s="34"/>
      <c r="AP1060" s="34"/>
      <c r="AQ1060" s="34"/>
      <c r="AR1060" s="34"/>
      <c r="AS1060" s="34"/>
      <c r="AT1060" s="34"/>
      <c r="AU1060" s="34"/>
      <c r="AV1060" s="34"/>
      <c r="AW1060" s="34"/>
    </row>
    <row r="1061" spans="2:49" hidden="1">
      <c r="B1061" s="28">
        <f t="shared" si="16"/>
        <v>1058</v>
      </c>
      <c r="C1061" s="30">
        <v>45512</v>
      </c>
      <c r="D1061" s="30" t="s">
        <v>1464</v>
      </c>
      <c r="E1061" s="30" t="s">
        <v>679</v>
      </c>
      <c r="F1061" s="30" t="s">
        <v>3509</v>
      </c>
      <c r="G1061" s="30" t="s">
        <v>1465</v>
      </c>
      <c r="H1061" s="30" t="s">
        <v>1610</v>
      </c>
      <c r="I1061" s="31" t="s">
        <v>1849</v>
      </c>
      <c r="J1061" s="31" t="s">
        <v>1556</v>
      </c>
      <c r="K1061" s="31" t="s">
        <v>3510</v>
      </c>
      <c r="L1061" s="31" t="s">
        <v>1265</v>
      </c>
      <c r="M1061" s="31" t="s">
        <v>2255</v>
      </c>
      <c r="N1061" s="34" t="s">
        <v>3074</v>
      </c>
      <c r="O1061" s="35"/>
      <c r="P1061" s="34"/>
      <c r="Q1061" s="36" t="s">
        <v>2188</v>
      </c>
      <c r="R1061" s="36"/>
      <c r="S1061" s="36"/>
      <c r="T1061" s="34"/>
      <c r="U1061" s="34"/>
      <c r="V1061" s="34"/>
      <c r="W1061" s="34"/>
      <c r="X1061" s="34"/>
      <c r="Y1061" s="34"/>
      <c r="Z1061" s="34">
        <v>1</v>
      </c>
      <c r="AA1061" s="34"/>
      <c r="AB1061" s="34"/>
      <c r="AC1061" s="34"/>
      <c r="AD1061" s="34"/>
      <c r="AE1061" s="34"/>
      <c r="AF1061" s="34"/>
      <c r="AG1061" s="34"/>
      <c r="AH1061" s="34"/>
      <c r="AI1061" s="34"/>
      <c r="AJ1061" s="34"/>
      <c r="AK1061" s="34"/>
      <c r="AL1061" s="34"/>
      <c r="AM1061" s="34"/>
      <c r="AN1061" s="34"/>
      <c r="AO1061" s="34"/>
      <c r="AP1061" s="34"/>
      <c r="AQ1061" s="34"/>
      <c r="AR1061" s="34"/>
      <c r="AS1061" s="34"/>
      <c r="AT1061" s="34"/>
      <c r="AU1061" s="34"/>
      <c r="AV1061" s="34"/>
      <c r="AW1061" s="34"/>
    </row>
    <row r="1062" spans="2:49" hidden="1">
      <c r="B1062" s="28">
        <f t="shared" si="16"/>
        <v>1059</v>
      </c>
      <c r="C1062" s="30">
        <v>45512</v>
      </c>
      <c r="D1062" s="30" t="s">
        <v>1464</v>
      </c>
      <c r="E1062" s="30" t="s">
        <v>679</v>
      </c>
      <c r="F1062" s="30" t="s">
        <v>3509</v>
      </c>
      <c r="G1062" s="30" t="s">
        <v>375</v>
      </c>
      <c r="H1062" s="30" t="s">
        <v>1546</v>
      </c>
      <c r="I1062" s="30" t="s">
        <v>1477</v>
      </c>
      <c r="J1062" s="30" t="s">
        <v>1561</v>
      </c>
      <c r="K1062" s="30" t="s">
        <v>2460</v>
      </c>
      <c r="L1062" s="31" t="s">
        <v>3202</v>
      </c>
      <c r="M1062" s="31" t="s">
        <v>48</v>
      </c>
      <c r="N1062" s="34" t="s">
        <v>3089</v>
      </c>
      <c r="O1062" s="35" t="s">
        <v>3473</v>
      </c>
      <c r="P1062" s="34">
        <v>1</v>
      </c>
      <c r="Q1062" s="36"/>
      <c r="R1062" s="36"/>
      <c r="S1062" s="36"/>
      <c r="T1062" s="34"/>
      <c r="U1062" s="34"/>
      <c r="V1062" s="34"/>
      <c r="W1062" s="34"/>
      <c r="X1062" s="34"/>
      <c r="Y1062" s="34"/>
      <c r="Z1062" s="34"/>
      <c r="AA1062" s="34"/>
      <c r="AB1062" s="34"/>
      <c r="AC1062" s="34"/>
      <c r="AD1062" s="34">
        <v>1</v>
      </c>
      <c r="AE1062" s="34"/>
      <c r="AF1062" s="34"/>
      <c r="AG1062" s="34"/>
      <c r="AH1062" s="34"/>
      <c r="AI1062" s="34"/>
      <c r="AJ1062" s="34"/>
      <c r="AK1062" s="34"/>
      <c r="AL1062" s="34"/>
      <c r="AM1062" s="34"/>
      <c r="AN1062" s="34"/>
      <c r="AO1062" s="34"/>
      <c r="AP1062" s="34"/>
      <c r="AQ1062" s="34"/>
      <c r="AR1062" s="34"/>
      <c r="AS1062" s="34"/>
      <c r="AT1062" s="34"/>
      <c r="AU1062" s="34"/>
      <c r="AV1062" s="34"/>
      <c r="AW1062" s="34"/>
    </row>
    <row r="1063" spans="2:49" hidden="1">
      <c r="B1063" s="28">
        <f t="shared" si="16"/>
        <v>1060</v>
      </c>
      <c r="C1063" s="30">
        <v>45512</v>
      </c>
      <c r="D1063" s="30" t="s">
        <v>1464</v>
      </c>
      <c r="E1063" s="30" t="s">
        <v>679</v>
      </c>
      <c r="F1063" s="30" t="s">
        <v>3509</v>
      </c>
      <c r="G1063" s="30" t="s">
        <v>375</v>
      </c>
      <c r="H1063" s="30" t="s">
        <v>1538</v>
      </c>
      <c r="I1063" s="30" t="s">
        <v>1527</v>
      </c>
      <c r="J1063" s="30" t="s">
        <v>1528</v>
      </c>
      <c r="K1063" s="30" t="s">
        <v>3511</v>
      </c>
      <c r="L1063" s="31" t="s">
        <v>1113</v>
      </c>
      <c r="M1063" s="31" t="s">
        <v>582</v>
      </c>
      <c r="N1063" s="34" t="s">
        <v>583</v>
      </c>
      <c r="O1063" s="35"/>
      <c r="P1063" s="34">
        <v>1</v>
      </c>
      <c r="Q1063" s="36" t="s">
        <v>2281</v>
      </c>
      <c r="R1063" s="36"/>
      <c r="S1063" s="36"/>
      <c r="T1063" s="34"/>
      <c r="U1063" s="34"/>
      <c r="V1063" s="34"/>
      <c r="W1063" s="34"/>
      <c r="X1063" s="34"/>
      <c r="Y1063" s="34"/>
      <c r="Z1063" s="34"/>
      <c r="AA1063" s="34"/>
      <c r="AB1063" s="34"/>
      <c r="AC1063" s="34"/>
      <c r="AD1063" s="34"/>
      <c r="AE1063" s="34"/>
      <c r="AF1063" s="34"/>
      <c r="AG1063" s="34"/>
      <c r="AH1063" s="34"/>
      <c r="AI1063" s="34"/>
      <c r="AJ1063" s="34"/>
      <c r="AK1063" s="34"/>
      <c r="AL1063" s="34"/>
      <c r="AM1063" s="34"/>
      <c r="AN1063" s="34"/>
      <c r="AO1063" s="34"/>
      <c r="AP1063" s="34"/>
      <c r="AQ1063" s="34"/>
      <c r="AR1063" s="34"/>
      <c r="AS1063" s="34"/>
      <c r="AT1063" s="34"/>
      <c r="AU1063" s="34"/>
      <c r="AV1063" s="34"/>
      <c r="AW1063" s="34"/>
    </row>
    <row r="1064" spans="2:49" hidden="1">
      <c r="B1064" s="28">
        <f t="shared" si="16"/>
        <v>1061</v>
      </c>
      <c r="C1064" s="30">
        <v>45512</v>
      </c>
      <c r="D1064" s="30" t="s">
        <v>1464</v>
      </c>
      <c r="E1064" s="30" t="s">
        <v>679</v>
      </c>
      <c r="F1064" s="30" t="s">
        <v>3509</v>
      </c>
      <c r="G1064" s="30" t="s">
        <v>375</v>
      </c>
      <c r="H1064" s="30" t="s">
        <v>1565</v>
      </c>
      <c r="I1064" s="30" t="s">
        <v>1503</v>
      </c>
      <c r="J1064" s="30" t="s">
        <v>640</v>
      </c>
      <c r="K1064" s="30" t="s">
        <v>3512</v>
      </c>
      <c r="L1064" s="31" t="s">
        <v>3057</v>
      </c>
      <c r="M1064" s="31" t="s">
        <v>3058</v>
      </c>
      <c r="N1064" s="34" t="s">
        <v>3059</v>
      </c>
      <c r="O1064" s="35" t="s">
        <v>3446</v>
      </c>
      <c r="P1064" s="34">
        <v>1</v>
      </c>
      <c r="Q1064" s="36" t="s">
        <v>2397</v>
      </c>
      <c r="R1064" s="36"/>
      <c r="S1064" s="36"/>
      <c r="T1064" s="34"/>
      <c r="U1064" s="34"/>
      <c r="V1064" s="34"/>
      <c r="W1064" s="34"/>
      <c r="X1064" s="34"/>
      <c r="Y1064" s="34"/>
      <c r="Z1064" s="34"/>
      <c r="AA1064" s="34">
        <v>1</v>
      </c>
      <c r="AB1064" s="34"/>
      <c r="AC1064" s="34"/>
      <c r="AD1064" s="34"/>
      <c r="AE1064" s="34"/>
      <c r="AF1064" s="34"/>
      <c r="AG1064" s="34"/>
      <c r="AH1064" s="34"/>
      <c r="AI1064" s="34"/>
      <c r="AJ1064" s="34"/>
      <c r="AK1064" s="34"/>
      <c r="AL1064" s="34"/>
      <c r="AM1064" s="34"/>
      <c r="AN1064" s="34"/>
      <c r="AO1064" s="34"/>
      <c r="AP1064" s="34"/>
      <c r="AQ1064" s="34"/>
      <c r="AR1064" s="34"/>
      <c r="AS1064" s="34"/>
      <c r="AT1064" s="34"/>
      <c r="AU1064" s="34"/>
      <c r="AV1064" s="34"/>
      <c r="AW1064" s="34"/>
    </row>
    <row r="1065" spans="2:49" hidden="1">
      <c r="B1065" s="28">
        <f t="shared" si="16"/>
        <v>1062</v>
      </c>
      <c r="C1065" s="30">
        <v>45512</v>
      </c>
      <c r="D1065" s="30" t="s">
        <v>1464</v>
      </c>
      <c r="E1065" s="30" t="s">
        <v>679</v>
      </c>
      <c r="F1065" s="30" t="s">
        <v>3509</v>
      </c>
      <c r="G1065" s="30" t="s">
        <v>375</v>
      </c>
      <c r="H1065" s="30" t="s">
        <v>1516</v>
      </c>
      <c r="I1065" s="30" t="s">
        <v>440</v>
      </c>
      <c r="J1065" s="30" t="s">
        <v>816</v>
      </c>
      <c r="K1065" s="30" t="s">
        <v>3513</v>
      </c>
      <c r="L1065" s="31" t="s">
        <v>3202</v>
      </c>
      <c r="M1065" s="31" t="s">
        <v>48</v>
      </c>
      <c r="N1065" s="34" t="s">
        <v>3074</v>
      </c>
      <c r="O1065" s="35" t="s">
        <v>3399</v>
      </c>
      <c r="P1065" s="34">
        <v>1</v>
      </c>
      <c r="Q1065" s="36" t="s">
        <v>2195</v>
      </c>
      <c r="R1065" s="36"/>
      <c r="S1065" s="36"/>
      <c r="T1065" s="34"/>
      <c r="U1065" s="34"/>
      <c r="V1065" s="34"/>
      <c r="W1065" s="34"/>
      <c r="X1065" s="34"/>
      <c r="Y1065" s="34"/>
      <c r="Z1065" s="34">
        <v>1</v>
      </c>
      <c r="AA1065" s="34"/>
      <c r="AB1065" s="34"/>
      <c r="AC1065" s="34"/>
      <c r="AD1065" s="34"/>
      <c r="AE1065" s="34"/>
      <c r="AF1065" s="34"/>
      <c r="AG1065" s="34"/>
      <c r="AH1065" s="34"/>
      <c r="AI1065" s="34"/>
      <c r="AJ1065" s="34"/>
      <c r="AK1065" s="34"/>
      <c r="AL1065" s="34"/>
      <c r="AM1065" s="34"/>
      <c r="AN1065" s="34"/>
      <c r="AO1065" s="34"/>
      <c r="AP1065" s="34"/>
      <c r="AQ1065" s="34"/>
      <c r="AR1065" s="34"/>
      <c r="AS1065" s="34"/>
      <c r="AT1065" s="34"/>
      <c r="AU1065" s="34"/>
      <c r="AV1065" s="34"/>
      <c r="AW1065" s="34"/>
    </row>
    <row r="1066" spans="2:49" hidden="1">
      <c r="B1066" s="28">
        <f t="shared" si="16"/>
        <v>1063</v>
      </c>
      <c r="C1066" s="30">
        <v>45512</v>
      </c>
      <c r="D1066" s="30" t="s">
        <v>1464</v>
      </c>
      <c r="E1066" s="30" t="s">
        <v>679</v>
      </c>
      <c r="F1066" s="30" t="s">
        <v>3509</v>
      </c>
      <c r="G1066" s="30" t="s">
        <v>1465</v>
      </c>
      <c r="H1066" s="30" t="s">
        <v>1565</v>
      </c>
      <c r="I1066" s="30" t="s">
        <v>1566</v>
      </c>
      <c r="J1066" s="30" t="s">
        <v>1572</v>
      </c>
      <c r="K1066" s="30" t="s">
        <v>3514</v>
      </c>
      <c r="L1066" s="31" t="s">
        <v>1265</v>
      </c>
      <c r="M1066" s="31" t="s">
        <v>3091</v>
      </c>
      <c r="N1066" s="34" t="s">
        <v>3074</v>
      </c>
      <c r="O1066" s="35" t="s">
        <v>3399</v>
      </c>
      <c r="P1066" s="34"/>
      <c r="Q1066" s="36" t="s">
        <v>2397</v>
      </c>
      <c r="R1066" s="36"/>
      <c r="S1066" s="36"/>
      <c r="T1066" s="34"/>
      <c r="U1066" s="34"/>
      <c r="V1066" s="34"/>
      <c r="W1066" s="34"/>
      <c r="X1066" s="34"/>
      <c r="Y1066" s="34"/>
      <c r="Z1066" s="34">
        <v>1</v>
      </c>
      <c r="AA1066" s="34"/>
      <c r="AB1066" s="34"/>
      <c r="AC1066" s="34"/>
      <c r="AD1066" s="34"/>
      <c r="AE1066" s="34"/>
      <c r="AF1066" s="34"/>
      <c r="AG1066" s="34"/>
      <c r="AH1066" s="34"/>
      <c r="AI1066" s="34"/>
      <c r="AJ1066" s="34"/>
      <c r="AK1066" s="34"/>
      <c r="AL1066" s="34"/>
      <c r="AM1066" s="34"/>
      <c r="AN1066" s="34"/>
      <c r="AO1066" s="34"/>
      <c r="AP1066" s="34"/>
      <c r="AQ1066" s="34"/>
      <c r="AR1066" s="34"/>
      <c r="AS1066" s="34"/>
      <c r="AT1066" s="34"/>
      <c r="AU1066" s="34"/>
      <c r="AV1066" s="34"/>
      <c r="AW1066" s="34"/>
    </row>
    <row r="1067" spans="2:49" hidden="1">
      <c r="B1067" s="28">
        <f t="shared" si="16"/>
        <v>1064</v>
      </c>
      <c r="C1067" s="30">
        <v>45512</v>
      </c>
      <c r="D1067" s="30" t="s">
        <v>1464</v>
      </c>
      <c r="E1067" s="30" t="s">
        <v>679</v>
      </c>
      <c r="F1067" s="30" t="s">
        <v>3509</v>
      </c>
      <c r="G1067" s="30" t="s">
        <v>1465</v>
      </c>
      <c r="H1067" s="30" t="s">
        <v>1516</v>
      </c>
      <c r="I1067" s="30" t="s">
        <v>440</v>
      </c>
      <c r="J1067" s="30" t="s">
        <v>173</v>
      </c>
      <c r="K1067" s="30" t="s">
        <v>1652</v>
      </c>
      <c r="L1067" s="31" t="s">
        <v>1265</v>
      </c>
      <c r="M1067" s="31" t="s">
        <v>3070</v>
      </c>
      <c r="N1067" s="34" t="s">
        <v>3044</v>
      </c>
      <c r="O1067" s="35" t="s">
        <v>3158</v>
      </c>
      <c r="P1067" s="34"/>
      <c r="Q1067" s="36" t="s">
        <v>2195</v>
      </c>
      <c r="R1067" s="36"/>
      <c r="S1067" s="36"/>
      <c r="T1067" s="34"/>
      <c r="U1067" s="34"/>
      <c r="V1067" s="34"/>
      <c r="W1067" s="34"/>
      <c r="X1067" s="34"/>
      <c r="Y1067" s="34"/>
      <c r="Z1067" s="34"/>
      <c r="AA1067" s="34"/>
      <c r="AB1067" s="34"/>
      <c r="AC1067" s="34"/>
      <c r="AD1067" s="34"/>
      <c r="AE1067" s="34"/>
      <c r="AF1067" s="34"/>
      <c r="AG1067" s="34">
        <v>1</v>
      </c>
      <c r="AH1067" s="34"/>
      <c r="AI1067" s="34"/>
      <c r="AJ1067" s="34"/>
      <c r="AK1067" s="34"/>
      <c r="AL1067" s="34"/>
      <c r="AM1067" s="34"/>
      <c r="AN1067" s="34"/>
      <c r="AO1067" s="34"/>
      <c r="AP1067" s="34"/>
      <c r="AQ1067" s="34"/>
      <c r="AR1067" s="34"/>
      <c r="AS1067" s="34"/>
      <c r="AT1067" s="34"/>
      <c r="AU1067" s="34"/>
      <c r="AV1067" s="34"/>
      <c r="AW1067" s="34"/>
    </row>
    <row r="1068" spans="2:49" hidden="1">
      <c r="B1068" s="28">
        <f t="shared" si="16"/>
        <v>1065</v>
      </c>
      <c r="C1068" s="30">
        <v>45513</v>
      </c>
      <c r="D1068" s="30" t="s">
        <v>1464</v>
      </c>
      <c r="E1068" s="30" t="s">
        <v>679</v>
      </c>
      <c r="F1068" s="30" t="s">
        <v>3509</v>
      </c>
      <c r="G1068" s="30" t="s">
        <v>375</v>
      </c>
      <c r="H1068" s="30" t="s">
        <v>1610</v>
      </c>
      <c r="I1068" s="31" t="s">
        <v>1611</v>
      </c>
      <c r="J1068" s="31" t="s">
        <v>1486</v>
      </c>
      <c r="K1068" s="31" t="s">
        <v>3515</v>
      </c>
      <c r="L1068" s="31" t="s">
        <v>3036</v>
      </c>
      <c r="M1068" s="31" t="s">
        <v>649</v>
      </c>
      <c r="N1068" s="34" t="s">
        <v>3212</v>
      </c>
      <c r="O1068" s="35" t="s">
        <v>3516</v>
      </c>
      <c r="P1068" s="34">
        <v>1</v>
      </c>
      <c r="Q1068" s="36" t="s">
        <v>2188</v>
      </c>
      <c r="R1068" s="36"/>
      <c r="S1068" s="36"/>
      <c r="T1068" s="34"/>
      <c r="U1068" s="34">
        <v>1</v>
      </c>
      <c r="V1068" s="34"/>
      <c r="W1068" s="34"/>
      <c r="X1068" s="34"/>
      <c r="Y1068" s="34"/>
      <c r="Z1068" s="34"/>
      <c r="AA1068" s="34"/>
      <c r="AB1068" s="34"/>
      <c r="AC1068" s="34"/>
      <c r="AD1068" s="34"/>
      <c r="AE1068" s="34"/>
      <c r="AF1068" s="34"/>
      <c r="AG1068" s="34"/>
      <c r="AH1068" s="34"/>
      <c r="AI1068" s="34"/>
      <c r="AJ1068" s="34"/>
      <c r="AK1068" s="34"/>
      <c r="AL1068" s="34"/>
      <c r="AM1068" s="34"/>
      <c r="AN1068" s="34"/>
      <c r="AO1068" s="34"/>
      <c r="AP1068" s="34"/>
      <c r="AQ1068" s="34"/>
      <c r="AR1068" s="34"/>
      <c r="AS1068" s="34"/>
      <c r="AT1068" s="34"/>
      <c r="AU1068" s="34"/>
      <c r="AV1068" s="34"/>
      <c r="AW1068" s="34"/>
    </row>
    <row r="1069" spans="2:49" hidden="1">
      <c r="B1069" s="28">
        <f t="shared" si="16"/>
        <v>1066</v>
      </c>
      <c r="C1069" s="30">
        <v>45513</v>
      </c>
      <c r="D1069" s="30" t="s">
        <v>1464</v>
      </c>
      <c r="E1069" s="30" t="s">
        <v>679</v>
      </c>
      <c r="F1069" s="30" t="s">
        <v>3509</v>
      </c>
      <c r="G1069" s="30" t="s">
        <v>375</v>
      </c>
      <c r="H1069" s="30" t="s">
        <v>1546</v>
      </c>
      <c r="I1069" s="30" t="s">
        <v>1477</v>
      </c>
      <c r="J1069" s="30" t="s">
        <v>1561</v>
      </c>
      <c r="K1069" s="30" t="s">
        <v>2672</v>
      </c>
      <c r="L1069" s="31" t="s">
        <v>3048</v>
      </c>
      <c r="M1069" s="31" t="s">
        <v>3049</v>
      </c>
      <c r="N1069" s="34" t="s">
        <v>686</v>
      </c>
      <c r="O1069" s="35" t="s">
        <v>3517</v>
      </c>
      <c r="P1069" s="34">
        <v>1</v>
      </c>
      <c r="Q1069" s="36"/>
      <c r="R1069" s="36"/>
      <c r="S1069" s="36"/>
      <c r="T1069" s="34"/>
      <c r="U1069" s="34"/>
      <c r="V1069" s="34"/>
      <c r="W1069" s="34"/>
      <c r="X1069" s="34"/>
      <c r="Y1069" s="34"/>
      <c r="Z1069" s="34"/>
      <c r="AA1069" s="34"/>
      <c r="AB1069" s="34"/>
      <c r="AC1069" s="34"/>
      <c r="AD1069" s="34"/>
      <c r="AE1069" s="34"/>
      <c r="AF1069" s="34"/>
      <c r="AG1069" s="34"/>
      <c r="AH1069" s="34"/>
      <c r="AI1069" s="34"/>
      <c r="AJ1069" s="34"/>
      <c r="AK1069" s="34"/>
      <c r="AL1069" s="34"/>
      <c r="AM1069" s="34"/>
      <c r="AN1069" s="34"/>
      <c r="AO1069" s="34"/>
      <c r="AP1069" s="34"/>
      <c r="AQ1069" s="34"/>
      <c r="AR1069" s="34"/>
      <c r="AS1069" s="34"/>
      <c r="AT1069" s="34"/>
      <c r="AU1069" s="34"/>
      <c r="AV1069" s="34"/>
      <c r="AW1069" s="34"/>
    </row>
    <row r="1070" spans="2:49" hidden="1">
      <c r="B1070" s="28">
        <f t="shared" si="16"/>
        <v>1067</v>
      </c>
      <c r="C1070" s="30">
        <v>45513</v>
      </c>
      <c r="D1070" s="30" t="s">
        <v>1464</v>
      </c>
      <c r="E1070" s="30" t="s">
        <v>679</v>
      </c>
      <c r="F1070" s="30" t="s">
        <v>3509</v>
      </c>
      <c r="G1070" s="30" t="s">
        <v>375</v>
      </c>
      <c r="H1070" s="30" t="s">
        <v>1538</v>
      </c>
      <c r="I1070" s="30" t="s">
        <v>1870</v>
      </c>
      <c r="J1070" s="30" t="s">
        <v>1584</v>
      </c>
      <c r="K1070" s="30" t="s">
        <v>2768</v>
      </c>
      <c r="L1070" s="31" t="s">
        <v>3036</v>
      </c>
      <c r="M1070" s="31" t="s">
        <v>3356</v>
      </c>
      <c r="N1070" s="34" t="s">
        <v>162</v>
      </c>
      <c r="O1070" s="35"/>
      <c r="P1070" s="34">
        <v>1</v>
      </c>
      <c r="Q1070" s="36" t="s">
        <v>2281</v>
      </c>
      <c r="R1070" s="36" t="s">
        <v>3518</v>
      </c>
      <c r="S1070" s="36" t="s">
        <v>3519</v>
      </c>
      <c r="T1070" s="34"/>
      <c r="U1070" s="34"/>
      <c r="V1070" s="34"/>
      <c r="W1070" s="34"/>
      <c r="X1070" s="34"/>
      <c r="Y1070" s="34"/>
      <c r="Z1070" s="34"/>
      <c r="AA1070" s="34"/>
      <c r="AB1070" s="34"/>
      <c r="AC1070" s="34"/>
      <c r="AD1070" s="34"/>
      <c r="AE1070" s="34"/>
      <c r="AF1070" s="34"/>
      <c r="AG1070" s="34"/>
      <c r="AH1070" s="34"/>
      <c r="AI1070" s="34"/>
      <c r="AJ1070" s="34"/>
      <c r="AK1070" s="34"/>
      <c r="AL1070" s="34"/>
      <c r="AM1070" s="34"/>
      <c r="AN1070" s="34"/>
      <c r="AO1070" s="34"/>
      <c r="AP1070" s="34"/>
      <c r="AQ1070" s="34"/>
      <c r="AR1070" s="34"/>
      <c r="AS1070" s="34"/>
      <c r="AT1070" s="34"/>
      <c r="AU1070" s="34"/>
      <c r="AV1070" s="34"/>
      <c r="AW1070" s="34"/>
    </row>
    <row r="1071" spans="2:49" hidden="1">
      <c r="B1071" s="28">
        <f t="shared" si="16"/>
        <v>1068</v>
      </c>
      <c r="C1071" s="30">
        <v>45513</v>
      </c>
      <c r="D1071" s="30" t="s">
        <v>1464</v>
      </c>
      <c r="E1071" s="30" t="s">
        <v>679</v>
      </c>
      <c r="F1071" s="30" t="s">
        <v>3509</v>
      </c>
      <c r="G1071" s="30" t="s">
        <v>375</v>
      </c>
      <c r="H1071" s="30" t="s">
        <v>1533</v>
      </c>
      <c r="I1071" s="30" t="s">
        <v>1456</v>
      </c>
      <c r="J1071" s="30" t="s">
        <v>1457</v>
      </c>
      <c r="K1071" s="30" t="s">
        <v>2779</v>
      </c>
      <c r="L1071" s="31" t="s">
        <v>3202</v>
      </c>
      <c r="M1071" s="31" t="s">
        <v>653</v>
      </c>
      <c r="N1071" s="34" t="s">
        <v>531</v>
      </c>
      <c r="O1071" s="35" t="s">
        <v>3520</v>
      </c>
      <c r="P1071" s="34">
        <v>1</v>
      </c>
      <c r="Q1071" s="36" t="s">
        <v>3187</v>
      </c>
      <c r="R1071" s="36"/>
      <c r="S1071" s="36"/>
      <c r="T1071" s="34"/>
      <c r="U1071" s="34"/>
      <c r="V1071" s="34"/>
      <c r="W1071" s="34"/>
      <c r="X1071" s="34"/>
      <c r="Y1071" s="34"/>
      <c r="Z1071" s="34"/>
      <c r="AA1071" s="34"/>
      <c r="AB1071" s="34"/>
      <c r="AC1071" s="34"/>
      <c r="AD1071" s="34"/>
      <c r="AE1071" s="34"/>
      <c r="AF1071" s="34"/>
      <c r="AG1071" s="34"/>
      <c r="AH1071" s="34"/>
      <c r="AI1071" s="34"/>
      <c r="AJ1071" s="34"/>
      <c r="AK1071" s="34"/>
      <c r="AL1071" s="34"/>
      <c r="AM1071" s="34"/>
      <c r="AN1071" s="34"/>
      <c r="AO1071" s="34"/>
      <c r="AP1071" s="34"/>
      <c r="AQ1071" s="34"/>
      <c r="AR1071" s="34"/>
      <c r="AS1071" s="34"/>
      <c r="AT1071" s="34"/>
      <c r="AU1071" s="34"/>
      <c r="AV1071" s="34"/>
      <c r="AW1071" s="34"/>
    </row>
    <row r="1072" spans="2:49" hidden="1">
      <c r="B1072" s="28">
        <f t="shared" si="16"/>
        <v>1069</v>
      </c>
      <c r="C1072" s="30">
        <v>45513</v>
      </c>
      <c r="D1072" s="30" t="s">
        <v>1464</v>
      </c>
      <c r="E1072" s="30" t="s">
        <v>679</v>
      </c>
      <c r="F1072" s="30" t="s">
        <v>3509</v>
      </c>
      <c r="G1072" s="30" t="s">
        <v>375</v>
      </c>
      <c r="H1072" s="30" t="s">
        <v>1565</v>
      </c>
      <c r="I1072" s="30" t="s">
        <v>1707</v>
      </c>
      <c r="J1072" s="30" t="s">
        <v>1627</v>
      </c>
      <c r="K1072" s="30" t="s">
        <v>3521</v>
      </c>
      <c r="L1072" s="31" t="s">
        <v>3036</v>
      </c>
      <c r="M1072" s="31" t="s">
        <v>414</v>
      </c>
      <c r="N1072" s="34" t="s">
        <v>162</v>
      </c>
      <c r="O1072" s="35" t="s">
        <v>3395</v>
      </c>
      <c r="P1072" s="34">
        <v>1</v>
      </c>
      <c r="Q1072" s="36" t="s">
        <v>2397</v>
      </c>
      <c r="R1072" s="36" t="s">
        <v>3522</v>
      </c>
      <c r="S1072" s="36" t="s">
        <v>3523</v>
      </c>
      <c r="T1072" s="34"/>
      <c r="U1072" s="34"/>
      <c r="V1072" s="34"/>
      <c r="W1072" s="34"/>
      <c r="X1072" s="34"/>
      <c r="Y1072" s="34"/>
      <c r="Z1072" s="34"/>
      <c r="AA1072" s="34"/>
      <c r="AB1072" s="34"/>
      <c r="AC1072" s="34"/>
      <c r="AD1072" s="34"/>
      <c r="AE1072" s="34"/>
      <c r="AF1072" s="34"/>
      <c r="AG1072" s="34"/>
      <c r="AH1072" s="34"/>
      <c r="AI1072" s="34"/>
      <c r="AJ1072" s="34"/>
      <c r="AK1072" s="34"/>
      <c r="AL1072" s="34"/>
      <c r="AM1072" s="34"/>
      <c r="AN1072" s="34"/>
      <c r="AO1072" s="34"/>
      <c r="AP1072" s="34"/>
      <c r="AQ1072" s="34"/>
      <c r="AR1072" s="34"/>
      <c r="AS1072" s="34"/>
      <c r="AT1072" s="34"/>
      <c r="AU1072" s="34"/>
      <c r="AV1072" s="34"/>
      <c r="AW1072" s="34"/>
    </row>
    <row r="1073" spans="2:49" hidden="1">
      <c r="B1073" s="28">
        <f t="shared" si="16"/>
        <v>1070</v>
      </c>
      <c r="C1073" s="30">
        <v>45513</v>
      </c>
      <c r="D1073" s="30" t="s">
        <v>1464</v>
      </c>
      <c r="E1073" s="30" t="s">
        <v>679</v>
      </c>
      <c r="F1073" s="30" t="s">
        <v>3509</v>
      </c>
      <c r="G1073" s="30" t="s">
        <v>375</v>
      </c>
      <c r="H1073" s="30" t="s">
        <v>1565</v>
      </c>
      <c r="I1073" s="30" t="s">
        <v>1632</v>
      </c>
      <c r="J1073" s="30" t="s">
        <v>341</v>
      </c>
      <c r="K1073" s="30" t="s">
        <v>3524</v>
      </c>
      <c r="L1073" s="31" t="s">
        <v>3054</v>
      </c>
      <c r="M1073" s="31" t="s">
        <v>3088</v>
      </c>
      <c r="N1073" s="34" t="s">
        <v>3089</v>
      </c>
      <c r="O1073" s="35" t="s">
        <v>3399</v>
      </c>
      <c r="P1073" s="34">
        <v>1</v>
      </c>
      <c r="Q1073" s="36" t="s">
        <v>2397</v>
      </c>
      <c r="R1073" s="36"/>
      <c r="S1073" s="36"/>
      <c r="T1073" s="34"/>
      <c r="U1073" s="34"/>
      <c r="V1073" s="34"/>
      <c r="W1073" s="34">
        <v>1</v>
      </c>
      <c r="X1073" s="34"/>
      <c r="Y1073" s="34"/>
      <c r="Z1073" s="34"/>
      <c r="AA1073" s="34"/>
      <c r="AB1073" s="34"/>
      <c r="AC1073" s="34"/>
      <c r="AD1073" s="34"/>
      <c r="AE1073" s="34"/>
      <c r="AF1073" s="34"/>
      <c r="AG1073" s="34"/>
      <c r="AH1073" s="34"/>
      <c r="AI1073" s="34"/>
      <c r="AJ1073" s="34"/>
      <c r="AK1073" s="34"/>
      <c r="AL1073" s="34"/>
      <c r="AM1073" s="34"/>
      <c r="AN1073" s="34"/>
      <c r="AO1073" s="34"/>
      <c r="AP1073" s="34"/>
      <c r="AQ1073" s="34"/>
      <c r="AR1073" s="34"/>
      <c r="AS1073" s="34"/>
      <c r="AT1073" s="34"/>
      <c r="AU1073" s="34"/>
      <c r="AV1073" s="34"/>
      <c r="AW1073" s="34"/>
    </row>
    <row r="1074" spans="2:49" hidden="1">
      <c r="B1074" s="28">
        <f t="shared" si="16"/>
        <v>1071</v>
      </c>
      <c r="C1074" s="30">
        <v>45513</v>
      </c>
      <c r="D1074" s="30" t="s">
        <v>1464</v>
      </c>
      <c r="E1074" s="30" t="s">
        <v>679</v>
      </c>
      <c r="F1074" s="30" t="s">
        <v>3509</v>
      </c>
      <c r="G1074" s="30" t="s">
        <v>375</v>
      </c>
      <c r="H1074" s="30" t="s">
        <v>1516</v>
      </c>
      <c r="I1074" s="30" t="s">
        <v>440</v>
      </c>
      <c r="J1074" s="30" t="s">
        <v>1600</v>
      </c>
      <c r="K1074" s="30" t="s">
        <v>2638</v>
      </c>
      <c r="L1074" s="31" t="s">
        <v>3057</v>
      </c>
      <c r="M1074" s="31" t="s">
        <v>3058</v>
      </c>
      <c r="N1074" s="34" t="s">
        <v>2280</v>
      </c>
      <c r="O1074" s="35" t="s">
        <v>3446</v>
      </c>
      <c r="P1074" s="34">
        <v>1</v>
      </c>
      <c r="Q1074" s="36" t="s">
        <v>2195</v>
      </c>
      <c r="R1074" s="36" t="s">
        <v>3525</v>
      </c>
      <c r="S1074" s="36" t="s">
        <v>3526</v>
      </c>
      <c r="T1074" s="34"/>
      <c r="U1074" s="34"/>
      <c r="V1074" s="34"/>
      <c r="W1074" s="34"/>
      <c r="X1074" s="34"/>
      <c r="Y1074" s="34"/>
      <c r="Z1074" s="34"/>
      <c r="AA1074" s="34"/>
      <c r="AB1074" s="34"/>
      <c r="AC1074" s="34"/>
      <c r="AD1074" s="34"/>
      <c r="AE1074" s="34"/>
      <c r="AF1074" s="34"/>
      <c r="AG1074" s="34"/>
      <c r="AH1074" s="34"/>
      <c r="AI1074" s="34"/>
      <c r="AJ1074" s="34"/>
      <c r="AK1074" s="34"/>
      <c r="AL1074" s="34"/>
      <c r="AM1074" s="34"/>
      <c r="AN1074" s="34"/>
      <c r="AO1074" s="34"/>
      <c r="AP1074" s="34"/>
      <c r="AQ1074" s="34"/>
      <c r="AR1074" s="34"/>
      <c r="AS1074" s="34"/>
      <c r="AT1074" s="34"/>
      <c r="AU1074" s="34"/>
      <c r="AV1074" s="34"/>
      <c r="AW1074" s="34"/>
    </row>
    <row r="1075" spans="2:49" hidden="1">
      <c r="B1075" s="28">
        <f t="shared" si="16"/>
        <v>1072</v>
      </c>
      <c r="C1075" s="30">
        <v>45513</v>
      </c>
      <c r="D1075" s="30" t="s">
        <v>1464</v>
      </c>
      <c r="E1075" s="30" t="s">
        <v>679</v>
      </c>
      <c r="F1075" s="30" t="s">
        <v>3509</v>
      </c>
      <c r="G1075" s="30" t="s">
        <v>375</v>
      </c>
      <c r="H1075" s="30" t="s">
        <v>1516</v>
      </c>
      <c r="I1075" s="30" t="s">
        <v>440</v>
      </c>
      <c r="J1075" s="30" t="s">
        <v>173</v>
      </c>
      <c r="K1075" s="30" t="s">
        <v>3527</v>
      </c>
      <c r="L1075" s="31" t="s">
        <v>3054</v>
      </c>
      <c r="M1075" s="31" t="s">
        <v>3088</v>
      </c>
      <c r="N1075" s="34" t="s">
        <v>3089</v>
      </c>
      <c r="O1075" s="35" t="s">
        <v>3399</v>
      </c>
      <c r="P1075" s="34">
        <v>1</v>
      </c>
      <c r="Q1075" s="36" t="s">
        <v>2195</v>
      </c>
      <c r="R1075" s="36"/>
      <c r="S1075" s="36"/>
      <c r="T1075" s="34"/>
      <c r="U1075" s="34"/>
      <c r="V1075" s="34"/>
      <c r="W1075" s="34">
        <v>1</v>
      </c>
      <c r="X1075" s="34"/>
      <c r="Y1075" s="34"/>
      <c r="Z1075" s="34"/>
      <c r="AA1075" s="34"/>
      <c r="AB1075" s="34"/>
      <c r="AC1075" s="34"/>
      <c r="AD1075" s="34"/>
      <c r="AE1075" s="34"/>
      <c r="AF1075" s="34"/>
      <c r="AG1075" s="34"/>
      <c r="AH1075" s="34"/>
      <c r="AI1075" s="34"/>
      <c r="AJ1075" s="34"/>
      <c r="AK1075" s="34"/>
      <c r="AL1075" s="34"/>
      <c r="AM1075" s="34"/>
      <c r="AN1075" s="34"/>
      <c r="AO1075" s="34"/>
      <c r="AP1075" s="34"/>
      <c r="AQ1075" s="34"/>
      <c r="AR1075" s="34"/>
      <c r="AS1075" s="34"/>
      <c r="AT1075" s="34"/>
      <c r="AU1075" s="34"/>
      <c r="AV1075" s="34"/>
      <c r="AW1075" s="34"/>
    </row>
    <row r="1076" spans="2:49" hidden="1">
      <c r="B1076" s="28">
        <f t="shared" si="16"/>
        <v>1073</v>
      </c>
      <c r="C1076" s="30">
        <v>45515</v>
      </c>
      <c r="D1076" s="30" t="s">
        <v>1464</v>
      </c>
      <c r="E1076" s="30" t="s">
        <v>679</v>
      </c>
      <c r="F1076" s="30" t="s">
        <v>3509</v>
      </c>
      <c r="G1076" s="30" t="s">
        <v>375</v>
      </c>
      <c r="H1076" s="30" t="s">
        <v>1610</v>
      </c>
      <c r="I1076" s="31" t="s">
        <v>1485</v>
      </c>
      <c r="J1076" s="31" t="s">
        <v>1486</v>
      </c>
      <c r="K1076" s="31" t="s">
        <v>3528</v>
      </c>
      <c r="L1076" s="31" t="s">
        <v>3048</v>
      </c>
      <c r="M1076" s="31" t="s">
        <v>3049</v>
      </c>
      <c r="N1076" s="34" t="s">
        <v>3050</v>
      </c>
      <c r="O1076" s="35" t="s">
        <v>3529</v>
      </c>
      <c r="P1076" s="34">
        <v>1</v>
      </c>
      <c r="Q1076" s="36" t="s">
        <v>2188</v>
      </c>
      <c r="R1076" s="36" t="s">
        <v>3530</v>
      </c>
      <c r="S1076" s="36" t="s">
        <v>2820</v>
      </c>
      <c r="T1076" s="34"/>
      <c r="U1076" s="34"/>
      <c r="V1076" s="34"/>
      <c r="W1076" s="34"/>
      <c r="X1076" s="34"/>
      <c r="Y1076" s="34"/>
      <c r="Z1076" s="34"/>
      <c r="AA1076" s="34"/>
      <c r="AB1076" s="34"/>
      <c r="AC1076" s="34"/>
      <c r="AD1076" s="34"/>
      <c r="AE1076" s="34"/>
      <c r="AF1076" s="34"/>
      <c r="AG1076" s="34"/>
      <c r="AH1076" s="34"/>
      <c r="AI1076" s="34"/>
      <c r="AJ1076" s="34"/>
      <c r="AK1076" s="34"/>
      <c r="AL1076" s="34"/>
      <c r="AM1076" s="34"/>
      <c r="AN1076" s="34"/>
      <c r="AO1076" s="34"/>
      <c r="AP1076" s="34"/>
      <c r="AQ1076" s="34"/>
      <c r="AR1076" s="34"/>
      <c r="AS1076" s="34"/>
      <c r="AT1076" s="34"/>
      <c r="AU1076" s="34"/>
      <c r="AV1076" s="34"/>
      <c r="AW1076" s="34"/>
    </row>
    <row r="1077" spans="2:49" hidden="1">
      <c r="B1077" s="28">
        <f t="shared" si="16"/>
        <v>1074</v>
      </c>
      <c r="C1077" s="30">
        <v>45516</v>
      </c>
      <c r="D1077" s="30" t="s">
        <v>1464</v>
      </c>
      <c r="E1077" s="30" t="s">
        <v>679</v>
      </c>
      <c r="F1077" s="30" t="s">
        <v>3509</v>
      </c>
      <c r="G1077" s="30" t="s">
        <v>375</v>
      </c>
      <c r="H1077" s="30" t="s">
        <v>1610</v>
      </c>
      <c r="I1077" s="31" t="s">
        <v>1485</v>
      </c>
      <c r="J1077" s="31" t="s">
        <v>1556</v>
      </c>
      <c r="K1077" s="31" t="s">
        <v>3531</v>
      </c>
      <c r="L1077" s="31" t="s">
        <v>3048</v>
      </c>
      <c r="M1077" s="31" t="s">
        <v>3049</v>
      </c>
      <c r="N1077" s="34" t="s">
        <v>3050</v>
      </c>
      <c r="O1077" s="35" t="s">
        <v>3529</v>
      </c>
      <c r="P1077" s="34">
        <v>1</v>
      </c>
      <c r="Q1077" s="36" t="s">
        <v>2188</v>
      </c>
      <c r="R1077" s="36" t="s">
        <v>3532</v>
      </c>
      <c r="S1077" s="36" t="s">
        <v>2732</v>
      </c>
      <c r="T1077" s="34"/>
      <c r="U1077" s="34"/>
      <c r="V1077" s="34"/>
      <c r="W1077" s="34"/>
      <c r="X1077" s="34"/>
      <c r="Y1077" s="34"/>
      <c r="Z1077" s="34"/>
      <c r="AA1077" s="34"/>
      <c r="AB1077" s="34"/>
      <c r="AC1077" s="34"/>
      <c r="AD1077" s="34"/>
      <c r="AE1077" s="34"/>
      <c r="AF1077" s="34"/>
      <c r="AG1077" s="34"/>
      <c r="AH1077" s="34"/>
      <c r="AI1077" s="34"/>
      <c r="AJ1077" s="34"/>
      <c r="AK1077" s="34"/>
      <c r="AL1077" s="34"/>
      <c r="AM1077" s="34"/>
      <c r="AN1077" s="34"/>
      <c r="AO1077" s="34"/>
      <c r="AP1077" s="34"/>
      <c r="AQ1077" s="34"/>
      <c r="AR1077" s="34"/>
      <c r="AS1077" s="34"/>
      <c r="AT1077" s="34"/>
      <c r="AU1077" s="34"/>
      <c r="AV1077" s="34"/>
      <c r="AW1077" s="34"/>
    </row>
    <row r="1078" spans="2:49" hidden="1">
      <c r="B1078" s="28">
        <f t="shared" si="16"/>
        <v>1075</v>
      </c>
      <c r="C1078" s="30">
        <v>45516</v>
      </c>
      <c r="D1078" s="30" t="s">
        <v>1464</v>
      </c>
      <c r="E1078" s="30" t="s">
        <v>679</v>
      </c>
      <c r="F1078" s="30" t="s">
        <v>3509</v>
      </c>
      <c r="G1078" s="30" t="s">
        <v>375</v>
      </c>
      <c r="H1078" s="30" t="s">
        <v>1610</v>
      </c>
      <c r="I1078" s="31" t="s">
        <v>1550</v>
      </c>
      <c r="J1078" s="31" t="s">
        <v>1968</v>
      </c>
      <c r="K1078" s="31" t="s">
        <v>2786</v>
      </c>
      <c r="L1078" s="31" t="s">
        <v>3048</v>
      </c>
      <c r="M1078" s="31" t="s">
        <v>3049</v>
      </c>
      <c r="N1078" s="34" t="s">
        <v>3050</v>
      </c>
      <c r="O1078" s="35" t="s">
        <v>3529</v>
      </c>
      <c r="P1078" s="34">
        <v>1</v>
      </c>
      <c r="Q1078" s="36" t="s">
        <v>2188</v>
      </c>
      <c r="R1078" s="36" t="s">
        <v>3533</v>
      </c>
      <c r="S1078" s="36" t="s">
        <v>2769</v>
      </c>
      <c r="T1078" s="34"/>
      <c r="U1078" s="34"/>
      <c r="V1078" s="34"/>
      <c r="W1078" s="34"/>
      <c r="X1078" s="34"/>
      <c r="Y1078" s="34"/>
      <c r="Z1078" s="34"/>
      <c r="AA1078" s="34"/>
      <c r="AB1078" s="34"/>
      <c r="AC1078" s="34"/>
      <c r="AD1078" s="34"/>
      <c r="AE1078" s="34"/>
      <c r="AF1078" s="34"/>
      <c r="AG1078" s="34"/>
      <c r="AH1078" s="34"/>
      <c r="AI1078" s="34"/>
      <c r="AJ1078" s="34"/>
      <c r="AK1078" s="34"/>
      <c r="AL1078" s="34"/>
      <c r="AM1078" s="34"/>
      <c r="AN1078" s="34"/>
      <c r="AO1078" s="34"/>
      <c r="AP1078" s="34"/>
      <c r="AQ1078" s="34"/>
      <c r="AR1078" s="34"/>
      <c r="AS1078" s="34"/>
      <c r="AT1078" s="34"/>
      <c r="AU1078" s="34"/>
      <c r="AV1078" s="34"/>
      <c r="AW1078" s="34"/>
    </row>
    <row r="1079" spans="2:49" hidden="1">
      <c r="B1079" s="28">
        <f t="shared" si="16"/>
        <v>1076</v>
      </c>
      <c r="C1079" s="30">
        <v>45516</v>
      </c>
      <c r="D1079" s="30" t="s">
        <v>1464</v>
      </c>
      <c r="E1079" s="30" t="s">
        <v>679</v>
      </c>
      <c r="F1079" s="30" t="s">
        <v>3509</v>
      </c>
      <c r="G1079" s="30" t="s">
        <v>375</v>
      </c>
      <c r="H1079" s="30" t="s">
        <v>1546</v>
      </c>
      <c r="I1079" s="30" t="s">
        <v>1477</v>
      </c>
      <c r="J1079" s="30" t="s">
        <v>1834</v>
      </c>
      <c r="K1079" s="30" t="s">
        <v>1989</v>
      </c>
      <c r="L1079" s="31" t="s">
        <v>3048</v>
      </c>
      <c r="M1079" s="31" t="s">
        <v>3049</v>
      </c>
      <c r="N1079" s="34" t="s">
        <v>3362</v>
      </c>
      <c r="O1079" s="35" t="s">
        <v>3393</v>
      </c>
      <c r="P1079" s="34">
        <v>1</v>
      </c>
      <c r="Q1079" s="36"/>
      <c r="R1079" s="36"/>
      <c r="S1079" s="36"/>
      <c r="T1079" s="34"/>
      <c r="U1079" s="34"/>
      <c r="V1079" s="34"/>
      <c r="W1079" s="34"/>
      <c r="X1079" s="34"/>
      <c r="Y1079" s="34"/>
      <c r="Z1079" s="34"/>
      <c r="AA1079" s="34"/>
      <c r="AB1079" s="34"/>
      <c r="AC1079" s="34"/>
      <c r="AD1079" s="34"/>
      <c r="AE1079" s="34"/>
      <c r="AF1079" s="34"/>
      <c r="AG1079" s="34"/>
      <c r="AH1079" s="34"/>
      <c r="AI1079" s="34"/>
      <c r="AJ1079" s="34"/>
      <c r="AK1079" s="34"/>
      <c r="AL1079" s="34"/>
      <c r="AM1079" s="34"/>
      <c r="AN1079" s="34"/>
      <c r="AO1079" s="34"/>
      <c r="AP1079" s="34"/>
      <c r="AQ1079" s="34"/>
      <c r="AR1079" s="34"/>
      <c r="AS1079" s="34"/>
      <c r="AT1079" s="34"/>
      <c r="AU1079" s="34"/>
      <c r="AV1079" s="34"/>
      <c r="AW1079" s="34"/>
    </row>
    <row r="1080" spans="2:49" hidden="1">
      <c r="B1080" s="28">
        <f t="shared" si="16"/>
        <v>1077</v>
      </c>
      <c r="C1080" s="30">
        <v>45516</v>
      </c>
      <c r="D1080" s="30" t="s">
        <v>1464</v>
      </c>
      <c r="E1080" s="30" t="s">
        <v>679</v>
      </c>
      <c r="F1080" s="30" t="s">
        <v>3509</v>
      </c>
      <c r="G1080" s="30" t="s">
        <v>375</v>
      </c>
      <c r="H1080" s="30" t="s">
        <v>1538</v>
      </c>
      <c r="I1080" s="30" t="s">
        <v>1667</v>
      </c>
      <c r="J1080" s="30" t="s">
        <v>1539</v>
      </c>
      <c r="K1080" s="30" t="s">
        <v>2510</v>
      </c>
      <c r="L1080" s="31" t="s">
        <v>3202</v>
      </c>
      <c r="M1080" s="31" t="s">
        <v>48</v>
      </c>
      <c r="N1080" s="34" t="s">
        <v>3460</v>
      </c>
      <c r="O1080" s="35"/>
      <c r="P1080" s="34">
        <v>1</v>
      </c>
      <c r="Q1080" s="36" t="s">
        <v>2281</v>
      </c>
      <c r="R1080" s="36"/>
      <c r="S1080" s="36"/>
      <c r="T1080" s="34"/>
      <c r="U1080" s="34"/>
      <c r="V1080" s="34"/>
      <c r="W1080" s="34"/>
      <c r="X1080" s="34"/>
      <c r="Y1080" s="34"/>
      <c r="Z1080" s="34"/>
      <c r="AA1080" s="34"/>
      <c r="AB1080" s="34"/>
      <c r="AC1080" s="34"/>
      <c r="AD1080" s="34"/>
      <c r="AE1080" s="34"/>
      <c r="AF1080" s="34"/>
      <c r="AG1080" s="34"/>
      <c r="AH1080" s="34"/>
      <c r="AI1080" s="34"/>
      <c r="AJ1080" s="34"/>
      <c r="AK1080" s="34"/>
      <c r="AL1080" s="34"/>
      <c r="AM1080" s="34"/>
      <c r="AN1080" s="34"/>
      <c r="AO1080" s="34"/>
      <c r="AP1080" s="34"/>
      <c r="AQ1080" s="34"/>
      <c r="AR1080" s="34"/>
      <c r="AS1080" s="34"/>
      <c r="AT1080" s="34"/>
      <c r="AU1080" s="34"/>
      <c r="AV1080" s="34"/>
      <c r="AW1080" s="34"/>
    </row>
    <row r="1081" spans="2:49" hidden="1">
      <c r="B1081" s="28">
        <f t="shared" si="16"/>
        <v>1078</v>
      </c>
      <c r="C1081" s="30">
        <v>45516</v>
      </c>
      <c r="D1081" s="30" t="s">
        <v>1464</v>
      </c>
      <c r="E1081" s="30" t="s">
        <v>679</v>
      </c>
      <c r="F1081" s="30" t="s">
        <v>3509</v>
      </c>
      <c r="G1081" s="30" t="s">
        <v>1465</v>
      </c>
      <c r="H1081" s="30" t="s">
        <v>1565</v>
      </c>
      <c r="I1081" s="30" t="s">
        <v>1566</v>
      </c>
      <c r="J1081" s="30" t="s">
        <v>1567</v>
      </c>
      <c r="K1081" s="30" t="s">
        <v>3534</v>
      </c>
      <c r="L1081" s="31" t="s">
        <v>1265</v>
      </c>
      <c r="M1081" s="31" t="s">
        <v>2377</v>
      </c>
      <c r="N1081" s="34" t="s">
        <v>505</v>
      </c>
      <c r="O1081" s="35" t="s">
        <v>3415</v>
      </c>
      <c r="P1081" s="34"/>
      <c r="Q1081" s="36" t="s">
        <v>2397</v>
      </c>
      <c r="R1081" s="36" t="s">
        <v>3535</v>
      </c>
      <c r="S1081" s="36" t="s">
        <v>3536</v>
      </c>
      <c r="T1081" s="34"/>
      <c r="U1081" s="34"/>
      <c r="V1081" s="34"/>
      <c r="W1081" s="34"/>
      <c r="X1081" s="34"/>
      <c r="Y1081" s="34"/>
      <c r="Z1081" s="34"/>
      <c r="AA1081" s="34"/>
      <c r="AB1081" s="34"/>
      <c r="AC1081" s="34"/>
      <c r="AD1081" s="34"/>
      <c r="AE1081" s="34"/>
      <c r="AF1081" s="34"/>
      <c r="AG1081" s="34"/>
      <c r="AH1081" s="34"/>
      <c r="AI1081" s="34"/>
      <c r="AJ1081" s="34"/>
      <c r="AK1081" s="34"/>
      <c r="AL1081" s="34"/>
      <c r="AM1081" s="34"/>
      <c r="AN1081" s="34"/>
      <c r="AO1081" s="34"/>
      <c r="AP1081" s="34"/>
      <c r="AQ1081" s="34"/>
      <c r="AR1081" s="34"/>
      <c r="AS1081" s="34"/>
      <c r="AT1081" s="34"/>
      <c r="AU1081" s="34"/>
      <c r="AV1081" s="34"/>
      <c r="AW1081" s="34"/>
    </row>
    <row r="1082" spans="2:49" hidden="1">
      <c r="B1082" s="28">
        <f t="shared" si="16"/>
        <v>1079</v>
      </c>
      <c r="C1082" s="30">
        <v>45516</v>
      </c>
      <c r="D1082" s="30" t="s">
        <v>1464</v>
      </c>
      <c r="E1082" s="30" t="s">
        <v>679</v>
      </c>
      <c r="F1082" s="30" t="s">
        <v>3509</v>
      </c>
      <c r="G1082" s="30" t="s">
        <v>375</v>
      </c>
      <c r="H1082" s="30" t="s">
        <v>1565</v>
      </c>
      <c r="I1082" s="30" t="s">
        <v>1509</v>
      </c>
      <c r="J1082" s="30" t="s">
        <v>1619</v>
      </c>
      <c r="K1082" s="30" t="s">
        <v>3537</v>
      </c>
      <c r="L1082" s="31" t="s">
        <v>3202</v>
      </c>
      <c r="M1082" s="31" t="s">
        <v>48</v>
      </c>
      <c r="N1082" s="34" t="s">
        <v>3089</v>
      </c>
      <c r="O1082" s="35" t="s">
        <v>3399</v>
      </c>
      <c r="P1082" s="34">
        <v>1</v>
      </c>
      <c r="Q1082" s="36" t="s">
        <v>2397</v>
      </c>
      <c r="R1082" s="36"/>
      <c r="S1082" s="36"/>
      <c r="T1082" s="34"/>
      <c r="U1082" s="34"/>
      <c r="V1082" s="34"/>
      <c r="W1082" s="34">
        <v>1</v>
      </c>
      <c r="X1082" s="34"/>
      <c r="Y1082" s="34"/>
      <c r="Z1082" s="34"/>
      <c r="AA1082" s="34"/>
      <c r="AB1082" s="34"/>
      <c r="AC1082" s="34"/>
      <c r="AD1082" s="34"/>
      <c r="AE1082" s="34"/>
      <c r="AF1082" s="34"/>
      <c r="AG1082" s="34"/>
      <c r="AH1082" s="34"/>
      <c r="AI1082" s="34"/>
      <c r="AJ1082" s="34"/>
      <c r="AK1082" s="34"/>
      <c r="AL1082" s="34"/>
      <c r="AM1082" s="34"/>
      <c r="AN1082" s="34"/>
      <c r="AO1082" s="34"/>
      <c r="AP1082" s="34"/>
      <c r="AQ1082" s="34"/>
      <c r="AR1082" s="34"/>
      <c r="AS1082" s="34"/>
      <c r="AT1082" s="34"/>
      <c r="AU1082" s="34"/>
      <c r="AV1082" s="34"/>
      <c r="AW1082" s="34"/>
    </row>
    <row r="1083" spans="2:49" hidden="1">
      <c r="B1083" s="28">
        <f t="shared" si="16"/>
        <v>1080</v>
      </c>
      <c r="C1083" s="30">
        <v>45516</v>
      </c>
      <c r="D1083" s="30" t="s">
        <v>1464</v>
      </c>
      <c r="E1083" s="30" t="s">
        <v>679</v>
      </c>
      <c r="F1083" s="30" t="s">
        <v>3509</v>
      </c>
      <c r="G1083" s="30" t="s">
        <v>375</v>
      </c>
      <c r="H1083" s="30" t="s">
        <v>1516</v>
      </c>
      <c r="I1083" s="30" t="s">
        <v>440</v>
      </c>
      <c r="J1083" s="30" t="s">
        <v>441</v>
      </c>
      <c r="K1083" s="30" t="s">
        <v>2867</v>
      </c>
      <c r="L1083" s="31" t="s">
        <v>3048</v>
      </c>
      <c r="M1083" s="31" t="s">
        <v>3049</v>
      </c>
      <c r="N1083" s="34" t="s">
        <v>3087</v>
      </c>
      <c r="O1083" s="35" t="s">
        <v>3399</v>
      </c>
      <c r="P1083" s="34">
        <v>1</v>
      </c>
      <c r="Q1083" s="36" t="s">
        <v>2195</v>
      </c>
      <c r="R1083" s="36"/>
      <c r="S1083" s="36"/>
      <c r="T1083" s="34"/>
      <c r="U1083" s="34"/>
      <c r="V1083" s="34"/>
      <c r="W1083" s="34"/>
      <c r="X1083" s="34"/>
      <c r="Y1083" s="34"/>
      <c r="Z1083" s="34"/>
      <c r="AA1083" s="34"/>
      <c r="AB1083" s="34"/>
      <c r="AC1083" s="34"/>
      <c r="AD1083" s="34"/>
      <c r="AE1083" s="34">
        <v>1</v>
      </c>
      <c r="AF1083" s="34"/>
      <c r="AG1083" s="34"/>
      <c r="AH1083" s="34"/>
      <c r="AI1083" s="34"/>
      <c r="AJ1083" s="34"/>
      <c r="AK1083" s="34"/>
      <c r="AL1083" s="34"/>
      <c r="AM1083" s="34"/>
      <c r="AN1083" s="34"/>
      <c r="AO1083" s="34"/>
      <c r="AP1083" s="34"/>
      <c r="AQ1083" s="34"/>
      <c r="AR1083" s="34"/>
      <c r="AS1083" s="34"/>
      <c r="AT1083" s="34"/>
      <c r="AU1083" s="34"/>
      <c r="AV1083" s="34"/>
      <c r="AW1083" s="34"/>
    </row>
    <row r="1084" spans="2:49" hidden="1">
      <c r="B1084" s="28">
        <f t="shared" si="16"/>
        <v>1081</v>
      </c>
      <c r="C1084" s="30">
        <v>45516</v>
      </c>
      <c r="D1084" s="30" t="s">
        <v>1464</v>
      </c>
      <c r="E1084" s="30" t="s">
        <v>679</v>
      </c>
      <c r="F1084" s="30" t="s">
        <v>3509</v>
      </c>
      <c r="G1084" s="30" t="s">
        <v>1465</v>
      </c>
      <c r="H1084" s="30" t="s">
        <v>1516</v>
      </c>
      <c r="I1084" s="30" t="s">
        <v>440</v>
      </c>
      <c r="J1084" s="30" t="s">
        <v>173</v>
      </c>
      <c r="K1084" s="30" t="s">
        <v>2049</v>
      </c>
      <c r="L1084" s="31" t="s">
        <v>1265</v>
      </c>
      <c r="M1084" s="31" t="s">
        <v>3049</v>
      </c>
      <c r="N1084" s="34" t="s">
        <v>513</v>
      </c>
      <c r="O1084" s="35" t="s">
        <v>3471</v>
      </c>
      <c r="P1084" s="34"/>
      <c r="Q1084" s="36" t="s">
        <v>2195</v>
      </c>
      <c r="R1084" s="36"/>
      <c r="S1084" s="36"/>
      <c r="T1084" s="34"/>
      <c r="U1084" s="34"/>
      <c r="V1084" s="34"/>
      <c r="W1084" s="34"/>
      <c r="X1084" s="34"/>
      <c r="Y1084" s="34"/>
      <c r="Z1084" s="34"/>
      <c r="AA1084" s="34"/>
      <c r="AB1084" s="34"/>
      <c r="AC1084" s="34"/>
      <c r="AD1084" s="34"/>
      <c r="AE1084" s="34"/>
      <c r="AF1084" s="34"/>
      <c r="AG1084" s="34"/>
      <c r="AH1084" s="34"/>
      <c r="AI1084" s="34"/>
      <c r="AJ1084" s="34"/>
      <c r="AK1084" s="34"/>
      <c r="AL1084" s="34"/>
      <c r="AM1084" s="34"/>
      <c r="AN1084" s="34"/>
      <c r="AO1084" s="34"/>
      <c r="AP1084" s="34"/>
      <c r="AQ1084" s="34"/>
      <c r="AR1084" s="34"/>
      <c r="AS1084" s="34"/>
      <c r="AT1084" s="34"/>
      <c r="AU1084" s="34"/>
      <c r="AV1084" s="34"/>
      <c r="AW1084" s="34"/>
    </row>
    <row r="1085" spans="2:49" hidden="1">
      <c r="B1085" s="28">
        <f t="shared" si="16"/>
        <v>1082</v>
      </c>
      <c r="C1085" s="30">
        <v>45517</v>
      </c>
      <c r="D1085" s="30" t="s">
        <v>1464</v>
      </c>
      <c r="E1085" s="30" t="s">
        <v>679</v>
      </c>
      <c r="F1085" s="30" t="s">
        <v>3509</v>
      </c>
      <c r="G1085" s="30" t="s">
        <v>375</v>
      </c>
      <c r="H1085" s="30" t="s">
        <v>1546</v>
      </c>
      <c r="I1085" s="30" t="s">
        <v>1477</v>
      </c>
      <c r="J1085" s="30" t="s">
        <v>1478</v>
      </c>
      <c r="K1085" s="30" t="s">
        <v>3538</v>
      </c>
      <c r="L1085" s="31" t="s">
        <v>3048</v>
      </c>
      <c r="M1085" s="31" t="s">
        <v>3049</v>
      </c>
      <c r="N1085" s="34" t="s">
        <v>686</v>
      </c>
      <c r="O1085" s="35" t="s">
        <v>3517</v>
      </c>
      <c r="P1085" s="34">
        <v>1</v>
      </c>
      <c r="Q1085" s="36"/>
      <c r="R1085" s="36"/>
      <c r="S1085" s="36"/>
      <c r="T1085" s="34"/>
      <c r="U1085" s="34"/>
      <c r="V1085" s="34"/>
      <c r="W1085" s="34"/>
      <c r="X1085" s="34"/>
      <c r="Y1085" s="34"/>
      <c r="Z1085" s="34"/>
      <c r="AA1085" s="34"/>
      <c r="AB1085" s="34"/>
      <c r="AC1085" s="34"/>
      <c r="AD1085" s="34"/>
      <c r="AE1085" s="34"/>
      <c r="AF1085" s="34"/>
      <c r="AG1085" s="34"/>
      <c r="AH1085" s="34"/>
      <c r="AI1085" s="34"/>
      <c r="AJ1085" s="34"/>
      <c r="AK1085" s="34"/>
      <c r="AL1085" s="34"/>
      <c r="AM1085" s="34"/>
      <c r="AN1085" s="34"/>
      <c r="AO1085" s="34"/>
      <c r="AP1085" s="34"/>
      <c r="AQ1085" s="34"/>
      <c r="AR1085" s="34"/>
      <c r="AS1085" s="34"/>
      <c r="AT1085" s="34"/>
      <c r="AU1085" s="34"/>
      <c r="AV1085" s="34"/>
      <c r="AW1085" s="34"/>
    </row>
    <row r="1086" spans="2:49" hidden="1">
      <c r="B1086" s="28">
        <f t="shared" si="16"/>
        <v>1083</v>
      </c>
      <c r="C1086" s="30">
        <v>45517</v>
      </c>
      <c r="D1086" s="30" t="s">
        <v>1464</v>
      </c>
      <c r="E1086" s="30" t="s">
        <v>679</v>
      </c>
      <c r="F1086" s="30" t="s">
        <v>3509</v>
      </c>
      <c r="G1086" s="30" t="s">
        <v>375</v>
      </c>
      <c r="H1086" s="30" t="s">
        <v>1538</v>
      </c>
      <c r="I1086" s="30" t="s">
        <v>1521</v>
      </c>
      <c r="J1086" s="30" t="s">
        <v>1668</v>
      </c>
      <c r="K1086" s="30" t="s">
        <v>2170</v>
      </c>
      <c r="L1086" s="31" t="s">
        <v>3048</v>
      </c>
      <c r="M1086" s="31" t="s">
        <v>3049</v>
      </c>
      <c r="N1086" s="34" t="s">
        <v>3050</v>
      </c>
      <c r="O1086" s="35"/>
      <c r="P1086" s="34">
        <v>1</v>
      </c>
      <c r="Q1086" s="36" t="s">
        <v>2281</v>
      </c>
      <c r="R1086" s="36" t="s">
        <v>3539</v>
      </c>
      <c r="S1086" s="36" t="s">
        <v>3540</v>
      </c>
      <c r="T1086" s="34"/>
      <c r="U1086" s="34"/>
      <c r="V1086" s="34"/>
      <c r="W1086" s="34"/>
      <c r="X1086" s="34"/>
      <c r="Y1086" s="34"/>
      <c r="Z1086" s="34"/>
      <c r="AA1086" s="34"/>
      <c r="AB1086" s="34"/>
      <c r="AC1086" s="34"/>
      <c r="AD1086" s="34"/>
      <c r="AE1086" s="34"/>
      <c r="AF1086" s="34"/>
      <c r="AG1086" s="34"/>
      <c r="AH1086" s="34"/>
      <c r="AI1086" s="34"/>
      <c r="AJ1086" s="34"/>
      <c r="AK1086" s="34"/>
      <c r="AL1086" s="34"/>
      <c r="AM1086" s="34"/>
      <c r="AN1086" s="34"/>
      <c r="AO1086" s="34"/>
      <c r="AP1086" s="34"/>
      <c r="AQ1086" s="34"/>
      <c r="AR1086" s="34"/>
      <c r="AS1086" s="34"/>
      <c r="AT1086" s="34"/>
      <c r="AU1086" s="34"/>
      <c r="AV1086" s="34"/>
      <c r="AW1086" s="34"/>
    </row>
    <row r="1087" spans="2:49" hidden="1">
      <c r="B1087" s="28">
        <f t="shared" si="16"/>
        <v>1084</v>
      </c>
      <c r="C1087" s="30">
        <v>45517</v>
      </c>
      <c r="D1087" s="30" t="s">
        <v>1464</v>
      </c>
      <c r="E1087" s="30" t="s">
        <v>679</v>
      </c>
      <c r="F1087" s="30" t="s">
        <v>3509</v>
      </c>
      <c r="G1087" s="30" t="s">
        <v>375</v>
      </c>
      <c r="H1087" s="30" t="s">
        <v>1516</v>
      </c>
      <c r="I1087" s="30" t="s">
        <v>440</v>
      </c>
      <c r="J1087" s="30" t="s">
        <v>1580</v>
      </c>
      <c r="K1087" s="30" t="s">
        <v>3541</v>
      </c>
      <c r="L1087" s="31" t="s">
        <v>3048</v>
      </c>
      <c r="M1087" s="31" t="s">
        <v>3049</v>
      </c>
      <c r="N1087" s="34" t="s">
        <v>3087</v>
      </c>
      <c r="O1087" s="35" t="s">
        <v>3399</v>
      </c>
      <c r="P1087" s="34">
        <v>1</v>
      </c>
      <c r="Q1087" s="36" t="s">
        <v>2195</v>
      </c>
      <c r="R1087" s="36"/>
      <c r="S1087" s="36"/>
      <c r="T1087" s="34"/>
      <c r="U1087" s="34"/>
      <c r="V1087" s="34"/>
      <c r="W1087" s="34"/>
      <c r="X1087" s="34"/>
      <c r="Y1087" s="34"/>
      <c r="Z1087" s="34"/>
      <c r="AA1087" s="34"/>
      <c r="AB1087" s="34"/>
      <c r="AC1087" s="34"/>
      <c r="AD1087" s="34"/>
      <c r="AE1087" s="34">
        <v>1</v>
      </c>
      <c r="AF1087" s="34"/>
      <c r="AG1087" s="34"/>
      <c r="AH1087" s="34"/>
      <c r="AI1087" s="34"/>
      <c r="AJ1087" s="34"/>
      <c r="AK1087" s="34"/>
      <c r="AL1087" s="34"/>
      <c r="AM1087" s="34"/>
      <c r="AN1087" s="34"/>
      <c r="AO1087" s="34"/>
      <c r="AP1087" s="34"/>
      <c r="AQ1087" s="34"/>
      <c r="AR1087" s="34"/>
      <c r="AS1087" s="34"/>
      <c r="AT1087" s="34"/>
      <c r="AU1087" s="34"/>
      <c r="AV1087" s="34"/>
      <c r="AW1087" s="34"/>
    </row>
    <row r="1088" spans="2:49" hidden="1">
      <c r="B1088" s="28">
        <f t="shared" si="16"/>
        <v>1085</v>
      </c>
      <c r="C1088" s="30">
        <v>45517</v>
      </c>
      <c r="D1088" s="30" t="s">
        <v>1464</v>
      </c>
      <c r="E1088" s="30" t="s">
        <v>679</v>
      </c>
      <c r="F1088" s="30" t="s">
        <v>3509</v>
      </c>
      <c r="G1088" s="30" t="s">
        <v>1465</v>
      </c>
      <c r="H1088" s="30" t="s">
        <v>1516</v>
      </c>
      <c r="I1088" s="30" t="s">
        <v>440</v>
      </c>
      <c r="J1088" s="30" t="s">
        <v>173</v>
      </c>
      <c r="K1088" s="30" t="s">
        <v>2241</v>
      </c>
      <c r="L1088" s="31" t="s">
        <v>1265</v>
      </c>
      <c r="M1088" s="31" t="s">
        <v>2377</v>
      </c>
      <c r="N1088" s="34" t="s">
        <v>505</v>
      </c>
      <c r="O1088" s="35" t="s">
        <v>3415</v>
      </c>
      <c r="P1088" s="34"/>
      <c r="Q1088" s="36" t="s">
        <v>2195</v>
      </c>
      <c r="R1088" s="36" t="s">
        <v>3542</v>
      </c>
      <c r="S1088" s="36" t="s">
        <v>3543</v>
      </c>
      <c r="T1088" s="34"/>
      <c r="U1088" s="34"/>
      <c r="V1088" s="34"/>
      <c r="W1088" s="34"/>
      <c r="X1088" s="34"/>
      <c r="Y1088" s="34"/>
      <c r="Z1088" s="34"/>
      <c r="AA1088" s="34"/>
      <c r="AB1088" s="34"/>
      <c r="AC1088" s="34"/>
      <c r="AD1088" s="34"/>
      <c r="AE1088" s="34"/>
      <c r="AF1088" s="34"/>
      <c r="AG1088" s="34"/>
      <c r="AH1088" s="34"/>
      <c r="AI1088" s="34"/>
      <c r="AJ1088" s="34"/>
      <c r="AK1088" s="34"/>
      <c r="AL1088" s="34"/>
      <c r="AM1088" s="34"/>
      <c r="AN1088" s="34"/>
      <c r="AO1088" s="34"/>
      <c r="AP1088" s="34"/>
      <c r="AQ1088" s="34"/>
      <c r="AR1088" s="34"/>
      <c r="AS1088" s="34"/>
      <c r="AT1088" s="34"/>
      <c r="AU1088" s="34"/>
      <c r="AV1088" s="34"/>
      <c r="AW1088" s="34"/>
    </row>
    <row r="1089" spans="2:49" hidden="1">
      <c r="B1089" s="28">
        <f t="shared" si="16"/>
        <v>1086</v>
      </c>
      <c r="C1089" s="30">
        <v>45518</v>
      </c>
      <c r="D1089" s="30" t="s">
        <v>1464</v>
      </c>
      <c r="E1089" s="30" t="s">
        <v>679</v>
      </c>
      <c r="F1089" s="30" t="s">
        <v>3509</v>
      </c>
      <c r="G1089" s="30" t="s">
        <v>375</v>
      </c>
      <c r="H1089" s="30" t="s">
        <v>1546</v>
      </c>
      <c r="I1089" s="30" t="s">
        <v>1477</v>
      </c>
      <c r="J1089" s="30" t="s">
        <v>1834</v>
      </c>
      <c r="K1089" s="30" t="s">
        <v>1989</v>
      </c>
      <c r="L1089" s="31" t="s">
        <v>1113</v>
      </c>
      <c r="M1089" s="31" t="s">
        <v>582</v>
      </c>
      <c r="N1089" s="34" t="s">
        <v>162</v>
      </c>
      <c r="O1089" s="35" t="s">
        <v>3429</v>
      </c>
      <c r="P1089" s="34">
        <v>1</v>
      </c>
      <c r="Q1089" s="36"/>
      <c r="R1089" s="36" t="s">
        <v>3544</v>
      </c>
      <c r="S1089" s="36" t="s">
        <v>3545</v>
      </c>
      <c r="T1089" s="34"/>
      <c r="U1089" s="34"/>
      <c r="V1089" s="34"/>
      <c r="W1089" s="34"/>
      <c r="X1089" s="34"/>
      <c r="Y1089" s="34"/>
      <c r="Z1089" s="34"/>
      <c r="AA1089" s="34"/>
      <c r="AB1089" s="34"/>
      <c r="AC1089" s="34"/>
      <c r="AD1089" s="34"/>
      <c r="AE1089" s="34"/>
      <c r="AF1089" s="34"/>
      <c r="AG1089" s="34"/>
      <c r="AH1089" s="34"/>
      <c r="AI1089" s="34"/>
      <c r="AJ1089" s="34"/>
      <c r="AK1089" s="34"/>
      <c r="AL1089" s="34"/>
      <c r="AM1089" s="34"/>
      <c r="AN1089" s="34"/>
      <c r="AO1089" s="34"/>
      <c r="AP1089" s="34"/>
      <c r="AQ1089" s="34"/>
      <c r="AR1089" s="34"/>
      <c r="AS1089" s="34"/>
      <c r="AT1089" s="34"/>
      <c r="AU1089" s="34"/>
      <c r="AV1089" s="34"/>
      <c r="AW1089" s="34"/>
    </row>
    <row r="1090" spans="2:49" hidden="1">
      <c r="B1090" s="28">
        <f t="shared" si="16"/>
        <v>1087</v>
      </c>
      <c r="C1090" s="30">
        <v>45518</v>
      </c>
      <c r="D1090" s="30" t="s">
        <v>1464</v>
      </c>
      <c r="E1090" s="30" t="s">
        <v>679</v>
      </c>
      <c r="F1090" s="30" t="s">
        <v>3509</v>
      </c>
      <c r="G1090" s="30" t="s">
        <v>375</v>
      </c>
      <c r="H1090" s="30" t="s">
        <v>1565</v>
      </c>
      <c r="I1090" s="30" t="s">
        <v>1632</v>
      </c>
      <c r="J1090" s="30" t="s">
        <v>1633</v>
      </c>
      <c r="K1090" s="30" t="s">
        <v>3546</v>
      </c>
      <c r="L1090" s="31" t="s">
        <v>1113</v>
      </c>
      <c r="M1090" s="31" t="s">
        <v>582</v>
      </c>
      <c r="N1090" s="34" t="s">
        <v>583</v>
      </c>
      <c r="O1090" s="35" t="s">
        <v>3455</v>
      </c>
      <c r="P1090" s="34">
        <v>1</v>
      </c>
      <c r="Q1090" s="36" t="s">
        <v>2397</v>
      </c>
      <c r="R1090" s="36"/>
      <c r="S1090" s="36"/>
      <c r="T1090" s="34">
        <v>1</v>
      </c>
      <c r="U1090" s="34"/>
      <c r="V1090" s="34"/>
      <c r="W1090" s="34"/>
      <c r="X1090" s="34"/>
      <c r="Y1090" s="34"/>
      <c r="Z1090" s="34"/>
      <c r="AA1090" s="34"/>
      <c r="AB1090" s="34"/>
      <c r="AC1090" s="34"/>
      <c r="AD1090" s="34"/>
      <c r="AE1090" s="34"/>
      <c r="AF1090" s="34"/>
      <c r="AG1090" s="34"/>
      <c r="AH1090" s="34"/>
      <c r="AI1090" s="34"/>
      <c r="AJ1090" s="34"/>
      <c r="AK1090" s="34"/>
      <c r="AL1090" s="34"/>
      <c r="AM1090" s="34"/>
      <c r="AN1090" s="34"/>
      <c r="AO1090" s="34"/>
      <c r="AP1090" s="34"/>
      <c r="AQ1090" s="34"/>
      <c r="AR1090" s="34"/>
      <c r="AS1090" s="34"/>
      <c r="AT1090" s="34"/>
      <c r="AU1090" s="34"/>
      <c r="AV1090" s="34"/>
      <c r="AW1090" s="34"/>
    </row>
    <row r="1091" spans="2:49" hidden="1">
      <c r="B1091" s="28">
        <f t="shared" si="16"/>
        <v>1088</v>
      </c>
      <c r="C1091" s="30">
        <v>45518</v>
      </c>
      <c r="D1091" s="30" t="s">
        <v>1464</v>
      </c>
      <c r="E1091" s="30" t="s">
        <v>679</v>
      </c>
      <c r="F1091" s="30" t="s">
        <v>3509</v>
      </c>
      <c r="G1091" s="30" t="s">
        <v>375</v>
      </c>
      <c r="H1091" s="30" t="s">
        <v>1565</v>
      </c>
      <c r="I1091" s="30" t="s">
        <v>1509</v>
      </c>
      <c r="J1091" s="30" t="s">
        <v>1627</v>
      </c>
      <c r="K1091" s="30" t="s">
        <v>3547</v>
      </c>
      <c r="L1091" s="31" t="s">
        <v>3054</v>
      </c>
      <c r="M1091" s="31" t="s">
        <v>3078</v>
      </c>
      <c r="N1091" s="34" t="s">
        <v>620</v>
      </c>
      <c r="O1091" s="35" t="s">
        <v>3137</v>
      </c>
      <c r="P1091" s="34">
        <v>1</v>
      </c>
      <c r="Q1091" s="36" t="s">
        <v>2397</v>
      </c>
      <c r="R1091" s="36"/>
      <c r="S1091" s="36"/>
      <c r="T1091" s="34"/>
      <c r="U1091" s="34"/>
      <c r="V1091" s="34">
        <v>1</v>
      </c>
      <c r="W1091" s="34"/>
      <c r="X1091" s="34"/>
      <c r="Y1091" s="34"/>
      <c r="Z1091" s="34"/>
      <c r="AA1091" s="34"/>
      <c r="AB1091" s="34"/>
      <c r="AC1091" s="34"/>
      <c r="AD1091" s="34"/>
      <c r="AE1091" s="34"/>
      <c r="AF1091" s="34"/>
      <c r="AG1091" s="34"/>
      <c r="AH1091" s="34"/>
      <c r="AI1091" s="34"/>
      <c r="AJ1091" s="34"/>
      <c r="AK1091" s="34"/>
      <c r="AL1091" s="34"/>
      <c r="AM1091" s="34"/>
      <c r="AN1091" s="34"/>
      <c r="AO1091" s="34"/>
      <c r="AP1091" s="34"/>
      <c r="AQ1091" s="34"/>
      <c r="AR1091" s="34"/>
      <c r="AS1091" s="34"/>
      <c r="AT1091" s="34"/>
      <c r="AU1091" s="34"/>
      <c r="AV1091" s="34"/>
      <c r="AW1091" s="34"/>
    </row>
    <row r="1092" spans="2:49" hidden="1">
      <c r="B1092" s="28">
        <f t="shared" ref="B1092:B1155" si="17">ROW()-3</f>
        <v>1089</v>
      </c>
      <c r="C1092" s="30">
        <v>45518</v>
      </c>
      <c r="D1092" s="30" t="s">
        <v>1464</v>
      </c>
      <c r="E1092" s="30" t="s">
        <v>679</v>
      </c>
      <c r="F1092" s="30" t="s">
        <v>3509</v>
      </c>
      <c r="G1092" s="30" t="s">
        <v>375</v>
      </c>
      <c r="H1092" s="30" t="s">
        <v>1516</v>
      </c>
      <c r="I1092" s="30" t="s">
        <v>440</v>
      </c>
      <c r="J1092" s="30" t="s">
        <v>816</v>
      </c>
      <c r="K1092" s="30" t="s">
        <v>1854</v>
      </c>
      <c r="L1092" s="31" t="s">
        <v>3048</v>
      </c>
      <c r="M1092" s="31" t="s">
        <v>3049</v>
      </c>
      <c r="N1092" s="34" t="s">
        <v>3050</v>
      </c>
      <c r="O1092" s="35" t="s">
        <v>3399</v>
      </c>
      <c r="P1092" s="34">
        <v>1</v>
      </c>
      <c r="Q1092" s="36" t="s">
        <v>2195</v>
      </c>
      <c r="R1092" s="36" t="s">
        <v>3548</v>
      </c>
      <c r="S1092" s="36" t="s">
        <v>3549</v>
      </c>
      <c r="T1092" s="34"/>
      <c r="U1092" s="34"/>
      <c r="V1092" s="34"/>
      <c r="W1092" s="34"/>
      <c r="X1092" s="34"/>
      <c r="Y1092" s="34"/>
      <c r="Z1092" s="34"/>
      <c r="AA1092" s="34"/>
      <c r="AB1092" s="34"/>
      <c r="AC1092" s="34"/>
      <c r="AD1092" s="34"/>
      <c r="AE1092" s="34"/>
      <c r="AF1092" s="34"/>
      <c r="AG1092" s="34"/>
      <c r="AH1092" s="34"/>
      <c r="AI1092" s="34"/>
      <c r="AJ1092" s="34"/>
      <c r="AK1092" s="34"/>
      <c r="AL1092" s="34"/>
      <c r="AM1092" s="34"/>
      <c r="AN1092" s="34"/>
      <c r="AO1092" s="34"/>
      <c r="AP1092" s="34"/>
      <c r="AQ1092" s="34"/>
      <c r="AR1092" s="34"/>
      <c r="AS1092" s="34"/>
      <c r="AT1092" s="34"/>
      <c r="AU1092" s="34"/>
      <c r="AV1092" s="34"/>
      <c r="AW1092" s="34"/>
    </row>
    <row r="1093" spans="2:49" hidden="1">
      <c r="B1093" s="28">
        <f t="shared" si="17"/>
        <v>1090</v>
      </c>
      <c r="C1093" s="30">
        <v>45518</v>
      </c>
      <c r="D1093" s="30" t="s">
        <v>1464</v>
      </c>
      <c r="E1093" s="30" t="s">
        <v>679</v>
      </c>
      <c r="F1093" s="30" t="s">
        <v>3509</v>
      </c>
      <c r="G1093" s="30" t="s">
        <v>1465</v>
      </c>
      <c r="H1093" s="30" t="s">
        <v>1516</v>
      </c>
      <c r="I1093" s="30" t="s">
        <v>440</v>
      </c>
      <c r="J1093" s="30" t="s">
        <v>173</v>
      </c>
      <c r="K1093" s="30" t="s">
        <v>2596</v>
      </c>
      <c r="L1093" s="31" t="s">
        <v>1265</v>
      </c>
      <c r="M1093" s="31" t="s">
        <v>3070</v>
      </c>
      <c r="N1093" s="34" t="s">
        <v>3044</v>
      </c>
      <c r="O1093" s="35" t="s">
        <v>3158</v>
      </c>
      <c r="P1093" s="34"/>
      <c r="Q1093" s="36" t="s">
        <v>2195</v>
      </c>
      <c r="R1093" s="36"/>
      <c r="S1093" s="36"/>
      <c r="T1093" s="34"/>
      <c r="U1093" s="34"/>
      <c r="V1093" s="34"/>
      <c r="W1093" s="34"/>
      <c r="X1093" s="34"/>
      <c r="Y1093" s="34"/>
      <c r="Z1093" s="34"/>
      <c r="AA1093" s="34"/>
      <c r="AB1093" s="34"/>
      <c r="AC1093" s="34"/>
      <c r="AD1093" s="34"/>
      <c r="AE1093" s="34"/>
      <c r="AF1093" s="34"/>
      <c r="AG1093" s="34">
        <v>1</v>
      </c>
      <c r="AH1093" s="34"/>
      <c r="AI1093" s="34"/>
      <c r="AJ1093" s="34"/>
      <c r="AK1093" s="34"/>
      <c r="AL1093" s="34"/>
      <c r="AM1093" s="34"/>
      <c r="AN1093" s="34"/>
      <c r="AO1093" s="34"/>
      <c r="AP1093" s="34"/>
      <c r="AQ1093" s="34"/>
      <c r="AR1093" s="34"/>
      <c r="AS1093" s="34"/>
      <c r="AT1093" s="34"/>
      <c r="AU1093" s="34"/>
      <c r="AV1093" s="34"/>
      <c r="AW1093" s="34"/>
    </row>
    <row r="1094" spans="2:49" hidden="1">
      <c r="B1094" s="28">
        <f t="shared" si="17"/>
        <v>1091</v>
      </c>
      <c r="C1094" s="30">
        <v>45518</v>
      </c>
      <c r="D1094" s="30" t="s">
        <v>1464</v>
      </c>
      <c r="E1094" s="30" t="s">
        <v>679</v>
      </c>
      <c r="F1094" s="30" t="s">
        <v>3509</v>
      </c>
      <c r="G1094" s="30" t="s">
        <v>375</v>
      </c>
      <c r="H1094" s="30" t="s">
        <v>1610</v>
      </c>
      <c r="I1094" s="30" t="s">
        <v>3550</v>
      </c>
      <c r="J1094" s="30" t="s">
        <v>1556</v>
      </c>
      <c r="K1094" s="30" t="s">
        <v>2355</v>
      </c>
      <c r="L1094" s="31" t="s">
        <v>3057</v>
      </c>
      <c r="M1094" s="31" t="s">
        <v>3058</v>
      </c>
      <c r="N1094" s="34" t="s">
        <v>3059</v>
      </c>
      <c r="O1094" s="35"/>
      <c r="P1094" s="34">
        <v>1</v>
      </c>
      <c r="Q1094" s="36" t="s">
        <v>2188</v>
      </c>
      <c r="R1094" s="36"/>
      <c r="S1094" s="36"/>
      <c r="T1094" s="34"/>
      <c r="U1094" s="34"/>
      <c r="V1094" s="34"/>
      <c r="W1094" s="34"/>
      <c r="X1094" s="34"/>
      <c r="Y1094" s="34"/>
      <c r="Z1094" s="34"/>
      <c r="AA1094" s="34">
        <v>1</v>
      </c>
      <c r="AB1094" s="34"/>
      <c r="AC1094" s="34"/>
      <c r="AD1094" s="34"/>
      <c r="AE1094" s="34"/>
      <c r="AF1094" s="34"/>
      <c r="AG1094" s="34"/>
      <c r="AH1094" s="34"/>
      <c r="AI1094" s="34"/>
      <c r="AJ1094" s="34"/>
      <c r="AK1094" s="34"/>
      <c r="AL1094" s="34"/>
      <c r="AM1094" s="34"/>
      <c r="AN1094" s="34"/>
      <c r="AO1094" s="34"/>
      <c r="AP1094" s="34"/>
      <c r="AQ1094" s="34"/>
      <c r="AR1094" s="34"/>
      <c r="AS1094" s="34"/>
      <c r="AT1094" s="34"/>
      <c r="AU1094" s="34"/>
      <c r="AV1094" s="34"/>
      <c r="AW1094" s="34"/>
    </row>
    <row r="1095" spans="2:49" hidden="1">
      <c r="B1095" s="28">
        <f t="shared" si="17"/>
        <v>1092</v>
      </c>
      <c r="C1095" s="30">
        <v>45520</v>
      </c>
      <c r="D1095" s="30" t="s">
        <v>1464</v>
      </c>
      <c r="E1095" s="30" t="s">
        <v>679</v>
      </c>
      <c r="F1095" s="30" t="s">
        <v>698</v>
      </c>
      <c r="G1095" s="30" t="s">
        <v>375</v>
      </c>
      <c r="H1095" s="30" t="s">
        <v>1565</v>
      </c>
      <c r="I1095" s="30" t="s">
        <v>1632</v>
      </c>
      <c r="J1095" s="30" t="s">
        <v>341</v>
      </c>
      <c r="K1095" s="30" t="s">
        <v>3551</v>
      </c>
      <c r="L1095" s="31" t="s">
        <v>3057</v>
      </c>
      <c r="M1095" s="31" t="s">
        <v>2279</v>
      </c>
      <c r="N1095" s="34" t="s">
        <v>2280</v>
      </c>
      <c r="O1095" s="35" t="s">
        <v>3484</v>
      </c>
      <c r="P1095" s="34">
        <v>1</v>
      </c>
      <c r="Q1095" s="36" t="s">
        <v>2397</v>
      </c>
      <c r="R1095" s="36" t="s">
        <v>3552</v>
      </c>
      <c r="S1095" s="36" t="s">
        <v>3553</v>
      </c>
      <c r="T1095" s="34"/>
      <c r="U1095" s="34"/>
      <c r="V1095" s="34"/>
      <c r="W1095" s="34"/>
      <c r="X1095" s="34"/>
      <c r="Y1095" s="34"/>
      <c r="Z1095" s="34"/>
      <c r="AA1095" s="34"/>
      <c r="AB1095" s="34"/>
      <c r="AC1095" s="34"/>
      <c r="AD1095" s="34"/>
      <c r="AE1095" s="34"/>
      <c r="AF1095" s="34"/>
      <c r="AG1095" s="34"/>
      <c r="AH1095" s="34"/>
      <c r="AI1095" s="34"/>
      <c r="AJ1095" s="34"/>
      <c r="AK1095" s="34"/>
      <c r="AL1095" s="34"/>
      <c r="AM1095" s="34"/>
      <c r="AN1095" s="34"/>
      <c r="AO1095" s="34"/>
      <c r="AP1095" s="34"/>
      <c r="AQ1095" s="34"/>
      <c r="AR1095" s="34"/>
      <c r="AS1095" s="34"/>
      <c r="AT1095" s="34"/>
      <c r="AU1095" s="34"/>
      <c r="AV1095" s="34"/>
      <c r="AW1095" s="34"/>
    </row>
    <row r="1096" spans="2:49" hidden="1">
      <c r="B1096" s="28">
        <f t="shared" si="17"/>
        <v>1093</v>
      </c>
      <c r="C1096" s="30">
        <v>45520</v>
      </c>
      <c r="D1096" s="30" t="s">
        <v>1464</v>
      </c>
      <c r="E1096" s="30" t="s">
        <v>679</v>
      </c>
      <c r="F1096" s="30" t="s">
        <v>698</v>
      </c>
      <c r="G1096" s="30" t="s">
        <v>375</v>
      </c>
      <c r="H1096" s="30" t="s">
        <v>1565</v>
      </c>
      <c r="I1096" s="30" t="s">
        <v>1503</v>
      </c>
      <c r="J1096" s="30" t="s">
        <v>1619</v>
      </c>
      <c r="K1096" s="30" t="s">
        <v>3554</v>
      </c>
      <c r="L1096" s="31" t="s">
        <v>3202</v>
      </c>
      <c r="M1096" s="31" t="s">
        <v>48</v>
      </c>
      <c r="N1096" s="34" t="s">
        <v>3089</v>
      </c>
      <c r="O1096" s="35" t="s">
        <v>3399</v>
      </c>
      <c r="P1096" s="34">
        <v>1</v>
      </c>
      <c r="Q1096" s="36" t="s">
        <v>2397</v>
      </c>
      <c r="R1096" s="36"/>
      <c r="S1096" s="36"/>
      <c r="T1096" s="34"/>
      <c r="U1096" s="34"/>
      <c r="V1096" s="34"/>
      <c r="W1096" s="34">
        <v>1</v>
      </c>
      <c r="X1096" s="34"/>
      <c r="Y1096" s="34"/>
      <c r="Z1096" s="34"/>
      <c r="AA1096" s="34"/>
      <c r="AB1096" s="34"/>
      <c r="AC1096" s="34"/>
      <c r="AD1096" s="34"/>
      <c r="AE1096" s="34"/>
      <c r="AF1096" s="34"/>
      <c r="AG1096" s="34"/>
      <c r="AH1096" s="34"/>
      <c r="AI1096" s="34"/>
      <c r="AJ1096" s="34"/>
      <c r="AK1096" s="34"/>
      <c r="AL1096" s="34"/>
      <c r="AM1096" s="34"/>
      <c r="AN1096" s="34"/>
      <c r="AO1096" s="34"/>
      <c r="AP1096" s="34"/>
      <c r="AQ1096" s="34"/>
      <c r="AR1096" s="34"/>
      <c r="AS1096" s="34"/>
      <c r="AT1096" s="34"/>
      <c r="AU1096" s="34"/>
      <c r="AV1096" s="34"/>
      <c r="AW1096" s="34"/>
    </row>
    <row r="1097" spans="2:49" hidden="1">
      <c r="B1097" s="28">
        <f t="shared" si="17"/>
        <v>1094</v>
      </c>
      <c r="C1097" s="30">
        <v>45523</v>
      </c>
      <c r="D1097" s="30" t="s">
        <v>1464</v>
      </c>
      <c r="E1097" s="30" t="s">
        <v>679</v>
      </c>
      <c r="F1097" s="30" t="s">
        <v>698</v>
      </c>
      <c r="G1097" s="30" t="s">
        <v>1465</v>
      </c>
      <c r="H1097" s="30" t="s">
        <v>1565</v>
      </c>
      <c r="I1097" s="30" t="s">
        <v>1707</v>
      </c>
      <c r="J1097" s="30" t="s">
        <v>640</v>
      </c>
      <c r="K1097" s="30" t="s">
        <v>3555</v>
      </c>
      <c r="L1097" s="31" t="s">
        <v>1265</v>
      </c>
      <c r="M1097" s="31" t="s">
        <v>3067</v>
      </c>
      <c r="N1097" s="34" t="s">
        <v>505</v>
      </c>
      <c r="O1097" s="35" t="s">
        <v>3134</v>
      </c>
      <c r="P1097" s="34"/>
      <c r="Q1097" s="36" t="s">
        <v>2397</v>
      </c>
      <c r="R1097" s="36" t="s">
        <v>3556</v>
      </c>
      <c r="S1097" s="36" t="s">
        <v>3557</v>
      </c>
      <c r="T1097" s="34"/>
      <c r="U1097" s="34"/>
      <c r="V1097" s="34"/>
      <c r="W1097" s="34"/>
      <c r="X1097" s="34"/>
      <c r="Y1097" s="34"/>
      <c r="Z1097" s="34"/>
      <c r="AA1097" s="34"/>
      <c r="AB1097" s="34"/>
      <c r="AC1097" s="34"/>
      <c r="AD1097" s="34"/>
      <c r="AE1097" s="34"/>
      <c r="AF1097" s="34"/>
      <c r="AG1097" s="34"/>
      <c r="AH1097" s="34"/>
      <c r="AI1097" s="34"/>
      <c r="AJ1097" s="34"/>
      <c r="AK1097" s="34"/>
      <c r="AL1097" s="34"/>
      <c r="AM1097" s="34"/>
      <c r="AN1097" s="34"/>
      <c r="AO1097" s="34"/>
      <c r="AP1097" s="34"/>
      <c r="AQ1097" s="34"/>
      <c r="AR1097" s="34"/>
      <c r="AS1097" s="34"/>
      <c r="AT1097" s="34"/>
      <c r="AU1097" s="34"/>
      <c r="AV1097" s="34"/>
      <c r="AW1097" s="34"/>
    </row>
    <row r="1098" spans="2:49" hidden="1">
      <c r="B1098" s="28">
        <f t="shared" si="17"/>
        <v>1095</v>
      </c>
      <c r="C1098" s="30">
        <v>45523</v>
      </c>
      <c r="D1098" s="30" t="s">
        <v>1464</v>
      </c>
      <c r="E1098" s="30" t="s">
        <v>679</v>
      </c>
      <c r="F1098" s="30" t="s">
        <v>698</v>
      </c>
      <c r="G1098" s="30" t="s">
        <v>1465</v>
      </c>
      <c r="H1098" s="30" t="s">
        <v>1565</v>
      </c>
      <c r="I1098" s="30" t="s">
        <v>1509</v>
      </c>
      <c r="J1098" s="30" t="s">
        <v>1572</v>
      </c>
      <c r="K1098" s="30" t="s">
        <v>3558</v>
      </c>
      <c r="L1098" s="31" t="s">
        <v>1265</v>
      </c>
      <c r="M1098" s="31" t="s">
        <v>3070</v>
      </c>
      <c r="N1098" s="34" t="s">
        <v>3044</v>
      </c>
      <c r="O1098" s="35" t="s">
        <v>3158</v>
      </c>
      <c r="P1098" s="34"/>
      <c r="Q1098" s="36" t="s">
        <v>2397</v>
      </c>
      <c r="R1098" s="36"/>
      <c r="S1098" s="36"/>
      <c r="T1098" s="34"/>
      <c r="U1098" s="34"/>
      <c r="V1098" s="34"/>
      <c r="W1098" s="34"/>
      <c r="X1098" s="34"/>
      <c r="Y1098" s="34"/>
      <c r="Z1098" s="34"/>
      <c r="AA1098" s="34"/>
      <c r="AB1098" s="34"/>
      <c r="AC1098" s="34"/>
      <c r="AD1098" s="34"/>
      <c r="AE1098" s="34"/>
      <c r="AF1098" s="34"/>
      <c r="AG1098" s="34">
        <v>1</v>
      </c>
      <c r="AH1098" s="34"/>
      <c r="AI1098" s="34"/>
      <c r="AJ1098" s="34"/>
      <c r="AK1098" s="34"/>
      <c r="AL1098" s="34"/>
      <c r="AM1098" s="34"/>
      <c r="AN1098" s="34"/>
      <c r="AO1098" s="34"/>
      <c r="AP1098" s="34"/>
      <c r="AQ1098" s="34"/>
      <c r="AR1098" s="34"/>
      <c r="AS1098" s="34"/>
      <c r="AT1098" s="34"/>
      <c r="AU1098" s="34"/>
      <c r="AV1098" s="34"/>
      <c r="AW1098" s="34"/>
    </row>
    <row r="1099" spans="2:49" hidden="1">
      <c r="B1099" s="28">
        <f t="shared" si="17"/>
        <v>1096</v>
      </c>
      <c r="C1099" s="30">
        <v>45520</v>
      </c>
      <c r="D1099" s="30" t="s">
        <v>1464</v>
      </c>
      <c r="E1099" s="30" t="s">
        <v>679</v>
      </c>
      <c r="F1099" s="30" t="s">
        <v>698</v>
      </c>
      <c r="G1099" s="30" t="s">
        <v>375</v>
      </c>
      <c r="H1099" s="30" t="s">
        <v>1513</v>
      </c>
      <c r="I1099" s="30" t="s">
        <v>440</v>
      </c>
      <c r="J1099" s="30" t="s">
        <v>1600</v>
      </c>
      <c r="K1099" s="30" t="s">
        <v>3559</v>
      </c>
      <c r="L1099" s="31" t="s">
        <v>1113</v>
      </c>
      <c r="M1099" s="31" t="s">
        <v>582</v>
      </c>
      <c r="N1099" s="34" t="s">
        <v>583</v>
      </c>
      <c r="O1099" s="35" t="s">
        <v>3497</v>
      </c>
      <c r="P1099" s="34">
        <v>1</v>
      </c>
      <c r="Q1099" s="36" t="s">
        <v>2195</v>
      </c>
      <c r="R1099" s="36"/>
      <c r="S1099" s="36"/>
      <c r="T1099" s="34">
        <v>1</v>
      </c>
      <c r="U1099" s="34"/>
      <c r="V1099" s="34"/>
      <c r="W1099" s="34"/>
      <c r="X1099" s="34"/>
      <c r="Y1099" s="34"/>
      <c r="Z1099" s="34"/>
      <c r="AA1099" s="34"/>
      <c r="AB1099" s="34"/>
      <c r="AC1099" s="34"/>
      <c r="AD1099" s="34"/>
      <c r="AE1099" s="34"/>
      <c r="AF1099" s="34"/>
      <c r="AG1099" s="34"/>
      <c r="AH1099" s="34"/>
      <c r="AI1099" s="34"/>
      <c r="AJ1099" s="34"/>
      <c r="AK1099" s="34"/>
      <c r="AL1099" s="34"/>
      <c r="AM1099" s="34"/>
      <c r="AN1099" s="34"/>
      <c r="AO1099" s="34"/>
      <c r="AP1099" s="34"/>
      <c r="AQ1099" s="34"/>
      <c r="AR1099" s="34"/>
      <c r="AS1099" s="34"/>
      <c r="AT1099" s="34"/>
      <c r="AU1099" s="34"/>
      <c r="AV1099" s="34"/>
      <c r="AW1099" s="34"/>
    </row>
    <row r="1100" spans="2:49" hidden="1">
      <c r="B1100" s="28">
        <f t="shared" si="17"/>
        <v>1097</v>
      </c>
      <c r="C1100" s="30">
        <v>45520</v>
      </c>
      <c r="D1100" s="30" t="s">
        <v>1464</v>
      </c>
      <c r="E1100" s="30" t="s">
        <v>679</v>
      </c>
      <c r="F1100" s="30" t="s">
        <v>698</v>
      </c>
      <c r="G1100" s="30" t="s">
        <v>375</v>
      </c>
      <c r="H1100" s="30" t="s">
        <v>1513</v>
      </c>
      <c r="I1100" s="30" t="s">
        <v>440</v>
      </c>
      <c r="J1100" s="30" t="s">
        <v>173</v>
      </c>
      <c r="K1100" s="30" t="s">
        <v>2859</v>
      </c>
      <c r="L1100" s="31" t="s">
        <v>3054</v>
      </c>
      <c r="M1100" s="31" t="s">
        <v>3078</v>
      </c>
      <c r="N1100" s="34" t="s">
        <v>620</v>
      </c>
      <c r="O1100" s="35" t="s">
        <v>3137</v>
      </c>
      <c r="P1100" s="34">
        <v>1</v>
      </c>
      <c r="Q1100" s="36" t="s">
        <v>2195</v>
      </c>
      <c r="R1100" s="36"/>
      <c r="S1100" s="36"/>
      <c r="T1100" s="34"/>
      <c r="U1100" s="34"/>
      <c r="V1100" s="34">
        <v>1</v>
      </c>
      <c r="W1100" s="34"/>
      <c r="X1100" s="34"/>
      <c r="Y1100" s="34"/>
      <c r="Z1100" s="34"/>
      <c r="AA1100" s="34"/>
      <c r="AB1100" s="34"/>
      <c r="AC1100" s="34"/>
      <c r="AD1100" s="34"/>
      <c r="AE1100" s="34"/>
      <c r="AF1100" s="34"/>
      <c r="AG1100" s="34"/>
      <c r="AH1100" s="34"/>
      <c r="AI1100" s="34"/>
      <c r="AJ1100" s="34"/>
      <c r="AK1100" s="34"/>
      <c r="AL1100" s="34"/>
      <c r="AM1100" s="34"/>
      <c r="AN1100" s="34"/>
      <c r="AO1100" s="34"/>
      <c r="AP1100" s="34"/>
      <c r="AQ1100" s="34"/>
      <c r="AR1100" s="34"/>
      <c r="AS1100" s="34"/>
      <c r="AT1100" s="34"/>
      <c r="AU1100" s="34"/>
      <c r="AV1100" s="34"/>
      <c r="AW1100" s="34"/>
    </row>
    <row r="1101" spans="2:49" hidden="1">
      <c r="B1101" s="28">
        <f t="shared" si="17"/>
        <v>1098</v>
      </c>
      <c r="C1101" s="30">
        <v>45520</v>
      </c>
      <c r="D1101" s="30" t="s">
        <v>1464</v>
      </c>
      <c r="E1101" s="30" t="s">
        <v>679</v>
      </c>
      <c r="F1101" s="30" t="s">
        <v>698</v>
      </c>
      <c r="G1101" s="30" t="s">
        <v>375</v>
      </c>
      <c r="H1101" s="30" t="s">
        <v>1610</v>
      </c>
      <c r="I1101" s="30" t="s">
        <v>1849</v>
      </c>
      <c r="J1101" s="30" t="s">
        <v>1556</v>
      </c>
      <c r="K1101" s="30" t="s">
        <v>3418</v>
      </c>
      <c r="L1101" s="31" t="s">
        <v>3036</v>
      </c>
      <c r="M1101" s="31" t="s">
        <v>3356</v>
      </c>
      <c r="N1101" s="34" t="s">
        <v>162</v>
      </c>
      <c r="O1101" s="35"/>
      <c r="P1101" s="34">
        <v>1</v>
      </c>
      <c r="Q1101" s="36" t="s">
        <v>2188</v>
      </c>
      <c r="R1101" s="36" t="s">
        <v>3560</v>
      </c>
      <c r="S1101" s="36" t="s">
        <v>3561</v>
      </c>
      <c r="T1101" s="34"/>
      <c r="U1101" s="34"/>
      <c r="V1101" s="34"/>
      <c r="W1101" s="34"/>
      <c r="X1101" s="34"/>
      <c r="Y1101" s="34"/>
      <c r="Z1101" s="34"/>
      <c r="AA1101" s="34"/>
      <c r="AB1101" s="34"/>
      <c r="AC1101" s="34"/>
      <c r="AD1101" s="34"/>
      <c r="AE1101" s="34"/>
      <c r="AF1101" s="34"/>
      <c r="AG1101" s="34"/>
      <c r="AH1101" s="34"/>
      <c r="AI1101" s="34"/>
      <c r="AJ1101" s="34"/>
      <c r="AK1101" s="34"/>
      <c r="AL1101" s="34"/>
      <c r="AM1101" s="34"/>
      <c r="AN1101" s="34"/>
      <c r="AO1101" s="34"/>
      <c r="AP1101" s="34"/>
      <c r="AQ1101" s="34"/>
      <c r="AR1101" s="34"/>
      <c r="AS1101" s="34"/>
      <c r="AT1101" s="34"/>
      <c r="AU1101" s="34"/>
      <c r="AV1101" s="34"/>
      <c r="AW1101" s="34"/>
    </row>
    <row r="1102" spans="2:49" hidden="1">
      <c r="B1102" s="28">
        <f t="shared" si="17"/>
        <v>1099</v>
      </c>
      <c r="C1102" s="30">
        <v>45520</v>
      </c>
      <c r="D1102" s="30" t="s">
        <v>1464</v>
      </c>
      <c r="E1102" s="30" t="s">
        <v>679</v>
      </c>
      <c r="F1102" s="30" t="s">
        <v>698</v>
      </c>
      <c r="G1102" s="30" t="s">
        <v>375</v>
      </c>
      <c r="H1102" s="30" t="s">
        <v>1546</v>
      </c>
      <c r="I1102" s="30" t="s">
        <v>1477</v>
      </c>
      <c r="J1102" s="30" t="s">
        <v>1561</v>
      </c>
      <c r="K1102" s="30" t="s">
        <v>2140</v>
      </c>
      <c r="L1102" s="31" t="s">
        <v>3048</v>
      </c>
      <c r="M1102" s="31" t="s">
        <v>3049</v>
      </c>
      <c r="N1102" s="34" t="s">
        <v>3050</v>
      </c>
      <c r="O1102" s="35" t="s">
        <v>3409</v>
      </c>
      <c r="P1102" s="34">
        <v>1</v>
      </c>
      <c r="Q1102" s="36"/>
      <c r="R1102" s="36" t="s">
        <v>3562</v>
      </c>
      <c r="S1102" s="36" t="s">
        <v>3563</v>
      </c>
      <c r="T1102" s="34"/>
      <c r="U1102" s="34"/>
      <c r="V1102" s="34"/>
      <c r="W1102" s="34"/>
      <c r="X1102" s="34"/>
      <c r="Y1102" s="34"/>
      <c r="Z1102" s="34"/>
      <c r="AA1102" s="34"/>
      <c r="AB1102" s="34"/>
      <c r="AC1102" s="34"/>
      <c r="AD1102" s="34"/>
      <c r="AE1102" s="34"/>
      <c r="AF1102" s="34"/>
      <c r="AG1102" s="34"/>
      <c r="AH1102" s="34"/>
      <c r="AI1102" s="34"/>
      <c r="AJ1102" s="34"/>
      <c r="AK1102" s="34"/>
      <c r="AL1102" s="34"/>
      <c r="AM1102" s="34"/>
      <c r="AN1102" s="34"/>
      <c r="AO1102" s="34"/>
      <c r="AP1102" s="34"/>
      <c r="AQ1102" s="34"/>
      <c r="AR1102" s="34"/>
      <c r="AS1102" s="34"/>
      <c r="AT1102" s="34"/>
      <c r="AU1102" s="34"/>
      <c r="AV1102" s="34"/>
      <c r="AW1102" s="34"/>
    </row>
    <row r="1103" spans="2:49" hidden="1">
      <c r="B1103" s="28">
        <f t="shared" si="17"/>
        <v>1100</v>
      </c>
      <c r="C1103" s="30">
        <v>45523</v>
      </c>
      <c r="D1103" s="30" t="s">
        <v>1464</v>
      </c>
      <c r="E1103" s="30" t="s">
        <v>679</v>
      </c>
      <c r="F1103" s="30" t="s">
        <v>698</v>
      </c>
      <c r="G1103" s="30" t="s">
        <v>375</v>
      </c>
      <c r="H1103" s="30" t="s">
        <v>1513</v>
      </c>
      <c r="I1103" s="30" t="s">
        <v>440</v>
      </c>
      <c r="J1103" s="30" t="s">
        <v>441</v>
      </c>
      <c r="K1103" s="30" t="s">
        <v>3167</v>
      </c>
      <c r="L1103" s="31" t="s">
        <v>3057</v>
      </c>
      <c r="M1103" s="31" t="s">
        <v>3058</v>
      </c>
      <c r="N1103" s="34" t="s">
        <v>2280</v>
      </c>
      <c r="O1103" s="35" t="s">
        <v>3446</v>
      </c>
      <c r="P1103" s="34">
        <v>1</v>
      </c>
      <c r="Q1103" s="36" t="s">
        <v>2195</v>
      </c>
      <c r="R1103" s="36" t="s">
        <v>3564</v>
      </c>
      <c r="S1103" s="36" t="s">
        <v>3565</v>
      </c>
      <c r="T1103" s="34"/>
      <c r="U1103" s="34"/>
      <c r="V1103" s="34"/>
      <c r="W1103" s="34"/>
      <c r="X1103" s="34"/>
      <c r="Y1103" s="34"/>
      <c r="Z1103" s="34"/>
      <c r="AA1103" s="34"/>
      <c r="AB1103" s="34"/>
      <c r="AC1103" s="34"/>
      <c r="AD1103" s="34"/>
      <c r="AE1103" s="34"/>
      <c r="AF1103" s="34"/>
      <c r="AG1103" s="34"/>
      <c r="AH1103" s="34"/>
      <c r="AI1103" s="34"/>
      <c r="AJ1103" s="34"/>
      <c r="AK1103" s="34"/>
      <c r="AL1103" s="34"/>
      <c r="AM1103" s="34"/>
      <c r="AN1103" s="34"/>
      <c r="AO1103" s="34"/>
      <c r="AP1103" s="34"/>
      <c r="AQ1103" s="34"/>
      <c r="AR1103" s="34"/>
      <c r="AS1103" s="34"/>
      <c r="AT1103" s="34"/>
      <c r="AU1103" s="34"/>
      <c r="AV1103" s="34"/>
      <c r="AW1103" s="34"/>
    </row>
    <row r="1104" spans="2:49" hidden="1">
      <c r="B1104" s="28">
        <f t="shared" si="17"/>
        <v>1101</v>
      </c>
      <c r="C1104" s="30">
        <v>45523</v>
      </c>
      <c r="D1104" s="30" t="s">
        <v>1464</v>
      </c>
      <c r="E1104" s="30" t="s">
        <v>679</v>
      </c>
      <c r="F1104" s="30" t="s">
        <v>698</v>
      </c>
      <c r="G1104" s="30" t="s">
        <v>375</v>
      </c>
      <c r="H1104" s="30" t="s">
        <v>1513</v>
      </c>
      <c r="I1104" s="30" t="s">
        <v>440</v>
      </c>
      <c r="J1104" s="30" t="s">
        <v>173</v>
      </c>
      <c r="K1104" s="30" t="s">
        <v>2290</v>
      </c>
      <c r="L1104" s="31" t="s">
        <v>3048</v>
      </c>
      <c r="M1104" s="31" t="s">
        <v>3049</v>
      </c>
      <c r="N1104" s="34" t="s">
        <v>3087</v>
      </c>
      <c r="O1104" s="35" t="s">
        <v>3399</v>
      </c>
      <c r="P1104" s="34">
        <v>1</v>
      </c>
      <c r="Q1104" s="36" t="s">
        <v>2195</v>
      </c>
      <c r="R1104" s="36"/>
      <c r="S1104" s="36"/>
      <c r="T1104" s="34"/>
      <c r="U1104" s="34"/>
      <c r="V1104" s="34"/>
      <c r="W1104" s="34"/>
      <c r="X1104" s="34"/>
      <c r="Y1104" s="34"/>
      <c r="Z1104" s="34"/>
      <c r="AA1104" s="34"/>
      <c r="AB1104" s="34"/>
      <c r="AC1104" s="34"/>
      <c r="AD1104" s="34"/>
      <c r="AE1104" s="34"/>
      <c r="AF1104" s="34">
        <v>1</v>
      </c>
      <c r="AG1104" s="34"/>
      <c r="AH1104" s="34"/>
      <c r="AI1104" s="34"/>
      <c r="AJ1104" s="34"/>
      <c r="AK1104" s="34"/>
      <c r="AL1104" s="34"/>
      <c r="AM1104" s="34"/>
      <c r="AN1104" s="34"/>
      <c r="AO1104" s="34"/>
      <c r="AP1104" s="34"/>
      <c r="AQ1104" s="34"/>
      <c r="AR1104" s="34"/>
      <c r="AS1104" s="34"/>
      <c r="AT1104" s="34"/>
      <c r="AU1104" s="34"/>
      <c r="AV1104" s="34"/>
      <c r="AW1104" s="34"/>
    </row>
    <row r="1105" spans="2:49" hidden="1">
      <c r="B1105" s="28">
        <f t="shared" si="17"/>
        <v>1102</v>
      </c>
      <c r="C1105" s="30">
        <v>45523</v>
      </c>
      <c r="D1105" s="30" t="s">
        <v>1464</v>
      </c>
      <c r="E1105" s="30" t="s">
        <v>679</v>
      </c>
      <c r="F1105" s="30" t="s">
        <v>698</v>
      </c>
      <c r="G1105" s="30" t="s">
        <v>375</v>
      </c>
      <c r="H1105" s="30" t="s">
        <v>1610</v>
      </c>
      <c r="I1105" s="30" t="s">
        <v>1849</v>
      </c>
      <c r="J1105" s="30" t="s">
        <v>1556</v>
      </c>
      <c r="K1105" s="30" t="s">
        <v>3566</v>
      </c>
      <c r="L1105" s="31" t="s">
        <v>3057</v>
      </c>
      <c r="M1105" s="31" t="s">
        <v>3058</v>
      </c>
      <c r="N1105" s="34" t="s">
        <v>2280</v>
      </c>
      <c r="O1105" s="35"/>
      <c r="P1105" s="34">
        <v>1</v>
      </c>
      <c r="Q1105" s="36" t="s">
        <v>2188</v>
      </c>
      <c r="R1105" s="36" t="s">
        <v>3567</v>
      </c>
      <c r="S1105" s="36" t="s">
        <v>3568</v>
      </c>
      <c r="T1105" s="34"/>
      <c r="U1105" s="34"/>
      <c r="V1105" s="34"/>
      <c r="W1105" s="34"/>
      <c r="X1105" s="34"/>
      <c r="Y1105" s="34"/>
      <c r="Z1105" s="34"/>
      <c r="AA1105" s="34"/>
      <c r="AB1105" s="34"/>
      <c r="AC1105" s="34"/>
      <c r="AD1105" s="34"/>
      <c r="AE1105" s="34"/>
      <c r="AF1105" s="34"/>
      <c r="AG1105" s="34"/>
      <c r="AH1105" s="34"/>
      <c r="AI1105" s="34"/>
      <c r="AJ1105" s="34"/>
      <c r="AK1105" s="34"/>
      <c r="AL1105" s="34"/>
      <c r="AM1105" s="34"/>
      <c r="AN1105" s="34"/>
      <c r="AO1105" s="34"/>
      <c r="AP1105" s="34"/>
      <c r="AQ1105" s="34"/>
      <c r="AR1105" s="34"/>
      <c r="AS1105" s="34"/>
      <c r="AT1105" s="34"/>
      <c r="AU1105" s="34"/>
      <c r="AV1105" s="34"/>
      <c r="AW1105" s="34"/>
    </row>
    <row r="1106" spans="2:49" hidden="1">
      <c r="B1106" s="28">
        <f t="shared" si="17"/>
        <v>1103</v>
      </c>
      <c r="C1106" s="30">
        <v>45523</v>
      </c>
      <c r="D1106" s="30" t="s">
        <v>1464</v>
      </c>
      <c r="E1106" s="30" t="s">
        <v>679</v>
      </c>
      <c r="F1106" s="30" t="s">
        <v>698</v>
      </c>
      <c r="G1106" s="30" t="s">
        <v>375</v>
      </c>
      <c r="H1106" s="30" t="s">
        <v>1546</v>
      </c>
      <c r="I1106" s="30" t="s">
        <v>1477</v>
      </c>
      <c r="J1106" s="30" t="s">
        <v>1561</v>
      </c>
      <c r="K1106" s="30" t="s">
        <v>3569</v>
      </c>
      <c r="L1106" s="31" t="s">
        <v>3057</v>
      </c>
      <c r="M1106" s="31" t="s">
        <v>2279</v>
      </c>
      <c r="N1106" s="34" t="s">
        <v>2280</v>
      </c>
      <c r="O1106" s="35" t="s">
        <v>3570</v>
      </c>
      <c r="P1106" s="34">
        <v>1</v>
      </c>
      <c r="Q1106" s="36"/>
      <c r="R1106" s="36" t="s">
        <v>3571</v>
      </c>
      <c r="S1106" s="36" t="s">
        <v>3572</v>
      </c>
      <c r="T1106" s="34"/>
      <c r="U1106" s="34"/>
      <c r="V1106" s="34"/>
      <c r="W1106" s="34"/>
      <c r="X1106" s="34"/>
      <c r="Y1106" s="34"/>
      <c r="Z1106" s="34"/>
      <c r="AA1106" s="34"/>
      <c r="AB1106" s="34"/>
      <c r="AC1106" s="34"/>
      <c r="AD1106" s="34"/>
      <c r="AE1106" s="34"/>
      <c r="AF1106" s="34"/>
      <c r="AG1106" s="34"/>
      <c r="AH1106" s="34"/>
      <c r="AI1106" s="34"/>
      <c r="AJ1106" s="34"/>
      <c r="AK1106" s="34"/>
      <c r="AL1106" s="34"/>
      <c r="AM1106" s="34"/>
      <c r="AN1106" s="34"/>
      <c r="AO1106" s="34"/>
      <c r="AP1106" s="34"/>
      <c r="AQ1106" s="34"/>
      <c r="AR1106" s="34"/>
      <c r="AS1106" s="34"/>
      <c r="AT1106" s="34"/>
      <c r="AU1106" s="34"/>
      <c r="AV1106" s="34"/>
      <c r="AW1106" s="34"/>
    </row>
    <row r="1107" spans="2:49" hidden="1">
      <c r="B1107" s="28">
        <f t="shared" si="17"/>
        <v>1104</v>
      </c>
      <c r="C1107" s="30">
        <v>45524</v>
      </c>
      <c r="D1107" s="30" t="s">
        <v>1464</v>
      </c>
      <c r="E1107" s="30" t="s">
        <v>679</v>
      </c>
      <c r="F1107" s="30" t="s">
        <v>698</v>
      </c>
      <c r="G1107" s="30" t="s">
        <v>1465</v>
      </c>
      <c r="H1107" s="30" t="s">
        <v>1546</v>
      </c>
      <c r="I1107" s="30" t="s">
        <v>1477</v>
      </c>
      <c r="J1107" s="30" t="s">
        <v>1478</v>
      </c>
      <c r="K1107" s="30" t="s">
        <v>3573</v>
      </c>
      <c r="L1107" s="31" t="s">
        <v>1265</v>
      </c>
      <c r="M1107" s="31" t="s">
        <v>3091</v>
      </c>
      <c r="N1107" s="34" t="s">
        <v>3574</v>
      </c>
      <c r="O1107" s="35" t="s">
        <v>3575</v>
      </c>
      <c r="P1107" s="34"/>
      <c r="Q1107" s="36"/>
      <c r="R1107" s="36"/>
      <c r="S1107" s="36"/>
      <c r="T1107" s="34"/>
      <c r="U1107" s="34"/>
      <c r="V1107" s="34"/>
      <c r="W1107" s="34"/>
      <c r="X1107" s="34"/>
      <c r="Y1107" s="34"/>
      <c r="Z1107" s="34"/>
      <c r="AA1107" s="34"/>
      <c r="AB1107" s="34"/>
      <c r="AC1107" s="34"/>
      <c r="AD1107" s="34"/>
      <c r="AE1107" s="34"/>
      <c r="AF1107" s="34"/>
      <c r="AG1107" s="34"/>
      <c r="AH1107" s="34"/>
      <c r="AI1107" s="34"/>
      <c r="AJ1107" s="34"/>
      <c r="AK1107" s="34"/>
      <c r="AL1107" s="34"/>
      <c r="AM1107" s="34"/>
      <c r="AN1107" s="34"/>
      <c r="AO1107" s="34"/>
      <c r="AP1107" s="34"/>
      <c r="AQ1107" s="34"/>
      <c r="AR1107" s="34"/>
      <c r="AS1107" s="34"/>
      <c r="AT1107" s="34"/>
      <c r="AU1107" s="34"/>
      <c r="AV1107" s="34"/>
      <c r="AW1107" s="34"/>
    </row>
    <row r="1108" spans="2:49" hidden="1">
      <c r="B1108" s="28">
        <f t="shared" si="17"/>
        <v>1105</v>
      </c>
      <c r="C1108" s="30">
        <v>45526</v>
      </c>
      <c r="D1108" s="30" t="s">
        <v>1464</v>
      </c>
      <c r="E1108" s="30" t="s">
        <v>679</v>
      </c>
      <c r="F1108" s="30" t="s">
        <v>3576</v>
      </c>
      <c r="G1108" s="30" t="s">
        <v>375</v>
      </c>
      <c r="H1108" s="30" t="s">
        <v>1546</v>
      </c>
      <c r="I1108" s="30" t="s">
        <v>1477</v>
      </c>
      <c r="J1108" s="30" t="s">
        <v>656</v>
      </c>
      <c r="K1108" s="30" t="s">
        <v>3392</v>
      </c>
      <c r="L1108" s="31" t="s">
        <v>3048</v>
      </c>
      <c r="M1108" s="31" t="s">
        <v>3049</v>
      </c>
      <c r="N1108" s="34" t="s">
        <v>686</v>
      </c>
      <c r="O1108" s="35" t="s">
        <v>3517</v>
      </c>
      <c r="P1108" s="34">
        <v>1</v>
      </c>
      <c r="Q1108" s="36"/>
      <c r="R1108" s="36"/>
      <c r="S1108" s="36"/>
      <c r="T1108" s="34"/>
      <c r="U1108" s="34"/>
      <c r="V1108" s="34"/>
      <c r="W1108" s="34"/>
      <c r="X1108" s="34"/>
      <c r="Y1108" s="34"/>
      <c r="Z1108" s="34"/>
      <c r="AA1108" s="34"/>
      <c r="AB1108" s="34"/>
      <c r="AC1108" s="34"/>
      <c r="AD1108" s="34"/>
      <c r="AE1108" s="34"/>
      <c r="AF1108" s="34"/>
      <c r="AG1108" s="34"/>
      <c r="AH1108" s="34"/>
      <c r="AI1108" s="34"/>
      <c r="AJ1108" s="34"/>
      <c r="AK1108" s="34"/>
      <c r="AL1108" s="34"/>
      <c r="AM1108" s="34"/>
      <c r="AN1108" s="34"/>
      <c r="AO1108" s="34"/>
      <c r="AP1108" s="34"/>
      <c r="AQ1108" s="34"/>
      <c r="AR1108" s="34"/>
      <c r="AS1108" s="34"/>
      <c r="AT1108" s="34"/>
      <c r="AU1108" s="34"/>
      <c r="AV1108" s="34"/>
      <c r="AW1108" s="34"/>
    </row>
    <row r="1109" spans="2:49" hidden="1">
      <c r="B1109" s="28">
        <f t="shared" si="17"/>
        <v>1106</v>
      </c>
      <c r="C1109" s="30">
        <v>45526</v>
      </c>
      <c r="D1109" s="30" t="s">
        <v>1464</v>
      </c>
      <c r="E1109" s="30" t="s">
        <v>679</v>
      </c>
      <c r="F1109" s="30" t="s">
        <v>3576</v>
      </c>
      <c r="G1109" s="30" t="s">
        <v>375</v>
      </c>
      <c r="H1109" s="30" t="s">
        <v>1546</v>
      </c>
      <c r="I1109" s="30" t="s">
        <v>1477</v>
      </c>
      <c r="J1109" s="30" t="s">
        <v>656</v>
      </c>
      <c r="K1109" s="30" t="s">
        <v>1497</v>
      </c>
      <c r="L1109" s="31" t="s">
        <v>3036</v>
      </c>
      <c r="M1109" s="31" t="s">
        <v>3185</v>
      </c>
      <c r="N1109" s="34" t="s">
        <v>162</v>
      </c>
      <c r="O1109" s="35" t="s">
        <v>3577</v>
      </c>
      <c r="P1109" s="34">
        <v>1</v>
      </c>
      <c r="Q1109" s="36"/>
      <c r="R1109" s="36" t="s">
        <v>3578</v>
      </c>
      <c r="S1109" s="36" t="s">
        <v>3579</v>
      </c>
      <c r="T1109" s="34"/>
      <c r="U1109" s="34"/>
      <c r="V1109" s="34"/>
      <c r="W1109" s="34"/>
      <c r="X1109" s="34"/>
      <c r="Y1109" s="34"/>
      <c r="Z1109" s="34"/>
      <c r="AA1109" s="34"/>
      <c r="AB1109" s="34"/>
      <c r="AC1109" s="34"/>
      <c r="AD1109" s="34"/>
      <c r="AE1109" s="34"/>
      <c r="AF1109" s="34"/>
      <c r="AG1109" s="34"/>
      <c r="AH1109" s="34"/>
      <c r="AI1109" s="34"/>
      <c r="AJ1109" s="34"/>
      <c r="AK1109" s="34"/>
      <c r="AL1109" s="34"/>
      <c r="AM1109" s="34"/>
      <c r="AN1109" s="34"/>
      <c r="AO1109" s="34"/>
      <c r="AP1109" s="34"/>
      <c r="AQ1109" s="34"/>
      <c r="AR1109" s="34"/>
      <c r="AS1109" s="34"/>
      <c r="AT1109" s="34"/>
      <c r="AU1109" s="34"/>
      <c r="AV1109" s="34"/>
      <c r="AW1109" s="34"/>
    </row>
    <row r="1110" spans="2:49" hidden="1">
      <c r="B1110" s="28">
        <f t="shared" si="17"/>
        <v>1107</v>
      </c>
      <c r="C1110" s="30">
        <v>45526</v>
      </c>
      <c r="D1110" s="30" t="s">
        <v>1464</v>
      </c>
      <c r="E1110" s="30" t="s">
        <v>679</v>
      </c>
      <c r="F1110" s="30" t="s">
        <v>3576</v>
      </c>
      <c r="G1110" s="30" t="s">
        <v>375</v>
      </c>
      <c r="H1110" s="30" t="s">
        <v>1455</v>
      </c>
      <c r="I1110" s="30" t="s">
        <v>1456</v>
      </c>
      <c r="J1110" s="30" t="s">
        <v>1457</v>
      </c>
      <c r="K1110" s="30" t="s">
        <v>3580</v>
      </c>
      <c r="L1110" s="31" t="s">
        <v>3048</v>
      </c>
      <c r="M1110" s="31" t="s">
        <v>3049</v>
      </c>
      <c r="N1110" s="34" t="s">
        <v>3050</v>
      </c>
      <c r="O1110" s="35" t="s">
        <v>3434</v>
      </c>
      <c r="P1110" s="34">
        <v>1</v>
      </c>
      <c r="Q1110" s="36" t="s">
        <v>2602</v>
      </c>
      <c r="R1110" s="36" t="s">
        <v>3581</v>
      </c>
      <c r="S1110" s="36" t="s">
        <v>3582</v>
      </c>
      <c r="T1110" s="34"/>
      <c r="U1110" s="34"/>
      <c r="V1110" s="34"/>
      <c r="W1110" s="34"/>
      <c r="X1110" s="34"/>
      <c r="Y1110" s="34"/>
      <c r="Z1110" s="34"/>
      <c r="AA1110" s="34"/>
      <c r="AB1110" s="34"/>
      <c r="AC1110" s="34"/>
      <c r="AD1110" s="34"/>
      <c r="AE1110" s="34"/>
      <c r="AF1110" s="34"/>
      <c r="AG1110" s="34"/>
      <c r="AH1110" s="34"/>
      <c r="AI1110" s="34"/>
      <c r="AJ1110" s="34"/>
      <c r="AK1110" s="34"/>
      <c r="AL1110" s="34"/>
      <c r="AM1110" s="34"/>
      <c r="AN1110" s="34"/>
      <c r="AO1110" s="34"/>
      <c r="AP1110" s="34"/>
      <c r="AQ1110" s="34"/>
      <c r="AR1110" s="34"/>
      <c r="AS1110" s="34"/>
      <c r="AT1110" s="34"/>
      <c r="AU1110" s="34"/>
      <c r="AV1110" s="34"/>
      <c r="AW1110" s="34"/>
    </row>
    <row r="1111" spans="2:49" hidden="1">
      <c r="B1111" s="28">
        <f t="shared" si="17"/>
        <v>1108</v>
      </c>
      <c r="C1111" s="30">
        <v>45526</v>
      </c>
      <c r="D1111" s="30" t="s">
        <v>1464</v>
      </c>
      <c r="E1111" s="30" t="s">
        <v>679</v>
      </c>
      <c r="F1111" s="30" t="s">
        <v>3576</v>
      </c>
      <c r="G1111" s="30" t="s">
        <v>375</v>
      </c>
      <c r="H1111" s="30" t="s">
        <v>1455</v>
      </c>
      <c r="I1111" s="30" t="s">
        <v>1456</v>
      </c>
      <c r="J1111" s="30" t="s">
        <v>1457</v>
      </c>
      <c r="K1111" s="30" t="s">
        <v>3580</v>
      </c>
      <c r="L1111" s="31" t="s">
        <v>3048</v>
      </c>
      <c r="M1111" s="31" t="s">
        <v>3049</v>
      </c>
      <c r="N1111" s="34" t="s">
        <v>3087</v>
      </c>
      <c r="O1111" s="35" t="s">
        <v>3583</v>
      </c>
      <c r="P1111" s="34">
        <v>1</v>
      </c>
      <c r="Q1111" s="36" t="s">
        <v>2602</v>
      </c>
      <c r="R1111" s="36"/>
      <c r="S1111" s="36"/>
      <c r="T1111" s="34"/>
      <c r="U1111" s="34"/>
      <c r="V1111" s="34"/>
      <c r="W1111" s="34"/>
      <c r="X1111" s="34"/>
      <c r="Y1111" s="34"/>
      <c r="Z1111" s="34"/>
      <c r="AA1111" s="34"/>
      <c r="AB1111" s="34"/>
      <c r="AC1111" s="34"/>
      <c r="AD1111" s="34"/>
      <c r="AE1111" s="34"/>
      <c r="AF1111" s="34"/>
      <c r="AG1111" s="34"/>
      <c r="AH1111" s="34"/>
      <c r="AI1111" s="34"/>
      <c r="AJ1111" s="34"/>
      <c r="AK1111" s="34"/>
      <c r="AL1111" s="34"/>
      <c r="AM1111" s="34"/>
      <c r="AN1111" s="34"/>
      <c r="AO1111" s="34"/>
      <c r="AP1111" s="34"/>
      <c r="AQ1111" s="34"/>
      <c r="AR1111" s="34"/>
      <c r="AS1111" s="34"/>
      <c r="AT1111" s="34"/>
      <c r="AU1111" s="34"/>
      <c r="AV1111" s="34"/>
      <c r="AW1111" s="34"/>
    </row>
    <row r="1112" spans="2:49" hidden="1">
      <c r="B1112" s="28">
        <f t="shared" si="17"/>
        <v>1109</v>
      </c>
      <c r="C1112" s="30">
        <v>45526</v>
      </c>
      <c r="D1112" s="30" t="s">
        <v>1464</v>
      </c>
      <c r="E1112" s="30" t="s">
        <v>679</v>
      </c>
      <c r="F1112" s="30" t="s">
        <v>3576</v>
      </c>
      <c r="G1112" s="30" t="s">
        <v>1465</v>
      </c>
      <c r="H1112" s="30" t="s">
        <v>1455</v>
      </c>
      <c r="I1112" s="30" t="s">
        <v>1456</v>
      </c>
      <c r="J1112" s="30" t="s">
        <v>1457</v>
      </c>
      <c r="K1112" s="30" t="s">
        <v>3584</v>
      </c>
      <c r="L1112" s="31" t="s">
        <v>3054</v>
      </c>
      <c r="M1112" s="31" t="s">
        <v>3088</v>
      </c>
      <c r="N1112" s="34" t="s">
        <v>3316</v>
      </c>
      <c r="O1112" s="35" t="s">
        <v>3585</v>
      </c>
      <c r="P1112" s="34"/>
      <c r="Q1112" s="36" t="s">
        <v>2602</v>
      </c>
      <c r="R1112" s="36"/>
      <c r="S1112" s="36"/>
      <c r="T1112" s="34"/>
      <c r="U1112" s="34"/>
      <c r="V1112" s="34"/>
      <c r="W1112" s="34"/>
      <c r="X1112" s="34"/>
      <c r="Y1112" s="34"/>
      <c r="Z1112" s="34"/>
      <c r="AA1112" s="34"/>
      <c r="AB1112" s="34"/>
      <c r="AC1112" s="34"/>
      <c r="AD1112" s="34"/>
      <c r="AE1112" s="34"/>
      <c r="AF1112" s="34"/>
      <c r="AG1112" s="34"/>
      <c r="AH1112" s="34"/>
      <c r="AI1112" s="34"/>
      <c r="AJ1112" s="34"/>
      <c r="AK1112" s="34"/>
      <c r="AL1112" s="34"/>
      <c r="AM1112" s="34"/>
      <c r="AN1112" s="34"/>
      <c r="AO1112" s="34"/>
      <c r="AP1112" s="34"/>
      <c r="AQ1112" s="34"/>
      <c r="AR1112" s="34"/>
      <c r="AS1112" s="34"/>
      <c r="AT1112" s="34"/>
      <c r="AU1112" s="34"/>
      <c r="AV1112" s="34"/>
      <c r="AW1112" s="34"/>
    </row>
    <row r="1113" spans="2:49" hidden="1">
      <c r="B1113" s="28">
        <f t="shared" si="17"/>
        <v>1110</v>
      </c>
      <c r="C1113" s="30">
        <v>45526</v>
      </c>
      <c r="D1113" s="30" t="s">
        <v>1464</v>
      </c>
      <c r="E1113" s="30" t="s">
        <v>679</v>
      </c>
      <c r="F1113" s="30" t="s">
        <v>3576</v>
      </c>
      <c r="G1113" s="30" t="s">
        <v>375</v>
      </c>
      <c r="H1113" s="30" t="s">
        <v>1538</v>
      </c>
      <c r="I1113" s="30" t="s">
        <v>3347</v>
      </c>
      <c r="J1113" s="30" t="s">
        <v>1539</v>
      </c>
      <c r="K1113" s="30" t="s">
        <v>2830</v>
      </c>
      <c r="L1113" s="31" t="s">
        <v>3048</v>
      </c>
      <c r="M1113" s="31" t="s">
        <v>3084</v>
      </c>
      <c r="N1113" s="34" t="s">
        <v>3085</v>
      </c>
      <c r="O1113" s="35"/>
      <c r="P1113" s="34">
        <v>1</v>
      </c>
      <c r="Q1113" s="36" t="s">
        <v>2281</v>
      </c>
      <c r="R1113" s="36"/>
      <c r="S1113" s="36"/>
      <c r="T1113" s="34"/>
      <c r="U1113" s="34"/>
      <c r="V1113" s="34"/>
      <c r="W1113" s="34"/>
      <c r="X1113" s="34"/>
      <c r="Y1113" s="34"/>
      <c r="Z1113" s="34"/>
      <c r="AA1113" s="34"/>
      <c r="AB1113" s="34"/>
      <c r="AC1113" s="34"/>
      <c r="AD1113" s="34"/>
      <c r="AE1113" s="34"/>
      <c r="AF1113" s="34"/>
      <c r="AG1113" s="34"/>
      <c r="AH1113" s="34"/>
      <c r="AI1113" s="34"/>
      <c r="AJ1113" s="34"/>
      <c r="AK1113" s="34"/>
      <c r="AL1113" s="34"/>
      <c r="AM1113" s="34"/>
      <c r="AN1113" s="34"/>
      <c r="AO1113" s="34"/>
      <c r="AP1113" s="34"/>
      <c r="AQ1113" s="34"/>
      <c r="AR1113" s="34"/>
      <c r="AS1113" s="34"/>
      <c r="AT1113" s="34"/>
      <c r="AU1113" s="34"/>
      <c r="AV1113" s="34"/>
      <c r="AW1113" s="34"/>
    </row>
    <row r="1114" spans="2:49" hidden="1">
      <c r="B1114" s="28">
        <f t="shared" si="17"/>
        <v>1111</v>
      </c>
      <c r="C1114" s="30">
        <v>45526</v>
      </c>
      <c r="D1114" s="30" t="s">
        <v>1464</v>
      </c>
      <c r="E1114" s="30" t="s">
        <v>679</v>
      </c>
      <c r="F1114" s="60" t="s">
        <v>3576</v>
      </c>
      <c r="G1114" s="30" t="s">
        <v>375</v>
      </c>
      <c r="H1114" s="30" t="s">
        <v>1565</v>
      </c>
      <c r="I1114" s="30" t="s">
        <v>1503</v>
      </c>
      <c r="J1114" s="30" t="s">
        <v>640</v>
      </c>
      <c r="K1114" s="30" t="s">
        <v>3586</v>
      </c>
      <c r="L1114" s="31" t="s">
        <v>3036</v>
      </c>
      <c r="M1114" s="31" t="s">
        <v>414</v>
      </c>
      <c r="N1114" s="34" t="s">
        <v>162</v>
      </c>
      <c r="O1114" s="35" t="s">
        <v>3395</v>
      </c>
      <c r="P1114" s="34">
        <v>1</v>
      </c>
      <c r="Q1114" s="36" t="s">
        <v>2397</v>
      </c>
      <c r="R1114" s="36" t="s">
        <v>3587</v>
      </c>
      <c r="S1114" s="36" t="s">
        <v>3588</v>
      </c>
      <c r="T1114" s="34"/>
      <c r="U1114" s="34"/>
      <c r="V1114" s="34"/>
      <c r="W1114" s="34"/>
      <c r="X1114" s="34"/>
      <c r="Y1114" s="34"/>
      <c r="Z1114" s="34"/>
      <c r="AA1114" s="34"/>
      <c r="AB1114" s="34"/>
      <c r="AC1114" s="34"/>
      <c r="AD1114" s="34"/>
      <c r="AE1114" s="34"/>
      <c r="AF1114" s="34"/>
      <c r="AG1114" s="34"/>
      <c r="AH1114" s="34"/>
      <c r="AI1114" s="34"/>
      <c r="AJ1114" s="34"/>
      <c r="AK1114" s="34"/>
      <c r="AL1114" s="34"/>
      <c r="AM1114" s="34"/>
      <c r="AN1114" s="34"/>
      <c r="AO1114" s="34"/>
      <c r="AP1114" s="34"/>
      <c r="AQ1114" s="34"/>
      <c r="AR1114" s="34"/>
      <c r="AS1114" s="34"/>
      <c r="AT1114" s="34"/>
      <c r="AU1114" s="34"/>
      <c r="AV1114" s="34"/>
      <c r="AW1114" s="34"/>
    </row>
    <row r="1115" spans="2:49" hidden="1">
      <c r="B1115" s="28">
        <f t="shared" si="17"/>
        <v>1112</v>
      </c>
      <c r="C1115" s="30">
        <v>45527</v>
      </c>
      <c r="D1115" s="30" t="s">
        <v>1464</v>
      </c>
      <c r="E1115" s="30" t="s">
        <v>679</v>
      </c>
      <c r="F1115" s="30" t="s">
        <v>3576</v>
      </c>
      <c r="G1115" s="30" t="s">
        <v>1465</v>
      </c>
      <c r="H1115" s="30" t="s">
        <v>1610</v>
      </c>
      <c r="I1115" s="30" t="s">
        <v>1849</v>
      </c>
      <c r="J1115" s="30" t="s">
        <v>1556</v>
      </c>
      <c r="K1115" s="30" t="s">
        <v>2196</v>
      </c>
      <c r="L1115" s="31" t="s">
        <v>1265</v>
      </c>
      <c r="M1115" s="31" t="s">
        <v>3073</v>
      </c>
      <c r="N1115" s="34" t="s">
        <v>3074</v>
      </c>
      <c r="O1115" s="35"/>
      <c r="P1115" s="34"/>
      <c r="Q1115" s="36" t="s">
        <v>2188</v>
      </c>
      <c r="R1115" s="36"/>
      <c r="S1115" s="36"/>
      <c r="T1115" s="34"/>
      <c r="U1115" s="34"/>
      <c r="V1115" s="34"/>
      <c r="W1115" s="34"/>
      <c r="X1115" s="34"/>
      <c r="Y1115" s="34"/>
      <c r="Z1115" s="34">
        <v>1</v>
      </c>
      <c r="AA1115" s="34"/>
      <c r="AB1115" s="34"/>
      <c r="AC1115" s="34"/>
      <c r="AD1115" s="34"/>
      <c r="AE1115" s="34"/>
      <c r="AF1115" s="34"/>
      <c r="AG1115" s="34"/>
      <c r="AH1115" s="34"/>
      <c r="AI1115" s="34"/>
      <c r="AJ1115" s="34"/>
      <c r="AK1115" s="34"/>
      <c r="AL1115" s="34"/>
      <c r="AM1115" s="34"/>
      <c r="AN1115" s="34"/>
      <c r="AO1115" s="34"/>
      <c r="AP1115" s="34"/>
      <c r="AQ1115" s="34"/>
      <c r="AR1115" s="34"/>
      <c r="AS1115" s="34"/>
      <c r="AT1115" s="34"/>
      <c r="AU1115" s="34"/>
      <c r="AV1115" s="34"/>
      <c r="AW1115" s="34"/>
    </row>
    <row r="1116" spans="2:49" hidden="1">
      <c r="B1116" s="28">
        <f t="shared" si="17"/>
        <v>1113</v>
      </c>
      <c r="C1116" s="30">
        <v>45526</v>
      </c>
      <c r="D1116" s="30" t="s">
        <v>1464</v>
      </c>
      <c r="E1116" s="30" t="s">
        <v>679</v>
      </c>
      <c r="F1116" s="30" t="s">
        <v>3576</v>
      </c>
      <c r="G1116" s="30" t="s">
        <v>375</v>
      </c>
      <c r="H1116" s="30" t="s">
        <v>1565</v>
      </c>
      <c r="I1116" s="30" t="s">
        <v>1707</v>
      </c>
      <c r="J1116" s="30" t="s">
        <v>1627</v>
      </c>
      <c r="K1116" s="30" t="s">
        <v>3589</v>
      </c>
      <c r="L1116" s="31" t="s">
        <v>3054</v>
      </c>
      <c r="M1116" s="31" t="s">
        <v>3088</v>
      </c>
      <c r="N1116" s="34" t="s">
        <v>620</v>
      </c>
      <c r="O1116" s="35" t="s">
        <v>3590</v>
      </c>
      <c r="P1116" s="34">
        <v>1</v>
      </c>
      <c r="Q1116" s="36" t="s">
        <v>2397</v>
      </c>
      <c r="R1116" s="36"/>
      <c r="S1116" s="36"/>
      <c r="T1116" s="34"/>
      <c r="U1116" s="34"/>
      <c r="V1116" s="34">
        <v>1</v>
      </c>
      <c r="W1116" s="34"/>
      <c r="X1116" s="34"/>
      <c r="Y1116" s="34"/>
      <c r="Z1116" s="34"/>
      <c r="AA1116" s="34"/>
      <c r="AB1116" s="34"/>
      <c r="AC1116" s="34"/>
      <c r="AD1116" s="34"/>
      <c r="AE1116" s="34"/>
      <c r="AF1116" s="34"/>
      <c r="AG1116" s="34"/>
      <c r="AH1116" s="34"/>
      <c r="AI1116" s="34"/>
      <c r="AJ1116" s="34"/>
      <c r="AK1116" s="34"/>
      <c r="AL1116" s="34"/>
      <c r="AM1116" s="34"/>
      <c r="AN1116" s="34"/>
      <c r="AO1116" s="34"/>
      <c r="AP1116" s="34"/>
      <c r="AQ1116" s="34"/>
      <c r="AR1116" s="34"/>
      <c r="AS1116" s="34"/>
      <c r="AT1116" s="34"/>
      <c r="AU1116" s="34"/>
      <c r="AV1116" s="34"/>
      <c r="AW1116" s="34"/>
    </row>
    <row r="1117" spans="2:49" hidden="1">
      <c r="B1117" s="28">
        <f t="shared" si="17"/>
        <v>1114</v>
      </c>
      <c r="C1117" s="30">
        <v>45526</v>
      </c>
      <c r="D1117" s="30" t="s">
        <v>1464</v>
      </c>
      <c r="E1117" s="30" t="s">
        <v>679</v>
      </c>
      <c r="F1117" s="30" t="s">
        <v>3576</v>
      </c>
      <c r="G1117" s="30" t="s">
        <v>375</v>
      </c>
      <c r="H1117" s="30" t="s">
        <v>1516</v>
      </c>
      <c r="I1117" s="30" t="s">
        <v>440</v>
      </c>
      <c r="J1117" s="30" t="s">
        <v>1600</v>
      </c>
      <c r="K1117" s="30" t="s">
        <v>1927</v>
      </c>
      <c r="L1117" s="31" t="s">
        <v>3057</v>
      </c>
      <c r="M1117" s="31" t="s">
        <v>3058</v>
      </c>
      <c r="N1117" s="34" t="s">
        <v>3059</v>
      </c>
      <c r="O1117" s="35" t="s">
        <v>3446</v>
      </c>
      <c r="P1117" s="34">
        <v>1</v>
      </c>
      <c r="Q1117" s="36" t="s">
        <v>2195</v>
      </c>
      <c r="R1117" s="36"/>
      <c r="S1117" s="36"/>
      <c r="T1117" s="34"/>
      <c r="U1117" s="34"/>
      <c r="V1117" s="34"/>
      <c r="W1117" s="34"/>
      <c r="X1117" s="34"/>
      <c r="Y1117" s="34"/>
      <c r="Z1117" s="34"/>
      <c r="AA1117" s="34">
        <v>1</v>
      </c>
      <c r="AB1117" s="34"/>
      <c r="AC1117" s="34"/>
      <c r="AD1117" s="34"/>
      <c r="AE1117" s="34"/>
      <c r="AF1117" s="34"/>
      <c r="AG1117" s="34"/>
      <c r="AH1117" s="34"/>
      <c r="AI1117" s="34"/>
      <c r="AJ1117" s="34"/>
      <c r="AK1117" s="34"/>
      <c r="AL1117" s="34"/>
      <c r="AM1117" s="34"/>
      <c r="AN1117" s="34"/>
      <c r="AO1117" s="34"/>
      <c r="AP1117" s="34"/>
      <c r="AQ1117" s="34"/>
      <c r="AR1117" s="34"/>
      <c r="AS1117" s="34"/>
      <c r="AT1117" s="34"/>
      <c r="AU1117" s="34"/>
      <c r="AV1117" s="34"/>
      <c r="AW1117" s="34"/>
    </row>
    <row r="1118" spans="2:49" hidden="1">
      <c r="B1118" s="28">
        <f t="shared" si="17"/>
        <v>1115</v>
      </c>
      <c r="C1118" s="30">
        <v>45526</v>
      </c>
      <c r="D1118" s="30" t="s">
        <v>1464</v>
      </c>
      <c r="E1118" s="30" t="s">
        <v>679</v>
      </c>
      <c r="F1118" s="30" t="s">
        <v>3576</v>
      </c>
      <c r="G1118" s="30" t="s">
        <v>375</v>
      </c>
      <c r="H1118" s="30" t="s">
        <v>1516</v>
      </c>
      <c r="I1118" s="30" t="s">
        <v>440</v>
      </c>
      <c r="J1118" s="30" t="s">
        <v>173</v>
      </c>
      <c r="K1118" s="30" t="s">
        <v>2538</v>
      </c>
      <c r="L1118" s="31" t="s">
        <v>3202</v>
      </c>
      <c r="M1118" s="31" t="s">
        <v>48</v>
      </c>
      <c r="N1118" s="34" t="s">
        <v>3089</v>
      </c>
      <c r="O1118" s="35" t="s">
        <v>3399</v>
      </c>
      <c r="P1118" s="34">
        <v>1</v>
      </c>
      <c r="Q1118" s="36" t="s">
        <v>2195</v>
      </c>
      <c r="R1118" s="36"/>
      <c r="S1118" s="36"/>
      <c r="T1118" s="34"/>
      <c r="U1118" s="34"/>
      <c r="V1118" s="34"/>
      <c r="W1118" s="34">
        <v>1</v>
      </c>
      <c r="X1118" s="34"/>
      <c r="Y1118" s="34"/>
      <c r="Z1118" s="34"/>
      <c r="AA1118" s="34"/>
      <c r="AB1118" s="34"/>
      <c r="AC1118" s="34"/>
      <c r="AD1118" s="34"/>
      <c r="AE1118" s="34"/>
      <c r="AF1118" s="34"/>
      <c r="AG1118" s="34"/>
      <c r="AH1118" s="34"/>
      <c r="AI1118" s="34"/>
      <c r="AJ1118" s="34"/>
      <c r="AK1118" s="34"/>
      <c r="AL1118" s="34"/>
      <c r="AM1118" s="34"/>
      <c r="AN1118" s="34"/>
      <c r="AO1118" s="34"/>
      <c r="AP1118" s="34"/>
      <c r="AQ1118" s="34"/>
      <c r="AR1118" s="34"/>
      <c r="AS1118" s="34"/>
      <c r="AT1118" s="34"/>
      <c r="AU1118" s="34"/>
      <c r="AV1118" s="34"/>
      <c r="AW1118" s="34"/>
    </row>
    <row r="1119" spans="2:49" hidden="1">
      <c r="B1119" s="28">
        <f t="shared" si="17"/>
        <v>1116</v>
      </c>
      <c r="C1119" s="30">
        <v>45527</v>
      </c>
      <c r="D1119" s="30" t="s">
        <v>1464</v>
      </c>
      <c r="E1119" s="30" t="s">
        <v>679</v>
      </c>
      <c r="F1119" s="30" t="s">
        <v>3576</v>
      </c>
      <c r="G1119" s="30" t="s">
        <v>375</v>
      </c>
      <c r="H1119" s="30" t="s">
        <v>1546</v>
      </c>
      <c r="I1119" s="30" t="s">
        <v>1477</v>
      </c>
      <c r="J1119" s="30" t="s">
        <v>656</v>
      </c>
      <c r="K1119" s="30" t="s">
        <v>2624</v>
      </c>
      <c r="L1119" s="31" t="s">
        <v>3048</v>
      </c>
      <c r="M1119" s="31" t="s">
        <v>3049</v>
      </c>
      <c r="N1119" s="34" t="s">
        <v>686</v>
      </c>
      <c r="O1119" s="35" t="s">
        <v>3517</v>
      </c>
      <c r="P1119" s="34">
        <v>1</v>
      </c>
      <c r="Q1119" s="36"/>
      <c r="R1119" s="36"/>
      <c r="S1119" s="36"/>
      <c r="T1119" s="34"/>
      <c r="U1119" s="34"/>
      <c r="V1119" s="34"/>
      <c r="W1119" s="34"/>
      <c r="X1119" s="34"/>
      <c r="Y1119" s="34"/>
      <c r="Z1119" s="34"/>
      <c r="AA1119" s="34"/>
      <c r="AB1119" s="34"/>
      <c r="AC1119" s="34"/>
      <c r="AD1119" s="34"/>
      <c r="AE1119" s="34"/>
      <c r="AF1119" s="34"/>
      <c r="AG1119" s="34"/>
      <c r="AH1119" s="34"/>
      <c r="AI1119" s="34"/>
      <c r="AJ1119" s="34"/>
      <c r="AK1119" s="34"/>
      <c r="AL1119" s="34"/>
      <c r="AM1119" s="34"/>
      <c r="AN1119" s="34"/>
      <c r="AO1119" s="34"/>
      <c r="AP1119" s="34"/>
      <c r="AQ1119" s="34"/>
      <c r="AR1119" s="34"/>
      <c r="AS1119" s="34"/>
      <c r="AT1119" s="34"/>
      <c r="AU1119" s="34"/>
      <c r="AV1119" s="34"/>
      <c r="AW1119" s="34"/>
    </row>
    <row r="1120" spans="2:49" hidden="1">
      <c r="B1120" s="28">
        <f t="shared" si="17"/>
        <v>1117</v>
      </c>
      <c r="C1120" s="30">
        <v>45527</v>
      </c>
      <c r="D1120" s="30" t="s">
        <v>1464</v>
      </c>
      <c r="E1120" s="30" t="s">
        <v>679</v>
      </c>
      <c r="F1120" s="32" t="s">
        <v>3576</v>
      </c>
      <c r="G1120" s="30" t="s">
        <v>375</v>
      </c>
      <c r="H1120" s="30" t="s">
        <v>1610</v>
      </c>
      <c r="I1120" s="30" t="s">
        <v>1485</v>
      </c>
      <c r="J1120" s="30" t="s">
        <v>1486</v>
      </c>
      <c r="K1120" s="30" t="s">
        <v>3374</v>
      </c>
      <c r="L1120" s="31" t="s">
        <v>3048</v>
      </c>
      <c r="M1120" s="31" t="s">
        <v>3049</v>
      </c>
      <c r="N1120" s="34" t="s">
        <v>3050</v>
      </c>
      <c r="O1120" s="35" t="s">
        <v>3529</v>
      </c>
      <c r="P1120" s="34">
        <v>1</v>
      </c>
      <c r="Q1120" s="36" t="s">
        <v>2188</v>
      </c>
      <c r="R1120" s="36" t="s">
        <v>3591</v>
      </c>
      <c r="S1120" s="36" t="s">
        <v>3592</v>
      </c>
      <c r="T1120" s="34"/>
      <c r="U1120" s="34"/>
      <c r="V1120" s="34"/>
      <c r="W1120" s="34"/>
      <c r="X1120" s="34"/>
      <c r="Y1120" s="34"/>
      <c r="Z1120" s="34"/>
      <c r="AA1120" s="34"/>
      <c r="AB1120" s="34"/>
      <c r="AC1120" s="34"/>
      <c r="AD1120" s="34"/>
      <c r="AE1120" s="34"/>
      <c r="AF1120" s="34"/>
      <c r="AG1120" s="34"/>
      <c r="AH1120" s="34"/>
      <c r="AI1120" s="34"/>
      <c r="AJ1120" s="34"/>
      <c r="AK1120" s="34"/>
      <c r="AL1120" s="34"/>
      <c r="AM1120" s="34"/>
      <c r="AN1120" s="34"/>
      <c r="AO1120" s="34"/>
      <c r="AP1120" s="34"/>
      <c r="AQ1120" s="34"/>
      <c r="AR1120" s="34"/>
      <c r="AS1120" s="34"/>
      <c r="AT1120" s="34"/>
      <c r="AU1120" s="34"/>
      <c r="AV1120" s="34"/>
      <c r="AW1120" s="34"/>
    </row>
    <row r="1121" spans="2:49" hidden="1">
      <c r="B1121" s="28">
        <f t="shared" si="17"/>
        <v>1118</v>
      </c>
      <c r="C1121" s="30">
        <v>45527</v>
      </c>
      <c r="D1121" s="30" t="s">
        <v>1464</v>
      </c>
      <c r="E1121" s="30" t="s">
        <v>679</v>
      </c>
      <c r="F1121" s="30" t="s">
        <v>3576</v>
      </c>
      <c r="G1121" s="30" t="s">
        <v>375</v>
      </c>
      <c r="H1121" s="30" t="s">
        <v>1538</v>
      </c>
      <c r="I1121" s="30" t="s">
        <v>1527</v>
      </c>
      <c r="J1121" s="30" t="s">
        <v>217</v>
      </c>
      <c r="K1121" s="30" t="s">
        <v>2670</v>
      </c>
      <c r="L1121" s="31" t="s">
        <v>3057</v>
      </c>
      <c r="M1121" s="31" t="s">
        <v>3058</v>
      </c>
      <c r="N1121" s="34" t="s">
        <v>2280</v>
      </c>
      <c r="O1121" s="35" t="s">
        <v>3593</v>
      </c>
      <c r="P1121" s="34">
        <v>1</v>
      </c>
      <c r="Q1121" s="36" t="s">
        <v>2281</v>
      </c>
      <c r="R1121" s="36" t="s">
        <v>3594</v>
      </c>
      <c r="S1121" s="36" t="s">
        <v>3595</v>
      </c>
      <c r="T1121" s="34"/>
      <c r="U1121" s="34"/>
      <c r="V1121" s="34"/>
      <c r="W1121" s="34"/>
      <c r="X1121" s="34"/>
      <c r="Y1121" s="34"/>
      <c r="Z1121" s="34"/>
      <c r="AA1121" s="34"/>
      <c r="AB1121" s="34"/>
      <c r="AC1121" s="34"/>
      <c r="AD1121" s="34"/>
      <c r="AE1121" s="34"/>
      <c r="AF1121" s="34"/>
      <c r="AG1121" s="34"/>
      <c r="AH1121" s="34"/>
      <c r="AI1121" s="34"/>
      <c r="AJ1121" s="34"/>
      <c r="AK1121" s="34"/>
      <c r="AL1121" s="34"/>
      <c r="AM1121" s="34"/>
      <c r="AN1121" s="34"/>
      <c r="AO1121" s="34"/>
      <c r="AP1121" s="34"/>
      <c r="AQ1121" s="34"/>
      <c r="AR1121" s="34"/>
      <c r="AS1121" s="34"/>
      <c r="AT1121" s="34"/>
      <c r="AU1121" s="34"/>
      <c r="AV1121" s="34"/>
      <c r="AW1121" s="34"/>
    </row>
    <row r="1122" spans="2:49" hidden="1">
      <c r="B1122" s="28">
        <f t="shared" si="17"/>
        <v>1119</v>
      </c>
      <c r="C1122" s="30">
        <v>45532</v>
      </c>
      <c r="D1122" s="30" t="s">
        <v>1464</v>
      </c>
      <c r="E1122" s="30" t="s">
        <v>679</v>
      </c>
      <c r="F1122" s="30" t="s">
        <v>3576</v>
      </c>
      <c r="G1122" s="30" t="s">
        <v>1465</v>
      </c>
      <c r="H1122" s="30" t="s">
        <v>1455</v>
      </c>
      <c r="I1122" s="30" t="s">
        <v>1909</v>
      </c>
      <c r="J1122" s="30" t="s">
        <v>1457</v>
      </c>
      <c r="K1122" s="30" t="s">
        <v>2439</v>
      </c>
      <c r="L1122" s="31" t="s">
        <v>3048</v>
      </c>
      <c r="M1122" s="31" t="s">
        <v>3049</v>
      </c>
      <c r="N1122" s="34" t="s">
        <v>3596</v>
      </c>
      <c r="O1122" s="35" t="s">
        <v>3597</v>
      </c>
      <c r="P1122" s="34"/>
      <c r="Q1122" s="36" t="s">
        <v>3246</v>
      </c>
      <c r="R1122" s="36"/>
      <c r="S1122" s="36"/>
      <c r="T1122" s="34"/>
      <c r="U1122" s="34"/>
      <c r="V1122" s="34"/>
      <c r="W1122" s="34"/>
      <c r="X1122" s="34"/>
      <c r="Y1122" s="34"/>
      <c r="Z1122" s="34"/>
      <c r="AA1122" s="34"/>
      <c r="AB1122" s="34"/>
      <c r="AC1122" s="34"/>
      <c r="AD1122" s="34"/>
      <c r="AE1122" s="34"/>
      <c r="AF1122" s="34"/>
      <c r="AG1122" s="34"/>
      <c r="AH1122" s="34"/>
      <c r="AI1122" s="34"/>
      <c r="AJ1122" s="34"/>
      <c r="AK1122" s="34"/>
      <c r="AL1122" s="34"/>
      <c r="AM1122" s="34"/>
      <c r="AN1122" s="34"/>
      <c r="AO1122" s="34"/>
      <c r="AP1122" s="34"/>
      <c r="AQ1122" s="34"/>
      <c r="AR1122" s="34"/>
      <c r="AS1122" s="34"/>
      <c r="AT1122" s="34"/>
      <c r="AU1122" s="34"/>
      <c r="AV1122" s="34"/>
      <c r="AW1122" s="34"/>
    </row>
    <row r="1123" spans="2:49" hidden="1">
      <c r="B1123" s="28">
        <f t="shared" si="17"/>
        <v>1120</v>
      </c>
      <c r="C1123" s="30">
        <v>45527</v>
      </c>
      <c r="D1123" s="30" t="s">
        <v>1464</v>
      </c>
      <c r="E1123" s="30" t="s">
        <v>679</v>
      </c>
      <c r="F1123" s="30" t="s">
        <v>3576</v>
      </c>
      <c r="G1123" s="30" t="s">
        <v>375</v>
      </c>
      <c r="H1123" s="30" t="s">
        <v>1516</v>
      </c>
      <c r="I1123" s="30" t="s">
        <v>440</v>
      </c>
      <c r="J1123" s="30" t="s">
        <v>173</v>
      </c>
      <c r="K1123" s="30" t="s">
        <v>3598</v>
      </c>
      <c r="L1123" s="31" t="s">
        <v>1113</v>
      </c>
      <c r="M1123" s="31" t="s">
        <v>582</v>
      </c>
      <c r="N1123" s="34" t="s">
        <v>583</v>
      </c>
      <c r="O1123" s="35" t="s">
        <v>3497</v>
      </c>
      <c r="P1123" s="34">
        <v>1</v>
      </c>
      <c r="Q1123" s="36" t="s">
        <v>2195</v>
      </c>
      <c r="R1123" s="36"/>
      <c r="S1123" s="36"/>
      <c r="T1123" s="34">
        <v>1</v>
      </c>
      <c r="U1123" s="34"/>
      <c r="V1123" s="34"/>
      <c r="W1123" s="34"/>
      <c r="X1123" s="34"/>
      <c r="Y1123" s="34"/>
      <c r="Z1123" s="34"/>
      <c r="AA1123" s="34"/>
      <c r="AB1123" s="34"/>
      <c r="AC1123" s="34"/>
      <c r="AD1123" s="34"/>
      <c r="AE1123" s="34"/>
      <c r="AF1123" s="34"/>
      <c r="AG1123" s="34"/>
      <c r="AH1123" s="34"/>
      <c r="AI1123" s="34"/>
      <c r="AJ1123" s="34"/>
      <c r="AK1123" s="34"/>
      <c r="AL1123" s="34"/>
      <c r="AM1123" s="34"/>
      <c r="AN1123" s="34"/>
      <c r="AO1123" s="34"/>
      <c r="AP1123" s="34"/>
      <c r="AQ1123" s="34"/>
      <c r="AR1123" s="34"/>
      <c r="AS1123" s="34"/>
      <c r="AT1123" s="34"/>
      <c r="AU1123" s="34"/>
      <c r="AV1123" s="34"/>
      <c r="AW1123" s="34"/>
    </row>
    <row r="1124" spans="2:49" hidden="1">
      <c r="B1124" s="28">
        <f t="shared" si="17"/>
        <v>1121</v>
      </c>
      <c r="C1124" s="30">
        <v>45526</v>
      </c>
      <c r="D1124" s="30" t="s">
        <v>1464</v>
      </c>
      <c r="E1124" s="30" t="s">
        <v>679</v>
      </c>
      <c r="F1124" s="30" t="s">
        <v>3576</v>
      </c>
      <c r="G1124" s="30" t="s">
        <v>1465</v>
      </c>
      <c r="H1124" s="30" t="s">
        <v>1538</v>
      </c>
      <c r="I1124" s="30" t="s">
        <v>1667</v>
      </c>
      <c r="J1124" s="30" t="s">
        <v>217</v>
      </c>
      <c r="K1124" s="30" t="s">
        <v>3599</v>
      </c>
      <c r="L1124" s="31" t="s">
        <v>3130</v>
      </c>
      <c r="M1124" s="31" t="s">
        <v>3131</v>
      </c>
      <c r="N1124" s="34" t="s">
        <v>2194</v>
      </c>
      <c r="O1124" s="35"/>
      <c r="P1124" s="34"/>
      <c r="Q1124" s="36" t="s">
        <v>2281</v>
      </c>
      <c r="R1124" s="36"/>
      <c r="S1124" s="36"/>
      <c r="T1124" s="34"/>
      <c r="U1124" s="34"/>
      <c r="V1124" s="34"/>
      <c r="W1124" s="34"/>
      <c r="X1124" s="34"/>
      <c r="Y1124" s="34"/>
      <c r="Z1124" s="34"/>
      <c r="AA1124" s="34"/>
      <c r="AB1124" s="34"/>
      <c r="AC1124" s="34"/>
      <c r="AD1124" s="34"/>
      <c r="AE1124" s="34"/>
      <c r="AF1124" s="34"/>
      <c r="AG1124" s="34"/>
      <c r="AH1124" s="34"/>
      <c r="AI1124" s="34"/>
      <c r="AJ1124" s="34"/>
      <c r="AK1124" s="34"/>
      <c r="AL1124" s="34"/>
      <c r="AM1124" s="34"/>
      <c r="AN1124" s="34"/>
      <c r="AO1124" s="34"/>
      <c r="AP1124" s="34"/>
      <c r="AQ1124" s="34"/>
      <c r="AR1124" s="34"/>
      <c r="AS1124" s="34"/>
      <c r="AT1124" s="34"/>
      <c r="AU1124" s="34"/>
      <c r="AV1124" s="34"/>
      <c r="AW1124" s="34"/>
    </row>
    <row r="1125" spans="2:49" hidden="1">
      <c r="B1125" s="28">
        <f t="shared" si="17"/>
        <v>1122</v>
      </c>
      <c r="C1125" s="30">
        <v>45527</v>
      </c>
      <c r="D1125" s="30" t="s">
        <v>1464</v>
      </c>
      <c r="E1125" s="30" t="s">
        <v>679</v>
      </c>
      <c r="F1125" s="30" t="s">
        <v>3576</v>
      </c>
      <c r="G1125" s="30" t="s">
        <v>375</v>
      </c>
      <c r="H1125" s="30" t="s">
        <v>1516</v>
      </c>
      <c r="I1125" s="30" t="s">
        <v>440</v>
      </c>
      <c r="J1125" s="30" t="s">
        <v>1580</v>
      </c>
      <c r="K1125" s="30" t="s">
        <v>1581</v>
      </c>
      <c r="L1125" s="31" t="s">
        <v>3054</v>
      </c>
      <c r="M1125" s="31" t="s">
        <v>3078</v>
      </c>
      <c r="N1125" s="34" t="s">
        <v>620</v>
      </c>
      <c r="O1125" s="35" t="s">
        <v>3137</v>
      </c>
      <c r="P1125" s="34">
        <v>1</v>
      </c>
      <c r="Q1125" s="36" t="s">
        <v>2195</v>
      </c>
      <c r="R1125" s="36"/>
      <c r="S1125" s="36"/>
      <c r="T1125" s="34"/>
      <c r="U1125" s="34"/>
      <c r="V1125" s="34">
        <v>1</v>
      </c>
      <c r="W1125" s="34"/>
      <c r="X1125" s="34"/>
      <c r="Y1125" s="34"/>
      <c r="Z1125" s="34"/>
      <c r="AA1125" s="34"/>
      <c r="AB1125" s="34"/>
      <c r="AC1125" s="34"/>
      <c r="AD1125" s="34"/>
      <c r="AE1125" s="34"/>
      <c r="AF1125" s="34"/>
      <c r="AG1125" s="34"/>
      <c r="AH1125" s="34"/>
      <c r="AI1125" s="34"/>
      <c r="AJ1125" s="34"/>
      <c r="AK1125" s="34"/>
      <c r="AL1125" s="34"/>
      <c r="AM1125" s="34"/>
      <c r="AN1125" s="34"/>
      <c r="AO1125" s="34"/>
      <c r="AP1125" s="34"/>
      <c r="AQ1125" s="34"/>
      <c r="AR1125" s="34"/>
      <c r="AS1125" s="34"/>
      <c r="AT1125" s="34"/>
      <c r="AU1125" s="34"/>
      <c r="AV1125" s="34"/>
      <c r="AW1125" s="34"/>
    </row>
    <row r="1126" spans="2:49" hidden="1">
      <c r="B1126" s="28">
        <f t="shared" si="17"/>
        <v>1123</v>
      </c>
      <c r="C1126" s="30">
        <v>45529</v>
      </c>
      <c r="D1126" s="30" t="s">
        <v>1464</v>
      </c>
      <c r="E1126" s="30" t="s">
        <v>679</v>
      </c>
      <c r="F1126" s="30" t="s">
        <v>3576</v>
      </c>
      <c r="G1126" s="30" t="s">
        <v>375</v>
      </c>
      <c r="H1126" s="30" t="s">
        <v>1610</v>
      </c>
      <c r="I1126" s="30" t="s">
        <v>1485</v>
      </c>
      <c r="J1126" s="30" t="s">
        <v>1486</v>
      </c>
      <c r="K1126" s="30" t="s">
        <v>3600</v>
      </c>
      <c r="L1126" s="31" t="s">
        <v>3048</v>
      </c>
      <c r="M1126" s="31" t="s">
        <v>3049</v>
      </c>
      <c r="N1126" s="34" t="s">
        <v>162</v>
      </c>
      <c r="O1126" s="35"/>
      <c r="P1126" s="34">
        <v>1</v>
      </c>
      <c r="Q1126" s="36" t="s">
        <v>2188</v>
      </c>
      <c r="R1126" s="36" t="s">
        <v>3601</v>
      </c>
      <c r="S1126" s="36" t="s">
        <v>3602</v>
      </c>
      <c r="T1126" s="34"/>
      <c r="U1126" s="34"/>
      <c r="V1126" s="34"/>
      <c r="W1126" s="34"/>
      <c r="X1126" s="34"/>
      <c r="Y1126" s="34"/>
      <c r="Z1126" s="34"/>
      <c r="AA1126" s="34"/>
      <c r="AB1126" s="34"/>
      <c r="AC1126" s="34"/>
      <c r="AD1126" s="34"/>
      <c r="AE1126" s="34"/>
      <c r="AF1126" s="34"/>
      <c r="AG1126" s="34"/>
      <c r="AH1126" s="34"/>
      <c r="AI1126" s="34"/>
      <c r="AJ1126" s="34"/>
      <c r="AK1126" s="34"/>
      <c r="AL1126" s="34"/>
      <c r="AM1126" s="34"/>
      <c r="AN1126" s="34"/>
      <c r="AO1126" s="34"/>
      <c r="AP1126" s="34"/>
      <c r="AQ1126" s="34"/>
      <c r="AR1126" s="34"/>
      <c r="AS1126" s="34"/>
      <c r="AT1126" s="34"/>
      <c r="AU1126" s="34"/>
      <c r="AV1126" s="34"/>
      <c r="AW1126" s="34"/>
    </row>
    <row r="1127" spans="2:49" hidden="1">
      <c r="B1127" s="28">
        <f t="shared" si="17"/>
        <v>1124</v>
      </c>
      <c r="C1127" s="30">
        <v>45532</v>
      </c>
      <c r="D1127" s="30" t="s">
        <v>1464</v>
      </c>
      <c r="E1127" s="30" t="s">
        <v>679</v>
      </c>
      <c r="F1127" s="30" t="s">
        <v>3576</v>
      </c>
      <c r="G1127" s="30" t="s">
        <v>375</v>
      </c>
      <c r="H1127" s="30" t="s">
        <v>1538</v>
      </c>
      <c r="I1127" s="30" t="s">
        <v>3603</v>
      </c>
      <c r="J1127" s="30" t="s">
        <v>1668</v>
      </c>
      <c r="K1127" s="30" t="s">
        <v>3463</v>
      </c>
      <c r="L1127" s="31" t="s">
        <v>1265</v>
      </c>
      <c r="M1127" s="31" t="s">
        <v>3091</v>
      </c>
      <c r="N1127" s="34" t="s">
        <v>3074</v>
      </c>
      <c r="O1127" s="35"/>
      <c r="P1127" s="34"/>
      <c r="Q1127" s="36" t="s">
        <v>2281</v>
      </c>
      <c r="R1127" s="36"/>
      <c r="S1127" s="36"/>
      <c r="T1127" s="34"/>
      <c r="U1127" s="34"/>
      <c r="V1127" s="34"/>
      <c r="W1127" s="34"/>
      <c r="X1127" s="34"/>
      <c r="Y1127" s="34"/>
      <c r="Z1127" s="34"/>
      <c r="AA1127" s="34"/>
      <c r="AB1127" s="34"/>
      <c r="AC1127" s="34"/>
      <c r="AD1127" s="34"/>
      <c r="AE1127" s="34"/>
      <c r="AF1127" s="34"/>
      <c r="AG1127" s="34"/>
      <c r="AH1127" s="34"/>
      <c r="AI1127" s="34"/>
      <c r="AJ1127" s="34"/>
      <c r="AK1127" s="34"/>
      <c r="AL1127" s="34"/>
      <c r="AM1127" s="34"/>
      <c r="AN1127" s="34"/>
      <c r="AO1127" s="34"/>
      <c r="AP1127" s="34"/>
      <c r="AQ1127" s="34"/>
      <c r="AR1127" s="34"/>
      <c r="AS1127" s="34"/>
      <c r="AT1127" s="34"/>
      <c r="AU1127" s="34"/>
      <c r="AV1127" s="34"/>
      <c r="AW1127" s="34"/>
    </row>
    <row r="1128" spans="2:49" hidden="1">
      <c r="B1128" s="28">
        <f t="shared" si="17"/>
        <v>1125</v>
      </c>
      <c r="C1128" s="30">
        <v>45532</v>
      </c>
      <c r="D1128" s="30" t="s">
        <v>1464</v>
      </c>
      <c r="E1128" s="30" t="s">
        <v>679</v>
      </c>
      <c r="F1128" s="30" t="s">
        <v>3576</v>
      </c>
      <c r="G1128" s="30" t="s">
        <v>1465</v>
      </c>
      <c r="H1128" s="30" t="s">
        <v>1538</v>
      </c>
      <c r="I1128" s="30" t="s">
        <v>1667</v>
      </c>
      <c r="J1128" s="30" t="s">
        <v>1539</v>
      </c>
      <c r="K1128" s="30" t="s">
        <v>3604</v>
      </c>
      <c r="L1128" s="31" t="s">
        <v>3130</v>
      </c>
      <c r="M1128" s="31" t="s">
        <v>3131</v>
      </c>
      <c r="N1128" s="34" t="s">
        <v>2194</v>
      </c>
      <c r="O1128" s="35"/>
      <c r="P1128" s="34"/>
      <c r="Q1128" s="36" t="s">
        <v>2281</v>
      </c>
      <c r="R1128" s="36"/>
      <c r="S1128" s="36"/>
      <c r="T1128" s="34"/>
      <c r="U1128" s="34"/>
      <c r="V1128" s="34"/>
      <c r="W1128" s="34"/>
      <c r="X1128" s="34"/>
      <c r="Y1128" s="34"/>
      <c r="Z1128" s="34"/>
      <c r="AA1128" s="34"/>
      <c r="AB1128" s="34"/>
      <c r="AC1128" s="34"/>
      <c r="AD1128" s="34"/>
      <c r="AE1128" s="34"/>
      <c r="AF1128" s="34"/>
      <c r="AG1128" s="34"/>
      <c r="AH1128" s="34"/>
      <c r="AI1128" s="34"/>
      <c r="AJ1128" s="34"/>
      <c r="AK1128" s="34"/>
      <c r="AL1128" s="34"/>
      <c r="AM1128" s="34"/>
      <c r="AN1128" s="34"/>
      <c r="AO1128" s="34"/>
      <c r="AP1128" s="34"/>
      <c r="AQ1128" s="34"/>
      <c r="AR1128" s="34"/>
      <c r="AS1128" s="34"/>
      <c r="AT1128" s="34"/>
      <c r="AU1128" s="34"/>
      <c r="AV1128" s="34"/>
      <c r="AW1128" s="34"/>
    </row>
    <row r="1129" spans="2:49" hidden="1">
      <c r="B1129" s="28">
        <f t="shared" si="17"/>
        <v>1126</v>
      </c>
      <c r="C1129" s="30">
        <v>45530</v>
      </c>
      <c r="D1129" s="30" t="s">
        <v>1464</v>
      </c>
      <c r="E1129" s="30" t="s">
        <v>679</v>
      </c>
      <c r="F1129" s="30" t="s">
        <v>3576</v>
      </c>
      <c r="G1129" s="30" t="s">
        <v>375</v>
      </c>
      <c r="H1129" s="30" t="s">
        <v>1546</v>
      </c>
      <c r="I1129" s="30" t="s">
        <v>1477</v>
      </c>
      <c r="J1129" s="30" t="s">
        <v>1561</v>
      </c>
      <c r="K1129" s="30" t="s">
        <v>3605</v>
      </c>
      <c r="L1129" s="31" t="s">
        <v>3057</v>
      </c>
      <c r="M1129" s="31" t="s">
        <v>2279</v>
      </c>
      <c r="N1129" s="34" t="s">
        <v>686</v>
      </c>
      <c r="O1129" s="35" t="s">
        <v>3606</v>
      </c>
      <c r="P1129" s="34">
        <v>1</v>
      </c>
      <c r="Q1129" s="36"/>
      <c r="R1129" s="36"/>
      <c r="S1129" s="36"/>
      <c r="T1129" s="34"/>
      <c r="U1129" s="34"/>
      <c r="V1129" s="34"/>
      <c r="W1129" s="34"/>
      <c r="X1129" s="34"/>
      <c r="Y1129" s="34"/>
      <c r="Z1129" s="34"/>
      <c r="AA1129" s="34"/>
      <c r="AB1129" s="34"/>
      <c r="AC1129" s="34"/>
      <c r="AD1129" s="34"/>
      <c r="AE1129" s="34"/>
      <c r="AF1129" s="34"/>
      <c r="AG1129" s="34"/>
      <c r="AH1129" s="34"/>
      <c r="AI1129" s="34"/>
      <c r="AJ1129" s="34"/>
      <c r="AK1129" s="34"/>
      <c r="AL1129" s="34"/>
      <c r="AM1129" s="34"/>
      <c r="AN1129" s="34"/>
      <c r="AO1129" s="34"/>
      <c r="AP1129" s="34"/>
      <c r="AQ1129" s="34"/>
      <c r="AR1129" s="34"/>
      <c r="AS1129" s="34"/>
      <c r="AT1129" s="34"/>
      <c r="AU1129" s="34"/>
      <c r="AV1129" s="34"/>
      <c r="AW1129" s="34"/>
    </row>
    <row r="1130" spans="2:49" hidden="1">
      <c r="B1130" s="28">
        <f t="shared" si="17"/>
        <v>1127</v>
      </c>
      <c r="C1130" s="30">
        <v>45530</v>
      </c>
      <c r="D1130" s="30" t="s">
        <v>1464</v>
      </c>
      <c r="E1130" s="30" t="s">
        <v>679</v>
      </c>
      <c r="F1130" s="30" t="s">
        <v>3576</v>
      </c>
      <c r="G1130" s="30" t="s">
        <v>375</v>
      </c>
      <c r="H1130" s="30" t="s">
        <v>1565</v>
      </c>
      <c r="I1130" s="30" t="s">
        <v>1566</v>
      </c>
      <c r="J1130" s="30" t="s">
        <v>1619</v>
      </c>
      <c r="K1130" s="30" t="s">
        <v>3607</v>
      </c>
      <c r="L1130" s="31" t="s">
        <v>3036</v>
      </c>
      <c r="M1130" s="31" t="s">
        <v>3356</v>
      </c>
      <c r="N1130" s="34" t="s">
        <v>162</v>
      </c>
      <c r="O1130" s="35" t="s">
        <v>3608</v>
      </c>
      <c r="P1130" s="34">
        <v>1</v>
      </c>
      <c r="Q1130" s="36" t="s">
        <v>2397</v>
      </c>
      <c r="R1130" s="36" t="s">
        <v>3609</v>
      </c>
      <c r="S1130" s="36" t="s">
        <v>3610</v>
      </c>
      <c r="T1130" s="34"/>
      <c r="U1130" s="34"/>
      <c r="V1130" s="34"/>
      <c r="W1130" s="34"/>
      <c r="X1130" s="34"/>
      <c r="Y1130" s="34"/>
      <c r="Z1130" s="34"/>
      <c r="AA1130" s="34"/>
      <c r="AB1130" s="34"/>
      <c r="AC1130" s="34"/>
      <c r="AD1130" s="34"/>
      <c r="AE1130" s="34"/>
      <c r="AF1130" s="34"/>
      <c r="AG1130" s="34"/>
      <c r="AH1130" s="34"/>
      <c r="AI1130" s="34"/>
      <c r="AJ1130" s="34"/>
      <c r="AK1130" s="34"/>
      <c r="AL1130" s="34"/>
      <c r="AM1130" s="34"/>
      <c r="AN1130" s="34"/>
      <c r="AO1130" s="34"/>
      <c r="AP1130" s="34"/>
      <c r="AQ1130" s="34"/>
      <c r="AR1130" s="34"/>
      <c r="AS1130" s="34"/>
      <c r="AT1130" s="34"/>
      <c r="AU1130" s="34"/>
      <c r="AV1130" s="34"/>
      <c r="AW1130" s="34"/>
    </row>
    <row r="1131" spans="2:49" hidden="1">
      <c r="B1131" s="28">
        <f t="shared" si="17"/>
        <v>1128</v>
      </c>
      <c r="C1131" s="30">
        <v>45527</v>
      </c>
      <c r="D1131" s="30" t="s">
        <v>1464</v>
      </c>
      <c r="E1131" s="30" t="s">
        <v>679</v>
      </c>
      <c r="F1131" s="30" t="s">
        <v>3576</v>
      </c>
      <c r="G1131" s="30" t="s">
        <v>375</v>
      </c>
      <c r="H1131" s="30" t="s">
        <v>1565</v>
      </c>
      <c r="I1131" s="30" t="s">
        <v>1509</v>
      </c>
      <c r="J1131" s="30" t="s">
        <v>341</v>
      </c>
      <c r="K1131" s="30" t="s">
        <v>3374</v>
      </c>
      <c r="L1131" s="31" t="s">
        <v>1265</v>
      </c>
      <c r="M1131" s="31" t="s">
        <v>3073</v>
      </c>
      <c r="N1131" s="34" t="s">
        <v>3074</v>
      </c>
      <c r="O1131" s="35" t="s">
        <v>3399</v>
      </c>
      <c r="P1131" s="34"/>
      <c r="Q1131" s="36" t="s">
        <v>2397</v>
      </c>
      <c r="R1131" s="36"/>
      <c r="S1131" s="36"/>
      <c r="T1131" s="34"/>
      <c r="U1131" s="34"/>
      <c r="V1131" s="34"/>
      <c r="W1131" s="34"/>
      <c r="X1131" s="34"/>
      <c r="Y1131" s="34"/>
      <c r="Z1131" s="34">
        <v>1</v>
      </c>
      <c r="AA1131" s="34"/>
      <c r="AB1131" s="34"/>
      <c r="AC1131" s="34"/>
      <c r="AD1131" s="34"/>
      <c r="AE1131" s="34"/>
      <c r="AF1131" s="34"/>
      <c r="AG1131" s="34"/>
      <c r="AH1131" s="34"/>
      <c r="AI1131" s="34"/>
      <c r="AJ1131" s="34"/>
      <c r="AK1131" s="34"/>
      <c r="AL1131" s="34"/>
      <c r="AM1131" s="34"/>
      <c r="AN1131" s="34"/>
      <c r="AO1131" s="34"/>
      <c r="AP1131" s="34"/>
      <c r="AQ1131" s="34"/>
      <c r="AR1131" s="34"/>
      <c r="AS1131" s="34"/>
      <c r="AT1131" s="34"/>
      <c r="AU1131" s="34"/>
      <c r="AV1131" s="34"/>
      <c r="AW1131" s="34"/>
    </row>
    <row r="1132" spans="2:49" hidden="1">
      <c r="B1132" s="28">
        <f t="shared" si="17"/>
        <v>1129</v>
      </c>
      <c r="C1132" s="30">
        <v>45527</v>
      </c>
      <c r="D1132" s="30" t="s">
        <v>1464</v>
      </c>
      <c r="E1132" s="30" t="s">
        <v>679</v>
      </c>
      <c r="F1132" s="30" t="s">
        <v>3576</v>
      </c>
      <c r="G1132" s="30" t="s">
        <v>375</v>
      </c>
      <c r="H1132" s="30" t="s">
        <v>1565</v>
      </c>
      <c r="I1132" s="30" t="s">
        <v>1566</v>
      </c>
      <c r="J1132" s="30" t="s">
        <v>1572</v>
      </c>
      <c r="K1132" s="30" t="s">
        <v>3611</v>
      </c>
      <c r="L1132" s="31" t="s">
        <v>1265</v>
      </c>
      <c r="M1132" s="31" t="s">
        <v>3067</v>
      </c>
      <c r="N1132" s="34" t="s">
        <v>513</v>
      </c>
      <c r="O1132" s="35" t="s">
        <v>3471</v>
      </c>
      <c r="P1132" s="34"/>
      <c r="Q1132" s="36" t="s">
        <v>2397</v>
      </c>
      <c r="R1132" s="36"/>
      <c r="S1132" s="36"/>
      <c r="T1132" s="34"/>
      <c r="U1132" s="34"/>
      <c r="V1132" s="34"/>
      <c r="W1132" s="34"/>
      <c r="X1132" s="34"/>
      <c r="Y1132" s="34"/>
      <c r="Z1132" s="34"/>
      <c r="AA1132" s="34"/>
      <c r="AB1132" s="34"/>
      <c r="AC1132" s="34"/>
      <c r="AD1132" s="34"/>
      <c r="AE1132" s="34"/>
      <c r="AF1132" s="34"/>
      <c r="AG1132" s="34"/>
      <c r="AH1132" s="34"/>
      <c r="AI1132" s="34"/>
      <c r="AJ1132" s="34"/>
      <c r="AK1132" s="34"/>
      <c r="AL1132" s="34"/>
      <c r="AM1132" s="34"/>
      <c r="AN1132" s="34"/>
      <c r="AO1132" s="34"/>
      <c r="AP1132" s="34"/>
      <c r="AQ1132" s="34"/>
      <c r="AR1132" s="34"/>
      <c r="AS1132" s="34"/>
      <c r="AT1132" s="34"/>
      <c r="AU1132" s="34"/>
      <c r="AV1132" s="34"/>
      <c r="AW1132" s="34"/>
    </row>
    <row r="1133" spans="2:49" hidden="1">
      <c r="B1133" s="28">
        <f t="shared" si="17"/>
        <v>1130</v>
      </c>
      <c r="C1133" s="30">
        <v>45530</v>
      </c>
      <c r="D1133" s="30" t="s">
        <v>1464</v>
      </c>
      <c r="E1133" s="30" t="s">
        <v>679</v>
      </c>
      <c r="F1133" s="30" t="s">
        <v>3576</v>
      </c>
      <c r="G1133" s="30" t="s">
        <v>375</v>
      </c>
      <c r="H1133" s="30" t="s">
        <v>1516</v>
      </c>
      <c r="I1133" s="30" t="s">
        <v>440</v>
      </c>
      <c r="J1133" s="30" t="s">
        <v>441</v>
      </c>
      <c r="K1133" s="30" t="s">
        <v>2901</v>
      </c>
      <c r="L1133" s="31" t="s">
        <v>3057</v>
      </c>
      <c r="M1133" s="31" t="s">
        <v>2279</v>
      </c>
      <c r="N1133" s="34" t="s">
        <v>2280</v>
      </c>
      <c r="O1133" s="35" t="s">
        <v>3612</v>
      </c>
      <c r="P1133" s="34">
        <v>1</v>
      </c>
      <c r="Q1133" s="36" t="s">
        <v>2195</v>
      </c>
      <c r="R1133" s="36" t="s">
        <v>3613</v>
      </c>
      <c r="S1133" s="36" t="s">
        <v>3614</v>
      </c>
      <c r="T1133" s="34"/>
      <c r="U1133" s="34"/>
      <c r="V1133" s="34"/>
      <c r="W1133" s="34"/>
      <c r="X1133" s="34"/>
      <c r="Y1133" s="34"/>
      <c r="Z1133" s="34"/>
      <c r="AA1133" s="34"/>
      <c r="AB1133" s="34"/>
      <c r="AC1133" s="34"/>
      <c r="AD1133" s="34"/>
      <c r="AE1133" s="34"/>
      <c r="AF1133" s="34"/>
      <c r="AG1133" s="34"/>
      <c r="AH1133" s="34"/>
      <c r="AI1133" s="34"/>
      <c r="AJ1133" s="34"/>
      <c r="AK1133" s="34"/>
      <c r="AL1133" s="34"/>
      <c r="AM1133" s="34"/>
      <c r="AN1133" s="34"/>
      <c r="AO1133" s="34"/>
      <c r="AP1133" s="34"/>
      <c r="AQ1133" s="34"/>
      <c r="AR1133" s="34"/>
      <c r="AS1133" s="34"/>
      <c r="AT1133" s="34"/>
      <c r="AU1133" s="34"/>
      <c r="AV1133" s="34"/>
      <c r="AW1133" s="34"/>
    </row>
    <row r="1134" spans="2:49" hidden="1">
      <c r="B1134" s="28">
        <f t="shared" si="17"/>
        <v>1131</v>
      </c>
      <c r="C1134" s="30">
        <v>45530</v>
      </c>
      <c r="D1134" s="30" t="s">
        <v>1464</v>
      </c>
      <c r="E1134" s="30" t="s">
        <v>679</v>
      </c>
      <c r="F1134" s="30" t="s">
        <v>3576</v>
      </c>
      <c r="G1134" s="30" t="s">
        <v>375</v>
      </c>
      <c r="H1134" s="30" t="s">
        <v>1565</v>
      </c>
      <c r="I1134" s="30" t="s">
        <v>1659</v>
      </c>
      <c r="J1134" s="30" t="s">
        <v>1633</v>
      </c>
      <c r="K1134" s="30" t="s">
        <v>3615</v>
      </c>
      <c r="L1134" s="31" t="s">
        <v>1265</v>
      </c>
      <c r="M1134" s="31" t="s">
        <v>3091</v>
      </c>
      <c r="N1134" s="34" t="s">
        <v>3074</v>
      </c>
      <c r="O1134" s="35" t="s">
        <v>3399</v>
      </c>
      <c r="P1134" s="34"/>
      <c r="Q1134" s="36" t="s">
        <v>2397</v>
      </c>
      <c r="R1134" s="36"/>
      <c r="S1134" s="36"/>
      <c r="T1134" s="34"/>
      <c r="U1134" s="34"/>
      <c r="V1134" s="34"/>
      <c r="W1134" s="34"/>
      <c r="X1134" s="34"/>
      <c r="Y1134" s="34"/>
      <c r="Z1134" s="34">
        <v>1</v>
      </c>
      <c r="AA1134" s="34"/>
      <c r="AB1134" s="34"/>
      <c r="AC1134" s="34"/>
      <c r="AD1134" s="34"/>
      <c r="AE1134" s="34"/>
      <c r="AF1134" s="34"/>
      <c r="AG1134" s="34"/>
      <c r="AH1134" s="34"/>
      <c r="AI1134" s="34"/>
      <c r="AJ1134" s="34"/>
      <c r="AK1134" s="34"/>
      <c r="AL1134" s="34"/>
      <c r="AM1134" s="34"/>
      <c r="AN1134" s="34"/>
      <c r="AO1134" s="34"/>
      <c r="AP1134" s="34"/>
      <c r="AQ1134" s="34"/>
      <c r="AR1134" s="34"/>
      <c r="AS1134" s="34"/>
      <c r="AT1134" s="34"/>
      <c r="AU1134" s="34"/>
      <c r="AV1134" s="34"/>
      <c r="AW1134" s="34"/>
    </row>
    <row r="1135" spans="2:49" hidden="1">
      <c r="B1135" s="28">
        <f t="shared" si="17"/>
        <v>1132</v>
      </c>
      <c r="C1135" s="30">
        <v>45531</v>
      </c>
      <c r="D1135" s="30" t="s">
        <v>1464</v>
      </c>
      <c r="E1135" s="30" t="s">
        <v>679</v>
      </c>
      <c r="F1135" s="30" t="s">
        <v>3576</v>
      </c>
      <c r="G1135" s="30" t="s">
        <v>375</v>
      </c>
      <c r="H1135" s="30" t="s">
        <v>1546</v>
      </c>
      <c r="I1135" s="30" t="s">
        <v>1477</v>
      </c>
      <c r="J1135" s="30" t="s">
        <v>1834</v>
      </c>
      <c r="K1135" s="30" t="s">
        <v>3616</v>
      </c>
      <c r="L1135" s="31" t="s">
        <v>3036</v>
      </c>
      <c r="M1135" s="31" t="s">
        <v>3185</v>
      </c>
      <c r="N1135" s="34" t="s">
        <v>686</v>
      </c>
      <c r="O1135" s="35" t="s">
        <v>3617</v>
      </c>
      <c r="P1135" s="34">
        <v>1</v>
      </c>
      <c r="Q1135" s="36"/>
      <c r="R1135" s="36"/>
      <c r="S1135" s="36"/>
      <c r="T1135" s="34"/>
      <c r="U1135" s="34"/>
      <c r="V1135" s="34"/>
      <c r="W1135" s="34"/>
      <c r="X1135" s="34"/>
      <c r="Y1135" s="34"/>
      <c r="Z1135" s="34"/>
      <c r="AA1135" s="34"/>
      <c r="AB1135" s="34"/>
      <c r="AC1135" s="34"/>
      <c r="AD1135" s="34"/>
      <c r="AE1135" s="34"/>
      <c r="AF1135" s="34"/>
      <c r="AG1135" s="34"/>
      <c r="AH1135" s="34"/>
      <c r="AI1135" s="34"/>
      <c r="AJ1135" s="34"/>
      <c r="AK1135" s="34"/>
      <c r="AL1135" s="34"/>
      <c r="AM1135" s="34"/>
      <c r="AN1135" s="34"/>
      <c r="AO1135" s="34"/>
      <c r="AP1135" s="34"/>
      <c r="AQ1135" s="34"/>
      <c r="AR1135" s="34"/>
      <c r="AS1135" s="34"/>
      <c r="AT1135" s="34"/>
      <c r="AU1135" s="34"/>
      <c r="AV1135" s="34"/>
      <c r="AW1135" s="34"/>
    </row>
    <row r="1136" spans="2:49" hidden="1">
      <c r="B1136" s="28">
        <f t="shared" si="17"/>
        <v>1133</v>
      </c>
      <c r="C1136" s="30">
        <v>45531</v>
      </c>
      <c r="D1136" s="30" t="s">
        <v>1464</v>
      </c>
      <c r="E1136" s="30" t="s">
        <v>679</v>
      </c>
      <c r="F1136" s="30" t="s">
        <v>3576</v>
      </c>
      <c r="G1136" s="30" t="s">
        <v>375</v>
      </c>
      <c r="H1136" s="30" t="s">
        <v>1565</v>
      </c>
      <c r="I1136" s="30" t="s">
        <v>1707</v>
      </c>
      <c r="J1136" s="30" t="s">
        <v>1567</v>
      </c>
      <c r="K1136" s="30" t="s">
        <v>3618</v>
      </c>
      <c r="L1136" s="31" t="s">
        <v>1265</v>
      </c>
      <c r="M1136" s="31" t="s">
        <v>3070</v>
      </c>
      <c r="N1136" s="34" t="s">
        <v>3044</v>
      </c>
      <c r="O1136" s="35" t="s">
        <v>3158</v>
      </c>
      <c r="P1136" s="34"/>
      <c r="Q1136" s="36" t="s">
        <v>2397</v>
      </c>
      <c r="R1136" s="36"/>
      <c r="S1136" s="36"/>
      <c r="T1136" s="34"/>
      <c r="U1136" s="34"/>
      <c r="V1136" s="34"/>
      <c r="W1136" s="34"/>
      <c r="X1136" s="34"/>
      <c r="Y1136" s="34"/>
      <c r="Z1136" s="34"/>
      <c r="AA1136" s="34"/>
      <c r="AB1136" s="34"/>
      <c r="AC1136" s="34"/>
      <c r="AD1136" s="34"/>
      <c r="AE1136" s="34"/>
      <c r="AF1136" s="34"/>
      <c r="AG1136" s="34">
        <v>1</v>
      </c>
      <c r="AH1136" s="34"/>
      <c r="AI1136" s="34"/>
      <c r="AJ1136" s="34"/>
      <c r="AK1136" s="34"/>
      <c r="AL1136" s="34"/>
      <c r="AM1136" s="34"/>
      <c r="AN1136" s="34"/>
      <c r="AO1136" s="34"/>
      <c r="AP1136" s="34"/>
      <c r="AQ1136" s="34"/>
      <c r="AR1136" s="34"/>
      <c r="AS1136" s="34"/>
      <c r="AT1136" s="34"/>
      <c r="AU1136" s="34"/>
      <c r="AV1136" s="34"/>
      <c r="AW1136" s="34"/>
    </row>
    <row r="1137" spans="2:49" hidden="1">
      <c r="B1137" s="28">
        <f t="shared" si="17"/>
        <v>1134</v>
      </c>
      <c r="C1137" s="30">
        <v>45531</v>
      </c>
      <c r="D1137" s="30" t="s">
        <v>1464</v>
      </c>
      <c r="E1137" s="30" t="s">
        <v>679</v>
      </c>
      <c r="F1137" s="30" t="s">
        <v>3576</v>
      </c>
      <c r="G1137" s="30" t="s">
        <v>375</v>
      </c>
      <c r="H1137" s="30" t="s">
        <v>1610</v>
      </c>
      <c r="I1137" s="30" t="s">
        <v>1555</v>
      </c>
      <c r="J1137" s="30" t="s">
        <v>1486</v>
      </c>
      <c r="K1137" s="30" t="s">
        <v>2969</v>
      </c>
      <c r="L1137" s="31" t="s">
        <v>1113</v>
      </c>
      <c r="M1137" s="31" t="s">
        <v>582</v>
      </c>
      <c r="N1137" s="34" t="s">
        <v>162</v>
      </c>
      <c r="O1137" s="35"/>
      <c r="P1137" s="34">
        <v>1</v>
      </c>
      <c r="Q1137" s="36" t="s">
        <v>2188</v>
      </c>
      <c r="R1137" s="36" t="s">
        <v>3619</v>
      </c>
      <c r="S1137" s="36" t="s">
        <v>3620</v>
      </c>
      <c r="T1137" s="34"/>
      <c r="U1137" s="34"/>
      <c r="V1137" s="34"/>
      <c r="W1137" s="34"/>
      <c r="X1137" s="34"/>
      <c r="Y1137" s="34"/>
      <c r="Z1137" s="34"/>
      <c r="AA1137" s="34"/>
      <c r="AB1137" s="34"/>
      <c r="AC1137" s="34"/>
      <c r="AD1137" s="34"/>
      <c r="AE1137" s="34"/>
      <c r="AF1137" s="34"/>
      <c r="AG1137" s="34"/>
      <c r="AH1137" s="34"/>
      <c r="AI1137" s="34"/>
      <c r="AJ1137" s="34"/>
      <c r="AK1137" s="34"/>
      <c r="AL1137" s="34"/>
      <c r="AM1137" s="34"/>
      <c r="AN1137" s="34"/>
      <c r="AO1137" s="34"/>
      <c r="AP1137" s="34"/>
      <c r="AQ1137" s="34"/>
      <c r="AR1137" s="34"/>
      <c r="AS1137" s="34"/>
      <c r="AT1137" s="34"/>
      <c r="AU1137" s="34"/>
      <c r="AV1137" s="34"/>
      <c r="AW1137" s="34"/>
    </row>
    <row r="1138" spans="2:49" hidden="1">
      <c r="B1138" s="28">
        <f t="shared" si="17"/>
        <v>1135</v>
      </c>
      <c r="C1138" s="30">
        <v>45531</v>
      </c>
      <c r="D1138" s="30" t="s">
        <v>1464</v>
      </c>
      <c r="E1138" s="30" t="s">
        <v>679</v>
      </c>
      <c r="F1138" s="30" t="s">
        <v>3576</v>
      </c>
      <c r="G1138" s="30" t="s">
        <v>375</v>
      </c>
      <c r="H1138" s="30" t="s">
        <v>1538</v>
      </c>
      <c r="I1138" s="30" t="s">
        <v>2767</v>
      </c>
      <c r="J1138" s="30" t="s">
        <v>1539</v>
      </c>
      <c r="K1138" s="30" t="s">
        <v>3621</v>
      </c>
      <c r="L1138" s="31" t="s">
        <v>3036</v>
      </c>
      <c r="M1138" s="31" t="s">
        <v>3356</v>
      </c>
      <c r="N1138" s="34" t="s">
        <v>686</v>
      </c>
      <c r="O1138" s="35" t="s">
        <v>3622</v>
      </c>
      <c r="P1138" s="34">
        <v>1</v>
      </c>
      <c r="Q1138" s="36" t="s">
        <v>2281</v>
      </c>
      <c r="R1138" s="36"/>
      <c r="S1138" s="36"/>
      <c r="T1138" s="34"/>
      <c r="U1138" s="34"/>
      <c r="V1138" s="34"/>
      <c r="W1138" s="34"/>
      <c r="X1138" s="34"/>
      <c r="Y1138" s="34"/>
      <c r="Z1138" s="34"/>
      <c r="AA1138" s="34"/>
      <c r="AB1138" s="34"/>
      <c r="AC1138" s="34"/>
      <c r="AD1138" s="34"/>
      <c r="AE1138" s="34"/>
      <c r="AF1138" s="34"/>
      <c r="AG1138" s="34"/>
      <c r="AH1138" s="34"/>
      <c r="AI1138" s="34"/>
      <c r="AJ1138" s="34"/>
      <c r="AK1138" s="34"/>
      <c r="AL1138" s="34"/>
      <c r="AM1138" s="34"/>
      <c r="AN1138" s="34"/>
      <c r="AO1138" s="34"/>
      <c r="AP1138" s="34"/>
      <c r="AQ1138" s="34"/>
      <c r="AR1138" s="34"/>
      <c r="AS1138" s="34"/>
      <c r="AT1138" s="34"/>
      <c r="AU1138" s="34"/>
      <c r="AV1138" s="34"/>
      <c r="AW1138" s="34"/>
    </row>
    <row r="1139" spans="2:49" hidden="1">
      <c r="B1139" s="28">
        <f t="shared" si="17"/>
        <v>1136</v>
      </c>
      <c r="C1139" s="30">
        <v>45531</v>
      </c>
      <c r="D1139" s="30" t="s">
        <v>1464</v>
      </c>
      <c r="E1139" s="30" t="s">
        <v>679</v>
      </c>
      <c r="F1139" s="30" t="s">
        <v>3576</v>
      </c>
      <c r="G1139" s="30" t="s">
        <v>375</v>
      </c>
      <c r="H1139" s="30" t="s">
        <v>1565</v>
      </c>
      <c r="I1139" s="30" t="s">
        <v>1632</v>
      </c>
      <c r="J1139" s="30" t="s">
        <v>341</v>
      </c>
      <c r="K1139" s="30" t="s">
        <v>3623</v>
      </c>
      <c r="L1139" s="31" t="s">
        <v>3057</v>
      </c>
      <c r="M1139" s="31" t="s">
        <v>3058</v>
      </c>
      <c r="N1139" s="34" t="s">
        <v>2280</v>
      </c>
      <c r="O1139" s="35" t="s">
        <v>3446</v>
      </c>
      <c r="P1139" s="34">
        <v>1</v>
      </c>
      <c r="Q1139" s="36" t="s">
        <v>2397</v>
      </c>
      <c r="R1139" s="36" t="s">
        <v>3624</v>
      </c>
      <c r="S1139" s="36" t="s">
        <v>3625</v>
      </c>
      <c r="T1139" s="34"/>
      <c r="U1139" s="34"/>
      <c r="V1139" s="34"/>
      <c r="W1139" s="34"/>
      <c r="X1139" s="34"/>
      <c r="Y1139" s="34"/>
      <c r="Z1139" s="34"/>
      <c r="AA1139" s="34"/>
      <c r="AB1139" s="34"/>
      <c r="AC1139" s="34"/>
      <c r="AD1139" s="34"/>
      <c r="AE1139" s="34"/>
      <c r="AF1139" s="34"/>
      <c r="AG1139" s="34"/>
      <c r="AH1139" s="34"/>
      <c r="AI1139" s="34"/>
      <c r="AJ1139" s="34"/>
      <c r="AK1139" s="34"/>
      <c r="AL1139" s="34"/>
      <c r="AM1139" s="34"/>
      <c r="AN1139" s="34"/>
      <c r="AO1139" s="34"/>
      <c r="AP1139" s="34"/>
      <c r="AQ1139" s="34"/>
      <c r="AR1139" s="34"/>
      <c r="AS1139" s="34"/>
      <c r="AT1139" s="34"/>
      <c r="AU1139" s="34"/>
      <c r="AV1139" s="34"/>
      <c r="AW1139" s="34"/>
    </row>
    <row r="1140" spans="2:49" hidden="1">
      <c r="B1140" s="28">
        <f t="shared" si="17"/>
        <v>1137</v>
      </c>
      <c r="C1140" s="30">
        <v>45531</v>
      </c>
      <c r="D1140" s="30" t="s">
        <v>1464</v>
      </c>
      <c r="E1140" s="30" t="s">
        <v>679</v>
      </c>
      <c r="F1140" s="30" t="s">
        <v>3576</v>
      </c>
      <c r="G1140" s="30" t="s">
        <v>375</v>
      </c>
      <c r="H1140" s="30" t="s">
        <v>1516</v>
      </c>
      <c r="I1140" s="30" t="s">
        <v>440</v>
      </c>
      <c r="J1140" s="30" t="s">
        <v>173</v>
      </c>
      <c r="K1140" s="30" t="s">
        <v>3626</v>
      </c>
      <c r="L1140" s="31" t="s">
        <v>3048</v>
      </c>
      <c r="M1140" s="31" t="s">
        <v>3049</v>
      </c>
      <c r="N1140" s="34" t="s">
        <v>3087</v>
      </c>
      <c r="O1140" s="35" t="s">
        <v>3399</v>
      </c>
      <c r="P1140" s="34">
        <v>1</v>
      </c>
      <c r="Q1140" s="36" t="s">
        <v>2195</v>
      </c>
      <c r="R1140" s="36"/>
      <c r="S1140" s="36"/>
      <c r="T1140" s="34"/>
      <c r="U1140" s="34"/>
      <c r="V1140" s="34"/>
      <c r="W1140" s="34"/>
      <c r="X1140" s="34"/>
      <c r="Y1140" s="34"/>
      <c r="Z1140" s="34"/>
      <c r="AA1140" s="34"/>
      <c r="AB1140" s="34"/>
      <c r="AC1140" s="34"/>
      <c r="AD1140" s="34"/>
      <c r="AE1140" s="34">
        <v>1</v>
      </c>
      <c r="AF1140" s="34"/>
      <c r="AG1140" s="34"/>
      <c r="AH1140" s="34"/>
      <c r="AI1140" s="34"/>
      <c r="AJ1140" s="34"/>
      <c r="AK1140" s="34"/>
      <c r="AL1140" s="34"/>
      <c r="AM1140" s="34"/>
      <c r="AN1140" s="34"/>
      <c r="AO1140" s="34"/>
      <c r="AP1140" s="34"/>
      <c r="AQ1140" s="34"/>
      <c r="AR1140" s="34"/>
      <c r="AS1140" s="34"/>
      <c r="AT1140" s="34"/>
      <c r="AU1140" s="34"/>
      <c r="AV1140" s="34"/>
      <c r="AW1140" s="34"/>
    </row>
    <row r="1141" spans="2:49" hidden="1">
      <c r="B1141" s="28">
        <f t="shared" si="17"/>
        <v>1138</v>
      </c>
      <c r="C1141" s="30">
        <v>45532</v>
      </c>
      <c r="D1141" s="30" t="s">
        <v>1464</v>
      </c>
      <c r="E1141" s="30" t="s">
        <v>679</v>
      </c>
      <c r="F1141" s="30" t="s">
        <v>3576</v>
      </c>
      <c r="G1141" s="30" t="s">
        <v>375</v>
      </c>
      <c r="H1141" s="30" t="s">
        <v>1546</v>
      </c>
      <c r="I1141" s="30" t="s">
        <v>1477</v>
      </c>
      <c r="J1141" s="30" t="s">
        <v>1834</v>
      </c>
      <c r="K1141" s="30" t="s">
        <v>1989</v>
      </c>
      <c r="L1141" s="31" t="s">
        <v>3048</v>
      </c>
      <c r="M1141" s="31" t="s">
        <v>3049</v>
      </c>
      <c r="N1141" s="34" t="s">
        <v>3050</v>
      </c>
      <c r="O1141" s="35" t="s">
        <v>3409</v>
      </c>
      <c r="P1141" s="34">
        <v>1</v>
      </c>
      <c r="Q1141" s="36"/>
      <c r="R1141" s="36" t="s">
        <v>3627</v>
      </c>
      <c r="S1141" s="36" t="s">
        <v>3628</v>
      </c>
      <c r="T1141" s="34"/>
      <c r="U1141" s="34"/>
      <c r="V1141" s="34"/>
      <c r="W1141" s="34"/>
      <c r="X1141" s="34"/>
      <c r="Y1141" s="34"/>
      <c r="Z1141" s="34"/>
      <c r="AA1141" s="34"/>
      <c r="AB1141" s="34"/>
      <c r="AC1141" s="34"/>
      <c r="AD1141" s="34"/>
      <c r="AE1141" s="34"/>
      <c r="AF1141" s="34"/>
      <c r="AG1141" s="34"/>
      <c r="AH1141" s="34"/>
      <c r="AI1141" s="34"/>
      <c r="AJ1141" s="34"/>
      <c r="AK1141" s="34"/>
      <c r="AL1141" s="34"/>
      <c r="AM1141" s="34"/>
      <c r="AN1141" s="34"/>
      <c r="AO1141" s="34"/>
      <c r="AP1141" s="34"/>
      <c r="AQ1141" s="34"/>
      <c r="AR1141" s="34"/>
      <c r="AS1141" s="34"/>
      <c r="AT1141" s="34"/>
      <c r="AU1141" s="34"/>
      <c r="AV1141" s="34"/>
      <c r="AW1141" s="34"/>
    </row>
    <row r="1142" spans="2:49" hidden="1">
      <c r="B1142" s="28">
        <f t="shared" si="17"/>
        <v>1139</v>
      </c>
      <c r="C1142" s="30">
        <v>45532</v>
      </c>
      <c r="D1142" s="30" t="s">
        <v>1464</v>
      </c>
      <c r="E1142" s="30" t="s">
        <v>679</v>
      </c>
      <c r="F1142" s="30" t="s">
        <v>3576</v>
      </c>
      <c r="G1142" s="30" t="s">
        <v>375</v>
      </c>
      <c r="H1142" s="30" t="s">
        <v>1455</v>
      </c>
      <c r="I1142" s="30" t="s">
        <v>1492</v>
      </c>
      <c r="J1142" s="30" t="s">
        <v>1472</v>
      </c>
      <c r="K1142" s="30" t="s">
        <v>3324</v>
      </c>
      <c r="L1142" s="31" t="s">
        <v>3057</v>
      </c>
      <c r="M1142" s="31" t="s">
        <v>2279</v>
      </c>
      <c r="N1142" s="34" t="s">
        <v>3120</v>
      </c>
      <c r="O1142" s="35" t="s">
        <v>3629</v>
      </c>
      <c r="P1142" s="34">
        <v>1</v>
      </c>
      <c r="Q1142" s="36" t="s">
        <v>2602</v>
      </c>
      <c r="R1142" s="36"/>
      <c r="S1142" s="36"/>
      <c r="T1142" s="34"/>
      <c r="U1142" s="34"/>
      <c r="V1142" s="34"/>
      <c r="W1142" s="34"/>
      <c r="X1142" s="34"/>
      <c r="Y1142" s="34"/>
      <c r="Z1142" s="34"/>
      <c r="AA1142" s="34"/>
      <c r="AB1142" s="34"/>
      <c r="AC1142" s="34"/>
      <c r="AD1142" s="34"/>
      <c r="AE1142" s="34"/>
      <c r="AF1142" s="34"/>
      <c r="AG1142" s="34"/>
      <c r="AH1142" s="34"/>
      <c r="AI1142" s="34"/>
      <c r="AJ1142" s="34"/>
      <c r="AK1142" s="34"/>
      <c r="AL1142" s="34"/>
      <c r="AM1142" s="34"/>
      <c r="AN1142" s="34"/>
      <c r="AO1142" s="34"/>
      <c r="AP1142" s="34"/>
      <c r="AQ1142" s="34"/>
      <c r="AR1142" s="34"/>
      <c r="AS1142" s="34"/>
      <c r="AT1142" s="34"/>
      <c r="AU1142" s="34"/>
      <c r="AV1142" s="34"/>
      <c r="AW1142" s="34"/>
    </row>
    <row r="1143" spans="2:49" hidden="1">
      <c r="B1143" s="28">
        <f t="shared" si="17"/>
        <v>1140</v>
      </c>
      <c r="C1143" s="30">
        <v>45532</v>
      </c>
      <c r="D1143" s="30" t="s">
        <v>1464</v>
      </c>
      <c r="E1143" s="30" t="s">
        <v>679</v>
      </c>
      <c r="F1143" s="30" t="s">
        <v>3576</v>
      </c>
      <c r="G1143" s="30" t="s">
        <v>375</v>
      </c>
      <c r="H1143" s="30" t="s">
        <v>1565</v>
      </c>
      <c r="I1143" s="30" t="s">
        <v>1659</v>
      </c>
      <c r="J1143" s="30" t="s">
        <v>1633</v>
      </c>
      <c r="K1143" s="30" t="s">
        <v>3630</v>
      </c>
      <c r="L1143" s="31" t="s">
        <v>1113</v>
      </c>
      <c r="M1143" s="31" t="s">
        <v>582</v>
      </c>
      <c r="N1143" s="34" t="s">
        <v>583</v>
      </c>
      <c r="O1143" s="35" t="s">
        <v>3455</v>
      </c>
      <c r="P1143" s="34">
        <v>1</v>
      </c>
      <c r="Q1143" s="36" t="s">
        <v>2397</v>
      </c>
      <c r="R1143" s="36"/>
      <c r="S1143" s="36"/>
      <c r="T1143" s="34">
        <v>1</v>
      </c>
      <c r="U1143" s="34"/>
      <c r="V1143" s="34"/>
      <c r="W1143" s="34"/>
      <c r="X1143" s="34"/>
      <c r="Y1143" s="34"/>
      <c r="Z1143" s="34"/>
      <c r="AA1143" s="34"/>
      <c r="AB1143" s="34"/>
      <c r="AC1143" s="34"/>
      <c r="AD1143" s="34"/>
      <c r="AE1143" s="34"/>
      <c r="AF1143" s="34"/>
      <c r="AG1143" s="34"/>
      <c r="AH1143" s="34"/>
      <c r="AI1143" s="34"/>
      <c r="AJ1143" s="34"/>
      <c r="AK1143" s="34"/>
      <c r="AL1143" s="34"/>
      <c r="AM1143" s="34"/>
      <c r="AN1143" s="34"/>
      <c r="AO1143" s="34"/>
      <c r="AP1143" s="34"/>
      <c r="AQ1143" s="34"/>
      <c r="AR1143" s="34"/>
      <c r="AS1143" s="34"/>
      <c r="AT1143" s="34"/>
      <c r="AU1143" s="34"/>
      <c r="AV1143" s="34"/>
      <c r="AW1143" s="34"/>
    </row>
    <row r="1144" spans="2:49" hidden="1">
      <c r="B1144" s="28">
        <f t="shared" si="17"/>
        <v>1141</v>
      </c>
      <c r="C1144" s="30">
        <v>45530</v>
      </c>
      <c r="D1144" s="30" t="s">
        <v>1464</v>
      </c>
      <c r="E1144" s="30" t="s">
        <v>679</v>
      </c>
      <c r="F1144" s="30" t="s">
        <v>3576</v>
      </c>
      <c r="G1144" s="30" t="s">
        <v>375</v>
      </c>
      <c r="H1144" s="30" t="s">
        <v>1516</v>
      </c>
      <c r="I1144" s="30" t="s">
        <v>440</v>
      </c>
      <c r="J1144" s="30" t="s">
        <v>173</v>
      </c>
      <c r="K1144" s="30" t="s">
        <v>2808</v>
      </c>
      <c r="L1144" s="31" t="s">
        <v>1265</v>
      </c>
      <c r="M1144" s="31" t="s">
        <v>3070</v>
      </c>
      <c r="N1144" s="34" t="s">
        <v>3044</v>
      </c>
      <c r="O1144" s="35" t="s">
        <v>3158</v>
      </c>
      <c r="P1144" s="34"/>
      <c r="Q1144" s="36" t="s">
        <v>2195</v>
      </c>
      <c r="R1144" s="36"/>
      <c r="S1144" s="36"/>
      <c r="T1144" s="34"/>
      <c r="U1144" s="34"/>
      <c r="V1144" s="34"/>
      <c r="W1144" s="34"/>
      <c r="X1144" s="34"/>
      <c r="Y1144" s="34"/>
      <c r="Z1144" s="34"/>
      <c r="AA1144" s="34"/>
      <c r="AB1144" s="34"/>
      <c r="AC1144" s="34"/>
      <c r="AD1144" s="34"/>
      <c r="AE1144" s="34"/>
      <c r="AF1144" s="34"/>
      <c r="AG1144" s="34">
        <v>1</v>
      </c>
      <c r="AH1144" s="34"/>
      <c r="AI1144" s="34"/>
      <c r="AJ1144" s="34"/>
      <c r="AK1144" s="34"/>
      <c r="AL1144" s="34"/>
      <c r="AM1144" s="34"/>
      <c r="AN1144" s="34"/>
      <c r="AO1144" s="34"/>
      <c r="AP1144" s="34"/>
      <c r="AQ1144" s="34"/>
      <c r="AR1144" s="34"/>
      <c r="AS1144" s="34"/>
      <c r="AT1144" s="34"/>
      <c r="AU1144" s="34"/>
      <c r="AV1144" s="34"/>
      <c r="AW1144" s="34"/>
    </row>
    <row r="1145" spans="2:49" hidden="1">
      <c r="B1145" s="28">
        <f t="shared" si="17"/>
        <v>1142</v>
      </c>
      <c r="C1145" s="30">
        <v>45531</v>
      </c>
      <c r="D1145" s="30" t="s">
        <v>1464</v>
      </c>
      <c r="E1145" s="30" t="s">
        <v>679</v>
      </c>
      <c r="F1145" s="30" t="s">
        <v>3576</v>
      </c>
      <c r="G1145" s="30" t="s">
        <v>375</v>
      </c>
      <c r="H1145" s="30" t="s">
        <v>1516</v>
      </c>
      <c r="I1145" s="30" t="s">
        <v>440</v>
      </c>
      <c r="J1145" s="30" t="s">
        <v>816</v>
      </c>
      <c r="K1145" s="30" t="s">
        <v>3631</v>
      </c>
      <c r="L1145" s="31" t="s">
        <v>1265</v>
      </c>
      <c r="M1145" s="31" t="s">
        <v>2255</v>
      </c>
      <c r="N1145" s="34" t="s">
        <v>505</v>
      </c>
      <c r="O1145" s="35" t="s">
        <v>3431</v>
      </c>
      <c r="P1145" s="34"/>
      <c r="Q1145" s="36" t="s">
        <v>2195</v>
      </c>
      <c r="R1145" s="36" t="s">
        <v>3632</v>
      </c>
      <c r="S1145" s="36" t="s">
        <v>3633</v>
      </c>
      <c r="T1145" s="34"/>
      <c r="U1145" s="34"/>
      <c r="V1145" s="34"/>
      <c r="W1145" s="34"/>
      <c r="X1145" s="34"/>
      <c r="Y1145" s="34"/>
      <c r="Z1145" s="34"/>
      <c r="AA1145" s="34"/>
      <c r="AB1145" s="34"/>
      <c r="AC1145" s="34"/>
      <c r="AD1145" s="34"/>
      <c r="AE1145" s="34"/>
      <c r="AF1145" s="34"/>
      <c r="AG1145" s="34"/>
      <c r="AH1145" s="34"/>
      <c r="AI1145" s="34"/>
      <c r="AJ1145" s="34"/>
      <c r="AK1145" s="34"/>
      <c r="AL1145" s="34"/>
      <c r="AM1145" s="34"/>
      <c r="AN1145" s="34"/>
      <c r="AO1145" s="34"/>
      <c r="AP1145" s="34"/>
      <c r="AQ1145" s="34"/>
      <c r="AR1145" s="34"/>
      <c r="AS1145" s="34"/>
      <c r="AT1145" s="34"/>
      <c r="AU1145" s="34"/>
      <c r="AV1145" s="34"/>
      <c r="AW1145" s="34"/>
    </row>
    <row r="1146" spans="2:49" hidden="1">
      <c r="B1146" s="28">
        <f t="shared" si="17"/>
        <v>1143</v>
      </c>
      <c r="C1146" s="30">
        <v>45532</v>
      </c>
      <c r="D1146" s="30" t="s">
        <v>1464</v>
      </c>
      <c r="E1146" s="30" t="s">
        <v>679</v>
      </c>
      <c r="F1146" s="30" t="s">
        <v>3576</v>
      </c>
      <c r="G1146" s="30" t="s">
        <v>375</v>
      </c>
      <c r="H1146" s="30" t="s">
        <v>1565</v>
      </c>
      <c r="I1146" s="30" t="s">
        <v>1509</v>
      </c>
      <c r="J1146" s="30" t="s">
        <v>341</v>
      </c>
      <c r="K1146" s="30" t="s">
        <v>3634</v>
      </c>
      <c r="L1146" s="31" t="s">
        <v>3048</v>
      </c>
      <c r="M1146" s="31" t="s">
        <v>3049</v>
      </c>
      <c r="N1146" s="34" t="s">
        <v>3087</v>
      </c>
      <c r="O1146" s="35" t="s">
        <v>3399</v>
      </c>
      <c r="P1146" s="34">
        <v>1</v>
      </c>
      <c r="Q1146" s="36" t="s">
        <v>2397</v>
      </c>
      <c r="R1146" s="36"/>
      <c r="S1146" s="36"/>
      <c r="T1146" s="34"/>
      <c r="U1146" s="34"/>
      <c r="V1146" s="34"/>
      <c r="W1146" s="34"/>
      <c r="X1146" s="34"/>
      <c r="Y1146" s="34"/>
      <c r="Z1146" s="34"/>
      <c r="AA1146" s="34"/>
      <c r="AB1146" s="34"/>
      <c r="AC1146" s="34"/>
      <c r="AD1146" s="34"/>
      <c r="AE1146" s="34"/>
      <c r="AF1146" s="34">
        <v>1</v>
      </c>
      <c r="AG1146" s="34"/>
      <c r="AH1146" s="34"/>
      <c r="AI1146" s="34"/>
      <c r="AJ1146" s="34"/>
      <c r="AK1146" s="34"/>
      <c r="AL1146" s="34"/>
      <c r="AM1146" s="34"/>
      <c r="AN1146" s="34"/>
      <c r="AO1146" s="34"/>
      <c r="AP1146" s="34"/>
      <c r="AQ1146" s="34"/>
      <c r="AR1146" s="34"/>
      <c r="AS1146" s="34"/>
      <c r="AT1146" s="34"/>
      <c r="AU1146" s="34"/>
      <c r="AV1146" s="34"/>
      <c r="AW1146" s="34"/>
    </row>
    <row r="1147" spans="2:49" hidden="1">
      <c r="B1147" s="28">
        <f t="shared" si="17"/>
        <v>1144</v>
      </c>
      <c r="C1147" s="30">
        <v>45532</v>
      </c>
      <c r="D1147" s="30" t="s">
        <v>1464</v>
      </c>
      <c r="E1147" s="30" t="s">
        <v>679</v>
      </c>
      <c r="F1147" s="30" t="s">
        <v>3576</v>
      </c>
      <c r="G1147" s="30" t="s">
        <v>375</v>
      </c>
      <c r="H1147" s="30" t="s">
        <v>1516</v>
      </c>
      <c r="I1147" s="30" t="s">
        <v>440</v>
      </c>
      <c r="J1147" s="30" t="s">
        <v>441</v>
      </c>
      <c r="K1147" s="30" t="s">
        <v>3283</v>
      </c>
      <c r="L1147" s="31" t="s">
        <v>3057</v>
      </c>
      <c r="M1147" s="31" t="s">
        <v>3058</v>
      </c>
      <c r="N1147" s="34" t="s">
        <v>3059</v>
      </c>
      <c r="O1147" s="35" t="s">
        <v>3446</v>
      </c>
      <c r="P1147" s="34">
        <v>1</v>
      </c>
      <c r="Q1147" s="36" t="s">
        <v>2195</v>
      </c>
      <c r="R1147" s="36"/>
      <c r="S1147" s="36"/>
      <c r="T1147" s="34"/>
      <c r="U1147" s="34"/>
      <c r="V1147" s="34"/>
      <c r="W1147" s="34"/>
      <c r="X1147" s="34"/>
      <c r="Y1147" s="34"/>
      <c r="Z1147" s="34"/>
      <c r="AA1147" s="34">
        <v>1</v>
      </c>
      <c r="AB1147" s="34"/>
      <c r="AC1147" s="34"/>
      <c r="AD1147" s="34"/>
      <c r="AE1147" s="34"/>
      <c r="AF1147" s="34"/>
      <c r="AG1147" s="34"/>
      <c r="AH1147" s="34"/>
      <c r="AI1147" s="34"/>
      <c r="AJ1147" s="34"/>
      <c r="AK1147" s="34"/>
      <c r="AL1147" s="34"/>
      <c r="AM1147" s="34"/>
      <c r="AN1147" s="34"/>
      <c r="AO1147" s="34"/>
      <c r="AP1147" s="34"/>
      <c r="AQ1147" s="34"/>
      <c r="AR1147" s="34"/>
      <c r="AS1147" s="34"/>
      <c r="AT1147" s="34"/>
      <c r="AU1147" s="34"/>
      <c r="AV1147" s="34"/>
      <c r="AW1147" s="34"/>
    </row>
    <row r="1148" spans="2:49" hidden="1">
      <c r="B1148" s="28">
        <f t="shared" si="17"/>
        <v>1145</v>
      </c>
      <c r="C1148" s="30">
        <v>45532</v>
      </c>
      <c r="D1148" s="30" t="s">
        <v>1464</v>
      </c>
      <c r="E1148" s="30" t="s">
        <v>679</v>
      </c>
      <c r="F1148" s="30" t="s">
        <v>3576</v>
      </c>
      <c r="G1148" s="30" t="s">
        <v>375</v>
      </c>
      <c r="H1148" s="30" t="s">
        <v>1516</v>
      </c>
      <c r="I1148" s="30" t="s">
        <v>440</v>
      </c>
      <c r="J1148" s="30" t="s">
        <v>173</v>
      </c>
      <c r="K1148" s="30" t="s">
        <v>1691</v>
      </c>
      <c r="L1148" s="31" t="s">
        <v>3054</v>
      </c>
      <c r="M1148" s="31" t="s">
        <v>3088</v>
      </c>
      <c r="N1148" s="34" t="s">
        <v>3089</v>
      </c>
      <c r="O1148" s="35" t="s">
        <v>3635</v>
      </c>
      <c r="P1148" s="34">
        <v>1</v>
      </c>
      <c r="Q1148" s="36" t="s">
        <v>2195</v>
      </c>
      <c r="R1148" s="36"/>
      <c r="S1148" s="36"/>
      <c r="T1148" s="34"/>
      <c r="U1148" s="34"/>
      <c r="V1148" s="34"/>
      <c r="W1148" s="34">
        <v>1</v>
      </c>
      <c r="X1148" s="34"/>
      <c r="Y1148" s="34"/>
      <c r="Z1148" s="34"/>
      <c r="AA1148" s="34"/>
      <c r="AB1148" s="34"/>
      <c r="AC1148" s="34"/>
      <c r="AD1148" s="34"/>
      <c r="AE1148" s="34"/>
      <c r="AF1148" s="34"/>
      <c r="AG1148" s="34"/>
      <c r="AH1148" s="34"/>
      <c r="AI1148" s="34"/>
      <c r="AJ1148" s="34"/>
      <c r="AK1148" s="34"/>
      <c r="AL1148" s="34"/>
      <c r="AM1148" s="34"/>
      <c r="AN1148" s="34"/>
      <c r="AO1148" s="34"/>
      <c r="AP1148" s="34"/>
      <c r="AQ1148" s="34"/>
      <c r="AR1148" s="34"/>
      <c r="AS1148" s="34"/>
      <c r="AT1148" s="34"/>
      <c r="AU1148" s="34"/>
      <c r="AV1148" s="34"/>
      <c r="AW1148" s="34"/>
    </row>
    <row r="1149" spans="2:49" hidden="1">
      <c r="B1149" s="28">
        <f t="shared" si="17"/>
        <v>1146</v>
      </c>
      <c r="C1149" s="55">
        <v>45533</v>
      </c>
      <c r="D1149" s="30" t="s">
        <v>1464</v>
      </c>
      <c r="E1149" s="56" t="s">
        <v>705</v>
      </c>
      <c r="F1149" s="59" t="s">
        <v>706</v>
      </c>
      <c r="G1149" s="30" t="s">
        <v>375</v>
      </c>
      <c r="H1149" s="30" t="s">
        <v>1610</v>
      </c>
      <c r="I1149" s="30" t="s">
        <v>1785</v>
      </c>
      <c r="J1149" s="30" t="s">
        <v>1556</v>
      </c>
      <c r="K1149" s="30" t="s">
        <v>3180</v>
      </c>
      <c r="L1149" s="31" t="s">
        <v>3036</v>
      </c>
      <c r="M1149" s="31" t="s">
        <v>3356</v>
      </c>
      <c r="N1149" s="34" t="s">
        <v>162</v>
      </c>
      <c r="O1149" s="35" t="s">
        <v>3636</v>
      </c>
      <c r="P1149" s="34">
        <v>1</v>
      </c>
      <c r="Q1149" s="36" t="s">
        <v>2188</v>
      </c>
      <c r="R1149" s="36" t="s">
        <v>3637</v>
      </c>
      <c r="S1149" s="36" t="s">
        <v>3560</v>
      </c>
      <c r="T1149" s="34"/>
      <c r="U1149" s="34"/>
      <c r="V1149" s="34"/>
      <c r="W1149" s="34"/>
      <c r="X1149" s="34"/>
      <c r="Y1149" s="34"/>
      <c r="Z1149" s="34"/>
      <c r="AA1149" s="34"/>
      <c r="AB1149" s="34"/>
      <c r="AC1149" s="34"/>
      <c r="AD1149" s="34"/>
      <c r="AE1149" s="34"/>
      <c r="AF1149" s="34"/>
      <c r="AG1149" s="34"/>
      <c r="AH1149" s="34"/>
      <c r="AI1149" s="34"/>
      <c r="AJ1149" s="34"/>
      <c r="AK1149" s="34"/>
      <c r="AL1149" s="34"/>
      <c r="AM1149" s="34"/>
      <c r="AN1149" s="34"/>
      <c r="AO1149" s="34"/>
      <c r="AP1149" s="34"/>
      <c r="AQ1149" s="34"/>
      <c r="AR1149" s="34"/>
      <c r="AS1149" s="34"/>
      <c r="AT1149" s="34"/>
      <c r="AU1149" s="34"/>
      <c r="AV1149" s="34"/>
      <c r="AW1149" s="34"/>
    </row>
    <row r="1150" spans="2:49" hidden="1">
      <c r="B1150" s="28">
        <f t="shared" si="17"/>
        <v>1147</v>
      </c>
      <c r="C1150" s="30">
        <v>45533</v>
      </c>
      <c r="D1150" s="30" t="s">
        <v>1464</v>
      </c>
      <c r="E1150" s="56" t="s">
        <v>705</v>
      </c>
      <c r="F1150" s="59" t="s">
        <v>706</v>
      </c>
      <c r="G1150" s="30" t="s">
        <v>1465</v>
      </c>
      <c r="H1150" s="30" t="s">
        <v>1533</v>
      </c>
      <c r="I1150" s="30" t="s">
        <v>1492</v>
      </c>
      <c r="J1150" s="30" t="s">
        <v>1457</v>
      </c>
      <c r="K1150" s="30" t="s">
        <v>3638</v>
      </c>
      <c r="L1150" s="31" t="s">
        <v>3202</v>
      </c>
      <c r="M1150" s="31" t="s">
        <v>3639</v>
      </c>
      <c r="N1150" s="34" t="s">
        <v>505</v>
      </c>
      <c r="O1150" s="35" t="s">
        <v>3640</v>
      </c>
      <c r="P1150" s="34"/>
      <c r="Q1150" s="36" t="s">
        <v>2602</v>
      </c>
      <c r="R1150" s="36" t="s">
        <v>3641</v>
      </c>
      <c r="S1150" s="36" t="s">
        <v>3642</v>
      </c>
      <c r="T1150" s="34"/>
      <c r="U1150" s="34"/>
      <c r="V1150" s="34"/>
      <c r="W1150" s="34"/>
      <c r="X1150" s="34"/>
      <c r="Y1150" s="34"/>
      <c r="Z1150" s="34"/>
      <c r="AA1150" s="34"/>
      <c r="AB1150" s="34"/>
      <c r="AC1150" s="34"/>
      <c r="AD1150" s="34"/>
      <c r="AE1150" s="34"/>
      <c r="AF1150" s="34"/>
      <c r="AG1150" s="34"/>
      <c r="AH1150" s="34"/>
      <c r="AI1150" s="34"/>
      <c r="AJ1150" s="34"/>
      <c r="AK1150" s="34"/>
      <c r="AL1150" s="34"/>
      <c r="AM1150" s="34"/>
      <c r="AN1150" s="34"/>
      <c r="AO1150" s="34"/>
      <c r="AP1150" s="34"/>
      <c r="AQ1150" s="34"/>
      <c r="AR1150" s="34"/>
      <c r="AS1150" s="34"/>
      <c r="AT1150" s="34"/>
      <c r="AU1150" s="34"/>
      <c r="AV1150" s="34"/>
      <c r="AW1150" s="34"/>
    </row>
    <row r="1151" spans="2:49" hidden="1">
      <c r="B1151" s="28">
        <f t="shared" si="17"/>
        <v>1148</v>
      </c>
      <c r="C1151" s="30">
        <v>45533</v>
      </c>
      <c r="D1151" s="30" t="s">
        <v>1464</v>
      </c>
      <c r="E1151" s="56" t="s">
        <v>705</v>
      </c>
      <c r="F1151" s="59" t="s">
        <v>706</v>
      </c>
      <c r="G1151" s="30" t="s">
        <v>1465</v>
      </c>
      <c r="H1151" s="30" t="s">
        <v>1533</v>
      </c>
      <c r="I1151" s="30" t="s">
        <v>1492</v>
      </c>
      <c r="J1151" s="30" t="s">
        <v>1472</v>
      </c>
      <c r="K1151" s="30" t="s">
        <v>3643</v>
      </c>
      <c r="L1151" s="31" t="s">
        <v>3057</v>
      </c>
      <c r="M1151" s="31" t="s">
        <v>3058</v>
      </c>
      <c r="N1151" s="34" t="s">
        <v>3120</v>
      </c>
      <c r="O1151" s="35" t="s">
        <v>3644</v>
      </c>
      <c r="P1151" s="34"/>
      <c r="Q1151" s="36" t="s">
        <v>2602</v>
      </c>
      <c r="R1151" s="36"/>
      <c r="S1151" s="36"/>
      <c r="T1151" s="34"/>
      <c r="U1151" s="34"/>
      <c r="V1151" s="34"/>
      <c r="W1151" s="34"/>
      <c r="X1151" s="34"/>
      <c r="Y1151" s="34"/>
      <c r="Z1151" s="34"/>
      <c r="AA1151" s="34"/>
      <c r="AB1151" s="34"/>
      <c r="AC1151" s="34"/>
      <c r="AD1151" s="34"/>
      <c r="AE1151" s="34"/>
      <c r="AF1151" s="34"/>
      <c r="AG1151" s="34"/>
      <c r="AH1151" s="34"/>
      <c r="AI1151" s="34"/>
      <c r="AJ1151" s="34"/>
      <c r="AK1151" s="34"/>
      <c r="AL1151" s="34"/>
      <c r="AM1151" s="34"/>
      <c r="AN1151" s="34"/>
      <c r="AO1151" s="34"/>
      <c r="AP1151" s="34"/>
      <c r="AQ1151" s="34"/>
      <c r="AR1151" s="34"/>
      <c r="AS1151" s="34"/>
      <c r="AT1151" s="34"/>
      <c r="AU1151" s="34"/>
      <c r="AV1151" s="34"/>
      <c r="AW1151" s="34"/>
    </row>
    <row r="1152" spans="2:49" hidden="1">
      <c r="B1152" s="28">
        <f t="shared" si="17"/>
        <v>1149</v>
      </c>
      <c r="C1152" s="30">
        <v>45533</v>
      </c>
      <c r="D1152" s="30" t="s">
        <v>1464</v>
      </c>
      <c r="E1152" s="56" t="s">
        <v>705</v>
      </c>
      <c r="F1152" s="59" t="s">
        <v>706</v>
      </c>
      <c r="G1152" s="30" t="s">
        <v>375</v>
      </c>
      <c r="H1152" s="30" t="s">
        <v>1538</v>
      </c>
      <c r="I1152" s="30" t="s">
        <v>1543</v>
      </c>
      <c r="J1152" s="30" t="s">
        <v>217</v>
      </c>
      <c r="K1152" s="30" t="s">
        <v>3645</v>
      </c>
      <c r="L1152" s="31" t="s">
        <v>3202</v>
      </c>
      <c r="M1152" s="31" t="s">
        <v>48</v>
      </c>
      <c r="N1152" s="34" t="s">
        <v>3460</v>
      </c>
      <c r="O1152" s="35" t="s">
        <v>3646</v>
      </c>
      <c r="P1152" s="34">
        <v>1</v>
      </c>
      <c r="Q1152" s="36" t="s">
        <v>2281</v>
      </c>
      <c r="R1152" s="36"/>
      <c r="S1152" s="36"/>
      <c r="T1152" s="34"/>
      <c r="U1152" s="34"/>
      <c r="V1152" s="34"/>
      <c r="W1152" s="34"/>
      <c r="X1152" s="34"/>
      <c r="Y1152" s="34"/>
      <c r="Z1152" s="34"/>
      <c r="AA1152" s="34"/>
      <c r="AB1152" s="34"/>
      <c r="AC1152" s="34"/>
      <c r="AD1152" s="34"/>
      <c r="AE1152" s="34"/>
      <c r="AF1152" s="34"/>
      <c r="AG1152" s="34"/>
      <c r="AH1152" s="34"/>
      <c r="AI1152" s="34"/>
      <c r="AJ1152" s="34"/>
      <c r="AK1152" s="34"/>
      <c r="AL1152" s="34"/>
      <c r="AM1152" s="34"/>
      <c r="AN1152" s="34"/>
      <c r="AO1152" s="34"/>
      <c r="AP1152" s="34"/>
      <c r="AQ1152" s="34"/>
      <c r="AR1152" s="34"/>
      <c r="AS1152" s="34"/>
      <c r="AT1152" s="34"/>
      <c r="AU1152" s="34"/>
      <c r="AV1152" s="34"/>
      <c r="AW1152" s="34"/>
    </row>
    <row r="1153" spans="2:49" hidden="1">
      <c r="B1153" s="28">
        <f t="shared" si="17"/>
        <v>1150</v>
      </c>
      <c r="C1153" s="30">
        <v>45533</v>
      </c>
      <c r="D1153" s="30" t="s">
        <v>1464</v>
      </c>
      <c r="E1153" s="56" t="s">
        <v>705</v>
      </c>
      <c r="F1153" s="59" t="s">
        <v>706</v>
      </c>
      <c r="G1153" s="30" t="s">
        <v>375</v>
      </c>
      <c r="H1153" s="30" t="s">
        <v>1546</v>
      </c>
      <c r="I1153" s="30" t="s">
        <v>1477</v>
      </c>
      <c r="J1153" s="30" t="s">
        <v>656</v>
      </c>
      <c r="K1153" s="30" t="s">
        <v>3647</v>
      </c>
      <c r="L1153" s="31" t="s">
        <v>3048</v>
      </c>
      <c r="M1153" s="31" t="s">
        <v>3049</v>
      </c>
      <c r="N1153" s="34" t="s">
        <v>3050</v>
      </c>
      <c r="O1153" s="35" t="s">
        <v>3409</v>
      </c>
      <c r="P1153" s="34">
        <v>1</v>
      </c>
      <c r="Q1153" s="36"/>
      <c r="R1153" s="36" t="s">
        <v>3648</v>
      </c>
      <c r="S1153" s="36" t="s">
        <v>3649</v>
      </c>
      <c r="T1153" s="34"/>
      <c r="U1153" s="34"/>
      <c r="V1153" s="34"/>
      <c r="W1153" s="34"/>
      <c r="X1153" s="34"/>
      <c r="Y1153" s="34"/>
      <c r="Z1153" s="34"/>
      <c r="AA1153" s="34"/>
      <c r="AB1153" s="34"/>
      <c r="AC1153" s="34"/>
      <c r="AD1153" s="34"/>
      <c r="AE1153" s="34"/>
      <c r="AF1153" s="34"/>
      <c r="AG1153" s="34"/>
      <c r="AH1153" s="34"/>
      <c r="AI1153" s="34"/>
      <c r="AJ1153" s="34"/>
      <c r="AK1153" s="34"/>
      <c r="AL1153" s="34"/>
      <c r="AM1153" s="34"/>
      <c r="AN1153" s="34"/>
      <c r="AO1153" s="34"/>
      <c r="AP1153" s="34"/>
      <c r="AQ1153" s="34"/>
      <c r="AR1153" s="34"/>
      <c r="AS1153" s="34"/>
      <c r="AT1153" s="34"/>
      <c r="AU1153" s="34"/>
      <c r="AV1153" s="34"/>
      <c r="AW1153" s="34"/>
    </row>
    <row r="1154" spans="2:49" hidden="1">
      <c r="B1154" s="28">
        <f t="shared" si="17"/>
        <v>1151</v>
      </c>
      <c r="C1154" s="30">
        <v>45533</v>
      </c>
      <c r="D1154" s="30" t="s">
        <v>1464</v>
      </c>
      <c r="E1154" s="56" t="s">
        <v>705</v>
      </c>
      <c r="F1154" s="59" t="s">
        <v>706</v>
      </c>
      <c r="G1154" s="30" t="s">
        <v>375</v>
      </c>
      <c r="H1154" s="30" t="s">
        <v>1565</v>
      </c>
      <c r="I1154" s="30" t="s">
        <v>1503</v>
      </c>
      <c r="J1154" s="30" t="s">
        <v>640</v>
      </c>
      <c r="K1154" s="30" t="s">
        <v>3650</v>
      </c>
      <c r="L1154" s="31" t="s">
        <v>3036</v>
      </c>
      <c r="M1154" s="31" t="s">
        <v>3049</v>
      </c>
      <c r="N1154" s="34" t="s">
        <v>162</v>
      </c>
      <c r="O1154" s="35" t="s">
        <v>3651</v>
      </c>
      <c r="P1154" s="34">
        <v>1</v>
      </c>
      <c r="Q1154" s="36" t="s">
        <v>2397</v>
      </c>
      <c r="R1154" s="36" t="s">
        <v>3652</v>
      </c>
      <c r="S1154" s="36" t="s">
        <v>3653</v>
      </c>
      <c r="T1154" s="34"/>
      <c r="U1154" s="34"/>
      <c r="V1154" s="34"/>
      <c r="W1154" s="34"/>
      <c r="X1154" s="34"/>
      <c r="Y1154" s="34"/>
      <c r="Z1154" s="34"/>
      <c r="AA1154" s="34"/>
      <c r="AB1154" s="34"/>
      <c r="AC1154" s="34"/>
      <c r="AD1154" s="34"/>
      <c r="AE1154" s="34"/>
      <c r="AF1154" s="34"/>
      <c r="AG1154" s="34"/>
      <c r="AH1154" s="34"/>
      <c r="AI1154" s="34"/>
      <c r="AJ1154" s="34"/>
      <c r="AK1154" s="34"/>
      <c r="AL1154" s="34"/>
      <c r="AM1154" s="34"/>
      <c r="AN1154" s="34"/>
      <c r="AO1154" s="34"/>
      <c r="AP1154" s="34"/>
      <c r="AQ1154" s="34"/>
      <c r="AR1154" s="34"/>
      <c r="AS1154" s="34"/>
      <c r="AT1154" s="34"/>
      <c r="AU1154" s="34"/>
      <c r="AV1154" s="34"/>
      <c r="AW1154" s="34"/>
    </row>
    <row r="1155" spans="2:49" hidden="1">
      <c r="B1155" s="28">
        <f t="shared" si="17"/>
        <v>1152</v>
      </c>
      <c r="C1155" s="30">
        <v>45533</v>
      </c>
      <c r="D1155" s="30" t="s">
        <v>1464</v>
      </c>
      <c r="E1155" s="56" t="s">
        <v>705</v>
      </c>
      <c r="F1155" s="59" t="s">
        <v>706</v>
      </c>
      <c r="G1155" s="30" t="s">
        <v>1465</v>
      </c>
      <c r="H1155" s="30" t="s">
        <v>1565</v>
      </c>
      <c r="I1155" s="30" t="s">
        <v>1707</v>
      </c>
      <c r="J1155" s="30" t="s">
        <v>1767</v>
      </c>
      <c r="K1155" s="30"/>
      <c r="L1155" s="31" t="s">
        <v>3130</v>
      </c>
      <c r="M1155" s="31" t="s">
        <v>3131</v>
      </c>
      <c r="N1155" s="34" t="s">
        <v>2194</v>
      </c>
      <c r="O1155" s="35" t="s">
        <v>3402</v>
      </c>
      <c r="P1155" s="34"/>
      <c r="Q1155" s="36" t="s">
        <v>2397</v>
      </c>
      <c r="R1155" s="36"/>
      <c r="S1155" s="36"/>
      <c r="T1155" s="34"/>
      <c r="U1155" s="34"/>
      <c r="V1155" s="34"/>
      <c r="W1155" s="34"/>
      <c r="X1155" s="34"/>
      <c r="Y1155" s="34"/>
      <c r="Z1155" s="34"/>
      <c r="AA1155" s="34"/>
      <c r="AB1155" s="34"/>
      <c r="AC1155" s="34"/>
      <c r="AD1155" s="34"/>
      <c r="AE1155" s="34"/>
      <c r="AF1155" s="34"/>
      <c r="AG1155" s="34"/>
      <c r="AH1155" s="34"/>
      <c r="AI1155" s="34"/>
      <c r="AJ1155" s="34"/>
      <c r="AK1155" s="34"/>
      <c r="AL1155" s="34"/>
      <c r="AM1155" s="34"/>
      <c r="AN1155" s="34"/>
      <c r="AO1155" s="34"/>
      <c r="AP1155" s="34"/>
      <c r="AQ1155" s="34"/>
      <c r="AR1155" s="34"/>
      <c r="AS1155" s="34"/>
      <c r="AT1155" s="34"/>
      <c r="AU1155" s="34"/>
      <c r="AV1155" s="34"/>
      <c r="AW1155" s="34"/>
    </row>
    <row r="1156" spans="2:49" hidden="1">
      <c r="B1156" s="28">
        <f t="shared" ref="B1156:B1219" si="18">ROW()-3</f>
        <v>1153</v>
      </c>
      <c r="C1156" s="30">
        <v>45533</v>
      </c>
      <c r="D1156" s="30" t="s">
        <v>1464</v>
      </c>
      <c r="E1156" s="56" t="s">
        <v>705</v>
      </c>
      <c r="F1156" s="59" t="s">
        <v>706</v>
      </c>
      <c r="G1156" s="30" t="s">
        <v>375</v>
      </c>
      <c r="H1156" s="30" t="s">
        <v>1513</v>
      </c>
      <c r="I1156" s="30" t="s">
        <v>440</v>
      </c>
      <c r="J1156" s="30" t="s">
        <v>1580</v>
      </c>
      <c r="K1156" s="30" t="s">
        <v>1635</v>
      </c>
      <c r="L1156" s="31" t="s">
        <v>3057</v>
      </c>
      <c r="M1156" s="31" t="s">
        <v>2279</v>
      </c>
      <c r="N1156" s="34" t="s">
        <v>2280</v>
      </c>
      <c r="O1156" s="35" t="s">
        <v>3484</v>
      </c>
      <c r="P1156" s="34">
        <v>1</v>
      </c>
      <c r="Q1156" s="36" t="s">
        <v>2195</v>
      </c>
      <c r="R1156" s="36" t="s">
        <v>3654</v>
      </c>
      <c r="S1156" s="36" t="s">
        <v>3655</v>
      </c>
      <c r="T1156" s="34"/>
      <c r="U1156" s="34"/>
      <c r="V1156" s="34"/>
      <c r="W1156" s="34"/>
      <c r="X1156" s="34"/>
      <c r="Y1156" s="34"/>
      <c r="Z1156" s="34"/>
      <c r="AA1156" s="34"/>
      <c r="AB1156" s="34"/>
      <c r="AC1156" s="34"/>
      <c r="AD1156" s="34"/>
      <c r="AE1156" s="34"/>
      <c r="AF1156" s="34"/>
      <c r="AG1156" s="34"/>
      <c r="AH1156" s="34"/>
      <c r="AI1156" s="34"/>
      <c r="AJ1156" s="34"/>
      <c r="AK1156" s="34"/>
      <c r="AL1156" s="34"/>
      <c r="AM1156" s="34"/>
      <c r="AN1156" s="34"/>
      <c r="AO1156" s="34"/>
      <c r="AP1156" s="34"/>
      <c r="AQ1156" s="34"/>
      <c r="AR1156" s="34"/>
      <c r="AS1156" s="34"/>
      <c r="AT1156" s="34"/>
      <c r="AU1156" s="34"/>
      <c r="AV1156" s="34"/>
      <c r="AW1156" s="34"/>
    </row>
    <row r="1157" spans="2:49" hidden="1">
      <c r="B1157" s="28">
        <f t="shared" si="18"/>
        <v>1154</v>
      </c>
      <c r="C1157" s="30">
        <v>45533</v>
      </c>
      <c r="D1157" s="30" t="s">
        <v>1464</v>
      </c>
      <c r="E1157" s="56" t="s">
        <v>705</v>
      </c>
      <c r="F1157" s="59" t="s">
        <v>706</v>
      </c>
      <c r="G1157" s="30" t="s">
        <v>375</v>
      </c>
      <c r="H1157" s="30" t="s">
        <v>1513</v>
      </c>
      <c r="I1157" s="30" t="s">
        <v>440</v>
      </c>
      <c r="J1157" s="30" t="s">
        <v>173</v>
      </c>
      <c r="K1157" s="30" t="s">
        <v>2631</v>
      </c>
      <c r="L1157" s="31" t="s">
        <v>1265</v>
      </c>
      <c r="M1157" s="31" t="s">
        <v>3067</v>
      </c>
      <c r="N1157" s="34" t="s">
        <v>513</v>
      </c>
      <c r="O1157" s="35" t="s">
        <v>3471</v>
      </c>
      <c r="P1157" s="34"/>
      <c r="Q1157" s="36" t="s">
        <v>2195</v>
      </c>
      <c r="R1157" s="36"/>
      <c r="S1157" s="36"/>
      <c r="T1157" s="34"/>
      <c r="U1157" s="34"/>
      <c r="V1157" s="34"/>
      <c r="W1157" s="34"/>
      <c r="X1157" s="34"/>
      <c r="Y1157" s="34"/>
      <c r="Z1157" s="34"/>
      <c r="AA1157" s="34"/>
      <c r="AB1157" s="34"/>
      <c r="AC1157" s="34"/>
      <c r="AD1157" s="34"/>
      <c r="AE1157" s="34"/>
      <c r="AF1157" s="34"/>
      <c r="AG1157" s="34"/>
      <c r="AH1157" s="34"/>
      <c r="AI1157" s="34"/>
      <c r="AJ1157" s="34"/>
      <c r="AK1157" s="34"/>
      <c r="AL1157" s="34"/>
      <c r="AM1157" s="34"/>
      <c r="AN1157" s="34"/>
      <c r="AO1157" s="34"/>
      <c r="AP1157" s="34"/>
      <c r="AQ1157" s="34"/>
      <c r="AR1157" s="34"/>
      <c r="AS1157" s="34"/>
      <c r="AT1157" s="34"/>
      <c r="AU1157" s="34"/>
      <c r="AV1157" s="34"/>
      <c r="AW1157" s="34"/>
    </row>
    <row r="1158" spans="2:49" hidden="1">
      <c r="B1158" s="28">
        <f t="shared" si="18"/>
        <v>1155</v>
      </c>
      <c r="C1158" s="30">
        <v>45534</v>
      </c>
      <c r="D1158" s="30" t="s">
        <v>1464</v>
      </c>
      <c r="E1158" s="56" t="s">
        <v>705</v>
      </c>
      <c r="F1158" s="59" t="s">
        <v>706</v>
      </c>
      <c r="G1158" s="30" t="s">
        <v>375</v>
      </c>
      <c r="H1158" s="30" t="s">
        <v>1538</v>
      </c>
      <c r="I1158" s="30" t="s">
        <v>1521</v>
      </c>
      <c r="J1158" s="30" t="s">
        <v>217</v>
      </c>
      <c r="K1158" s="30" t="s">
        <v>2670</v>
      </c>
      <c r="L1158" s="31" t="s">
        <v>3057</v>
      </c>
      <c r="M1158" s="31" t="s">
        <v>3058</v>
      </c>
      <c r="N1158" s="34" t="s">
        <v>3059</v>
      </c>
      <c r="O1158" s="35"/>
      <c r="P1158" s="34">
        <v>1</v>
      </c>
      <c r="Q1158" s="36" t="s">
        <v>2281</v>
      </c>
      <c r="R1158" s="36"/>
      <c r="S1158" s="36"/>
      <c r="T1158" s="34"/>
      <c r="U1158" s="34"/>
      <c r="V1158" s="34"/>
      <c r="W1158" s="34"/>
      <c r="X1158" s="34"/>
      <c r="Y1158" s="34"/>
      <c r="Z1158" s="34"/>
      <c r="AA1158" s="34"/>
      <c r="AB1158" s="34"/>
      <c r="AC1158" s="34"/>
      <c r="AD1158" s="34"/>
      <c r="AE1158" s="34"/>
      <c r="AF1158" s="34"/>
      <c r="AG1158" s="34"/>
      <c r="AH1158" s="34"/>
      <c r="AI1158" s="34"/>
      <c r="AJ1158" s="34"/>
      <c r="AK1158" s="34"/>
      <c r="AL1158" s="34"/>
      <c r="AM1158" s="34"/>
      <c r="AN1158" s="34"/>
      <c r="AO1158" s="34"/>
      <c r="AP1158" s="34"/>
      <c r="AQ1158" s="34"/>
      <c r="AR1158" s="34"/>
      <c r="AS1158" s="34"/>
      <c r="AT1158" s="34"/>
      <c r="AU1158" s="34"/>
      <c r="AV1158" s="34"/>
      <c r="AW1158" s="34"/>
    </row>
    <row r="1159" spans="2:49" hidden="1">
      <c r="B1159" s="28">
        <f t="shared" si="18"/>
        <v>1156</v>
      </c>
      <c r="C1159" s="30">
        <v>45534</v>
      </c>
      <c r="D1159" s="30" t="s">
        <v>1464</v>
      </c>
      <c r="E1159" s="56" t="s">
        <v>705</v>
      </c>
      <c r="F1159" s="59" t="s">
        <v>706</v>
      </c>
      <c r="G1159" s="30" t="s">
        <v>375</v>
      </c>
      <c r="H1159" s="30" t="s">
        <v>1538</v>
      </c>
      <c r="I1159" s="30" t="s">
        <v>1667</v>
      </c>
      <c r="J1159" s="30" t="s">
        <v>1668</v>
      </c>
      <c r="K1159" s="30" t="s">
        <v>3656</v>
      </c>
      <c r="L1159" s="31" t="s">
        <v>3036</v>
      </c>
      <c r="M1159" s="31" t="s">
        <v>780</v>
      </c>
      <c r="N1159" s="34" t="s">
        <v>162</v>
      </c>
      <c r="O1159" s="35"/>
      <c r="P1159" s="34">
        <v>1</v>
      </c>
      <c r="Q1159" s="36" t="s">
        <v>2281</v>
      </c>
      <c r="R1159" s="36" t="s">
        <v>3657</v>
      </c>
      <c r="S1159" s="36" t="s">
        <v>3658</v>
      </c>
      <c r="T1159" s="34"/>
      <c r="U1159" s="34"/>
      <c r="V1159" s="34"/>
      <c r="W1159" s="34"/>
      <c r="X1159" s="34"/>
      <c r="Y1159" s="34"/>
      <c r="Z1159" s="34"/>
      <c r="AA1159" s="34"/>
      <c r="AB1159" s="34"/>
      <c r="AC1159" s="34"/>
      <c r="AD1159" s="34"/>
      <c r="AE1159" s="34"/>
      <c r="AF1159" s="34"/>
      <c r="AG1159" s="34"/>
      <c r="AH1159" s="34"/>
      <c r="AI1159" s="34"/>
      <c r="AJ1159" s="34"/>
      <c r="AK1159" s="34"/>
      <c r="AL1159" s="34"/>
      <c r="AM1159" s="34"/>
      <c r="AN1159" s="34"/>
      <c r="AO1159" s="34"/>
      <c r="AP1159" s="34"/>
      <c r="AQ1159" s="34"/>
      <c r="AR1159" s="34"/>
      <c r="AS1159" s="34"/>
      <c r="AT1159" s="34"/>
      <c r="AU1159" s="34"/>
      <c r="AV1159" s="34"/>
      <c r="AW1159" s="34"/>
    </row>
    <row r="1160" spans="2:49" hidden="1">
      <c r="B1160" s="28">
        <f t="shared" si="18"/>
        <v>1157</v>
      </c>
      <c r="C1160" s="30">
        <v>45534</v>
      </c>
      <c r="D1160" s="30" t="s">
        <v>1464</v>
      </c>
      <c r="E1160" s="56" t="s">
        <v>705</v>
      </c>
      <c r="F1160" s="59" t="s">
        <v>706</v>
      </c>
      <c r="G1160" s="30" t="s">
        <v>375</v>
      </c>
      <c r="H1160" s="30" t="s">
        <v>1546</v>
      </c>
      <c r="I1160" s="30" t="s">
        <v>1477</v>
      </c>
      <c r="J1160" s="30" t="s">
        <v>1561</v>
      </c>
      <c r="K1160" s="30" t="s">
        <v>3659</v>
      </c>
      <c r="L1160" s="31" t="s">
        <v>3048</v>
      </c>
      <c r="M1160" s="31" t="s">
        <v>3049</v>
      </c>
      <c r="N1160" s="34" t="s">
        <v>3050</v>
      </c>
      <c r="O1160" s="35" t="s">
        <v>3409</v>
      </c>
      <c r="P1160" s="34">
        <v>1</v>
      </c>
      <c r="Q1160" s="36"/>
      <c r="R1160" s="36" t="s">
        <v>3660</v>
      </c>
      <c r="S1160" s="36" t="s">
        <v>3661</v>
      </c>
      <c r="T1160" s="34"/>
      <c r="U1160" s="34"/>
      <c r="V1160" s="34"/>
      <c r="W1160" s="34"/>
      <c r="X1160" s="34"/>
      <c r="Y1160" s="34"/>
      <c r="Z1160" s="34"/>
      <c r="AA1160" s="34"/>
      <c r="AB1160" s="34"/>
      <c r="AC1160" s="34"/>
      <c r="AD1160" s="34"/>
      <c r="AE1160" s="34"/>
      <c r="AF1160" s="34"/>
      <c r="AG1160" s="34"/>
      <c r="AH1160" s="34"/>
      <c r="AI1160" s="34"/>
      <c r="AJ1160" s="34"/>
      <c r="AK1160" s="34"/>
      <c r="AL1160" s="34"/>
      <c r="AM1160" s="34"/>
      <c r="AN1160" s="34"/>
      <c r="AO1160" s="34"/>
      <c r="AP1160" s="34"/>
      <c r="AQ1160" s="34"/>
      <c r="AR1160" s="34"/>
      <c r="AS1160" s="34"/>
      <c r="AT1160" s="34"/>
      <c r="AU1160" s="34"/>
      <c r="AV1160" s="34"/>
      <c r="AW1160" s="34"/>
    </row>
    <row r="1161" spans="2:49" hidden="1">
      <c r="B1161" s="28">
        <f t="shared" si="18"/>
        <v>1158</v>
      </c>
      <c r="C1161" s="30">
        <v>45534</v>
      </c>
      <c r="D1161" s="30" t="s">
        <v>1464</v>
      </c>
      <c r="E1161" s="56" t="s">
        <v>705</v>
      </c>
      <c r="F1161" s="59" t="s">
        <v>706</v>
      </c>
      <c r="G1161" s="30" t="s">
        <v>375</v>
      </c>
      <c r="H1161" s="30" t="s">
        <v>1565</v>
      </c>
      <c r="I1161" s="30" t="s">
        <v>1566</v>
      </c>
      <c r="J1161" s="30" t="s">
        <v>1567</v>
      </c>
      <c r="K1161" s="30" t="s">
        <v>3662</v>
      </c>
      <c r="L1161" s="31" t="s">
        <v>3057</v>
      </c>
      <c r="M1161" s="31" t="s">
        <v>3058</v>
      </c>
      <c r="N1161" s="34" t="s">
        <v>3059</v>
      </c>
      <c r="O1161" s="35" t="s">
        <v>3446</v>
      </c>
      <c r="P1161" s="34">
        <v>1</v>
      </c>
      <c r="Q1161" s="36" t="s">
        <v>2397</v>
      </c>
      <c r="R1161" s="36"/>
      <c r="S1161" s="36"/>
      <c r="T1161" s="34"/>
      <c r="U1161" s="34"/>
      <c r="V1161" s="34"/>
      <c r="W1161" s="34"/>
      <c r="X1161" s="34"/>
      <c r="Y1161" s="34"/>
      <c r="Z1161" s="34"/>
      <c r="AA1161" s="34">
        <v>1</v>
      </c>
      <c r="AB1161" s="34"/>
      <c r="AC1161" s="34"/>
      <c r="AD1161" s="34"/>
      <c r="AE1161" s="34"/>
      <c r="AF1161" s="34"/>
      <c r="AG1161" s="34"/>
      <c r="AH1161" s="34"/>
      <c r="AI1161" s="34"/>
      <c r="AJ1161" s="34"/>
      <c r="AK1161" s="34"/>
      <c r="AL1161" s="34"/>
      <c r="AM1161" s="34"/>
      <c r="AN1161" s="34"/>
      <c r="AO1161" s="34"/>
      <c r="AP1161" s="34"/>
      <c r="AQ1161" s="34"/>
      <c r="AR1161" s="34"/>
      <c r="AS1161" s="34"/>
      <c r="AT1161" s="34"/>
      <c r="AU1161" s="34"/>
      <c r="AV1161" s="34"/>
      <c r="AW1161" s="34"/>
    </row>
    <row r="1162" spans="2:49" hidden="1">
      <c r="B1162" s="28">
        <f t="shared" si="18"/>
        <v>1159</v>
      </c>
      <c r="C1162" s="30">
        <v>45534</v>
      </c>
      <c r="D1162" s="30" t="s">
        <v>1464</v>
      </c>
      <c r="E1162" s="56" t="s">
        <v>705</v>
      </c>
      <c r="F1162" s="59" t="s">
        <v>706</v>
      </c>
      <c r="G1162" s="30" t="s">
        <v>375</v>
      </c>
      <c r="H1162" s="30" t="s">
        <v>1565</v>
      </c>
      <c r="I1162" s="30" t="s">
        <v>1509</v>
      </c>
      <c r="J1162" s="30" t="s">
        <v>1572</v>
      </c>
      <c r="K1162" s="30" t="s">
        <v>3663</v>
      </c>
      <c r="L1162" s="31" t="s">
        <v>3054</v>
      </c>
      <c r="M1162" s="31" t="s">
        <v>3088</v>
      </c>
      <c r="N1162" s="34" t="s">
        <v>3089</v>
      </c>
      <c r="O1162" s="35" t="s">
        <v>3399</v>
      </c>
      <c r="P1162" s="34">
        <v>1</v>
      </c>
      <c r="Q1162" s="36" t="s">
        <v>2397</v>
      </c>
      <c r="R1162" s="36"/>
      <c r="S1162" s="36"/>
      <c r="T1162" s="34"/>
      <c r="U1162" s="34"/>
      <c r="V1162" s="34"/>
      <c r="W1162" s="34">
        <v>1</v>
      </c>
      <c r="X1162" s="34"/>
      <c r="Y1162" s="34"/>
      <c r="Z1162" s="34"/>
      <c r="AA1162" s="34"/>
      <c r="AB1162" s="34"/>
      <c r="AC1162" s="34"/>
      <c r="AD1162" s="34"/>
      <c r="AE1162" s="34"/>
      <c r="AF1162" s="34"/>
      <c r="AG1162" s="34"/>
      <c r="AH1162" s="34"/>
      <c r="AI1162" s="34"/>
      <c r="AJ1162" s="34"/>
      <c r="AK1162" s="34"/>
      <c r="AL1162" s="34"/>
      <c r="AM1162" s="34"/>
      <c r="AN1162" s="34"/>
      <c r="AO1162" s="34"/>
      <c r="AP1162" s="34"/>
      <c r="AQ1162" s="34"/>
      <c r="AR1162" s="34"/>
      <c r="AS1162" s="34"/>
      <c r="AT1162" s="34"/>
      <c r="AU1162" s="34"/>
      <c r="AV1162" s="34"/>
      <c r="AW1162" s="34"/>
    </row>
    <row r="1163" spans="2:49" hidden="1">
      <c r="B1163" s="28">
        <f t="shared" si="18"/>
        <v>1160</v>
      </c>
      <c r="C1163" s="30">
        <v>45537</v>
      </c>
      <c r="D1163" s="30" t="s">
        <v>1464</v>
      </c>
      <c r="E1163" s="56" t="s">
        <v>705</v>
      </c>
      <c r="F1163" s="59" t="s">
        <v>706</v>
      </c>
      <c r="G1163" s="30" t="s">
        <v>375</v>
      </c>
      <c r="H1163" s="30" t="s">
        <v>1610</v>
      </c>
      <c r="I1163" s="30" t="s">
        <v>1550</v>
      </c>
      <c r="J1163" s="30" t="s">
        <v>1968</v>
      </c>
      <c r="K1163" s="30" t="s">
        <v>3664</v>
      </c>
      <c r="L1163" s="31" t="s">
        <v>3036</v>
      </c>
      <c r="M1163" s="31" t="s">
        <v>414</v>
      </c>
      <c r="N1163" s="34" t="s">
        <v>162</v>
      </c>
      <c r="O1163" s="35" t="s">
        <v>3665</v>
      </c>
      <c r="P1163" s="34">
        <v>1</v>
      </c>
      <c r="Q1163" s="36" t="s">
        <v>2188</v>
      </c>
      <c r="R1163" s="36" t="s">
        <v>3666</v>
      </c>
      <c r="S1163" s="36" t="s">
        <v>3667</v>
      </c>
      <c r="T1163" s="34"/>
      <c r="U1163" s="34"/>
      <c r="V1163" s="34"/>
      <c r="W1163" s="34"/>
      <c r="X1163" s="34"/>
      <c r="Y1163" s="34"/>
      <c r="Z1163" s="34"/>
      <c r="AA1163" s="34"/>
      <c r="AB1163" s="34"/>
      <c r="AC1163" s="34"/>
      <c r="AD1163" s="34"/>
      <c r="AE1163" s="34"/>
      <c r="AF1163" s="34"/>
      <c r="AG1163" s="34"/>
      <c r="AH1163" s="34"/>
      <c r="AI1163" s="34"/>
      <c r="AJ1163" s="34"/>
      <c r="AK1163" s="34"/>
      <c r="AL1163" s="34"/>
      <c r="AM1163" s="34"/>
      <c r="AN1163" s="34"/>
      <c r="AO1163" s="34"/>
      <c r="AP1163" s="34"/>
      <c r="AQ1163" s="34"/>
      <c r="AR1163" s="34"/>
      <c r="AS1163" s="34"/>
      <c r="AT1163" s="34"/>
      <c r="AU1163" s="34"/>
      <c r="AV1163" s="34"/>
      <c r="AW1163" s="34"/>
    </row>
    <row r="1164" spans="2:49" hidden="1">
      <c r="B1164" s="28">
        <f t="shared" si="18"/>
        <v>1161</v>
      </c>
      <c r="C1164" s="30">
        <v>45537</v>
      </c>
      <c r="D1164" s="30" t="s">
        <v>1464</v>
      </c>
      <c r="E1164" s="56" t="s">
        <v>705</v>
      </c>
      <c r="F1164" s="59" t="s">
        <v>706</v>
      </c>
      <c r="G1164" s="30" t="s">
        <v>375</v>
      </c>
      <c r="H1164" s="30" t="s">
        <v>1538</v>
      </c>
      <c r="I1164" s="30" t="s">
        <v>1667</v>
      </c>
      <c r="J1164" s="30" t="s">
        <v>1584</v>
      </c>
      <c r="K1164" s="30" t="s">
        <v>1603</v>
      </c>
      <c r="L1164" s="31" t="s">
        <v>3048</v>
      </c>
      <c r="M1164" s="31" t="s">
        <v>3049</v>
      </c>
      <c r="N1164" s="34" t="s">
        <v>3050</v>
      </c>
      <c r="O1164" s="35"/>
      <c r="P1164" s="34">
        <v>1</v>
      </c>
      <c r="Q1164" s="36" t="s">
        <v>2281</v>
      </c>
      <c r="R1164" s="36" t="s">
        <v>3668</v>
      </c>
      <c r="S1164" s="36" t="s">
        <v>3669</v>
      </c>
      <c r="T1164" s="34"/>
      <c r="U1164" s="34"/>
      <c r="V1164" s="34"/>
      <c r="W1164" s="34"/>
      <c r="X1164" s="34"/>
      <c r="Y1164" s="34"/>
      <c r="Z1164" s="34"/>
      <c r="AA1164" s="34"/>
      <c r="AB1164" s="34"/>
      <c r="AC1164" s="34"/>
      <c r="AD1164" s="34"/>
      <c r="AE1164" s="34"/>
      <c r="AF1164" s="34"/>
      <c r="AG1164" s="34"/>
      <c r="AH1164" s="34"/>
      <c r="AI1164" s="34"/>
      <c r="AJ1164" s="34"/>
      <c r="AK1164" s="34"/>
      <c r="AL1164" s="34"/>
      <c r="AM1164" s="34"/>
      <c r="AN1164" s="34"/>
      <c r="AO1164" s="34"/>
      <c r="AP1164" s="34"/>
      <c r="AQ1164" s="34"/>
      <c r="AR1164" s="34"/>
      <c r="AS1164" s="34"/>
      <c r="AT1164" s="34"/>
      <c r="AU1164" s="34"/>
      <c r="AV1164" s="34"/>
      <c r="AW1164" s="34"/>
    </row>
    <row r="1165" spans="2:49" hidden="1">
      <c r="B1165" s="28">
        <f t="shared" si="18"/>
        <v>1162</v>
      </c>
      <c r="C1165" s="30">
        <v>45537</v>
      </c>
      <c r="D1165" s="30" t="s">
        <v>1464</v>
      </c>
      <c r="E1165" s="56" t="s">
        <v>705</v>
      </c>
      <c r="F1165" s="59" t="s">
        <v>706</v>
      </c>
      <c r="G1165" s="30" t="s">
        <v>375</v>
      </c>
      <c r="H1165" s="30" t="s">
        <v>1546</v>
      </c>
      <c r="I1165" s="30" t="s">
        <v>1477</v>
      </c>
      <c r="J1165" s="30" t="s">
        <v>1478</v>
      </c>
      <c r="K1165" s="30" t="s">
        <v>3670</v>
      </c>
      <c r="L1165" s="31" t="s">
        <v>3057</v>
      </c>
      <c r="M1165" s="31" t="s">
        <v>3058</v>
      </c>
      <c r="N1165" s="34" t="s">
        <v>3059</v>
      </c>
      <c r="O1165" s="35" t="s">
        <v>3671</v>
      </c>
      <c r="P1165" s="34">
        <v>1</v>
      </c>
      <c r="Q1165" s="36"/>
      <c r="R1165" s="36"/>
      <c r="S1165" s="36"/>
      <c r="T1165" s="34"/>
      <c r="U1165" s="34"/>
      <c r="V1165" s="34"/>
      <c r="W1165" s="34"/>
      <c r="X1165" s="34"/>
      <c r="Y1165" s="34"/>
      <c r="Z1165" s="34"/>
      <c r="AA1165" s="34">
        <v>1</v>
      </c>
      <c r="AB1165" s="34"/>
      <c r="AC1165" s="34"/>
      <c r="AD1165" s="34"/>
      <c r="AE1165" s="34"/>
      <c r="AF1165" s="34"/>
      <c r="AG1165" s="34"/>
      <c r="AH1165" s="34"/>
      <c r="AI1165" s="34"/>
      <c r="AJ1165" s="34"/>
      <c r="AK1165" s="34"/>
      <c r="AL1165" s="34"/>
      <c r="AM1165" s="34"/>
      <c r="AN1165" s="34"/>
      <c r="AO1165" s="34"/>
      <c r="AP1165" s="34"/>
      <c r="AQ1165" s="34"/>
      <c r="AR1165" s="34"/>
      <c r="AS1165" s="34"/>
      <c r="AT1165" s="34"/>
      <c r="AU1165" s="34"/>
      <c r="AV1165" s="34"/>
      <c r="AW1165" s="34"/>
    </row>
    <row r="1166" spans="2:49" hidden="1">
      <c r="B1166" s="28">
        <f t="shared" si="18"/>
        <v>1163</v>
      </c>
      <c r="C1166" s="30">
        <v>45537</v>
      </c>
      <c r="D1166" s="30" t="s">
        <v>1464</v>
      </c>
      <c r="E1166" s="56" t="s">
        <v>705</v>
      </c>
      <c r="F1166" s="59" t="s">
        <v>706</v>
      </c>
      <c r="G1166" s="30" t="s">
        <v>375</v>
      </c>
      <c r="H1166" s="30" t="s">
        <v>1565</v>
      </c>
      <c r="I1166" s="30" t="s">
        <v>1929</v>
      </c>
      <c r="J1166" s="30" t="s">
        <v>1627</v>
      </c>
      <c r="K1166" s="30" t="s">
        <v>3672</v>
      </c>
      <c r="L1166" s="31" t="s">
        <v>3036</v>
      </c>
      <c r="M1166" s="31" t="s">
        <v>636</v>
      </c>
      <c r="N1166" s="34" t="s">
        <v>162</v>
      </c>
      <c r="O1166" s="35" t="s">
        <v>3673</v>
      </c>
      <c r="P1166" s="34">
        <v>1</v>
      </c>
      <c r="Q1166" s="36" t="s">
        <v>2397</v>
      </c>
      <c r="R1166" s="36" t="s">
        <v>3674</v>
      </c>
      <c r="S1166" s="36" t="s">
        <v>3675</v>
      </c>
      <c r="T1166" s="34"/>
      <c r="U1166" s="34"/>
      <c r="V1166" s="34"/>
      <c r="W1166" s="34"/>
      <c r="X1166" s="34"/>
      <c r="Y1166" s="34"/>
      <c r="Z1166" s="34"/>
      <c r="AA1166" s="34"/>
      <c r="AB1166" s="34"/>
      <c r="AC1166" s="34"/>
      <c r="AD1166" s="34"/>
      <c r="AE1166" s="34"/>
      <c r="AF1166" s="34"/>
      <c r="AG1166" s="34"/>
      <c r="AH1166" s="34"/>
      <c r="AI1166" s="34"/>
      <c r="AJ1166" s="34"/>
      <c r="AK1166" s="34"/>
      <c r="AL1166" s="34"/>
      <c r="AM1166" s="34"/>
      <c r="AN1166" s="34"/>
      <c r="AO1166" s="34"/>
      <c r="AP1166" s="34"/>
      <c r="AQ1166" s="34"/>
      <c r="AR1166" s="34"/>
      <c r="AS1166" s="34"/>
      <c r="AT1166" s="34"/>
      <c r="AU1166" s="34"/>
      <c r="AV1166" s="34"/>
      <c r="AW1166" s="34"/>
    </row>
    <row r="1167" spans="2:49" hidden="1">
      <c r="B1167" s="28">
        <f t="shared" si="18"/>
        <v>1164</v>
      </c>
      <c r="C1167" s="30">
        <v>45537</v>
      </c>
      <c r="D1167" s="30" t="s">
        <v>1464</v>
      </c>
      <c r="E1167" s="56" t="s">
        <v>705</v>
      </c>
      <c r="F1167" s="59" t="s">
        <v>706</v>
      </c>
      <c r="G1167" s="30" t="s">
        <v>1465</v>
      </c>
      <c r="H1167" s="30" t="s">
        <v>1565</v>
      </c>
      <c r="I1167" s="30" t="s">
        <v>1509</v>
      </c>
      <c r="J1167" s="30" t="s">
        <v>1619</v>
      </c>
      <c r="K1167" s="30" t="s">
        <v>3676</v>
      </c>
      <c r="L1167" s="31" t="s">
        <v>1265</v>
      </c>
      <c r="M1167" s="31" t="s">
        <v>3067</v>
      </c>
      <c r="N1167" s="34" t="s">
        <v>513</v>
      </c>
      <c r="O1167" s="35" t="s">
        <v>3471</v>
      </c>
      <c r="P1167" s="34"/>
      <c r="Q1167" s="36" t="s">
        <v>2397</v>
      </c>
      <c r="R1167" s="36"/>
      <c r="S1167" s="36"/>
      <c r="T1167" s="34"/>
      <c r="U1167" s="34"/>
      <c r="V1167" s="34"/>
      <c r="W1167" s="34"/>
      <c r="X1167" s="34"/>
      <c r="Y1167" s="34"/>
      <c r="Z1167" s="34"/>
      <c r="AA1167" s="34"/>
      <c r="AB1167" s="34"/>
      <c r="AC1167" s="34"/>
      <c r="AD1167" s="34"/>
      <c r="AE1167" s="34"/>
      <c r="AF1167" s="34"/>
      <c r="AG1167" s="34"/>
      <c r="AH1167" s="34"/>
      <c r="AI1167" s="34"/>
      <c r="AJ1167" s="34"/>
      <c r="AK1167" s="34"/>
      <c r="AL1167" s="34"/>
      <c r="AM1167" s="34"/>
      <c r="AN1167" s="34"/>
      <c r="AO1167" s="34"/>
      <c r="AP1167" s="34"/>
      <c r="AQ1167" s="34"/>
      <c r="AR1167" s="34"/>
      <c r="AS1167" s="34"/>
      <c r="AT1167" s="34"/>
      <c r="AU1167" s="34"/>
      <c r="AV1167" s="34"/>
      <c r="AW1167" s="34"/>
    </row>
    <row r="1168" spans="2:49" hidden="1">
      <c r="B1168" s="28">
        <f t="shared" si="18"/>
        <v>1165</v>
      </c>
      <c r="C1168" s="30">
        <v>45537</v>
      </c>
      <c r="D1168" s="30" t="s">
        <v>1464</v>
      </c>
      <c r="E1168" s="56" t="s">
        <v>705</v>
      </c>
      <c r="F1168" s="59" t="s">
        <v>706</v>
      </c>
      <c r="G1168" s="30" t="s">
        <v>375</v>
      </c>
      <c r="H1168" s="30" t="s">
        <v>1513</v>
      </c>
      <c r="I1168" s="30" t="s">
        <v>440</v>
      </c>
      <c r="J1168" s="30" t="s">
        <v>816</v>
      </c>
      <c r="K1168" s="30" t="s">
        <v>2775</v>
      </c>
      <c r="L1168" s="31" t="s">
        <v>3048</v>
      </c>
      <c r="M1168" s="31" t="s">
        <v>3049</v>
      </c>
      <c r="N1168" s="34" t="s">
        <v>3050</v>
      </c>
      <c r="O1168" s="35" t="s">
        <v>3399</v>
      </c>
      <c r="P1168" s="34">
        <v>1</v>
      </c>
      <c r="Q1168" s="36" t="s">
        <v>2195</v>
      </c>
      <c r="R1168" s="36" t="s">
        <v>3677</v>
      </c>
      <c r="S1168" s="36" t="s">
        <v>3678</v>
      </c>
      <c r="T1168" s="34"/>
      <c r="U1168" s="34"/>
      <c r="V1168" s="34"/>
      <c r="W1168" s="34"/>
      <c r="X1168" s="34"/>
      <c r="Y1168" s="34"/>
      <c r="Z1168" s="34"/>
      <c r="AA1168" s="34"/>
      <c r="AB1168" s="34"/>
      <c r="AC1168" s="34"/>
      <c r="AD1168" s="34"/>
      <c r="AE1168" s="34"/>
      <c r="AF1168" s="34"/>
      <c r="AG1168" s="34"/>
      <c r="AH1168" s="34"/>
      <c r="AI1168" s="34"/>
      <c r="AJ1168" s="34"/>
      <c r="AK1168" s="34"/>
      <c r="AL1168" s="34"/>
      <c r="AM1168" s="34"/>
      <c r="AN1168" s="34"/>
      <c r="AO1168" s="34"/>
      <c r="AP1168" s="34"/>
      <c r="AQ1168" s="34"/>
      <c r="AR1168" s="34"/>
      <c r="AS1168" s="34"/>
      <c r="AT1168" s="34"/>
      <c r="AU1168" s="34"/>
      <c r="AV1168" s="34"/>
      <c r="AW1168" s="34"/>
    </row>
    <row r="1169" spans="2:49" hidden="1">
      <c r="B1169" s="28">
        <f t="shared" si="18"/>
        <v>1166</v>
      </c>
      <c r="C1169" s="30">
        <v>45537</v>
      </c>
      <c r="D1169" s="30" t="s">
        <v>1464</v>
      </c>
      <c r="E1169" s="56" t="s">
        <v>705</v>
      </c>
      <c r="F1169" s="59" t="s">
        <v>706</v>
      </c>
      <c r="G1169" s="30" t="s">
        <v>375</v>
      </c>
      <c r="H1169" s="30" t="s">
        <v>1513</v>
      </c>
      <c r="I1169" s="30" t="s">
        <v>440</v>
      </c>
      <c r="J1169" s="30" t="s">
        <v>173</v>
      </c>
      <c r="K1169" s="30" t="s">
        <v>3069</v>
      </c>
      <c r="L1169" s="31" t="s">
        <v>3054</v>
      </c>
      <c r="M1169" s="31" t="s">
        <v>3078</v>
      </c>
      <c r="N1169" s="34" t="s">
        <v>620</v>
      </c>
      <c r="O1169" s="35" t="s">
        <v>3137</v>
      </c>
      <c r="P1169" s="34">
        <v>1</v>
      </c>
      <c r="Q1169" s="36" t="s">
        <v>2195</v>
      </c>
      <c r="R1169" s="36"/>
      <c r="S1169" s="36"/>
      <c r="T1169" s="34"/>
      <c r="U1169" s="34"/>
      <c r="V1169" s="34"/>
      <c r="W1169" s="34"/>
      <c r="X1169" s="34"/>
      <c r="Y1169" s="34"/>
      <c r="Z1169" s="34"/>
      <c r="AA1169" s="34"/>
      <c r="AB1169" s="34"/>
      <c r="AC1169" s="34"/>
      <c r="AD1169" s="34"/>
      <c r="AE1169" s="34"/>
      <c r="AF1169" s="34"/>
      <c r="AG1169" s="34"/>
      <c r="AH1169" s="34"/>
      <c r="AI1169" s="34"/>
      <c r="AJ1169" s="34"/>
      <c r="AK1169" s="34"/>
      <c r="AL1169" s="34"/>
      <c r="AM1169" s="34"/>
      <c r="AN1169" s="34"/>
      <c r="AO1169" s="34"/>
      <c r="AP1169" s="34"/>
      <c r="AQ1169" s="34"/>
      <c r="AR1169" s="34"/>
      <c r="AS1169" s="34"/>
      <c r="AT1169" s="34"/>
      <c r="AU1169" s="34"/>
      <c r="AV1169" s="34"/>
      <c r="AW1169" s="34"/>
    </row>
    <row r="1170" spans="2:49" hidden="1">
      <c r="B1170" s="28">
        <f t="shared" si="18"/>
        <v>1167</v>
      </c>
      <c r="C1170" s="30">
        <v>45538</v>
      </c>
      <c r="D1170" s="30" t="s">
        <v>1464</v>
      </c>
      <c r="E1170" s="56" t="s">
        <v>705</v>
      </c>
      <c r="F1170" s="59" t="s">
        <v>706</v>
      </c>
      <c r="G1170" s="30" t="s">
        <v>1465</v>
      </c>
      <c r="H1170" s="30" t="s">
        <v>1610</v>
      </c>
      <c r="I1170" s="30" t="s">
        <v>1485</v>
      </c>
      <c r="J1170" s="30" t="s">
        <v>1556</v>
      </c>
      <c r="K1170" s="30" t="s">
        <v>2196</v>
      </c>
      <c r="L1170" s="31" t="s">
        <v>1265</v>
      </c>
      <c r="M1170" s="31" t="s">
        <v>3067</v>
      </c>
      <c r="N1170" s="34" t="s">
        <v>513</v>
      </c>
      <c r="O1170" s="35"/>
      <c r="P1170" s="34"/>
      <c r="Q1170" s="36" t="s">
        <v>2188</v>
      </c>
      <c r="R1170" s="36"/>
      <c r="S1170" s="36"/>
      <c r="T1170" s="34"/>
      <c r="U1170" s="34"/>
      <c r="V1170" s="34"/>
      <c r="W1170" s="34"/>
      <c r="X1170" s="34"/>
      <c r="Y1170" s="34"/>
      <c r="Z1170" s="34"/>
      <c r="AA1170" s="34"/>
      <c r="AB1170" s="34"/>
      <c r="AC1170" s="34"/>
      <c r="AD1170" s="34"/>
      <c r="AE1170" s="34"/>
      <c r="AF1170" s="34"/>
      <c r="AG1170" s="34"/>
      <c r="AH1170" s="34"/>
      <c r="AI1170" s="34"/>
      <c r="AJ1170" s="34"/>
      <c r="AK1170" s="34"/>
      <c r="AL1170" s="34"/>
      <c r="AM1170" s="34"/>
      <c r="AN1170" s="34"/>
      <c r="AO1170" s="34"/>
      <c r="AP1170" s="34"/>
      <c r="AQ1170" s="34"/>
      <c r="AR1170" s="34"/>
      <c r="AS1170" s="34"/>
      <c r="AT1170" s="34"/>
      <c r="AU1170" s="34"/>
      <c r="AV1170" s="34"/>
      <c r="AW1170" s="34"/>
    </row>
    <row r="1171" spans="2:49" hidden="1">
      <c r="B1171" s="28">
        <f t="shared" si="18"/>
        <v>1168</v>
      </c>
      <c r="C1171" s="30">
        <v>45538</v>
      </c>
      <c r="D1171" s="30" t="s">
        <v>1464</v>
      </c>
      <c r="E1171" s="56" t="s">
        <v>705</v>
      </c>
      <c r="F1171" s="59" t="s">
        <v>706</v>
      </c>
      <c r="G1171" s="30" t="s">
        <v>375</v>
      </c>
      <c r="H1171" s="30" t="s">
        <v>1546</v>
      </c>
      <c r="I1171" s="30" t="s">
        <v>1477</v>
      </c>
      <c r="J1171" s="30" t="s">
        <v>656</v>
      </c>
      <c r="K1171" s="30" t="s">
        <v>3679</v>
      </c>
      <c r="L1171" s="31" t="s">
        <v>3048</v>
      </c>
      <c r="M1171" s="31" t="s">
        <v>3049</v>
      </c>
      <c r="N1171" s="34" t="s">
        <v>3050</v>
      </c>
      <c r="O1171" s="35" t="s">
        <v>3409</v>
      </c>
      <c r="P1171" s="34">
        <v>1</v>
      </c>
      <c r="Q1171" s="36"/>
      <c r="R1171" s="36" t="s">
        <v>3680</v>
      </c>
      <c r="S1171" s="36" t="s">
        <v>3681</v>
      </c>
      <c r="T1171" s="34"/>
      <c r="U1171" s="34"/>
      <c r="V1171" s="34"/>
      <c r="W1171" s="34"/>
      <c r="X1171" s="34"/>
      <c r="Y1171" s="34"/>
      <c r="Z1171" s="34"/>
      <c r="AA1171" s="34"/>
      <c r="AB1171" s="34"/>
      <c r="AC1171" s="34"/>
      <c r="AD1171" s="34"/>
      <c r="AE1171" s="34"/>
      <c r="AF1171" s="34"/>
      <c r="AG1171" s="34"/>
      <c r="AH1171" s="34"/>
      <c r="AI1171" s="34"/>
      <c r="AJ1171" s="34"/>
      <c r="AK1171" s="34"/>
      <c r="AL1171" s="34"/>
      <c r="AM1171" s="34"/>
      <c r="AN1171" s="34"/>
      <c r="AO1171" s="34"/>
      <c r="AP1171" s="34"/>
      <c r="AQ1171" s="34"/>
      <c r="AR1171" s="34"/>
      <c r="AS1171" s="34"/>
      <c r="AT1171" s="34"/>
      <c r="AU1171" s="34"/>
      <c r="AV1171" s="34"/>
      <c r="AW1171" s="34"/>
    </row>
    <row r="1172" spans="2:49" hidden="1">
      <c r="B1172" s="28">
        <f t="shared" si="18"/>
        <v>1169</v>
      </c>
      <c r="C1172" s="30">
        <v>45538</v>
      </c>
      <c r="D1172" s="30" t="s">
        <v>1464</v>
      </c>
      <c r="E1172" s="56" t="s">
        <v>705</v>
      </c>
      <c r="F1172" s="59" t="s">
        <v>706</v>
      </c>
      <c r="G1172" s="30" t="s">
        <v>375</v>
      </c>
      <c r="H1172" s="30" t="s">
        <v>1565</v>
      </c>
      <c r="I1172" s="30" t="s">
        <v>1632</v>
      </c>
      <c r="J1172" s="30" t="s">
        <v>341</v>
      </c>
      <c r="K1172" s="30" t="s">
        <v>3501</v>
      </c>
      <c r="L1172" s="31" t="s">
        <v>1113</v>
      </c>
      <c r="M1172" s="31" t="s">
        <v>582</v>
      </c>
      <c r="N1172" s="34" t="s">
        <v>583</v>
      </c>
      <c r="O1172" s="35" t="s">
        <v>3455</v>
      </c>
      <c r="P1172" s="34">
        <v>1</v>
      </c>
      <c r="Q1172" s="36" t="s">
        <v>2397</v>
      </c>
      <c r="R1172" s="36"/>
      <c r="S1172" s="36"/>
      <c r="T1172" s="34">
        <v>1</v>
      </c>
      <c r="U1172" s="34"/>
      <c r="V1172" s="34"/>
      <c r="W1172" s="34"/>
      <c r="X1172" s="34"/>
      <c r="Y1172" s="34"/>
      <c r="Z1172" s="34"/>
      <c r="AA1172" s="34"/>
      <c r="AB1172" s="34"/>
      <c r="AC1172" s="34"/>
      <c r="AD1172" s="34"/>
      <c r="AE1172" s="34"/>
      <c r="AF1172" s="34"/>
      <c r="AG1172" s="34"/>
      <c r="AH1172" s="34"/>
      <c r="AI1172" s="34"/>
      <c r="AJ1172" s="34"/>
      <c r="AK1172" s="34"/>
      <c r="AL1172" s="34"/>
      <c r="AM1172" s="34"/>
      <c r="AN1172" s="34"/>
      <c r="AO1172" s="34"/>
      <c r="AP1172" s="34"/>
      <c r="AQ1172" s="34"/>
      <c r="AR1172" s="34"/>
      <c r="AS1172" s="34"/>
      <c r="AT1172" s="34"/>
      <c r="AU1172" s="34"/>
      <c r="AV1172" s="34"/>
      <c r="AW1172" s="34"/>
    </row>
    <row r="1173" spans="2:49" hidden="1">
      <c r="B1173" s="28">
        <f t="shared" si="18"/>
        <v>1170</v>
      </c>
      <c r="C1173" s="30">
        <v>45538</v>
      </c>
      <c r="D1173" s="30" t="s">
        <v>1464</v>
      </c>
      <c r="E1173" s="56" t="s">
        <v>705</v>
      </c>
      <c r="F1173" s="59" t="s">
        <v>706</v>
      </c>
      <c r="G1173" s="30" t="s">
        <v>375</v>
      </c>
      <c r="H1173" s="30" t="s">
        <v>1565</v>
      </c>
      <c r="I1173" s="30" t="s">
        <v>1659</v>
      </c>
      <c r="J1173" s="30" t="s">
        <v>1633</v>
      </c>
      <c r="K1173" s="30" t="s">
        <v>3682</v>
      </c>
      <c r="L1173" s="31" t="s">
        <v>3202</v>
      </c>
      <c r="M1173" s="31" t="s">
        <v>48</v>
      </c>
      <c r="N1173" s="34" t="s">
        <v>3089</v>
      </c>
      <c r="O1173" s="35" t="s">
        <v>3399</v>
      </c>
      <c r="P1173" s="34">
        <v>1</v>
      </c>
      <c r="Q1173" s="36" t="s">
        <v>2397</v>
      </c>
      <c r="R1173" s="36"/>
      <c r="S1173" s="36"/>
      <c r="T1173" s="34"/>
      <c r="U1173" s="34"/>
      <c r="V1173" s="34"/>
      <c r="W1173" s="34">
        <v>1</v>
      </c>
      <c r="X1173" s="34"/>
      <c r="Y1173" s="34"/>
      <c r="Z1173" s="34"/>
      <c r="AA1173" s="34"/>
      <c r="AB1173" s="34"/>
      <c r="AC1173" s="34"/>
      <c r="AD1173" s="34"/>
      <c r="AE1173" s="34"/>
      <c r="AF1173" s="34"/>
      <c r="AG1173" s="34"/>
      <c r="AH1173" s="34"/>
      <c r="AI1173" s="34"/>
      <c r="AJ1173" s="34"/>
      <c r="AK1173" s="34"/>
      <c r="AL1173" s="34"/>
      <c r="AM1173" s="34"/>
      <c r="AN1173" s="34"/>
      <c r="AO1173" s="34"/>
      <c r="AP1173" s="34"/>
      <c r="AQ1173" s="34"/>
      <c r="AR1173" s="34"/>
      <c r="AS1173" s="34"/>
      <c r="AT1173" s="34"/>
      <c r="AU1173" s="34"/>
      <c r="AV1173" s="34"/>
      <c r="AW1173" s="34"/>
    </row>
    <row r="1174" spans="2:49" hidden="1">
      <c r="B1174" s="28">
        <f t="shared" si="18"/>
        <v>1171</v>
      </c>
      <c r="C1174" s="30">
        <v>45538</v>
      </c>
      <c r="D1174" s="30" t="s">
        <v>1464</v>
      </c>
      <c r="E1174" s="56" t="s">
        <v>705</v>
      </c>
      <c r="F1174" s="59" t="s">
        <v>706</v>
      </c>
      <c r="G1174" s="30" t="s">
        <v>375</v>
      </c>
      <c r="H1174" s="30" t="s">
        <v>1513</v>
      </c>
      <c r="I1174" s="30" t="s">
        <v>440</v>
      </c>
      <c r="J1174" s="30" t="s">
        <v>1600</v>
      </c>
      <c r="K1174" s="30" t="s">
        <v>2807</v>
      </c>
      <c r="L1174" s="31" t="s">
        <v>3048</v>
      </c>
      <c r="M1174" s="31" t="s">
        <v>3049</v>
      </c>
      <c r="N1174" s="34" t="s">
        <v>3087</v>
      </c>
      <c r="O1174" s="35" t="s">
        <v>3399</v>
      </c>
      <c r="P1174" s="34">
        <v>1</v>
      </c>
      <c r="Q1174" s="36" t="s">
        <v>2195</v>
      </c>
      <c r="R1174" s="36"/>
      <c r="S1174" s="36"/>
      <c r="T1174" s="34"/>
      <c r="U1174" s="34"/>
      <c r="V1174" s="34"/>
      <c r="W1174" s="34"/>
      <c r="X1174" s="34"/>
      <c r="Y1174" s="34"/>
      <c r="Z1174" s="34"/>
      <c r="AA1174" s="34"/>
      <c r="AB1174" s="34"/>
      <c r="AC1174" s="34"/>
      <c r="AD1174" s="34"/>
      <c r="AE1174" s="34"/>
      <c r="AF1174" s="34"/>
      <c r="AG1174" s="34"/>
      <c r="AH1174" s="34"/>
      <c r="AI1174" s="34"/>
      <c r="AJ1174" s="34"/>
      <c r="AK1174" s="34"/>
      <c r="AL1174" s="34"/>
      <c r="AM1174" s="34"/>
      <c r="AN1174" s="34"/>
      <c r="AO1174" s="34"/>
      <c r="AP1174" s="34"/>
      <c r="AQ1174" s="34"/>
      <c r="AR1174" s="34"/>
      <c r="AS1174" s="34"/>
      <c r="AT1174" s="34"/>
      <c r="AU1174" s="34"/>
      <c r="AV1174" s="34"/>
      <c r="AW1174" s="34"/>
    </row>
    <row r="1175" spans="2:49" hidden="1">
      <c r="B1175" s="28">
        <f t="shared" si="18"/>
        <v>1172</v>
      </c>
      <c r="C1175" s="30">
        <v>45538</v>
      </c>
      <c r="D1175" s="30" t="s">
        <v>1464</v>
      </c>
      <c r="E1175" s="56" t="s">
        <v>705</v>
      </c>
      <c r="F1175" s="59" t="s">
        <v>706</v>
      </c>
      <c r="G1175" s="30" t="s">
        <v>375</v>
      </c>
      <c r="H1175" s="30" t="s">
        <v>1513</v>
      </c>
      <c r="I1175" s="30" t="s">
        <v>440</v>
      </c>
      <c r="J1175" s="30" t="s">
        <v>173</v>
      </c>
      <c r="K1175" s="30" t="s">
        <v>2061</v>
      </c>
      <c r="L1175" s="31" t="s">
        <v>1265</v>
      </c>
      <c r="M1175" s="31" t="s">
        <v>3091</v>
      </c>
      <c r="N1175" s="34" t="s">
        <v>3074</v>
      </c>
      <c r="O1175" s="35" t="s">
        <v>3399</v>
      </c>
      <c r="P1175" s="34"/>
      <c r="Q1175" s="36" t="s">
        <v>2195</v>
      </c>
      <c r="R1175" s="36"/>
      <c r="S1175" s="36"/>
      <c r="T1175" s="34"/>
      <c r="U1175" s="34"/>
      <c r="V1175" s="34"/>
      <c r="W1175" s="34"/>
      <c r="X1175" s="34"/>
      <c r="Y1175" s="34"/>
      <c r="Z1175" s="34"/>
      <c r="AA1175" s="34"/>
      <c r="AB1175" s="34"/>
      <c r="AC1175" s="34"/>
      <c r="AD1175" s="34"/>
      <c r="AE1175" s="34"/>
      <c r="AF1175" s="34"/>
      <c r="AG1175" s="34"/>
      <c r="AH1175" s="34"/>
      <c r="AI1175" s="34"/>
      <c r="AJ1175" s="34"/>
      <c r="AK1175" s="34"/>
      <c r="AL1175" s="34"/>
      <c r="AM1175" s="34"/>
      <c r="AN1175" s="34"/>
      <c r="AO1175" s="34"/>
      <c r="AP1175" s="34"/>
      <c r="AQ1175" s="34"/>
      <c r="AR1175" s="34"/>
      <c r="AS1175" s="34"/>
      <c r="AT1175" s="34"/>
      <c r="AU1175" s="34"/>
      <c r="AV1175" s="34"/>
      <c r="AW1175" s="34"/>
    </row>
    <row r="1176" spans="2:49" hidden="1">
      <c r="B1176" s="28">
        <f t="shared" si="18"/>
        <v>1173</v>
      </c>
      <c r="C1176" s="30">
        <v>45539</v>
      </c>
      <c r="D1176" s="30" t="s">
        <v>1464</v>
      </c>
      <c r="E1176" s="56" t="s">
        <v>705</v>
      </c>
      <c r="F1176" s="59" t="s">
        <v>706</v>
      </c>
      <c r="G1176" s="30" t="s">
        <v>1465</v>
      </c>
      <c r="H1176" s="30" t="s">
        <v>1533</v>
      </c>
      <c r="I1176" s="30" t="s">
        <v>1909</v>
      </c>
      <c r="J1176" s="30" t="s">
        <v>1472</v>
      </c>
      <c r="K1176" s="30" t="s">
        <v>3683</v>
      </c>
      <c r="L1176" s="31" t="s">
        <v>3202</v>
      </c>
      <c r="M1176" s="31" t="s">
        <v>3639</v>
      </c>
      <c r="N1176" s="34" t="s">
        <v>3460</v>
      </c>
      <c r="O1176" s="35" t="s">
        <v>3684</v>
      </c>
      <c r="P1176" s="34"/>
      <c r="Q1176" s="36" t="s">
        <v>2602</v>
      </c>
      <c r="R1176" s="36"/>
      <c r="S1176" s="36"/>
      <c r="T1176" s="34"/>
      <c r="U1176" s="34"/>
      <c r="V1176" s="34"/>
      <c r="W1176" s="34"/>
      <c r="X1176" s="34"/>
      <c r="Y1176" s="34"/>
      <c r="Z1176" s="34"/>
      <c r="AA1176" s="34"/>
      <c r="AB1176" s="34"/>
      <c r="AC1176" s="34"/>
      <c r="AD1176" s="34"/>
      <c r="AE1176" s="34"/>
      <c r="AF1176" s="34"/>
      <c r="AG1176" s="34"/>
      <c r="AH1176" s="34"/>
      <c r="AI1176" s="34"/>
      <c r="AJ1176" s="34"/>
      <c r="AK1176" s="34"/>
      <c r="AL1176" s="34"/>
      <c r="AM1176" s="34"/>
      <c r="AN1176" s="34"/>
      <c r="AO1176" s="34"/>
      <c r="AP1176" s="34"/>
      <c r="AQ1176" s="34"/>
      <c r="AR1176" s="34"/>
      <c r="AS1176" s="34"/>
      <c r="AT1176" s="34"/>
      <c r="AU1176" s="34"/>
      <c r="AV1176" s="34"/>
      <c r="AW1176" s="34"/>
    </row>
    <row r="1177" spans="2:49" hidden="1">
      <c r="B1177" s="28">
        <f t="shared" si="18"/>
        <v>1174</v>
      </c>
      <c r="C1177" s="30">
        <v>45539</v>
      </c>
      <c r="D1177" s="30" t="s">
        <v>1464</v>
      </c>
      <c r="E1177" s="56" t="s">
        <v>705</v>
      </c>
      <c r="F1177" s="59" t="s">
        <v>706</v>
      </c>
      <c r="G1177" s="30" t="s">
        <v>375</v>
      </c>
      <c r="H1177" s="30" t="s">
        <v>1533</v>
      </c>
      <c r="I1177" s="30" t="s">
        <v>1492</v>
      </c>
      <c r="J1177" s="30" t="s">
        <v>1472</v>
      </c>
      <c r="K1177" s="30" t="s">
        <v>3643</v>
      </c>
      <c r="L1177" s="31" t="s">
        <v>3057</v>
      </c>
      <c r="M1177" s="31" t="s">
        <v>3058</v>
      </c>
      <c r="N1177" s="34" t="s">
        <v>3059</v>
      </c>
      <c r="O1177" s="35" t="s">
        <v>3685</v>
      </c>
      <c r="P1177" s="34">
        <v>1</v>
      </c>
      <c r="Q1177" s="36" t="s">
        <v>2602</v>
      </c>
      <c r="R1177" s="36"/>
      <c r="S1177" s="36"/>
      <c r="T1177" s="34"/>
      <c r="U1177" s="34"/>
      <c r="V1177" s="34"/>
      <c r="W1177" s="34"/>
      <c r="X1177" s="34"/>
      <c r="Y1177" s="34"/>
      <c r="Z1177" s="34"/>
      <c r="AA1177" s="34"/>
      <c r="AB1177" s="34">
        <v>1</v>
      </c>
      <c r="AC1177" s="34"/>
      <c r="AD1177" s="34"/>
      <c r="AE1177" s="34"/>
      <c r="AF1177" s="34"/>
      <c r="AG1177" s="34"/>
      <c r="AH1177" s="34"/>
      <c r="AI1177" s="34"/>
      <c r="AJ1177" s="34"/>
      <c r="AK1177" s="34"/>
      <c r="AL1177" s="34"/>
      <c r="AM1177" s="34"/>
      <c r="AN1177" s="34"/>
      <c r="AO1177" s="34"/>
      <c r="AP1177" s="34"/>
      <c r="AQ1177" s="34"/>
      <c r="AR1177" s="34"/>
      <c r="AS1177" s="34"/>
      <c r="AT1177" s="34"/>
      <c r="AU1177" s="34"/>
      <c r="AV1177" s="34"/>
      <c r="AW1177" s="34"/>
    </row>
    <row r="1178" spans="2:49" hidden="1">
      <c r="B1178" s="28">
        <f t="shared" si="18"/>
        <v>1175</v>
      </c>
      <c r="C1178" s="30">
        <v>45539</v>
      </c>
      <c r="D1178" s="30" t="s">
        <v>1464</v>
      </c>
      <c r="E1178" s="56" t="s">
        <v>705</v>
      </c>
      <c r="F1178" s="59" t="s">
        <v>706</v>
      </c>
      <c r="G1178" s="30" t="s">
        <v>375</v>
      </c>
      <c r="H1178" s="30" t="s">
        <v>1533</v>
      </c>
      <c r="I1178" s="30" t="s">
        <v>1492</v>
      </c>
      <c r="J1178" s="30" t="s">
        <v>1472</v>
      </c>
      <c r="K1178" s="30" t="s">
        <v>3643</v>
      </c>
      <c r="L1178" s="31" t="s">
        <v>3036</v>
      </c>
      <c r="M1178" s="31" t="s">
        <v>3686</v>
      </c>
      <c r="N1178" s="34" t="s">
        <v>162</v>
      </c>
      <c r="O1178" s="35" t="s">
        <v>3687</v>
      </c>
      <c r="P1178" s="34">
        <v>1</v>
      </c>
      <c r="Q1178" s="36" t="s">
        <v>2602</v>
      </c>
      <c r="R1178" s="36" t="s">
        <v>3688</v>
      </c>
      <c r="S1178" s="36" t="s">
        <v>3689</v>
      </c>
      <c r="T1178" s="34"/>
      <c r="U1178" s="34"/>
      <c r="V1178" s="34"/>
      <c r="W1178" s="34"/>
      <c r="X1178" s="34"/>
      <c r="Y1178" s="34"/>
      <c r="Z1178" s="34"/>
      <c r="AA1178" s="34"/>
      <c r="AB1178" s="34"/>
      <c r="AC1178" s="34"/>
      <c r="AD1178" s="34"/>
      <c r="AE1178" s="34"/>
      <c r="AF1178" s="34"/>
      <c r="AG1178" s="34"/>
      <c r="AH1178" s="34"/>
      <c r="AI1178" s="34"/>
      <c r="AJ1178" s="34"/>
      <c r="AK1178" s="34"/>
      <c r="AL1178" s="34"/>
      <c r="AM1178" s="34"/>
      <c r="AN1178" s="34"/>
      <c r="AO1178" s="34"/>
      <c r="AP1178" s="34"/>
      <c r="AQ1178" s="34"/>
      <c r="AR1178" s="34"/>
      <c r="AS1178" s="34"/>
      <c r="AT1178" s="34"/>
      <c r="AU1178" s="34"/>
      <c r="AV1178" s="34"/>
      <c r="AW1178" s="34"/>
    </row>
    <row r="1179" spans="2:49" hidden="1">
      <c r="B1179" s="28">
        <f t="shared" si="18"/>
        <v>1176</v>
      </c>
      <c r="C1179" s="30">
        <v>45539</v>
      </c>
      <c r="D1179" s="30" t="s">
        <v>1464</v>
      </c>
      <c r="E1179" s="56" t="s">
        <v>705</v>
      </c>
      <c r="F1179" s="59" t="s">
        <v>706</v>
      </c>
      <c r="G1179" s="30" t="s">
        <v>375</v>
      </c>
      <c r="H1179" s="30" t="s">
        <v>1538</v>
      </c>
      <c r="I1179" s="30" t="s">
        <v>1521</v>
      </c>
      <c r="J1179" s="30" t="s">
        <v>1668</v>
      </c>
      <c r="K1179" s="30" t="s">
        <v>3690</v>
      </c>
      <c r="L1179" s="31" t="s">
        <v>3036</v>
      </c>
      <c r="M1179" s="31" t="s">
        <v>414</v>
      </c>
      <c r="N1179" s="34" t="s">
        <v>162</v>
      </c>
      <c r="O1179" s="35"/>
      <c r="P1179" s="34">
        <v>1</v>
      </c>
      <c r="Q1179" s="36" t="s">
        <v>2281</v>
      </c>
      <c r="R1179" s="36" t="s">
        <v>3691</v>
      </c>
      <c r="S1179" s="36" t="s">
        <v>2749</v>
      </c>
      <c r="T1179" s="34"/>
      <c r="U1179" s="34"/>
      <c r="V1179" s="34"/>
      <c r="W1179" s="34"/>
      <c r="X1179" s="34"/>
      <c r="Y1179" s="34"/>
      <c r="Z1179" s="34"/>
      <c r="AA1179" s="34"/>
      <c r="AB1179" s="34"/>
      <c r="AC1179" s="34"/>
      <c r="AD1179" s="34"/>
      <c r="AE1179" s="34"/>
      <c r="AF1179" s="34"/>
      <c r="AG1179" s="34"/>
      <c r="AH1179" s="34"/>
      <c r="AI1179" s="34"/>
      <c r="AJ1179" s="34"/>
      <c r="AK1179" s="34"/>
      <c r="AL1179" s="34"/>
      <c r="AM1179" s="34"/>
      <c r="AN1179" s="34"/>
      <c r="AO1179" s="34"/>
      <c r="AP1179" s="34"/>
      <c r="AQ1179" s="34"/>
      <c r="AR1179" s="34"/>
      <c r="AS1179" s="34"/>
      <c r="AT1179" s="34"/>
      <c r="AU1179" s="34"/>
      <c r="AV1179" s="34"/>
      <c r="AW1179" s="34"/>
    </row>
    <row r="1180" spans="2:49" hidden="1">
      <c r="B1180" s="28">
        <f t="shared" si="18"/>
        <v>1177</v>
      </c>
      <c r="C1180" s="30">
        <v>45539</v>
      </c>
      <c r="D1180" s="30" t="s">
        <v>1464</v>
      </c>
      <c r="E1180" s="56" t="s">
        <v>705</v>
      </c>
      <c r="F1180" s="59" t="s">
        <v>706</v>
      </c>
      <c r="G1180" s="30" t="s">
        <v>1465</v>
      </c>
      <c r="H1180" s="30" t="s">
        <v>1538</v>
      </c>
      <c r="I1180" s="30" t="s">
        <v>1896</v>
      </c>
      <c r="J1180" s="30" t="s">
        <v>217</v>
      </c>
      <c r="K1180" s="30" t="s">
        <v>3440</v>
      </c>
      <c r="L1180" s="31" t="s">
        <v>3054</v>
      </c>
      <c r="M1180" s="31" t="s">
        <v>3078</v>
      </c>
      <c r="N1180" s="34" t="s">
        <v>686</v>
      </c>
      <c r="O1180" s="35" t="s">
        <v>3692</v>
      </c>
      <c r="P1180" s="34"/>
      <c r="Q1180" s="36" t="s">
        <v>2281</v>
      </c>
      <c r="R1180" s="36"/>
      <c r="S1180" s="36"/>
      <c r="T1180" s="34"/>
      <c r="U1180" s="34"/>
      <c r="V1180" s="34"/>
      <c r="W1180" s="34"/>
      <c r="X1180" s="34"/>
      <c r="Y1180" s="34"/>
      <c r="Z1180" s="34"/>
      <c r="AA1180" s="34"/>
      <c r="AB1180" s="34"/>
      <c r="AC1180" s="34"/>
      <c r="AD1180" s="34"/>
      <c r="AE1180" s="34"/>
      <c r="AF1180" s="34"/>
      <c r="AG1180" s="34"/>
      <c r="AH1180" s="34"/>
      <c r="AI1180" s="34"/>
      <c r="AJ1180" s="34"/>
      <c r="AK1180" s="34"/>
      <c r="AL1180" s="34"/>
      <c r="AM1180" s="34"/>
      <c r="AN1180" s="34"/>
      <c r="AO1180" s="34"/>
      <c r="AP1180" s="34"/>
      <c r="AQ1180" s="34"/>
      <c r="AR1180" s="34"/>
      <c r="AS1180" s="34"/>
      <c r="AT1180" s="34"/>
      <c r="AU1180" s="34"/>
      <c r="AV1180" s="34"/>
      <c r="AW1180" s="34"/>
    </row>
    <row r="1181" spans="2:49" hidden="1">
      <c r="B1181" s="28">
        <f t="shared" si="18"/>
        <v>1178</v>
      </c>
      <c r="C1181" s="30">
        <v>45539</v>
      </c>
      <c r="D1181" s="30" t="s">
        <v>1464</v>
      </c>
      <c r="E1181" s="56" t="s">
        <v>705</v>
      </c>
      <c r="F1181" s="59" t="s">
        <v>706</v>
      </c>
      <c r="G1181" s="30" t="s">
        <v>375</v>
      </c>
      <c r="H1181" s="30" t="s">
        <v>1546</v>
      </c>
      <c r="I1181" s="30" t="s">
        <v>1477</v>
      </c>
      <c r="J1181" s="30" t="s">
        <v>656</v>
      </c>
      <c r="K1181" s="30" t="s">
        <v>2761</v>
      </c>
      <c r="L1181" s="31" t="s">
        <v>3048</v>
      </c>
      <c r="M1181" s="31" t="s">
        <v>3049</v>
      </c>
      <c r="N1181" s="34" t="s">
        <v>686</v>
      </c>
      <c r="O1181" s="35" t="s">
        <v>3693</v>
      </c>
      <c r="P1181" s="34">
        <v>1</v>
      </c>
      <c r="Q1181" s="36"/>
      <c r="R1181" s="36"/>
      <c r="S1181" s="36"/>
      <c r="T1181" s="34"/>
      <c r="U1181" s="34"/>
      <c r="V1181" s="34"/>
      <c r="W1181" s="34"/>
      <c r="X1181" s="34"/>
      <c r="Y1181" s="34"/>
      <c r="Z1181" s="34"/>
      <c r="AA1181" s="34"/>
      <c r="AB1181" s="34"/>
      <c r="AC1181" s="34"/>
      <c r="AD1181" s="34"/>
      <c r="AE1181" s="34"/>
      <c r="AF1181" s="34"/>
      <c r="AG1181" s="34"/>
      <c r="AH1181" s="34"/>
      <c r="AI1181" s="34"/>
      <c r="AJ1181" s="34"/>
      <c r="AK1181" s="34"/>
      <c r="AL1181" s="34"/>
      <c r="AM1181" s="34"/>
      <c r="AN1181" s="34"/>
      <c r="AO1181" s="34"/>
      <c r="AP1181" s="34"/>
      <c r="AQ1181" s="34"/>
      <c r="AR1181" s="34"/>
      <c r="AS1181" s="34"/>
      <c r="AT1181" s="34"/>
      <c r="AU1181" s="34"/>
      <c r="AV1181" s="34"/>
      <c r="AW1181" s="34"/>
    </row>
    <row r="1182" spans="2:49" hidden="1">
      <c r="B1182" s="28">
        <f t="shared" si="18"/>
        <v>1179</v>
      </c>
      <c r="C1182" s="30">
        <v>45539</v>
      </c>
      <c r="D1182" s="30" t="s">
        <v>1464</v>
      </c>
      <c r="E1182" s="56" t="s">
        <v>705</v>
      </c>
      <c r="F1182" s="59" t="s">
        <v>706</v>
      </c>
      <c r="G1182" s="30" t="s">
        <v>375</v>
      </c>
      <c r="H1182" s="30" t="s">
        <v>1565</v>
      </c>
      <c r="I1182" s="30" t="s">
        <v>1503</v>
      </c>
      <c r="J1182" s="30" t="s">
        <v>640</v>
      </c>
      <c r="K1182" s="30" t="s">
        <v>3694</v>
      </c>
      <c r="L1182" s="31" t="s">
        <v>3036</v>
      </c>
      <c r="M1182" s="31" t="s">
        <v>3356</v>
      </c>
      <c r="N1182" s="34" t="s">
        <v>162</v>
      </c>
      <c r="O1182" s="35" t="s">
        <v>3608</v>
      </c>
      <c r="P1182" s="34">
        <v>1</v>
      </c>
      <c r="Q1182" s="36" t="s">
        <v>2397</v>
      </c>
      <c r="R1182" s="36" t="s">
        <v>3695</v>
      </c>
      <c r="S1182" s="36" t="s">
        <v>3696</v>
      </c>
      <c r="T1182" s="34"/>
      <c r="U1182" s="34"/>
      <c r="V1182" s="34"/>
      <c r="W1182" s="34"/>
      <c r="X1182" s="34"/>
      <c r="Y1182" s="34"/>
      <c r="Z1182" s="34"/>
      <c r="AA1182" s="34"/>
      <c r="AB1182" s="34"/>
      <c r="AC1182" s="34"/>
      <c r="AD1182" s="34"/>
      <c r="AE1182" s="34"/>
      <c r="AF1182" s="34"/>
      <c r="AG1182" s="34"/>
      <c r="AH1182" s="34"/>
      <c r="AI1182" s="34"/>
      <c r="AJ1182" s="34"/>
      <c r="AK1182" s="34"/>
      <c r="AL1182" s="34"/>
      <c r="AM1182" s="34"/>
      <c r="AN1182" s="34"/>
      <c r="AO1182" s="34"/>
      <c r="AP1182" s="34"/>
      <c r="AQ1182" s="34"/>
      <c r="AR1182" s="34"/>
      <c r="AS1182" s="34"/>
      <c r="AT1182" s="34"/>
      <c r="AU1182" s="34"/>
      <c r="AV1182" s="34"/>
      <c r="AW1182" s="34"/>
    </row>
    <row r="1183" spans="2:49" hidden="1">
      <c r="B1183" s="28">
        <f t="shared" si="18"/>
        <v>1180</v>
      </c>
      <c r="C1183" s="30">
        <v>45539</v>
      </c>
      <c r="D1183" s="30" t="s">
        <v>1464</v>
      </c>
      <c r="E1183" s="56" t="s">
        <v>705</v>
      </c>
      <c r="F1183" s="59" t="s">
        <v>706</v>
      </c>
      <c r="G1183" s="30" t="s">
        <v>1465</v>
      </c>
      <c r="H1183" s="30" t="s">
        <v>1565</v>
      </c>
      <c r="I1183" s="30" t="s">
        <v>1509</v>
      </c>
      <c r="J1183" s="30" t="s">
        <v>341</v>
      </c>
      <c r="K1183" s="30" t="s">
        <v>3697</v>
      </c>
      <c r="L1183" s="31" t="s">
        <v>1265</v>
      </c>
      <c r="M1183" s="31" t="s">
        <v>3091</v>
      </c>
      <c r="N1183" s="34" t="s">
        <v>3074</v>
      </c>
      <c r="O1183" s="35" t="s">
        <v>3399</v>
      </c>
      <c r="P1183" s="34"/>
      <c r="Q1183" s="36" t="s">
        <v>2397</v>
      </c>
      <c r="R1183" s="36"/>
      <c r="S1183" s="36"/>
      <c r="T1183" s="34"/>
      <c r="U1183" s="34"/>
      <c r="V1183" s="34"/>
      <c r="W1183" s="34"/>
      <c r="X1183" s="34"/>
      <c r="Y1183" s="34"/>
      <c r="Z1183" s="34">
        <v>1</v>
      </c>
      <c r="AA1183" s="34"/>
      <c r="AB1183" s="34"/>
      <c r="AC1183" s="34"/>
      <c r="AD1183" s="34"/>
      <c r="AE1183" s="34"/>
      <c r="AF1183" s="34"/>
      <c r="AG1183" s="34"/>
      <c r="AH1183" s="34"/>
      <c r="AI1183" s="34"/>
      <c r="AJ1183" s="34"/>
      <c r="AK1183" s="34"/>
      <c r="AL1183" s="34"/>
      <c r="AM1183" s="34"/>
      <c r="AN1183" s="34"/>
      <c r="AO1183" s="34"/>
      <c r="AP1183" s="34"/>
      <c r="AQ1183" s="34"/>
      <c r="AR1183" s="34"/>
      <c r="AS1183" s="34"/>
      <c r="AT1183" s="34"/>
      <c r="AU1183" s="34"/>
      <c r="AV1183" s="34"/>
      <c r="AW1183" s="34"/>
    </row>
    <row r="1184" spans="2:49" hidden="1">
      <c r="B1184" s="28">
        <f t="shared" si="18"/>
        <v>1181</v>
      </c>
      <c r="C1184" s="30">
        <v>45539</v>
      </c>
      <c r="D1184" s="30" t="s">
        <v>1464</v>
      </c>
      <c r="E1184" s="56" t="s">
        <v>705</v>
      </c>
      <c r="F1184" s="59" t="s">
        <v>706</v>
      </c>
      <c r="G1184" s="30" t="s">
        <v>375</v>
      </c>
      <c r="H1184" s="30" t="s">
        <v>1513</v>
      </c>
      <c r="I1184" s="30" t="s">
        <v>440</v>
      </c>
      <c r="J1184" s="30" t="s">
        <v>441</v>
      </c>
      <c r="K1184" s="30" t="s">
        <v>3698</v>
      </c>
      <c r="L1184" s="31" t="s">
        <v>3048</v>
      </c>
      <c r="M1184" s="31" t="s">
        <v>3049</v>
      </c>
      <c r="N1184" s="34" t="s">
        <v>3050</v>
      </c>
      <c r="O1184" s="35" t="s">
        <v>3399</v>
      </c>
      <c r="P1184" s="34">
        <v>1</v>
      </c>
      <c r="Q1184" s="36" t="s">
        <v>2195</v>
      </c>
      <c r="R1184" s="36" t="s">
        <v>3699</v>
      </c>
      <c r="S1184" s="36" t="s">
        <v>3700</v>
      </c>
      <c r="T1184" s="34"/>
      <c r="U1184" s="34"/>
      <c r="V1184" s="34"/>
      <c r="W1184" s="34"/>
      <c r="X1184" s="34"/>
      <c r="Y1184" s="34"/>
      <c r="Z1184" s="34"/>
      <c r="AA1184" s="34"/>
      <c r="AB1184" s="34"/>
      <c r="AC1184" s="34"/>
      <c r="AD1184" s="34"/>
      <c r="AE1184" s="34"/>
      <c r="AF1184" s="34"/>
      <c r="AG1184" s="34"/>
      <c r="AH1184" s="34"/>
      <c r="AI1184" s="34"/>
      <c r="AJ1184" s="34"/>
      <c r="AK1184" s="34"/>
      <c r="AL1184" s="34"/>
      <c r="AM1184" s="34"/>
      <c r="AN1184" s="34"/>
      <c r="AO1184" s="34"/>
      <c r="AP1184" s="34"/>
      <c r="AQ1184" s="34"/>
      <c r="AR1184" s="34"/>
      <c r="AS1184" s="34"/>
      <c r="AT1184" s="34"/>
      <c r="AU1184" s="34"/>
      <c r="AV1184" s="34"/>
      <c r="AW1184" s="34"/>
    </row>
    <row r="1185" spans="2:49" hidden="1">
      <c r="B1185" s="28">
        <f t="shared" si="18"/>
        <v>1182</v>
      </c>
      <c r="C1185" s="30">
        <v>45539</v>
      </c>
      <c r="D1185" s="30" t="s">
        <v>1464</v>
      </c>
      <c r="E1185" s="56" t="s">
        <v>705</v>
      </c>
      <c r="F1185" s="59" t="s">
        <v>706</v>
      </c>
      <c r="G1185" s="30" t="s">
        <v>375</v>
      </c>
      <c r="H1185" s="30" t="s">
        <v>1513</v>
      </c>
      <c r="I1185" s="30" t="s">
        <v>440</v>
      </c>
      <c r="J1185" s="30" t="s">
        <v>173</v>
      </c>
      <c r="K1185" s="30" t="s">
        <v>1517</v>
      </c>
      <c r="L1185" s="31" t="s">
        <v>1265</v>
      </c>
      <c r="M1185" s="31" t="s">
        <v>3070</v>
      </c>
      <c r="N1185" s="34" t="s">
        <v>3044</v>
      </c>
      <c r="O1185" s="35" t="s">
        <v>3158</v>
      </c>
      <c r="P1185" s="34"/>
      <c r="Q1185" s="36" t="s">
        <v>2195</v>
      </c>
      <c r="R1185" s="36"/>
      <c r="S1185" s="36"/>
      <c r="T1185" s="34"/>
      <c r="U1185" s="34"/>
      <c r="V1185" s="34"/>
      <c r="W1185" s="34"/>
      <c r="X1185" s="34"/>
      <c r="Y1185" s="34"/>
      <c r="Z1185" s="34"/>
      <c r="AA1185" s="34"/>
      <c r="AB1185" s="34"/>
      <c r="AC1185" s="34"/>
      <c r="AD1185" s="34"/>
      <c r="AE1185" s="34"/>
      <c r="AF1185" s="34"/>
      <c r="AG1185" s="34"/>
      <c r="AH1185" s="34"/>
      <c r="AI1185" s="34"/>
      <c r="AJ1185" s="34"/>
      <c r="AK1185" s="34"/>
      <c r="AL1185" s="34"/>
      <c r="AM1185" s="34"/>
      <c r="AN1185" s="34"/>
      <c r="AO1185" s="34"/>
      <c r="AP1185" s="34"/>
      <c r="AQ1185" s="34"/>
      <c r="AR1185" s="34"/>
      <c r="AS1185" s="34"/>
      <c r="AT1185" s="34"/>
      <c r="AU1185" s="34"/>
      <c r="AV1185" s="34"/>
      <c r="AW1185" s="34"/>
    </row>
    <row r="1186" spans="2:49" hidden="1">
      <c r="B1186" s="28">
        <f t="shared" si="18"/>
        <v>1183</v>
      </c>
      <c r="C1186" s="30">
        <v>45540</v>
      </c>
      <c r="D1186" s="30" t="s">
        <v>1464</v>
      </c>
      <c r="E1186" s="56" t="s">
        <v>705</v>
      </c>
      <c r="F1186" s="30" t="s">
        <v>718</v>
      </c>
      <c r="G1186" s="30" t="s">
        <v>375</v>
      </c>
      <c r="H1186" s="30" t="s">
        <v>1610</v>
      </c>
      <c r="I1186" s="30" t="s">
        <v>1485</v>
      </c>
      <c r="J1186" s="30" t="s">
        <v>1486</v>
      </c>
      <c r="K1186" s="30" t="s">
        <v>2495</v>
      </c>
      <c r="L1186" s="31" t="s">
        <v>3048</v>
      </c>
      <c r="M1186" s="31" t="s">
        <v>3049</v>
      </c>
      <c r="N1186" s="34" t="s">
        <v>3050</v>
      </c>
      <c r="O1186" s="35"/>
      <c r="P1186" s="34">
        <v>1</v>
      </c>
      <c r="Q1186" s="36" t="s">
        <v>2188</v>
      </c>
      <c r="R1186" s="36" t="s">
        <v>3701</v>
      </c>
      <c r="S1186" s="36" t="s">
        <v>2646</v>
      </c>
      <c r="T1186" s="34"/>
      <c r="U1186" s="34"/>
      <c r="V1186" s="34"/>
      <c r="W1186" s="34"/>
      <c r="X1186" s="34"/>
      <c r="Y1186" s="34"/>
      <c r="Z1186" s="34"/>
      <c r="AA1186" s="34"/>
      <c r="AB1186" s="34"/>
      <c r="AC1186" s="34"/>
      <c r="AD1186" s="34"/>
      <c r="AE1186" s="34"/>
      <c r="AF1186" s="34"/>
      <c r="AG1186" s="34"/>
      <c r="AH1186" s="34"/>
      <c r="AI1186" s="34"/>
      <c r="AJ1186" s="34"/>
      <c r="AK1186" s="34"/>
      <c r="AL1186" s="34"/>
      <c r="AM1186" s="34"/>
      <c r="AN1186" s="34"/>
      <c r="AO1186" s="34"/>
      <c r="AP1186" s="34"/>
      <c r="AQ1186" s="34"/>
      <c r="AR1186" s="34"/>
      <c r="AS1186" s="34"/>
      <c r="AT1186" s="34"/>
      <c r="AU1186" s="34"/>
      <c r="AV1186" s="34"/>
      <c r="AW1186" s="34"/>
    </row>
    <row r="1187" spans="2:49" hidden="1">
      <c r="B1187" s="28">
        <f t="shared" si="18"/>
        <v>1184</v>
      </c>
      <c r="C1187" s="30">
        <v>45540</v>
      </c>
      <c r="D1187" s="30" t="s">
        <v>1464</v>
      </c>
      <c r="E1187" s="56" t="s">
        <v>705</v>
      </c>
      <c r="F1187" s="30" t="s">
        <v>718</v>
      </c>
      <c r="G1187" s="30" t="s">
        <v>375</v>
      </c>
      <c r="H1187" s="30" t="s">
        <v>1513</v>
      </c>
      <c r="I1187" s="30" t="s">
        <v>440</v>
      </c>
      <c r="J1187" s="30" t="s">
        <v>1580</v>
      </c>
      <c r="K1187" s="30" t="s">
        <v>3702</v>
      </c>
      <c r="L1187" s="31" t="s">
        <v>3048</v>
      </c>
      <c r="M1187" s="31" t="s">
        <v>3049</v>
      </c>
      <c r="N1187" s="34" t="s">
        <v>3050</v>
      </c>
      <c r="O1187" s="35" t="s">
        <v>2494</v>
      </c>
      <c r="P1187" s="34">
        <v>1</v>
      </c>
      <c r="Q1187" s="36" t="s">
        <v>2195</v>
      </c>
      <c r="R1187" s="36" t="s">
        <v>3703</v>
      </c>
      <c r="S1187" s="36" t="s">
        <v>3704</v>
      </c>
      <c r="T1187" s="34"/>
      <c r="U1187" s="34"/>
      <c r="V1187" s="34"/>
      <c r="W1187" s="34"/>
      <c r="X1187" s="34"/>
      <c r="Y1187" s="34"/>
      <c r="Z1187" s="34"/>
      <c r="AA1187" s="34"/>
      <c r="AB1187" s="34"/>
      <c r="AC1187" s="34"/>
      <c r="AD1187" s="34"/>
      <c r="AE1187" s="34"/>
      <c r="AF1187" s="34"/>
      <c r="AG1187" s="34"/>
      <c r="AH1187" s="34"/>
      <c r="AI1187" s="34"/>
      <c r="AJ1187" s="34"/>
      <c r="AK1187" s="34"/>
      <c r="AL1187" s="34"/>
      <c r="AM1187" s="34"/>
      <c r="AN1187" s="34"/>
      <c r="AO1187" s="34"/>
      <c r="AP1187" s="34"/>
      <c r="AQ1187" s="34"/>
      <c r="AR1187" s="34"/>
      <c r="AS1187" s="34"/>
      <c r="AT1187" s="34"/>
      <c r="AU1187" s="34"/>
      <c r="AV1187" s="34"/>
      <c r="AW1187" s="34"/>
    </row>
    <row r="1188" spans="2:49" hidden="1">
      <c r="B1188" s="28">
        <f t="shared" si="18"/>
        <v>1185</v>
      </c>
      <c r="C1188" s="30">
        <v>45540</v>
      </c>
      <c r="D1188" s="30" t="s">
        <v>1464</v>
      </c>
      <c r="E1188" s="56" t="s">
        <v>705</v>
      </c>
      <c r="F1188" s="30" t="s">
        <v>718</v>
      </c>
      <c r="G1188" s="30" t="s">
        <v>1465</v>
      </c>
      <c r="H1188" s="30" t="s">
        <v>1513</v>
      </c>
      <c r="I1188" s="30" t="s">
        <v>440</v>
      </c>
      <c r="J1188" s="30" t="s">
        <v>173</v>
      </c>
      <c r="K1188" s="30" t="s">
        <v>3459</v>
      </c>
      <c r="L1188" s="31" t="s">
        <v>1265</v>
      </c>
      <c r="M1188" s="31" t="s">
        <v>3067</v>
      </c>
      <c r="N1188" s="34" t="s">
        <v>513</v>
      </c>
      <c r="O1188" s="35" t="s">
        <v>2490</v>
      </c>
      <c r="P1188" s="34"/>
      <c r="Q1188" s="36" t="s">
        <v>2195</v>
      </c>
      <c r="R1188" s="36"/>
      <c r="S1188" s="36"/>
      <c r="T1188" s="34"/>
      <c r="U1188" s="34"/>
      <c r="V1188" s="34"/>
      <c r="W1188" s="34"/>
      <c r="X1188" s="34"/>
      <c r="Y1188" s="34"/>
      <c r="Z1188" s="34"/>
      <c r="AA1188" s="34"/>
      <c r="AB1188" s="34"/>
      <c r="AC1188" s="34"/>
      <c r="AD1188" s="34"/>
      <c r="AE1188" s="34"/>
      <c r="AF1188" s="34"/>
      <c r="AG1188" s="34"/>
      <c r="AH1188" s="34"/>
      <c r="AI1188" s="34"/>
      <c r="AJ1188" s="34"/>
      <c r="AK1188" s="34"/>
      <c r="AL1188" s="34"/>
      <c r="AM1188" s="34"/>
      <c r="AN1188" s="34"/>
      <c r="AO1188" s="34"/>
      <c r="AP1188" s="34"/>
      <c r="AQ1188" s="34"/>
      <c r="AR1188" s="34"/>
      <c r="AS1188" s="34"/>
      <c r="AT1188" s="34"/>
      <c r="AU1188" s="34"/>
      <c r="AV1188" s="34"/>
      <c r="AW1188" s="34"/>
    </row>
    <row r="1189" spans="2:49" hidden="1">
      <c r="B1189" s="28">
        <f t="shared" si="18"/>
        <v>1186</v>
      </c>
      <c r="C1189" s="30">
        <v>45540</v>
      </c>
      <c r="D1189" s="30" t="s">
        <v>1464</v>
      </c>
      <c r="E1189" s="56" t="s">
        <v>705</v>
      </c>
      <c r="F1189" s="30" t="s">
        <v>718</v>
      </c>
      <c r="G1189" s="30" t="s">
        <v>375</v>
      </c>
      <c r="H1189" s="30" t="s">
        <v>1533</v>
      </c>
      <c r="I1189" s="30" t="s">
        <v>1456</v>
      </c>
      <c r="J1189" s="30" t="s">
        <v>1457</v>
      </c>
      <c r="K1189" s="30" t="s">
        <v>1458</v>
      </c>
      <c r="L1189" s="31" t="s">
        <v>3048</v>
      </c>
      <c r="M1189" s="31" t="s">
        <v>3049</v>
      </c>
      <c r="N1189" s="34" t="s">
        <v>3050</v>
      </c>
      <c r="O1189" s="35" t="s">
        <v>3705</v>
      </c>
      <c r="P1189" s="34">
        <v>1</v>
      </c>
      <c r="Q1189" s="36" t="s">
        <v>2602</v>
      </c>
      <c r="R1189" s="36" t="s">
        <v>3706</v>
      </c>
      <c r="S1189" s="36" t="s">
        <v>3707</v>
      </c>
      <c r="T1189" s="34"/>
      <c r="U1189" s="34"/>
      <c r="V1189" s="34"/>
      <c r="W1189" s="34"/>
      <c r="X1189" s="34"/>
      <c r="Y1189" s="34"/>
      <c r="Z1189" s="34"/>
      <c r="AA1189" s="34"/>
      <c r="AB1189" s="34"/>
      <c r="AC1189" s="34"/>
      <c r="AD1189" s="34"/>
      <c r="AE1189" s="34"/>
      <c r="AF1189" s="34"/>
      <c r="AG1189" s="34"/>
      <c r="AH1189" s="34"/>
      <c r="AI1189" s="34"/>
      <c r="AJ1189" s="34"/>
      <c r="AK1189" s="34"/>
      <c r="AL1189" s="34"/>
      <c r="AM1189" s="34"/>
      <c r="AN1189" s="34"/>
      <c r="AO1189" s="34"/>
      <c r="AP1189" s="34"/>
      <c r="AQ1189" s="34"/>
      <c r="AR1189" s="34"/>
      <c r="AS1189" s="34"/>
      <c r="AT1189" s="34"/>
      <c r="AU1189" s="34"/>
      <c r="AV1189" s="34"/>
      <c r="AW1189" s="34"/>
    </row>
    <row r="1190" spans="2:49" hidden="1">
      <c r="B1190" s="28">
        <f t="shared" si="18"/>
        <v>1187</v>
      </c>
      <c r="C1190" s="30">
        <v>45540</v>
      </c>
      <c r="D1190" s="30" t="s">
        <v>1464</v>
      </c>
      <c r="E1190" s="56" t="s">
        <v>705</v>
      </c>
      <c r="F1190" s="30" t="s">
        <v>718</v>
      </c>
      <c r="G1190" s="30" t="s">
        <v>1465</v>
      </c>
      <c r="H1190" s="30" t="s">
        <v>1538</v>
      </c>
      <c r="I1190" s="30" t="s">
        <v>1667</v>
      </c>
      <c r="J1190" s="30" t="s">
        <v>1584</v>
      </c>
      <c r="K1190" s="30" t="s">
        <v>1942</v>
      </c>
      <c r="L1190" s="31" t="s">
        <v>3048</v>
      </c>
      <c r="M1190" s="31" t="s">
        <v>3084</v>
      </c>
      <c r="N1190" s="34" t="s">
        <v>3708</v>
      </c>
      <c r="O1190" s="35" t="s">
        <v>3709</v>
      </c>
      <c r="P1190" s="34"/>
      <c r="Q1190" s="36" t="s">
        <v>2281</v>
      </c>
      <c r="R1190" s="36"/>
      <c r="S1190" s="36"/>
      <c r="T1190" s="34"/>
      <c r="U1190" s="34"/>
      <c r="V1190" s="34"/>
      <c r="W1190" s="34"/>
      <c r="X1190" s="34"/>
      <c r="Y1190" s="34"/>
      <c r="Z1190" s="34"/>
      <c r="AA1190" s="34"/>
      <c r="AB1190" s="34"/>
      <c r="AC1190" s="34"/>
      <c r="AD1190" s="34"/>
      <c r="AE1190" s="34"/>
      <c r="AF1190" s="34"/>
      <c r="AG1190" s="34"/>
      <c r="AH1190" s="34"/>
      <c r="AI1190" s="34"/>
      <c r="AJ1190" s="34"/>
      <c r="AK1190" s="34"/>
      <c r="AL1190" s="34"/>
      <c r="AM1190" s="34"/>
      <c r="AN1190" s="34"/>
      <c r="AO1190" s="34"/>
      <c r="AP1190" s="34"/>
      <c r="AQ1190" s="34"/>
      <c r="AR1190" s="34"/>
      <c r="AS1190" s="34"/>
      <c r="AT1190" s="34"/>
      <c r="AU1190" s="34"/>
      <c r="AV1190" s="34"/>
      <c r="AW1190" s="34"/>
    </row>
    <row r="1191" spans="2:49" hidden="1">
      <c r="B1191" s="28">
        <f t="shared" si="18"/>
        <v>1188</v>
      </c>
      <c r="C1191" s="30">
        <v>45540</v>
      </c>
      <c r="D1191" s="30" t="s">
        <v>1464</v>
      </c>
      <c r="E1191" s="56" t="s">
        <v>705</v>
      </c>
      <c r="F1191" s="30" t="s">
        <v>718</v>
      </c>
      <c r="G1191" s="30" t="s">
        <v>1465</v>
      </c>
      <c r="H1191" s="30" t="s">
        <v>1546</v>
      </c>
      <c r="I1191" s="30" t="s">
        <v>1477</v>
      </c>
      <c r="J1191" s="30" t="s">
        <v>1478</v>
      </c>
      <c r="K1191" s="30" t="s">
        <v>3710</v>
      </c>
      <c r="L1191" s="31" t="s">
        <v>3036</v>
      </c>
      <c r="M1191" s="31" t="s">
        <v>3185</v>
      </c>
      <c r="N1191" s="34" t="s">
        <v>162</v>
      </c>
      <c r="O1191" s="35" t="s">
        <v>3577</v>
      </c>
      <c r="P1191" s="34"/>
      <c r="Q1191" s="36"/>
      <c r="R1191" s="36" t="s">
        <v>3711</v>
      </c>
      <c r="S1191" s="36" t="s">
        <v>3712</v>
      </c>
      <c r="T1191" s="34"/>
      <c r="U1191" s="34"/>
      <c r="V1191" s="34"/>
      <c r="W1191" s="34"/>
      <c r="X1191" s="34"/>
      <c r="Y1191" s="34"/>
      <c r="Z1191" s="34"/>
      <c r="AA1191" s="34"/>
      <c r="AB1191" s="34"/>
      <c r="AC1191" s="34"/>
      <c r="AD1191" s="34"/>
      <c r="AE1191" s="34"/>
      <c r="AF1191" s="34"/>
      <c r="AG1191" s="34"/>
      <c r="AH1191" s="34"/>
      <c r="AI1191" s="34"/>
      <c r="AJ1191" s="34"/>
      <c r="AK1191" s="34"/>
      <c r="AL1191" s="34"/>
      <c r="AM1191" s="34"/>
      <c r="AN1191" s="34"/>
      <c r="AO1191" s="34"/>
      <c r="AP1191" s="34"/>
      <c r="AQ1191" s="34"/>
      <c r="AR1191" s="34"/>
      <c r="AS1191" s="34"/>
      <c r="AT1191" s="34"/>
      <c r="AU1191" s="34"/>
      <c r="AV1191" s="34"/>
      <c r="AW1191" s="34"/>
    </row>
    <row r="1192" spans="2:49" hidden="1">
      <c r="B1192" s="28">
        <f t="shared" si="18"/>
        <v>1189</v>
      </c>
      <c r="C1192" s="30">
        <v>45541</v>
      </c>
      <c r="D1192" s="30" t="s">
        <v>1464</v>
      </c>
      <c r="E1192" s="56" t="s">
        <v>705</v>
      </c>
      <c r="F1192" s="30" t="s">
        <v>718</v>
      </c>
      <c r="G1192" s="30" t="s">
        <v>1465</v>
      </c>
      <c r="H1192" s="30" t="s">
        <v>1565</v>
      </c>
      <c r="I1192" s="30" t="s">
        <v>1566</v>
      </c>
      <c r="J1192" s="30" t="s">
        <v>1567</v>
      </c>
      <c r="K1192" s="30" t="s">
        <v>3713</v>
      </c>
      <c r="L1192" s="31" t="s">
        <v>1265</v>
      </c>
      <c r="M1192" s="31" t="s">
        <v>2255</v>
      </c>
      <c r="N1192" s="34" t="s">
        <v>505</v>
      </c>
      <c r="O1192" s="35" t="s">
        <v>2667</v>
      </c>
      <c r="P1192" s="34"/>
      <c r="Q1192" s="36" t="s">
        <v>2397</v>
      </c>
      <c r="R1192" s="36" t="s">
        <v>3714</v>
      </c>
      <c r="S1192" s="36" t="s">
        <v>3715</v>
      </c>
      <c r="T1192" s="34"/>
      <c r="U1192" s="34"/>
      <c r="V1192" s="34"/>
      <c r="W1192" s="34"/>
      <c r="X1192" s="34"/>
      <c r="Y1192" s="34"/>
      <c r="Z1192" s="34"/>
      <c r="AA1192" s="34"/>
      <c r="AB1192" s="34"/>
      <c r="AC1192" s="34"/>
      <c r="AD1192" s="34"/>
      <c r="AE1192" s="34"/>
      <c r="AF1192" s="34"/>
      <c r="AG1192" s="34"/>
      <c r="AH1192" s="34"/>
      <c r="AI1192" s="34"/>
      <c r="AJ1192" s="34"/>
      <c r="AK1192" s="34"/>
      <c r="AL1192" s="34"/>
      <c r="AM1192" s="34"/>
      <c r="AN1192" s="34"/>
      <c r="AO1192" s="34"/>
      <c r="AP1192" s="34"/>
      <c r="AQ1192" s="34"/>
      <c r="AR1192" s="34"/>
      <c r="AS1192" s="34"/>
      <c r="AT1192" s="34"/>
      <c r="AU1192" s="34"/>
      <c r="AV1192" s="34"/>
      <c r="AW1192" s="34"/>
    </row>
    <row r="1193" spans="2:49" hidden="1">
      <c r="B1193" s="28">
        <f t="shared" si="18"/>
        <v>1190</v>
      </c>
      <c r="C1193" s="30">
        <v>45541</v>
      </c>
      <c r="D1193" s="30" t="s">
        <v>1464</v>
      </c>
      <c r="E1193" s="56" t="s">
        <v>705</v>
      </c>
      <c r="F1193" s="30" t="s">
        <v>718</v>
      </c>
      <c r="G1193" s="30" t="s">
        <v>1465</v>
      </c>
      <c r="H1193" s="30" t="s">
        <v>1565</v>
      </c>
      <c r="I1193" s="30" t="s">
        <v>1632</v>
      </c>
      <c r="J1193" s="30" t="s">
        <v>1633</v>
      </c>
      <c r="K1193" s="30" t="s">
        <v>3716</v>
      </c>
      <c r="L1193" s="31" t="s">
        <v>1265</v>
      </c>
      <c r="M1193" s="31" t="s">
        <v>3070</v>
      </c>
      <c r="N1193" s="34" t="s">
        <v>3044</v>
      </c>
      <c r="O1193" s="35" t="s">
        <v>2470</v>
      </c>
      <c r="P1193" s="34"/>
      <c r="Q1193" s="36" t="s">
        <v>2397</v>
      </c>
      <c r="R1193" s="36"/>
      <c r="S1193" s="36"/>
      <c r="T1193" s="34"/>
      <c r="U1193" s="34"/>
      <c r="V1193" s="34"/>
      <c r="W1193" s="34"/>
      <c r="X1193" s="34"/>
      <c r="Y1193" s="34"/>
      <c r="Z1193" s="34"/>
      <c r="AA1193" s="34"/>
      <c r="AB1193" s="34"/>
      <c r="AC1193" s="34"/>
      <c r="AD1193" s="34"/>
      <c r="AE1193" s="34"/>
      <c r="AF1193" s="34"/>
      <c r="AG1193" s="34">
        <v>1</v>
      </c>
      <c r="AH1193" s="34"/>
      <c r="AI1193" s="34"/>
      <c r="AJ1193" s="34"/>
      <c r="AK1193" s="34"/>
      <c r="AL1193" s="34"/>
      <c r="AM1193" s="34"/>
      <c r="AN1193" s="34"/>
      <c r="AO1193" s="34"/>
      <c r="AP1193" s="34"/>
      <c r="AQ1193" s="34"/>
      <c r="AR1193" s="34"/>
      <c r="AS1193" s="34"/>
      <c r="AT1193" s="34"/>
      <c r="AU1193" s="34"/>
      <c r="AV1193" s="34"/>
      <c r="AW1193" s="34"/>
    </row>
    <row r="1194" spans="2:49" hidden="1">
      <c r="B1194" s="28">
        <f t="shared" si="18"/>
        <v>1191</v>
      </c>
      <c r="C1194" s="30">
        <v>45541</v>
      </c>
      <c r="D1194" s="30" t="s">
        <v>1464</v>
      </c>
      <c r="E1194" s="56" t="s">
        <v>705</v>
      </c>
      <c r="F1194" s="30" t="s">
        <v>718</v>
      </c>
      <c r="G1194" s="30" t="s">
        <v>375</v>
      </c>
      <c r="H1194" s="30" t="s">
        <v>1513</v>
      </c>
      <c r="I1194" s="30" t="s">
        <v>440</v>
      </c>
      <c r="J1194" s="30" t="s">
        <v>1600</v>
      </c>
      <c r="K1194" s="30" t="s">
        <v>2754</v>
      </c>
      <c r="L1194" s="31" t="s">
        <v>3054</v>
      </c>
      <c r="M1194" s="31" t="s">
        <v>3078</v>
      </c>
      <c r="N1194" s="34" t="s">
        <v>620</v>
      </c>
      <c r="O1194" s="35" t="s">
        <v>2467</v>
      </c>
      <c r="P1194" s="34">
        <v>1</v>
      </c>
      <c r="Q1194" s="36" t="s">
        <v>2195</v>
      </c>
      <c r="R1194" s="36"/>
      <c r="S1194" s="36"/>
      <c r="T1194" s="34"/>
      <c r="U1194" s="34"/>
      <c r="V1194" s="34">
        <v>1</v>
      </c>
      <c r="W1194" s="34"/>
      <c r="X1194" s="34"/>
      <c r="Y1194" s="34"/>
      <c r="Z1194" s="34"/>
      <c r="AA1194" s="34"/>
      <c r="AB1194" s="34"/>
      <c r="AC1194" s="34"/>
      <c r="AD1194" s="34"/>
      <c r="AE1194" s="34"/>
      <c r="AF1194" s="34"/>
      <c r="AG1194" s="34"/>
      <c r="AH1194" s="34"/>
      <c r="AI1194" s="34"/>
      <c r="AJ1194" s="34"/>
      <c r="AK1194" s="34"/>
      <c r="AL1194" s="34"/>
      <c r="AM1194" s="34"/>
      <c r="AN1194" s="34"/>
      <c r="AO1194" s="34"/>
      <c r="AP1194" s="34"/>
      <c r="AQ1194" s="34"/>
      <c r="AR1194" s="34"/>
      <c r="AS1194" s="34"/>
      <c r="AT1194" s="34"/>
      <c r="AU1194" s="34"/>
      <c r="AV1194" s="34"/>
      <c r="AW1194" s="34"/>
    </row>
    <row r="1195" spans="2:49" hidden="1">
      <c r="B1195" s="28">
        <f t="shared" si="18"/>
        <v>1192</v>
      </c>
      <c r="C1195" s="30">
        <v>45541</v>
      </c>
      <c r="D1195" s="30" t="s">
        <v>1464</v>
      </c>
      <c r="E1195" s="56" t="s">
        <v>705</v>
      </c>
      <c r="F1195" s="30" t="s">
        <v>718</v>
      </c>
      <c r="G1195" s="30" t="s">
        <v>375</v>
      </c>
      <c r="H1195" s="30" t="s">
        <v>1513</v>
      </c>
      <c r="I1195" s="30" t="s">
        <v>440</v>
      </c>
      <c r="J1195" s="30" t="s">
        <v>173</v>
      </c>
      <c r="K1195" s="30" t="s">
        <v>3221</v>
      </c>
      <c r="L1195" s="31" t="s">
        <v>1113</v>
      </c>
      <c r="M1195" s="31" t="s">
        <v>582</v>
      </c>
      <c r="N1195" s="34" t="s">
        <v>583</v>
      </c>
      <c r="O1195" s="35" t="s">
        <v>582</v>
      </c>
      <c r="P1195" s="34">
        <v>1</v>
      </c>
      <c r="Q1195" s="36" t="s">
        <v>2195</v>
      </c>
      <c r="R1195" s="36"/>
      <c r="S1195" s="36"/>
      <c r="T1195" s="34">
        <v>1</v>
      </c>
      <c r="U1195" s="34"/>
      <c r="V1195" s="34"/>
      <c r="W1195" s="34"/>
      <c r="X1195" s="34"/>
      <c r="Y1195" s="34"/>
      <c r="Z1195" s="34"/>
      <c r="AA1195" s="34"/>
      <c r="AB1195" s="34"/>
      <c r="AC1195" s="34"/>
      <c r="AD1195" s="34"/>
      <c r="AE1195" s="34"/>
      <c r="AF1195" s="34"/>
      <c r="AG1195" s="34"/>
      <c r="AH1195" s="34"/>
      <c r="AI1195" s="34"/>
      <c r="AJ1195" s="34"/>
      <c r="AK1195" s="34"/>
      <c r="AL1195" s="34"/>
      <c r="AM1195" s="34"/>
      <c r="AN1195" s="34"/>
      <c r="AO1195" s="34"/>
      <c r="AP1195" s="34"/>
      <c r="AQ1195" s="34"/>
      <c r="AR1195" s="34"/>
      <c r="AS1195" s="34"/>
      <c r="AT1195" s="34"/>
      <c r="AU1195" s="34"/>
      <c r="AV1195" s="34"/>
      <c r="AW1195" s="34"/>
    </row>
    <row r="1196" spans="2:49" hidden="1">
      <c r="B1196" s="28">
        <f t="shared" si="18"/>
        <v>1193</v>
      </c>
      <c r="C1196" s="30">
        <v>45541</v>
      </c>
      <c r="D1196" s="30" t="s">
        <v>1464</v>
      </c>
      <c r="E1196" s="56" t="s">
        <v>705</v>
      </c>
      <c r="F1196" s="30" t="s">
        <v>718</v>
      </c>
      <c r="G1196" s="30" t="s">
        <v>1465</v>
      </c>
      <c r="H1196" s="30" t="s">
        <v>1533</v>
      </c>
      <c r="I1196" s="30" t="s">
        <v>1456</v>
      </c>
      <c r="J1196" s="30" t="s">
        <v>1457</v>
      </c>
      <c r="K1196" s="30" t="s">
        <v>3144</v>
      </c>
      <c r="L1196" s="31" t="s">
        <v>3057</v>
      </c>
      <c r="M1196" s="31" t="s">
        <v>3717</v>
      </c>
      <c r="N1196" s="34" t="s">
        <v>686</v>
      </c>
      <c r="O1196" s="35" t="s">
        <v>3718</v>
      </c>
      <c r="P1196" s="34"/>
      <c r="Q1196" s="36" t="s">
        <v>2602</v>
      </c>
      <c r="R1196" s="36"/>
      <c r="S1196" s="36"/>
      <c r="T1196" s="34"/>
      <c r="U1196" s="34"/>
      <c r="V1196" s="34"/>
      <c r="W1196" s="34"/>
      <c r="X1196" s="34"/>
      <c r="Y1196" s="34"/>
      <c r="Z1196" s="34"/>
      <c r="AA1196" s="34"/>
      <c r="AB1196" s="34"/>
      <c r="AC1196" s="34"/>
      <c r="AD1196" s="34"/>
      <c r="AE1196" s="34"/>
      <c r="AF1196" s="34"/>
      <c r="AG1196" s="34"/>
      <c r="AH1196" s="34"/>
      <c r="AI1196" s="34"/>
      <c r="AJ1196" s="34"/>
      <c r="AK1196" s="34"/>
      <c r="AL1196" s="34"/>
      <c r="AM1196" s="34"/>
      <c r="AN1196" s="34"/>
      <c r="AO1196" s="34"/>
      <c r="AP1196" s="34"/>
      <c r="AQ1196" s="34"/>
      <c r="AR1196" s="34"/>
      <c r="AS1196" s="34"/>
      <c r="AT1196" s="34"/>
      <c r="AU1196" s="34"/>
      <c r="AV1196" s="34"/>
      <c r="AW1196" s="34"/>
    </row>
    <row r="1197" spans="2:49" hidden="1">
      <c r="B1197" s="28">
        <f t="shared" si="18"/>
        <v>1194</v>
      </c>
      <c r="C1197" s="30">
        <v>45541</v>
      </c>
      <c r="D1197" s="30" t="s">
        <v>1464</v>
      </c>
      <c r="E1197" s="56" t="s">
        <v>705</v>
      </c>
      <c r="F1197" s="30" t="s">
        <v>718</v>
      </c>
      <c r="G1197" s="30" t="s">
        <v>1465</v>
      </c>
      <c r="H1197" s="30" t="s">
        <v>1538</v>
      </c>
      <c r="I1197" s="30" t="s">
        <v>3719</v>
      </c>
      <c r="J1197" s="30" t="s">
        <v>217</v>
      </c>
      <c r="K1197" s="30" t="s">
        <v>3720</v>
      </c>
      <c r="L1197" s="31" t="s">
        <v>3202</v>
      </c>
      <c r="M1197" s="31" t="s">
        <v>48</v>
      </c>
      <c r="N1197" s="34" t="s">
        <v>3074</v>
      </c>
      <c r="O1197" s="35"/>
      <c r="P1197" s="34"/>
      <c r="Q1197" s="36" t="s">
        <v>2281</v>
      </c>
      <c r="R1197" s="36"/>
      <c r="S1197" s="36"/>
      <c r="T1197" s="34"/>
      <c r="U1197" s="34"/>
      <c r="V1197" s="34"/>
      <c r="W1197" s="34"/>
      <c r="X1197" s="34"/>
      <c r="Y1197" s="34"/>
      <c r="Z1197" s="34"/>
      <c r="AA1197" s="34"/>
      <c r="AB1197" s="34"/>
      <c r="AC1197" s="34"/>
      <c r="AD1197" s="34"/>
      <c r="AE1197" s="34"/>
      <c r="AF1197" s="34"/>
      <c r="AG1197" s="34"/>
      <c r="AH1197" s="34"/>
      <c r="AI1197" s="34"/>
      <c r="AJ1197" s="34"/>
      <c r="AK1197" s="34"/>
      <c r="AL1197" s="34"/>
      <c r="AM1197" s="34"/>
      <c r="AN1197" s="34"/>
      <c r="AO1197" s="34"/>
      <c r="AP1197" s="34"/>
      <c r="AQ1197" s="34"/>
      <c r="AR1197" s="34"/>
      <c r="AS1197" s="34"/>
      <c r="AT1197" s="34"/>
      <c r="AU1197" s="34"/>
      <c r="AV1197" s="34"/>
      <c r="AW1197" s="34"/>
    </row>
    <row r="1198" spans="2:49" hidden="1">
      <c r="B1198" s="28">
        <f t="shared" si="18"/>
        <v>1195</v>
      </c>
      <c r="C1198" s="30">
        <v>45541</v>
      </c>
      <c r="D1198" s="30" t="s">
        <v>1464</v>
      </c>
      <c r="E1198" s="56" t="s">
        <v>705</v>
      </c>
      <c r="F1198" s="30" t="s">
        <v>718</v>
      </c>
      <c r="G1198" s="30" t="s">
        <v>1465</v>
      </c>
      <c r="H1198" s="30" t="s">
        <v>1546</v>
      </c>
      <c r="I1198" s="30" t="s">
        <v>1477</v>
      </c>
      <c r="J1198" s="30" t="s">
        <v>656</v>
      </c>
      <c r="K1198" s="30" t="s">
        <v>2886</v>
      </c>
      <c r="L1198" s="31" t="s">
        <v>3036</v>
      </c>
      <c r="M1198" s="31" t="s">
        <v>3185</v>
      </c>
      <c r="N1198" s="34" t="s">
        <v>162</v>
      </c>
      <c r="O1198" s="35" t="s">
        <v>3577</v>
      </c>
      <c r="P1198" s="34"/>
      <c r="Q1198" s="36"/>
      <c r="R1198" s="36" t="s">
        <v>3721</v>
      </c>
      <c r="S1198" s="36" t="s">
        <v>3722</v>
      </c>
      <c r="T1198" s="34"/>
      <c r="U1198" s="34"/>
      <c r="V1198" s="34"/>
      <c r="W1198" s="34"/>
      <c r="X1198" s="34"/>
      <c r="Y1198" s="34"/>
      <c r="Z1198" s="34"/>
      <c r="AA1198" s="34"/>
      <c r="AB1198" s="34"/>
      <c r="AC1198" s="34"/>
      <c r="AD1198" s="34"/>
      <c r="AE1198" s="34"/>
      <c r="AF1198" s="34"/>
      <c r="AG1198" s="34"/>
      <c r="AH1198" s="34"/>
      <c r="AI1198" s="34"/>
      <c r="AJ1198" s="34"/>
      <c r="AK1198" s="34"/>
      <c r="AL1198" s="34"/>
      <c r="AM1198" s="34"/>
      <c r="AN1198" s="34"/>
      <c r="AO1198" s="34"/>
      <c r="AP1198" s="34"/>
      <c r="AQ1198" s="34"/>
      <c r="AR1198" s="34"/>
      <c r="AS1198" s="34"/>
      <c r="AT1198" s="34"/>
      <c r="AU1198" s="34"/>
      <c r="AV1198" s="34"/>
      <c r="AW1198" s="34"/>
    </row>
    <row r="1199" spans="2:49" hidden="1">
      <c r="B1199" s="28">
        <f t="shared" si="18"/>
        <v>1196</v>
      </c>
      <c r="C1199" s="30">
        <v>45543</v>
      </c>
      <c r="D1199" s="30" t="s">
        <v>1464</v>
      </c>
      <c r="E1199" s="56" t="s">
        <v>705</v>
      </c>
      <c r="F1199" s="30" t="s">
        <v>718</v>
      </c>
      <c r="G1199" s="30" t="s">
        <v>375</v>
      </c>
      <c r="H1199" s="30" t="s">
        <v>1610</v>
      </c>
      <c r="I1199" s="30" t="s">
        <v>1849</v>
      </c>
      <c r="J1199" s="30" t="s">
        <v>1556</v>
      </c>
      <c r="K1199" s="30" t="s">
        <v>2551</v>
      </c>
      <c r="L1199" s="31" t="s">
        <v>1113</v>
      </c>
      <c r="M1199" s="31" t="s">
        <v>582</v>
      </c>
      <c r="N1199" s="34" t="s">
        <v>583</v>
      </c>
      <c r="O1199" s="35"/>
      <c r="P1199" s="34">
        <v>1</v>
      </c>
      <c r="Q1199" s="36" t="s">
        <v>2188</v>
      </c>
      <c r="R1199" s="36"/>
      <c r="S1199" s="36"/>
      <c r="T1199" s="34">
        <v>1</v>
      </c>
      <c r="U1199" s="34"/>
      <c r="V1199" s="34">
        <v>1</v>
      </c>
      <c r="W1199" s="34"/>
      <c r="X1199" s="34"/>
      <c r="Y1199" s="34"/>
      <c r="Z1199" s="34"/>
      <c r="AA1199" s="34"/>
      <c r="AB1199" s="34"/>
      <c r="AC1199" s="34"/>
      <c r="AD1199" s="34"/>
      <c r="AE1199" s="34"/>
      <c r="AF1199" s="34"/>
      <c r="AG1199" s="34"/>
      <c r="AH1199" s="34"/>
      <c r="AI1199" s="34"/>
      <c r="AJ1199" s="34"/>
      <c r="AK1199" s="34"/>
      <c r="AL1199" s="34"/>
      <c r="AM1199" s="34"/>
      <c r="AN1199" s="34"/>
      <c r="AO1199" s="34"/>
      <c r="AP1199" s="34"/>
      <c r="AQ1199" s="34"/>
      <c r="AR1199" s="34"/>
      <c r="AS1199" s="34"/>
      <c r="AT1199" s="34"/>
      <c r="AU1199" s="34"/>
      <c r="AV1199" s="34"/>
      <c r="AW1199" s="34"/>
    </row>
    <row r="1200" spans="2:49" hidden="1">
      <c r="B1200" s="28">
        <f t="shared" si="18"/>
        <v>1197</v>
      </c>
      <c r="C1200" s="30">
        <v>45544</v>
      </c>
      <c r="D1200" s="30" t="s">
        <v>1464</v>
      </c>
      <c r="E1200" s="56" t="s">
        <v>705</v>
      </c>
      <c r="F1200" s="30" t="s">
        <v>718</v>
      </c>
      <c r="G1200" s="30" t="s">
        <v>375</v>
      </c>
      <c r="H1200" s="30" t="s">
        <v>1565</v>
      </c>
      <c r="I1200" s="30" t="s">
        <v>3299</v>
      </c>
      <c r="J1200" s="30" t="s">
        <v>341</v>
      </c>
      <c r="K1200" s="30" t="s">
        <v>3723</v>
      </c>
      <c r="L1200" s="31" t="s">
        <v>3036</v>
      </c>
      <c r="M1200" s="31" t="s">
        <v>414</v>
      </c>
      <c r="N1200" s="34" t="s">
        <v>162</v>
      </c>
      <c r="O1200" s="35" t="s">
        <v>2503</v>
      </c>
      <c r="P1200" s="34">
        <v>1</v>
      </c>
      <c r="Q1200" s="36" t="s">
        <v>2397</v>
      </c>
      <c r="R1200" s="36" t="s">
        <v>3724</v>
      </c>
      <c r="S1200" s="36" t="s">
        <v>3725</v>
      </c>
      <c r="T1200" s="34"/>
      <c r="U1200" s="34"/>
      <c r="V1200" s="34"/>
      <c r="W1200" s="34"/>
      <c r="X1200" s="34"/>
      <c r="Y1200" s="34"/>
      <c r="Z1200" s="34"/>
      <c r="AA1200" s="34"/>
      <c r="AB1200" s="34"/>
      <c r="AC1200" s="34"/>
      <c r="AD1200" s="34"/>
      <c r="AE1200" s="34"/>
      <c r="AF1200" s="34"/>
      <c r="AG1200" s="34"/>
      <c r="AH1200" s="34"/>
      <c r="AI1200" s="34"/>
      <c r="AJ1200" s="34"/>
      <c r="AK1200" s="34"/>
      <c r="AL1200" s="34"/>
      <c r="AM1200" s="34"/>
      <c r="AN1200" s="34"/>
      <c r="AO1200" s="34"/>
      <c r="AP1200" s="34"/>
      <c r="AQ1200" s="34"/>
      <c r="AR1200" s="34"/>
      <c r="AS1200" s="34"/>
      <c r="AT1200" s="34"/>
      <c r="AU1200" s="34"/>
      <c r="AV1200" s="34"/>
      <c r="AW1200" s="34"/>
    </row>
    <row r="1201" spans="2:49" hidden="1">
      <c r="B1201" s="28">
        <f t="shared" si="18"/>
        <v>1198</v>
      </c>
      <c r="C1201" s="30">
        <v>45544</v>
      </c>
      <c r="D1201" s="30" t="s">
        <v>1464</v>
      </c>
      <c r="E1201" s="56" t="s">
        <v>705</v>
      </c>
      <c r="F1201" s="30" t="s">
        <v>718</v>
      </c>
      <c r="G1201" s="30" t="s">
        <v>1465</v>
      </c>
      <c r="H1201" s="30" t="s">
        <v>1565</v>
      </c>
      <c r="I1201" s="30" t="s">
        <v>1509</v>
      </c>
      <c r="J1201" s="30" t="s">
        <v>341</v>
      </c>
      <c r="K1201" s="30" t="s">
        <v>3726</v>
      </c>
      <c r="L1201" s="31" t="s">
        <v>3048</v>
      </c>
      <c r="M1201" s="31" t="s">
        <v>3049</v>
      </c>
      <c r="N1201" s="34" t="s">
        <v>3050</v>
      </c>
      <c r="O1201" s="35" t="s">
        <v>3727</v>
      </c>
      <c r="P1201" s="34"/>
      <c r="Q1201" s="36" t="s">
        <v>2397</v>
      </c>
      <c r="R1201" s="36" t="s">
        <v>3728</v>
      </c>
      <c r="S1201" s="36" t="s">
        <v>3729</v>
      </c>
      <c r="T1201" s="34"/>
      <c r="U1201" s="34"/>
      <c r="V1201" s="34"/>
      <c r="W1201" s="34"/>
      <c r="X1201" s="34"/>
      <c r="Y1201" s="34"/>
      <c r="Z1201" s="34"/>
      <c r="AA1201" s="34"/>
      <c r="AB1201" s="34"/>
      <c r="AC1201" s="34"/>
      <c r="AD1201" s="34"/>
      <c r="AE1201" s="34"/>
      <c r="AF1201" s="34"/>
      <c r="AG1201" s="34"/>
      <c r="AH1201" s="34"/>
      <c r="AI1201" s="34"/>
      <c r="AJ1201" s="34"/>
      <c r="AK1201" s="34"/>
      <c r="AL1201" s="34"/>
      <c r="AM1201" s="34"/>
      <c r="AN1201" s="34"/>
      <c r="AO1201" s="34"/>
      <c r="AP1201" s="34"/>
      <c r="AQ1201" s="34"/>
      <c r="AR1201" s="34"/>
      <c r="AS1201" s="34"/>
      <c r="AT1201" s="34"/>
      <c r="AU1201" s="34"/>
      <c r="AV1201" s="34"/>
      <c r="AW1201" s="34"/>
    </row>
    <row r="1202" spans="2:49" hidden="1">
      <c r="B1202" s="28">
        <f t="shared" si="18"/>
        <v>1199</v>
      </c>
      <c r="C1202" s="30">
        <v>45544</v>
      </c>
      <c r="D1202" s="30" t="s">
        <v>1464</v>
      </c>
      <c r="E1202" s="56" t="s">
        <v>705</v>
      </c>
      <c r="F1202" s="30" t="s">
        <v>718</v>
      </c>
      <c r="G1202" s="30" t="s">
        <v>375</v>
      </c>
      <c r="H1202" s="30" t="s">
        <v>1513</v>
      </c>
      <c r="I1202" s="30" t="s">
        <v>440</v>
      </c>
      <c r="J1202" s="30" t="s">
        <v>816</v>
      </c>
      <c r="K1202" s="30" t="s">
        <v>1514</v>
      </c>
      <c r="L1202" s="31" t="s">
        <v>3057</v>
      </c>
      <c r="M1202" s="31" t="s">
        <v>2279</v>
      </c>
      <c r="N1202" s="34" t="s">
        <v>2280</v>
      </c>
      <c r="O1202" s="35" t="s">
        <v>2463</v>
      </c>
      <c r="P1202" s="34">
        <v>1</v>
      </c>
      <c r="Q1202" s="36" t="s">
        <v>2195</v>
      </c>
      <c r="R1202" s="36" t="s">
        <v>3730</v>
      </c>
      <c r="S1202" s="36" t="s">
        <v>3731</v>
      </c>
      <c r="T1202" s="34"/>
      <c r="U1202" s="34"/>
      <c r="V1202" s="34"/>
      <c r="W1202" s="34"/>
      <c r="X1202" s="34"/>
      <c r="Y1202" s="34"/>
      <c r="Z1202" s="34"/>
      <c r="AA1202" s="34"/>
      <c r="AB1202" s="34"/>
      <c r="AC1202" s="34"/>
      <c r="AD1202" s="34"/>
      <c r="AE1202" s="34"/>
      <c r="AF1202" s="34"/>
      <c r="AG1202" s="34"/>
      <c r="AH1202" s="34"/>
      <c r="AI1202" s="34"/>
      <c r="AJ1202" s="34"/>
      <c r="AK1202" s="34"/>
      <c r="AL1202" s="34"/>
      <c r="AM1202" s="34"/>
      <c r="AN1202" s="34"/>
      <c r="AO1202" s="34"/>
      <c r="AP1202" s="34"/>
      <c r="AQ1202" s="34"/>
      <c r="AR1202" s="34"/>
      <c r="AS1202" s="34"/>
      <c r="AT1202" s="34"/>
      <c r="AU1202" s="34"/>
      <c r="AV1202" s="34"/>
      <c r="AW1202" s="34"/>
    </row>
    <row r="1203" spans="2:49" hidden="1">
      <c r="B1203" s="28">
        <f t="shared" si="18"/>
        <v>1200</v>
      </c>
      <c r="C1203" s="30">
        <v>45544</v>
      </c>
      <c r="D1203" s="30" t="s">
        <v>1464</v>
      </c>
      <c r="E1203" s="56" t="s">
        <v>705</v>
      </c>
      <c r="F1203" s="30" t="s">
        <v>718</v>
      </c>
      <c r="G1203" s="30" t="s">
        <v>375</v>
      </c>
      <c r="H1203" s="30" t="s">
        <v>1513</v>
      </c>
      <c r="I1203" s="30" t="s">
        <v>440</v>
      </c>
      <c r="J1203" s="30" t="s">
        <v>173</v>
      </c>
      <c r="K1203" s="30" t="s">
        <v>3295</v>
      </c>
      <c r="L1203" s="31" t="s">
        <v>3202</v>
      </c>
      <c r="M1203" s="31" t="s">
        <v>48</v>
      </c>
      <c r="N1203" s="34" t="s">
        <v>3089</v>
      </c>
      <c r="O1203" s="35" t="s">
        <v>2494</v>
      </c>
      <c r="P1203" s="34">
        <v>1</v>
      </c>
      <c r="Q1203" s="36" t="s">
        <v>2195</v>
      </c>
      <c r="R1203" s="36"/>
      <c r="S1203" s="36"/>
      <c r="T1203" s="34"/>
      <c r="U1203" s="34"/>
      <c r="V1203" s="34"/>
      <c r="W1203" s="34">
        <v>1</v>
      </c>
      <c r="X1203" s="34"/>
      <c r="Y1203" s="34"/>
      <c r="Z1203" s="34"/>
      <c r="AA1203" s="34"/>
      <c r="AB1203" s="34"/>
      <c r="AC1203" s="34"/>
      <c r="AD1203" s="34"/>
      <c r="AE1203" s="34"/>
      <c r="AF1203" s="34"/>
      <c r="AG1203" s="34"/>
      <c r="AH1203" s="34"/>
      <c r="AI1203" s="34"/>
      <c r="AJ1203" s="34"/>
      <c r="AK1203" s="34"/>
      <c r="AL1203" s="34"/>
      <c r="AM1203" s="34"/>
      <c r="AN1203" s="34"/>
      <c r="AO1203" s="34"/>
      <c r="AP1203" s="34"/>
      <c r="AQ1203" s="34"/>
      <c r="AR1203" s="34"/>
      <c r="AS1203" s="34"/>
      <c r="AT1203" s="34"/>
      <c r="AU1203" s="34"/>
      <c r="AV1203" s="34"/>
      <c r="AW1203" s="34"/>
    </row>
    <row r="1204" spans="2:49" hidden="1">
      <c r="B1204" s="28">
        <f t="shared" si="18"/>
        <v>1201</v>
      </c>
      <c r="C1204" s="30">
        <v>45544</v>
      </c>
      <c r="D1204" s="30" t="s">
        <v>1464</v>
      </c>
      <c r="E1204" s="56" t="s">
        <v>705</v>
      </c>
      <c r="F1204" s="30" t="s">
        <v>718</v>
      </c>
      <c r="G1204" s="30" t="s">
        <v>375</v>
      </c>
      <c r="H1204" s="30" t="s">
        <v>1533</v>
      </c>
      <c r="I1204" s="30" t="s">
        <v>1456</v>
      </c>
      <c r="J1204" s="30" t="s">
        <v>1457</v>
      </c>
      <c r="K1204" s="30" t="s">
        <v>3732</v>
      </c>
      <c r="L1204" s="31" t="s">
        <v>3048</v>
      </c>
      <c r="M1204" s="31" t="s">
        <v>3049</v>
      </c>
      <c r="N1204" s="34" t="s">
        <v>3050</v>
      </c>
      <c r="O1204" s="35" t="s">
        <v>3733</v>
      </c>
      <c r="P1204" s="34">
        <v>1</v>
      </c>
      <c r="Q1204" s="36" t="s">
        <v>2602</v>
      </c>
      <c r="R1204" s="36" t="s">
        <v>3734</v>
      </c>
      <c r="S1204" s="36" t="s">
        <v>3735</v>
      </c>
      <c r="T1204" s="34"/>
      <c r="U1204" s="34"/>
      <c r="V1204" s="34"/>
      <c r="W1204" s="34"/>
      <c r="X1204" s="34"/>
      <c r="Y1204" s="34"/>
      <c r="Z1204" s="34"/>
      <c r="AA1204" s="34"/>
      <c r="AB1204" s="34"/>
      <c r="AC1204" s="34"/>
      <c r="AD1204" s="34"/>
      <c r="AE1204" s="34"/>
      <c r="AF1204" s="34"/>
      <c r="AG1204" s="34"/>
      <c r="AH1204" s="34"/>
      <c r="AI1204" s="34"/>
      <c r="AJ1204" s="34"/>
      <c r="AK1204" s="34"/>
      <c r="AL1204" s="34"/>
      <c r="AM1204" s="34"/>
      <c r="AN1204" s="34"/>
      <c r="AO1204" s="34"/>
      <c r="AP1204" s="34"/>
      <c r="AQ1204" s="34"/>
      <c r="AR1204" s="34"/>
      <c r="AS1204" s="34"/>
      <c r="AT1204" s="34"/>
      <c r="AU1204" s="34"/>
      <c r="AV1204" s="34"/>
      <c r="AW1204" s="34"/>
    </row>
    <row r="1205" spans="2:49" hidden="1">
      <c r="B1205" s="28">
        <f t="shared" si="18"/>
        <v>1202</v>
      </c>
      <c r="C1205" s="30">
        <v>45544</v>
      </c>
      <c r="D1205" s="30" t="s">
        <v>1464</v>
      </c>
      <c r="E1205" s="56" t="s">
        <v>705</v>
      </c>
      <c r="F1205" s="30" t="s">
        <v>718</v>
      </c>
      <c r="G1205" s="30" t="s">
        <v>1465</v>
      </c>
      <c r="H1205" s="30" t="s">
        <v>1533</v>
      </c>
      <c r="I1205" s="30" t="s">
        <v>1456</v>
      </c>
      <c r="J1205" s="30" t="s">
        <v>1457</v>
      </c>
      <c r="K1205" s="30" t="s">
        <v>3736</v>
      </c>
      <c r="L1205" s="31" t="s">
        <v>3048</v>
      </c>
      <c r="M1205" s="31" t="s">
        <v>3049</v>
      </c>
      <c r="N1205" s="34" t="s">
        <v>3362</v>
      </c>
      <c r="O1205" s="35" t="s">
        <v>3737</v>
      </c>
      <c r="P1205" s="34"/>
      <c r="Q1205" s="36" t="s">
        <v>2602</v>
      </c>
      <c r="R1205" s="36"/>
      <c r="S1205" s="36"/>
      <c r="T1205" s="34"/>
      <c r="U1205" s="34"/>
      <c r="V1205" s="34"/>
      <c r="W1205" s="34"/>
      <c r="X1205" s="34"/>
      <c r="Y1205" s="34"/>
      <c r="Z1205" s="34"/>
      <c r="AA1205" s="34"/>
      <c r="AB1205" s="34"/>
      <c r="AC1205" s="34"/>
      <c r="AD1205" s="34"/>
      <c r="AE1205" s="34"/>
      <c r="AF1205" s="34"/>
      <c r="AG1205" s="34"/>
      <c r="AH1205" s="34"/>
      <c r="AI1205" s="34"/>
      <c r="AJ1205" s="34"/>
      <c r="AK1205" s="34"/>
      <c r="AL1205" s="34"/>
      <c r="AM1205" s="34"/>
      <c r="AN1205" s="34"/>
      <c r="AO1205" s="34"/>
      <c r="AP1205" s="34"/>
      <c r="AQ1205" s="34"/>
      <c r="AR1205" s="34"/>
      <c r="AS1205" s="34"/>
      <c r="AT1205" s="34"/>
      <c r="AU1205" s="34"/>
      <c r="AV1205" s="34"/>
      <c r="AW1205" s="34"/>
    </row>
    <row r="1206" spans="2:49" hidden="1">
      <c r="B1206" s="28">
        <f t="shared" si="18"/>
        <v>1203</v>
      </c>
      <c r="C1206" s="30">
        <v>45544</v>
      </c>
      <c r="D1206" s="30" t="s">
        <v>1464</v>
      </c>
      <c r="E1206" s="56" t="s">
        <v>705</v>
      </c>
      <c r="F1206" s="30" t="s">
        <v>718</v>
      </c>
      <c r="G1206" s="30" t="s">
        <v>1465</v>
      </c>
      <c r="H1206" s="30" t="s">
        <v>1533</v>
      </c>
      <c r="I1206" s="30" t="s">
        <v>1534</v>
      </c>
      <c r="J1206" s="30" t="s">
        <v>1457</v>
      </c>
      <c r="K1206" s="30"/>
      <c r="L1206" s="31" t="s">
        <v>3130</v>
      </c>
      <c r="M1206" s="31" t="s">
        <v>3131</v>
      </c>
      <c r="N1206" s="34" t="s">
        <v>2194</v>
      </c>
      <c r="O1206" s="35" t="s">
        <v>3133</v>
      </c>
      <c r="P1206" s="34"/>
      <c r="Q1206" s="36" t="s">
        <v>2602</v>
      </c>
      <c r="R1206" s="36"/>
      <c r="S1206" s="36"/>
      <c r="T1206" s="34"/>
      <c r="U1206" s="34"/>
      <c r="V1206" s="34"/>
      <c r="W1206" s="34"/>
      <c r="X1206" s="34"/>
      <c r="Y1206" s="34"/>
      <c r="Z1206" s="34"/>
      <c r="AA1206" s="34"/>
      <c r="AB1206" s="34"/>
      <c r="AC1206" s="34"/>
      <c r="AD1206" s="34"/>
      <c r="AE1206" s="34"/>
      <c r="AF1206" s="34"/>
      <c r="AG1206" s="34"/>
      <c r="AH1206" s="34"/>
      <c r="AI1206" s="34"/>
      <c r="AJ1206" s="34"/>
      <c r="AK1206" s="34"/>
      <c r="AL1206" s="34"/>
      <c r="AM1206" s="34"/>
      <c r="AN1206" s="34"/>
      <c r="AO1206" s="34"/>
      <c r="AP1206" s="34"/>
      <c r="AQ1206" s="34"/>
      <c r="AR1206" s="34"/>
      <c r="AS1206" s="34"/>
      <c r="AT1206" s="34"/>
      <c r="AU1206" s="34"/>
      <c r="AV1206" s="34"/>
      <c r="AW1206" s="34"/>
    </row>
    <row r="1207" spans="2:49" hidden="1">
      <c r="B1207" s="28">
        <f t="shared" si="18"/>
        <v>1204</v>
      </c>
      <c r="C1207" s="30">
        <v>45544</v>
      </c>
      <c r="D1207" s="30" t="s">
        <v>1464</v>
      </c>
      <c r="E1207" s="56" t="s">
        <v>705</v>
      </c>
      <c r="F1207" s="30" t="s">
        <v>718</v>
      </c>
      <c r="G1207" s="30" t="s">
        <v>375</v>
      </c>
      <c r="H1207" s="30" t="s">
        <v>1538</v>
      </c>
      <c r="I1207" s="30" t="s">
        <v>1543</v>
      </c>
      <c r="J1207" s="30" t="s">
        <v>217</v>
      </c>
      <c r="K1207" s="30" t="s">
        <v>3738</v>
      </c>
      <c r="L1207" s="31" t="s">
        <v>3048</v>
      </c>
      <c r="M1207" s="31" t="s">
        <v>3049</v>
      </c>
      <c r="N1207" s="34" t="s">
        <v>3050</v>
      </c>
      <c r="O1207" s="35"/>
      <c r="P1207" s="34">
        <v>1</v>
      </c>
      <c r="Q1207" s="36" t="s">
        <v>2281</v>
      </c>
      <c r="R1207" s="36" t="s">
        <v>3739</v>
      </c>
      <c r="S1207" s="36" t="s">
        <v>3740</v>
      </c>
      <c r="T1207" s="34"/>
      <c r="U1207" s="34"/>
      <c r="V1207" s="34"/>
      <c r="W1207" s="34"/>
      <c r="X1207" s="34"/>
      <c r="Y1207" s="34"/>
      <c r="Z1207" s="34"/>
      <c r="AA1207" s="34"/>
      <c r="AB1207" s="34"/>
      <c r="AC1207" s="34"/>
      <c r="AD1207" s="34"/>
      <c r="AE1207" s="34"/>
      <c r="AF1207" s="34"/>
      <c r="AG1207" s="34"/>
      <c r="AH1207" s="34"/>
      <c r="AI1207" s="34"/>
      <c r="AJ1207" s="34"/>
      <c r="AK1207" s="34"/>
      <c r="AL1207" s="34"/>
      <c r="AM1207" s="34"/>
      <c r="AN1207" s="34"/>
      <c r="AO1207" s="34"/>
      <c r="AP1207" s="34"/>
      <c r="AQ1207" s="34"/>
      <c r="AR1207" s="34"/>
      <c r="AS1207" s="34"/>
      <c r="AT1207" s="34"/>
      <c r="AU1207" s="34"/>
      <c r="AV1207" s="34"/>
      <c r="AW1207" s="34"/>
    </row>
    <row r="1208" spans="2:49" hidden="1">
      <c r="B1208" s="28">
        <f t="shared" si="18"/>
        <v>1205</v>
      </c>
      <c r="C1208" s="30">
        <v>45544</v>
      </c>
      <c r="D1208" s="30" t="s">
        <v>1464</v>
      </c>
      <c r="E1208" s="56" t="s">
        <v>705</v>
      </c>
      <c r="F1208" s="30" t="s">
        <v>718</v>
      </c>
      <c r="G1208" s="30" t="s">
        <v>375</v>
      </c>
      <c r="H1208" s="30" t="s">
        <v>1546</v>
      </c>
      <c r="I1208" s="30" t="s">
        <v>1477</v>
      </c>
      <c r="J1208" s="30" t="s">
        <v>1561</v>
      </c>
      <c r="K1208" s="30" t="s">
        <v>2413</v>
      </c>
      <c r="L1208" s="31" t="s">
        <v>3048</v>
      </c>
      <c r="M1208" s="31" t="s">
        <v>3049</v>
      </c>
      <c r="N1208" s="34" t="s">
        <v>3087</v>
      </c>
      <c r="O1208" s="35" t="s">
        <v>3741</v>
      </c>
      <c r="P1208" s="34">
        <v>1</v>
      </c>
      <c r="Q1208" s="36"/>
      <c r="R1208" s="36"/>
      <c r="S1208" s="36"/>
      <c r="T1208" s="34"/>
      <c r="U1208" s="34"/>
      <c r="V1208" s="34"/>
      <c r="W1208" s="34"/>
      <c r="X1208" s="34"/>
      <c r="Y1208" s="34"/>
      <c r="Z1208" s="34"/>
      <c r="AA1208" s="34"/>
      <c r="AB1208" s="34"/>
      <c r="AC1208" s="34"/>
      <c r="AD1208" s="34"/>
      <c r="AE1208" s="34"/>
      <c r="AF1208" s="34"/>
      <c r="AG1208" s="34"/>
      <c r="AH1208" s="34"/>
      <c r="AI1208" s="34"/>
      <c r="AJ1208" s="34"/>
      <c r="AK1208" s="34"/>
      <c r="AL1208" s="34"/>
      <c r="AM1208" s="34"/>
      <c r="AN1208" s="34"/>
      <c r="AO1208" s="34"/>
      <c r="AP1208" s="34"/>
      <c r="AQ1208" s="34"/>
      <c r="AR1208" s="34"/>
      <c r="AS1208" s="34"/>
      <c r="AT1208" s="34"/>
      <c r="AU1208" s="34"/>
      <c r="AV1208" s="34"/>
      <c r="AW1208" s="34"/>
    </row>
    <row r="1209" spans="2:49" hidden="1">
      <c r="B1209" s="28">
        <f t="shared" si="18"/>
        <v>1206</v>
      </c>
      <c r="C1209" s="30">
        <v>45545</v>
      </c>
      <c r="D1209" s="30" t="s">
        <v>1464</v>
      </c>
      <c r="E1209" s="56" t="s">
        <v>705</v>
      </c>
      <c r="F1209" s="30" t="s">
        <v>718</v>
      </c>
      <c r="G1209" s="30" t="s">
        <v>1465</v>
      </c>
      <c r="H1209" s="30" t="s">
        <v>1610</v>
      </c>
      <c r="I1209" s="30" t="s">
        <v>1785</v>
      </c>
      <c r="J1209" s="30" t="s">
        <v>1556</v>
      </c>
      <c r="K1209" s="30" t="s">
        <v>2825</v>
      </c>
      <c r="L1209" s="31" t="s">
        <v>1265</v>
      </c>
      <c r="M1209" s="31" t="s">
        <v>3073</v>
      </c>
      <c r="N1209" s="34" t="s">
        <v>203</v>
      </c>
      <c r="O1209" s="35"/>
      <c r="P1209" s="34"/>
      <c r="Q1209" s="36" t="s">
        <v>2188</v>
      </c>
      <c r="R1209" s="36" t="s">
        <v>3742</v>
      </c>
      <c r="S1209" s="36" t="s">
        <v>3743</v>
      </c>
      <c r="T1209" s="34"/>
      <c r="U1209" s="34"/>
      <c r="V1209" s="34"/>
      <c r="W1209" s="34"/>
      <c r="X1209" s="34"/>
      <c r="Y1209" s="34"/>
      <c r="Z1209" s="34"/>
      <c r="AA1209" s="34"/>
      <c r="AB1209" s="34"/>
      <c r="AC1209" s="34"/>
      <c r="AD1209" s="34"/>
      <c r="AE1209" s="34"/>
      <c r="AF1209" s="34"/>
      <c r="AG1209" s="34"/>
      <c r="AH1209" s="34"/>
      <c r="AI1209" s="34"/>
      <c r="AJ1209" s="34"/>
      <c r="AK1209" s="34"/>
      <c r="AL1209" s="34"/>
      <c r="AM1209" s="34"/>
      <c r="AN1209" s="34"/>
      <c r="AO1209" s="34"/>
      <c r="AP1209" s="34"/>
      <c r="AQ1209" s="34"/>
      <c r="AR1209" s="34"/>
      <c r="AS1209" s="34"/>
      <c r="AT1209" s="34"/>
      <c r="AU1209" s="34"/>
      <c r="AV1209" s="34"/>
      <c r="AW1209" s="34"/>
    </row>
    <row r="1210" spans="2:49" hidden="1">
      <c r="B1210" s="28">
        <f t="shared" si="18"/>
        <v>1207</v>
      </c>
      <c r="C1210" s="30">
        <v>45545</v>
      </c>
      <c r="D1210" s="30" t="s">
        <v>1464</v>
      </c>
      <c r="E1210" s="56" t="s">
        <v>705</v>
      </c>
      <c r="F1210" s="30" t="s">
        <v>718</v>
      </c>
      <c r="G1210" s="30" t="s">
        <v>375</v>
      </c>
      <c r="H1210" s="30" t="s">
        <v>1610</v>
      </c>
      <c r="I1210" s="30" t="s">
        <v>1485</v>
      </c>
      <c r="J1210" s="30" t="s">
        <v>1486</v>
      </c>
      <c r="K1210" s="30" t="s">
        <v>2331</v>
      </c>
      <c r="L1210" s="31" t="s">
        <v>3048</v>
      </c>
      <c r="M1210" s="31" t="s">
        <v>3049</v>
      </c>
      <c r="N1210" s="34" t="s">
        <v>3050</v>
      </c>
      <c r="O1210" s="35"/>
      <c r="P1210" s="34">
        <v>1</v>
      </c>
      <c r="Q1210" s="36" t="s">
        <v>2188</v>
      </c>
      <c r="R1210" s="36" t="s">
        <v>3744</v>
      </c>
      <c r="S1210" s="36" t="s">
        <v>3419</v>
      </c>
      <c r="T1210" s="34"/>
      <c r="U1210" s="34"/>
      <c r="V1210" s="34"/>
      <c r="W1210" s="34"/>
      <c r="X1210" s="34"/>
      <c r="Y1210" s="34"/>
      <c r="Z1210" s="34"/>
      <c r="AA1210" s="34"/>
      <c r="AB1210" s="34"/>
      <c r="AC1210" s="34"/>
      <c r="AD1210" s="34"/>
      <c r="AE1210" s="34"/>
      <c r="AF1210" s="34"/>
      <c r="AG1210" s="34"/>
      <c r="AH1210" s="34"/>
      <c r="AI1210" s="34"/>
      <c r="AJ1210" s="34"/>
      <c r="AK1210" s="34"/>
      <c r="AL1210" s="34"/>
      <c r="AM1210" s="34"/>
      <c r="AN1210" s="34"/>
      <c r="AO1210" s="34"/>
      <c r="AP1210" s="34"/>
      <c r="AQ1210" s="34"/>
      <c r="AR1210" s="34"/>
      <c r="AS1210" s="34"/>
      <c r="AT1210" s="34"/>
      <c r="AU1210" s="34"/>
      <c r="AV1210" s="34"/>
      <c r="AW1210" s="34"/>
    </row>
    <row r="1211" spans="2:49" hidden="1">
      <c r="B1211" s="28">
        <f t="shared" si="18"/>
        <v>1208</v>
      </c>
      <c r="C1211" s="30">
        <v>45545</v>
      </c>
      <c r="D1211" s="30" t="s">
        <v>1464</v>
      </c>
      <c r="E1211" s="56" t="s">
        <v>705</v>
      </c>
      <c r="F1211" s="30" t="s">
        <v>718</v>
      </c>
      <c r="G1211" s="30" t="s">
        <v>375</v>
      </c>
      <c r="H1211" s="30" t="s">
        <v>1565</v>
      </c>
      <c r="I1211" s="30" t="s">
        <v>1707</v>
      </c>
      <c r="J1211" s="30" t="s">
        <v>1572</v>
      </c>
      <c r="K1211" s="30" t="s">
        <v>2684</v>
      </c>
      <c r="L1211" s="31" t="s">
        <v>3036</v>
      </c>
      <c r="M1211" s="31" t="s">
        <v>3356</v>
      </c>
      <c r="N1211" s="34" t="s">
        <v>162</v>
      </c>
      <c r="O1211" s="35" t="s">
        <v>2499</v>
      </c>
      <c r="P1211" s="34">
        <v>1</v>
      </c>
      <c r="Q1211" s="36" t="s">
        <v>2397</v>
      </c>
      <c r="R1211" s="36" t="s">
        <v>3745</v>
      </c>
      <c r="S1211" s="36" t="s">
        <v>3695</v>
      </c>
      <c r="T1211" s="34"/>
      <c r="U1211" s="34"/>
      <c r="V1211" s="34"/>
      <c r="W1211" s="34"/>
      <c r="X1211" s="34"/>
      <c r="Y1211" s="34"/>
      <c r="Z1211" s="34"/>
      <c r="AA1211" s="34"/>
      <c r="AB1211" s="34"/>
      <c r="AC1211" s="34"/>
      <c r="AD1211" s="34"/>
      <c r="AE1211" s="34"/>
      <c r="AF1211" s="34"/>
      <c r="AG1211" s="34"/>
      <c r="AH1211" s="34"/>
      <c r="AI1211" s="34"/>
      <c r="AJ1211" s="34"/>
      <c r="AK1211" s="34"/>
      <c r="AL1211" s="34"/>
      <c r="AM1211" s="34"/>
      <c r="AN1211" s="34"/>
      <c r="AO1211" s="34"/>
      <c r="AP1211" s="34"/>
      <c r="AQ1211" s="34"/>
      <c r="AR1211" s="34"/>
      <c r="AS1211" s="34"/>
      <c r="AT1211" s="34"/>
      <c r="AU1211" s="34"/>
      <c r="AV1211" s="34"/>
      <c r="AW1211" s="34"/>
    </row>
    <row r="1212" spans="2:49" hidden="1">
      <c r="B1212" s="28">
        <f t="shared" si="18"/>
        <v>1209</v>
      </c>
      <c r="C1212" s="30">
        <v>45545</v>
      </c>
      <c r="D1212" s="30" t="s">
        <v>1464</v>
      </c>
      <c r="E1212" s="56" t="s">
        <v>705</v>
      </c>
      <c r="F1212" s="30" t="s">
        <v>718</v>
      </c>
      <c r="G1212" s="30" t="s">
        <v>375</v>
      </c>
      <c r="H1212" s="30" t="s">
        <v>1565</v>
      </c>
      <c r="I1212" s="30" t="s">
        <v>1566</v>
      </c>
      <c r="J1212" s="30" t="s">
        <v>1619</v>
      </c>
      <c r="K1212" s="30" t="s">
        <v>3746</v>
      </c>
      <c r="L1212" s="31" t="s">
        <v>3048</v>
      </c>
      <c r="M1212" s="31" t="s">
        <v>3049</v>
      </c>
      <c r="N1212" s="34" t="s">
        <v>3050</v>
      </c>
      <c r="O1212" s="35" t="s">
        <v>2494</v>
      </c>
      <c r="P1212" s="34">
        <v>1</v>
      </c>
      <c r="Q1212" s="36" t="s">
        <v>2397</v>
      </c>
      <c r="R1212" s="36" t="s">
        <v>3747</v>
      </c>
      <c r="S1212" s="36" t="s">
        <v>3748</v>
      </c>
      <c r="T1212" s="34"/>
      <c r="U1212" s="34"/>
      <c r="V1212" s="34"/>
      <c r="W1212" s="34"/>
      <c r="X1212" s="34"/>
      <c r="Y1212" s="34"/>
      <c r="Z1212" s="34"/>
      <c r="AA1212" s="34"/>
      <c r="AB1212" s="34"/>
      <c r="AC1212" s="34"/>
      <c r="AD1212" s="34"/>
      <c r="AE1212" s="34"/>
      <c r="AF1212" s="34"/>
      <c r="AG1212" s="34"/>
      <c r="AH1212" s="34"/>
      <c r="AI1212" s="34"/>
      <c r="AJ1212" s="34"/>
      <c r="AK1212" s="34"/>
      <c r="AL1212" s="34"/>
      <c r="AM1212" s="34"/>
      <c r="AN1212" s="34"/>
      <c r="AO1212" s="34"/>
      <c r="AP1212" s="34"/>
      <c r="AQ1212" s="34"/>
      <c r="AR1212" s="34"/>
      <c r="AS1212" s="34"/>
      <c r="AT1212" s="34"/>
      <c r="AU1212" s="34"/>
      <c r="AV1212" s="34"/>
      <c r="AW1212" s="34"/>
    </row>
    <row r="1213" spans="2:49" hidden="1">
      <c r="B1213" s="28">
        <f t="shared" si="18"/>
        <v>1210</v>
      </c>
      <c r="C1213" s="30">
        <v>45545</v>
      </c>
      <c r="D1213" s="30" t="s">
        <v>1464</v>
      </c>
      <c r="E1213" s="56" t="s">
        <v>705</v>
      </c>
      <c r="F1213" s="30" t="s">
        <v>718</v>
      </c>
      <c r="G1213" s="30" t="s">
        <v>375</v>
      </c>
      <c r="H1213" s="30" t="s">
        <v>1513</v>
      </c>
      <c r="I1213" s="30" t="s">
        <v>440</v>
      </c>
      <c r="J1213" s="30" t="s">
        <v>173</v>
      </c>
      <c r="K1213" s="30" t="s">
        <v>2894</v>
      </c>
      <c r="L1213" s="31" t="s">
        <v>3048</v>
      </c>
      <c r="M1213" s="31" t="s">
        <v>3049</v>
      </c>
      <c r="N1213" s="34" t="s">
        <v>3087</v>
      </c>
      <c r="O1213" s="35" t="s">
        <v>2494</v>
      </c>
      <c r="P1213" s="34">
        <v>1</v>
      </c>
      <c r="Q1213" s="36" t="s">
        <v>2195</v>
      </c>
      <c r="R1213" s="36"/>
      <c r="S1213" s="36"/>
      <c r="T1213" s="34"/>
      <c r="U1213" s="34"/>
      <c r="V1213" s="34"/>
      <c r="W1213" s="34"/>
      <c r="X1213" s="34"/>
      <c r="Y1213" s="34"/>
      <c r="Z1213" s="34"/>
      <c r="AA1213" s="34"/>
      <c r="AB1213" s="34"/>
      <c r="AC1213" s="34"/>
      <c r="AD1213" s="34"/>
      <c r="AE1213" s="34"/>
      <c r="AF1213" s="34">
        <v>1</v>
      </c>
      <c r="AG1213" s="34"/>
      <c r="AH1213" s="34"/>
      <c r="AI1213" s="34"/>
      <c r="AJ1213" s="34"/>
      <c r="AK1213" s="34"/>
      <c r="AL1213" s="34"/>
      <c r="AM1213" s="34"/>
      <c r="AN1213" s="34"/>
      <c r="AO1213" s="34"/>
      <c r="AP1213" s="34"/>
      <c r="AQ1213" s="34"/>
      <c r="AR1213" s="34"/>
      <c r="AS1213" s="34"/>
      <c r="AT1213" s="34"/>
      <c r="AU1213" s="34"/>
      <c r="AV1213" s="34"/>
      <c r="AW1213" s="34"/>
    </row>
    <row r="1214" spans="2:49" hidden="1">
      <c r="B1214" s="28">
        <f t="shared" si="18"/>
        <v>1211</v>
      </c>
      <c r="C1214" s="30">
        <v>45545</v>
      </c>
      <c r="D1214" s="30" t="s">
        <v>1464</v>
      </c>
      <c r="E1214" s="56" t="s">
        <v>705</v>
      </c>
      <c r="F1214" s="30" t="s">
        <v>718</v>
      </c>
      <c r="G1214" s="30" t="s">
        <v>1465</v>
      </c>
      <c r="H1214" s="30" t="s">
        <v>1513</v>
      </c>
      <c r="I1214" s="30" t="s">
        <v>440</v>
      </c>
      <c r="J1214" s="30" t="s">
        <v>1580</v>
      </c>
      <c r="K1214" s="30" t="s">
        <v>2462</v>
      </c>
      <c r="L1214" s="31" t="s">
        <v>1265</v>
      </c>
      <c r="M1214" s="31" t="s">
        <v>3091</v>
      </c>
      <c r="N1214" s="34" t="s">
        <v>3074</v>
      </c>
      <c r="O1214" s="35" t="s">
        <v>2494</v>
      </c>
      <c r="P1214" s="34"/>
      <c r="Q1214" s="36" t="s">
        <v>2195</v>
      </c>
      <c r="R1214" s="36"/>
      <c r="S1214" s="36"/>
      <c r="T1214" s="34"/>
      <c r="U1214" s="34"/>
      <c r="V1214" s="34"/>
      <c r="W1214" s="34"/>
      <c r="X1214" s="34"/>
      <c r="Y1214" s="34"/>
      <c r="Z1214" s="34">
        <v>1</v>
      </c>
      <c r="AA1214" s="34"/>
      <c r="AB1214" s="34"/>
      <c r="AC1214" s="34"/>
      <c r="AD1214" s="34"/>
      <c r="AE1214" s="34"/>
      <c r="AF1214" s="34"/>
      <c r="AG1214" s="34"/>
      <c r="AH1214" s="34"/>
      <c r="AI1214" s="34"/>
      <c r="AJ1214" s="34"/>
      <c r="AK1214" s="34"/>
      <c r="AL1214" s="34"/>
      <c r="AM1214" s="34"/>
      <c r="AN1214" s="34"/>
      <c r="AO1214" s="34"/>
      <c r="AP1214" s="34"/>
      <c r="AQ1214" s="34"/>
      <c r="AR1214" s="34"/>
      <c r="AS1214" s="34"/>
      <c r="AT1214" s="34"/>
      <c r="AU1214" s="34"/>
      <c r="AV1214" s="34"/>
      <c r="AW1214" s="34"/>
    </row>
    <row r="1215" spans="2:49" hidden="1">
      <c r="B1215" s="28">
        <f t="shared" si="18"/>
        <v>1212</v>
      </c>
      <c r="C1215" s="30">
        <v>45545</v>
      </c>
      <c r="D1215" s="30" t="s">
        <v>1464</v>
      </c>
      <c r="E1215" s="56" t="s">
        <v>705</v>
      </c>
      <c r="F1215" s="30" t="s">
        <v>718</v>
      </c>
      <c r="G1215" s="30" t="s">
        <v>1465</v>
      </c>
      <c r="H1215" s="30" t="s">
        <v>1533</v>
      </c>
      <c r="I1215" s="30" t="s">
        <v>1492</v>
      </c>
      <c r="J1215" s="30" t="s">
        <v>1472</v>
      </c>
      <c r="K1215" s="30" t="s">
        <v>1585</v>
      </c>
      <c r="L1215" s="31" t="s">
        <v>1265</v>
      </c>
      <c r="M1215" s="31" t="s">
        <v>3749</v>
      </c>
      <c r="N1215" s="34" t="s">
        <v>3044</v>
      </c>
      <c r="O1215" s="35" t="s">
        <v>3750</v>
      </c>
      <c r="P1215" s="34"/>
      <c r="Q1215" s="36" t="s">
        <v>2602</v>
      </c>
      <c r="R1215" s="36"/>
      <c r="S1215" s="36"/>
      <c r="T1215" s="34"/>
      <c r="U1215" s="34"/>
      <c r="V1215" s="34"/>
      <c r="W1215" s="34"/>
      <c r="X1215" s="34"/>
      <c r="Y1215" s="34"/>
      <c r="Z1215" s="34"/>
      <c r="AA1215" s="34"/>
      <c r="AB1215" s="34"/>
      <c r="AC1215" s="34"/>
      <c r="AD1215" s="34"/>
      <c r="AE1215" s="34"/>
      <c r="AF1215" s="34"/>
      <c r="AG1215" s="34"/>
      <c r="AH1215" s="34"/>
      <c r="AI1215" s="34"/>
      <c r="AJ1215" s="34"/>
      <c r="AK1215" s="34"/>
      <c r="AL1215" s="34"/>
      <c r="AM1215" s="34"/>
      <c r="AN1215" s="34"/>
      <c r="AO1215" s="34"/>
      <c r="AP1215" s="34"/>
      <c r="AQ1215" s="34"/>
      <c r="AR1215" s="34"/>
      <c r="AS1215" s="34"/>
      <c r="AT1215" s="34"/>
      <c r="AU1215" s="34"/>
      <c r="AV1215" s="34"/>
      <c r="AW1215" s="34"/>
    </row>
    <row r="1216" spans="2:49" hidden="1">
      <c r="B1216" s="28">
        <f t="shared" si="18"/>
        <v>1213</v>
      </c>
      <c r="C1216" s="30">
        <v>45545</v>
      </c>
      <c r="D1216" s="30" t="s">
        <v>1464</v>
      </c>
      <c r="E1216" s="56" t="s">
        <v>705</v>
      </c>
      <c r="F1216" s="30" t="s">
        <v>718</v>
      </c>
      <c r="G1216" s="30" t="s">
        <v>1465</v>
      </c>
      <c r="H1216" s="30" t="s">
        <v>1533</v>
      </c>
      <c r="I1216" s="30" t="s">
        <v>1456</v>
      </c>
      <c r="J1216" s="30" t="s">
        <v>1457</v>
      </c>
      <c r="K1216" s="30"/>
      <c r="L1216" s="31" t="s">
        <v>3130</v>
      </c>
      <c r="M1216" s="31" t="s">
        <v>3131</v>
      </c>
      <c r="N1216" s="34" t="s">
        <v>2194</v>
      </c>
      <c r="O1216" s="35" t="s">
        <v>3751</v>
      </c>
      <c r="P1216" s="34"/>
      <c r="Q1216" s="36" t="s">
        <v>2602</v>
      </c>
      <c r="R1216" s="36"/>
      <c r="S1216" s="36"/>
      <c r="T1216" s="34"/>
      <c r="U1216" s="34"/>
      <c r="V1216" s="34"/>
      <c r="W1216" s="34"/>
      <c r="X1216" s="34"/>
      <c r="Y1216" s="34"/>
      <c r="Z1216" s="34"/>
      <c r="AA1216" s="34"/>
      <c r="AB1216" s="34"/>
      <c r="AC1216" s="34"/>
      <c r="AD1216" s="34"/>
      <c r="AE1216" s="34"/>
      <c r="AF1216" s="34"/>
      <c r="AG1216" s="34"/>
      <c r="AH1216" s="34"/>
      <c r="AI1216" s="34"/>
      <c r="AJ1216" s="34"/>
      <c r="AK1216" s="34"/>
      <c r="AL1216" s="34"/>
      <c r="AM1216" s="34"/>
      <c r="AN1216" s="34"/>
      <c r="AO1216" s="34"/>
      <c r="AP1216" s="34"/>
      <c r="AQ1216" s="34"/>
      <c r="AR1216" s="34"/>
      <c r="AS1216" s="34"/>
      <c r="AT1216" s="34"/>
      <c r="AU1216" s="34"/>
      <c r="AV1216" s="34"/>
      <c r="AW1216" s="34"/>
    </row>
    <row r="1217" spans="2:49" hidden="1">
      <c r="B1217" s="28">
        <f t="shared" si="18"/>
        <v>1214</v>
      </c>
      <c r="C1217" s="30">
        <v>45545</v>
      </c>
      <c r="D1217" s="30" t="s">
        <v>1464</v>
      </c>
      <c r="E1217" s="56" t="s">
        <v>705</v>
      </c>
      <c r="F1217" s="30" t="s">
        <v>718</v>
      </c>
      <c r="G1217" s="30" t="s">
        <v>375</v>
      </c>
      <c r="H1217" s="30" t="s">
        <v>1538</v>
      </c>
      <c r="I1217" s="30" t="s">
        <v>1870</v>
      </c>
      <c r="J1217" s="30" t="s">
        <v>1528</v>
      </c>
      <c r="K1217" s="30" t="s">
        <v>3752</v>
      </c>
      <c r="L1217" s="31" t="s">
        <v>3036</v>
      </c>
      <c r="M1217" s="31" t="s">
        <v>3369</v>
      </c>
      <c r="N1217" s="34" t="s">
        <v>162</v>
      </c>
      <c r="O1217" s="35" t="s">
        <v>3753</v>
      </c>
      <c r="P1217" s="34">
        <v>1</v>
      </c>
      <c r="Q1217" s="36" t="s">
        <v>2281</v>
      </c>
      <c r="R1217" s="36" t="s">
        <v>3754</v>
      </c>
      <c r="S1217" s="36" t="s">
        <v>3755</v>
      </c>
      <c r="T1217" s="34"/>
      <c r="U1217" s="34"/>
      <c r="V1217" s="34"/>
      <c r="W1217" s="34"/>
      <c r="X1217" s="34"/>
      <c r="Y1217" s="34"/>
      <c r="Z1217" s="34"/>
      <c r="AA1217" s="34"/>
      <c r="AB1217" s="34"/>
      <c r="AC1217" s="34"/>
      <c r="AD1217" s="34"/>
      <c r="AE1217" s="34"/>
      <c r="AF1217" s="34"/>
      <c r="AG1217" s="34"/>
      <c r="AH1217" s="34"/>
      <c r="AI1217" s="34"/>
      <c r="AJ1217" s="34"/>
      <c r="AK1217" s="34"/>
      <c r="AL1217" s="34"/>
      <c r="AM1217" s="34"/>
      <c r="AN1217" s="34"/>
      <c r="AO1217" s="34"/>
      <c r="AP1217" s="34"/>
      <c r="AQ1217" s="34"/>
      <c r="AR1217" s="34"/>
      <c r="AS1217" s="34"/>
      <c r="AT1217" s="34"/>
      <c r="AU1217" s="34"/>
      <c r="AV1217" s="34"/>
      <c r="AW1217" s="34"/>
    </row>
    <row r="1218" spans="2:49" hidden="1">
      <c r="B1218" s="28">
        <f t="shared" si="18"/>
        <v>1215</v>
      </c>
      <c r="C1218" s="30">
        <v>45545</v>
      </c>
      <c r="D1218" s="30" t="s">
        <v>1464</v>
      </c>
      <c r="E1218" s="56" t="s">
        <v>705</v>
      </c>
      <c r="F1218" s="30" t="s">
        <v>718</v>
      </c>
      <c r="G1218" s="30" t="s">
        <v>375</v>
      </c>
      <c r="H1218" s="30" t="s">
        <v>1546</v>
      </c>
      <c r="I1218" s="30" t="s">
        <v>1477</v>
      </c>
      <c r="J1218" s="30" t="s">
        <v>1561</v>
      </c>
      <c r="K1218" s="30" t="s">
        <v>3408</v>
      </c>
      <c r="L1218" s="31" t="s">
        <v>3057</v>
      </c>
      <c r="M1218" s="31" t="s">
        <v>2279</v>
      </c>
      <c r="N1218" s="34" t="s">
        <v>2280</v>
      </c>
      <c r="O1218" s="35" t="s">
        <v>3570</v>
      </c>
      <c r="P1218" s="34">
        <v>1</v>
      </c>
      <c r="Q1218" s="36"/>
      <c r="R1218" s="36" t="s">
        <v>3756</v>
      </c>
      <c r="S1218" s="36" t="s">
        <v>3757</v>
      </c>
      <c r="T1218" s="34"/>
      <c r="U1218" s="34"/>
      <c r="V1218" s="34"/>
      <c r="W1218" s="34"/>
      <c r="X1218" s="34"/>
      <c r="Y1218" s="34"/>
      <c r="Z1218" s="34"/>
      <c r="AA1218" s="34"/>
      <c r="AB1218" s="34"/>
      <c r="AC1218" s="34"/>
      <c r="AD1218" s="34"/>
      <c r="AE1218" s="34"/>
      <c r="AF1218" s="34"/>
      <c r="AG1218" s="34"/>
      <c r="AH1218" s="34"/>
      <c r="AI1218" s="34"/>
      <c r="AJ1218" s="34"/>
      <c r="AK1218" s="34"/>
      <c r="AL1218" s="34"/>
      <c r="AM1218" s="34"/>
      <c r="AN1218" s="34"/>
      <c r="AO1218" s="34"/>
      <c r="AP1218" s="34"/>
      <c r="AQ1218" s="34"/>
      <c r="AR1218" s="34"/>
      <c r="AS1218" s="34"/>
      <c r="AT1218" s="34"/>
      <c r="AU1218" s="34"/>
      <c r="AV1218" s="34"/>
      <c r="AW1218" s="34"/>
    </row>
    <row r="1219" spans="2:49" hidden="1">
      <c r="B1219" s="28">
        <f t="shared" si="18"/>
        <v>1216</v>
      </c>
      <c r="C1219" s="30">
        <v>45546</v>
      </c>
      <c r="D1219" s="30" t="s">
        <v>1464</v>
      </c>
      <c r="E1219" s="56" t="s">
        <v>705</v>
      </c>
      <c r="F1219" s="30" t="s">
        <v>718</v>
      </c>
      <c r="G1219" s="30" t="s">
        <v>375</v>
      </c>
      <c r="H1219" s="30" t="s">
        <v>1565</v>
      </c>
      <c r="I1219" s="30" t="s">
        <v>1509</v>
      </c>
      <c r="J1219" s="30" t="s">
        <v>1572</v>
      </c>
      <c r="K1219" s="30" t="s">
        <v>3558</v>
      </c>
      <c r="L1219" s="31" t="s">
        <v>3048</v>
      </c>
      <c r="M1219" s="31" t="s">
        <v>3049</v>
      </c>
      <c r="N1219" s="34" t="s">
        <v>3050</v>
      </c>
      <c r="O1219" s="35" t="s">
        <v>2494</v>
      </c>
      <c r="P1219" s="34">
        <v>1</v>
      </c>
      <c r="Q1219" s="36" t="s">
        <v>2397</v>
      </c>
      <c r="R1219" s="36" t="s">
        <v>3758</v>
      </c>
      <c r="S1219" s="36" t="s">
        <v>3759</v>
      </c>
      <c r="T1219" s="34"/>
      <c r="U1219" s="34"/>
      <c r="V1219" s="34"/>
      <c r="W1219" s="34"/>
      <c r="X1219" s="34"/>
      <c r="Y1219" s="34"/>
      <c r="Z1219" s="34"/>
      <c r="AA1219" s="34"/>
      <c r="AB1219" s="34"/>
      <c r="AC1219" s="34"/>
      <c r="AD1219" s="34"/>
      <c r="AE1219" s="34"/>
      <c r="AF1219" s="34"/>
      <c r="AG1219" s="34"/>
      <c r="AH1219" s="34"/>
      <c r="AI1219" s="34"/>
      <c r="AJ1219" s="34"/>
      <c r="AK1219" s="34"/>
      <c r="AL1219" s="34"/>
      <c r="AM1219" s="34"/>
      <c r="AN1219" s="34"/>
      <c r="AO1219" s="34"/>
      <c r="AP1219" s="34"/>
      <c r="AQ1219" s="34"/>
      <c r="AR1219" s="34"/>
      <c r="AS1219" s="34"/>
      <c r="AT1219" s="34"/>
      <c r="AU1219" s="34"/>
      <c r="AV1219" s="34"/>
      <c r="AW1219" s="34"/>
    </row>
    <row r="1220" spans="2:49" hidden="1">
      <c r="B1220" s="28">
        <f t="shared" ref="B1220:B1283" si="19">ROW()-3</f>
        <v>1217</v>
      </c>
      <c r="C1220" s="30">
        <v>45546</v>
      </c>
      <c r="D1220" s="30" t="s">
        <v>1464</v>
      </c>
      <c r="E1220" s="56" t="s">
        <v>705</v>
      </c>
      <c r="F1220" s="30" t="s">
        <v>718</v>
      </c>
      <c r="G1220" s="30" t="s">
        <v>375</v>
      </c>
      <c r="H1220" s="30" t="s">
        <v>1565</v>
      </c>
      <c r="I1220" s="30" t="s">
        <v>1566</v>
      </c>
      <c r="J1220" s="30" t="s">
        <v>1619</v>
      </c>
      <c r="K1220" s="30" t="s">
        <v>3607</v>
      </c>
      <c r="L1220" s="31" t="s">
        <v>3048</v>
      </c>
      <c r="M1220" s="31" t="s">
        <v>3049</v>
      </c>
      <c r="N1220" s="34" t="s">
        <v>3050</v>
      </c>
      <c r="O1220" s="35" t="s">
        <v>2494</v>
      </c>
      <c r="P1220" s="34">
        <v>1</v>
      </c>
      <c r="Q1220" s="36" t="s">
        <v>2397</v>
      </c>
      <c r="R1220" s="36" t="s">
        <v>3760</v>
      </c>
      <c r="S1220" s="36" t="s">
        <v>3761</v>
      </c>
      <c r="T1220" s="34"/>
      <c r="U1220" s="34"/>
      <c r="V1220" s="34"/>
      <c r="W1220" s="34"/>
      <c r="X1220" s="34"/>
      <c r="Y1220" s="34"/>
      <c r="Z1220" s="34"/>
      <c r="AA1220" s="34"/>
      <c r="AB1220" s="34"/>
      <c r="AC1220" s="34"/>
      <c r="AD1220" s="34"/>
      <c r="AE1220" s="34"/>
      <c r="AF1220" s="34"/>
      <c r="AG1220" s="34"/>
      <c r="AH1220" s="34"/>
      <c r="AI1220" s="34"/>
      <c r="AJ1220" s="34"/>
      <c r="AK1220" s="34"/>
      <c r="AL1220" s="34"/>
      <c r="AM1220" s="34"/>
      <c r="AN1220" s="34"/>
      <c r="AO1220" s="34"/>
      <c r="AP1220" s="34"/>
      <c r="AQ1220" s="34"/>
      <c r="AR1220" s="34"/>
      <c r="AS1220" s="34"/>
      <c r="AT1220" s="34"/>
      <c r="AU1220" s="34"/>
      <c r="AV1220" s="34"/>
      <c r="AW1220" s="34"/>
    </row>
    <row r="1221" spans="2:49" hidden="1">
      <c r="B1221" s="28">
        <f t="shared" si="19"/>
        <v>1218</v>
      </c>
      <c r="C1221" s="30">
        <v>45546</v>
      </c>
      <c r="D1221" s="30" t="s">
        <v>1464</v>
      </c>
      <c r="E1221" s="56" t="s">
        <v>705</v>
      </c>
      <c r="F1221" s="30" t="s">
        <v>718</v>
      </c>
      <c r="G1221" s="30" t="s">
        <v>1465</v>
      </c>
      <c r="H1221" s="30" t="s">
        <v>1513</v>
      </c>
      <c r="I1221" s="30" t="s">
        <v>440</v>
      </c>
      <c r="J1221" s="30" t="s">
        <v>441</v>
      </c>
      <c r="K1221" s="30" t="s">
        <v>2630</v>
      </c>
      <c r="L1221" s="31" t="s">
        <v>1265</v>
      </c>
      <c r="M1221" s="31" t="s">
        <v>2377</v>
      </c>
      <c r="N1221" s="34" t="s">
        <v>505</v>
      </c>
      <c r="O1221" s="35" t="s">
        <v>2472</v>
      </c>
      <c r="P1221" s="34"/>
      <c r="Q1221" s="36" t="s">
        <v>2195</v>
      </c>
      <c r="R1221" s="36" t="s">
        <v>3762</v>
      </c>
      <c r="S1221" s="36" t="s">
        <v>3763</v>
      </c>
      <c r="T1221" s="34"/>
      <c r="U1221" s="34"/>
      <c r="V1221" s="34"/>
      <c r="W1221" s="34"/>
      <c r="X1221" s="34"/>
      <c r="Y1221" s="34"/>
      <c r="Z1221" s="34"/>
      <c r="AA1221" s="34"/>
      <c r="AB1221" s="34"/>
      <c r="AC1221" s="34"/>
      <c r="AD1221" s="34"/>
      <c r="AE1221" s="34"/>
      <c r="AF1221" s="34"/>
      <c r="AG1221" s="34"/>
      <c r="AH1221" s="34"/>
      <c r="AI1221" s="34"/>
      <c r="AJ1221" s="34"/>
      <c r="AK1221" s="34"/>
      <c r="AL1221" s="34"/>
      <c r="AM1221" s="34"/>
      <c r="AN1221" s="34"/>
      <c r="AO1221" s="34"/>
      <c r="AP1221" s="34"/>
      <c r="AQ1221" s="34"/>
      <c r="AR1221" s="34"/>
      <c r="AS1221" s="34"/>
      <c r="AT1221" s="34"/>
      <c r="AU1221" s="34"/>
      <c r="AV1221" s="34"/>
      <c r="AW1221" s="34"/>
    </row>
    <row r="1222" spans="2:49" hidden="1">
      <c r="B1222" s="28">
        <f t="shared" si="19"/>
        <v>1219</v>
      </c>
      <c r="C1222" s="30">
        <v>45546</v>
      </c>
      <c r="D1222" s="30" t="s">
        <v>1464</v>
      </c>
      <c r="E1222" s="56" t="s">
        <v>705</v>
      </c>
      <c r="F1222" s="30" t="s">
        <v>718</v>
      </c>
      <c r="G1222" s="30" t="s">
        <v>375</v>
      </c>
      <c r="H1222" s="30" t="s">
        <v>1513</v>
      </c>
      <c r="I1222" s="30" t="s">
        <v>440</v>
      </c>
      <c r="J1222" s="30" t="s">
        <v>173</v>
      </c>
      <c r="K1222" s="30" t="s">
        <v>2814</v>
      </c>
      <c r="L1222" s="31" t="s">
        <v>3048</v>
      </c>
      <c r="M1222" s="31" t="s">
        <v>3049</v>
      </c>
      <c r="N1222" s="34" t="s">
        <v>3087</v>
      </c>
      <c r="O1222" s="35" t="s">
        <v>2494</v>
      </c>
      <c r="P1222" s="34">
        <v>1</v>
      </c>
      <c r="Q1222" s="36" t="s">
        <v>2195</v>
      </c>
      <c r="R1222" s="36"/>
      <c r="S1222" s="36"/>
      <c r="T1222" s="34"/>
      <c r="U1222" s="34"/>
      <c r="V1222" s="34"/>
      <c r="W1222" s="34"/>
      <c r="X1222" s="34"/>
      <c r="Y1222" s="34"/>
      <c r="Z1222" s="34"/>
      <c r="AA1222" s="34"/>
      <c r="AB1222" s="34"/>
      <c r="AC1222" s="34"/>
      <c r="AD1222" s="34"/>
      <c r="AE1222" s="34">
        <v>1</v>
      </c>
      <c r="AF1222" s="34"/>
      <c r="AG1222" s="34"/>
      <c r="AH1222" s="34"/>
      <c r="AI1222" s="34"/>
      <c r="AJ1222" s="34"/>
      <c r="AK1222" s="34"/>
      <c r="AL1222" s="34"/>
      <c r="AM1222" s="34"/>
      <c r="AN1222" s="34"/>
      <c r="AO1222" s="34"/>
      <c r="AP1222" s="34"/>
      <c r="AQ1222" s="34"/>
      <c r="AR1222" s="34"/>
      <c r="AS1222" s="34"/>
      <c r="AT1222" s="34"/>
      <c r="AU1222" s="34"/>
      <c r="AV1222" s="34"/>
      <c r="AW1222" s="34"/>
    </row>
    <row r="1223" spans="2:49" hidden="1">
      <c r="B1223" s="28">
        <f t="shared" si="19"/>
        <v>1220</v>
      </c>
      <c r="C1223" s="30">
        <v>45546</v>
      </c>
      <c r="D1223" s="30" t="s">
        <v>1464</v>
      </c>
      <c r="E1223" s="56" t="s">
        <v>705</v>
      </c>
      <c r="F1223" s="30" t="s">
        <v>718</v>
      </c>
      <c r="G1223" s="30" t="s">
        <v>1465</v>
      </c>
      <c r="H1223" s="30" t="s">
        <v>1533</v>
      </c>
      <c r="I1223" s="30" t="s">
        <v>1492</v>
      </c>
      <c r="J1223" s="30" t="s">
        <v>1457</v>
      </c>
      <c r="K1223" s="30" t="s">
        <v>3764</v>
      </c>
      <c r="L1223" s="31" t="s">
        <v>3057</v>
      </c>
      <c r="M1223" s="31" t="s">
        <v>3717</v>
      </c>
      <c r="N1223" s="34" t="s">
        <v>3765</v>
      </c>
      <c r="O1223" s="35" t="s">
        <v>3766</v>
      </c>
      <c r="P1223" s="34"/>
      <c r="Q1223" s="36" t="s">
        <v>2602</v>
      </c>
      <c r="R1223" s="36"/>
      <c r="S1223" s="36"/>
      <c r="T1223" s="34"/>
      <c r="U1223" s="34"/>
      <c r="V1223" s="34"/>
      <c r="W1223" s="34"/>
      <c r="X1223" s="34"/>
      <c r="Y1223" s="34"/>
      <c r="Z1223" s="34"/>
      <c r="AA1223" s="34"/>
      <c r="AB1223" s="34"/>
      <c r="AC1223" s="34"/>
      <c r="AD1223" s="34"/>
      <c r="AE1223" s="34"/>
      <c r="AF1223" s="34"/>
      <c r="AG1223" s="34"/>
      <c r="AH1223" s="34"/>
      <c r="AI1223" s="34"/>
      <c r="AJ1223" s="34"/>
      <c r="AK1223" s="34"/>
      <c r="AL1223" s="34"/>
      <c r="AM1223" s="34"/>
      <c r="AN1223" s="34"/>
      <c r="AO1223" s="34"/>
      <c r="AP1223" s="34"/>
      <c r="AQ1223" s="34"/>
      <c r="AR1223" s="34"/>
      <c r="AS1223" s="34"/>
      <c r="AT1223" s="34"/>
      <c r="AU1223" s="34"/>
      <c r="AV1223" s="34"/>
      <c r="AW1223" s="34"/>
    </row>
    <row r="1224" spans="2:49" hidden="1">
      <c r="B1224" s="28">
        <f t="shared" si="19"/>
        <v>1221</v>
      </c>
      <c r="C1224" s="30">
        <v>45546</v>
      </c>
      <c r="D1224" s="30" t="s">
        <v>1464</v>
      </c>
      <c r="E1224" s="56" t="s">
        <v>705</v>
      </c>
      <c r="F1224" s="30" t="s">
        <v>718</v>
      </c>
      <c r="G1224" s="30" t="s">
        <v>375</v>
      </c>
      <c r="H1224" s="30" t="s">
        <v>1533</v>
      </c>
      <c r="I1224" s="30" t="s">
        <v>1492</v>
      </c>
      <c r="J1224" s="30" t="s">
        <v>1472</v>
      </c>
      <c r="K1224" s="30" t="s">
        <v>3767</v>
      </c>
      <c r="L1224" s="31" t="s">
        <v>3048</v>
      </c>
      <c r="M1224" s="31" t="s">
        <v>3049</v>
      </c>
      <c r="N1224" s="34" t="s">
        <v>3050</v>
      </c>
      <c r="O1224" s="35" t="s">
        <v>3705</v>
      </c>
      <c r="P1224" s="34">
        <v>1</v>
      </c>
      <c r="Q1224" s="36" t="s">
        <v>2602</v>
      </c>
      <c r="R1224" s="36" t="s">
        <v>3768</v>
      </c>
      <c r="S1224" s="36" t="s">
        <v>3769</v>
      </c>
      <c r="T1224" s="34"/>
      <c r="U1224" s="34"/>
      <c r="V1224" s="34"/>
      <c r="W1224" s="34"/>
      <c r="X1224" s="34"/>
      <c r="Y1224" s="34"/>
      <c r="Z1224" s="34"/>
      <c r="AA1224" s="34"/>
      <c r="AB1224" s="34"/>
      <c r="AC1224" s="34"/>
      <c r="AD1224" s="34"/>
      <c r="AE1224" s="34"/>
      <c r="AF1224" s="34"/>
      <c r="AG1224" s="34"/>
      <c r="AH1224" s="34"/>
      <c r="AI1224" s="34"/>
      <c r="AJ1224" s="34"/>
      <c r="AK1224" s="34"/>
      <c r="AL1224" s="34"/>
      <c r="AM1224" s="34"/>
      <c r="AN1224" s="34"/>
      <c r="AO1224" s="34"/>
      <c r="AP1224" s="34"/>
      <c r="AQ1224" s="34"/>
      <c r="AR1224" s="34"/>
      <c r="AS1224" s="34"/>
      <c r="AT1224" s="34"/>
      <c r="AU1224" s="34"/>
      <c r="AV1224" s="34"/>
      <c r="AW1224" s="34"/>
    </row>
    <row r="1225" spans="2:49" hidden="1">
      <c r="B1225" s="28">
        <f t="shared" si="19"/>
        <v>1222</v>
      </c>
      <c r="C1225" s="30">
        <v>45546</v>
      </c>
      <c r="D1225" s="30" t="s">
        <v>1464</v>
      </c>
      <c r="E1225" s="56" t="s">
        <v>705</v>
      </c>
      <c r="F1225" s="30" t="s">
        <v>718</v>
      </c>
      <c r="G1225" s="30" t="s">
        <v>375</v>
      </c>
      <c r="H1225" s="30" t="s">
        <v>1533</v>
      </c>
      <c r="I1225" s="30" t="s">
        <v>1492</v>
      </c>
      <c r="J1225" s="30" t="s">
        <v>1472</v>
      </c>
      <c r="K1225" s="30" t="s">
        <v>1589</v>
      </c>
      <c r="L1225" s="31" t="s">
        <v>3048</v>
      </c>
      <c r="M1225" s="31" t="s">
        <v>3049</v>
      </c>
      <c r="N1225" s="34" t="s">
        <v>3050</v>
      </c>
      <c r="O1225" s="35" t="s">
        <v>3705</v>
      </c>
      <c r="P1225" s="34">
        <v>1</v>
      </c>
      <c r="Q1225" s="36" t="s">
        <v>2602</v>
      </c>
      <c r="R1225" s="36" t="s">
        <v>3770</v>
      </c>
      <c r="S1225" s="36" t="s">
        <v>3771</v>
      </c>
      <c r="T1225" s="34"/>
      <c r="U1225" s="34"/>
      <c r="V1225" s="34"/>
      <c r="W1225" s="34"/>
      <c r="X1225" s="34"/>
      <c r="Y1225" s="34"/>
      <c r="Z1225" s="34"/>
      <c r="AA1225" s="34"/>
      <c r="AB1225" s="34"/>
      <c r="AC1225" s="34"/>
      <c r="AD1225" s="34"/>
      <c r="AE1225" s="34"/>
      <c r="AF1225" s="34"/>
      <c r="AG1225" s="34"/>
      <c r="AH1225" s="34"/>
      <c r="AI1225" s="34"/>
      <c r="AJ1225" s="34"/>
      <c r="AK1225" s="34"/>
      <c r="AL1225" s="34"/>
      <c r="AM1225" s="34"/>
      <c r="AN1225" s="34"/>
      <c r="AO1225" s="34"/>
      <c r="AP1225" s="34"/>
      <c r="AQ1225" s="34"/>
      <c r="AR1225" s="34"/>
      <c r="AS1225" s="34"/>
      <c r="AT1225" s="34"/>
      <c r="AU1225" s="34"/>
      <c r="AV1225" s="34"/>
      <c r="AW1225" s="34"/>
    </row>
    <row r="1226" spans="2:49" hidden="1">
      <c r="B1226" s="28">
        <f t="shared" si="19"/>
        <v>1223</v>
      </c>
      <c r="C1226" s="30">
        <v>45546</v>
      </c>
      <c r="D1226" s="30" t="s">
        <v>1464</v>
      </c>
      <c r="E1226" s="56" t="s">
        <v>705</v>
      </c>
      <c r="F1226" s="30" t="s">
        <v>718</v>
      </c>
      <c r="G1226" s="30" t="s">
        <v>375</v>
      </c>
      <c r="H1226" s="30" t="s">
        <v>1533</v>
      </c>
      <c r="I1226" s="30" t="s">
        <v>1492</v>
      </c>
      <c r="J1226" s="30" t="s">
        <v>1457</v>
      </c>
      <c r="K1226" s="30" t="s">
        <v>1805</v>
      </c>
      <c r="L1226" s="31" t="s">
        <v>3054</v>
      </c>
      <c r="M1226" s="31" t="s">
        <v>3088</v>
      </c>
      <c r="N1226" s="34" t="s">
        <v>3089</v>
      </c>
      <c r="O1226" s="35" t="s">
        <v>3772</v>
      </c>
      <c r="P1226" s="34">
        <v>1</v>
      </c>
      <c r="Q1226" s="36" t="s">
        <v>2602</v>
      </c>
      <c r="R1226" s="36"/>
      <c r="S1226" s="36"/>
      <c r="T1226" s="34"/>
      <c r="U1226" s="34"/>
      <c r="V1226" s="34"/>
      <c r="W1226" s="34">
        <v>1</v>
      </c>
      <c r="X1226" s="34"/>
      <c r="Y1226" s="34"/>
      <c r="Z1226" s="34"/>
      <c r="AA1226" s="34"/>
      <c r="AB1226" s="34"/>
      <c r="AC1226" s="34"/>
      <c r="AD1226" s="34"/>
      <c r="AE1226" s="34"/>
      <c r="AF1226" s="34"/>
      <c r="AG1226" s="34"/>
      <c r="AH1226" s="34"/>
      <c r="AI1226" s="34"/>
      <c r="AJ1226" s="34"/>
      <c r="AK1226" s="34"/>
      <c r="AL1226" s="34"/>
      <c r="AM1226" s="34"/>
      <c r="AN1226" s="34"/>
      <c r="AO1226" s="34"/>
      <c r="AP1226" s="34"/>
      <c r="AQ1226" s="34"/>
      <c r="AR1226" s="34"/>
      <c r="AS1226" s="34"/>
      <c r="AT1226" s="34"/>
      <c r="AU1226" s="34"/>
      <c r="AV1226" s="34"/>
      <c r="AW1226" s="34"/>
    </row>
    <row r="1227" spans="2:49" hidden="1">
      <c r="B1227" s="28">
        <f t="shared" si="19"/>
        <v>1224</v>
      </c>
      <c r="C1227" s="30">
        <v>45546</v>
      </c>
      <c r="D1227" s="30" t="s">
        <v>1464</v>
      </c>
      <c r="E1227" s="56" t="s">
        <v>705</v>
      </c>
      <c r="F1227" s="30" t="s">
        <v>718</v>
      </c>
      <c r="G1227" s="30" t="s">
        <v>375</v>
      </c>
      <c r="H1227" s="30" t="s">
        <v>1538</v>
      </c>
      <c r="I1227" s="30" t="s">
        <v>1521</v>
      </c>
      <c r="J1227" s="30" t="s">
        <v>217</v>
      </c>
      <c r="K1227" s="30" t="s">
        <v>2857</v>
      </c>
      <c r="L1227" s="31" t="s">
        <v>3048</v>
      </c>
      <c r="M1227" s="31" t="s">
        <v>3049</v>
      </c>
      <c r="N1227" s="34" t="s">
        <v>3050</v>
      </c>
      <c r="O1227" s="35" t="s">
        <v>3773</v>
      </c>
      <c r="P1227" s="34">
        <v>1</v>
      </c>
      <c r="Q1227" s="36" t="s">
        <v>2281</v>
      </c>
      <c r="R1227" s="36" t="s">
        <v>3148</v>
      </c>
      <c r="S1227" s="36" t="s">
        <v>3774</v>
      </c>
      <c r="T1227" s="34"/>
      <c r="U1227" s="34"/>
      <c r="V1227" s="34"/>
      <c r="W1227" s="34"/>
      <c r="X1227" s="34"/>
      <c r="Y1227" s="34"/>
      <c r="Z1227" s="34"/>
      <c r="AA1227" s="34"/>
      <c r="AB1227" s="34"/>
      <c r="AC1227" s="34"/>
      <c r="AD1227" s="34"/>
      <c r="AE1227" s="34"/>
      <c r="AF1227" s="34"/>
      <c r="AG1227" s="34"/>
      <c r="AH1227" s="34"/>
      <c r="AI1227" s="34"/>
      <c r="AJ1227" s="34"/>
      <c r="AK1227" s="34"/>
      <c r="AL1227" s="34"/>
      <c r="AM1227" s="34"/>
      <c r="AN1227" s="34"/>
      <c r="AO1227" s="34"/>
      <c r="AP1227" s="34"/>
      <c r="AQ1227" s="34"/>
      <c r="AR1227" s="34"/>
      <c r="AS1227" s="34"/>
      <c r="AT1227" s="34"/>
      <c r="AU1227" s="34"/>
      <c r="AV1227" s="34"/>
      <c r="AW1227" s="34"/>
    </row>
    <row r="1228" spans="2:49" hidden="1">
      <c r="B1228" s="28">
        <f t="shared" si="19"/>
        <v>1225</v>
      </c>
      <c r="C1228" s="30">
        <v>45546</v>
      </c>
      <c r="D1228" s="30" t="s">
        <v>1464</v>
      </c>
      <c r="E1228" s="56" t="s">
        <v>705</v>
      </c>
      <c r="F1228" s="30" t="s">
        <v>718</v>
      </c>
      <c r="G1228" s="30" t="s">
        <v>1465</v>
      </c>
      <c r="H1228" s="30" t="s">
        <v>1538</v>
      </c>
      <c r="I1228" s="30" t="s">
        <v>1667</v>
      </c>
      <c r="J1228" s="30" t="s">
        <v>1584</v>
      </c>
      <c r="K1228" s="30" t="s">
        <v>1589</v>
      </c>
      <c r="L1228" s="31" t="s">
        <v>3130</v>
      </c>
      <c r="M1228" s="31" t="s">
        <v>3131</v>
      </c>
      <c r="N1228" s="34" t="s">
        <v>2194</v>
      </c>
      <c r="O1228" s="35"/>
      <c r="P1228" s="34"/>
      <c r="Q1228" s="36" t="s">
        <v>2281</v>
      </c>
      <c r="R1228" s="36"/>
      <c r="S1228" s="36"/>
      <c r="T1228" s="34"/>
      <c r="U1228" s="34"/>
      <c r="V1228" s="34"/>
      <c r="W1228" s="34"/>
      <c r="X1228" s="34"/>
      <c r="Y1228" s="34"/>
      <c r="Z1228" s="34"/>
      <c r="AA1228" s="34"/>
      <c r="AB1228" s="34"/>
      <c r="AC1228" s="34"/>
      <c r="AD1228" s="34"/>
      <c r="AE1228" s="34"/>
      <c r="AF1228" s="34"/>
      <c r="AG1228" s="34"/>
      <c r="AH1228" s="34"/>
      <c r="AI1228" s="34"/>
      <c r="AJ1228" s="34"/>
      <c r="AK1228" s="34"/>
      <c r="AL1228" s="34"/>
      <c r="AM1228" s="34"/>
      <c r="AN1228" s="34"/>
      <c r="AO1228" s="34"/>
      <c r="AP1228" s="34"/>
      <c r="AQ1228" s="34"/>
      <c r="AR1228" s="34"/>
      <c r="AS1228" s="34"/>
      <c r="AT1228" s="34"/>
      <c r="AU1228" s="34"/>
      <c r="AV1228" s="34"/>
      <c r="AW1228" s="34"/>
    </row>
    <row r="1229" spans="2:49" hidden="1">
      <c r="B1229" s="28">
        <f t="shared" si="19"/>
        <v>1226</v>
      </c>
      <c r="C1229" s="30">
        <v>45546</v>
      </c>
      <c r="D1229" s="30" t="s">
        <v>1464</v>
      </c>
      <c r="E1229" s="56" t="s">
        <v>705</v>
      </c>
      <c r="F1229" s="30" t="s">
        <v>718</v>
      </c>
      <c r="G1229" s="30" t="s">
        <v>375</v>
      </c>
      <c r="H1229" s="30" t="s">
        <v>1546</v>
      </c>
      <c r="I1229" s="30" t="s">
        <v>1477</v>
      </c>
      <c r="J1229" s="30" t="s">
        <v>656</v>
      </c>
      <c r="K1229" s="30" t="s">
        <v>3348</v>
      </c>
      <c r="L1229" s="31" t="s">
        <v>3048</v>
      </c>
      <c r="M1229" s="31" t="s">
        <v>3049</v>
      </c>
      <c r="N1229" s="34" t="s">
        <v>3050</v>
      </c>
      <c r="O1229" s="35" t="s">
        <v>3409</v>
      </c>
      <c r="P1229" s="34">
        <v>1</v>
      </c>
      <c r="Q1229" s="36"/>
      <c r="R1229" s="36" t="s">
        <v>3775</v>
      </c>
      <c r="S1229" s="36" t="s">
        <v>3776</v>
      </c>
      <c r="T1229" s="34"/>
      <c r="U1229" s="34"/>
      <c r="V1229" s="34"/>
      <c r="W1229" s="34"/>
      <c r="X1229" s="34"/>
      <c r="Y1229" s="34"/>
      <c r="Z1229" s="34"/>
      <c r="AA1229" s="34"/>
      <c r="AB1229" s="34"/>
      <c r="AC1229" s="34"/>
      <c r="AD1229" s="34"/>
      <c r="AE1229" s="34"/>
      <c r="AF1229" s="34"/>
      <c r="AG1229" s="34"/>
      <c r="AH1229" s="34"/>
      <c r="AI1229" s="34"/>
      <c r="AJ1229" s="34"/>
      <c r="AK1229" s="34"/>
      <c r="AL1229" s="34"/>
      <c r="AM1229" s="34"/>
      <c r="AN1229" s="34"/>
      <c r="AO1229" s="34"/>
      <c r="AP1229" s="34"/>
      <c r="AQ1229" s="34"/>
      <c r="AR1229" s="34"/>
      <c r="AS1229" s="34"/>
      <c r="AT1229" s="34"/>
      <c r="AU1229" s="34"/>
      <c r="AV1229" s="34"/>
      <c r="AW1229" s="34"/>
    </row>
    <row r="1230" spans="2:49" hidden="1">
      <c r="B1230" s="28">
        <f t="shared" si="19"/>
        <v>1227</v>
      </c>
      <c r="C1230" s="29">
        <v>45547</v>
      </c>
      <c r="D1230" s="30" t="s">
        <v>1464</v>
      </c>
      <c r="E1230" s="30" t="s">
        <v>705</v>
      </c>
      <c r="F1230" s="30" t="s">
        <v>722</v>
      </c>
      <c r="G1230" s="30" t="s">
        <v>3777</v>
      </c>
      <c r="H1230" s="30" t="s">
        <v>3778</v>
      </c>
      <c r="I1230" s="30" t="s">
        <v>3779</v>
      </c>
      <c r="J1230" s="30" t="s">
        <v>3780</v>
      </c>
      <c r="K1230" s="30" t="s">
        <v>3781</v>
      </c>
      <c r="L1230" s="31" t="s">
        <v>3036</v>
      </c>
      <c r="M1230" s="31" t="s">
        <v>3185</v>
      </c>
      <c r="N1230" s="34" t="s">
        <v>162</v>
      </c>
      <c r="O1230" s="35" t="s">
        <v>3782</v>
      </c>
      <c r="P1230" s="34"/>
      <c r="Q1230" s="36" t="s">
        <v>2188</v>
      </c>
      <c r="R1230" s="36" t="s">
        <v>3783</v>
      </c>
      <c r="S1230" s="36" t="s">
        <v>3784</v>
      </c>
      <c r="T1230" s="34"/>
      <c r="U1230" s="34"/>
      <c r="V1230" s="34"/>
      <c r="W1230" s="34"/>
      <c r="X1230" s="34"/>
      <c r="Y1230" s="34"/>
      <c r="Z1230" s="34"/>
      <c r="AA1230" s="34"/>
      <c r="AB1230" s="34"/>
      <c r="AC1230" s="34"/>
      <c r="AD1230" s="34"/>
      <c r="AE1230" s="34"/>
      <c r="AF1230" s="34"/>
      <c r="AG1230" s="34"/>
      <c r="AH1230" s="34"/>
      <c r="AI1230" s="34"/>
      <c r="AJ1230" s="34"/>
      <c r="AK1230" s="34"/>
      <c r="AL1230" s="34"/>
      <c r="AM1230" s="34"/>
      <c r="AN1230" s="34"/>
      <c r="AO1230" s="34"/>
      <c r="AP1230" s="34"/>
      <c r="AQ1230" s="34"/>
      <c r="AR1230" s="34"/>
      <c r="AS1230" s="34"/>
      <c r="AT1230" s="34"/>
      <c r="AU1230" s="34"/>
      <c r="AV1230" s="34"/>
      <c r="AW1230" s="34"/>
    </row>
    <row r="1231" spans="2:49" hidden="1">
      <c r="B1231" s="28">
        <f t="shared" si="19"/>
        <v>1228</v>
      </c>
      <c r="C1231" s="55">
        <v>45547</v>
      </c>
      <c r="D1231" s="30" t="s">
        <v>1464</v>
      </c>
      <c r="E1231" s="30" t="s">
        <v>705</v>
      </c>
      <c r="F1231" s="30" t="s">
        <v>722</v>
      </c>
      <c r="G1231" s="30" t="s">
        <v>3777</v>
      </c>
      <c r="H1231" s="30" t="s">
        <v>1476</v>
      </c>
      <c r="I1231" s="30" t="s">
        <v>3785</v>
      </c>
      <c r="J1231" s="30" t="s">
        <v>3786</v>
      </c>
      <c r="K1231" s="30" t="s">
        <v>3787</v>
      </c>
      <c r="L1231" s="31" t="s">
        <v>3202</v>
      </c>
      <c r="M1231" s="31" t="s">
        <v>3639</v>
      </c>
      <c r="N1231" s="34" t="s">
        <v>3788</v>
      </c>
      <c r="O1231" s="35" t="s">
        <v>3789</v>
      </c>
      <c r="P1231" s="34"/>
      <c r="Q1231" s="36" t="s">
        <v>2372</v>
      </c>
      <c r="R1231" s="36"/>
      <c r="S1231" s="36"/>
      <c r="T1231" s="34"/>
      <c r="U1231" s="34"/>
      <c r="V1231" s="34"/>
      <c r="W1231" s="34"/>
      <c r="X1231" s="34"/>
      <c r="Y1231" s="34"/>
      <c r="Z1231" s="34"/>
      <c r="AA1231" s="34"/>
      <c r="AB1231" s="34"/>
      <c r="AC1231" s="34"/>
      <c r="AD1231" s="34"/>
      <c r="AE1231" s="34"/>
      <c r="AF1231" s="34"/>
      <c r="AG1231" s="34"/>
      <c r="AH1231" s="34"/>
      <c r="AI1231" s="34"/>
      <c r="AJ1231" s="34"/>
      <c r="AK1231" s="34"/>
      <c r="AL1231" s="34"/>
      <c r="AM1231" s="34"/>
      <c r="AN1231" s="34"/>
      <c r="AO1231" s="34"/>
      <c r="AP1231" s="34"/>
      <c r="AQ1231" s="34"/>
      <c r="AR1231" s="34"/>
      <c r="AS1231" s="34"/>
      <c r="AT1231" s="34"/>
      <c r="AU1231" s="34"/>
      <c r="AV1231" s="34"/>
      <c r="AW1231" s="34"/>
    </row>
    <row r="1232" spans="2:49" hidden="1">
      <c r="B1232" s="28">
        <f t="shared" si="19"/>
        <v>1229</v>
      </c>
      <c r="C1232" s="55">
        <v>45547</v>
      </c>
      <c r="D1232" s="30" t="s">
        <v>1464</v>
      </c>
      <c r="E1232" s="30" t="s">
        <v>705</v>
      </c>
      <c r="F1232" s="30" t="s">
        <v>722</v>
      </c>
      <c r="G1232" s="30" t="s">
        <v>3790</v>
      </c>
      <c r="H1232" s="30" t="s">
        <v>3791</v>
      </c>
      <c r="I1232" s="30" t="s">
        <v>3792</v>
      </c>
      <c r="J1232" s="30" t="s">
        <v>3793</v>
      </c>
      <c r="K1232" s="30" t="s">
        <v>3794</v>
      </c>
      <c r="L1232" s="31" t="s">
        <v>3036</v>
      </c>
      <c r="M1232" s="31" t="s">
        <v>414</v>
      </c>
      <c r="N1232" s="34" t="s">
        <v>162</v>
      </c>
      <c r="O1232" s="35" t="s">
        <v>2503</v>
      </c>
      <c r="P1232" s="34">
        <v>1</v>
      </c>
      <c r="Q1232" s="36" t="s">
        <v>2397</v>
      </c>
      <c r="R1232" s="36" t="s">
        <v>3795</v>
      </c>
      <c r="S1232" s="36" t="s">
        <v>3796</v>
      </c>
      <c r="T1232" s="34"/>
      <c r="U1232" s="34"/>
      <c r="V1232" s="34"/>
      <c r="W1232" s="34"/>
      <c r="X1232" s="34"/>
      <c r="Y1232" s="34"/>
      <c r="Z1232" s="34"/>
      <c r="AA1232" s="34"/>
      <c r="AB1232" s="34"/>
      <c r="AC1232" s="34"/>
      <c r="AD1232" s="34"/>
      <c r="AE1232" s="34"/>
      <c r="AF1232" s="34"/>
      <c r="AG1232" s="34"/>
      <c r="AH1232" s="34"/>
      <c r="AI1232" s="34"/>
      <c r="AJ1232" s="34"/>
      <c r="AK1232" s="34"/>
      <c r="AL1232" s="34"/>
      <c r="AM1232" s="34"/>
      <c r="AN1232" s="34"/>
      <c r="AO1232" s="34"/>
      <c r="AP1232" s="34"/>
      <c r="AQ1232" s="34"/>
      <c r="AR1232" s="34"/>
      <c r="AS1232" s="34"/>
      <c r="AT1232" s="34"/>
      <c r="AU1232" s="34"/>
      <c r="AV1232" s="34"/>
      <c r="AW1232" s="34"/>
    </row>
    <row r="1233" spans="2:49" hidden="1">
      <c r="B1233" s="28">
        <f t="shared" si="19"/>
        <v>1230</v>
      </c>
      <c r="C1233" s="55">
        <v>45547</v>
      </c>
      <c r="D1233" s="30" t="s">
        <v>1464</v>
      </c>
      <c r="E1233" s="30" t="s">
        <v>705</v>
      </c>
      <c r="F1233" s="30" t="s">
        <v>722</v>
      </c>
      <c r="G1233" s="30" t="s">
        <v>3777</v>
      </c>
      <c r="H1233" s="30" t="s">
        <v>3791</v>
      </c>
      <c r="I1233" s="30" t="s">
        <v>3792</v>
      </c>
      <c r="J1233" s="30" t="s">
        <v>3797</v>
      </c>
      <c r="K1233" s="30"/>
      <c r="L1233" s="31" t="s">
        <v>3130</v>
      </c>
      <c r="M1233" s="31" t="s">
        <v>3131</v>
      </c>
      <c r="N1233" s="34" t="s">
        <v>2194</v>
      </c>
      <c r="O1233" s="35" t="s">
        <v>2486</v>
      </c>
      <c r="P1233" s="34"/>
      <c r="Q1233" s="36" t="s">
        <v>2397</v>
      </c>
      <c r="R1233" s="36"/>
      <c r="S1233" s="36"/>
      <c r="T1233" s="34"/>
      <c r="U1233" s="34"/>
      <c r="V1233" s="34"/>
      <c r="W1233" s="34"/>
      <c r="X1233" s="34"/>
      <c r="Y1233" s="34"/>
      <c r="Z1233" s="34"/>
      <c r="AA1233" s="34"/>
      <c r="AB1233" s="34"/>
      <c r="AC1233" s="34"/>
      <c r="AD1233" s="34"/>
      <c r="AE1233" s="34"/>
      <c r="AF1233" s="34"/>
      <c r="AG1233" s="34"/>
      <c r="AH1233" s="34"/>
      <c r="AI1233" s="34"/>
      <c r="AJ1233" s="34"/>
      <c r="AK1233" s="34"/>
      <c r="AL1233" s="34"/>
      <c r="AM1233" s="34"/>
      <c r="AN1233" s="34"/>
      <c r="AO1233" s="34"/>
      <c r="AP1233" s="34"/>
      <c r="AQ1233" s="34"/>
      <c r="AR1233" s="34"/>
      <c r="AS1233" s="34"/>
      <c r="AT1233" s="34"/>
      <c r="AU1233" s="34"/>
      <c r="AV1233" s="34"/>
      <c r="AW1233" s="34"/>
    </row>
    <row r="1234" spans="2:49" hidden="1">
      <c r="B1234" s="28">
        <f t="shared" si="19"/>
        <v>1231</v>
      </c>
      <c r="C1234" s="55">
        <v>45547</v>
      </c>
      <c r="D1234" s="30" t="s">
        <v>1464</v>
      </c>
      <c r="E1234" s="30" t="s">
        <v>705</v>
      </c>
      <c r="F1234" s="30" t="s">
        <v>722</v>
      </c>
      <c r="G1234" s="30" t="s">
        <v>3777</v>
      </c>
      <c r="H1234" s="30" t="s">
        <v>3791</v>
      </c>
      <c r="I1234" s="30" t="s">
        <v>3792</v>
      </c>
      <c r="J1234" s="30" t="s">
        <v>3798</v>
      </c>
      <c r="K1234" s="30"/>
      <c r="L1234" s="31" t="s">
        <v>3130</v>
      </c>
      <c r="M1234" s="31" t="s">
        <v>3131</v>
      </c>
      <c r="N1234" s="34" t="s">
        <v>2194</v>
      </c>
      <c r="O1234" s="35" t="s">
        <v>2486</v>
      </c>
      <c r="P1234" s="34"/>
      <c r="Q1234" s="36" t="s">
        <v>2397</v>
      </c>
      <c r="R1234" s="36"/>
      <c r="S1234" s="36"/>
      <c r="T1234" s="34"/>
      <c r="U1234" s="34"/>
      <c r="V1234" s="34"/>
      <c r="W1234" s="34"/>
      <c r="X1234" s="34"/>
      <c r="Y1234" s="34"/>
      <c r="Z1234" s="34"/>
      <c r="AA1234" s="34"/>
      <c r="AB1234" s="34"/>
      <c r="AC1234" s="34"/>
      <c r="AD1234" s="34"/>
      <c r="AE1234" s="34"/>
      <c r="AF1234" s="34"/>
      <c r="AG1234" s="34"/>
      <c r="AH1234" s="34"/>
      <c r="AI1234" s="34"/>
      <c r="AJ1234" s="34"/>
      <c r="AK1234" s="34"/>
      <c r="AL1234" s="34"/>
      <c r="AM1234" s="34"/>
      <c r="AN1234" s="34"/>
      <c r="AO1234" s="34"/>
      <c r="AP1234" s="34"/>
      <c r="AQ1234" s="34"/>
      <c r="AR1234" s="34"/>
      <c r="AS1234" s="34"/>
      <c r="AT1234" s="34"/>
      <c r="AU1234" s="34"/>
      <c r="AV1234" s="34"/>
      <c r="AW1234" s="34"/>
    </row>
    <row r="1235" spans="2:49" hidden="1">
      <c r="B1235" s="28">
        <f t="shared" si="19"/>
        <v>1232</v>
      </c>
      <c r="C1235" s="55">
        <v>45547</v>
      </c>
      <c r="D1235" s="30" t="s">
        <v>1464</v>
      </c>
      <c r="E1235" s="30" t="s">
        <v>705</v>
      </c>
      <c r="F1235" s="30" t="s">
        <v>722</v>
      </c>
      <c r="G1235" s="30" t="s">
        <v>3777</v>
      </c>
      <c r="H1235" s="30" t="s">
        <v>3791</v>
      </c>
      <c r="I1235" s="30" t="s">
        <v>3799</v>
      </c>
      <c r="J1235" s="30" t="s">
        <v>3800</v>
      </c>
      <c r="K1235" s="30"/>
      <c r="L1235" s="31" t="s">
        <v>3130</v>
      </c>
      <c r="M1235" s="31" t="s">
        <v>3131</v>
      </c>
      <c r="N1235" s="34" t="s">
        <v>2194</v>
      </c>
      <c r="O1235" s="35" t="s">
        <v>2486</v>
      </c>
      <c r="P1235" s="34"/>
      <c r="Q1235" s="36" t="s">
        <v>2397</v>
      </c>
      <c r="R1235" s="36"/>
      <c r="S1235" s="36"/>
      <c r="T1235" s="34"/>
      <c r="U1235" s="34"/>
      <c r="V1235" s="34"/>
      <c r="W1235" s="34"/>
      <c r="X1235" s="34"/>
      <c r="Y1235" s="34"/>
      <c r="Z1235" s="34"/>
      <c r="AA1235" s="34"/>
      <c r="AB1235" s="34"/>
      <c r="AC1235" s="34"/>
      <c r="AD1235" s="34"/>
      <c r="AE1235" s="34"/>
      <c r="AF1235" s="34"/>
      <c r="AG1235" s="34"/>
      <c r="AH1235" s="34"/>
      <c r="AI1235" s="34"/>
      <c r="AJ1235" s="34"/>
      <c r="AK1235" s="34"/>
      <c r="AL1235" s="34"/>
      <c r="AM1235" s="34"/>
      <c r="AN1235" s="34"/>
      <c r="AO1235" s="34"/>
      <c r="AP1235" s="34"/>
      <c r="AQ1235" s="34"/>
      <c r="AR1235" s="34"/>
      <c r="AS1235" s="34"/>
      <c r="AT1235" s="34"/>
      <c r="AU1235" s="34"/>
      <c r="AV1235" s="34"/>
      <c r="AW1235" s="34"/>
    </row>
    <row r="1236" spans="2:49" hidden="1">
      <c r="B1236" s="28">
        <f t="shared" si="19"/>
        <v>1233</v>
      </c>
      <c r="C1236" s="55">
        <v>45547</v>
      </c>
      <c r="D1236" s="30" t="s">
        <v>1464</v>
      </c>
      <c r="E1236" s="30" t="s">
        <v>705</v>
      </c>
      <c r="F1236" s="30" t="s">
        <v>722</v>
      </c>
      <c r="G1236" s="30" t="s">
        <v>3790</v>
      </c>
      <c r="H1236" s="30" t="s">
        <v>3801</v>
      </c>
      <c r="I1236" s="30" t="s">
        <v>3802</v>
      </c>
      <c r="J1236" s="30" t="s">
        <v>3803</v>
      </c>
      <c r="K1236" s="30" t="s">
        <v>3804</v>
      </c>
      <c r="L1236" s="31" t="s">
        <v>3202</v>
      </c>
      <c r="M1236" s="31" t="s">
        <v>48</v>
      </c>
      <c r="N1236" s="34" t="s">
        <v>3089</v>
      </c>
      <c r="O1236" s="35" t="s">
        <v>2494</v>
      </c>
      <c r="P1236" s="34">
        <v>1</v>
      </c>
      <c r="Q1236" s="36" t="s">
        <v>2195</v>
      </c>
      <c r="R1236" s="36"/>
      <c r="S1236" s="36"/>
      <c r="T1236" s="34"/>
      <c r="U1236" s="34"/>
      <c r="V1236" s="34"/>
      <c r="W1236" s="34">
        <v>1</v>
      </c>
      <c r="X1236" s="34"/>
      <c r="Y1236" s="34"/>
      <c r="Z1236" s="34"/>
      <c r="AA1236" s="34"/>
      <c r="AB1236" s="34"/>
      <c r="AC1236" s="34"/>
      <c r="AD1236" s="34"/>
      <c r="AE1236" s="34"/>
      <c r="AF1236" s="34"/>
      <c r="AG1236" s="34"/>
      <c r="AH1236" s="34"/>
      <c r="AI1236" s="34"/>
      <c r="AJ1236" s="34"/>
      <c r="AK1236" s="34"/>
      <c r="AL1236" s="34"/>
      <c r="AM1236" s="34"/>
      <c r="AN1236" s="34"/>
      <c r="AO1236" s="34"/>
      <c r="AP1236" s="34"/>
      <c r="AQ1236" s="34"/>
      <c r="AR1236" s="34"/>
      <c r="AS1236" s="34"/>
      <c r="AT1236" s="34"/>
      <c r="AU1236" s="34"/>
      <c r="AV1236" s="34"/>
      <c r="AW1236" s="34"/>
    </row>
    <row r="1237" spans="2:49" hidden="1">
      <c r="B1237" s="28">
        <f t="shared" si="19"/>
        <v>1234</v>
      </c>
      <c r="C1237" s="55">
        <v>45547</v>
      </c>
      <c r="D1237" s="30" t="s">
        <v>1464</v>
      </c>
      <c r="E1237" s="30" t="s">
        <v>705</v>
      </c>
      <c r="F1237" s="30" t="s">
        <v>722</v>
      </c>
      <c r="G1237" s="30" t="s">
        <v>3777</v>
      </c>
      <c r="H1237" s="30" t="s">
        <v>3801</v>
      </c>
      <c r="I1237" s="30" t="s">
        <v>3802</v>
      </c>
      <c r="J1237" s="30" t="s">
        <v>3803</v>
      </c>
      <c r="K1237" s="30"/>
      <c r="L1237" s="31" t="s">
        <v>3130</v>
      </c>
      <c r="M1237" s="31" t="s">
        <v>2193</v>
      </c>
      <c r="N1237" s="34" t="s">
        <v>2194</v>
      </c>
      <c r="O1237" s="35" t="s">
        <v>2486</v>
      </c>
      <c r="P1237" s="34"/>
      <c r="Q1237" s="36" t="s">
        <v>2195</v>
      </c>
      <c r="R1237" s="36"/>
      <c r="S1237" s="36"/>
      <c r="T1237" s="34"/>
      <c r="U1237" s="34"/>
      <c r="V1237" s="34"/>
      <c r="W1237" s="34"/>
      <c r="X1237" s="34"/>
      <c r="Y1237" s="34"/>
      <c r="Z1237" s="34"/>
      <c r="AA1237" s="34"/>
      <c r="AB1237" s="34"/>
      <c r="AC1237" s="34"/>
      <c r="AD1237" s="34"/>
      <c r="AE1237" s="34"/>
      <c r="AF1237" s="34"/>
      <c r="AG1237" s="34"/>
      <c r="AH1237" s="34"/>
      <c r="AI1237" s="34"/>
      <c r="AJ1237" s="34"/>
      <c r="AK1237" s="34"/>
      <c r="AL1237" s="34"/>
      <c r="AM1237" s="34"/>
      <c r="AN1237" s="34"/>
      <c r="AO1237" s="34"/>
      <c r="AP1237" s="34"/>
      <c r="AQ1237" s="34"/>
      <c r="AR1237" s="34"/>
      <c r="AS1237" s="34"/>
      <c r="AT1237" s="34"/>
      <c r="AU1237" s="34"/>
      <c r="AV1237" s="34"/>
      <c r="AW1237" s="34"/>
    </row>
    <row r="1238" spans="2:49" hidden="1">
      <c r="B1238" s="28">
        <f t="shared" si="19"/>
        <v>1235</v>
      </c>
      <c r="C1238" s="55">
        <v>45547</v>
      </c>
      <c r="D1238" s="30" t="s">
        <v>1464</v>
      </c>
      <c r="E1238" s="30" t="s">
        <v>705</v>
      </c>
      <c r="F1238" s="30" t="s">
        <v>722</v>
      </c>
      <c r="G1238" s="30" t="s">
        <v>3777</v>
      </c>
      <c r="H1238" s="30" t="s">
        <v>3801</v>
      </c>
      <c r="I1238" s="30" t="s">
        <v>3802</v>
      </c>
      <c r="J1238" s="30" t="s">
        <v>3805</v>
      </c>
      <c r="K1238" s="30"/>
      <c r="L1238" s="31" t="s">
        <v>3130</v>
      </c>
      <c r="M1238" s="31" t="s">
        <v>2193</v>
      </c>
      <c r="N1238" s="34" t="s">
        <v>2194</v>
      </c>
      <c r="O1238" s="35" t="s">
        <v>2486</v>
      </c>
      <c r="P1238" s="34"/>
      <c r="Q1238" s="36" t="s">
        <v>2195</v>
      </c>
      <c r="R1238" s="36"/>
      <c r="S1238" s="36"/>
      <c r="T1238" s="34"/>
      <c r="U1238" s="34"/>
      <c r="V1238" s="34"/>
      <c r="W1238" s="34"/>
      <c r="X1238" s="34"/>
      <c r="Y1238" s="34"/>
      <c r="Z1238" s="34"/>
      <c r="AA1238" s="34"/>
      <c r="AB1238" s="34"/>
      <c r="AC1238" s="34"/>
      <c r="AD1238" s="34"/>
      <c r="AE1238" s="34"/>
      <c r="AF1238" s="34"/>
      <c r="AG1238" s="34"/>
      <c r="AH1238" s="34"/>
      <c r="AI1238" s="34"/>
      <c r="AJ1238" s="34"/>
      <c r="AK1238" s="34"/>
      <c r="AL1238" s="34"/>
      <c r="AM1238" s="34"/>
      <c r="AN1238" s="34"/>
      <c r="AO1238" s="34"/>
      <c r="AP1238" s="34"/>
      <c r="AQ1238" s="34"/>
      <c r="AR1238" s="34"/>
      <c r="AS1238" s="34"/>
      <c r="AT1238" s="34"/>
      <c r="AU1238" s="34"/>
      <c r="AV1238" s="34"/>
      <c r="AW1238" s="34"/>
    </row>
    <row r="1239" spans="2:49" hidden="1">
      <c r="B1239" s="28">
        <f t="shared" si="19"/>
        <v>1236</v>
      </c>
      <c r="C1239" s="55">
        <v>45547</v>
      </c>
      <c r="D1239" s="30" t="s">
        <v>1464</v>
      </c>
      <c r="E1239" s="30" t="s">
        <v>705</v>
      </c>
      <c r="F1239" s="30" t="s">
        <v>722</v>
      </c>
      <c r="G1239" s="30" t="s">
        <v>3777</v>
      </c>
      <c r="H1239" s="30" t="s">
        <v>3801</v>
      </c>
      <c r="I1239" s="30" t="s">
        <v>3802</v>
      </c>
      <c r="J1239" s="30" t="s">
        <v>3806</v>
      </c>
      <c r="K1239" s="30"/>
      <c r="L1239" s="31" t="s">
        <v>3130</v>
      </c>
      <c r="M1239" s="31" t="s">
        <v>2193</v>
      </c>
      <c r="N1239" s="34" t="s">
        <v>2194</v>
      </c>
      <c r="O1239" s="35" t="s">
        <v>2486</v>
      </c>
      <c r="P1239" s="34"/>
      <c r="Q1239" s="36" t="s">
        <v>2195</v>
      </c>
      <c r="R1239" s="36"/>
      <c r="S1239" s="36"/>
      <c r="T1239" s="34"/>
      <c r="U1239" s="34"/>
      <c r="V1239" s="34"/>
      <c r="W1239" s="34"/>
      <c r="X1239" s="34"/>
      <c r="Y1239" s="34"/>
      <c r="Z1239" s="34"/>
      <c r="AA1239" s="34"/>
      <c r="AB1239" s="34"/>
      <c r="AC1239" s="34"/>
      <c r="AD1239" s="34"/>
      <c r="AE1239" s="34"/>
      <c r="AF1239" s="34"/>
      <c r="AG1239" s="34"/>
      <c r="AH1239" s="34"/>
      <c r="AI1239" s="34"/>
      <c r="AJ1239" s="34"/>
      <c r="AK1239" s="34"/>
      <c r="AL1239" s="34"/>
      <c r="AM1239" s="34"/>
      <c r="AN1239" s="34"/>
      <c r="AO1239" s="34"/>
      <c r="AP1239" s="34"/>
      <c r="AQ1239" s="34"/>
      <c r="AR1239" s="34"/>
      <c r="AS1239" s="34"/>
      <c r="AT1239" s="34"/>
      <c r="AU1239" s="34"/>
      <c r="AV1239" s="34"/>
      <c r="AW1239" s="34"/>
    </row>
    <row r="1240" spans="2:49" hidden="1">
      <c r="B1240" s="28">
        <f t="shared" si="19"/>
        <v>1237</v>
      </c>
      <c r="C1240" s="60">
        <v>45548</v>
      </c>
      <c r="D1240" s="30" t="s">
        <v>1464</v>
      </c>
      <c r="E1240" s="30" t="s">
        <v>705</v>
      </c>
      <c r="F1240" s="30" t="s">
        <v>722</v>
      </c>
      <c r="G1240" s="30" t="s">
        <v>179</v>
      </c>
      <c r="H1240" s="30" t="s">
        <v>3240</v>
      </c>
      <c r="I1240" s="30" t="s">
        <v>3807</v>
      </c>
      <c r="J1240" s="30" t="s">
        <v>3808</v>
      </c>
      <c r="K1240" s="30" t="s">
        <v>3809</v>
      </c>
      <c r="L1240" s="31" t="s">
        <v>3054</v>
      </c>
      <c r="M1240" s="31" t="s">
        <v>3325</v>
      </c>
      <c r="N1240" s="34" t="s">
        <v>203</v>
      </c>
      <c r="O1240" s="35" t="s">
        <v>3810</v>
      </c>
      <c r="P1240" s="34">
        <v>1</v>
      </c>
      <c r="Q1240" s="36" t="s">
        <v>2602</v>
      </c>
      <c r="R1240" s="36" t="s">
        <v>3811</v>
      </c>
      <c r="S1240" s="36" t="s">
        <v>3812</v>
      </c>
      <c r="T1240" s="34"/>
      <c r="U1240" s="34"/>
      <c r="V1240" s="34"/>
      <c r="W1240" s="34"/>
      <c r="X1240" s="34"/>
      <c r="Y1240" s="34"/>
      <c r="Z1240" s="34"/>
      <c r="AA1240" s="34"/>
      <c r="AB1240" s="34"/>
      <c r="AC1240" s="34"/>
      <c r="AD1240" s="34"/>
      <c r="AE1240" s="34"/>
      <c r="AF1240" s="34"/>
      <c r="AG1240" s="34"/>
      <c r="AH1240" s="34"/>
      <c r="AI1240" s="34"/>
      <c r="AJ1240" s="34"/>
      <c r="AK1240" s="34"/>
      <c r="AL1240" s="34"/>
      <c r="AM1240" s="34"/>
      <c r="AN1240" s="34"/>
      <c r="AO1240" s="34"/>
      <c r="AP1240" s="34"/>
      <c r="AQ1240" s="34"/>
      <c r="AR1240" s="34"/>
      <c r="AS1240" s="34"/>
      <c r="AT1240" s="34"/>
      <c r="AU1240" s="34"/>
      <c r="AV1240" s="34"/>
      <c r="AW1240" s="34"/>
    </row>
    <row r="1241" spans="2:49" hidden="1">
      <c r="B1241" s="28">
        <f t="shared" si="19"/>
        <v>1238</v>
      </c>
      <c r="C1241" s="55">
        <v>45548</v>
      </c>
      <c r="D1241" s="30" t="s">
        <v>1464</v>
      </c>
      <c r="E1241" s="30" t="s">
        <v>705</v>
      </c>
      <c r="F1241" s="30" t="s">
        <v>722</v>
      </c>
      <c r="G1241" s="30" t="s">
        <v>179</v>
      </c>
      <c r="H1241" s="30" t="s">
        <v>3778</v>
      </c>
      <c r="I1241" s="30" t="s">
        <v>3241</v>
      </c>
      <c r="J1241" s="30" t="s">
        <v>3813</v>
      </c>
      <c r="K1241" s="30" t="s">
        <v>3814</v>
      </c>
      <c r="L1241" s="31" t="s">
        <v>3036</v>
      </c>
      <c r="M1241" s="31" t="s">
        <v>582</v>
      </c>
      <c r="N1241" s="34" t="s">
        <v>162</v>
      </c>
      <c r="O1241" s="35"/>
      <c r="P1241" s="34">
        <v>1</v>
      </c>
      <c r="Q1241" s="36" t="s">
        <v>2188</v>
      </c>
      <c r="R1241" s="36" t="s">
        <v>3815</v>
      </c>
      <c r="S1241" s="36" t="s">
        <v>3816</v>
      </c>
      <c r="T1241" s="34">
        <v>1</v>
      </c>
      <c r="U1241" s="34"/>
      <c r="V1241" s="34"/>
      <c r="W1241" s="34"/>
      <c r="X1241" s="34"/>
      <c r="Y1241" s="34"/>
      <c r="Z1241" s="34"/>
      <c r="AA1241" s="34"/>
      <c r="AB1241" s="34"/>
      <c r="AC1241" s="34"/>
      <c r="AD1241" s="34"/>
      <c r="AE1241" s="34"/>
      <c r="AF1241" s="34"/>
      <c r="AG1241" s="34"/>
      <c r="AH1241" s="34"/>
      <c r="AI1241" s="34"/>
      <c r="AJ1241" s="34"/>
      <c r="AK1241" s="34"/>
      <c r="AL1241" s="34"/>
      <c r="AM1241" s="34"/>
      <c r="AN1241" s="34"/>
      <c r="AO1241" s="34"/>
      <c r="AP1241" s="34"/>
      <c r="AQ1241" s="34"/>
      <c r="AR1241" s="34"/>
      <c r="AS1241" s="34"/>
      <c r="AT1241" s="34"/>
      <c r="AU1241" s="34"/>
      <c r="AV1241" s="34"/>
      <c r="AW1241" s="34"/>
    </row>
    <row r="1242" spans="2:49" hidden="1">
      <c r="B1242" s="28">
        <f t="shared" si="19"/>
        <v>1239</v>
      </c>
      <c r="C1242" s="55">
        <v>45548</v>
      </c>
      <c r="D1242" s="30" t="s">
        <v>1464</v>
      </c>
      <c r="E1242" s="30" t="s">
        <v>705</v>
      </c>
      <c r="F1242" s="30" t="s">
        <v>722</v>
      </c>
      <c r="G1242" s="30" t="s">
        <v>3777</v>
      </c>
      <c r="H1242" s="30" t="s">
        <v>3817</v>
      </c>
      <c r="I1242" s="30" t="s">
        <v>3818</v>
      </c>
      <c r="J1242" s="30" t="s">
        <v>3819</v>
      </c>
      <c r="K1242" s="30" t="s">
        <v>3820</v>
      </c>
      <c r="L1242" s="31" t="s">
        <v>3202</v>
      </c>
      <c r="M1242" s="31" t="s">
        <v>48</v>
      </c>
      <c r="N1242" s="34" t="s">
        <v>3460</v>
      </c>
      <c r="O1242" s="35"/>
      <c r="P1242" s="34"/>
      <c r="Q1242" s="36" t="s">
        <v>2281</v>
      </c>
      <c r="R1242" s="36"/>
      <c r="S1242" s="36"/>
      <c r="T1242" s="34"/>
      <c r="U1242" s="34"/>
      <c r="V1242" s="34"/>
      <c r="W1242" s="34"/>
      <c r="X1242" s="34"/>
      <c r="Y1242" s="34"/>
      <c r="Z1242" s="34"/>
      <c r="AA1242" s="34"/>
      <c r="AB1242" s="34"/>
      <c r="AC1242" s="34"/>
      <c r="AD1242" s="34"/>
      <c r="AE1242" s="34"/>
      <c r="AF1242" s="34"/>
      <c r="AG1242" s="34"/>
      <c r="AH1242" s="34"/>
      <c r="AI1242" s="34"/>
      <c r="AJ1242" s="34"/>
      <c r="AK1242" s="34"/>
      <c r="AL1242" s="34"/>
      <c r="AM1242" s="34"/>
      <c r="AN1242" s="34"/>
      <c r="AO1242" s="34"/>
      <c r="AP1242" s="34"/>
      <c r="AQ1242" s="34"/>
      <c r="AR1242" s="34"/>
      <c r="AS1242" s="34"/>
      <c r="AT1242" s="34"/>
      <c r="AU1242" s="34"/>
      <c r="AV1242" s="34"/>
      <c r="AW1242" s="34"/>
    </row>
    <row r="1243" spans="2:49" hidden="1">
      <c r="B1243" s="28">
        <f t="shared" si="19"/>
        <v>1240</v>
      </c>
      <c r="C1243" s="55">
        <v>45548</v>
      </c>
      <c r="D1243" s="30" t="s">
        <v>1464</v>
      </c>
      <c r="E1243" s="30" t="s">
        <v>705</v>
      </c>
      <c r="F1243" s="30" t="s">
        <v>722</v>
      </c>
      <c r="G1243" s="30" t="s">
        <v>179</v>
      </c>
      <c r="H1243" s="30" t="s">
        <v>3817</v>
      </c>
      <c r="I1243" s="30" t="s">
        <v>3821</v>
      </c>
      <c r="J1243" s="30" t="s">
        <v>3822</v>
      </c>
      <c r="K1243" s="30" t="s">
        <v>3823</v>
      </c>
      <c r="L1243" s="31" t="s">
        <v>3057</v>
      </c>
      <c r="M1243" s="31" t="s">
        <v>3058</v>
      </c>
      <c r="N1243" s="34" t="s">
        <v>686</v>
      </c>
      <c r="O1243" s="35" t="s">
        <v>3824</v>
      </c>
      <c r="P1243" s="34">
        <v>1</v>
      </c>
      <c r="Q1243" s="36" t="s">
        <v>2281</v>
      </c>
      <c r="R1243" s="36"/>
      <c r="S1243" s="36"/>
      <c r="T1243" s="34"/>
      <c r="U1243" s="34"/>
      <c r="V1243" s="34"/>
      <c r="W1243" s="34"/>
      <c r="X1243" s="34"/>
      <c r="Y1243" s="34"/>
      <c r="Z1243" s="34"/>
      <c r="AA1243" s="34">
        <v>1</v>
      </c>
      <c r="AB1243" s="34"/>
      <c r="AC1243" s="34"/>
      <c r="AD1243" s="34"/>
      <c r="AE1243" s="34"/>
      <c r="AF1243" s="34"/>
      <c r="AG1243" s="34"/>
      <c r="AH1243" s="34"/>
      <c r="AI1243" s="34"/>
      <c r="AJ1243" s="34"/>
      <c r="AK1243" s="34"/>
      <c r="AL1243" s="34"/>
      <c r="AM1243" s="34"/>
      <c r="AN1243" s="34"/>
      <c r="AO1243" s="34"/>
      <c r="AP1243" s="34"/>
      <c r="AQ1243" s="34"/>
      <c r="AR1243" s="34"/>
      <c r="AS1243" s="34"/>
      <c r="AT1243" s="34"/>
      <c r="AU1243" s="34"/>
      <c r="AV1243" s="34"/>
      <c r="AW1243" s="34"/>
    </row>
    <row r="1244" spans="2:49" hidden="1">
      <c r="B1244" s="28">
        <f t="shared" si="19"/>
        <v>1241</v>
      </c>
      <c r="C1244" s="55">
        <v>45548</v>
      </c>
      <c r="D1244" s="30" t="s">
        <v>1464</v>
      </c>
      <c r="E1244" s="30" t="s">
        <v>705</v>
      </c>
      <c r="F1244" s="30" t="s">
        <v>722</v>
      </c>
      <c r="G1244" s="30" t="s">
        <v>3777</v>
      </c>
      <c r="H1244" s="30" t="s">
        <v>1476</v>
      </c>
      <c r="I1244" s="30" t="s">
        <v>3785</v>
      </c>
      <c r="J1244" s="30" t="s">
        <v>3825</v>
      </c>
      <c r="K1244" s="30" t="s">
        <v>3826</v>
      </c>
      <c r="L1244" s="31" t="s">
        <v>3048</v>
      </c>
      <c r="M1244" s="31" t="s">
        <v>3049</v>
      </c>
      <c r="N1244" s="34" t="s">
        <v>3788</v>
      </c>
      <c r="O1244" s="35" t="s">
        <v>3693</v>
      </c>
      <c r="P1244" s="34"/>
      <c r="Q1244" s="36" t="s">
        <v>2372</v>
      </c>
      <c r="R1244" s="36"/>
      <c r="S1244" s="36"/>
      <c r="T1244" s="34"/>
      <c r="U1244" s="34"/>
      <c r="V1244" s="34"/>
      <c r="W1244" s="34"/>
      <c r="X1244" s="34"/>
      <c r="Y1244" s="34"/>
      <c r="Z1244" s="34"/>
      <c r="AA1244" s="34"/>
      <c r="AB1244" s="34"/>
      <c r="AC1244" s="34"/>
      <c r="AD1244" s="34"/>
      <c r="AE1244" s="34"/>
      <c r="AF1244" s="34"/>
      <c r="AG1244" s="34"/>
      <c r="AH1244" s="34"/>
      <c r="AI1244" s="34"/>
      <c r="AJ1244" s="34"/>
      <c r="AK1244" s="34"/>
      <c r="AL1244" s="34"/>
      <c r="AM1244" s="34"/>
      <c r="AN1244" s="34"/>
      <c r="AO1244" s="34"/>
      <c r="AP1244" s="34"/>
      <c r="AQ1244" s="34"/>
      <c r="AR1244" s="34"/>
      <c r="AS1244" s="34"/>
      <c r="AT1244" s="34"/>
      <c r="AU1244" s="34"/>
      <c r="AV1244" s="34"/>
      <c r="AW1244" s="34"/>
    </row>
    <row r="1245" spans="2:49" hidden="1">
      <c r="B1245" s="28">
        <f t="shared" si="19"/>
        <v>1242</v>
      </c>
      <c r="C1245" s="55">
        <v>45548</v>
      </c>
      <c r="D1245" s="30" t="s">
        <v>1464</v>
      </c>
      <c r="E1245" s="30" t="s">
        <v>705</v>
      </c>
      <c r="F1245" s="30" t="s">
        <v>722</v>
      </c>
      <c r="G1245" s="30" t="s">
        <v>3790</v>
      </c>
      <c r="H1245" s="30" t="s">
        <v>3791</v>
      </c>
      <c r="I1245" s="30" t="s">
        <v>3792</v>
      </c>
      <c r="J1245" s="30" t="s">
        <v>3827</v>
      </c>
      <c r="K1245" s="30" t="s">
        <v>3828</v>
      </c>
      <c r="L1245" s="31" t="s">
        <v>3036</v>
      </c>
      <c r="M1245" s="31" t="s">
        <v>3356</v>
      </c>
      <c r="N1245" s="34" t="s">
        <v>162</v>
      </c>
      <c r="O1245" s="35" t="s">
        <v>2499</v>
      </c>
      <c r="P1245" s="34">
        <v>1</v>
      </c>
      <c r="Q1245" s="36" t="s">
        <v>2397</v>
      </c>
      <c r="R1245" s="36" t="s">
        <v>3829</v>
      </c>
      <c r="S1245" s="36" t="s">
        <v>3724</v>
      </c>
      <c r="T1245" s="34"/>
      <c r="U1245" s="34"/>
      <c r="V1245" s="34"/>
      <c r="W1245" s="34"/>
      <c r="X1245" s="34"/>
      <c r="Y1245" s="34"/>
      <c r="Z1245" s="34"/>
      <c r="AA1245" s="34"/>
      <c r="AB1245" s="34"/>
      <c r="AC1245" s="34"/>
      <c r="AD1245" s="34"/>
      <c r="AE1245" s="34"/>
      <c r="AF1245" s="34"/>
      <c r="AG1245" s="34"/>
      <c r="AH1245" s="34"/>
      <c r="AI1245" s="34"/>
      <c r="AJ1245" s="34"/>
      <c r="AK1245" s="34"/>
      <c r="AL1245" s="34"/>
      <c r="AM1245" s="34"/>
      <c r="AN1245" s="34"/>
      <c r="AO1245" s="34"/>
      <c r="AP1245" s="34"/>
      <c r="AQ1245" s="34"/>
      <c r="AR1245" s="34"/>
      <c r="AS1245" s="34"/>
      <c r="AT1245" s="34"/>
      <c r="AU1245" s="34"/>
      <c r="AV1245" s="34"/>
      <c r="AW1245" s="34"/>
    </row>
    <row r="1246" spans="2:49" hidden="1">
      <c r="B1246" s="28">
        <f t="shared" si="19"/>
        <v>1243</v>
      </c>
      <c r="C1246" s="55">
        <v>45548</v>
      </c>
      <c r="D1246" s="30" t="s">
        <v>1464</v>
      </c>
      <c r="E1246" s="30" t="s">
        <v>705</v>
      </c>
      <c r="F1246" s="30" t="s">
        <v>722</v>
      </c>
      <c r="G1246" s="30" t="s">
        <v>3777</v>
      </c>
      <c r="H1246" s="30" t="s">
        <v>3791</v>
      </c>
      <c r="I1246" s="30" t="s">
        <v>3830</v>
      </c>
      <c r="J1246" s="30" t="s">
        <v>3827</v>
      </c>
      <c r="K1246" s="30"/>
      <c r="L1246" s="31" t="s">
        <v>3130</v>
      </c>
      <c r="M1246" s="31" t="s">
        <v>3131</v>
      </c>
      <c r="N1246" s="34" t="s">
        <v>2194</v>
      </c>
      <c r="O1246" s="35" t="s">
        <v>2486</v>
      </c>
      <c r="P1246" s="34"/>
      <c r="Q1246" s="36" t="s">
        <v>2397</v>
      </c>
      <c r="R1246" s="36"/>
      <c r="S1246" s="36"/>
      <c r="T1246" s="34"/>
      <c r="U1246" s="34"/>
      <c r="V1246" s="34"/>
      <c r="W1246" s="34"/>
      <c r="X1246" s="34"/>
      <c r="Y1246" s="34"/>
      <c r="Z1246" s="34"/>
      <c r="AA1246" s="34"/>
      <c r="AB1246" s="34"/>
      <c r="AC1246" s="34"/>
      <c r="AD1246" s="34"/>
      <c r="AE1246" s="34"/>
      <c r="AF1246" s="34"/>
      <c r="AG1246" s="34"/>
      <c r="AH1246" s="34"/>
      <c r="AI1246" s="34"/>
      <c r="AJ1246" s="34"/>
      <c r="AK1246" s="34"/>
      <c r="AL1246" s="34"/>
      <c r="AM1246" s="34"/>
      <c r="AN1246" s="34"/>
      <c r="AO1246" s="34"/>
      <c r="AP1246" s="34"/>
      <c r="AQ1246" s="34"/>
      <c r="AR1246" s="34"/>
      <c r="AS1246" s="34"/>
      <c r="AT1246" s="34"/>
      <c r="AU1246" s="34"/>
      <c r="AV1246" s="34"/>
      <c r="AW1246" s="34"/>
    </row>
    <row r="1247" spans="2:49" hidden="1">
      <c r="B1247" s="28">
        <f t="shared" si="19"/>
        <v>1244</v>
      </c>
      <c r="C1247" s="55">
        <v>45548</v>
      </c>
      <c r="D1247" s="30" t="s">
        <v>1464</v>
      </c>
      <c r="E1247" s="30" t="s">
        <v>705</v>
      </c>
      <c r="F1247" s="30" t="s">
        <v>722</v>
      </c>
      <c r="G1247" s="30" t="s">
        <v>3777</v>
      </c>
      <c r="H1247" s="30" t="s">
        <v>3791</v>
      </c>
      <c r="I1247" s="30" t="s">
        <v>3830</v>
      </c>
      <c r="J1247" s="30" t="s">
        <v>3793</v>
      </c>
      <c r="K1247" s="30"/>
      <c r="L1247" s="31" t="s">
        <v>3130</v>
      </c>
      <c r="M1247" s="31" t="s">
        <v>3131</v>
      </c>
      <c r="N1247" s="34" t="s">
        <v>2194</v>
      </c>
      <c r="O1247" s="35" t="s">
        <v>2486</v>
      </c>
      <c r="P1247" s="34"/>
      <c r="Q1247" s="36" t="s">
        <v>2397</v>
      </c>
      <c r="R1247" s="36"/>
      <c r="S1247" s="36"/>
      <c r="T1247" s="34"/>
      <c r="U1247" s="34"/>
      <c r="V1247" s="34"/>
      <c r="W1247" s="34"/>
      <c r="X1247" s="34"/>
      <c r="Y1247" s="34"/>
      <c r="Z1247" s="34"/>
      <c r="AA1247" s="34"/>
      <c r="AB1247" s="34"/>
      <c r="AC1247" s="34"/>
      <c r="AD1247" s="34"/>
      <c r="AE1247" s="34"/>
      <c r="AF1247" s="34"/>
      <c r="AG1247" s="34"/>
      <c r="AH1247" s="34"/>
      <c r="AI1247" s="34"/>
      <c r="AJ1247" s="34"/>
      <c r="AK1247" s="34"/>
      <c r="AL1247" s="34"/>
      <c r="AM1247" s="34"/>
      <c r="AN1247" s="34"/>
      <c r="AO1247" s="34"/>
      <c r="AP1247" s="34"/>
      <c r="AQ1247" s="34"/>
      <c r="AR1247" s="34"/>
      <c r="AS1247" s="34"/>
      <c r="AT1247" s="34"/>
      <c r="AU1247" s="34"/>
      <c r="AV1247" s="34"/>
      <c r="AW1247" s="34"/>
    </row>
    <row r="1248" spans="2:49" hidden="1">
      <c r="B1248" s="28">
        <f t="shared" si="19"/>
        <v>1245</v>
      </c>
      <c r="C1248" s="55">
        <v>45548</v>
      </c>
      <c r="D1248" s="30" t="s">
        <v>1464</v>
      </c>
      <c r="E1248" s="30" t="s">
        <v>705</v>
      </c>
      <c r="F1248" s="30" t="s">
        <v>722</v>
      </c>
      <c r="G1248" s="30" t="s">
        <v>3777</v>
      </c>
      <c r="H1248" s="30" t="s">
        <v>3791</v>
      </c>
      <c r="I1248" s="30" t="s">
        <v>3831</v>
      </c>
      <c r="J1248" s="30" t="s">
        <v>3832</v>
      </c>
      <c r="K1248" s="30"/>
      <c r="L1248" s="31" t="s">
        <v>3130</v>
      </c>
      <c r="M1248" s="31" t="s">
        <v>3131</v>
      </c>
      <c r="N1248" s="34" t="s">
        <v>2194</v>
      </c>
      <c r="O1248" s="35" t="s">
        <v>2486</v>
      </c>
      <c r="P1248" s="34"/>
      <c r="Q1248" s="36" t="s">
        <v>2397</v>
      </c>
      <c r="R1248" s="36"/>
      <c r="S1248" s="36"/>
      <c r="T1248" s="34"/>
      <c r="U1248" s="34"/>
      <c r="V1248" s="34"/>
      <c r="W1248" s="34"/>
      <c r="X1248" s="34"/>
      <c r="Y1248" s="34"/>
      <c r="Z1248" s="34"/>
      <c r="AA1248" s="34"/>
      <c r="AB1248" s="34"/>
      <c r="AC1248" s="34"/>
      <c r="AD1248" s="34"/>
      <c r="AE1248" s="34"/>
      <c r="AF1248" s="34"/>
      <c r="AG1248" s="34"/>
      <c r="AH1248" s="34"/>
      <c r="AI1248" s="34"/>
      <c r="AJ1248" s="34"/>
      <c r="AK1248" s="34"/>
      <c r="AL1248" s="34"/>
      <c r="AM1248" s="34"/>
      <c r="AN1248" s="34"/>
      <c r="AO1248" s="34"/>
      <c r="AP1248" s="34"/>
      <c r="AQ1248" s="34"/>
      <c r="AR1248" s="34"/>
      <c r="AS1248" s="34"/>
      <c r="AT1248" s="34"/>
      <c r="AU1248" s="34"/>
      <c r="AV1248" s="34"/>
      <c r="AW1248" s="34"/>
    </row>
    <row r="1249" spans="2:49" hidden="1">
      <c r="B1249" s="28">
        <f t="shared" si="19"/>
        <v>1246</v>
      </c>
      <c r="C1249" s="55">
        <v>45548</v>
      </c>
      <c r="D1249" s="30" t="s">
        <v>1464</v>
      </c>
      <c r="E1249" s="30" t="s">
        <v>705</v>
      </c>
      <c r="F1249" s="30" t="s">
        <v>722</v>
      </c>
      <c r="G1249" s="30" t="s">
        <v>3790</v>
      </c>
      <c r="H1249" s="30" t="s">
        <v>3801</v>
      </c>
      <c r="I1249" s="30" t="s">
        <v>3802</v>
      </c>
      <c r="J1249" s="30" t="s">
        <v>3833</v>
      </c>
      <c r="K1249" s="30" t="s">
        <v>3834</v>
      </c>
      <c r="L1249" s="31" t="s">
        <v>1265</v>
      </c>
      <c r="M1249" s="31" t="s">
        <v>3091</v>
      </c>
      <c r="N1249" s="34" t="s">
        <v>3074</v>
      </c>
      <c r="O1249" s="35" t="s">
        <v>2494</v>
      </c>
      <c r="P1249" s="34"/>
      <c r="Q1249" s="36" t="s">
        <v>2195</v>
      </c>
      <c r="R1249" s="36"/>
      <c r="S1249" s="36"/>
      <c r="T1249" s="34"/>
      <c r="U1249" s="34"/>
      <c r="V1249" s="34"/>
      <c r="W1249" s="34"/>
      <c r="X1249" s="34"/>
      <c r="Y1249" s="34"/>
      <c r="Z1249" s="34">
        <v>1</v>
      </c>
      <c r="AA1249" s="34"/>
      <c r="AB1249" s="34"/>
      <c r="AC1249" s="34"/>
      <c r="AD1249" s="34"/>
      <c r="AE1249" s="34"/>
      <c r="AF1249" s="34"/>
      <c r="AG1249" s="34"/>
      <c r="AH1249" s="34"/>
      <c r="AI1249" s="34"/>
      <c r="AJ1249" s="34"/>
      <c r="AK1249" s="34"/>
      <c r="AL1249" s="34"/>
      <c r="AM1249" s="34"/>
      <c r="AN1249" s="34"/>
      <c r="AO1249" s="34"/>
      <c r="AP1249" s="34"/>
      <c r="AQ1249" s="34"/>
      <c r="AR1249" s="34"/>
      <c r="AS1249" s="34"/>
      <c r="AT1249" s="34"/>
      <c r="AU1249" s="34"/>
      <c r="AV1249" s="34"/>
      <c r="AW1249" s="34"/>
    </row>
    <row r="1250" spans="2:49" hidden="1">
      <c r="B1250" s="28">
        <f t="shared" si="19"/>
        <v>1247</v>
      </c>
      <c r="C1250" s="55">
        <v>45548</v>
      </c>
      <c r="D1250" s="30" t="s">
        <v>1464</v>
      </c>
      <c r="E1250" s="30" t="s">
        <v>705</v>
      </c>
      <c r="F1250" s="30" t="s">
        <v>722</v>
      </c>
      <c r="G1250" s="30" t="s">
        <v>3777</v>
      </c>
      <c r="H1250" s="30" t="s">
        <v>3801</v>
      </c>
      <c r="I1250" s="30" t="s">
        <v>3802</v>
      </c>
      <c r="J1250" s="30" t="s">
        <v>3833</v>
      </c>
      <c r="K1250" s="30"/>
      <c r="L1250" s="31" t="s">
        <v>3130</v>
      </c>
      <c r="M1250" s="31" t="s">
        <v>2193</v>
      </c>
      <c r="N1250" s="34" t="s">
        <v>2194</v>
      </c>
      <c r="O1250" s="35" t="s">
        <v>2486</v>
      </c>
      <c r="P1250" s="34"/>
      <c r="Q1250" s="36" t="s">
        <v>2195</v>
      </c>
      <c r="R1250" s="36"/>
      <c r="S1250" s="36"/>
      <c r="T1250" s="34"/>
      <c r="U1250" s="34"/>
      <c r="V1250" s="34"/>
      <c r="W1250" s="34"/>
      <c r="X1250" s="34"/>
      <c r="Y1250" s="34"/>
      <c r="Z1250" s="34"/>
      <c r="AA1250" s="34"/>
      <c r="AB1250" s="34"/>
      <c r="AC1250" s="34"/>
      <c r="AD1250" s="34"/>
      <c r="AE1250" s="34"/>
      <c r="AF1250" s="34"/>
      <c r="AG1250" s="34"/>
      <c r="AH1250" s="34"/>
      <c r="AI1250" s="34"/>
      <c r="AJ1250" s="34"/>
      <c r="AK1250" s="34"/>
      <c r="AL1250" s="34"/>
      <c r="AM1250" s="34"/>
      <c r="AN1250" s="34"/>
      <c r="AO1250" s="34"/>
      <c r="AP1250" s="34"/>
      <c r="AQ1250" s="34"/>
      <c r="AR1250" s="34"/>
      <c r="AS1250" s="34"/>
      <c r="AT1250" s="34"/>
      <c r="AU1250" s="34"/>
      <c r="AV1250" s="34"/>
      <c r="AW1250" s="34"/>
    </row>
    <row r="1251" spans="2:49" hidden="1">
      <c r="B1251" s="28">
        <f t="shared" si="19"/>
        <v>1248</v>
      </c>
      <c r="C1251" s="55">
        <v>45548</v>
      </c>
      <c r="D1251" s="30" t="s">
        <v>1464</v>
      </c>
      <c r="E1251" s="30" t="s">
        <v>705</v>
      </c>
      <c r="F1251" s="30" t="s">
        <v>722</v>
      </c>
      <c r="G1251" s="30" t="s">
        <v>3777</v>
      </c>
      <c r="H1251" s="30" t="s">
        <v>3801</v>
      </c>
      <c r="I1251" s="30" t="s">
        <v>3802</v>
      </c>
      <c r="J1251" s="30" t="s">
        <v>3835</v>
      </c>
      <c r="K1251" s="30"/>
      <c r="L1251" s="31" t="s">
        <v>3130</v>
      </c>
      <c r="M1251" s="31" t="s">
        <v>2193</v>
      </c>
      <c r="N1251" s="34" t="s">
        <v>2194</v>
      </c>
      <c r="O1251" s="35" t="s">
        <v>2486</v>
      </c>
      <c r="P1251" s="34"/>
      <c r="Q1251" s="36" t="s">
        <v>2195</v>
      </c>
      <c r="R1251" s="36"/>
      <c r="S1251" s="36"/>
      <c r="T1251" s="34"/>
      <c r="U1251" s="34"/>
      <c r="V1251" s="34"/>
      <c r="W1251" s="34"/>
      <c r="X1251" s="34"/>
      <c r="Y1251" s="34"/>
      <c r="Z1251" s="34"/>
      <c r="AA1251" s="34"/>
      <c r="AB1251" s="34"/>
      <c r="AC1251" s="34"/>
      <c r="AD1251" s="34"/>
      <c r="AE1251" s="34"/>
      <c r="AF1251" s="34"/>
      <c r="AG1251" s="34"/>
      <c r="AH1251" s="34"/>
      <c r="AI1251" s="34"/>
      <c r="AJ1251" s="34"/>
      <c r="AK1251" s="34"/>
      <c r="AL1251" s="34"/>
      <c r="AM1251" s="34"/>
      <c r="AN1251" s="34"/>
      <c r="AO1251" s="34"/>
      <c r="AP1251" s="34"/>
      <c r="AQ1251" s="34"/>
      <c r="AR1251" s="34"/>
      <c r="AS1251" s="34"/>
      <c r="AT1251" s="34"/>
      <c r="AU1251" s="34"/>
      <c r="AV1251" s="34"/>
      <c r="AW1251" s="34"/>
    </row>
    <row r="1252" spans="2:49" hidden="1">
      <c r="B1252" s="28">
        <f t="shared" si="19"/>
        <v>1249</v>
      </c>
      <c r="C1252" s="55">
        <v>45549</v>
      </c>
      <c r="D1252" s="30" t="s">
        <v>1464</v>
      </c>
      <c r="E1252" s="30" t="s">
        <v>705</v>
      </c>
      <c r="F1252" s="30" t="s">
        <v>722</v>
      </c>
      <c r="G1252" s="30" t="s">
        <v>179</v>
      </c>
      <c r="H1252" s="30" t="s">
        <v>3778</v>
      </c>
      <c r="I1252" s="30" t="s">
        <v>3836</v>
      </c>
      <c r="J1252" s="30" t="s">
        <v>3837</v>
      </c>
      <c r="K1252" s="30" t="s">
        <v>3838</v>
      </c>
      <c r="L1252" s="31" t="s">
        <v>3048</v>
      </c>
      <c r="M1252" s="31" t="s">
        <v>3049</v>
      </c>
      <c r="N1252" s="34" t="s">
        <v>3050</v>
      </c>
      <c r="O1252" s="35"/>
      <c r="P1252" s="34">
        <v>1</v>
      </c>
      <c r="Q1252" s="36" t="s">
        <v>2188</v>
      </c>
      <c r="R1252" s="36" t="s">
        <v>3839</v>
      </c>
      <c r="S1252" s="36" t="s">
        <v>3840</v>
      </c>
      <c r="T1252" s="34"/>
      <c r="U1252" s="34"/>
      <c r="V1252" s="34"/>
      <c r="W1252" s="34"/>
      <c r="X1252" s="34"/>
      <c r="Y1252" s="34"/>
      <c r="Z1252" s="34"/>
      <c r="AA1252" s="34"/>
      <c r="AB1252" s="34"/>
      <c r="AC1252" s="34"/>
      <c r="AD1252" s="34"/>
      <c r="AE1252" s="34"/>
      <c r="AF1252" s="34"/>
      <c r="AG1252" s="34"/>
      <c r="AH1252" s="34"/>
      <c r="AI1252" s="34"/>
      <c r="AJ1252" s="34"/>
      <c r="AK1252" s="34"/>
      <c r="AL1252" s="34"/>
      <c r="AM1252" s="34"/>
      <c r="AN1252" s="34"/>
      <c r="AO1252" s="34"/>
      <c r="AP1252" s="34"/>
      <c r="AQ1252" s="34"/>
      <c r="AR1252" s="34"/>
      <c r="AS1252" s="34"/>
      <c r="AT1252" s="34"/>
      <c r="AU1252" s="34"/>
      <c r="AV1252" s="34"/>
      <c r="AW1252" s="34"/>
    </row>
    <row r="1253" spans="2:49" hidden="1">
      <c r="B1253" s="28">
        <f t="shared" si="19"/>
        <v>1250</v>
      </c>
      <c r="C1253" s="55">
        <v>45549</v>
      </c>
      <c r="D1253" s="30" t="s">
        <v>1464</v>
      </c>
      <c r="E1253" s="30" t="s">
        <v>705</v>
      </c>
      <c r="F1253" s="30" t="s">
        <v>722</v>
      </c>
      <c r="G1253" s="30" t="s">
        <v>3777</v>
      </c>
      <c r="H1253" s="30" t="s">
        <v>3817</v>
      </c>
      <c r="I1253" s="30" t="s">
        <v>3841</v>
      </c>
      <c r="J1253" s="30" t="s">
        <v>3842</v>
      </c>
      <c r="K1253" s="30" t="s">
        <v>3843</v>
      </c>
      <c r="L1253" s="31" t="s">
        <v>3202</v>
      </c>
      <c r="M1253" s="31" t="s">
        <v>48</v>
      </c>
      <c r="N1253" s="34" t="s">
        <v>3460</v>
      </c>
      <c r="O1253" s="35"/>
      <c r="P1253" s="34"/>
      <c r="Q1253" s="36" t="s">
        <v>2281</v>
      </c>
      <c r="R1253" s="36"/>
      <c r="S1253" s="36"/>
      <c r="T1253" s="34"/>
      <c r="U1253" s="34"/>
      <c r="V1253" s="34"/>
      <c r="W1253" s="34"/>
      <c r="X1253" s="34"/>
      <c r="Y1253" s="34"/>
      <c r="Z1253" s="34"/>
      <c r="AA1253" s="34"/>
      <c r="AB1253" s="34"/>
      <c r="AC1253" s="34"/>
      <c r="AD1253" s="34"/>
      <c r="AE1253" s="34"/>
      <c r="AF1253" s="34"/>
      <c r="AG1253" s="34"/>
      <c r="AH1253" s="34"/>
      <c r="AI1253" s="34"/>
      <c r="AJ1253" s="34"/>
      <c r="AK1253" s="34"/>
      <c r="AL1253" s="34"/>
      <c r="AM1253" s="34"/>
      <c r="AN1253" s="34"/>
      <c r="AO1253" s="34"/>
      <c r="AP1253" s="34"/>
      <c r="AQ1253" s="34"/>
      <c r="AR1253" s="34"/>
      <c r="AS1253" s="34"/>
      <c r="AT1253" s="34"/>
      <c r="AU1253" s="34"/>
      <c r="AV1253" s="34"/>
      <c r="AW1253" s="34"/>
    </row>
    <row r="1254" spans="2:49" hidden="1">
      <c r="B1254" s="28">
        <f t="shared" si="19"/>
        <v>1251</v>
      </c>
      <c r="C1254" s="55" t="s">
        <v>3844</v>
      </c>
      <c r="D1254" s="30" t="s">
        <v>1464</v>
      </c>
      <c r="E1254" s="30" t="s">
        <v>705</v>
      </c>
      <c r="F1254" s="30" t="s">
        <v>722</v>
      </c>
      <c r="G1254" s="30" t="s">
        <v>3777</v>
      </c>
      <c r="H1254" s="30" t="s">
        <v>3778</v>
      </c>
      <c r="I1254" s="30" t="s">
        <v>3836</v>
      </c>
      <c r="J1254" s="30" t="s">
        <v>3845</v>
      </c>
      <c r="K1254" s="30" t="s">
        <v>3846</v>
      </c>
      <c r="L1254" s="31" t="s">
        <v>3048</v>
      </c>
      <c r="M1254" s="31" t="s">
        <v>3049</v>
      </c>
      <c r="N1254" s="34" t="s">
        <v>3847</v>
      </c>
      <c r="O1254" s="35" t="s">
        <v>3848</v>
      </c>
      <c r="P1254" s="34"/>
      <c r="Q1254" s="36" t="s">
        <v>2188</v>
      </c>
      <c r="R1254" s="36"/>
      <c r="S1254" s="36"/>
      <c r="T1254" s="34"/>
      <c r="U1254" s="34"/>
      <c r="V1254" s="34"/>
      <c r="W1254" s="34"/>
      <c r="X1254" s="34"/>
      <c r="Y1254" s="34"/>
      <c r="Z1254" s="34"/>
      <c r="AA1254" s="34"/>
      <c r="AB1254" s="34"/>
      <c r="AC1254" s="34"/>
      <c r="AD1254" s="34"/>
      <c r="AE1254" s="34"/>
      <c r="AF1254" s="34"/>
      <c r="AG1254" s="34"/>
      <c r="AH1254" s="34"/>
      <c r="AI1254" s="34"/>
      <c r="AJ1254" s="34"/>
      <c r="AK1254" s="34"/>
      <c r="AL1254" s="34"/>
      <c r="AM1254" s="34"/>
      <c r="AN1254" s="34"/>
      <c r="AO1254" s="34"/>
      <c r="AP1254" s="34"/>
      <c r="AQ1254" s="34"/>
      <c r="AR1254" s="34"/>
      <c r="AS1254" s="34"/>
      <c r="AT1254" s="34"/>
      <c r="AU1254" s="34"/>
      <c r="AV1254" s="34"/>
      <c r="AW1254" s="34"/>
    </row>
    <row r="1255" spans="2:49" hidden="1">
      <c r="B1255" s="28">
        <f t="shared" si="19"/>
        <v>1252</v>
      </c>
      <c r="C1255" s="55">
        <v>45554</v>
      </c>
      <c r="D1255" s="30" t="s">
        <v>1464</v>
      </c>
      <c r="E1255" s="30" t="s">
        <v>705</v>
      </c>
      <c r="F1255" s="30" t="s">
        <v>724</v>
      </c>
      <c r="G1255" s="30" t="s">
        <v>3777</v>
      </c>
      <c r="H1255" s="30" t="s">
        <v>3849</v>
      </c>
      <c r="I1255" s="30" t="s">
        <v>3850</v>
      </c>
      <c r="J1255" s="30" t="s">
        <v>3242</v>
      </c>
      <c r="K1255" s="30" t="s">
        <v>3851</v>
      </c>
      <c r="L1255" s="31" t="s">
        <v>1265</v>
      </c>
      <c r="M1255" s="31" t="s">
        <v>3195</v>
      </c>
      <c r="N1255" s="34" t="s">
        <v>505</v>
      </c>
      <c r="O1255" s="35" t="s">
        <v>3852</v>
      </c>
      <c r="P1255" s="34"/>
      <c r="Q1255" s="36" t="s">
        <v>2602</v>
      </c>
      <c r="R1255" s="36" t="s">
        <v>3853</v>
      </c>
      <c r="S1255" s="36" t="s">
        <v>3854</v>
      </c>
      <c r="T1255" s="31"/>
      <c r="U1255" s="31"/>
      <c r="V1255" s="31"/>
      <c r="W1255" s="31"/>
      <c r="X1255" s="31"/>
      <c r="Y1255" s="31"/>
      <c r="Z1255" s="31"/>
      <c r="AA1255" s="31"/>
      <c r="AB1255" s="31"/>
      <c r="AC1255" s="31"/>
      <c r="AD1255" s="31"/>
      <c r="AE1255" s="31"/>
      <c r="AF1255" s="31"/>
      <c r="AG1255" s="31"/>
      <c r="AH1255" s="31"/>
      <c r="AI1255" s="31"/>
      <c r="AJ1255" s="31"/>
      <c r="AK1255" s="31"/>
      <c r="AL1255" s="31"/>
      <c r="AM1255" s="31"/>
      <c r="AN1255" s="31"/>
      <c r="AO1255" s="31"/>
      <c r="AP1255" s="31"/>
      <c r="AQ1255" s="31"/>
      <c r="AR1255" s="31"/>
      <c r="AS1255" s="31"/>
      <c r="AT1255" s="31"/>
      <c r="AU1255" s="31"/>
      <c r="AV1255" s="31"/>
      <c r="AW1255" s="31"/>
    </row>
    <row r="1256" spans="2:49" hidden="1">
      <c r="B1256" s="28">
        <f t="shared" si="19"/>
        <v>1253</v>
      </c>
      <c r="C1256" s="55">
        <v>45554</v>
      </c>
      <c r="D1256" s="30" t="s">
        <v>1464</v>
      </c>
      <c r="E1256" s="30" t="s">
        <v>705</v>
      </c>
      <c r="F1256" s="30" t="s">
        <v>724</v>
      </c>
      <c r="G1256" s="30" t="s">
        <v>3790</v>
      </c>
      <c r="H1256" s="30" t="s">
        <v>3791</v>
      </c>
      <c r="I1256" s="30" t="s">
        <v>3855</v>
      </c>
      <c r="J1256" s="30" t="s">
        <v>3832</v>
      </c>
      <c r="K1256" s="30" t="s">
        <v>3856</v>
      </c>
      <c r="L1256" s="31" t="s">
        <v>3048</v>
      </c>
      <c r="M1256" s="31" t="s">
        <v>3049</v>
      </c>
      <c r="N1256" s="34" t="s">
        <v>3050</v>
      </c>
      <c r="O1256" s="35" t="s">
        <v>2494</v>
      </c>
      <c r="P1256" s="34">
        <v>1</v>
      </c>
      <c r="Q1256" s="36" t="s">
        <v>2397</v>
      </c>
      <c r="R1256" s="36" t="s">
        <v>3857</v>
      </c>
      <c r="S1256" s="36" t="s">
        <v>3858</v>
      </c>
      <c r="T1256" s="31"/>
      <c r="U1256" s="31"/>
      <c r="V1256" s="31"/>
      <c r="W1256" s="31"/>
      <c r="X1256" s="31"/>
      <c r="Y1256" s="31"/>
      <c r="Z1256" s="31"/>
      <c r="AA1256" s="31"/>
      <c r="AB1256" s="31"/>
      <c r="AC1256" s="31"/>
      <c r="AD1256" s="31"/>
      <c r="AE1256" s="31"/>
      <c r="AF1256" s="31"/>
      <c r="AG1256" s="31"/>
      <c r="AH1256" s="31"/>
      <c r="AI1256" s="31"/>
      <c r="AJ1256" s="31"/>
      <c r="AK1256" s="31"/>
      <c r="AL1256" s="31"/>
      <c r="AM1256" s="31"/>
      <c r="AN1256" s="31"/>
      <c r="AO1256" s="31"/>
      <c r="AP1256" s="31"/>
      <c r="AQ1256" s="31"/>
      <c r="AR1256" s="31"/>
      <c r="AS1256" s="31"/>
      <c r="AT1256" s="31"/>
      <c r="AU1256" s="31"/>
      <c r="AV1256" s="31"/>
      <c r="AW1256" s="31"/>
    </row>
    <row r="1257" spans="2:49" hidden="1">
      <c r="B1257" s="28">
        <f t="shared" si="19"/>
        <v>1254</v>
      </c>
      <c r="C1257" s="55">
        <v>45554</v>
      </c>
      <c r="D1257" s="30" t="s">
        <v>1464</v>
      </c>
      <c r="E1257" s="30" t="s">
        <v>705</v>
      </c>
      <c r="F1257" s="30" t="s">
        <v>724</v>
      </c>
      <c r="G1257" s="30" t="s">
        <v>1465</v>
      </c>
      <c r="H1257" s="30" t="s">
        <v>3791</v>
      </c>
      <c r="I1257" s="30" t="s">
        <v>3792</v>
      </c>
      <c r="J1257" s="30" t="s">
        <v>3859</v>
      </c>
      <c r="K1257" s="30" t="s">
        <v>3860</v>
      </c>
      <c r="L1257" s="31" t="s">
        <v>1265</v>
      </c>
      <c r="M1257" s="31" t="s">
        <v>3091</v>
      </c>
      <c r="N1257" s="34" t="s">
        <v>3074</v>
      </c>
      <c r="O1257" s="35" t="s">
        <v>2494</v>
      </c>
      <c r="P1257" s="34"/>
      <c r="Q1257" s="36" t="s">
        <v>2397</v>
      </c>
      <c r="R1257" s="36"/>
      <c r="S1257" s="36"/>
      <c r="T1257" s="31"/>
      <c r="U1257" s="31"/>
      <c r="V1257" s="31"/>
      <c r="W1257" s="31"/>
      <c r="X1257" s="31"/>
      <c r="Y1257" s="31"/>
      <c r="Z1257" s="31"/>
      <c r="AA1257" s="31"/>
      <c r="AB1257" s="31"/>
      <c r="AC1257" s="31"/>
      <c r="AD1257" s="31"/>
      <c r="AE1257" s="31"/>
      <c r="AF1257" s="31"/>
      <c r="AG1257" s="31"/>
      <c r="AH1257" s="31"/>
      <c r="AI1257" s="31"/>
      <c r="AJ1257" s="31"/>
      <c r="AK1257" s="31"/>
      <c r="AL1257" s="31"/>
      <c r="AM1257" s="31"/>
      <c r="AN1257" s="31"/>
      <c r="AO1257" s="31"/>
      <c r="AP1257" s="31"/>
      <c r="AQ1257" s="31"/>
      <c r="AR1257" s="31"/>
      <c r="AS1257" s="31"/>
      <c r="AT1257" s="31"/>
      <c r="AU1257" s="31"/>
      <c r="AV1257" s="31"/>
      <c r="AW1257" s="31"/>
    </row>
    <row r="1258" spans="2:49" hidden="1">
      <c r="B1258" s="28">
        <f t="shared" si="19"/>
        <v>1255</v>
      </c>
      <c r="C1258" s="30">
        <v>45554</v>
      </c>
      <c r="D1258" s="30" t="s">
        <v>1464</v>
      </c>
      <c r="E1258" s="30" t="s">
        <v>705</v>
      </c>
      <c r="F1258" s="30" t="s">
        <v>724</v>
      </c>
      <c r="G1258" s="30" t="s">
        <v>1465</v>
      </c>
      <c r="H1258" s="30" t="s">
        <v>3861</v>
      </c>
      <c r="I1258" s="30" t="s">
        <v>3802</v>
      </c>
      <c r="J1258" s="30" t="s">
        <v>3803</v>
      </c>
      <c r="K1258" s="30" t="s">
        <v>3862</v>
      </c>
      <c r="L1258" s="31" t="s">
        <v>1265</v>
      </c>
      <c r="M1258" s="31" t="s">
        <v>3091</v>
      </c>
      <c r="N1258" s="34" t="s">
        <v>505</v>
      </c>
      <c r="O1258" s="35" t="s">
        <v>2494</v>
      </c>
      <c r="P1258" s="34"/>
      <c r="Q1258" s="36" t="s">
        <v>2195</v>
      </c>
      <c r="R1258" s="36" t="s">
        <v>3863</v>
      </c>
      <c r="S1258" s="36" t="s">
        <v>3864</v>
      </c>
      <c r="T1258" s="31"/>
      <c r="U1258" s="31"/>
      <c r="V1258" s="31"/>
      <c r="W1258" s="31"/>
      <c r="X1258" s="31"/>
      <c r="Y1258" s="31"/>
      <c r="Z1258" s="31"/>
      <c r="AA1258" s="31"/>
      <c r="AB1258" s="31"/>
      <c r="AC1258" s="31"/>
      <c r="AD1258" s="31"/>
      <c r="AE1258" s="31"/>
      <c r="AF1258" s="31"/>
      <c r="AG1258" s="31"/>
      <c r="AH1258" s="31"/>
      <c r="AI1258" s="31"/>
      <c r="AJ1258" s="31"/>
      <c r="AK1258" s="31"/>
      <c r="AL1258" s="31"/>
      <c r="AM1258" s="31"/>
      <c r="AN1258" s="31"/>
      <c r="AO1258" s="31"/>
      <c r="AP1258" s="31"/>
      <c r="AQ1258" s="31"/>
      <c r="AR1258" s="31"/>
      <c r="AS1258" s="31"/>
      <c r="AT1258" s="31"/>
      <c r="AU1258" s="31"/>
      <c r="AV1258" s="31"/>
      <c r="AW1258" s="31"/>
    </row>
    <row r="1259" spans="2:49" hidden="1">
      <c r="B1259" s="28">
        <f t="shared" si="19"/>
        <v>1256</v>
      </c>
      <c r="C1259" s="55">
        <v>45554</v>
      </c>
      <c r="D1259" s="30" t="s">
        <v>1464</v>
      </c>
      <c r="E1259" s="30" t="s">
        <v>705</v>
      </c>
      <c r="F1259" s="30" t="s">
        <v>724</v>
      </c>
      <c r="G1259" s="30" t="s">
        <v>3790</v>
      </c>
      <c r="H1259" s="30" t="s">
        <v>3861</v>
      </c>
      <c r="I1259" s="30" t="s">
        <v>3802</v>
      </c>
      <c r="J1259" s="30" t="s">
        <v>3805</v>
      </c>
      <c r="K1259" s="30" t="s">
        <v>3865</v>
      </c>
      <c r="L1259" s="31" t="s">
        <v>3202</v>
      </c>
      <c r="M1259" s="31" t="s">
        <v>48</v>
      </c>
      <c r="N1259" s="34" t="s">
        <v>3089</v>
      </c>
      <c r="O1259" s="35" t="s">
        <v>2494</v>
      </c>
      <c r="P1259" s="34">
        <v>1</v>
      </c>
      <c r="Q1259" s="36" t="s">
        <v>2195</v>
      </c>
      <c r="R1259" s="36"/>
      <c r="S1259" s="36"/>
      <c r="T1259" s="31"/>
      <c r="U1259" s="31"/>
      <c r="V1259" s="31"/>
      <c r="W1259" s="31"/>
      <c r="X1259" s="31"/>
      <c r="Y1259" s="31"/>
      <c r="Z1259" s="31"/>
      <c r="AA1259" s="31"/>
      <c r="AB1259" s="31"/>
      <c r="AC1259" s="31"/>
      <c r="AD1259" s="31"/>
      <c r="AE1259" s="31"/>
      <c r="AF1259" s="31"/>
      <c r="AG1259" s="31"/>
      <c r="AH1259" s="31"/>
      <c r="AI1259" s="31"/>
      <c r="AJ1259" s="31"/>
      <c r="AK1259" s="31"/>
      <c r="AL1259" s="31"/>
      <c r="AM1259" s="31"/>
      <c r="AN1259" s="31"/>
      <c r="AO1259" s="31"/>
      <c r="AP1259" s="31"/>
      <c r="AQ1259" s="31"/>
      <c r="AR1259" s="31"/>
      <c r="AS1259" s="31"/>
      <c r="AT1259" s="31"/>
      <c r="AU1259" s="31"/>
      <c r="AV1259" s="31"/>
      <c r="AW1259" s="31"/>
    </row>
    <row r="1260" spans="2:49" hidden="1">
      <c r="B1260" s="28">
        <f t="shared" si="19"/>
        <v>1257</v>
      </c>
      <c r="C1260" s="55">
        <v>45554</v>
      </c>
      <c r="D1260" s="30" t="s">
        <v>1464</v>
      </c>
      <c r="E1260" s="30" t="s">
        <v>705</v>
      </c>
      <c r="F1260" s="30" t="s">
        <v>724</v>
      </c>
      <c r="G1260" s="30" t="s">
        <v>375</v>
      </c>
      <c r="H1260" s="30" t="s">
        <v>1538</v>
      </c>
      <c r="I1260" s="30" t="s">
        <v>1896</v>
      </c>
      <c r="J1260" s="30" t="s">
        <v>1668</v>
      </c>
      <c r="K1260" s="30" t="s">
        <v>3866</v>
      </c>
      <c r="L1260" s="31" t="s">
        <v>1113</v>
      </c>
      <c r="M1260" s="31" t="s">
        <v>582</v>
      </c>
      <c r="N1260" s="34" t="s">
        <v>583</v>
      </c>
      <c r="O1260" s="35"/>
      <c r="P1260" s="34">
        <v>1</v>
      </c>
      <c r="Q1260" s="36" t="s">
        <v>2281</v>
      </c>
      <c r="R1260" s="36"/>
      <c r="S1260" s="36"/>
      <c r="T1260" s="61">
        <v>1</v>
      </c>
      <c r="U1260" s="61"/>
      <c r="V1260" s="61"/>
      <c r="W1260" s="61"/>
      <c r="X1260" s="61"/>
      <c r="Y1260" s="61"/>
      <c r="Z1260" s="61"/>
      <c r="AA1260" s="61"/>
      <c r="AB1260" s="61"/>
      <c r="AC1260" s="61"/>
      <c r="AD1260" s="61"/>
      <c r="AE1260" s="61"/>
      <c r="AF1260" s="61"/>
      <c r="AG1260" s="61"/>
      <c r="AH1260" s="61"/>
      <c r="AI1260" s="61"/>
      <c r="AJ1260" s="61"/>
      <c r="AK1260" s="61"/>
      <c r="AL1260" s="61"/>
      <c r="AM1260" s="61"/>
      <c r="AN1260" s="61"/>
      <c r="AO1260" s="61"/>
      <c r="AP1260" s="61"/>
      <c r="AQ1260" s="61"/>
      <c r="AR1260" s="61"/>
      <c r="AS1260" s="61"/>
      <c r="AT1260" s="61"/>
      <c r="AU1260" s="61"/>
      <c r="AV1260" s="61"/>
      <c r="AW1260" s="61"/>
    </row>
    <row r="1261" spans="2:49" hidden="1">
      <c r="B1261" s="28">
        <f t="shared" si="19"/>
        <v>1258</v>
      </c>
      <c r="C1261" s="55">
        <v>45554</v>
      </c>
      <c r="D1261" s="30" t="s">
        <v>1464</v>
      </c>
      <c r="E1261" s="30" t="s">
        <v>705</v>
      </c>
      <c r="F1261" s="30" t="s">
        <v>724</v>
      </c>
      <c r="G1261" s="30" t="s">
        <v>3790</v>
      </c>
      <c r="H1261" s="30" t="s">
        <v>3817</v>
      </c>
      <c r="I1261" s="30" t="s">
        <v>3818</v>
      </c>
      <c r="J1261" s="30" t="s">
        <v>3842</v>
      </c>
      <c r="K1261" s="30" t="s">
        <v>3867</v>
      </c>
      <c r="L1261" s="31" t="s">
        <v>3036</v>
      </c>
      <c r="M1261" s="31" t="s">
        <v>3356</v>
      </c>
      <c r="N1261" s="34" t="s">
        <v>162</v>
      </c>
      <c r="O1261" s="35"/>
      <c r="P1261" s="34">
        <v>1</v>
      </c>
      <c r="Q1261" s="36" t="s">
        <v>2281</v>
      </c>
      <c r="R1261" s="36" t="s">
        <v>3868</v>
      </c>
      <c r="S1261" s="36" t="s">
        <v>3869</v>
      </c>
      <c r="T1261" s="61"/>
      <c r="U1261" s="61"/>
      <c r="V1261" s="61"/>
      <c r="W1261" s="61"/>
      <c r="X1261" s="61"/>
      <c r="Y1261" s="61"/>
      <c r="Z1261" s="61"/>
      <c r="AA1261" s="61"/>
      <c r="AB1261" s="61"/>
      <c r="AC1261" s="61"/>
      <c r="AD1261" s="61"/>
      <c r="AE1261" s="61"/>
      <c r="AF1261" s="61"/>
      <c r="AG1261" s="61"/>
      <c r="AH1261" s="61"/>
      <c r="AI1261" s="61"/>
      <c r="AJ1261" s="61"/>
      <c r="AK1261" s="61"/>
      <c r="AL1261" s="61"/>
      <c r="AM1261" s="61"/>
      <c r="AN1261" s="61"/>
      <c r="AO1261" s="61"/>
      <c r="AP1261" s="61"/>
      <c r="AQ1261" s="61"/>
      <c r="AR1261" s="61"/>
      <c r="AS1261" s="61"/>
      <c r="AT1261" s="61"/>
      <c r="AU1261" s="61"/>
      <c r="AV1261" s="61"/>
      <c r="AW1261" s="61"/>
    </row>
    <row r="1262" spans="2:49" hidden="1">
      <c r="B1262" s="28">
        <f t="shared" si="19"/>
        <v>1259</v>
      </c>
      <c r="C1262" s="29">
        <v>45554</v>
      </c>
      <c r="D1262" s="30" t="s">
        <v>1464</v>
      </c>
      <c r="E1262" s="30" t="s">
        <v>705</v>
      </c>
      <c r="F1262" s="30" t="s">
        <v>724</v>
      </c>
      <c r="G1262" s="30" t="s">
        <v>3790</v>
      </c>
      <c r="H1262" s="30" t="s">
        <v>3870</v>
      </c>
      <c r="I1262" s="30" t="s">
        <v>3871</v>
      </c>
      <c r="J1262" s="30" t="s">
        <v>3825</v>
      </c>
      <c r="K1262" s="30" t="s">
        <v>3872</v>
      </c>
      <c r="L1262" s="31" t="s">
        <v>3048</v>
      </c>
      <c r="M1262" s="31" t="s">
        <v>3049</v>
      </c>
      <c r="N1262" s="34" t="s">
        <v>3087</v>
      </c>
      <c r="O1262" s="35" t="s">
        <v>3873</v>
      </c>
      <c r="P1262" s="34">
        <v>1</v>
      </c>
      <c r="Q1262" s="36"/>
      <c r="R1262" s="36"/>
      <c r="S1262" s="36"/>
      <c r="T1262" s="31"/>
      <c r="U1262" s="31"/>
      <c r="V1262" s="31"/>
      <c r="W1262" s="31"/>
      <c r="X1262" s="31"/>
      <c r="Y1262" s="31"/>
      <c r="Z1262" s="31"/>
      <c r="AA1262" s="31"/>
      <c r="AB1262" s="31"/>
      <c r="AC1262" s="31"/>
      <c r="AD1262" s="31"/>
      <c r="AE1262" s="31"/>
      <c r="AF1262" s="31"/>
      <c r="AG1262" s="31"/>
      <c r="AH1262" s="31"/>
      <c r="AI1262" s="31"/>
      <c r="AJ1262" s="31"/>
      <c r="AK1262" s="31"/>
      <c r="AL1262" s="31"/>
      <c r="AM1262" s="31"/>
      <c r="AN1262" s="31"/>
      <c r="AO1262" s="31"/>
      <c r="AP1262" s="31"/>
      <c r="AQ1262" s="31"/>
      <c r="AR1262" s="31"/>
      <c r="AS1262" s="31"/>
      <c r="AT1262" s="31"/>
      <c r="AU1262" s="31"/>
      <c r="AV1262" s="31"/>
      <c r="AW1262" s="31"/>
    </row>
    <row r="1263" spans="2:49" hidden="1">
      <c r="B1263" s="28">
        <f t="shared" si="19"/>
        <v>1260</v>
      </c>
      <c r="C1263" s="29">
        <v>45554</v>
      </c>
      <c r="D1263" s="30" t="s">
        <v>1464</v>
      </c>
      <c r="E1263" s="30" t="s">
        <v>705</v>
      </c>
      <c r="F1263" s="30" t="s">
        <v>724</v>
      </c>
      <c r="G1263" s="30" t="s">
        <v>3790</v>
      </c>
      <c r="H1263" s="30" t="s">
        <v>3817</v>
      </c>
      <c r="I1263" s="30" t="s">
        <v>3874</v>
      </c>
      <c r="J1263" s="30" t="s">
        <v>3822</v>
      </c>
      <c r="K1263" s="30" t="s">
        <v>3875</v>
      </c>
      <c r="L1263" s="31" t="s">
        <v>1113</v>
      </c>
      <c r="M1263" s="31" t="s">
        <v>582</v>
      </c>
      <c r="N1263" s="34" t="s">
        <v>583</v>
      </c>
      <c r="O1263" s="35"/>
      <c r="P1263" s="34">
        <v>1</v>
      </c>
      <c r="Q1263" s="36" t="s">
        <v>2281</v>
      </c>
      <c r="R1263" s="36"/>
      <c r="S1263" s="36"/>
      <c r="T1263" s="31">
        <v>1</v>
      </c>
      <c r="U1263" s="31"/>
      <c r="V1263" s="31"/>
      <c r="W1263" s="31"/>
      <c r="X1263" s="31"/>
      <c r="Y1263" s="31"/>
      <c r="Z1263" s="31"/>
      <c r="AA1263" s="31"/>
      <c r="AB1263" s="31"/>
      <c r="AC1263" s="31"/>
      <c r="AD1263" s="31"/>
      <c r="AE1263" s="31"/>
      <c r="AF1263" s="31"/>
      <c r="AG1263" s="31"/>
      <c r="AH1263" s="31"/>
      <c r="AI1263" s="31"/>
      <c r="AJ1263" s="31"/>
      <c r="AK1263" s="31"/>
      <c r="AL1263" s="31"/>
      <c r="AM1263" s="31"/>
      <c r="AN1263" s="31"/>
      <c r="AO1263" s="31"/>
      <c r="AP1263" s="31"/>
      <c r="AQ1263" s="31"/>
      <c r="AR1263" s="31"/>
      <c r="AS1263" s="31"/>
      <c r="AT1263" s="31"/>
      <c r="AU1263" s="31"/>
      <c r="AV1263" s="31"/>
      <c r="AW1263" s="31"/>
    </row>
    <row r="1264" spans="2:49" hidden="1">
      <c r="B1264" s="28">
        <f t="shared" si="19"/>
        <v>1261</v>
      </c>
      <c r="C1264" s="29">
        <v>45554</v>
      </c>
      <c r="D1264" s="30" t="s">
        <v>1464</v>
      </c>
      <c r="E1264" s="30" t="s">
        <v>705</v>
      </c>
      <c r="F1264" s="30" t="s">
        <v>724</v>
      </c>
      <c r="G1264" s="30" t="s">
        <v>3790</v>
      </c>
      <c r="H1264" s="30" t="s">
        <v>3817</v>
      </c>
      <c r="I1264" s="30" t="s">
        <v>3818</v>
      </c>
      <c r="J1264" s="30" t="s">
        <v>3842</v>
      </c>
      <c r="K1264" s="30" t="s">
        <v>3867</v>
      </c>
      <c r="L1264" s="31" t="s">
        <v>3036</v>
      </c>
      <c r="M1264" s="31" t="s">
        <v>3356</v>
      </c>
      <c r="N1264" s="34" t="s">
        <v>162</v>
      </c>
      <c r="O1264" s="35"/>
      <c r="P1264" s="34">
        <v>1</v>
      </c>
      <c r="Q1264" s="36" t="s">
        <v>2281</v>
      </c>
      <c r="R1264" s="36" t="s">
        <v>3868</v>
      </c>
      <c r="S1264" s="36" t="s">
        <v>3869</v>
      </c>
      <c r="T1264" s="31"/>
      <c r="U1264" s="31"/>
      <c r="V1264" s="31"/>
      <c r="W1264" s="31"/>
      <c r="X1264" s="31"/>
      <c r="Y1264" s="31"/>
      <c r="Z1264" s="31"/>
      <c r="AA1264" s="31"/>
      <c r="AB1264" s="31"/>
      <c r="AC1264" s="31"/>
      <c r="AD1264" s="31"/>
      <c r="AE1264" s="31"/>
      <c r="AF1264" s="31"/>
      <c r="AG1264" s="31"/>
      <c r="AH1264" s="31"/>
      <c r="AI1264" s="31"/>
      <c r="AJ1264" s="31"/>
      <c r="AK1264" s="31"/>
      <c r="AL1264" s="31"/>
      <c r="AM1264" s="31"/>
      <c r="AN1264" s="31"/>
      <c r="AO1264" s="31"/>
      <c r="AP1264" s="31"/>
      <c r="AQ1264" s="31"/>
      <c r="AR1264" s="31"/>
      <c r="AS1264" s="31"/>
      <c r="AT1264" s="31"/>
      <c r="AU1264" s="31"/>
      <c r="AV1264" s="31"/>
      <c r="AW1264" s="31"/>
    </row>
    <row r="1265" spans="2:49" hidden="1">
      <c r="B1265" s="28">
        <f t="shared" si="19"/>
        <v>1262</v>
      </c>
      <c r="C1265" s="30">
        <v>45555</v>
      </c>
      <c r="D1265" s="30" t="s">
        <v>1464</v>
      </c>
      <c r="E1265" s="30" t="s">
        <v>705</v>
      </c>
      <c r="F1265" s="30" t="s">
        <v>724</v>
      </c>
      <c r="G1265" s="30" t="s">
        <v>3790</v>
      </c>
      <c r="H1265" s="30" t="s">
        <v>3778</v>
      </c>
      <c r="I1265" s="30" t="s">
        <v>3836</v>
      </c>
      <c r="J1265" s="30" t="s">
        <v>3845</v>
      </c>
      <c r="K1265" s="30" t="s">
        <v>3876</v>
      </c>
      <c r="L1265" s="31" t="s">
        <v>3202</v>
      </c>
      <c r="M1265" s="31" t="s">
        <v>48</v>
      </c>
      <c r="N1265" s="34" t="s">
        <v>531</v>
      </c>
      <c r="O1265" s="35"/>
      <c r="P1265" s="34">
        <v>1</v>
      </c>
      <c r="Q1265" s="36" t="s">
        <v>2188</v>
      </c>
      <c r="R1265" s="36"/>
      <c r="S1265" s="36"/>
      <c r="T1265" s="61"/>
      <c r="U1265" s="61"/>
      <c r="V1265" s="61"/>
      <c r="W1265" s="61"/>
      <c r="X1265" s="61"/>
      <c r="Y1265" s="61"/>
      <c r="Z1265" s="61"/>
      <c r="AA1265" s="61"/>
      <c r="AB1265" s="61"/>
      <c r="AC1265" s="61"/>
      <c r="AD1265" s="61"/>
      <c r="AE1265" s="61"/>
      <c r="AF1265" s="61"/>
      <c r="AG1265" s="61"/>
      <c r="AH1265" s="61"/>
      <c r="AI1265" s="61"/>
      <c r="AJ1265" s="61"/>
      <c r="AK1265" s="61"/>
      <c r="AL1265" s="61"/>
      <c r="AM1265" s="61"/>
      <c r="AN1265" s="61"/>
      <c r="AO1265" s="61"/>
      <c r="AP1265" s="61"/>
      <c r="AQ1265" s="61"/>
      <c r="AR1265" s="61"/>
      <c r="AS1265" s="61"/>
      <c r="AT1265" s="61"/>
      <c r="AU1265" s="61"/>
      <c r="AV1265" s="61"/>
      <c r="AW1265" s="61"/>
    </row>
    <row r="1266" spans="2:49" hidden="1">
      <c r="B1266" s="28">
        <f t="shared" si="19"/>
        <v>1263</v>
      </c>
      <c r="C1266" s="30">
        <v>45555</v>
      </c>
      <c r="D1266" s="30" t="s">
        <v>1464</v>
      </c>
      <c r="E1266" s="30" t="s">
        <v>705</v>
      </c>
      <c r="F1266" s="30" t="s">
        <v>724</v>
      </c>
      <c r="G1266" s="30" t="s">
        <v>3790</v>
      </c>
      <c r="H1266" s="30" t="s">
        <v>3778</v>
      </c>
      <c r="I1266" s="30" t="s">
        <v>3836</v>
      </c>
      <c r="J1266" s="30" t="s">
        <v>3845</v>
      </c>
      <c r="K1266" s="30" t="s">
        <v>3877</v>
      </c>
      <c r="L1266" s="31" t="s">
        <v>3048</v>
      </c>
      <c r="M1266" s="31" t="s">
        <v>3049</v>
      </c>
      <c r="N1266" s="34" t="s">
        <v>3050</v>
      </c>
      <c r="O1266" s="35"/>
      <c r="P1266" s="34">
        <v>1</v>
      </c>
      <c r="Q1266" s="36" t="s">
        <v>2188</v>
      </c>
      <c r="R1266" s="36" t="s">
        <v>3878</v>
      </c>
      <c r="S1266" s="36" t="s">
        <v>3879</v>
      </c>
      <c r="T1266" s="61"/>
      <c r="U1266" s="61"/>
      <c r="V1266" s="61"/>
      <c r="W1266" s="61"/>
      <c r="X1266" s="61"/>
      <c r="Y1266" s="61"/>
      <c r="Z1266" s="61"/>
      <c r="AA1266" s="61"/>
      <c r="AB1266" s="61"/>
      <c r="AC1266" s="61"/>
      <c r="AD1266" s="61"/>
      <c r="AE1266" s="61"/>
      <c r="AF1266" s="61"/>
      <c r="AG1266" s="61"/>
      <c r="AH1266" s="61"/>
      <c r="AI1266" s="61"/>
      <c r="AJ1266" s="61"/>
      <c r="AK1266" s="61"/>
      <c r="AL1266" s="61"/>
      <c r="AM1266" s="61"/>
      <c r="AN1266" s="61"/>
      <c r="AO1266" s="61"/>
      <c r="AP1266" s="61"/>
      <c r="AQ1266" s="61"/>
      <c r="AR1266" s="61"/>
      <c r="AS1266" s="61"/>
      <c r="AT1266" s="61"/>
      <c r="AU1266" s="61"/>
      <c r="AV1266" s="61"/>
      <c r="AW1266" s="61"/>
    </row>
    <row r="1267" spans="2:49" hidden="1">
      <c r="B1267" s="28">
        <f t="shared" si="19"/>
        <v>1264</v>
      </c>
      <c r="C1267" s="30">
        <v>45560</v>
      </c>
      <c r="D1267" s="30" t="s">
        <v>1464</v>
      </c>
      <c r="E1267" s="30" t="s">
        <v>705</v>
      </c>
      <c r="F1267" s="30" t="s">
        <v>724</v>
      </c>
      <c r="G1267" s="30" t="s">
        <v>1465</v>
      </c>
      <c r="H1267" s="30" t="s">
        <v>3778</v>
      </c>
      <c r="I1267" s="30" t="s">
        <v>3779</v>
      </c>
      <c r="J1267" s="30" t="s">
        <v>3813</v>
      </c>
      <c r="K1267" s="30" t="s">
        <v>3880</v>
      </c>
      <c r="L1267" s="31" t="s">
        <v>3202</v>
      </c>
      <c r="M1267" s="31" t="s">
        <v>48</v>
      </c>
      <c r="N1267" s="34" t="s">
        <v>3074</v>
      </c>
      <c r="O1267" s="35"/>
      <c r="P1267" s="34"/>
      <c r="Q1267" s="36" t="s">
        <v>2188</v>
      </c>
      <c r="R1267" s="36"/>
      <c r="S1267" s="36"/>
      <c r="T1267" s="61"/>
      <c r="U1267" s="61"/>
      <c r="V1267" s="61"/>
      <c r="W1267" s="61"/>
      <c r="X1267" s="61"/>
      <c r="Y1267" s="61"/>
      <c r="Z1267" s="61"/>
      <c r="AA1267" s="61"/>
      <c r="AB1267" s="61">
        <v>1</v>
      </c>
      <c r="AC1267" s="61"/>
      <c r="AD1267" s="61"/>
      <c r="AE1267" s="61"/>
      <c r="AF1267" s="61"/>
      <c r="AG1267" s="61"/>
      <c r="AH1267" s="61"/>
      <c r="AI1267" s="61"/>
      <c r="AJ1267" s="61"/>
      <c r="AK1267" s="61"/>
      <c r="AL1267" s="61"/>
      <c r="AM1267" s="61"/>
      <c r="AN1267" s="61"/>
      <c r="AO1267" s="61"/>
      <c r="AP1267" s="61"/>
      <c r="AQ1267" s="61"/>
      <c r="AR1267" s="61"/>
      <c r="AS1267" s="61"/>
      <c r="AT1267" s="61"/>
      <c r="AU1267" s="61"/>
      <c r="AV1267" s="61"/>
      <c r="AW1267" s="61"/>
    </row>
    <row r="1268" spans="2:49" hidden="1">
      <c r="B1268" s="28">
        <f t="shared" si="19"/>
        <v>1265</v>
      </c>
      <c r="C1268" s="55">
        <v>45555</v>
      </c>
      <c r="D1268" s="30" t="s">
        <v>1464</v>
      </c>
      <c r="E1268" s="30" t="s">
        <v>705</v>
      </c>
      <c r="F1268" s="30" t="s">
        <v>724</v>
      </c>
      <c r="G1268" s="30" t="s">
        <v>3790</v>
      </c>
      <c r="H1268" s="30" t="s">
        <v>3870</v>
      </c>
      <c r="I1268" s="30" t="s">
        <v>3871</v>
      </c>
      <c r="J1268" s="30" t="s">
        <v>3881</v>
      </c>
      <c r="K1268" s="30" t="s">
        <v>3882</v>
      </c>
      <c r="L1268" s="31" t="s">
        <v>3048</v>
      </c>
      <c r="M1268" s="31" t="s">
        <v>3049</v>
      </c>
      <c r="N1268" s="34" t="s">
        <v>3362</v>
      </c>
      <c r="O1268" s="35" t="s">
        <v>3883</v>
      </c>
      <c r="P1268" s="34">
        <v>1</v>
      </c>
      <c r="Q1268" s="36"/>
      <c r="R1268" s="36"/>
      <c r="S1268" s="36"/>
      <c r="T1268" s="31"/>
      <c r="U1268" s="31"/>
      <c r="V1268" s="31"/>
      <c r="W1268" s="31"/>
      <c r="X1268" s="31"/>
      <c r="Y1268" s="31"/>
      <c r="Z1268" s="31"/>
      <c r="AA1268" s="31"/>
      <c r="AB1268" s="31"/>
      <c r="AC1268" s="31"/>
      <c r="AD1268" s="31"/>
      <c r="AE1268" s="31"/>
      <c r="AF1268" s="31"/>
      <c r="AG1268" s="31"/>
      <c r="AH1268" s="31"/>
      <c r="AI1268" s="31"/>
      <c r="AJ1268" s="31"/>
      <c r="AK1268" s="31"/>
      <c r="AL1268" s="31"/>
      <c r="AM1268" s="31"/>
      <c r="AN1268" s="31"/>
      <c r="AO1268" s="31"/>
      <c r="AP1268" s="31"/>
      <c r="AQ1268" s="31"/>
      <c r="AR1268" s="31"/>
      <c r="AS1268" s="31"/>
      <c r="AT1268" s="31"/>
      <c r="AU1268" s="31"/>
      <c r="AV1268" s="31"/>
      <c r="AW1268" s="31"/>
    </row>
    <row r="1269" spans="2:49" hidden="1">
      <c r="B1269" s="28">
        <f t="shared" si="19"/>
        <v>1266</v>
      </c>
      <c r="C1269" s="55">
        <v>45555</v>
      </c>
      <c r="D1269" s="30" t="s">
        <v>1464</v>
      </c>
      <c r="E1269" s="30" t="s">
        <v>705</v>
      </c>
      <c r="F1269" s="30" t="s">
        <v>724</v>
      </c>
      <c r="G1269" s="30" t="s">
        <v>3790</v>
      </c>
      <c r="H1269" s="30" t="s">
        <v>3817</v>
      </c>
      <c r="I1269" s="30" t="s">
        <v>3884</v>
      </c>
      <c r="J1269" s="30" t="s">
        <v>3822</v>
      </c>
      <c r="K1269" s="30" t="s">
        <v>3885</v>
      </c>
      <c r="L1269" s="31" t="s">
        <v>3048</v>
      </c>
      <c r="M1269" s="31" t="s">
        <v>3049</v>
      </c>
      <c r="N1269" s="34" t="s">
        <v>3050</v>
      </c>
      <c r="O1269" s="35"/>
      <c r="P1269" s="34">
        <v>1</v>
      </c>
      <c r="Q1269" s="36" t="s">
        <v>2281</v>
      </c>
      <c r="R1269" s="36" t="s">
        <v>3886</v>
      </c>
      <c r="S1269" s="36" t="s">
        <v>2679</v>
      </c>
      <c r="T1269" s="31"/>
      <c r="U1269" s="31"/>
      <c r="V1269" s="31"/>
      <c r="W1269" s="31"/>
      <c r="X1269" s="31"/>
      <c r="Y1269" s="31"/>
      <c r="Z1269" s="31"/>
      <c r="AA1269" s="31"/>
      <c r="AB1269" s="31"/>
      <c r="AC1269" s="31"/>
      <c r="AD1269" s="31"/>
      <c r="AE1269" s="31"/>
      <c r="AF1269" s="31"/>
      <c r="AG1269" s="31"/>
      <c r="AH1269" s="31"/>
      <c r="AI1269" s="31"/>
      <c r="AJ1269" s="31"/>
      <c r="AK1269" s="31"/>
      <c r="AL1269" s="31"/>
      <c r="AM1269" s="31"/>
      <c r="AN1269" s="31"/>
      <c r="AO1269" s="31"/>
      <c r="AP1269" s="31"/>
      <c r="AQ1269" s="31"/>
      <c r="AR1269" s="31"/>
      <c r="AS1269" s="31"/>
      <c r="AT1269" s="31"/>
      <c r="AU1269" s="31"/>
      <c r="AV1269" s="31"/>
      <c r="AW1269" s="31"/>
    </row>
    <row r="1270" spans="2:49" hidden="1">
      <c r="B1270" s="28">
        <f t="shared" si="19"/>
        <v>1267</v>
      </c>
      <c r="C1270" s="55">
        <v>45555</v>
      </c>
      <c r="D1270" s="30" t="s">
        <v>1464</v>
      </c>
      <c r="E1270" s="30" t="s">
        <v>705</v>
      </c>
      <c r="F1270" s="30" t="s">
        <v>724</v>
      </c>
      <c r="G1270" s="30" t="s">
        <v>375</v>
      </c>
      <c r="H1270" s="30" t="s">
        <v>1565</v>
      </c>
      <c r="I1270" s="30" t="s">
        <v>1566</v>
      </c>
      <c r="J1270" s="30" t="s">
        <v>1567</v>
      </c>
      <c r="K1270" s="30" t="s">
        <v>3887</v>
      </c>
      <c r="L1270" s="31" t="s">
        <v>3036</v>
      </c>
      <c r="M1270" s="31" t="s">
        <v>582</v>
      </c>
      <c r="N1270" s="34" t="s">
        <v>162</v>
      </c>
      <c r="O1270" s="35" t="s">
        <v>3383</v>
      </c>
      <c r="P1270" s="34">
        <v>1</v>
      </c>
      <c r="Q1270" s="36" t="s">
        <v>2397</v>
      </c>
      <c r="R1270" s="36" t="s">
        <v>3888</v>
      </c>
      <c r="S1270" s="36" t="s">
        <v>3889</v>
      </c>
      <c r="T1270" s="31"/>
      <c r="U1270" s="31"/>
      <c r="V1270" s="31"/>
      <c r="W1270" s="31"/>
      <c r="X1270" s="31"/>
      <c r="Y1270" s="31"/>
      <c r="Z1270" s="31"/>
      <c r="AA1270" s="31"/>
      <c r="AB1270" s="31"/>
      <c r="AC1270" s="31"/>
      <c r="AD1270" s="31"/>
      <c r="AE1270" s="31"/>
      <c r="AF1270" s="31"/>
      <c r="AG1270" s="31"/>
      <c r="AH1270" s="31"/>
      <c r="AI1270" s="31"/>
      <c r="AJ1270" s="31"/>
      <c r="AK1270" s="31"/>
      <c r="AL1270" s="31"/>
      <c r="AM1270" s="31"/>
      <c r="AN1270" s="31"/>
      <c r="AO1270" s="31"/>
      <c r="AP1270" s="31"/>
      <c r="AQ1270" s="31"/>
      <c r="AR1270" s="31"/>
      <c r="AS1270" s="31"/>
      <c r="AT1270" s="31"/>
      <c r="AU1270" s="31"/>
      <c r="AV1270" s="31"/>
      <c r="AW1270" s="31"/>
    </row>
    <row r="1271" spans="2:49" hidden="1">
      <c r="B1271" s="28">
        <f t="shared" si="19"/>
        <v>1268</v>
      </c>
      <c r="C1271" s="55">
        <v>45555</v>
      </c>
      <c r="D1271" s="30" t="s">
        <v>1464</v>
      </c>
      <c r="E1271" s="30" t="s">
        <v>705</v>
      </c>
      <c r="F1271" s="30" t="s">
        <v>724</v>
      </c>
      <c r="G1271" s="30" t="s">
        <v>375</v>
      </c>
      <c r="H1271" s="30" t="s">
        <v>1565</v>
      </c>
      <c r="I1271" s="30" t="s">
        <v>1707</v>
      </c>
      <c r="J1271" s="30" t="s">
        <v>1572</v>
      </c>
      <c r="K1271" s="30" t="s">
        <v>3890</v>
      </c>
      <c r="L1271" s="31" t="s">
        <v>3054</v>
      </c>
      <c r="M1271" s="31" t="s">
        <v>3078</v>
      </c>
      <c r="N1271" s="34" t="s">
        <v>620</v>
      </c>
      <c r="O1271" s="35" t="s">
        <v>2467</v>
      </c>
      <c r="P1271" s="34">
        <v>1</v>
      </c>
      <c r="Q1271" s="36" t="s">
        <v>2397</v>
      </c>
      <c r="R1271" s="36"/>
      <c r="S1271" s="36"/>
      <c r="T1271" s="31"/>
      <c r="U1271" s="31"/>
      <c r="V1271" s="31">
        <v>1</v>
      </c>
      <c r="W1271" s="31"/>
      <c r="X1271" s="31"/>
      <c r="Y1271" s="31"/>
      <c r="Z1271" s="31"/>
      <c r="AA1271" s="31"/>
      <c r="AB1271" s="31"/>
      <c r="AC1271" s="31"/>
      <c r="AD1271" s="31"/>
      <c r="AE1271" s="31"/>
      <c r="AF1271" s="31"/>
      <c r="AG1271" s="31"/>
      <c r="AH1271" s="31"/>
      <c r="AI1271" s="31"/>
      <c r="AJ1271" s="31"/>
      <c r="AK1271" s="31"/>
      <c r="AL1271" s="31"/>
      <c r="AM1271" s="31"/>
      <c r="AN1271" s="31"/>
      <c r="AO1271" s="31"/>
      <c r="AP1271" s="31"/>
      <c r="AQ1271" s="31"/>
      <c r="AR1271" s="31"/>
      <c r="AS1271" s="31"/>
      <c r="AT1271" s="31"/>
      <c r="AU1271" s="31"/>
      <c r="AV1271" s="31"/>
      <c r="AW1271" s="31"/>
    </row>
    <row r="1272" spans="2:49" hidden="1">
      <c r="B1272" s="28">
        <f t="shared" si="19"/>
        <v>1269</v>
      </c>
      <c r="C1272" s="55">
        <v>45555</v>
      </c>
      <c r="D1272" s="30" t="s">
        <v>1464</v>
      </c>
      <c r="E1272" s="30" t="s">
        <v>705</v>
      </c>
      <c r="F1272" s="30" t="s">
        <v>724</v>
      </c>
      <c r="G1272" s="30" t="s">
        <v>375</v>
      </c>
      <c r="H1272" s="30" t="s">
        <v>1513</v>
      </c>
      <c r="I1272" s="30" t="s">
        <v>440</v>
      </c>
      <c r="J1272" s="30" t="s">
        <v>816</v>
      </c>
      <c r="K1272" s="30" t="s">
        <v>3891</v>
      </c>
      <c r="L1272" s="31" t="s">
        <v>1113</v>
      </c>
      <c r="M1272" s="31" t="s">
        <v>582</v>
      </c>
      <c r="N1272" s="34" t="s">
        <v>583</v>
      </c>
      <c r="O1272" s="35" t="s">
        <v>582</v>
      </c>
      <c r="P1272" s="34">
        <v>1</v>
      </c>
      <c r="Q1272" s="36" t="s">
        <v>2195</v>
      </c>
      <c r="R1272" s="36"/>
      <c r="S1272" s="36"/>
      <c r="T1272" s="31">
        <v>1</v>
      </c>
      <c r="U1272" s="31"/>
      <c r="V1272" s="31"/>
      <c r="W1272" s="31"/>
      <c r="X1272" s="31"/>
      <c r="Y1272" s="31"/>
      <c r="Z1272" s="31"/>
      <c r="AA1272" s="31"/>
      <c r="AB1272" s="31"/>
      <c r="AC1272" s="31"/>
      <c r="AD1272" s="31"/>
      <c r="AE1272" s="31"/>
      <c r="AF1272" s="31"/>
      <c r="AG1272" s="31"/>
      <c r="AH1272" s="31"/>
      <c r="AI1272" s="31"/>
      <c r="AJ1272" s="31"/>
      <c r="AK1272" s="31"/>
      <c r="AL1272" s="31"/>
      <c r="AM1272" s="31"/>
      <c r="AN1272" s="31"/>
      <c r="AO1272" s="31"/>
      <c r="AP1272" s="31"/>
      <c r="AQ1272" s="31"/>
      <c r="AR1272" s="31"/>
      <c r="AS1272" s="31"/>
      <c r="AT1272" s="31"/>
      <c r="AU1272" s="31"/>
      <c r="AV1272" s="31"/>
      <c r="AW1272" s="31"/>
    </row>
    <row r="1273" spans="2:49" hidden="1">
      <c r="B1273" s="28">
        <f t="shared" si="19"/>
        <v>1270</v>
      </c>
      <c r="C1273" s="55">
        <v>45555</v>
      </c>
      <c r="D1273" s="30" t="s">
        <v>1464</v>
      </c>
      <c r="E1273" s="30" t="s">
        <v>705</v>
      </c>
      <c r="F1273" s="30" t="s">
        <v>724</v>
      </c>
      <c r="G1273" s="30" t="s">
        <v>375</v>
      </c>
      <c r="H1273" s="30" t="s">
        <v>1513</v>
      </c>
      <c r="I1273" s="30" t="s">
        <v>440</v>
      </c>
      <c r="J1273" s="30" t="s">
        <v>173</v>
      </c>
      <c r="K1273" s="30" t="s">
        <v>2547</v>
      </c>
      <c r="L1273" s="31" t="s">
        <v>3054</v>
      </c>
      <c r="M1273" s="31" t="s">
        <v>3088</v>
      </c>
      <c r="N1273" s="34" t="s">
        <v>3089</v>
      </c>
      <c r="O1273" s="35" t="s">
        <v>2494</v>
      </c>
      <c r="P1273" s="34">
        <v>1</v>
      </c>
      <c r="Q1273" s="36" t="s">
        <v>2195</v>
      </c>
      <c r="R1273" s="36"/>
      <c r="S1273" s="36"/>
      <c r="T1273" s="31"/>
      <c r="U1273" s="31"/>
      <c r="V1273" s="31"/>
      <c r="W1273" s="31">
        <v>1</v>
      </c>
      <c r="X1273" s="31"/>
      <c r="Y1273" s="31"/>
      <c r="Z1273" s="31"/>
      <c r="AA1273" s="31"/>
      <c r="AB1273" s="31"/>
      <c r="AC1273" s="31"/>
      <c r="AD1273" s="31"/>
      <c r="AE1273" s="31"/>
      <c r="AF1273" s="31"/>
      <c r="AG1273" s="31"/>
      <c r="AH1273" s="31"/>
      <c r="AI1273" s="31"/>
      <c r="AJ1273" s="31"/>
      <c r="AK1273" s="31"/>
      <c r="AL1273" s="31"/>
      <c r="AM1273" s="31"/>
      <c r="AN1273" s="31"/>
      <c r="AO1273" s="31"/>
      <c r="AP1273" s="31"/>
      <c r="AQ1273" s="31"/>
      <c r="AR1273" s="31"/>
      <c r="AS1273" s="31"/>
      <c r="AT1273" s="31"/>
      <c r="AU1273" s="31"/>
      <c r="AV1273" s="31"/>
      <c r="AW1273" s="31"/>
    </row>
    <row r="1274" spans="2:49" hidden="1">
      <c r="B1274" s="28">
        <f t="shared" si="19"/>
        <v>1271</v>
      </c>
      <c r="C1274" s="60">
        <v>45556</v>
      </c>
      <c r="D1274" s="30" t="s">
        <v>1464</v>
      </c>
      <c r="E1274" s="30" t="s">
        <v>705</v>
      </c>
      <c r="F1274" s="30" t="s">
        <v>724</v>
      </c>
      <c r="G1274" s="30" t="s">
        <v>3790</v>
      </c>
      <c r="H1274" s="30" t="s">
        <v>3778</v>
      </c>
      <c r="I1274" s="30" t="s">
        <v>3892</v>
      </c>
      <c r="J1274" s="30" t="s">
        <v>3837</v>
      </c>
      <c r="K1274" s="30" t="s">
        <v>3893</v>
      </c>
      <c r="L1274" s="31" t="s">
        <v>3048</v>
      </c>
      <c r="M1274" s="31" t="s">
        <v>3049</v>
      </c>
      <c r="N1274" s="34" t="s">
        <v>3050</v>
      </c>
      <c r="O1274" s="35"/>
      <c r="P1274" s="34">
        <v>1</v>
      </c>
      <c r="Q1274" s="36" t="s">
        <v>2188</v>
      </c>
      <c r="R1274" s="36" t="s">
        <v>3894</v>
      </c>
      <c r="S1274" s="36" t="s">
        <v>2762</v>
      </c>
      <c r="T1274" s="61"/>
      <c r="U1274" s="61"/>
      <c r="V1274" s="61"/>
      <c r="W1274" s="61"/>
      <c r="X1274" s="61"/>
      <c r="Y1274" s="61"/>
      <c r="Z1274" s="61"/>
      <c r="AA1274" s="61"/>
      <c r="AB1274" s="61"/>
      <c r="AC1274" s="61"/>
      <c r="AD1274" s="61"/>
      <c r="AE1274" s="61"/>
      <c r="AF1274" s="61"/>
      <c r="AG1274" s="61"/>
      <c r="AH1274" s="61"/>
      <c r="AI1274" s="61"/>
      <c r="AJ1274" s="61"/>
      <c r="AK1274" s="61"/>
      <c r="AL1274" s="61"/>
      <c r="AM1274" s="61"/>
      <c r="AN1274" s="61"/>
      <c r="AO1274" s="61"/>
      <c r="AP1274" s="61"/>
      <c r="AQ1274" s="61"/>
      <c r="AR1274" s="61"/>
      <c r="AS1274" s="61"/>
      <c r="AT1274" s="61"/>
      <c r="AU1274" s="61"/>
      <c r="AV1274" s="61"/>
      <c r="AW1274" s="61"/>
    </row>
    <row r="1275" spans="2:49" hidden="1">
      <c r="B1275" s="28">
        <f t="shared" si="19"/>
        <v>1272</v>
      </c>
      <c r="C1275" s="55">
        <v>45558</v>
      </c>
      <c r="D1275" s="30" t="s">
        <v>1464</v>
      </c>
      <c r="E1275" s="30" t="s">
        <v>705</v>
      </c>
      <c r="F1275" s="30" t="s">
        <v>724</v>
      </c>
      <c r="G1275" s="30" t="s">
        <v>3790</v>
      </c>
      <c r="H1275" s="30" t="s">
        <v>3870</v>
      </c>
      <c r="I1275" s="30" t="s">
        <v>3871</v>
      </c>
      <c r="J1275" s="30" t="s">
        <v>3786</v>
      </c>
      <c r="K1275" s="30" t="s">
        <v>3895</v>
      </c>
      <c r="L1275" s="31" t="s">
        <v>3048</v>
      </c>
      <c r="M1275" s="31" t="s">
        <v>3049</v>
      </c>
      <c r="N1275" s="34" t="s">
        <v>3050</v>
      </c>
      <c r="O1275" s="35" t="s">
        <v>1718</v>
      </c>
      <c r="P1275" s="34">
        <v>1</v>
      </c>
      <c r="Q1275" s="36"/>
      <c r="R1275" s="36" t="s">
        <v>2680</v>
      </c>
      <c r="S1275" s="36" t="s">
        <v>3896</v>
      </c>
      <c r="T1275" s="31"/>
      <c r="U1275" s="31"/>
      <c r="V1275" s="31"/>
      <c r="W1275" s="31"/>
      <c r="X1275" s="31"/>
      <c r="Y1275" s="31"/>
      <c r="Z1275" s="31"/>
      <c r="AA1275" s="31"/>
      <c r="AB1275" s="31"/>
      <c r="AC1275" s="31"/>
      <c r="AD1275" s="31"/>
      <c r="AE1275" s="31"/>
      <c r="AF1275" s="31"/>
      <c r="AG1275" s="31"/>
      <c r="AH1275" s="31"/>
      <c r="AI1275" s="31"/>
      <c r="AJ1275" s="31"/>
      <c r="AK1275" s="31"/>
      <c r="AL1275" s="31"/>
      <c r="AM1275" s="31"/>
      <c r="AN1275" s="31"/>
      <c r="AO1275" s="31"/>
      <c r="AP1275" s="31"/>
      <c r="AQ1275" s="31"/>
      <c r="AR1275" s="31"/>
      <c r="AS1275" s="31"/>
      <c r="AT1275" s="31"/>
      <c r="AU1275" s="31"/>
      <c r="AV1275" s="31"/>
      <c r="AW1275" s="31"/>
    </row>
    <row r="1276" spans="2:49" hidden="1">
      <c r="B1276" s="28">
        <f t="shared" si="19"/>
        <v>1273</v>
      </c>
      <c r="C1276" s="55">
        <v>45558</v>
      </c>
      <c r="D1276" s="30" t="s">
        <v>1464</v>
      </c>
      <c r="E1276" s="30" t="s">
        <v>705</v>
      </c>
      <c r="F1276" s="30" t="s">
        <v>724</v>
      </c>
      <c r="G1276" s="30" t="s">
        <v>1465</v>
      </c>
      <c r="H1276" s="30" t="s">
        <v>3817</v>
      </c>
      <c r="I1276" s="30" t="s">
        <v>3897</v>
      </c>
      <c r="J1276" s="30" t="s">
        <v>3842</v>
      </c>
      <c r="K1276" s="30" t="s">
        <v>3898</v>
      </c>
      <c r="L1276" s="31" t="s">
        <v>1265</v>
      </c>
      <c r="M1276" s="31" t="s">
        <v>3195</v>
      </c>
      <c r="N1276" s="34" t="s">
        <v>505</v>
      </c>
      <c r="O1276" s="35"/>
      <c r="P1276" s="34"/>
      <c r="Q1276" s="36" t="s">
        <v>2281</v>
      </c>
      <c r="R1276" s="36" t="s">
        <v>3899</v>
      </c>
      <c r="S1276" s="36" t="s">
        <v>3900</v>
      </c>
      <c r="T1276" s="31"/>
      <c r="U1276" s="31"/>
      <c r="V1276" s="31"/>
      <c r="W1276" s="31"/>
      <c r="X1276" s="31"/>
      <c r="Y1276" s="31"/>
      <c r="Z1276" s="31"/>
      <c r="AA1276" s="31"/>
      <c r="AB1276" s="31"/>
      <c r="AC1276" s="31"/>
      <c r="AD1276" s="31"/>
      <c r="AE1276" s="31"/>
      <c r="AF1276" s="31"/>
      <c r="AG1276" s="31"/>
      <c r="AH1276" s="31"/>
      <c r="AI1276" s="31"/>
      <c r="AJ1276" s="31"/>
      <c r="AK1276" s="31"/>
      <c r="AL1276" s="31"/>
      <c r="AM1276" s="31"/>
      <c r="AN1276" s="31"/>
      <c r="AO1276" s="31"/>
      <c r="AP1276" s="31"/>
      <c r="AQ1276" s="31"/>
      <c r="AR1276" s="31"/>
      <c r="AS1276" s="31"/>
      <c r="AT1276" s="31"/>
      <c r="AU1276" s="31"/>
      <c r="AV1276" s="31"/>
      <c r="AW1276" s="31"/>
    </row>
    <row r="1277" spans="2:49" hidden="1">
      <c r="B1277" s="28">
        <f t="shared" si="19"/>
        <v>1274</v>
      </c>
      <c r="C1277" s="55">
        <v>45558</v>
      </c>
      <c r="D1277" s="30" t="s">
        <v>1464</v>
      </c>
      <c r="E1277" s="30" t="s">
        <v>705</v>
      </c>
      <c r="F1277" s="30" t="s">
        <v>724</v>
      </c>
      <c r="G1277" s="30" t="s">
        <v>375</v>
      </c>
      <c r="H1277" s="30" t="s">
        <v>1565</v>
      </c>
      <c r="I1277" s="30" t="s">
        <v>1632</v>
      </c>
      <c r="J1277" s="30" t="s">
        <v>1633</v>
      </c>
      <c r="K1277" s="30" t="s">
        <v>2367</v>
      </c>
      <c r="L1277" s="31" t="s">
        <v>3036</v>
      </c>
      <c r="M1277" s="31" t="s">
        <v>636</v>
      </c>
      <c r="N1277" s="34" t="s">
        <v>162</v>
      </c>
      <c r="O1277" s="35" t="s">
        <v>2757</v>
      </c>
      <c r="P1277" s="34">
        <v>1</v>
      </c>
      <c r="Q1277" s="36" t="s">
        <v>2397</v>
      </c>
      <c r="R1277" s="36" t="s">
        <v>3901</v>
      </c>
      <c r="S1277" s="36" t="s">
        <v>3902</v>
      </c>
      <c r="T1277" s="31"/>
      <c r="U1277" s="31"/>
      <c r="V1277" s="31"/>
      <c r="W1277" s="31"/>
      <c r="X1277" s="31"/>
      <c r="Y1277" s="31"/>
      <c r="Z1277" s="31"/>
      <c r="AA1277" s="31"/>
      <c r="AB1277" s="31"/>
      <c r="AC1277" s="31"/>
      <c r="AD1277" s="31"/>
      <c r="AE1277" s="31"/>
      <c r="AF1277" s="31"/>
      <c r="AG1277" s="31"/>
      <c r="AH1277" s="31"/>
      <c r="AI1277" s="31"/>
      <c r="AJ1277" s="31"/>
      <c r="AK1277" s="31"/>
      <c r="AL1277" s="31"/>
      <c r="AM1277" s="31"/>
      <c r="AN1277" s="31"/>
      <c r="AO1277" s="31"/>
      <c r="AP1277" s="31"/>
      <c r="AQ1277" s="31"/>
      <c r="AR1277" s="31"/>
      <c r="AS1277" s="31"/>
      <c r="AT1277" s="31"/>
      <c r="AU1277" s="31"/>
      <c r="AV1277" s="31"/>
      <c r="AW1277" s="31"/>
    </row>
    <row r="1278" spans="2:49" hidden="1">
      <c r="B1278" s="28">
        <f t="shared" si="19"/>
        <v>1275</v>
      </c>
      <c r="C1278" s="55">
        <v>45559</v>
      </c>
      <c r="D1278" s="30" t="s">
        <v>1464</v>
      </c>
      <c r="E1278" s="30" t="s">
        <v>705</v>
      </c>
      <c r="F1278" s="30" t="s">
        <v>724</v>
      </c>
      <c r="G1278" s="30" t="s">
        <v>1465</v>
      </c>
      <c r="H1278" s="30" t="s">
        <v>3817</v>
      </c>
      <c r="I1278" s="30" t="s">
        <v>3903</v>
      </c>
      <c r="J1278" s="30" t="s">
        <v>3904</v>
      </c>
      <c r="K1278" s="30" t="s">
        <v>3905</v>
      </c>
      <c r="L1278" s="31" t="s">
        <v>1265</v>
      </c>
      <c r="M1278" s="31" t="s">
        <v>3073</v>
      </c>
      <c r="N1278" s="34" t="s">
        <v>3074</v>
      </c>
      <c r="O1278" s="35"/>
      <c r="P1278" s="34"/>
      <c r="Q1278" s="36" t="s">
        <v>2281</v>
      </c>
      <c r="R1278" s="36"/>
      <c r="S1278" s="36"/>
      <c r="T1278" s="31"/>
      <c r="U1278" s="31"/>
      <c r="V1278" s="31"/>
      <c r="W1278" s="31"/>
      <c r="X1278" s="31"/>
      <c r="Y1278" s="31"/>
      <c r="Z1278" s="31">
        <v>1</v>
      </c>
      <c r="AA1278" s="31"/>
      <c r="AB1278" s="31"/>
      <c r="AC1278" s="31"/>
      <c r="AD1278" s="31"/>
      <c r="AE1278" s="31"/>
      <c r="AF1278" s="31"/>
      <c r="AG1278" s="31"/>
      <c r="AH1278" s="31"/>
      <c r="AI1278" s="31"/>
      <c r="AJ1278" s="31"/>
      <c r="AK1278" s="31"/>
      <c r="AL1278" s="31"/>
      <c r="AM1278" s="31"/>
      <c r="AN1278" s="31"/>
      <c r="AO1278" s="31"/>
      <c r="AP1278" s="31"/>
      <c r="AQ1278" s="31"/>
      <c r="AR1278" s="31"/>
      <c r="AS1278" s="31"/>
      <c r="AT1278" s="31"/>
      <c r="AU1278" s="31"/>
      <c r="AV1278" s="31"/>
      <c r="AW1278" s="31"/>
    </row>
    <row r="1279" spans="2:49" hidden="1">
      <c r="B1279" s="28">
        <f t="shared" si="19"/>
        <v>1276</v>
      </c>
      <c r="C1279" s="55">
        <v>45558</v>
      </c>
      <c r="D1279" s="30" t="s">
        <v>1464</v>
      </c>
      <c r="E1279" s="30" t="s">
        <v>705</v>
      </c>
      <c r="F1279" s="30" t="s">
        <v>724</v>
      </c>
      <c r="G1279" s="30" t="s">
        <v>375</v>
      </c>
      <c r="H1279" s="30" t="s">
        <v>1565</v>
      </c>
      <c r="I1279" s="30" t="s">
        <v>1566</v>
      </c>
      <c r="J1279" s="30" t="s">
        <v>1567</v>
      </c>
      <c r="K1279" s="30" t="s">
        <v>3906</v>
      </c>
      <c r="L1279" s="31" t="s">
        <v>1113</v>
      </c>
      <c r="M1279" s="31" t="s">
        <v>582</v>
      </c>
      <c r="N1279" s="34" t="s">
        <v>583</v>
      </c>
      <c r="O1279" s="35" t="s">
        <v>3383</v>
      </c>
      <c r="P1279" s="34">
        <v>1</v>
      </c>
      <c r="Q1279" s="36" t="s">
        <v>2397</v>
      </c>
      <c r="R1279" s="36"/>
      <c r="S1279" s="36"/>
      <c r="T1279" s="31">
        <v>1</v>
      </c>
      <c r="U1279" s="31"/>
      <c r="V1279" s="31"/>
      <c r="W1279" s="31"/>
      <c r="X1279" s="31"/>
      <c r="Y1279" s="31"/>
      <c r="Z1279" s="31"/>
      <c r="AA1279" s="31"/>
      <c r="AB1279" s="31"/>
      <c r="AC1279" s="31"/>
      <c r="AD1279" s="31"/>
      <c r="AE1279" s="31"/>
      <c r="AF1279" s="31"/>
      <c r="AG1279" s="31"/>
      <c r="AH1279" s="31"/>
      <c r="AI1279" s="31"/>
      <c r="AJ1279" s="31"/>
      <c r="AK1279" s="31"/>
      <c r="AL1279" s="31"/>
      <c r="AM1279" s="31"/>
      <c r="AN1279" s="31"/>
      <c r="AO1279" s="31"/>
      <c r="AP1279" s="31"/>
      <c r="AQ1279" s="31"/>
      <c r="AR1279" s="31"/>
      <c r="AS1279" s="31"/>
      <c r="AT1279" s="31"/>
      <c r="AU1279" s="31"/>
      <c r="AV1279" s="31"/>
      <c r="AW1279" s="31"/>
    </row>
    <row r="1280" spans="2:49" hidden="1">
      <c r="B1280" s="28">
        <f t="shared" si="19"/>
        <v>1277</v>
      </c>
      <c r="C1280" s="55">
        <v>45558</v>
      </c>
      <c r="D1280" s="30" t="s">
        <v>1464</v>
      </c>
      <c r="E1280" s="30" t="s">
        <v>705</v>
      </c>
      <c r="F1280" s="30" t="s">
        <v>724</v>
      </c>
      <c r="G1280" s="30" t="s">
        <v>375</v>
      </c>
      <c r="H1280" s="30" t="s">
        <v>1455</v>
      </c>
      <c r="I1280" s="30" t="s">
        <v>1492</v>
      </c>
      <c r="J1280" s="30" t="s">
        <v>1457</v>
      </c>
      <c r="K1280" s="30" t="s">
        <v>1805</v>
      </c>
      <c r="L1280" s="31" t="s">
        <v>3048</v>
      </c>
      <c r="M1280" s="31" t="s">
        <v>3049</v>
      </c>
      <c r="N1280" s="34" t="s">
        <v>3050</v>
      </c>
      <c r="O1280" s="35" t="s">
        <v>3907</v>
      </c>
      <c r="P1280" s="34">
        <v>1</v>
      </c>
      <c r="Q1280" s="36" t="s">
        <v>2602</v>
      </c>
      <c r="R1280" s="36" t="s">
        <v>3908</v>
      </c>
      <c r="S1280" s="36" t="s">
        <v>3909</v>
      </c>
      <c r="T1280" s="31"/>
      <c r="U1280" s="31"/>
      <c r="V1280" s="31"/>
      <c r="W1280" s="31"/>
      <c r="X1280" s="31"/>
      <c r="Y1280" s="31"/>
      <c r="Z1280" s="31"/>
      <c r="AA1280" s="31"/>
      <c r="AB1280" s="31"/>
      <c r="AC1280" s="31"/>
      <c r="AD1280" s="31"/>
      <c r="AE1280" s="31"/>
      <c r="AF1280" s="31"/>
      <c r="AG1280" s="31"/>
      <c r="AH1280" s="31"/>
      <c r="AI1280" s="31"/>
      <c r="AJ1280" s="31"/>
      <c r="AK1280" s="31"/>
      <c r="AL1280" s="31"/>
      <c r="AM1280" s="31"/>
      <c r="AN1280" s="31"/>
      <c r="AO1280" s="31"/>
      <c r="AP1280" s="31"/>
      <c r="AQ1280" s="31"/>
      <c r="AR1280" s="31"/>
      <c r="AS1280" s="31"/>
      <c r="AT1280" s="31"/>
      <c r="AU1280" s="31"/>
      <c r="AV1280" s="31"/>
      <c r="AW1280" s="31"/>
    </row>
    <row r="1281" spans="2:49" hidden="1">
      <c r="B1281" s="28">
        <f t="shared" si="19"/>
        <v>1278</v>
      </c>
      <c r="C1281" s="60">
        <v>45559</v>
      </c>
      <c r="D1281" s="30" t="s">
        <v>1464</v>
      </c>
      <c r="E1281" s="30" t="s">
        <v>705</v>
      </c>
      <c r="F1281" s="30" t="s">
        <v>724</v>
      </c>
      <c r="G1281" s="30" t="s">
        <v>3790</v>
      </c>
      <c r="H1281" s="30" t="s">
        <v>3778</v>
      </c>
      <c r="I1281" s="30" t="s">
        <v>3836</v>
      </c>
      <c r="J1281" s="30" t="s">
        <v>3845</v>
      </c>
      <c r="K1281" s="30" t="s">
        <v>3910</v>
      </c>
      <c r="L1281" s="31" t="s">
        <v>3054</v>
      </c>
      <c r="M1281" s="31" t="s">
        <v>3088</v>
      </c>
      <c r="N1281" s="34" t="s">
        <v>3089</v>
      </c>
      <c r="O1281" s="35"/>
      <c r="P1281" s="34">
        <v>1</v>
      </c>
      <c r="Q1281" s="36" t="s">
        <v>2188</v>
      </c>
      <c r="R1281" s="36"/>
      <c r="S1281" s="36"/>
      <c r="T1281" s="61"/>
      <c r="U1281" s="61"/>
      <c r="V1281" s="61"/>
      <c r="W1281" s="61"/>
      <c r="X1281" s="61"/>
      <c r="Y1281" s="61">
        <v>1</v>
      </c>
      <c r="Z1281" s="61"/>
      <c r="AA1281" s="61"/>
      <c r="AB1281" s="61"/>
      <c r="AC1281" s="61"/>
      <c r="AD1281" s="61"/>
      <c r="AE1281" s="61"/>
      <c r="AF1281" s="61"/>
      <c r="AG1281" s="61"/>
      <c r="AH1281" s="61"/>
      <c r="AI1281" s="61"/>
      <c r="AJ1281" s="61"/>
      <c r="AK1281" s="61"/>
      <c r="AL1281" s="61"/>
      <c r="AM1281" s="61"/>
      <c r="AN1281" s="61"/>
      <c r="AO1281" s="61"/>
      <c r="AP1281" s="61"/>
      <c r="AQ1281" s="61"/>
      <c r="AR1281" s="61"/>
      <c r="AS1281" s="61"/>
      <c r="AT1281" s="61"/>
      <c r="AU1281" s="61"/>
      <c r="AV1281" s="61"/>
      <c r="AW1281" s="61"/>
    </row>
    <row r="1282" spans="2:49" hidden="1">
      <c r="B1282" s="28">
        <f t="shared" si="19"/>
        <v>1279</v>
      </c>
      <c r="C1282" s="60">
        <v>45559</v>
      </c>
      <c r="D1282" s="30" t="s">
        <v>1464</v>
      </c>
      <c r="E1282" s="30" t="s">
        <v>705</v>
      </c>
      <c r="F1282" s="30" t="s">
        <v>724</v>
      </c>
      <c r="G1282" s="30" t="s">
        <v>3790</v>
      </c>
      <c r="H1282" s="30" t="s">
        <v>3778</v>
      </c>
      <c r="I1282" s="30" t="s">
        <v>3836</v>
      </c>
      <c r="J1282" s="30" t="s">
        <v>3845</v>
      </c>
      <c r="K1282" s="30" t="s">
        <v>3911</v>
      </c>
      <c r="L1282" s="31" t="s">
        <v>3048</v>
      </c>
      <c r="M1282" s="31" t="s">
        <v>3049</v>
      </c>
      <c r="N1282" s="34" t="s">
        <v>3050</v>
      </c>
      <c r="O1282" s="35"/>
      <c r="P1282" s="34">
        <v>1</v>
      </c>
      <c r="Q1282" s="36" t="s">
        <v>2188</v>
      </c>
      <c r="R1282" s="36" t="s">
        <v>3912</v>
      </c>
      <c r="S1282" s="36" t="s">
        <v>3913</v>
      </c>
      <c r="T1282" s="61"/>
      <c r="U1282" s="61"/>
      <c r="V1282" s="61"/>
      <c r="W1282" s="61"/>
      <c r="X1282" s="61"/>
      <c r="Y1282" s="61"/>
      <c r="Z1282" s="61"/>
      <c r="AA1282" s="61"/>
      <c r="AB1282" s="61"/>
      <c r="AC1282" s="61"/>
      <c r="AD1282" s="61"/>
      <c r="AE1282" s="61"/>
      <c r="AF1282" s="61"/>
      <c r="AG1282" s="61"/>
      <c r="AH1282" s="61"/>
      <c r="AI1282" s="61"/>
      <c r="AJ1282" s="61"/>
      <c r="AK1282" s="61"/>
      <c r="AL1282" s="61"/>
      <c r="AM1282" s="61"/>
      <c r="AN1282" s="61"/>
      <c r="AO1282" s="61"/>
      <c r="AP1282" s="61"/>
      <c r="AQ1282" s="61"/>
      <c r="AR1282" s="61"/>
      <c r="AS1282" s="61"/>
      <c r="AT1282" s="61"/>
      <c r="AU1282" s="61"/>
      <c r="AV1282" s="61"/>
      <c r="AW1282" s="61"/>
    </row>
    <row r="1283" spans="2:49" hidden="1">
      <c r="B1283" s="28">
        <f t="shared" si="19"/>
        <v>1280</v>
      </c>
      <c r="C1283" s="55">
        <v>45559</v>
      </c>
      <c r="D1283" s="30" t="s">
        <v>1464</v>
      </c>
      <c r="E1283" s="30" t="s">
        <v>705</v>
      </c>
      <c r="F1283" s="30" t="s">
        <v>724</v>
      </c>
      <c r="G1283" s="30" t="s">
        <v>3790</v>
      </c>
      <c r="H1283" s="30" t="s">
        <v>3870</v>
      </c>
      <c r="I1283" s="30" t="s">
        <v>3871</v>
      </c>
      <c r="J1283" s="30" t="s">
        <v>3825</v>
      </c>
      <c r="K1283" s="30" t="s">
        <v>3914</v>
      </c>
      <c r="L1283" s="31" t="s">
        <v>3036</v>
      </c>
      <c r="M1283" s="31" t="s">
        <v>414</v>
      </c>
      <c r="N1283" s="34" t="s">
        <v>162</v>
      </c>
      <c r="O1283" s="35" t="s">
        <v>1774</v>
      </c>
      <c r="P1283" s="34">
        <v>1</v>
      </c>
      <c r="Q1283" s="36"/>
      <c r="R1283" s="36" t="s">
        <v>3915</v>
      </c>
      <c r="S1283" s="36" t="s">
        <v>3711</v>
      </c>
      <c r="T1283" s="31"/>
      <c r="U1283" s="31"/>
      <c r="V1283" s="31"/>
      <c r="W1283" s="31"/>
      <c r="X1283" s="31"/>
      <c r="Y1283" s="31"/>
      <c r="Z1283" s="31"/>
      <c r="AA1283" s="31"/>
      <c r="AB1283" s="31"/>
      <c r="AC1283" s="31"/>
      <c r="AD1283" s="31"/>
      <c r="AE1283" s="31"/>
      <c r="AF1283" s="31"/>
      <c r="AG1283" s="31"/>
      <c r="AH1283" s="31"/>
      <c r="AI1283" s="31"/>
      <c r="AJ1283" s="31"/>
      <c r="AK1283" s="31"/>
      <c r="AL1283" s="31"/>
      <c r="AM1283" s="31"/>
      <c r="AN1283" s="31"/>
      <c r="AO1283" s="31"/>
      <c r="AP1283" s="31"/>
      <c r="AQ1283" s="31"/>
      <c r="AR1283" s="31"/>
      <c r="AS1283" s="31"/>
      <c r="AT1283" s="31"/>
      <c r="AU1283" s="31"/>
      <c r="AV1283" s="31"/>
      <c r="AW1283" s="31"/>
    </row>
    <row r="1284" spans="2:49" hidden="1">
      <c r="B1284" s="28">
        <f t="shared" ref="B1284:B1347" si="20">ROW()-3</f>
        <v>1281</v>
      </c>
      <c r="C1284" s="55">
        <v>45559</v>
      </c>
      <c r="D1284" s="30" t="s">
        <v>1464</v>
      </c>
      <c r="E1284" s="30" t="s">
        <v>705</v>
      </c>
      <c r="F1284" s="30" t="s">
        <v>724</v>
      </c>
      <c r="G1284" s="30" t="s">
        <v>3790</v>
      </c>
      <c r="H1284" s="30" t="s">
        <v>3817</v>
      </c>
      <c r="I1284" s="30" t="s">
        <v>3818</v>
      </c>
      <c r="J1284" s="30" t="s">
        <v>3842</v>
      </c>
      <c r="K1284" s="30" t="s">
        <v>3916</v>
      </c>
      <c r="L1284" s="31" t="s">
        <v>3048</v>
      </c>
      <c r="M1284" s="31" t="s">
        <v>3049</v>
      </c>
      <c r="N1284" s="34" t="s">
        <v>3050</v>
      </c>
      <c r="O1284" s="35" t="s">
        <v>3917</v>
      </c>
      <c r="P1284" s="34">
        <v>1</v>
      </c>
      <c r="Q1284" s="36" t="s">
        <v>2281</v>
      </c>
      <c r="R1284" s="36" t="s">
        <v>3918</v>
      </c>
      <c r="S1284" s="36" t="s">
        <v>2828</v>
      </c>
      <c r="T1284" s="31"/>
      <c r="U1284" s="31"/>
      <c r="V1284" s="31"/>
      <c r="W1284" s="31"/>
      <c r="X1284" s="31"/>
      <c r="Y1284" s="31"/>
      <c r="Z1284" s="31"/>
      <c r="AA1284" s="31"/>
      <c r="AB1284" s="31"/>
      <c r="AC1284" s="31"/>
      <c r="AD1284" s="31"/>
      <c r="AE1284" s="31"/>
      <c r="AF1284" s="31"/>
      <c r="AG1284" s="31"/>
      <c r="AH1284" s="31"/>
      <c r="AI1284" s="31"/>
      <c r="AJ1284" s="31"/>
      <c r="AK1284" s="31"/>
      <c r="AL1284" s="31"/>
      <c r="AM1284" s="31"/>
      <c r="AN1284" s="31"/>
      <c r="AO1284" s="31"/>
      <c r="AP1284" s="31"/>
      <c r="AQ1284" s="31"/>
      <c r="AR1284" s="31"/>
      <c r="AS1284" s="31"/>
      <c r="AT1284" s="31"/>
      <c r="AU1284" s="31"/>
      <c r="AV1284" s="31"/>
      <c r="AW1284" s="31"/>
    </row>
    <row r="1285" spans="2:49" hidden="1">
      <c r="B1285" s="28">
        <f t="shared" si="20"/>
        <v>1282</v>
      </c>
      <c r="C1285" s="55">
        <v>45559</v>
      </c>
      <c r="D1285" s="30" t="s">
        <v>1464</v>
      </c>
      <c r="E1285" s="30" t="s">
        <v>705</v>
      </c>
      <c r="F1285" s="30" t="s">
        <v>724</v>
      </c>
      <c r="G1285" s="30" t="s">
        <v>375</v>
      </c>
      <c r="H1285" s="30" t="s">
        <v>1565</v>
      </c>
      <c r="I1285" s="30" t="s">
        <v>1632</v>
      </c>
      <c r="J1285" s="30" t="s">
        <v>341</v>
      </c>
      <c r="K1285" s="30" t="s">
        <v>3919</v>
      </c>
      <c r="L1285" s="31" t="s">
        <v>3048</v>
      </c>
      <c r="M1285" s="31" t="s">
        <v>3049</v>
      </c>
      <c r="N1285" s="34" t="s">
        <v>3050</v>
      </c>
      <c r="O1285" s="35" t="s">
        <v>2494</v>
      </c>
      <c r="P1285" s="34">
        <v>1</v>
      </c>
      <c r="Q1285" s="36" t="s">
        <v>2397</v>
      </c>
      <c r="R1285" s="36" t="s">
        <v>3920</v>
      </c>
      <c r="S1285" s="36" t="s">
        <v>3921</v>
      </c>
      <c r="T1285" s="31"/>
      <c r="U1285" s="31"/>
      <c r="V1285" s="31"/>
      <c r="W1285" s="31"/>
      <c r="X1285" s="31"/>
      <c r="Y1285" s="31"/>
      <c r="Z1285" s="31"/>
      <c r="AA1285" s="31"/>
      <c r="AB1285" s="31"/>
      <c r="AC1285" s="31"/>
      <c r="AD1285" s="31"/>
      <c r="AE1285" s="31"/>
      <c r="AF1285" s="31"/>
      <c r="AG1285" s="31"/>
      <c r="AH1285" s="31"/>
      <c r="AI1285" s="31"/>
      <c r="AJ1285" s="31"/>
      <c r="AK1285" s="31"/>
      <c r="AL1285" s="31"/>
      <c r="AM1285" s="31"/>
      <c r="AN1285" s="31"/>
      <c r="AO1285" s="31"/>
      <c r="AP1285" s="31"/>
      <c r="AQ1285" s="31"/>
      <c r="AR1285" s="31"/>
      <c r="AS1285" s="31"/>
      <c r="AT1285" s="31"/>
      <c r="AU1285" s="31"/>
      <c r="AV1285" s="31"/>
      <c r="AW1285" s="31"/>
    </row>
    <row r="1286" spans="2:49" hidden="1">
      <c r="B1286" s="28">
        <f t="shared" si="20"/>
        <v>1283</v>
      </c>
      <c r="C1286" s="55">
        <v>45559</v>
      </c>
      <c r="D1286" s="30" t="s">
        <v>1464</v>
      </c>
      <c r="E1286" s="30" t="s">
        <v>705</v>
      </c>
      <c r="F1286" s="30" t="s">
        <v>724</v>
      </c>
      <c r="G1286" s="30" t="s">
        <v>1465</v>
      </c>
      <c r="H1286" s="30" t="s">
        <v>1565</v>
      </c>
      <c r="I1286" s="30" t="s">
        <v>1509</v>
      </c>
      <c r="J1286" s="30" t="s">
        <v>1619</v>
      </c>
      <c r="K1286" s="30" t="s">
        <v>3922</v>
      </c>
      <c r="L1286" s="31" t="s">
        <v>1265</v>
      </c>
      <c r="M1286" s="31" t="s">
        <v>3070</v>
      </c>
      <c r="N1286" s="34" t="s">
        <v>3044</v>
      </c>
      <c r="O1286" s="35" t="s">
        <v>2470</v>
      </c>
      <c r="P1286" s="34"/>
      <c r="Q1286" s="36" t="s">
        <v>2397</v>
      </c>
      <c r="R1286" s="36"/>
      <c r="S1286" s="36"/>
      <c r="T1286" s="31"/>
      <c r="U1286" s="31"/>
      <c r="V1286" s="31"/>
      <c r="W1286" s="31"/>
      <c r="X1286" s="31"/>
      <c r="Y1286" s="31"/>
      <c r="Z1286" s="31"/>
      <c r="AA1286" s="31"/>
      <c r="AB1286" s="31"/>
      <c r="AC1286" s="31"/>
      <c r="AD1286" s="31"/>
      <c r="AE1286" s="31"/>
      <c r="AF1286" s="31"/>
      <c r="AG1286" s="31">
        <v>1</v>
      </c>
      <c r="AH1286" s="31"/>
      <c r="AI1286" s="31"/>
      <c r="AJ1286" s="31"/>
      <c r="AK1286" s="31"/>
      <c r="AL1286" s="31"/>
      <c r="AM1286" s="31"/>
      <c r="AN1286" s="31"/>
      <c r="AO1286" s="31"/>
      <c r="AP1286" s="31"/>
      <c r="AQ1286" s="31"/>
      <c r="AR1286" s="31"/>
      <c r="AS1286" s="31"/>
      <c r="AT1286" s="31"/>
      <c r="AU1286" s="31"/>
      <c r="AV1286" s="31"/>
      <c r="AW1286" s="31"/>
    </row>
    <row r="1287" spans="2:49" hidden="1">
      <c r="B1287" s="28">
        <f t="shared" si="20"/>
        <v>1284</v>
      </c>
      <c r="C1287" s="55">
        <v>45559</v>
      </c>
      <c r="D1287" s="30" t="s">
        <v>1464</v>
      </c>
      <c r="E1287" s="30" t="s">
        <v>705</v>
      </c>
      <c r="F1287" s="30" t="s">
        <v>724</v>
      </c>
      <c r="G1287" s="30" t="s">
        <v>375</v>
      </c>
      <c r="H1287" s="30" t="s">
        <v>1513</v>
      </c>
      <c r="I1287" s="30" t="s">
        <v>440</v>
      </c>
      <c r="J1287" s="30" t="s">
        <v>1580</v>
      </c>
      <c r="K1287" s="30" t="s">
        <v>2860</v>
      </c>
      <c r="L1287" s="31" t="s">
        <v>3057</v>
      </c>
      <c r="M1287" s="31" t="s">
        <v>2279</v>
      </c>
      <c r="N1287" s="34" t="s">
        <v>2280</v>
      </c>
      <c r="O1287" s="35" t="s">
        <v>2463</v>
      </c>
      <c r="P1287" s="34">
        <v>1</v>
      </c>
      <c r="Q1287" s="36" t="s">
        <v>2195</v>
      </c>
      <c r="R1287" s="36" t="s">
        <v>3923</v>
      </c>
      <c r="S1287" s="36" t="s">
        <v>3924</v>
      </c>
      <c r="T1287" s="31"/>
      <c r="U1287" s="31"/>
      <c r="V1287" s="31"/>
      <c r="W1287" s="31"/>
      <c r="X1287" s="31"/>
      <c r="Y1287" s="31"/>
      <c r="Z1287" s="31"/>
      <c r="AA1287" s="31"/>
      <c r="AB1287" s="31"/>
      <c r="AC1287" s="31"/>
      <c r="AD1287" s="31"/>
      <c r="AE1287" s="31"/>
      <c r="AF1287" s="31"/>
      <c r="AG1287" s="31"/>
      <c r="AH1287" s="31"/>
      <c r="AI1287" s="31"/>
      <c r="AJ1287" s="31"/>
      <c r="AK1287" s="31"/>
      <c r="AL1287" s="31"/>
      <c r="AM1287" s="31"/>
      <c r="AN1287" s="31"/>
      <c r="AO1287" s="31"/>
      <c r="AP1287" s="31"/>
      <c r="AQ1287" s="31"/>
      <c r="AR1287" s="31"/>
      <c r="AS1287" s="31"/>
      <c r="AT1287" s="31"/>
      <c r="AU1287" s="31"/>
      <c r="AV1287" s="31"/>
      <c r="AW1287" s="31"/>
    </row>
    <row r="1288" spans="2:49" hidden="1">
      <c r="B1288" s="28">
        <f t="shared" si="20"/>
        <v>1285</v>
      </c>
      <c r="C1288" s="55">
        <v>45560</v>
      </c>
      <c r="D1288" s="30" t="s">
        <v>1464</v>
      </c>
      <c r="E1288" s="30" t="s">
        <v>705</v>
      </c>
      <c r="F1288" s="30" t="s">
        <v>724</v>
      </c>
      <c r="G1288" s="30" t="s">
        <v>1465</v>
      </c>
      <c r="H1288" s="30" t="s">
        <v>1565</v>
      </c>
      <c r="I1288" s="30" t="s">
        <v>1509</v>
      </c>
      <c r="J1288" s="30" t="s">
        <v>1572</v>
      </c>
      <c r="K1288" s="30" t="s">
        <v>3925</v>
      </c>
      <c r="L1288" s="31" t="s">
        <v>1265</v>
      </c>
      <c r="M1288" s="31" t="s">
        <v>3067</v>
      </c>
      <c r="N1288" s="34" t="s">
        <v>3067</v>
      </c>
      <c r="O1288" s="35" t="s">
        <v>2490</v>
      </c>
      <c r="P1288" s="34"/>
      <c r="Q1288" s="36" t="s">
        <v>2397</v>
      </c>
      <c r="R1288" s="36"/>
      <c r="S1288" s="36"/>
      <c r="T1288" s="31"/>
      <c r="U1288" s="31"/>
      <c r="V1288" s="31"/>
      <c r="W1288" s="31"/>
      <c r="X1288" s="31"/>
      <c r="Y1288" s="31"/>
      <c r="Z1288" s="31"/>
      <c r="AA1288" s="31"/>
      <c r="AB1288" s="31"/>
      <c r="AC1288" s="31"/>
      <c r="AD1288" s="31"/>
      <c r="AE1288" s="31"/>
      <c r="AF1288" s="31"/>
      <c r="AG1288" s="31"/>
      <c r="AH1288" s="31"/>
      <c r="AI1288" s="31"/>
      <c r="AJ1288" s="31"/>
      <c r="AK1288" s="31"/>
      <c r="AL1288" s="31"/>
      <c r="AM1288" s="31"/>
      <c r="AN1288" s="31"/>
      <c r="AO1288" s="31"/>
      <c r="AP1288" s="31"/>
      <c r="AQ1288" s="31"/>
      <c r="AR1288" s="31"/>
      <c r="AS1288" s="31"/>
      <c r="AT1288" s="31"/>
      <c r="AU1288" s="31"/>
      <c r="AV1288" s="31"/>
      <c r="AW1288" s="31"/>
    </row>
    <row r="1289" spans="2:49" hidden="1">
      <c r="B1289" s="28">
        <f t="shared" si="20"/>
        <v>1286</v>
      </c>
      <c r="C1289" s="55">
        <v>45559</v>
      </c>
      <c r="D1289" s="30" t="s">
        <v>1464</v>
      </c>
      <c r="E1289" s="30" t="s">
        <v>705</v>
      </c>
      <c r="F1289" s="30" t="s">
        <v>724</v>
      </c>
      <c r="G1289" s="30" t="s">
        <v>375</v>
      </c>
      <c r="H1289" s="30" t="s">
        <v>1455</v>
      </c>
      <c r="I1289" s="30" t="s">
        <v>1492</v>
      </c>
      <c r="J1289" s="30" t="s">
        <v>1472</v>
      </c>
      <c r="K1289" s="30" t="s">
        <v>3926</v>
      </c>
      <c r="L1289" s="31" t="s">
        <v>3048</v>
      </c>
      <c r="M1289" s="31" t="s">
        <v>3084</v>
      </c>
      <c r="N1289" s="34" t="s">
        <v>3050</v>
      </c>
      <c r="O1289" s="35" t="s">
        <v>3927</v>
      </c>
      <c r="P1289" s="34">
        <v>1</v>
      </c>
      <c r="Q1289" s="36" t="s">
        <v>2602</v>
      </c>
      <c r="R1289" s="36" t="s">
        <v>3928</v>
      </c>
      <c r="S1289" s="36" t="s">
        <v>3929</v>
      </c>
      <c r="T1289" s="31"/>
      <c r="U1289" s="31"/>
      <c r="V1289" s="31"/>
      <c r="W1289" s="31"/>
      <c r="X1289" s="31"/>
      <c r="Y1289" s="31"/>
      <c r="Z1289" s="31"/>
      <c r="AA1289" s="31"/>
      <c r="AB1289" s="31"/>
      <c r="AC1289" s="31"/>
      <c r="AD1289" s="31"/>
      <c r="AE1289" s="31"/>
      <c r="AF1289" s="31"/>
      <c r="AG1289" s="31"/>
      <c r="AH1289" s="31"/>
      <c r="AI1289" s="31"/>
      <c r="AJ1289" s="31"/>
      <c r="AK1289" s="31"/>
      <c r="AL1289" s="31"/>
      <c r="AM1289" s="31"/>
      <c r="AN1289" s="31"/>
      <c r="AO1289" s="31"/>
      <c r="AP1289" s="31"/>
      <c r="AQ1289" s="31"/>
      <c r="AR1289" s="31"/>
      <c r="AS1289" s="31"/>
      <c r="AT1289" s="31"/>
      <c r="AU1289" s="31"/>
      <c r="AV1289" s="31"/>
      <c r="AW1289" s="31"/>
    </row>
    <row r="1290" spans="2:49" hidden="1">
      <c r="B1290" s="28">
        <f t="shared" si="20"/>
        <v>1287</v>
      </c>
      <c r="C1290" s="55">
        <v>45559</v>
      </c>
      <c r="D1290" s="30" t="s">
        <v>1464</v>
      </c>
      <c r="E1290" s="30" t="s">
        <v>705</v>
      </c>
      <c r="F1290" s="30" t="s">
        <v>724</v>
      </c>
      <c r="G1290" s="30" t="s">
        <v>1465</v>
      </c>
      <c r="H1290" s="30" t="s">
        <v>1455</v>
      </c>
      <c r="I1290" s="30" t="s">
        <v>1456</v>
      </c>
      <c r="J1290" s="30" t="s">
        <v>1457</v>
      </c>
      <c r="K1290" s="30" t="s">
        <v>3580</v>
      </c>
      <c r="L1290" s="31" t="s">
        <v>1265</v>
      </c>
      <c r="M1290" s="31" t="s">
        <v>2255</v>
      </c>
      <c r="N1290" s="34" t="s">
        <v>505</v>
      </c>
      <c r="O1290" s="35" t="s">
        <v>3930</v>
      </c>
      <c r="P1290" s="34"/>
      <c r="Q1290" s="36" t="s">
        <v>2602</v>
      </c>
      <c r="R1290" s="36" t="s">
        <v>3931</v>
      </c>
      <c r="S1290" s="36" t="s">
        <v>3932</v>
      </c>
      <c r="T1290" s="31"/>
      <c r="U1290" s="31"/>
      <c r="V1290" s="31"/>
      <c r="W1290" s="31"/>
      <c r="X1290" s="31"/>
      <c r="Y1290" s="31"/>
      <c r="Z1290" s="31"/>
      <c r="AA1290" s="31"/>
      <c r="AB1290" s="31"/>
      <c r="AC1290" s="31"/>
      <c r="AD1290" s="31"/>
      <c r="AE1290" s="31"/>
      <c r="AF1290" s="31"/>
      <c r="AG1290" s="31"/>
      <c r="AH1290" s="31"/>
      <c r="AI1290" s="31"/>
      <c r="AJ1290" s="31"/>
      <c r="AK1290" s="31"/>
      <c r="AL1290" s="31"/>
      <c r="AM1290" s="31"/>
      <c r="AN1290" s="31"/>
      <c r="AO1290" s="31"/>
      <c r="AP1290" s="31"/>
      <c r="AQ1290" s="31"/>
      <c r="AR1290" s="31"/>
      <c r="AS1290" s="31"/>
      <c r="AT1290" s="31"/>
      <c r="AU1290" s="31"/>
      <c r="AV1290" s="31"/>
      <c r="AW1290" s="31"/>
    </row>
    <row r="1291" spans="2:49" hidden="1">
      <c r="B1291" s="28">
        <f t="shared" si="20"/>
        <v>1288</v>
      </c>
      <c r="C1291" s="55">
        <v>45558</v>
      </c>
      <c r="D1291" s="30" t="s">
        <v>1464</v>
      </c>
      <c r="E1291" s="30" t="s">
        <v>705</v>
      </c>
      <c r="F1291" s="30" t="s">
        <v>724</v>
      </c>
      <c r="G1291" s="30" t="s">
        <v>1465</v>
      </c>
      <c r="H1291" s="30" t="s">
        <v>1513</v>
      </c>
      <c r="I1291" s="30" t="s">
        <v>440</v>
      </c>
      <c r="J1291" s="30" t="s">
        <v>1600</v>
      </c>
      <c r="K1291" s="30" t="s">
        <v>3933</v>
      </c>
      <c r="L1291" s="31" t="s">
        <v>3048</v>
      </c>
      <c r="M1291" s="31" t="s">
        <v>3084</v>
      </c>
      <c r="N1291" s="34" t="s">
        <v>3085</v>
      </c>
      <c r="O1291" s="35" t="s">
        <v>2467</v>
      </c>
      <c r="P1291" s="34"/>
      <c r="Q1291" s="36" t="s">
        <v>2195</v>
      </c>
      <c r="R1291" s="36"/>
      <c r="S1291" s="36"/>
      <c r="T1291" s="31"/>
      <c r="U1291" s="31"/>
      <c r="V1291" s="31"/>
      <c r="W1291" s="31"/>
      <c r="X1291" s="31"/>
      <c r="Y1291" s="31"/>
      <c r="Z1291" s="31"/>
      <c r="AA1291" s="31"/>
      <c r="AB1291" s="31"/>
      <c r="AC1291" s="31"/>
      <c r="AD1291" s="31"/>
      <c r="AE1291" s="31">
        <v>1</v>
      </c>
      <c r="AF1291" s="31"/>
      <c r="AG1291" s="31"/>
      <c r="AH1291" s="31"/>
      <c r="AI1291" s="31"/>
      <c r="AJ1291" s="31"/>
      <c r="AK1291" s="31"/>
      <c r="AL1291" s="31"/>
      <c r="AM1291" s="31"/>
      <c r="AN1291" s="31"/>
      <c r="AO1291" s="31"/>
      <c r="AP1291" s="31"/>
      <c r="AQ1291" s="31"/>
      <c r="AR1291" s="31"/>
      <c r="AS1291" s="31"/>
      <c r="AT1291" s="31"/>
      <c r="AU1291" s="31"/>
      <c r="AV1291" s="31"/>
      <c r="AW1291" s="31"/>
    </row>
    <row r="1292" spans="2:49" hidden="1">
      <c r="B1292" s="28">
        <f t="shared" si="20"/>
        <v>1289</v>
      </c>
      <c r="C1292" s="55">
        <v>45558</v>
      </c>
      <c r="D1292" s="30" t="s">
        <v>1464</v>
      </c>
      <c r="E1292" s="30" t="s">
        <v>705</v>
      </c>
      <c r="F1292" s="30" t="s">
        <v>724</v>
      </c>
      <c r="G1292" s="30" t="s">
        <v>1465</v>
      </c>
      <c r="H1292" s="30" t="s">
        <v>1513</v>
      </c>
      <c r="I1292" s="30" t="s">
        <v>440</v>
      </c>
      <c r="J1292" s="30" t="s">
        <v>173</v>
      </c>
      <c r="K1292" s="30" t="s">
        <v>2637</v>
      </c>
      <c r="L1292" s="31" t="s">
        <v>1265</v>
      </c>
      <c r="M1292" s="31" t="s">
        <v>3091</v>
      </c>
      <c r="N1292" s="34" t="s">
        <v>3574</v>
      </c>
      <c r="O1292" s="35" t="s">
        <v>3317</v>
      </c>
      <c r="P1292" s="34"/>
      <c r="Q1292" s="36" t="s">
        <v>2195</v>
      </c>
      <c r="R1292" s="36"/>
      <c r="S1292" s="36"/>
      <c r="T1292" s="31"/>
      <c r="U1292" s="31"/>
      <c r="V1292" s="31"/>
      <c r="W1292" s="31"/>
      <c r="X1292" s="31"/>
      <c r="Y1292" s="31"/>
      <c r="Z1292" s="31"/>
      <c r="AA1292" s="31"/>
      <c r="AB1292" s="31"/>
      <c r="AC1292" s="31"/>
      <c r="AD1292" s="31"/>
      <c r="AE1292" s="31"/>
      <c r="AF1292" s="31"/>
      <c r="AG1292" s="31"/>
      <c r="AH1292" s="31"/>
      <c r="AI1292" s="31"/>
      <c r="AJ1292" s="31"/>
      <c r="AK1292" s="31"/>
      <c r="AL1292" s="31"/>
      <c r="AM1292" s="31"/>
      <c r="AN1292" s="31"/>
      <c r="AO1292" s="31"/>
      <c r="AP1292" s="31"/>
      <c r="AQ1292" s="31"/>
      <c r="AR1292" s="31"/>
      <c r="AS1292" s="31"/>
      <c r="AT1292" s="31"/>
      <c r="AU1292" s="31"/>
      <c r="AV1292" s="31"/>
      <c r="AW1292" s="31"/>
    </row>
    <row r="1293" spans="2:49" hidden="1">
      <c r="B1293" s="28">
        <f t="shared" si="20"/>
        <v>1290</v>
      </c>
      <c r="C1293" s="55">
        <v>45560</v>
      </c>
      <c r="D1293" s="30" t="s">
        <v>1464</v>
      </c>
      <c r="E1293" s="30" t="s">
        <v>705</v>
      </c>
      <c r="F1293" s="30" t="s">
        <v>724</v>
      </c>
      <c r="G1293" s="30" t="s">
        <v>3790</v>
      </c>
      <c r="H1293" s="30" t="s">
        <v>3870</v>
      </c>
      <c r="I1293" s="30" t="s">
        <v>3871</v>
      </c>
      <c r="J1293" s="30" t="s">
        <v>3786</v>
      </c>
      <c r="K1293" s="30" t="s">
        <v>3934</v>
      </c>
      <c r="L1293" s="31" t="s">
        <v>3036</v>
      </c>
      <c r="M1293" s="31" t="s">
        <v>3185</v>
      </c>
      <c r="N1293" s="34" t="s">
        <v>162</v>
      </c>
      <c r="O1293" s="35" t="s">
        <v>3935</v>
      </c>
      <c r="P1293" s="34">
        <v>1</v>
      </c>
      <c r="Q1293" s="36"/>
      <c r="R1293" s="36" t="s">
        <v>3936</v>
      </c>
      <c r="S1293" s="36" t="s">
        <v>3937</v>
      </c>
      <c r="T1293" s="31"/>
      <c r="U1293" s="31"/>
      <c r="V1293" s="31"/>
      <c r="W1293" s="31"/>
      <c r="X1293" s="31"/>
      <c r="Y1293" s="31"/>
      <c r="Z1293" s="31"/>
      <c r="AA1293" s="31"/>
      <c r="AB1293" s="31"/>
      <c r="AC1293" s="31"/>
      <c r="AD1293" s="31"/>
      <c r="AE1293" s="31"/>
      <c r="AF1293" s="31"/>
      <c r="AG1293" s="31"/>
      <c r="AH1293" s="31"/>
      <c r="AI1293" s="31"/>
      <c r="AJ1293" s="31"/>
      <c r="AK1293" s="31"/>
      <c r="AL1293" s="31"/>
      <c r="AM1293" s="31"/>
      <c r="AN1293" s="31"/>
      <c r="AO1293" s="31"/>
      <c r="AP1293" s="31"/>
      <c r="AQ1293" s="31"/>
      <c r="AR1293" s="31"/>
      <c r="AS1293" s="31"/>
      <c r="AT1293" s="31"/>
      <c r="AU1293" s="31"/>
      <c r="AV1293" s="31"/>
      <c r="AW1293" s="31"/>
    </row>
    <row r="1294" spans="2:49" hidden="1">
      <c r="B1294" s="28">
        <f t="shared" si="20"/>
        <v>1291</v>
      </c>
      <c r="C1294" s="55">
        <v>45559</v>
      </c>
      <c r="D1294" s="30" t="s">
        <v>1464</v>
      </c>
      <c r="E1294" s="30" t="s">
        <v>705</v>
      </c>
      <c r="F1294" s="30" t="s">
        <v>724</v>
      </c>
      <c r="G1294" s="30" t="s">
        <v>1465</v>
      </c>
      <c r="H1294" s="30" t="s">
        <v>1513</v>
      </c>
      <c r="I1294" s="30" t="s">
        <v>440</v>
      </c>
      <c r="J1294" s="30" t="s">
        <v>173</v>
      </c>
      <c r="K1294" s="30" t="s">
        <v>2595</v>
      </c>
      <c r="L1294" s="31" t="s">
        <v>1265</v>
      </c>
      <c r="M1294" s="31" t="s">
        <v>3070</v>
      </c>
      <c r="N1294" s="34" t="s">
        <v>3044</v>
      </c>
      <c r="O1294" s="35" t="s">
        <v>2470</v>
      </c>
      <c r="P1294" s="34"/>
      <c r="Q1294" s="36" t="s">
        <v>2195</v>
      </c>
      <c r="R1294" s="36"/>
      <c r="S1294" s="36"/>
      <c r="T1294" s="31"/>
      <c r="U1294" s="31"/>
      <c r="V1294" s="31"/>
      <c r="W1294" s="31"/>
      <c r="X1294" s="31"/>
      <c r="Y1294" s="31"/>
      <c r="Z1294" s="31"/>
      <c r="AA1294" s="31"/>
      <c r="AB1294" s="31"/>
      <c r="AC1294" s="31"/>
      <c r="AD1294" s="31"/>
      <c r="AE1294" s="31"/>
      <c r="AF1294" s="31"/>
      <c r="AG1294" s="31">
        <v>1</v>
      </c>
      <c r="AH1294" s="31"/>
      <c r="AI1294" s="31"/>
      <c r="AJ1294" s="31"/>
      <c r="AK1294" s="31"/>
      <c r="AL1294" s="31"/>
      <c r="AM1294" s="31"/>
      <c r="AN1294" s="31"/>
      <c r="AO1294" s="31"/>
      <c r="AP1294" s="31"/>
      <c r="AQ1294" s="31"/>
      <c r="AR1294" s="31"/>
      <c r="AS1294" s="31"/>
      <c r="AT1294" s="31"/>
      <c r="AU1294" s="31"/>
      <c r="AV1294" s="31"/>
      <c r="AW1294" s="31"/>
    </row>
    <row r="1295" spans="2:49" hidden="1">
      <c r="B1295" s="28">
        <f t="shared" si="20"/>
        <v>1292</v>
      </c>
      <c r="C1295" s="55">
        <v>45560</v>
      </c>
      <c r="D1295" s="30" t="s">
        <v>1464</v>
      </c>
      <c r="E1295" s="30" t="s">
        <v>705</v>
      </c>
      <c r="F1295" s="30" t="s">
        <v>724</v>
      </c>
      <c r="G1295" s="30" t="s">
        <v>1465</v>
      </c>
      <c r="H1295" s="30" t="s">
        <v>1513</v>
      </c>
      <c r="I1295" s="30" t="s">
        <v>440</v>
      </c>
      <c r="J1295" s="30" t="s">
        <v>441</v>
      </c>
      <c r="K1295" s="30" t="s">
        <v>2663</v>
      </c>
      <c r="L1295" s="31" t="s">
        <v>1265</v>
      </c>
      <c r="M1295" s="31" t="s">
        <v>2255</v>
      </c>
      <c r="N1295" s="34" t="s">
        <v>505</v>
      </c>
      <c r="O1295" s="35" t="s">
        <v>2667</v>
      </c>
      <c r="P1295" s="34"/>
      <c r="Q1295" s="36" t="s">
        <v>2195</v>
      </c>
      <c r="R1295" s="36" t="s">
        <v>3938</v>
      </c>
      <c r="S1295" s="36" t="s">
        <v>3939</v>
      </c>
      <c r="T1295" s="31"/>
      <c r="U1295" s="31"/>
      <c r="V1295" s="31"/>
      <c r="W1295" s="31"/>
      <c r="X1295" s="31"/>
      <c r="Y1295" s="31"/>
      <c r="Z1295" s="31"/>
      <c r="AA1295" s="31"/>
      <c r="AB1295" s="31"/>
      <c r="AC1295" s="31"/>
      <c r="AD1295" s="31"/>
      <c r="AE1295" s="31"/>
      <c r="AF1295" s="31"/>
      <c r="AG1295" s="31"/>
      <c r="AH1295" s="31"/>
      <c r="AI1295" s="31"/>
      <c r="AJ1295" s="31"/>
      <c r="AK1295" s="31"/>
      <c r="AL1295" s="31"/>
      <c r="AM1295" s="31"/>
      <c r="AN1295" s="31"/>
      <c r="AO1295" s="31"/>
      <c r="AP1295" s="31"/>
      <c r="AQ1295" s="31"/>
      <c r="AR1295" s="31"/>
      <c r="AS1295" s="31"/>
      <c r="AT1295" s="31"/>
      <c r="AU1295" s="31"/>
      <c r="AV1295" s="31"/>
      <c r="AW1295" s="31"/>
    </row>
    <row r="1296" spans="2:49" hidden="1">
      <c r="B1296" s="28">
        <f t="shared" si="20"/>
        <v>1293</v>
      </c>
      <c r="C1296" s="55">
        <v>45560</v>
      </c>
      <c r="D1296" s="30" t="s">
        <v>1464</v>
      </c>
      <c r="E1296" s="30" t="s">
        <v>705</v>
      </c>
      <c r="F1296" s="30" t="s">
        <v>724</v>
      </c>
      <c r="G1296" s="30" t="s">
        <v>3790</v>
      </c>
      <c r="H1296" s="30" t="s">
        <v>3817</v>
      </c>
      <c r="I1296" s="30" t="s">
        <v>3821</v>
      </c>
      <c r="J1296" s="30" t="s">
        <v>3822</v>
      </c>
      <c r="K1296" s="30" t="s">
        <v>3940</v>
      </c>
      <c r="L1296" s="31" t="s">
        <v>3048</v>
      </c>
      <c r="M1296" s="31" t="s">
        <v>3049</v>
      </c>
      <c r="N1296" s="34" t="s">
        <v>3050</v>
      </c>
      <c r="O1296" s="35" t="s">
        <v>3917</v>
      </c>
      <c r="P1296" s="34">
        <v>1</v>
      </c>
      <c r="Q1296" s="36" t="s">
        <v>2281</v>
      </c>
      <c r="R1296" s="36" t="s">
        <v>3941</v>
      </c>
      <c r="S1296" s="36" t="s">
        <v>2956</v>
      </c>
      <c r="T1296" s="31"/>
      <c r="U1296" s="31"/>
      <c r="V1296" s="31"/>
      <c r="W1296" s="31"/>
      <c r="X1296" s="31"/>
      <c r="Y1296" s="31"/>
      <c r="Z1296" s="31"/>
      <c r="AA1296" s="31"/>
      <c r="AB1296" s="31"/>
      <c r="AC1296" s="31"/>
      <c r="AD1296" s="31"/>
      <c r="AE1296" s="31"/>
      <c r="AF1296" s="31"/>
      <c r="AG1296" s="31"/>
      <c r="AH1296" s="31"/>
      <c r="AI1296" s="31"/>
      <c r="AJ1296" s="31"/>
      <c r="AK1296" s="31"/>
      <c r="AL1296" s="31"/>
      <c r="AM1296" s="31"/>
      <c r="AN1296" s="31"/>
      <c r="AO1296" s="31"/>
      <c r="AP1296" s="31"/>
      <c r="AQ1296" s="31"/>
      <c r="AR1296" s="31"/>
      <c r="AS1296" s="31"/>
      <c r="AT1296" s="31"/>
      <c r="AU1296" s="31"/>
      <c r="AV1296" s="31"/>
      <c r="AW1296" s="31"/>
    </row>
    <row r="1297" spans="2:49" hidden="1">
      <c r="B1297" s="28">
        <f t="shared" si="20"/>
        <v>1294</v>
      </c>
      <c r="C1297" s="55">
        <v>45560</v>
      </c>
      <c r="D1297" s="30" t="s">
        <v>1464</v>
      </c>
      <c r="E1297" s="30" t="s">
        <v>705</v>
      </c>
      <c r="F1297" s="30" t="s">
        <v>724</v>
      </c>
      <c r="G1297" s="30" t="s">
        <v>3790</v>
      </c>
      <c r="H1297" s="30" t="s">
        <v>3817</v>
      </c>
      <c r="I1297" s="30" t="s">
        <v>3818</v>
      </c>
      <c r="J1297" s="30" t="s">
        <v>3819</v>
      </c>
      <c r="K1297" s="30" t="s">
        <v>3942</v>
      </c>
      <c r="L1297" s="31" t="s">
        <v>3054</v>
      </c>
      <c r="M1297" s="31" t="s">
        <v>3078</v>
      </c>
      <c r="N1297" s="34" t="s">
        <v>686</v>
      </c>
      <c r="O1297" s="35" t="s">
        <v>3943</v>
      </c>
      <c r="P1297" s="34">
        <v>1</v>
      </c>
      <c r="Q1297" s="36" t="s">
        <v>2281</v>
      </c>
      <c r="R1297" s="36"/>
      <c r="S1297" s="36"/>
      <c r="T1297" s="31"/>
      <c r="U1297" s="31"/>
      <c r="V1297" s="31"/>
      <c r="W1297" s="31"/>
      <c r="X1297" s="31"/>
      <c r="Y1297" s="31"/>
      <c r="Z1297" s="31"/>
      <c r="AA1297" s="31"/>
      <c r="AB1297" s="31"/>
      <c r="AC1297" s="31"/>
      <c r="AD1297" s="31"/>
      <c r="AE1297" s="31"/>
      <c r="AF1297" s="31"/>
      <c r="AG1297" s="31"/>
      <c r="AH1297" s="31"/>
      <c r="AI1297" s="31"/>
      <c r="AJ1297" s="31"/>
      <c r="AK1297" s="31"/>
      <c r="AL1297" s="31"/>
      <c r="AM1297" s="31"/>
      <c r="AN1297" s="31"/>
      <c r="AO1297" s="31"/>
      <c r="AP1297" s="31"/>
      <c r="AQ1297" s="31"/>
      <c r="AR1297" s="31"/>
      <c r="AS1297" s="31"/>
      <c r="AT1297" s="31"/>
      <c r="AU1297" s="31"/>
      <c r="AV1297" s="31"/>
      <c r="AW1297" s="31"/>
    </row>
    <row r="1298" spans="2:49" hidden="1">
      <c r="B1298" s="28">
        <f t="shared" si="20"/>
        <v>1295</v>
      </c>
      <c r="C1298" s="55">
        <v>45560</v>
      </c>
      <c r="D1298" s="30" t="s">
        <v>1464</v>
      </c>
      <c r="E1298" s="30" t="s">
        <v>705</v>
      </c>
      <c r="F1298" s="30" t="s">
        <v>724</v>
      </c>
      <c r="G1298" s="30" t="s">
        <v>375</v>
      </c>
      <c r="H1298" s="30" t="s">
        <v>1565</v>
      </c>
      <c r="I1298" s="30" t="s">
        <v>1707</v>
      </c>
      <c r="J1298" s="30" t="s">
        <v>1627</v>
      </c>
      <c r="K1298" s="30" t="s">
        <v>3944</v>
      </c>
      <c r="L1298" s="31" t="s">
        <v>3048</v>
      </c>
      <c r="M1298" s="31" t="s">
        <v>3049</v>
      </c>
      <c r="N1298" s="34" t="s">
        <v>3050</v>
      </c>
      <c r="O1298" s="35" t="s">
        <v>2494</v>
      </c>
      <c r="P1298" s="34">
        <v>1</v>
      </c>
      <c r="Q1298" s="36" t="s">
        <v>2397</v>
      </c>
      <c r="R1298" s="36" t="s">
        <v>3945</v>
      </c>
      <c r="S1298" s="36" t="s">
        <v>3946</v>
      </c>
      <c r="T1298" s="31"/>
      <c r="U1298" s="31"/>
      <c r="V1298" s="31"/>
      <c r="W1298" s="31"/>
      <c r="X1298" s="31"/>
      <c r="Y1298" s="31"/>
      <c r="Z1298" s="31"/>
      <c r="AA1298" s="31"/>
      <c r="AB1298" s="31"/>
      <c r="AC1298" s="31"/>
      <c r="AD1298" s="31"/>
      <c r="AE1298" s="31"/>
      <c r="AF1298" s="31"/>
      <c r="AG1298" s="31"/>
      <c r="AH1298" s="31"/>
      <c r="AI1298" s="31"/>
      <c r="AJ1298" s="31"/>
      <c r="AK1298" s="31"/>
      <c r="AL1298" s="31"/>
      <c r="AM1298" s="31"/>
      <c r="AN1298" s="31"/>
      <c r="AO1298" s="31"/>
      <c r="AP1298" s="31"/>
      <c r="AQ1298" s="31"/>
      <c r="AR1298" s="31"/>
      <c r="AS1298" s="31"/>
      <c r="AT1298" s="31"/>
      <c r="AU1298" s="31"/>
      <c r="AV1298" s="31"/>
      <c r="AW1298" s="31"/>
    </row>
    <row r="1299" spans="2:49" hidden="1">
      <c r="B1299" s="28">
        <f t="shared" si="20"/>
        <v>1296</v>
      </c>
      <c r="C1299" s="55">
        <v>45560</v>
      </c>
      <c r="D1299" s="30" t="s">
        <v>1464</v>
      </c>
      <c r="E1299" s="30" t="s">
        <v>705</v>
      </c>
      <c r="F1299" s="30" t="s">
        <v>724</v>
      </c>
      <c r="G1299" s="30" t="s">
        <v>375</v>
      </c>
      <c r="H1299" s="30" t="s">
        <v>1513</v>
      </c>
      <c r="I1299" s="30" t="s">
        <v>440</v>
      </c>
      <c r="J1299" s="30" t="s">
        <v>173</v>
      </c>
      <c r="K1299" s="30" t="s">
        <v>1883</v>
      </c>
      <c r="L1299" s="31" t="s">
        <v>3202</v>
      </c>
      <c r="M1299" s="31" t="s">
        <v>48</v>
      </c>
      <c r="N1299" s="34" t="s">
        <v>3089</v>
      </c>
      <c r="O1299" s="35" t="s">
        <v>2494</v>
      </c>
      <c r="P1299" s="34">
        <v>1</v>
      </c>
      <c r="Q1299" s="36" t="s">
        <v>2195</v>
      </c>
      <c r="R1299" s="36"/>
      <c r="S1299" s="36"/>
      <c r="T1299" s="31"/>
      <c r="U1299" s="31"/>
      <c r="V1299" s="31"/>
      <c r="W1299" s="31">
        <v>1</v>
      </c>
      <c r="X1299" s="31"/>
      <c r="Y1299" s="31"/>
      <c r="Z1299" s="31"/>
      <c r="AA1299" s="31"/>
      <c r="AB1299" s="31"/>
      <c r="AC1299" s="31"/>
      <c r="AD1299" s="31"/>
      <c r="AE1299" s="31"/>
      <c r="AF1299" s="31"/>
      <c r="AG1299" s="31"/>
      <c r="AH1299" s="31"/>
      <c r="AI1299" s="31"/>
      <c r="AJ1299" s="31"/>
      <c r="AK1299" s="31"/>
      <c r="AL1299" s="31"/>
      <c r="AM1299" s="31"/>
      <c r="AN1299" s="31"/>
      <c r="AO1299" s="31"/>
      <c r="AP1299" s="31"/>
      <c r="AQ1299" s="31"/>
      <c r="AR1299" s="31"/>
      <c r="AS1299" s="31"/>
      <c r="AT1299" s="31"/>
      <c r="AU1299" s="31"/>
      <c r="AV1299" s="31"/>
      <c r="AW1299" s="31"/>
    </row>
    <row r="1300" spans="2:49" ht="16.5" hidden="1" customHeight="1">
      <c r="B1300" s="28">
        <f t="shared" si="20"/>
        <v>1297</v>
      </c>
      <c r="C1300" s="55">
        <v>45561</v>
      </c>
      <c r="D1300" s="30" t="s">
        <v>1464</v>
      </c>
      <c r="E1300" s="30" t="s">
        <v>728</v>
      </c>
      <c r="F1300" s="30" t="s">
        <v>729</v>
      </c>
      <c r="G1300" s="30" t="s">
        <v>1465</v>
      </c>
      <c r="H1300" s="30" t="s">
        <v>1538</v>
      </c>
      <c r="I1300" s="30" t="s">
        <v>1521</v>
      </c>
      <c r="J1300" s="30" t="s">
        <v>1668</v>
      </c>
      <c r="K1300" s="30" t="s">
        <v>1900</v>
      </c>
      <c r="L1300" s="31" t="s">
        <v>1265</v>
      </c>
      <c r="M1300" s="31" t="s">
        <v>3073</v>
      </c>
      <c r="N1300" s="34" t="s">
        <v>505</v>
      </c>
      <c r="O1300" s="35"/>
      <c r="P1300" s="34"/>
      <c r="Q1300" s="36" t="s">
        <v>2281</v>
      </c>
      <c r="R1300" s="36" t="s">
        <v>3947</v>
      </c>
      <c r="S1300" s="36" t="s">
        <v>3948</v>
      </c>
      <c r="T1300" s="31"/>
      <c r="U1300" s="31"/>
      <c r="V1300" s="31"/>
      <c r="W1300" s="31"/>
      <c r="X1300" s="31"/>
      <c r="Y1300" s="31"/>
      <c r="Z1300" s="31"/>
      <c r="AA1300" s="31"/>
      <c r="AB1300" s="31"/>
      <c r="AC1300" s="31"/>
      <c r="AD1300" s="31"/>
      <c r="AE1300" s="31"/>
      <c r="AF1300" s="31"/>
      <c r="AG1300" s="31"/>
      <c r="AH1300" s="31"/>
      <c r="AI1300" s="31"/>
      <c r="AJ1300" s="31"/>
      <c r="AK1300" s="31"/>
      <c r="AL1300" s="31"/>
      <c r="AM1300" s="31"/>
      <c r="AN1300" s="31"/>
      <c r="AO1300" s="31"/>
      <c r="AP1300" s="31"/>
      <c r="AQ1300" s="31"/>
      <c r="AR1300" s="31"/>
      <c r="AS1300" s="31"/>
      <c r="AT1300" s="31"/>
      <c r="AU1300" s="31"/>
      <c r="AV1300" s="31"/>
      <c r="AW1300" s="31"/>
    </row>
    <row r="1301" spans="2:49" ht="16.5" hidden="1" customHeight="1">
      <c r="B1301" s="28">
        <f t="shared" si="20"/>
        <v>1298</v>
      </c>
      <c r="C1301" s="55">
        <v>45561</v>
      </c>
      <c r="D1301" s="30" t="s">
        <v>1464</v>
      </c>
      <c r="E1301" s="30" t="s">
        <v>728</v>
      </c>
      <c r="F1301" s="30" t="s">
        <v>729</v>
      </c>
      <c r="G1301" s="30" t="s">
        <v>1465</v>
      </c>
      <c r="H1301" s="30" t="s">
        <v>1538</v>
      </c>
      <c r="I1301" s="30" t="s">
        <v>1667</v>
      </c>
      <c r="J1301" s="30" t="s">
        <v>217</v>
      </c>
      <c r="K1301" s="30" t="s">
        <v>3949</v>
      </c>
      <c r="L1301" s="31" t="s">
        <v>3130</v>
      </c>
      <c r="M1301" s="31" t="s">
        <v>3131</v>
      </c>
      <c r="N1301" s="34" t="s">
        <v>2194</v>
      </c>
      <c r="O1301" s="35"/>
      <c r="P1301" s="34"/>
      <c r="Q1301" s="36" t="s">
        <v>2281</v>
      </c>
      <c r="R1301" s="36"/>
      <c r="S1301" s="36"/>
      <c r="T1301" s="31"/>
      <c r="U1301" s="31"/>
      <c r="V1301" s="31"/>
      <c r="W1301" s="31"/>
      <c r="X1301" s="31"/>
      <c r="Y1301" s="31"/>
      <c r="Z1301" s="31"/>
      <c r="AA1301" s="31"/>
      <c r="AB1301" s="31"/>
      <c r="AC1301" s="31"/>
      <c r="AD1301" s="31"/>
      <c r="AE1301" s="31"/>
      <c r="AF1301" s="31"/>
      <c r="AG1301" s="31"/>
      <c r="AH1301" s="31"/>
      <c r="AI1301" s="31"/>
      <c r="AJ1301" s="31"/>
      <c r="AK1301" s="31"/>
      <c r="AL1301" s="31"/>
      <c r="AM1301" s="31"/>
      <c r="AN1301" s="31"/>
      <c r="AO1301" s="31"/>
      <c r="AP1301" s="31"/>
      <c r="AQ1301" s="31"/>
      <c r="AR1301" s="31"/>
      <c r="AS1301" s="31"/>
      <c r="AT1301" s="31"/>
      <c r="AU1301" s="31"/>
      <c r="AV1301" s="31"/>
      <c r="AW1301" s="31"/>
    </row>
    <row r="1302" spans="2:49" ht="16.5" hidden="1" customHeight="1">
      <c r="B1302" s="28">
        <f t="shared" si="20"/>
        <v>1299</v>
      </c>
      <c r="C1302" s="55">
        <v>45561</v>
      </c>
      <c r="D1302" s="30" t="s">
        <v>1464</v>
      </c>
      <c r="E1302" s="30" t="s">
        <v>728</v>
      </c>
      <c r="F1302" s="30" t="s">
        <v>729</v>
      </c>
      <c r="G1302" s="30" t="s">
        <v>375</v>
      </c>
      <c r="H1302" s="30" t="s">
        <v>1565</v>
      </c>
      <c r="I1302" s="30" t="s">
        <v>1503</v>
      </c>
      <c r="J1302" s="30" t="s">
        <v>640</v>
      </c>
      <c r="K1302" s="30" t="s">
        <v>3950</v>
      </c>
      <c r="L1302" s="31" t="s">
        <v>3036</v>
      </c>
      <c r="M1302" s="31" t="s">
        <v>414</v>
      </c>
      <c r="N1302" s="34" t="s">
        <v>162</v>
      </c>
      <c r="O1302" s="35" t="s">
        <v>3395</v>
      </c>
      <c r="P1302" s="34">
        <v>1</v>
      </c>
      <c r="Q1302" s="36" t="s">
        <v>2397</v>
      </c>
      <c r="R1302" s="36" t="s">
        <v>3951</v>
      </c>
      <c r="S1302" s="36" t="s">
        <v>3952</v>
      </c>
      <c r="T1302" s="31"/>
      <c r="U1302" s="31"/>
      <c r="V1302" s="31"/>
      <c r="W1302" s="31">
        <v>1</v>
      </c>
      <c r="X1302" s="31"/>
      <c r="Y1302" s="31"/>
      <c r="Z1302" s="31"/>
      <c r="AA1302" s="31"/>
      <c r="AB1302" s="31"/>
      <c r="AC1302" s="31"/>
      <c r="AD1302" s="31"/>
      <c r="AE1302" s="31"/>
      <c r="AF1302" s="31"/>
      <c r="AG1302" s="31"/>
      <c r="AH1302" s="31"/>
      <c r="AI1302" s="31"/>
      <c r="AJ1302" s="31"/>
      <c r="AK1302" s="31"/>
      <c r="AL1302" s="31"/>
      <c r="AM1302" s="31"/>
      <c r="AN1302" s="31"/>
      <c r="AO1302" s="31"/>
      <c r="AP1302" s="31"/>
      <c r="AQ1302" s="31"/>
      <c r="AR1302" s="31"/>
      <c r="AS1302" s="31"/>
      <c r="AT1302" s="31"/>
      <c r="AU1302" s="31"/>
      <c r="AV1302" s="31"/>
      <c r="AW1302" s="31"/>
    </row>
    <row r="1303" spans="2:49" ht="16.5" hidden="1" customHeight="1">
      <c r="B1303" s="28">
        <f t="shared" si="20"/>
        <v>1300</v>
      </c>
      <c r="C1303" s="55">
        <v>45561</v>
      </c>
      <c r="D1303" s="30" t="s">
        <v>1464</v>
      </c>
      <c r="E1303" s="30" t="s">
        <v>728</v>
      </c>
      <c r="F1303" s="30" t="s">
        <v>729</v>
      </c>
      <c r="G1303" s="30" t="s">
        <v>375</v>
      </c>
      <c r="H1303" s="30" t="s">
        <v>1565</v>
      </c>
      <c r="I1303" s="30" t="s">
        <v>1566</v>
      </c>
      <c r="J1303" s="30" t="s">
        <v>1567</v>
      </c>
      <c r="K1303" s="30" t="s">
        <v>3953</v>
      </c>
      <c r="L1303" s="31" t="s">
        <v>3054</v>
      </c>
      <c r="M1303" s="31" t="s">
        <v>3088</v>
      </c>
      <c r="N1303" s="34" t="s">
        <v>3089</v>
      </c>
      <c r="O1303" s="35" t="s">
        <v>3399</v>
      </c>
      <c r="P1303" s="34">
        <v>1</v>
      </c>
      <c r="Q1303" s="36" t="s">
        <v>2397</v>
      </c>
      <c r="R1303" s="36"/>
      <c r="S1303" s="36"/>
      <c r="T1303" s="31"/>
      <c r="U1303" s="31"/>
      <c r="V1303" s="31"/>
      <c r="W1303" s="31"/>
      <c r="X1303" s="31"/>
      <c r="Y1303" s="31"/>
      <c r="Z1303" s="31"/>
      <c r="AA1303" s="31"/>
      <c r="AB1303" s="31"/>
      <c r="AC1303" s="31"/>
      <c r="AD1303" s="31"/>
      <c r="AE1303" s="31"/>
      <c r="AF1303" s="31"/>
      <c r="AG1303" s="31"/>
      <c r="AH1303" s="31"/>
      <c r="AI1303" s="31"/>
      <c r="AJ1303" s="31"/>
      <c r="AK1303" s="31"/>
      <c r="AL1303" s="31"/>
      <c r="AM1303" s="31"/>
      <c r="AN1303" s="31"/>
      <c r="AO1303" s="31"/>
      <c r="AP1303" s="31"/>
      <c r="AQ1303" s="31"/>
      <c r="AR1303" s="31"/>
      <c r="AS1303" s="31"/>
      <c r="AT1303" s="31"/>
      <c r="AU1303" s="31"/>
      <c r="AV1303" s="31"/>
      <c r="AW1303" s="31"/>
    </row>
    <row r="1304" spans="2:49" hidden="1">
      <c r="B1304" s="28">
        <f t="shared" si="20"/>
        <v>1301</v>
      </c>
      <c r="C1304" s="55">
        <v>45561</v>
      </c>
      <c r="D1304" s="30" t="s">
        <v>1464</v>
      </c>
      <c r="E1304" s="30" t="s">
        <v>728</v>
      </c>
      <c r="F1304" s="30" t="s">
        <v>729</v>
      </c>
      <c r="G1304" s="30" t="s">
        <v>1465</v>
      </c>
      <c r="H1304" s="30" t="s">
        <v>1533</v>
      </c>
      <c r="I1304" s="30" t="s">
        <v>1492</v>
      </c>
      <c r="J1304" s="30" t="s">
        <v>1457</v>
      </c>
      <c r="K1304" s="30"/>
      <c r="L1304" s="31" t="s">
        <v>3130</v>
      </c>
      <c r="M1304" s="31" t="s">
        <v>3131</v>
      </c>
      <c r="N1304" s="34" t="s">
        <v>2194</v>
      </c>
      <c r="O1304" s="35" t="s">
        <v>3954</v>
      </c>
      <c r="P1304" s="34"/>
      <c r="Q1304" s="36" t="s">
        <v>2602</v>
      </c>
      <c r="R1304" s="36"/>
      <c r="S1304" s="36"/>
      <c r="T1304" s="31"/>
      <c r="U1304" s="31"/>
      <c r="V1304" s="31"/>
      <c r="W1304" s="31"/>
      <c r="X1304" s="31"/>
      <c r="Y1304" s="31"/>
      <c r="Z1304" s="31"/>
      <c r="AA1304" s="31"/>
      <c r="AB1304" s="31"/>
      <c r="AC1304" s="31"/>
      <c r="AD1304" s="31"/>
      <c r="AE1304" s="31"/>
      <c r="AF1304" s="31"/>
      <c r="AG1304" s="31"/>
      <c r="AH1304" s="31"/>
      <c r="AI1304" s="31"/>
      <c r="AJ1304" s="31"/>
      <c r="AK1304" s="31"/>
      <c r="AL1304" s="31"/>
      <c r="AM1304" s="31"/>
      <c r="AN1304" s="31"/>
      <c r="AO1304" s="31"/>
      <c r="AP1304" s="31"/>
      <c r="AQ1304" s="31"/>
      <c r="AR1304" s="31"/>
      <c r="AS1304" s="31"/>
      <c r="AT1304" s="31"/>
      <c r="AU1304" s="31"/>
      <c r="AV1304" s="31"/>
      <c r="AW1304" s="31"/>
    </row>
    <row r="1305" spans="2:49" hidden="1">
      <c r="B1305" s="28">
        <f t="shared" si="20"/>
        <v>1302</v>
      </c>
      <c r="C1305" s="55">
        <v>45561</v>
      </c>
      <c r="D1305" s="30" t="s">
        <v>1464</v>
      </c>
      <c r="E1305" s="30" t="s">
        <v>728</v>
      </c>
      <c r="F1305" s="30" t="s">
        <v>729</v>
      </c>
      <c r="G1305" s="30" t="s">
        <v>1465</v>
      </c>
      <c r="H1305" s="30" t="s">
        <v>1533</v>
      </c>
      <c r="I1305" s="30" t="s">
        <v>1456</v>
      </c>
      <c r="J1305" s="30" t="s">
        <v>1457</v>
      </c>
      <c r="K1305" s="30"/>
      <c r="L1305" s="31" t="s">
        <v>3130</v>
      </c>
      <c r="M1305" s="31" t="s">
        <v>3131</v>
      </c>
      <c r="N1305" s="34" t="s">
        <v>2194</v>
      </c>
      <c r="O1305" s="35" t="s">
        <v>3954</v>
      </c>
      <c r="P1305" s="34"/>
      <c r="Q1305" s="36" t="s">
        <v>2602</v>
      </c>
      <c r="R1305" s="36"/>
      <c r="S1305" s="36"/>
      <c r="T1305" s="31"/>
      <c r="U1305" s="31"/>
      <c r="V1305" s="31"/>
      <c r="W1305" s="31"/>
      <c r="X1305" s="31"/>
      <c r="Y1305" s="31"/>
      <c r="Z1305" s="31"/>
      <c r="AA1305" s="31"/>
      <c r="AB1305" s="31"/>
      <c r="AC1305" s="31"/>
      <c r="AD1305" s="31"/>
      <c r="AE1305" s="31"/>
      <c r="AF1305" s="31"/>
      <c r="AG1305" s="31"/>
      <c r="AH1305" s="31"/>
      <c r="AI1305" s="31"/>
      <c r="AJ1305" s="31"/>
      <c r="AK1305" s="31"/>
      <c r="AL1305" s="31"/>
      <c r="AM1305" s="31"/>
      <c r="AN1305" s="31"/>
      <c r="AO1305" s="31"/>
      <c r="AP1305" s="31"/>
      <c r="AQ1305" s="31"/>
      <c r="AR1305" s="31"/>
      <c r="AS1305" s="31"/>
      <c r="AT1305" s="31"/>
      <c r="AU1305" s="31"/>
      <c r="AV1305" s="31"/>
      <c r="AW1305" s="31"/>
    </row>
    <row r="1306" spans="2:49" hidden="1">
      <c r="B1306" s="28">
        <f t="shared" si="20"/>
        <v>1303</v>
      </c>
      <c r="C1306" s="55">
        <v>45561</v>
      </c>
      <c r="D1306" s="30" t="s">
        <v>1464</v>
      </c>
      <c r="E1306" s="30" t="s">
        <v>728</v>
      </c>
      <c r="F1306" s="30" t="s">
        <v>729</v>
      </c>
      <c r="G1306" s="30" t="s">
        <v>1465</v>
      </c>
      <c r="H1306" s="30" t="s">
        <v>1533</v>
      </c>
      <c r="I1306" s="30" t="s">
        <v>1466</v>
      </c>
      <c r="J1306" s="30" t="s">
        <v>1457</v>
      </c>
      <c r="K1306" s="30"/>
      <c r="L1306" s="31" t="s">
        <v>3130</v>
      </c>
      <c r="M1306" s="31" t="s">
        <v>3131</v>
      </c>
      <c r="N1306" s="34" t="s">
        <v>2194</v>
      </c>
      <c r="O1306" s="35" t="s">
        <v>3954</v>
      </c>
      <c r="P1306" s="34"/>
      <c r="Q1306" s="36" t="s">
        <v>2602</v>
      </c>
      <c r="R1306" s="36"/>
      <c r="S1306" s="36"/>
      <c r="T1306" s="31"/>
      <c r="U1306" s="31"/>
      <c r="V1306" s="31"/>
      <c r="W1306" s="31"/>
      <c r="X1306" s="31"/>
      <c r="Y1306" s="31"/>
      <c r="Z1306" s="31"/>
      <c r="AA1306" s="31"/>
      <c r="AB1306" s="31"/>
      <c r="AC1306" s="31"/>
      <c r="AD1306" s="31"/>
      <c r="AE1306" s="31"/>
      <c r="AF1306" s="31"/>
      <c r="AG1306" s="31"/>
      <c r="AH1306" s="31"/>
      <c r="AI1306" s="31"/>
      <c r="AJ1306" s="31"/>
      <c r="AK1306" s="31"/>
      <c r="AL1306" s="31"/>
      <c r="AM1306" s="31"/>
      <c r="AN1306" s="31"/>
      <c r="AO1306" s="31"/>
      <c r="AP1306" s="31"/>
      <c r="AQ1306" s="31"/>
      <c r="AR1306" s="31"/>
      <c r="AS1306" s="31"/>
      <c r="AT1306" s="31"/>
      <c r="AU1306" s="31"/>
      <c r="AV1306" s="31"/>
      <c r="AW1306" s="31"/>
    </row>
    <row r="1307" spans="2:49" hidden="1">
      <c r="B1307" s="28">
        <f t="shared" si="20"/>
        <v>1304</v>
      </c>
      <c r="C1307" s="55">
        <v>45561</v>
      </c>
      <c r="D1307" s="30" t="s">
        <v>1464</v>
      </c>
      <c r="E1307" s="30" t="s">
        <v>728</v>
      </c>
      <c r="F1307" s="30" t="s">
        <v>729</v>
      </c>
      <c r="G1307" s="30" t="s">
        <v>1465</v>
      </c>
      <c r="H1307" s="30" t="s">
        <v>1533</v>
      </c>
      <c r="I1307" s="30" t="s">
        <v>1534</v>
      </c>
      <c r="J1307" s="30" t="s">
        <v>1457</v>
      </c>
      <c r="K1307" s="30"/>
      <c r="L1307" s="31" t="s">
        <v>3130</v>
      </c>
      <c r="M1307" s="31" t="s">
        <v>3131</v>
      </c>
      <c r="N1307" s="34" t="s">
        <v>2194</v>
      </c>
      <c r="O1307" s="35" t="s">
        <v>3954</v>
      </c>
      <c r="P1307" s="34"/>
      <c r="Q1307" s="36" t="s">
        <v>2602</v>
      </c>
      <c r="R1307" s="36"/>
      <c r="S1307" s="36"/>
      <c r="T1307" s="31"/>
      <c r="U1307" s="31"/>
      <c r="V1307" s="31"/>
      <c r="W1307" s="31"/>
      <c r="X1307" s="31"/>
      <c r="Y1307" s="31"/>
      <c r="Z1307" s="31"/>
      <c r="AA1307" s="31"/>
      <c r="AB1307" s="31"/>
      <c r="AC1307" s="31"/>
      <c r="AD1307" s="31"/>
      <c r="AE1307" s="31"/>
      <c r="AF1307" s="31"/>
      <c r="AG1307" s="31"/>
      <c r="AH1307" s="31"/>
      <c r="AI1307" s="31"/>
      <c r="AJ1307" s="31"/>
      <c r="AK1307" s="31"/>
      <c r="AL1307" s="31"/>
      <c r="AM1307" s="31"/>
      <c r="AN1307" s="31"/>
      <c r="AO1307" s="31"/>
      <c r="AP1307" s="31"/>
      <c r="AQ1307" s="31"/>
      <c r="AR1307" s="31"/>
      <c r="AS1307" s="31"/>
      <c r="AT1307" s="31"/>
      <c r="AU1307" s="31"/>
      <c r="AV1307" s="31"/>
      <c r="AW1307" s="31"/>
    </row>
    <row r="1308" spans="2:49" hidden="1">
      <c r="B1308" s="28">
        <f t="shared" si="20"/>
        <v>1305</v>
      </c>
      <c r="C1308" s="55">
        <v>45561</v>
      </c>
      <c r="D1308" s="30" t="s">
        <v>1464</v>
      </c>
      <c r="E1308" s="30" t="s">
        <v>728</v>
      </c>
      <c r="F1308" s="30" t="s">
        <v>729</v>
      </c>
      <c r="G1308" s="30" t="s">
        <v>375</v>
      </c>
      <c r="H1308" s="30" t="s">
        <v>1513</v>
      </c>
      <c r="I1308" s="30" t="s">
        <v>440</v>
      </c>
      <c r="J1308" s="30" t="s">
        <v>816</v>
      </c>
      <c r="K1308" s="30" t="s">
        <v>2651</v>
      </c>
      <c r="L1308" s="31" t="s">
        <v>3057</v>
      </c>
      <c r="M1308" s="31" t="s">
        <v>2279</v>
      </c>
      <c r="N1308" s="34" t="s">
        <v>2280</v>
      </c>
      <c r="O1308" s="35" t="s">
        <v>3484</v>
      </c>
      <c r="P1308" s="34">
        <v>1</v>
      </c>
      <c r="Q1308" s="36" t="s">
        <v>2195</v>
      </c>
      <c r="R1308" s="36" t="s">
        <v>3955</v>
      </c>
      <c r="S1308" s="36" t="s">
        <v>3956</v>
      </c>
      <c r="T1308" s="31"/>
      <c r="U1308" s="31"/>
      <c r="V1308" s="31"/>
      <c r="W1308" s="31"/>
      <c r="X1308" s="31"/>
      <c r="Y1308" s="31"/>
      <c r="Z1308" s="31"/>
      <c r="AA1308" s="31"/>
      <c r="AB1308" s="31"/>
      <c r="AC1308" s="31"/>
      <c r="AD1308" s="31"/>
      <c r="AE1308" s="31"/>
      <c r="AF1308" s="31"/>
      <c r="AG1308" s="31"/>
      <c r="AH1308" s="31"/>
      <c r="AI1308" s="31"/>
      <c r="AJ1308" s="31"/>
      <c r="AK1308" s="31"/>
      <c r="AL1308" s="31"/>
      <c r="AM1308" s="31"/>
      <c r="AN1308" s="31"/>
      <c r="AO1308" s="31"/>
      <c r="AP1308" s="31"/>
      <c r="AQ1308" s="31"/>
      <c r="AR1308" s="31"/>
      <c r="AS1308" s="31"/>
      <c r="AT1308" s="31"/>
      <c r="AU1308" s="31"/>
      <c r="AV1308" s="31"/>
      <c r="AW1308" s="31"/>
    </row>
    <row r="1309" spans="2:49" hidden="1">
      <c r="B1309" s="28">
        <f t="shared" si="20"/>
        <v>1306</v>
      </c>
      <c r="C1309" s="55">
        <v>45561</v>
      </c>
      <c r="D1309" s="30" t="s">
        <v>1464</v>
      </c>
      <c r="E1309" s="30" t="s">
        <v>728</v>
      </c>
      <c r="F1309" s="30" t="s">
        <v>729</v>
      </c>
      <c r="G1309" s="30" t="s">
        <v>375</v>
      </c>
      <c r="H1309" s="30" t="s">
        <v>1513</v>
      </c>
      <c r="I1309" s="30" t="s">
        <v>440</v>
      </c>
      <c r="J1309" s="30" t="s">
        <v>173</v>
      </c>
      <c r="K1309" s="30" t="s">
        <v>1776</v>
      </c>
      <c r="L1309" s="31" t="s">
        <v>3048</v>
      </c>
      <c r="M1309" s="31" t="s">
        <v>3049</v>
      </c>
      <c r="N1309" s="34" t="s">
        <v>3087</v>
      </c>
      <c r="O1309" s="35" t="s">
        <v>3399</v>
      </c>
      <c r="P1309" s="34">
        <v>1</v>
      </c>
      <c r="Q1309" s="36" t="s">
        <v>2195</v>
      </c>
      <c r="R1309" s="36"/>
      <c r="S1309" s="36"/>
      <c r="T1309" s="31"/>
      <c r="U1309" s="31"/>
      <c r="V1309" s="31"/>
      <c r="W1309" s="31"/>
      <c r="X1309" s="31"/>
      <c r="Y1309" s="31"/>
      <c r="Z1309" s="31"/>
      <c r="AA1309" s="31"/>
      <c r="AB1309" s="31"/>
      <c r="AC1309" s="31"/>
      <c r="AD1309" s="31"/>
      <c r="AE1309" s="31">
        <v>1</v>
      </c>
      <c r="AF1309" s="31"/>
      <c r="AG1309" s="31"/>
      <c r="AH1309" s="31"/>
      <c r="AI1309" s="31"/>
      <c r="AJ1309" s="31"/>
      <c r="AK1309" s="31"/>
      <c r="AL1309" s="31"/>
      <c r="AM1309" s="31"/>
      <c r="AN1309" s="31"/>
      <c r="AO1309" s="31"/>
      <c r="AP1309" s="31"/>
      <c r="AQ1309" s="31"/>
      <c r="AR1309" s="31"/>
      <c r="AS1309" s="31"/>
      <c r="AT1309" s="31"/>
      <c r="AU1309" s="31"/>
      <c r="AV1309" s="31"/>
      <c r="AW1309" s="31"/>
    </row>
    <row r="1310" spans="2:49" hidden="1">
      <c r="B1310" s="28">
        <f t="shared" si="20"/>
        <v>1307</v>
      </c>
      <c r="C1310" s="55">
        <v>45561</v>
      </c>
      <c r="D1310" s="30" t="s">
        <v>1464</v>
      </c>
      <c r="E1310" s="30" t="s">
        <v>728</v>
      </c>
      <c r="F1310" s="30" t="s">
        <v>729</v>
      </c>
      <c r="G1310" s="30" t="s">
        <v>375</v>
      </c>
      <c r="H1310" s="30" t="s">
        <v>1546</v>
      </c>
      <c r="I1310" s="30" t="s">
        <v>1477</v>
      </c>
      <c r="J1310" s="30" t="s">
        <v>1478</v>
      </c>
      <c r="K1310" s="30" t="s">
        <v>3957</v>
      </c>
      <c r="L1310" s="31" t="s">
        <v>3048</v>
      </c>
      <c r="M1310" s="31" t="s">
        <v>3049</v>
      </c>
      <c r="N1310" s="34" t="s">
        <v>3050</v>
      </c>
      <c r="O1310" s="35" t="s">
        <v>3409</v>
      </c>
      <c r="P1310" s="34">
        <v>1</v>
      </c>
      <c r="Q1310" s="36"/>
      <c r="R1310" s="36" t="s">
        <v>3958</v>
      </c>
      <c r="S1310" s="36" t="s">
        <v>3680</v>
      </c>
      <c r="T1310" s="31"/>
      <c r="U1310" s="31"/>
      <c r="V1310" s="31"/>
      <c r="W1310" s="31"/>
      <c r="X1310" s="31"/>
      <c r="Y1310" s="31"/>
      <c r="Z1310" s="31"/>
      <c r="AA1310" s="31"/>
      <c r="AB1310" s="31"/>
      <c r="AC1310" s="31"/>
      <c r="AD1310" s="31"/>
      <c r="AE1310" s="31"/>
      <c r="AF1310" s="31"/>
      <c r="AG1310" s="31"/>
      <c r="AH1310" s="31"/>
      <c r="AI1310" s="31"/>
      <c r="AJ1310" s="31"/>
      <c r="AK1310" s="31"/>
      <c r="AL1310" s="31"/>
      <c r="AM1310" s="31"/>
      <c r="AN1310" s="31"/>
      <c r="AO1310" s="31"/>
      <c r="AP1310" s="31"/>
      <c r="AQ1310" s="31"/>
      <c r="AR1310" s="31"/>
      <c r="AS1310" s="31"/>
      <c r="AT1310" s="31"/>
      <c r="AU1310" s="31"/>
      <c r="AV1310" s="31"/>
      <c r="AW1310" s="31"/>
    </row>
    <row r="1311" spans="2:49" hidden="1">
      <c r="B1311" s="28">
        <f t="shared" si="20"/>
        <v>1308</v>
      </c>
      <c r="C1311" s="55">
        <v>45562</v>
      </c>
      <c r="D1311" s="30" t="s">
        <v>1464</v>
      </c>
      <c r="E1311" s="30" t="s">
        <v>728</v>
      </c>
      <c r="F1311" s="30" t="s">
        <v>729</v>
      </c>
      <c r="G1311" s="30" t="s">
        <v>1465</v>
      </c>
      <c r="H1311" s="30" t="s">
        <v>1533</v>
      </c>
      <c r="I1311" s="30" t="s">
        <v>1492</v>
      </c>
      <c r="J1311" s="30" t="s">
        <v>1472</v>
      </c>
      <c r="K1311" s="30" t="s">
        <v>3959</v>
      </c>
      <c r="L1311" s="31" t="s">
        <v>1113</v>
      </c>
      <c r="M1311" s="31" t="s">
        <v>582</v>
      </c>
      <c r="N1311" s="34" t="s">
        <v>3960</v>
      </c>
      <c r="O1311" s="35" t="s">
        <v>3961</v>
      </c>
      <c r="P1311" s="34"/>
      <c r="Q1311" s="36" t="s">
        <v>2602</v>
      </c>
      <c r="R1311" s="36"/>
      <c r="S1311" s="36"/>
      <c r="T1311" s="31"/>
      <c r="U1311" s="31"/>
      <c r="V1311" s="31"/>
      <c r="W1311" s="31"/>
      <c r="X1311" s="31"/>
      <c r="Y1311" s="31"/>
      <c r="Z1311" s="31"/>
      <c r="AA1311" s="31"/>
      <c r="AB1311" s="31"/>
      <c r="AC1311" s="31"/>
      <c r="AD1311" s="31"/>
      <c r="AE1311" s="31"/>
      <c r="AF1311" s="31"/>
      <c r="AG1311" s="31"/>
      <c r="AH1311" s="31"/>
      <c r="AI1311" s="31"/>
      <c r="AJ1311" s="31"/>
      <c r="AK1311" s="31"/>
      <c r="AL1311" s="31"/>
      <c r="AM1311" s="31"/>
      <c r="AN1311" s="31"/>
      <c r="AO1311" s="31"/>
      <c r="AP1311" s="31"/>
      <c r="AQ1311" s="31"/>
      <c r="AR1311" s="31"/>
      <c r="AS1311" s="31"/>
      <c r="AT1311" s="31"/>
      <c r="AU1311" s="31"/>
      <c r="AV1311" s="31"/>
      <c r="AW1311" s="31"/>
    </row>
    <row r="1312" spans="2:49" hidden="1">
      <c r="B1312" s="28">
        <f t="shared" si="20"/>
        <v>1309</v>
      </c>
      <c r="C1312" s="55">
        <v>45562</v>
      </c>
      <c r="D1312" s="30" t="s">
        <v>1464</v>
      </c>
      <c r="E1312" s="30" t="s">
        <v>728</v>
      </c>
      <c r="F1312" s="30" t="s">
        <v>729</v>
      </c>
      <c r="G1312" s="30" t="s">
        <v>375</v>
      </c>
      <c r="H1312" s="30" t="s">
        <v>1538</v>
      </c>
      <c r="I1312" s="30" t="s">
        <v>1527</v>
      </c>
      <c r="J1312" s="30" t="s">
        <v>217</v>
      </c>
      <c r="K1312" s="30" t="s">
        <v>2983</v>
      </c>
      <c r="L1312" s="31" t="s">
        <v>3202</v>
      </c>
      <c r="M1312" s="31" t="s">
        <v>48</v>
      </c>
      <c r="N1312" s="34" t="s">
        <v>531</v>
      </c>
      <c r="O1312" s="35"/>
      <c r="P1312" s="34">
        <v>1</v>
      </c>
      <c r="Q1312" s="36" t="s">
        <v>2281</v>
      </c>
      <c r="R1312" s="36" t="s">
        <v>3962</v>
      </c>
      <c r="S1312" s="36" t="s">
        <v>3963</v>
      </c>
      <c r="T1312" s="31"/>
      <c r="U1312" s="31"/>
      <c r="V1312" s="31"/>
      <c r="W1312" s="31"/>
      <c r="X1312" s="31"/>
      <c r="Y1312" s="31"/>
      <c r="Z1312" s="31"/>
      <c r="AA1312" s="31"/>
      <c r="AB1312" s="31"/>
      <c r="AC1312" s="31"/>
      <c r="AD1312" s="31"/>
      <c r="AE1312" s="31"/>
      <c r="AF1312" s="31"/>
      <c r="AG1312" s="31"/>
      <c r="AH1312" s="31"/>
      <c r="AI1312" s="31"/>
      <c r="AJ1312" s="31"/>
      <c r="AK1312" s="31"/>
      <c r="AL1312" s="31"/>
      <c r="AM1312" s="31"/>
      <c r="AN1312" s="31"/>
      <c r="AO1312" s="31"/>
      <c r="AP1312" s="31"/>
      <c r="AQ1312" s="31"/>
      <c r="AR1312" s="31"/>
      <c r="AS1312" s="31"/>
      <c r="AT1312" s="31"/>
      <c r="AU1312" s="31"/>
      <c r="AV1312" s="31"/>
      <c r="AW1312" s="31"/>
    </row>
    <row r="1313" spans="2:49" hidden="1">
      <c r="B1313" s="28">
        <f t="shared" si="20"/>
        <v>1310</v>
      </c>
      <c r="C1313" s="55">
        <v>45562</v>
      </c>
      <c r="D1313" s="30" t="s">
        <v>1464</v>
      </c>
      <c r="E1313" s="30" t="s">
        <v>728</v>
      </c>
      <c r="F1313" s="30" t="s">
        <v>729</v>
      </c>
      <c r="G1313" s="30" t="s">
        <v>375</v>
      </c>
      <c r="H1313" s="30" t="s">
        <v>1565</v>
      </c>
      <c r="I1313" s="30" t="s">
        <v>1626</v>
      </c>
      <c r="J1313" s="30" t="s">
        <v>1567</v>
      </c>
      <c r="K1313" s="30" t="s">
        <v>3964</v>
      </c>
      <c r="L1313" s="31" t="s">
        <v>3048</v>
      </c>
      <c r="M1313" s="31" t="s">
        <v>3049</v>
      </c>
      <c r="N1313" s="34" t="s">
        <v>3050</v>
      </c>
      <c r="O1313" s="35" t="s">
        <v>3399</v>
      </c>
      <c r="P1313" s="34">
        <v>1</v>
      </c>
      <c r="Q1313" s="36" t="s">
        <v>2397</v>
      </c>
      <c r="R1313" s="36" t="s">
        <v>3965</v>
      </c>
      <c r="S1313" s="36" t="s">
        <v>3966</v>
      </c>
      <c r="T1313" s="31"/>
      <c r="U1313" s="31"/>
      <c r="V1313" s="31"/>
      <c r="W1313" s="31"/>
      <c r="X1313" s="31"/>
      <c r="Y1313" s="31"/>
      <c r="Z1313" s="31">
        <v>1</v>
      </c>
      <c r="AA1313" s="31"/>
      <c r="AB1313" s="31"/>
      <c r="AC1313" s="31"/>
      <c r="AD1313" s="31"/>
      <c r="AE1313" s="31"/>
      <c r="AF1313" s="31"/>
      <c r="AG1313" s="31"/>
      <c r="AH1313" s="31"/>
      <c r="AI1313" s="31"/>
      <c r="AJ1313" s="31"/>
      <c r="AK1313" s="31"/>
      <c r="AL1313" s="31"/>
      <c r="AM1313" s="31"/>
      <c r="AN1313" s="31"/>
      <c r="AO1313" s="31"/>
      <c r="AP1313" s="31"/>
      <c r="AQ1313" s="31"/>
      <c r="AR1313" s="31"/>
      <c r="AS1313" s="31"/>
      <c r="AT1313" s="31"/>
      <c r="AU1313" s="31"/>
      <c r="AV1313" s="31"/>
      <c r="AW1313" s="31"/>
    </row>
    <row r="1314" spans="2:49" hidden="1">
      <c r="B1314" s="28">
        <f t="shared" si="20"/>
        <v>1311</v>
      </c>
      <c r="C1314" s="55">
        <v>45562</v>
      </c>
      <c r="D1314" s="30" t="s">
        <v>1464</v>
      </c>
      <c r="E1314" s="30" t="s">
        <v>728</v>
      </c>
      <c r="F1314" s="30" t="s">
        <v>729</v>
      </c>
      <c r="G1314" s="30" t="s">
        <v>375</v>
      </c>
      <c r="H1314" s="30" t="s">
        <v>1565</v>
      </c>
      <c r="I1314" s="30" t="s">
        <v>1509</v>
      </c>
      <c r="J1314" s="30" t="s">
        <v>1619</v>
      </c>
      <c r="K1314" s="30" t="s">
        <v>3967</v>
      </c>
      <c r="L1314" s="31" t="s">
        <v>1265</v>
      </c>
      <c r="M1314" s="31" t="s">
        <v>3091</v>
      </c>
      <c r="N1314" s="34" t="s">
        <v>3074</v>
      </c>
      <c r="O1314" s="35" t="s">
        <v>3399</v>
      </c>
      <c r="P1314" s="34"/>
      <c r="Q1314" s="36" t="s">
        <v>2397</v>
      </c>
      <c r="R1314" s="36"/>
      <c r="S1314" s="36"/>
      <c r="T1314" s="31"/>
      <c r="U1314" s="31"/>
      <c r="V1314" s="31"/>
      <c r="W1314" s="31"/>
      <c r="X1314" s="31"/>
      <c r="Y1314" s="31"/>
      <c r="Z1314" s="31"/>
      <c r="AA1314" s="31"/>
      <c r="AB1314" s="31"/>
      <c r="AC1314" s="31"/>
      <c r="AD1314" s="31"/>
      <c r="AE1314" s="31"/>
      <c r="AF1314" s="31"/>
      <c r="AG1314" s="31"/>
      <c r="AH1314" s="31"/>
      <c r="AI1314" s="31"/>
      <c r="AJ1314" s="31"/>
      <c r="AK1314" s="31"/>
      <c r="AL1314" s="31"/>
      <c r="AM1314" s="31"/>
      <c r="AN1314" s="31"/>
      <c r="AO1314" s="31"/>
      <c r="AP1314" s="31"/>
      <c r="AQ1314" s="31"/>
      <c r="AR1314" s="31"/>
      <c r="AS1314" s="31"/>
      <c r="AT1314" s="31"/>
      <c r="AU1314" s="31"/>
      <c r="AV1314" s="31"/>
      <c r="AW1314" s="31"/>
    </row>
    <row r="1315" spans="2:49" hidden="1">
      <c r="B1315" s="28">
        <f t="shared" si="20"/>
        <v>1312</v>
      </c>
      <c r="C1315" s="55">
        <v>45562</v>
      </c>
      <c r="D1315" s="30" t="s">
        <v>1464</v>
      </c>
      <c r="E1315" s="30" t="s">
        <v>728</v>
      </c>
      <c r="F1315" s="30" t="s">
        <v>729</v>
      </c>
      <c r="G1315" s="30" t="s">
        <v>375</v>
      </c>
      <c r="H1315" s="30" t="s">
        <v>1513</v>
      </c>
      <c r="I1315" s="30" t="s">
        <v>440</v>
      </c>
      <c r="J1315" s="30" t="s">
        <v>173</v>
      </c>
      <c r="K1315" s="30" t="s">
        <v>2952</v>
      </c>
      <c r="L1315" s="31" t="s">
        <v>3054</v>
      </c>
      <c r="M1315" s="31" t="s">
        <v>3078</v>
      </c>
      <c r="N1315" s="34" t="s">
        <v>620</v>
      </c>
      <c r="O1315" s="35" t="s">
        <v>3137</v>
      </c>
      <c r="P1315" s="34">
        <v>1</v>
      </c>
      <c r="Q1315" s="36" t="s">
        <v>2195</v>
      </c>
      <c r="R1315" s="36"/>
      <c r="S1315" s="36"/>
      <c r="T1315" s="31"/>
      <c r="U1315" s="31"/>
      <c r="V1315" s="31">
        <v>1</v>
      </c>
      <c r="W1315" s="31"/>
      <c r="X1315" s="31"/>
      <c r="Y1315" s="31"/>
      <c r="Z1315" s="31"/>
      <c r="AA1315" s="31"/>
      <c r="AB1315" s="31"/>
      <c r="AC1315" s="31"/>
      <c r="AD1315" s="31"/>
      <c r="AE1315" s="31"/>
      <c r="AF1315" s="31"/>
      <c r="AG1315" s="31"/>
      <c r="AH1315" s="31"/>
      <c r="AI1315" s="31"/>
      <c r="AJ1315" s="31"/>
      <c r="AK1315" s="31"/>
      <c r="AL1315" s="31"/>
      <c r="AM1315" s="31"/>
      <c r="AN1315" s="31"/>
      <c r="AO1315" s="31"/>
      <c r="AP1315" s="31"/>
      <c r="AQ1315" s="31"/>
      <c r="AR1315" s="31"/>
      <c r="AS1315" s="31"/>
      <c r="AT1315" s="31"/>
      <c r="AU1315" s="31"/>
      <c r="AV1315" s="31"/>
      <c r="AW1315" s="31"/>
    </row>
    <row r="1316" spans="2:49" hidden="1">
      <c r="B1316" s="28">
        <f t="shared" si="20"/>
        <v>1313</v>
      </c>
      <c r="C1316" s="55">
        <v>45562</v>
      </c>
      <c r="D1316" s="30" t="s">
        <v>1464</v>
      </c>
      <c r="E1316" s="30" t="s">
        <v>728</v>
      </c>
      <c r="F1316" s="30" t="s">
        <v>729</v>
      </c>
      <c r="G1316" s="30" t="s">
        <v>375</v>
      </c>
      <c r="H1316" s="30" t="s">
        <v>1546</v>
      </c>
      <c r="I1316" s="30" t="s">
        <v>1477</v>
      </c>
      <c r="J1316" s="30" t="s">
        <v>656</v>
      </c>
      <c r="K1316" s="30" t="s">
        <v>3968</v>
      </c>
      <c r="L1316" s="31" t="s">
        <v>3048</v>
      </c>
      <c r="M1316" s="31" t="s">
        <v>3049</v>
      </c>
      <c r="N1316" s="34" t="s">
        <v>3050</v>
      </c>
      <c r="O1316" s="35" t="s">
        <v>3409</v>
      </c>
      <c r="P1316" s="34">
        <v>1</v>
      </c>
      <c r="Q1316" s="36"/>
      <c r="R1316" s="36" t="s">
        <v>3969</v>
      </c>
      <c r="S1316" s="36" t="s">
        <v>3970</v>
      </c>
      <c r="T1316" s="31"/>
      <c r="U1316" s="31"/>
      <c r="V1316" s="31"/>
      <c r="W1316" s="31"/>
      <c r="X1316" s="31"/>
      <c r="Y1316" s="31"/>
      <c r="Z1316" s="31"/>
      <c r="AA1316" s="31"/>
      <c r="AB1316" s="31"/>
      <c r="AC1316" s="31"/>
      <c r="AD1316" s="31"/>
      <c r="AE1316" s="31"/>
      <c r="AF1316" s="31"/>
      <c r="AG1316" s="31"/>
      <c r="AH1316" s="31"/>
      <c r="AI1316" s="31"/>
      <c r="AJ1316" s="31"/>
      <c r="AK1316" s="31"/>
      <c r="AL1316" s="31"/>
      <c r="AM1316" s="31"/>
      <c r="AN1316" s="31"/>
      <c r="AO1316" s="31"/>
      <c r="AP1316" s="31"/>
      <c r="AQ1316" s="31"/>
      <c r="AR1316" s="31"/>
      <c r="AS1316" s="31"/>
      <c r="AT1316" s="31"/>
      <c r="AU1316" s="31"/>
      <c r="AV1316" s="31"/>
      <c r="AW1316" s="31"/>
    </row>
    <row r="1317" spans="2:49" hidden="1">
      <c r="B1317" s="28">
        <f t="shared" si="20"/>
        <v>1314</v>
      </c>
      <c r="C1317" s="55">
        <v>45562</v>
      </c>
      <c r="D1317" s="30" t="s">
        <v>1464</v>
      </c>
      <c r="E1317" s="30" t="s">
        <v>728</v>
      </c>
      <c r="F1317" s="30" t="s">
        <v>729</v>
      </c>
      <c r="G1317" s="30" t="s">
        <v>375</v>
      </c>
      <c r="H1317" s="30" t="s">
        <v>1513</v>
      </c>
      <c r="I1317" s="30" t="s">
        <v>440</v>
      </c>
      <c r="J1317" s="30" t="s">
        <v>1600</v>
      </c>
      <c r="K1317" s="30" t="s">
        <v>2850</v>
      </c>
      <c r="L1317" s="31" t="s">
        <v>1265</v>
      </c>
      <c r="M1317" s="31" t="s">
        <v>3091</v>
      </c>
      <c r="N1317" s="34" t="s">
        <v>3074</v>
      </c>
      <c r="O1317" s="35" t="s">
        <v>3399</v>
      </c>
      <c r="P1317" s="34"/>
      <c r="Q1317" s="36" t="s">
        <v>2195</v>
      </c>
      <c r="R1317" s="36"/>
      <c r="S1317" s="36"/>
      <c r="T1317" s="31"/>
      <c r="U1317" s="31"/>
      <c r="V1317" s="31"/>
      <c r="W1317" s="31"/>
      <c r="X1317" s="31"/>
      <c r="Y1317" s="31"/>
      <c r="Z1317" s="31">
        <v>1</v>
      </c>
      <c r="AA1317" s="31"/>
      <c r="AB1317" s="31"/>
      <c r="AC1317" s="31"/>
      <c r="AD1317" s="31"/>
      <c r="AE1317" s="31"/>
      <c r="AF1317" s="31"/>
      <c r="AG1317" s="31"/>
      <c r="AH1317" s="31"/>
      <c r="AI1317" s="31"/>
      <c r="AJ1317" s="31"/>
      <c r="AK1317" s="31"/>
      <c r="AL1317" s="31"/>
      <c r="AM1317" s="31"/>
      <c r="AN1317" s="31"/>
      <c r="AO1317" s="31"/>
      <c r="AP1317" s="31"/>
      <c r="AQ1317" s="31"/>
      <c r="AR1317" s="31"/>
      <c r="AS1317" s="31"/>
      <c r="AT1317" s="31"/>
      <c r="AU1317" s="31"/>
      <c r="AV1317" s="31"/>
      <c r="AW1317" s="31"/>
    </row>
    <row r="1318" spans="2:49" hidden="1">
      <c r="B1318" s="28">
        <f t="shared" si="20"/>
        <v>1315</v>
      </c>
      <c r="C1318" s="55">
        <v>45562</v>
      </c>
      <c r="D1318" s="30" t="s">
        <v>1464</v>
      </c>
      <c r="E1318" s="30" t="s">
        <v>728</v>
      </c>
      <c r="F1318" s="30" t="s">
        <v>729</v>
      </c>
      <c r="G1318" s="30" t="s">
        <v>375</v>
      </c>
      <c r="H1318" s="30" t="s">
        <v>1610</v>
      </c>
      <c r="I1318" s="30" t="s">
        <v>1485</v>
      </c>
      <c r="J1318" s="30" t="s">
        <v>1486</v>
      </c>
      <c r="K1318" s="30" t="s">
        <v>2799</v>
      </c>
      <c r="L1318" s="30" t="s">
        <v>3202</v>
      </c>
      <c r="M1318" s="30" t="s">
        <v>48</v>
      </c>
      <c r="N1318" s="34" t="s">
        <v>3074</v>
      </c>
      <c r="O1318" s="35"/>
      <c r="P1318" s="34"/>
      <c r="Q1318" s="36" t="s">
        <v>2188</v>
      </c>
      <c r="R1318" s="36"/>
      <c r="S1318" s="36"/>
      <c r="T1318" s="31"/>
      <c r="U1318" s="31"/>
      <c r="V1318" s="31"/>
      <c r="W1318" s="31"/>
      <c r="X1318" s="31"/>
      <c r="Y1318" s="31"/>
      <c r="Z1318" s="31"/>
      <c r="AA1318" s="31"/>
      <c r="AB1318" s="31"/>
      <c r="AC1318" s="31"/>
      <c r="AD1318" s="31"/>
      <c r="AE1318" s="31"/>
      <c r="AF1318" s="31"/>
      <c r="AG1318" s="31"/>
      <c r="AH1318" s="31"/>
      <c r="AI1318" s="31"/>
      <c r="AJ1318" s="31"/>
      <c r="AK1318" s="31"/>
      <c r="AL1318" s="31"/>
      <c r="AM1318" s="31"/>
      <c r="AN1318" s="31"/>
      <c r="AO1318" s="31"/>
      <c r="AP1318" s="31"/>
      <c r="AQ1318" s="31"/>
      <c r="AR1318" s="31"/>
      <c r="AS1318" s="31"/>
      <c r="AT1318" s="31"/>
      <c r="AU1318" s="31"/>
      <c r="AV1318" s="31"/>
      <c r="AW1318" s="31"/>
    </row>
    <row r="1319" spans="2:49" hidden="1">
      <c r="B1319" s="28">
        <f t="shared" si="20"/>
        <v>1316</v>
      </c>
      <c r="C1319" s="55">
        <v>45564</v>
      </c>
      <c r="D1319" s="30" t="s">
        <v>1464</v>
      </c>
      <c r="E1319" s="30" t="s">
        <v>728</v>
      </c>
      <c r="F1319" s="30" t="s">
        <v>729</v>
      </c>
      <c r="G1319" s="30" t="s">
        <v>375</v>
      </c>
      <c r="H1319" s="30" t="s">
        <v>1610</v>
      </c>
      <c r="I1319" s="30" t="s">
        <v>1485</v>
      </c>
      <c r="J1319" s="30" t="s">
        <v>1486</v>
      </c>
      <c r="K1319" s="30" t="s">
        <v>3971</v>
      </c>
      <c r="L1319" s="30" t="s">
        <v>1113</v>
      </c>
      <c r="M1319" s="30" t="s">
        <v>582</v>
      </c>
      <c r="N1319" s="34" t="s">
        <v>583</v>
      </c>
      <c r="O1319" s="35"/>
      <c r="P1319" s="34">
        <v>1</v>
      </c>
      <c r="Q1319" s="36" t="s">
        <v>2188</v>
      </c>
      <c r="R1319" s="36"/>
      <c r="S1319" s="36"/>
      <c r="T1319" s="31">
        <v>1</v>
      </c>
      <c r="U1319" s="31"/>
      <c r="V1319" s="31"/>
      <c r="W1319" s="31"/>
      <c r="X1319" s="31"/>
      <c r="Y1319" s="31"/>
      <c r="Z1319" s="31"/>
      <c r="AA1319" s="31"/>
      <c r="AB1319" s="31"/>
      <c r="AC1319" s="31"/>
      <c r="AD1319" s="31"/>
      <c r="AE1319" s="31"/>
      <c r="AF1319" s="31"/>
      <c r="AG1319" s="31"/>
      <c r="AH1319" s="31"/>
      <c r="AI1319" s="31"/>
      <c r="AJ1319" s="31"/>
      <c r="AK1319" s="31"/>
      <c r="AL1319" s="31"/>
      <c r="AM1319" s="31"/>
      <c r="AN1319" s="31"/>
      <c r="AO1319" s="31"/>
      <c r="AP1319" s="31"/>
      <c r="AQ1319" s="31"/>
      <c r="AR1319" s="31"/>
      <c r="AS1319" s="31"/>
      <c r="AT1319" s="31"/>
      <c r="AU1319" s="31"/>
      <c r="AV1319" s="31"/>
      <c r="AW1319" s="31"/>
    </row>
    <row r="1320" spans="2:49" hidden="1">
      <c r="B1320" s="28">
        <f t="shared" si="20"/>
        <v>1317</v>
      </c>
      <c r="C1320" s="55">
        <v>45565</v>
      </c>
      <c r="D1320" s="30" t="s">
        <v>1464</v>
      </c>
      <c r="E1320" s="30" t="s">
        <v>728</v>
      </c>
      <c r="F1320" s="30" t="s">
        <v>729</v>
      </c>
      <c r="G1320" s="30" t="s">
        <v>375</v>
      </c>
      <c r="H1320" s="30" t="s">
        <v>1565</v>
      </c>
      <c r="I1320" s="30" t="s">
        <v>3972</v>
      </c>
      <c r="J1320" s="30" t="s">
        <v>1597</v>
      </c>
      <c r="K1320" s="30" t="s">
        <v>3973</v>
      </c>
      <c r="L1320" s="31" t="s">
        <v>3054</v>
      </c>
      <c r="M1320" s="31" t="s">
        <v>3055</v>
      </c>
      <c r="N1320" s="34" t="s">
        <v>203</v>
      </c>
      <c r="O1320" s="35" t="s">
        <v>3484</v>
      </c>
      <c r="P1320" s="34">
        <v>1</v>
      </c>
      <c r="Q1320" s="36" t="s">
        <v>2397</v>
      </c>
      <c r="R1320" s="36" t="s">
        <v>3974</v>
      </c>
      <c r="S1320" s="36" t="s">
        <v>3975</v>
      </c>
      <c r="T1320" s="31"/>
      <c r="U1320" s="31"/>
      <c r="V1320" s="31"/>
      <c r="W1320" s="31"/>
      <c r="X1320" s="31"/>
      <c r="Y1320" s="31"/>
      <c r="Z1320" s="31"/>
      <c r="AA1320" s="31">
        <v>1</v>
      </c>
      <c r="AB1320" s="31"/>
      <c r="AC1320" s="31"/>
      <c r="AD1320" s="31"/>
      <c r="AE1320" s="31"/>
      <c r="AF1320" s="31"/>
      <c r="AG1320" s="31"/>
      <c r="AH1320" s="31"/>
      <c r="AI1320" s="31"/>
      <c r="AJ1320" s="31"/>
      <c r="AK1320" s="31"/>
      <c r="AL1320" s="31"/>
      <c r="AM1320" s="31"/>
      <c r="AN1320" s="31"/>
      <c r="AO1320" s="31"/>
      <c r="AP1320" s="31"/>
      <c r="AQ1320" s="31"/>
      <c r="AR1320" s="31"/>
      <c r="AS1320" s="31"/>
      <c r="AT1320" s="31"/>
      <c r="AU1320" s="31"/>
      <c r="AV1320" s="31"/>
      <c r="AW1320" s="31"/>
    </row>
    <row r="1321" spans="2:49" hidden="1">
      <c r="B1321" s="28">
        <f t="shared" si="20"/>
        <v>1318</v>
      </c>
      <c r="C1321" s="55">
        <v>45565</v>
      </c>
      <c r="D1321" s="30" t="s">
        <v>1464</v>
      </c>
      <c r="E1321" s="30" t="s">
        <v>728</v>
      </c>
      <c r="F1321" s="30" t="s">
        <v>729</v>
      </c>
      <c r="G1321" s="30" t="s">
        <v>375</v>
      </c>
      <c r="H1321" s="30" t="s">
        <v>1565</v>
      </c>
      <c r="I1321" s="30" t="s">
        <v>1509</v>
      </c>
      <c r="J1321" s="30" t="s">
        <v>1627</v>
      </c>
      <c r="K1321" s="30" t="s">
        <v>3976</v>
      </c>
      <c r="L1321" s="31" t="s">
        <v>3057</v>
      </c>
      <c r="M1321" s="31" t="s">
        <v>3058</v>
      </c>
      <c r="N1321" s="34" t="s">
        <v>3059</v>
      </c>
      <c r="O1321" s="35" t="s">
        <v>3446</v>
      </c>
      <c r="P1321" s="34">
        <v>1</v>
      </c>
      <c r="Q1321" s="36" t="s">
        <v>2397</v>
      </c>
      <c r="R1321" s="36"/>
      <c r="S1321" s="36"/>
      <c r="T1321" s="31"/>
      <c r="U1321" s="31"/>
      <c r="V1321" s="31"/>
      <c r="W1321" s="31"/>
      <c r="X1321" s="31"/>
      <c r="Y1321" s="31"/>
      <c r="Z1321" s="31"/>
      <c r="AA1321" s="31"/>
      <c r="AB1321" s="31"/>
      <c r="AC1321" s="31"/>
      <c r="AD1321" s="31"/>
      <c r="AE1321" s="31"/>
      <c r="AF1321" s="31"/>
      <c r="AG1321" s="31"/>
      <c r="AH1321" s="31"/>
      <c r="AI1321" s="31"/>
      <c r="AJ1321" s="31"/>
      <c r="AK1321" s="31"/>
      <c r="AL1321" s="31"/>
      <c r="AM1321" s="31"/>
      <c r="AN1321" s="31"/>
      <c r="AO1321" s="31"/>
      <c r="AP1321" s="31"/>
      <c r="AQ1321" s="31"/>
      <c r="AR1321" s="31"/>
      <c r="AS1321" s="31"/>
      <c r="AT1321" s="31"/>
      <c r="AU1321" s="31"/>
      <c r="AV1321" s="31"/>
      <c r="AW1321" s="31"/>
    </row>
    <row r="1322" spans="2:49" hidden="1">
      <c r="B1322" s="28">
        <f t="shared" si="20"/>
        <v>1319</v>
      </c>
      <c r="C1322" s="55">
        <v>45565</v>
      </c>
      <c r="D1322" s="30" t="s">
        <v>1464</v>
      </c>
      <c r="E1322" s="30" t="s">
        <v>728</v>
      </c>
      <c r="F1322" s="30" t="s">
        <v>729</v>
      </c>
      <c r="G1322" s="30" t="s">
        <v>375</v>
      </c>
      <c r="H1322" s="30" t="s">
        <v>1513</v>
      </c>
      <c r="I1322" s="30" t="s">
        <v>440</v>
      </c>
      <c r="J1322" s="30" t="s">
        <v>1580</v>
      </c>
      <c r="K1322" s="30" t="s">
        <v>1581</v>
      </c>
      <c r="L1322" s="31" t="s">
        <v>1265</v>
      </c>
      <c r="M1322" s="31" t="s">
        <v>3091</v>
      </c>
      <c r="N1322" s="34" t="s">
        <v>505</v>
      </c>
      <c r="O1322" s="35" t="s">
        <v>3399</v>
      </c>
      <c r="P1322" s="34"/>
      <c r="Q1322" s="36" t="s">
        <v>2195</v>
      </c>
      <c r="R1322" s="36" t="s">
        <v>3977</v>
      </c>
      <c r="S1322" s="36" t="s">
        <v>3978</v>
      </c>
      <c r="T1322" s="31"/>
      <c r="U1322" s="31"/>
      <c r="V1322" s="31"/>
      <c r="W1322" s="31"/>
      <c r="X1322" s="31"/>
      <c r="Y1322" s="31"/>
      <c r="Z1322" s="31"/>
      <c r="AA1322" s="31"/>
      <c r="AB1322" s="31"/>
      <c r="AC1322" s="31"/>
      <c r="AD1322" s="31"/>
      <c r="AE1322" s="31"/>
      <c r="AF1322" s="31"/>
      <c r="AG1322" s="31"/>
      <c r="AH1322" s="31"/>
      <c r="AI1322" s="31"/>
      <c r="AJ1322" s="31"/>
      <c r="AK1322" s="31"/>
      <c r="AL1322" s="31"/>
      <c r="AM1322" s="31"/>
      <c r="AN1322" s="31"/>
      <c r="AO1322" s="31"/>
      <c r="AP1322" s="31"/>
      <c r="AQ1322" s="31"/>
      <c r="AR1322" s="31"/>
      <c r="AS1322" s="31"/>
      <c r="AT1322" s="31"/>
      <c r="AU1322" s="31"/>
      <c r="AV1322" s="31"/>
      <c r="AW1322" s="31"/>
    </row>
    <row r="1323" spans="2:49" hidden="1">
      <c r="B1323" s="28">
        <f t="shared" si="20"/>
        <v>1320</v>
      </c>
      <c r="C1323" s="55">
        <v>45565</v>
      </c>
      <c r="D1323" s="30" t="s">
        <v>1464</v>
      </c>
      <c r="E1323" s="30" t="s">
        <v>728</v>
      </c>
      <c r="F1323" s="30" t="s">
        <v>729</v>
      </c>
      <c r="G1323" s="30" t="s">
        <v>375</v>
      </c>
      <c r="H1323" s="30" t="s">
        <v>1513</v>
      </c>
      <c r="I1323" s="30" t="s">
        <v>440</v>
      </c>
      <c r="J1323" s="30" t="s">
        <v>173</v>
      </c>
      <c r="K1323" s="30" t="s">
        <v>1959</v>
      </c>
      <c r="L1323" s="31" t="s">
        <v>1265</v>
      </c>
      <c r="M1323" s="31" t="s">
        <v>3067</v>
      </c>
      <c r="N1323" s="34" t="s">
        <v>513</v>
      </c>
      <c r="O1323" s="35" t="s">
        <v>3471</v>
      </c>
      <c r="P1323" s="34"/>
      <c r="Q1323" s="36" t="s">
        <v>2195</v>
      </c>
      <c r="R1323" s="36"/>
      <c r="S1323" s="36"/>
      <c r="T1323" s="31"/>
      <c r="U1323" s="31"/>
      <c r="V1323" s="31"/>
      <c r="W1323" s="31"/>
      <c r="X1323" s="31"/>
      <c r="Y1323" s="31"/>
      <c r="Z1323" s="31"/>
      <c r="AA1323" s="31"/>
      <c r="AB1323" s="31"/>
      <c r="AC1323" s="31"/>
      <c r="AD1323" s="31"/>
      <c r="AE1323" s="31"/>
      <c r="AF1323" s="31"/>
      <c r="AG1323" s="31"/>
      <c r="AH1323" s="31"/>
      <c r="AI1323" s="31"/>
      <c r="AJ1323" s="31"/>
      <c r="AK1323" s="31"/>
      <c r="AL1323" s="31"/>
      <c r="AM1323" s="31"/>
      <c r="AN1323" s="31"/>
      <c r="AO1323" s="31"/>
      <c r="AP1323" s="31"/>
      <c r="AQ1323" s="31"/>
      <c r="AR1323" s="31"/>
      <c r="AS1323" s="31"/>
      <c r="AT1323" s="31"/>
      <c r="AU1323" s="31"/>
      <c r="AV1323" s="31"/>
      <c r="AW1323" s="31"/>
    </row>
    <row r="1324" spans="2:49" hidden="1">
      <c r="B1324" s="28">
        <f t="shared" si="20"/>
        <v>1321</v>
      </c>
      <c r="C1324" s="55">
        <v>45565</v>
      </c>
      <c r="D1324" s="30" t="s">
        <v>1464</v>
      </c>
      <c r="E1324" s="30" t="s">
        <v>728</v>
      </c>
      <c r="F1324" s="30" t="s">
        <v>729</v>
      </c>
      <c r="G1324" s="30" t="s">
        <v>1465</v>
      </c>
      <c r="H1324" s="30" t="s">
        <v>1546</v>
      </c>
      <c r="I1324" s="30" t="s">
        <v>1477</v>
      </c>
      <c r="J1324" s="30" t="s">
        <v>656</v>
      </c>
      <c r="K1324" s="30" t="s">
        <v>3979</v>
      </c>
      <c r="L1324" s="31" t="s">
        <v>3202</v>
      </c>
      <c r="M1324" s="31" t="s">
        <v>48</v>
      </c>
      <c r="N1324" s="34" t="s">
        <v>3460</v>
      </c>
      <c r="O1324" s="35" t="s">
        <v>3461</v>
      </c>
      <c r="P1324" s="34"/>
      <c r="Q1324" s="36"/>
      <c r="R1324" s="36"/>
      <c r="S1324" s="36"/>
      <c r="T1324" s="31"/>
      <c r="U1324" s="31"/>
      <c r="V1324" s="31"/>
      <c r="W1324" s="31"/>
      <c r="X1324" s="31"/>
      <c r="Y1324" s="31"/>
      <c r="Z1324" s="31"/>
      <c r="AA1324" s="31"/>
      <c r="AB1324" s="31"/>
      <c r="AC1324" s="31"/>
      <c r="AD1324" s="31"/>
      <c r="AE1324" s="31"/>
      <c r="AF1324" s="31"/>
      <c r="AG1324" s="31"/>
      <c r="AH1324" s="31"/>
      <c r="AI1324" s="31"/>
      <c r="AJ1324" s="31"/>
      <c r="AK1324" s="31"/>
      <c r="AL1324" s="31"/>
      <c r="AM1324" s="31"/>
      <c r="AN1324" s="31"/>
      <c r="AO1324" s="31"/>
      <c r="AP1324" s="31"/>
      <c r="AQ1324" s="31"/>
      <c r="AR1324" s="31"/>
      <c r="AS1324" s="31"/>
      <c r="AT1324" s="31"/>
      <c r="AU1324" s="31"/>
      <c r="AV1324" s="31"/>
      <c r="AW1324" s="31"/>
    </row>
    <row r="1325" spans="2:49" hidden="1">
      <c r="B1325" s="28">
        <f t="shared" si="20"/>
        <v>1322</v>
      </c>
      <c r="C1325" s="55">
        <v>45565</v>
      </c>
      <c r="D1325" s="30" t="s">
        <v>1464</v>
      </c>
      <c r="E1325" s="30" t="s">
        <v>728</v>
      </c>
      <c r="F1325" s="30" t="s">
        <v>729</v>
      </c>
      <c r="G1325" s="30" t="s">
        <v>375</v>
      </c>
      <c r="H1325" s="30" t="s">
        <v>1610</v>
      </c>
      <c r="I1325" s="30" t="s">
        <v>1870</v>
      </c>
      <c r="J1325" s="30" t="s">
        <v>1551</v>
      </c>
      <c r="K1325" s="30" t="s">
        <v>3980</v>
      </c>
      <c r="L1325" s="30" t="s">
        <v>3036</v>
      </c>
      <c r="M1325" s="30" t="s">
        <v>789</v>
      </c>
      <c r="N1325" s="34" t="s">
        <v>3981</v>
      </c>
      <c r="O1325" s="35"/>
      <c r="P1325" s="34"/>
      <c r="Q1325" s="36" t="s">
        <v>2188</v>
      </c>
      <c r="R1325" s="36"/>
      <c r="S1325" s="36"/>
      <c r="T1325" s="31"/>
      <c r="U1325" s="31"/>
      <c r="V1325" s="31"/>
      <c r="W1325" s="31"/>
      <c r="X1325" s="31"/>
      <c r="Y1325" s="31"/>
      <c r="Z1325" s="31"/>
      <c r="AA1325" s="31"/>
      <c r="AB1325" s="31"/>
      <c r="AC1325" s="31"/>
      <c r="AD1325" s="31"/>
      <c r="AE1325" s="31"/>
      <c r="AF1325" s="31"/>
      <c r="AG1325" s="31"/>
      <c r="AH1325" s="31"/>
      <c r="AI1325" s="31"/>
      <c r="AJ1325" s="31"/>
      <c r="AK1325" s="31"/>
      <c r="AL1325" s="31"/>
      <c r="AM1325" s="31"/>
      <c r="AN1325" s="31"/>
      <c r="AO1325" s="31"/>
      <c r="AP1325" s="31"/>
      <c r="AQ1325" s="31"/>
      <c r="AR1325" s="31"/>
      <c r="AS1325" s="31"/>
      <c r="AT1325" s="31"/>
      <c r="AU1325" s="31"/>
      <c r="AV1325" s="31"/>
      <c r="AW1325" s="31"/>
    </row>
    <row r="1326" spans="2:49" hidden="1">
      <c r="B1326" s="28">
        <f t="shared" si="20"/>
        <v>1323</v>
      </c>
      <c r="C1326" s="55">
        <v>45567</v>
      </c>
      <c r="D1326" s="30" t="s">
        <v>1464</v>
      </c>
      <c r="E1326" s="30" t="s">
        <v>728</v>
      </c>
      <c r="F1326" s="30" t="s">
        <v>729</v>
      </c>
      <c r="G1326" s="30" t="s">
        <v>1465</v>
      </c>
      <c r="H1326" s="30" t="s">
        <v>1565</v>
      </c>
      <c r="I1326" s="30" t="s">
        <v>1566</v>
      </c>
      <c r="J1326" s="30" t="s">
        <v>3982</v>
      </c>
      <c r="K1326" s="30"/>
      <c r="L1326" s="31" t="s">
        <v>3130</v>
      </c>
      <c r="M1326" s="31" t="s">
        <v>3131</v>
      </c>
      <c r="N1326" s="34" t="s">
        <v>2194</v>
      </c>
      <c r="O1326" s="35" t="s">
        <v>3402</v>
      </c>
      <c r="P1326" s="34"/>
      <c r="Q1326" s="36" t="s">
        <v>2397</v>
      </c>
      <c r="R1326" s="36"/>
      <c r="S1326" s="36"/>
      <c r="T1326" s="31"/>
      <c r="U1326" s="31"/>
      <c r="V1326" s="31"/>
      <c r="W1326" s="31"/>
      <c r="X1326" s="31"/>
      <c r="Y1326" s="31"/>
      <c r="Z1326" s="31"/>
      <c r="AA1326" s="31"/>
      <c r="AB1326" s="31"/>
      <c r="AC1326" s="31"/>
      <c r="AD1326" s="31"/>
      <c r="AE1326" s="31"/>
      <c r="AF1326" s="31"/>
      <c r="AG1326" s="31"/>
      <c r="AH1326" s="31"/>
      <c r="AI1326" s="31"/>
      <c r="AJ1326" s="31"/>
      <c r="AK1326" s="31"/>
      <c r="AL1326" s="31"/>
      <c r="AM1326" s="31"/>
      <c r="AN1326" s="31"/>
      <c r="AO1326" s="31"/>
      <c r="AP1326" s="31"/>
      <c r="AQ1326" s="31"/>
      <c r="AR1326" s="31"/>
      <c r="AS1326" s="31"/>
      <c r="AT1326" s="31"/>
      <c r="AU1326" s="31"/>
      <c r="AV1326" s="31"/>
      <c r="AW1326" s="31"/>
    </row>
    <row r="1327" spans="2:49" hidden="1">
      <c r="B1327" s="28">
        <f t="shared" si="20"/>
        <v>1324</v>
      </c>
      <c r="C1327" s="55">
        <v>45567</v>
      </c>
      <c r="D1327" s="30" t="s">
        <v>1464</v>
      </c>
      <c r="E1327" s="30" t="s">
        <v>728</v>
      </c>
      <c r="F1327" s="30" t="s">
        <v>729</v>
      </c>
      <c r="G1327" s="30" t="s">
        <v>375</v>
      </c>
      <c r="H1327" s="30" t="s">
        <v>1538</v>
      </c>
      <c r="I1327" s="30" t="s">
        <v>1527</v>
      </c>
      <c r="J1327" s="30" t="s">
        <v>1528</v>
      </c>
      <c r="K1327" s="30" t="s">
        <v>3983</v>
      </c>
      <c r="L1327" s="31" t="s">
        <v>1113</v>
      </c>
      <c r="M1327" s="31" t="s">
        <v>582</v>
      </c>
      <c r="N1327" s="34" t="s">
        <v>162</v>
      </c>
      <c r="O1327" s="35" t="s">
        <v>3753</v>
      </c>
      <c r="P1327" s="34">
        <v>1</v>
      </c>
      <c r="Q1327" s="36" t="s">
        <v>2281</v>
      </c>
      <c r="R1327" s="36" t="s">
        <v>3984</v>
      </c>
      <c r="S1327" s="36" t="s">
        <v>3985</v>
      </c>
      <c r="T1327" s="31"/>
      <c r="U1327" s="31"/>
      <c r="V1327" s="31"/>
      <c r="W1327" s="31"/>
      <c r="X1327" s="31"/>
      <c r="Y1327" s="31"/>
      <c r="Z1327" s="31"/>
      <c r="AA1327" s="31"/>
      <c r="AB1327" s="31"/>
      <c r="AC1327" s="31"/>
      <c r="AD1327" s="31"/>
      <c r="AE1327" s="31"/>
      <c r="AF1327" s="31"/>
      <c r="AG1327" s="31"/>
      <c r="AH1327" s="31"/>
      <c r="AI1327" s="31"/>
      <c r="AJ1327" s="31"/>
      <c r="AK1327" s="31"/>
      <c r="AL1327" s="31"/>
      <c r="AM1327" s="31"/>
      <c r="AN1327" s="31"/>
      <c r="AO1327" s="31"/>
      <c r="AP1327" s="31"/>
      <c r="AQ1327" s="31"/>
      <c r="AR1327" s="31"/>
      <c r="AS1327" s="31"/>
      <c r="AT1327" s="31"/>
      <c r="AU1327" s="31"/>
      <c r="AV1327" s="31"/>
      <c r="AW1327" s="31"/>
    </row>
    <row r="1328" spans="2:49" hidden="1">
      <c r="B1328" s="28">
        <f t="shared" si="20"/>
        <v>1325</v>
      </c>
      <c r="C1328" s="55">
        <v>45567</v>
      </c>
      <c r="D1328" s="30" t="s">
        <v>1464</v>
      </c>
      <c r="E1328" s="30" t="s">
        <v>728</v>
      </c>
      <c r="F1328" s="30" t="s">
        <v>729</v>
      </c>
      <c r="G1328" s="30" t="s">
        <v>375</v>
      </c>
      <c r="H1328" s="30" t="s">
        <v>1533</v>
      </c>
      <c r="I1328" s="30" t="s">
        <v>1456</v>
      </c>
      <c r="J1328" s="30" t="s">
        <v>1457</v>
      </c>
      <c r="K1328" s="30" t="s">
        <v>3736</v>
      </c>
      <c r="L1328" s="31" t="s">
        <v>3048</v>
      </c>
      <c r="M1328" s="31" t="s">
        <v>3049</v>
      </c>
      <c r="N1328" s="34" t="s">
        <v>3050</v>
      </c>
      <c r="O1328" s="35" t="s">
        <v>3986</v>
      </c>
      <c r="P1328" s="34">
        <v>1</v>
      </c>
      <c r="Q1328" s="36" t="s">
        <v>2602</v>
      </c>
      <c r="R1328" s="36" t="s">
        <v>3987</v>
      </c>
      <c r="S1328" s="36" t="s">
        <v>3988</v>
      </c>
      <c r="T1328" s="31"/>
      <c r="U1328" s="31"/>
      <c r="V1328" s="31"/>
      <c r="W1328" s="31"/>
      <c r="X1328" s="31"/>
      <c r="Y1328" s="31"/>
      <c r="Z1328" s="31"/>
      <c r="AA1328" s="31"/>
      <c r="AB1328" s="31"/>
      <c r="AC1328" s="31"/>
      <c r="AD1328" s="31"/>
      <c r="AE1328" s="31"/>
      <c r="AF1328" s="31"/>
      <c r="AG1328" s="31"/>
      <c r="AH1328" s="31"/>
      <c r="AI1328" s="31"/>
      <c r="AJ1328" s="31"/>
      <c r="AK1328" s="31"/>
      <c r="AL1328" s="31"/>
      <c r="AM1328" s="31"/>
      <c r="AN1328" s="31"/>
      <c r="AO1328" s="31"/>
      <c r="AP1328" s="31"/>
      <c r="AQ1328" s="31"/>
      <c r="AR1328" s="31"/>
      <c r="AS1328" s="31"/>
      <c r="AT1328" s="31"/>
      <c r="AU1328" s="31"/>
      <c r="AV1328" s="31"/>
      <c r="AW1328" s="31"/>
    </row>
    <row r="1329" spans="2:49" hidden="1">
      <c r="B1329" s="28">
        <f t="shared" si="20"/>
        <v>1326</v>
      </c>
      <c r="C1329" s="55">
        <v>45567</v>
      </c>
      <c r="D1329" s="30" t="s">
        <v>1464</v>
      </c>
      <c r="E1329" s="30" t="s">
        <v>728</v>
      </c>
      <c r="F1329" s="30" t="s">
        <v>729</v>
      </c>
      <c r="G1329" s="30" t="s">
        <v>375</v>
      </c>
      <c r="H1329" s="30" t="s">
        <v>1533</v>
      </c>
      <c r="I1329" s="30" t="s">
        <v>1909</v>
      </c>
      <c r="J1329" s="30" t="s">
        <v>1457</v>
      </c>
      <c r="K1329" s="30" t="s">
        <v>3989</v>
      </c>
      <c r="L1329" s="31" t="s">
        <v>3048</v>
      </c>
      <c r="M1329" s="31" t="s">
        <v>3049</v>
      </c>
      <c r="N1329" s="34" t="s">
        <v>3362</v>
      </c>
      <c r="O1329" s="35" t="s">
        <v>3990</v>
      </c>
      <c r="P1329" s="34">
        <v>1</v>
      </c>
      <c r="Q1329" s="36" t="s">
        <v>3246</v>
      </c>
      <c r="R1329" s="36"/>
      <c r="S1329" s="36"/>
      <c r="T1329" s="31"/>
      <c r="U1329" s="31"/>
      <c r="V1329" s="31"/>
      <c r="W1329" s="31"/>
      <c r="X1329" s="31"/>
      <c r="Y1329" s="31"/>
      <c r="Z1329" s="31"/>
      <c r="AA1329" s="31"/>
      <c r="AB1329" s="31"/>
      <c r="AC1329" s="31"/>
      <c r="AD1329" s="31"/>
      <c r="AE1329" s="31"/>
      <c r="AF1329" s="31"/>
      <c r="AG1329" s="31"/>
      <c r="AH1329" s="31"/>
      <c r="AI1329" s="31"/>
      <c r="AJ1329" s="31"/>
      <c r="AK1329" s="31"/>
      <c r="AL1329" s="31"/>
      <c r="AM1329" s="31"/>
      <c r="AN1329" s="31"/>
      <c r="AO1329" s="31"/>
      <c r="AP1329" s="31"/>
      <c r="AQ1329" s="31"/>
      <c r="AR1329" s="31"/>
      <c r="AS1329" s="31"/>
      <c r="AT1329" s="31"/>
      <c r="AU1329" s="31"/>
      <c r="AV1329" s="31"/>
      <c r="AW1329" s="31"/>
    </row>
    <row r="1330" spans="2:49" hidden="1">
      <c r="B1330" s="28">
        <f t="shared" si="20"/>
        <v>1327</v>
      </c>
      <c r="C1330" s="55">
        <v>45567</v>
      </c>
      <c r="D1330" s="30" t="s">
        <v>1464</v>
      </c>
      <c r="E1330" s="30" t="s">
        <v>728</v>
      </c>
      <c r="F1330" s="30" t="s">
        <v>729</v>
      </c>
      <c r="G1330" s="30" t="s">
        <v>375</v>
      </c>
      <c r="H1330" s="30" t="s">
        <v>1565</v>
      </c>
      <c r="I1330" s="30" t="s">
        <v>1566</v>
      </c>
      <c r="J1330" s="30" t="s">
        <v>1572</v>
      </c>
      <c r="K1330" s="30" t="s">
        <v>2537</v>
      </c>
      <c r="L1330" s="31" t="s">
        <v>3036</v>
      </c>
      <c r="M1330" s="31" t="s">
        <v>636</v>
      </c>
      <c r="N1330" s="34" t="s">
        <v>162</v>
      </c>
      <c r="O1330" s="35" t="s">
        <v>3673</v>
      </c>
      <c r="P1330" s="34">
        <v>1</v>
      </c>
      <c r="Q1330" s="36" t="s">
        <v>2397</v>
      </c>
      <c r="R1330" s="36" t="s">
        <v>3991</v>
      </c>
      <c r="S1330" s="36" t="s">
        <v>3992</v>
      </c>
      <c r="T1330" s="31"/>
      <c r="U1330" s="31"/>
      <c r="V1330" s="31"/>
      <c r="W1330" s="31"/>
      <c r="X1330" s="31"/>
      <c r="Y1330" s="31"/>
      <c r="Z1330" s="31"/>
      <c r="AA1330" s="31"/>
      <c r="AB1330" s="31"/>
      <c r="AC1330" s="31"/>
      <c r="AD1330" s="31"/>
      <c r="AE1330" s="31"/>
      <c r="AF1330" s="31"/>
      <c r="AG1330" s="31"/>
      <c r="AH1330" s="31"/>
      <c r="AI1330" s="31"/>
      <c r="AJ1330" s="31"/>
      <c r="AK1330" s="31"/>
      <c r="AL1330" s="31"/>
      <c r="AM1330" s="31"/>
      <c r="AN1330" s="31"/>
      <c r="AO1330" s="31"/>
      <c r="AP1330" s="31"/>
      <c r="AQ1330" s="31"/>
      <c r="AR1330" s="31"/>
      <c r="AS1330" s="31"/>
      <c r="AT1330" s="31"/>
      <c r="AU1330" s="31"/>
      <c r="AV1330" s="31"/>
      <c r="AW1330" s="31"/>
    </row>
    <row r="1331" spans="2:49" hidden="1">
      <c r="B1331" s="28">
        <f t="shared" si="20"/>
        <v>1328</v>
      </c>
      <c r="C1331" s="55">
        <v>45567</v>
      </c>
      <c r="D1331" s="30" t="s">
        <v>1464</v>
      </c>
      <c r="E1331" s="30" t="s">
        <v>728</v>
      </c>
      <c r="F1331" s="30" t="s">
        <v>729</v>
      </c>
      <c r="G1331" s="30" t="s">
        <v>375</v>
      </c>
      <c r="H1331" s="30" t="s">
        <v>1513</v>
      </c>
      <c r="I1331" s="30" t="s">
        <v>440</v>
      </c>
      <c r="J1331" s="30" t="s">
        <v>441</v>
      </c>
      <c r="K1331" s="30" t="s">
        <v>3993</v>
      </c>
      <c r="L1331" s="31" t="s">
        <v>1113</v>
      </c>
      <c r="M1331" s="31" t="s">
        <v>582</v>
      </c>
      <c r="N1331" s="34" t="s">
        <v>583</v>
      </c>
      <c r="O1331" s="35" t="s">
        <v>3497</v>
      </c>
      <c r="P1331" s="34">
        <v>1</v>
      </c>
      <c r="Q1331" s="36" t="s">
        <v>2195</v>
      </c>
      <c r="R1331" s="36"/>
      <c r="S1331" s="36"/>
      <c r="T1331" s="31">
        <v>1</v>
      </c>
      <c r="U1331" s="31"/>
      <c r="V1331" s="31"/>
      <c r="W1331" s="31"/>
      <c r="X1331" s="31"/>
      <c r="Y1331" s="31"/>
      <c r="Z1331" s="31"/>
      <c r="AA1331" s="31"/>
      <c r="AB1331" s="31"/>
      <c r="AC1331" s="31"/>
      <c r="AD1331" s="31"/>
      <c r="AE1331" s="31"/>
      <c r="AF1331" s="31"/>
      <c r="AG1331" s="31"/>
      <c r="AH1331" s="31"/>
      <c r="AI1331" s="31"/>
      <c r="AJ1331" s="31"/>
      <c r="AK1331" s="31"/>
      <c r="AL1331" s="31"/>
      <c r="AM1331" s="31"/>
      <c r="AN1331" s="31"/>
      <c r="AO1331" s="31"/>
      <c r="AP1331" s="31"/>
      <c r="AQ1331" s="31"/>
      <c r="AR1331" s="31"/>
      <c r="AS1331" s="31"/>
      <c r="AT1331" s="31"/>
      <c r="AU1331" s="31"/>
      <c r="AV1331" s="31"/>
      <c r="AW1331" s="31"/>
    </row>
    <row r="1332" spans="2:49" hidden="1">
      <c r="B1332" s="28">
        <f t="shared" si="20"/>
        <v>1329</v>
      </c>
      <c r="C1332" s="55">
        <v>45567</v>
      </c>
      <c r="D1332" s="30" t="s">
        <v>1464</v>
      </c>
      <c r="E1332" s="30" t="s">
        <v>728</v>
      </c>
      <c r="F1332" s="30" t="s">
        <v>729</v>
      </c>
      <c r="G1332" s="30" t="s">
        <v>375</v>
      </c>
      <c r="H1332" s="30" t="s">
        <v>1513</v>
      </c>
      <c r="I1332" s="30" t="s">
        <v>440</v>
      </c>
      <c r="J1332" s="30" t="s">
        <v>173</v>
      </c>
      <c r="K1332" s="30" t="s">
        <v>2536</v>
      </c>
      <c r="L1332" s="31" t="s">
        <v>3202</v>
      </c>
      <c r="M1332" s="31" t="s">
        <v>48</v>
      </c>
      <c r="N1332" s="34" t="s">
        <v>3089</v>
      </c>
      <c r="O1332" s="35" t="s">
        <v>3399</v>
      </c>
      <c r="P1332" s="34">
        <v>1</v>
      </c>
      <c r="Q1332" s="36" t="s">
        <v>2195</v>
      </c>
      <c r="R1332" s="36"/>
      <c r="S1332" s="36"/>
      <c r="T1332" s="31"/>
      <c r="U1332" s="31"/>
      <c r="V1332" s="31"/>
      <c r="W1332" s="31">
        <v>1</v>
      </c>
      <c r="X1332" s="31"/>
      <c r="Y1332" s="31"/>
      <c r="Z1332" s="31"/>
      <c r="AA1332" s="31"/>
      <c r="AB1332" s="31"/>
      <c r="AC1332" s="31"/>
      <c r="AD1332" s="31"/>
      <c r="AE1332" s="31"/>
      <c r="AF1332" s="31"/>
      <c r="AG1332" s="31"/>
      <c r="AH1332" s="31"/>
      <c r="AI1332" s="31"/>
      <c r="AJ1332" s="31"/>
      <c r="AK1332" s="31"/>
      <c r="AL1332" s="31"/>
      <c r="AM1332" s="31"/>
      <c r="AN1332" s="31"/>
      <c r="AO1332" s="31"/>
      <c r="AP1332" s="31"/>
      <c r="AQ1332" s="31"/>
      <c r="AR1332" s="31"/>
      <c r="AS1332" s="31"/>
      <c r="AT1332" s="31"/>
      <c r="AU1332" s="31"/>
      <c r="AV1332" s="31"/>
      <c r="AW1332" s="31"/>
    </row>
    <row r="1333" spans="2:49" hidden="1">
      <c r="B1333" s="28">
        <f t="shared" si="20"/>
        <v>1330</v>
      </c>
      <c r="C1333" s="55">
        <v>45567</v>
      </c>
      <c r="D1333" s="30" t="s">
        <v>1464</v>
      </c>
      <c r="E1333" s="30" t="s">
        <v>728</v>
      </c>
      <c r="F1333" s="30" t="s">
        <v>729</v>
      </c>
      <c r="G1333" s="30" t="s">
        <v>375</v>
      </c>
      <c r="H1333" s="30" t="s">
        <v>1546</v>
      </c>
      <c r="I1333" s="30" t="s">
        <v>1477</v>
      </c>
      <c r="J1333" s="30" t="s">
        <v>1834</v>
      </c>
      <c r="K1333" s="30" t="s">
        <v>3994</v>
      </c>
      <c r="L1333" s="31" t="s">
        <v>3048</v>
      </c>
      <c r="M1333" s="31" t="s">
        <v>3049</v>
      </c>
      <c r="N1333" s="34" t="s">
        <v>3050</v>
      </c>
      <c r="O1333" s="35" t="s">
        <v>3409</v>
      </c>
      <c r="P1333" s="34">
        <v>1</v>
      </c>
      <c r="Q1333" s="36"/>
      <c r="R1333" s="36" t="s">
        <v>3995</v>
      </c>
      <c r="S1333" s="36" t="s">
        <v>3996</v>
      </c>
      <c r="T1333" s="31"/>
      <c r="U1333" s="31"/>
      <c r="V1333" s="31"/>
      <c r="W1333" s="31"/>
      <c r="X1333" s="31"/>
      <c r="Y1333" s="31"/>
      <c r="Z1333" s="31"/>
      <c r="AA1333" s="31"/>
      <c r="AB1333" s="31"/>
      <c r="AC1333" s="31"/>
      <c r="AD1333" s="31"/>
      <c r="AE1333" s="31"/>
      <c r="AF1333" s="31"/>
      <c r="AG1333" s="31"/>
      <c r="AH1333" s="31"/>
      <c r="AI1333" s="31"/>
      <c r="AJ1333" s="31"/>
      <c r="AK1333" s="31"/>
      <c r="AL1333" s="31"/>
      <c r="AM1333" s="31"/>
      <c r="AN1333" s="31"/>
      <c r="AO1333" s="31"/>
      <c r="AP1333" s="31"/>
      <c r="AQ1333" s="31"/>
      <c r="AR1333" s="31"/>
      <c r="AS1333" s="31"/>
      <c r="AT1333" s="31"/>
      <c r="AU1333" s="31"/>
      <c r="AV1333" s="31"/>
      <c r="AW1333" s="31"/>
    </row>
    <row r="1334" spans="2:49" hidden="1">
      <c r="B1334" s="28">
        <f t="shared" si="20"/>
        <v>1331</v>
      </c>
      <c r="C1334" s="55">
        <v>45569</v>
      </c>
      <c r="D1334" s="30" t="s">
        <v>1464</v>
      </c>
      <c r="E1334" s="30" t="s">
        <v>728</v>
      </c>
      <c r="F1334" s="30" t="s">
        <v>735</v>
      </c>
      <c r="G1334" s="30" t="s">
        <v>375</v>
      </c>
      <c r="H1334" s="30" t="s">
        <v>1546</v>
      </c>
      <c r="I1334" s="30" t="s">
        <v>1477</v>
      </c>
      <c r="J1334" s="30" t="s">
        <v>1561</v>
      </c>
      <c r="K1334" s="30" t="s">
        <v>3997</v>
      </c>
      <c r="L1334" s="31" t="s">
        <v>3036</v>
      </c>
      <c r="M1334" s="31" t="s">
        <v>3185</v>
      </c>
      <c r="N1334" s="34" t="s">
        <v>162</v>
      </c>
      <c r="O1334" s="35" t="s">
        <v>3577</v>
      </c>
      <c r="P1334" s="34">
        <v>1</v>
      </c>
      <c r="Q1334" s="36"/>
      <c r="R1334" s="36" t="s">
        <v>3998</v>
      </c>
      <c r="S1334" s="36" t="s">
        <v>3999</v>
      </c>
      <c r="T1334" s="31"/>
      <c r="U1334" s="31"/>
      <c r="V1334" s="31"/>
      <c r="W1334" s="31"/>
      <c r="X1334" s="31"/>
      <c r="Y1334" s="31"/>
      <c r="Z1334" s="31"/>
      <c r="AA1334" s="31"/>
      <c r="AB1334" s="31"/>
      <c r="AC1334" s="31"/>
      <c r="AD1334" s="31"/>
      <c r="AE1334" s="31"/>
      <c r="AF1334" s="31"/>
      <c r="AG1334" s="31"/>
      <c r="AH1334" s="31"/>
      <c r="AI1334" s="31"/>
      <c r="AJ1334" s="31"/>
      <c r="AK1334" s="31"/>
      <c r="AL1334" s="31"/>
      <c r="AM1334" s="31"/>
      <c r="AN1334" s="31"/>
      <c r="AO1334" s="31"/>
      <c r="AP1334" s="31"/>
      <c r="AQ1334" s="31"/>
      <c r="AR1334" s="31"/>
      <c r="AS1334" s="31"/>
      <c r="AT1334" s="31"/>
      <c r="AU1334" s="31"/>
      <c r="AV1334" s="31"/>
      <c r="AW1334" s="31"/>
    </row>
    <row r="1335" spans="2:49" hidden="1">
      <c r="B1335" s="28">
        <f t="shared" si="20"/>
        <v>1332</v>
      </c>
      <c r="C1335" s="55">
        <v>45569</v>
      </c>
      <c r="D1335" s="30" t="s">
        <v>1464</v>
      </c>
      <c r="E1335" s="30" t="s">
        <v>728</v>
      </c>
      <c r="F1335" s="30" t="s">
        <v>735</v>
      </c>
      <c r="G1335" s="30" t="s">
        <v>375</v>
      </c>
      <c r="H1335" s="30" t="s">
        <v>1533</v>
      </c>
      <c r="I1335" s="30" t="s">
        <v>1761</v>
      </c>
      <c r="J1335" s="30" t="s">
        <v>4000</v>
      </c>
      <c r="K1335" s="30" t="s">
        <v>4001</v>
      </c>
      <c r="L1335" s="31" t="s">
        <v>3036</v>
      </c>
      <c r="M1335" s="31" t="s">
        <v>3369</v>
      </c>
      <c r="N1335" s="34" t="s">
        <v>162</v>
      </c>
      <c r="O1335" s="35" t="s">
        <v>4002</v>
      </c>
      <c r="P1335" s="34">
        <v>1</v>
      </c>
      <c r="Q1335" s="36" t="s">
        <v>2602</v>
      </c>
      <c r="R1335" s="36" t="s">
        <v>4003</v>
      </c>
      <c r="S1335" s="36" t="s">
        <v>3020</v>
      </c>
      <c r="T1335" s="31"/>
      <c r="U1335" s="31"/>
      <c r="V1335" s="31"/>
      <c r="W1335" s="31"/>
      <c r="X1335" s="31"/>
      <c r="Y1335" s="31"/>
      <c r="Z1335" s="31"/>
      <c r="AA1335" s="31"/>
      <c r="AB1335" s="31"/>
      <c r="AC1335" s="31"/>
      <c r="AD1335" s="31"/>
      <c r="AE1335" s="31"/>
      <c r="AF1335" s="31"/>
      <c r="AG1335" s="31"/>
      <c r="AH1335" s="31"/>
      <c r="AI1335" s="31"/>
      <c r="AJ1335" s="31"/>
      <c r="AK1335" s="31"/>
      <c r="AL1335" s="31"/>
      <c r="AM1335" s="31"/>
      <c r="AN1335" s="31"/>
      <c r="AO1335" s="31"/>
      <c r="AP1335" s="31"/>
      <c r="AQ1335" s="31"/>
      <c r="AR1335" s="31"/>
      <c r="AS1335" s="31"/>
      <c r="AT1335" s="31"/>
      <c r="AU1335" s="31"/>
      <c r="AV1335" s="31"/>
      <c r="AW1335" s="31"/>
    </row>
    <row r="1336" spans="2:49" hidden="1">
      <c r="B1336" s="28">
        <f t="shared" si="20"/>
        <v>1333</v>
      </c>
      <c r="C1336" s="55">
        <v>45569</v>
      </c>
      <c r="D1336" s="30" t="s">
        <v>1464</v>
      </c>
      <c r="E1336" s="30" t="s">
        <v>728</v>
      </c>
      <c r="F1336" s="30" t="s">
        <v>735</v>
      </c>
      <c r="G1336" s="30" t="s">
        <v>375</v>
      </c>
      <c r="H1336" s="30" t="s">
        <v>1538</v>
      </c>
      <c r="I1336" s="30" t="s">
        <v>1521</v>
      </c>
      <c r="J1336" s="30" t="s">
        <v>217</v>
      </c>
      <c r="K1336" s="30" t="s">
        <v>2857</v>
      </c>
      <c r="L1336" s="31" t="s">
        <v>3048</v>
      </c>
      <c r="M1336" s="31" t="s">
        <v>3049</v>
      </c>
      <c r="N1336" s="34" t="s">
        <v>3050</v>
      </c>
      <c r="O1336" s="35"/>
      <c r="P1336" s="34">
        <v>1</v>
      </c>
      <c r="Q1336" s="36" t="s">
        <v>2281</v>
      </c>
      <c r="R1336" s="36" t="s">
        <v>3774</v>
      </c>
      <c r="S1336" s="36" t="s">
        <v>2810</v>
      </c>
      <c r="T1336" s="31"/>
      <c r="U1336" s="31"/>
      <c r="V1336" s="31"/>
      <c r="W1336" s="31"/>
      <c r="X1336" s="31"/>
      <c r="Y1336" s="31"/>
      <c r="Z1336" s="31"/>
      <c r="AA1336" s="31"/>
      <c r="AB1336" s="31"/>
      <c r="AC1336" s="31"/>
      <c r="AD1336" s="31"/>
      <c r="AE1336" s="31"/>
      <c r="AF1336" s="31"/>
      <c r="AG1336" s="31"/>
      <c r="AH1336" s="31"/>
      <c r="AI1336" s="31"/>
      <c r="AJ1336" s="31"/>
      <c r="AK1336" s="31"/>
      <c r="AL1336" s="31"/>
      <c r="AM1336" s="31"/>
      <c r="AN1336" s="31"/>
      <c r="AO1336" s="31"/>
      <c r="AP1336" s="31"/>
      <c r="AQ1336" s="31"/>
      <c r="AR1336" s="31"/>
      <c r="AS1336" s="31"/>
      <c r="AT1336" s="31"/>
      <c r="AU1336" s="31"/>
      <c r="AV1336" s="31"/>
      <c r="AW1336" s="31"/>
    </row>
    <row r="1337" spans="2:49" hidden="1">
      <c r="B1337" s="28">
        <f t="shared" si="20"/>
        <v>1334</v>
      </c>
      <c r="C1337" s="55">
        <v>45569</v>
      </c>
      <c r="D1337" s="30" t="s">
        <v>1464</v>
      </c>
      <c r="E1337" s="30" t="s">
        <v>728</v>
      </c>
      <c r="F1337" s="30" t="s">
        <v>735</v>
      </c>
      <c r="G1337" s="30" t="s">
        <v>1465</v>
      </c>
      <c r="H1337" s="30" t="s">
        <v>1538</v>
      </c>
      <c r="I1337" s="30" t="s">
        <v>1667</v>
      </c>
      <c r="J1337" s="30" t="s">
        <v>1539</v>
      </c>
      <c r="K1337" s="30" t="s">
        <v>3997</v>
      </c>
      <c r="L1337" s="31" t="s">
        <v>3130</v>
      </c>
      <c r="M1337" s="31" t="s">
        <v>3131</v>
      </c>
      <c r="N1337" s="34" t="s">
        <v>2194</v>
      </c>
      <c r="O1337" s="35"/>
      <c r="P1337" s="34"/>
      <c r="Q1337" s="36" t="s">
        <v>2281</v>
      </c>
      <c r="R1337" s="36"/>
      <c r="S1337" s="36"/>
      <c r="T1337" s="31"/>
      <c r="U1337" s="31"/>
      <c r="V1337" s="31"/>
      <c r="W1337" s="31"/>
      <c r="X1337" s="31"/>
      <c r="Y1337" s="31"/>
      <c r="Z1337" s="31"/>
      <c r="AA1337" s="31"/>
      <c r="AB1337" s="31"/>
      <c r="AC1337" s="31"/>
      <c r="AD1337" s="31"/>
      <c r="AE1337" s="31"/>
      <c r="AF1337" s="31"/>
      <c r="AG1337" s="31"/>
      <c r="AH1337" s="31"/>
      <c r="AI1337" s="31"/>
      <c r="AJ1337" s="31"/>
      <c r="AK1337" s="31"/>
      <c r="AL1337" s="31"/>
      <c r="AM1337" s="31"/>
      <c r="AN1337" s="31"/>
      <c r="AO1337" s="31"/>
      <c r="AP1337" s="31"/>
      <c r="AQ1337" s="31"/>
      <c r="AR1337" s="31"/>
      <c r="AS1337" s="31"/>
      <c r="AT1337" s="31"/>
      <c r="AU1337" s="31"/>
      <c r="AV1337" s="31"/>
      <c r="AW1337" s="31"/>
    </row>
    <row r="1338" spans="2:49" hidden="1">
      <c r="B1338" s="28">
        <f t="shared" si="20"/>
        <v>1335</v>
      </c>
      <c r="C1338" s="55">
        <v>45569</v>
      </c>
      <c r="D1338" s="30" t="s">
        <v>1464</v>
      </c>
      <c r="E1338" s="30" t="s">
        <v>728</v>
      </c>
      <c r="F1338" s="30" t="s">
        <v>735</v>
      </c>
      <c r="G1338" s="30" t="s">
        <v>375</v>
      </c>
      <c r="H1338" s="30" t="s">
        <v>1610</v>
      </c>
      <c r="I1338" s="30" t="s">
        <v>1485</v>
      </c>
      <c r="J1338" s="30" t="s">
        <v>1486</v>
      </c>
      <c r="K1338" s="30" t="s">
        <v>4004</v>
      </c>
      <c r="L1338" s="31" t="s">
        <v>1113</v>
      </c>
      <c r="M1338" s="31" t="s">
        <v>582</v>
      </c>
      <c r="N1338" s="34" t="s">
        <v>162</v>
      </c>
      <c r="O1338" s="35"/>
      <c r="P1338" s="34">
        <v>1</v>
      </c>
      <c r="Q1338" s="36" t="s">
        <v>2188</v>
      </c>
      <c r="R1338" s="36" t="s">
        <v>4005</v>
      </c>
      <c r="S1338" s="36" t="s">
        <v>4006</v>
      </c>
      <c r="T1338" s="31"/>
      <c r="U1338" s="31"/>
      <c r="V1338" s="31"/>
      <c r="W1338" s="31"/>
      <c r="X1338" s="31"/>
      <c r="Y1338" s="31"/>
      <c r="Z1338" s="31"/>
      <c r="AA1338" s="31"/>
      <c r="AB1338" s="31"/>
      <c r="AC1338" s="31"/>
      <c r="AD1338" s="31"/>
      <c r="AE1338" s="31"/>
      <c r="AF1338" s="31"/>
      <c r="AG1338" s="31"/>
      <c r="AH1338" s="31"/>
      <c r="AI1338" s="31"/>
      <c r="AJ1338" s="31"/>
      <c r="AK1338" s="31"/>
      <c r="AL1338" s="31"/>
      <c r="AM1338" s="31"/>
      <c r="AN1338" s="31"/>
      <c r="AO1338" s="31"/>
      <c r="AP1338" s="31"/>
      <c r="AQ1338" s="31"/>
      <c r="AR1338" s="31"/>
      <c r="AS1338" s="31"/>
      <c r="AT1338" s="31"/>
      <c r="AU1338" s="31"/>
      <c r="AV1338" s="31"/>
      <c r="AW1338" s="31"/>
    </row>
    <row r="1339" spans="2:49" hidden="1">
      <c r="B1339" s="28">
        <f t="shared" si="20"/>
        <v>1336</v>
      </c>
      <c r="C1339" s="55">
        <v>45569</v>
      </c>
      <c r="D1339" s="30" t="s">
        <v>1464</v>
      </c>
      <c r="E1339" s="30" t="s">
        <v>728</v>
      </c>
      <c r="F1339" s="30" t="s">
        <v>735</v>
      </c>
      <c r="G1339" s="30" t="s">
        <v>1465</v>
      </c>
      <c r="H1339" s="30" t="s">
        <v>1565</v>
      </c>
      <c r="I1339" s="30" t="s">
        <v>1509</v>
      </c>
      <c r="J1339" s="30" t="s">
        <v>1572</v>
      </c>
      <c r="K1339" s="30" t="s">
        <v>3467</v>
      </c>
      <c r="L1339" s="31" t="s">
        <v>1265</v>
      </c>
      <c r="M1339" s="31" t="s">
        <v>3091</v>
      </c>
      <c r="N1339" s="34" t="s">
        <v>505</v>
      </c>
      <c r="O1339" s="35" t="s">
        <v>3399</v>
      </c>
      <c r="P1339" s="34"/>
      <c r="Q1339" s="36" t="s">
        <v>2397</v>
      </c>
      <c r="R1339" s="36" t="s">
        <v>4007</v>
      </c>
      <c r="S1339" s="36" t="s">
        <v>4008</v>
      </c>
      <c r="T1339" s="31"/>
      <c r="U1339" s="31"/>
      <c r="V1339" s="31"/>
      <c r="W1339" s="31"/>
      <c r="X1339" s="31"/>
      <c r="Y1339" s="31"/>
      <c r="Z1339" s="31"/>
      <c r="AA1339" s="31"/>
      <c r="AB1339" s="31"/>
      <c r="AC1339" s="31"/>
      <c r="AD1339" s="31"/>
      <c r="AE1339" s="31"/>
      <c r="AF1339" s="31"/>
      <c r="AG1339" s="31"/>
      <c r="AH1339" s="31"/>
      <c r="AI1339" s="31"/>
      <c r="AJ1339" s="31"/>
      <c r="AK1339" s="31"/>
      <c r="AL1339" s="31"/>
      <c r="AM1339" s="31"/>
      <c r="AN1339" s="31"/>
      <c r="AO1339" s="31"/>
      <c r="AP1339" s="31"/>
      <c r="AQ1339" s="31"/>
      <c r="AR1339" s="31"/>
      <c r="AS1339" s="31"/>
      <c r="AT1339" s="31"/>
      <c r="AU1339" s="31"/>
      <c r="AV1339" s="31"/>
      <c r="AW1339" s="31"/>
    </row>
    <row r="1340" spans="2:49" hidden="1">
      <c r="B1340" s="28">
        <f t="shared" si="20"/>
        <v>1337</v>
      </c>
      <c r="C1340" s="55">
        <v>45569</v>
      </c>
      <c r="D1340" s="30" t="s">
        <v>1464</v>
      </c>
      <c r="E1340" s="30" t="s">
        <v>728</v>
      </c>
      <c r="F1340" s="30" t="s">
        <v>735</v>
      </c>
      <c r="G1340" s="30" t="s">
        <v>375</v>
      </c>
      <c r="H1340" s="30" t="s">
        <v>1565</v>
      </c>
      <c r="I1340" s="30" t="s">
        <v>1503</v>
      </c>
      <c r="J1340" s="30" t="s">
        <v>640</v>
      </c>
      <c r="K1340" s="30" t="s">
        <v>4009</v>
      </c>
      <c r="L1340" s="31" t="s">
        <v>3057</v>
      </c>
      <c r="M1340" s="31" t="s">
        <v>3058</v>
      </c>
      <c r="N1340" s="34" t="s">
        <v>3059</v>
      </c>
      <c r="O1340" s="35" t="s">
        <v>3446</v>
      </c>
      <c r="P1340" s="34">
        <v>1</v>
      </c>
      <c r="Q1340" s="36" t="s">
        <v>2397</v>
      </c>
      <c r="R1340" s="36"/>
      <c r="S1340" s="36"/>
      <c r="T1340" s="31"/>
      <c r="U1340" s="31"/>
      <c r="V1340" s="31"/>
      <c r="W1340" s="31"/>
      <c r="X1340" s="31"/>
      <c r="Y1340" s="31"/>
      <c r="Z1340" s="31"/>
      <c r="AA1340" s="31"/>
      <c r="AB1340" s="31"/>
      <c r="AC1340" s="31"/>
      <c r="AD1340" s="31"/>
      <c r="AE1340" s="31"/>
      <c r="AF1340" s="31"/>
      <c r="AG1340" s="31"/>
      <c r="AH1340" s="31"/>
      <c r="AI1340" s="31"/>
      <c r="AJ1340" s="31"/>
      <c r="AK1340" s="31"/>
      <c r="AL1340" s="31"/>
      <c r="AM1340" s="31"/>
      <c r="AN1340" s="31"/>
      <c r="AO1340" s="31"/>
      <c r="AP1340" s="31"/>
      <c r="AQ1340" s="31"/>
      <c r="AR1340" s="31"/>
      <c r="AS1340" s="31"/>
      <c r="AT1340" s="31"/>
      <c r="AU1340" s="31"/>
      <c r="AV1340" s="31"/>
      <c r="AW1340" s="31"/>
    </row>
    <row r="1341" spans="2:49" hidden="1">
      <c r="B1341" s="28">
        <f t="shared" si="20"/>
        <v>1338</v>
      </c>
      <c r="C1341" s="55">
        <v>45569</v>
      </c>
      <c r="D1341" s="30" t="s">
        <v>1464</v>
      </c>
      <c r="E1341" s="30" t="s">
        <v>728</v>
      </c>
      <c r="F1341" s="30" t="s">
        <v>735</v>
      </c>
      <c r="G1341" s="30" t="s">
        <v>375</v>
      </c>
      <c r="H1341" s="30" t="s">
        <v>1513</v>
      </c>
      <c r="I1341" s="30" t="s">
        <v>440</v>
      </c>
      <c r="J1341" s="30" t="s">
        <v>816</v>
      </c>
      <c r="K1341" s="30" t="s">
        <v>4010</v>
      </c>
      <c r="L1341" s="31" t="s">
        <v>3048</v>
      </c>
      <c r="M1341" s="31" t="s">
        <v>3049</v>
      </c>
      <c r="N1341" s="34" t="s">
        <v>3050</v>
      </c>
      <c r="O1341" s="35" t="s">
        <v>3399</v>
      </c>
      <c r="P1341" s="34">
        <v>1</v>
      </c>
      <c r="Q1341" s="36" t="s">
        <v>2195</v>
      </c>
      <c r="R1341" s="36" t="s">
        <v>2525</v>
      </c>
      <c r="S1341" s="36" t="s">
        <v>4011</v>
      </c>
      <c r="T1341" s="31"/>
      <c r="U1341" s="31"/>
      <c r="V1341" s="31"/>
      <c r="W1341" s="31"/>
      <c r="X1341" s="31"/>
      <c r="Y1341" s="31"/>
      <c r="Z1341" s="31"/>
      <c r="AA1341" s="31"/>
      <c r="AB1341" s="31"/>
      <c r="AC1341" s="31"/>
      <c r="AD1341" s="31"/>
      <c r="AE1341" s="31"/>
      <c r="AF1341" s="31"/>
      <c r="AG1341" s="31"/>
      <c r="AH1341" s="31"/>
      <c r="AI1341" s="31"/>
      <c r="AJ1341" s="31"/>
      <c r="AK1341" s="31"/>
      <c r="AL1341" s="31"/>
      <c r="AM1341" s="31"/>
      <c r="AN1341" s="31"/>
      <c r="AO1341" s="31"/>
      <c r="AP1341" s="31"/>
      <c r="AQ1341" s="31"/>
      <c r="AR1341" s="31"/>
      <c r="AS1341" s="31"/>
      <c r="AT1341" s="31"/>
      <c r="AU1341" s="31"/>
      <c r="AV1341" s="31"/>
      <c r="AW1341" s="31"/>
    </row>
    <row r="1342" spans="2:49" hidden="1">
      <c r="B1342" s="28">
        <f t="shared" si="20"/>
        <v>1339</v>
      </c>
      <c r="C1342" s="55">
        <v>45569</v>
      </c>
      <c r="D1342" s="30" t="s">
        <v>1464</v>
      </c>
      <c r="E1342" s="30" t="s">
        <v>728</v>
      </c>
      <c r="F1342" s="30" t="s">
        <v>735</v>
      </c>
      <c r="G1342" s="30" t="s">
        <v>1465</v>
      </c>
      <c r="H1342" s="30" t="s">
        <v>1513</v>
      </c>
      <c r="I1342" s="30" t="s">
        <v>440</v>
      </c>
      <c r="J1342" s="30" t="s">
        <v>173</v>
      </c>
      <c r="K1342" s="30" t="s">
        <v>2248</v>
      </c>
      <c r="L1342" s="31" t="s">
        <v>1265</v>
      </c>
      <c r="M1342" s="31" t="s">
        <v>3091</v>
      </c>
      <c r="N1342" s="34" t="s">
        <v>3074</v>
      </c>
      <c r="O1342" s="35" t="s">
        <v>3399</v>
      </c>
      <c r="P1342" s="34"/>
      <c r="Q1342" s="36" t="s">
        <v>2195</v>
      </c>
      <c r="R1342" s="36"/>
      <c r="S1342" s="36"/>
      <c r="T1342" s="31"/>
      <c r="U1342" s="31"/>
      <c r="V1342" s="31"/>
      <c r="W1342" s="31"/>
      <c r="X1342" s="31"/>
      <c r="Y1342" s="31"/>
      <c r="Z1342" s="31"/>
      <c r="AA1342" s="31"/>
      <c r="AB1342" s="31"/>
      <c r="AC1342" s="31"/>
      <c r="AD1342" s="31"/>
      <c r="AE1342" s="31"/>
      <c r="AF1342" s="31"/>
      <c r="AG1342" s="31"/>
      <c r="AH1342" s="31"/>
      <c r="AI1342" s="31"/>
      <c r="AJ1342" s="31"/>
      <c r="AK1342" s="31"/>
      <c r="AL1342" s="31"/>
      <c r="AM1342" s="31"/>
      <c r="AN1342" s="31"/>
      <c r="AO1342" s="31"/>
      <c r="AP1342" s="31"/>
      <c r="AQ1342" s="31"/>
      <c r="AR1342" s="31"/>
      <c r="AS1342" s="31"/>
      <c r="AT1342" s="31"/>
      <c r="AU1342" s="31"/>
      <c r="AV1342" s="31"/>
      <c r="AW1342" s="31"/>
    </row>
    <row r="1343" spans="2:49" hidden="1">
      <c r="B1343" s="28">
        <f t="shared" si="20"/>
        <v>1340</v>
      </c>
      <c r="C1343" s="55">
        <v>45572</v>
      </c>
      <c r="D1343" s="30" t="s">
        <v>1464</v>
      </c>
      <c r="E1343" s="30" t="s">
        <v>728</v>
      </c>
      <c r="F1343" s="30" t="s">
        <v>735</v>
      </c>
      <c r="G1343" s="30" t="s">
        <v>375</v>
      </c>
      <c r="H1343" s="30" t="s">
        <v>1546</v>
      </c>
      <c r="I1343" s="30" t="s">
        <v>1477</v>
      </c>
      <c r="J1343" s="30" t="s">
        <v>1478</v>
      </c>
      <c r="K1343" s="30" t="s">
        <v>4012</v>
      </c>
      <c r="L1343" s="31" t="s">
        <v>3048</v>
      </c>
      <c r="M1343" s="31" t="s">
        <v>3049</v>
      </c>
      <c r="N1343" s="34" t="s">
        <v>3050</v>
      </c>
      <c r="O1343" s="35" t="s">
        <v>3409</v>
      </c>
      <c r="P1343" s="34">
        <v>1</v>
      </c>
      <c r="Q1343" s="36"/>
      <c r="R1343" s="36" t="s">
        <v>4013</v>
      </c>
      <c r="S1343" s="36" t="s">
        <v>2752</v>
      </c>
      <c r="T1343" s="31"/>
      <c r="U1343" s="31"/>
      <c r="V1343" s="31"/>
      <c r="W1343" s="31"/>
      <c r="X1343" s="31"/>
      <c r="Y1343" s="31"/>
      <c r="Z1343" s="31"/>
      <c r="AA1343" s="31"/>
      <c r="AB1343" s="31"/>
      <c r="AC1343" s="31"/>
      <c r="AD1343" s="31"/>
      <c r="AE1343" s="31"/>
      <c r="AF1343" s="31"/>
      <c r="AG1343" s="31"/>
      <c r="AH1343" s="31"/>
      <c r="AI1343" s="31"/>
      <c r="AJ1343" s="31"/>
      <c r="AK1343" s="31"/>
      <c r="AL1343" s="31"/>
      <c r="AM1343" s="31"/>
      <c r="AN1343" s="31"/>
      <c r="AO1343" s="31"/>
      <c r="AP1343" s="31"/>
      <c r="AQ1343" s="31"/>
      <c r="AR1343" s="31"/>
      <c r="AS1343" s="31"/>
      <c r="AT1343" s="31"/>
      <c r="AU1343" s="31"/>
      <c r="AV1343" s="31"/>
      <c r="AW1343" s="31"/>
    </row>
    <row r="1344" spans="2:49" hidden="1">
      <c r="B1344" s="28">
        <f t="shared" si="20"/>
        <v>1341</v>
      </c>
      <c r="C1344" s="55">
        <v>45572</v>
      </c>
      <c r="D1344" s="30" t="s">
        <v>1464</v>
      </c>
      <c r="E1344" s="30" t="s">
        <v>728</v>
      </c>
      <c r="F1344" s="30" t="s">
        <v>735</v>
      </c>
      <c r="G1344" s="30" t="s">
        <v>1465</v>
      </c>
      <c r="H1344" s="30" t="s">
        <v>1533</v>
      </c>
      <c r="I1344" s="30" t="s">
        <v>1492</v>
      </c>
      <c r="J1344" s="30" t="s">
        <v>1457</v>
      </c>
      <c r="K1344" s="30" t="s">
        <v>3764</v>
      </c>
      <c r="L1344" s="31" t="s">
        <v>1265</v>
      </c>
      <c r="M1344" s="31" t="s">
        <v>3749</v>
      </c>
      <c r="N1344" s="34" t="s">
        <v>686</v>
      </c>
      <c r="O1344" s="35" t="s">
        <v>3750</v>
      </c>
      <c r="P1344" s="34"/>
      <c r="Q1344" s="36" t="s">
        <v>2602</v>
      </c>
      <c r="R1344" s="36"/>
      <c r="S1344" s="36"/>
      <c r="T1344" s="31"/>
      <c r="U1344" s="31"/>
      <c r="V1344" s="31"/>
      <c r="W1344" s="31"/>
      <c r="X1344" s="31"/>
      <c r="Y1344" s="31"/>
      <c r="Z1344" s="31"/>
      <c r="AA1344" s="31"/>
      <c r="AB1344" s="31"/>
      <c r="AC1344" s="31"/>
      <c r="AD1344" s="31"/>
      <c r="AE1344" s="31"/>
      <c r="AF1344" s="31"/>
      <c r="AG1344" s="31">
        <v>1</v>
      </c>
      <c r="AH1344" s="31"/>
      <c r="AI1344" s="31"/>
      <c r="AJ1344" s="31"/>
      <c r="AK1344" s="31"/>
      <c r="AL1344" s="31"/>
      <c r="AM1344" s="31"/>
      <c r="AN1344" s="31"/>
      <c r="AO1344" s="31"/>
      <c r="AP1344" s="31"/>
      <c r="AQ1344" s="31"/>
      <c r="AR1344" s="31"/>
      <c r="AS1344" s="31"/>
      <c r="AT1344" s="31"/>
      <c r="AU1344" s="31"/>
      <c r="AV1344" s="31"/>
      <c r="AW1344" s="31"/>
    </row>
    <row r="1345" spans="2:49" hidden="1">
      <c r="B1345" s="28">
        <f t="shared" si="20"/>
        <v>1342</v>
      </c>
      <c r="C1345" s="55">
        <v>45572</v>
      </c>
      <c r="D1345" s="30" t="s">
        <v>1464</v>
      </c>
      <c r="E1345" s="30" t="s">
        <v>728</v>
      </c>
      <c r="F1345" s="30" t="s">
        <v>735</v>
      </c>
      <c r="G1345" s="30" t="s">
        <v>375</v>
      </c>
      <c r="H1345" s="30" t="s">
        <v>1538</v>
      </c>
      <c r="I1345" s="30" t="s">
        <v>1521</v>
      </c>
      <c r="J1345" s="30" t="s">
        <v>1668</v>
      </c>
      <c r="K1345" s="30" t="s">
        <v>4014</v>
      </c>
      <c r="L1345" s="31" t="s">
        <v>3048</v>
      </c>
      <c r="M1345" s="31" t="s">
        <v>3049</v>
      </c>
      <c r="N1345" s="34" t="s">
        <v>3050</v>
      </c>
      <c r="O1345" s="35"/>
      <c r="P1345" s="34">
        <v>1</v>
      </c>
      <c r="Q1345" s="36" t="s">
        <v>2281</v>
      </c>
      <c r="R1345" s="36" t="s">
        <v>4015</v>
      </c>
      <c r="S1345" s="36" t="s">
        <v>2710</v>
      </c>
      <c r="T1345" s="31"/>
      <c r="U1345" s="31"/>
      <c r="V1345" s="31"/>
      <c r="W1345" s="31"/>
      <c r="X1345" s="31"/>
      <c r="Y1345" s="31"/>
      <c r="Z1345" s="31"/>
      <c r="AA1345" s="31"/>
      <c r="AB1345" s="31"/>
      <c r="AC1345" s="31"/>
      <c r="AD1345" s="31"/>
      <c r="AE1345" s="31"/>
      <c r="AF1345" s="31"/>
      <c r="AG1345" s="31"/>
      <c r="AH1345" s="31"/>
      <c r="AI1345" s="31"/>
      <c r="AJ1345" s="31"/>
      <c r="AK1345" s="31"/>
      <c r="AL1345" s="31"/>
      <c r="AM1345" s="31"/>
      <c r="AN1345" s="31"/>
      <c r="AO1345" s="31"/>
      <c r="AP1345" s="31"/>
      <c r="AQ1345" s="31"/>
      <c r="AR1345" s="31"/>
      <c r="AS1345" s="31"/>
      <c r="AT1345" s="31"/>
      <c r="AU1345" s="31"/>
      <c r="AV1345" s="31"/>
      <c r="AW1345" s="31"/>
    </row>
    <row r="1346" spans="2:49" hidden="1">
      <c r="B1346" s="28">
        <f t="shared" si="20"/>
        <v>1343</v>
      </c>
      <c r="C1346" s="55">
        <v>45572</v>
      </c>
      <c r="D1346" s="30" t="s">
        <v>1464</v>
      </c>
      <c r="E1346" s="30" t="s">
        <v>728</v>
      </c>
      <c r="F1346" s="30" t="s">
        <v>735</v>
      </c>
      <c r="G1346" s="30" t="s">
        <v>375</v>
      </c>
      <c r="H1346" s="30" t="s">
        <v>1610</v>
      </c>
      <c r="I1346" s="30" t="s">
        <v>1785</v>
      </c>
      <c r="J1346" s="30" t="s">
        <v>1556</v>
      </c>
      <c r="K1346" s="30" t="s">
        <v>3180</v>
      </c>
      <c r="L1346" s="31" t="s">
        <v>1113</v>
      </c>
      <c r="M1346" s="31" t="s">
        <v>582</v>
      </c>
      <c r="N1346" s="34" t="s">
        <v>583</v>
      </c>
      <c r="O1346" s="35"/>
      <c r="P1346" s="34">
        <v>1</v>
      </c>
      <c r="Q1346" s="36" t="s">
        <v>2188</v>
      </c>
      <c r="R1346" s="36"/>
      <c r="S1346" s="36"/>
      <c r="T1346" s="31">
        <v>1</v>
      </c>
      <c r="U1346" s="31"/>
      <c r="V1346" s="31"/>
      <c r="W1346" s="31"/>
      <c r="X1346" s="31"/>
      <c r="Y1346" s="31"/>
      <c r="Z1346" s="31"/>
      <c r="AA1346" s="31"/>
      <c r="AB1346" s="31"/>
      <c r="AC1346" s="31"/>
      <c r="AD1346" s="31"/>
      <c r="AE1346" s="31"/>
      <c r="AF1346" s="31"/>
      <c r="AG1346" s="31"/>
      <c r="AH1346" s="31"/>
      <c r="AI1346" s="31"/>
      <c r="AJ1346" s="31"/>
      <c r="AK1346" s="31"/>
      <c r="AL1346" s="31"/>
      <c r="AM1346" s="31"/>
      <c r="AN1346" s="31"/>
      <c r="AO1346" s="31"/>
      <c r="AP1346" s="31"/>
      <c r="AQ1346" s="31"/>
      <c r="AR1346" s="31"/>
      <c r="AS1346" s="31"/>
      <c r="AT1346" s="31"/>
      <c r="AU1346" s="31"/>
      <c r="AV1346" s="31"/>
      <c r="AW1346" s="31"/>
    </row>
    <row r="1347" spans="2:49" hidden="1">
      <c r="B1347" s="28">
        <f t="shared" si="20"/>
        <v>1344</v>
      </c>
      <c r="C1347" s="55">
        <v>45572</v>
      </c>
      <c r="D1347" s="30" t="s">
        <v>1464</v>
      </c>
      <c r="E1347" s="30" t="s">
        <v>728</v>
      </c>
      <c r="F1347" s="30" t="s">
        <v>735</v>
      </c>
      <c r="G1347" s="30" t="s">
        <v>1465</v>
      </c>
      <c r="H1347" s="30" t="s">
        <v>1610</v>
      </c>
      <c r="I1347" s="30" t="s">
        <v>1611</v>
      </c>
      <c r="J1347" s="30" t="s">
        <v>1486</v>
      </c>
      <c r="K1347" s="30" t="s">
        <v>2701</v>
      </c>
      <c r="L1347" s="31" t="s">
        <v>3108</v>
      </c>
      <c r="M1347" s="31" t="s">
        <v>3109</v>
      </c>
      <c r="N1347" s="34" t="s">
        <v>686</v>
      </c>
      <c r="O1347" s="35"/>
      <c r="P1347" s="34"/>
      <c r="Q1347" s="36" t="s">
        <v>2188</v>
      </c>
      <c r="R1347" s="36"/>
      <c r="S1347" s="36"/>
      <c r="T1347" s="31"/>
      <c r="U1347" s="31"/>
      <c r="V1347" s="31"/>
      <c r="W1347" s="31"/>
      <c r="X1347" s="31"/>
      <c r="Y1347" s="31"/>
      <c r="Z1347" s="31"/>
      <c r="AA1347" s="31"/>
      <c r="AB1347" s="31"/>
      <c r="AC1347" s="31"/>
      <c r="AD1347" s="31"/>
      <c r="AE1347" s="31"/>
      <c r="AF1347" s="31"/>
      <c r="AG1347" s="31"/>
      <c r="AH1347" s="31"/>
      <c r="AI1347" s="31"/>
      <c r="AJ1347" s="31"/>
      <c r="AK1347" s="31"/>
      <c r="AL1347" s="31"/>
      <c r="AM1347" s="31"/>
      <c r="AN1347" s="31"/>
      <c r="AO1347" s="31"/>
      <c r="AP1347" s="31"/>
      <c r="AQ1347" s="31"/>
      <c r="AR1347" s="31"/>
      <c r="AS1347" s="31"/>
      <c r="AT1347" s="31"/>
      <c r="AU1347" s="31"/>
      <c r="AV1347" s="31"/>
      <c r="AW1347" s="31"/>
    </row>
    <row r="1348" spans="2:49" hidden="1">
      <c r="B1348" s="28">
        <f t="shared" ref="B1348:B1411" si="21">ROW()-3</f>
        <v>1345</v>
      </c>
      <c r="C1348" s="55">
        <v>45572</v>
      </c>
      <c r="D1348" s="30" t="s">
        <v>1464</v>
      </c>
      <c r="E1348" s="30" t="s">
        <v>728</v>
      </c>
      <c r="F1348" s="30" t="s">
        <v>735</v>
      </c>
      <c r="G1348" s="30" t="s">
        <v>375</v>
      </c>
      <c r="H1348" s="30" t="s">
        <v>1565</v>
      </c>
      <c r="I1348" s="30" t="s">
        <v>1566</v>
      </c>
      <c r="J1348" s="30" t="s">
        <v>1567</v>
      </c>
      <c r="K1348" s="30" t="s">
        <v>4016</v>
      </c>
      <c r="L1348" s="31" t="s">
        <v>1113</v>
      </c>
      <c r="M1348" s="31" t="s">
        <v>582</v>
      </c>
      <c r="N1348" s="34" t="s">
        <v>583</v>
      </c>
      <c r="O1348" s="35" t="s">
        <v>3455</v>
      </c>
      <c r="P1348" s="34">
        <v>1</v>
      </c>
      <c r="Q1348" s="36" t="s">
        <v>2397</v>
      </c>
      <c r="R1348" s="36"/>
      <c r="S1348" s="36"/>
      <c r="T1348" s="31">
        <v>1</v>
      </c>
      <c r="U1348" s="31"/>
      <c r="V1348" s="31"/>
      <c r="W1348" s="31"/>
      <c r="X1348" s="31"/>
      <c r="Y1348" s="31"/>
      <c r="Z1348" s="31"/>
      <c r="AA1348" s="31"/>
      <c r="AB1348" s="31"/>
      <c r="AC1348" s="31"/>
      <c r="AD1348" s="31"/>
      <c r="AE1348" s="31"/>
      <c r="AF1348" s="31"/>
      <c r="AG1348" s="31"/>
      <c r="AH1348" s="31"/>
      <c r="AI1348" s="31"/>
      <c r="AJ1348" s="31"/>
      <c r="AK1348" s="31"/>
      <c r="AL1348" s="31"/>
      <c r="AM1348" s="31"/>
      <c r="AN1348" s="31"/>
      <c r="AO1348" s="31"/>
      <c r="AP1348" s="31"/>
      <c r="AQ1348" s="31"/>
      <c r="AR1348" s="31"/>
      <c r="AS1348" s="31"/>
      <c r="AT1348" s="31"/>
      <c r="AU1348" s="31"/>
      <c r="AV1348" s="31"/>
      <c r="AW1348" s="31"/>
    </row>
    <row r="1349" spans="2:49" hidden="1">
      <c r="B1349" s="28">
        <f t="shared" si="21"/>
        <v>1346</v>
      </c>
      <c r="C1349" s="55">
        <v>45572</v>
      </c>
      <c r="D1349" s="30" t="s">
        <v>1464</v>
      </c>
      <c r="E1349" s="30" t="s">
        <v>728</v>
      </c>
      <c r="F1349" s="30" t="s">
        <v>735</v>
      </c>
      <c r="G1349" s="30" t="s">
        <v>1465</v>
      </c>
      <c r="H1349" s="30" t="s">
        <v>1565</v>
      </c>
      <c r="I1349" s="30" t="s">
        <v>1596</v>
      </c>
      <c r="J1349" s="30" t="s">
        <v>1597</v>
      </c>
      <c r="K1349" s="30"/>
      <c r="L1349" s="31" t="s">
        <v>3130</v>
      </c>
      <c r="M1349" s="31" t="s">
        <v>3131</v>
      </c>
      <c r="N1349" s="34" t="s">
        <v>2194</v>
      </c>
      <c r="O1349" s="35" t="s">
        <v>3402</v>
      </c>
      <c r="P1349" s="34"/>
      <c r="Q1349" s="36" t="s">
        <v>2397</v>
      </c>
      <c r="R1349" s="36"/>
      <c r="S1349" s="36"/>
      <c r="T1349" s="31"/>
      <c r="U1349" s="31"/>
      <c r="V1349" s="31"/>
      <c r="W1349" s="31"/>
      <c r="X1349" s="31"/>
      <c r="Y1349" s="31"/>
      <c r="Z1349" s="31"/>
      <c r="AA1349" s="31"/>
      <c r="AB1349" s="31"/>
      <c r="AC1349" s="31"/>
      <c r="AD1349" s="31"/>
      <c r="AE1349" s="31"/>
      <c r="AF1349" s="31"/>
      <c r="AG1349" s="31"/>
      <c r="AH1349" s="31"/>
      <c r="AI1349" s="31"/>
      <c r="AJ1349" s="31"/>
      <c r="AK1349" s="31"/>
      <c r="AL1349" s="31"/>
      <c r="AM1349" s="31"/>
      <c r="AN1349" s="31"/>
      <c r="AO1349" s="31"/>
      <c r="AP1349" s="31"/>
      <c r="AQ1349" s="31"/>
      <c r="AR1349" s="31"/>
      <c r="AS1349" s="31"/>
      <c r="AT1349" s="31"/>
      <c r="AU1349" s="31"/>
      <c r="AV1349" s="31"/>
      <c r="AW1349" s="31"/>
    </row>
    <row r="1350" spans="2:49" hidden="1">
      <c r="B1350" s="28">
        <f t="shared" si="21"/>
        <v>1347</v>
      </c>
      <c r="C1350" s="55">
        <v>45572</v>
      </c>
      <c r="D1350" s="30" t="s">
        <v>1464</v>
      </c>
      <c r="E1350" s="30" t="s">
        <v>728</v>
      </c>
      <c r="F1350" s="30" t="s">
        <v>735</v>
      </c>
      <c r="G1350" s="30" t="s">
        <v>375</v>
      </c>
      <c r="H1350" s="30" t="s">
        <v>1513</v>
      </c>
      <c r="I1350" s="30" t="s">
        <v>440</v>
      </c>
      <c r="J1350" s="30" t="s">
        <v>1600</v>
      </c>
      <c r="K1350" s="30" t="s">
        <v>1882</v>
      </c>
      <c r="L1350" s="31" t="s">
        <v>3057</v>
      </c>
      <c r="M1350" s="31" t="s">
        <v>3058</v>
      </c>
      <c r="N1350" s="34" t="s">
        <v>2280</v>
      </c>
      <c r="O1350" s="35" t="s">
        <v>3446</v>
      </c>
      <c r="P1350" s="34">
        <v>1</v>
      </c>
      <c r="Q1350" s="36" t="s">
        <v>2195</v>
      </c>
      <c r="R1350" s="36" t="s">
        <v>4017</v>
      </c>
      <c r="S1350" s="36" t="s">
        <v>4018</v>
      </c>
      <c r="T1350" s="31"/>
      <c r="U1350" s="31"/>
      <c r="V1350" s="31"/>
      <c r="W1350" s="31"/>
      <c r="X1350" s="31"/>
      <c r="Y1350" s="31"/>
      <c r="Z1350" s="31"/>
      <c r="AA1350" s="31"/>
      <c r="AB1350" s="31"/>
      <c r="AC1350" s="31"/>
      <c r="AD1350" s="31"/>
      <c r="AE1350" s="31"/>
      <c r="AF1350" s="31"/>
      <c r="AG1350" s="31"/>
      <c r="AH1350" s="31"/>
      <c r="AI1350" s="31"/>
      <c r="AJ1350" s="31"/>
      <c r="AK1350" s="31"/>
      <c r="AL1350" s="31"/>
      <c r="AM1350" s="31"/>
      <c r="AN1350" s="31"/>
      <c r="AO1350" s="31"/>
      <c r="AP1350" s="31"/>
      <c r="AQ1350" s="31"/>
      <c r="AR1350" s="31"/>
      <c r="AS1350" s="31"/>
      <c r="AT1350" s="31"/>
      <c r="AU1350" s="31"/>
      <c r="AV1350" s="31"/>
      <c r="AW1350" s="31"/>
    </row>
    <row r="1351" spans="2:49" hidden="1">
      <c r="B1351" s="28">
        <f t="shared" si="21"/>
        <v>1348</v>
      </c>
      <c r="C1351" s="55">
        <v>45572</v>
      </c>
      <c r="D1351" s="30" t="s">
        <v>1464</v>
      </c>
      <c r="E1351" s="30" t="s">
        <v>728</v>
      </c>
      <c r="F1351" s="30" t="s">
        <v>735</v>
      </c>
      <c r="G1351" s="30" t="s">
        <v>375</v>
      </c>
      <c r="H1351" s="30" t="s">
        <v>1513</v>
      </c>
      <c r="I1351" s="30" t="s">
        <v>440</v>
      </c>
      <c r="J1351" s="30" t="s">
        <v>173</v>
      </c>
      <c r="K1351" s="30" t="s">
        <v>2469</v>
      </c>
      <c r="L1351" s="31" t="s">
        <v>3054</v>
      </c>
      <c r="M1351" s="31" t="s">
        <v>3088</v>
      </c>
      <c r="N1351" s="34" t="s">
        <v>3089</v>
      </c>
      <c r="O1351" s="35" t="s">
        <v>3399</v>
      </c>
      <c r="P1351" s="34">
        <v>1</v>
      </c>
      <c r="Q1351" s="36" t="s">
        <v>2195</v>
      </c>
      <c r="R1351" s="36"/>
      <c r="S1351" s="36"/>
      <c r="T1351" s="31"/>
      <c r="U1351" s="31"/>
      <c r="V1351" s="31"/>
      <c r="W1351" s="31"/>
      <c r="X1351" s="31"/>
      <c r="Y1351" s="31"/>
      <c r="Z1351" s="31"/>
      <c r="AA1351" s="31"/>
      <c r="AB1351" s="31"/>
      <c r="AC1351" s="31"/>
      <c r="AD1351" s="31"/>
      <c r="AE1351" s="31"/>
      <c r="AF1351" s="31"/>
      <c r="AG1351" s="31"/>
      <c r="AH1351" s="31"/>
      <c r="AI1351" s="31"/>
      <c r="AJ1351" s="31"/>
      <c r="AK1351" s="31"/>
      <c r="AL1351" s="31"/>
      <c r="AM1351" s="31"/>
      <c r="AN1351" s="31"/>
      <c r="AO1351" s="31"/>
      <c r="AP1351" s="31"/>
      <c r="AQ1351" s="31"/>
      <c r="AR1351" s="31"/>
      <c r="AS1351" s="31"/>
      <c r="AT1351" s="31"/>
      <c r="AU1351" s="31"/>
      <c r="AV1351" s="31"/>
      <c r="AW1351" s="31"/>
    </row>
    <row r="1352" spans="2:49" hidden="1">
      <c r="B1352" s="28">
        <f t="shared" si="21"/>
        <v>1349</v>
      </c>
      <c r="C1352" s="55">
        <v>45573</v>
      </c>
      <c r="D1352" s="30" t="s">
        <v>1464</v>
      </c>
      <c r="E1352" s="30" t="s">
        <v>728</v>
      </c>
      <c r="F1352" s="30" t="s">
        <v>735</v>
      </c>
      <c r="G1352" s="30" t="s">
        <v>1465</v>
      </c>
      <c r="H1352" s="30" t="s">
        <v>1546</v>
      </c>
      <c r="I1352" s="30" t="s">
        <v>1477</v>
      </c>
      <c r="J1352" s="30" t="s">
        <v>656</v>
      </c>
      <c r="K1352" s="30" t="s">
        <v>4019</v>
      </c>
      <c r="L1352" s="31" t="s">
        <v>3202</v>
      </c>
      <c r="M1352" s="31" t="s">
        <v>48</v>
      </c>
      <c r="N1352" s="34" t="s">
        <v>3460</v>
      </c>
      <c r="O1352" s="35" t="s">
        <v>3461</v>
      </c>
      <c r="P1352" s="34"/>
      <c r="Q1352" s="36"/>
      <c r="R1352" s="36"/>
      <c r="S1352" s="36"/>
      <c r="T1352" s="31"/>
      <c r="U1352" s="31"/>
      <c r="V1352" s="31"/>
      <c r="W1352" s="31"/>
      <c r="X1352" s="31"/>
      <c r="Y1352" s="31"/>
      <c r="Z1352" s="31"/>
      <c r="AA1352" s="31"/>
      <c r="AB1352" s="31"/>
      <c r="AC1352" s="31"/>
      <c r="AD1352" s="31"/>
      <c r="AE1352" s="31"/>
      <c r="AF1352" s="31"/>
      <c r="AG1352" s="31"/>
      <c r="AH1352" s="31"/>
      <c r="AI1352" s="31"/>
      <c r="AJ1352" s="31"/>
      <c r="AK1352" s="31"/>
      <c r="AL1352" s="31"/>
      <c r="AM1352" s="31"/>
      <c r="AN1352" s="31"/>
      <c r="AO1352" s="31"/>
      <c r="AP1352" s="31"/>
      <c r="AQ1352" s="31"/>
      <c r="AR1352" s="31"/>
      <c r="AS1352" s="31"/>
      <c r="AT1352" s="31"/>
      <c r="AU1352" s="31"/>
      <c r="AV1352" s="31"/>
      <c r="AW1352" s="31"/>
    </row>
    <row r="1353" spans="2:49" hidden="1">
      <c r="B1353" s="28">
        <f t="shared" si="21"/>
        <v>1350</v>
      </c>
      <c r="C1353" s="55">
        <v>45573</v>
      </c>
      <c r="D1353" s="30" t="s">
        <v>1464</v>
      </c>
      <c r="E1353" s="30" t="s">
        <v>728</v>
      </c>
      <c r="F1353" s="30" t="s">
        <v>735</v>
      </c>
      <c r="G1353" s="30" t="s">
        <v>375</v>
      </c>
      <c r="H1353" s="30" t="s">
        <v>1565</v>
      </c>
      <c r="I1353" s="30" t="s">
        <v>3299</v>
      </c>
      <c r="J1353" s="30" t="s">
        <v>341</v>
      </c>
      <c r="K1353" s="30" t="s">
        <v>4020</v>
      </c>
      <c r="L1353" s="31" t="s">
        <v>3036</v>
      </c>
      <c r="M1353" s="31" t="s">
        <v>3356</v>
      </c>
      <c r="N1353" s="34" t="s">
        <v>162</v>
      </c>
      <c r="O1353" s="35" t="s">
        <v>3608</v>
      </c>
      <c r="P1353" s="34">
        <v>1</v>
      </c>
      <c r="Q1353" s="36" t="s">
        <v>2397</v>
      </c>
      <c r="R1353" s="36" t="s">
        <v>4021</v>
      </c>
      <c r="S1353" s="36" t="s">
        <v>4022</v>
      </c>
      <c r="T1353" s="31"/>
      <c r="U1353" s="31"/>
      <c r="V1353" s="31"/>
      <c r="W1353" s="31"/>
      <c r="X1353" s="31"/>
      <c r="Y1353" s="31"/>
      <c r="Z1353" s="31"/>
      <c r="AA1353" s="31"/>
      <c r="AB1353" s="31"/>
      <c r="AC1353" s="31"/>
      <c r="AD1353" s="31"/>
      <c r="AE1353" s="31"/>
      <c r="AF1353" s="31"/>
      <c r="AG1353" s="31"/>
      <c r="AH1353" s="31"/>
      <c r="AI1353" s="31"/>
      <c r="AJ1353" s="31"/>
      <c r="AK1353" s="31"/>
      <c r="AL1353" s="31"/>
      <c r="AM1353" s="31"/>
      <c r="AN1353" s="31"/>
      <c r="AO1353" s="31"/>
      <c r="AP1353" s="31"/>
      <c r="AQ1353" s="31"/>
      <c r="AR1353" s="31"/>
      <c r="AS1353" s="31"/>
      <c r="AT1353" s="31"/>
      <c r="AU1353" s="31"/>
      <c r="AV1353" s="31"/>
      <c r="AW1353" s="31"/>
    </row>
    <row r="1354" spans="2:49" hidden="1">
      <c r="B1354" s="28">
        <f t="shared" si="21"/>
        <v>1351</v>
      </c>
      <c r="C1354" s="55">
        <v>45573</v>
      </c>
      <c r="D1354" s="30" t="s">
        <v>1464</v>
      </c>
      <c r="E1354" s="30" t="s">
        <v>728</v>
      </c>
      <c r="F1354" s="30" t="s">
        <v>735</v>
      </c>
      <c r="G1354" s="30" t="s">
        <v>1465</v>
      </c>
      <c r="H1354" s="30" t="s">
        <v>1565</v>
      </c>
      <c r="I1354" s="30" t="s">
        <v>1707</v>
      </c>
      <c r="J1354" s="30" t="s">
        <v>640</v>
      </c>
      <c r="K1354" s="30"/>
      <c r="L1354" s="31" t="s">
        <v>3130</v>
      </c>
      <c r="M1354" s="31" t="s">
        <v>3131</v>
      </c>
      <c r="N1354" s="34" t="s">
        <v>2194</v>
      </c>
      <c r="O1354" s="35" t="s">
        <v>3402</v>
      </c>
      <c r="P1354" s="34"/>
      <c r="Q1354" s="36" t="s">
        <v>2397</v>
      </c>
      <c r="R1354" s="36"/>
      <c r="S1354" s="36"/>
      <c r="T1354" s="31"/>
      <c r="U1354" s="31"/>
      <c r="V1354" s="31"/>
      <c r="W1354" s="31"/>
      <c r="X1354" s="31"/>
      <c r="Y1354" s="31"/>
      <c r="Z1354" s="31"/>
      <c r="AA1354" s="31"/>
      <c r="AB1354" s="31"/>
      <c r="AC1354" s="31"/>
      <c r="AD1354" s="31"/>
      <c r="AE1354" s="31"/>
      <c r="AF1354" s="31"/>
      <c r="AG1354" s="31"/>
      <c r="AH1354" s="31"/>
      <c r="AI1354" s="31"/>
      <c r="AJ1354" s="31"/>
      <c r="AK1354" s="31"/>
      <c r="AL1354" s="31"/>
      <c r="AM1354" s="31"/>
      <c r="AN1354" s="31"/>
      <c r="AO1354" s="31"/>
      <c r="AP1354" s="31"/>
      <c r="AQ1354" s="31"/>
      <c r="AR1354" s="31"/>
      <c r="AS1354" s="31"/>
      <c r="AT1354" s="31"/>
      <c r="AU1354" s="31"/>
      <c r="AV1354" s="31"/>
      <c r="AW1354" s="31"/>
    </row>
    <row r="1355" spans="2:49" hidden="1">
      <c r="B1355" s="28">
        <f t="shared" si="21"/>
        <v>1352</v>
      </c>
      <c r="C1355" s="55">
        <v>45573</v>
      </c>
      <c r="D1355" s="30" t="s">
        <v>1464</v>
      </c>
      <c r="E1355" s="30" t="s">
        <v>728</v>
      </c>
      <c r="F1355" s="30" t="s">
        <v>735</v>
      </c>
      <c r="G1355" s="30" t="s">
        <v>375</v>
      </c>
      <c r="H1355" s="30" t="s">
        <v>1513</v>
      </c>
      <c r="I1355" s="30" t="s">
        <v>440</v>
      </c>
      <c r="J1355" s="30" t="s">
        <v>441</v>
      </c>
      <c r="K1355" s="30" t="s">
        <v>2060</v>
      </c>
      <c r="L1355" s="31" t="s">
        <v>3057</v>
      </c>
      <c r="M1355" s="31" t="s">
        <v>3058</v>
      </c>
      <c r="N1355" s="34" t="s">
        <v>3059</v>
      </c>
      <c r="O1355" s="35" t="s">
        <v>3446</v>
      </c>
      <c r="P1355" s="34">
        <v>1</v>
      </c>
      <c r="Q1355" s="36" t="s">
        <v>2195</v>
      </c>
      <c r="R1355" s="36"/>
      <c r="S1355" s="36"/>
      <c r="T1355" s="31"/>
      <c r="U1355" s="31"/>
      <c r="V1355" s="31"/>
      <c r="W1355" s="31"/>
      <c r="X1355" s="31"/>
      <c r="Y1355" s="31"/>
      <c r="Z1355" s="31"/>
      <c r="AA1355" s="31"/>
      <c r="AB1355" s="31"/>
      <c r="AC1355" s="31"/>
      <c r="AD1355" s="31"/>
      <c r="AE1355" s="31"/>
      <c r="AF1355" s="31"/>
      <c r="AG1355" s="31"/>
      <c r="AH1355" s="31"/>
      <c r="AI1355" s="31"/>
      <c r="AJ1355" s="31"/>
      <c r="AK1355" s="31"/>
      <c r="AL1355" s="31"/>
      <c r="AM1355" s="31"/>
      <c r="AN1355" s="31"/>
      <c r="AO1355" s="31"/>
      <c r="AP1355" s="31"/>
      <c r="AQ1355" s="31"/>
      <c r="AR1355" s="31"/>
      <c r="AS1355" s="31"/>
      <c r="AT1355" s="31"/>
      <c r="AU1355" s="31"/>
      <c r="AV1355" s="31"/>
      <c r="AW1355" s="31"/>
    </row>
    <row r="1356" spans="2:49" hidden="1">
      <c r="B1356" s="28">
        <f t="shared" si="21"/>
        <v>1353</v>
      </c>
      <c r="C1356" s="55">
        <v>45573</v>
      </c>
      <c r="D1356" s="30" t="s">
        <v>1464</v>
      </c>
      <c r="E1356" s="30" t="s">
        <v>728</v>
      </c>
      <c r="F1356" s="30" t="s">
        <v>735</v>
      </c>
      <c r="G1356" s="30" t="s">
        <v>1465</v>
      </c>
      <c r="H1356" s="30" t="s">
        <v>1513</v>
      </c>
      <c r="I1356" s="30" t="s">
        <v>440</v>
      </c>
      <c r="J1356" s="30" t="s">
        <v>173</v>
      </c>
      <c r="K1356" s="30" t="s">
        <v>4023</v>
      </c>
      <c r="L1356" s="31" t="s">
        <v>1265</v>
      </c>
      <c r="M1356" s="31" t="s">
        <v>3070</v>
      </c>
      <c r="N1356" s="34" t="s">
        <v>3044</v>
      </c>
      <c r="O1356" s="35" t="s">
        <v>3158</v>
      </c>
      <c r="P1356" s="34"/>
      <c r="Q1356" s="36" t="s">
        <v>2195</v>
      </c>
      <c r="R1356" s="36"/>
      <c r="S1356" s="36"/>
      <c r="T1356" s="31"/>
      <c r="U1356" s="31"/>
      <c r="V1356" s="31"/>
      <c r="W1356" s="31"/>
      <c r="X1356" s="31"/>
      <c r="Y1356" s="31"/>
      <c r="Z1356" s="31"/>
      <c r="AA1356" s="31"/>
      <c r="AB1356" s="31"/>
      <c r="AC1356" s="31"/>
      <c r="AD1356" s="31"/>
      <c r="AE1356" s="31"/>
      <c r="AF1356" s="31"/>
      <c r="AG1356" s="31">
        <v>1</v>
      </c>
      <c r="AH1356" s="31"/>
      <c r="AI1356" s="31"/>
      <c r="AJ1356" s="31"/>
      <c r="AK1356" s="31"/>
      <c r="AL1356" s="31"/>
      <c r="AM1356" s="31"/>
      <c r="AN1356" s="31"/>
      <c r="AO1356" s="31"/>
      <c r="AP1356" s="31"/>
      <c r="AQ1356" s="31"/>
      <c r="AR1356" s="31"/>
      <c r="AS1356" s="31"/>
      <c r="AT1356" s="31"/>
      <c r="AU1356" s="31"/>
      <c r="AV1356" s="31"/>
      <c r="AW1356" s="31"/>
    </row>
    <row r="1357" spans="2:49" hidden="1">
      <c r="B1357" s="28">
        <f t="shared" si="21"/>
        <v>1354</v>
      </c>
      <c r="C1357" s="55">
        <v>45574</v>
      </c>
      <c r="D1357" s="30" t="s">
        <v>1464</v>
      </c>
      <c r="E1357" s="30" t="s">
        <v>728</v>
      </c>
      <c r="F1357" s="30" t="s">
        <v>735</v>
      </c>
      <c r="G1357" s="30" t="s">
        <v>375</v>
      </c>
      <c r="H1357" s="30" t="s">
        <v>1610</v>
      </c>
      <c r="I1357" s="30" t="s">
        <v>1485</v>
      </c>
      <c r="J1357" s="30" t="s">
        <v>1486</v>
      </c>
      <c r="K1357" s="30" t="s">
        <v>2969</v>
      </c>
      <c r="L1357" s="31" t="s">
        <v>3036</v>
      </c>
      <c r="M1357" s="31" t="s">
        <v>3356</v>
      </c>
      <c r="N1357" s="34" t="s">
        <v>162</v>
      </c>
      <c r="O1357" s="35"/>
      <c r="P1357" s="34">
        <v>1</v>
      </c>
      <c r="Q1357" s="36" t="s">
        <v>2188</v>
      </c>
      <c r="R1357" s="36" t="s">
        <v>4024</v>
      </c>
      <c r="S1357" s="36" t="s">
        <v>4025</v>
      </c>
      <c r="T1357" s="31"/>
      <c r="U1357" s="31"/>
      <c r="V1357" s="31"/>
      <c r="W1357" s="31"/>
      <c r="X1357" s="31"/>
      <c r="Y1357" s="31"/>
      <c r="Z1357" s="31"/>
      <c r="AA1357" s="31"/>
      <c r="AB1357" s="31"/>
      <c r="AC1357" s="31"/>
      <c r="AD1357" s="31"/>
      <c r="AE1357" s="31"/>
      <c r="AF1357" s="31"/>
      <c r="AG1357" s="31"/>
      <c r="AH1357" s="31"/>
      <c r="AI1357" s="31"/>
      <c r="AJ1357" s="31"/>
      <c r="AK1357" s="31"/>
      <c r="AL1357" s="31"/>
      <c r="AM1357" s="31"/>
      <c r="AN1357" s="31"/>
      <c r="AO1357" s="31"/>
      <c r="AP1357" s="31"/>
      <c r="AQ1357" s="31"/>
      <c r="AR1357" s="31"/>
      <c r="AS1357" s="31"/>
      <c r="AT1357" s="31"/>
      <c r="AU1357" s="31"/>
      <c r="AV1357" s="31"/>
      <c r="AW1357" s="31"/>
    </row>
    <row r="1358" spans="2:49" hidden="1">
      <c r="B1358" s="28">
        <f t="shared" si="21"/>
        <v>1355</v>
      </c>
      <c r="C1358" s="55">
        <v>45575</v>
      </c>
      <c r="D1358" s="30" t="s">
        <v>1464</v>
      </c>
      <c r="E1358" s="30" t="s">
        <v>728</v>
      </c>
      <c r="F1358" s="30" t="s">
        <v>746</v>
      </c>
      <c r="G1358" s="31" t="s">
        <v>375</v>
      </c>
      <c r="H1358" s="31" t="s">
        <v>1610</v>
      </c>
      <c r="I1358" s="31" t="s">
        <v>1485</v>
      </c>
      <c r="J1358" s="31" t="s">
        <v>1486</v>
      </c>
      <c r="K1358" s="31" t="s">
        <v>4026</v>
      </c>
      <c r="L1358" s="31" t="s">
        <v>3202</v>
      </c>
      <c r="M1358" s="31" t="s">
        <v>48</v>
      </c>
      <c r="N1358" s="34" t="s">
        <v>3074</v>
      </c>
      <c r="O1358" s="35"/>
      <c r="P1358" s="34">
        <v>1</v>
      </c>
      <c r="Q1358" s="36" t="s">
        <v>2188</v>
      </c>
      <c r="R1358" s="36"/>
      <c r="S1358" s="36"/>
      <c r="T1358" s="31"/>
      <c r="U1358" s="31"/>
      <c r="V1358" s="31"/>
      <c r="W1358" s="31"/>
      <c r="X1358" s="31"/>
      <c r="Y1358" s="31"/>
      <c r="Z1358" s="31"/>
      <c r="AA1358" s="31"/>
      <c r="AB1358" s="31"/>
      <c r="AC1358" s="31"/>
      <c r="AD1358" s="31"/>
      <c r="AE1358" s="31"/>
      <c r="AF1358" s="31"/>
      <c r="AG1358" s="31"/>
      <c r="AH1358" s="31"/>
      <c r="AI1358" s="31"/>
      <c r="AJ1358" s="31"/>
      <c r="AK1358" s="31"/>
      <c r="AL1358" s="31"/>
      <c r="AM1358" s="31"/>
      <c r="AN1358" s="31"/>
      <c r="AO1358" s="31"/>
      <c r="AP1358" s="31"/>
      <c r="AQ1358" s="31"/>
      <c r="AR1358" s="31"/>
      <c r="AS1358" s="31"/>
      <c r="AT1358" s="31"/>
      <c r="AU1358" s="31"/>
      <c r="AV1358" s="31"/>
      <c r="AW1358" s="31"/>
    </row>
    <row r="1359" spans="2:49" hidden="1">
      <c r="B1359" s="28">
        <f t="shared" si="21"/>
        <v>1356</v>
      </c>
      <c r="C1359" s="55">
        <v>45575</v>
      </c>
      <c r="D1359" s="30" t="s">
        <v>1464</v>
      </c>
      <c r="E1359" s="30" t="s">
        <v>728</v>
      </c>
      <c r="F1359" s="30" t="s">
        <v>746</v>
      </c>
      <c r="G1359" s="31" t="s">
        <v>375</v>
      </c>
      <c r="H1359" s="31" t="s">
        <v>1546</v>
      </c>
      <c r="I1359" s="31" t="s">
        <v>1477</v>
      </c>
      <c r="J1359" s="31" t="s">
        <v>1561</v>
      </c>
      <c r="K1359" s="31" t="s">
        <v>4027</v>
      </c>
      <c r="L1359" s="31" t="s">
        <v>3036</v>
      </c>
      <c r="M1359" s="31" t="s">
        <v>414</v>
      </c>
      <c r="N1359" s="34" t="s">
        <v>162</v>
      </c>
      <c r="O1359" s="35" t="s">
        <v>4028</v>
      </c>
      <c r="P1359" s="34">
        <v>1</v>
      </c>
      <c r="Q1359" s="36"/>
      <c r="R1359" s="36" t="s">
        <v>4029</v>
      </c>
      <c r="S1359" s="36" t="s">
        <v>3721</v>
      </c>
      <c r="T1359" s="31"/>
      <c r="U1359" s="31"/>
      <c r="V1359" s="31"/>
      <c r="W1359" s="31"/>
      <c r="X1359" s="31"/>
      <c r="Y1359" s="31"/>
      <c r="Z1359" s="31"/>
      <c r="AA1359" s="31"/>
      <c r="AB1359" s="31"/>
      <c r="AC1359" s="31"/>
      <c r="AD1359" s="31"/>
      <c r="AE1359" s="31"/>
      <c r="AF1359" s="31"/>
      <c r="AG1359" s="31"/>
      <c r="AH1359" s="31"/>
      <c r="AI1359" s="31"/>
      <c r="AJ1359" s="31"/>
      <c r="AK1359" s="31"/>
      <c r="AL1359" s="31"/>
      <c r="AM1359" s="31"/>
      <c r="AN1359" s="31"/>
      <c r="AO1359" s="31"/>
      <c r="AP1359" s="31"/>
      <c r="AQ1359" s="31"/>
      <c r="AR1359" s="31"/>
      <c r="AS1359" s="31"/>
      <c r="AT1359" s="31"/>
      <c r="AU1359" s="31"/>
      <c r="AV1359" s="31"/>
      <c r="AW1359" s="31"/>
    </row>
    <row r="1360" spans="2:49" hidden="1">
      <c r="B1360" s="28">
        <f t="shared" si="21"/>
        <v>1357</v>
      </c>
      <c r="C1360" s="55">
        <v>45575</v>
      </c>
      <c r="D1360" s="30" t="s">
        <v>1464</v>
      </c>
      <c r="E1360" s="30" t="s">
        <v>728</v>
      </c>
      <c r="F1360" s="30" t="s">
        <v>746</v>
      </c>
      <c r="G1360" s="31" t="s">
        <v>375</v>
      </c>
      <c r="H1360" s="31" t="s">
        <v>1533</v>
      </c>
      <c r="I1360" s="31" t="s">
        <v>1492</v>
      </c>
      <c r="J1360" s="31" t="s">
        <v>1472</v>
      </c>
      <c r="K1360" s="31" t="s">
        <v>3643</v>
      </c>
      <c r="L1360" s="31" t="s">
        <v>3036</v>
      </c>
      <c r="M1360" s="31" t="s">
        <v>4030</v>
      </c>
      <c r="N1360" s="34" t="s">
        <v>162</v>
      </c>
      <c r="O1360" s="35" t="s">
        <v>4031</v>
      </c>
      <c r="P1360" s="34"/>
      <c r="Q1360" s="36" t="s">
        <v>2602</v>
      </c>
      <c r="R1360" s="36" t="s">
        <v>3689</v>
      </c>
      <c r="S1360" s="36" t="s">
        <v>4032</v>
      </c>
      <c r="T1360" s="31"/>
      <c r="U1360" s="31"/>
      <c r="V1360" s="31"/>
      <c r="W1360" s="31"/>
      <c r="X1360" s="31"/>
      <c r="Y1360" s="31"/>
      <c r="Z1360" s="31"/>
      <c r="AA1360" s="31"/>
      <c r="AB1360" s="31"/>
      <c r="AC1360" s="31"/>
      <c r="AD1360" s="31"/>
      <c r="AE1360" s="31"/>
      <c r="AF1360" s="31"/>
      <c r="AG1360" s="31"/>
      <c r="AH1360" s="31"/>
      <c r="AI1360" s="31"/>
      <c r="AJ1360" s="31"/>
      <c r="AK1360" s="31"/>
      <c r="AL1360" s="31"/>
      <c r="AM1360" s="31"/>
      <c r="AN1360" s="31"/>
      <c r="AO1360" s="31"/>
      <c r="AP1360" s="31"/>
      <c r="AQ1360" s="31"/>
      <c r="AR1360" s="31"/>
      <c r="AS1360" s="31"/>
      <c r="AT1360" s="31"/>
      <c r="AU1360" s="31"/>
      <c r="AV1360" s="31"/>
      <c r="AW1360" s="31"/>
    </row>
    <row r="1361" spans="2:49" hidden="1">
      <c r="B1361" s="28">
        <f t="shared" si="21"/>
        <v>1358</v>
      </c>
      <c r="C1361" s="55">
        <v>45575</v>
      </c>
      <c r="D1361" s="30" t="s">
        <v>1464</v>
      </c>
      <c r="E1361" s="30" t="s">
        <v>728</v>
      </c>
      <c r="F1361" s="30" t="s">
        <v>746</v>
      </c>
      <c r="G1361" s="31" t="s">
        <v>1465</v>
      </c>
      <c r="H1361" s="31" t="s">
        <v>1533</v>
      </c>
      <c r="I1361" s="31" t="s">
        <v>1492</v>
      </c>
      <c r="J1361" s="31" t="s">
        <v>1472</v>
      </c>
      <c r="K1361" s="31" t="s">
        <v>3643</v>
      </c>
      <c r="L1361" s="31" t="s">
        <v>3202</v>
      </c>
      <c r="M1361" s="31" t="s">
        <v>653</v>
      </c>
      <c r="N1361" s="34" t="s">
        <v>531</v>
      </c>
      <c r="O1361" s="35" t="s">
        <v>4033</v>
      </c>
      <c r="P1361" s="34"/>
      <c r="Q1361" s="36" t="s">
        <v>2602</v>
      </c>
      <c r="R1361" s="36"/>
      <c r="S1361" s="36"/>
      <c r="T1361" s="31"/>
      <c r="U1361" s="31"/>
      <c r="V1361" s="31"/>
      <c r="W1361" s="31"/>
      <c r="X1361" s="31"/>
      <c r="Y1361" s="31"/>
      <c r="Z1361" s="31"/>
      <c r="AA1361" s="31"/>
      <c r="AB1361" s="31"/>
      <c r="AC1361" s="31"/>
      <c r="AD1361" s="31"/>
      <c r="AE1361" s="31"/>
      <c r="AF1361" s="31"/>
      <c r="AG1361" s="31"/>
      <c r="AH1361" s="31"/>
      <c r="AI1361" s="31"/>
      <c r="AJ1361" s="31"/>
      <c r="AK1361" s="31"/>
      <c r="AL1361" s="31"/>
      <c r="AM1361" s="31"/>
      <c r="AN1361" s="31"/>
      <c r="AO1361" s="31"/>
      <c r="AP1361" s="31"/>
      <c r="AQ1361" s="31"/>
      <c r="AR1361" s="31"/>
      <c r="AS1361" s="31"/>
      <c r="AT1361" s="31"/>
      <c r="AU1361" s="31"/>
      <c r="AV1361" s="31"/>
      <c r="AW1361" s="31"/>
    </row>
    <row r="1362" spans="2:49" hidden="1">
      <c r="B1362" s="28">
        <f t="shared" si="21"/>
        <v>1359</v>
      </c>
      <c r="C1362" s="55">
        <v>45575</v>
      </c>
      <c r="D1362" s="30" t="s">
        <v>1464</v>
      </c>
      <c r="E1362" s="30" t="s">
        <v>728</v>
      </c>
      <c r="F1362" s="30" t="s">
        <v>746</v>
      </c>
      <c r="G1362" s="31" t="s">
        <v>375</v>
      </c>
      <c r="H1362" s="31" t="s">
        <v>1538</v>
      </c>
      <c r="I1362" s="31" t="s">
        <v>1870</v>
      </c>
      <c r="J1362" s="31" t="s">
        <v>217</v>
      </c>
      <c r="K1362" s="31" t="s">
        <v>4034</v>
      </c>
      <c r="L1362" s="31" t="s">
        <v>3054</v>
      </c>
      <c r="M1362" s="31" t="s">
        <v>3088</v>
      </c>
      <c r="N1362" s="34" t="s">
        <v>3089</v>
      </c>
      <c r="O1362" s="35"/>
      <c r="P1362" s="34">
        <v>1</v>
      </c>
      <c r="Q1362" s="36" t="s">
        <v>2281</v>
      </c>
      <c r="R1362" s="36"/>
      <c r="S1362" s="36"/>
      <c r="T1362" s="31"/>
      <c r="U1362" s="31"/>
      <c r="V1362" s="31"/>
      <c r="W1362" s="31"/>
      <c r="X1362" s="31"/>
      <c r="Y1362" s="31"/>
      <c r="Z1362" s="31"/>
      <c r="AA1362" s="31"/>
      <c r="AB1362" s="31"/>
      <c r="AC1362" s="31"/>
      <c r="AD1362" s="31"/>
      <c r="AE1362" s="31"/>
      <c r="AF1362" s="31"/>
      <c r="AG1362" s="31"/>
      <c r="AH1362" s="31"/>
      <c r="AI1362" s="31"/>
      <c r="AJ1362" s="31"/>
      <c r="AK1362" s="31"/>
      <c r="AL1362" s="31"/>
      <c r="AM1362" s="31"/>
      <c r="AN1362" s="31"/>
      <c r="AO1362" s="31"/>
      <c r="AP1362" s="31"/>
      <c r="AQ1362" s="31"/>
      <c r="AR1362" s="31"/>
      <c r="AS1362" s="31"/>
      <c r="AT1362" s="31"/>
      <c r="AU1362" s="31"/>
      <c r="AV1362" s="31"/>
      <c r="AW1362" s="31"/>
    </row>
    <row r="1363" spans="2:49" hidden="1">
      <c r="B1363" s="28">
        <f t="shared" si="21"/>
        <v>1360</v>
      </c>
      <c r="C1363" s="55">
        <v>45575</v>
      </c>
      <c r="D1363" s="30" t="s">
        <v>1464</v>
      </c>
      <c r="E1363" s="30" t="s">
        <v>728</v>
      </c>
      <c r="F1363" s="30" t="s">
        <v>746</v>
      </c>
      <c r="G1363" s="31" t="s">
        <v>375</v>
      </c>
      <c r="H1363" s="31" t="s">
        <v>1565</v>
      </c>
      <c r="I1363" s="31" t="s">
        <v>1509</v>
      </c>
      <c r="J1363" s="31" t="s">
        <v>1627</v>
      </c>
      <c r="K1363" s="31" t="s">
        <v>4035</v>
      </c>
      <c r="L1363" s="31" t="s">
        <v>3202</v>
      </c>
      <c r="M1363" s="31" t="s">
        <v>48</v>
      </c>
      <c r="N1363" s="34" t="s">
        <v>3089</v>
      </c>
      <c r="O1363" s="35" t="s">
        <v>3399</v>
      </c>
      <c r="P1363" s="34">
        <v>1</v>
      </c>
      <c r="Q1363" s="36" t="s">
        <v>2397</v>
      </c>
      <c r="R1363" s="36"/>
      <c r="S1363" s="36"/>
      <c r="T1363" s="31"/>
      <c r="U1363" s="31"/>
      <c r="V1363" s="31"/>
      <c r="W1363" s="31">
        <v>1</v>
      </c>
      <c r="X1363" s="31"/>
      <c r="Y1363" s="31"/>
      <c r="Z1363" s="31"/>
      <c r="AA1363" s="31"/>
      <c r="AB1363" s="31"/>
      <c r="AC1363" s="31"/>
      <c r="AD1363" s="31"/>
      <c r="AE1363" s="31"/>
      <c r="AF1363" s="31"/>
      <c r="AG1363" s="31"/>
      <c r="AH1363" s="31"/>
      <c r="AI1363" s="31"/>
      <c r="AJ1363" s="31"/>
      <c r="AK1363" s="31"/>
      <c r="AL1363" s="31"/>
      <c r="AM1363" s="31"/>
      <c r="AN1363" s="31"/>
      <c r="AO1363" s="31"/>
      <c r="AP1363" s="31"/>
      <c r="AQ1363" s="31"/>
      <c r="AR1363" s="31"/>
      <c r="AS1363" s="31"/>
      <c r="AT1363" s="31"/>
      <c r="AU1363" s="31"/>
      <c r="AV1363" s="31"/>
      <c r="AW1363" s="31"/>
    </row>
    <row r="1364" spans="2:49" hidden="1">
      <c r="B1364" s="28">
        <f t="shared" si="21"/>
        <v>1361</v>
      </c>
      <c r="C1364" s="55">
        <v>45575</v>
      </c>
      <c r="D1364" s="30" t="s">
        <v>1464</v>
      </c>
      <c r="E1364" s="30" t="s">
        <v>728</v>
      </c>
      <c r="F1364" s="30" t="s">
        <v>746</v>
      </c>
      <c r="G1364" s="31" t="s">
        <v>1465</v>
      </c>
      <c r="H1364" s="31" t="s">
        <v>1565</v>
      </c>
      <c r="I1364" s="31" t="s">
        <v>1509</v>
      </c>
      <c r="J1364" s="31" t="s">
        <v>1627</v>
      </c>
      <c r="K1364" s="31"/>
      <c r="L1364" s="31" t="s">
        <v>3130</v>
      </c>
      <c r="M1364" s="31" t="s">
        <v>3131</v>
      </c>
      <c r="N1364" s="34" t="s">
        <v>2194</v>
      </c>
      <c r="O1364" s="35" t="s">
        <v>3402</v>
      </c>
      <c r="P1364" s="34"/>
      <c r="Q1364" s="36" t="s">
        <v>2397</v>
      </c>
      <c r="R1364" s="36"/>
      <c r="S1364" s="36"/>
      <c r="T1364" s="31"/>
      <c r="U1364" s="31"/>
      <c r="V1364" s="31"/>
      <c r="W1364" s="31"/>
      <c r="X1364" s="31"/>
      <c r="Y1364" s="31"/>
      <c r="Z1364" s="31"/>
      <c r="AA1364" s="31"/>
      <c r="AB1364" s="31"/>
      <c r="AC1364" s="31"/>
      <c r="AD1364" s="31"/>
      <c r="AE1364" s="31"/>
      <c r="AF1364" s="31"/>
      <c r="AG1364" s="31"/>
      <c r="AH1364" s="31"/>
      <c r="AI1364" s="31"/>
      <c r="AJ1364" s="31"/>
      <c r="AK1364" s="31"/>
      <c r="AL1364" s="31"/>
      <c r="AM1364" s="31"/>
      <c r="AN1364" s="31"/>
      <c r="AO1364" s="31"/>
      <c r="AP1364" s="31"/>
      <c r="AQ1364" s="31"/>
      <c r="AR1364" s="31"/>
      <c r="AS1364" s="31"/>
      <c r="AT1364" s="31"/>
      <c r="AU1364" s="31"/>
      <c r="AV1364" s="31"/>
      <c r="AW1364" s="31"/>
    </row>
    <row r="1365" spans="2:49" hidden="1">
      <c r="B1365" s="28">
        <f t="shared" si="21"/>
        <v>1362</v>
      </c>
      <c r="C1365" s="55">
        <v>45575</v>
      </c>
      <c r="D1365" s="30" t="s">
        <v>1464</v>
      </c>
      <c r="E1365" s="30" t="s">
        <v>728</v>
      </c>
      <c r="F1365" s="30" t="s">
        <v>746</v>
      </c>
      <c r="G1365" s="31" t="s">
        <v>1465</v>
      </c>
      <c r="H1365" s="31" t="s">
        <v>1513</v>
      </c>
      <c r="I1365" s="31" t="s">
        <v>440</v>
      </c>
      <c r="J1365" s="31" t="s">
        <v>816</v>
      </c>
      <c r="K1365" s="31" t="s">
        <v>3384</v>
      </c>
      <c r="L1365" s="31" t="s">
        <v>1265</v>
      </c>
      <c r="M1365" s="31" t="s">
        <v>2255</v>
      </c>
      <c r="N1365" s="34" t="s">
        <v>505</v>
      </c>
      <c r="O1365" s="35" t="s">
        <v>3431</v>
      </c>
      <c r="P1365" s="34"/>
      <c r="Q1365" s="36" t="s">
        <v>2195</v>
      </c>
      <c r="R1365" s="36" t="s">
        <v>4036</v>
      </c>
      <c r="S1365" s="36" t="s">
        <v>4037</v>
      </c>
      <c r="T1365" s="31"/>
      <c r="U1365" s="31"/>
      <c r="V1365" s="31"/>
      <c r="W1365" s="31"/>
      <c r="X1365" s="31"/>
      <c r="Y1365" s="31"/>
      <c r="Z1365" s="31"/>
      <c r="AA1365" s="31"/>
      <c r="AB1365" s="31"/>
      <c r="AC1365" s="31"/>
      <c r="AD1365" s="31"/>
      <c r="AE1365" s="31"/>
      <c r="AF1365" s="31"/>
      <c r="AG1365" s="31"/>
      <c r="AH1365" s="31"/>
      <c r="AI1365" s="31"/>
      <c r="AJ1365" s="31"/>
      <c r="AK1365" s="31"/>
      <c r="AL1365" s="31"/>
      <c r="AM1365" s="31"/>
      <c r="AN1365" s="31"/>
      <c r="AO1365" s="31"/>
      <c r="AP1365" s="31"/>
      <c r="AQ1365" s="31"/>
      <c r="AR1365" s="31"/>
      <c r="AS1365" s="31"/>
      <c r="AT1365" s="31"/>
      <c r="AU1365" s="31"/>
      <c r="AV1365" s="31"/>
      <c r="AW1365" s="31"/>
    </row>
    <row r="1366" spans="2:49" hidden="1">
      <c r="B1366" s="28">
        <f t="shared" si="21"/>
        <v>1363</v>
      </c>
      <c r="C1366" s="55">
        <v>45575</v>
      </c>
      <c r="D1366" s="30" t="s">
        <v>1464</v>
      </c>
      <c r="E1366" s="30" t="s">
        <v>728</v>
      </c>
      <c r="F1366" s="30" t="s">
        <v>746</v>
      </c>
      <c r="G1366" s="31" t="s">
        <v>1465</v>
      </c>
      <c r="H1366" s="31" t="s">
        <v>1513</v>
      </c>
      <c r="I1366" s="31" t="s">
        <v>440</v>
      </c>
      <c r="J1366" s="31" t="s">
        <v>816</v>
      </c>
      <c r="K1366" s="31"/>
      <c r="L1366" s="31" t="s">
        <v>3130</v>
      </c>
      <c r="M1366" s="31" t="s">
        <v>2193</v>
      </c>
      <c r="N1366" s="34" t="s">
        <v>2194</v>
      </c>
      <c r="O1366" s="35" t="s">
        <v>3402</v>
      </c>
      <c r="P1366" s="34"/>
      <c r="Q1366" s="36" t="s">
        <v>2195</v>
      </c>
      <c r="R1366" s="36"/>
      <c r="S1366" s="36"/>
      <c r="T1366" s="31"/>
      <c r="U1366" s="31"/>
      <c r="V1366" s="31"/>
      <c r="W1366" s="31"/>
      <c r="X1366" s="31"/>
      <c r="Y1366" s="31"/>
      <c r="Z1366" s="31"/>
      <c r="AA1366" s="31"/>
      <c r="AB1366" s="31"/>
      <c r="AC1366" s="31"/>
      <c r="AD1366" s="31"/>
      <c r="AE1366" s="31"/>
      <c r="AF1366" s="31"/>
      <c r="AG1366" s="31"/>
      <c r="AH1366" s="31"/>
      <c r="AI1366" s="31"/>
      <c r="AJ1366" s="31"/>
      <c r="AK1366" s="31"/>
      <c r="AL1366" s="31"/>
      <c r="AM1366" s="31"/>
      <c r="AN1366" s="31"/>
      <c r="AO1366" s="31"/>
      <c r="AP1366" s="31"/>
      <c r="AQ1366" s="31"/>
      <c r="AR1366" s="31"/>
      <c r="AS1366" s="31"/>
      <c r="AT1366" s="31"/>
      <c r="AU1366" s="31"/>
      <c r="AV1366" s="31"/>
      <c r="AW1366" s="31"/>
    </row>
    <row r="1367" spans="2:49" hidden="1">
      <c r="B1367" s="28">
        <f t="shared" si="21"/>
        <v>1364</v>
      </c>
      <c r="C1367" s="55">
        <v>45576</v>
      </c>
      <c r="D1367" s="30" t="s">
        <v>1464</v>
      </c>
      <c r="E1367" s="30" t="s">
        <v>728</v>
      </c>
      <c r="F1367" s="30" t="s">
        <v>746</v>
      </c>
      <c r="G1367" s="31" t="s">
        <v>375</v>
      </c>
      <c r="H1367" s="31" t="s">
        <v>1610</v>
      </c>
      <c r="I1367" s="31" t="s">
        <v>1485</v>
      </c>
      <c r="J1367" s="31" t="s">
        <v>1486</v>
      </c>
      <c r="K1367" s="31" t="s">
        <v>2331</v>
      </c>
      <c r="L1367" s="31" t="s">
        <v>3048</v>
      </c>
      <c r="M1367" s="31" t="s">
        <v>3049</v>
      </c>
      <c r="N1367" s="34" t="s">
        <v>162</v>
      </c>
      <c r="O1367" s="35" t="s">
        <v>4038</v>
      </c>
      <c r="P1367" s="34">
        <v>1</v>
      </c>
      <c r="Q1367" s="36" t="s">
        <v>2188</v>
      </c>
      <c r="R1367" s="36" t="s">
        <v>4039</v>
      </c>
      <c r="S1367" s="36" t="s">
        <v>3232</v>
      </c>
      <c r="T1367" s="31"/>
      <c r="U1367" s="31"/>
      <c r="V1367" s="31"/>
      <c r="W1367" s="31"/>
      <c r="X1367" s="31"/>
      <c r="Y1367" s="31"/>
      <c r="Z1367" s="31"/>
      <c r="AA1367" s="31"/>
      <c r="AB1367" s="31"/>
      <c r="AC1367" s="31"/>
      <c r="AD1367" s="31"/>
      <c r="AE1367" s="31"/>
      <c r="AF1367" s="31"/>
      <c r="AG1367" s="31"/>
      <c r="AH1367" s="31"/>
      <c r="AI1367" s="31"/>
      <c r="AJ1367" s="31"/>
      <c r="AK1367" s="31"/>
      <c r="AL1367" s="31"/>
      <c r="AM1367" s="31"/>
      <c r="AN1367" s="31"/>
      <c r="AO1367" s="31"/>
      <c r="AP1367" s="31"/>
      <c r="AQ1367" s="31"/>
      <c r="AR1367" s="31"/>
      <c r="AS1367" s="31"/>
      <c r="AT1367" s="31"/>
      <c r="AU1367" s="31"/>
      <c r="AV1367" s="31"/>
      <c r="AW1367" s="31"/>
    </row>
    <row r="1368" spans="2:49" hidden="1">
      <c r="B1368" s="28">
        <f t="shared" si="21"/>
        <v>1365</v>
      </c>
      <c r="C1368" s="55">
        <v>45576</v>
      </c>
      <c r="D1368" s="30" t="s">
        <v>1464</v>
      </c>
      <c r="E1368" s="30" t="s">
        <v>728</v>
      </c>
      <c r="F1368" s="30" t="s">
        <v>746</v>
      </c>
      <c r="G1368" s="31" t="s">
        <v>375</v>
      </c>
      <c r="H1368" s="31" t="s">
        <v>1546</v>
      </c>
      <c r="I1368" s="31" t="s">
        <v>1477</v>
      </c>
      <c r="J1368" s="31" t="s">
        <v>1478</v>
      </c>
      <c r="K1368" s="31" t="s">
        <v>4012</v>
      </c>
      <c r="L1368" s="31" t="s">
        <v>3048</v>
      </c>
      <c r="M1368" s="31" t="s">
        <v>3049</v>
      </c>
      <c r="N1368" s="34" t="s">
        <v>3050</v>
      </c>
      <c r="O1368" s="35" t="s">
        <v>3409</v>
      </c>
      <c r="P1368" s="34">
        <v>1</v>
      </c>
      <c r="Q1368" s="36"/>
      <c r="R1368" s="36" t="s">
        <v>2752</v>
      </c>
      <c r="S1368" s="36" t="s">
        <v>4013</v>
      </c>
      <c r="T1368" s="31"/>
      <c r="U1368" s="31"/>
      <c r="V1368" s="31"/>
      <c r="W1368" s="31"/>
      <c r="X1368" s="31"/>
      <c r="Y1368" s="31"/>
      <c r="Z1368" s="31"/>
      <c r="AA1368" s="31"/>
      <c r="AB1368" s="31"/>
      <c r="AC1368" s="31"/>
      <c r="AD1368" s="31"/>
      <c r="AE1368" s="31"/>
      <c r="AF1368" s="31"/>
      <c r="AG1368" s="31"/>
      <c r="AH1368" s="31"/>
      <c r="AI1368" s="31"/>
      <c r="AJ1368" s="31"/>
      <c r="AK1368" s="31"/>
      <c r="AL1368" s="31"/>
      <c r="AM1368" s="31"/>
      <c r="AN1368" s="31"/>
      <c r="AO1368" s="31"/>
      <c r="AP1368" s="31"/>
      <c r="AQ1368" s="31"/>
      <c r="AR1368" s="31"/>
      <c r="AS1368" s="31"/>
      <c r="AT1368" s="31"/>
      <c r="AU1368" s="31"/>
      <c r="AV1368" s="31"/>
      <c r="AW1368" s="31"/>
    </row>
    <row r="1369" spans="2:49" hidden="1">
      <c r="B1369" s="28">
        <f t="shared" si="21"/>
        <v>1366</v>
      </c>
      <c r="C1369" s="55">
        <v>45576</v>
      </c>
      <c r="D1369" s="30" t="s">
        <v>1464</v>
      </c>
      <c r="E1369" s="30" t="s">
        <v>728</v>
      </c>
      <c r="F1369" s="30" t="s">
        <v>746</v>
      </c>
      <c r="G1369" s="31" t="s">
        <v>1465</v>
      </c>
      <c r="H1369" s="31" t="s">
        <v>1538</v>
      </c>
      <c r="I1369" s="31" t="s">
        <v>1667</v>
      </c>
      <c r="J1369" s="31" t="s">
        <v>217</v>
      </c>
      <c r="K1369" s="31" t="s">
        <v>4040</v>
      </c>
      <c r="L1369" s="31" t="s">
        <v>3108</v>
      </c>
      <c r="M1369" s="31" t="s">
        <v>3109</v>
      </c>
      <c r="N1369" s="34" t="s">
        <v>3981</v>
      </c>
      <c r="O1369" s="35"/>
      <c r="P1369" s="34"/>
      <c r="Q1369" s="36" t="s">
        <v>2281</v>
      </c>
      <c r="R1369" s="36"/>
      <c r="S1369" s="36"/>
      <c r="T1369" s="31"/>
      <c r="U1369" s="31"/>
      <c r="V1369" s="31"/>
      <c r="W1369" s="31"/>
      <c r="X1369" s="31"/>
      <c r="Y1369" s="31"/>
      <c r="Z1369" s="31"/>
      <c r="AA1369" s="31"/>
      <c r="AB1369" s="31"/>
      <c r="AC1369" s="31"/>
      <c r="AD1369" s="31"/>
      <c r="AE1369" s="31"/>
      <c r="AF1369" s="31"/>
      <c r="AG1369" s="31"/>
      <c r="AH1369" s="31"/>
      <c r="AI1369" s="31"/>
      <c r="AJ1369" s="31"/>
      <c r="AK1369" s="31"/>
      <c r="AL1369" s="31"/>
      <c r="AM1369" s="31"/>
      <c r="AN1369" s="31"/>
      <c r="AO1369" s="31"/>
      <c r="AP1369" s="31"/>
      <c r="AQ1369" s="31"/>
      <c r="AR1369" s="31"/>
      <c r="AS1369" s="31"/>
      <c r="AT1369" s="31"/>
      <c r="AU1369" s="31"/>
      <c r="AV1369" s="31"/>
      <c r="AW1369" s="31"/>
    </row>
    <row r="1370" spans="2:49" hidden="1">
      <c r="B1370" s="28">
        <f t="shared" si="21"/>
        <v>1367</v>
      </c>
      <c r="C1370" s="55">
        <v>45576</v>
      </c>
      <c r="D1370" s="30" t="s">
        <v>1464</v>
      </c>
      <c r="E1370" s="30" t="s">
        <v>728</v>
      </c>
      <c r="F1370" s="30" t="s">
        <v>746</v>
      </c>
      <c r="G1370" s="31" t="s">
        <v>1465</v>
      </c>
      <c r="H1370" s="31" t="s">
        <v>1538</v>
      </c>
      <c r="I1370" s="31" t="s">
        <v>1667</v>
      </c>
      <c r="J1370" s="31" t="s">
        <v>217</v>
      </c>
      <c r="K1370" s="31" t="s">
        <v>4041</v>
      </c>
      <c r="L1370" s="31" t="s">
        <v>3108</v>
      </c>
      <c r="M1370" s="31" t="s">
        <v>3109</v>
      </c>
      <c r="N1370" s="34" t="s">
        <v>3981</v>
      </c>
      <c r="O1370" s="35"/>
      <c r="P1370" s="34"/>
      <c r="Q1370" s="36" t="s">
        <v>2281</v>
      </c>
      <c r="R1370" s="36"/>
      <c r="S1370" s="36"/>
      <c r="T1370" s="31"/>
      <c r="U1370" s="31"/>
      <c r="V1370" s="31"/>
      <c r="W1370" s="31"/>
      <c r="X1370" s="31"/>
      <c r="Y1370" s="31"/>
      <c r="Z1370" s="31"/>
      <c r="AA1370" s="31"/>
      <c r="AB1370" s="31"/>
      <c r="AC1370" s="31"/>
      <c r="AD1370" s="31"/>
      <c r="AE1370" s="31"/>
      <c r="AF1370" s="31"/>
      <c r="AG1370" s="31"/>
      <c r="AH1370" s="31"/>
      <c r="AI1370" s="31"/>
      <c r="AJ1370" s="31"/>
      <c r="AK1370" s="31"/>
      <c r="AL1370" s="31"/>
      <c r="AM1370" s="31"/>
      <c r="AN1370" s="31"/>
      <c r="AO1370" s="31"/>
      <c r="AP1370" s="31"/>
      <c r="AQ1370" s="31"/>
      <c r="AR1370" s="31"/>
      <c r="AS1370" s="31"/>
      <c r="AT1370" s="31"/>
      <c r="AU1370" s="31"/>
      <c r="AV1370" s="31"/>
      <c r="AW1370" s="31"/>
    </row>
    <row r="1371" spans="2:49" hidden="1">
      <c r="B1371" s="28">
        <f t="shared" si="21"/>
        <v>1368</v>
      </c>
      <c r="C1371" s="55">
        <v>45576</v>
      </c>
      <c r="D1371" s="30" t="s">
        <v>1464</v>
      </c>
      <c r="E1371" s="30" t="s">
        <v>728</v>
      </c>
      <c r="F1371" s="30" t="s">
        <v>746</v>
      </c>
      <c r="G1371" s="31" t="s">
        <v>375</v>
      </c>
      <c r="H1371" s="31" t="s">
        <v>1565</v>
      </c>
      <c r="I1371" s="31" t="s">
        <v>1632</v>
      </c>
      <c r="J1371" s="31" t="s">
        <v>341</v>
      </c>
      <c r="K1371" s="31" t="s">
        <v>4042</v>
      </c>
      <c r="L1371" s="31" t="s">
        <v>3036</v>
      </c>
      <c r="M1371" s="31" t="s">
        <v>414</v>
      </c>
      <c r="N1371" s="34" t="s">
        <v>162</v>
      </c>
      <c r="O1371" s="35" t="s">
        <v>3395</v>
      </c>
      <c r="P1371" s="34">
        <v>1</v>
      </c>
      <c r="Q1371" s="36" t="s">
        <v>2397</v>
      </c>
      <c r="R1371" s="36" t="s">
        <v>4043</v>
      </c>
      <c r="S1371" s="36" t="s">
        <v>4044</v>
      </c>
      <c r="T1371" s="31"/>
      <c r="U1371" s="31"/>
      <c r="V1371" s="31"/>
      <c r="W1371" s="31"/>
      <c r="X1371" s="31"/>
      <c r="Y1371" s="31"/>
      <c r="Z1371" s="31"/>
      <c r="AA1371" s="31"/>
      <c r="AB1371" s="31"/>
      <c r="AC1371" s="31"/>
      <c r="AD1371" s="31"/>
      <c r="AE1371" s="31"/>
      <c r="AF1371" s="31"/>
      <c r="AG1371" s="31"/>
      <c r="AH1371" s="31"/>
      <c r="AI1371" s="31"/>
      <c r="AJ1371" s="31"/>
      <c r="AK1371" s="31"/>
      <c r="AL1371" s="31"/>
      <c r="AM1371" s="31"/>
      <c r="AN1371" s="31"/>
      <c r="AO1371" s="31"/>
      <c r="AP1371" s="31"/>
      <c r="AQ1371" s="31"/>
      <c r="AR1371" s="31"/>
      <c r="AS1371" s="31"/>
      <c r="AT1371" s="31"/>
      <c r="AU1371" s="31"/>
      <c r="AV1371" s="31"/>
      <c r="AW1371" s="31"/>
    </row>
    <row r="1372" spans="2:49" hidden="1">
      <c r="B1372" s="28">
        <f t="shared" si="21"/>
        <v>1369</v>
      </c>
      <c r="C1372" s="55">
        <v>45576</v>
      </c>
      <c r="D1372" s="30" t="s">
        <v>1464</v>
      </c>
      <c r="E1372" s="30" t="s">
        <v>728</v>
      </c>
      <c r="F1372" s="30" t="s">
        <v>746</v>
      </c>
      <c r="G1372" s="31" t="s">
        <v>1465</v>
      </c>
      <c r="H1372" s="31" t="s">
        <v>1565</v>
      </c>
      <c r="I1372" s="31" t="s">
        <v>1632</v>
      </c>
      <c r="J1372" s="31" t="s">
        <v>341</v>
      </c>
      <c r="K1372" s="31"/>
      <c r="L1372" s="31" t="s">
        <v>3130</v>
      </c>
      <c r="M1372" s="31" t="s">
        <v>3131</v>
      </c>
      <c r="N1372" s="34" t="s">
        <v>2194</v>
      </c>
      <c r="O1372" s="35" t="s">
        <v>3402</v>
      </c>
      <c r="P1372" s="34"/>
      <c r="Q1372" s="36" t="s">
        <v>2397</v>
      </c>
      <c r="R1372" s="36"/>
      <c r="S1372" s="36"/>
      <c r="T1372" s="31"/>
      <c r="U1372" s="31"/>
      <c r="V1372" s="31"/>
      <c r="W1372" s="31"/>
      <c r="X1372" s="31"/>
      <c r="Y1372" s="31"/>
      <c r="Z1372" s="31"/>
      <c r="AA1372" s="31"/>
      <c r="AB1372" s="31"/>
      <c r="AC1372" s="31"/>
      <c r="AD1372" s="31"/>
      <c r="AE1372" s="31"/>
      <c r="AF1372" s="31"/>
      <c r="AG1372" s="31"/>
      <c r="AH1372" s="31"/>
      <c r="AI1372" s="31"/>
      <c r="AJ1372" s="31"/>
      <c r="AK1372" s="31"/>
      <c r="AL1372" s="31"/>
      <c r="AM1372" s="31"/>
      <c r="AN1372" s="31"/>
      <c r="AO1372" s="31"/>
      <c r="AP1372" s="31"/>
      <c r="AQ1372" s="31"/>
      <c r="AR1372" s="31"/>
      <c r="AS1372" s="31"/>
      <c r="AT1372" s="31"/>
      <c r="AU1372" s="31"/>
      <c r="AV1372" s="31"/>
      <c r="AW1372" s="31"/>
    </row>
    <row r="1373" spans="2:49" hidden="1">
      <c r="B1373" s="28">
        <f t="shared" si="21"/>
        <v>1370</v>
      </c>
      <c r="C1373" s="55">
        <v>45576</v>
      </c>
      <c r="D1373" s="30" t="s">
        <v>1464</v>
      </c>
      <c r="E1373" s="30" t="s">
        <v>728</v>
      </c>
      <c r="F1373" s="30" t="s">
        <v>746</v>
      </c>
      <c r="G1373" s="31" t="s">
        <v>375</v>
      </c>
      <c r="H1373" s="31" t="s">
        <v>1513</v>
      </c>
      <c r="I1373" s="31" t="s">
        <v>440</v>
      </c>
      <c r="J1373" s="31" t="s">
        <v>1580</v>
      </c>
      <c r="K1373" s="31" t="s">
        <v>3352</v>
      </c>
      <c r="L1373" s="31" t="s">
        <v>1113</v>
      </c>
      <c r="M1373" s="31" t="s">
        <v>582</v>
      </c>
      <c r="N1373" s="34" t="s">
        <v>583</v>
      </c>
      <c r="O1373" s="35" t="s">
        <v>3497</v>
      </c>
      <c r="P1373" s="34">
        <v>1</v>
      </c>
      <c r="Q1373" s="36" t="s">
        <v>2195</v>
      </c>
      <c r="R1373" s="36"/>
      <c r="S1373" s="36"/>
      <c r="T1373" s="31">
        <v>1</v>
      </c>
      <c r="U1373" s="31"/>
      <c r="V1373" s="31"/>
      <c r="W1373" s="31"/>
      <c r="X1373" s="31"/>
      <c r="Y1373" s="31"/>
      <c r="Z1373" s="31"/>
      <c r="AA1373" s="31"/>
      <c r="AB1373" s="31"/>
      <c r="AC1373" s="31"/>
      <c r="AD1373" s="31"/>
      <c r="AE1373" s="31"/>
      <c r="AF1373" s="31"/>
      <c r="AG1373" s="31"/>
      <c r="AH1373" s="31"/>
      <c r="AI1373" s="31"/>
      <c r="AJ1373" s="31"/>
      <c r="AK1373" s="31"/>
      <c r="AL1373" s="31"/>
      <c r="AM1373" s="31"/>
      <c r="AN1373" s="31"/>
      <c r="AO1373" s="31"/>
      <c r="AP1373" s="31"/>
      <c r="AQ1373" s="31"/>
      <c r="AR1373" s="31"/>
      <c r="AS1373" s="31"/>
      <c r="AT1373" s="31"/>
      <c r="AU1373" s="31"/>
      <c r="AV1373" s="31"/>
      <c r="AW1373" s="31"/>
    </row>
    <row r="1374" spans="2:49" hidden="1">
      <c r="B1374" s="28">
        <f t="shared" si="21"/>
        <v>1371</v>
      </c>
      <c r="C1374" s="55">
        <v>45576</v>
      </c>
      <c r="D1374" s="30" t="s">
        <v>1464</v>
      </c>
      <c r="E1374" s="30" t="s">
        <v>728</v>
      </c>
      <c r="F1374" s="30" t="s">
        <v>746</v>
      </c>
      <c r="G1374" s="31" t="s">
        <v>1465</v>
      </c>
      <c r="H1374" s="31" t="s">
        <v>1513</v>
      </c>
      <c r="I1374" s="31" t="s">
        <v>440</v>
      </c>
      <c r="J1374" s="31" t="s">
        <v>1580</v>
      </c>
      <c r="K1374" s="31"/>
      <c r="L1374" s="31" t="s">
        <v>3130</v>
      </c>
      <c r="M1374" s="31" t="s">
        <v>3131</v>
      </c>
      <c r="N1374" s="34" t="s">
        <v>2194</v>
      </c>
      <c r="O1374" s="35" t="s">
        <v>3402</v>
      </c>
      <c r="P1374" s="34"/>
      <c r="Q1374" s="36" t="s">
        <v>2195</v>
      </c>
      <c r="R1374" s="36"/>
      <c r="S1374" s="36"/>
      <c r="T1374" s="31"/>
      <c r="U1374" s="31"/>
      <c r="V1374" s="31"/>
      <c r="W1374" s="31"/>
      <c r="X1374" s="31"/>
      <c r="Y1374" s="31"/>
      <c r="Z1374" s="31"/>
      <c r="AA1374" s="31"/>
      <c r="AB1374" s="31"/>
      <c r="AC1374" s="31"/>
      <c r="AD1374" s="31"/>
      <c r="AE1374" s="31"/>
      <c r="AF1374" s="31"/>
      <c r="AG1374" s="31"/>
      <c r="AH1374" s="31"/>
      <c r="AI1374" s="31"/>
      <c r="AJ1374" s="31"/>
      <c r="AK1374" s="31"/>
      <c r="AL1374" s="31"/>
      <c r="AM1374" s="31"/>
      <c r="AN1374" s="31"/>
      <c r="AO1374" s="31"/>
      <c r="AP1374" s="31"/>
      <c r="AQ1374" s="31"/>
      <c r="AR1374" s="31"/>
      <c r="AS1374" s="31"/>
      <c r="AT1374" s="31"/>
      <c r="AU1374" s="31"/>
      <c r="AV1374" s="31"/>
      <c r="AW1374" s="31"/>
    </row>
    <row r="1375" spans="2:49" hidden="1">
      <c r="B1375" s="28">
        <f t="shared" si="21"/>
        <v>1372</v>
      </c>
      <c r="C1375" s="55">
        <v>45578</v>
      </c>
      <c r="D1375" s="30" t="s">
        <v>1464</v>
      </c>
      <c r="E1375" s="30" t="s">
        <v>728</v>
      </c>
      <c r="F1375" s="30" t="s">
        <v>746</v>
      </c>
      <c r="G1375" s="31" t="s">
        <v>375</v>
      </c>
      <c r="H1375" s="31" t="s">
        <v>1610</v>
      </c>
      <c r="I1375" s="31" t="s">
        <v>1849</v>
      </c>
      <c r="J1375" s="31" t="s">
        <v>1556</v>
      </c>
      <c r="K1375" s="31" t="s">
        <v>1881</v>
      </c>
      <c r="L1375" s="31" t="s">
        <v>3048</v>
      </c>
      <c r="M1375" s="31" t="s">
        <v>3049</v>
      </c>
      <c r="N1375" s="34" t="s">
        <v>3050</v>
      </c>
      <c r="O1375" s="35"/>
      <c r="P1375" s="34">
        <v>1</v>
      </c>
      <c r="Q1375" s="36" t="s">
        <v>2188</v>
      </c>
      <c r="R1375" s="36" t="s">
        <v>4045</v>
      </c>
      <c r="S1375" s="36" t="s">
        <v>4046</v>
      </c>
      <c r="T1375" s="31"/>
      <c r="U1375" s="31"/>
      <c r="V1375" s="31"/>
      <c r="W1375" s="31"/>
      <c r="X1375" s="31"/>
      <c r="Y1375" s="31"/>
      <c r="Z1375" s="31"/>
      <c r="AA1375" s="31"/>
      <c r="AB1375" s="31"/>
      <c r="AC1375" s="31"/>
      <c r="AD1375" s="31"/>
      <c r="AE1375" s="31"/>
      <c r="AF1375" s="31"/>
      <c r="AG1375" s="31"/>
      <c r="AH1375" s="31"/>
      <c r="AI1375" s="31"/>
      <c r="AJ1375" s="31"/>
      <c r="AK1375" s="31"/>
      <c r="AL1375" s="31"/>
      <c r="AM1375" s="31"/>
      <c r="AN1375" s="31"/>
      <c r="AO1375" s="31"/>
      <c r="AP1375" s="31"/>
      <c r="AQ1375" s="31"/>
      <c r="AR1375" s="31"/>
      <c r="AS1375" s="31"/>
      <c r="AT1375" s="31"/>
      <c r="AU1375" s="31"/>
      <c r="AV1375" s="31"/>
      <c r="AW1375" s="31"/>
    </row>
    <row r="1376" spans="2:49" hidden="1">
      <c r="B1376" s="28">
        <f t="shared" si="21"/>
        <v>1373</v>
      </c>
      <c r="C1376" s="55">
        <v>45579</v>
      </c>
      <c r="D1376" s="30" t="s">
        <v>1464</v>
      </c>
      <c r="E1376" s="30" t="s">
        <v>728</v>
      </c>
      <c r="F1376" s="30" t="s">
        <v>746</v>
      </c>
      <c r="G1376" s="31" t="s">
        <v>375</v>
      </c>
      <c r="H1376" s="31" t="s">
        <v>1546</v>
      </c>
      <c r="I1376" s="31" t="s">
        <v>1477</v>
      </c>
      <c r="J1376" s="31" t="s">
        <v>1478</v>
      </c>
      <c r="K1376" s="31" t="s">
        <v>2876</v>
      </c>
      <c r="L1376" s="31" t="s">
        <v>3048</v>
      </c>
      <c r="M1376" s="31" t="s">
        <v>3049</v>
      </c>
      <c r="N1376" s="34" t="s">
        <v>3050</v>
      </c>
      <c r="O1376" s="35" t="s">
        <v>3409</v>
      </c>
      <c r="P1376" s="34">
        <v>1</v>
      </c>
      <c r="Q1376" s="36"/>
      <c r="R1376" s="36" t="s">
        <v>4047</v>
      </c>
      <c r="S1376" s="36" t="s">
        <v>2752</v>
      </c>
      <c r="T1376" s="31"/>
      <c r="U1376" s="31"/>
      <c r="V1376" s="31"/>
      <c r="W1376" s="31"/>
      <c r="X1376" s="31"/>
      <c r="Y1376" s="31"/>
      <c r="Z1376" s="31"/>
      <c r="AA1376" s="31"/>
      <c r="AB1376" s="31"/>
      <c r="AC1376" s="31"/>
      <c r="AD1376" s="31"/>
      <c r="AE1376" s="31"/>
      <c r="AF1376" s="31"/>
      <c r="AG1376" s="31"/>
      <c r="AH1376" s="31"/>
      <c r="AI1376" s="31"/>
      <c r="AJ1376" s="31"/>
      <c r="AK1376" s="31"/>
      <c r="AL1376" s="31"/>
      <c r="AM1376" s="31"/>
      <c r="AN1376" s="31"/>
      <c r="AO1376" s="31"/>
      <c r="AP1376" s="31"/>
      <c r="AQ1376" s="31"/>
      <c r="AR1376" s="31"/>
      <c r="AS1376" s="31"/>
      <c r="AT1376" s="31"/>
      <c r="AU1376" s="31"/>
      <c r="AV1376" s="31"/>
      <c r="AW1376" s="31"/>
    </row>
    <row r="1377" spans="2:49" hidden="1">
      <c r="B1377" s="28">
        <f t="shared" si="21"/>
        <v>1374</v>
      </c>
      <c r="C1377" s="55">
        <v>45579</v>
      </c>
      <c r="D1377" s="30" t="s">
        <v>1464</v>
      </c>
      <c r="E1377" s="30" t="s">
        <v>728</v>
      </c>
      <c r="F1377" s="30" t="s">
        <v>746</v>
      </c>
      <c r="G1377" s="31" t="s">
        <v>375</v>
      </c>
      <c r="H1377" s="31" t="s">
        <v>1538</v>
      </c>
      <c r="I1377" s="31" t="s">
        <v>1527</v>
      </c>
      <c r="J1377" s="31" t="s">
        <v>1528</v>
      </c>
      <c r="K1377" s="31" t="s">
        <v>1897</v>
      </c>
      <c r="L1377" s="31" t="s">
        <v>3048</v>
      </c>
      <c r="M1377" s="31" t="s">
        <v>3049</v>
      </c>
      <c r="N1377" s="34" t="s">
        <v>3050</v>
      </c>
      <c r="O1377" s="35"/>
      <c r="P1377" s="34">
        <v>1</v>
      </c>
      <c r="Q1377" s="36" t="s">
        <v>2281</v>
      </c>
      <c r="R1377" s="36" t="s">
        <v>4048</v>
      </c>
      <c r="S1377" s="36" t="s">
        <v>2911</v>
      </c>
      <c r="T1377" s="31"/>
      <c r="U1377" s="31"/>
      <c r="V1377" s="31"/>
      <c r="W1377" s="31"/>
      <c r="X1377" s="31"/>
      <c r="Y1377" s="31"/>
      <c r="Z1377" s="31"/>
      <c r="AA1377" s="31"/>
      <c r="AB1377" s="31"/>
      <c r="AC1377" s="31"/>
      <c r="AD1377" s="31"/>
      <c r="AE1377" s="31"/>
      <c r="AF1377" s="31"/>
      <c r="AG1377" s="31"/>
      <c r="AH1377" s="31"/>
      <c r="AI1377" s="31"/>
      <c r="AJ1377" s="31"/>
      <c r="AK1377" s="31"/>
      <c r="AL1377" s="31"/>
      <c r="AM1377" s="31"/>
      <c r="AN1377" s="31"/>
      <c r="AO1377" s="31"/>
      <c r="AP1377" s="31"/>
      <c r="AQ1377" s="31"/>
      <c r="AR1377" s="31"/>
      <c r="AS1377" s="31"/>
      <c r="AT1377" s="31"/>
      <c r="AU1377" s="31"/>
      <c r="AV1377" s="31"/>
      <c r="AW1377" s="31"/>
    </row>
    <row r="1378" spans="2:49" hidden="1">
      <c r="B1378" s="28">
        <f t="shared" si="21"/>
        <v>1375</v>
      </c>
      <c r="C1378" s="55">
        <v>45579</v>
      </c>
      <c r="D1378" s="30" t="s">
        <v>1464</v>
      </c>
      <c r="E1378" s="30" t="s">
        <v>728</v>
      </c>
      <c r="F1378" s="30" t="s">
        <v>746</v>
      </c>
      <c r="G1378" s="31" t="s">
        <v>1465</v>
      </c>
      <c r="H1378" s="31" t="s">
        <v>1565</v>
      </c>
      <c r="I1378" s="31" t="s">
        <v>1566</v>
      </c>
      <c r="J1378" s="31" t="s">
        <v>1567</v>
      </c>
      <c r="K1378" s="31" t="s">
        <v>4049</v>
      </c>
      <c r="L1378" s="31" t="s">
        <v>1265</v>
      </c>
      <c r="M1378" s="31" t="s">
        <v>3091</v>
      </c>
      <c r="N1378" s="34" t="s">
        <v>505</v>
      </c>
      <c r="O1378" s="35" t="s">
        <v>3399</v>
      </c>
      <c r="P1378" s="34"/>
      <c r="Q1378" s="36" t="s">
        <v>2397</v>
      </c>
      <c r="R1378" s="36" t="s">
        <v>4050</v>
      </c>
      <c r="S1378" s="36" t="s">
        <v>4051</v>
      </c>
      <c r="T1378" s="31"/>
      <c r="U1378" s="31"/>
      <c r="V1378" s="31"/>
      <c r="W1378" s="31"/>
      <c r="X1378" s="31"/>
      <c r="Y1378" s="31"/>
      <c r="Z1378" s="31"/>
      <c r="AA1378" s="31"/>
      <c r="AB1378" s="31"/>
      <c r="AC1378" s="31"/>
      <c r="AD1378" s="31"/>
      <c r="AE1378" s="31"/>
      <c r="AF1378" s="31"/>
      <c r="AG1378" s="31"/>
      <c r="AH1378" s="31"/>
      <c r="AI1378" s="31"/>
      <c r="AJ1378" s="31"/>
      <c r="AK1378" s="31"/>
      <c r="AL1378" s="31"/>
      <c r="AM1378" s="31"/>
      <c r="AN1378" s="31"/>
      <c r="AO1378" s="31"/>
      <c r="AP1378" s="31"/>
      <c r="AQ1378" s="31"/>
      <c r="AR1378" s="31"/>
      <c r="AS1378" s="31"/>
      <c r="AT1378" s="31"/>
      <c r="AU1378" s="31"/>
      <c r="AV1378" s="31"/>
      <c r="AW1378" s="31"/>
    </row>
    <row r="1379" spans="2:49" hidden="1">
      <c r="B1379" s="28">
        <f t="shared" si="21"/>
        <v>1376</v>
      </c>
      <c r="C1379" s="55">
        <v>45579</v>
      </c>
      <c r="D1379" s="30" t="s">
        <v>1464</v>
      </c>
      <c r="E1379" s="30" t="s">
        <v>728</v>
      </c>
      <c r="F1379" s="30" t="s">
        <v>746</v>
      </c>
      <c r="G1379" s="31" t="s">
        <v>1465</v>
      </c>
      <c r="H1379" s="31" t="s">
        <v>1565</v>
      </c>
      <c r="I1379" s="31" t="s">
        <v>1566</v>
      </c>
      <c r="J1379" s="31" t="s">
        <v>1567</v>
      </c>
      <c r="K1379" s="31"/>
      <c r="L1379" s="31" t="s">
        <v>3130</v>
      </c>
      <c r="M1379" s="31" t="s">
        <v>3131</v>
      </c>
      <c r="N1379" s="34" t="s">
        <v>2194</v>
      </c>
      <c r="O1379" s="35" t="s">
        <v>3402</v>
      </c>
      <c r="P1379" s="34"/>
      <c r="Q1379" s="36" t="s">
        <v>2397</v>
      </c>
      <c r="R1379" s="36"/>
      <c r="S1379" s="36"/>
      <c r="T1379" s="31"/>
      <c r="U1379" s="31"/>
      <c r="V1379" s="31"/>
      <c r="W1379" s="31"/>
      <c r="X1379" s="31"/>
      <c r="Y1379" s="31"/>
      <c r="Z1379" s="31"/>
      <c r="AA1379" s="31"/>
      <c r="AB1379" s="31"/>
      <c r="AC1379" s="31"/>
      <c r="AD1379" s="31"/>
      <c r="AE1379" s="31"/>
      <c r="AF1379" s="31"/>
      <c r="AG1379" s="31"/>
      <c r="AH1379" s="31"/>
      <c r="AI1379" s="31"/>
      <c r="AJ1379" s="31"/>
      <c r="AK1379" s="31"/>
      <c r="AL1379" s="31"/>
      <c r="AM1379" s="31"/>
      <c r="AN1379" s="31"/>
      <c r="AO1379" s="31"/>
      <c r="AP1379" s="31"/>
      <c r="AQ1379" s="31"/>
      <c r="AR1379" s="31"/>
      <c r="AS1379" s="31"/>
      <c r="AT1379" s="31"/>
      <c r="AU1379" s="31"/>
      <c r="AV1379" s="31"/>
      <c r="AW1379" s="31"/>
    </row>
    <row r="1380" spans="2:49" hidden="1">
      <c r="B1380" s="28">
        <f t="shared" si="21"/>
        <v>1377</v>
      </c>
      <c r="C1380" s="55">
        <v>45579</v>
      </c>
      <c r="D1380" s="30" t="s">
        <v>1464</v>
      </c>
      <c r="E1380" s="30" t="s">
        <v>728</v>
      </c>
      <c r="F1380" s="30" t="s">
        <v>746</v>
      </c>
      <c r="G1380" s="31" t="s">
        <v>375</v>
      </c>
      <c r="H1380" s="31" t="s">
        <v>1513</v>
      </c>
      <c r="I1380" s="31" t="s">
        <v>440</v>
      </c>
      <c r="J1380" s="31" t="s">
        <v>1600</v>
      </c>
      <c r="K1380" s="31" t="s">
        <v>2036</v>
      </c>
      <c r="L1380" s="31" t="s">
        <v>3057</v>
      </c>
      <c r="M1380" s="31" t="s">
        <v>2279</v>
      </c>
      <c r="N1380" s="34" t="s">
        <v>2280</v>
      </c>
      <c r="O1380" s="35" t="s">
        <v>3484</v>
      </c>
      <c r="P1380" s="34">
        <v>1</v>
      </c>
      <c r="Q1380" s="36" t="s">
        <v>2195</v>
      </c>
      <c r="R1380" s="36" t="s">
        <v>4052</v>
      </c>
      <c r="S1380" s="36" t="s">
        <v>4053</v>
      </c>
      <c r="T1380" s="31"/>
      <c r="U1380" s="31"/>
      <c r="V1380" s="31"/>
      <c r="W1380" s="31"/>
      <c r="X1380" s="31"/>
      <c r="Y1380" s="31"/>
      <c r="Z1380" s="31"/>
      <c r="AA1380" s="31"/>
      <c r="AB1380" s="31"/>
      <c r="AC1380" s="31"/>
      <c r="AD1380" s="31"/>
      <c r="AE1380" s="31"/>
      <c r="AF1380" s="31"/>
      <c r="AG1380" s="31"/>
      <c r="AH1380" s="31"/>
      <c r="AI1380" s="31"/>
      <c r="AJ1380" s="31"/>
      <c r="AK1380" s="31"/>
      <c r="AL1380" s="31"/>
      <c r="AM1380" s="31"/>
      <c r="AN1380" s="31"/>
      <c r="AO1380" s="31"/>
      <c r="AP1380" s="31"/>
      <c r="AQ1380" s="31"/>
      <c r="AR1380" s="31"/>
      <c r="AS1380" s="31"/>
      <c r="AT1380" s="31"/>
      <c r="AU1380" s="31"/>
      <c r="AV1380" s="31"/>
      <c r="AW1380" s="31"/>
    </row>
    <row r="1381" spans="2:49" hidden="1">
      <c r="B1381" s="28">
        <f t="shared" si="21"/>
        <v>1378</v>
      </c>
      <c r="C1381" s="55">
        <v>45579</v>
      </c>
      <c r="D1381" s="30" t="s">
        <v>1464</v>
      </c>
      <c r="E1381" s="30" t="s">
        <v>728</v>
      </c>
      <c r="F1381" s="30" t="s">
        <v>746</v>
      </c>
      <c r="G1381" s="31" t="s">
        <v>1465</v>
      </c>
      <c r="H1381" s="31" t="s">
        <v>1513</v>
      </c>
      <c r="I1381" s="31" t="s">
        <v>440</v>
      </c>
      <c r="J1381" s="31" t="s">
        <v>1600</v>
      </c>
      <c r="K1381" s="31"/>
      <c r="L1381" s="31" t="s">
        <v>3130</v>
      </c>
      <c r="M1381" s="31" t="s">
        <v>3131</v>
      </c>
      <c r="N1381" s="34" t="s">
        <v>2194</v>
      </c>
      <c r="O1381" s="35" t="s">
        <v>3402</v>
      </c>
      <c r="P1381" s="34"/>
      <c r="Q1381" s="36" t="s">
        <v>2195</v>
      </c>
      <c r="R1381" s="36"/>
      <c r="S1381" s="36"/>
      <c r="T1381" s="31"/>
      <c r="U1381" s="31"/>
      <c r="V1381" s="31"/>
      <c r="W1381" s="31"/>
      <c r="X1381" s="31"/>
      <c r="Y1381" s="31"/>
      <c r="Z1381" s="31"/>
      <c r="AA1381" s="31"/>
      <c r="AB1381" s="31"/>
      <c r="AC1381" s="31"/>
      <c r="AD1381" s="31"/>
      <c r="AE1381" s="31"/>
      <c r="AF1381" s="31"/>
      <c r="AG1381" s="31"/>
      <c r="AH1381" s="31"/>
      <c r="AI1381" s="31"/>
      <c r="AJ1381" s="31"/>
      <c r="AK1381" s="31"/>
      <c r="AL1381" s="31"/>
      <c r="AM1381" s="31"/>
      <c r="AN1381" s="31"/>
      <c r="AO1381" s="31"/>
      <c r="AP1381" s="31"/>
      <c r="AQ1381" s="31"/>
      <c r="AR1381" s="31"/>
      <c r="AS1381" s="31"/>
      <c r="AT1381" s="31"/>
      <c r="AU1381" s="31"/>
      <c r="AV1381" s="31"/>
      <c r="AW1381" s="31"/>
    </row>
    <row r="1382" spans="2:49" hidden="1">
      <c r="B1382" s="28">
        <f t="shared" si="21"/>
        <v>1379</v>
      </c>
      <c r="C1382" s="55">
        <v>45580</v>
      </c>
      <c r="D1382" s="30" t="s">
        <v>1464</v>
      </c>
      <c r="E1382" s="30" t="s">
        <v>728</v>
      </c>
      <c r="F1382" s="30" t="s">
        <v>746</v>
      </c>
      <c r="G1382" s="31" t="s">
        <v>375</v>
      </c>
      <c r="H1382" s="31" t="s">
        <v>1610</v>
      </c>
      <c r="I1382" s="31" t="s">
        <v>1485</v>
      </c>
      <c r="J1382" s="31" t="s">
        <v>1486</v>
      </c>
      <c r="K1382" s="31" t="s">
        <v>4054</v>
      </c>
      <c r="L1382" s="31" t="s">
        <v>3057</v>
      </c>
      <c r="M1382" s="31" t="s">
        <v>3058</v>
      </c>
      <c r="N1382" s="34" t="s">
        <v>3059</v>
      </c>
      <c r="O1382" s="35"/>
      <c r="P1382" s="34">
        <v>1</v>
      </c>
      <c r="Q1382" s="36" t="s">
        <v>2188</v>
      </c>
      <c r="R1382" s="36"/>
      <c r="S1382" s="36"/>
      <c r="T1382" s="31"/>
      <c r="U1382" s="31"/>
      <c r="V1382" s="31"/>
      <c r="W1382" s="31"/>
      <c r="X1382" s="31"/>
      <c r="Y1382" s="31"/>
      <c r="Z1382" s="31"/>
      <c r="AA1382" s="31"/>
      <c r="AB1382" s="31"/>
      <c r="AC1382" s="31"/>
      <c r="AD1382" s="31"/>
      <c r="AE1382" s="31"/>
      <c r="AF1382" s="31"/>
      <c r="AG1382" s="31"/>
      <c r="AH1382" s="31"/>
      <c r="AI1382" s="31"/>
      <c r="AJ1382" s="31"/>
      <c r="AK1382" s="31"/>
      <c r="AL1382" s="31"/>
      <c r="AM1382" s="31"/>
      <c r="AN1382" s="31"/>
      <c r="AO1382" s="31"/>
      <c r="AP1382" s="31"/>
      <c r="AQ1382" s="31"/>
      <c r="AR1382" s="31"/>
      <c r="AS1382" s="31"/>
      <c r="AT1382" s="31"/>
      <c r="AU1382" s="31"/>
      <c r="AV1382" s="31"/>
      <c r="AW1382" s="31"/>
    </row>
    <row r="1383" spans="2:49" hidden="1">
      <c r="B1383" s="28">
        <f t="shared" si="21"/>
        <v>1380</v>
      </c>
      <c r="C1383" s="55">
        <v>45580</v>
      </c>
      <c r="D1383" s="30" t="s">
        <v>1464</v>
      </c>
      <c r="E1383" s="30" t="s">
        <v>728</v>
      </c>
      <c r="F1383" s="30" t="s">
        <v>746</v>
      </c>
      <c r="G1383" s="31" t="s">
        <v>375</v>
      </c>
      <c r="H1383" s="31" t="s">
        <v>1546</v>
      </c>
      <c r="I1383" s="31" t="s">
        <v>1477</v>
      </c>
      <c r="J1383" s="31" t="s">
        <v>1561</v>
      </c>
      <c r="K1383" s="31" t="s">
        <v>3604</v>
      </c>
      <c r="L1383" s="31" t="s">
        <v>3036</v>
      </c>
      <c r="M1383" s="31" t="s">
        <v>789</v>
      </c>
      <c r="N1383" s="34" t="s">
        <v>162</v>
      </c>
      <c r="O1383" s="35" t="s">
        <v>3142</v>
      </c>
      <c r="P1383" s="34"/>
      <c r="Q1383" s="36"/>
      <c r="R1383" s="36" t="s">
        <v>4055</v>
      </c>
      <c r="S1383" s="36" t="s">
        <v>4056</v>
      </c>
      <c r="T1383" s="31"/>
      <c r="U1383" s="31"/>
      <c r="V1383" s="31"/>
      <c r="W1383" s="31"/>
      <c r="X1383" s="31"/>
      <c r="Y1383" s="31"/>
      <c r="Z1383" s="31"/>
      <c r="AA1383" s="31"/>
      <c r="AB1383" s="31"/>
      <c r="AC1383" s="31"/>
      <c r="AD1383" s="31"/>
      <c r="AE1383" s="31"/>
      <c r="AF1383" s="31"/>
      <c r="AG1383" s="31"/>
      <c r="AH1383" s="31"/>
      <c r="AI1383" s="31"/>
      <c r="AJ1383" s="31"/>
      <c r="AK1383" s="31"/>
      <c r="AL1383" s="31"/>
      <c r="AM1383" s="31"/>
      <c r="AN1383" s="31"/>
      <c r="AO1383" s="31"/>
      <c r="AP1383" s="31"/>
      <c r="AQ1383" s="31"/>
      <c r="AR1383" s="31"/>
      <c r="AS1383" s="31"/>
      <c r="AT1383" s="31"/>
      <c r="AU1383" s="31"/>
      <c r="AV1383" s="31"/>
      <c r="AW1383" s="31"/>
    </row>
    <row r="1384" spans="2:49" hidden="1">
      <c r="B1384" s="28">
        <f t="shared" si="21"/>
        <v>1381</v>
      </c>
      <c r="C1384" s="55">
        <v>45580</v>
      </c>
      <c r="D1384" s="30" t="s">
        <v>1464</v>
      </c>
      <c r="E1384" s="30" t="s">
        <v>728</v>
      </c>
      <c r="F1384" s="30" t="s">
        <v>746</v>
      </c>
      <c r="G1384" s="31" t="s">
        <v>375</v>
      </c>
      <c r="H1384" s="31" t="s">
        <v>1538</v>
      </c>
      <c r="I1384" s="31" t="s">
        <v>3603</v>
      </c>
      <c r="J1384" s="31" t="s">
        <v>1539</v>
      </c>
      <c r="K1384" s="31" t="s">
        <v>2510</v>
      </c>
      <c r="L1384" s="31" t="s">
        <v>3048</v>
      </c>
      <c r="M1384" s="31" t="s">
        <v>3049</v>
      </c>
      <c r="N1384" s="34" t="s">
        <v>3050</v>
      </c>
      <c r="O1384" s="35"/>
      <c r="P1384" s="34">
        <v>1</v>
      </c>
      <c r="Q1384" s="36" t="s">
        <v>2281</v>
      </c>
      <c r="R1384" s="36" t="s">
        <v>4057</v>
      </c>
      <c r="S1384" s="36" t="s">
        <v>2712</v>
      </c>
      <c r="T1384" s="31"/>
      <c r="U1384" s="31"/>
      <c r="V1384" s="31"/>
      <c r="W1384" s="31"/>
      <c r="X1384" s="31"/>
      <c r="Y1384" s="31"/>
      <c r="Z1384" s="31"/>
      <c r="AA1384" s="31"/>
      <c r="AB1384" s="31"/>
      <c r="AC1384" s="31"/>
      <c r="AD1384" s="31"/>
      <c r="AE1384" s="31"/>
      <c r="AF1384" s="31"/>
      <c r="AG1384" s="31"/>
      <c r="AH1384" s="31"/>
      <c r="AI1384" s="31"/>
      <c r="AJ1384" s="31"/>
      <c r="AK1384" s="31"/>
      <c r="AL1384" s="31"/>
      <c r="AM1384" s="31"/>
      <c r="AN1384" s="31"/>
      <c r="AO1384" s="31"/>
      <c r="AP1384" s="31"/>
      <c r="AQ1384" s="31"/>
      <c r="AR1384" s="31"/>
      <c r="AS1384" s="31"/>
      <c r="AT1384" s="31"/>
      <c r="AU1384" s="31"/>
      <c r="AV1384" s="31"/>
      <c r="AW1384" s="31"/>
    </row>
    <row r="1385" spans="2:49" hidden="1">
      <c r="B1385" s="28">
        <f t="shared" si="21"/>
        <v>1382</v>
      </c>
      <c r="C1385" s="55">
        <v>45580</v>
      </c>
      <c r="D1385" s="30" t="s">
        <v>1464</v>
      </c>
      <c r="E1385" s="30" t="s">
        <v>728</v>
      </c>
      <c r="F1385" s="30" t="s">
        <v>746</v>
      </c>
      <c r="G1385" s="31" t="s">
        <v>1465</v>
      </c>
      <c r="H1385" s="31" t="s">
        <v>1538</v>
      </c>
      <c r="I1385" s="31" t="s">
        <v>1521</v>
      </c>
      <c r="J1385" s="31" t="s">
        <v>217</v>
      </c>
      <c r="K1385" s="31" t="s">
        <v>4058</v>
      </c>
      <c r="L1385" s="31" t="s">
        <v>3057</v>
      </c>
      <c r="M1385" s="31" t="s">
        <v>3058</v>
      </c>
      <c r="N1385" s="34" t="s">
        <v>686</v>
      </c>
      <c r="O1385" s="35" t="s">
        <v>3477</v>
      </c>
      <c r="P1385" s="34"/>
      <c r="Q1385" s="36" t="s">
        <v>2281</v>
      </c>
      <c r="R1385" s="36"/>
      <c r="S1385" s="36"/>
      <c r="T1385" s="31"/>
      <c r="U1385" s="31"/>
      <c r="V1385" s="31"/>
      <c r="W1385" s="31"/>
      <c r="X1385" s="31"/>
      <c r="Y1385" s="31"/>
      <c r="Z1385" s="31"/>
      <c r="AA1385" s="31"/>
      <c r="AB1385" s="31"/>
      <c r="AC1385" s="31"/>
      <c r="AD1385" s="31"/>
      <c r="AE1385" s="31"/>
      <c r="AF1385" s="31"/>
      <c r="AG1385" s="31"/>
      <c r="AH1385" s="31"/>
      <c r="AI1385" s="31"/>
      <c r="AJ1385" s="31"/>
      <c r="AK1385" s="31"/>
      <c r="AL1385" s="31"/>
      <c r="AM1385" s="31"/>
      <c r="AN1385" s="31"/>
      <c r="AO1385" s="31"/>
      <c r="AP1385" s="31"/>
      <c r="AQ1385" s="31"/>
      <c r="AR1385" s="31"/>
      <c r="AS1385" s="31"/>
      <c r="AT1385" s="31"/>
      <c r="AU1385" s="31"/>
      <c r="AV1385" s="31"/>
      <c r="AW1385" s="31"/>
    </row>
    <row r="1386" spans="2:49" hidden="1">
      <c r="B1386" s="28">
        <f t="shared" si="21"/>
        <v>1383</v>
      </c>
      <c r="C1386" s="55">
        <v>45580</v>
      </c>
      <c r="D1386" s="30" t="s">
        <v>1464</v>
      </c>
      <c r="E1386" s="30" t="s">
        <v>728</v>
      </c>
      <c r="F1386" s="30" t="s">
        <v>746</v>
      </c>
      <c r="G1386" s="31" t="s">
        <v>375</v>
      </c>
      <c r="H1386" s="31" t="s">
        <v>1565</v>
      </c>
      <c r="I1386" s="31" t="s">
        <v>1632</v>
      </c>
      <c r="J1386" s="31" t="s">
        <v>1633</v>
      </c>
      <c r="K1386" s="31" t="s">
        <v>4059</v>
      </c>
      <c r="L1386" s="31" t="s">
        <v>3057</v>
      </c>
      <c r="M1386" s="31" t="s">
        <v>3058</v>
      </c>
      <c r="N1386" s="34" t="s">
        <v>3059</v>
      </c>
      <c r="O1386" s="35" t="s">
        <v>3446</v>
      </c>
      <c r="P1386" s="34">
        <v>1</v>
      </c>
      <c r="Q1386" s="36" t="s">
        <v>2397</v>
      </c>
      <c r="R1386" s="36"/>
      <c r="S1386" s="36"/>
      <c r="T1386" s="31"/>
      <c r="U1386" s="31"/>
      <c r="V1386" s="31"/>
      <c r="W1386" s="31"/>
      <c r="X1386" s="31"/>
      <c r="Y1386" s="31"/>
      <c r="Z1386" s="31"/>
      <c r="AA1386" s="31">
        <v>1</v>
      </c>
      <c r="AB1386" s="31"/>
      <c r="AC1386" s="31"/>
      <c r="AD1386" s="31"/>
      <c r="AE1386" s="31"/>
      <c r="AF1386" s="31"/>
      <c r="AG1386" s="31"/>
      <c r="AH1386" s="31"/>
      <c r="AI1386" s="31"/>
      <c r="AJ1386" s="31"/>
      <c r="AK1386" s="31"/>
      <c r="AL1386" s="31"/>
      <c r="AM1386" s="31"/>
      <c r="AN1386" s="31"/>
      <c r="AO1386" s="31"/>
      <c r="AP1386" s="31"/>
      <c r="AQ1386" s="31"/>
      <c r="AR1386" s="31"/>
      <c r="AS1386" s="31"/>
      <c r="AT1386" s="31"/>
      <c r="AU1386" s="31"/>
      <c r="AV1386" s="31"/>
      <c r="AW1386" s="31"/>
    </row>
    <row r="1387" spans="2:49" hidden="1">
      <c r="B1387" s="28">
        <f t="shared" si="21"/>
        <v>1384</v>
      </c>
      <c r="C1387" s="55">
        <v>45580</v>
      </c>
      <c r="D1387" s="30" t="s">
        <v>1464</v>
      </c>
      <c r="E1387" s="30" t="s">
        <v>728</v>
      </c>
      <c r="F1387" s="30" t="s">
        <v>746</v>
      </c>
      <c r="G1387" s="31" t="s">
        <v>1465</v>
      </c>
      <c r="H1387" s="31" t="s">
        <v>1565</v>
      </c>
      <c r="I1387" s="31" t="s">
        <v>1632</v>
      </c>
      <c r="J1387" s="31" t="s">
        <v>1633</v>
      </c>
      <c r="K1387" s="31"/>
      <c r="L1387" s="31" t="s">
        <v>3130</v>
      </c>
      <c r="M1387" s="31" t="s">
        <v>3131</v>
      </c>
      <c r="N1387" s="34" t="s">
        <v>2194</v>
      </c>
      <c r="O1387" s="35" t="s">
        <v>3402</v>
      </c>
      <c r="P1387" s="34"/>
      <c r="Q1387" s="36" t="s">
        <v>2397</v>
      </c>
      <c r="R1387" s="36"/>
      <c r="S1387" s="36"/>
      <c r="T1387" s="31"/>
      <c r="U1387" s="31"/>
      <c r="V1387" s="31"/>
      <c r="W1387" s="31"/>
      <c r="X1387" s="31"/>
      <c r="Y1387" s="31"/>
      <c r="Z1387" s="31"/>
      <c r="AA1387" s="31"/>
      <c r="AB1387" s="31"/>
      <c r="AC1387" s="31"/>
      <c r="AD1387" s="31"/>
      <c r="AE1387" s="31"/>
      <c r="AF1387" s="31"/>
      <c r="AG1387" s="31"/>
      <c r="AH1387" s="31"/>
      <c r="AI1387" s="31"/>
      <c r="AJ1387" s="31"/>
      <c r="AK1387" s="31"/>
      <c r="AL1387" s="31"/>
      <c r="AM1387" s="31"/>
      <c r="AN1387" s="31"/>
      <c r="AO1387" s="31"/>
      <c r="AP1387" s="31"/>
      <c r="AQ1387" s="31"/>
      <c r="AR1387" s="31"/>
      <c r="AS1387" s="31"/>
      <c r="AT1387" s="31"/>
      <c r="AU1387" s="31"/>
      <c r="AV1387" s="31"/>
      <c r="AW1387" s="31"/>
    </row>
    <row r="1388" spans="2:49" hidden="1">
      <c r="B1388" s="28">
        <f t="shared" si="21"/>
        <v>1385</v>
      </c>
      <c r="C1388" s="55">
        <v>45580</v>
      </c>
      <c r="D1388" s="30" t="s">
        <v>1464</v>
      </c>
      <c r="E1388" s="30" t="s">
        <v>728</v>
      </c>
      <c r="F1388" s="30" t="s">
        <v>746</v>
      </c>
      <c r="G1388" s="31" t="s">
        <v>1465</v>
      </c>
      <c r="H1388" s="31" t="s">
        <v>1513</v>
      </c>
      <c r="I1388" s="31" t="s">
        <v>440</v>
      </c>
      <c r="J1388" s="31" t="s">
        <v>173</v>
      </c>
      <c r="K1388" s="31" t="s">
        <v>2930</v>
      </c>
      <c r="L1388" s="31" t="s">
        <v>3202</v>
      </c>
      <c r="M1388" s="31" t="s">
        <v>48</v>
      </c>
      <c r="N1388" s="34" t="s">
        <v>3074</v>
      </c>
      <c r="O1388" s="35" t="s">
        <v>3399</v>
      </c>
      <c r="P1388" s="34"/>
      <c r="Q1388" s="36" t="s">
        <v>2195</v>
      </c>
      <c r="R1388" s="36"/>
      <c r="S1388" s="36"/>
      <c r="T1388" s="31"/>
      <c r="U1388" s="31"/>
      <c r="V1388" s="31"/>
      <c r="W1388" s="31">
        <v>1</v>
      </c>
      <c r="X1388" s="31"/>
      <c r="Y1388" s="31"/>
      <c r="Z1388" s="31"/>
      <c r="AA1388" s="31"/>
      <c r="AB1388" s="31"/>
      <c r="AC1388" s="31"/>
      <c r="AD1388" s="31"/>
      <c r="AE1388" s="31"/>
      <c r="AF1388" s="31"/>
      <c r="AG1388" s="31"/>
      <c r="AH1388" s="31"/>
      <c r="AI1388" s="31"/>
      <c r="AJ1388" s="31"/>
      <c r="AK1388" s="31"/>
      <c r="AL1388" s="31"/>
      <c r="AM1388" s="31"/>
      <c r="AN1388" s="31"/>
      <c r="AO1388" s="31"/>
      <c r="AP1388" s="31"/>
      <c r="AQ1388" s="31"/>
      <c r="AR1388" s="31"/>
      <c r="AS1388" s="31"/>
      <c r="AT1388" s="31"/>
      <c r="AU1388" s="31"/>
      <c r="AV1388" s="31"/>
      <c r="AW1388" s="31"/>
    </row>
    <row r="1389" spans="2:49" hidden="1">
      <c r="B1389" s="28">
        <f t="shared" si="21"/>
        <v>1386</v>
      </c>
      <c r="C1389" s="55">
        <v>45580</v>
      </c>
      <c r="D1389" s="30" t="s">
        <v>1464</v>
      </c>
      <c r="E1389" s="30" t="s">
        <v>728</v>
      </c>
      <c r="F1389" s="30" t="s">
        <v>746</v>
      </c>
      <c r="G1389" s="31" t="s">
        <v>1465</v>
      </c>
      <c r="H1389" s="31" t="s">
        <v>1513</v>
      </c>
      <c r="I1389" s="31" t="s">
        <v>440</v>
      </c>
      <c r="J1389" s="31" t="s">
        <v>173</v>
      </c>
      <c r="K1389" s="31"/>
      <c r="L1389" s="31" t="s">
        <v>3130</v>
      </c>
      <c r="M1389" s="31" t="s">
        <v>3131</v>
      </c>
      <c r="N1389" s="34" t="s">
        <v>2194</v>
      </c>
      <c r="O1389" s="35" t="s">
        <v>3402</v>
      </c>
      <c r="P1389" s="34"/>
      <c r="Q1389" s="36" t="s">
        <v>2195</v>
      </c>
      <c r="R1389" s="36"/>
      <c r="S1389" s="36"/>
      <c r="T1389" s="31"/>
      <c r="U1389" s="31"/>
      <c r="V1389" s="31"/>
      <c r="W1389" s="31"/>
      <c r="X1389" s="31"/>
      <c r="Y1389" s="31"/>
      <c r="Z1389" s="31"/>
      <c r="AA1389" s="31"/>
      <c r="AB1389" s="31"/>
      <c r="AC1389" s="31"/>
      <c r="AD1389" s="31"/>
      <c r="AE1389" s="31"/>
      <c r="AF1389" s="31"/>
      <c r="AG1389" s="31"/>
      <c r="AH1389" s="31"/>
      <c r="AI1389" s="31"/>
      <c r="AJ1389" s="31"/>
      <c r="AK1389" s="31"/>
      <c r="AL1389" s="31"/>
      <c r="AM1389" s="31"/>
      <c r="AN1389" s="31"/>
      <c r="AO1389" s="31"/>
      <c r="AP1389" s="31"/>
      <c r="AQ1389" s="31"/>
      <c r="AR1389" s="31"/>
      <c r="AS1389" s="31"/>
      <c r="AT1389" s="31"/>
      <c r="AU1389" s="31"/>
      <c r="AV1389" s="31"/>
      <c r="AW1389" s="31"/>
    </row>
    <row r="1390" spans="2:49" hidden="1">
      <c r="B1390" s="28">
        <f t="shared" si="21"/>
        <v>1387</v>
      </c>
      <c r="C1390" s="55">
        <v>45581</v>
      </c>
      <c r="D1390" s="30" t="s">
        <v>1464</v>
      </c>
      <c r="E1390" s="30" t="s">
        <v>728</v>
      </c>
      <c r="F1390" s="30" t="s">
        <v>746</v>
      </c>
      <c r="G1390" s="31" t="s">
        <v>375</v>
      </c>
      <c r="H1390" s="31" t="s">
        <v>1546</v>
      </c>
      <c r="I1390" s="31" t="s">
        <v>1477</v>
      </c>
      <c r="J1390" s="31" t="s">
        <v>1478</v>
      </c>
      <c r="K1390" s="31" t="s">
        <v>3100</v>
      </c>
      <c r="L1390" s="31" t="s">
        <v>3048</v>
      </c>
      <c r="M1390" s="31" t="s">
        <v>3049</v>
      </c>
      <c r="N1390" s="34" t="s">
        <v>686</v>
      </c>
      <c r="O1390" s="35" t="s">
        <v>4060</v>
      </c>
      <c r="P1390" s="34">
        <v>1</v>
      </c>
      <c r="Q1390" s="36"/>
      <c r="R1390" s="36"/>
      <c r="S1390" s="36"/>
      <c r="T1390" s="31"/>
      <c r="U1390" s="31"/>
      <c r="V1390" s="31"/>
      <c r="W1390" s="31"/>
      <c r="X1390" s="31"/>
      <c r="Y1390" s="31"/>
      <c r="Z1390" s="31"/>
      <c r="AA1390" s="31"/>
      <c r="AB1390" s="31"/>
      <c r="AC1390" s="31"/>
      <c r="AD1390" s="31"/>
      <c r="AE1390" s="31"/>
      <c r="AF1390" s="31"/>
      <c r="AG1390" s="31"/>
      <c r="AH1390" s="31"/>
      <c r="AI1390" s="31"/>
      <c r="AJ1390" s="31"/>
      <c r="AK1390" s="31"/>
      <c r="AL1390" s="31"/>
      <c r="AM1390" s="31"/>
      <c r="AN1390" s="31"/>
      <c r="AO1390" s="31"/>
      <c r="AP1390" s="31"/>
      <c r="AQ1390" s="31"/>
      <c r="AR1390" s="31"/>
      <c r="AS1390" s="31"/>
      <c r="AT1390" s="31"/>
      <c r="AU1390" s="31"/>
      <c r="AV1390" s="31"/>
      <c r="AW1390" s="31"/>
    </row>
    <row r="1391" spans="2:49" hidden="1">
      <c r="B1391" s="28">
        <f t="shared" si="21"/>
        <v>1388</v>
      </c>
      <c r="C1391" s="55">
        <v>45581</v>
      </c>
      <c r="D1391" s="30" t="s">
        <v>1464</v>
      </c>
      <c r="E1391" s="30" t="s">
        <v>728</v>
      </c>
      <c r="F1391" s="30" t="s">
        <v>746</v>
      </c>
      <c r="G1391" s="31" t="s">
        <v>375</v>
      </c>
      <c r="H1391" s="31" t="s">
        <v>1538</v>
      </c>
      <c r="I1391" s="31" t="s">
        <v>1527</v>
      </c>
      <c r="J1391" s="31" t="s">
        <v>1668</v>
      </c>
      <c r="K1391" s="31" t="s">
        <v>3281</v>
      </c>
      <c r="L1391" s="31" t="s">
        <v>1113</v>
      </c>
      <c r="M1391" s="31" t="s">
        <v>582</v>
      </c>
      <c r="N1391" s="34" t="s">
        <v>583</v>
      </c>
      <c r="O1391" s="35"/>
      <c r="P1391" s="34">
        <v>1</v>
      </c>
      <c r="Q1391" s="36" t="s">
        <v>2281</v>
      </c>
      <c r="R1391" s="36"/>
      <c r="S1391" s="36"/>
      <c r="T1391" s="31">
        <v>1</v>
      </c>
      <c r="U1391" s="31"/>
      <c r="V1391" s="31"/>
      <c r="W1391" s="31"/>
      <c r="X1391" s="31"/>
      <c r="Y1391" s="31"/>
      <c r="Z1391" s="31"/>
      <c r="AA1391" s="31"/>
      <c r="AB1391" s="31"/>
      <c r="AC1391" s="31"/>
      <c r="AD1391" s="31"/>
      <c r="AE1391" s="31"/>
      <c r="AF1391" s="31"/>
      <c r="AG1391" s="31"/>
      <c r="AH1391" s="31"/>
      <c r="AI1391" s="31"/>
      <c r="AJ1391" s="31"/>
      <c r="AK1391" s="31"/>
      <c r="AL1391" s="31"/>
      <c r="AM1391" s="31"/>
      <c r="AN1391" s="31"/>
      <c r="AO1391" s="31"/>
      <c r="AP1391" s="31"/>
      <c r="AQ1391" s="31"/>
      <c r="AR1391" s="31"/>
      <c r="AS1391" s="31"/>
      <c r="AT1391" s="31"/>
      <c r="AU1391" s="31"/>
      <c r="AV1391" s="31"/>
      <c r="AW1391" s="31"/>
    </row>
    <row r="1392" spans="2:49" hidden="1">
      <c r="B1392" s="28">
        <f t="shared" si="21"/>
        <v>1389</v>
      </c>
      <c r="C1392" s="55">
        <v>45581</v>
      </c>
      <c r="D1392" s="30" t="s">
        <v>1464</v>
      </c>
      <c r="E1392" s="30" t="s">
        <v>728</v>
      </c>
      <c r="F1392" s="30" t="s">
        <v>746</v>
      </c>
      <c r="G1392" s="31" t="s">
        <v>375</v>
      </c>
      <c r="H1392" s="31" t="s">
        <v>1565</v>
      </c>
      <c r="I1392" s="31" t="s">
        <v>1566</v>
      </c>
      <c r="J1392" s="31" t="s">
        <v>1572</v>
      </c>
      <c r="K1392" s="31" t="s">
        <v>3890</v>
      </c>
      <c r="L1392" s="31" t="s">
        <v>3036</v>
      </c>
      <c r="M1392" s="31" t="s">
        <v>636</v>
      </c>
      <c r="N1392" s="34" t="s">
        <v>162</v>
      </c>
      <c r="O1392" s="35" t="s">
        <v>3673</v>
      </c>
      <c r="P1392" s="34">
        <v>1</v>
      </c>
      <c r="Q1392" s="36" t="s">
        <v>2397</v>
      </c>
      <c r="R1392" s="36" t="s">
        <v>4061</v>
      </c>
      <c r="S1392" s="36" t="s">
        <v>4062</v>
      </c>
      <c r="T1392" s="31"/>
      <c r="U1392" s="31"/>
      <c r="V1392" s="31"/>
      <c r="W1392" s="31"/>
      <c r="X1392" s="31"/>
      <c r="Y1392" s="31"/>
      <c r="Z1392" s="31"/>
      <c r="AA1392" s="31"/>
      <c r="AB1392" s="31"/>
      <c r="AC1392" s="31"/>
      <c r="AD1392" s="31"/>
      <c r="AE1392" s="31"/>
      <c r="AF1392" s="31"/>
      <c r="AG1392" s="31"/>
      <c r="AH1392" s="31"/>
      <c r="AI1392" s="31"/>
      <c r="AJ1392" s="31"/>
      <c r="AK1392" s="31"/>
      <c r="AL1392" s="31"/>
      <c r="AM1392" s="31"/>
      <c r="AN1392" s="31"/>
      <c r="AO1392" s="31"/>
      <c r="AP1392" s="31"/>
      <c r="AQ1392" s="31"/>
      <c r="AR1392" s="31"/>
      <c r="AS1392" s="31"/>
      <c r="AT1392" s="31"/>
      <c r="AU1392" s="31"/>
      <c r="AV1392" s="31"/>
      <c r="AW1392" s="31"/>
    </row>
    <row r="1393" spans="2:49" hidden="1">
      <c r="B1393" s="28">
        <f t="shared" si="21"/>
        <v>1390</v>
      </c>
      <c r="C1393" s="55">
        <v>45581</v>
      </c>
      <c r="D1393" s="30" t="s">
        <v>1464</v>
      </c>
      <c r="E1393" s="30" t="s">
        <v>728</v>
      </c>
      <c r="F1393" s="30" t="s">
        <v>746</v>
      </c>
      <c r="G1393" s="31" t="s">
        <v>1465</v>
      </c>
      <c r="H1393" s="31" t="s">
        <v>1565</v>
      </c>
      <c r="I1393" s="31" t="s">
        <v>1995</v>
      </c>
      <c r="J1393" s="31" t="s">
        <v>1996</v>
      </c>
      <c r="K1393" s="31"/>
      <c r="L1393" s="31" t="s">
        <v>3130</v>
      </c>
      <c r="M1393" s="31" t="s">
        <v>3131</v>
      </c>
      <c r="N1393" s="34" t="s">
        <v>2194</v>
      </c>
      <c r="O1393" s="35" t="s">
        <v>3402</v>
      </c>
      <c r="P1393" s="34"/>
      <c r="Q1393" s="36" t="s">
        <v>2397</v>
      </c>
      <c r="R1393" s="36"/>
      <c r="S1393" s="36"/>
      <c r="T1393" s="31"/>
      <c r="U1393" s="31"/>
      <c r="V1393" s="31"/>
      <c r="W1393" s="31"/>
      <c r="X1393" s="31"/>
      <c r="Y1393" s="31"/>
      <c r="Z1393" s="31"/>
      <c r="AA1393" s="31"/>
      <c r="AB1393" s="31"/>
      <c r="AC1393" s="31"/>
      <c r="AD1393" s="31"/>
      <c r="AE1393" s="31"/>
      <c r="AF1393" s="31"/>
      <c r="AG1393" s="31"/>
      <c r="AH1393" s="31"/>
      <c r="AI1393" s="31"/>
      <c r="AJ1393" s="31"/>
      <c r="AK1393" s="31"/>
      <c r="AL1393" s="31"/>
      <c r="AM1393" s="31"/>
      <c r="AN1393" s="31"/>
      <c r="AO1393" s="31"/>
      <c r="AP1393" s="31"/>
      <c r="AQ1393" s="31"/>
      <c r="AR1393" s="31"/>
      <c r="AS1393" s="31"/>
      <c r="AT1393" s="31"/>
      <c r="AU1393" s="31"/>
      <c r="AV1393" s="31"/>
      <c r="AW1393" s="31"/>
    </row>
    <row r="1394" spans="2:49" hidden="1">
      <c r="B1394" s="28">
        <f t="shared" si="21"/>
        <v>1391</v>
      </c>
      <c r="C1394" s="55">
        <v>45581</v>
      </c>
      <c r="D1394" s="30" t="s">
        <v>1464</v>
      </c>
      <c r="E1394" s="30" t="s">
        <v>728</v>
      </c>
      <c r="F1394" s="30" t="s">
        <v>746</v>
      </c>
      <c r="G1394" s="31" t="s">
        <v>375</v>
      </c>
      <c r="H1394" s="31" t="s">
        <v>1513</v>
      </c>
      <c r="I1394" s="31" t="s">
        <v>440</v>
      </c>
      <c r="J1394" s="31" t="s">
        <v>441</v>
      </c>
      <c r="K1394" s="31" t="s">
        <v>2544</v>
      </c>
      <c r="L1394" s="31" t="s">
        <v>3048</v>
      </c>
      <c r="M1394" s="31" t="s">
        <v>3049</v>
      </c>
      <c r="N1394" s="34" t="s">
        <v>3087</v>
      </c>
      <c r="O1394" s="35" t="s">
        <v>3399</v>
      </c>
      <c r="P1394" s="34">
        <v>1</v>
      </c>
      <c r="Q1394" s="36" t="s">
        <v>2195</v>
      </c>
      <c r="R1394" s="36"/>
      <c r="S1394" s="36"/>
      <c r="T1394" s="31"/>
      <c r="U1394" s="31"/>
      <c r="V1394" s="31"/>
      <c r="W1394" s="31"/>
      <c r="X1394" s="31"/>
      <c r="Y1394" s="31"/>
      <c r="Z1394" s="31"/>
      <c r="AA1394" s="31"/>
      <c r="AB1394" s="31"/>
      <c r="AC1394" s="31"/>
      <c r="AD1394" s="31"/>
      <c r="AE1394" s="31">
        <v>1</v>
      </c>
      <c r="AF1394" s="31"/>
      <c r="AG1394" s="31"/>
      <c r="AH1394" s="31"/>
      <c r="AI1394" s="31"/>
      <c r="AJ1394" s="31"/>
      <c r="AK1394" s="31"/>
      <c r="AL1394" s="31"/>
      <c r="AM1394" s="31"/>
      <c r="AN1394" s="31"/>
      <c r="AO1394" s="31"/>
      <c r="AP1394" s="31"/>
      <c r="AQ1394" s="31"/>
      <c r="AR1394" s="31"/>
      <c r="AS1394" s="31"/>
      <c r="AT1394" s="31"/>
      <c r="AU1394" s="31"/>
      <c r="AV1394" s="31"/>
      <c r="AW1394" s="31"/>
    </row>
    <row r="1395" spans="2:49" hidden="1">
      <c r="B1395" s="28">
        <f t="shared" si="21"/>
        <v>1392</v>
      </c>
      <c r="C1395" s="55">
        <v>45581</v>
      </c>
      <c r="D1395" s="30" t="s">
        <v>1464</v>
      </c>
      <c r="E1395" s="30" t="s">
        <v>728</v>
      </c>
      <c r="F1395" s="30" t="s">
        <v>746</v>
      </c>
      <c r="G1395" s="31" t="s">
        <v>1465</v>
      </c>
      <c r="H1395" s="31" t="s">
        <v>1513</v>
      </c>
      <c r="I1395" s="31" t="s">
        <v>440</v>
      </c>
      <c r="J1395" s="31" t="s">
        <v>441</v>
      </c>
      <c r="K1395" s="31"/>
      <c r="L1395" s="31" t="s">
        <v>3130</v>
      </c>
      <c r="M1395" s="31" t="s">
        <v>3131</v>
      </c>
      <c r="N1395" s="34" t="s">
        <v>2194</v>
      </c>
      <c r="O1395" s="35" t="s">
        <v>3402</v>
      </c>
      <c r="P1395" s="34"/>
      <c r="Q1395" s="36" t="s">
        <v>2195</v>
      </c>
      <c r="R1395" s="36"/>
      <c r="S1395" s="36"/>
      <c r="T1395" s="31"/>
      <c r="U1395" s="31"/>
      <c r="V1395" s="31"/>
      <c r="W1395" s="31"/>
      <c r="X1395" s="31"/>
      <c r="Y1395" s="31"/>
      <c r="Z1395" s="31"/>
      <c r="AA1395" s="31"/>
      <c r="AB1395" s="31"/>
      <c r="AC1395" s="31"/>
      <c r="AD1395" s="31"/>
      <c r="AE1395" s="31"/>
      <c r="AF1395" s="31"/>
      <c r="AG1395" s="31"/>
      <c r="AH1395" s="31"/>
      <c r="AI1395" s="31"/>
      <c r="AJ1395" s="31"/>
      <c r="AK1395" s="31"/>
      <c r="AL1395" s="31"/>
      <c r="AM1395" s="31"/>
      <c r="AN1395" s="31"/>
      <c r="AO1395" s="31"/>
      <c r="AP1395" s="31"/>
      <c r="AQ1395" s="31"/>
      <c r="AR1395" s="31"/>
      <c r="AS1395" s="31"/>
      <c r="AT1395" s="31"/>
      <c r="AU1395" s="31"/>
      <c r="AV1395" s="31"/>
      <c r="AW1395" s="31"/>
    </row>
    <row r="1396" spans="2:49" hidden="1">
      <c r="B1396" s="28">
        <f t="shared" si="21"/>
        <v>1393</v>
      </c>
      <c r="C1396" s="55">
        <v>45582</v>
      </c>
      <c r="D1396" s="30" t="s">
        <v>1464</v>
      </c>
      <c r="E1396" s="30" t="s">
        <v>728</v>
      </c>
      <c r="F1396" s="30" t="s">
        <v>751</v>
      </c>
      <c r="G1396" s="31" t="s">
        <v>375</v>
      </c>
      <c r="H1396" s="31" t="s">
        <v>1565</v>
      </c>
      <c r="I1396" s="31" t="s">
        <v>2755</v>
      </c>
      <c r="J1396" s="31" t="s">
        <v>640</v>
      </c>
      <c r="K1396" s="31" t="s">
        <v>4063</v>
      </c>
      <c r="L1396" s="31" t="s">
        <v>1113</v>
      </c>
      <c r="M1396" s="31" t="s">
        <v>582</v>
      </c>
      <c r="N1396" s="34" t="s">
        <v>583</v>
      </c>
      <c r="O1396" s="35" t="s">
        <v>3383</v>
      </c>
      <c r="P1396" s="34">
        <v>1</v>
      </c>
      <c r="Q1396" s="36" t="s">
        <v>2397</v>
      </c>
      <c r="R1396" s="36"/>
      <c r="S1396" s="36"/>
      <c r="T1396" s="31">
        <v>1</v>
      </c>
      <c r="U1396" s="31"/>
      <c r="V1396" s="31"/>
      <c r="W1396" s="31"/>
      <c r="X1396" s="31"/>
      <c r="Y1396" s="31"/>
      <c r="Z1396" s="31"/>
      <c r="AA1396" s="31"/>
      <c r="AB1396" s="31"/>
      <c r="AC1396" s="31"/>
      <c r="AD1396" s="31"/>
      <c r="AE1396" s="31"/>
      <c r="AF1396" s="31"/>
      <c r="AG1396" s="31"/>
      <c r="AH1396" s="31"/>
      <c r="AI1396" s="31"/>
      <c r="AJ1396" s="31"/>
      <c r="AK1396" s="31"/>
      <c r="AL1396" s="31"/>
      <c r="AM1396" s="31"/>
      <c r="AN1396" s="31"/>
      <c r="AO1396" s="31"/>
      <c r="AP1396" s="31"/>
      <c r="AQ1396" s="31"/>
      <c r="AR1396" s="31"/>
      <c r="AS1396" s="31"/>
      <c r="AT1396" s="31"/>
      <c r="AU1396" s="31"/>
      <c r="AV1396" s="31"/>
      <c r="AW1396" s="31"/>
    </row>
    <row r="1397" spans="2:49" hidden="1">
      <c r="B1397" s="28">
        <f t="shared" si="21"/>
        <v>1394</v>
      </c>
      <c r="C1397" s="55">
        <v>45582</v>
      </c>
      <c r="D1397" s="30" t="s">
        <v>1464</v>
      </c>
      <c r="E1397" s="30" t="s">
        <v>728</v>
      </c>
      <c r="F1397" s="30" t="s">
        <v>751</v>
      </c>
      <c r="G1397" s="31" t="s">
        <v>375</v>
      </c>
      <c r="H1397" s="31" t="s">
        <v>1565</v>
      </c>
      <c r="I1397" s="31" t="s">
        <v>1509</v>
      </c>
      <c r="J1397" s="31" t="s">
        <v>341</v>
      </c>
      <c r="K1397" s="31" t="s">
        <v>4064</v>
      </c>
      <c r="L1397" s="31" t="s">
        <v>3054</v>
      </c>
      <c r="M1397" s="31" t="s">
        <v>3078</v>
      </c>
      <c r="N1397" s="34" t="s">
        <v>620</v>
      </c>
      <c r="O1397" s="35" t="s">
        <v>2467</v>
      </c>
      <c r="P1397" s="34">
        <v>1</v>
      </c>
      <c r="Q1397" s="36" t="s">
        <v>2397</v>
      </c>
      <c r="R1397" s="36"/>
      <c r="S1397" s="36"/>
      <c r="T1397" s="31"/>
      <c r="U1397" s="31"/>
      <c r="V1397" s="31">
        <v>1</v>
      </c>
      <c r="W1397" s="31"/>
      <c r="X1397" s="31"/>
      <c r="Y1397" s="31"/>
      <c r="Z1397" s="31"/>
      <c r="AA1397" s="31"/>
      <c r="AB1397" s="31"/>
      <c r="AC1397" s="31"/>
      <c r="AD1397" s="31"/>
      <c r="AE1397" s="31"/>
      <c r="AF1397" s="31"/>
      <c r="AG1397" s="31"/>
      <c r="AH1397" s="31"/>
      <c r="AI1397" s="31"/>
      <c r="AJ1397" s="31"/>
      <c r="AK1397" s="31"/>
      <c r="AL1397" s="31"/>
      <c r="AM1397" s="31"/>
      <c r="AN1397" s="31"/>
      <c r="AO1397" s="31"/>
      <c r="AP1397" s="31"/>
      <c r="AQ1397" s="31"/>
      <c r="AR1397" s="31"/>
      <c r="AS1397" s="31"/>
      <c r="AT1397" s="31"/>
      <c r="AU1397" s="31"/>
      <c r="AV1397" s="31"/>
      <c r="AW1397" s="31"/>
    </row>
    <row r="1398" spans="2:49" hidden="1">
      <c r="B1398" s="28">
        <f t="shared" si="21"/>
        <v>1395</v>
      </c>
      <c r="C1398" s="55">
        <v>45582</v>
      </c>
      <c r="D1398" s="30" t="s">
        <v>1464</v>
      </c>
      <c r="E1398" s="30" t="s">
        <v>728</v>
      </c>
      <c r="F1398" s="30" t="s">
        <v>751</v>
      </c>
      <c r="G1398" s="31" t="s">
        <v>1465</v>
      </c>
      <c r="H1398" s="31" t="s">
        <v>1513</v>
      </c>
      <c r="I1398" s="31" t="s">
        <v>440</v>
      </c>
      <c r="J1398" s="31" t="s">
        <v>816</v>
      </c>
      <c r="K1398" s="31" t="s">
        <v>1962</v>
      </c>
      <c r="L1398" s="31" t="s">
        <v>1265</v>
      </c>
      <c r="M1398" s="31" t="s">
        <v>2377</v>
      </c>
      <c r="N1398" s="34" t="s">
        <v>505</v>
      </c>
      <c r="O1398" s="35" t="s">
        <v>2472</v>
      </c>
      <c r="P1398" s="34"/>
      <c r="Q1398" s="36" t="s">
        <v>2195</v>
      </c>
      <c r="R1398" s="36" t="s">
        <v>4065</v>
      </c>
      <c r="S1398" s="36" t="s">
        <v>4066</v>
      </c>
      <c r="T1398" s="31"/>
      <c r="U1398" s="31"/>
      <c r="V1398" s="31"/>
      <c r="W1398" s="31"/>
      <c r="X1398" s="31"/>
      <c r="Y1398" s="31"/>
      <c r="Z1398" s="31"/>
      <c r="AA1398" s="31"/>
      <c r="AB1398" s="31"/>
      <c r="AC1398" s="31"/>
      <c r="AD1398" s="31"/>
      <c r="AE1398" s="31"/>
      <c r="AF1398" s="31"/>
      <c r="AG1398" s="31"/>
      <c r="AH1398" s="31"/>
      <c r="AI1398" s="31"/>
      <c r="AJ1398" s="31"/>
      <c r="AK1398" s="31"/>
      <c r="AL1398" s="31"/>
      <c r="AM1398" s="31"/>
      <c r="AN1398" s="31"/>
      <c r="AO1398" s="31"/>
      <c r="AP1398" s="31"/>
      <c r="AQ1398" s="31"/>
      <c r="AR1398" s="31"/>
      <c r="AS1398" s="31"/>
      <c r="AT1398" s="31"/>
      <c r="AU1398" s="31"/>
      <c r="AV1398" s="31"/>
      <c r="AW1398" s="31"/>
    </row>
    <row r="1399" spans="2:49" hidden="1">
      <c r="B1399" s="28">
        <f t="shared" si="21"/>
        <v>1396</v>
      </c>
      <c r="C1399" s="55">
        <v>45582</v>
      </c>
      <c r="D1399" s="30" t="s">
        <v>1464</v>
      </c>
      <c r="E1399" s="30" t="s">
        <v>728</v>
      </c>
      <c r="F1399" s="30" t="s">
        <v>751</v>
      </c>
      <c r="G1399" s="31" t="s">
        <v>1465</v>
      </c>
      <c r="H1399" s="31" t="s">
        <v>1513</v>
      </c>
      <c r="I1399" s="31" t="s">
        <v>440</v>
      </c>
      <c r="J1399" s="31" t="s">
        <v>173</v>
      </c>
      <c r="K1399" s="31" t="s">
        <v>2475</v>
      </c>
      <c r="L1399" s="31" t="s">
        <v>1265</v>
      </c>
      <c r="M1399" s="31" t="s">
        <v>3067</v>
      </c>
      <c r="N1399" s="34" t="s">
        <v>513</v>
      </c>
      <c r="O1399" s="35" t="s">
        <v>2490</v>
      </c>
      <c r="P1399" s="34"/>
      <c r="Q1399" s="36" t="s">
        <v>2195</v>
      </c>
      <c r="R1399" s="36"/>
      <c r="S1399" s="36"/>
      <c r="T1399" s="31"/>
      <c r="U1399" s="31"/>
      <c r="V1399" s="31"/>
      <c r="W1399" s="31"/>
      <c r="X1399" s="31"/>
      <c r="Y1399" s="31"/>
      <c r="Z1399" s="31"/>
      <c r="AA1399" s="31"/>
      <c r="AB1399" s="31"/>
      <c r="AC1399" s="31"/>
      <c r="AD1399" s="31"/>
      <c r="AE1399" s="31"/>
      <c r="AF1399" s="31"/>
      <c r="AG1399" s="31"/>
      <c r="AH1399" s="31"/>
      <c r="AI1399" s="31"/>
      <c r="AJ1399" s="31"/>
      <c r="AK1399" s="31"/>
      <c r="AL1399" s="31"/>
      <c r="AM1399" s="31"/>
      <c r="AN1399" s="31"/>
      <c r="AO1399" s="31"/>
      <c r="AP1399" s="31"/>
      <c r="AQ1399" s="31"/>
      <c r="AR1399" s="31"/>
      <c r="AS1399" s="31"/>
      <c r="AT1399" s="31"/>
      <c r="AU1399" s="31"/>
      <c r="AV1399" s="31"/>
      <c r="AW1399" s="31"/>
    </row>
    <row r="1400" spans="2:49" hidden="1">
      <c r="B1400" s="28">
        <f t="shared" si="21"/>
        <v>1397</v>
      </c>
      <c r="C1400" s="55">
        <v>45582</v>
      </c>
      <c r="D1400" s="30" t="s">
        <v>1464</v>
      </c>
      <c r="E1400" s="30" t="s">
        <v>728</v>
      </c>
      <c r="F1400" s="30" t="s">
        <v>751</v>
      </c>
      <c r="G1400" s="31" t="s">
        <v>375</v>
      </c>
      <c r="H1400" s="31" t="s">
        <v>1538</v>
      </c>
      <c r="I1400" s="31" t="s">
        <v>1521</v>
      </c>
      <c r="J1400" s="31" t="s">
        <v>217</v>
      </c>
      <c r="K1400" s="31" t="s">
        <v>4067</v>
      </c>
      <c r="L1400" s="31" t="s">
        <v>3048</v>
      </c>
      <c r="M1400" s="31" t="s">
        <v>3049</v>
      </c>
      <c r="N1400" s="34" t="s">
        <v>3050</v>
      </c>
      <c r="O1400" s="34" t="s">
        <v>4068</v>
      </c>
      <c r="P1400" s="34">
        <v>1</v>
      </c>
      <c r="Q1400" s="36" t="s">
        <v>2281</v>
      </c>
      <c r="R1400" s="36" t="s">
        <v>4069</v>
      </c>
      <c r="S1400" s="36" t="s">
        <v>4070</v>
      </c>
      <c r="T1400" s="31"/>
      <c r="U1400" s="31"/>
      <c r="V1400" s="31"/>
      <c r="W1400" s="31"/>
      <c r="X1400" s="31"/>
      <c r="Y1400" s="31"/>
      <c r="Z1400" s="31"/>
      <c r="AA1400" s="31"/>
      <c r="AB1400" s="31"/>
      <c r="AC1400" s="31"/>
      <c r="AD1400" s="31"/>
      <c r="AE1400" s="31"/>
      <c r="AF1400" s="31"/>
      <c r="AG1400" s="31"/>
      <c r="AH1400" s="31"/>
      <c r="AI1400" s="31"/>
      <c r="AJ1400" s="31"/>
      <c r="AK1400" s="31"/>
      <c r="AL1400" s="31"/>
      <c r="AM1400" s="31"/>
      <c r="AN1400" s="31"/>
      <c r="AO1400" s="31"/>
      <c r="AP1400" s="31"/>
      <c r="AQ1400" s="31"/>
      <c r="AR1400" s="31"/>
      <c r="AS1400" s="31"/>
      <c r="AT1400" s="31"/>
      <c r="AU1400" s="31"/>
      <c r="AV1400" s="31"/>
      <c r="AW1400" s="31"/>
    </row>
    <row r="1401" spans="2:49" hidden="1">
      <c r="B1401" s="28">
        <f t="shared" si="21"/>
        <v>1398</v>
      </c>
      <c r="C1401" s="55">
        <v>45583</v>
      </c>
      <c r="D1401" s="30" t="s">
        <v>1464</v>
      </c>
      <c r="E1401" s="30" t="s">
        <v>728</v>
      </c>
      <c r="F1401" s="30" t="s">
        <v>751</v>
      </c>
      <c r="G1401" s="31" t="s">
        <v>1465</v>
      </c>
      <c r="H1401" s="31" t="s">
        <v>1565</v>
      </c>
      <c r="I1401" s="31" t="s">
        <v>1707</v>
      </c>
      <c r="J1401" s="31" t="s">
        <v>1619</v>
      </c>
      <c r="K1401" s="31" t="s">
        <v>2872</v>
      </c>
      <c r="L1401" s="31" t="s">
        <v>1265</v>
      </c>
      <c r="M1401" s="31" t="s">
        <v>3091</v>
      </c>
      <c r="N1401" s="34" t="s">
        <v>505</v>
      </c>
      <c r="O1401" s="35" t="s">
        <v>2494</v>
      </c>
      <c r="P1401" s="34"/>
      <c r="Q1401" s="36" t="s">
        <v>2397</v>
      </c>
      <c r="R1401" s="36" t="s">
        <v>4071</v>
      </c>
      <c r="S1401" s="36" t="s">
        <v>4072</v>
      </c>
      <c r="T1401" s="31"/>
      <c r="U1401" s="31"/>
      <c r="V1401" s="31"/>
      <c r="W1401" s="31"/>
      <c r="X1401" s="31"/>
      <c r="Y1401" s="31"/>
      <c r="Z1401" s="31"/>
      <c r="AA1401" s="31"/>
      <c r="AB1401" s="31"/>
      <c r="AC1401" s="31"/>
      <c r="AD1401" s="31"/>
      <c r="AE1401" s="31"/>
      <c r="AF1401" s="31"/>
      <c r="AG1401" s="31"/>
      <c r="AH1401" s="31"/>
      <c r="AI1401" s="31"/>
      <c r="AJ1401" s="31"/>
      <c r="AK1401" s="31"/>
      <c r="AL1401" s="31"/>
      <c r="AM1401" s="31"/>
      <c r="AN1401" s="31"/>
      <c r="AO1401" s="31"/>
      <c r="AP1401" s="31"/>
      <c r="AQ1401" s="31"/>
      <c r="AR1401" s="31"/>
      <c r="AS1401" s="31"/>
      <c r="AT1401" s="31"/>
      <c r="AU1401" s="31"/>
      <c r="AV1401" s="31"/>
      <c r="AW1401" s="31"/>
    </row>
    <row r="1402" spans="2:49" hidden="1">
      <c r="B1402" s="28">
        <f t="shared" si="21"/>
        <v>1399</v>
      </c>
      <c r="C1402" s="55">
        <v>45583</v>
      </c>
      <c r="D1402" s="30" t="s">
        <v>1464</v>
      </c>
      <c r="E1402" s="30" t="s">
        <v>728</v>
      </c>
      <c r="F1402" s="30" t="s">
        <v>751</v>
      </c>
      <c r="G1402" s="31" t="s">
        <v>1465</v>
      </c>
      <c r="H1402" s="31" t="s">
        <v>1565</v>
      </c>
      <c r="I1402" s="31" t="s">
        <v>1509</v>
      </c>
      <c r="J1402" s="31" t="s">
        <v>1627</v>
      </c>
      <c r="K1402" s="31" t="s">
        <v>4073</v>
      </c>
      <c r="L1402" s="31" t="s">
        <v>1265</v>
      </c>
      <c r="M1402" s="31" t="s">
        <v>3070</v>
      </c>
      <c r="N1402" s="34" t="s">
        <v>3044</v>
      </c>
      <c r="O1402" s="35" t="s">
        <v>4074</v>
      </c>
      <c r="P1402" s="34"/>
      <c r="Q1402" s="36" t="s">
        <v>2397</v>
      </c>
      <c r="R1402" s="36"/>
      <c r="S1402" s="36"/>
      <c r="T1402" s="31"/>
      <c r="U1402" s="31"/>
      <c r="V1402" s="31"/>
      <c r="W1402" s="31"/>
      <c r="X1402" s="31"/>
      <c r="Y1402" s="31"/>
      <c r="Z1402" s="31"/>
      <c r="AA1402" s="31"/>
      <c r="AB1402" s="31"/>
      <c r="AC1402" s="31"/>
      <c r="AD1402" s="31"/>
      <c r="AE1402" s="31"/>
      <c r="AF1402" s="31"/>
      <c r="AG1402" s="31">
        <v>1</v>
      </c>
      <c r="AH1402" s="31"/>
      <c r="AI1402" s="31"/>
      <c r="AJ1402" s="31"/>
      <c r="AK1402" s="31"/>
      <c r="AL1402" s="31"/>
      <c r="AM1402" s="31"/>
      <c r="AN1402" s="31"/>
      <c r="AO1402" s="31"/>
      <c r="AP1402" s="31"/>
      <c r="AQ1402" s="31"/>
      <c r="AR1402" s="31"/>
      <c r="AS1402" s="31"/>
      <c r="AT1402" s="31"/>
      <c r="AU1402" s="31"/>
      <c r="AV1402" s="31"/>
      <c r="AW1402" s="31"/>
    </row>
    <row r="1403" spans="2:49" hidden="1">
      <c r="B1403" s="28">
        <f t="shared" si="21"/>
        <v>1400</v>
      </c>
      <c r="C1403" s="55">
        <v>45583</v>
      </c>
      <c r="D1403" s="30" t="s">
        <v>1464</v>
      </c>
      <c r="E1403" s="30" t="s">
        <v>728</v>
      </c>
      <c r="F1403" s="30" t="s">
        <v>751</v>
      </c>
      <c r="G1403" s="31" t="s">
        <v>375</v>
      </c>
      <c r="H1403" s="31" t="s">
        <v>1455</v>
      </c>
      <c r="I1403" s="31" t="s">
        <v>1456</v>
      </c>
      <c r="J1403" s="31" t="s">
        <v>1457</v>
      </c>
      <c r="K1403" s="31" t="s">
        <v>4075</v>
      </c>
      <c r="L1403" s="31" t="s">
        <v>3036</v>
      </c>
      <c r="M1403" s="31" t="s">
        <v>3185</v>
      </c>
      <c r="N1403" s="34" t="s">
        <v>162</v>
      </c>
      <c r="O1403" s="34" t="s">
        <v>4076</v>
      </c>
      <c r="P1403" s="34">
        <v>1</v>
      </c>
      <c r="Q1403" s="36" t="s">
        <v>2602</v>
      </c>
      <c r="R1403" s="36" t="s">
        <v>4077</v>
      </c>
      <c r="S1403" s="36" t="s">
        <v>4078</v>
      </c>
      <c r="T1403" s="31"/>
      <c r="U1403" s="31"/>
      <c r="V1403" s="31"/>
      <c r="W1403" s="31"/>
      <c r="X1403" s="31"/>
      <c r="Y1403" s="31"/>
      <c r="Z1403" s="31"/>
      <c r="AA1403" s="31"/>
      <c r="AB1403" s="31"/>
      <c r="AC1403" s="31"/>
      <c r="AD1403" s="31"/>
      <c r="AE1403" s="31"/>
      <c r="AF1403" s="31"/>
      <c r="AG1403" s="31"/>
      <c r="AH1403" s="31"/>
      <c r="AI1403" s="31"/>
      <c r="AJ1403" s="31"/>
      <c r="AK1403" s="31"/>
      <c r="AL1403" s="31"/>
      <c r="AM1403" s="31"/>
      <c r="AN1403" s="31"/>
      <c r="AO1403" s="31"/>
      <c r="AP1403" s="31"/>
      <c r="AQ1403" s="31"/>
      <c r="AR1403" s="31"/>
      <c r="AS1403" s="31"/>
      <c r="AT1403" s="31"/>
      <c r="AU1403" s="31"/>
      <c r="AV1403" s="31"/>
      <c r="AW1403" s="31"/>
    </row>
    <row r="1404" spans="2:49" hidden="1">
      <c r="B1404" s="28">
        <f t="shared" si="21"/>
        <v>1401</v>
      </c>
      <c r="C1404" s="55">
        <v>45583</v>
      </c>
      <c r="D1404" s="30" t="s">
        <v>1464</v>
      </c>
      <c r="E1404" s="30" t="s">
        <v>728</v>
      </c>
      <c r="F1404" s="30" t="s">
        <v>751</v>
      </c>
      <c r="G1404" s="31" t="s">
        <v>1465</v>
      </c>
      <c r="H1404" s="31" t="s">
        <v>1455</v>
      </c>
      <c r="I1404" s="31" t="s">
        <v>1492</v>
      </c>
      <c r="J1404" s="31" t="s">
        <v>1472</v>
      </c>
      <c r="K1404" s="31" t="s">
        <v>4079</v>
      </c>
      <c r="L1404" s="31" t="s">
        <v>3202</v>
      </c>
      <c r="M1404" s="31" t="s">
        <v>48</v>
      </c>
      <c r="N1404" s="34" t="s">
        <v>3460</v>
      </c>
      <c r="O1404" s="34" t="s">
        <v>4080</v>
      </c>
      <c r="P1404" s="34">
        <v>1</v>
      </c>
      <c r="Q1404" s="36" t="s">
        <v>2602</v>
      </c>
      <c r="R1404" s="36"/>
      <c r="S1404" s="36"/>
      <c r="T1404" s="31"/>
      <c r="U1404" s="31"/>
      <c r="V1404" s="31"/>
      <c r="W1404" s="31"/>
      <c r="X1404" s="31"/>
      <c r="Y1404" s="31"/>
      <c r="Z1404" s="31"/>
      <c r="AA1404" s="31"/>
      <c r="AB1404" s="31"/>
      <c r="AC1404" s="31"/>
      <c r="AD1404" s="31"/>
      <c r="AE1404" s="31"/>
      <c r="AF1404" s="31"/>
      <c r="AG1404" s="31"/>
      <c r="AH1404" s="31"/>
      <c r="AI1404" s="31"/>
      <c r="AJ1404" s="31"/>
      <c r="AK1404" s="31"/>
      <c r="AL1404" s="31"/>
      <c r="AM1404" s="31"/>
      <c r="AN1404" s="31"/>
      <c r="AO1404" s="31"/>
      <c r="AP1404" s="31"/>
      <c r="AQ1404" s="31"/>
      <c r="AR1404" s="31"/>
      <c r="AS1404" s="31"/>
      <c r="AT1404" s="31"/>
      <c r="AU1404" s="31"/>
      <c r="AV1404" s="31"/>
      <c r="AW1404" s="31"/>
    </row>
    <row r="1405" spans="2:49" hidden="1">
      <c r="B1405" s="28">
        <f t="shared" si="21"/>
        <v>1402</v>
      </c>
      <c r="C1405" s="55">
        <v>45583</v>
      </c>
      <c r="D1405" s="30" t="s">
        <v>1464</v>
      </c>
      <c r="E1405" s="30" t="s">
        <v>728</v>
      </c>
      <c r="F1405" s="30" t="s">
        <v>751</v>
      </c>
      <c r="G1405" s="31" t="s">
        <v>1465</v>
      </c>
      <c r="H1405" s="31" t="s">
        <v>1533</v>
      </c>
      <c r="I1405" s="31" t="s">
        <v>1492</v>
      </c>
      <c r="J1405" s="31" t="s">
        <v>1472</v>
      </c>
      <c r="K1405" s="31" t="s">
        <v>3302</v>
      </c>
      <c r="L1405" s="31" t="s">
        <v>3036</v>
      </c>
      <c r="M1405" s="31" t="s">
        <v>789</v>
      </c>
      <c r="N1405" s="34" t="s">
        <v>686</v>
      </c>
      <c r="O1405" s="34" t="s">
        <v>3254</v>
      </c>
      <c r="P1405" s="34"/>
      <c r="Q1405" s="36" t="s">
        <v>2602</v>
      </c>
      <c r="R1405" s="36"/>
      <c r="S1405" s="36"/>
      <c r="T1405" s="31"/>
      <c r="U1405" s="31"/>
      <c r="V1405" s="31"/>
      <c r="W1405" s="31"/>
      <c r="X1405" s="31"/>
      <c r="Y1405" s="31"/>
      <c r="Z1405" s="31"/>
      <c r="AA1405" s="31"/>
      <c r="AB1405" s="31"/>
      <c r="AC1405" s="31"/>
      <c r="AD1405" s="31"/>
      <c r="AE1405" s="31"/>
      <c r="AF1405" s="31"/>
      <c r="AG1405" s="31"/>
      <c r="AH1405" s="31"/>
      <c r="AI1405" s="31"/>
      <c r="AJ1405" s="31"/>
      <c r="AK1405" s="31"/>
      <c r="AL1405" s="31"/>
      <c r="AM1405" s="31"/>
      <c r="AN1405" s="31"/>
      <c r="AO1405" s="31"/>
      <c r="AP1405" s="31"/>
      <c r="AQ1405" s="31"/>
      <c r="AR1405" s="31"/>
      <c r="AS1405" s="31"/>
      <c r="AT1405" s="31"/>
      <c r="AU1405" s="31"/>
      <c r="AV1405" s="31"/>
      <c r="AW1405" s="31"/>
    </row>
    <row r="1406" spans="2:49" hidden="1">
      <c r="B1406" s="28">
        <f t="shared" si="21"/>
        <v>1403</v>
      </c>
      <c r="C1406" s="55">
        <v>45583</v>
      </c>
      <c r="D1406" s="30" t="s">
        <v>1464</v>
      </c>
      <c r="E1406" s="30" t="s">
        <v>728</v>
      </c>
      <c r="F1406" s="30" t="s">
        <v>751</v>
      </c>
      <c r="G1406" s="31" t="s">
        <v>1465</v>
      </c>
      <c r="H1406" s="31" t="s">
        <v>1533</v>
      </c>
      <c r="I1406" s="31" t="s">
        <v>1492</v>
      </c>
      <c r="J1406" s="31" t="s">
        <v>1472</v>
      </c>
      <c r="K1406" s="31" t="s">
        <v>4081</v>
      </c>
      <c r="L1406" s="31" t="s">
        <v>3036</v>
      </c>
      <c r="M1406" s="31" t="s">
        <v>789</v>
      </c>
      <c r="N1406" s="34" t="s">
        <v>686</v>
      </c>
      <c r="O1406" s="34" t="s">
        <v>3254</v>
      </c>
      <c r="P1406" s="34"/>
      <c r="Q1406" s="36" t="s">
        <v>2602</v>
      </c>
      <c r="R1406" s="36"/>
      <c r="S1406" s="36"/>
      <c r="T1406" s="31"/>
      <c r="U1406" s="31"/>
      <c r="V1406" s="31"/>
      <c r="W1406" s="31"/>
      <c r="X1406" s="31"/>
      <c r="Y1406" s="31"/>
      <c r="Z1406" s="31"/>
      <c r="AA1406" s="31"/>
      <c r="AB1406" s="31"/>
      <c r="AC1406" s="31"/>
      <c r="AD1406" s="31"/>
      <c r="AE1406" s="31"/>
      <c r="AF1406" s="31"/>
      <c r="AG1406" s="31"/>
      <c r="AH1406" s="31"/>
      <c r="AI1406" s="31"/>
      <c r="AJ1406" s="31"/>
      <c r="AK1406" s="31"/>
      <c r="AL1406" s="31"/>
      <c r="AM1406" s="31"/>
      <c r="AN1406" s="31"/>
      <c r="AO1406" s="31"/>
      <c r="AP1406" s="31"/>
      <c r="AQ1406" s="31"/>
      <c r="AR1406" s="31"/>
      <c r="AS1406" s="31"/>
      <c r="AT1406" s="31"/>
      <c r="AU1406" s="31"/>
      <c r="AV1406" s="31"/>
      <c r="AW1406" s="31"/>
    </row>
    <row r="1407" spans="2:49" hidden="1">
      <c r="B1407" s="28">
        <f t="shared" si="21"/>
        <v>1404</v>
      </c>
      <c r="C1407" s="55">
        <v>45583</v>
      </c>
      <c r="D1407" s="30" t="s">
        <v>1464</v>
      </c>
      <c r="E1407" s="30" t="s">
        <v>728</v>
      </c>
      <c r="F1407" s="30" t="s">
        <v>751</v>
      </c>
      <c r="G1407" s="31" t="s">
        <v>1465</v>
      </c>
      <c r="H1407" s="31" t="s">
        <v>1533</v>
      </c>
      <c r="I1407" s="31" t="s">
        <v>1492</v>
      </c>
      <c r="J1407" s="31" t="s">
        <v>1472</v>
      </c>
      <c r="K1407" s="31" t="s">
        <v>4082</v>
      </c>
      <c r="L1407" s="31" t="s">
        <v>3036</v>
      </c>
      <c r="M1407" s="31" t="s">
        <v>789</v>
      </c>
      <c r="N1407" s="34" t="s">
        <v>686</v>
      </c>
      <c r="O1407" s="34" t="s">
        <v>3254</v>
      </c>
      <c r="P1407" s="34"/>
      <c r="Q1407" s="36" t="s">
        <v>2602</v>
      </c>
      <c r="R1407" s="36"/>
      <c r="S1407" s="36"/>
      <c r="T1407" s="31"/>
      <c r="U1407" s="31"/>
      <c r="V1407" s="31"/>
      <c r="W1407" s="31"/>
      <c r="X1407" s="31"/>
      <c r="Y1407" s="31"/>
      <c r="Z1407" s="31"/>
      <c r="AA1407" s="31"/>
      <c r="AB1407" s="31"/>
      <c r="AC1407" s="31"/>
      <c r="AD1407" s="31"/>
      <c r="AE1407" s="31"/>
      <c r="AF1407" s="31"/>
      <c r="AG1407" s="31"/>
      <c r="AH1407" s="31"/>
      <c r="AI1407" s="31"/>
      <c r="AJ1407" s="31"/>
      <c r="AK1407" s="31"/>
      <c r="AL1407" s="31"/>
      <c r="AM1407" s="31"/>
      <c r="AN1407" s="31"/>
      <c r="AO1407" s="31"/>
      <c r="AP1407" s="31"/>
      <c r="AQ1407" s="31"/>
      <c r="AR1407" s="31"/>
      <c r="AS1407" s="31"/>
      <c r="AT1407" s="31"/>
      <c r="AU1407" s="31"/>
      <c r="AV1407" s="31"/>
      <c r="AW1407" s="31"/>
    </row>
    <row r="1408" spans="2:49" hidden="1">
      <c r="B1408" s="28">
        <f t="shared" si="21"/>
        <v>1405</v>
      </c>
      <c r="C1408" s="55">
        <v>45583</v>
      </c>
      <c r="D1408" s="30" t="s">
        <v>1464</v>
      </c>
      <c r="E1408" s="30" t="s">
        <v>728</v>
      </c>
      <c r="F1408" s="30" t="s">
        <v>751</v>
      </c>
      <c r="G1408" s="31" t="s">
        <v>1465</v>
      </c>
      <c r="H1408" s="31" t="s">
        <v>1533</v>
      </c>
      <c r="I1408" s="31" t="s">
        <v>1492</v>
      </c>
      <c r="J1408" s="31" t="s">
        <v>1472</v>
      </c>
      <c r="K1408" s="31" t="s">
        <v>4083</v>
      </c>
      <c r="L1408" s="31" t="s">
        <v>3036</v>
      </c>
      <c r="M1408" s="31" t="s">
        <v>789</v>
      </c>
      <c r="N1408" s="34" t="s">
        <v>686</v>
      </c>
      <c r="O1408" s="34" t="s">
        <v>3254</v>
      </c>
      <c r="P1408" s="34"/>
      <c r="Q1408" s="36" t="s">
        <v>2602</v>
      </c>
      <c r="R1408" s="36"/>
      <c r="S1408" s="36"/>
      <c r="T1408" s="31"/>
      <c r="U1408" s="31"/>
      <c r="V1408" s="31"/>
      <c r="W1408" s="31"/>
      <c r="X1408" s="31"/>
      <c r="Y1408" s="31"/>
      <c r="Z1408" s="31"/>
      <c r="AA1408" s="31"/>
      <c r="AB1408" s="31"/>
      <c r="AC1408" s="31"/>
      <c r="AD1408" s="31"/>
      <c r="AE1408" s="31"/>
      <c r="AF1408" s="31"/>
      <c r="AG1408" s="31"/>
      <c r="AH1408" s="31"/>
      <c r="AI1408" s="31"/>
      <c r="AJ1408" s="31"/>
      <c r="AK1408" s="31"/>
      <c r="AL1408" s="31"/>
      <c r="AM1408" s="31"/>
      <c r="AN1408" s="31"/>
      <c r="AO1408" s="31"/>
      <c r="AP1408" s="31"/>
      <c r="AQ1408" s="31"/>
      <c r="AR1408" s="31"/>
      <c r="AS1408" s="31"/>
      <c r="AT1408" s="31"/>
      <c r="AU1408" s="31"/>
      <c r="AV1408" s="31"/>
      <c r="AW1408" s="31"/>
    </row>
    <row r="1409" spans="2:49" hidden="1">
      <c r="B1409" s="28">
        <f t="shared" si="21"/>
        <v>1406</v>
      </c>
      <c r="C1409" s="55">
        <v>45583</v>
      </c>
      <c r="D1409" s="30" t="s">
        <v>1464</v>
      </c>
      <c r="E1409" s="30" t="s">
        <v>728</v>
      </c>
      <c r="F1409" s="30" t="s">
        <v>751</v>
      </c>
      <c r="G1409" s="31" t="s">
        <v>1465</v>
      </c>
      <c r="H1409" s="31" t="s">
        <v>1533</v>
      </c>
      <c r="I1409" s="31" t="s">
        <v>1492</v>
      </c>
      <c r="J1409" s="31" t="s">
        <v>1472</v>
      </c>
      <c r="K1409" s="31" t="s">
        <v>4084</v>
      </c>
      <c r="L1409" s="31" t="s">
        <v>3036</v>
      </c>
      <c r="M1409" s="31" t="s">
        <v>789</v>
      </c>
      <c r="N1409" s="34" t="s">
        <v>686</v>
      </c>
      <c r="O1409" s="34" t="s">
        <v>3254</v>
      </c>
      <c r="P1409" s="34"/>
      <c r="Q1409" s="36" t="s">
        <v>2602</v>
      </c>
      <c r="R1409" s="36"/>
      <c r="S1409" s="36"/>
      <c r="T1409" s="31"/>
      <c r="U1409" s="31"/>
      <c r="V1409" s="31"/>
      <c r="W1409" s="31"/>
      <c r="X1409" s="31"/>
      <c r="Y1409" s="31"/>
      <c r="Z1409" s="31"/>
      <c r="AA1409" s="31"/>
      <c r="AB1409" s="31"/>
      <c r="AC1409" s="31"/>
      <c r="AD1409" s="31"/>
      <c r="AE1409" s="31"/>
      <c r="AF1409" s="31"/>
      <c r="AG1409" s="31"/>
      <c r="AH1409" s="31"/>
      <c r="AI1409" s="31"/>
      <c r="AJ1409" s="31"/>
      <c r="AK1409" s="31"/>
      <c r="AL1409" s="31"/>
      <c r="AM1409" s="31"/>
      <c r="AN1409" s="31"/>
      <c r="AO1409" s="31"/>
      <c r="AP1409" s="31"/>
      <c r="AQ1409" s="31"/>
      <c r="AR1409" s="31"/>
      <c r="AS1409" s="31"/>
      <c r="AT1409" s="31"/>
      <c r="AU1409" s="31"/>
      <c r="AV1409" s="31"/>
      <c r="AW1409" s="31"/>
    </row>
    <row r="1410" spans="2:49" hidden="1">
      <c r="B1410" s="28">
        <f t="shared" si="21"/>
        <v>1407</v>
      </c>
      <c r="C1410" s="55">
        <v>45583</v>
      </c>
      <c r="D1410" s="30" t="s">
        <v>1464</v>
      </c>
      <c r="E1410" s="30" t="s">
        <v>728</v>
      </c>
      <c r="F1410" s="30" t="s">
        <v>751</v>
      </c>
      <c r="G1410" s="31" t="s">
        <v>1465</v>
      </c>
      <c r="H1410" s="31" t="s">
        <v>1533</v>
      </c>
      <c r="I1410" s="31" t="s">
        <v>1909</v>
      </c>
      <c r="J1410" s="31" t="s">
        <v>1457</v>
      </c>
      <c r="K1410" s="31" t="s">
        <v>4085</v>
      </c>
      <c r="L1410" s="31" t="s">
        <v>3057</v>
      </c>
      <c r="M1410" s="31" t="s">
        <v>3058</v>
      </c>
      <c r="N1410" s="34" t="s">
        <v>3120</v>
      </c>
      <c r="O1410" s="34" t="s">
        <v>4086</v>
      </c>
      <c r="P1410" s="34"/>
      <c r="Q1410" s="36" t="s">
        <v>3246</v>
      </c>
      <c r="R1410" s="36"/>
      <c r="S1410" s="36"/>
      <c r="T1410" s="31"/>
      <c r="U1410" s="31"/>
      <c r="V1410" s="31"/>
      <c r="W1410" s="31"/>
      <c r="X1410" s="31"/>
      <c r="Y1410" s="31"/>
      <c r="Z1410" s="31"/>
      <c r="AA1410" s="31"/>
      <c r="AB1410" s="31"/>
      <c r="AC1410" s="31"/>
      <c r="AD1410" s="31"/>
      <c r="AE1410" s="31"/>
      <c r="AF1410" s="31"/>
      <c r="AG1410" s="31"/>
      <c r="AH1410" s="31"/>
      <c r="AI1410" s="31"/>
      <c r="AJ1410" s="31"/>
      <c r="AK1410" s="31"/>
      <c r="AL1410" s="31"/>
      <c r="AM1410" s="31"/>
      <c r="AN1410" s="31"/>
      <c r="AO1410" s="31"/>
      <c r="AP1410" s="31"/>
      <c r="AQ1410" s="31"/>
      <c r="AR1410" s="31"/>
      <c r="AS1410" s="31"/>
      <c r="AT1410" s="31"/>
      <c r="AU1410" s="31"/>
      <c r="AV1410" s="31"/>
      <c r="AW1410" s="31"/>
    </row>
    <row r="1411" spans="2:49" hidden="1">
      <c r="B1411" s="28">
        <f t="shared" si="21"/>
        <v>1408</v>
      </c>
      <c r="C1411" s="55">
        <v>45583</v>
      </c>
      <c r="D1411" s="30" t="s">
        <v>1464</v>
      </c>
      <c r="E1411" s="30" t="s">
        <v>728</v>
      </c>
      <c r="F1411" s="30" t="s">
        <v>751</v>
      </c>
      <c r="G1411" s="31" t="s">
        <v>375</v>
      </c>
      <c r="H1411" s="31" t="s">
        <v>1610</v>
      </c>
      <c r="I1411" s="31" t="s">
        <v>1485</v>
      </c>
      <c r="J1411" s="31" t="s">
        <v>217</v>
      </c>
      <c r="K1411" s="31" t="s">
        <v>4087</v>
      </c>
      <c r="L1411" s="31" t="s">
        <v>3048</v>
      </c>
      <c r="M1411" s="31" t="s">
        <v>3049</v>
      </c>
      <c r="N1411" s="34" t="s">
        <v>3050</v>
      </c>
      <c r="O1411" s="34"/>
      <c r="P1411" s="34">
        <v>1</v>
      </c>
      <c r="Q1411" s="36" t="s">
        <v>2188</v>
      </c>
      <c r="R1411" s="36" t="s">
        <v>4088</v>
      </c>
      <c r="S1411" s="36" t="s">
        <v>4089</v>
      </c>
      <c r="T1411" s="31"/>
      <c r="U1411" s="31"/>
      <c r="V1411" s="31"/>
      <c r="W1411" s="31"/>
      <c r="X1411" s="31"/>
      <c r="Y1411" s="31"/>
      <c r="Z1411" s="31"/>
      <c r="AA1411" s="31"/>
      <c r="AB1411" s="31"/>
      <c r="AC1411" s="31"/>
      <c r="AD1411" s="31"/>
      <c r="AE1411" s="31"/>
      <c r="AF1411" s="31"/>
      <c r="AG1411" s="31"/>
      <c r="AH1411" s="31"/>
      <c r="AI1411" s="31"/>
      <c r="AJ1411" s="31"/>
      <c r="AK1411" s="31"/>
      <c r="AL1411" s="31"/>
      <c r="AM1411" s="31"/>
      <c r="AN1411" s="31"/>
      <c r="AO1411" s="31"/>
      <c r="AP1411" s="31"/>
      <c r="AQ1411" s="31"/>
      <c r="AR1411" s="31"/>
      <c r="AS1411" s="31"/>
      <c r="AT1411" s="31"/>
      <c r="AU1411" s="31"/>
      <c r="AV1411" s="31"/>
      <c r="AW1411" s="31"/>
    </row>
    <row r="1412" spans="2:49" hidden="1">
      <c r="B1412" s="28">
        <f t="shared" ref="B1412:B1475" si="22">ROW()-3</f>
        <v>1409</v>
      </c>
      <c r="C1412" s="55">
        <v>45583</v>
      </c>
      <c r="D1412" s="30" t="s">
        <v>1464</v>
      </c>
      <c r="E1412" s="30" t="s">
        <v>728</v>
      </c>
      <c r="F1412" s="30" t="s">
        <v>751</v>
      </c>
      <c r="G1412" s="31" t="s">
        <v>375</v>
      </c>
      <c r="H1412" s="31" t="s">
        <v>1610</v>
      </c>
      <c r="I1412" s="31" t="s">
        <v>1550</v>
      </c>
      <c r="J1412" s="31" t="s">
        <v>1551</v>
      </c>
      <c r="K1412" s="31" t="s">
        <v>3980</v>
      </c>
      <c r="L1412" s="31" t="s">
        <v>3202</v>
      </c>
      <c r="M1412" s="31" t="s">
        <v>653</v>
      </c>
      <c r="N1412" s="34" t="s">
        <v>3203</v>
      </c>
      <c r="O1412" s="34"/>
      <c r="P1412" s="34">
        <v>1</v>
      </c>
      <c r="Q1412" s="36" t="s">
        <v>2188</v>
      </c>
      <c r="R1412" s="36"/>
      <c r="S1412" s="36"/>
      <c r="T1412" s="31"/>
      <c r="U1412" s="31"/>
      <c r="V1412" s="31"/>
      <c r="W1412" s="31"/>
      <c r="X1412" s="31"/>
      <c r="Y1412" s="31"/>
      <c r="Z1412" s="31"/>
      <c r="AA1412" s="31"/>
      <c r="AB1412" s="31"/>
      <c r="AC1412" s="31"/>
      <c r="AD1412" s="31">
        <v>1</v>
      </c>
      <c r="AE1412" s="31"/>
      <c r="AF1412" s="31"/>
      <c r="AG1412" s="31"/>
      <c r="AH1412" s="31"/>
      <c r="AI1412" s="31"/>
      <c r="AJ1412" s="31"/>
      <c r="AK1412" s="31"/>
      <c r="AL1412" s="31"/>
      <c r="AM1412" s="31"/>
      <c r="AN1412" s="31"/>
      <c r="AO1412" s="31"/>
      <c r="AP1412" s="31"/>
      <c r="AQ1412" s="31"/>
      <c r="AR1412" s="31"/>
      <c r="AS1412" s="31"/>
      <c r="AT1412" s="31"/>
      <c r="AU1412" s="31"/>
      <c r="AV1412" s="31"/>
      <c r="AW1412" s="31"/>
    </row>
    <row r="1413" spans="2:49" hidden="1">
      <c r="B1413" s="28">
        <f t="shared" si="22"/>
        <v>1410</v>
      </c>
      <c r="C1413" s="55">
        <v>45583</v>
      </c>
      <c r="D1413" s="30" t="s">
        <v>1464</v>
      </c>
      <c r="E1413" s="30" t="s">
        <v>728</v>
      </c>
      <c r="F1413" s="30" t="s">
        <v>751</v>
      </c>
      <c r="G1413" s="31" t="s">
        <v>375</v>
      </c>
      <c r="H1413" s="31" t="s">
        <v>1538</v>
      </c>
      <c r="I1413" s="31" t="s">
        <v>3349</v>
      </c>
      <c r="J1413" s="31" t="s">
        <v>1584</v>
      </c>
      <c r="K1413" s="31" t="s">
        <v>1589</v>
      </c>
      <c r="L1413" s="31" t="s">
        <v>3048</v>
      </c>
      <c r="M1413" s="31" t="s">
        <v>3049</v>
      </c>
      <c r="N1413" s="34" t="s">
        <v>3050</v>
      </c>
      <c r="O1413" s="34"/>
      <c r="P1413" s="34">
        <v>1</v>
      </c>
      <c r="Q1413" s="36" t="s">
        <v>2281</v>
      </c>
      <c r="R1413" s="36" t="s">
        <v>4015</v>
      </c>
      <c r="S1413" s="36" t="s">
        <v>2865</v>
      </c>
      <c r="T1413" s="31"/>
      <c r="U1413" s="31"/>
      <c r="V1413" s="31"/>
      <c r="W1413" s="31"/>
      <c r="X1413" s="31"/>
      <c r="Y1413" s="31"/>
      <c r="Z1413" s="31"/>
      <c r="AA1413" s="31"/>
      <c r="AB1413" s="31"/>
      <c r="AC1413" s="31"/>
      <c r="AD1413" s="31"/>
      <c r="AE1413" s="31"/>
      <c r="AF1413" s="31"/>
      <c r="AG1413" s="31"/>
      <c r="AH1413" s="31"/>
      <c r="AI1413" s="31"/>
      <c r="AJ1413" s="31"/>
      <c r="AK1413" s="31"/>
      <c r="AL1413" s="31"/>
      <c r="AM1413" s="31"/>
      <c r="AN1413" s="31"/>
      <c r="AO1413" s="31"/>
      <c r="AP1413" s="31"/>
      <c r="AQ1413" s="31"/>
      <c r="AR1413" s="31"/>
      <c r="AS1413" s="31"/>
      <c r="AT1413" s="31"/>
      <c r="AU1413" s="31"/>
      <c r="AV1413" s="31"/>
      <c r="AW1413" s="31"/>
    </row>
    <row r="1414" spans="2:49" hidden="1">
      <c r="B1414" s="28">
        <f t="shared" si="22"/>
        <v>1411</v>
      </c>
      <c r="C1414" s="55">
        <v>45583</v>
      </c>
      <c r="D1414" s="30" t="s">
        <v>1464</v>
      </c>
      <c r="E1414" s="30" t="s">
        <v>728</v>
      </c>
      <c r="F1414" s="30" t="s">
        <v>751</v>
      </c>
      <c r="G1414" s="31" t="s">
        <v>375</v>
      </c>
      <c r="H1414" s="31" t="s">
        <v>1516</v>
      </c>
      <c r="I1414" s="31" t="s">
        <v>440</v>
      </c>
      <c r="J1414" s="31" t="s">
        <v>1580</v>
      </c>
      <c r="K1414" s="31" t="s">
        <v>1703</v>
      </c>
      <c r="L1414" s="31" t="s">
        <v>3057</v>
      </c>
      <c r="M1414" s="31" t="s">
        <v>3058</v>
      </c>
      <c r="N1414" s="34" t="s">
        <v>3059</v>
      </c>
      <c r="O1414" s="34" t="s">
        <v>2639</v>
      </c>
      <c r="P1414" s="34">
        <v>1</v>
      </c>
      <c r="Q1414" s="36" t="s">
        <v>2195</v>
      </c>
      <c r="R1414" s="36"/>
      <c r="S1414" s="36"/>
      <c r="T1414" s="31"/>
      <c r="U1414" s="31"/>
      <c r="V1414" s="31"/>
      <c r="W1414" s="31"/>
      <c r="X1414" s="31"/>
      <c r="Y1414" s="31"/>
      <c r="Z1414" s="31"/>
      <c r="AA1414" s="31">
        <v>1</v>
      </c>
      <c r="AB1414" s="31"/>
      <c r="AC1414" s="31"/>
      <c r="AD1414" s="31"/>
      <c r="AE1414" s="31"/>
      <c r="AF1414" s="31"/>
      <c r="AG1414" s="31"/>
      <c r="AH1414" s="31"/>
      <c r="AI1414" s="31"/>
      <c r="AJ1414" s="31"/>
      <c r="AK1414" s="31"/>
      <c r="AL1414" s="31"/>
      <c r="AM1414" s="31"/>
      <c r="AN1414" s="31"/>
      <c r="AO1414" s="31"/>
      <c r="AP1414" s="31"/>
      <c r="AQ1414" s="31"/>
      <c r="AR1414" s="31"/>
      <c r="AS1414" s="31"/>
      <c r="AT1414" s="31"/>
      <c r="AU1414" s="31"/>
      <c r="AV1414" s="31"/>
      <c r="AW1414" s="31"/>
    </row>
    <row r="1415" spans="2:49" hidden="1">
      <c r="B1415" s="28">
        <f t="shared" si="22"/>
        <v>1412</v>
      </c>
      <c r="C1415" s="55">
        <v>45583</v>
      </c>
      <c r="D1415" s="30" t="s">
        <v>1464</v>
      </c>
      <c r="E1415" s="30" t="s">
        <v>728</v>
      </c>
      <c r="F1415" s="30" t="s">
        <v>751</v>
      </c>
      <c r="G1415" s="31" t="s">
        <v>375</v>
      </c>
      <c r="H1415" s="31" t="s">
        <v>1516</v>
      </c>
      <c r="I1415" s="31" t="s">
        <v>440</v>
      </c>
      <c r="J1415" s="31" t="s">
        <v>173</v>
      </c>
      <c r="K1415" s="31" t="s">
        <v>3346</v>
      </c>
      <c r="L1415" s="31" t="s">
        <v>3054</v>
      </c>
      <c r="M1415" s="31" t="s">
        <v>3088</v>
      </c>
      <c r="N1415" s="34" t="s">
        <v>3089</v>
      </c>
      <c r="O1415" s="34" t="s">
        <v>2494</v>
      </c>
      <c r="P1415" s="34">
        <v>1</v>
      </c>
      <c r="Q1415" s="36" t="s">
        <v>2195</v>
      </c>
      <c r="R1415" s="36"/>
      <c r="S1415" s="36"/>
      <c r="T1415" s="31"/>
      <c r="U1415" s="31"/>
      <c r="V1415" s="31"/>
      <c r="W1415" s="31">
        <v>1</v>
      </c>
      <c r="X1415" s="31"/>
      <c r="Y1415" s="31"/>
      <c r="Z1415" s="31"/>
      <c r="AA1415" s="31"/>
      <c r="AB1415" s="31"/>
      <c r="AC1415" s="31"/>
      <c r="AD1415" s="31"/>
      <c r="AE1415" s="31"/>
      <c r="AF1415" s="31"/>
      <c r="AG1415" s="31"/>
      <c r="AH1415" s="31"/>
      <c r="AI1415" s="31"/>
      <c r="AJ1415" s="31"/>
      <c r="AK1415" s="31"/>
      <c r="AL1415" s="31"/>
      <c r="AM1415" s="31"/>
      <c r="AN1415" s="31"/>
      <c r="AO1415" s="31"/>
      <c r="AP1415" s="31"/>
      <c r="AQ1415" s="31"/>
      <c r="AR1415" s="31"/>
      <c r="AS1415" s="31"/>
      <c r="AT1415" s="31"/>
      <c r="AU1415" s="31"/>
      <c r="AV1415" s="31"/>
      <c r="AW1415" s="31"/>
    </row>
    <row r="1416" spans="2:49" hidden="1">
      <c r="B1416" s="28">
        <f t="shared" si="22"/>
        <v>1413</v>
      </c>
      <c r="C1416" s="55">
        <v>45584</v>
      </c>
      <c r="D1416" s="30" t="s">
        <v>1464</v>
      </c>
      <c r="E1416" s="30" t="s">
        <v>728</v>
      </c>
      <c r="F1416" s="30" t="s">
        <v>751</v>
      </c>
      <c r="G1416" s="31" t="s">
        <v>375</v>
      </c>
      <c r="H1416" s="31" t="s">
        <v>1610</v>
      </c>
      <c r="I1416" s="31" t="s">
        <v>1849</v>
      </c>
      <c r="J1416" s="31" t="s">
        <v>1556</v>
      </c>
      <c r="K1416" s="31" t="s">
        <v>3566</v>
      </c>
      <c r="L1416" s="31" t="s">
        <v>3048</v>
      </c>
      <c r="M1416" s="31" t="s">
        <v>3084</v>
      </c>
      <c r="N1416" s="34" t="s">
        <v>3085</v>
      </c>
      <c r="O1416" s="34"/>
      <c r="P1416" s="34">
        <v>1</v>
      </c>
      <c r="Q1416" s="36" t="s">
        <v>2188</v>
      </c>
      <c r="R1416" s="36"/>
      <c r="S1416" s="36"/>
      <c r="T1416" s="31"/>
      <c r="U1416" s="31"/>
      <c r="V1416" s="31"/>
      <c r="W1416" s="31"/>
      <c r="X1416" s="31"/>
      <c r="Y1416" s="31"/>
      <c r="Z1416" s="31"/>
      <c r="AA1416" s="31"/>
      <c r="AB1416" s="31"/>
      <c r="AC1416" s="31"/>
      <c r="AD1416" s="31"/>
      <c r="AE1416" s="31"/>
      <c r="AF1416" s="31">
        <v>1</v>
      </c>
      <c r="AG1416" s="31"/>
      <c r="AH1416" s="31"/>
      <c r="AI1416" s="31"/>
      <c r="AJ1416" s="31"/>
      <c r="AK1416" s="31"/>
      <c r="AL1416" s="31"/>
      <c r="AM1416" s="31"/>
      <c r="AN1416" s="31"/>
      <c r="AO1416" s="31"/>
      <c r="AP1416" s="31"/>
      <c r="AQ1416" s="31"/>
      <c r="AR1416" s="31"/>
      <c r="AS1416" s="31"/>
      <c r="AT1416" s="31"/>
      <c r="AU1416" s="31"/>
      <c r="AV1416" s="31"/>
      <c r="AW1416" s="31"/>
    </row>
    <row r="1417" spans="2:49" hidden="1">
      <c r="B1417" s="28">
        <f t="shared" si="22"/>
        <v>1414</v>
      </c>
      <c r="C1417" s="55">
        <v>45586</v>
      </c>
      <c r="D1417" s="30" t="s">
        <v>1464</v>
      </c>
      <c r="E1417" s="30" t="s">
        <v>728</v>
      </c>
      <c r="F1417" s="30" t="s">
        <v>751</v>
      </c>
      <c r="G1417" s="31" t="s">
        <v>375</v>
      </c>
      <c r="H1417" s="31" t="s">
        <v>1546</v>
      </c>
      <c r="I1417" s="31" t="s">
        <v>1477</v>
      </c>
      <c r="J1417" s="31" t="s">
        <v>1478</v>
      </c>
      <c r="K1417" s="31" t="s">
        <v>3336</v>
      </c>
      <c r="L1417" s="31" t="s">
        <v>3048</v>
      </c>
      <c r="M1417" s="31" t="s">
        <v>3049</v>
      </c>
      <c r="N1417" s="34" t="s">
        <v>3050</v>
      </c>
      <c r="O1417" s="34" t="s">
        <v>2478</v>
      </c>
      <c r="P1417" s="34">
        <v>1</v>
      </c>
      <c r="Q1417" s="36"/>
      <c r="R1417" s="36" t="s">
        <v>3339</v>
      </c>
      <c r="S1417" s="36" t="s">
        <v>4090</v>
      </c>
      <c r="T1417" s="31"/>
      <c r="U1417" s="31"/>
      <c r="V1417" s="31"/>
      <c r="W1417" s="31"/>
      <c r="X1417" s="31"/>
      <c r="Y1417" s="31"/>
      <c r="Z1417" s="31"/>
      <c r="AA1417" s="31"/>
      <c r="AB1417" s="31"/>
      <c r="AC1417" s="31"/>
      <c r="AD1417" s="31"/>
      <c r="AE1417" s="31"/>
      <c r="AF1417" s="31"/>
      <c r="AG1417" s="31"/>
      <c r="AH1417" s="31"/>
      <c r="AI1417" s="31"/>
      <c r="AJ1417" s="31"/>
      <c r="AK1417" s="31"/>
      <c r="AL1417" s="31"/>
      <c r="AM1417" s="31"/>
      <c r="AN1417" s="31"/>
      <c r="AO1417" s="31"/>
      <c r="AP1417" s="31"/>
      <c r="AQ1417" s="31"/>
      <c r="AR1417" s="31"/>
      <c r="AS1417" s="31"/>
      <c r="AT1417" s="31"/>
      <c r="AU1417" s="31"/>
      <c r="AV1417" s="31"/>
      <c r="AW1417" s="31"/>
    </row>
    <row r="1418" spans="2:49" hidden="1">
      <c r="B1418" s="28">
        <f t="shared" si="22"/>
        <v>1415</v>
      </c>
      <c r="C1418" s="55">
        <v>45586</v>
      </c>
      <c r="D1418" s="30" t="s">
        <v>1464</v>
      </c>
      <c r="E1418" s="30" t="s">
        <v>728</v>
      </c>
      <c r="F1418" s="30" t="s">
        <v>751</v>
      </c>
      <c r="G1418" s="31" t="s">
        <v>375</v>
      </c>
      <c r="H1418" s="31" t="s">
        <v>1565</v>
      </c>
      <c r="I1418" s="31" t="s">
        <v>1632</v>
      </c>
      <c r="J1418" s="31" t="s">
        <v>1633</v>
      </c>
      <c r="K1418" s="31" t="s">
        <v>4091</v>
      </c>
      <c r="L1418" s="31" t="s">
        <v>3202</v>
      </c>
      <c r="M1418" s="31" t="s">
        <v>48</v>
      </c>
      <c r="N1418" s="34" t="s">
        <v>3089</v>
      </c>
      <c r="O1418" s="34" t="s">
        <v>2494</v>
      </c>
      <c r="P1418" s="34">
        <v>1</v>
      </c>
      <c r="Q1418" s="36" t="s">
        <v>2397</v>
      </c>
      <c r="R1418" s="36"/>
      <c r="S1418" s="36"/>
      <c r="T1418" s="31"/>
      <c r="U1418" s="31"/>
      <c r="V1418" s="31"/>
      <c r="W1418" s="31">
        <v>1</v>
      </c>
      <c r="X1418" s="31"/>
      <c r="Y1418" s="31"/>
      <c r="Z1418" s="31"/>
      <c r="AA1418" s="31"/>
      <c r="AB1418" s="31"/>
      <c r="AC1418" s="31"/>
      <c r="AD1418" s="31"/>
      <c r="AE1418" s="31"/>
      <c r="AF1418" s="31"/>
      <c r="AG1418" s="31"/>
      <c r="AH1418" s="31"/>
      <c r="AI1418" s="31"/>
      <c r="AJ1418" s="31"/>
      <c r="AK1418" s="31"/>
      <c r="AL1418" s="31"/>
      <c r="AM1418" s="31"/>
      <c r="AN1418" s="31"/>
      <c r="AO1418" s="31"/>
      <c r="AP1418" s="31"/>
      <c r="AQ1418" s="31"/>
      <c r="AR1418" s="31"/>
      <c r="AS1418" s="31"/>
      <c r="AT1418" s="31"/>
      <c r="AU1418" s="31"/>
      <c r="AV1418" s="31"/>
      <c r="AW1418" s="31"/>
    </row>
    <row r="1419" spans="2:49" hidden="1">
      <c r="B1419" s="28">
        <f t="shared" si="22"/>
        <v>1416</v>
      </c>
      <c r="C1419" s="55">
        <v>45586</v>
      </c>
      <c r="D1419" s="30" t="s">
        <v>1464</v>
      </c>
      <c r="E1419" s="30" t="s">
        <v>728</v>
      </c>
      <c r="F1419" s="30" t="s">
        <v>751</v>
      </c>
      <c r="G1419" s="31" t="s">
        <v>1465</v>
      </c>
      <c r="H1419" s="31" t="s">
        <v>1565</v>
      </c>
      <c r="I1419" s="31" t="s">
        <v>1566</v>
      </c>
      <c r="J1419" s="31" t="s">
        <v>1567</v>
      </c>
      <c r="K1419" s="31" t="s">
        <v>4092</v>
      </c>
      <c r="L1419" s="31" t="s">
        <v>1265</v>
      </c>
      <c r="M1419" s="31" t="s">
        <v>3067</v>
      </c>
      <c r="N1419" s="34" t="s">
        <v>513</v>
      </c>
      <c r="O1419" s="34" t="s">
        <v>2490</v>
      </c>
      <c r="P1419" s="34"/>
      <c r="Q1419" s="36" t="s">
        <v>2397</v>
      </c>
      <c r="R1419" s="36"/>
      <c r="S1419" s="36"/>
      <c r="T1419" s="31"/>
      <c r="U1419" s="31"/>
      <c r="V1419" s="31"/>
      <c r="W1419" s="31"/>
      <c r="X1419" s="31"/>
      <c r="Y1419" s="31"/>
      <c r="Z1419" s="31"/>
      <c r="AA1419" s="31"/>
      <c r="AB1419" s="31"/>
      <c r="AC1419" s="31"/>
      <c r="AD1419" s="31"/>
      <c r="AE1419" s="31"/>
      <c r="AF1419" s="31"/>
      <c r="AG1419" s="31"/>
      <c r="AH1419" s="31"/>
      <c r="AI1419" s="31"/>
      <c r="AJ1419" s="31"/>
      <c r="AK1419" s="31"/>
      <c r="AL1419" s="31"/>
      <c r="AM1419" s="31"/>
      <c r="AN1419" s="31"/>
      <c r="AO1419" s="31"/>
      <c r="AP1419" s="31"/>
      <c r="AQ1419" s="31"/>
      <c r="AR1419" s="31"/>
      <c r="AS1419" s="31"/>
      <c r="AT1419" s="31"/>
      <c r="AU1419" s="31"/>
      <c r="AV1419" s="31"/>
      <c r="AW1419" s="31"/>
    </row>
    <row r="1420" spans="2:49" hidden="1">
      <c r="B1420" s="28">
        <f t="shared" si="22"/>
        <v>1417</v>
      </c>
      <c r="C1420" s="55">
        <v>45587</v>
      </c>
      <c r="D1420" s="30" t="s">
        <v>1464</v>
      </c>
      <c r="E1420" s="30" t="s">
        <v>728</v>
      </c>
      <c r="F1420" s="30" t="s">
        <v>751</v>
      </c>
      <c r="G1420" s="31" t="s">
        <v>375</v>
      </c>
      <c r="H1420" s="31" t="s">
        <v>1455</v>
      </c>
      <c r="I1420" s="31" t="s">
        <v>1492</v>
      </c>
      <c r="J1420" s="31" t="s">
        <v>1472</v>
      </c>
      <c r="K1420" s="31" t="s">
        <v>4081</v>
      </c>
      <c r="L1420" s="31" t="s">
        <v>3036</v>
      </c>
      <c r="M1420" s="31" t="s">
        <v>3185</v>
      </c>
      <c r="N1420" s="34" t="s">
        <v>162</v>
      </c>
      <c r="O1420" s="34" t="s">
        <v>4093</v>
      </c>
      <c r="P1420" s="34">
        <v>1</v>
      </c>
      <c r="Q1420" s="36" t="s">
        <v>2602</v>
      </c>
      <c r="R1420" s="36" t="s">
        <v>4094</v>
      </c>
      <c r="S1420" s="36" t="s">
        <v>4095</v>
      </c>
      <c r="T1420" s="31"/>
      <c r="U1420" s="31"/>
      <c r="V1420" s="31"/>
      <c r="W1420" s="31"/>
      <c r="X1420" s="31"/>
      <c r="Y1420" s="31"/>
      <c r="Z1420" s="31"/>
      <c r="AA1420" s="31"/>
      <c r="AB1420" s="31"/>
      <c r="AC1420" s="31"/>
      <c r="AD1420" s="31"/>
      <c r="AE1420" s="31"/>
      <c r="AF1420" s="31"/>
      <c r="AG1420" s="31"/>
      <c r="AH1420" s="31"/>
      <c r="AI1420" s="31"/>
      <c r="AJ1420" s="31"/>
      <c r="AK1420" s="31"/>
      <c r="AL1420" s="31"/>
      <c r="AM1420" s="31"/>
      <c r="AN1420" s="31"/>
      <c r="AO1420" s="31"/>
      <c r="AP1420" s="31"/>
      <c r="AQ1420" s="31"/>
      <c r="AR1420" s="31"/>
      <c r="AS1420" s="31"/>
      <c r="AT1420" s="31"/>
      <c r="AU1420" s="31"/>
      <c r="AV1420" s="31"/>
      <c r="AW1420" s="31"/>
    </row>
    <row r="1421" spans="2:49" hidden="1">
      <c r="B1421" s="28">
        <f t="shared" si="22"/>
        <v>1418</v>
      </c>
      <c r="C1421" s="55">
        <v>45587</v>
      </c>
      <c r="D1421" s="30" t="s">
        <v>1464</v>
      </c>
      <c r="E1421" s="30" t="s">
        <v>728</v>
      </c>
      <c r="F1421" s="30" t="s">
        <v>751</v>
      </c>
      <c r="G1421" s="31" t="s">
        <v>375</v>
      </c>
      <c r="H1421" s="31" t="s">
        <v>1455</v>
      </c>
      <c r="I1421" s="31" t="s">
        <v>1492</v>
      </c>
      <c r="J1421" s="31" t="s">
        <v>1457</v>
      </c>
      <c r="K1421" s="31" t="s">
        <v>4096</v>
      </c>
      <c r="L1421" s="31" t="s">
        <v>3057</v>
      </c>
      <c r="M1421" s="31" t="s">
        <v>3058</v>
      </c>
      <c r="N1421" s="34" t="s">
        <v>3059</v>
      </c>
      <c r="O1421" s="34" t="s">
        <v>4097</v>
      </c>
      <c r="P1421" s="34">
        <v>1</v>
      </c>
      <c r="Q1421" s="36" t="s">
        <v>2602</v>
      </c>
      <c r="R1421" s="36"/>
      <c r="S1421" s="36"/>
      <c r="T1421" s="31"/>
      <c r="U1421" s="31"/>
      <c r="V1421" s="31"/>
      <c r="W1421" s="31"/>
      <c r="X1421" s="31"/>
      <c r="Y1421" s="31"/>
      <c r="Z1421" s="31"/>
      <c r="AA1421" s="31"/>
      <c r="AB1421" s="31"/>
      <c r="AC1421" s="31"/>
      <c r="AD1421" s="31"/>
      <c r="AE1421" s="31"/>
      <c r="AF1421" s="31"/>
      <c r="AG1421" s="31"/>
      <c r="AH1421" s="31"/>
      <c r="AI1421" s="31"/>
      <c r="AJ1421" s="31"/>
      <c r="AK1421" s="31"/>
      <c r="AL1421" s="31"/>
      <c r="AM1421" s="31"/>
      <c r="AN1421" s="31"/>
      <c r="AO1421" s="31"/>
      <c r="AP1421" s="31"/>
      <c r="AQ1421" s="31"/>
      <c r="AR1421" s="31"/>
      <c r="AS1421" s="31"/>
      <c r="AT1421" s="31"/>
      <c r="AU1421" s="31"/>
      <c r="AV1421" s="31"/>
      <c r="AW1421" s="31"/>
    </row>
    <row r="1422" spans="2:49" hidden="1">
      <c r="B1422" s="28">
        <f t="shared" si="22"/>
        <v>1419</v>
      </c>
      <c r="C1422" s="55">
        <v>45587</v>
      </c>
      <c r="D1422" s="30" t="s">
        <v>1464</v>
      </c>
      <c r="E1422" s="30" t="s">
        <v>728</v>
      </c>
      <c r="F1422" s="30" t="s">
        <v>751</v>
      </c>
      <c r="G1422" s="31" t="s">
        <v>375</v>
      </c>
      <c r="H1422" s="31" t="s">
        <v>1610</v>
      </c>
      <c r="I1422" s="31" t="s">
        <v>1485</v>
      </c>
      <c r="J1422" s="31" t="s">
        <v>1486</v>
      </c>
      <c r="K1422" s="31" t="s">
        <v>4098</v>
      </c>
      <c r="L1422" s="31" t="s">
        <v>3048</v>
      </c>
      <c r="M1422" s="31" t="s">
        <v>3084</v>
      </c>
      <c r="N1422" s="34" t="s">
        <v>3085</v>
      </c>
      <c r="O1422" s="34"/>
      <c r="P1422" s="34">
        <v>1</v>
      </c>
      <c r="Q1422" s="36" t="s">
        <v>2188</v>
      </c>
      <c r="R1422" s="36"/>
      <c r="S1422" s="36"/>
      <c r="T1422" s="31"/>
      <c r="U1422" s="31"/>
      <c r="V1422" s="31"/>
      <c r="W1422" s="31"/>
      <c r="X1422" s="31"/>
      <c r="Y1422" s="31"/>
      <c r="Z1422" s="31"/>
      <c r="AA1422" s="31"/>
      <c r="AB1422" s="31"/>
      <c r="AC1422" s="31"/>
      <c r="AD1422" s="31"/>
      <c r="AE1422" s="31"/>
      <c r="AF1422" s="31">
        <v>1</v>
      </c>
      <c r="AG1422" s="31"/>
      <c r="AH1422" s="31"/>
      <c r="AI1422" s="31"/>
      <c r="AJ1422" s="31"/>
      <c r="AK1422" s="31"/>
      <c r="AL1422" s="31"/>
      <c r="AM1422" s="31"/>
      <c r="AN1422" s="31"/>
      <c r="AO1422" s="31"/>
      <c r="AP1422" s="31"/>
      <c r="AQ1422" s="31"/>
      <c r="AR1422" s="31"/>
      <c r="AS1422" s="31"/>
      <c r="AT1422" s="31"/>
      <c r="AU1422" s="31"/>
      <c r="AV1422" s="31"/>
      <c r="AW1422" s="31"/>
    </row>
    <row r="1423" spans="2:49" hidden="1">
      <c r="B1423" s="28">
        <f t="shared" si="22"/>
        <v>1420</v>
      </c>
      <c r="C1423" s="55">
        <v>45587</v>
      </c>
      <c r="D1423" s="30" t="s">
        <v>1464</v>
      </c>
      <c r="E1423" s="30" t="s">
        <v>728</v>
      </c>
      <c r="F1423" s="30" t="s">
        <v>751</v>
      </c>
      <c r="G1423" s="31" t="s">
        <v>1465</v>
      </c>
      <c r="H1423" s="31" t="s">
        <v>1538</v>
      </c>
      <c r="I1423" s="31" t="s">
        <v>1667</v>
      </c>
      <c r="J1423" s="31" t="s">
        <v>217</v>
      </c>
      <c r="K1423" s="31" t="s">
        <v>3437</v>
      </c>
      <c r="L1423" s="31" t="s">
        <v>1265</v>
      </c>
      <c r="M1423" s="31" t="s">
        <v>3067</v>
      </c>
      <c r="N1423" s="34" t="s">
        <v>513</v>
      </c>
      <c r="O1423" s="34"/>
      <c r="P1423" s="34"/>
      <c r="Q1423" s="36" t="s">
        <v>2281</v>
      </c>
      <c r="R1423" s="36"/>
      <c r="S1423" s="36"/>
      <c r="T1423" s="31"/>
      <c r="U1423" s="31"/>
      <c r="V1423" s="31"/>
      <c r="W1423" s="31"/>
      <c r="X1423" s="31"/>
      <c r="Y1423" s="31"/>
      <c r="Z1423" s="31"/>
      <c r="AA1423" s="31"/>
      <c r="AB1423" s="31"/>
      <c r="AC1423" s="31"/>
      <c r="AD1423" s="31"/>
      <c r="AE1423" s="31"/>
      <c r="AF1423" s="31"/>
      <c r="AG1423" s="31"/>
      <c r="AH1423" s="31"/>
      <c r="AI1423" s="31"/>
      <c r="AJ1423" s="31"/>
      <c r="AK1423" s="31"/>
      <c r="AL1423" s="31"/>
      <c r="AM1423" s="31"/>
      <c r="AN1423" s="31"/>
      <c r="AO1423" s="31"/>
      <c r="AP1423" s="31"/>
      <c r="AQ1423" s="31"/>
      <c r="AR1423" s="31"/>
      <c r="AS1423" s="31"/>
      <c r="AT1423" s="31"/>
      <c r="AU1423" s="31"/>
      <c r="AV1423" s="31"/>
      <c r="AW1423" s="31"/>
    </row>
    <row r="1424" spans="2:49" hidden="1">
      <c r="B1424" s="28">
        <f t="shared" si="22"/>
        <v>1421</v>
      </c>
      <c r="C1424" s="55">
        <v>45587</v>
      </c>
      <c r="D1424" s="30" t="s">
        <v>1464</v>
      </c>
      <c r="E1424" s="30" t="s">
        <v>728</v>
      </c>
      <c r="F1424" s="30" t="s">
        <v>751</v>
      </c>
      <c r="G1424" s="31" t="s">
        <v>375</v>
      </c>
      <c r="H1424" s="31" t="s">
        <v>1546</v>
      </c>
      <c r="I1424" s="31" t="s">
        <v>1477</v>
      </c>
      <c r="J1424" s="31" t="s">
        <v>1478</v>
      </c>
      <c r="K1424" s="31" t="s">
        <v>4099</v>
      </c>
      <c r="L1424" s="31" t="s">
        <v>3048</v>
      </c>
      <c r="M1424" s="31" t="s">
        <v>3049</v>
      </c>
      <c r="N1424" s="34" t="s">
        <v>3050</v>
      </c>
      <c r="O1424" s="34" t="s">
        <v>2478</v>
      </c>
      <c r="P1424" s="34">
        <v>1</v>
      </c>
      <c r="Q1424" s="36"/>
      <c r="R1424" s="36" t="s">
        <v>3627</v>
      </c>
      <c r="S1424" s="36" t="s">
        <v>4100</v>
      </c>
      <c r="T1424" s="31"/>
      <c r="U1424" s="31"/>
      <c r="V1424" s="31"/>
      <c r="W1424" s="31"/>
      <c r="X1424" s="31"/>
      <c r="Y1424" s="31"/>
      <c r="Z1424" s="31"/>
      <c r="AA1424" s="31"/>
      <c r="AB1424" s="31"/>
      <c r="AC1424" s="31"/>
      <c r="AD1424" s="31"/>
      <c r="AE1424" s="31"/>
      <c r="AF1424" s="31"/>
      <c r="AG1424" s="31"/>
      <c r="AH1424" s="31"/>
      <c r="AI1424" s="31"/>
      <c r="AJ1424" s="31"/>
      <c r="AK1424" s="31"/>
      <c r="AL1424" s="31"/>
      <c r="AM1424" s="31"/>
      <c r="AN1424" s="31"/>
      <c r="AO1424" s="31"/>
      <c r="AP1424" s="31"/>
      <c r="AQ1424" s="31"/>
      <c r="AR1424" s="31"/>
      <c r="AS1424" s="31"/>
      <c r="AT1424" s="31"/>
      <c r="AU1424" s="31"/>
      <c r="AV1424" s="31"/>
      <c r="AW1424" s="31"/>
    </row>
    <row r="1425" spans="2:49" hidden="1">
      <c r="B1425" s="28">
        <f t="shared" si="22"/>
        <v>1422</v>
      </c>
      <c r="C1425" s="55">
        <v>45587</v>
      </c>
      <c r="D1425" s="30" t="s">
        <v>1464</v>
      </c>
      <c r="E1425" s="30" t="s">
        <v>728</v>
      </c>
      <c r="F1425" s="30" t="s">
        <v>751</v>
      </c>
      <c r="G1425" s="31" t="s">
        <v>375</v>
      </c>
      <c r="H1425" s="31" t="s">
        <v>1565</v>
      </c>
      <c r="I1425" s="31" t="s">
        <v>1509</v>
      </c>
      <c r="J1425" s="31" t="s">
        <v>1572</v>
      </c>
      <c r="K1425" s="31" t="s">
        <v>4101</v>
      </c>
      <c r="L1425" s="31" t="s">
        <v>3057</v>
      </c>
      <c r="M1425" s="31" t="s">
        <v>2279</v>
      </c>
      <c r="N1425" s="34" t="s">
        <v>2280</v>
      </c>
      <c r="O1425" s="34" t="s">
        <v>2463</v>
      </c>
      <c r="P1425" s="34">
        <v>1</v>
      </c>
      <c r="Q1425" s="36" t="s">
        <v>2397</v>
      </c>
      <c r="R1425" s="36" t="s">
        <v>4102</v>
      </c>
      <c r="S1425" s="36" t="s">
        <v>4103</v>
      </c>
      <c r="T1425" s="31"/>
      <c r="U1425" s="31"/>
      <c r="V1425" s="31"/>
      <c r="W1425" s="31"/>
      <c r="X1425" s="31"/>
      <c r="Y1425" s="31"/>
      <c r="Z1425" s="31"/>
      <c r="AA1425" s="31"/>
      <c r="AB1425" s="31"/>
      <c r="AC1425" s="31"/>
      <c r="AD1425" s="31"/>
      <c r="AE1425" s="31"/>
      <c r="AF1425" s="31"/>
      <c r="AG1425" s="31"/>
      <c r="AH1425" s="31"/>
      <c r="AI1425" s="31"/>
      <c r="AJ1425" s="31"/>
      <c r="AK1425" s="31"/>
      <c r="AL1425" s="31"/>
      <c r="AM1425" s="31"/>
      <c r="AN1425" s="31"/>
      <c r="AO1425" s="31"/>
      <c r="AP1425" s="31"/>
      <c r="AQ1425" s="31"/>
      <c r="AR1425" s="31"/>
      <c r="AS1425" s="31"/>
      <c r="AT1425" s="31"/>
      <c r="AU1425" s="31"/>
      <c r="AV1425" s="31"/>
      <c r="AW1425" s="31"/>
    </row>
    <row r="1426" spans="2:49" hidden="1">
      <c r="B1426" s="28">
        <f t="shared" si="22"/>
        <v>1423</v>
      </c>
      <c r="C1426" s="55">
        <v>45587</v>
      </c>
      <c r="D1426" s="30" t="s">
        <v>1464</v>
      </c>
      <c r="E1426" s="30" t="s">
        <v>728</v>
      </c>
      <c r="F1426" s="30" t="s">
        <v>751</v>
      </c>
      <c r="G1426" s="31" t="s">
        <v>375</v>
      </c>
      <c r="H1426" s="31" t="s">
        <v>1565</v>
      </c>
      <c r="I1426" s="31" t="s">
        <v>1503</v>
      </c>
      <c r="J1426" s="31" t="s">
        <v>640</v>
      </c>
      <c r="K1426" s="31" t="s">
        <v>4104</v>
      </c>
      <c r="L1426" s="31" t="s">
        <v>3054</v>
      </c>
      <c r="M1426" s="31" t="s">
        <v>3078</v>
      </c>
      <c r="N1426" s="34" t="s">
        <v>620</v>
      </c>
      <c r="O1426" s="34" t="s">
        <v>2467</v>
      </c>
      <c r="P1426" s="34">
        <v>1</v>
      </c>
      <c r="Q1426" s="36" t="s">
        <v>2397</v>
      </c>
      <c r="R1426" s="36"/>
      <c r="S1426" s="36"/>
      <c r="T1426" s="31"/>
      <c r="U1426" s="31"/>
      <c r="V1426" s="31">
        <v>1</v>
      </c>
      <c r="W1426" s="31"/>
      <c r="X1426" s="31"/>
      <c r="Y1426" s="31"/>
      <c r="Z1426" s="31"/>
      <c r="AA1426" s="31"/>
      <c r="AB1426" s="31"/>
      <c r="AC1426" s="31"/>
      <c r="AD1426" s="31"/>
      <c r="AE1426" s="31"/>
      <c r="AF1426" s="31"/>
      <c r="AG1426" s="31"/>
      <c r="AH1426" s="31"/>
      <c r="AI1426" s="31"/>
      <c r="AJ1426" s="31"/>
      <c r="AK1426" s="31"/>
      <c r="AL1426" s="31"/>
      <c r="AM1426" s="31"/>
      <c r="AN1426" s="31"/>
      <c r="AO1426" s="31"/>
      <c r="AP1426" s="31"/>
      <c r="AQ1426" s="31"/>
      <c r="AR1426" s="31"/>
      <c r="AS1426" s="31"/>
      <c r="AT1426" s="31"/>
      <c r="AU1426" s="31"/>
      <c r="AV1426" s="31"/>
      <c r="AW1426" s="31"/>
    </row>
    <row r="1427" spans="2:49" hidden="1">
      <c r="B1427" s="28">
        <f t="shared" si="22"/>
        <v>1424</v>
      </c>
      <c r="C1427" s="55">
        <v>45588</v>
      </c>
      <c r="D1427" s="30" t="s">
        <v>1464</v>
      </c>
      <c r="E1427" s="30" t="s">
        <v>728</v>
      </c>
      <c r="F1427" s="30" t="s">
        <v>751</v>
      </c>
      <c r="G1427" s="31" t="s">
        <v>1465</v>
      </c>
      <c r="H1427" s="31" t="s">
        <v>1610</v>
      </c>
      <c r="I1427" s="31" t="s">
        <v>1485</v>
      </c>
      <c r="J1427" s="31" t="s">
        <v>1486</v>
      </c>
      <c r="K1427" s="31" t="s">
        <v>2202</v>
      </c>
      <c r="L1427" s="31" t="s">
        <v>1265</v>
      </c>
      <c r="M1427" s="31" t="s">
        <v>3043</v>
      </c>
      <c r="N1427" s="34" t="s">
        <v>3044</v>
      </c>
      <c r="O1427" s="34"/>
      <c r="P1427" s="34"/>
      <c r="Q1427" s="36" t="s">
        <v>2188</v>
      </c>
      <c r="R1427" s="36"/>
      <c r="S1427" s="36"/>
      <c r="T1427" s="31"/>
      <c r="U1427" s="31"/>
      <c r="V1427" s="31"/>
      <c r="W1427" s="31"/>
      <c r="X1427" s="31"/>
      <c r="Y1427" s="31"/>
      <c r="Z1427" s="31"/>
      <c r="AA1427" s="31"/>
      <c r="AB1427" s="31"/>
      <c r="AC1427" s="31"/>
      <c r="AD1427" s="31"/>
      <c r="AE1427" s="31"/>
      <c r="AF1427" s="31"/>
      <c r="AG1427" s="31">
        <v>1</v>
      </c>
      <c r="AH1427" s="31"/>
      <c r="AI1427" s="31"/>
      <c r="AJ1427" s="31"/>
      <c r="AK1427" s="31"/>
      <c r="AL1427" s="31"/>
      <c r="AM1427" s="31"/>
      <c r="AN1427" s="31"/>
      <c r="AO1427" s="31"/>
      <c r="AP1427" s="31"/>
      <c r="AQ1427" s="31"/>
      <c r="AR1427" s="31"/>
      <c r="AS1427" s="31"/>
      <c r="AT1427" s="31"/>
      <c r="AU1427" s="31"/>
      <c r="AV1427" s="31"/>
      <c r="AW1427" s="31"/>
    </row>
    <row r="1428" spans="2:49" hidden="1">
      <c r="B1428" s="28">
        <f t="shared" si="22"/>
        <v>1425</v>
      </c>
      <c r="C1428" s="55">
        <v>45588</v>
      </c>
      <c r="D1428" s="30" t="s">
        <v>1464</v>
      </c>
      <c r="E1428" s="30" t="s">
        <v>728</v>
      </c>
      <c r="F1428" s="30" t="s">
        <v>751</v>
      </c>
      <c r="G1428" s="31" t="s">
        <v>375</v>
      </c>
      <c r="H1428" s="31" t="s">
        <v>1538</v>
      </c>
      <c r="I1428" s="31" t="s">
        <v>1521</v>
      </c>
      <c r="J1428" s="31" t="s">
        <v>217</v>
      </c>
      <c r="K1428" s="31" t="s">
        <v>4105</v>
      </c>
      <c r="L1428" s="31" t="s">
        <v>3048</v>
      </c>
      <c r="M1428" s="31" t="s">
        <v>3049</v>
      </c>
      <c r="N1428" s="34" t="s">
        <v>3050</v>
      </c>
      <c r="O1428" s="34"/>
      <c r="P1428" s="34">
        <v>1</v>
      </c>
      <c r="Q1428" s="36" t="s">
        <v>2281</v>
      </c>
      <c r="R1428" s="36" t="s">
        <v>4106</v>
      </c>
      <c r="S1428" s="36" t="s">
        <v>4107</v>
      </c>
      <c r="T1428" s="31"/>
      <c r="U1428" s="31"/>
      <c r="V1428" s="31"/>
      <c r="W1428" s="31"/>
      <c r="X1428" s="31"/>
      <c r="Y1428" s="31"/>
      <c r="Z1428" s="31"/>
      <c r="AA1428" s="31"/>
      <c r="AB1428" s="31"/>
      <c r="AC1428" s="31"/>
      <c r="AD1428" s="31"/>
      <c r="AE1428" s="31"/>
      <c r="AF1428" s="31"/>
      <c r="AG1428" s="31"/>
      <c r="AH1428" s="31"/>
      <c r="AI1428" s="31"/>
      <c r="AJ1428" s="31"/>
      <c r="AK1428" s="31"/>
      <c r="AL1428" s="31"/>
      <c r="AM1428" s="31"/>
      <c r="AN1428" s="31"/>
      <c r="AO1428" s="31"/>
      <c r="AP1428" s="31"/>
      <c r="AQ1428" s="31"/>
      <c r="AR1428" s="31"/>
      <c r="AS1428" s="31"/>
      <c r="AT1428" s="31"/>
      <c r="AU1428" s="31"/>
      <c r="AV1428" s="31"/>
      <c r="AW1428" s="31"/>
    </row>
    <row r="1429" spans="2:49" hidden="1">
      <c r="B1429" s="28">
        <f t="shared" si="22"/>
        <v>1426</v>
      </c>
      <c r="C1429" s="55">
        <v>45588</v>
      </c>
      <c r="D1429" s="30" t="s">
        <v>1464</v>
      </c>
      <c r="E1429" s="30" t="s">
        <v>728</v>
      </c>
      <c r="F1429" s="30" t="s">
        <v>751</v>
      </c>
      <c r="G1429" s="31" t="s">
        <v>1465</v>
      </c>
      <c r="H1429" s="31" t="s">
        <v>1546</v>
      </c>
      <c r="I1429" s="31" t="s">
        <v>1477</v>
      </c>
      <c r="J1429" s="31" t="s">
        <v>1478</v>
      </c>
      <c r="K1429" s="31" t="s">
        <v>4108</v>
      </c>
      <c r="L1429" s="31" t="s">
        <v>3036</v>
      </c>
      <c r="M1429" s="31" t="s">
        <v>3185</v>
      </c>
      <c r="N1429" s="34" t="s">
        <v>686</v>
      </c>
      <c r="O1429" s="34" t="s">
        <v>4109</v>
      </c>
      <c r="P1429" s="34"/>
      <c r="Q1429" s="36"/>
      <c r="R1429" s="36"/>
      <c r="S1429" s="36"/>
      <c r="T1429" s="31"/>
      <c r="U1429" s="31"/>
      <c r="V1429" s="31"/>
      <c r="W1429" s="31"/>
      <c r="X1429" s="31"/>
      <c r="Y1429" s="31"/>
      <c r="Z1429" s="31"/>
      <c r="AA1429" s="31"/>
      <c r="AB1429" s="31"/>
      <c r="AC1429" s="31"/>
      <c r="AD1429" s="31"/>
      <c r="AE1429" s="31"/>
      <c r="AF1429" s="31"/>
      <c r="AG1429" s="31"/>
      <c r="AH1429" s="31"/>
      <c r="AI1429" s="31"/>
      <c r="AJ1429" s="31"/>
      <c r="AK1429" s="31"/>
      <c r="AL1429" s="31"/>
      <c r="AM1429" s="31"/>
      <c r="AN1429" s="31"/>
      <c r="AO1429" s="31"/>
      <c r="AP1429" s="31"/>
      <c r="AQ1429" s="31"/>
      <c r="AR1429" s="31"/>
      <c r="AS1429" s="31"/>
      <c r="AT1429" s="31"/>
      <c r="AU1429" s="31"/>
      <c r="AV1429" s="31"/>
      <c r="AW1429" s="31"/>
    </row>
    <row r="1430" spans="2:49" hidden="1">
      <c r="B1430" s="28">
        <f t="shared" si="22"/>
        <v>1427</v>
      </c>
      <c r="C1430" s="55">
        <v>45588</v>
      </c>
      <c r="D1430" s="30" t="s">
        <v>1464</v>
      </c>
      <c r="E1430" s="30" t="s">
        <v>728</v>
      </c>
      <c r="F1430" s="30" t="s">
        <v>751</v>
      </c>
      <c r="G1430" s="31" t="s">
        <v>375</v>
      </c>
      <c r="H1430" s="31" t="s">
        <v>1516</v>
      </c>
      <c r="I1430" s="31" t="s">
        <v>440</v>
      </c>
      <c r="J1430" s="31" t="s">
        <v>816</v>
      </c>
      <c r="K1430" s="31" t="s">
        <v>1854</v>
      </c>
      <c r="L1430" s="31" t="s">
        <v>3036</v>
      </c>
      <c r="M1430" s="31" t="s">
        <v>3356</v>
      </c>
      <c r="N1430" s="34" t="s">
        <v>162</v>
      </c>
      <c r="O1430" s="34" t="s">
        <v>2499</v>
      </c>
      <c r="P1430" s="34">
        <v>1</v>
      </c>
      <c r="Q1430" s="36" t="s">
        <v>2195</v>
      </c>
      <c r="R1430" s="36" t="s">
        <v>4110</v>
      </c>
      <c r="S1430" s="36" t="s">
        <v>3745</v>
      </c>
      <c r="T1430" s="31"/>
      <c r="U1430" s="31"/>
      <c r="V1430" s="31"/>
      <c r="W1430" s="31"/>
      <c r="X1430" s="31"/>
      <c r="Y1430" s="31"/>
      <c r="Z1430" s="31"/>
      <c r="AA1430" s="31"/>
      <c r="AB1430" s="31"/>
      <c r="AC1430" s="31"/>
      <c r="AD1430" s="31"/>
      <c r="AE1430" s="31"/>
      <c r="AF1430" s="31"/>
      <c r="AG1430" s="31"/>
      <c r="AH1430" s="31"/>
      <c r="AI1430" s="31"/>
      <c r="AJ1430" s="31"/>
      <c r="AK1430" s="31"/>
      <c r="AL1430" s="31"/>
      <c r="AM1430" s="31"/>
      <c r="AN1430" s="31"/>
      <c r="AO1430" s="31"/>
      <c r="AP1430" s="31"/>
      <c r="AQ1430" s="31"/>
      <c r="AR1430" s="31"/>
      <c r="AS1430" s="31"/>
      <c r="AT1430" s="31"/>
      <c r="AU1430" s="31"/>
      <c r="AV1430" s="31"/>
      <c r="AW1430" s="31"/>
    </row>
    <row r="1431" spans="2:49" hidden="1">
      <c r="B1431" s="28">
        <f t="shared" si="22"/>
        <v>1428</v>
      </c>
      <c r="C1431" s="55">
        <v>45588</v>
      </c>
      <c r="D1431" s="30" t="s">
        <v>1464</v>
      </c>
      <c r="E1431" s="30" t="s">
        <v>728</v>
      </c>
      <c r="F1431" s="30" t="s">
        <v>751</v>
      </c>
      <c r="G1431" s="31" t="s">
        <v>1465</v>
      </c>
      <c r="H1431" s="31" t="s">
        <v>1513</v>
      </c>
      <c r="I1431" s="31" t="s">
        <v>440</v>
      </c>
      <c r="J1431" s="31" t="s">
        <v>816</v>
      </c>
      <c r="K1431" s="31" t="s">
        <v>3631</v>
      </c>
      <c r="L1431" s="31" t="s">
        <v>1265</v>
      </c>
      <c r="M1431" s="31" t="s">
        <v>3070</v>
      </c>
      <c r="N1431" s="34" t="s">
        <v>3044</v>
      </c>
      <c r="O1431" s="34" t="s">
        <v>2470</v>
      </c>
      <c r="P1431" s="34"/>
      <c r="Q1431" s="36" t="s">
        <v>2195</v>
      </c>
      <c r="R1431" s="36"/>
      <c r="S1431" s="36"/>
      <c r="T1431" s="31"/>
      <c r="U1431" s="31"/>
      <c r="V1431" s="31"/>
      <c r="W1431" s="31"/>
      <c r="X1431" s="31"/>
      <c r="Y1431" s="31"/>
      <c r="Z1431" s="31"/>
      <c r="AA1431" s="31"/>
      <c r="AB1431" s="31"/>
      <c r="AC1431" s="31"/>
      <c r="AD1431" s="31"/>
      <c r="AE1431" s="31"/>
      <c r="AF1431" s="31"/>
      <c r="AG1431" s="31">
        <v>1</v>
      </c>
      <c r="AH1431" s="31"/>
      <c r="AI1431" s="31"/>
      <c r="AJ1431" s="31"/>
      <c r="AK1431" s="31"/>
      <c r="AL1431" s="31"/>
      <c r="AM1431" s="31"/>
      <c r="AN1431" s="31"/>
      <c r="AO1431" s="31"/>
      <c r="AP1431" s="31"/>
      <c r="AQ1431" s="31"/>
      <c r="AR1431" s="31"/>
      <c r="AS1431" s="31"/>
      <c r="AT1431" s="31"/>
      <c r="AU1431" s="31"/>
      <c r="AV1431" s="31"/>
      <c r="AW1431" s="31"/>
    </row>
    <row r="1432" spans="2:49" hidden="1">
      <c r="B1432" s="28">
        <f t="shared" si="22"/>
        <v>1429</v>
      </c>
      <c r="C1432" s="55">
        <v>45589</v>
      </c>
      <c r="D1432" s="30" t="s">
        <v>1464</v>
      </c>
      <c r="E1432" s="30" t="s">
        <v>728</v>
      </c>
      <c r="F1432" s="30" t="s">
        <v>755</v>
      </c>
      <c r="G1432" s="31" t="s">
        <v>375</v>
      </c>
      <c r="H1432" s="31" t="s">
        <v>1533</v>
      </c>
      <c r="I1432" s="31" t="s">
        <v>1492</v>
      </c>
      <c r="J1432" s="31" t="s">
        <v>1457</v>
      </c>
      <c r="K1432" s="31" t="s">
        <v>3764</v>
      </c>
      <c r="L1432" s="31" t="s">
        <v>3048</v>
      </c>
      <c r="M1432" s="31" t="s">
        <v>3049</v>
      </c>
      <c r="N1432" s="34" t="s">
        <v>3050</v>
      </c>
      <c r="O1432" s="34" t="s">
        <v>3927</v>
      </c>
      <c r="P1432" s="34">
        <v>1</v>
      </c>
      <c r="Q1432" s="36" t="s">
        <v>2602</v>
      </c>
      <c r="R1432" s="36" t="s">
        <v>4111</v>
      </c>
      <c r="S1432" s="36" t="s">
        <v>4112</v>
      </c>
      <c r="T1432" s="34"/>
      <c r="U1432" s="34"/>
      <c r="V1432" s="34"/>
      <c r="W1432" s="34"/>
      <c r="X1432" s="34"/>
      <c r="Y1432" s="34"/>
      <c r="Z1432" s="34"/>
      <c r="AA1432" s="34"/>
      <c r="AB1432" s="34"/>
      <c r="AC1432" s="34"/>
      <c r="AD1432" s="34"/>
      <c r="AE1432" s="34"/>
      <c r="AF1432" s="34"/>
      <c r="AG1432" s="34"/>
      <c r="AH1432" s="34"/>
      <c r="AI1432" s="34"/>
      <c r="AJ1432" s="34"/>
      <c r="AK1432" s="34"/>
      <c r="AL1432" s="34"/>
      <c r="AM1432" s="34"/>
      <c r="AN1432" s="34"/>
      <c r="AO1432" s="34"/>
      <c r="AP1432" s="34"/>
      <c r="AQ1432" s="34"/>
      <c r="AR1432" s="34"/>
      <c r="AS1432" s="34"/>
      <c r="AT1432" s="34"/>
      <c r="AU1432" s="34"/>
      <c r="AV1432" s="34"/>
      <c r="AW1432" s="34"/>
    </row>
    <row r="1433" spans="2:49" hidden="1">
      <c r="B1433" s="28">
        <f t="shared" si="22"/>
        <v>1430</v>
      </c>
      <c r="C1433" s="55">
        <v>45589</v>
      </c>
      <c r="D1433" s="30" t="s">
        <v>1464</v>
      </c>
      <c r="E1433" s="30" t="s">
        <v>728</v>
      </c>
      <c r="F1433" s="30" t="s">
        <v>755</v>
      </c>
      <c r="G1433" s="31" t="s">
        <v>375</v>
      </c>
      <c r="H1433" s="31" t="s">
        <v>1533</v>
      </c>
      <c r="I1433" s="31" t="s">
        <v>1456</v>
      </c>
      <c r="J1433" s="31" t="s">
        <v>1457</v>
      </c>
      <c r="K1433" s="31" t="s">
        <v>2159</v>
      </c>
      <c r="L1433" s="31" t="s">
        <v>3048</v>
      </c>
      <c r="M1433" s="31" t="s">
        <v>3049</v>
      </c>
      <c r="N1433" s="34" t="s">
        <v>3050</v>
      </c>
      <c r="O1433" s="34" t="s">
        <v>3927</v>
      </c>
      <c r="P1433" s="34">
        <v>1</v>
      </c>
      <c r="Q1433" s="36" t="s">
        <v>2602</v>
      </c>
      <c r="R1433" s="36" t="s">
        <v>4113</v>
      </c>
      <c r="S1433" s="36" t="s">
        <v>4114</v>
      </c>
      <c r="T1433" s="34"/>
      <c r="U1433" s="34"/>
      <c r="V1433" s="34"/>
      <c r="W1433" s="34"/>
      <c r="X1433" s="34"/>
      <c r="Y1433" s="34"/>
      <c r="Z1433" s="34"/>
      <c r="AA1433" s="34"/>
      <c r="AB1433" s="34"/>
      <c r="AC1433" s="34"/>
      <c r="AD1433" s="34"/>
      <c r="AE1433" s="34"/>
      <c r="AF1433" s="34"/>
      <c r="AG1433" s="34"/>
      <c r="AH1433" s="34"/>
      <c r="AI1433" s="34"/>
      <c r="AJ1433" s="34"/>
      <c r="AK1433" s="34"/>
      <c r="AL1433" s="34"/>
      <c r="AM1433" s="34"/>
      <c r="AN1433" s="34"/>
      <c r="AO1433" s="34"/>
      <c r="AP1433" s="34"/>
      <c r="AQ1433" s="34"/>
      <c r="AR1433" s="34"/>
      <c r="AS1433" s="34"/>
      <c r="AT1433" s="34"/>
      <c r="AU1433" s="34"/>
      <c r="AV1433" s="34"/>
      <c r="AW1433" s="34"/>
    </row>
    <row r="1434" spans="2:49" hidden="1">
      <c r="B1434" s="28">
        <f t="shared" si="22"/>
        <v>1431</v>
      </c>
      <c r="C1434" s="55">
        <v>45589</v>
      </c>
      <c r="D1434" s="30" t="s">
        <v>1464</v>
      </c>
      <c r="E1434" s="30" t="s">
        <v>728</v>
      </c>
      <c r="F1434" s="30" t="s">
        <v>755</v>
      </c>
      <c r="G1434" s="31" t="s">
        <v>375</v>
      </c>
      <c r="H1434" s="31" t="s">
        <v>1533</v>
      </c>
      <c r="I1434" s="31" t="s">
        <v>1456</v>
      </c>
      <c r="J1434" s="31" t="s">
        <v>1457</v>
      </c>
      <c r="K1434" s="31" t="s">
        <v>2159</v>
      </c>
      <c r="L1434" s="31" t="s">
        <v>3048</v>
      </c>
      <c r="M1434" s="31" t="s">
        <v>3049</v>
      </c>
      <c r="N1434" s="34" t="s">
        <v>3087</v>
      </c>
      <c r="O1434" s="34" t="s">
        <v>4115</v>
      </c>
      <c r="P1434" s="34">
        <v>1</v>
      </c>
      <c r="Q1434" s="36" t="s">
        <v>2602</v>
      </c>
      <c r="R1434" s="36"/>
      <c r="S1434" s="36"/>
      <c r="T1434" s="34"/>
      <c r="U1434" s="34"/>
      <c r="V1434" s="34"/>
      <c r="W1434" s="34"/>
      <c r="X1434" s="34"/>
      <c r="Y1434" s="34"/>
      <c r="Z1434" s="34"/>
      <c r="AA1434" s="34"/>
      <c r="AB1434" s="34"/>
      <c r="AC1434" s="34"/>
      <c r="AD1434" s="34"/>
      <c r="AE1434" s="34"/>
      <c r="AF1434" s="34"/>
      <c r="AG1434" s="34"/>
      <c r="AH1434" s="34"/>
      <c r="AI1434" s="34"/>
      <c r="AJ1434" s="34"/>
      <c r="AK1434" s="34"/>
      <c r="AL1434" s="34"/>
      <c r="AM1434" s="34"/>
      <c r="AN1434" s="34"/>
      <c r="AO1434" s="34"/>
      <c r="AP1434" s="34"/>
      <c r="AQ1434" s="34"/>
      <c r="AR1434" s="34"/>
      <c r="AS1434" s="34"/>
      <c r="AT1434" s="34"/>
      <c r="AU1434" s="34"/>
      <c r="AV1434" s="34"/>
      <c r="AW1434" s="34"/>
    </row>
    <row r="1435" spans="2:49" hidden="1">
      <c r="B1435" s="28">
        <f t="shared" si="22"/>
        <v>1432</v>
      </c>
      <c r="C1435" s="55">
        <v>45589</v>
      </c>
      <c r="D1435" s="30" t="s">
        <v>1464</v>
      </c>
      <c r="E1435" s="30" t="s">
        <v>728</v>
      </c>
      <c r="F1435" s="30" t="s">
        <v>755</v>
      </c>
      <c r="G1435" s="31" t="s">
        <v>1465</v>
      </c>
      <c r="H1435" s="31" t="s">
        <v>1546</v>
      </c>
      <c r="I1435" s="31" t="s">
        <v>1477</v>
      </c>
      <c r="J1435" s="31" t="s">
        <v>1561</v>
      </c>
      <c r="K1435" s="31" t="s">
        <v>4116</v>
      </c>
      <c r="L1435" s="31" t="s">
        <v>3036</v>
      </c>
      <c r="M1435" s="31" t="s">
        <v>3185</v>
      </c>
      <c r="N1435" s="34" t="s">
        <v>686</v>
      </c>
      <c r="O1435" s="34" t="s">
        <v>4117</v>
      </c>
      <c r="P1435" s="34"/>
      <c r="Q1435" s="36"/>
      <c r="R1435" s="36"/>
      <c r="S1435" s="36"/>
      <c r="T1435" s="34"/>
      <c r="U1435" s="34"/>
      <c r="V1435" s="34"/>
      <c r="W1435" s="34"/>
      <c r="X1435" s="34"/>
      <c r="Y1435" s="34"/>
      <c r="Z1435" s="34"/>
      <c r="AA1435" s="34"/>
      <c r="AB1435" s="34"/>
      <c r="AC1435" s="34"/>
      <c r="AD1435" s="34"/>
      <c r="AE1435" s="34"/>
      <c r="AF1435" s="34"/>
      <c r="AG1435" s="34"/>
      <c r="AH1435" s="34"/>
      <c r="AI1435" s="34"/>
      <c r="AJ1435" s="34"/>
      <c r="AK1435" s="34"/>
      <c r="AL1435" s="34"/>
      <c r="AM1435" s="34"/>
      <c r="AN1435" s="34"/>
      <c r="AO1435" s="34"/>
      <c r="AP1435" s="34"/>
      <c r="AQ1435" s="34"/>
      <c r="AR1435" s="34"/>
      <c r="AS1435" s="34"/>
      <c r="AT1435" s="34"/>
      <c r="AU1435" s="34"/>
      <c r="AV1435" s="34"/>
      <c r="AW1435" s="34"/>
    </row>
    <row r="1436" spans="2:49" hidden="1">
      <c r="B1436" s="28">
        <f t="shared" si="22"/>
        <v>1433</v>
      </c>
      <c r="C1436" s="55">
        <v>45589</v>
      </c>
      <c r="D1436" s="30" t="s">
        <v>1464</v>
      </c>
      <c r="E1436" s="30" t="s">
        <v>728</v>
      </c>
      <c r="F1436" s="30" t="s">
        <v>755</v>
      </c>
      <c r="G1436" s="31" t="s">
        <v>375</v>
      </c>
      <c r="H1436" s="31" t="s">
        <v>1610</v>
      </c>
      <c r="I1436" s="31" t="s">
        <v>1485</v>
      </c>
      <c r="J1436" s="31" t="s">
        <v>1486</v>
      </c>
      <c r="K1436" s="31" t="s">
        <v>4118</v>
      </c>
      <c r="L1436" s="31" t="s">
        <v>3057</v>
      </c>
      <c r="M1436" s="31" t="s">
        <v>3058</v>
      </c>
      <c r="N1436" s="34" t="s">
        <v>2280</v>
      </c>
      <c r="O1436" s="34"/>
      <c r="P1436" s="34">
        <v>1</v>
      </c>
      <c r="Q1436" s="36" t="s">
        <v>2188</v>
      </c>
      <c r="R1436" s="36" t="s">
        <v>4119</v>
      </c>
      <c r="S1436" s="36" t="s">
        <v>4120</v>
      </c>
      <c r="T1436" s="34"/>
      <c r="U1436" s="34"/>
      <c r="V1436" s="34"/>
      <c r="W1436" s="34"/>
      <c r="X1436" s="34"/>
      <c r="Y1436" s="34"/>
      <c r="Z1436" s="34"/>
      <c r="AA1436" s="34"/>
      <c r="AB1436" s="34"/>
      <c r="AC1436" s="34"/>
      <c r="AD1436" s="34"/>
      <c r="AE1436" s="34"/>
      <c r="AF1436" s="34"/>
      <c r="AG1436" s="34"/>
      <c r="AH1436" s="34"/>
      <c r="AI1436" s="34"/>
      <c r="AJ1436" s="34"/>
      <c r="AK1436" s="34"/>
      <c r="AL1436" s="34"/>
      <c r="AM1436" s="34"/>
      <c r="AN1436" s="34"/>
      <c r="AO1436" s="34"/>
      <c r="AP1436" s="34"/>
      <c r="AQ1436" s="34"/>
      <c r="AR1436" s="34"/>
      <c r="AS1436" s="34"/>
      <c r="AT1436" s="34"/>
      <c r="AU1436" s="34"/>
      <c r="AV1436" s="34"/>
      <c r="AW1436" s="34"/>
    </row>
    <row r="1437" spans="2:49" hidden="1">
      <c r="B1437" s="28">
        <f t="shared" si="22"/>
        <v>1434</v>
      </c>
      <c r="C1437" s="55">
        <v>45589</v>
      </c>
      <c r="D1437" s="30" t="s">
        <v>1464</v>
      </c>
      <c r="E1437" s="30" t="s">
        <v>728</v>
      </c>
      <c r="F1437" s="30" t="s">
        <v>755</v>
      </c>
      <c r="G1437" s="31" t="s">
        <v>375</v>
      </c>
      <c r="H1437" s="31" t="s">
        <v>1538</v>
      </c>
      <c r="I1437" s="31" t="s">
        <v>3603</v>
      </c>
      <c r="J1437" s="31" t="s">
        <v>1668</v>
      </c>
      <c r="K1437" s="31" t="s">
        <v>4121</v>
      </c>
      <c r="L1437" s="31" t="s">
        <v>3048</v>
      </c>
      <c r="M1437" s="31" t="s">
        <v>3049</v>
      </c>
      <c r="N1437" s="34" t="s">
        <v>3050</v>
      </c>
      <c r="O1437" s="34"/>
      <c r="P1437" s="34">
        <v>1</v>
      </c>
      <c r="Q1437" s="36" t="s">
        <v>2281</v>
      </c>
      <c r="R1437" s="36" t="s">
        <v>4122</v>
      </c>
      <c r="S1437" s="36" t="s">
        <v>4123</v>
      </c>
      <c r="T1437" s="34"/>
      <c r="U1437" s="34"/>
      <c r="V1437" s="34"/>
      <c r="W1437" s="34"/>
      <c r="X1437" s="34"/>
      <c r="Y1437" s="34"/>
      <c r="Z1437" s="34"/>
      <c r="AA1437" s="34"/>
      <c r="AB1437" s="34"/>
      <c r="AC1437" s="34"/>
      <c r="AD1437" s="34"/>
      <c r="AE1437" s="34"/>
      <c r="AF1437" s="34"/>
      <c r="AG1437" s="34"/>
      <c r="AH1437" s="34"/>
      <c r="AI1437" s="34"/>
      <c r="AJ1437" s="34"/>
      <c r="AK1437" s="34"/>
      <c r="AL1437" s="34"/>
      <c r="AM1437" s="34"/>
      <c r="AN1437" s="34"/>
      <c r="AO1437" s="34"/>
      <c r="AP1437" s="34"/>
      <c r="AQ1437" s="34"/>
      <c r="AR1437" s="34"/>
      <c r="AS1437" s="34"/>
      <c r="AT1437" s="34"/>
      <c r="AU1437" s="34"/>
      <c r="AV1437" s="34"/>
      <c r="AW1437" s="34"/>
    </row>
    <row r="1438" spans="2:49" hidden="1">
      <c r="B1438" s="28">
        <f t="shared" si="22"/>
        <v>1435</v>
      </c>
      <c r="C1438" s="55">
        <v>45589</v>
      </c>
      <c r="D1438" s="30" t="s">
        <v>1464</v>
      </c>
      <c r="E1438" s="30" t="s">
        <v>728</v>
      </c>
      <c r="F1438" s="30" t="s">
        <v>755</v>
      </c>
      <c r="G1438" s="31" t="s">
        <v>375</v>
      </c>
      <c r="H1438" s="31" t="s">
        <v>1516</v>
      </c>
      <c r="I1438" s="31" t="s">
        <v>440</v>
      </c>
      <c r="J1438" s="31" t="s">
        <v>441</v>
      </c>
      <c r="K1438" s="31" t="s">
        <v>1888</v>
      </c>
      <c r="L1438" s="31" t="s">
        <v>3048</v>
      </c>
      <c r="M1438" s="31" t="s">
        <v>3049</v>
      </c>
      <c r="N1438" s="34" t="s">
        <v>3087</v>
      </c>
      <c r="O1438" s="34" t="s">
        <v>2494</v>
      </c>
      <c r="P1438" s="34">
        <v>1</v>
      </c>
      <c r="Q1438" s="36" t="s">
        <v>2195</v>
      </c>
      <c r="R1438" s="36"/>
      <c r="S1438" s="36"/>
      <c r="T1438" s="34"/>
      <c r="U1438" s="34"/>
      <c r="V1438" s="34"/>
      <c r="W1438" s="34"/>
      <c r="X1438" s="34"/>
      <c r="Y1438" s="34"/>
      <c r="Z1438" s="34"/>
      <c r="AA1438" s="34"/>
      <c r="AB1438" s="34"/>
      <c r="AC1438" s="34"/>
      <c r="AD1438" s="34"/>
      <c r="AE1438" s="34"/>
      <c r="AF1438" s="34"/>
      <c r="AG1438" s="34"/>
      <c r="AH1438" s="34"/>
      <c r="AI1438" s="34"/>
      <c r="AJ1438" s="34"/>
      <c r="AK1438" s="34"/>
      <c r="AL1438" s="34"/>
      <c r="AM1438" s="34"/>
      <c r="AN1438" s="34"/>
      <c r="AO1438" s="34"/>
      <c r="AP1438" s="34"/>
      <c r="AQ1438" s="34"/>
      <c r="AR1438" s="34"/>
      <c r="AS1438" s="34"/>
      <c r="AT1438" s="34"/>
      <c r="AU1438" s="34"/>
      <c r="AV1438" s="34"/>
      <c r="AW1438" s="34"/>
    </row>
    <row r="1439" spans="2:49" hidden="1">
      <c r="B1439" s="28">
        <f t="shared" si="22"/>
        <v>1436</v>
      </c>
      <c r="C1439" s="55">
        <v>45589</v>
      </c>
      <c r="D1439" s="30" t="s">
        <v>1464</v>
      </c>
      <c r="E1439" s="30" t="s">
        <v>728</v>
      </c>
      <c r="F1439" s="30" t="s">
        <v>755</v>
      </c>
      <c r="G1439" s="31" t="s">
        <v>1465</v>
      </c>
      <c r="H1439" s="31" t="s">
        <v>1513</v>
      </c>
      <c r="I1439" s="31" t="s">
        <v>440</v>
      </c>
      <c r="J1439" s="31" t="s">
        <v>173</v>
      </c>
      <c r="K1439" s="31" t="s">
        <v>2091</v>
      </c>
      <c r="L1439" s="31" t="s">
        <v>3202</v>
      </c>
      <c r="M1439" s="31" t="s">
        <v>630</v>
      </c>
      <c r="N1439" s="34" t="s">
        <v>3460</v>
      </c>
      <c r="O1439" s="34" t="s">
        <v>2476</v>
      </c>
      <c r="P1439" s="34"/>
      <c r="Q1439" s="36" t="s">
        <v>2195</v>
      </c>
      <c r="R1439" s="36"/>
      <c r="S1439" s="36"/>
      <c r="T1439" s="34"/>
      <c r="U1439" s="34"/>
      <c r="V1439" s="34"/>
      <c r="W1439" s="34"/>
      <c r="X1439" s="34"/>
      <c r="Y1439" s="34"/>
      <c r="Z1439" s="34"/>
      <c r="AA1439" s="34"/>
      <c r="AB1439" s="34"/>
      <c r="AC1439" s="34"/>
      <c r="AD1439" s="34"/>
      <c r="AE1439" s="34"/>
      <c r="AF1439" s="34"/>
      <c r="AG1439" s="34"/>
      <c r="AH1439" s="34"/>
      <c r="AI1439" s="34"/>
      <c r="AJ1439" s="34"/>
      <c r="AK1439" s="34"/>
      <c r="AL1439" s="34"/>
      <c r="AM1439" s="34"/>
      <c r="AN1439" s="34"/>
      <c r="AO1439" s="34"/>
      <c r="AP1439" s="34"/>
      <c r="AQ1439" s="34"/>
      <c r="AR1439" s="34"/>
      <c r="AS1439" s="34"/>
      <c r="AT1439" s="34"/>
      <c r="AU1439" s="34"/>
      <c r="AV1439" s="34"/>
      <c r="AW1439" s="34"/>
    </row>
    <row r="1440" spans="2:49" hidden="1">
      <c r="B1440" s="28">
        <f t="shared" si="22"/>
        <v>1437</v>
      </c>
      <c r="C1440" s="55">
        <v>45590</v>
      </c>
      <c r="D1440" s="30" t="s">
        <v>1464</v>
      </c>
      <c r="E1440" s="30" t="s">
        <v>728</v>
      </c>
      <c r="F1440" s="30" t="s">
        <v>755</v>
      </c>
      <c r="G1440" s="31" t="s">
        <v>375</v>
      </c>
      <c r="H1440" s="31" t="s">
        <v>1533</v>
      </c>
      <c r="I1440" s="31" t="s">
        <v>1492</v>
      </c>
      <c r="J1440" s="31" t="s">
        <v>1472</v>
      </c>
      <c r="K1440" s="31" t="s">
        <v>2435</v>
      </c>
      <c r="L1440" s="31" t="s">
        <v>3057</v>
      </c>
      <c r="M1440" s="31" t="s">
        <v>3058</v>
      </c>
      <c r="N1440" s="34" t="s">
        <v>3059</v>
      </c>
      <c r="O1440" s="34" t="s">
        <v>4097</v>
      </c>
      <c r="P1440" s="34">
        <v>1</v>
      </c>
      <c r="Q1440" s="36" t="s">
        <v>2602</v>
      </c>
      <c r="R1440" s="36"/>
      <c r="S1440" s="36"/>
      <c r="T1440" s="34"/>
      <c r="U1440" s="34"/>
      <c r="V1440" s="34"/>
      <c r="W1440" s="34"/>
      <c r="X1440" s="34"/>
      <c r="Y1440" s="34"/>
      <c r="Z1440" s="34"/>
      <c r="AA1440" s="34"/>
      <c r="AB1440" s="34"/>
      <c r="AC1440" s="34"/>
      <c r="AD1440" s="34"/>
      <c r="AE1440" s="34"/>
      <c r="AF1440" s="34"/>
      <c r="AG1440" s="34"/>
      <c r="AH1440" s="34"/>
      <c r="AI1440" s="34"/>
      <c r="AJ1440" s="34"/>
      <c r="AK1440" s="34"/>
      <c r="AL1440" s="34"/>
      <c r="AM1440" s="34"/>
      <c r="AN1440" s="34"/>
      <c r="AO1440" s="34"/>
      <c r="AP1440" s="34"/>
      <c r="AQ1440" s="34"/>
      <c r="AR1440" s="34"/>
      <c r="AS1440" s="34"/>
      <c r="AT1440" s="34"/>
      <c r="AU1440" s="34"/>
      <c r="AV1440" s="34"/>
      <c r="AW1440" s="34"/>
    </row>
    <row r="1441" spans="2:49" hidden="1">
      <c r="B1441" s="28">
        <f t="shared" si="22"/>
        <v>1438</v>
      </c>
      <c r="C1441" s="55">
        <v>45590</v>
      </c>
      <c r="D1441" s="30" t="s">
        <v>1464</v>
      </c>
      <c r="E1441" s="30" t="s">
        <v>728</v>
      </c>
      <c r="F1441" s="30" t="s">
        <v>755</v>
      </c>
      <c r="G1441" s="31" t="s">
        <v>375</v>
      </c>
      <c r="H1441" s="31" t="s">
        <v>1533</v>
      </c>
      <c r="I1441" s="31" t="s">
        <v>1492</v>
      </c>
      <c r="J1441" s="31" t="s">
        <v>1457</v>
      </c>
      <c r="K1441" s="31" t="s">
        <v>4124</v>
      </c>
      <c r="L1441" s="31" t="s">
        <v>3036</v>
      </c>
      <c r="M1441" s="31" t="s">
        <v>636</v>
      </c>
      <c r="N1441" s="34" t="s">
        <v>162</v>
      </c>
      <c r="O1441" s="34" t="s">
        <v>4125</v>
      </c>
      <c r="P1441" s="34">
        <v>1</v>
      </c>
      <c r="Q1441" s="36" t="s">
        <v>2602</v>
      </c>
      <c r="R1441" s="36" t="s">
        <v>4126</v>
      </c>
      <c r="S1441" s="36" t="s">
        <v>2924</v>
      </c>
      <c r="T1441" s="34"/>
      <c r="U1441" s="34"/>
      <c r="V1441" s="34"/>
      <c r="W1441" s="34"/>
      <c r="X1441" s="34"/>
      <c r="Y1441" s="34"/>
      <c r="Z1441" s="34"/>
      <c r="AA1441" s="34"/>
      <c r="AB1441" s="34"/>
      <c r="AC1441" s="34"/>
      <c r="AD1441" s="34"/>
      <c r="AE1441" s="34"/>
      <c r="AF1441" s="34"/>
      <c r="AG1441" s="34"/>
      <c r="AH1441" s="34"/>
      <c r="AI1441" s="34"/>
      <c r="AJ1441" s="34"/>
      <c r="AK1441" s="34"/>
      <c r="AL1441" s="34"/>
      <c r="AM1441" s="34"/>
      <c r="AN1441" s="34"/>
      <c r="AO1441" s="34"/>
      <c r="AP1441" s="34"/>
      <c r="AQ1441" s="34"/>
      <c r="AR1441" s="34"/>
      <c r="AS1441" s="34"/>
      <c r="AT1441" s="34"/>
      <c r="AU1441" s="34"/>
      <c r="AV1441" s="34"/>
      <c r="AW1441" s="34"/>
    </row>
    <row r="1442" spans="2:49" hidden="1">
      <c r="B1442" s="28">
        <f t="shared" si="22"/>
        <v>1439</v>
      </c>
      <c r="C1442" s="55">
        <v>45590</v>
      </c>
      <c r="D1442" s="30" t="s">
        <v>1464</v>
      </c>
      <c r="E1442" s="30" t="s">
        <v>728</v>
      </c>
      <c r="F1442" s="30" t="s">
        <v>755</v>
      </c>
      <c r="G1442" s="31" t="s">
        <v>375</v>
      </c>
      <c r="H1442" s="31" t="s">
        <v>1546</v>
      </c>
      <c r="I1442" s="31" t="s">
        <v>1477</v>
      </c>
      <c r="J1442" s="31" t="s">
        <v>656</v>
      </c>
      <c r="K1442" s="31" t="s">
        <v>4127</v>
      </c>
      <c r="L1442" s="31" t="s">
        <v>3036</v>
      </c>
      <c r="M1442" s="31" t="s">
        <v>3105</v>
      </c>
      <c r="N1442" s="34" t="s">
        <v>162</v>
      </c>
      <c r="O1442" s="34" t="s">
        <v>4128</v>
      </c>
      <c r="P1442" s="34">
        <v>1</v>
      </c>
      <c r="Q1442" s="36"/>
      <c r="R1442" s="36" t="s">
        <v>4129</v>
      </c>
      <c r="S1442" s="36" t="s">
        <v>4130</v>
      </c>
      <c r="T1442" s="34"/>
      <c r="U1442" s="34"/>
      <c r="V1442" s="34"/>
      <c r="W1442" s="34"/>
      <c r="X1442" s="34"/>
      <c r="Y1442" s="34"/>
      <c r="Z1442" s="34"/>
      <c r="AA1442" s="34"/>
      <c r="AB1442" s="34"/>
      <c r="AC1442" s="34"/>
      <c r="AD1442" s="34"/>
      <c r="AE1442" s="34"/>
      <c r="AF1442" s="34"/>
      <c r="AG1442" s="34"/>
      <c r="AH1442" s="34"/>
      <c r="AI1442" s="34"/>
      <c r="AJ1442" s="34"/>
      <c r="AK1442" s="34"/>
      <c r="AL1442" s="34"/>
      <c r="AM1442" s="34"/>
      <c r="AN1442" s="34"/>
      <c r="AO1442" s="34"/>
      <c r="AP1442" s="34"/>
      <c r="AQ1442" s="34"/>
      <c r="AR1442" s="34"/>
      <c r="AS1442" s="34"/>
      <c r="AT1442" s="34"/>
      <c r="AU1442" s="34"/>
      <c r="AV1442" s="34"/>
      <c r="AW1442" s="34"/>
    </row>
    <row r="1443" spans="2:49" hidden="1">
      <c r="B1443" s="28">
        <f t="shared" si="22"/>
        <v>1440</v>
      </c>
      <c r="C1443" s="55">
        <v>45590</v>
      </c>
      <c r="D1443" s="30" t="s">
        <v>1464</v>
      </c>
      <c r="E1443" s="30" t="s">
        <v>728</v>
      </c>
      <c r="F1443" s="30" t="s">
        <v>755</v>
      </c>
      <c r="G1443" s="31" t="s">
        <v>375</v>
      </c>
      <c r="H1443" s="31" t="s">
        <v>1610</v>
      </c>
      <c r="I1443" s="31" t="s">
        <v>1550</v>
      </c>
      <c r="J1443" s="31" t="s">
        <v>1551</v>
      </c>
      <c r="K1443" s="31" t="s">
        <v>4131</v>
      </c>
      <c r="L1443" s="31" t="s">
        <v>3048</v>
      </c>
      <c r="M1443" s="31" t="s">
        <v>3049</v>
      </c>
      <c r="N1443" s="34" t="s">
        <v>3050</v>
      </c>
      <c r="O1443" s="34"/>
      <c r="P1443" s="34">
        <v>1</v>
      </c>
      <c r="Q1443" s="36" t="s">
        <v>2188</v>
      </c>
      <c r="R1443" s="36" t="s">
        <v>4132</v>
      </c>
      <c r="S1443" s="36" t="s">
        <v>4045</v>
      </c>
      <c r="T1443" s="34"/>
      <c r="U1443" s="34"/>
      <c r="V1443" s="34"/>
      <c r="W1443" s="34"/>
      <c r="X1443" s="34"/>
      <c r="Y1443" s="34"/>
      <c r="Z1443" s="34"/>
      <c r="AA1443" s="34"/>
      <c r="AB1443" s="34"/>
      <c r="AC1443" s="34"/>
      <c r="AD1443" s="34"/>
      <c r="AE1443" s="34"/>
      <c r="AF1443" s="34"/>
      <c r="AG1443" s="34"/>
      <c r="AH1443" s="34"/>
      <c r="AI1443" s="34"/>
      <c r="AJ1443" s="34"/>
      <c r="AK1443" s="34"/>
      <c r="AL1443" s="34"/>
      <c r="AM1443" s="34"/>
      <c r="AN1443" s="34"/>
      <c r="AO1443" s="34"/>
      <c r="AP1443" s="34"/>
      <c r="AQ1443" s="34"/>
      <c r="AR1443" s="34"/>
      <c r="AS1443" s="34"/>
      <c r="AT1443" s="34"/>
      <c r="AU1443" s="34"/>
      <c r="AV1443" s="34"/>
      <c r="AW1443" s="34"/>
    </row>
    <row r="1444" spans="2:49" hidden="1">
      <c r="B1444" s="28">
        <f t="shared" si="22"/>
        <v>1441</v>
      </c>
      <c r="C1444" s="55">
        <v>45590</v>
      </c>
      <c r="D1444" s="30" t="s">
        <v>1464</v>
      </c>
      <c r="E1444" s="30" t="s">
        <v>728</v>
      </c>
      <c r="F1444" s="30" t="s">
        <v>755</v>
      </c>
      <c r="G1444" s="31" t="s">
        <v>375</v>
      </c>
      <c r="H1444" s="31" t="s">
        <v>1538</v>
      </c>
      <c r="I1444" s="31" t="s">
        <v>1521</v>
      </c>
      <c r="J1444" s="31" t="s">
        <v>1668</v>
      </c>
      <c r="K1444" s="31" t="s">
        <v>4133</v>
      </c>
      <c r="L1444" s="31" t="s">
        <v>3048</v>
      </c>
      <c r="M1444" s="31" t="s">
        <v>3049</v>
      </c>
      <c r="N1444" s="34" t="s">
        <v>3050</v>
      </c>
      <c r="O1444" s="34"/>
      <c r="P1444" s="34">
        <v>1</v>
      </c>
      <c r="Q1444" s="36" t="s">
        <v>2281</v>
      </c>
      <c r="R1444" s="36" t="s">
        <v>4134</v>
      </c>
      <c r="S1444" s="36" t="s">
        <v>4135</v>
      </c>
      <c r="T1444" s="34"/>
      <c r="U1444" s="34"/>
      <c r="V1444" s="34"/>
      <c r="W1444" s="34"/>
      <c r="X1444" s="34"/>
      <c r="Y1444" s="34"/>
      <c r="Z1444" s="34"/>
      <c r="AA1444" s="34"/>
      <c r="AB1444" s="34"/>
      <c r="AC1444" s="34"/>
      <c r="AD1444" s="34"/>
      <c r="AE1444" s="34"/>
      <c r="AF1444" s="34"/>
      <c r="AG1444" s="34"/>
      <c r="AH1444" s="34"/>
      <c r="AI1444" s="34"/>
      <c r="AJ1444" s="34"/>
      <c r="AK1444" s="34"/>
      <c r="AL1444" s="34"/>
      <c r="AM1444" s="34"/>
      <c r="AN1444" s="34"/>
      <c r="AO1444" s="34"/>
      <c r="AP1444" s="34"/>
      <c r="AQ1444" s="34"/>
      <c r="AR1444" s="34"/>
      <c r="AS1444" s="34"/>
      <c r="AT1444" s="34"/>
      <c r="AU1444" s="34"/>
      <c r="AV1444" s="34"/>
      <c r="AW1444" s="34"/>
    </row>
    <row r="1445" spans="2:49" hidden="1">
      <c r="B1445" s="28">
        <f t="shared" si="22"/>
        <v>1442</v>
      </c>
      <c r="C1445" s="55">
        <v>45590</v>
      </c>
      <c r="D1445" s="30" t="s">
        <v>1464</v>
      </c>
      <c r="E1445" s="30" t="s">
        <v>728</v>
      </c>
      <c r="F1445" s="30" t="s">
        <v>755</v>
      </c>
      <c r="G1445" s="31" t="s">
        <v>1465</v>
      </c>
      <c r="H1445" s="31" t="s">
        <v>1565</v>
      </c>
      <c r="I1445" s="31" t="s">
        <v>1509</v>
      </c>
      <c r="J1445" s="31" t="s">
        <v>1627</v>
      </c>
      <c r="K1445" s="31" t="s">
        <v>2260</v>
      </c>
      <c r="L1445" s="31" t="s">
        <v>3036</v>
      </c>
      <c r="M1445" s="31" t="s">
        <v>649</v>
      </c>
      <c r="N1445" s="34" t="s">
        <v>4136</v>
      </c>
      <c r="O1445" s="34" t="s">
        <v>4137</v>
      </c>
      <c r="P1445" s="34"/>
      <c r="Q1445" s="36" t="s">
        <v>2397</v>
      </c>
      <c r="R1445" s="36"/>
      <c r="S1445" s="36"/>
      <c r="T1445" s="34"/>
      <c r="U1445" s="34"/>
      <c r="V1445" s="34"/>
      <c r="W1445" s="34"/>
      <c r="X1445" s="34"/>
      <c r="Y1445" s="34"/>
      <c r="Z1445" s="34"/>
      <c r="AA1445" s="34"/>
      <c r="AB1445" s="34"/>
      <c r="AC1445" s="34"/>
      <c r="AD1445" s="34"/>
      <c r="AE1445" s="34"/>
      <c r="AF1445" s="34"/>
      <c r="AG1445" s="34"/>
      <c r="AH1445" s="34"/>
      <c r="AI1445" s="34"/>
      <c r="AJ1445" s="34"/>
      <c r="AK1445" s="34"/>
      <c r="AL1445" s="34"/>
      <c r="AM1445" s="34"/>
      <c r="AN1445" s="34"/>
      <c r="AO1445" s="34"/>
      <c r="AP1445" s="34"/>
      <c r="AQ1445" s="34"/>
      <c r="AR1445" s="34"/>
      <c r="AS1445" s="34"/>
      <c r="AT1445" s="34"/>
      <c r="AU1445" s="34"/>
      <c r="AV1445" s="34"/>
      <c r="AW1445" s="34"/>
    </row>
    <row r="1446" spans="2:49" hidden="1">
      <c r="B1446" s="28">
        <f t="shared" si="22"/>
        <v>1443</v>
      </c>
      <c r="C1446" s="55">
        <v>45590</v>
      </c>
      <c r="D1446" s="30" t="s">
        <v>1464</v>
      </c>
      <c r="E1446" s="30" t="s">
        <v>728</v>
      </c>
      <c r="F1446" s="30" t="s">
        <v>755</v>
      </c>
      <c r="G1446" s="31" t="s">
        <v>375</v>
      </c>
      <c r="H1446" s="31" t="s">
        <v>1565</v>
      </c>
      <c r="I1446" s="31" t="s">
        <v>1566</v>
      </c>
      <c r="J1446" s="31" t="s">
        <v>1619</v>
      </c>
      <c r="K1446" s="31" t="s">
        <v>4138</v>
      </c>
      <c r="L1446" s="31" t="s">
        <v>3048</v>
      </c>
      <c r="M1446" s="31" t="s">
        <v>3049</v>
      </c>
      <c r="N1446" s="34" t="s">
        <v>3050</v>
      </c>
      <c r="O1446" s="34" t="s">
        <v>2494</v>
      </c>
      <c r="P1446" s="34">
        <v>1</v>
      </c>
      <c r="Q1446" s="36" t="s">
        <v>2397</v>
      </c>
      <c r="R1446" s="36" t="s">
        <v>4139</v>
      </c>
      <c r="S1446" s="36" t="s">
        <v>4140</v>
      </c>
      <c r="T1446" s="34"/>
      <c r="U1446" s="34"/>
      <c r="V1446" s="34"/>
      <c r="W1446" s="34"/>
      <c r="X1446" s="34"/>
      <c r="Y1446" s="34"/>
      <c r="Z1446" s="34"/>
      <c r="AA1446" s="34"/>
      <c r="AB1446" s="34"/>
      <c r="AC1446" s="34"/>
      <c r="AD1446" s="34"/>
      <c r="AE1446" s="34"/>
      <c r="AF1446" s="34"/>
      <c r="AG1446" s="34"/>
      <c r="AH1446" s="34"/>
      <c r="AI1446" s="34"/>
      <c r="AJ1446" s="34"/>
      <c r="AK1446" s="34"/>
      <c r="AL1446" s="34"/>
      <c r="AM1446" s="34"/>
      <c r="AN1446" s="34"/>
      <c r="AO1446" s="34"/>
      <c r="AP1446" s="34"/>
      <c r="AQ1446" s="34"/>
      <c r="AR1446" s="34"/>
      <c r="AS1446" s="34"/>
      <c r="AT1446" s="34"/>
      <c r="AU1446" s="34"/>
      <c r="AV1446" s="34"/>
      <c r="AW1446" s="34"/>
    </row>
    <row r="1447" spans="2:49" hidden="1">
      <c r="B1447" s="28">
        <f t="shared" si="22"/>
        <v>1444</v>
      </c>
      <c r="C1447" s="55">
        <v>45590</v>
      </c>
      <c r="D1447" s="30" t="s">
        <v>1464</v>
      </c>
      <c r="E1447" s="30" t="s">
        <v>728</v>
      </c>
      <c r="F1447" s="30" t="s">
        <v>755</v>
      </c>
      <c r="G1447" s="31" t="s">
        <v>375</v>
      </c>
      <c r="H1447" s="31" t="s">
        <v>1516</v>
      </c>
      <c r="I1447" s="31" t="s">
        <v>440</v>
      </c>
      <c r="J1447" s="31" t="s">
        <v>816</v>
      </c>
      <c r="K1447" s="31" t="s">
        <v>4141</v>
      </c>
      <c r="L1447" s="31" t="s">
        <v>3048</v>
      </c>
      <c r="M1447" s="31" t="s">
        <v>3049</v>
      </c>
      <c r="N1447" s="34" t="s">
        <v>3050</v>
      </c>
      <c r="O1447" s="34" t="s">
        <v>2494</v>
      </c>
      <c r="P1447" s="34">
        <v>1</v>
      </c>
      <c r="Q1447" s="36" t="s">
        <v>2195</v>
      </c>
      <c r="R1447" s="36" t="s">
        <v>4142</v>
      </c>
      <c r="S1447" s="36" t="s">
        <v>4143</v>
      </c>
      <c r="T1447" s="34"/>
      <c r="U1447" s="34"/>
      <c r="V1447" s="34"/>
      <c r="W1447" s="34"/>
      <c r="X1447" s="34"/>
      <c r="Y1447" s="34"/>
      <c r="Z1447" s="34"/>
      <c r="AA1447" s="34"/>
      <c r="AB1447" s="34"/>
      <c r="AC1447" s="34"/>
      <c r="AD1447" s="34"/>
      <c r="AE1447" s="34"/>
      <c r="AF1447" s="34"/>
      <c r="AG1447" s="34"/>
      <c r="AH1447" s="34"/>
      <c r="AI1447" s="34"/>
      <c r="AJ1447" s="34"/>
      <c r="AK1447" s="34"/>
      <c r="AL1447" s="34"/>
      <c r="AM1447" s="34"/>
      <c r="AN1447" s="34"/>
      <c r="AO1447" s="34"/>
      <c r="AP1447" s="34"/>
      <c r="AQ1447" s="34"/>
      <c r="AR1447" s="34"/>
      <c r="AS1447" s="34"/>
      <c r="AT1447" s="34"/>
      <c r="AU1447" s="34"/>
      <c r="AV1447" s="34"/>
      <c r="AW1447" s="34"/>
    </row>
    <row r="1448" spans="2:49" hidden="1">
      <c r="B1448" s="28">
        <f t="shared" si="22"/>
        <v>1445</v>
      </c>
      <c r="C1448" s="55">
        <v>45590</v>
      </c>
      <c r="D1448" s="30" t="s">
        <v>1464</v>
      </c>
      <c r="E1448" s="30" t="s">
        <v>728</v>
      </c>
      <c r="F1448" s="30" t="s">
        <v>755</v>
      </c>
      <c r="G1448" s="31" t="s">
        <v>375</v>
      </c>
      <c r="H1448" s="31" t="s">
        <v>1516</v>
      </c>
      <c r="I1448" s="31" t="s">
        <v>440</v>
      </c>
      <c r="J1448" s="31" t="s">
        <v>173</v>
      </c>
      <c r="K1448" s="31" t="s">
        <v>2631</v>
      </c>
      <c r="L1448" s="31" t="s">
        <v>3054</v>
      </c>
      <c r="M1448" s="31" t="s">
        <v>3088</v>
      </c>
      <c r="N1448" s="34" t="s">
        <v>3089</v>
      </c>
      <c r="O1448" s="34" t="s">
        <v>2494</v>
      </c>
      <c r="P1448" s="34">
        <v>1</v>
      </c>
      <c r="Q1448" s="36" t="s">
        <v>2195</v>
      </c>
      <c r="R1448" s="36"/>
      <c r="S1448" s="36"/>
      <c r="T1448" s="34"/>
      <c r="U1448" s="34"/>
      <c r="V1448" s="34"/>
      <c r="W1448" s="34"/>
      <c r="X1448" s="34"/>
      <c r="Y1448" s="34"/>
      <c r="Z1448" s="34"/>
      <c r="AA1448" s="34"/>
      <c r="AB1448" s="34"/>
      <c r="AC1448" s="34"/>
      <c r="AD1448" s="34"/>
      <c r="AE1448" s="34"/>
      <c r="AF1448" s="34"/>
      <c r="AG1448" s="34"/>
      <c r="AH1448" s="34"/>
      <c r="AI1448" s="34"/>
      <c r="AJ1448" s="34"/>
      <c r="AK1448" s="34"/>
      <c r="AL1448" s="34"/>
      <c r="AM1448" s="34"/>
      <c r="AN1448" s="34"/>
      <c r="AO1448" s="34"/>
      <c r="AP1448" s="34"/>
      <c r="AQ1448" s="34"/>
      <c r="AR1448" s="34"/>
      <c r="AS1448" s="34"/>
      <c r="AT1448" s="34"/>
      <c r="AU1448" s="34"/>
      <c r="AV1448" s="34"/>
      <c r="AW1448" s="34"/>
    </row>
    <row r="1449" spans="2:49" hidden="1">
      <c r="B1449" s="28">
        <f t="shared" si="22"/>
        <v>1446</v>
      </c>
      <c r="C1449" s="55">
        <v>45593</v>
      </c>
      <c r="D1449" s="30" t="s">
        <v>1464</v>
      </c>
      <c r="E1449" s="30" t="s">
        <v>728</v>
      </c>
      <c r="F1449" s="30" t="s">
        <v>755</v>
      </c>
      <c r="G1449" s="31" t="s">
        <v>1465</v>
      </c>
      <c r="H1449" s="31" t="s">
        <v>1546</v>
      </c>
      <c r="I1449" s="31" t="s">
        <v>1477</v>
      </c>
      <c r="J1449" s="31" t="s">
        <v>1561</v>
      </c>
      <c r="K1449" s="31" t="s">
        <v>4144</v>
      </c>
      <c r="L1449" s="31" t="s">
        <v>1265</v>
      </c>
      <c r="M1449" s="31" t="s">
        <v>3091</v>
      </c>
      <c r="N1449" s="34" t="s">
        <v>3574</v>
      </c>
      <c r="O1449" s="34" t="s">
        <v>4145</v>
      </c>
      <c r="P1449" s="34"/>
      <c r="Q1449" s="36"/>
      <c r="R1449" s="36"/>
      <c r="S1449" s="36"/>
      <c r="T1449" s="34"/>
      <c r="U1449" s="34"/>
      <c r="V1449" s="34"/>
      <c r="W1449" s="34"/>
      <c r="X1449" s="34"/>
      <c r="Y1449" s="34"/>
      <c r="Z1449" s="34"/>
      <c r="AA1449" s="34"/>
      <c r="AB1449" s="34"/>
      <c r="AC1449" s="34"/>
      <c r="AD1449" s="34"/>
      <c r="AE1449" s="34"/>
      <c r="AF1449" s="34"/>
      <c r="AG1449" s="34"/>
      <c r="AH1449" s="34"/>
      <c r="AI1449" s="34"/>
      <c r="AJ1449" s="34"/>
      <c r="AK1449" s="34"/>
      <c r="AL1449" s="34"/>
      <c r="AM1449" s="34"/>
      <c r="AN1449" s="34"/>
      <c r="AO1449" s="34"/>
      <c r="AP1449" s="34"/>
      <c r="AQ1449" s="34"/>
      <c r="AR1449" s="34"/>
      <c r="AS1449" s="34"/>
      <c r="AT1449" s="34"/>
      <c r="AU1449" s="34"/>
      <c r="AV1449" s="34"/>
      <c r="AW1449" s="34"/>
    </row>
    <row r="1450" spans="2:49" hidden="1">
      <c r="B1450" s="28">
        <f t="shared" si="22"/>
        <v>1447</v>
      </c>
      <c r="C1450" s="55">
        <v>45593</v>
      </c>
      <c r="D1450" s="30" t="s">
        <v>1464</v>
      </c>
      <c r="E1450" s="30" t="s">
        <v>728</v>
      </c>
      <c r="F1450" s="30" t="s">
        <v>755</v>
      </c>
      <c r="G1450" s="31" t="s">
        <v>375</v>
      </c>
      <c r="H1450" s="31" t="s">
        <v>1610</v>
      </c>
      <c r="I1450" s="31" t="s">
        <v>1550</v>
      </c>
      <c r="J1450" s="31" t="s">
        <v>1551</v>
      </c>
      <c r="K1450" s="31" t="s">
        <v>4146</v>
      </c>
      <c r="L1450" s="31" t="s">
        <v>3048</v>
      </c>
      <c r="M1450" s="31" t="s">
        <v>3049</v>
      </c>
      <c r="N1450" s="34" t="s">
        <v>3050</v>
      </c>
      <c r="O1450" s="34"/>
      <c r="P1450" s="34">
        <v>1</v>
      </c>
      <c r="Q1450" s="36" t="s">
        <v>2188</v>
      </c>
      <c r="R1450" s="36" t="s">
        <v>4147</v>
      </c>
      <c r="S1450" s="36" t="s">
        <v>4148</v>
      </c>
      <c r="T1450" s="34"/>
      <c r="U1450" s="34"/>
      <c r="V1450" s="34"/>
      <c r="W1450" s="34"/>
      <c r="X1450" s="34"/>
      <c r="Y1450" s="34"/>
      <c r="Z1450" s="34"/>
      <c r="AA1450" s="34"/>
      <c r="AB1450" s="34"/>
      <c r="AC1450" s="34"/>
      <c r="AD1450" s="34"/>
      <c r="AE1450" s="34"/>
      <c r="AF1450" s="34"/>
      <c r="AG1450" s="34"/>
      <c r="AH1450" s="34"/>
      <c r="AI1450" s="34"/>
      <c r="AJ1450" s="34"/>
      <c r="AK1450" s="34"/>
      <c r="AL1450" s="34"/>
      <c r="AM1450" s="34"/>
      <c r="AN1450" s="34"/>
      <c r="AO1450" s="34"/>
      <c r="AP1450" s="34"/>
      <c r="AQ1450" s="34"/>
      <c r="AR1450" s="34"/>
      <c r="AS1450" s="34"/>
      <c r="AT1450" s="34"/>
      <c r="AU1450" s="34"/>
      <c r="AV1450" s="34"/>
      <c r="AW1450" s="34"/>
    </row>
    <row r="1451" spans="2:49" hidden="1">
      <c r="B1451" s="28">
        <f t="shared" si="22"/>
        <v>1448</v>
      </c>
      <c r="C1451" s="55">
        <v>45593</v>
      </c>
      <c r="D1451" s="30" t="s">
        <v>1464</v>
      </c>
      <c r="E1451" s="30" t="s">
        <v>728</v>
      </c>
      <c r="F1451" s="30" t="s">
        <v>755</v>
      </c>
      <c r="G1451" s="31" t="s">
        <v>1465</v>
      </c>
      <c r="H1451" s="31" t="s">
        <v>1538</v>
      </c>
      <c r="I1451" s="31" t="s">
        <v>1667</v>
      </c>
      <c r="J1451" s="31" t="s">
        <v>1539</v>
      </c>
      <c r="K1451" s="31" t="s">
        <v>3104</v>
      </c>
      <c r="L1451" s="31" t="s">
        <v>3202</v>
      </c>
      <c r="M1451" s="31" t="s">
        <v>48</v>
      </c>
      <c r="N1451" s="34" t="s">
        <v>3316</v>
      </c>
      <c r="O1451" s="34"/>
      <c r="P1451" s="34"/>
      <c r="Q1451" s="36" t="s">
        <v>2281</v>
      </c>
      <c r="R1451" s="36"/>
      <c r="S1451" s="36"/>
      <c r="T1451" s="34"/>
      <c r="U1451" s="34"/>
      <c r="V1451" s="34"/>
      <c r="W1451" s="34"/>
      <c r="X1451" s="34"/>
      <c r="Y1451" s="34"/>
      <c r="Z1451" s="34"/>
      <c r="AA1451" s="34"/>
      <c r="AB1451" s="34"/>
      <c r="AC1451" s="34"/>
      <c r="AD1451" s="34"/>
      <c r="AE1451" s="34"/>
      <c r="AF1451" s="34"/>
      <c r="AG1451" s="34"/>
      <c r="AH1451" s="34"/>
      <c r="AI1451" s="34"/>
      <c r="AJ1451" s="34"/>
      <c r="AK1451" s="34"/>
      <c r="AL1451" s="34"/>
      <c r="AM1451" s="34"/>
      <c r="AN1451" s="34"/>
      <c r="AO1451" s="34"/>
      <c r="AP1451" s="34"/>
      <c r="AQ1451" s="34"/>
      <c r="AR1451" s="34"/>
      <c r="AS1451" s="34"/>
      <c r="AT1451" s="34"/>
      <c r="AU1451" s="34"/>
      <c r="AV1451" s="34"/>
      <c r="AW1451" s="34"/>
    </row>
    <row r="1452" spans="2:49" hidden="1">
      <c r="B1452" s="28">
        <f t="shared" si="22"/>
        <v>1449</v>
      </c>
      <c r="C1452" s="55">
        <v>45593</v>
      </c>
      <c r="D1452" s="30" t="s">
        <v>1464</v>
      </c>
      <c r="E1452" s="30" t="s">
        <v>728</v>
      </c>
      <c r="F1452" s="30" t="s">
        <v>755</v>
      </c>
      <c r="G1452" s="31" t="s">
        <v>375</v>
      </c>
      <c r="H1452" s="31" t="s">
        <v>1516</v>
      </c>
      <c r="I1452" s="31" t="s">
        <v>440</v>
      </c>
      <c r="J1452" s="31" t="s">
        <v>1580</v>
      </c>
      <c r="K1452" s="31" t="s">
        <v>2764</v>
      </c>
      <c r="L1452" s="31" t="s">
        <v>1113</v>
      </c>
      <c r="M1452" s="31" t="s">
        <v>582</v>
      </c>
      <c r="N1452" s="34" t="s">
        <v>583</v>
      </c>
      <c r="O1452" s="34" t="s">
        <v>582</v>
      </c>
      <c r="P1452" s="34">
        <v>1</v>
      </c>
      <c r="Q1452" s="36" t="s">
        <v>2195</v>
      </c>
      <c r="R1452" s="36"/>
      <c r="S1452" s="36"/>
      <c r="T1452" s="34"/>
      <c r="U1452" s="34"/>
      <c r="V1452" s="34"/>
      <c r="W1452" s="34"/>
      <c r="X1452" s="34"/>
      <c r="Y1452" s="34"/>
      <c r="Z1452" s="34"/>
      <c r="AA1452" s="34"/>
      <c r="AB1452" s="34"/>
      <c r="AC1452" s="34"/>
      <c r="AD1452" s="34"/>
      <c r="AE1452" s="34"/>
      <c r="AF1452" s="34"/>
      <c r="AG1452" s="34"/>
      <c r="AH1452" s="34"/>
      <c r="AI1452" s="34"/>
      <c r="AJ1452" s="34"/>
      <c r="AK1452" s="34"/>
      <c r="AL1452" s="34"/>
      <c r="AM1452" s="34"/>
      <c r="AN1452" s="34"/>
      <c r="AO1452" s="34"/>
      <c r="AP1452" s="34"/>
      <c r="AQ1452" s="34"/>
      <c r="AR1452" s="34"/>
      <c r="AS1452" s="34"/>
      <c r="AT1452" s="34"/>
      <c r="AU1452" s="34"/>
      <c r="AV1452" s="34"/>
      <c r="AW1452" s="34"/>
    </row>
    <row r="1453" spans="2:49" hidden="1">
      <c r="B1453" s="28">
        <f t="shared" si="22"/>
        <v>1450</v>
      </c>
      <c r="C1453" s="55">
        <v>45593</v>
      </c>
      <c r="D1453" s="30" t="s">
        <v>1464</v>
      </c>
      <c r="E1453" s="30" t="s">
        <v>728</v>
      </c>
      <c r="F1453" s="30" t="s">
        <v>755</v>
      </c>
      <c r="G1453" s="31" t="s">
        <v>1465</v>
      </c>
      <c r="H1453" s="31" t="s">
        <v>1513</v>
      </c>
      <c r="I1453" s="31" t="s">
        <v>440</v>
      </c>
      <c r="J1453" s="31" t="s">
        <v>173</v>
      </c>
      <c r="K1453" s="31" t="s">
        <v>1625</v>
      </c>
      <c r="L1453" s="31" t="s">
        <v>1265</v>
      </c>
      <c r="M1453" s="31" t="s">
        <v>3067</v>
      </c>
      <c r="N1453" s="34" t="s">
        <v>4149</v>
      </c>
      <c r="O1453" s="34" t="s">
        <v>4150</v>
      </c>
      <c r="P1453" s="34"/>
      <c r="Q1453" s="36" t="s">
        <v>2195</v>
      </c>
      <c r="R1453" s="36"/>
      <c r="S1453" s="36"/>
      <c r="T1453" s="34"/>
      <c r="U1453" s="34"/>
      <c r="V1453" s="34"/>
      <c r="W1453" s="34"/>
      <c r="X1453" s="34"/>
      <c r="Y1453" s="34"/>
      <c r="Z1453" s="34"/>
      <c r="AA1453" s="34"/>
      <c r="AB1453" s="34"/>
      <c r="AC1453" s="34"/>
      <c r="AD1453" s="34"/>
      <c r="AE1453" s="34"/>
      <c r="AF1453" s="34"/>
      <c r="AG1453" s="34"/>
      <c r="AH1453" s="34"/>
      <c r="AI1453" s="34"/>
      <c r="AJ1453" s="34"/>
      <c r="AK1453" s="34"/>
      <c r="AL1453" s="34"/>
      <c r="AM1453" s="34"/>
      <c r="AN1453" s="34"/>
      <c r="AO1453" s="34"/>
      <c r="AP1453" s="34"/>
      <c r="AQ1453" s="34"/>
      <c r="AR1453" s="34"/>
      <c r="AS1453" s="34"/>
      <c r="AT1453" s="34"/>
      <c r="AU1453" s="34"/>
      <c r="AV1453" s="34"/>
      <c r="AW1453" s="34"/>
    </row>
    <row r="1454" spans="2:49" hidden="1">
      <c r="B1454" s="28">
        <f t="shared" si="22"/>
        <v>1451</v>
      </c>
      <c r="C1454" s="55">
        <v>45594</v>
      </c>
      <c r="D1454" s="30" t="s">
        <v>1464</v>
      </c>
      <c r="E1454" s="30" t="s">
        <v>728</v>
      </c>
      <c r="F1454" s="30" t="s">
        <v>755</v>
      </c>
      <c r="G1454" s="31" t="s">
        <v>375</v>
      </c>
      <c r="H1454" s="31" t="s">
        <v>1546</v>
      </c>
      <c r="I1454" s="31" t="s">
        <v>1477</v>
      </c>
      <c r="J1454" s="31" t="s">
        <v>1561</v>
      </c>
      <c r="K1454" s="31" t="s">
        <v>4144</v>
      </c>
      <c r="L1454" s="31" t="s">
        <v>3036</v>
      </c>
      <c r="M1454" s="31" t="s">
        <v>636</v>
      </c>
      <c r="N1454" s="34" t="s">
        <v>162</v>
      </c>
      <c r="O1454" s="34" t="s">
        <v>4151</v>
      </c>
      <c r="P1454" s="34">
        <v>1</v>
      </c>
      <c r="Q1454" s="36"/>
      <c r="R1454" s="36" t="s">
        <v>4152</v>
      </c>
      <c r="S1454" s="36" t="s">
        <v>4153</v>
      </c>
      <c r="T1454" s="34"/>
      <c r="U1454" s="34"/>
      <c r="V1454" s="34"/>
      <c r="W1454" s="34"/>
      <c r="X1454" s="34"/>
      <c r="Y1454" s="34"/>
      <c r="Z1454" s="34"/>
      <c r="AA1454" s="34"/>
      <c r="AB1454" s="34"/>
      <c r="AC1454" s="34"/>
      <c r="AD1454" s="34"/>
      <c r="AE1454" s="34"/>
      <c r="AF1454" s="34"/>
      <c r="AG1454" s="34"/>
      <c r="AH1454" s="34"/>
      <c r="AI1454" s="34"/>
      <c r="AJ1454" s="34"/>
      <c r="AK1454" s="34"/>
      <c r="AL1454" s="34"/>
      <c r="AM1454" s="34"/>
      <c r="AN1454" s="34"/>
      <c r="AO1454" s="34"/>
      <c r="AP1454" s="34"/>
      <c r="AQ1454" s="34"/>
      <c r="AR1454" s="34"/>
      <c r="AS1454" s="34"/>
      <c r="AT1454" s="34"/>
      <c r="AU1454" s="34"/>
      <c r="AV1454" s="34"/>
      <c r="AW1454" s="34"/>
    </row>
    <row r="1455" spans="2:49" hidden="1">
      <c r="B1455" s="28">
        <f t="shared" si="22"/>
        <v>1452</v>
      </c>
      <c r="C1455" s="55">
        <v>45594</v>
      </c>
      <c r="D1455" s="30" t="s">
        <v>1464</v>
      </c>
      <c r="E1455" s="30" t="s">
        <v>728</v>
      </c>
      <c r="F1455" s="30" t="s">
        <v>755</v>
      </c>
      <c r="G1455" s="31" t="s">
        <v>1465</v>
      </c>
      <c r="H1455" s="31" t="s">
        <v>1538</v>
      </c>
      <c r="I1455" s="31" t="s">
        <v>1527</v>
      </c>
      <c r="J1455" s="31" t="s">
        <v>1528</v>
      </c>
      <c r="K1455" s="31" t="s">
        <v>1897</v>
      </c>
      <c r="L1455" s="31" t="s">
        <v>1265</v>
      </c>
      <c r="M1455" s="31" t="s">
        <v>3073</v>
      </c>
      <c r="N1455" s="34" t="s">
        <v>3074</v>
      </c>
      <c r="O1455" s="34"/>
      <c r="P1455" s="34"/>
      <c r="Q1455" s="36" t="s">
        <v>2281</v>
      </c>
      <c r="R1455" s="36"/>
      <c r="S1455" s="36"/>
      <c r="T1455" s="34"/>
      <c r="U1455" s="34"/>
      <c r="V1455" s="34"/>
      <c r="W1455" s="34"/>
      <c r="X1455" s="34"/>
      <c r="Y1455" s="34"/>
      <c r="Z1455" s="34"/>
      <c r="AA1455" s="34"/>
      <c r="AB1455" s="34"/>
      <c r="AC1455" s="34"/>
      <c r="AD1455" s="34"/>
      <c r="AE1455" s="34"/>
      <c r="AF1455" s="34"/>
      <c r="AG1455" s="34"/>
      <c r="AH1455" s="34"/>
      <c r="AI1455" s="34"/>
      <c r="AJ1455" s="34"/>
      <c r="AK1455" s="34"/>
      <c r="AL1455" s="34"/>
      <c r="AM1455" s="34"/>
      <c r="AN1455" s="34"/>
      <c r="AO1455" s="34"/>
      <c r="AP1455" s="34"/>
      <c r="AQ1455" s="34"/>
      <c r="AR1455" s="34"/>
      <c r="AS1455" s="34"/>
      <c r="AT1455" s="34"/>
      <c r="AU1455" s="34"/>
      <c r="AV1455" s="34"/>
      <c r="AW1455" s="34"/>
    </row>
    <row r="1456" spans="2:49" hidden="1">
      <c r="B1456" s="28">
        <f t="shared" si="22"/>
        <v>1453</v>
      </c>
      <c r="C1456" s="55">
        <v>45594</v>
      </c>
      <c r="D1456" s="30" t="s">
        <v>1464</v>
      </c>
      <c r="E1456" s="30" t="s">
        <v>728</v>
      </c>
      <c r="F1456" s="30" t="s">
        <v>755</v>
      </c>
      <c r="G1456" s="31" t="s">
        <v>375</v>
      </c>
      <c r="H1456" s="31" t="s">
        <v>1516</v>
      </c>
      <c r="I1456" s="31" t="s">
        <v>440</v>
      </c>
      <c r="J1456" s="31" t="s">
        <v>1600</v>
      </c>
      <c r="K1456" s="31" t="s">
        <v>3933</v>
      </c>
      <c r="L1456" s="31" t="s">
        <v>3057</v>
      </c>
      <c r="M1456" s="31" t="s">
        <v>2279</v>
      </c>
      <c r="N1456" s="34" t="s">
        <v>2280</v>
      </c>
      <c r="O1456" s="34" t="s">
        <v>2804</v>
      </c>
      <c r="P1456" s="34">
        <v>1</v>
      </c>
      <c r="Q1456" s="36" t="s">
        <v>2195</v>
      </c>
      <c r="R1456" s="36" t="s">
        <v>4154</v>
      </c>
      <c r="S1456" s="36" t="s">
        <v>3955</v>
      </c>
      <c r="T1456" s="34"/>
      <c r="U1456" s="34"/>
      <c r="V1456" s="34"/>
      <c r="W1456" s="34"/>
      <c r="X1456" s="34"/>
      <c r="Y1456" s="34"/>
      <c r="Z1456" s="34"/>
      <c r="AA1456" s="34"/>
      <c r="AB1456" s="34"/>
      <c r="AC1456" s="34"/>
      <c r="AD1456" s="34"/>
      <c r="AE1456" s="34"/>
      <c r="AF1456" s="34"/>
      <c r="AG1456" s="34"/>
      <c r="AH1456" s="34"/>
      <c r="AI1456" s="34"/>
      <c r="AJ1456" s="34"/>
      <c r="AK1456" s="34"/>
      <c r="AL1456" s="34"/>
      <c r="AM1456" s="34"/>
      <c r="AN1456" s="34"/>
      <c r="AO1456" s="34"/>
      <c r="AP1456" s="34"/>
      <c r="AQ1456" s="34"/>
      <c r="AR1456" s="34"/>
      <c r="AS1456" s="34"/>
      <c r="AT1456" s="34"/>
      <c r="AU1456" s="34"/>
      <c r="AV1456" s="34"/>
      <c r="AW1456" s="34"/>
    </row>
    <row r="1457" spans="2:49" hidden="1">
      <c r="B1457" s="28">
        <f t="shared" si="22"/>
        <v>1454</v>
      </c>
      <c r="C1457" s="55">
        <v>45594</v>
      </c>
      <c r="D1457" s="30" t="s">
        <v>1464</v>
      </c>
      <c r="E1457" s="30" t="s">
        <v>728</v>
      </c>
      <c r="F1457" s="30" t="s">
        <v>755</v>
      </c>
      <c r="G1457" s="31" t="s">
        <v>1465</v>
      </c>
      <c r="H1457" s="31" t="s">
        <v>1513</v>
      </c>
      <c r="I1457" s="31" t="s">
        <v>440</v>
      </c>
      <c r="J1457" s="31" t="s">
        <v>173</v>
      </c>
      <c r="K1457" s="31" t="s">
        <v>2604</v>
      </c>
      <c r="L1457" s="31" t="s">
        <v>3054</v>
      </c>
      <c r="M1457" s="31" t="s">
        <v>3078</v>
      </c>
      <c r="N1457" s="34" t="s">
        <v>620</v>
      </c>
      <c r="O1457" s="34" t="s">
        <v>2467</v>
      </c>
      <c r="P1457" s="34"/>
      <c r="Q1457" s="36" t="s">
        <v>2195</v>
      </c>
      <c r="R1457" s="36"/>
      <c r="S1457" s="36"/>
      <c r="T1457" s="34"/>
      <c r="U1457" s="34"/>
      <c r="V1457" s="34"/>
      <c r="W1457" s="34"/>
      <c r="X1457" s="34"/>
      <c r="Y1457" s="34"/>
      <c r="Z1457" s="34"/>
      <c r="AA1457" s="34"/>
      <c r="AB1457" s="34"/>
      <c r="AC1457" s="34"/>
      <c r="AD1457" s="34"/>
      <c r="AE1457" s="34"/>
      <c r="AF1457" s="34"/>
      <c r="AG1457" s="34"/>
      <c r="AH1457" s="34"/>
      <c r="AI1457" s="34"/>
      <c r="AJ1457" s="34"/>
      <c r="AK1457" s="34"/>
      <c r="AL1457" s="34"/>
      <c r="AM1457" s="34"/>
      <c r="AN1457" s="34"/>
      <c r="AO1457" s="34"/>
      <c r="AP1457" s="34"/>
      <c r="AQ1457" s="34"/>
      <c r="AR1457" s="34"/>
      <c r="AS1457" s="34"/>
      <c r="AT1457" s="34"/>
      <c r="AU1457" s="34"/>
      <c r="AV1457" s="34"/>
      <c r="AW1457" s="34"/>
    </row>
    <row r="1458" spans="2:49" hidden="1">
      <c r="B1458" s="28">
        <f t="shared" si="22"/>
        <v>1455</v>
      </c>
      <c r="C1458" s="55">
        <v>45595</v>
      </c>
      <c r="D1458" s="30" t="s">
        <v>1464</v>
      </c>
      <c r="E1458" s="30" t="s">
        <v>728</v>
      </c>
      <c r="F1458" s="30" t="s">
        <v>755</v>
      </c>
      <c r="G1458" s="31" t="s">
        <v>375</v>
      </c>
      <c r="H1458" s="31" t="s">
        <v>1546</v>
      </c>
      <c r="I1458" s="31" t="s">
        <v>1477</v>
      </c>
      <c r="J1458" s="31" t="s">
        <v>656</v>
      </c>
      <c r="K1458" s="31" t="s">
        <v>3679</v>
      </c>
      <c r="L1458" s="31" t="s">
        <v>3048</v>
      </c>
      <c r="M1458" s="31" t="s">
        <v>3049</v>
      </c>
      <c r="N1458" s="34" t="s">
        <v>3050</v>
      </c>
      <c r="O1458" s="34" t="s">
        <v>2478</v>
      </c>
      <c r="P1458" s="34">
        <v>1</v>
      </c>
      <c r="Q1458" s="36"/>
      <c r="R1458" s="36" t="s">
        <v>3681</v>
      </c>
      <c r="S1458" s="36" t="s">
        <v>3648</v>
      </c>
      <c r="T1458" s="34"/>
      <c r="U1458" s="34"/>
      <c r="V1458" s="34"/>
      <c r="W1458" s="34"/>
      <c r="X1458" s="34"/>
      <c r="Y1458" s="34"/>
      <c r="Z1458" s="34"/>
      <c r="AA1458" s="34"/>
      <c r="AB1458" s="34"/>
      <c r="AC1458" s="34"/>
      <c r="AD1458" s="34"/>
      <c r="AE1458" s="34"/>
      <c r="AF1458" s="34"/>
      <c r="AG1458" s="34"/>
      <c r="AH1458" s="34"/>
      <c r="AI1458" s="34"/>
      <c r="AJ1458" s="34"/>
      <c r="AK1458" s="34"/>
      <c r="AL1458" s="34"/>
      <c r="AM1458" s="34"/>
      <c r="AN1458" s="34"/>
      <c r="AO1458" s="34"/>
      <c r="AP1458" s="34"/>
      <c r="AQ1458" s="34"/>
      <c r="AR1458" s="34"/>
      <c r="AS1458" s="34"/>
      <c r="AT1458" s="34"/>
      <c r="AU1458" s="34"/>
      <c r="AV1458" s="34"/>
      <c r="AW1458" s="34"/>
    </row>
    <row r="1459" spans="2:49" hidden="1">
      <c r="B1459" s="28">
        <f t="shared" si="22"/>
        <v>1456</v>
      </c>
      <c r="C1459" s="55">
        <v>45595</v>
      </c>
      <c r="D1459" s="30" t="s">
        <v>1464</v>
      </c>
      <c r="E1459" s="30" t="s">
        <v>728</v>
      </c>
      <c r="F1459" s="30" t="s">
        <v>755</v>
      </c>
      <c r="G1459" s="31" t="s">
        <v>375</v>
      </c>
      <c r="H1459" s="31" t="s">
        <v>1610</v>
      </c>
      <c r="I1459" s="31" t="s">
        <v>1485</v>
      </c>
      <c r="J1459" s="31" t="s">
        <v>1486</v>
      </c>
      <c r="K1459" s="31" t="s">
        <v>4155</v>
      </c>
      <c r="L1459" s="31" t="s">
        <v>1113</v>
      </c>
      <c r="M1459" s="31" t="s">
        <v>582</v>
      </c>
      <c r="N1459" s="34" t="s">
        <v>583</v>
      </c>
      <c r="O1459" s="34"/>
      <c r="P1459" s="34">
        <v>1</v>
      </c>
      <c r="Q1459" s="36" t="s">
        <v>2188</v>
      </c>
      <c r="R1459" s="36"/>
      <c r="S1459" s="36"/>
      <c r="T1459" s="34"/>
      <c r="U1459" s="34"/>
      <c r="V1459" s="34"/>
      <c r="W1459" s="34"/>
      <c r="X1459" s="34"/>
      <c r="Y1459" s="34"/>
      <c r="Z1459" s="34"/>
      <c r="AA1459" s="34"/>
      <c r="AB1459" s="34"/>
      <c r="AC1459" s="34"/>
      <c r="AD1459" s="34"/>
      <c r="AE1459" s="34"/>
      <c r="AF1459" s="34"/>
      <c r="AG1459" s="34"/>
      <c r="AH1459" s="34"/>
      <c r="AI1459" s="34"/>
      <c r="AJ1459" s="34"/>
      <c r="AK1459" s="34"/>
      <c r="AL1459" s="34"/>
      <c r="AM1459" s="34"/>
      <c r="AN1459" s="34"/>
      <c r="AO1459" s="34"/>
      <c r="AP1459" s="34"/>
      <c r="AQ1459" s="34"/>
      <c r="AR1459" s="34"/>
      <c r="AS1459" s="34"/>
      <c r="AT1459" s="34"/>
      <c r="AU1459" s="34"/>
      <c r="AV1459" s="34"/>
      <c r="AW1459" s="34"/>
    </row>
    <row r="1460" spans="2:49" hidden="1">
      <c r="B1460" s="28">
        <f t="shared" si="22"/>
        <v>1457</v>
      </c>
      <c r="C1460" s="55">
        <v>45595</v>
      </c>
      <c r="D1460" s="30" t="s">
        <v>1464</v>
      </c>
      <c r="E1460" s="30" t="s">
        <v>728</v>
      </c>
      <c r="F1460" s="30" t="s">
        <v>755</v>
      </c>
      <c r="G1460" s="31" t="s">
        <v>1465</v>
      </c>
      <c r="H1460" s="31" t="s">
        <v>1538</v>
      </c>
      <c r="I1460" s="31" t="s">
        <v>1870</v>
      </c>
      <c r="J1460" s="31" t="s">
        <v>217</v>
      </c>
      <c r="K1460" s="31" t="s">
        <v>4156</v>
      </c>
      <c r="L1460" s="31" t="s">
        <v>3202</v>
      </c>
      <c r="M1460" s="31" t="s">
        <v>48</v>
      </c>
      <c r="N1460" s="34" t="s">
        <v>3074</v>
      </c>
      <c r="O1460" s="34"/>
      <c r="P1460" s="34"/>
      <c r="Q1460" s="36" t="s">
        <v>2281</v>
      </c>
      <c r="R1460" s="36"/>
      <c r="S1460" s="36"/>
      <c r="T1460" s="34"/>
      <c r="U1460" s="34"/>
      <c r="V1460" s="34"/>
      <c r="W1460" s="34"/>
      <c r="X1460" s="34"/>
      <c r="Y1460" s="34"/>
      <c r="Z1460" s="34"/>
      <c r="AA1460" s="34"/>
      <c r="AB1460" s="34"/>
      <c r="AC1460" s="34"/>
      <c r="AD1460" s="34"/>
      <c r="AE1460" s="34"/>
      <c r="AF1460" s="34"/>
      <c r="AG1460" s="34"/>
      <c r="AH1460" s="34"/>
      <c r="AI1460" s="34"/>
      <c r="AJ1460" s="34"/>
      <c r="AK1460" s="34"/>
      <c r="AL1460" s="34"/>
      <c r="AM1460" s="34"/>
      <c r="AN1460" s="34"/>
      <c r="AO1460" s="34"/>
      <c r="AP1460" s="34"/>
      <c r="AQ1460" s="34"/>
      <c r="AR1460" s="34"/>
      <c r="AS1460" s="34"/>
      <c r="AT1460" s="34"/>
      <c r="AU1460" s="34"/>
      <c r="AV1460" s="34"/>
      <c r="AW1460" s="34"/>
    </row>
    <row r="1461" spans="2:49" hidden="1">
      <c r="B1461" s="28">
        <f t="shared" si="22"/>
        <v>1458</v>
      </c>
      <c r="C1461" s="55">
        <v>45595</v>
      </c>
      <c r="D1461" s="30" t="s">
        <v>1464</v>
      </c>
      <c r="E1461" s="30" t="s">
        <v>728</v>
      </c>
      <c r="F1461" s="30" t="s">
        <v>755</v>
      </c>
      <c r="G1461" s="31" t="s">
        <v>1465</v>
      </c>
      <c r="H1461" s="31" t="s">
        <v>1538</v>
      </c>
      <c r="I1461" s="31" t="s">
        <v>3603</v>
      </c>
      <c r="J1461" s="31" t="s">
        <v>1668</v>
      </c>
      <c r="K1461" s="31" t="s">
        <v>2027</v>
      </c>
      <c r="L1461" s="31" t="s">
        <v>3048</v>
      </c>
      <c r="M1461" s="31" t="s">
        <v>3049</v>
      </c>
      <c r="N1461" s="34" t="s">
        <v>3362</v>
      </c>
      <c r="O1461" s="34"/>
      <c r="P1461" s="34"/>
      <c r="Q1461" s="36" t="s">
        <v>2281</v>
      </c>
      <c r="R1461" s="36"/>
      <c r="S1461" s="36"/>
      <c r="T1461" s="34"/>
      <c r="U1461" s="34"/>
      <c r="V1461" s="34"/>
      <c r="W1461" s="34"/>
      <c r="X1461" s="34"/>
      <c r="Y1461" s="34"/>
      <c r="Z1461" s="34"/>
      <c r="AA1461" s="34"/>
      <c r="AB1461" s="34"/>
      <c r="AC1461" s="34"/>
      <c r="AD1461" s="34"/>
      <c r="AE1461" s="34"/>
      <c r="AF1461" s="34"/>
      <c r="AG1461" s="34"/>
      <c r="AH1461" s="34"/>
      <c r="AI1461" s="34"/>
      <c r="AJ1461" s="34"/>
      <c r="AK1461" s="34"/>
      <c r="AL1461" s="34"/>
      <c r="AM1461" s="34"/>
      <c r="AN1461" s="34"/>
      <c r="AO1461" s="34"/>
      <c r="AP1461" s="34"/>
      <c r="AQ1461" s="34"/>
      <c r="AR1461" s="34"/>
      <c r="AS1461" s="34"/>
      <c r="AT1461" s="34"/>
      <c r="AU1461" s="34"/>
      <c r="AV1461" s="34"/>
      <c r="AW1461" s="34"/>
    </row>
    <row r="1462" spans="2:49" hidden="1">
      <c r="B1462" s="28">
        <f t="shared" si="22"/>
        <v>1459</v>
      </c>
      <c r="C1462" s="55">
        <v>45595</v>
      </c>
      <c r="D1462" s="30" t="s">
        <v>1464</v>
      </c>
      <c r="E1462" s="30" t="s">
        <v>728</v>
      </c>
      <c r="F1462" s="30" t="s">
        <v>755</v>
      </c>
      <c r="G1462" s="31" t="s">
        <v>1465</v>
      </c>
      <c r="H1462" s="31" t="s">
        <v>1513</v>
      </c>
      <c r="I1462" s="31" t="s">
        <v>440</v>
      </c>
      <c r="J1462" s="31" t="s">
        <v>441</v>
      </c>
      <c r="K1462" s="31" t="s">
        <v>3016</v>
      </c>
      <c r="L1462" s="31" t="s">
        <v>1265</v>
      </c>
      <c r="M1462" s="31" t="s">
        <v>2255</v>
      </c>
      <c r="N1462" s="34" t="s">
        <v>505</v>
      </c>
      <c r="O1462" s="34" t="s">
        <v>2667</v>
      </c>
      <c r="P1462" s="34"/>
      <c r="Q1462" s="36" t="s">
        <v>2195</v>
      </c>
      <c r="R1462" s="36" t="s">
        <v>4157</v>
      </c>
      <c r="S1462" s="36" t="s">
        <v>4158</v>
      </c>
      <c r="T1462" s="34"/>
      <c r="U1462" s="34"/>
      <c r="V1462" s="34"/>
      <c r="W1462" s="34"/>
      <c r="X1462" s="34"/>
      <c r="Y1462" s="34"/>
      <c r="Z1462" s="34"/>
      <c r="AA1462" s="34"/>
      <c r="AB1462" s="34"/>
      <c r="AC1462" s="34"/>
      <c r="AD1462" s="34"/>
      <c r="AE1462" s="34"/>
      <c r="AF1462" s="34"/>
      <c r="AG1462" s="34"/>
      <c r="AH1462" s="34"/>
      <c r="AI1462" s="34"/>
      <c r="AJ1462" s="34"/>
      <c r="AK1462" s="34"/>
      <c r="AL1462" s="34"/>
      <c r="AM1462" s="34"/>
      <c r="AN1462" s="34"/>
      <c r="AO1462" s="34"/>
      <c r="AP1462" s="34"/>
      <c r="AQ1462" s="34"/>
      <c r="AR1462" s="34"/>
      <c r="AS1462" s="34"/>
      <c r="AT1462" s="34"/>
      <c r="AU1462" s="34"/>
      <c r="AV1462" s="34"/>
      <c r="AW1462" s="34"/>
    </row>
    <row r="1463" spans="2:49" hidden="1">
      <c r="B1463" s="28">
        <f t="shared" si="22"/>
        <v>1460</v>
      </c>
      <c r="C1463" s="55">
        <v>45595</v>
      </c>
      <c r="D1463" s="30" t="s">
        <v>1464</v>
      </c>
      <c r="E1463" s="30" t="s">
        <v>728</v>
      </c>
      <c r="F1463" s="30" t="s">
        <v>755</v>
      </c>
      <c r="G1463" s="31" t="s">
        <v>1465</v>
      </c>
      <c r="H1463" s="31" t="s">
        <v>1513</v>
      </c>
      <c r="I1463" s="31" t="s">
        <v>440</v>
      </c>
      <c r="J1463" s="31" t="s">
        <v>173</v>
      </c>
      <c r="K1463" s="31" t="s">
        <v>1815</v>
      </c>
      <c r="L1463" s="31" t="s">
        <v>1265</v>
      </c>
      <c r="M1463" s="31" t="s">
        <v>3070</v>
      </c>
      <c r="N1463" s="34" t="s">
        <v>3044</v>
      </c>
      <c r="O1463" s="34" t="s">
        <v>2470</v>
      </c>
      <c r="P1463" s="34"/>
      <c r="Q1463" s="36" t="s">
        <v>2195</v>
      </c>
      <c r="R1463" s="36"/>
      <c r="S1463" s="36"/>
      <c r="T1463" s="34"/>
      <c r="U1463" s="34"/>
      <c r="V1463" s="34"/>
      <c r="W1463" s="34"/>
      <c r="X1463" s="34"/>
      <c r="Y1463" s="34"/>
      <c r="Z1463" s="34"/>
      <c r="AA1463" s="34"/>
      <c r="AB1463" s="34"/>
      <c r="AC1463" s="34"/>
      <c r="AD1463" s="34"/>
      <c r="AE1463" s="34"/>
      <c r="AF1463" s="34"/>
      <c r="AG1463" s="34"/>
      <c r="AH1463" s="34"/>
      <c r="AI1463" s="34"/>
      <c r="AJ1463" s="34"/>
      <c r="AK1463" s="34"/>
      <c r="AL1463" s="34"/>
      <c r="AM1463" s="34"/>
      <c r="AN1463" s="34"/>
      <c r="AO1463" s="34"/>
      <c r="AP1463" s="34"/>
      <c r="AQ1463" s="34"/>
      <c r="AR1463" s="34"/>
      <c r="AS1463" s="34"/>
      <c r="AT1463" s="34"/>
      <c r="AU1463" s="34"/>
      <c r="AV1463" s="34"/>
      <c r="AW1463" s="34"/>
    </row>
    <row r="1464" spans="2:49" hidden="1">
      <c r="B1464" s="28">
        <f t="shared" si="22"/>
        <v>1461</v>
      </c>
      <c r="C1464" s="55">
        <v>45596</v>
      </c>
      <c r="D1464" s="30" t="s">
        <v>1464</v>
      </c>
      <c r="E1464" s="30" t="s">
        <v>761</v>
      </c>
      <c r="F1464" s="30" t="s">
        <v>762</v>
      </c>
      <c r="G1464" s="31" t="s">
        <v>375</v>
      </c>
      <c r="H1464" s="31" t="s">
        <v>1538</v>
      </c>
      <c r="I1464" s="31" t="s">
        <v>1667</v>
      </c>
      <c r="J1464" s="31" t="s">
        <v>1668</v>
      </c>
      <c r="K1464" s="31" t="s">
        <v>1887</v>
      </c>
      <c r="L1464" s="31" t="s">
        <v>3036</v>
      </c>
      <c r="M1464" s="31" t="s">
        <v>3356</v>
      </c>
      <c r="N1464" s="34" t="s">
        <v>162</v>
      </c>
      <c r="O1464" s="34"/>
      <c r="P1464" s="34">
        <v>1</v>
      </c>
      <c r="Q1464" s="36" t="s">
        <v>2281</v>
      </c>
      <c r="R1464" s="36" t="s">
        <v>4159</v>
      </c>
      <c r="S1464" s="36" t="s">
        <v>2932</v>
      </c>
      <c r="T1464" s="34"/>
      <c r="U1464" s="34"/>
      <c r="V1464" s="34"/>
      <c r="W1464" s="34"/>
      <c r="X1464" s="34"/>
      <c r="Y1464" s="34"/>
      <c r="Z1464" s="34"/>
      <c r="AA1464" s="34"/>
      <c r="AB1464" s="34"/>
      <c r="AC1464" s="34"/>
      <c r="AD1464" s="34"/>
      <c r="AE1464" s="34"/>
      <c r="AF1464" s="34"/>
      <c r="AG1464" s="34"/>
      <c r="AH1464" s="34"/>
      <c r="AI1464" s="34"/>
      <c r="AJ1464" s="34"/>
      <c r="AK1464" s="34"/>
      <c r="AL1464" s="34"/>
      <c r="AM1464" s="34"/>
      <c r="AN1464" s="34"/>
      <c r="AO1464" s="34"/>
      <c r="AP1464" s="34"/>
      <c r="AQ1464" s="34"/>
      <c r="AR1464" s="34"/>
      <c r="AS1464" s="34"/>
      <c r="AT1464" s="34"/>
      <c r="AU1464" s="34"/>
      <c r="AV1464" s="34"/>
      <c r="AW1464" s="34"/>
    </row>
    <row r="1465" spans="2:49" hidden="1">
      <c r="B1465" s="28">
        <f t="shared" si="22"/>
        <v>1462</v>
      </c>
      <c r="C1465" s="55">
        <v>45596</v>
      </c>
      <c r="D1465" s="30" t="s">
        <v>1464</v>
      </c>
      <c r="E1465" s="30" t="s">
        <v>761</v>
      </c>
      <c r="F1465" s="30" t="s">
        <v>762</v>
      </c>
      <c r="G1465" s="31" t="s">
        <v>1465</v>
      </c>
      <c r="H1465" s="31" t="s">
        <v>1538</v>
      </c>
      <c r="I1465" s="31" t="s">
        <v>1521</v>
      </c>
      <c r="J1465" s="31" t="s">
        <v>217</v>
      </c>
      <c r="K1465" s="31" t="s">
        <v>4160</v>
      </c>
      <c r="L1465" s="31" t="s">
        <v>3130</v>
      </c>
      <c r="M1465" s="31" t="s">
        <v>3131</v>
      </c>
      <c r="N1465" s="34" t="s">
        <v>2194</v>
      </c>
      <c r="O1465" s="34"/>
      <c r="P1465" s="34"/>
      <c r="Q1465" s="36" t="s">
        <v>2281</v>
      </c>
      <c r="R1465" s="36"/>
      <c r="S1465" s="36"/>
      <c r="T1465" s="34"/>
      <c r="U1465" s="34"/>
      <c r="V1465" s="34"/>
      <c r="W1465" s="34"/>
      <c r="X1465" s="34"/>
      <c r="Y1465" s="34"/>
      <c r="Z1465" s="34"/>
      <c r="AA1465" s="34"/>
      <c r="AB1465" s="34"/>
      <c r="AC1465" s="34"/>
      <c r="AD1465" s="34"/>
      <c r="AE1465" s="34"/>
      <c r="AF1465" s="34"/>
      <c r="AG1465" s="34"/>
      <c r="AH1465" s="34"/>
      <c r="AI1465" s="34"/>
      <c r="AJ1465" s="34"/>
      <c r="AK1465" s="34"/>
      <c r="AL1465" s="34"/>
      <c r="AM1465" s="34"/>
      <c r="AN1465" s="34"/>
      <c r="AO1465" s="34"/>
      <c r="AP1465" s="34"/>
      <c r="AQ1465" s="34"/>
      <c r="AR1465" s="34"/>
      <c r="AS1465" s="34"/>
      <c r="AT1465" s="34"/>
      <c r="AU1465" s="34"/>
      <c r="AV1465" s="34"/>
      <c r="AW1465" s="34"/>
    </row>
    <row r="1466" spans="2:49" hidden="1">
      <c r="B1466" s="28">
        <f t="shared" si="22"/>
        <v>1463</v>
      </c>
      <c r="C1466" s="55">
        <v>45596</v>
      </c>
      <c r="D1466" s="30" t="s">
        <v>1464</v>
      </c>
      <c r="E1466" s="30" t="s">
        <v>761</v>
      </c>
      <c r="F1466" s="30" t="s">
        <v>762</v>
      </c>
      <c r="G1466" s="31" t="s">
        <v>375</v>
      </c>
      <c r="H1466" s="31" t="s">
        <v>1546</v>
      </c>
      <c r="I1466" s="31" t="s">
        <v>1477</v>
      </c>
      <c r="J1466" s="31" t="s">
        <v>1478</v>
      </c>
      <c r="K1466" s="31" t="s">
        <v>4108</v>
      </c>
      <c r="L1466" s="31" t="s">
        <v>3057</v>
      </c>
      <c r="M1466" s="31" t="s">
        <v>2279</v>
      </c>
      <c r="N1466" s="34" t="s">
        <v>2280</v>
      </c>
      <c r="O1466" s="34" t="s">
        <v>4161</v>
      </c>
      <c r="P1466" s="34">
        <v>1</v>
      </c>
      <c r="Q1466" s="36"/>
      <c r="R1466" s="36" t="s">
        <v>4162</v>
      </c>
      <c r="S1466" s="36" t="s">
        <v>4163</v>
      </c>
      <c r="T1466" s="34"/>
      <c r="U1466" s="34"/>
      <c r="V1466" s="34"/>
      <c r="W1466" s="34"/>
      <c r="X1466" s="34"/>
      <c r="Y1466" s="34"/>
      <c r="Z1466" s="34"/>
      <c r="AA1466" s="34"/>
      <c r="AB1466" s="34"/>
      <c r="AC1466" s="34"/>
      <c r="AD1466" s="34"/>
      <c r="AE1466" s="34"/>
      <c r="AF1466" s="34"/>
      <c r="AG1466" s="34"/>
      <c r="AH1466" s="34"/>
      <c r="AI1466" s="34"/>
      <c r="AJ1466" s="34"/>
      <c r="AK1466" s="34"/>
      <c r="AL1466" s="34"/>
      <c r="AM1466" s="34"/>
      <c r="AN1466" s="34"/>
      <c r="AO1466" s="34"/>
      <c r="AP1466" s="34"/>
      <c r="AQ1466" s="34"/>
      <c r="AR1466" s="34"/>
      <c r="AS1466" s="34"/>
      <c r="AT1466" s="34"/>
      <c r="AU1466" s="34"/>
      <c r="AV1466" s="34"/>
      <c r="AW1466" s="34"/>
    </row>
    <row r="1467" spans="2:49" hidden="1">
      <c r="B1467" s="28">
        <f t="shared" si="22"/>
        <v>1464</v>
      </c>
      <c r="C1467" s="55">
        <v>45596</v>
      </c>
      <c r="D1467" s="30" t="s">
        <v>1464</v>
      </c>
      <c r="E1467" s="30" t="s">
        <v>761</v>
      </c>
      <c r="F1467" s="30" t="s">
        <v>762</v>
      </c>
      <c r="G1467" s="31" t="s">
        <v>375</v>
      </c>
      <c r="H1467" s="31" t="s">
        <v>1513</v>
      </c>
      <c r="I1467" s="31" t="s">
        <v>440</v>
      </c>
      <c r="J1467" s="31" t="s">
        <v>816</v>
      </c>
      <c r="K1467" s="31" t="s">
        <v>3513</v>
      </c>
      <c r="L1467" s="31" t="s">
        <v>3057</v>
      </c>
      <c r="M1467" s="31" t="s">
        <v>3058</v>
      </c>
      <c r="N1467" s="34" t="s">
        <v>3059</v>
      </c>
      <c r="O1467" s="34" t="s">
        <v>2639</v>
      </c>
      <c r="P1467" s="34">
        <v>1</v>
      </c>
      <c r="Q1467" s="36" t="s">
        <v>2195</v>
      </c>
      <c r="R1467" s="36"/>
      <c r="S1467" s="36"/>
      <c r="T1467" s="34"/>
      <c r="U1467" s="34"/>
      <c r="V1467" s="34"/>
      <c r="W1467" s="34"/>
      <c r="X1467" s="34"/>
      <c r="Y1467" s="34"/>
      <c r="Z1467" s="34"/>
      <c r="AA1467" s="34">
        <v>1</v>
      </c>
      <c r="AB1467" s="34"/>
      <c r="AC1467" s="34"/>
      <c r="AD1467" s="34"/>
      <c r="AE1467" s="34"/>
      <c r="AF1467" s="34"/>
      <c r="AG1467" s="34"/>
      <c r="AH1467" s="34"/>
      <c r="AI1467" s="34"/>
      <c r="AJ1467" s="34"/>
      <c r="AK1467" s="34"/>
      <c r="AL1467" s="34"/>
      <c r="AM1467" s="34"/>
      <c r="AN1467" s="34"/>
      <c r="AO1467" s="34"/>
      <c r="AP1467" s="34"/>
      <c r="AQ1467" s="34"/>
      <c r="AR1467" s="34"/>
      <c r="AS1467" s="34"/>
      <c r="AT1467" s="34"/>
      <c r="AU1467" s="34"/>
      <c r="AV1467" s="34"/>
      <c r="AW1467" s="34"/>
    </row>
    <row r="1468" spans="2:49" hidden="1">
      <c r="B1468" s="28">
        <f t="shared" si="22"/>
        <v>1465</v>
      </c>
      <c r="C1468" s="55">
        <v>45596</v>
      </c>
      <c r="D1468" s="30" t="s">
        <v>1464</v>
      </c>
      <c r="E1468" s="30" t="s">
        <v>761</v>
      </c>
      <c r="F1468" s="30" t="s">
        <v>762</v>
      </c>
      <c r="G1468" s="31" t="s">
        <v>375</v>
      </c>
      <c r="H1468" s="31" t="s">
        <v>1513</v>
      </c>
      <c r="I1468" s="31" t="s">
        <v>440</v>
      </c>
      <c r="J1468" s="31" t="s">
        <v>173</v>
      </c>
      <c r="K1468" s="31" t="s">
        <v>3024</v>
      </c>
      <c r="L1468" s="31" t="s">
        <v>3054</v>
      </c>
      <c r="M1468" s="31" t="s">
        <v>3088</v>
      </c>
      <c r="N1468" s="34" t="s">
        <v>3089</v>
      </c>
      <c r="O1468" s="34" t="s">
        <v>2494</v>
      </c>
      <c r="P1468" s="34">
        <v>1</v>
      </c>
      <c r="Q1468" s="36" t="s">
        <v>2195</v>
      </c>
      <c r="R1468" s="36"/>
      <c r="S1468" s="36"/>
      <c r="T1468" s="34"/>
      <c r="U1468" s="34"/>
      <c r="V1468" s="34"/>
      <c r="W1468" s="34">
        <v>1</v>
      </c>
      <c r="X1468" s="34"/>
      <c r="Y1468" s="34"/>
      <c r="Z1468" s="34"/>
      <c r="AA1468" s="34"/>
      <c r="AB1468" s="34"/>
      <c r="AC1468" s="34"/>
      <c r="AD1468" s="34"/>
      <c r="AE1468" s="34"/>
      <c r="AF1468" s="34"/>
      <c r="AG1468" s="34"/>
      <c r="AH1468" s="34"/>
      <c r="AI1468" s="34"/>
      <c r="AJ1468" s="34"/>
      <c r="AK1468" s="34"/>
      <c r="AL1468" s="34"/>
      <c r="AM1468" s="34"/>
      <c r="AN1468" s="34"/>
      <c r="AO1468" s="34"/>
      <c r="AP1468" s="34"/>
      <c r="AQ1468" s="34"/>
      <c r="AR1468" s="34"/>
      <c r="AS1468" s="34"/>
      <c r="AT1468" s="34"/>
      <c r="AU1468" s="34"/>
      <c r="AV1468" s="34"/>
      <c r="AW1468" s="34"/>
    </row>
    <row r="1469" spans="2:49" hidden="1">
      <c r="B1469" s="28">
        <f t="shared" si="22"/>
        <v>1466</v>
      </c>
      <c r="C1469" s="55">
        <v>45596</v>
      </c>
      <c r="D1469" s="30" t="s">
        <v>1464</v>
      </c>
      <c r="E1469" s="30" t="s">
        <v>761</v>
      </c>
      <c r="F1469" s="30" t="s">
        <v>762</v>
      </c>
      <c r="G1469" s="31" t="s">
        <v>375</v>
      </c>
      <c r="H1469" s="31" t="s">
        <v>1565</v>
      </c>
      <c r="I1469" s="31" t="s">
        <v>1503</v>
      </c>
      <c r="J1469" s="31" t="s">
        <v>640</v>
      </c>
      <c r="K1469" s="31" t="s">
        <v>4164</v>
      </c>
      <c r="L1469" s="31" t="s">
        <v>1113</v>
      </c>
      <c r="M1469" s="31" t="s">
        <v>582</v>
      </c>
      <c r="N1469" s="34" t="s">
        <v>583</v>
      </c>
      <c r="O1469" s="34" t="s">
        <v>3383</v>
      </c>
      <c r="P1469" s="34">
        <v>1</v>
      </c>
      <c r="Q1469" s="36" t="s">
        <v>2397</v>
      </c>
      <c r="R1469" s="36"/>
      <c r="S1469" s="36"/>
      <c r="T1469" s="34">
        <v>1</v>
      </c>
      <c r="U1469" s="34"/>
      <c r="V1469" s="34"/>
      <c r="W1469" s="34"/>
      <c r="X1469" s="34"/>
      <c r="Y1469" s="34"/>
      <c r="Z1469" s="34"/>
      <c r="AA1469" s="34"/>
      <c r="AB1469" s="34"/>
      <c r="AC1469" s="34"/>
      <c r="AD1469" s="34"/>
      <c r="AE1469" s="34"/>
      <c r="AF1469" s="34"/>
      <c r="AG1469" s="34"/>
      <c r="AH1469" s="34"/>
      <c r="AI1469" s="34"/>
      <c r="AJ1469" s="34"/>
      <c r="AK1469" s="34"/>
      <c r="AL1469" s="34"/>
      <c r="AM1469" s="34"/>
      <c r="AN1469" s="34"/>
      <c r="AO1469" s="34"/>
      <c r="AP1469" s="34"/>
      <c r="AQ1469" s="34"/>
      <c r="AR1469" s="34"/>
      <c r="AS1469" s="34"/>
      <c r="AT1469" s="34"/>
      <c r="AU1469" s="34"/>
      <c r="AV1469" s="34"/>
      <c r="AW1469" s="34"/>
    </row>
    <row r="1470" spans="2:49" hidden="1">
      <c r="B1470" s="28">
        <f t="shared" si="22"/>
        <v>1467</v>
      </c>
      <c r="C1470" s="55">
        <v>45596</v>
      </c>
      <c r="D1470" s="30" t="s">
        <v>1464</v>
      </c>
      <c r="E1470" s="30" t="s">
        <v>761</v>
      </c>
      <c r="F1470" s="30" t="s">
        <v>762</v>
      </c>
      <c r="G1470" s="31" t="s">
        <v>1465</v>
      </c>
      <c r="H1470" s="31" t="s">
        <v>1565</v>
      </c>
      <c r="I1470" s="31" t="s">
        <v>1632</v>
      </c>
      <c r="J1470" s="31" t="s">
        <v>341</v>
      </c>
      <c r="K1470" s="31" t="s">
        <v>4165</v>
      </c>
      <c r="L1470" s="31" t="s">
        <v>1265</v>
      </c>
      <c r="M1470" s="31" t="s">
        <v>3091</v>
      </c>
      <c r="N1470" s="34" t="s">
        <v>3074</v>
      </c>
      <c r="O1470" s="34" t="s">
        <v>2494</v>
      </c>
      <c r="P1470" s="34"/>
      <c r="Q1470" s="36" t="s">
        <v>2397</v>
      </c>
      <c r="R1470" s="36"/>
      <c r="S1470" s="36"/>
      <c r="T1470" s="34"/>
      <c r="U1470" s="34"/>
      <c r="V1470" s="34"/>
      <c r="W1470" s="34"/>
      <c r="X1470" s="34"/>
      <c r="Y1470" s="34"/>
      <c r="Z1470" s="34">
        <v>1</v>
      </c>
      <c r="AA1470" s="34"/>
      <c r="AB1470" s="34"/>
      <c r="AC1470" s="34"/>
      <c r="AD1470" s="34"/>
      <c r="AE1470" s="34"/>
      <c r="AF1470" s="34"/>
      <c r="AG1470" s="34"/>
      <c r="AH1470" s="34"/>
      <c r="AI1470" s="34"/>
      <c r="AJ1470" s="34"/>
      <c r="AK1470" s="34"/>
      <c r="AL1470" s="34"/>
      <c r="AM1470" s="34"/>
      <c r="AN1470" s="34"/>
      <c r="AO1470" s="34"/>
      <c r="AP1470" s="34"/>
      <c r="AQ1470" s="34"/>
      <c r="AR1470" s="34"/>
      <c r="AS1470" s="34"/>
      <c r="AT1470" s="34"/>
      <c r="AU1470" s="34"/>
      <c r="AV1470" s="34"/>
      <c r="AW1470" s="34"/>
    </row>
    <row r="1471" spans="2:49" hidden="1">
      <c r="B1471" s="28">
        <f t="shared" si="22"/>
        <v>1468</v>
      </c>
      <c r="C1471" s="55">
        <v>45597</v>
      </c>
      <c r="D1471" s="30" t="s">
        <v>1464</v>
      </c>
      <c r="E1471" s="30" t="s">
        <v>761</v>
      </c>
      <c r="F1471" s="30" t="s">
        <v>762</v>
      </c>
      <c r="G1471" s="31" t="s">
        <v>375</v>
      </c>
      <c r="H1471" s="31" t="s">
        <v>1610</v>
      </c>
      <c r="I1471" s="31" t="s">
        <v>1485</v>
      </c>
      <c r="J1471" s="31" t="s">
        <v>1486</v>
      </c>
      <c r="K1471" s="31" t="s">
        <v>2863</v>
      </c>
      <c r="L1471" s="31" t="s">
        <v>3057</v>
      </c>
      <c r="M1471" s="31" t="s">
        <v>2279</v>
      </c>
      <c r="N1471" s="34" t="s">
        <v>3059</v>
      </c>
      <c r="O1471" s="34"/>
      <c r="P1471" s="34">
        <v>1</v>
      </c>
      <c r="Q1471" s="36" t="s">
        <v>2188</v>
      </c>
      <c r="R1471" s="36"/>
      <c r="S1471" s="36"/>
      <c r="T1471" s="34"/>
      <c r="U1471" s="34"/>
      <c r="V1471" s="34"/>
      <c r="W1471" s="34"/>
      <c r="X1471" s="34"/>
      <c r="Y1471" s="34"/>
      <c r="Z1471" s="34"/>
      <c r="AA1471" s="34">
        <v>1</v>
      </c>
      <c r="AB1471" s="34"/>
      <c r="AC1471" s="34"/>
      <c r="AD1471" s="34"/>
      <c r="AE1471" s="34"/>
      <c r="AF1471" s="34"/>
      <c r="AG1471" s="34"/>
      <c r="AH1471" s="34"/>
      <c r="AI1471" s="34"/>
      <c r="AJ1471" s="34"/>
      <c r="AK1471" s="34"/>
      <c r="AL1471" s="34"/>
      <c r="AM1471" s="34"/>
      <c r="AN1471" s="34"/>
      <c r="AO1471" s="34"/>
      <c r="AP1471" s="34"/>
      <c r="AQ1471" s="34"/>
      <c r="AR1471" s="34"/>
      <c r="AS1471" s="34"/>
      <c r="AT1471" s="34"/>
      <c r="AU1471" s="34"/>
      <c r="AV1471" s="34"/>
      <c r="AW1471" s="34"/>
    </row>
    <row r="1472" spans="2:49" hidden="1">
      <c r="B1472" s="28">
        <f t="shared" si="22"/>
        <v>1469</v>
      </c>
      <c r="C1472" s="55">
        <v>45597</v>
      </c>
      <c r="D1472" s="30" t="s">
        <v>1464</v>
      </c>
      <c r="E1472" s="30" t="s">
        <v>761</v>
      </c>
      <c r="F1472" s="30" t="s">
        <v>762</v>
      </c>
      <c r="G1472" s="31" t="s">
        <v>375</v>
      </c>
      <c r="H1472" s="31" t="s">
        <v>1538</v>
      </c>
      <c r="I1472" s="31" t="s">
        <v>3347</v>
      </c>
      <c r="J1472" s="31" t="s">
        <v>1539</v>
      </c>
      <c r="K1472" s="31" t="s">
        <v>4166</v>
      </c>
      <c r="L1472" s="31" t="s">
        <v>3202</v>
      </c>
      <c r="M1472" s="31" t="s">
        <v>48</v>
      </c>
      <c r="N1472" s="34" t="s">
        <v>3460</v>
      </c>
      <c r="O1472" s="34"/>
      <c r="P1472" s="34">
        <v>1</v>
      </c>
      <c r="Q1472" s="36" t="s">
        <v>2281</v>
      </c>
      <c r="R1472" s="36"/>
      <c r="S1472" s="36"/>
      <c r="T1472" s="34"/>
      <c r="U1472" s="34"/>
      <c r="V1472" s="34"/>
      <c r="W1472" s="34"/>
      <c r="X1472" s="34"/>
      <c r="Y1472" s="34"/>
      <c r="Z1472" s="34"/>
      <c r="AA1472" s="34"/>
      <c r="AB1472" s="34"/>
      <c r="AC1472" s="34"/>
      <c r="AD1472" s="34"/>
      <c r="AE1472" s="34"/>
      <c r="AF1472" s="34"/>
      <c r="AG1472" s="34"/>
      <c r="AH1472" s="34"/>
      <c r="AI1472" s="34"/>
      <c r="AJ1472" s="34"/>
      <c r="AK1472" s="34"/>
      <c r="AL1472" s="34"/>
      <c r="AM1472" s="34"/>
      <c r="AN1472" s="34"/>
      <c r="AO1472" s="34"/>
      <c r="AP1472" s="34"/>
      <c r="AQ1472" s="34"/>
      <c r="AR1472" s="34"/>
      <c r="AS1472" s="34"/>
      <c r="AT1472" s="34"/>
      <c r="AU1472" s="34"/>
      <c r="AV1472" s="34"/>
      <c r="AW1472" s="34"/>
    </row>
    <row r="1473" spans="2:49" hidden="1">
      <c r="B1473" s="28">
        <f t="shared" si="22"/>
        <v>1470</v>
      </c>
      <c r="C1473" s="55">
        <v>45597</v>
      </c>
      <c r="D1473" s="30" t="s">
        <v>1464</v>
      </c>
      <c r="E1473" s="30" t="s">
        <v>761</v>
      </c>
      <c r="F1473" s="30" t="s">
        <v>762</v>
      </c>
      <c r="G1473" s="31" t="s">
        <v>375</v>
      </c>
      <c r="H1473" s="31" t="s">
        <v>1546</v>
      </c>
      <c r="I1473" s="31" t="s">
        <v>1477</v>
      </c>
      <c r="J1473" s="31" t="s">
        <v>656</v>
      </c>
      <c r="K1473" s="31" t="s">
        <v>4167</v>
      </c>
      <c r="L1473" s="31" t="s">
        <v>3048</v>
      </c>
      <c r="M1473" s="31" t="s">
        <v>3049</v>
      </c>
      <c r="N1473" s="34" t="s">
        <v>3050</v>
      </c>
      <c r="O1473" s="34" t="s">
        <v>2478</v>
      </c>
      <c r="P1473" s="34">
        <v>1</v>
      </c>
      <c r="Q1473" s="36"/>
      <c r="R1473" s="36" t="s">
        <v>4168</v>
      </c>
      <c r="S1473" s="36" t="s">
        <v>3052</v>
      </c>
      <c r="T1473" s="34"/>
      <c r="U1473" s="34"/>
      <c r="V1473" s="34"/>
      <c r="W1473" s="34"/>
      <c r="X1473" s="34"/>
      <c r="Y1473" s="34"/>
      <c r="Z1473" s="34"/>
      <c r="AA1473" s="34"/>
      <c r="AB1473" s="34"/>
      <c r="AC1473" s="34"/>
      <c r="AD1473" s="34"/>
      <c r="AE1473" s="34"/>
      <c r="AF1473" s="34"/>
      <c r="AG1473" s="34"/>
      <c r="AH1473" s="34"/>
      <c r="AI1473" s="34"/>
      <c r="AJ1473" s="34"/>
      <c r="AK1473" s="34"/>
      <c r="AL1473" s="34"/>
      <c r="AM1473" s="34"/>
      <c r="AN1473" s="34"/>
      <c r="AO1473" s="34"/>
      <c r="AP1473" s="34"/>
      <c r="AQ1473" s="34"/>
      <c r="AR1473" s="34"/>
      <c r="AS1473" s="34"/>
      <c r="AT1473" s="34"/>
      <c r="AU1473" s="34"/>
      <c r="AV1473" s="34"/>
      <c r="AW1473" s="34"/>
    </row>
    <row r="1474" spans="2:49" hidden="1">
      <c r="B1474" s="28">
        <f t="shared" si="22"/>
        <v>1471</v>
      </c>
      <c r="C1474" s="55">
        <v>45597</v>
      </c>
      <c r="D1474" s="30" t="s">
        <v>1464</v>
      </c>
      <c r="E1474" s="30" t="s">
        <v>761</v>
      </c>
      <c r="F1474" s="30" t="s">
        <v>762</v>
      </c>
      <c r="G1474" s="31" t="s">
        <v>1465</v>
      </c>
      <c r="H1474" s="31" t="s">
        <v>1516</v>
      </c>
      <c r="I1474" s="31" t="s">
        <v>440</v>
      </c>
      <c r="J1474" s="31" t="s">
        <v>173</v>
      </c>
      <c r="K1474" s="31" t="s">
        <v>2178</v>
      </c>
      <c r="L1474" s="31" t="s">
        <v>1265</v>
      </c>
      <c r="M1474" s="31" t="s">
        <v>3091</v>
      </c>
      <c r="N1474" s="34" t="s">
        <v>505</v>
      </c>
      <c r="O1474" s="34" t="s">
        <v>2494</v>
      </c>
      <c r="P1474" s="34"/>
      <c r="Q1474" s="36" t="s">
        <v>2195</v>
      </c>
      <c r="R1474" s="36" t="s">
        <v>4169</v>
      </c>
      <c r="S1474" s="36" t="s">
        <v>4170</v>
      </c>
      <c r="T1474" s="34"/>
      <c r="U1474" s="34"/>
      <c r="V1474" s="34"/>
      <c r="W1474" s="34"/>
      <c r="X1474" s="34"/>
      <c r="Y1474" s="34"/>
      <c r="Z1474" s="34"/>
      <c r="AA1474" s="34"/>
      <c r="AB1474" s="34"/>
      <c r="AC1474" s="34"/>
      <c r="AD1474" s="34"/>
      <c r="AE1474" s="34"/>
      <c r="AF1474" s="34"/>
      <c r="AG1474" s="34"/>
      <c r="AH1474" s="34"/>
      <c r="AI1474" s="34"/>
      <c r="AJ1474" s="34"/>
      <c r="AK1474" s="34"/>
      <c r="AL1474" s="34"/>
      <c r="AM1474" s="34"/>
      <c r="AN1474" s="34"/>
      <c r="AO1474" s="34"/>
      <c r="AP1474" s="34"/>
      <c r="AQ1474" s="34"/>
      <c r="AR1474" s="34"/>
      <c r="AS1474" s="34"/>
      <c r="AT1474" s="34"/>
      <c r="AU1474" s="34"/>
      <c r="AV1474" s="34"/>
      <c r="AW1474" s="34"/>
    </row>
    <row r="1475" spans="2:49" hidden="1">
      <c r="B1475" s="28">
        <f t="shared" si="22"/>
        <v>1472</v>
      </c>
      <c r="C1475" s="55">
        <v>45597</v>
      </c>
      <c r="D1475" s="30" t="s">
        <v>1464</v>
      </c>
      <c r="E1475" s="30" t="s">
        <v>761</v>
      </c>
      <c r="F1475" s="30" t="s">
        <v>762</v>
      </c>
      <c r="G1475" s="31" t="s">
        <v>1465</v>
      </c>
      <c r="H1475" s="31" t="s">
        <v>1516</v>
      </c>
      <c r="I1475" s="31" t="s">
        <v>440</v>
      </c>
      <c r="J1475" s="31" t="s">
        <v>1580</v>
      </c>
      <c r="K1475" s="31" t="s">
        <v>3541</v>
      </c>
      <c r="L1475" s="31" t="s">
        <v>3202</v>
      </c>
      <c r="M1475" s="31" t="s">
        <v>630</v>
      </c>
      <c r="N1475" s="34" t="s">
        <v>3460</v>
      </c>
      <c r="O1475" s="34" t="s">
        <v>2476</v>
      </c>
      <c r="P1475" s="34"/>
      <c r="Q1475" s="36" t="s">
        <v>2195</v>
      </c>
      <c r="R1475" s="36"/>
      <c r="S1475" s="36"/>
      <c r="T1475" s="34"/>
      <c r="U1475" s="34"/>
      <c r="V1475" s="34"/>
      <c r="W1475" s="34"/>
      <c r="X1475" s="34"/>
      <c r="Y1475" s="34"/>
      <c r="Z1475" s="34"/>
      <c r="AA1475" s="34"/>
      <c r="AB1475" s="34"/>
      <c r="AC1475" s="34"/>
      <c r="AD1475" s="34"/>
      <c r="AE1475" s="34"/>
      <c r="AF1475" s="34"/>
      <c r="AG1475" s="34"/>
      <c r="AH1475" s="34"/>
      <c r="AI1475" s="34"/>
      <c r="AJ1475" s="34"/>
      <c r="AK1475" s="34"/>
      <c r="AL1475" s="34"/>
      <c r="AM1475" s="34"/>
      <c r="AN1475" s="34"/>
      <c r="AO1475" s="34"/>
      <c r="AP1475" s="34"/>
      <c r="AQ1475" s="34"/>
      <c r="AR1475" s="34"/>
      <c r="AS1475" s="34"/>
      <c r="AT1475" s="34"/>
      <c r="AU1475" s="34"/>
      <c r="AV1475" s="34"/>
      <c r="AW1475" s="34"/>
    </row>
    <row r="1476" spans="2:49" hidden="1">
      <c r="B1476" s="28">
        <f t="shared" ref="B1476:B1539" si="23">ROW()-3</f>
        <v>1473</v>
      </c>
      <c r="C1476" s="55">
        <v>45599</v>
      </c>
      <c r="D1476" s="30" t="s">
        <v>1464</v>
      </c>
      <c r="E1476" s="30" t="s">
        <v>761</v>
      </c>
      <c r="F1476" s="30" t="s">
        <v>762</v>
      </c>
      <c r="G1476" s="31" t="s">
        <v>1465</v>
      </c>
      <c r="H1476" s="31" t="s">
        <v>1610</v>
      </c>
      <c r="I1476" s="31" t="s">
        <v>1849</v>
      </c>
      <c r="J1476" s="31" t="s">
        <v>1556</v>
      </c>
      <c r="K1476" s="31" t="s">
        <v>3180</v>
      </c>
      <c r="L1476" s="31" t="s">
        <v>3036</v>
      </c>
      <c r="M1476" s="31" t="s">
        <v>3356</v>
      </c>
      <c r="N1476" s="34" t="s">
        <v>686</v>
      </c>
      <c r="O1476" s="34" t="s">
        <v>4171</v>
      </c>
      <c r="P1476" s="34"/>
      <c r="Q1476" s="36" t="s">
        <v>2188</v>
      </c>
      <c r="R1476" s="36"/>
      <c r="S1476" s="36"/>
      <c r="T1476" s="34"/>
      <c r="U1476" s="34"/>
      <c r="V1476" s="34"/>
      <c r="W1476" s="34"/>
      <c r="X1476" s="34"/>
      <c r="Y1476" s="34"/>
      <c r="Z1476" s="34"/>
      <c r="AA1476" s="34"/>
      <c r="AB1476" s="34"/>
      <c r="AC1476" s="34"/>
      <c r="AD1476" s="34"/>
      <c r="AE1476" s="34"/>
      <c r="AF1476" s="34"/>
      <c r="AG1476" s="34"/>
      <c r="AH1476" s="34"/>
      <c r="AI1476" s="34"/>
      <c r="AJ1476" s="34"/>
      <c r="AK1476" s="34"/>
      <c r="AL1476" s="34"/>
      <c r="AM1476" s="34"/>
      <c r="AN1476" s="34"/>
      <c r="AO1476" s="34"/>
      <c r="AP1476" s="34"/>
      <c r="AQ1476" s="34"/>
      <c r="AR1476" s="34"/>
      <c r="AS1476" s="34"/>
      <c r="AT1476" s="34"/>
      <c r="AU1476" s="34"/>
      <c r="AV1476" s="34"/>
      <c r="AW1476" s="34"/>
    </row>
    <row r="1477" spans="2:49" hidden="1">
      <c r="B1477" s="28">
        <f t="shared" si="23"/>
        <v>1474</v>
      </c>
      <c r="C1477" s="55">
        <v>45600</v>
      </c>
      <c r="D1477" s="30" t="s">
        <v>1464</v>
      </c>
      <c r="E1477" s="30" t="s">
        <v>761</v>
      </c>
      <c r="F1477" s="30" t="s">
        <v>762</v>
      </c>
      <c r="G1477" s="31" t="s">
        <v>1465</v>
      </c>
      <c r="H1477" s="31" t="s">
        <v>1610</v>
      </c>
      <c r="I1477" s="31" t="s">
        <v>1485</v>
      </c>
      <c r="J1477" s="31" t="s">
        <v>1486</v>
      </c>
      <c r="K1477" s="31" t="s">
        <v>2885</v>
      </c>
      <c r="L1477" s="31" t="s">
        <v>1265</v>
      </c>
      <c r="M1477" s="31" t="s">
        <v>3043</v>
      </c>
      <c r="N1477" s="34" t="s">
        <v>3044</v>
      </c>
      <c r="O1477" s="34"/>
      <c r="P1477" s="34"/>
      <c r="Q1477" s="36" t="s">
        <v>2188</v>
      </c>
      <c r="R1477" s="36"/>
      <c r="S1477" s="36"/>
      <c r="T1477" s="34"/>
      <c r="U1477" s="34"/>
      <c r="V1477" s="34"/>
      <c r="W1477" s="34"/>
      <c r="X1477" s="34"/>
      <c r="Y1477" s="34"/>
      <c r="Z1477" s="34"/>
      <c r="AA1477" s="34"/>
      <c r="AB1477" s="34"/>
      <c r="AC1477" s="34"/>
      <c r="AD1477" s="34"/>
      <c r="AE1477" s="34"/>
      <c r="AF1477" s="34"/>
      <c r="AG1477" s="34">
        <v>1</v>
      </c>
      <c r="AH1477" s="34"/>
      <c r="AI1477" s="34"/>
      <c r="AJ1477" s="34"/>
      <c r="AK1477" s="34"/>
      <c r="AL1477" s="34"/>
      <c r="AM1477" s="34"/>
      <c r="AN1477" s="34"/>
      <c r="AO1477" s="34"/>
      <c r="AP1477" s="34"/>
      <c r="AQ1477" s="34"/>
      <c r="AR1477" s="34"/>
      <c r="AS1477" s="34"/>
      <c r="AT1477" s="34"/>
      <c r="AU1477" s="34"/>
      <c r="AV1477" s="34"/>
      <c r="AW1477" s="34"/>
    </row>
    <row r="1478" spans="2:49" hidden="1">
      <c r="B1478" s="28">
        <f t="shared" si="23"/>
        <v>1475</v>
      </c>
      <c r="C1478" s="55">
        <v>45600</v>
      </c>
      <c r="D1478" s="30" t="s">
        <v>1464</v>
      </c>
      <c r="E1478" s="30" t="s">
        <v>761</v>
      </c>
      <c r="F1478" s="30" t="s">
        <v>762</v>
      </c>
      <c r="G1478" s="31" t="s">
        <v>1465</v>
      </c>
      <c r="H1478" s="31" t="s">
        <v>1610</v>
      </c>
      <c r="I1478" s="31" t="s">
        <v>1485</v>
      </c>
      <c r="J1478" s="31" t="s">
        <v>1556</v>
      </c>
      <c r="K1478" s="31" t="s">
        <v>4172</v>
      </c>
      <c r="L1478" s="31" t="s">
        <v>1265</v>
      </c>
      <c r="M1478" s="31" t="s">
        <v>2255</v>
      </c>
      <c r="N1478" s="34" t="s">
        <v>3074</v>
      </c>
      <c r="O1478" s="34"/>
      <c r="P1478" s="34"/>
      <c r="Q1478" s="36" t="s">
        <v>2188</v>
      </c>
      <c r="R1478" s="36"/>
      <c r="S1478" s="36"/>
      <c r="T1478" s="34"/>
      <c r="U1478" s="34"/>
      <c r="V1478" s="34"/>
      <c r="W1478" s="34"/>
      <c r="X1478" s="34"/>
      <c r="Y1478" s="34"/>
      <c r="Z1478" s="34">
        <v>1</v>
      </c>
      <c r="AA1478" s="34"/>
      <c r="AB1478" s="34"/>
      <c r="AC1478" s="34"/>
      <c r="AD1478" s="34"/>
      <c r="AE1478" s="34"/>
      <c r="AF1478" s="34"/>
      <c r="AG1478" s="34"/>
      <c r="AH1478" s="34"/>
      <c r="AI1478" s="34"/>
      <c r="AJ1478" s="34"/>
      <c r="AK1478" s="34"/>
      <c r="AL1478" s="34"/>
      <c r="AM1478" s="34"/>
      <c r="AN1478" s="34"/>
      <c r="AO1478" s="34"/>
      <c r="AP1478" s="34"/>
      <c r="AQ1478" s="34"/>
      <c r="AR1478" s="34"/>
      <c r="AS1478" s="34"/>
      <c r="AT1478" s="34"/>
      <c r="AU1478" s="34"/>
      <c r="AV1478" s="34"/>
      <c r="AW1478" s="34"/>
    </row>
    <row r="1479" spans="2:49" hidden="1">
      <c r="B1479" s="28">
        <f t="shared" si="23"/>
        <v>1476</v>
      </c>
      <c r="C1479" s="55">
        <v>45600</v>
      </c>
      <c r="D1479" s="30" t="s">
        <v>1464</v>
      </c>
      <c r="E1479" s="30" t="s">
        <v>761</v>
      </c>
      <c r="F1479" s="30" t="s">
        <v>762</v>
      </c>
      <c r="G1479" s="31" t="s">
        <v>375</v>
      </c>
      <c r="H1479" s="31" t="s">
        <v>1538</v>
      </c>
      <c r="I1479" s="31" t="s">
        <v>1543</v>
      </c>
      <c r="J1479" s="31" t="s">
        <v>217</v>
      </c>
      <c r="K1479" s="31" t="s">
        <v>2941</v>
      </c>
      <c r="L1479" s="31" t="s">
        <v>3048</v>
      </c>
      <c r="M1479" s="31" t="s">
        <v>3049</v>
      </c>
      <c r="N1479" s="34" t="s">
        <v>3050</v>
      </c>
      <c r="O1479" s="34"/>
      <c r="P1479" s="34">
        <v>1</v>
      </c>
      <c r="Q1479" s="36" t="s">
        <v>2281</v>
      </c>
      <c r="R1479" s="36" t="s">
        <v>4173</v>
      </c>
      <c r="S1479" s="36" t="s">
        <v>3388</v>
      </c>
      <c r="T1479" s="34"/>
      <c r="U1479" s="34"/>
      <c r="V1479" s="34"/>
      <c r="W1479" s="34"/>
      <c r="X1479" s="34"/>
      <c r="Y1479" s="34"/>
      <c r="Z1479" s="34"/>
      <c r="AA1479" s="34"/>
      <c r="AB1479" s="34"/>
      <c r="AC1479" s="34"/>
      <c r="AD1479" s="34"/>
      <c r="AE1479" s="34"/>
      <c r="AF1479" s="34"/>
      <c r="AG1479" s="34"/>
      <c r="AH1479" s="34"/>
      <c r="AI1479" s="34"/>
      <c r="AJ1479" s="34"/>
      <c r="AK1479" s="34"/>
      <c r="AL1479" s="34"/>
      <c r="AM1479" s="34"/>
      <c r="AN1479" s="34"/>
      <c r="AO1479" s="34"/>
      <c r="AP1479" s="34"/>
      <c r="AQ1479" s="34"/>
      <c r="AR1479" s="34"/>
      <c r="AS1479" s="34"/>
      <c r="AT1479" s="34"/>
      <c r="AU1479" s="34"/>
      <c r="AV1479" s="34"/>
      <c r="AW1479" s="34"/>
    </row>
    <row r="1480" spans="2:49" hidden="1">
      <c r="B1480" s="28">
        <f t="shared" si="23"/>
        <v>1477</v>
      </c>
      <c r="C1480" s="55">
        <v>45600</v>
      </c>
      <c r="D1480" s="30" t="s">
        <v>1464</v>
      </c>
      <c r="E1480" s="30" t="s">
        <v>761</v>
      </c>
      <c r="F1480" s="30" t="s">
        <v>762</v>
      </c>
      <c r="G1480" s="31" t="s">
        <v>375</v>
      </c>
      <c r="H1480" s="31" t="s">
        <v>1546</v>
      </c>
      <c r="I1480" s="31" t="s">
        <v>1477</v>
      </c>
      <c r="J1480" s="31" t="s">
        <v>1561</v>
      </c>
      <c r="K1480" s="31" t="s">
        <v>2371</v>
      </c>
      <c r="L1480" s="31" t="s">
        <v>3048</v>
      </c>
      <c r="M1480" s="31" t="s">
        <v>3049</v>
      </c>
      <c r="N1480" s="34" t="s">
        <v>3050</v>
      </c>
      <c r="O1480" s="34" t="s">
        <v>2478</v>
      </c>
      <c r="P1480" s="34">
        <v>1</v>
      </c>
      <c r="Q1480" s="36"/>
      <c r="R1480" s="36" t="s">
        <v>4174</v>
      </c>
      <c r="S1480" s="36" t="s">
        <v>2549</v>
      </c>
      <c r="T1480" s="34"/>
      <c r="U1480" s="34"/>
      <c r="V1480" s="34"/>
      <c r="W1480" s="34"/>
      <c r="X1480" s="34"/>
      <c r="Y1480" s="34"/>
      <c r="Z1480" s="34"/>
      <c r="AA1480" s="34"/>
      <c r="AB1480" s="34"/>
      <c r="AC1480" s="34"/>
      <c r="AD1480" s="34"/>
      <c r="AE1480" s="34"/>
      <c r="AF1480" s="34"/>
      <c r="AG1480" s="34"/>
      <c r="AH1480" s="34"/>
      <c r="AI1480" s="34"/>
      <c r="AJ1480" s="34"/>
      <c r="AK1480" s="34"/>
      <c r="AL1480" s="34"/>
      <c r="AM1480" s="34"/>
      <c r="AN1480" s="34"/>
      <c r="AO1480" s="34"/>
      <c r="AP1480" s="34"/>
      <c r="AQ1480" s="34"/>
      <c r="AR1480" s="34"/>
      <c r="AS1480" s="34"/>
      <c r="AT1480" s="34"/>
      <c r="AU1480" s="34"/>
      <c r="AV1480" s="34"/>
      <c r="AW1480" s="34"/>
    </row>
    <row r="1481" spans="2:49" hidden="1">
      <c r="B1481" s="28">
        <f t="shared" si="23"/>
        <v>1478</v>
      </c>
      <c r="C1481" s="55">
        <v>45600</v>
      </c>
      <c r="D1481" s="30" t="s">
        <v>1464</v>
      </c>
      <c r="E1481" s="30" t="s">
        <v>761</v>
      </c>
      <c r="F1481" s="30" t="s">
        <v>762</v>
      </c>
      <c r="G1481" s="31" t="s">
        <v>375</v>
      </c>
      <c r="H1481" s="31" t="s">
        <v>1513</v>
      </c>
      <c r="I1481" s="31" t="s">
        <v>440</v>
      </c>
      <c r="J1481" s="31" t="s">
        <v>1600</v>
      </c>
      <c r="K1481" s="31" t="s">
        <v>2977</v>
      </c>
      <c r="L1481" s="31" t="s">
        <v>1113</v>
      </c>
      <c r="M1481" s="31" t="s">
        <v>582</v>
      </c>
      <c r="N1481" s="34" t="s">
        <v>583</v>
      </c>
      <c r="O1481" s="34" t="s">
        <v>582</v>
      </c>
      <c r="P1481" s="34">
        <v>1</v>
      </c>
      <c r="Q1481" s="36" t="s">
        <v>2195</v>
      </c>
      <c r="R1481" s="36"/>
      <c r="S1481" s="36"/>
      <c r="T1481" s="34">
        <v>1</v>
      </c>
      <c r="U1481" s="34"/>
      <c r="V1481" s="34"/>
      <c r="W1481" s="34"/>
      <c r="X1481" s="34"/>
      <c r="Y1481" s="34"/>
      <c r="Z1481" s="34"/>
      <c r="AA1481" s="34"/>
      <c r="AB1481" s="34"/>
      <c r="AC1481" s="34"/>
      <c r="AD1481" s="34"/>
      <c r="AE1481" s="34"/>
      <c r="AF1481" s="34"/>
      <c r="AG1481" s="34"/>
      <c r="AH1481" s="34"/>
      <c r="AI1481" s="34"/>
      <c r="AJ1481" s="34"/>
      <c r="AK1481" s="34"/>
      <c r="AL1481" s="34"/>
      <c r="AM1481" s="34"/>
      <c r="AN1481" s="34"/>
      <c r="AO1481" s="34"/>
      <c r="AP1481" s="34"/>
      <c r="AQ1481" s="34"/>
      <c r="AR1481" s="34"/>
      <c r="AS1481" s="34"/>
      <c r="AT1481" s="34"/>
      <c r="AU1481" s="34"/>
      <c r="AV1481" s="34"/>
      <c r="AW1481" s="34"/>
    </row>
    <row r="1482" spans="2:49" hidden="1">
      <c r="B1482" s="28">
        <f t="shared" si="23"/>
        <v>1479</v>
      </c>
      <c r="C1482" s="55">
        <v>45600</v>
      </c>
      <c r="D1482" s="30" t="s">
        <v>1464</v>
      </c>
      <c r="E1482" s="30" t="s">
        <v>761</v>
      </c>
      <c r="F1482" s="30" t="s">
        <v>762</v>
      </c>
      <c r="G1482" s="31" t="s">
        <v>1465</v>
      </c>
      <c r="H1482" s="31" t="s">
        <v>1516</v>
      </c>
      <c r="I1482" s="31" t="s">
        <v>440</v>
      </c>
      <c r="J1482" s="31" t="s">
        <v>173</v>
      </c>
      <c r="K1482" s="31" t="s">
        <v>3211</v>
      </c>
      <c r="L1482" s="31" t="s">
        <v>1265</v>
      </c>
      <c r="M1482" s="31" t="s">
        <v>3067</v>
      </c>
      <c r="N1482" s="34" t="s">
        <v>513</v>
      </c>
      <c r="O1482" s="34" t="s">
        <v>2490</v>
      </c>
      <c r="P1482" s="34"/>
      <c r="Q1482" s="36" t="s">
        <v>2195</v>
      </c>
      <c r="R1482" s="36"/>
      <c r="S1482" s="36"/>
      <c r="T1482" s="34"/>
      <c r="U1482" s="34"/>
      <c r="V1482" s="34"/>
      <c r="W1482" s="34"/>
      <c r="X1482" s="34"/>
      <c r="Y1482" s="34"/>
      <c r="Z1482" s="34"/>
      <c r="AA1482" s="34"/>
      <c r="AB1482" s="34"/>
      <c r="AC1482" s="34"/>
      <c r="AD1482" s="34"/>
      <c r="AE1482" s="34"/>
      <c r="AF1482" s="34"/>
      <c r="AG1482" s="34"/>
      <c r="AH1482" s="34"/>
      <c r="AI1482" s="34"/>
      <c r="AJ1482" s="34"/>
      <c r="AK1482" s="34"/>
      <c r="AL1482" s="34"/>
      <c r="AM1482" s="34"/>
      <c r="AN1482" s="34"/>
      <c r="AO1482" s="34"/>
      <c r="AP1482" s="34"/>
      <c r="AQ1482" s="34"/>
      <c r="AR1482" s="34"/>
      <c r="AS1482" s="34"/>
      <c r="AT1482" s="34"/>
      <c r="AU1482" s="34"/>
      <c r="AV1482" s="34"/>
      <c r="AW1482" s="34"/>
    </row>
    <row r="1483" spans="2:49" hidden="1">
      <c r="B1483" s="28">
        <f t="shared" si="23"/>
        <v>1480</v>
      </c>
      <c r="C1483" s="55">
        <v>45600</v>
      </c>
      <c r="D1483" s="30" t="s">
        <v>1464</v>
      </c>
      <c r="E1483" s="30" t="s">
        <v>761</v>
      </c>
      <c r="F1483" s="30" t="s">
        <v>762</v>
      </c>
      <c r="G1483" s="31" t="s">
        <v>375</v>
      </c>
      <c r="H1483" s="31" t="s">
        <v>1565</v>
      </c>
      <c r="I1483" s="31" t="s">
        <v>1509</v>
      </c>
      <c r="J1483" s="31" t="s">
        <v>1627</v>
      </c>
      <c r="K1483" s="31" t="s">
        <v>4175</v>
      </c>
      <c r="L1483" s="31" t="s">
        <v>3057</v>
      </c>
      <c r="M1483" s="31" t="s">
        <v>2279</v>
      </c>
      <c r="N1483" s="34" t="s">
        <v>2280</v>
      </c>
      <c r="O1483" s="34" t="s">
        <v>2463</v>
      </c>
      <c r="P1483" s="34">
        <v>1</v>
      </c>
      <c r="Q1483" s="36" t="s">
        <v>2397</v>
      </c>
      <c r="R1483" s="36" t="s">
        <v>4176</v>
      </c>
      <c r="S1483" s="36" t="s">
        <v>4177</v>
      </c>
      <c r="T1483" s="34"/>
      <c r="U1483" s="34"/>
      <c r="V1483" s="34"/>
      <c r="W1483" s="34"/>
      <c r="X1483" s="34"/>
      <c r="Y1483" s="34"/>
      <c r="Z1483" s="34"/>
      <c r="AA1483" s="34"/>
      <c r="AB1483" s="34"/>
      <c r="AC1483" s="34"/>
      <c r="AD1483" s="34"/>
      <c r="AE1483" s="34"/>
      <c r="AF1483" s="34"/>
      <c r="AG1483" s="34"/>
      <c r="AH1483" s="34"/>
      <c r="AI1483" s="34"/>
      <c r="AJ1483" s="34"/>
      <c r="AK1483" s="34"/>
      <c r="AL1483" s="34"/>
      <c r="AM1483" s="34"/>
      <c r="AN1483" s="34"/>
      <c r="AO1483" s="34"/>
      <c r="AP1483" s="34"/>
      <c r="AQ1483" s="34"/>
      <c r="AR1483" s="34"/>
      <c r="AS1483" s="34"/>
      <c r="AT1483" s="34"/>
      <c r="AU1483" s="34"/>
      <c r="AV1483" s="34"/>
      <c r="AW1483" s="34"/>
    </row>
    <row r="1484" spans="2:49" hidden="1">
      <c r="B1484" s="28">
        <f t="shared" si="23"/>
        <v>1481</v>
      </c>
      <c r="C1484" s="55">
        <v>45600</v>
      </c>
      <c r="D1484" s="30" t="s">
        <v>1464</v>
      </c>
      <c r="E1484" s="30" t="s">
        <v>761</v>
      </c>
      <c r="F1484" s="30" t="s">
        <v>762</v>
      </c>
      <c r="G1484" s="31" t="s">
        <v>1465</v>
      </c>
      <c r="H1484" s="31" t="s">
        <v>1565</v>
      </c>
      <c r="I1484" s="31" t="s">
        <v>1707</v>
      </c>
      <c r="J1484" s="31" t="s">
        <v>1572</v>
      </c>
      <c r="K1484" s="31" t="s">
        <v>4178</v>
      </c>
      <c r="L1484" s="31" t="s">
        <v>1265</v>
      </c>
      <c r="M1484" s="31" t="s">
        <v>3070</v>
      </c>
      <c r="N1484" s="34" t="s">
        <v>3044</v>
      </c>
      <c r="O1484" s="34" t="s">
        <v>4074</v>
      </c>
      <c r="P1484" s="34"/>
      <c r="Q1484" s="36" t="s">
        <v>2397</v>
      </c>
      <c r="R1484" s="36"/>
      <c r="S1484" s="36"/>
      <c r="T1484" s="34"/>
      <c r="U1484" s="34"/>
      <c r="V1484" s="34"/>
      <c r="W1484" s="34"/>
      <c r="X1484" s="34"/>
      <c r="Y1484" s="34"/>
      <c r="Z1484" s="34"/>
      <c r="AA1484" s="34"/>
      <c r="AB1484" s="34"/>
      <c r="AC1484" s="34"/>
      <c r="AD1484" s="34"/>
      <c r="AE1484" s="34"/>
      <c r="AF1484" s="34"/>
      <c r="AG1484" s="34">
        <v>1</v>
      </c>
      <c r="AH1484" s="34"/>
      <c r="AI1484" s="34"/>
      <c r="AJ1484" s="34"/>
      <c r="AK1484" s="34"/>
      <c r="AL1484" s="34"/>
      <c r="AM1484" s="34"/>
      <c r="AN1484" s="34"/>
      <c r="AO1484" s="34"/>
      <c r="AP1484" s="34"/>
      <c r="AQ1484" s="34"/>
      <c r="AR1484" s="34"/>
      <c r="AS1484" s="34"/>
      <c r="AT1484" s="34"/>
      <c r="AU1484" s="34"/>
      <c r="AV1484" s="34"/>
      <c r="AW1484" s="34"/>
    </row>
    <row r="1485" spans="2:49" hidden="1">
      <c r="B1485" s="28">
        <f t="shared" si="23"/>
        <v>1482</v>
      </c>
      <c r="C1485" s="55">
        <v>45601</v>
      </c>
      <c r="D1485" s="30" t="s">
        <v>1464</v>
      </c>
      <c r="E1485" s="30" t="s">
        <v>761</v>
      </c>
      <c r="F1485" s="30" t="s">
        <v>762</v>
      </c>
      <c r="G1485" s="31" t="s">
        <v>375</v>
      </c>
      <c r="H1485" s="31" t="s">
        <v>1546</v>
      </c>
      <c r="I1485" s="31" t="s">
        <v>1477</v>
      </c>
      <c r="J1485" s="31" t="s">
        <v>656</v>
      </c>
      <c r="K1485" s="31" t="s">
        <v>4179</v>
      </c>
      <c r="L1485" s="31" t="s">
        <v>3048</v>
      </c>
      <c r="M1485" s="31" t="s">
        <v>3049</v>
      </c>
      <c r="N1485" s="34" t="s">
        <v>3050</v>
      </c>
      <c r="O1485" s="34" t="s">
        <v>2478</v>
      </c>
      <c r="P1485" s="34">
        <v>1</v>
      </c>
      <c r="Q1485" s="36"/>
      <c r="R1485" s="36" t="s">
        <v>4180</v>
      </c>
      <c r="S1485" s="36" t="s">
        <v>4174</v>
      </c>
      <c r="T1485" s="34"/>
      <c r="U1485" s="34"/>
      <c r="V1485" s="34"/>
      <c r="W1485" s="34"/>
      <c r="X1485" s="34"/>
      <c r="Y1485" s="34"/>
      <c r="Z1485" s="34"/>
      <c r="AA1485" s="34"/>
      <c r="AB1485" s="34"/>
      <c r="AC1485" s="34"/>
      <c r="AD1485" s="34"/>
      <c r="AE1485" s="34"/>
      <c r="AF1485" s="34"/>
      <c r="AG1485" s="34"/>
      <c r="AH1485" s="34"/>
      <c r="AI1485" s="34"/>
      <c r="AJ1485" s="34"/>
      <c r="AK1485" s="34"/>
      <c r="AL1485" s="34"/>
      <c r="AM1485" s="34"/>
      <c r="AN1485" s="34"/>
      <c r="AO1485" s="34"/>
      <c r="AP1485" s="34"/>
      <c r="AQ1485" s="34"/>
      <c r="AR1485" s="34"/>
      <c r="AS1485" s="34"/>
      <c r="AT1485" s="34"/>
      <c r="AU1485" s="34"/>
      <c r="AV1485" s="34"/>
      <c r="AW1485" s="34"/>
    </row>
    <row r="1486" spans="2:49" hidden="1">
      <c r="B1486" s="28">
        <f t="shared" si="23"/>
        <v>1483</v>
      </c>
      <c r="C1486" s="55">
        <v>45601</v>
      </c>
      <c r="D1486" s="30" t="s">
        <v>1464</v>
      </c>
      <c r="E1486" s="30" t="s">
        <v>761</v>
      </c>
      <c r="F1486" s="30" t="s">
        <v>762</v>
      </c>
      <c r="G1486" s="31" t="s">
        <v>375</v>
      </c>
      <c r="H1486" s="31" t="s">
        <v>1513</v>
      </c>
      <c r="I1486" s="31" t="s">
        <v>440</v>
      </c>
      <c r="J1486" s="31" t="s">
        <v>816</v>
      </c>
      <c r="K1486" s="31" t="s">
        <v>1621</v>
      </c>
      <c r="L1486" s="31" t="s">
        <v>3057</v>
      </c>
      <c r="M1486" s="31" t="s">
        <v>3058</v>
      </c>
      <c r="N1486" s="34" t="s">
        <v>2280</v>
      </c>
      <c r="O1486" s="34" t="s">
        <v>2639</v>
      </c>
      <c r="P1486" s="34">
        <v>1</v>
      </c>
      <c r="Q1486" s="36" t="s">
        <v>2195</v>
      </c>
      <c r="R1486" s="36" t="s">
        <v>4181</v>
      </c>
      <c r="S1486" s="36" t="s">
        <v>4182</v>
      </c>
      <c r="T1486" s="34"/>
      <c r="U1486" s="34"/>
      <c r="V1486" s="34"/>
      <c r="W1486" s="34"/>
      <c r="X1486" s="34"/>
      <c r="Y1486" s="34"/>
      <c r="Z1486" s="34"/>
      <c r="AA1486" s="34"/>
      <c r="AB1486" s="34"/>
      <c r="AC1486" s="34"/>
      <c r="AD1486" s="34"/>
      <c r="AE1486" s="34"/>
      <c r="AF1486" s="34"/>
      <c r="AG1486" s="34"/>
      <c r="AH1486" s="34"/>
      <c r="AI1486" s="34"/>
      <c r="AJ1486" s="34"/>
      <c r="AK1486" s="34"/>
      <c r="AL1486" s="34"/>
      <c r="AM1486" s="34"/>
      <c r="AN1486" s="34"/>
      <c r="AO1486" s="34"/>
      <c r="AP1486" s="34"/>
      <c r="AQ1486" s="34"/>
      <c r="AR1486" s="34"/>
      <c r="AS1486" s="34"/>
      <c r="AT1486" s="34"/>
      <c r="AU1486" s="34"/>
      <c r="AV1486" s="34"/>
      <c r="AW1486" s="34"/>
    </row>
    <row r="1487" spans="2:49" hidden="1">
      <c r="B1487" s="28">
        <f t="shared" si="23"/>
        <v>1484</v>
      </c>
      <c r="C1487" s="55">
        <v>45601</v>
      </c>
      <c r="D1487" s="30" t="s">
        <v>1464</v>
      </c>
      <c r="E1487" s="30" t="s">
        <v>761</v>
      </c>
      <c r="F1487" s="30" t="s">
        <v>762</v>
      </c>
      <c r="G1487" s="31" t="s">
        <v>1465</v>
      </c>
      <c r="H1487" s="31" t="s">
        <v>1516</v>
      </c>
      <c r="I1487" s="31" t="s">
        <v>440</v>
      </c>
      <c r="J1487" s="31" t="s">
        <v>173</v>
      </c>
      <c r="K1487" s="31" t="s">
        <v>2654</v>
      </c>
      <c r="L1487" s="31" t="s">
        <v>3054</v>
      </c>
      <c r="M1487" s="31" t="s">
        <v>3078</v>
      </c>
      <c r="N1487" s="34" t="s">
        <v>620</v>
      </c>
      <c r="O1487" s="34" t="s">
        <v>2467</v>
      </c>
      <c r="P1487" s="34"/>
      <c r="Q1487" s="36" t="s">
        <v>2195</v>
      </c>
      <c r="R1487" s="36"/>
      <c r="S1487" s="36"/>
      <c r="T1487" s="34"/>
      <c r="U1487" s="34"/>
      <c r="V1487" s="34">
        <v>1</v>
      </c>
      <c r="W1487" s="34"/>
      <c r="X1487" s="34"/>
      <c r="Y1487" s="34"/>
      <c r="Z1487" s="34"/>
      <c r="AA1487" s="34"/>
      <c r="AB1487" s="34"/>
      <c r="AC1487" s="34"/>
      <c r="AD1487" s="34"/>
      <c r="AE1487" s="34"/>
      <c r="AF1487" s="34"/>
      <c r="AG1487" s="34"/>
      <c r="AH1487" s="34"/>
      <c r="AI1487" s="34"/>
      <c r="AJ1487" s="34"/>
      <c r="AK1487" s="34"/>
      <c r="AL1487" s="34"/>
      <c r="AM1487" s="34"/>
      <c r="AN1487" s="34"/>
      <c r="AO1487" s="34"/>
      <c r="AP1487" s="34"/>
      <c r="AQ1487" s="34"/>
      <c r="AR1487" s="34"/>
      <c r="AS1487" s="34"/>
      <c r="AT1487" s="34"/>
      <c r="AU1487" s="34"/>
      <c r="AV1487" s="34"/>
      <c r="AW1487" s="34"/>
    </row>
    <row r="1488" spans="2:49" hidden="1">
      <c r="B1488" s="28">
        <f t="shared" si="23"/>
        <v>1485</v>
      </c>
      <c r="C1488" s="55">
        <v>45601</v>
      </c>
      <c r="D1488" s="30" t="s">
        <v>1464</v>
      </c>
      <c r="E1488" s="30" t="s">
        <v>761</v>
      </c>
      <c r="F1488" s="30" t="s">
        <v>762</v>
      </c>
      <c r="G1488" s="31" t="s">
        <v>375</v>
      </c>
      <c r="H1488" s="31" t="s">
        <v>1565</v>
      </c>
      <c r="I1488" s="31" t="s">
        <v>1632</v>
      </c>
      <c r="J1488" s="31" t="s">
        <v>1633</v>
      </c>
      <c r="K1488" s="31" t="s">
        <v>4183</v>
      </c>
      <c r="L1488" s="31" t="s">
        <v>3202</v>
      </c>
      <c r="M1488" s="31" t="s">
        <v>48</v>
      </c>
      <c r="N1488" s="34" t="s">
        <v>3089</v>
      </c>
      <c r="O1488" s="34" t="s">
        <v>2494</v>
      </c>
      <c r="P1488" s="34">
        <v>1</v>
      </c>
      <c r="Q1488" s="36" t="s">
        <v>2397</v>
      </c>
      <c r="R1488" s="36"/>
      <c r="S1488" s="36"/>
      <c r="T1488" s="34"/>
      <c r="U1488" s="34"/>
      <c r="V1488" s="34"/>
      <c r="W1488" s="34">
        <v>1</v>
      </c>
      <c r="X1488" s="34"/>
      <c r="Y1488" s="34"/>
      <c r="Z1488" s="34"/>
      <c r="AA1488" s="34"/>
      <c r="AB1488" s="34"/>
      <c r="AC1488" s="34"/>
      <c r="AD1488" s="34"/>
      <c r="AE1488" s="34"/>
      <c r="AF1488" s="34"/>
      <c r="AG1488" s="34"/>
      <c r="AH1488" s="34"/>
      <c r="AI1488" s="34"/>
      <c r="AJ1488" s="34"/>
      <c r="AK1488" s="34"/>
      <c r="AL1488" s="34"/>
      <c r="AM1488" s="34"/>
      <c r="AN1488" s="34"/>
      <c r="AO1488" s="34"/>
      <c r="AP1488" s="34"/>
      <c r="AQ1488" s="34"/>
      <c r="AR1488" s="34"/>
      <c r="AS1488" s="34"/>
      <c r="AT1488" s="34"/>
      <c r="AU1488" s="34"/>
      <c r="AV1488" s="34"/>
      <c r="AW1488" s="34"/>
    </row>
    <row r="1489" spans="2:49" hidden="1">
      <c r="B1489" s="28">
        <f t="shared" si="23"/>
        <v>1486</v>
      </c>
      <c r="C1489" s="55">
        <v>45601</v>
      </c>
      <c r="D1489" s="30" t="s">
        <v>1464</v>
      </c>
      <c r="E1489" s="30" t="s">
        <v>761</v>
      </c>
      <c r="F1489" s="30" t="s">
        <v>762</v>
      </c>
      <c r="G1489" s="31" t="s">
        <v>375</v>
      </c>
      <c r="H1489" s="31" t="s">
        <v>1565</v>
      </c>
      <c r="I1489" s="31" t="s">
        <v>1509</v>
      </c>
      <c r="J1489" s="31" t="s">
        <v>341</v>
      </c>
      <c r="K1489" s="31" t="s">
        <v>2944</v>
      </c>
      <c r="L1489" s="31" t="s">
        <v>3054</v>
      </c>
      <c r="M1489" s="31" t="s">
        <v>3078</v>
      </c>
      <c r="N1489" s="34" t="s">
        <v>620</v>
      </c>
      <c r="O1489" s="34" t="s">
        <v>2467</v>
      </c>
      <c r="P1489" s="34">
        <v>1</v>
      </c>
      <c r="Q1489" s="36" t="s">
        <v>2397</v>
      </c>
      <c r="R1489" s="36"/>
      <c r="S1489" s="36"/>
      <c r="T1489" s="34"/>
      <c r="U1489" s="34"/>
      <c r="V1489" s="34">
        <v>1</v>
      </c>
      <c r="W1489" s="34"/>
      <c r="X1489" s="34"/>
      <c r="Y1489" s="34"/>
      <c r="Z1489" s="34"/>
      <c r="AA1489" s="34"/>
      <c r="AB1489" s="34"/>
      <c r="AC1489" s="34"/>
      <c r="AD1489" s="34"/>
      <c r="AE1489" s="34"/>
      <c r="AF1489" s="34"/>
      <c r="AG1489" s="34"/>
      <c r="AH1489" s="34"/>
      <c r="AI1489" s="34"/>
      <c r="AJ1489" s="34"/>
      <c r="AK1489" s="34"/>
      <c r="AL1489" s="34"/>
      <c r="AM1489" s="34"/>
      <c r="AN1489" s="34"/>
      <c r="AO1489" s="34"/>
      <c r="AP1489" s="34"/>
      <c r="AQ1489" s="34"/>
      <c r="AR1489" s="34"/>
      <c r="AS1489" s="34"/>
      <c r="AT1489" s="34"/>
      <c r="AU1489" s="34"/>
      <c r="AV1489" s="34"/>
      <c r="AW1489" s="34"/>
    </row>
    <row r="1490" spans="2:49" hidden="1">
      <c r="B1490" s="28">
        <f t="shared" si="23"/>
        <v>1487</v>
      </c>
      <c r="C1490" s="55">
        <v>45602</v>
      </c>
      <c r="D1490" s="30" t="s">
        <v>1464</v>
      </c>
      <c r="E1490" s="30" t="s">
        <v>761</v>
      </c>
      <c r="F1490" s="30" t="s">
        <v>762</v>
      </c>
      <c r="G1490" s="31" t="s">
        <v>375</v>
      </c>
      <c r="H1490" s="31" t="s">
        <v>1610</v>
      </c>
      <c r="I1490" s="31" t="s">
        <v>1550</v>
      </c>
      <c r="J1490" s="31" t="s">
        <v>1968</v>
      </c>
      <c r="K1490" s="31" t="s">
        <v>4184</v>
      </c>
      <c r="L1490" s="31" t="s">
        <v>3202</v>
      </c>
      <c r="M1490" s="31" t="s">
        <v>48</v>
      </c>
      <c r="N1490" s="34" t="s">
        <v>3089</v>
      </c>
      <c r="O1490" s="34" t="s">
        <v>4185</v>
      </c>
      <c r="P1490" s="34">
        <v>1</v>
      </c>
      <c r="Q1490" s="36" t="s">
        <v>2188</v>
      </c>
      <c r="R1490" s="36"/>
      <c r="S1490" s="36"/>
      <c r="T1490" s="34"/>
      <c r="U1490" s="34"/>
      <c r="V1490" s="34"/>
      <c r="W1490" s="34"/>
      <c r="X1490" s="34"/>
      <c r="Y1490" s="34"/>
      <c r="Z1490" s="34">
        <v>1</v>
      </c>
      <c r="AA1490" s="34"/>
      <c r="AB1490" s="34"/>
      <c r="AC1490" s="34">
        <v>1</v>
      </c>
      <c r="AD1490" s="34"/>
      <c r="AE1490" s="34"/>
      <c r="AF1490" s="34"/>
      <c r="AG1490" s="34"/>
      <c r="AH1490" s="34"/>
      <c r="AI1490" s="34"/>
      <c r="AJ1490" s="34"/>
      <c r="AK1490" s="34"/>
      <c r="AL1490" s="34"/>
      <c r="AM1490" s="34"/>
      <c r="AN1490" s="34"/>
      <c r="AO1490" s="34"/>
      <c r="AP1490" s="34"/>
      <c r="AQ1490" s="34"/>
      <c r="AR1490" s="34"/>
      <c r="AS1490" s="34"/>
      <c r="AT1490" s="34"/>
      <c r="AU1490" s="34"/>
      <c r="AV1490" s="34"/>
      <c r="AW1490" s="34"/>
    </row>
    <row r="1491" spans="2:49" hidden="1">
      <c r="B1491" s="28">
        <f t="shared" si="23"/>
        <v>1488</v>
      </c>
      <c r="C1491" s="55">
        <v>45602</v>
      </c>
      <c r="D1491" s="30" t="s">
        <v>1464</v>
      </c>
      <c r="E1491" s="30" t="s">
        <v>761</v>
      </c>
      <c r="F1491" s="30" t="s">
        <v>762</v>
      </c>
      <c r="G1491" s="31" t="s">
        <v>375</v>
      </c>
      <c r="H1491" s="31" t="s">
        <v>1538</v>
      </c>
      <c r="I1491" s="31" t="s">
        <v>1543</v>
      </c>
      <c r="J1491" s="31" t="s">
        <v>217</v>
      </c>
      <c r="K1491" s="31" t="s">
        <v>3738</v>
      </c>
      <c r="L1491" s="31" t="s">
        <v>3048</v>
      </c>
      <c r="M1491" s="31" t="s">
        <v>3049</v>
      </c>
      <c r="N1491" s="34" t="s">
        <v>3050</v>
      </c>
      <c r="O1491" s="34"/>
      <c r="P1491" s="34">
        <v>1</v>
      </c>
      <c r="Q1491" s="36" t="s">
        <v>2281</v>
      </c>
      <c r="R1491" s="36" t="s">
        <v>3740</v>
      </c>
      <c r="S1491" s="36" t="s">
        <v>4135</v>
      </c>
      <c r="T1491" s="34"/>
      <c r="U1491" s="34"/>
      <c r="V1491" s="34"/>
      <c r="W1491" s="34"/>
      <c r="X1491" s="34"/>
      <c r="Y1491" s="34"/>
      <c r="Z1491" s="34"/>
      <c r="AA1491" s="34"/>
      <c r="AB1491" s="34"/>
      <c r="AC1491" s="34"/>
      <c r="AD1491" s="34"/>
      <c r="AE1491" s="34"/>
      <c r="AF1491" s="34"/>
      <c r="AG1491" s="34"/>
      <c r="AH1491" s="34"/>
      <c r="AI1491" s="34"/>
      <c r="AJ1491" s="34"/>
      <c r="AK1491" s="34"/>
      <c r="AL1491" s="34"/>
      <c r="AM1491" s="34"/>
      <c r="AN1491" s="34"/>
      <c r="AO1491" s="34"/>
      <c r="AP1491" s="34"/>
      <c r="AQ1491" s="34"/>
      <c r="AR1491" s="34"/>
      <c r="AS1491" s="34"/>
      <c r="AT1491" s="34"/>
      <c r="AU1491" s="34"/>
      <c r="AV1491" s="34"/>
      <c r="AW1491" s="34"/>
    </row>
    <row r="1492" spans="2:49" hidden="1">
      <c r="B1492" s="28">
        <f t="shared" si="23"/>
        <v>1489</v>
      </c>
      <c r="C1492" s="55">
        <v>45602</v>
      </c>
      <c r="D1492" s="30" t="s">
        <v>1464</v>
      </c>
      <c r="E1492" s="30" t="s">
        <v>761</v>
      </c>
      <c r="F1492" s="30" t="s">
        <v>762</v>
      </c>
      <c r="G1492" s="31" t="s">
        <v>375</v>
      </c>
      <c r="H1492" s="31" t="s">
        <v>1546</v>
      </c>
      <c r="I1492" s="31" t="s">
        <v>1477</v>
      </c>
      <c r="J1492" s="31" t="s">
        <v>656</v>
      </c>
      <c r="K1492" s="31" t="s">
        <v>2987</v>
      </c>
      <c r="L1492" s="31" t="s">
        <v>3057</v>
      </c>
      <c r="M1492" s="31" t="s">
        <v>2279</v>
      </c>
      <c r="N1492" s="34" t="s">
        <v>2280</v>
      </c>
      <c r="O1492" s="34" t="s">
        <v>4161</v>
      </c>
      <c r="P1492" s="34">
        <v>1</v>
      </c>
      <c r="Q1492" s="36"/>
      <c r="R1492" s="36" t="s">
        <v>4186</v>
      </c>
      <c r="S1492" s="36" t="s">
        <v>4187</v>
      </c>
      <c r="T1492" s="34"/>
      <c r="U1492" s="34"/>
      <c r="V1492" s="34"/>
      <c r="W1492" s="34"/>
      <c r="X1492" s="34"/>
      <c r="Y1492" s="34"/>
      <c r="Z1492" s="34"/>
      <c r="AA1492" s="34"/>
      <c r="AB1492" s="34"/>
      <c r="AC1492" s="34"/>
      <c r="AD1492" s="34"/>
      <c r="AE1492" s="34"/>
      <c r="AF1492" s="34"/>
      <c r="AG1492" s="34"/>
      <c r="AH1492" s="34"/>
      <c r="AI1492" s="34"/>
      <c r="AJ1492" s="34"/>
      <c r="AK1492" s="34"/>
      <c r="AL1492" s="34"/>
      <c r="AM1492" s="34"/>
      <c r="AN1492" s="34"/>
      <c r="AO1492" s="34"/>
      <c r="AP1492" s="34"/>
      <c r="AQ1492" s="34"/>
      <c r="AR1492" s="34"/>
      <c r="AS1492" s="34"/>
      <c r="AT1492" s="34"/>
      <c r="AU1492" s="34"/>
      <c r="AV1492" s="34"/>
      <c r="AW1492" s="34"/>
    </row>
    <row r="1493" spans="2:49" hidden="1">
      <c r="B1493" s="28">
        <f t="shared" si="23"/>
        <v>1490</v>
      </c>
      <c r="C1493" s="55">
        <v>45602</v>
      </c>
      <c r="D1493" s="30" t="s">
        <v>1464</v>
      </c>
      <c r="E1493" s="30" t="s">
        <v>761</v>
      </c>
      <c r="F1493" s="30" t="s">
        <v>762</v>
      </c>
      <c r="G1493" s="31" t="s">
        <v>375</v>
      </c>
      <c r="H1493" s="31" t="s">
        <v>1513</v>
      </c>
      <c r="I1493" s="31" t="s">
        <v>440</v>
      </c>
      <c r="J1493" s="31" t="s">
        <v>441</v>
      </c>
      <c r="K1493" s="31" t="s">
        <v>4188</v>
      </c>
      <c r="L1493" s="31" t="s">
        <v>3048</v>
      </c>
      <c r="M1493" s="31" t="s">
        <v>3049</v>
      </c>
      <c r="N1493" s="34" t="s">
        <v>3087</v>
      </c>
      <c r="O1493" s="34" t="s">
        <v>2494</v>
      </c>
      <c r="P1493" s="34">
        <v>1</v>
      </c>
      <c r="Q1493" s="36" t="s">
        <v>2195</v>
      </c>
      <c r="R1493" s="36"/>
      <c r="S1493" s="36"/>
      <c r="T1493" s="34"/>
      <c r="U1493" s="34"/>
      <c r="V1493" s="34"/>
      <c r="W1493" s="34"/>
      <c r="X1493" s="34"/>
      <c r="Y1493" s="34"/>
      <c r="Z1493" s="34"/>
      <c r="AA1493" s="34"/>
      <c r="AB1493" s="34"/>
      <c r="AC1493" s="34"/>
      <c r="AD1493" s="34"/>
      <c r="AE1493" s="34">
        <v>1</v>
      </c>
      <c r="AF1493" s="34"/>
      <c r="AG1493" s="34"/>
      <c r="AH1493" s="34"/>
      <c r="AI1493" s="34"/>
      <c r="AJ1493" s="34"/>
      <c r="AK1493" s="34"/>
      <c r="AL1493" s="34"/>
      <c r="AM1493" s="34"/>
      <c r="AN1493" s="34"/>
      <c r="AO1493" s="34"/>
      <c r="AP1493" s="34"/>
      <c r="AQ1493" s="34"/>
      <c r="AR1493" s="34"/>
      <c r="AS1493" s="34"/>
      <c r="AT1493" s="34"/>
      <c r="AU1493" s="34"/>
      <c r="AV1493" s="34"/>
      <c r="AW1493" s="34"/>
    </row>
    <row r="1494" spans="2:49" hidden="1">
      <c r="B1494" s="28">
        <f t="shared" si="23"/>
        <v>1491</v>
      </c>
      <c r="C1494" s="55">
        <v>45602</v>
      </c>
      <c r="D1494" s="30" t="s">
        <v>1464</v>
      </c>
      <c r="E1494" s="30" t="s">
        <v>761</v>
      </c>
      <c r="F1494" s="30" t="s">
        <v>762</v>
      </c>
      <c r="G1494" s="31" t="s">
        <v>1465</v>
      </c>
      <c r="H1494" s="31" t="s">
        <v>1516</v>
      </c>
      <c r="I1494" s="31" t="s">
        <v>440</v>
      </c>
      <c r="J1494" s="31" t="s">
        <v>173</v>
      </c>
      <c r="K1494" s="31" t="s">
        <v>3315</v>
      </c>
      <c r="L1494" s="31" t="s">
        <v>1265</v>
      </c>
      <c r="M1494" s="31" t="s">
        <v>3067</v>
      </c>
      <c r="N1494" s="34" t="s">
        <v>513</v>
      </c>
      <c r="O1494" s="34" t="s">
        <v>2490</v>
      </c>
      <c r="P1494" s="34"/>
      <c r="Q1494" s="36" t="s">
        <v>2195</v>
      </c>
      <c r="R1494" s="36"/>
      <c r="S1494" s="36"/>
      <c r="T1494" s="34"/>
      <c r="U1494" s="34"/>
      <c r="V1494" s="34"/>
      <c r="W1494" s="34"/>
      <c r="X1494" s="34"/>
      <c r="Y1494" s="34"/>
      <c r="Z1494" s="34"/>
      <c r="AA1494" s="34"/>
      <c r="AB1494" s="34"/>
      <c r="AC1494" s="34"/>
      <c r="AD1494" s="34"/>
      <c r="AE1494" s="34"/>
      <c r="AF1494" s="34"/>
      <c r="AG1494" s="34"/>
      <c r="AH1494" s="34"/>
      <c r="AI1494" s="34"/>
      <c r="AJ1494" s="34"/>
      <c r="AK1494" s="34"/>
      <c r="AL1494" s="34"/>
      <c r="AM1494" s="34"/>
      <c r="AN1494" s="34"/>
      <c r="AO1494" s="34"/>
      <c r="AP1494" s="34"/>
      <c r="AQ1494" s="34"/>
      <c r="AR1494" s="34"/>
      <c r="AS1494" s="34"/>
      <c r="AT1494" s="34"/>
      <c r="AU1494" s="34"/>
      <c r="AV1494" s="34"/>
      <c r="AW1494" s="34"/>
    </row>
    <row r="1495" spans="2:49" hidden="1">
      <c r="B1495" s="28">
        <f t="shared" si="23"/>
        <v>1492</v>
      </c>
      <c r="C1495" s="55">
        <v>45602</v>
      </c>
      <c r="D1495" s="30" t="s">
        <v>1464</v>
      </c>
      <c r="E1495" s="30" t="s">
        <v>761</v>
      </c>
      <c r="F1495" s="30" t="s">
        <v>762</v>
      </c>
      <c r="G1495" s="31" t="s">
        <v>1465</v>
      </c>
      <c r="H1495" s="31" t="s">
        <v>1565</v>
      </c>
      <c r="I1495" s="31" t="s">
        <v>2755</v>
      </c>
      <c r="J1495" s="31" t="s">
        <v>640</v>
      </c>
      <c r="K1495" s="31" t="s">
        <v>4189</v>
      </c>
      <c r="L1495" s="31" t="s">
        <v>1265</v>
      </c>
      <c r="M1495" s="31" t="s">
        <v>2377</v>
      </c>
      <c r="N1495" s="34" t="s">
        <v>505</v>
      </c>
      <c r="O1495" s="34" t="s">
        <v>2472</v>
      </c>
      <c r="P1495" s="34"/>
      <c r="Q1495" s="36" t="s">
        <v>2397</v>
      </c>
      <c r="R1495" s="36" t="s">
        <v>4190</v>
      </c>
      <c r="S1495" s="36" t="s">
        <v>3433</v>
      </c>
      <c r="T1495" s="34"/>
      <c r="U1495" s="34"/>
      <c r="V1495" s="34"/>
      <c r="W1495" s="34"/>
      <c r="X1495" s="34"/>
      <c r="Y1495" s="34"/>
      <c r="Z1495" s="34"/>
      <c r="AA1495" s="34"/>
      <c r="AB1495" s="34"/>
      <c r="AC1495" s="34"/>
      <c r="AD1495" s="34"/>
      <c r="AE1495" s="34"/>
      <c r="AF1495" s="34"/>
      <c r="AG1495" s="34"/>
      <c r="AH1495" s="34"/>
      <c r="AI1495" s="34"/>
      <c r="AJ1495" s="34"/>
      <c r="AK1495" s="34"/>
      <c r="AL1495" s="34"/>
      <c r="AM1495" s="34"/>
      <c r="AN1495" s="34"/>
      <c r="AO1495" s="34"/>
      <c r="AP1495" s="34"/>
      <c r="AQ1495" s="34"/>
      <c r="AR1495" s="34"/>
      <c r="AS1495" s="34"/>
      <c r="AT1495" s="34"/>
      <c r="AU1495" s="34"/>
      <c r="AV1495" s="34"/>
      <c r="AW1495" s="34"/>
    </row>
    <row r="1496" spans="2:49" hidden="1">
      <c r="B1496" s="28">
        <f t="shared" si="23"/>
        <v>1493</v>
      </c>
      <c r="C1496" s="55">
        <v>45602</v>
      </c>
      <c r="D1496" s="30" t="s">
        <v>1464</v>
      </c>
      <c r="E1496" s="30" t="s">
        <v>761</v>
      </c>
      <c r="F1496" s="30" t="s">
        <v>762</v>
      </c>
      <c r="G1496" s="31" t="s">
        <v>1465</v>
      </c>
      <c r="H1496" s="31" t="s">
        <v>1565</v>
      </c>
      <c r="I1496" s="31" t="s">
        <v>1566</v>
      </c>
      <c r="J1496" s="31" t="s">
        <v>1567</v>
      </c>
      <c r="K1496" s="31" t="s">
        <v>4191</v>
      </c>
      <c r="L1496" s="31" t="s">
        <v>1265</v>
      </c>
      <c r="M1496" s="31" t="s">
        <v>3091</v>
      </c>
      <c r="N1496" s="34" t="s">
        <v>3074</v>
      </c>
      <c r="O1496" s="34" t="s">
        <v>2494</v>
      </c>
      <c r="P1496" s="34"/>
      <c r="Q1496" s="36" t="s">
        <v>2397</v>
      </c>
      <c r="R1496" s="36"/>
      <c r="S1496" s="36"/>
      <c r="T1496" s="34"/>
      <c r="U1496" s="34"/>
      <c r="V1496" s="34"/>
      <c r="W1496" s="34"/>
      <c r="X1496" s="34"/>
      <c r="Y1496" s="34"/>
      <c r="Z1496" s="34">
        <v>1</v>
      </c>
      <c r="AA1496" s="34"/>
      <c r="AB1496" s="34"/>
      <c r="AC1496" s="34"/>
      <c r="AD1496" s="34"/>
      <c r="AE1496" s="34"/>
      <c r="AF1496" s="34"/>
      <c r="AG1496" s="34"/>
      <c r="AH1496" s="34"/>
      <c r="AI1496" s="34"/>
      <c r="AJ1496" s="34"/>
      <c r="AK1496" s="34"/>
      <c r="AL1496" s="34"/>
      <c r="AM1496" s="34"/>
      <c r="AN1496" s="34"/>
      <c r="AO1496" s="34"/>
      <c r="AP1496" s="34"/>
      <c r="AQ1496" s="34"/>
      <c r="AR1496" s="34"/>
      <c r="AS1496" s="34"/>
      <c r="AT1496" s="34"/>
      <c r="AU1496" s="34"/>
      <c r="AV1496" s="34"/>
      <c r="AW1496" s="34"/>
    </row>
    <row r="1497" spans="2:49" hidden="1">
      <c r="B1497" s="28">
        <f t="shared" si="23"/>
        <v>1494</v>
      </c>
      <c r="C1497" s="55">
        <v>45603</v>
      </c>
      <c r="D1497" s="30" t="s">
        <v>1464</v>
      </c>
      <c r="E1497" s="30" t="s">
        <v>761</v>
      </c>
      <c r="F1497" s="30" t="s">
        <v>765</v>
      </c>
      <c r="G1497" s="31" t="s">
        <v>375</v>
      </c>
      <c r="H1497" s="31" t="s">
        <v>1546</v>
      </c>
      <c r="I1497" s="31" t="s">
        <v>1477</v>
      </c>
      <c r="J1497" s="31" t="s">
        <v>1478</v>
      </c>
      <c r="K1497" s="31" t="s">
        <v>4192</v>
      </c>
      <c r="L1497" s="31" t="s">
        <v>3048</v>
      </c>
      <c r="M1497" s="31" t="s">
        <v>3049</v>
      </c>
      <c r="N1497" s="34" t="s">
        <v>3050</v>
      </c>
      <c r="O1497" s="34" t="s">
        <v>4193</v>
      </c>
      <c r="P1497" s="34">
        <v>1</v>
      </c>
      <c r="Q1497" s="36"/>
      <c r="R1497" s="36" t="s">
        <v>4194</v>
      </c>
      <c r="S1497" s="36" t="s">
        <v>3660</v>
      </c>
      <c r="T1497" s="34"/>
      <c r="U1497" s="34"/>
      <c r="V1497" s="34"/>
      <c r="W1497" s="34"/>
      <c r="X1497" s="34"/>
      <c r="Y1497" s="34"/>
      <c r="Z1497" s="34"/>
      <c r="AA1497" s="34"/>
      <c r="AB1497" s="34"/>
      <c r="AC1497" s="34"/>
      <c r="AD1497" s="34"/>
      <c r="AE1497" s="34"/>
      <c r="AF1497" s="34"/>
      <c r="AG1497" s="34"/>
      <c r="AH1497" s="34"/>
      <c r="AI1497" s="34"/>
      <c r="AJ1497" s="34"/>
      <c r="AK1497" s="34"/>
      <c r="AL1497" s="34"/>
      <c r="AM1497" s="34"/>
      <c r="AN1497" s="34"/>
      <c r="AO1497" s="34"/>
      <c r="AP1497" s="34"/>
      <c r="AQ1497" s="34"/>
      <c r="AR1497" s="34"/>
      <c r="AS1497" s="34"/>
      <c r="AT1497" s="34"/>
      <c r="AU1497" s="34"/>
      <c r="AV1497" s="34"/>
      <c r="AW1497" s="34"/>
    </row>
    <row r="1498" spans="2:49" hidden="1">
      <c r="B1498" s="28">
        <f t="shared" si="23"/>
        <v>1495</v>
      </c>
      <c r="C1498" s="55">
        <v>45603</v>
      </c>
      <c r="D1498" s="30" t="s">
        <v>1464</v>
      </c>
      <c r="E1498" s="30" t="s">
        <v>761</v>
      </c>
      <c r="F1498" s="30" t="s">
        <v>765</v>
      </c>
      <c r="G1498" s="31" t="s">
        <v>1465</v>
      </c>
      <c r="H1498" s="31" t="s">
        <v>1455</v>
      </c>
      <c r="I1498" s="31" t="s">
        <v>1492</v>
      </c>
      <c r="J1498" s="31" t="s">
        <v>1472</v>
      </c>
      <c r="K1498" s="31" t="s">
        <v>4195</v>
      </c>
      <c r="L1498" s="31" t="s">
        <v>3036</v>
      </c>
      <c r="M1498" s="31" t="s">
        <v>414</v>
      </c>
      <c r="N1498" s="34" t="s">
        <v>162</v>
      </c>
      <c r="O1498" s="34" t="s">
        <v>4196</v>
      </c>
      <c r="P1498" s="34"/>
      <c r="Q1498" s="36" t="s">
        <v>3187</v>
      </c>
      <c r="R1498" s="36"/>
      <c r="S1498" s="36"/>
      <c r="T1498" s="34"/>
      <c r="U1498" s="34"/>
      <c r="V1498" s="34"/>
      <c r="W1498" s="34"/>
      <c r="X1498" s="34"/>
      <c r="Y1498" s="34"/>
      <c r="Z1498" s="34"/>
      <c r="AA1498" s="34"/>
      <c r="AB1498" s="34"/>
      <c r="AC1498" s="34"/>
      <c r="AD1498" s="34"/>
      <c r="AE1498" s="34"/>
      <c r="AF1498" s="34"/>
      <c r="AG1498" s="34"/>
      <c r="AH1498" s="34"/>
      <c r="AI1498" s="34"/>
      <c r="AJ1498" s="34"/>
      <c r="AK1498" s="34"/>
      <c r="AL1498" s="34"/>
      <c r="AM1498" s="34"/>
      <c r="AN1498" s="34"/>
      <c r="AO1498" s="34"/>
      <c r="AP1498" s="34"/>
      <c r="AQ1498" s="34"/>
      <c r="AR1498" s="34"/>
      <c r="AS1498" s="34"/>
      <c r="AT1498" s="34"/>
      <c r="AU1498" s="34"/>
      <c r="AV1498" s="34"/>
      <c r="AW1498" s="34"/>
    </row>
    <row r="1499" spans="2:49" hidden="1">
      <c r="B1499" s="28">
        <f t="shared" si="23"/>
        <v>1496</v>
      </c>
      <c r="C1499" s="55">
        <v>45603</v>
      </c>
      <c r="D1499" s="30" t="s">
        <v>1464</v>
      </c>
      <c r="E1499" s="30" t="s">
        <v>761</v>
      </c>
      <c r="F1499" s="30" t="s">
        <v>765</v>
      </c>
      <c r="G1499" s="31" t="s">
        <v>375</v>
      </c>
      <c r="H1499" s="31" t="s">
        <v>1538</v>
      </c>
      <c r="I1499" s="31" t="s">
        <v>1543</v>
      </c>
      <c r="J1499" s="31" t="s">
        <v>217</v>
      </c>
      <c r="K1499" s="31" t="s">
        <v>4197</v>
      </c>
      <c r="L1499" s="31" t="s">
        <v>3057</v>
      </c>
      <c r="M1499" s="31" t="s">
        <v>2279</v>
      </c>
      <c r="N1499" s="34" t="s">
        <v>2280</v>
      </c>
      <c r="O1499" s="34"/>
      <c r="P1499" s="34">
        <v>1</v>
      </c>
      <c r="Q1499" s="36" t="s">
        <v>2281</v>
      </c>
      <c r="R1499" s="36" t="s">
        <v>4198</v>
      </c>
      <c r="S1499" s="36" t="s">
        <v>4199</v>
      </c>
      <c r="T1499" s="34"/>
      <c r="U1499" s="34"/>
      <c r="V1499" s="34"/>
      <c r="W1499" s="34"/>
      <c r="X1499" s="34"/>
      <c r="Y1499" s="34"/>
      <c r="Z1499" s="34"/>
      <c r="AA1499" s="34"/>
      <c r="AB1499" s="34"/>
      <c r="AC1499" s="34"/>
      <c r="AD1499" s="34"/>
      <c r="AE1499" s="34"/>
      <c r="AF1499" s="34"/>
      <c r="AG1499" s="34"/>
      <c r="AH1499" s="34"/>
      <c r="AI1499" s="34"/>
      <c r="AJ1499" s="34"/>
      <c r="AK1499" s="34"/>
      <c r="AL1499" s="34"/>
      <c r="AM1499" s="34"/>
      <c r="AN1499" s="34"/>
      <c r="AO1499" s="34"/>
      <c r="AP1499" s="34"/>
      <c r="AQ1499" s="34"/>
      <c r="AR1499" s="34"/>
      <c r="AS1499" s="34"/>
      <c r="AT1499" s="34"/>
      <c r="AU1499" s="34"/>
      <c r="AV1499" s="34"/>
      <c r="AW1499" s="34"/>
    </row>
    <row r="1500" spans="2:49" hidden="1">
      <c r="B1500" s="28">
        <f t="shared" si="23"/>
        <v>1497</v>
      </c>
      <c r="C1500" s="55">
        <v>45603</v>
      </c>
      <c r="D1500" s="30" t="s">
        <v>1464</v>
      </c>
      <c r="E1500" s="30" t="s">
        <v>761</v>
      </c>
      <c r="F1500" s="30" t="s">
        <v>765</v>
      </c>
      <c r="G1500" s="31" t="s">
        <v>375</v>
      </c>
      <c r="H1500" s="31" t="s">
        <v>1565</v>
      </c>
      <c r="I1500" s="31" t="s">
        <v>1503</v>
      </c>
      <c r="J1500" s="31" t="s">
        <v>640</v>
      </c>
      <c r="K1500" s="31" t="s">
        <v>4200</v>
      </c>
      <c r="L1500" s="31" t="s">
        <v>3057</v>
      </c>
      <c r="M1500" s="31" t="s">
        <v>3058</v>
      </c>
      <c r="N1500" s="34" t="s">
        <v>3059</v>
      </c>
      <c r="O1500" s="34" t="s">
        <v>2639</v>
      </c>
      <c r="P1500" s="34">
        <v>1</v>
      </c>
      <c r="Q1500" s="36" t="s">
        <v>2397</v>
      </c>
      <c r="R1500" s="36"/>
      <c r="S1500" s="36"/>
      <c r="T1500" s="34"/>
      <c r="U1500" s="34"/>
      <c r="V1500" s="34"/>
      <c r="W1500" s="34"/>
      <c r="X1500" s="34"/>
      <c r="Y1500" s="34"/>
      <c r="Z1500" s="34"/>
      <c r="AA1500" s="34">
        <v>1</v>
      </c>
      <c r="AB1500" s="34"/>
      <c r="AC1500" s="34"/>
      <c r="AD1500" s="34"/>
      <c r="AE1500" s="34"/>
      <c r="AF1500" s="34"/>
      <c r="AG1500" s="34"/>
      <c r="AH1500" s="34"/>
      <c r="AI1500" s="34"/>
      <c r="AJ1500" s="34"/>
      <c r="AK1500" s="34"/>
      <c r="AL1500" s="34"/>
      <c r="AM1500" s="34"/>
      <c r="AN1500" s="34"/>
      <c r="AO1500" s="34"/>
      <c r="AP1500" s="34"/>
      <c r="AQ1500" s="34"/>
      <c r="AR1500" s="34"/>
      <c r="AS1500" s="34"/>
      <c r="AT1500" s="34"/>
      <c r="AU1500" s="34"/>
      <c r="AV1500" s="34"/>
      <c r="AW1500" s="34"/>
    </row>
    <row r="1501" spans="2:49" hidden="1">
      <c r="B1501" s="28">
        <f t="shared" si="23"/>
        <v>1498</v>
      </c>
      <c r="C1501" s="55">
        <v>45603</v>
      </c>
      <c r="D1501" s="30" t="s">
        <v>1464</v>
      </c>
      <c r="E1501" s="30" t="s">
        <v>761</v>
      </c>
      <c r="F1501" s="30" t="s">
        <v>765</v>
      </c>
      <c r="G1501" s="31" t="s">
        <v>375</v>
      </c>
      <c r="H1501" s="31" t="s">
        <v>1565</v>
      </c>
      <c r="I1501" s="31" t="s">
        <v>1632</v>
      </c>
      <c r="J1501" s="31" t="s">
        <v>341</v>
      </c>
      <c r="K1501" s="31" t="s">
        <v>4201</v>
      </c>
      <c r="L1501" s="31" t="s">
        <v>3202</v>
      </c>
      <c r="M1501" s="31" t="s">
        <v>48</v>
      </c>
      <c r="N1501" s="34" t="s">
        <v>3089</v>
      </c>
      <c r="O1501" s="34" t="s">
        <v>2494</v>
      </c>
      <c r="P1501" s="34">
        <v>1</v>
      </c>
      <c r="Q1501" s="36" t="s">
        <v>2397</v>
      </c>
      <c r="R1501" s="36"/>
      <c r="S1501" s="36"/>
      <c r="T1501" s="34"/>
      <c r="U1501" s="34"/>
      <c r="V1501" s="34"/>
      <c r="W1501" s="34">
        <v>1</v>
      </c>
      <c r="X1501" s="34"/>
      <c r="Y1501" s="34"/>
      <c r="Z1501" s="34"/>
      <c r="AA1501" s="34"/>
      <c r="AB1501" s="34"/>
      <c r="AC1501" s="34"/>
      <c r="AD1501" s="34"/>
      <c r="AE1501" s="34"/>
      <c r="AF1501" s="34"/>
      <c r="AG1501" s="34"/>
      <c r="AH1501" s="34"/>
      <c r="AI1501" s="34"/>
      <c r="AJ1501" s="34"/>
      <c r="AK1501" s="34"/>
      <c r="AL1501" s="34"/>
      <c r="AM1501" s="34"/>
      <c r="AN1501" s="34"/>
      <c r="AO1501" s="34"/>
      <c r="AP1501" s="34"/>
      <c r="AQ1501" s="34"/>
      <c r="AR1501" s="34"/>
      <c r="AS1501" s="34"/>
      <c r="AT1501" s="34"/>
      <c r="AU1501" s="34"/>
      <c r="AV1501" s="34"/>
      <c r="AW1501" s="34"/>
    </row>
    <row r="1502" spans="2:49" hidden="1">
      <c r="B1502" s="28">
        <f t="shared" si="23"/>
        <v>1499</v>
      </c>
      <c r="C1502" s="55">
        <v>45603</v>
      </c>
      <c r="D1502" s="30" t="s">
        <v>1464</v>
      </c>
      <c r="E1502" s="30" t="s">
        <v>761</v>
      </c>
      <c r="F1502" s="30" t="s">
        <v>765</v>
      </c>
      <c r="G1502" s="31" t="s">
        <v>1465</v>
      </c>
      <c r="H1502" s="31" t="s">
        <v>1513</v>
      </c>
      <c r="I1502" s="31" t="s">
        <v>440</v>
      </c>
      <c r="J1502" s="31" t="s">
        <v>816</v>
      </c>
      <c r="K1502" s="31" t="s">
        <v>2913</v>
      </c>
      <c r="L1502" s="31" t="s">
        <v>1265</v>
      </c>
      <c r="M1502" s="31" t="s">
        <v>2255</v>
      </c>
      <c r="N1502" s="34" t="s">
        <v>505</v>
      </c>
      <c r="O1502" s="34" t="s">
        <v>2667</v>
      </c>
      <c r="P1502" s="34"/>
      <c r="Q1502" s="36" t="s">
        <v>2195</v>
      </c>
      <c r="R1502" s="36" t="s">
        <v>4202</v>
      </c>
      <c r="S1502" s="36" t="s">
        <v>4203</v>
      </c>
      <c r="T1502" s="34"/>
      <c r="U1502" s="34"/>
      <c r="V1502" s="34"/>
      <c r="W1502" s="34"/>
      <c r="X1502" s="34"/>
      <c r="Y1502" s="34"/>
      <c r="Z1502" s="34"/>
      <c r="AA1502" s="34"/>
      <c r="AB1502" s="34"/>
      <c r="AC1502" s="34"/>
      <c r="AD1502" s="34"/>
      <c r="AE1502" s="34"/>
      <c r="AF1502" s="34"/>
      <c r="AG1502" s="34"/>
      <c r="AH1502" s="34"/>
      <c r="AI1502" s="34"/>
      <c r="AJ1502" s="34"/>
      <c r="AK1502" s="34"/>
      <c r="AL1502" s="34"/>
      <c r="AM1502" s="34"/>
      <c r="AN1502" s="34"/>
      <c r="AO1502" s="34"/>
      <c r="AP1502" s="34"/>
      <c r="AQ1502" s="34"/>
      <c r="AR1502" s="34"/>
      <c r="AS1502" s="34"/>
      <c r="AT1502" s="34"/>
      <c r="AU1502" s="34"/>
      <c r="AV1502" s="34"/>
      <c r="AW1502" s="34"/>
    </row>
    <row r="1503" spans="2:49" hidden="1">
      <c r="B1503" s="28">
        <f t="shared" si="23"/>
        <v>1500</v>
      </c>
      <c r="C1503" s="55">
        <v>45603</v>
      </c>
      <c r="D1503" s="30" t="s">
        <v>1464</v>
      </c>
      <c r="E1503" s="30" t="s">
        <v>761</v>
      </c>
      <c r="F1503" s="30" t="s">
        <v>765</v>
      </c>
      <c r="G1503" s="31" t="s">
        <v>1465</v>
      </c>
      <c r="H1503" s="31" t="s">
        <v>1513</v>
      </c>
      <c r="I1503" s="31" t="s">
        <v>440</v>
      </c>
      <c r="J1503" s="31" t="s">
        <v>816</v>
      </c>
      <c r="K1503" s="31"/>
      <c r="L1503" s="31" t="s">
        <v>3130</v>
      </c>
      <c r="M1503" s="31" t="s">
        <v>2193</v>
      </c>
      <c r="N1503" s="34" t="s">
        <v>2194</v>
      </c>
      <c r="O1503" s="34" t="s">
        <v>2486</v>
      </c>
      <c r="P1503" s="34"/>
      <c r="Q1503" s="36" t="s">
        <v>2195</v>
      </c>
      <c r="R1503" s="36"/>
      <c r="S1503" s="36"/>
      <c r="T1503" s="34"/>
      <c r="U1503" s="34"/>
      <c r="V1503" s="34"/>
      <c r="W1503" s="34"/>
      <c r="X1503" s="34"/>
      <c r="Y1503" s="34"/>
      <c r="Z1503" s="34"/>
      <c r="AA1503" s="34"/>
      <c r="AB1503" s="34"/>
      <c r="AC1503" s="34"/>
      <c r="AD1503" s="34"/>
      <c r="AE1503" s="34"/>
      <c r="AF1503" s="34"/>
      <c r="AG1503" s="34"/>
      <c r="AH1503" s="34"/>
      <c r="AI1503" s="34"/>
      <c r="AJ1503" s="34"/>
      <c r="AK1503" s="34"/>
      <c r="AL1503" s="34"/>
      <c r="AM1503" s="34"/>
      <c r="AN1503" s="34"/>
      <c r="AO1503" s="34"/>
      <c r="AP1503" s="34"/>
      <c r="AQ1503" s="34"/>
      <c r="AR1503" s="34"/>
      <c r="AS1503" s="34"/>
      <c r="AT1503" s="34"/>
      <c r="AU1503" s="34"/>
      <c r="AV1503" s="34"/>
      <c r="AW1503" s="34"/>
    </row>
    <row r="1504" spans="2:49" hidden="1">
      <c r="B1504" s="28">
        <f t="shared" si="23"/>
        <v>1501</v>
      </c>
      <c r="C1504" s="55">
        <v>45604</v>
      </c>
      <c r="D1504" s="30" t="s">
        <v>1464</v>
      </c>
      <c r="E1504" s="30" t="s">
        <v>761</v>
      </c>
      <c r="F1504" s="30" t="s">
        <v>765</v>
      </c>
      <c r="G1504" s="31" t="s">
        <v>1465</v>
      </c>
      <c r="H1504" s="31" t="s">
        <v>1546</v>
      </c>
      <c r="I1504" s="31" t="s">
        <v>1477</v>
      </c>
      <c r="J1504" s="31" t="s">
        <v>1478</v>
      </c>
      <c r="K1504" s="31" t="s">
        <v>4204</v>
      </c>
      <c r="L1504" s="31" t="s">
        <v>1265</v>
      </c>
      <c r="M1504" s="31" t="s">
        <v>3073</v>
      </c>
      <c r="N1504" s="34" t="s">
        <v>505</v>
      </c>
      <c r="O1504" s="34" t="s">
        <v>4205</v>
      </c>
      <c r="P1504" s="34"/>
      <c r="Q1504" s="36"/>
      <c r="R1504" s="36" t="s">
        <v>4206</v>
      </c>
      <c r="S1504" s="36" t="s">
        <v>4207</v>
      </c>
      <c r="T1504" s="34"/>
      <c r="U1504" s="34"/>
      <c r="V1504" s="34"/>
      <c r="W1504" s="34"/>
      <c r="X1504" s="34"/>
      <c r="Y1504" s="34"/>
      <c r="Z1504" s="34"/>
      <c r="AA1504" s="34"/>
      <c r="AB1504" s="34"/>
      <c r="AC1504" s="34"/>
      <c r="AD1504" s="34"/>
      <c r="AE1504" s="34"/>
      <c r="AF1504" s="34"/>
      <c r="AG1504" s="34"/>
      <c r="AH1504" s="34"/>
      <c r="AI1504" s="34"/>
      <c r="AJ1504" s="34"/>
      <c r="AK1504" s="34"/>
      <c r="AL1504" s="34"/>
      <c r="AM1504" s="34"/>
      <c r="AN1504" s="34"/>
      <c r="AO1504" s="34"/>
      <c r="AP1504" s="34"/>
      <c r="AQ1504" s="34"/>
      <c r="AR1504" s="34"/>
      <c r="AS1504" s="34"/>
      <c r="AT1504" s="34"/>
      <c r="AU1504" s="34"/>
      <c r="AV1504" s="34"/>
      <c r="AW1504" s="34"/>
    </row>
    <row r="1505" spans="2:49" hidden="1">
      <c r="B1505" s="28">
        <f t="shared" si="23"/>
        <v>1502</v>
      </c>
      <c r="C1505" s="55">
        <v>45604</v>
      </c>
      <c r="D1505" s="30" t="s">
        <v>1464</v>
      </c>
      <c r="E1505" s="30" t="s">
        <v>761</v>
      </c>
      <c r="F1505" s="30" t="s">
        <v>765</v>
      </c>
      <c r="G1505" s="31" t="s">
        <v>375</v>
      </c>
      <c r="H1505" s="31" t="s">
        <v>1610</v>
      </c>
      <c r="I1505" s="31" t="s">
        <v>3550</v>
      </c>
      <c r="J1505" s="31" t="s">
        <v>1556</v>
      </c>
      <c r="K1505" s="31" t="s">
        <v>2355</v>
      </c>
      <c r="L1505" s="31" t="s">
        <v>3048</v>
      </c>
      <c r="M1505" s="31" t="s">
        <v>3084</v>
      </c>
      <c r="N1505" s="34" t="s">
        <v>3085</v>
      </c>
      <c r="O1505" s="34"/>
      <c r="P1505" s="34">
        <v>1</v>
      </c>
      <c r="Q1505" s="36" t="s">
        <v>2188</v>
      </c>
      <c r="R1505" s="36"/>
      <c r="S1505" s="36"/>
      <c r="T1505" s="34"/>
      <c r="U1505" s="34"/>
      <c r="V1505" s="34"/>
      <c r="W1505" s="34"/>
      <c r="X1505" s="34"/>
      <c r="Y1505" s="34"/>
      <c r="Z1505" s="34"/>
      <c r="AA1505" s="34"/>
      <c r="AB1505" s="34"/>
      <c r="AC1505" s="34"/>
      <c r="AD1505" s="34"/>
      <c r="AE1505" s="34"/>
      <c r="AF1505" s="34">
        <v>1</v>
      </c>
      <c r="AG1505" s="34"/>
      <c r="AH1505" s="34"/>
      <c r="AI1505" s="34"/>
      <c r="AJ1505" s="34"/>
      <c r="AK1505" s="34"/>
      <c r="AL1505" s="34"/>
      <c r="AM1505" s="34"/>
      <c r="AN1505" s="34"/>
      <c r="AO1505" s="34"/>
      <c r="AP1505" s="34"/>
      <c r="AQ1505" s="34"/>
      <c r="AR1505" s="34"/>
      <c r="AS1505" s="34"/>
      <c r="AT1505" s="34"/>
      <c r="AU1505" s="34"/>
      <c r="AV1505" s="34"/>
      <c r="AW1505" s="34"/>
    </row>
    <row r="1506" spans="2:49" hidden="1">
      <c r="B1506" s="28">
        <f t="shared" si="23"/>
        <v>1503</v>
      </c>
      <c r="C1506" s="55">
        <v>45604</v>
      </c>
      <c r="D1506" s="30" t="s">
        <v>1464</v>
      </c>
      <c r="E1506" s="30" t="s">
        <v>761</v>
      </c>
      <c r="F1506" s="30" t="s">
        <v>765</v>
      </c>
      <c r="G1506" s="31" t="s">
        <v>375</v>
      </c>
      <c r="H1506" s="31" t="s">
        <v>1538</v>
      </c>
      <c r="I1506" s="31" t="s">
        <v>1896</v>
      </c>
      <c r="J1506" s="31" t="s">
        <v>1668</v>
      </c>
      <c r="K1506" s="31" t="s">
        <v>1900</v>
      </c>
      <c r="L1506" s="31" t="s">
        <v>3048</v>
      </c>
      <c r="M1506" s="31" t="s">
        <v>3084</v>
      </c>
      <c r="N1506" s="34" t="s">
        <v>3085</v>
      </c>
      <c r="O1506" s="34"/>
      <c r="P1506" s="34">
        <v>1</v>
      </c>
      <c r="Q1506" s="36" t="s">
        <v>2281</v>
      </c>
      <c r="R1506" s="36"/>
      <c r="S1506" s="36"/>
      <c r="T1506" s="34"/>
      <c r="U1506" s="34"/>
      <c r="V1506" s="34"/>
      <c r="W1506" s="34"/>
      <c r="X1506" s="34"/>
      <c r="Y1506" s="34"/>
      <c r="Z1506" s="34"/>
      <c r="AA1506" s="34"/>
      <c r="AB1506" s="34"/>
      <c r="AC1506" s="34"/>
      <c r="AD1506" s="34"/>
      <c r="AE1506" s="34"/>
      <c r="AF1506" s="34"/>
      <c r="AG1506" s="34"/>
      <c r="AH1506" s="34"/>
      <c r="AI1506" s="34"/>
      <c r="AJ1506" s="34"/>
      <c r="AK1506" s="34"/>
      <c r="AL1506" s="34"/>
      <c r="AM1506" s="34"/>
      <c r="AN1506" s="34"/>
      <c r="AO1506" s="34"/>
      <c r="AP1506" s="34"/>
      <c r="AQ1506" s="34"/>
      <c r="AR1506" s="34"/>
      <c r="AS1506" s="34"/>
      <c r="AT1506" s="34"/>
      <c r="AU1506" s="34"/>
      <c r="AV1506" s="34"/>
      <c r="AW1506" s="34"/>
    </row>
    <row r="1507" spans="2:49" hidden="1">
      <c r="B1507" s="28">
        <f t="shared" si="23"/>
        <v>1504</v>
      </c>
      <c r="C1507" s="55">
        <v>45604</v>
      </c>
      <c r="D1507" s="30" t="s">
        <v>1464</v>
      </c>
      <c r="E1507" s="30" t="s">
        <v>761</v>
      </c>
      <c r="F1507" s="30" t="s">
        <v>765</v>
      </c>
      <c r="G1507" s="31" t="s">
        <v>375</v>
      </c>
      <c r="H1507" s="31" t="s">
        <v>1565</v>
      </c>
      <c r="I1507" s="31" t="s">
        <v>1509</v>
      </c>
      <c r="J1507" s="31" t="s">
        <v>1572</v>
      </c>
      <c r="K1507" s="31" t="s">
        <v>4208</v>
      </c>
      <c r="L1507" s="31" t="s">
        <v>3057</v>
      </c>
      <c r="M1507" s="31" t="s">
        <v>2279</v>
      </c>
      <c r="N1507" s="34" t="s">
        <v>2280</v>
      </c>
      <c r="O1507" s="34" t="s">
        <v>2463</v>
      </c>
      <c r="P1507" s="34">
        <v>1</v>
      </c>
      <c r="Q1507" s="36" t="s">
        <v>2397</v>
      </c>
      <c r="R1507" s="36" t="s">
        <v>4209</v>
      </c>
      <c r="S1507" s="36" t="s">
        <v>4210</v>
      </c>
      <c r="T1507" s="34"/>
      <c r="U1507" s="34"/>
      <c r="V1507" s="34"/>
      <c r="W1507" s="34"/>
      <c r="X1507" s="34"/>
      <c r="Y1507" s="34"/>
      <c r="Z1507" s="34"/>
      <c r="AA1507" s="34"/>
      <c r="AB1507" s="34"/>
      <c r="AC1507" s="34"/>
      <c r="AD1507" s="34"/>
      <c r="AE1507" s="34"/>
      <c r="AF1507" s="34"/>
      <c r="AG1507" s="34"/>
      <c r="AH1507" s="34"/>
      <c r="AI1507" s="34"/>
      <c r="AJ1507" s="34"/>
      <c r="AK1507" s="34"/>
      <c r="AL1507" s="34"/>
      <c r="AM1507" s="34"/>
      <c r="AN1507" s="34"/>
      <c r="AO1507" s="34"/>
      <c r="AP1507" s="34"/>
      <c r="AQ1507" s="34"/>
      <c r="AR1507" s="34"/>
      <c r="AS1507" s="34"/>
      <c r="AT1507" s="34"/>
      <c r="AU1507" s="34"/>
      <c r="AV1507" s="34"/>
      <c r="AW1507" s="34"/>
    </row>
    <row r="1508" spans="2:49" hidden="1">
      <c r="B1508" s="28">
        <f t="shared" si="23"/>
        <v>1505</v>
      </c>
      <c r="C1508" s="55">
        <v>45604</v>
      </c>
      <c r="D1508" s="30" t="s">
        <v>1464</v>
      </c>
      <c r="E1508" s="30" t="s">
        <v>761</v>
      </c>
      <c r="F1508" s="30" t="s">
        <v>765</v>
      </c>
      <c r="G1508" s="31" t="s">
        <v>1465</v>
      </c>
      <c r="H1508" s="31" t="s">
        <v>1565</v>
      </c>
      <c r="I1508" s="31" t="s">
        <v>1659</v>
      </c>
      <c r="J1508" s="31" t="s">
        <v>1633</v>
      </c>
      <c r="K1508" s="31" t="s">
        <v>4211</v>
      </c>
      <c r="L1508" s="31" t="s">
        <v>1265</v>
      </c>
      <c r="M1508" s="31" t="s">
        <v>3091</v>
      </c>
      <c r="N1508" s="34" t="s">
        <v>3074</v>
      </c>
      <c r="O1508" s="34" t="s">
        <v>2494</v>
      </c>
      <c r="P1508" s="34"/>
      <c r="Q1508" s="36" t="s">
        <v>2397</v>
      </c>
      <c r="R1508" s="36"/>
      <c r="S1508" s="36"/>
      <c r="T1508" s="34"/>
      <c r="U1508" s="34"/>
      <c r="V1508" s="34"/>
      <c r="W1508" s="34"/>
      <c r="X1508" s="34"/>
      <c r="Y1508" s="34"/>
      <c r="Z1508" s="34">
        <v>1</v>
      </c>
      <c r="AA1508" s="34"/>
      <c r="AB1508" s="34"/>
      <c r="AC1508" s="34"/>
      <c r="AD1508" s="34"/>
      <c r="AE1508" s="34"/>
      <c r="AF1508" s="34"/>
      <c r="AG1508" s="34"/>
      <c r="AH1508" s="34"/>
      <c r="AI1508" s="34"/>
      <c r="AJ1508" s="34"/>
      <c r="AK1508" s="34"/>
      <c r="AL1508" s="34"/>
      <c r="AM1508" s="34"/>
      <c r="AN1508" s="34"/>
      <c r="AO1508" s="34"/>
      <c r="AP1508" s="34"/>
      <c r="AQ1508" s="34"/>
      <c r="AR1508" s="34"/>
      <c r="AS1508" s="34"/>
      <c r="AT1508" s="34"/>
      <c r="AU1508" s="34"/>
      <c r="AV1508" s="34"/>
      <c r="AW1508" s="34"/>
    </row>
    <row r="1509" spans="2:49" hidden="1">
      <c r="B1509" s="28">
        <f t="shared" si="23"/>
        <v>1506</v>
      </c>
      <c r="C1509" s="55">
        <v>45604</v>
      </c>
      <c r="D1509" s="30" t="s">
        <v>1464</v>
      </c>
      <c r="E1509" s="30" t="s">
        <v>761</v>
      </c>
      <c r="F1509" s="30" t="s">
        <v>765</v>
      </c>
      <c r="G1509" s="31" t="s">
        <v>375</v>
      </c>
      <c r="H1509" s="31" t="s">
        <v>1513</v>
      </c>
      <c r="I1509" s="31" t="s">
        <v>440</v>
      </c>
      <c r="J1509" s="31" t="s">
        <v>1580</v>
      </c>
      <c r="K1509" s="31" t="s">
        <v>1710</v>
      </c>
      <c r="L1509" s="31" t="s">
        <v>3057</v>
      </c>
      <c r="M1509" s="31" t="s">
        <v>3058</v>
      </c>
      <c r="N1509" s="34" t="s">
        <v>3059</v>
      </c>
      <c r="O1509" s="34" t="s">
        <v>2639</v>
      </c>
      <c r="P1509" s="34">
        <v>1</v>
      </c>
      <c r="Q1509" s="36" t="s">
        <v>2195</v>
      </c>
      <c r="R1509" s="36"/>
      <c r="S1509" s="36"/>
      <c r="T1509" s="34"/>
      <c r="U1509" s="34"/>
      <c r="V1509" s="34"/>
      <c r="W1509" s="34"/>
      <c r="X1509" s="34"/>
      <c r="Y1509" s="34"/>
      <c r="Z1509" s="34"/>
      <c r="AA1509" s="34">
        <v>1</v>
      </c>
      <c r="AB1509" s="34"/>
      <c r="AC1509" s="34"/>
      <c r="AD1509" s="34"/>
      <c r="AE1509" s="34"/>
      <c r="AF1509" s="34"/>
      <c r="AG1509" s="34"/>
      <c r="AH1509" s="34"/>
      <c r="AI1509" s="34"/>
      <c r="AJ1509" s="34"/>
      <c r="AK1509" s="34"/>
      <c r="AL1509" s="34"/>
      <c r="AM1509" s="34"/>
      <c r="AN1509" s="34"/>
      <c r="AO1509" s="34"/>
      <c r="AP1509" s="34"/>
      <c r="AQ1509" s="34"/>
      <c r="AR1509" s="34"/>
      <c r="AS1509" s="34"/>
      <c r="AT1509" s="34"/>
      <c r="AU1509" s="34"/>
      <c r="AV1509" s="34"/>
      <c r="AW1509" s="34"/>
    </row>
    <row r="1510" spans="2:49" hidden="1">
      <c r="B1510" s="28">
        <f t="shared" si="23"/>
        <v>1507</v>
      </c>
      <c r="C1510" s="55">
        <v>45604</v>
      </c>
      <c r="D1510" s="30" t="s">
        <v>1464</v>
      </c>
      <c r="E1510" s="30" t="s">
        <v>761</v>
      </c>
      <c r="F1510" s="30" t="s">
        <v>765</v>
      </c>
      <c r="G1510" s="31" t="s">
        <v>1465</v>
      </c>
      <c r="H1510" s="31" t="s">
        <v>1513</v>
      </c>
      <c r="I1510" s="31" t="s">
        <v>440</v>
      </c>
      <c r="J1510" s="31" t="s">
        <v>1580</v>
      </c>
      <c r="K1510" s="31"/>
      <c r="L1510" s="31" t="s">
        <v>3130</v>
      </c>
      <c r="M1510" s="31" t="s">
        <v>2193</v>
      </c>
      <c r="N1510" s="34" t="s">
        <v>2194</v>
      </c>
      <c r="O1510" s="34" t="s">
        <v>2486</v>
      </c>
      <c r="P1510" s="34"/>
      <c r="Q1510" s="36" t="s">
        <v>2195</v>
      </c>
      <c r="R1510" s="36"/>
      <c r="S1510" s="36"/>
      <c r="T1510" s="34"/>
      <c r="U1510" s="34"/>
      <c r="V1510" s="34"/>
      <c r="W1510" s="34"/>
      <c r="X1510" s="34"/>
      <c r="Y1510" s="34"/>
      <c r="Z1510" s="34"/>
      <c r="AA1510" s="34"/>
      <c r="AB1510" s="34"/>
      <c r="AC1510" s="34"/>
      <c r="AD1510" s="34"/>
      <c r="AE1510" s="34"/>
      <c r="AF1510" s="34"/>
      <c r="AG1510" s="34"/>
      <c r="AH1510" s="34"/>
      <c r="AI1510" s="34"/>
      <c r="AJ1510" s="34"/>
      <c r="AK1510" s="34"/>
      <c r="AL1510" s="34"/>
      <c r="AM1510" s="34"/>
      <c r="AN1510" s="34"/>
      <c r="AO1510" s="34"/>
      <c r="AP1510" s="34"/>
      <c r="AQ1510" s="34"/>
      <c r="AR1510" s="34"/>
      <c r="AS1510" s="34"/>
      <c r="AT1510" s="34"/>
      <c r="AU1510" s="34"/>
      <c r="AV1510" s="34"/>
      <c r="AW1510" s="34"/>
    </row>
    <row r="1511" spans="2:49" hidden="1">
      <c r="B1511" s="28">
        <f t="shared" si="23"/>
        <v>1508</v>
      </c>
      <c r="C1511" s="55">
        <v>45605</v>
      </c>
      <c r="D1511" s="30" t="s">
        <v>1464</v>
      </c>
      <c r="E1511" s="30" t="s">
        <v>761</v>
      </c>
      <c r="F1511" s="30" t="s">
        <v>765</v>
      </c>
      <c r="G1511" s="31" t="s">
        <v>375</v>
      </c>
      <c r="H1511" s="31" t="s">
        <v>1610</v>
      </c>
      <c r="I1511" s="31" t="s">
        <v>1485</v>
      </c>
      <c r="J1511" s="31" t="s">
        <v>1486</v>
      </c>
      <c r="K1511" s="31" t="s">
        <v>4212</v>
      </c>
      <c r="L1511" s="31" t="s">
        <v>3048</v>
      </c>
      <c r="M1511" s="31" t="s">
        <v>3049</v>
      </c>
      <c r="N1511" s="34" t="s">
        <v>3050</v>
      </c>
      <c r="O1511" s="34"/>
      <c r="P1511" s="34">
        <v>1</v>
      </c>
      <c r="Q1511" s="36" t="s">
        <v>2188</v>
      </c>
      <c r="R1511" s="36" t="s">
        <v>4213</v>
      </c>
      <c r="S1511" s="36" t="s">
        <v>4214</v>
      </c>
      <c r="T1511" s="34"/>
      <c r="U1511" s="34"/>
      <c r="V1511" s="34"/>
      <c r="W1511" s="34"/>
      <c r="X1511" s="34"/>
      <c r="Y1511" s="34"/>
      <c r="Z1511" s="34"/>
      <c r="AA1511" s="34"/>
      <c r="AB1511" s="34"/>
      <c r="AC1511" s="34"/>
      <c r="AD1511" s="34"/>
      <c r="AE1511" s="34"/>
      <c r="AF1511" s="34"/>
      <c r="AG1511" s="34"/>
      <c r="AH1511" s="34"/>
      <c r="AI1511" s="34"/>
      <c r="AJ1511" s="34"/>
      <c r="AK1511" s="34"/>
      <c r="AL1511" s="34"/>
      <c r="AM1511" s="34"/>
      <c r="AN1511" s="34"/>
      <c r="AO1511" s="34"/>
      <c r="AP1511" s="34"/>
      <c r="AQ1511" s="34"/>
      <c r="AR1511" s="34"/>
      <c r="AS1511" s="34"/>
      <c r="AT1511" s="34"/>
      <c r="AU1511" s="34"/>
      <c r="AV1511" s="34"/>
      <c r="AW1511" s="34"/>
    </row>
    <row r="1512" spans="2:49" hidden="1">
      <c r="B1512" s="28">
        <f t="shared" si="23"/>
        <v>1509</v>
      </c>
      <c r="C1512" s="55">
        <v>45607</v>
      </c>
      <c r="D1512" s="30" t="s">
        <v>1464</v>
      </c>
      <c r="E1512" s="30" t="s">
        <v>761</v>
      </c>
      <c r="F1512" s="30" t="s">
        <v>765</v>
      </c>
      <c r="G1512" s="31" t="s">
        <v>375</v>
      </c>
      <c r="H1512" s="31" t="s">
        <v>1546</v>
      </c>
      <c r="I1512" s="31" t="s">
        <v>1477</v>
      </c>
      <c r="J1512" s="31" t="s">
        <v>656</v>
      </c>
      <c r="K1512" s="31" t="s">
        <v>3302</v>
      </c>
      <c r="L1512" s="31" t="s">
        <v>3048</v>
      </c>
      <c r="M1512" s="31" t="s">
        <v>3049</v>
      </c>
      <c r="N1512" s="34" t="s">
        <v>3050</v>
      </c>
      <c r="O1512" s="34" t="s">
        <v>2478</v>
      </c>
      <c r="P1512" s="34">
        <v>1</v>
      </c>
      <c r="Q1512" s="36"/>
      <c r="R1512" s="36" t="s">
        <v>4215</v>
      </c>
      <c r="S1512" s="36" t="s">
        <v>4180</v>
      </c>
      <c r="T1512" s="34"/>
      <c r="U1512" s="34"/>
      <c r="V1512" s="34"/>
      <c r="W1512" s="34"/>
      <c r="X1512" s="34"/>
      <c r="Y1512" s="34"/>
      <c r="Z1512" s="34"/>
      <c r="AA1512" s="34"/>
      <c r="AB1512" s="34"/>
      <c r="AC1512" s="34"/>
      <c r="AD1512" s="34"/>
      <c r="AE1512" s="34"/>
      <c r="AF1512" s="34"/>
      <c r="AG1512" s="34"/>
      <c r="AH1512" s="34"/>
      <c r="AI1512" s="34"/>
      <c r="AJ1512" s="34"/>
      <c r="AK1512" s="34"/>
      <c r="AL1512" s="34"/>
      <c r="AM1512" s="34"/>
      <c r="AN1512" s="34"/>
      <c r="AO1512" s="34"/>
      <c r="AP1512" s="34"/>
      <c r="AQ1512" s="34"/>
      <c r="AR1512" s="34"/>
      <c r="AS1512" s="34"/>
      <c r="AT1512" s="34"/>
      <c r="AU1512" s="34"/>
      <c r="AV1512" s="34"/>
      <c r="AW1512" s="34"/>
    </row>
    <row r="1513" spans="2:49" hidden="1">
      <c r="B1513" s="28">
        <f t="shared" si="23"/>
        <v>1510</v>
      </c>
      <c r="C1513" s="55">
        <v>45607</v>
      </c>
      <c r="D1513" s="30" t="s">
        <v>1464</v>
      </c>
      <c r="E1513" s="30" t="s">
        <v>761</v>
      </c>
      <c r="F1513" s="30" t="s">
        <v>765</v>
      </c>
      <c r="G1513" s="31" t="s">
        <v>1465</v>
      </c>
      <c r="H1513" s="31" t="s">
        <v>1565</v>
      </c>
      <c r="I1513" s="31" t="s">
        <v>1566</v>
      </c>
      <c r="J1513" s="31" t="s">
        <v>1627</v>
      </c>
      <c r="K1513" s="31" t="s">
        <v>4216</v>
      </c>
      <c r="L1513" s="31" t="s">
        <v>1265</v>
      </c>
      <c r="M1513" s="31" t="s">
        <v>2255</v>
      </c>
      <c r="N1513" s="34" t="s">
        <v>505</v>
      </c>
      <c r="O1513" s="34" t="s">
        <v>2667</v>
      </c>
      <c r="P1513" s="34"/>
      <c r="Q1513" s="36" t="s">
        <v>2397</v>
      </c>
      <c r="R1513" s="36" t="s">
        <v>4217</v>
      </c>
      <c r="S1513" s="36" t="s">
        <v>4218</v>
      </c>
      <c r="T1513" s="34"/>
      <c r="U1513" s="34"/>
      <c r="V1513" s="34"/>
      <c r="W1513" s="34"/>
      <c r="X1513" s="34"/>
      <c r="Y1513" s="34"/>
      <c r="Z1513" s="34"/>
      <c r="AA1513" s="34"/>
      <c r="AB1513" s="34"/>
      <c r="AC1513" s="34"/>
      <c r="AD1513" s="34"/>
      <c r="AE1513" s="34"/>
      <c r="AF1513" s="34"/>
      <c r="AG1513" s="34"/>
      <c r="AH1513" s="34"/>
      <c r="AI1513" s="34"/>
      <c r="AJ1513" s="34"/>
      <c r="AK1513" s="34"/>
      <c r="AL1513" s="34"/>
      <c r="AM1513" s="34"/>
      <c r="AN1513" s="34"/>
      <c r="AO1513" s="34"/>
      <c r="AP1513" s="34"/>
      <c r="AQ1513" s="34"/>
      <c r="AR1513" s="34"/>
      <c r="AS1513" s="34"/>
      <c r="AT1513" s="34"/>
      <c r="AU1513" s="34"/>
      <c r="AV1513" s="34"/>
      <c r="AW1513" s="34"/>
    </row>
    <row r="1514" spans="2:49" hidden="1">
      <c r="B1514" s="28">
        <f t="shared" si="23"/>
        <v>1511</v>
      </c>
      <c r="C1514" s="55">
        <v>45607</v>
      </c>
      <c r="D1514" s="30" t="s">
        <v>1464</v>
      </c>
      <c r="E1514" s="30" t="s">
        <v>761</v>
      </c>
      <c r="F1514" s="30" t="s">
        <v>765</v>
      </c>
      <c r="G1514" s="31" t="s">
        <v>1465</v>
      </c>
      <c r="H1514" s="31" t="s">
        <v>1565</v>
      </c>
      <c r="I1514" s="31" t="s">
        <v>1509</v>
      </c>
      <c r="J1514" s="31" t="s">
        <v>1619</v>
      </c>
      <c r="K1514" s="31" t="s">
        <v>4219</v>
      </c>
      <c r="L1514" s="31" t="s">
        <v>3054</v>
      </c>
      <c r="M1514" s="31" t="s">
        <v>3078</v>
      </c>
      <c r="N1514" s="34" t="s">
        <v>620</v>
      </c>
      <c r="O1514" s="34" t="s">
        <v>2467</v>
      </c>
      <c r="P1514" s="34"/>
      <c r="Q1514" s="36" t="s">
        <v>2397</v>
      </c>
      <c r="R1514" s="36"/>
      <c r="S1514" s="36"/>
      <c r="T1514" s="34"/>
      <c r="U1514" s="34"/>
      <c r="V1514" s="34">
        <v>1</v>
      </c>
      <c r="W1514" s="34"/>
      <c r="X1514" s="34"/>
      <c r="Y1514" s="34"/>
      <c r="Z1514" s="34"/>
      <c r="AA1514" s="34"/>
      <c r="AB1514" s="34"/>
      <c r="AC1514" s="34"/>
      <c r="AD1514" s="34"/>
      <c r="AE1514" s="34"/>
      <c r="AF1514" s="34"/>
      <c r="AG1514" s="34"/>
      <c r="AH1514" s="34"/>
      <c r="AI1514" s="34"/>
      <c r="AJ1514" s="34"/>
      <c r="AK1514" s="34"/>
      <c r="AL1514" s="34"/>
      <c r="AM1514" s="34"/>
      <c r="AN1514" s="34"/>
      <c r="AO1514" s="34"/>
      <c r="AP1514" s="34"/>
      <c r="AQ1514" s="34"/>
      <c r="AR1514" s="34"/>
      <c r="AS1514" s="34"/>
      <c r="AT1514" s="34"/>
      <c r="AU1514" s="34"/>
      <c r="AV1514" s="34"/>
      <c r="AW1514" s="34"/>
    </row>
    <row r="1515" spans="2:49" hidden="1">
      <c r="B1515" s="28">
        <f t="shared" si="23"/>
        <v>1512</v>
      </c>
      <c r="C1515" s="55">
        <v>45607</v>
      </c>
      <c r="D1515" s="30" t="s">
        <v>1464</v>
      </c>
      <c r="E1515" s="30" t="s">
        <v>761</v>
      </c>
      <c r="F1515" s="30" t="s">
        <v>765</v>
      </c>
      <c r="G1515" s="31" t="s">
        <v>375</v>
      </c>
      <c r="H1515" s="31" t="s">
        <v>1513</v>
      </c>
      <c r="I1515" s="31" t="s">
        <v>440</v>
      </c>
      <c r="J1515" s="31" t="s">
        <v>173</v>
      </c>
      <c r="K1515" s="31" t="s">
        <v>2100</v>
      </c>
      <c r="L1515" s="31" t="s">
        <v>1113</v>
      </c>
      <c r="M1515" s="31" t="s">
        <v>582</v>
      </c>
      <c r="N1515" s="34" t="s">
        <v>583</v>
      </c>
      <c r="O1515" s="34" t="s">
        <v>582</v>
      </c>
      <c r="P1515" s="34">
        <v>1</v>
      </c>
      <c r="Q1515" s="36" t="s">
        <v>2195</v>
      </c>
      <c r="R1515" s="36"/>
      <c r="S1515" s="36"/>
      <c r="T1515" s="34">
        <v>1</v>
      </c>
      <c r="U1515" s="34"/>
      <c r="V1515" s="34"/>
      <c r="W1515" s="34"/>
      <c r="X1515" s="34"/>
      <c r="Y1515" s="34"/>
      <c r="Z1515" s="34"/>
      <c r="AA1515" s="34"/>
      <c r="AB1515" s="34"/>
      <c r="AC1515" s="34"/>
      <c r="AD1515" s="34"/>
      <c r="AE1515" s="34"/>
      <c r="AF1515" s="34"/>
      <c r="AG1515" s="34"/>
      <c r="AH1515" s="34"/>
      <c r="AI1515" s="34"/>
      <c r="AJ1515" s="34"/>
      <c r="AK1515" s="34"/>
      <c r="AL1515" s="34"/>
      <c r="AM1515" s="34"/>
      <c r="AN1515" s="34"/>
      <c r="AO1515" s="34"/>
      <c r="AP1515" s="34"/>
      <c r="AQ1515" s="34"/>
      <c r="AR1515" s="34"/>
      <c r="AS1515" s="34"/>
      <c r="AT1515" s="34"/>
      <c r="AU1515" s="34"/>
      <c r="AV1515" s="34"/>
      <c r="AW1515" s="34"/>
    </row>
    <row r="1516" spans="2:49" hidden="1">
      <c r="B1516" s="28">
        <f t="shared" si="23"/>
        <v>1513</v>
      </c>
      <c r="C1516" s="55">
        <v>45607</v>
      </c>
      <c r="D1516" s="30" t="s">
        <v>1464</v>
      </c>
      <c r="E1516" s="30" t="s">
        <v>761</v>
      </c>
      <c r="F1516" s="30" t="s">
        <v>765</v>
      </c>
      <c r="G1516" s="31" t="s">
        <v>1465</v>
      </c>
      <c r="H1516" s="31" t="s">
        <v>1513</v>
      </c>
      <c r="I1516" s="31" t="s">
        <v>440</v>
      </c>
      <c r="J1516" s="31" t="s">
        <v>173</v>
      </c>
      <c r="K1516" s="31"/>
      <c r="L1516" s="31" t="s">
        <v>3130</v>
      </c>
      <c r="M1516" s="31" t="s">
        <v>2193</v>
      </c>
      <c r="N1516" s="34" t="s">
        <v>2194</v>
      </c>
      <c r="O1516" s="34" t="s">
        <v>2486</v>
      </c>
      <c r="P1516" s="34"/>
      <c r="Q1516" s="36" t="s">
        <v>2195</v>
      </c>
      <c r="R1516" s="36"/>
      <c r="S1516" s="36"/>
      <c r="T1516" s="34"/>
      <c r="U1516" s="34"/>
      <c r="V1516" s="34"/>
      <c r="W1516" s="34"/>
      <c r="X1516" s="34"/>
      <c r="Y1516" s="34"/>
      <c r="Z1516" s="34"/>
      <c r="AA1516" s="34"/>
      <c r="AB1516" s="34"/>
      <c r="AC1516" s="34"/>
      <c r="AD1516" s="34"/>
      <c r="AE1516" s="34"/>
      <c r="AF1516" s="34"/>
      <c r="AG1516" s="34"/>
      <c r="AH1516" s="34"/>
      <c r="AI1516" s="34"/>
      <c r="AJ1516" s="34"/>
      <c r="AK1516" s="34"/>
      <c r="AL1516" s="34"/>
      <c r="AM1516" s="34"/>
      <c r="AN1516" s="34"/>
      <c r="AO1516" s="34"/>
      <c r="AP1516" s="34"/>
      <c r="AQ1516" s="34"/>
      <c r="AR1516" s="34"/>
      <c r="AS1516" s="34"/>
      <c r="AT1516" s="34"/>
      <c r="AU1516" s="34"/>
      <c r="AV1516" s="34"/>
      <c r="AW1516" s="34"/>
    </row>
    <row r="1517" spans="2:49" hidden="1">
      <c r="B1517" s="28">
        <f t="shared" si="23"/>
        <v>1514</v>
      </c>
      <c r="C1517" s="55">
        <v>45608</v>
      </c>
      <c r="D1517" s="30" t="s">
        <v>1464</v>
      </c>
      <c r="E1517" s="30" t="s">
        <v>761</v>
      </c>
      <c r="F1517" s="30" t="s">
        <v>765</v>
      </c>
      <c r="G1517" s="31" t="s">
        <v>375</v>
      </c>
      <c r="H1517" s="31" t="s">
        <v>1546</v>
      </c>
      <c r="I1517" s="31" t="s">
        <v>1477</v>
      </c>
      <c r="J1517" s="31" t="s">
        <v>656</v>
      </c>
      <c r="K1517" s="31" t="s">
        <v>1603</v>
      </c>
      <c r="L1517" s="31" t="s">
        <v>3048</v>
      </c>
      <c r="M1517" s="31" t="s">
        <v>3049</v>
      </c>
      <c r="N1517" s="34" t="s">
        <v>3050</v>
      </c>
      <c r="O1517" s="34" t="s">
        <v>2478</v>
      </c>
      <c r="P1517" s="34">
        <v>1</v>
      </c>
      <c r="Q1517" s="36"/>
      <c r="R1517" s="36" t="s">
        <v>4220</v>
      </c>
      <c r="S1517" s="36" t="s">
        <v>3681</v>
      </c>
      <c r="T1517" s="34"/>
      <c r="U1517" s="34"/>
      <c r="V1517" s="34"/>
      <c r="W1517" s="34"/>
      <c r="X1517" s="34"/>
      <c r="Y1517" s="34"/>
      <c r="Z1517" s="34"/>
      <c r="AA1517" s="34"/>
      <c r="AB1517" s="34"/>
      <c r="AC1517" s="34"/>
      <c r="AD1517" s="34"/>
      <c r="AE1517" s="34"/>
      <c r="AF1517" s="34"/>
      <c r="AG1517" s="34"/>
      <c r="AH1517" s="34"/>
      <c r="AI1517" s="34"/>
      <c r="AJ1517" s="34"/>
      <c r="AK1517" s="34"/>
      <c r="AL1517" s="34"/>
      <c r="AM1517" s="34"/>
      <c r="AN1517" s="34"/>
      <c r="AO1517" s="34"/>
      <c r="AP1517" s="34"/>
      <c r="AQ1517" s="34"/>
      <c r="AR1517" s="34"/>
      <c r="AS1517" s="34"/>
      <c r="AT1517" s="34"/>
      <c r="AU1517" s="34"/>
      <c r="AV1517" s="34"/>
      <c r="AW1517" s="34"/>
    </row>
    <row r="1518" spans="2:49" hidden="1">
      <c r="B1518" s="28">
        <f t="shared" si="23"/>
        <v>1515</v>
      </c>
      <c r="C1518" s="55">
        <v>45608</v>
      </c>
      <c r="D1518" s="30" t="s">
        <v>1464</v>
      </c>
      <c r="E1518" s="30" t="s">
        <v>761</v>
      </c>
      <c r="F1518" s="30" t="s">
        <v>765</v>
      </c>
      <c r="G1518" s="31" t="s">
        <v>375</v>
      </c>
      <c r="H1518" s="31" t="s">
        <v>1610</v>
      </c>
      <c r="I1518" s="31" t="s">
        <v>1485</v>
      </c>
      <c r="J1518" s="31" t="s">
        <v>1486</v>
      </c>
      <c r="K1518" s="31" t="s">
        <v>4221</v>
      </c>
      <c r="L1518" s="31" t="s">
        <v>3048</v>
      </c>
      <c r="M1518" s="31" t="s">
        <v>3049</v>
      </c>
      <c r="N1518" s="34" t="s">
        <v>3050</v>
      </c>
      <c r="O1518" s="34"/>
      <c r="P1518" s="34">
        <v>1</v>
      </c>
      <c r="Q1518" s="36" t="s">
        <v>2188</v>
      </c>
      <c r="R1518" s="36" t="s">
        <v>4222</v>
      </c>
      <c r="S1518" s="36" t="s">
        <v>2967</v>
      </c>
      <c r="T1518" s="34"/>
      <c r="U1518" s="34"/>
      <c r="V1518" s="34"/>
      <c r="W1518" s="34"/>
      <c r="X1518" s="34"/>
      <c r="Y1518" s="34"/>
      <c r="Z1518" s="34"/>
      <c r="AA1518" s="34"/>
      <c r="AB1518" s="34"/>
      <c r="AC1518" s="34"/>
      <c r="AD1518" s="34"/>
      <c r="AE1518" s="34"/>
      <c r="AF1518" s="34"/>
      <c r="AG1518" s="34"/>
      <c r="AH1518" s="34"/>
      <c r="AI1518" s="34"/>
      <c r="AJ1518" s="34"/>
      <c r="AK1518" s="34"/>
      <c r="AL1518" s="34"/>
      <c r="AM1518" s="34"/>
      <c r="AN1518" s="34"/>
      <c r="AO1518" s="34"/>
      <c r="AP1518" s="34"/>
      <c r="AQ1518" s="34"/>
      <c r="AR1518" s="34"/>
      <c r="AS1518" s="34"/>
      <c r="AT1518" s="34"/>
      <c r="AU1518" s="34"/>
      <c r="AV1518" s="34"/>
      <c r="AW1518" s="34"/>
    </row>
    <row r="1519" spans="2:49" hidden="1">
      <c r="B1519" s="28">
        <f t="shared" si="23"/>
        <v>1516</v>
      </c>
      <c r="C1519" s="55">
        <v>45608</v>
      </c>
      <c r="D1519" s="30" t="s">
        <v>1464</v>
      </c>
      <c r="E1519" s="30" t="s">
        <v>761</v>
      </c>
      <c r="F1519" s="30" t="s">
        <v>765</v>
      </c>
      <c r="G1519" s="31" t="s">
        <v>1465</v>
      </c>
      <c r="H1519" s="31" t="s">
        <v>1455</v>
      </c>
      <c r="I1519" s="31" t="s">
        <v>1492</v>
      </c>
      <c r="J1519" s="31" t="s">
        <v>1472</v>
      </c>
      <c r="K1519" s="31" t="s">
        <v>4223</v>
      </c>
      <c r="L1519" s="31" t="s">
        <v>3048</v>
      </c>
      <c r="M1519" s="31" t="s">
        <v>3049</v>
      </c>
      <c r="N1519" s="34" t="s">
        <v>3362</v>
      </c>
      <c r="O1519" s="34" t="s">
        <v>4224</v>
      </c>
      <c r="P1519" s="34"/>
      <c r="Q1519" s="36" t="s">
        <v>3187</v>
      </c>
      <c r="R1519" s="36"/>
      <c r="S1519" s="36"/>
      <c r="T1519" s="34"/>
      <c r="U1519" s="34"/>
      <c r="V1519" s="34"/>
      <c r="W1519" s="34"/>
      <c r="X1519" s="34"/>
      <c r="Y1519" s="34"/>
      <c r="Z1519" s="34"/>
      <c r="AA1519" s="34"/>
      <c r="AB1519" s="34"/>
      <c r="AC1519" s="34"/>
      <c r="AD1519" s="34"/>
      <c r="AE1519" s="34"/>
      <c r="AF1519" s="34"/>
      <c r="AG1519" s="34"/>
      <c r="AH1519" s="34"/>
      <c r="AI1519" s="34"/>
      <c r="AJ1519" s="34"/>
      <c r="AK1519" s="34"/>
      <c r="AL1519" s="34"/>
      <c r="AM1519" s="34"/>
      <c r="AN1519" s="34"/>
      <c r="AO1519" s="34"/>
      <c r="AP1519" s="34"/>
      <c r="AQ1519" s="34"/>
      <c r="AR1519" s="34"/>
      <c r="AS1519" s="34"/>
      <c r="AT1519" s="34"/>
      <c r="AU1519" s="34"/>
      <c r="AV1519" s="34"/>
      <c r="AW1519" s="34"/>
    </row>
    <row r="1520" spans="2:49" hidden="1">
      <c r="B1520" s="28">
        <f t="shared" si="23"/>
        <v>1517</v>
      </c>
      <c r="C1520" s="55">
        <v>45608</v>
      </c>
      <c r="D1520" s="30" t="s">
        <v>1464</v>
      </c>
      <c r="E1520" s="30" t="s">
        <v>761</v>
      </c>
      <c r="F1520" s="30" t="s">
        <v>765</v>
      </c>
      <c r="G1520" s="31" t="s">
        <v>1465</v>
      </c>
      <c r="H1520" s="31" t="s">
        <v>1455</v>
      </c>
      <c r="I1520" s="31" t="s">
        <v>1492</v>
      </c>
      <c r="J1520" s="31" t="s">
        <v>1457</v>
      </c>
      <c r="K1520" s="31" t="s">
        <v>4225</v>
      </c>
      <c r="L1520" s="31" t="s">
        <v>3048</v>
      </c>
      <c r="M1520" s="31" t="s">
        <v>3049</v>
      </c>
      <c r="N1520" s="34" t="s">
        <v>3362</v>
      </c>
      <c r="O1520" s="34" t="s">
        <v>4224</v>
      </c>
      <c r="P1520" s="34"/>
      <c r="Q1520" s="36" t="s">
        <v>3187</v>
      </c>
      <c r="R1520" s="36"/>
      <c r="S1520" s="36"/>
      <c r="T1520" s="34"/>
      <c r="U1520" s="34"/>
      <c r="V1520" s="34"/>
      <c r="W1520" s="34"/>
      <c r="X1520" s="34"/>
      <c r="Y1520" s="34"/>
      <c r="Z1520" s="34"/>
      <c r="AA1520" s="34"/>
      <c r="AB1520" s="34"/>
      <c r="AC1520" s="34"/>
      <c r="AD1520" s="34"/>
      <c r="AE1520" s="34"/>
      <c r="AF1520" s="34"/>
      <c r="AG1520" s="34"/>
      <c r="AH1520" s="34"/>
      <c r="AI1520" s="34"/>
      <c r="AJ1520" s="34"/>
      <c r="AK1520" s="34"/>
      <c r="AL1520" s="34"/>
      <c r="AM1520" s="34"/>
      <c r="AN1520" s="34"/>
      <c r="AO1520" s="34"/>
      <c r="AP1520" s="34"/>
      <c r="AQ1520" s="34"/>
      <c r="AR1520" s="34"/>
      <c r="AS1520" s="34"/>
      <c r="AT1520" s="34"/>
      <c r="AU1520" s="34"/>
      <c r="AV1520" s="34"/>
      <c r="AW1520" s="34"/>
    </row>
    <row r="1521" spans="2:49" hidden="1">
      <c r="B1521" s="28">
        <f t="shared" si="23"/>
        <v>1518</v>
      </c>
      <c r="C1521" s="55">
        <v>45608</v>
      </c>
      <c r="D1521" s="30" t="s">
        <v>1464</v>
      </c>
      <c r="E1521" s="30" t="s">
        <v>761</v>
      </c>
      <c r="F1521" s="30" t="s">
        <v>765</v>
      </c>
      <c r="G1521" s="31" t="s">
        <v>375</v>
      </c>
      <c r="H1521" s="31" t="s">
        <v>1538</v>
      </c>
      <c r="I1521" s="31" t="s">
        <v>1527</v>
      </c>
      <c r="J1521" s="31" t="s">
        <v>1528</v>
      </c>
      <c r="K1521" s="31" t="s">
        <v>4226</v>
      </c>
      <c r="L1521" s="31" t="s">
        <v>3048</v>
      </c>
      <c r="M1521" s="31" t="s">
        <v>3084</v>
      </c>
      <c r="N1521" s="34" t="s">
        <v>3708</v>
      </c>
      <c r="O1521" s="34"/>
      <c r="P1521" s="34">
        <v>1</v>
      </c>
      <c r="Q1521" s="36" t="s">
        <v>2281</v>
      </c>
      <c r="R1521" s="36"/>
      <c r="S1521" s="36"/>
      <c r="T1521" s="34"/>
      <c r="U1521" s="34"/>
      <c r="V1521" s="34"/>
      <c r="W1521" s="34"/>
      <c r="X1521" s="34"/>
      <c r="Y1521" s="34"/>
      <c r="Z1521" s="34"/>
      <c r="AA1521" s="34"/>
      <c r="AB1521" s="34"/>
      <c r="AC1521" s="34"/>
      <c r="AD1521" s="34"/>
      <c r="AE1521" s="34"/>
      <c r="AF1521" s="34"/>
      <c r="AG1521" s="34"/>
      <c r="AH1521" s="34"/>
      <c r="AI1521" s="34"/>
      <c r="AJ1521" s="34"/>
      <c r="AK1521" s="34"/>
      <c r="AL1521" s="34"/>
      <c r="AM1521" s="34"/>
      <c r="AN1521" s="34"/>
      <c r="AO1521" s="34"/>
      <c r="AP1521" s="34"/>
      <c r="AQ1521" s="34"/>
      <c r="AR1521" s="34"/>
      <c r="AS1521" s="34"/>
      <c r="AT1521" s="34"/>
      <c r="AU1521" s="34"/>
      <c r="AV1521" s="34"/>
      <c r="AW1521" s="34"/>
    </row>
    <row r="1522" spans="2:49" hidden="1">
      <c r="B1522" s="28">
        <f t="shared" si="23"/>
        <v>1519</v>
      </c>
      <c r="C1522" s="55">
        <v>45608</v>
      </c>
      <c r="D1522" s="30" t="s">
        <v>1464</v>
      </c>
      <c r="E1522" s="30" t="s">
        <v>761</v>
      </c>
      <c r="F1522" s="30" t="s">
        <v>765</v>
      </c>
      <c r="G1522" s="31" t="s">
        <v>375</v>
      </c>
      <c r="H1522" s="31" t="s">
        <v>1565</v>
      </c>
      <c r="I1522" s="31" t="s">
        <v>1566</v>
      </c>
      <c r="J1522" s="31" t="s">
        <v>1567</v>
      </c>
      <c r="K1522" s="31" t="s">
        <v>4227</v>
      </c>
      <c r="L1522" s="31" t="s">
        <v>3048</v>
      </c>
      <c r="M1522" s="31" t="s">
        <v>3049</v>
      </c>
      <c r="N1522" s="34" t="s">
        <v>3087</v>
      </c>
      <c r="O1522" s="34" t="s">
        <v>2494</v>
      </c>
      <c r="P1522" s="34">
        <v>1</v>
      </c>
      <c r="Q1522" s="36" t="s">
        <v>2397</v>
      </c>
      <c r="R1522" s="36"/>
      <c r="S1522" s="36"/>
      <c r="T1522" s="34"/>
      <c r="U1522" s="34"/>
      <c r="V1522" s="34"/>
      <c r="W1522" s="34"/>
      <c r="X1522" s="34"/>
      <c r="Y1522" s="34"/>
      <c r="Z1522" s="34"/>
      <c r="AA1522" s="34"/>
      <c r="AB1522" s="34"/>
      <c r="AC1522" s="34"/>
      <c r="AD1522" s="34"/>
      <c r="AE1522" s="34"/>
      <c r="AF1522" s="34">
        <v>1</v>
      </c>
      <c r="AG1522" s="34"/>
      <c r="AH1522" s="34"/>
      <c r="AI1522" s="34"/>
      <c r="AJ1522" s="34"/>
      <c r="AK1522" s="34"/>
      <c r="AL1522" s="34"/>
      <c r="AM1522" s="34"/>
      <c r="AN1522" s="34"/>
      <c r="AO1522" s="34"/>
      <c r="AP1522" s="34"/>
      <c r="AQ1522" s="34"/>
      <c r="AR1522" s="34"/>
      <c r="AS1522" s="34"/>
      <c r="AT1522" s="34"/>
      <c r="AU1522" s="34"/>
      <c r="AV1522" s="34"/>
      <c r="AW1522" s="34"/>
    </row>
    <row r="1523" spans="2:49" hidden="1">
      <c r="B1523" s="28">
        <f t="shared" si="23"/>
        <v>1520</v>
      </c>
      <c r="C1523" s="55">
        <v>45608</v>
      </c>
      <c r="D1523" s="30" t="s">
        <v>1464</v>
      </c>
      <c r="E1523" s="30" t="s">
        <v>761</v>
      </c>
      <c r="F1523" s="30" t="s">
        <v>765</v>
      </c>
      <c r="G1523" s="31" t="s">
        <v>1465</v>
      </c>
      <c r="H1523" s="31" t="s">
        <v>1565</v>
      </c>
      <c r="I1523" s="31" t="s">
        <v>1632</v>
      </c>
      <c r="J1523" s="31" t="s">
        <v>341</v>
      </c>
      <c r="K1523" s="31" t="s">
        <v>4228</v>
      </c>
      <c r="L1523" s="31" t="s">
        <v>1265</v>
      </c>
      <c r="M1523" s="31" t="s">
        <v>3070</v>
      </c>
      <c r="N1523" s="34" t="s">
        <v>3044</v>
      </c>
      <c r="O1523" s="34" t="s">
        <v>4074</v>
      </c>
      <c r="P1523" s="34"/>
      <c r="Q1523" s="36" t="s">
        <v>2397</v>
      </c>
      <c r="R1523" s="36"/>
      <c r="S1523" s="36"/>
      <c r="T1523" s="34"/>
      <c r="U1523" s="34"/>
      <c r="V1523" s="34"/>
      <c r="W1523" s="34"/>
      <c r="X1523" s="34"/>
      <c r="Y1523" s="34"/>
      <c r="Z1523" s="34"/>
      <c r="AA1523" s="34"/>
      <c r="AB1523" s="34"/>
      <c r="AC1523" s="34"/>
      <c r="AD1523" s="34"/>
      <c r="AE1523" s="34"/>
      <c r="AF1523" s="34"/>
      <c r="AG1523" s="34">
        <v>1</v>
      </c>
      <c r="AH1523" s="34"/>
      <c r="AI1523" s="34"/>
      <c r="AJ1523" s="34"/>
      <c r="AK1523" s="34"/>
      <c r="AL1523" s="34"/>
      <c r="AM1523" s="34"/>
      <c r="AN1523" s="34"/>
      <c r="AO1523" s="34"/>
      <c r="AP1523" s="34"/>
      <c r="AQ1523" s="34"/>
      <c r="AR1523" s="34"/>
      <c r="AS1523" s="34"/>
      <c r="AT1523" s="34"/>
      <c r="AU1523" s="34"/>
      <c r="AV1523" s="34"/>
      <c r="AW1523" s="34"/>
    </row>
    <row r="1524" spans="2:49" hidden="1">
      <c r="B1524" s="28">
        <f t="shared" si="23"/>
        <v>1521</v>
      </c>
      <c r="C1524" s="55">
        <v>45608</v>
      </c>
      <c r="D1524" s="30" t="s">
        <v>1464</v>
      </c>
      <c r="E1524" s="30" t="s">
        <v>761</v>
      </c>
      <c r="F1524" s="30" t="s">
        <v>765</v>
      </c>
      <c r="G1524" s="31" t="s">
        <v>1465</v>
      </c>
      <c r="H1524" s="31" t="s">
        <v>1513</v>
      </c>
      <c r="I1524" s="31" t="s">
        <v>440</v>
      </c>
      <c r="J1524" s="31" t="s">
        <v>1600</v>
      </c>
      <c r="K1524" s="31" t="s">
        <v>2638</v>
      </c>
      <c r="L1524" s="31" t="s">
        <v>1265</v>
      </c>
      <c r="M1524" s="31" t="s">
        <v>2377</v>
      </c>
      <c r="N1524" s="34" t="s">
        <v>505</v>
      </c>
      <c r="O1524" s="34" t="s">
        <v>2472</v>
      </c>
      <c r="P1524" s="34"/>
      <c r="Q1524" s="36" t="s">
        <v>2195</v>
      </c>
      <c r="R1524" s="36" t="s">
        <v>4229</v>
      </c>
      <c r="S1524" s="36" t="s">
        <v>4230</v>
      </c>
      <c r="T1524" s="34"/>
      <c r="U1524" s="34"/>
      <c r="V1524" s="34"/>
      <c r="W1524" s="34"/>
      <c r="X1524" s="34"/>
      <c r="Y1524" s="34"/>
      <c r="Z1524" s="34"/>
      <c r="AA1524" s="34"/>
      <c r="AB1524" s="34"/>
      <c r="AC1524" s="34"/>
      <c r="AD1524" s="34"/>
      <c r="AE1524" s="34"/>
      <c r="AF1524" s="34"/>
      <c r="AG1524" s="34"/>
      <c r="AH1524" s="34"/>
      <c r="AI1524" s="34"/>
      <c r="AJ1524" s="34"/>
      <c r="AK1524" s="34"/>
      <c r="AL1524" s="34"/>
      <c r="AM1524" s="34"/>
      <c r="AN1524" s="34"/>
      <c r="AO1524" s="34"/>
      <c r="AP1524" s="34"/>
      <c r="AQ1524" s="34"/>
      <c r="AR1524" s="34"/>
      <c r="AS1524" s="34"/>
      <c r="AT1524" s="34"/>
      <c r="AU1524" s="34"/>
      <c r="AV1524" s="34"/>
      <c r="AW1524" s="34"/>
    </row>
    <row r="1525" spans="2:49" hidden="1">
      <c r="B1525" s="28">
        <f t="shared" si="23"/>
        <v>1522</v>
      </c>
      <c r="C1525" s="55">
        <v>45608</v>
      </c>
      <c r="D1525" s="30" t="s">
        <v>1464</v>
      </c>
      <c r="E1525" s="30" t="s">
        <v>761</v>
      </c>
      <c r="F1525" s="30" t="s">
        <v>765</v>
      </c>
      <c r="G1525" s="31" t="s">
        <v>1465</v>
      </c>
      <c r="H1525" s="31" t="s">
        <v>1513</v>
      </c>
      <c r="I1525" s="31" t="s">
        <v>440</v>
      </c>
      <c r="J1525" s="31" t="s">
        <v>1600</v>
      </c>
      <c r="K1525" s="31"/>
      <c r="L1525" s="31" t="s">
        <v>3130</v>
      </c>
      <c r="M1525" s="31" t="s">
        <v>2193</v>
      </c>
      <c r="N1525" s="34" t="s">
        <v>2194</v>
      </c>
      <c r="O1525" s="34" t="s">
        <v>2486</v>
      </c>
      <c r="P1525" s="34"/>
      <c r="Q1525" s="36" t="s">
        <v>2195</v>
      </c>
      <c r="R1525" s="36"/>
      <c r="S1525" s="36"/>
      <c r="T1525" s="34"/>
      <c r="U1525" s="34"/>
      <c r="V1525" s="34"/>
      <c r="W1525" s="34"/>
      <c r="X1525" s="34"/>
      <c r="Y1525" s="34"/>
      <c r="Z1525" s="34"/>
      <c r="AA1525" s="34"/>
      <c r="AB1525" s="34"/>
      <c r="AC1525" s="34"/>
      <c r="AD1525" s="34"/>
      <c r="AE1525" s="34"/>
      <c r="AF1525" s="34"/>
      <c r="AG1525" s="34"/>
      <c r="AH1525" s="34"/>
      <c r="AI1525" s="34"/>
      <c r="AJ1525" s="34"/>
      <c r="AK1525" s="34"/>
      <c r="AL1525" s="34"/>
      <c r="AM1525" s="34"/>
      <c r="AN1525" s="34"/>
      <c r="AO1525" s="34"/>
      <c r="AP1525" s="34"/>
      <c r="AQ1525" s="34"/>
      <c r="AR1525" s="34"/>
      <c r="AS1525" s="34"/>
      <c r="AT1525" s="34"/>
      <c r="AU1525" s="34"/>
      <c r="AV1525" s="34"/>
      <c r="AW1525" s="34"/>
    </row>
    <row r="1526" spans="2:49" hidden="1">
      <c r="B1526" s="28">
        <f t="shared" si="23"/>
        <v>1523</v>
      </c>
      <c r="C1526" s="55">
        <v>45609</v>
      </c>
      <c r="D1526" s="30" t="s">
        <v>1464</v>
      </c>
      <c r="E1526" s="30" t="s">
        <v>761</v>
      </c>
      <c r="F1526" s="30" t="s">
        <v>765</v>
      </c>
      <c r="G1526" s="31" t="s">
        <v>375</v>
      </c>
      <c r="H1526" s="31" t="s">
        <v>1546</v>
      </c>
      <c r="I1526" s="31" t="s">
        <v>1477</v>
      </c>
      <c r="J1526" s="31" t="s">
        <v>656</v>
      </c>
      <c r="K1526" s="31" t="s">
        <v>2529</v>
      </c>
      <c r="L1526" s="31" t="s">
        <v>3036</v>
      </c>
      <c r="M1526" s="31" t="s">
        <v>649</v>
      </c>
      <c r="N1526" s="34" t="s">
        <v>162</v>
      </c>
      <c r="O1526" s="34" t="s">
        <v>4231</v>
      </c>
      <c r="P1526" s="34">
        <v>1</v>
      </c>
      <c r="Q1526" s="36"/>
      <c r="R1526" s="36" t="s">
        <v>4232</v>
      </c>
      <c r="S1526" s="36" t="s">
        <v>4152</v>
      </c>
      <c r="T1526" s="34"/>
      <c r="U1526" s="34"/>
      <c r="V1526" s="34"/>
      <c r="W1526" s="34"/>
      <c r="X1526" s="34"/>
      <c r="Y1526" s="34"/>
      <c r="Z1526" s="34"/>
      <c r="AA1526" s="34"/>
      <c r="AB1526" s="34"/>
      <c r="AC1526" s="34"/>
      <c r="AD1526" s="34"/>
      <c r="AE1526" s="34"/>
      <c r="AF1526" s="34"/>
      <c r="AG1526" s="34"/>
      <c r="AH1526" s="34"/>
      <c r="AI1526" s="34"/>
      <c r="AJ1526" s="34"/>
      <c r="AK1526" s="34"/>
      <c r="AL1526" s="34"/>
      <c r="AM1526" s="34"/>
      <c r="AN1526" s="34"/>
      <c r="AO1526" s="34"/>
      <c r="AP1526" s="34"/>
      <c r="AQ1526" s="34"/>
      <c r="AR1526" s="34"/>
      <c r="AS1526" s="34"/>
      <c r="AT1526" s="34"/>
      <c r="AU1526" s="34"/>
      <c r="AV1526" s="34"/>
      <c r="AW1526" s="34"/>
    </row>
    <row r="1527" spans="2:49" hidden="1">
      <c r="B1527" s="28">
        <f t="shared" si="23"/>
        <v>1524</v>
      </c>
      <c r="C1527" s="55">
        <v>45609</v>
      </c>
      <c r="D1527" s="30" t="s">
        <v>1464</v>
      </c>
      <c r="E1527" s="30" t="s">
        <v>761</v>
      </c>
      <c r="F1527" s="30" t="s">
        <v>765</v>
      </c>
      <c r="G1527" s="31" t="s">
        <v>375</v>
      </c>
      <c r="H1527" s="31" t="s">
        <v>1610</v>
      </c>
      <c r="I1527" s="31" t="s">
        <v>1550</v>
      </c>
      <c r="J1527" s="31" t="s">
        <v>1551</v>
      </c>
      <c r="K1527" s="31" t="s">
        <v>4233</v>
      </c>
      <c r="L1527" s="31" t="s">
        <v>3036</v>
      </c>
      <c r="M1527" s="31" t="s">
        <v>636</v>
      </c>
      <c r="N1527" s="34" t="s">
        <v>162</v>
      </c>
      <c r="O1527" s="34"/>
      <c r="P1527" s="34">
        <v>1</v>
      </c>
      <c r="Q1527" s="36" t="s">
        <v>2188</v>
      </c>
      <c r="R1527" s="36" t="s">
        <v>4234</v>
      </c>
      <c r="S1527" s="36" t="s">
        <v>4024</v>
      </c>
      <c r="T1527" s="34"/>
      <c r="U1527" s="34"/>
      <c r="V1527" s="34"/>
      <c r="W1527" s="34"/>
      <c r="X1527" s="34"/>
      <c r="Y1527" s="34"/>
      <c r="Z1527" s="34"/>
      <c r="AA1527" s="34"/>
      <c r="AB1527" s="34"/>
      <c r="AC1527" s="34"/>
      <c r="AD1527" s="34"/>
      <c r="AE1527" s="34"/>
      <c r="AF1527" s="34"/>
      <c r="AG1527" s="34"/>
      <c r="AH1527" s="34"/>
      <c r="AI1527" s="34"/>
      <c r="AJ1527" s="34"/>
      <c r="AK1527" s="34"/>
      <c r="AL1527" s="34"/>
      <c r="AM1527" s="34"/>
      <c r="AN1527" s="34"/>
      <c r="AO1527" s="34"/>
      <c r="AP1527" s="34"/>
      <c r="AQ1527" s="34"/>
      <c r="AR1527" s="34"/>
      <c r="AS1527" s="34"/>
      <c r="AT1527" s="34"/>
      <c r="AU1527" s="34"/>
      <c r="AV1527" s="34"/>
      <c r="AW1527" s="34"/>
    </row>
    <row r="1528" spans="2:49" hidden="1">
      <c r="B1528" s="28">
        <f t="shared" si="23"/>
        <v>1525</v>
      </c>
      <c r="C1528" s="55">
        <v>45609</v>
      </c>
      <c r="D1528" s="30" t="s">
        <v>1464</v>
      </c>
      <c r="E1528" s="30" t="s">
        <v>761</v>
      </c>
      <c r="F1528" s="30" t="s">
        <v>765</v>
      </c>
      <c r="G1528" s="31" t="s">
        <v>375</v>
      </c>
      <c r="H1528" s="31" t="s">
        <v>1610</v>
      </c>
      <c r="I1528" s="31" t="s">
        <v>1550</v>
      </c>
      <c r="J1528" s="31" t="s">
        <v>1551</v>
      </c>
      <c r="K1528" s="31" t="s">
        <v>1560</v>
      </c>
      <c r="L1528" s="31" t="s">
        <v>3048</v>
      </c>
      <c r="M1528" s="31" t="s">
        <v>3084</v>
      </c>
      <c r="N1528" s="34" t="s">
        <v>3085</v>
      </c>
      <c r="O1528" s="34"/>
      <c r="P1528" s="34">
        <v>1</v>
      </c>
      <c r="Q1528" s="36" t="s">
        <v>2188</v>
      </c>
      <c r="R1528" s="36"/>
      <c r="S1528" s="36"/>
      <c r="T1528" s="34"/>
      <c r="U1528" s="34"/>
      <c r="V1528" s="34"/>
      <c r="W1528" s="34"/>
      <c r="X1528" s="34"/>
      <c r="Y1528" s="34"/>
      <c r="Z1528" s="34"/>
      <c r="AA1528" s="34"/>
      <c r="AB1528" s="34"/>
      <c r="AC1528" s="34"/>
      <c r="AD1528" s="34"/>
      <c r="AE1528" s="34"/>
      <c r="AF1528" s="34">
        <v>1</v>
      </c>
      <c r="AG1528" s="34"/>
      <c r="AH1528" s="34"/>
      <c r="AI1528" s="34"/>
      <c r="AJ1528" s="34"/>
      <c r="AK1528" s="34"/>
      <c r="AL1528" s="34"/>
      <c r="AM1528" s="34"/>
      <c r="AN1528" s="34"/>
      <c r="AO1528" s="34"/>
      <c r="AP1528" s="34"/>
      <c r="AQ1528" s="34"/>
      <c r="AR1528" s="34"/>
      <c r="AS1528" s="34"/>
      <c r="AT1528" s="34"/>
      <c r="AU1528" s="34"/>
      <c r="AV1528" s="34"/>
      <c r="AW1528" s="34"/>
    </row>
    <row r="1529" spans="2:49" hidden="1">
      <c r="B1529" s="28">
        <f t="shared" si="23"/>
        <v>1526</v>
      </c>
      <c r="C1529" s="55">
        <v>45609</v>
      </c>
      <c r="D1529" s="30" t="s">
        <v>1464</v>
      </c>
      <c r="E1529" s="30" t="s">
        <v>761</v>
      </c>
      <c r="F1529" s="30" t="s">
        <v>765</v>
      </c>
      <c r="G1529" s="31" t="s">
        <v>375</v>
      </c>
      <c r="H1529" s="31" t="s">
        <v>1538</v>
      </c>
      <c r="I1529" s="31" t="s">
        <v>1521</v>
      </c>
      <c r="J1529" s="31" t="s">
        <v>1539</v>
      </c>
      <c r="K1529" s="31" t="s">
        <v>2510</v>
      </c>
      <c r="L1529" s="31" t="s">
        <v>3036</v>
      </c>
      <c r="M1529" s="31" t="s">
        <v>3356</v>
      </c>
      <c r="N1529" s="34" t="s">
        <v>162</v>
      </c>
      <c r="O1529" s="34"/>
      <c r="P1529" s="34">
        <v>1</v>
      </c>
      <c r="Q1529" s="36" t="s">
        <v>2281</v>
      </c>
      <c r="R1529" s="36" t="s">
        <v>4235</v>
      </c>
      <c r="S1529" s="36" t="s">
        <v>2942</v>
      </c>
      <c r="T1529" s="34"/>
      <c r="U1529" s="34"/>
      <c r="V1529" s="34"/>
      <c r="W1529" s="34"/>
      <c r="X1529" s="34"/>
      <c r="Y1529" s="34"/>
      <c r="Z1529" s="34"/>
      <c r="AA1529" s="34"/>
      <c r="AB1529" s="34"/>
      <c r="AC1529" s="34"/>
      <c r="AD1529" s="34"/>
      <c r="AE1529" s="34"/>
      <c r="AF1529" s="34"/>
      <c r="AG1529" s="34"/>
      <c r="AH1529" s="34"/>
      <c r="AI1529" s="34"/>
      <c r="AJ1529" s="34"/>
      <c r="AK1529" s="34"/>
      <c r="AL1529" s="34"/>
      <c r="AM1529" s="34"/>
      <c r="AN1529" s="34"/>
      <c r="AO1529" s="34"/>
      <c r="AP1529" s="34"/>
      <c r="AQ1529" s="34"/>
      <c r="AR1529" s="34"/>
      <c r="AS1529" s="34"/>
      <c r="AT1529" s="34"/>
      <c r="AU1529" s="34"/>
      <c r="AV1529" s="34"/>
      <c r="AW1529" s="34"/>
    </row>
    <row r="1530" spans="2:49" hidden="1">
      <c r="B1530" s="28">
        <f t="shared" si="23"/>
        <v>1527</v>
      </c>
      <c r="C1530" s="55">
        <v>45609</v>
      </c>
      <c r="D1530" s="30" t="s">
        <v>1464</v>
      </c>
      <c r="E1530" s="30" t="s">
        <v>761</v>
      </c>
      <c r="F1530" s="30" t="s">
        <v>765</v>
      </c>
      <c r="G1530" s="31" t="s">
        <v>375</v>
      </c>
      <c r="H1530" s="31" t="s">
        <v>1565</v>
      </c>
      <c r="I1530" s="31" t="s">
        <v>1929</v>
      </c>
      <c r="J1530" s="31" t="s">
        <v>1633</v>
      </c>
      <c r="K1530" s="31" t="s">
        <v>4236</v>
      </c>
      <c r="L1530" s="31" t="s">
        <v>3057</v>
      </c>
      <c r="M1530" s="31" t="s">
        <v>2279</v>
      </c>
      <c r="N1530" s="34" t="s">
        <v>2280</v>
      </c>
      <c r="O1530" s="34" t="s">
        <v>2463</v>
      </c>
      <c r="P1530" s="34">
        <v>1</v>
      </c>
      <c r="Q1530" s="36" t="s">
        <v>2397</v>
      </c>
      <c r="R1530" s="36" t="s">
        <v>4237</v>
      </c>
      <c r="S1530" s="36" t="s">
        <v>4238</v>
      </c>
      <c r="T1530" s="34"/>
      <c r="U1530" s="34"/>
      <c r="V1530" s="34"/>
      <c r="W1530" s="34"/>
      <c r="X1530" s="34"/>
      <c r="Y1530" s="34"/>
      <c r="Z1530" s="34"/>
      <c r="AA1530" s="34"/>
      <c r="AB1530" s="34"/>
      <c r="AC1530" s="34"/>
      <c r="AD1530" s="34"/>
      <c r="AE1530" s="34"/>
      <c r="AF1530" s="34"/>
      <c r="AG1530" s="34"/>
      <c r="AH1530" s="34"/>
      <c r="AI1530" s="34"/>
      <c r="AJ1530" s="34"/>
      <c r="AK1530" s="34"/>
      <c r="AL1530" s="34"/>
      <c r="AM1530" s="34"/>
      <c r="AN1530" s="34"/>
      <c r="AO1530" s="34"/>
      <c r="AP1530" s="34"/>
      <c r="AQ1530" s="34"/>
      <c r="AR1530" s="34"/>
      <c r="AS1530" s="34"/>
      <c r="AT1530" s="34"/>
      <c r="AU1530" s="34"/>
      <c r="AV1530" s="34"/>
      <c r="AW1530" s="34"/>
    </row>
    <row r="1531" spans="2:49" hidden="1">
      <c r="B1531" s="28">
        <f t="shared" si="23"/>
        <v>1528</v>
      </c>
      <c r="C1531" s="55">
        <v>45609</v>
      </c>
      <c r="D1531" s="30" t="s">
        <v>1464</v>
      </c>
      <c r="E1531" s="30" t="s">
        <v>761</v>
      </c>
      <c r="F1531" s="30" t="s">
        <v>765</v>
      </c>
      <c r="G1531" s="31" t="s">
        <v>375</v>
      </c>
      <c r="H1531" s="31" t="s">
        <v>1565</v>
      </c>
      <c r="I1531" s="31" t="s">
        <v>1707</v>
      </c>
      <c r="J1531" s="31" t="s">
        <v>1572</v>
      </c>
      <c r="K1531" s="31" t="s">
        <v>4239</v>
      </c>
      <c r="L1531" s="31" t="s">
        <v>1113</v>
      </c>
      <c r="M1531" s="31" t="s">
        <v>582</v>
      </c>
      <c r="N1531" s="34" t="s">
        <v>583</v>
      </c>
      <c r="O1531" s="34" t="s">
        <v>3383</v>
      </c>
      <c r="P1531" s="34">
        <v>1</v>
      </c>
      <c r="Q1531" s="36" t="s">
        <v>2397</v>
      </c>
      <c r="R1531" s="36"/>
      <c r="S1531" s="36"/>
      <c r="T1531" s="34">
        <v>1</v>
      </c>
      <c r="U1531" s="34"/>
      <c r="V1531" s="34"/>
      <c r="W1531" s="34"/>
      <c r="X1531" s="34"/>
      <c r="Y1531" s="34"/>
      <c r="Z1531" s="34"/>
      <c r="AA1531" s="34"/>
      <c r="AB1531" s="34"/>
      <c r="AC1531" s="34"/>
      <c r="AD1531" s="34"/>
      <c r="AE1531" s="34"/>
      <c r="AF1531" s="34"/>
      <c r="AG1531" s="34"/>
      <c r="AH1531" s="34"/>
      <c r="AI1531" s="34"/>
      <c r="AJ1531" s="34"/>
      <c r="AK1531" s="34"/>
      <c r="AL1531" s="34"/>
      <c r="AM1531" s="34"/>
      <c r="AN1531" s="34"/>
      <c r="AO1531" s="34"/>
      <c r="AP1531" s="34"/>
      <c r="AQ1531" s="34"/>
      <c r="AR1531" s="34"/>
      <c r="AS1531" s="34"/>
      <c r="AT1531" s="34"/>
      <c r="AU1531" s="34"/>
      <c r="AV1531" s="34"/>
      <c r="AW1531" s="34"/>
    </row>
    <row r="1532" spans="2:49" hidden="1">
      <c r="B1532" s="28">
        <f t="shared" si="23"/>
        <v>1529</v>
      </c>
      <c r="C1532" s="55">
        <v>45609</v>
      </c>
      <c r="D1532" s="30" t="s">
        <v>1464</v>
      </c>
      <c r="E1532" s="30" t="s">
        <v>761</v>
      </c>
      <c r="F1532" s="30" t="s">
        <v>765</v>
      </c>
      <c r="G1532" s="31" t="s">
        <v>375</v>
      </c>
      <c r="H1532" s="31" t="s">
        <v>1513</v>
      </c>
      <c r="I1532" s="31" t="s">
        <v>440</v>
      </c>
      <c r="J1532" s="31" t="s">
        <v>441</v>
      </c>
      <c r="K1532" s="31" t="s">
        <v>2021</v>
      </c>
      <c r="L1532" s="31" t="s">
        <v>3202</v>
      </c>
      <c r="M1532" s="31" t="s">
        <v>48</v>
      </c>
      <c r="N1532" s="34" t="s">
        <v>3089</v>
      </c>
      <c r="O1532" s="34" t="s">
        <v>2494</v>
      </c>
      <c r="P1532" s="34">
        <v>1</v>
      </c>
      <c r="Q1532" s="36" t="s">
        <v>2195</v>
      </c>
      <c r="R1532" s="36"/>
      <c r="S1532" s="36"/>
      <c r="T1532" s="34"/>
      <c r="U1532" s="34"/>
      <c r="V1532" s="34"/>
      <c r="W1532" s="34">
        <v>1</v>
      </c>
      <c r="X1532" s="34"/>
      <c r="Y1532" s="34"/>
      <c r="Z1532" s="34"/>
      <c r="AA1532" s="34"/>
      <c r="AB1532" s="34"/>
      <c r="AC1532" s="34"/>
      <c r="AD1532" s="34"/>
      <c r="AE1532" s="34"/>
      <c r="AF1532" s="34"/>
      <c r="AG1532" s="34"/>
      <c r="AH1532" s="34"/>
      <c r="AI1532" s="34"/>
      <c r="AJ1532" s="34"/>
      <c r="AK1532" s="34"/>
      <c r="AL1532" s="34"/>
      <c r="AM1532" s="34"/>
      <c r="AN1532" s="34"/>
      <c r="AO1532" s="34"/>
      <c r="AP1532" s="34"/>
      <c r="AQ1532" s="34"/>
      <c r="AR1532" s="34"/>
      <c r="AS1532" s="34"/>
      <c r="AT1532" s="34"/>
      <c r="AU1532" s="34"/>
      <c r="AV1532" s="34"/>
      <c r="AW1532" s="34"/>
    </row>
    <row r="1533" spans="2:49" hidden="1">
      <c r="B1533" s="28">
        <f t="shared" si="23"/>
        <v>1530</v>
      </c>
      <c r="C1533" s="55">
        <v>45609</v>
      </c>
      <c r="D1533" s="30" t="s">
        <v>1464</v>
      </c>
      <c r="E1533" s="30" t="s">
        <v>761</v>
      </c>
      <c r="F1533" s="30" t="s">
        <v>765</v>
      </c>
      <c r="G1533" s="31" t="s">
        <v>1465</v>
      </c>
      <c r="H1533" s="31" t="s">
        <v>1513</v>
      </c>
      <c r="I1533" s="31" t="s">
        <v>440</v>
      </c>
      <c r="J1533" s="31" t="s">
        <v>441</v>
      </c>
      <c r="K1533" s="31"/>
      <c r="L1533" s="31" t="s">
        <v>3130</v>
      </c>
      <c r="M1533" s="31" t="s">
        <v>2193</v>
      </c>
      <c r="N1533" s="34" t="s">
        <v>2194</v>
      </c>
      <c r="O1533" s="34" t="s">
        <v>2486</v>
      </c>
      <c r="P1533" s="34"/>
      <c r="Q1533" s="36" t="s">
        <v>2195</v>
      </c>
      <c r="R1533" s="36"/>
      <c r="S1533" s="36"/>
      <c r="T1533" s="34"/>
      <c r="U1533" s="34"/>
      <c r="V1533" s="34"/>
      <c r="W1533" s="34"/>
      <c r="X1533" s="34"/>
      <c r="Y1533" s="34"/>
      <c r="Z1533" s="34"/>
      <c r="AA1533" s="34"/>
      <c r="AB1533" s="34"/>
      <c r="AC1533" s="34"/>
      <c r="AD1533" s="34"/>
      <c r="AE1533" s="34"/>
      <c r="AF1533" s="34"/>
      <c r="AG1533" s="34"/>
      <c r="AH1533" s="34"/>
      <c r="AI1533" s="34"/>
      <c r="AJ1533" s="34"/>
      <c r="AK1533" s="34"/>
      <c r="AL1533" s="34"/>
      <c r="AM1533" s="34"/>
      <c r="AN1533" s="34"/>
      <c r="AO1533" s="34"/>
      <c r="AP1533" s="34"/>
      <c r="AQ1533" s="34"/>
      <c r="AR1533" s="34"/>
      <c r="AS1533" s="34"/>
      <c r="AT1533" s="34"/>
      <c r="AU1533" s="34"/>
      <c r="AV1533" s="34"/>
      <c r="AW1533" s="34"/>
    </row>
    <row r="1534" spans="2:49" hidden="1">
      <c r="B1534" s="28">
        <f t="shared" si="23"/>
        <v>1531</v>
      </c>
      <c r="C1534" s="55">
        <v>45609</v>
      </c>
      <c r="D1534" s="30" t="s">
        <v>1464</v>
      </c>
      <c r="E1534" s="30" t="s">
        <v>761</v>
      </c>
      <c r="F1534" s="30" t="s">
        <v>765</v>
      </c>
      <c r="G1534" s="31" t="s">
        <v>375</v>
      </c>
      <c r="H1534" s="31" t="s">
        <v>1610</v>
      </c>
      <c r="I1534" s="31" t="s">
        <v>1550</v>
      </c>
      <c r="J1534" s="31" t="s">
        <v>1551</v>
      </c>
      <c r="K1534" s="31" t="s">
        <v>1560</v>
      </c>
      <c r="L1534" s="31" t="s">
        <v>3048</v>
      </c>
      <c r="M1534" s="31" t="s">
        <v>3084</v>
      </c>
      <c r="N1534" s="34" t="s">
        <v>3085</v>
      </c>
      <c r="O1534" s="34"/>
      <c r="P1534" s="34"/>
      <c r="Q1534" s="36" t="s">
        <v>2188</v>
      </c>
      <c r="R1534" s="36"/>
      <c r="S1534" s="36"/>
      <c r="T1534" s="34"/>
      <c r="U1534" s="34"/>
      <c r="V1534" s="34"/>
      <c r="W1534" s="34"/>
      <c r="X1534" s="34"/>
      <c r="Y1534" s="34"/>
      <c r="Z1534" s="34"/>
      <c r="AA1534" s="34"/>
      <c r="AB1534" s="34"/>
      <c r="AC1534" s="34"/>
      <c r="AD1534" s="34"/>
      <c r="AE1534" s="34"/>
      <c r="AF1534" s="34"/>
      <c r="AG1534" s="34"/>
      <c r="AH1534" s="34"/>
      <c r="AI1534" s="34"/>
      <c r="AJ1534" s="34"/>
      <c r="AK1534" s="34"/>
      <c r="AL1534" s="34"/>
      <c r="AM1534" s="34"/>
      <c r="AN1534" s="34"/>
      <c r="AO1534" s="34"/>
      <c r="AP1534" s="34"/>
      <c r="AQ1534" s="34"/>
      <c r="AR1534" s="34"/>
      <c r="AS1534" s="34"/>
      <c r="AT1534" s="34"/>
      <c r="AU1534" s="34"/>
      <c r="AV1534" s="34"/>
      <c r="AW1534" s="34"/>
    </row>
    <row r="1535" spans="2:49" hidden="1">
      <c r="B1535" s="28">
        <f t="shared" si="23"/>
        <v>1532</v>
      </c>
      <c r="C1535" s="55">
        <v>45610</v>
      </c>
      <c r="D1535" s="30" t="s">
        <v>1464</v>
      </c>
      <c r="E1535" s="30" t="s">
        <v>761</v>
      </c>
      <c r="F1535" s="30" t="s">
        <v>769</v>
      </c>
      <c r="G1535" s="31" t="s">
        <v>375</v>
      </c>
      <c r="H1535" s="31" t="s">
        <v>1565</v>
      </c>
      <c r="I1535" s="31" t="s">
        <v>1503</v>
      </c>
      <c r="J1535" s="31" t="s">
        <v>640</v>
      </c>
      <c r="K1535" s="31" t="s">
        <v>4240</v>
      </c>
      <c r="L1535" s="31" t="s">
        <v>3202</v>
      </c>
      <c r="M1535" s="31" t="s">
        <v>48</v>
      </c>
      <c r="N1535" s="34" t="s">
        <v>3089</v>
      </c>
      <c r="O1535" s="34" t="s">
        <v>2494</v>
      </c>
      <c r="P1535" s="34">
        <v>1</v>
      </c>
      <c r="Q1535" s="36" t="s">
        <v>2397</v>
      </c>
      <c r="R1535" s="36"/>
      <c r="S1535" s="36"/>
      <c r="T1535" s="34"/>
      <c r="U1535" s="34"/>
      <c r="V1535" s="34"/>
      <c r="W1535" s="34">
        <v>1</v>
      </c>
      <c r="X1535" s="34"/>
      <c r="Y1535" s="34"/>
      <c r="Z1535" s="34"/>
      <c r="AA1535" s="34"/>
      <c r="AB1535" s="34"/>
      <c r="AC1535" s="34"/>
      <c r="AD1535" s="34"/>
      <c r="AE1535" s="34"/>
      <c r="AF1535" s="34"/>
      <c r="AG1535" s="34"/>
      <c r="AH1535" s="34"/>
      <c r="AI1535" s="34"/>
      <c r="AJ1535" s="34"/>
      <c r="AK1535" s="34"/>
      <c r="AL1535" s="34"/>
      <c r="AM1535" s="34"/>
      <c r="AN1535" s="34"/>
      <c r="AO1535" s="34"/>
      <c r="AP1535" s="34"/>
      <c r="AQ1535" s="34"/>
      <c r="AR1535" s="34"/>
      <c r="AS1535" s="34"/>
      <c r="AT1535" s="34"/>
      <c r="AU1535" s="34"/>
      <c r="AV1535" s="34"/>
      <c r="AW1535" s="34"/>
    </row>
    <row r="1536" spans="2:49" hidden="1">
      <c r="B1536" s="28">
        <f t="shared" si="23"/>
        <v>1533</v>
      </c>
      <c r="C1536" s="55">
        <v>45610</v>
      </c>
      <c r="D1536" s="30" t="s">
        <v>1464</v>
      </c>
      <c r="E1536" s="30" t="s">
        <v>761</v>
      </c>
      <c r="F1536" s="30" t="s">
        <v>769</v>
      </c>
      <c r="G1536" s="31" t="s">
        <v>1465</v>
      </c>
      <c r="H1536" s="31" t="s">
        <v>1565</v>
      </c>
      <c r="I1536" s="31" t="s">
        <v>1503</v>
      </c>
      <c r="J1536" s="31" t="s">
        <v>640</v>
      </c>
      <c r="K1536" s="31"/>
      <c r="L1536" s="31" t="s">
        <v>3130</v>
      </c>
      <c r="M1536" s="31" t="s">
        <v>3131</v>
      </c>
      <c r="N1536" s="34" t="s">
        <v>2194</v>
      </c>
      <c r="O1536" s="34" t="s">
        <v>2486</v>
      </c>
      <c r="P1536" s="34"/>
      <c r="Q1536" s="36" t="s">
        <v>2397</v>
      </c>
      <c r="R1536" s="36"/>
      <c r="S1536" s="36"/>
      <c r="T1536" s="34"/>
      <c r="U1536" s="34"/>
      <c r="V1536" s="34"/>
      <c r="W1536" s="34"/>
      <c r="X1536" s="34"/>
      <c r="Y1536" s="34"/>
      <c r="Z1536" s="34"/>
      <c r="AA1536" s="34"/>
      <c r="AB1536" s="34"/>
      <c r="AC1536" s="34"/>
      <c r="AD1536" s="34"/>
      <c r="AE1536" s="34"/>
      <c r="AF1536" s="34"/>
      <c r="AG1536" s="34"/>
      <c r="AH1536" s="34"/>
      <c r="AI1536" s="34"/>
      <c r="AJ1536" s="34"/>
      <c r="AK1536" s="34"/>
      <c r="AL1536" s="34"/>
      <c r="AM1536" s="34"/>
      <c r="AN1536" s="34"/>
      <c r="AO1536" s="34"/>
      <c r="AP1536" s="34"/>
      <c r="AQ1536" s="34"/>
      <c r="AR1536" s="34"/>
      <c r="AS1536" s="34"/>
      <c r="AT1536" s="34"/>
      <c r="AU1536" s="34"/>
      <c r="AV1536" s="34"/>
      <c r="AW1536" s="34"/>
    </row>
    <row r="1537" spans="2:49" hidden="1">
      <c r="B1537" s="28">
        <f t="shared" si="23"/>
        <v>1534</v>
      </c>
      <c r="C1537" s="55">
        <v>45610</v>
      </c>
      <c r="D1537" s="30" t="s">
        <v>1464</v>
      </c>
      <c r="E1537" s="30" t="s">
        <v>761</v>
      </c>
      <c r="F1537" s="30" t="s">
        <v>769</v>
      </c>
      <c r="G1537" s="31" t="s">
        <v>375</v>
      </c>
      <c r="H1537" s="31" t="s">
        <v>1513</v>
      </c>
      <c r="I1537" s="31" t="s">
        <v>440</v>
      </c>
      <c r="J1537" s="31" t="s">
        <v>816</v>
      </c>
      <c r="K1537" s="31" t="s">
        <v>3891</v>
      </c>
      <c r="L1537" s="31" t="s">
        <v>3057</v>
      </c>
      <c r="M1537" s="31" t="s">
        <v>2279</v>
      </c>
      <c r="N1537" s="34" t="s">
        <v>2280</v>
      </c>
      <c r="O1537" s="34" t="s">
        <v>2463</v>
      </c>
      <c r="P1537" s="34">
        <v>1</v>
      </c>
      <c r="Q1537" s="36" t="s">
        <v>2195</v>
      </c>
      <c r="R1537" s="36" t="s">
        <v>4241</v>
      </c>
      <c r="S1537" s="36" t="s">
        <v>4242</v>
      </c>
      <c r="T1537" s="34"/>
      <c r="U1537" s="34"/>
      <c r="V1537" s="34"/>
      <c r="W1537" s="34"/>
      <c r="X1537" s="34"/>
      <c r="Y1537" s="34"/>
      <c r="Z1537" s="34"/>
      <c r="AA1537" s="34"/>
      <c r="AB1537" s="34"/>
      <c r="AC1537" s="34"/>
      <c r="AD1537" s="34"/>
      <c r="AE1537" s="34"/>
      <c r="AF1537" s="34"/>
      <c r="AG1537" s="34"/>
      <c r="AH1537" s="34"/>
      <c r="AI1537" s="34"/>
      <c r="AJ1537" s="34"/>
      <c r="AK1537" s="34"/>
      <c r="AL1537" s="34"/>
      <c r="AM1537" s="34"/>
      <c r="AN1537" s="34"/>
      <c r="AO1537" s="34"/>
      <c r="AP1537" s="34"/>
      <c r="AQ1537" s="34"/>
      <c r="AR1537" s="34"/>
      <c r="AS1537" s="34"/>
      <c r="AT1537" s="34"/>
      <c r="AU1537" s="34"/>
      <c r="AV1537" s="34"/>
      <c r="AW1537" s="34"/>
    </row>
    <row r="1538" spans="2:49" hidden="1">
      <c r="B1538" s="28">
        <f t="shared" si="23"/>
        <v>1535</v>
      </c>
      <c r="C1538" s="55">
        <v>45610</v>
      </c>
      <c r="D1538" s="30" t="s">
        <v>1464</v>
      </c>
      <c r="E1538" s="30" t="s">
        <v>761</v>
      </c>
      <c r="F1538" s="30" t="s">
        <v>769</v>
      </c>
      <c r="G1538" s="31" t="s">
        <v>1465</v>
      </c>
      <c r="H1538" s="31" t="s">
        <v>1513</v>
      </c>
      <c r="I1538" s="31" t="s">
        <v>440</v>
      </c>
      <c r="J1538" s="31" t="s">
        <v>173</v>
      </c>
      <c r="K1538" s="31" t="s">
        <v>3414</v>
      </c>
      <c r="L1538" s="31" t="s">
        <v>1265</v>
      </c>
      <c r="M1538" s="31" t="s">
        <v>3067</v>
      </c>
      <c r="N1538" s="34" t="s">
        <v>513</v>
      </c>
      <c r="O1538" s="34" t="s">
        <v>2490</v>
      </c>
      <c r="P1538" s="34"/>
      <c r="Q1538" s="36" t="s">
        <v>2195</v>
      </c>
      <c r="R1538" s="36"/>
      <c r="S1538" s="36"/>
      <c r="T1538" s="34"/>
      <c r="U1538" s="34"/>
      <c r="V1538" s="34"/>
      <c r="W1538" s="34"/>
      <c r="X1538" s="34"/>
      <c r="Y1538" s="34"/>
      <c r="Z1538" s="34"/>
      <c r="AA1538" s="34"/>
      <c r="AB1538" s="34"/>
      <c r="AC1538" s="34"/>
      <c r="AD1538" s="34"/>
      <c r="AE1538" s="34"/>
      <c r="AF1538" s="34"/>
      <c r="AG1538" s="34"/>
      <c r="AH1538" s="34"/>
      <c r="AI1538" s="34"/>
      <c r="AJ1538" s="34"/>
      <c r="AK1538" s="34"/>
      <c r="AL1538" s="34"/>
      <c r="AM1538" s="34"/>
      <c r="AN1538" s="34"/>
      <c r="AO1538" s="34"/>
      <c r="AP1538" s="34"/>
      <c r="AQ1538" s="34"/>
      <c r="AR1538" s="34"/>
      <c r="AS1538" s="34"/>
      <c r="AT1538" s="34"/>
      <c r="AU1538" s="34"/>
      <c r="AV1538" s="34"/>
      <c r="AW1538" s="34"/>
    </row>
    <row r="1539" spans="2:49" hidden="1">
      <c r="B1539" s="28">
        <f t="shared" si="23"/>
        <v>1536</v>
      </c>
      <c r="C1539" s="55">
        <v>45610</v>
      </c>
      <c r="D1539" s="30" t="s">
        <v>1464</v>
      </c>
      <c r="E1539" s="30" t="s">
        <v>761</v>
      </c>
      <c r="F1539" s="30" t="s">
        <v>769</v>
      </c>
      <c r="G1539" s="31" t="s">
        <v>1465</v>
      </c>
      <c r="H1539" s="31" t="s">
        <v>1455</v>
      </c>
      <c r="I1539" s="31" t="s">
        <v>1761</v>
      </c>
      <c r="J1539" s="31" t="s">
        <v>4000</v>
      </c>
      <c r="K1539" s="31" t="s">
        <v>4243</v>
      </c>
      <c r="L1539" s="31" t="s">
        <v>3057</v>
      </c>
      <c r="M1539" s="31" t="s">
        <v>3058</v>
      </c>
      <c r="N1539" s="34" t="s">
        <v>3120</v>
      </c>
      <c r="O1539" s="34" t="s">
        <v>4244</v>
      </c>
      <c r="P1539" s="34"/>
      <c r="Q1539" s="36" t="s">
        <v>2602</v>
      </c>
      <c r="R1539" s="36"/>
      <c r="S1539" s="36"/>
      <c r="T1539" s="34"/>
      <c r="U1539" s="34"/>
      <c r="V1539" s="34"/>
      <c r="W1539" s="34"/>
      <c r="X1539" s="34"/>
      <c r="Y1539" s="34"/>
      <c r="Z1539" s="34"/>
      <c r="AA1539" s="34"/>
      <c r="AB1539" s="34"/>
      <c r="AC1539" s="34"/>
      <c r="AD1539" s="34"/>
      <c r="AE1539" s="34"/>
      <c r="AF1539" s="34"/>
      <c r="AG1539" s="34"/>
      <c r="AH1539" s="34"/>
      <c r="AI1539" s="34"/>
      <c r="AJ1539" s="34"/>
      <c r="AK1539" s="34"/>
      <c r="AL1539" s="34"/>
      <c r="AM1539" s="34"/>
      <c r="AN1539" s="34"/>
      <c r="AO1539" s="34"/>
      <c r="AP1539" s="34"/>
      <c r="AQ1539" s="34"/>
      <c r="AR1539" s="34"/>
      <c r="AS1539" s="34"/>
      <c r="AT1539" s="34"/>
      <c r="AU1539" s="34"/>
      <c r="AV1539" s="34"/>
      <c r="AW1539" s="34"/>
    </row>
    <row r="1540" spans="2:49" hidden="1">
      <c r="B1540" s="28">
        <f t="shared" ref="B1540:B1603" si="24">ROW()-3</f>
        <v>1537</v>
      </c>
      <c r="C1540" s="55">
        <v>45610</v>
      </c>
      <c r="D1540" s="30" t="s">
        <v>1464</v>
      </c>
      <c r="E1540" s="30" t="s">
        <v>761</v>
      </c>
      <c r="F1540" s="30" t="s">
        <v>769</v>
      </c>
      <c r="G1540" s="31" t="s">
        <v>1465</v>
      </c>
      <c r="H1540" s="31" t="s">
        <v>1546</v>
      </c>
      <c r="I1540" s="31" t="s">
        <v>1477</v>
      </c>
      <c r="J1540" s="31" t="s">
        <v>1478</v>
      </c>
      <c r="K1540" s="31" t="s">
        <v>1965</v>
      </c>
      <c r="L1540" s="31" t="s">
        <v>3048</v>
      </c>
      <c r="M1540" s="31" t="s">
        <v>3049</v>
      </c>
      <c r="N1540" s="34" t="s">
        <v>3362</v>
      </c>
      <c r="O1540" s="34" t="s">
        <v>3363</v>
      </c>
      <c r="P1540" s="34"/>
      <c r="Q1540" s="36"/>
      <c r="R1540" s="36"/>
      <c r="S1540" s="36"/>
      <c r="T1540" s="34"/>
      <c r="U1540" s="34"/>
      <c r="V1540" s="34"/>
      <c r="W1540" s="34"/>
      <c r="X1540" s="34"/>
      <c r="Y1540" s="34"/>
      <c r="Z1540" s="34"/>
      <c r="AA1540" s="34"/>
      <c r="AB1540" s="34"/>
      <c r="AC1540" s="34"/>
      <c r="AD1540" s="34"/>
      <c r="AE1540" s="34"/>
      <c r="AF1540" s="34"/>
      <c r="AG1540" s="34"/>
      <c r="AH1540" s="34"/>
      <c r="AI1540" s="34"/>
      <c r="AJ1540" s="34"/>
      <c r="AK1540" s="34"/>
      <c r="AL1540" s="34"/>
      <c r="AM1540" s="34"/>
      <c r="AN1540" s="34"/>
      <c r="AO1540" s="34"/>
      <c r="AP1540" s="34"/>
      <c r="AQ1540" s="34"/>
      <c r="AR1540" s="34"/>
      <c r="AS1540" s="34"/>
      <c r="AT1540" s="34"/>
      <c r="AU1540" s="34"/>
      <c r="AV1540" s="34"/>
      <c r="AW1540" s="34"/>
    </row>
    <row r="1541" spans="2:49" hidden="1">
      <c r="B1541" s="28">
        <f t="shared" si="24"/>
        <v>1538</v>
      </c>
      <c r="C1541" s="55">
        <v>45610</v>
      </c>
      <c r="D1541" s="30" t="s">
        <v>1464</v>
      </c>
      <c r="E1541" s="30" t="s">
        <v>761</v>
      </c>
      <c r="F1541" s="30" t="s">
        <v>769</v>
      </c>
      <c r="G1541" s="31" t="s">
        <v>1465</v>
      </c>
      <c r="H1541" s="31" t="s">
        <v>1546</v>
      </c>
      <c r="I1541" s="31" t="s">
        <v>1477</v>
      </c>
      <c r="J1541" s="31" t="s">
        <v>1834</v>
      </c>
      <c r="K1541" s="31" t="s">
        <v>4245</v>
      </c>
      <c r="L1541" s="31" t="s">
        <v>1265</v>
      </c>
      <c r="M1541" s="31" t="s">
        <v>2255</v>
      </c>
      <c r="N1541" s="34" t="s">
        <v>505</v>
      </c>
      <c r="O1541" s="34" t="s">
        <v>4205</v>
      </c>
      <c r="P1541" s="34"/>
      <c r="Q1541" s="36"/>
      <c r="R1541" s="36" t="s">
        <v>4246</v>
      </c>
      <c r="S1541" s="36" t="s">
        <v>4247</v>
      </c>
      <c r="T1541" s="34"/>
      <c r="U1541" s="34"/>
      <c r="V1541" s="34"/>
      <c r="W1541" s="34"/>
      <c r="X1541" s="34"/>
      <c r="Y1541" s="34"/>
      <c r="Z1541" s="34"/>
      <c r="AA1541" s="34"/>
      <c r="AB1541" s="34"/>
      <c r="AC1541" s="34"/>
      <c r="AD1541" s="34"/>
      <c r="AE1541" s="34"/>
      <c r="AF1541" s="34"/>
      <c r="AG1541" s="34"/>
      <c r="AH1541" s="34"/>
      <c r="AI1541" s="34"/>
      <c r="AJ1541" s="34"/>
      <c r="AK1541" s="34"/>
      <c r="AL1541" s="34"/>
      <c r="AM1541" s="34"/>
      <c r="AN1541" s="34"/>
      <c r="AO1541" s="34"/>
      <c r="AP1541" s="34"/>
      <c r="AQ1541" s="34"/>
      <c r="AR1541" s="34"/>
      <c r="AS1541" s="34"/>
      <c r="AT1541" s="34"/>
      <c r="AU1541" s="34"/>
      <c r="AV1541" s="34"/>
      <c r="AW1541" s="34"/>
    </row>
    <row r="1542" spans="2:49" hidden="1">
      <c r="B1542" s="28">
        <f t="shared" si="24"/>
        <v>1539</v>
      </c>
      <c r="C1542" s="55">
        <v>45610</v>
      </c>
      <c r="D1542" s="30" t="s">
        <v>1464</v>
      </c>
      <c r="E1542" s="30" t="s">
        <v>761</v>
      </c>
      <c r="F1542" s="30" t="s">
        <v>769</v>
      </c>
      <c r="G1542" s="31" t="s">
        <v>375</v>
      </c>
      <c r="H1542" s="31" t="s">
        <v>1546</v>
      </c>
      <c r="I1542" s="31" t="s">
        <v>1477</v>
      </c>
      <c r="J1542" s="31" t="s">
        <v>656</v>
      </c>
      <c r="K1542" s="31" t="s">
        <v>4248</v>
      </c>
      <c r="L1542" s="31" t="s">
        <v>3048</v>
      </c>
      <c r="M1542" s="31" t="s">
        <v>3049</v>
      </c>
      <c r="N1542" s="34" t="s">
        <v>3050</v>
      </c>
      <c r="O1542" s="34" t="s">
        <v>2478</v>
      </c>
      <c r="P1542" s="34">
        <v>1</v>
      </c>
      <c r="Q1542" s="36"/>
      <c r="R1542" s="36" t="s">
        <v>4249</v>
      </c>
      <c r="S1542" s="36" t="s">
        <v>4220</v>
      </c>
      <c r="T1542" s="34"/>
      <c r="U1542" s="34"/>
      <c r="V1542" s="34"/>
      <c r="W1542" s="34"/>
      <c r="X1542" s="34"/>
      <c r="Y1542" s="34"/>
      <c r="Z1542" s="34"/>
      <c r="AA1542" s="34"/>
      <c r="AB1542" s="34"/>
      <c r="AC1542" s="34"/>
      <c r="AD1542" s="34"/>
      <c r="AE1542" s="34"/>
      <c r="AF1542" s="34"/>
      <c r="AG1542" s="34"/>
      <c r="AH1542" s="34"/>
      <c r="AI1542" s="34"/>
      <c r="AJ1542" s="34"/>
      <c r="AK1542" s="34"/>
      <c r="AL1542" s="34"/>
      <c r="AM1542" s="34"/>
      <c r="AN1542" s="34"/>
      <c r="AO1542" s="34"/>
      <c r="AP1542" s="34"/>
      <c r="AQ1542" s="34"/>
      <c r="AR1542" s="34"/>
      <c r="AS1542" s="34"/>
      <c r="AT1542" s="34"/>
      <c r="AU1542" s="34"/>
      <c r="AV1542" s="34"/>
      <c r="AW1542" s="34"/>
    </row>
    <row r="1543" spans="2:49" hidden="1">
      <c r="B1543" s="28">
        <f t="shared" si="24"/>
        <v>1540</v>
      </c>
      <c r="C1543" s="55">
        <v>45610</v>
      </c>
      <c r="D1543" s="30" t="s">
        <v>1464</v>
      </c>
      <c r="E1543" s="30" t="s">
        <v>761</v>
      </c>
      <c r="F1543" s="30" t="s">
        <v>769</v>
      </c>
      <c r="G1543" s="31" t="s">
        <v>375</v>
      </c>
      <c r="H1543" s="31" t="s">
        <v>1538</v>
      </c>
      <c r="I1543" s="31" t="s">
        <v>1543</v>
      </c>
      <c r="J1543" s="31" t="s">
        <v>217</v>
      </c>
      <c r="K1543" s="31" t="s">
        <v>3738</v>
      </c>
      <c r="L1543" s="31" t="s">
        <v>3036</v>
      </c>
      <c r="M1543" s="31" t="s">
        <v>3369</v>
      </c>
      <c r="N1543" s="34" t="s">
        <v>162</v>
      </c>
      <c r="O1543" s="34" t="s">
        <v>3753</v>
      </c>
      <c r="P1543" s="34">
        <v>1</v>
      </c>
      <c r="Q1543" s="36" t="s">
        <v>2281</v>
      </c>
      <c r="R1543" s="36" t="s">
        <v>4250</v>
      </c>
      <c r="S1543" s="36" t="s">
        <v>4251</v>
      </c>
      <c r="T1543" s="34"/>
      <c r="U1543" s="34"/>
      <c r="V1543" s="34"/>
      <c r="W1543" s="34"/>
      <c r="X1543" s="34"/>
      <c r="Y1543" s="34"/>
      <c r="Z1543" s="34"/>
      <c r="AA1543" s="34"/>
      <c r="AB1543" s="34"/>
      <c r="AC1543" s="34"/>
      <c r="AD1543" s="34"/>
      <c r="AE1543" s="34"/>
      <c r="AF1543" s="34"/>
      <c r="AG1543" s="34"/>
      <c r="AH1543" s="34"/>
      <c r="AI1543" s="34"/>
      <c r="AJ1543" s="34"/>
      <c r="AK1543" s="34"/>
      <c r="AL1543" s="34"/>
      <c r="AM1543" s="34"/>
      <c r="AN1543" s="34"/>
      <c r="AO1543" s="34"/>
      <c r="AP1543" s="34"/>
      <c r="AQ1543" s="34"/>
      <c r="AR1543" s="34"/>
      <c r="AS1543" s="34"/>
      <c r="AT1543" s="34"/>
      <c r="AU1543" s="34"/>
      <c r="AV1543" s="34"/>
      <c r="AW1543" s="34"/>
    </row>
    <row r="1544" spans="2:49" hidden="1">
      <c r="B1544" s="28">
        <f t="shared" si="24"/>
        <v>1541</v>
      </c>
      <c r="C1544" s="55">
        <v>45611</v>
      </c>
      <c r="D1544" s="30" t="s">
        <v>1464</v>
      </c>
      <c r="E1544" s="30" t="s">
        <v>761</v>
      </c>
      <c r="F1544" s="30" t="s">
        <v>769</v>
      </c>
      <c r="G1544" s="31" t="s">
        <v>375</v>
      </c>
      <c r="H1544" s="31" t="s">
        <v>1610</v>
      </c>
      <c r="I1544" s="31" t="s">
        <v>1485</v>
      </c>
      <c r="J1544" s="31" t="s">
        <v>1486</v>
      </c>
      <c r="K1544" s="31" t="s">
        <v>3480</v>
      </c>
      <c r="L1544" s="31" t="s">
        <v>3036</v>
      </c>
      <c r="M1544" s="31" t="s">
        <v>3356</v>
      </c>
      <c r="N1544" s="34" t="s">
        <v>686</v>
      </c>
      <c r="O1544" s="34"/>
      <c r="P1544" s="34">
        <v>1</v>
      </c>
      <c r="Q1544" s="36" t="s">
        <v>2188</v>
      </c>
      <c r="R1544" s="36"/>
      <c r="S1544" s="36"/>
      <c r="T1544" s="34"/>
      <c r="U1544" s="34"/>
      <c r="V1544" s="34"/>
      <c r="W1544" s="34"/>
      <c r="X1544" s="34"/>
      <c r="Y1544" s="34"/>
      <c r="Z1544" s="34"/>
      <c r="AA1544" s="34"/>
      <c r="AB1544" s="34"/>
      <c r="AC1544" s="34"/>
      <c r="AD1544" s="34"/>
      <c r="AE1544" s="34"/>
      <c r="AF1544" s="34"/>
      <c r="AG1544" s="34"/>
      <c r="AH1544" s="34"/>
      <c r="AI1544" s="34"/>
      <c r="AJ1544" s="34"/>
      <c r="AK1544" s="34"/>
      <c r="AL1544" s="34"/>
      <c r="AM1544" s="34"/>
      <c r="AN1544" s="34"/>
      <c r="AO1544" s="34"/>
      <c r="AP1544" s="34"/>
      <c r="AQ1544" s="34"/>
      <c r="AR1544" s="34"/>
      <c r="AS1544" s="34"/>
      <c r="AT1544" s="34"/>
      <c r="AU1544" s="34"/>
      <c r="AV1544" s="34"/>
      <c r="AW1544" s="34"/>
    </row>
    <row r="1545" spans="2:49" hidden="1">
      <c r="B1545" s="28">
        <f t="shared" si="24"/>
        <v>1542</v>
      </c>
      <c r="C1545" s="55">
        <v>45611</v>
      </c>
      <c r="D1545" s="30" t="s">
        <v>1464</v>
      </c>
      <c r="E1545" s="30" t="s">
        <v>761</v>
      </c>
      <c r="F1545" s="30" t="s">
        <v>769</v>
      </c>
      <c r="G1545" s="31" t="s">
        <v>375</v>
      </c>
      <c r="H1545" s="31" t="s">
        <v>1610</v>
      </c>
      <c r="I1545" s="31" t="s">
        <v>1550</v>
      </c>
      <c r="J1545" s="31" t="s">
        <v>1551</v>
      </c>
      <c r="K1545" s="31" t="s">
        <v>4252</v>
      </c>
      <c r="L1545" s="31" t="s">
        <v>3036</v>
      </c>
      <c r="M1545" s="31" t="s">
        <v>414</v>
      </c>
      <c r="N1545" s="34" t="s">
        <v>162</v>
      </c>
      <c r="O1545" s="34" t="s">
        <v>2757</v>
      </c>
      <c r="P1545" s="34">
        <v>1</v>
      </c>
      <c r="Q1545" s="36" t="s">
        <v>2188</v>
      </c>
      <c r="R1545" s="36" t="s">
        <v>4253</v>
      </c>
      <c r="S1545" s="36" t="s">
        <v>4234</v>
      </c>
      <c r="T1545" s="34"/>
      <c r="U1545" s="34"/>
      <c r="V1545" s="34"/>
      <c r="W1545" s="34"/>
      <c r="X1545" s="34"/>
      <c r="Y1545" s="34"/>
      <c r="Z1545" s="34"/>
      <c r="AA1545" s="34"/>
      <c r="AB1545" s="34"/>
      <c r="AC1545" s="34"/>
      <c r="AD1545" s="34"/>
      <c r="AE1545" s="34"/>
      <c r="AF1545" s="34"/>
      <c r="AG1545" s="34"/>
      <c r="AH1545" s="34"/>
      <c r="AI1545" s="34"/>
      <c r="AJ1545" s="34"/>
      <c r="AK1545" s="34"/>
      <c r="AL1545" s="34"/>
      <c r="AM1545" s="34"/>
      <c r="AN1545" s="34"/>
      <c r="AO1545" s="34"/>
      <c r="AP1545" s="34"/>
      <c r="AQ1545" s="34"/>
      <c r="AR1545" s="34"/>
      <c r="AS1545" s="34"/>
      <c r="AT1545" s="34"/>
      <c r="AU1545" s="34"/>
      <c r="AV1545" s="34"/>
      <c r="AW1545" s="34"/>
    </row>
    <row r="1546" spans="2:49" hidden="1">
      <c r="B1546" s="28">
        <f t="shared" si="24"/>
        <v>1543</v>
      </c>
      <c r="C1546" s="55">
        <v>45611</v>
      </c>
      <c r="D1546" s="30" t="s">
        <v>1464</v>
      </c>
      <c r="E1546" s="30" t="s">
        <v>761</v>
      </c>
      <c r="F1546" s="30" t="s">
        <v>769</v>
      </c>
      <c r="G1546" s="31" t="s">
        <v>375</v>
      </c>
      <c r="H1546" s="31" t="s">
        <v>1565</v>
      </c>
      <c r="I1546" s="31" t="s">
        <v>1632</v>
      </c>
      <c r="J1546" s="31" t="s">
        <v>341</v>
      </c>
      <c r="K1546" s="31" t="s">
        <v>4254</v>
      </c>
      <c r="L1546" s="31" t="s">
        <v>3036</v>
      </c>
      <c r="M1546" s="31" t="s">
        <v>414</v>
      </c>
      <c r="N1546" s="34" t="s">
        <v>162</v>
      </c>
      <c r="O1546" s="34" t="s">
        <v>2503</v>
      </c>
      <c r="P1546" s="34">
        <v>1</v>
      </c>
      <c r="Q1546" s="36" t="s">
        <v>2397</v>
      </c>
      <c r="R1546" s="36" t="s">
        <v>4255</v>
      </c>
      <c r="S1546" s="36" t="s">
        <v>4256</v>
      </c>
      <c r="T1546" s="34"/>
      <c r="U1546" s="34"/>
      <c r="V1546" s="34"/>
      <c r="W1546" s="34"/>
      <c r="X1546" s="34"/>
      <c r="Y1546" s="34"/>
      <c r="Z1546" s="34"/>
      <c r="AA1546" s="34"/>
      <c r="AB1546" s="34"/>
      <c r="AC1546" s="34"/>
      <c r="AD1546" s="34"/>
      <c r="AE1546" s="34"/>
      <c r="AF1546" s="34"/>
      <c r="AG1546" s="34"/>
      <c r="AH1546" s="34"/>
      <c r="AI1546" s="34"/>
      <c r="AJ1546" s="34"/>
      <c r="AK1546" s="34"/>
      <c r="AL1546" s="34"/>
      <c r="AM1546" s="34"/>
      <c r="AN1546" s="34"/>
      <c r="AO1546" s="34"/>
      <c r="AP1546" s="34"/>
      <c r="AQ1546" s="34"/>
      <c r="AR1546" s="34"/>
      <c r="AS1546" s="34"/>
      <c r="AT1546" s="34"/>
      <c r="AU1546" s="34"/>
      <c r="AV1546" s="34"/>
      <c r="AW1546" s="34"/>
    </row>
    <row r="1547" spans="2:49" hidden="1">
      <c r="B1547" s="28">
        <f t="shared" si="24"/>
        <v>1544</v>
      </c>
      <c r="C1547" s="55">
        <v>45611</v>
      </c>
      <c r="D1547" s="30" t="s">
        <v>1464</v>
      </c>
      <c r="E1547" s="30" t="s">
        <v>761</v>
      </c>
      <c r="F1547" s="30" t="s">
        <v>769</v>
      </c>
      <c r="G1547" s="31" t="s">
        <v>1465</v>
      </c>
      <c r="H1547" s="31" t="s">
        <v>1565</v>
      </c>
      <c r="I1547" s="31" t="s">
        <v>1632</v>
      </c>
      <c r="J1547" s="31" t="s">
        <v>341</v>
      </c>
      <c r="K1547" s="31"/>
      <c r="L1547" s="31" t="s">
        <v>3130</v>
      </c>
      <c r="M1547" s="31" t="s">
        <v>3131</v>
      </c>
      <c r="N1547" s="34" t="s">
        <v>2194</v>
      </c>
      <c r="O1547" s="34" t="s">
        <v>2486</v>
      </c>
      <c r="P1547" s="34"/>
      <c r="Q1547" s="36" t="s">
        <v>2397</v>
      </c>
      <c r="R1547" s="36"/>
      <c r="S1547" s="36"/>
      <c r="T1547" s="34"/>
      <c r="U1547" s="34"/>
      <c r="V1547" s="34"/>
      <c r="W1547" s="34"/>
      <c r="X1547" s="34"/>
      <c r="Y1547" s="34"/>
      <c r="Z1547" s="34"/>
      <c r="AA1547" s="34"/>
      <c r="AB1547" s="34"/>
      <c r="AC1547" s="34"/>
      <c r="AD1547" s="34"/>
      <c r="AE1547" s="34"/>
      <c r="AF1547" s="34"/>
      <c r="AG1547" s="34"/>
      <c r="AH1547" s="34"/>
      <c r="AI1547" s="34"/>
      <c r="AJ1547" s="34"/>
      <c r="AK1547" s="34"/>
      <c r="AL1547" s="34"/>
      <c r="AM1547" s="34"/>
      <c r="AN1547" s="34"/>
      <c r="AO1547" s="34"/>
      <c r="AP1547" s="34"/>
      <c r="AQ1547" s="34"/>
      <c r="AR1547" s="34"/>
      <c r="AS1547" s="34"/>
      <c r="AT1547" s="34"/>
      <c r="AU1547" s="34"/>
      <c r="AV1547" s="34"/>
      <c r="AW1547" s="34"/>
    </row>
    <row r="1548" spans="2:49" hidden="1">
      <c r="B1548" s="28">
        <f t="shared" si="24"/>
        <v>1545</v>
      </c>
      <c r="C1548" s="55">
        <v>45611</v>
      </c>
      <c r="D1548" s="30" t="s">
        <v>1464</v>
      </c>
      <c r="E1548" s="30" t="s">
        <v>761</v>
      </c>
      <c r="F1548" s="30" t="s">
        <v>769</v>
      </c>
      <c r="G1548" s="31" t="s">
        <v>375</v>
      </c>
      <c r="H1548" s="31" t="s">
        <v>1513</v>
      </c>
      <c r="I1548" s="31" t="s">
        <v>440</v>
      </c>
      <c r="J1548" s="31" t="s">
        <v>441</v>
      </c>
      <c r="K1548" s="31" t="s">
        <v>3213</v>
      </c>
      <c r="L1548" s="31" t="s">
        <v>3048</v>
      </c>
      <c r="M1548" s="31" t="s">
        <v>3084</v>
      </c>
      <c r="N1548" s="34" t="s">
        <v>3085</v>
      </c>
      <c r="O1548" s="34" t="s">
        <v>2467</v>
      </c>
      <c r="P1548" s="34">
        <v>1</v>
      </c>
      <c r="Q1548" s="36" t="s">
        <v>2195</v>
      </c>
      <c r="R1548" s="36"/>
      <c r="S1548" s="36"/>
      <c r="T1548" s="34"/>
      <c r="U1548" s="34"/>
      <c r="V1548" s="34"/>
      <c r="W1548" s="34"/>
      <c r="X1548" s="34"/>
      <c r="Y1548" s="34"/>
      <c r="Z1548" s="34"/>
      <c r="AA1548" s="34"/>
      <c r="AB1548" s="34"/>
      <c r="AC1548" s="34"/>
      <c r="AD1548" s="34"/>
      <c r="AE1548" s="34">
        <v>1</v>
      </c>
      <c r="AF1548" s="34"/>
      <c r="AG1548" s="34"/>
      <c r="AH1548" s="34"/>
      <c r="AI1548" s="34"/>
      <c r="AJ1548" s="34"/>
      <c r="AK1548" s="34"/>
      <c r="AL1548" s="34"/>
      <c r="AM1548" s="34"/>
      <c r="AN1548" s="34"/>
      <c r="AO1548" s="34"/>
      <c r="AP1548" s="34"/>
      <c r="AQ1548" s="34"/>
      <c r="AR1548" s="34"/>
      <c r="AS1548" s="34"/>
      <c r="AT1548" s="34"/>
      <c r="AU1548" s="34"/>
      <c r="AV1548" s="34"/>
      <c r="AW1548" s="34"/>
    </row>
    <row r="1549" spans="2:49" hidden="1">
      <c r="B1549" s="28">
        <f t="shared" si="24"/>
        <v>1546</v>
      </c>
      <c r="C1549" s="55">
        <v>45611</v>
      </c>
      <c r="D1549" s="30" t="s">
        <v>1464</v>
      </c>
      <c r="E1549" s="30" t="s">
        <v>761</v>
      </c>
      <c r="F1549" s="30" t="s">
        <v>769</v>
      </c>
      <c r="G1549" s="31" t="s">
        <v>1465</v>
      </c>
      <c r="H1549" s="31" t="s">
        <v>1513</v>
      </c>
      <c r="I1549" s="31" t="s">
        <v>440</v>
      </c>
      <c r="J1549" s="31" t="s">
        <v>173</v>
      </c>
      <c r="K1549" s="31" t="s">
        <v>2556</v>
      </c>
      <c r="L1549" s="31" t="s">
        <v>1265</v>
      </c>
      <c r="M1549" s="31" t="s">
        <v>3070</v>
      </c>
      <c r="N1549" s="34" t="s">
        <v>3044</v>
      </c>
      <c r="O1549" s="34" t="s">
        <v>2470</v>
      </c>
      <c r="P1549" s="34"/>
      <c r="Q1549" s="36" t="s">
        <v>2195</v>
      </c>
      <c r="R1549" s="36"/>
      <c r="S1549" s="36"/>
      <c r="T1549" s="34"/>
      <c r="U1549" s="34"/>
      <c r="V1549" s="34"/>
      <c r="W1549" s="34"/>
      <c r="X1549" s="34"/>
      <c r="Y1549" s="34"/>
      <c r="Z1549" s="34"/>
      <c r="AA1549" s="34"/>
      <c r="AB1549" s="34"/>
      <c r="AC1549" s="34"/>
      <c r="AD1549" s="34"/>
      <c r="AE1549" s="34"/>
      <c r="AF1549" s="34"/>
      <c r="AG1549" s="34">
        <v>1</v>
      </c>
      <c r="AH1549" s="34"/>
      <c r="AI1549" s="34"/>
      <c r="AJ1549" s="34"/>
      <c r="AK1549" s="34"/>
      <c r="AL1549" s="34"/>
      <c r="AM1549" s="34"/>
      <c r="AN1549" s="34"/>
      <c r="AO1549" s="34"/>
      <c r="AP1549" s="34"/>
      <c r="AQ1549" s="34"/>
      <c r="AR1549" s="34"/>
      <c r="AS1549" s="34"/>
      <c r="AT1549" s="34"/>
      <c r="AU1549" s="34"/>
      <c r="AV1549" s="34"/>
      <c r="AW1549" s="34"/>
    </row>
    <row r="1550" spans="2:49" hidden="1">
      <c r="B1550" s="28">
        <f t="shared" si="24"/>
        <v>1547</v>
      </c>
      <c r="C1550" s="55">
        <v>45611</v>
      </c>
      <c r="D1550" s="30" t="s">
        <v>1464</v>
      </c>
      <c r="E1550" s="30" t="s">
        <v>761</v>
      </c>
      <c r="F1550" s="30" t="s">
        <v>769</v>
      </c>
      <c r="G1550" s="31" t="s">
        <v>1465</v>
      </c>
      <c r="H1550" s="31" t="s">
        <v>1546</v>
      </c>
      <c r="I1550" s="31" t="s">
        <v>1477</v>
      </c>
      <c r="J1550" s="31" t="s">
        <v>1478</v>
      </c>
      <c r="K1550" s="31" t="s">
        <v>3472</v>
      </c>
      <c r="L1550" s="31" t="s">
        <v>1265</v>
      </c>
      <c r="M1550" s="31" t="s">
        <v>2255</v>
      </c>
      <c r="N1550" s="34" t="s">
        <v>3276</v>
      </c>
      <c r="O1550" s="34" t="s">
        <v>4257</v>
      </c>
      <c r="P1550" s="34"/>
      <c r="Q1550" s="36"/>
      <c r="R1550" s="36"/>
      <c r="S1550" s="36"/>
      <c r="T1550" s="34"/>
      <c r="U1550" s="34"/>
      <c r="V1550" s="34"/>
      <c r="W1550" s="34"/>
      <c r="X1550" s="34"/>
      <c r="Y1550" s="34"/>
      <c r="Z1550" s="34"/>
      <c r="AA1550" s="34"/>
      <c r="AB1550" s="34"/>
      <c r="AC1550" s="34"/>
      <c r="AD1550" s="34"/>
      <c r="AE1550" s="34"/>
      <c r="AF1550" s="34"/>
      <c r="AG1550" s="34"/>
      <c r="AH1550" s="34"/>
      <c r="AI1550" s="34"/>
      <c r="AJ1550" s="34"/>
      <c r="AK1550" s="34"/>
      <c r="AL1550" s="34"/>
      <c r="AM1550" s="34"/>
      <c r="AN1550" s="34"/>
      <c r="AO1550" s="34"/>
      <c r="AP1550" s="34"/>
      <c r="AQ1550" s="34"/>
      <c r="AR1550" s="34"/>
      <c r="AS1550" s="34"/>
      <c r="AT1550" s="34"/>
      <c r="AU1550" s="34"/>
      <c r="AV1550" s="34"/>
      <c r="AW1550" s="34"/>
    </row>
    <row r="1551" spans="2:49" hidden="1">
      <c r="B1551" s="28">
        <f t="shared" si="24"/>
        <v>1548</v>
      </c>
      <c r="C1551" s="55">
        <v>45611</v>
      </c>
      <c r="D1551" s="30" t="s">
        <v>1464</v>
      </c>
      <c r="E1551" s="30" t="s">
        <v>761</v>
      </c>
      <c r="F1551" s="30" t="s">
        <v>769</v>
      </c>
      <c r="G1551" s="31" t="s">
        <v>375</v>
      </c>
      <c r="H1551" s="31" t="s">
        <v>1546</v>
      </c>
      <c r="I1551" s="31" t="s">
        <v>1477</v>
      </c>
      <c r="J1551" s="31" t="s">
        <v>1561</v>
      </c>
      <c r="K1551" s="31" t="s">
        <v>4258</v>
      </c>
      <c r="L1551" s="31" t="s">
        <v>3036</v>
      </c>
      <c r="M1551" s="31" t="s">
        <v>3185</v>
      </c>
      <c r="N1551" s="34" t="s">
        <v>162</v>
      </c>
      <c r="O1551" s="34" t="s">
        <v>4259</v>
      </c>
      <c r="P1551" s="34">
        <v>1</v>
      </c>
      <c r="Q1551" s="36"/>
      <c r="R1551" s="36" t="s">
        <v>4260</v>
      </c>
      <c r="S1551" s="36" t="s">
        <v>4232</v>
      </c>
      <c r="T1551" s="34"/>
      <c r="U1551" s="34"/>
      <c r="V1551" s="34"/>
      <c r="W1551" s="34"/>
      <c r="X1551" s="34"/>
      <c r="Y1551" s="34"/>
      <c r="Z1551" s="34"/>
      <c r="AA1551" s="34"/>
      <c r="AB1551" s="34"/>
      <c r="AC1551" s="34"/>
      <c r="AD1551" s="34"/>
      <c r="AE1551" s="34"/>
      <c r="AF1551" s="34"/>
      <c r="AG1551" s="34"/>
      <c r="AH1551" s="34"/>
      <c r="AI1551" s="34"/>
      <c r="AJ1551" s="34"/>
      <c r="AK1551" s="34"/>
      <c r="AL1551" s="34"/>
      <c r="AM1551" s="34"/>
      <c r="AN1551" s="34"/>
      <c r="AO1551" s="34"/>
      <c r="AP1551" s="34"/>
      <c r="AQ1551" s="34"/>
      <c r="AR1551" s="34"/>
      <c r="AS1551" s="34"/>
      <c r="AT1551" s="34"/>
      <c r="AU1551" s="34"/>
      <c r="AV1551" s="34"/>
      <c r="AW1551" s="34"/>
    </row>
    <row r="1552" spans="2:49" hidden="1">
      <c r="B1552" s="28">
        <f t="shared" si="24"/>
        <v>1549</v>
      </c>
      <c r="C1552" s="55">
        <v>45611</v>
      </c>
      <c r="D1552" s="30" t="s">
        <v>1464</v>
      </c>
      <c r="E1552" s="30" t="s">
        <v>761</v>
      </c>
      <c r="F1552" s="30" t="s">
        <v>769</v>
      </c>
      <c r="G1552" s="31" t="s">
        <v>1465</v>
      </c>
      <c r="H1552" s="31" t="s">
        <v>1546</v>
      </c>
      <c r="I1552" s="31" t="s">
        <v>1477</v>
      </c>
      <c r="J1552" s="31" t="s">
        <v>1561</v>
      </c>
      <c r="K1552" s="31" t="s">
        <v>4261</v>
      </c>
      <c r="L1552" s="31" t="s">
        <v>3057</v>
      </c>
      <c r="M1552" s="31" t="s">
        <v>3058</v>
      </c>
      <c r="N1552" s="34" t="s">
        <v>686</v>
      </c>
      <c r="O1552" s="34" t="s">
        <v>4262</v>
      </c>
      <c r="P1552" s="34"/>
      <c r="Q1552" s="36"/>
      <c r="R1552" s="36"/>
      <c r="S1552" s="36"/>
      <c r="T1552" s="34"/>
      <c r="U1552" s="34"/>
      <c r="V1552" s="34"/>
      <c r="W1552" s="34"/>
      <c r="X1552" s="34"/>
      <c r="Y1552" s="34"/>
      <c r="Z1552" s="34"/>
      <c r="AA1552" s="34"/>
      <c r="AB1552" s="34"/>
      <c r="AC1552" s="34"/>
      <c r="AD1552" s="34"/>
      <c r="AE1552" s="34"/>
      <c r="AF1552" s="34"/>
      <c r="AG1552" s="34"/>
      <c r="AH1552" s="34"/>
      <c r="AI1552" s="34"/>
      <c r="AJ1552" s="34"/>
      <c r="AK1552" s="34"/>
      <c r="AL1552" s="34"/>
      <c r="AM1552" s="34"/>
      <c r="AN1552" s="34"/>
      <c r="AO1552" s="34"/>
      <c r="AP1552" s="34"/>
      <c r="AQ1552" s="34"/>
      <c r="AR1552" s="34"/>
      <c r="AS1552" s="34"/>
      <c r="AT1552" s="34"/>
      <c r="AU1552" s="34"/>
      <c r="AV1552" s="34"/>
      <c r="AW1552" s="34"/>
    </row>
    <row r="1553" spans="2:49" hidden="1">
      <c r="B1553" s="28">
        <f t="shared" si="24"/>
        <v>1550</v>
      </c>
      <c r="C1553" s="55">
        <v>45611</v>
      </c>
      <c r="D1553" s="30" t="s">
        <v>1464</v>
      </c>
      <c r="E1553" s="30" t="s">
        <v>761</v>
      </c>
      <c r="F1553" s="30" t="s">
        <v>769</v>
      </c>
      <c r="G1553" s="31" t="s">
        <v>375</v>
      </c>
      <c r="H1553" s="31" t="s">
        <v>1546</v>
      </c>
      <c r="I1553" s="31" t="s">
        <v>1477</v>
      </c>
      <c r="J1553" s="31" t="s">
        <v>1561</v>
      </c>
      <c r="K1553" s="31" t="s">
        <v>4263</v>
      </c>
      <c r="L1553" s="31" t="s">
        <v>3048</v>
      </c>
      <c r="M1553" s="31" t="s">
        <v>3049</v>
      </c>
      <c r="N1553" s="34" t="s">
        <v>3050</v>
      </c>
      <c r="O1553" s="34" t="s">
        <v>2478</v>
      </c>
      <c r="P1553" s="34">
        <v>1</v>
      </c>
      <c r="Q1553" s="36"/>
      <c r="R1553" s="36" t="s">
        <v>4264</v>
      </c>
      <c r="S1553" s="36" t="s">
        <v>4194</v>
      </c>
      <c r="T1553" s="34"/>
      <c r="U1553" s="34"/>
      <c r="V1553" s="34"/>
      <c r="W1553" s="34"/>
      <c r="X1553" s="34"/>
      <c r="Y1553" s="34"/>
      <c r="Z1553" s="34"/>
      <c r="AA1553" s="34"/>
      <c r="AB1553" s="34"/>
      <c r="AC1553" s="34"/>
      <c r="AD1553" s="34"/>
      <c r="AE1553" s="34"/>
      <c r="AF1553" s="34"/>
      <c r="AG1553" s="34"/>
      <c r="AH1553" s="34"/>
      <c r="AI1553" s="34"/>
      <c r="AJ1553" s="34"/>
      <c r="AK1553" s="34"/>
      <c r="AL1553" s="34"/>
      <c r="AM1553" s="34"/>
      <c r="AN1553" s="34"/>
      <c r="AO1553" s="34"/>
      <c r="AP1553" s="34"/>
      <c r="AQ1553" s="34"/>
      <c r="AR1553" s="34"/>
      <c r="AS1553" s="34"/>
      <c r="AT1553" s="34"/>
      <c r="AU1553" s="34"/>
      <c r="AV1553" s="34"/>
      <c r="AW1553" s="34"/>
    </row>
    <row r="1554" spans="2:49" hidden="1">
      <c r="B1554" s="28">
        <f t="shared" si="24"/>
        <v>1551</v>
      </c>
      <c r="C1554" s="55">
        <v>45611</v>
      </c>
      <c r="D1554" s="30" t="s">
        <v>1464</v>
      </c>
      <c r="E1554" s="30" t="s">
        <v>761</v>
      </c>
      <c r="F1554" s="30" t="s">
        <v>769</v>
      </c>
      <c r="G1554" s="31" t="s">
        <v>375</v>
      </c>
      <c r="H1554" s="31" t="s">
        <v>1546</v>
      </c>
      <c r="I1554" s="31" t="s">
        <v>1477</v>
      </c>
      <c r="J1554" s="31" t="s">
        <v>1834</v>
      </c>
      <c r="K1554" s="31" t="s">
        <v>4265</v>
      </c>
      <c r="L1554" s="31" t="s">
        <v>3057</v>
      </c>
      <c r="M1554" s="31" t="s">
        <v>3058</v>
      </c>
      <c r="N1554" s="34" t="s">
        <v>2280</v>
      </c>
      <c r="O1554" s="34" t="s">
        <v>4266</v>
      </c>
      <c r="P1554" s="34">
        <v>1</v>
      </c>
      <c r="Q1554" s="36"/>
      <c r="R1554" s="36" t="s">
        <v>4267</v>
      </c>
      <c r="S1554" s="36" t="s">
        <v>4268</v>
      </c>
      <c r="T1554" s="34"/>
      <c r="U1554" s="34"/>
      <c r="V1554" s="34"/>
      <c r="W1554" s="34"/>
      <c r="X1554" s="34"/>
      <c r="Y1554" s="34"/>
      <c r="Z1554" s="34"/>
      <c r="AA1554" s="34"/>
      <c r="AB1554" s="34"/>
      <c r="AC1554" s="34"/>
      <c r="AD1554" s="34"/>
      <c r="AE1554" s="34"/>
      <c r="AF1554" s="34"/>
      <c r="AG1554" s="34"/>
      <c r="AH1554" s="34"/>
      <c r="AI1554" s="34"/>
      <c r="AJ1554" s="34"/>
      <c r="AK1554" s="34"/>
      <c r="AL1554" s="34"/>
      <c r="AM1554" s="34"/>
      <c r="AN1554" s="34"/>
      <c r="AO1554" s="34"/>
      <c r="AP1554" s="34"/>
      <c r="AQ1554" s="34"/>
      <c r="AR1554" s="34"/>
      <c r="AS1554" s="34"/>
      <c r="AT1554" s="34"/>
      <c r="AU1554" s="34"/>
      <c r="AV1554" s="34"/>
      <c r="AW1554" s="34"/>
    </row>
    <row r="1555" spans="2:49" hidden="1">
      <c r="B1555" s="28">
        <f t="shared" si="24"/>
        <v>1552</v>
      </c>
      <c r="C1555" s="55">
        <v>45611</v>
      </c>
      <c r="D1555" s="30" t="s">
        <v>1464</v>
      </c>
      <c r="E1555" s="30" t="s">
        <v>761</v>
      </c>
      <c r="F1555" s="30" t="s">
        <v>769</v>
      </c>
      <c r="G1555" s="31" t="s">
        <v>1465</v>
      </c>
      <c r="H1555" s="31" t="s">
        <v>1546</v>
      </c>
      <c r="I1555" s="31" t="s">
        <v>1477</v>
      </c>
      <c r="J1555" s="31" t="s">
        <v>656</v>
      </c>
      <c r="K1555" s="31" t="s">
        <v>4269</v>
      </c>
      <c r="L1555" s="31" t="s">
        <v>1113</v>
      </c>
      <c r="M1555" s="31" t="s">
        <v>582</v>
      </c>
      <c r="N1555" s="34" t="s">
        <v>3244</v>
      </c>
      <c r="O1555" s="34" t="s">
        <v>4270</v>
      </c>
      <c r="P1555" s="34"/>
      <c r="Q1555" s="36"/>
      <c r="R1555" s="36"/>
      <c r="S1555" s="36"/>
      <c r="T1555" s="34"/>
      <c r="U1555" s="34"/>
      <c r="V1555" s="34"/>
      <c r="W1555" s="34"/>
      <c r="X1555" s="34"/>
      <c r="Y1555" s="34"/>
      <c r="Z1555" s="34"/>
      <c r="AA1555" s="34"/>
      <c r="AB1555" s="34"/>
      <c r="AC1555" s="34"/>
      <c r="AD1555" s="34"/>
      <c r="AE1555" s="34"/>
      <c r="AF1555" s="34"/>
      <c r="AG1555" s="34"/>
      <c r="AH1555" s="34"/>
      <c r="AI1555" s="34"/>
      <c r="AJ1555" s="34"/>
      <c r="AK1555" s="34"/>
      <c r="AL1555" s="34"/>
      <c r="AM1555" s="34"/>
      <c r="AN1555" s="34"/>
      <c r="AO1555" s="34"/>
      <c r="AP1555" s="34"/>
      <c r="AQ1555" s="34"/>
      <c r="AR1555" s="34"/>
      <c r="AS1555" s="34"/>
      <c r="AT1555" s="34"/>
      <c r="AU1555" s="34"/>
      <c r="AV1555" s="34"/>
      <c r="AW1555" s="34"/>
    </row>
    <row r="1556" spans="2:49" hidden="1">
      <c r="B1556" s="28">
        <f t="shared" si="24"/>
        <v>1553</v>
      </c>
      <c r="C1556" s="55">
        <v>45611</v>
      </c>
      <c r="D1556" s="30" t="s">
        <v>1464</v>
      </c>
      <c r="E1556" s="30" t="s">
        <v>761</v>
      </c>
      <c r="F1556" s="30" t="s">
        <v>769</v>
      </c>
      <c r="G1556" s="31" t="s">
        <v>1465</v>
      </c>
      <c r="H1556" s="31" t="s">
        <v>1546</v>
      </c>
      <c r="I1556" s="31" t="s">
        <v>1477</v>
      </c>
      <c r="J1556" s="31" t="s">
        <v>1834</v>
      </c>
      <c r="K1556" s="31" t="s">
        <v>4271</v>
      </c>
      <c r="L1556" s="31" t="s">
        <v>3036</v>
      </c>
      <c r="M1556" s="31" t="s">
        <v>789</v>
      </c>
      <c r="N1556" s="34" t="s">
        <v>686</v>
      </c>
      <c r="O1556" s="34" t="s">
        <v>4272</v>
      </c>
      <c r="P1556" s="34"/>
      <c r="Q1556" s="36"/>
      <c r="R1556" s="36"/>
      <c r="S1556" s="36"/>
      <c r="T1556" s="34"/>
      <c r="U1556" s="34"/>
      <c r="V1556" s="34"/>
      <c r="W1556" s="34"/>
      <c r="X1556" s="34"/>
      <c r="Y1556" s="34"/>
      <c r="Z1556" s="34"/>
      <c r="AA1556" s="34"/>
      <c r="AB1556" s="34"/>
      <c r="AC1556" s="34"/>
      <c r="AD1556" s="34"/>
      <c r="AE1556" s="34"/>
      <c r="AF1556" s="34"/>
      <c r="AG1556" s="34"/>
      <c r="AH1556" s="34"/>
      <c r="AI1556" s="34"/>
      <c r="AJ1556" s="34"/>
      <c r="AK1556" s="34"/>
      <c r="AL1556" s="34"/>
      <c r="AM1556" s="34"/>
      <c r="AN1556" s="34"/>
      <c r="AO1556" s="34"/>
      <c r="AP1556" s="34"/>
      <c r="AQ1556" s="34"/>
      <c r="AR1556" s="34"/>
      <c r="AS1556" s="34"/>
      <c r="AT1556" s="34"/>
      <c r="AU1556" s="34"/>
      <c r="AV1556" s="34"/>
      <c r="AW1556" s="34"/>
    </row>
    <row r="1557" spans="2:49" hidden="1">
      <c r="B1557" s="28">
        <f t="shared" si="24"/>
        <v>1554</v>
      </c>
      <c r="C1557" s="55">
        <v>45611</v>
      </c>
      <c r="D1557" s="30" t="s">
        <v>1464</v>
      </c>
      <c r="E1557" s="30" t="s">
        <v>761</v>
      </c>
      <c r="F1557" s="30" t="s">
        <v>769</v>
      </c>
      <c r="G1557" s="31" t="s">
        <v>375</v>
      </c>
      <c r="H1557" s="31" t="s">
        <v>1546</v>
      </c>
      <c r="I1557" s="31" t="s">
        <v>1477</v>
      </c>
      <c r="J1557" s="31" t="s">
        <v>1561</v>
      </c>
      <c r="K1557" s="31" t="s">
        <v>3605</v>
      </c>
      <c r="L1557" s="31" t="s">
        <v>3048</v>
      </c>
      <c r="M1557" s="31" t="s">
        <v>3049</v>
      </c>
      <c r="N1557" s="34" t="s">
        <v>3050</v>
      </c>
      <c r="O1557" s="34" t="s">
        <v>2478</v>
      </c>
      <c r="P1557" s="34">
        <v>1</v>
      </c>
      <c r="Q1557" s="36"/>
      <c r="R1557" s="36" t="s">
        <v>2549</v>
      </c>
      <c r="S1557" s="36" t="s">
        <v>4273</v>
      </c>
      <c r="T1557" s="34"/>
      <c r="U1557" s="34"/>
      <c r="V1557" s="34"/>
      <c r="W1557" s="34"/>
      <c r="X1557" s="34"/>
      <c r="Y1557" s="34"/>
      <c r="Z1557" s="34"/>
      <c r="AA1557" s="34"/>
      <c r="AB1557" s="34"/>
      <c r="AC1557" s="34"/>
      <c r="AD1557" s="34"/>
      <c r="AE1557" s="34"/>
      <c r="AF1557" s="34"/>
      <c r="AG1557" s="34"/>
      <c r="AH1557" s="34"/>
      <c r="AI1557" s="34"/>
      <c r="AJ1557" s="34"/>
      <c r="AK1557" s="34"/>
      <c r="AL1557" s="34"/>
      <c r="AM1557" s="34"/>
      <c r="AN1557" s="34"/>
      <c r="AO1557" s="34"/>
      <c r="AP1557" s="34"/>
      <c r="AQ1557" s="34"/>
      <c r="AR1557" s="34"/>
      <c r="AS1557" s="34"/>
      <c r="AT1557" s="34"/>
      <c r="AU1557" s="34"/>
      <c r="AV1557" s="34"/>
      <c r="AW1557" s="34"/>
    </row>
    <row r="1558" spans="2:49" hidden="1">
      <c r="B1558" s="28">
        <f t="shared" si="24"/>
        <v>1555</v>
      </c>
      <c r="C1558" s="55">
        <v>45611</v>
      </c>
      <c r="D1558" s="30" t="s">
        <v>1464</v>
      </c>
      <c r="E1558" s="30" t="s">
        <v>761</v>
      </c>
      <c r="F1558" s="30" t="s">
        <v>769</v>
      </c>
      <c r="G1558" s="31" t="s">
        <v>375</v>
      </c>
      <c r="H1558" s="31" t="s">
        <v>1546</v>
      </c>
      <c r="I1558" s="31" t="s">
        <v>1477</v>
      </c>
      <c r="J1558" s="31" t="s">
        <v>1478</v>
      </c>
      <c r="K1558" s="31" t="s">
        <v>2648</v>
      </c>
      <c r="L1558" s="31" t="s">
        <v>3048</v>
      </c>
      <c r="M1558" s="31" t="s">
        <v>3049</v>
      </c>
      <c r="N1558" s="34" t="s">
        <v>3050</v>
      </c>
      <c r="O1558" s="34" t="s">
        <v>2478</v>
      </c>
      <c r="P1558" s="34">
        <v>1</v>
      </c>
      <c r="Q1558" s="36"/>
      <c r="R1558" s="36" t="s">
        <v>2650</v>
      </c>
      <c r="S1558" s="36" t="s">
        <v>4215</v>
      </c>
      <c r="T1558" s="34"/>
      <c r="U1558" s="34"/>
      <c r="V1558" s="34"/>
      <c r="W1558" s="34"/>
      <c r="X1558" s="34"/>
      <c r="Y1558" s="34"/>
      <c r="Z1558" s="34"/>
      <c r="AA1558" s="34"/>
      <c r="AB1558" s="34"/>
      <c r="AC1558" s="34"/>
      <c r="AD1558" s="34"/>
      <c r="AE1558" s="34"/>
      <c r="AF1558" s="34"/>
      <c r="AG1558" s="34"/>
      <c r="AH1558" s="34"/>
      <c r="AI1558" s="34"/>
      <c r="AJ1558" s="34"/>
      <c r="AK1558" s="34"/>
      <c r="AL1558" s="34"/>
      <c r="AM1558" s="34"/>
      <c r="AN1558" s="34"/>
      <c r="AO1558" s="34"/>
      <c r="AP1558" s="34"/>
      <c r="AQ1558" s="34"/>
      <c r="AR1558" s="34"/>
      <c r="AS1558" s="34"/>
      <c r="AT1558" s="34"/>
      <c r="AU1558" s="34"/>
      <c r="AV1558" s="34"/>
      <c r="AW1558" s="34"/>
    </row>
    <row r="1559" spans="2:49" hidden="1">
      <c r="B1559" s="28">
        <f t="shared" si="24"/>
        <v>1556</v>
      </c>
      <c r="C1559" s="55">
        <v>45611</v>
      </c>
      <c r="D1559" s="30" t="s">
        <v>1464</v>
      </c>
      <c r="E1559" s="30" t="s">
        <v>761</v>
      </c>
      <c r="F1559" s="30" t="s">
        <v>769</v>
      </c>
      <c r="G1559" s="31" t="s">
        <v>375</v>
      </c>
      <c r="H1559" s="31" t="s">
        <v>1546</v>
      </c>
      <c r="I1559" s="31" t="s">
        <v>1477</v>
      </c>
      <c r="J1559" s="31" t="s">
        <v>656</v>
      </c>
      <c r="K1559" s="31" t="s">
        <v>4274</v>
      </c>
      <c r="L1559" s="31" t="s">
        <v>3036</v>
      </c>
      <c r="M1559" s="31" t="s">
        <v>3185</v>
      </c>
      <c r="N1559" s="34" t="s">
        <v>162</v>
      </c>
      <c r="O1559" s="34" t="s">
        <v>4259</v>
      </c>
      <c r="P1559" s="34">
        <v>1</v>
      </c>
      <c r="Q1559" s="36"/>
      <c r="R1559" s="36" t="s">
        <v>4275</v>
      </c>
      <c r="S1559" s="36" t="s">
        <v>4129</v>
      </c>
      <c r="T1559" s="34"/>
      <c r="U1559" s="34"/>
      <c r="V1559" s="34"/>
      <c r="W1559" s="34"/>
      <c r="X1559" s="34"/>
      <c r="Y1559" s="34"/>
      <c r="Z1559" s="34"/>
      <c r="AA1559" s="34"/>
      <c r="AB1559" s="34"/>
      <c r="AC1559" s="34"/>
      <c r="AD1559" s="34"/>
      <c r="AE1559" s="34"/>
      <c r="AF1559" s="34"/>
      <c r="AG1559" s="34"/>
      <c r="AH1559" s="34"/>
      <c r="AI1559" s="34"/>
      <c r="AJ1559" s="34"/>
      <c r="AK1559" s="34"/>
      <c r="AL1559" s="34"/>
      <c r="AM1559" s="34"/>
      <c r="AN1559" s="34"/>
      <c r="AO1559" s="34"/>
      <c r="AP1559" s="34"/>
      <c r="AQ1559" s="34"/>
      <c r="AR1559" s="34"/>
      <c r="AS1559" s="34"/>
      <c r="AT1559" s="34"/>
      <c r="AU1559" s="34"/>
      <c r="AV1559" s="34"/>
      <c r="AW1559" s="34"/>
    </row>
    <row r="1560" spans="2:49" hidden="1">
      <c r="B1560" s="28">
        <f t="shared" si="24"/>
        <v>1557</v>
      </c>
      <c r="C1560" s="55">
        <v>45611</v>
      </c>
      <c r="D1560" s="30" t="s">
        <v>1464</v>
      </c>
      <c r="E1560" s="30" t="s">
        <v>761</v>
      </c>
      <c r="F1560" s="30" t="s">
        <v>769</v>
      </c>
      <c r="G1560" s="31" t="s">
        <v>375</v>
      </c>
      <c r="H1560" s="31" t="s">
        <v>1538</v>
      </c>
      <c r="I1560" s="31" t="s">
        <v>1527</v>
      </c>
      <c r="J1560" s="31" t="s">
        <v>1528</v>
      </c>
      <c r="K1560" s="31" t="s">
        <v>4226</v>
      </c>
      <c r="L1560" s="31" t="s">
        <v>3048</v>
      </c>
      <c r="M1560" s="31" t="s">
        <v>3049</v>
      </c>
      <c r="N1560" s="34" t="s">
        <v>3050</v>
      </c>
      <c r="O1560" s="34" t="s">
        <v>3773</v>
      </c>
      <c r="P1560" s="34">
        <v>1</v>
      </c>
      <c r="Q1560" s="36" t="s">
        <v>2281</v>
      </c>
      <c r="R1560" s="36" t="s">
        <v>4122</v>
      </c>
      <c r="S1560" s="36" t="s">
        <v>4276</v>
      </c>
      <c r="T1560" s="34"/>
      <c r="U1560" s="34"/>
      <c r="V1560" s="34"/>
      <c r="W1560" s="34"/>
      <c r="X1560" s="34"/>
      <c r="Y1560" s="34"/>
      <c r="Z1560" s="34"/>
      <c r="AA1560" s="34"/>
      <c r="AB1560" s="34"/>
      <c r="AC1560" s="34"/>
      <c r="AD1560" s="34"/>
      <c r="AE1560" s="34"/>
      <c r="AF1560" s="34"/>
      <c r="AG1560" s="34"/>
      <c r="AH1560" s="34"/>
      <c r="AI1560" s="34"/>
      <c r="AJ1560" s="34"/>
      <c r="AK1560" s="34"/>
      <c r="AL1560" s="34"/>
      <c r="AM1560" s="34"/>
      <c r="AN1560" s="34"/>
      <c r="AO1560" s="34"/>
      <c r="AP1560" s="34"/>
      <c r="AQ1560" s="34"/>
      <c r="AR1560" s="34"/>
      <c r="AS1560" s="34"/>
      <c r="AT1560" s="34"/>
      <c r="AU1560" s="34"/>
      <c r="AV1560" s="34"/>
      <c r="AW1560" s="34"/>
    </row>
    <row r="1561" spans="2:49" hidden="1">
      <c r="B1561" s="28">
        <f t="shared" si="24"/>
        <v>1558</v>
      </c>
      <c r="C1561" s="55">
        <v>45612</v>
      </c>
      <c r="D1561" s="30" t="s">
        <v>1464</v>
      </c>
      <c r="E1561" s="30" t="s">
        <v>761</v>
      </c>
      <c r="F1561" s="30" t="s">
        <v>769</v>
      </c>
      <c r="G1561" s="31" t="s">
        <v>1465</v>
      </c>
      <c r="H1561" s="31" t="s">
        <v>1546</v>
      </c>
      <c r="I1561" s="31" t="s">
        <v>1477</v>
      </c>
      <c r="J1561" s="31" t="s">
        <v>1561</v>
      </c>
      <c r="K1561" s="31" t="s">
        <v>4277</v>
      </c>
      <c r="L1561" s="31" t="s">
        <v>3054</v>
      </c>
      <c r="M1561" s="31" t="s">
        <v>3088</v>
      </c>
      <c r="N1561" s="34" t="s">
        <v>3316</v>
      </c>
      <c r="O1561" s="34" t="s">
        <v>4278</v>
      </c>
      <c r="P1561" s="34"/>
      <c r="Q1561" s="36"/>
      <c r="R1561" s="36"/>
      <c r="S1561" s="36"/>
      <c r="T1561" s="34"/>
      <c r="U1561" s="34"/>
      <c r="V1561" s="34"/>
      <c r="W1561" s="34"/>
      <c r="X1561" s="34"/>
      <c r="Y1561" s="34"/>
      <c r="Z1561" s="34"/>
      <c r="AA1561" s="34"/>
      <c r="AB1561" s="34"/>
      <c r="AC1561" s="34"/>
      <c r="AD1561" s="34"/>
      <c r="AE1561" s="34"/>
      <c r="AF1561" s="34"/>
      <c r="AG1561" s="34"/>
      <c r="AH1561" s="34"/>
      <c r="AI1561" s="34"/>
      <c r="AJ1561" s="34"/>
      <c r="AK1561" s="34"/>
      <c r="AL1561" s="34"/>
      <c r="AM1561" s="34"/>
      <c r="AN1561" s="34"/>
      <c r="AO1561" s="34"/>
      <c r="AP1561" s="34"/>
      <c r="AQ1561" s="34"/>
      <c r="AR1561" s="34"/>
      <c r="AS1561" s="34"/>
      <c r="AT1561" s="34"/>
      <c r="AU1561" s="34"/>
      <c r="AV1561" s="34"/>
      <c r="AW1561" s="34"/>
    </row>
    <row r="1562" spans="2:49" hidden="1">
      <c r="B1562" s="28">
        <f t="shared" si="24"/>
        <v>1559</v>
      </c>
      <c r="C1562" s="55">
        <v>45612</v>
      </c>
      <c r="D1562" s="30" t="s">
        <v>1464</v>
      </c>
      <c r="E1562" s="30" t="s">
        <v>761</v>
      </c>
      <c r="F1562" s="30" t="s">
        <v>769</v>
      </c>
      <c r="G1562" s="31" t="s">
        <v>375</v>
      </c>
      <c r="H1562" s="31" t="s">
        <v>1546</v>
      </c>
      <c r="I1562" s="31" t="s">
        <v>1477</v>
      </c>
      <c r="J1562" s="31" t="s">
        <v>1561</v>
      </c>
      <c r="K1562" s="31" t="s">
        <v>4027</v>
      </c>
      <c r="L1562" s="31" t="s">
        <v>3048</v>
      </c>
      <c r="M1562" s="31" t="s">
        <v>3049</v>
      </c>
      <c r="N1562" s="34" t="s">
        <v>3050</v>
      </c>
      <c r="O1562" s="34" t="s">
        <v>2478</v>
      </c>
      <c r="P1562" s="34">
        <v>1</v>
      </c>
      <c r="Q1562" s="36"/>
      <c r="R1562" s="36" t="s">
        <v>4279</v>
      </c>
      <c r="S1562" s="36" t="s">
        <v>4280</v>
      </c>
      <c r="T1562" s="34"/>
      <c r="U1562" s="34"/>
      <c r="V1562" s="34"/>
      <c r="W1562" s="34"/>
      <c r="X1562" s="34"/>
      <c r="Y1562" s="34"/>
      <c r="Z1562" s="34"/>
      <c r="AA1562" s="34"/>
      <c r="AB1562" s="34"/>
      <c r="AC1562" s="34"/>
      <c r="AD1562" s="34"/>
      <c r="AE1562" s="34"/>
      <c r="AF1562" s="34"/>
      <c r="AG1562" s="34"/>
      <c r="AH1562" s="34"/>
      <c r="AI1562" s="34"/>
      <c r="AJ1562" s="34"/>
      <c r="AK1562" s="34"/>
      <c r="AL1562" s="34"/>
      <c r="AM1562" s="34"/>
      <c r="AN1562" s="34"/>
      <c r="AO1562" s="34"/>
      <c r="AP1562" s="34"/>
      <c r="AQ1562" s="34"/>
      <c r="AR1562" s="34"/>
      <c r="AS1562" s="34"/>
      <c r="AT1562" s="34"/>
      <c r="AU1562" s="34"/>
      <c r="AV1562" s="34"/>
      <c r="AW1562" s="34"/>
    </row>
    <row r="1563" spans="2:49" hidden="1">
      <c r="B1563" s="28">
        <f t="shared" si="24"/>
        <v>1560</v>
      </c>
      <c r="C1563" s="55">
        <v>45612</v>
      </c>
      <c r="D1563" s="30" t="s">
        <v>1464</v>
      </c>
      <c r="E1563" s="30" t="s">
        <v>761</v>
      </c>
      <c r="F1563" s="30" t="s">
        <v>769</v>
      </c>
      <c r="G1563" s="31" t="s">
        <v>375</v>
      </c>
      <c r="H1563" s="31" t="s">
        <v>1546</v>
      </c>
      <c r="I1563" s="31" t="s">
        <v>1477</v>
      </c>
      <c r="J1563" s="31" t="s">
        <v>1875</v>
      </c>
      <c r="K1563" s="31" t="s">
        <v>4281</v>
      </c>
      <c r="L1563" s="31" t="s">
        <v>1113</v>
      </c>
      <c r="M1563" s="31" t="s">
        <v>582</v>
      </c>
      <c r="N1563" s="34" t="s">
        <v>583</v>
      </c>
      <c r="O1563" s="34" t="s">
        <v>2514</v>
      </c>
      <c r="P1563" s="34">
        <v>1</v>
      </c>
      <c r="Q1563" s="36"/>
      <c r="R1563" s="36"/>
      <c r="S1563" s="36"/>
      <c r="T1563" s="34"/>
      <c r="U1563" s="34"/>
      <c r="V1563" s="34"/>
      <c r="W1563" s="34"/>
      <c r="X1563" s="34"/>
      <c r="Y1563" s="34"/>
      <c r="Z1563" s="34"/>
      <c r="AA1563" s="34"/>
      <c r="AB1563" s="34"/>
      <c r="AC1563" s="34"/>
      <c r="AD1563" s="34"/>
      <c r="AE1563" s="34"/>
      <c r="AF1563" s="34"/>
      <c r="AG1563" s="34"/>
      <c r="AH1563" s="34"/>
      <c r="AI1563" s="34"/>
      <c r="AJ1563" s="34"/>
      <c r="AK1563" s="34"/>
      <c r="AL1563" s="34"/>
      <c r="AM1563" s="34"/>
      <c r="AN1563" s="34"/>
      <c r="AO1563" s="34"/>
      <c r="AP1563" s="34"/>
      <c r="AQ1563" s="34"/>
      <c r="AR1563" s="34"/>
      <c r="AS1563" s="34"/>
      <c r="AT1563" s="34"/>
      <c r="AU1563" s="34"/>
      <c r="AV1563" s="34"/>
      <c r="AW1563" s="34"/>
    </row>
    <row r="1564" spans="2:49" hidden="1">
      <c r="B1564" s="28">
        <f t="shared" si="24"/>
        <v>1561</v>
      </c>
      <c r="C1564" s="55">
        <v>45612</v>
      </c>
      <c r="D1564" s="30" t="s">
        <v>1464</v>
      </c>
      <c r="E1564" s="30" t="s">
        <v>761</v>
      </c>
      <c r="F1564" s="30" t="s">
        <v>769</v>
      </c>
      <c r="G1564" s="31" t="s">
        <v>1465</v>
      </c>
      <c r="H1564" s="31" t="s">
        <v>1546</v>
      </c>
      <c r="I1564" s="31" t="s">
        <v>1477</v>
      </c>
      <c r="J1564" s="31" t="s">
        <v>656</v>
      </c>
      <c r="K1564" s="31" t="s">
        <v>4274</v>
      </c>
      <c r="L1564" s="31" t="s">
        <v>1113</v>
      </c>
      <c r="M1564" s="31" t="s">
        <v>582</v>
      </c>
      <c r="N1564" s="34" t="s">
        <v>583</v>
      </c>
      <c r="O1564" s="34" t="s">
        <v>2514</v>
      </c>
      <c r="P1564" s="34"/>
      <c r="Q1564" s="36"/>
      <c r="R1564" s="36"/>
      <c r="S1564" s="36"/>
      <c r="T1564" s="34"/>
      <c r="U1564" s="34"/>
      <c r="V1564" s="34"/>
      <c r="W1564" s="34"/>
      <c r="X1564" s="34"/>
      <c r="Y1564" s="34"/>
      <c r="Z1564" s="34"/>
      <c r="AA1564" s="34"/>
      <c r="AB1564" s="34"/>
      <c r="AC1564" s="34"/>
      <c r="AD1564" s="34"/>
      <c r="AE1564" s="34"/>
      <c r="AF1564" s="34"/>
      <c r="AG1564" s="34"/>
      <c r="AH1564" s="34"/>
      <c r="AI1564" s="34"/>
      <c r="AJ1564" s="34"/>
      <c r="AK1564" s="34"/>
      <c r="AL1564" s="34"/>
      <c r="AM1564" s="34"/>
      <c r="AN1564" s="34"/>
      <c r="AO1564" s="34"/>
      <c r="AP1564" s="34"/>
      <c r="AQ1564" s="34"/>
      <c r="AR1564" s="34"/>
      <c r="AS1564" s="34"/>
      <c r="AT1564" s="34"/>
      <c r="AU1564" s="34"/>
      <c r="AV1564" s="34"/>
      <c r="AW1564" s="34"/>
    </row>
    <row r="1565" spans="2:49" hidden="1">
      <c r="B1565" s="28">
        <f t="shared" si="24"/>
        <v>1562</v>
      </c>
      <c r="C1565" s="55">
        <v>45612</v>
      </c>
      <c r="D1565" s="30" t="s">
        <v>1464</v>
      </c>
      <c r="E1565" s="30" t="s">
        <v>761</v>
      </c>
      <c r="F1565" s="30" t="s">
        <v>769</v>
      </c>
      <c r="G1565" s="31" t="s">
        <v>1465</v>
      </c>
      <c r="H1565" s="31" t="s">
        <v>1546</v>
      </c>
      <c r="I1565" s="31" t="s">
        <v>1477</v>
      </c>
      <c r="J1565" s="31" t="s">
        <v>1478</v>
      </c>
      <c r="K1565" s="31" t="s">
        <v>4282</v>
      </c>
      <c r="L1565" s="31" t="s">
        <v>1265</v>
      </c>
      <c r="M1565" s="31" t="s">
        <v>2255</v>
      </c>
      <c r="N1565" s="34" t="s">
        <v>505</v>
      </c>
      <c r="O1565" s="34" t="s">
        <v>4205</v>
      </c>
      <c r="P1565" s="34"/>
      <c r="Q1565" s="36"/>
      <c r="R1565" s="36" t="s">
        <v>4283</v>
      </c>
      <c r="S1565" s="36" t="s">
        <v>4246</v>
      </c>
      <c r="T1565" s="34"/>
      <c r="U1565" s="34"/>
      <c r="V1565" s="34"/>
      <c r="W1565" s="34"/>
      <c r="X1565" s="34"/>
      <c r="Y1565" s="34"/>
      <c r="Z1565" s="34"/>
      <c r="AA1565" s="34"/>
      <c r="AB1565" s="34"/>
      <c r="AC1565" s="34"/>
      <c r="AD1565" s="34"/>
      <c r="AE1565" s="34"/>
      <c r="AF1565" s="34"/>
      <c r="AG1565" s="34"/>
      <c r="AH1565" s="34"/>
      <c r="AI1565" s="34"/>
      <c r="AJ1565" s="34"/>
      <c r="AK1565" s="34"/>
      <c r="AL1565" s="34"/>
      <c r="AM1565" s="34"/>
      <c r="AN1565" s="34"/>
      <c r="AO1565" s="34"/>
      <c r="AP1565" s="34"/>
      <c r="AQ1565" s="34"/>
      <c r="AR1565" s="34"/>
      <c r="AS1565" s="34"/>
      <c r="AT1565" s="34"/>
      <c r="AU1565" s="34"/>
      <c r="AV1565" s="34"/>
      <c r="AW1565" s="34"/>
    </row>
    <row r="1566" spans="2:49" hidden="1">
      <c r="B1566" s="28">
        <f t="shared" si="24"/>
        <v>1563</v>
      </c>
      <c r="C1566" s="55">
        <v>45612</v>
      </c>
      <c r="D1566" s="30" t="s">
        <v>1464</v>
      </c>
      <c r="E1566" s="30" t="s">
        <v>761</v>
      </c>
      <c r="F1566" s="30" t="s">
        <v>769</v>
      </c>
      <c r="G1566" s="31" t="s">
        <v>1465</v>
      </c>
      <c r="H1566" s="31" t="s">
        <v>1546</v>
      </c>
      <c r="I1566" s="31" t="s">
        <v>1477</v>
      </c>
      <c r="J1566" s="31" t="s">
        <v>1561</v>
      </c>
      <c r="K1566" s="31" t="s">
        <v>4284</v>
      </c>
      <c r="L1566" s="31" t="s">
        <v>3048</v>
      </c>
      <c r="M1566" s="31" t="s">
        <v>3049</v>
      </c>
      <c r="N1566" s="34" t="s">
        <v>3362</v>
      </c>
      <c r="O1566" s="34" t="s">
        <v>3363</v>
      </c>
      <c r="P1566" s="34"/>
      <c r="Q1566" s="36"/>
      <c r="R1566" s="36"/>
      <c r="S1566" s="36"/>
      <c r="T1566" s="34"/>
      <c r="U1566" s="34"/>
      <c r="V1566" s="34"/>
      <c r="W1566" s="34"/>
      <c r="X1566" s="34"/>
      <c r="Y1566" s="34"/>
      <c r="Z1566" s="34"/>
      <c r="AA1566" s="34"/>
      <c r="AB1566" s="34"/>
      <c r="AC1566" s="34"/>
      <c r="AD1566" s="34"/>
      <c r="AE1566" s="34"/>
      <c r="AF1566" s="34"/>
      <c r="AG1566" s="34"/>
      <c r="AH1566" s="34"/>
      <c r="AI1566" s="34"/>
      <c r="AJ1566" s="34"/>
      <c r="AK1566" s="34"/>
      <c r="AL1566" s="34"/>
      <c r="AM1566" s="34"/>
      <c r="AN1566" s="34"/>
      <c r="AO1566" s="34"/>
      <c r="AP1566" s="34"/>
      <c r="AQ1566" s="34"/>
      <c r="AR1566" s="34"/>
      <c r="AS1566" s="34"/>
      <c r="AT1566" s="34"/>
      <c r="AU1566" s="34"/>
      <c r="AV1566" s="34"/>
      <c r="AW1566" s="34"/>
    </row>
    <row r="1567" spans="2:49" hidden="1">
      <c r="B1567" s="28">
        <f t="shared" si="24"/>
        <v>1564</v>
      </c>
      <c r="C1567" s="55">
        <v>45614</v>
      </c>
      <c r="D1567" s="30" t="s">
        <v>1464</v>
      </c>
      <c r="E1567" s="30" t="s">
        <v>761</v>
      </c>
      <c r="F1567" s="30" t="s">
        <v>769</v>
      </c>
      <c r="G1567" s="31" t="s">
        <v>375</v>
      </c>
      <c r="H1567" s="31" t="s">
        <v>1610</v>
      </c>
      <c r="I1567" s="31" t="s">
        <v>1849</v>
      </c>
      <c r="J1567" s="31" t="s">
        <v>1556</v>
      </c>
      <c r="K1567" s="31" t="s">
        <v>2485</v>
      </c>
      <c r="L1567" s="31" t="s">
        <v>3048</v>
      </c>
      <c r="M1567" s="31" t="s">
        <v>3049</v>
      </c>
      <c r="N1567" s="34" t="s">
        <v>3050</v>
      </c>
      <c r="O1567" s="34"/>
      <c r="P1567" s="34">
        <v>1</v>
      </c>
      <c r="Q1567" s="36" t="s">
        <v>2188</v>
      </c>
      <c r="R1567" s="36" t="s">
        <v>4285</v>
      </c>
      <c r="S1567" s="36" t="s">
        <v>2846</v>
      </c>
      <c r="T1567" s="34"/>
      <c r="U1567" s="34"/>
      <c r="V1567" s="34"/>
      <c r="W1567" s="34"/>
      <c r="X1567" s="34"/>
      <c r="Y1567" s="34"/>
      <c r="Z1567" s="34"/>
      <c r="AA1567" s="34"/>
      <c r="AB1567" s="34"/>
      <c r="AC1567" s="34"/>
      <c r="AD1567" s="34"/>
      <c r="AE1567" s="34"/>
      <c r="AF1567" s="34"/>
      <c r="AG1567" s="34"/>
      <c r="AH1567" s="34"/>
      <c r="AI1567" s="34"/>
      <c r="AJ1567" s="34"/>
      <c r="AK1567" s="34"/>
      <c r="AL1567" s="34"/>
      <c r="AM1567" s="34"/>
      <c r="AN1567" s="34"/>
      <c r="AO1567" s="34"/>
      <c r="AP1567" s="34"/>
      <c r="AQ1567" s="34"/>
      <c r="AR1567" s="34"/>
      <c r="AS1567" s="34"/>
      <c r="AT1567" s="34"/>
      <c r="AU1567" s="34"/>
      <c r="AV1567" s="34"/>
      <c r="AW1567" s="34"/>
    </row>
    <row r="1568" spans="2:49" hidden="1">
      <c r="B1568" s="28">
        <f t="shared" si="24"/>
        <v>1565</v>
      </c>
      <c r="C1568" s="55">
        <v>45614</v>
      </c>
      <c r="D1568" s="30" t="s">
        <v>1464</v>
      </c>
      <c r="E1568" s="30" t="s">
        <v>761</v>
      </c>
      <c r="F1568" s="30" t="s">
        <v>769</v>
      </c>
      <c r="G1568" s="31" t="s">
        <v>375</v>
      </c>
      <c r="H1568" s="31" t="s">
        <v>1565</v>
      </c>
      <c r="I1568" s="31" t="s">
        <v>1566</v>
      </c>
      <c r="J1568" s="31" t="s">
        <v>1567</v>
      </c>
      <c r="K1568" s="31" t="s">
        <v>4286</v>
      </c>
      <c r="L1568" s="31" t="s">
        <v>3036</v>
      </c>
      <c r="M1568" s="31" t="s">
        <v>3356</v>
      </c>
      <c r="N1568" s="34" t="s">
        <v>162</v>
      </c>
      <c r="O1568" s="34" t="s">
        <v>2499</v>
      </c>
      <c r="P1568" s="34">
        <v>1</v>
      </c>
      <c r="Q1568" s="36" t="s">
        <v>2397</v>
      </c>
      <c r="R1568" s="36" t="s">
        <v>4287</v>
      </c>
      <c r="S1568" s="36" t="s">
        <v>4288</v>
      </c>
      <c r="T1568" s="34"/>
      <c r="U1568" s="34"/>
      <c r="V1568" s="34"/>
      <c r="W1568" s="34"/>
      <c r="X1568" s="34"/>
      <c r="Y1568" s="34"/>
      <c r="Z1568" s="34"/>
      <c r="AA1568" s="34"/>
      <c r="AB1568" s="34"/>
      <c r="AC1568" s="34"/>
      <c r="AD1568" s="34"/>
      <c r="AE1568" s="34"/>
      <c r="AF1568" s="34"/>
      <c r="AG1568" s="34"/>
      <c r="AH1568" s="34"/>
      <c r="AI1568" s="34"/>
      <c r="AJ1568" s="34"/>
      <c r="AK1568" s="34"/>
      <c r="AL1568" s="34"/>
      <c r="AM1568" s="34"/>
      <c r="AN1568" s="34"/>
      <c r="AO1568" s="34"/>
      <c r="AP1568" s="34"/>
      <c r="AQ1568" s="34"/>
      <c r="AR1568" s="34"/>
      <c r="AS1568" s="34"/>
      <c r="AT1568" s="34"/>
      <c r="AU1568" s="34"/>
      <c r="AV1568" s="34"/>
      <c r="AW1568" s="34"/>
    </row>
    <row r="1569" spans="2:49" hidden="1">
      <c r="B1569" s="28">
        <f t="shared" si="24"/>
        <v>1566</v>
      </c>
      <c r="C1569" s="55">
        <v>45614</v>
      </c>
      <c r="D1569" s="30" t="s">
        <v>1464</v>
      </c>
      <c r="E1569" s="30" t="s">
        <v>761</v>
      </c>
      <c r="F1569" s="30" t="s">
        <v>769</v>
      </c>
      <c r="G1569" s="31" t="s">
        <v>1465</v>
      </c>
      <c r="H1569" s="31" t="s">
        <v>1565</v>
      </c>
      <c r="I1569" s="31" t="s">
        <v>1566</v>
      </c>
      <c r="J1569" s="31" t="s">
        <v>1567</v>
      </c>
      <c r="K1569" s="31"/>
      <c r="L1569" s="31" t="s">
        <v>3130</v>
      </c>
      <c r="M1569" s="31" t="s">
        <v>3131</v>
      </c>
      <c r="N1569" s="34" t="s">
        <v>2194</v>
      </c>
      <c r="O1569" s="34" t="s">
        <v>2486</v>
      </c>
      <c r="P1569" s="34"/>
      <c r="Q1569" s="36" t="s">
        <v>2397</v>
      </c>
      <c r="R1569" s="36"/>
      <c r="S1569" s="36"/>
      <c r="T1569" s="34"/>
      <c r="U1569" s="34"/>
      <c r="V1569" s="34"/>
      <c r="W1569" s="34"/>
      <c r="X1569" s="34"/>
      <c r="Y1569" s="34"/>
      <c r="Z1569" s="34"/>
      <c r="AA1569" s="34"/>
      <c r="AB1569" s="34"/>
      <c r="AC1569" s="34"/>
      <c r="AD1569" s="34"/>
      <c r="AE1569" s="34"/>
      <c r="AF1569" s="34"/>
      <c r="AG1569" s="34"/>
      <c r="AH1569" s="34"/>
      <c r="AI1569" s="34"/>
      <c r="AJ1569" s="34"/>
      <c r="AK1569" s="34"/>
      <c r="AL1569" s="34"/>
      <c r="AM1569" s="34"/>
      <c r="AN1569" s="34"/>
      <c r="AO1569" s="34"/>
      <c r="AP1569" s="34"/>
      <c r="AQ1569" s="34"/>
      <c r="AR1569" s="34"/>
      <c r="AS1569" s="34"/>
      <c r="AT1569" s="34"/>
      <c r="AU1569" s="34"/>
      <c r="AV1569" s="34"/>
      <c r="AW1569" s="34"/>
    </row>
    <row r="1570" spans="2:49" hidden="1">
      <c r="B1570" s="28">
        <f t="shared" si="24"/>
        <v>1567</v>
      </c>
      <c r="C1570" s="55">
        <v>45614</v>
      </c>
      <c r="D1570" s="30" t="s">
        <v>1464</v>
      </c>
      <c r="E1570" s="30" t="s">
        <v>761</v>
      </c>
      <c r="F1570" s="30" t="s">
        <v>769</v>
      </c>
      <c r="G1570" s="31" t="s">
        <v>1465</v>
      </c>
      <c r="H1570" s="31" t="s">
        <v>1513</v>
      </c>
      <c r="I1570" s="31" t="s">
        <v>440</v>
      </c>
      <c r="J1570" s="31" t="s">
        <v>1600</v>
      </c>
      <c r="K1570" s="31" t="s">
        <v>2609</v>
      </c>
      <c r="L1570" s="31" t="s">
        <v>1265</v>
      </c>
      <c r="M1570" s="31" t="s">
        <v>2255</v>
      </c>
      <c r="N1570" s="34" t="s">
        <v>505</v>
      </c>
      <c r="O1570" s="34" t="s">
        <v>2667</v>
      </c>
      <c r="P1570" s="34"/>
      <c r="Q1570" s="36" t="s">
        <v>2195</v>
      </c>
      <c r="R1570" s="36" t="s">
        <v>4289</v>
      </c>
      <c r="S1570" s="36" t="s">
        <v>4290</v>
      </c>
      <c r="T1570" s="34"/>
      <c r="U1570" s="34"/>
      <c r="V1570" s="34"/>
      <c r="W1570" s="34"/>
      <c r="X1570" s="34"/>
      <c r="Y1570" s="34"/>
      <c r="Z1570" s="34"/>
      <c r="AA1570" s="34"/>
      <c r="AB1570" s="34"/>
      <c r="AC1570" s="34"/>
      <c r="AD1570" s="34"/>
      <c r="AE1570" s="34"/>
      <c r="AF1570" s="34"/>
      <c r="AG1570" s="34"/>
      <c r="AH1570" s="34"/>
      <c r="AI1570" s="34"/>
      <c r="AJ1570" s="34"/>
      <c r="AK1570" s="34"/>
      <c r="AL1570" s="34"/>
      <c r="AM1570" s="34"/>
      <c r="AN1570" s="34"/>
      <c r="AO1570" s="34"/>
      <c r="AP1570" s="34"/>
      <c r="AQ1570" s="34"/>
      <c r="AR1570" s="34"/>
      <c r="AS1570" s="34"/>
      <c r="AT1570" s="34"/>
      <c r="AU1570" s="34"/>
      <c r="AV1570" s="34"/>
      <c r="AW1570" s="34"/>
    </row>
    <row r="1571" spans="2:49" hidden="1">
      <c r="B1571" s="28">
        <f t="shared" si="24"/>
        <v>1568</v>
      </c>
      <c r="C1571" s="55">
        <v>45614</v>
      </c>
      <c r="D1571" s="30" t="s">
        <v>1464</v>
      </c>
      <c r="E1571" s="30" t="s">
        <v>761</v>
      </c>
      <c r="F1571" s="30" t="s">
        <v>769</v>
      </c>
      <c r="G1571" s="31" t="s">
        <v>375</v>
      </c>
      <c r="H1571" s="31" t="s">
        <v>1513</v>
      </c>
      <c r="I1571" s="31" t="s">
        <v>440</v>
      </c>
      <c r="J1571" s="31" t="s">
        <v>173</v>
      </c>
      <c r="K1571" s="31" t="s">
        <v>1640</v>
      </c>
      <c r="L1571" s="31" t="s">
        <v>3202</v>
      </c>
      <c r="M1571" s="31" t="s">
        <v>48</v>
      </c>
      <c r="N1571" s="34" t="s">
        <v>3089</v>
      </c>
      <c r="O1571" s="34" t="s">
        <v>2494</v>
      </c>
      <c r="P1571" s="34">
        <v>1</v>
      </c>
      <c r="Q1571" s="36" t="s">
        <v>2195</v>
      </c>
      <c r="R1571" s="36"/>
      <c r="S1571" s="36"/>
      <c r="T1571" s="34"/>
      <c r="U1571" s="34"/>
      <c r="V1571" s="34"/>
      <c r="W1571" s="34">
        <v>1</v>
      </c>
      <c r="X1571" s="34"/>
      <c r="Y1571" s="34"/>
      <c r="Z1571" s="34"/>
      <c r="AA1571" s="34"/>
      <c r="AB1571" s="34"/>
      <c r="AC1571" s="34"/>
      <c r="AD1571" s="34"/>
      <c r="AE1571" s="34"/>
      <c r="AF1571" s="34"/>
      <c r="AG1571" s="34"/>
      <c r="AH1571" s="34"/>
      <c r="AI1571" s="34"/>
      <c r="AJ1571" s="34"/>
      <c r="AK1571" s="34"/>
      <c r="AL1571" s="34"/>
      <c r="AM1571" s="34"/>
      <c r="AN1571" s="34"/>
      <c r="AO1571" s="34"/>
      <c r="AP1571" s="34"/>
      <c r="AQ1571" s="34"/>
      <c r="AR1571" s="34"/>
      <c r="AS1571" s="34"/>
      <c r="AT1571" s="34"/>
      <c r="AU1571" s="34"/>
      <c r="AV1571" s="34"/>
      <c r="AW1571" s="34"/>
    </row>
    <row r="1572" spans="2:49" hidden="1">
      <c r="B1572" s="28">
        <f t="shared" si="24"/>
        <v>1569</v>
      </c>
      <c r="C1572" s="55">
        <v>45614</v>
      </c>
      <c r="D1572" s="30" t="s">
        <v>1464</v>
      </c>
      <c r="E1572" s="30" t="s">
        <v>761</v>
      </c>
      <c r="F1572" s="30" t="s">
        <v>769</v>
      </c>
      <c r="G1572" s="31" t="s">
        <v>375</v>
      </c>
      <c r="H1572" s="31" t="s">
        <v>1455</v>
      </c>
      <c r="I1572" s="31" t="s">
        <v>1492</v>
      </c>
      <c r="J1572" s="31" t="s">
        <v>1457</v>
      </c>
      <c r="K1572" s="31" t="s">
        <v>4291</v>
      </c>
      <c r="L1572" s="31" t="s">
        <v>3036</v>
      </c>
      <c r="M1572" s="31" t="s">
        <v>3049</v>
      </c>
      <c r="N1572" s="34" t="s">
        <v>162</v>
      </c>
      <c r="O1572" s="34" t="s">
        <v>4292</v>
      </c>
      <c r="P1572" s="34">
        <v>1</v>
      </c>
      <c r="Q1572" s="36" t="s">
        <v>2602</v>
      </c>
      <c r="R1572" s="36" t="s">
        <v>4293</v>
      </c>
      <c r="S1572" s="36" t="s">
        <v>3937</v>
      </c>
      <c r="T1572" s="34"/>
      <c r="U1572" s="34"/>
      <c r="V1572" s="34"/>
      <c r="W1572" s="34"/>
      <c r="X1572" s="34"/>
      <c r="Y1572" s="34"/>
      <c r="Z1572" s="34"/>
      <c r="AA1572" s="34"/>
      <c r="AB1572" s="34"/>
      <c r="AC1572" s="34"/>
      <c r="AD1572" s="34"/>
      <c r="AE1572" s="34"/>
      <c r="AF1572" s="34"/>
      <c r="AG1572" s="34"/>
      <c r="AH1572" s="34"/>
      <c r="AI1572" s="34"/>
      <c r="AJ1572" s="34"/>
      <c r="AK1572" s="34"/>
      <c r="AL1572" s="34"/>
      <c r="AM1572" s="34"/>
      <c r="AN1572" s="34"/>
      <c r="AO1572" s="34"/>
      <c r="AP1572" s="34"/>
      <c r="AQ1572" s="34"/>
      <c r="AR1572" s="34"/>
      <c r="AS1572" s="34"/>
      <c r="AT1572" s="34"/>
      <c r="AU1572" s="34"/>
      <c r="AV1572" s="34"/>
      <c r="AW1572" s="34"/>
    </row>
    <row r="1573" spans="2:49" hidden="1">
      <c r="B1573" s="28">
        <f t="shared" si="24"/>
        <v>1570</v>
      </c>
      <c r="C1573" s="55">
        <v>45614</v>
      </c>
      <c r="D1573" s="30" t="s">
        <v>1464</v>
      </c>
      <c r="E1573" s="30" t="s">
        <v>761</v>
      </c>
      <c r="F1573" s="30" t="s">
        <v>769</v>
      </c>
      <c r="G1573" s="31" t="s">
        <v>375</v>
      </c>
      <c r="H1573" s="31" t="s">
        <v>1455</v>
      </c>
      <c r="I1573" s="31" t="s">
        <v>1466</v>
      </c>
      <c r="J1573" s="31" t="s">
        <v>1472</v>
      </c>
      <c r="K1573" s="31" t="s">
        <v>4294</v>
      </c>
      <c r="L1573" s="31" t="s">
        <v>3036</v>
      </c>
      <c r="M1573" s="31" t="s">
        <v>48</v>
      </c>
      <c r="N1573" s="34" t="s">
        <v>162</v>
      </c>
      <c r="O1573" s="34" t="s">
        <v>4295</v>
      </c>
      <c r="P1573" s="34">
        <v>1</v>
      </c>
      <c r="Q1573" s="36" t="s">
        <v>2602</v>
      </c>
      <c r="R1573" s="36" t="s">
        <v>4296</v>
      </c>
      <c r="S1573" s="36" t="s">
        <v>4297</v>
      </c>
      <c r="T1573" s="34"/>
      <c r="U1573" s="34"/>
      <c r="V1573" s="34"/>
      <c r="W1573" s="34"/>
      <c r="X1573" s="34"/>
      <c r="Y1573" s="34"/>
      <c r="Z1573" s="34"/>
      <c r="AA1573" s="34"/>
      <c r="AB1573" s="34"/>
      <c r="AC1573" s="34"/>
      <c r="AD1573" s="34"/>
      <c r="AE1573" s="34"/>
      <c r="AF1573" s="34"/>
      <c r="AG1573" s="34"/>
      <c r="AH1573" s="34"/>
      <c r="AI1573" s="34"/>
      <c r="AJ1573" s="34"/>
      <c r="AK1573" s="34"/>
      <c r="AL1573" s="34"/>
      <c r="AM1573" s="34"/>
      <c r="AN1573" s="34"/>
      <c r="AO1573" s="34"/>
      <c r="AP1573" s="34"/>
      <c r="AQ1573" s="34"/>
      <c r="AR1573" s="34"/>
      <c r="AS1573" s="34"/>
      <c r="AT1573" s="34"/>
      <c r="AU1573" s="34"/>
      <c r="AV1573" s="34"/>
      <c r="AW1573" s="34"/>
    </row>
    <row r="1574" spans="2:49" hidden="1">
      <c r="B1574" s="28">
        <f t="shared" si="24"/>
        <v>1571</v>
      </c>
      <c r="C1574" s="55">
        <v>45614</v>
      </c>
      <c r="D1574" s="30" t="s">
        <v>1464</v>
      </c>
      <c r="E1574" s="30" t="s">
        <v>761</v>
      </c>
      <c r="F1574" s="30" t="s">
        <v>769</v>
      </c>
      <c r="G1574" s="31" t="s">
        <v>1465</v>
      </c>
      <c r="H1574" s="31" t="s">
        <v>1546</v>
      </c>
      <c r="I1574" s="31" t="s">
        <v>1477</v>
      </c>
      <c r="J1574" s="31" t="s">
        <v>656</v>
      </c>
      <c r="K1574" s="31" t="s">
        <v>2435</v>
      </c>
      <c r="L1574" s="31" t="s">
        <v>3048</v>
      </c>
      <c r="M1574" s="31" t="s">
        <v>3049</v>
      </c>
      <c r="N1574" s="34" t="s">
        <v>3362</v>
      </c>
      <c r="O1574" s="34" t="s">
        <v>4298</v>
      </c>
      <c r="P1574" s="34"/>
      <c r="Q1574" s="36"/>
      <c r="R1574" s="36"/>
      <c r="S1574" s="36"/>
      <c r="T1574" s="34"/>
      <c r="U1574" s="34"/>
      <c r="V1574" s="34"/>
      <c r="W1574" s="34"/>
      <c r="X1574" s="34"/>
      <c r="Y1574" s="34"/>
      <c r="Z1574" s="34"/>
      <c r="AA1574" s="34"/>
      <c r="AB1574" s="34"/>
      <c r="AC1574" s="34"/>
      <c r="AD1574" s="34"/>
      <c r="AE1574" s="34"/>
      <c r="AF1574" s="34"/>
      <c r="AG1574" s="34"/>
      <c r="AH1574" s="34"/>
      <c r="AI1574" s="34"/>
      <c r="AJ1574" s="34"/>
      <c r="AK1574" s="34"/>
      <c r="AL1574" s="34"/>
      <c r="AM1574" s="34"/>
      <c r="AN1574" s="34"/>
      <c r="AO1574" s="34"/>
      <c r="AP1574" s="34"/>
      <c r="AQ1574" s="34"/>
      <c r="AR1574" s="34"/>
      <c r="AS1574" s="34"/>
      <c r="AT1574" s="34"/>
      <c r="AU1574" s="34"/>
      <c r="AV1574" s="34"/>
      <c r="AW1574" s="34"/>
    </row>
    <row r="1575" spans="2:49" hidden="1">
      <c r="B1575" s="28">
        <f t="shared" si="24"/>
        <v>1572</v>
      </c>
      <c r="C1575" s="55">
        <v>45614</v>
      </c>
      <c r="D1575" s="30" t="s">
        <v>1464</v>
      </c>
      <c r="E1575" s="30" t="s">
        <v>761</v>
      </c>
      <c r="F1575" s="30" t="s">
        <v>769</v>
      </c>
      <c r="G1575" s="31" t="s">
        <v>1465</v>
      </c>
      <c r="H1575" s="31" t="s">
        <v>1546</v>
      </c>
      <c r="I1575" s="31" t="s">
        <v>1477</v>
      </c>
      <c r="J1575" s="31" t="s">
        <v>656</v>
      </c>
      <c r="K1575" s="31" t="s">
        <v>3392</v>
      </c>
      <c r="L1575" s="31" t="s">
        <v>3048</v>
      </c>
      <c r="M1575" s="31" t="s">
        <v>3049</v>
      </c>
      <c r="N1575" s="34" t="s">
        <v>3362</v>
      </c>
      <c r="O1575" s="34" t="s">
        <v>3363</v>
      </c>
      <c r="P1575" s="34"/>
      <c r="Q1575" s="36"/>
      <c r="R1575" s="36"/>
      <c r="S1575" s="36"/>
      <c r="T1575" s="34"/>
      <c r="U1575" s="34"/>
      <c r="V1575" s="34"/>
      <c r="W1575" s="34"/>
      <c r="X1575" s="34"/>
      <c r="Y1575" s="34"/>
      <c r="Z1575" s="34"/>
      <c r="AA1575" s="34"/>
      <c r="AB1575" s="34"/>
      <c r="AC1575" s="34"/>
      <c r="AD1575" s="34"/>
      <c r="AE1575" s="34"/>
      <c r="AF1575" s="34"/>
      <c r="AG1575" s="34"/>
      <c r="AH1575" s="34"/>
      <c r="AI1575" s="34"/>
      <c r="AJ1575" s="34"/>
      <c r="AK1575" s="34"/>
      <c r="AL1575" s="34"/>
      <c r="AM1575" s="34"/>
      <c r="AN1575" s="34"/>
      <c r="AO1575" s="34"/>
      <c r="AP1575" s="34"/>
      <c r="AQ1575" s="34"/>
      <c r="AR1575" s="34"/>
      <c r="AS1575" s="34"/>
      <c r="AT1575" s="34"/>
      <c r="AU1575" s="34"/>
      <c r="AV1575" s="34"/>
      <c r="AW1575" s="34"/>
    </row>
    <row r="1576" spans="2:49" hidden="1">
      <c r="B1576" s="28">
        <f t="shared" si="24"/>
        <v>1573</v>
      </c>
      <c r="C1576" s="55">
        <v>45614</v>
      </c>
      <c r="D1576" s="30" t="s">
        <v>1464</v>
      </c>
      <c r="E1576" s="30" t="s">
        <v>761</v>
      </c>
      <c r="F1576" s="30" t="s">
        <v>769</v>
      </c>
      <c r="G1576" s="31" t="s">
        <v>375</v>
      </c>
      <c r="H1576" s="31" t="s">
        <v>1546</v>
      </c>
      <c r="I1576" s="31" t="s">
        <v>1477</v>
      </c>
      <c r="J1576" s="31" t="s">
        <v>1561</v>
      </c>
      <c r="K1576" s="31" t="s">
        <v>1717</v>
      </c>
      <c r="L1576" s="31" t="s">
        <v>3036</v>
      </c>
      <c r="M1576" s="31" t="s">
        <v>780</v>
      </c>
      <c r="N1576" s="34" t="s">
        <v>686</v>
      </c>
      <c r="O1576" s="34" t="s">
        <v>4299</v>
      </c>
      <c r="P1576" s="34">
        <v>1</v>
      </c>
      <c r="Q1576" s="36"/>
      <c r="R1576" s="36" t="s">
        <v>4300</v>
      </c>
      <c r="S1576" s="36" t="s">
        <v>4275</v>
      </c>
      <c r="T1576" s="34"/>
      <c r="U1576" s="34"/>
      <c r="V1576" s="34"/>
      <c r="W1576" s="34"/>
      <c r="X1576" s="34"/>
      <c r="Y1576" s="34"/>
      <c r="Z1576" s="34"/>
      <c r="AA1576" s="34"/>
      <c r="AB1576" s="34"/>
      <c r="AC1576" s="34"/>
      <c r="AD1576" s="34"/>
      <c r="AE1576" s="34"/>
      <c r="AF1576" s="34"/>
      <c r="AG1576" s="34"/>
      <c r="AH1576" s="34"/>
      <c r="AI1576" s="34"/>
      <c r="AJ1576" s="34"/>
      <c r="AK1576" s="34"/>
      <c r="AL1576" s="34"/>
      <c r="AM1576" s="34"/>
      <c r="AN1576" s="34"/>
      <c r="AO1576" s="34"/>
      <c r="AP1576" s="34"/>
      <c r="AQ1576" s="34"/>
      <c r="AR1576" s="34"/>
      <c r="AS1576" s="34"/>
      <c r="AT1576" s="34"/>
      <c r="AU1576" s="34"/>
      <c r="AV1576" s="34"/>
      <c r="AW1576" s="34"/>
    </row>
    <row r="1577" spans="2:49" hidden="1">
      <c r="B1577" s="28">
        <f t="shared" si="24"/>
        <v>1574</v>
      </c>
      <c r="C1577" s="55">
        <v>45614</v>
      </c>
      <c r="D1577" s="30" t="s">
        <v>1464</v>
      </c>
      <c r="E1577" s="30" t="s">
        <v>761</v>
      </c>
      <c r="F1577" s="30" t="s">
        <v>769</v>
      </c>
      <c r="G1577" s="31" t="s">
        <v>375</v>
      </c>
      <c r="H1577" s="31" t="s">
        <v>1546</v>
      </c>
      <c r="I1577" s="31" t="s">
        <v>1477</v>
      </c>
      <c r="J1577" s="31" t="s">
        <v>1478</v>
      </c>
      <c r="K1577" s="31" t="s">
        <v>2559</v>
      </c>
      <c r="L1577" s="31" t="s">
        <v>3048</v>
      </c>
      <c r="M1577" s="31" t="s">
        <v>3049</v>
      </c>
      <c r="N1577" s="34" t="s">
        <v>3050</v>
      </c>
      <c r="O1577" s="34" t="s">
        <v>2478</v>
      </c>
      <c r="P1577" s="34">
        <v>1</v>
      </c>
      <c r="Q1577" s="36"/>
      <c r="R1577" s="36" t="s">
        <v>4301</v>
      </c>
      <c r="S1577" s="36" t="s">
        <v>2479</v>
      </c>
      <c r="T1577" s="34"/>
      <c r="U1577" s="34"/>
      <c r="V1577" s="34"/>
      <c r="W1577" s="34"/>
      <c r="X1577" s="34"/>
      <c r="Y1577" s="34"/>
      <c r="Z1577" s="34"/>
      <c r="AA1577" s="34"/>
      <c r="AB1577" s="34"/>
      <c r="AC1577" s="34"/>
      <c r="AD1577" s="34"/>
      <c r="AE1577" s="34"/>
      <c r="AF1577" s="34"/>
      <c r="AG1577" s="34"/>
      <c r="AH1577" s="34"/>
      <c r="AI1577" s="34"/>
      <c r="AJ1577" s="34"/>
      <c r="AK1577" s="34"/>
      <c r="AL1577" s="34"/>
      <c r="AM1577" s="34"/>
      <c r="AN1577" s="34"/>
      <c r="AO1577" s="34"/>
      <c r="AP1577" s="34"/>
      <c r="AQ1577" s="34"/>
      <c r="AR1577" s="34"/>
      <c r="AS1577" s="34"/>
      <c r="AT1577" s="34"/>
      <c r="AU1577" s="34"/>
      <c r="AV1577" s="34"/>
      <c r="AW1577" s="34"/>
    </row>
    <row r="1578" spans="2:49" hidden="1">
      <c r="B1578" s="28">
        <f t="shared" si="24"/>
        <v>1575</v>
      </c>
      <c r="C1578" s="55">
        <v>45614</v>
      </c>
      <c r="D1578" s="30" t="s">
        <v>1464</v>
      </c>
      <c r="E1578" s="30" t="s">
        <v>761</v>
      </c>
      <c r="F1578" s="30" t="s">
        <v>769</v>
      </c>
      <c r="G1578" s="31" t="s">
        <v>375</v>
      </c>
      <c r="H1578" s="31" t="s">
        <v>1546</v>
      </c>
      <c r="I1578" s="31" t="s">
        <v>1477</v>
      </c>
      <c r="J1578" s="31" t="s">
        <v>1478</v>
      </c>
      <c r="K1578" s="31" t="s">
        <v>3377</v>
      </c>
      <c r="L1578" s="31" t="s">
        <v>3048</v>
      </c>
      <c r="M1578" s="31" t="s">
        <v>3049</v>
      </c>
      <c r="N1578" s="34" t="s">
        <v>3050</v>
      </c>
      <c r="O1578" s="34" t="s">
        <v>2478</v>
      </c>
      <c r="P1578" s="34">
        <v>1</v>
      </c>
      <c r="Q1578" s="36"/>
      <c r="R1578" s="36" t="s">
        <v>4302</v>
      </c>
      <c r="S1578" s="36" t="s">
        <v>2752</v>
      </c>
      <c r="T1578" s="34"/>
      <c r="U1578" s="34"/>
      <c r="V1578" s="34"/>
      <c r="W1578" s="34"/>
      <c r="X1578" s="34"/>
      <c r="Y1578" s="34"/>
      <c r="Z1578" s="34"/>
      <c r="AA1578" s="34"/>
      <c r="AB1578" s="34"/>
      <c r="AC1578" s="34"/>
      <c r="AD1578" s="34"/>
      <c r="AE1578" s="34"/>
      <c r="AF1578" s="34"/>
      <c r="AG1578" s="34"/>
      <c r="AH1578" s="34"/>
      <c r="AI1578" s="34"/>
      <c r="AJ1578" s="34"/>
      <c r="AK1578" s="34"/>
      <c r="AL1578" s="34"/>
      <c r="AM1578" s="34"/>
      <c r="AN1578" s="34"/>
      <c r="AO1578" s="34"/>
      <c r="AP1578" s="34"/>
      <c r="AQ1578" s="34"/>
      <c r="AR1578" s="34"/>
      <c r="AS1578" s="34"/>
      <c r="AT1578" s="34"/>
      <c r="AU1578" s="34"/>
      <c r="AV1578" s="34"/>
      <c r="AW1578" s="34"/>
    </row>
    <row r="1579" spans="2:49" hidden="1">
      <c r="B1579" s="28">
        <f t="shared" si="24"/>
        <v>1576</v>
      </c>
      <c r="C1579" s="55">
        <v>45614</v>
      </c>
      <c r="D1579" s="30" t="s">
        <v>1464</v>
      </c>
      <c r="E1579" s="30" t="s">
        <v>761</v>
      </c>
      <c r="F1579" s="30" t="s">
        <v>769</v>
      </c>
      <c r="G1579" s="31" t="s">
        <v>375</v>
      </c>
      <c r="H1579" s="31" t="s">
        <v>1546</v>
      </c>
      <c r="I1579" s="31" t="s">
        <v>1477</v>
      </c>
      <c r="J1579" s="31" t="s">
        <v>656</v>
      </c>
      <c r="K1579" s="31" t="s">
        <v>4303</v>
      </c>
      <c r="L1579" s="31" t="s">
        <v>3048</v>
      </c>
      <c r="M1579" s="31" t="s">
        <v>3049</v>
      </c>
      <c r="N1579" s="34" t="s">
        <v>3050</v>
      </c>
      <c r="O1579" s="34" t="s">
        <v>2478</v>
      </c>
      <c r="P1579" s="34">
        <v>1</v>
      </c>
      <c r="Q1579" s="36"/>
      <c r="R1579" s="36" t="s">
        <v>4304</v>
      </c>
      <c r="S1579" s="36" t="s">
        <v>4264</v>
      </c>
      <c r="T1579" s="34"/>
      <c r="U1579" s="34"/>
      <c r="V1579" s="34"/>
      <c r="W1579" s="34"/>
      <c r="X1579" s="34"/>
      <c r="Y1579" s="34"/>
      <c r="Z1579" s="34"/>
      <c r="AA1579" s="34"/>
      <c r="AB1579" s="34"/>
      <c r="AC1579" s="34"/>
      <c r="AD1579" s="34"/>
      <c r="AE1579" s="34"/>
      <c r="AF1579" s="34"/>
      <c r="AG1579" s="34"/>
      <c r="AH1579" s="34"/>
      <c r="AI1579" s="34"/>
      <c r="AJ1579" s="34"/>
      <c r="AK1579" s="34"/>
      <c r="AL1579" s="34"/>
      <c r="AM1579" s="34"/>
      <c r="AN1579" s="34"/>
      <c r="AO1579" s="34"/>
      <c r="AP1579" s="34"/>
      <c r="AQ1579" s="34"/>
      <c r="AR1579" s="34"/>
      <c r="AS1579" s="34"/>
      <c r="AT1579" s="34"/>
      <c r="AU1579" s="34"/>
      <c r="AV1579" s="34"/>
      <c r="AW1579" s="34"/>
    </row>
    <row r="1580" spans="2:49" hidden="1">
      <c r="B1580" s="28">
        <f t="shared" si="24"/>
        <v>1577</v>
      </c>
      <c r="C1580" s="55">
        <v>45614</v>
      </c>
      <c r="D1580" s="30" t="s">
        <v>1464</v>
      </c>
      <c r="E1580" s="30" t="s">
        <v>761</v>
      </c>
      <c r="F1580" s="30" t="s">
        <v>769</v>
      </c>
      <c r="G1580" s="31" t="s">
        <v>375</v>
      </c>
      <c r="H1580" s="31" t="s">
        <v>1546</v>
      </c>
      <c r="I1580" s="31" t="s">
        <v>1477</v>
      </c>
      <c r="J1580" s="31" t="s">
        <v>656</v>
      </c>
      <c r="K1580" s="31" t="s">
        <v>4305</v>
      </c>
      <c r="L1580" s="31" t="s">
        <v>3048</v>
      </c>
      <c r="M1580" s="31" t="s">
        <v>3049</v>
      </c>
      <c r="N1580" s="34" t="s">
        <v>3050</v>
      </c>
      <c r="O1580" s="34" t="s">
        <v>2478</v>
      </c>
      <c r="P1580" s="34">
        <v>1</v>
      </c>
      <c r="Q1580" s="36"/>
      <c r="R1580" s="36" t="s">
        <v>4306</v>
      </c>
      <c r="S1580" s="36" t="s">
        <v>4279</v>
      </c>
      <c r="T1580" s="34"/>
      <c r="U1580" s="34"/>
      <c r="V1580" s="34"/>
      <c r="W1580" s="34"/>
      <c r="X1580" s="34"/>
      <c r="Y1580" s="34"/>
      <c r="Z1580" s="34"/>
      <c r="AA1580" s="34"/>
      <c r="AB1580" s="34"/>
      <c r="AC1580" s="34"/>
      <c r="AD1580" s="34"/>
      <c r="AE1580" s="34"/>
      <c r="AF1580" s="34"/>
      <c r="AG1580" s="34"/>
      <c r="AH1580" s="34"/>
      <c r="AI1580" s="34"/>
      <c r="AJ1580" s="34"/>
      <c r="AK1580" s="34"/>
      <c r="AL1580" s="34"/>
      <c r="AM1580" s="34"/>
      <c r="AN1580" s="34"/>
      <c r="AO1580" s="34"/>
      <c r="AP1580" s="34"/>
      <c r="AQ1580" s="34"/>
      <c r="AR1580" s="34"/>
      <c r="AS1580" s="34"/>
      <c r="AT1580" s="34"/>
      <c r="AU1580" s="34"/>
      <c r="AV1580" s="34"/>
      <c r="AW1580" s="34"/>
    </row>
    <row r="1581" spans="2:49" hidden="1">
      <c r="B1581" s="28">
        <f t="shared" si="24"/>
        <v>1578</v>
      </c>
      <c r="C1581" s="55">
        <v>45614</v>
      </c>
      <c r="D1581" s="30" t="s">
        <v>1464</v>
      </c>
      <c r="E1581" s="30" t="s">
        <v>761</v>
      </c>
      <c r="F1581" s="30" t="s">
        <v>769</v>
      </c>
      <c r="G1581" s="31" t="s">
        <v>375</v>
      </c>
      <c r="H1581" s="31" t="s">
        <v>1546</v>
      </c>
      <c r="I1581" s="31" t="s">
        <v>1477</v>
      </c>
      <c r="J1581" s="31" t="s">
        <v>656</v>
      </c>
      <c r="K1581" s="31" t="s">
        <v>4307</v>
      </c>
      <c r="L1581" s="31" t="s">
        <v>1113</v>
      </c>
      <c r="M1581" s="31" t="s">
        <v>582</v>
      </c>
      <c r="N1581" s="34" t="s">
        <v>162</v>
      </c>
      <c r="O1581" s="34" t="s">
        <v>3378</v>
      </c>
      <c r="P1581" s="34">
        <v>1</v>
      </c>
      <c r="Q1581" s="36"/>
      <c r="R1581" s="36" t="s">
        <v>4308</v>
      </c>
      <c r="S1581" s="36" t="s">
        <v>4300</v>
      </c>
      <c r="T1581" s="34"/>
      <c r="U1581" s="34"/>
      <c r="V1581" s="34"/>
      <c r="W1581" s="34"/>
      <c r="X1581" s="34"/>
      <c r="Y1581" s="34"/>
      <c r="Z1581" s="34"/>
      <c r="AA1581" s="34"/>
      <c r="AB1581" s="34"/>
      <c r="AC1581" s="34"/>
      <c r="AD1581" s="34"/>
      <c r="AE1581" s="34"/>
      <c r="AF1581" s="34"/>
      <c r="AG1581" s="34"/>
      <c r="AH1581" s="34"/>
      <c r="AI1581" s="34"/>
      <c r="AJ1581" s="34"/>
      <c r="AK1581" s="34"/>
      <c r="AL1581" s="34"/>
      <c r="AM1581" s="34"/>
      <c r="AN1581" s="34"/>
      <c r="AO1581" s="34"/>
      <c r="AP1581" s="34"/>
      <c r="AQ1581" s="34"/>
      <c r="AR1581" s="34"/>
      <c r="AS1581" s="34"/>
      <c r="AT1581" s="34"/>
      <c r="AU1581" s="34"/>
      <c r="AV1581" s="34"/>
      <c r="AW1581" s="34"/>
    </row>
    <row r="1582" spans="2:49" hidden="1">
      <c r="B1582" s="28">
        <f t="shared" si="24"/>
        <v>1579</v>
      </c>
      <c r="C1582" s="55">
        <v>45614</v>
      </c>
      <c r="D1582" s="30" t="s">
        <v>1464</v>
      </c>
      <c r="E1582" s="30" t="s">
        <v>761</v>
      </c>
      <c r="F1582" s="30" t="s">
        <v>769</v>
      </c>
      <c r="G1582" s="31" t="s">
        <v>1465</v>
      </c>
      <c r="H1582" s="31" t="s">
        <v>1546</v>
      </c>
      <c r="I1582" s="31" t="s">
        <v>1477</v>
      </c>
      <c r="J1582" s="31" t="s">
        <v>656</v>
      </c>
      <c r="K1582" s="31" t="s">
        <v>3231</v>
      </c>
      <c r="L1582" s="31" t="s">
        <v>1113</v>
      </c>
      <c r="M1582" s="31" t="s">
        <v>582</v>
      </c>
      <c r="N1582" s="34" t="s">
        <v>3244</v>
      </c>
      <c r="O1582" s="34" t="s">
        <v>4270</v>
      </c>
      <c r="P1582" s="34"/>
      <c r="Q1582" s="36"/>
      <c r="R1582" s="36"/>
      <c r="S1582" s="36"/>
      <c r="T1582" s="34"/>
      <c r="U1582" s="34"/>
      <c r="V1582" s="34"/>
      <c r="W1582" s="34"/>
      <c r="X1582" s="34"/>
      <c r="Y1582" s="34"/>
      <c r="Z1582" s="34"/>
      <c r="AA1582" s="34"/>
      <c r="AB1582" s="34"/>
      <c r="AC1582" s="34"/>
      <c r="AD1582" s="34"/>
      <c r="AE1582" s="34"/>
      <c r="AF1582" s="34"/>
      <c r="AG1582" s="34"/>
      <c r="AH1582" s="34"/>
      <c r="AI1582" s="34"/>
      <c r="AJ1582" s="34"/>
      <c r="AK1582" s="34"/>
      <c r="AL1582" s="34"/>
      <c r="AM1582" s="34"/>
      <c r="AN1582" s="34"/>
      <c r="AO1582" s="34"/>
      <c r="AP1582" s="34"/>
      <c r="AQ1582" s="34"/>
      <c r="AR1582" s="34"/>
      <c r="AS1582" s="34"/>
      <c r="AT1582" s="34"/>
      <c r="AU1582" s="34"/>
      <c r="AV1582" s="34"/>
      <c r="AW1582" s="34"/>
    </row>
    <row r="1583" spans="2:49" hidden="1">
      <c r="B1583" s="28">
        <f t="shared" si="24"/>
        <v>1580</v>
      </c>
      <c r="C1583" s="55">
        <v>45614</v>
      </c>
      <c r="D1583" s="30" t="s">
        <v>1464</v>
      </c>
      <c r="E1583" s="30" t="s">
        <v>761</v>
      </c>
      <c r="F1583" s="30" t="s">
        <v>769</v>
      </c>
      <c r="G1583" s="31" t="s">
        <v>1465</v>
      </c>
      <c r="H1583" s="31" t="s">
        <v>1546</v>
      </c>
      <c r="I1583" s="31" t="s">
        <v>1477</v>
      </c>
      <c r="J1583" s="31" t="s">
        <v>1834</v>
      </c>
      <c r="K1583" s="31" t="s">
        <v>4309</v>
      </c>
      <c r="L1583" s="31" t="s">
        <v>3057</v>
      </c>
      <c r="M1583" s="31" t="s">
        <v>3058</v>
      </c>
      <c r="N1583" s="34" t="s">
        <v>686</v>
      </c>
      <c r="O1583" s="34" t="s">
        <v>4262</v>
      </c>
      <c r="P1583" s="34"/>
      <c r="Q1583" s="36"/>
      <c r="R1583" s="36"/>
      <c r="S1583" s="36"/>
      <c r="T1583" s="34"/>
      <c r="U1583" s="34"/>
      <c r="V1583" s="34"/>
      <c r="W1583" s="34"/>
      <c r="X1583" s="34"/>
      <c r="Y1583" s="34"/>
      <c r="Z1583" s="34"/>
      <c r="AA1583" s="34"/>
      <c r="AB1583" s="34"/>
      <c r="AC1583" s="34"/>
      <c r="AD1583" s="34"/>
      <c r="AE1583" s="34"/>
      <c r="AF1583" s="34"/>
      <c r="AG1583" s="34"/>
      <c r="AH1583" s="34"/>
      <c r="AI1583" s="34"/>
      <c r="AJ1583" s="34"/>
      <c r="AK1583" s="34"/>
      <c r="AL1583" s="34"/>
      <c r="AM1583" s="34"/>
      <c r="AN1583" s="34"/>
      <c r="AO1583" s="34"/>
      <c r="AP1583" s="34"/>
      <c r="AQ1583" s="34"/>
      <c r="AR1583" s="34"/>
      <c r="AS1583" s="34"/>
      <c r="AT1583" s="34"/>
      <c r="AU1583" s="34"/>
      <c r="AV1583" s="34"/>
      <c r="AW1583" s="34"/>
    </row>
    <row r="1584" spans="2:49" hidden="1">
      <c r="B1584" s="28">
        <f t="shared" si="24"/>
        <v>1581</v>
      </c>
      <c r="C1584" s="55">
        <v>45614</v>
      </c>
      <c r="D1584" s="30" t="s">
        <v>1464</v>
      </c>
      <c r="E1584" s="30" t="s">
        <v>761</v>
      </c>
      <c r="F1584" s="30" t="s">
        <v>769</v>
      </c>
      <c r="G1584" s="31" t="s">
        <v>1465</v>
      </c>
      <c r="H1584" s="31" t="s">
        <v>1546</v>
      </c>
      <c r="I1584" s="31" t="s">
        <v>1477</v>
      </c>
      <c r="J1584" s="31" t="s">
        <v>1478</v>
      </c>
      <c r="K1584" s="31" t="s">
        <v>4310</v>
      </c>
      <c r="L1584" s="31" t="s">
        <v>3048</v>
      </c>
      <c r="M1584" s="31" t="s">
        <v>3049</v>
      </c>
      <c r="N1584" s="34" t="s">
        <v>3362</v>
      </c>
      <c r="O1584" s="34" t="s">
        <v>3363</v>
      </c>
      <c r="P1584" s="34"/>
      <c r="Q1584" s="36"/>
      <c r="R1584" s="36"/>
      <c r="S1584" s="36"/>
      <c r="T1584" s="34"/>
      <c r="U1584" s="34"/>
      <c r="V1584" s="34"/>
      <c r="W1584" s="34"/>
      <c r="X1584" s="34"/>
      <c r="Y1584" s="34"/>
      <c r="Z1584" s="34"/>
      <c r="AA1584" s="34"/>
      <c r="AB1584" s="34"/>
      <c r="AC1584" s="34"/>
      <c r="AD1584" s="34"/>
      <c r="AE1584" s="34"/>
      <c r="AF1584" s="34"/>
      <c r="AG1584" s="34"/>
      <c r="AH1584" s="34"/>
      <c r="AI1584" s="34"/>
      <c r="AJ1584" s="34"/>
      <c r="AK1584" s="34"/>
      <c r="AL1584" s="34"/>
      <c r="AM1584" s="34"/>
      <c r="AN1584" s="34"/>
      <c r="AO1584" s="34"/>
      <c r="AP1584" s="34"/>
      <c r="AQ1584" s="34"/>
      <c r="AR1584" s="34"/>
      <c r="AS1584" s="34"/>
      <c r="AT1584" s="34"/>
      <c r="AU1584" s="34"/>
      <c r="AV1584" s="34"/>
      <c r="AW1584" s="34"/>
    </row>
    <row r="1585" spans="2:49" hidden="1">
      <c r="B1585" s="28">
        <f t="shared" si="24"/>
        <v>1582</v>
      </c>
      <c r="C1585" s="55">
        <v>45614</v>
      </c>
      <c r="D1585" s="30" t="s">
        <v>1464</v>
      </c>
      <c r="E1585" s="30" t="s">
        <v>761</v>
      </c>
      <c r="F1585" s="30" t="s">
        <v>769</v>
      </c>
      <c r="G1585" s="31" t="s">
        <v>375</v>
      </c>
      <c r="H1585" s="31" t="s">
        <v>1546</v>
      </c>
      <c r="I1585" s="31" t="s">
        <v>1477</v>
      </c>
      <c r="J1585" s="31" t="s">
        <v>1834</v>
      </c>
      <c r="K1585" s="31" t="s">
        <v>4311</v>
      </c>
      <c r="L1585" s="31" t="s">
        <v>3048</v>
      </c>
      <c r="M1585" s="31" t="s">
        <v>3049</v>
      </c>
      <c r="N1585" s="34" t="s">
        <v>3050</v>
      </c>
      <c r="O1585" s="34" t="s">
        <v>2478</v>
      </c>
      <c r="P1585" s="34">
        <v>1</v>
      </c>
      <c r="Q1585" s="36"/>
      <c r="R1585" s="36" t="s">
        <v>2549</v>
      </c>
      <c r="S1585" s="36" t="s">
        <v>4168</v>
      </c>
      <c r="T1585" s="34"/>
      <c r="U1585" s="34"/>
      <c r="V1585" s="34"/>
      <c r="W1585" s="34"/>
      <c r="X1585" s="34"/>
      <c r="Y1585" s="34"/>
      <c r="Z1585" s="34"/>
      <c r="AA1585" s="34"/>
      <c r="AB1585" s="34"/>
      <c r="AC1585" s="34"/>
      <c r="AD1585" s="34"/>
      <c r="AE1585" s="34"/>
      <c r="AF1585" s="34"/>
      <c r="AG1585" s="34"/>
      <c r="AH1585" s="34"/>
      <c r="AI1585" s="34"/>
      <c r="AJ1585" s="34"/>
      <c r="AK1585" s="34"/>
      <c r="AL1585" s="34"/>
      <c r="AM1585" s="34"/>
      <c r="AN1585" s="34"/>
      <c r="AO1585" s="34"/>
      <c r="AP1585" s="34"/>
      <c r="AQ1585" s="34"/>
      <c r="AR1585" s="34"/>
      <c r="AS1585" s="34"/>
      <c r="AT1585" s="34"/>
      <c r="AU1585" s="34"/>
      <c r="AV1585" s="34"/>
      <c r="AW1585" s="34"/>
    </row>
    <row r="1586" spans="2:49" hidden="1">
      <c r="B1586" s="28">
        <f t="shared" si="24"/>
        <v>1583</v>
      </c>
      <c r="C1586" s="55">
        <v>45614</v>
      </c>
      <c r="D1586" s="30" t="s">
        <v>1464</v>
      </c>
      <c r="E1586" s="30" t="s">
        <v>761</v>
      </c>
      <c r="F1586" s="30" t="s">
        <v>769</v>
      </c>
      <c r="G1586" s="31" t="s">
        <v>1465</v>
      </c>
      <c r="H1586" s="31" t="s">
        <v>1546</v>
      </c>
      <c r="I1586" s="31" t="s">
        <v>1477</v>
      </c>
      <c r="J1586" s="31" t="s">
        <v>1834</v>
      </c>
      <c r="K1586" s="31" t="s">
        <v>4312</v>
      </c>
      <c r="L1586" s="31" t="s">
        <v>3054</v>
      </c>
      <c r="M1586" s="31" t="s">
        <v>3088</v>
      </c>
      <c r="N1586" s="34" t="s">
        <v>3316</v>
      </c>
      <c r="O1586" s="34" t="s">
        <v>4278</v>
      </c>
      <c r="P1586" s="34"/>
      <c r="Q1586" s="36"/>
      <c r="R1586" s="36"/>
      <c r="S1586" s="36"/>
      <c r="T1586" s="34"/>
      <c r="U1586" s="34"/>
      <c r="V1586" s="34"/>
      <c r="W1586" s="34"/>
      <c r="X1586" s="34"/>
      <c r="Y1586" s="34"/>
      <c r="Z1586" s="34"/>
      <c r="AA1586" s="34"/>
      <c r="AB1586" s="34"/>
      <c r="AC1586" s="34"/>
      <c r="AD1586" s="34"/>
      <c r="AE1586" s="34"/>
      <c r="AF1586" s="34"/>
      <c r="AG1586" s="34"/>
      <c r="AH1586" s="34"/>
      <c r="AI1586" s="34"/>
      <c r="AJ1586" s="34"/>
      <c r="AK1586" s="34"/>
      <c r="AL1586" s="34"/>
      <c r="AM1586" s="34"/>
      <c r="AN1586" s="34"/>
      <c r="AO1586" s="34"/>
      <c r="AP1586" s="34"/>
      <c r="AQ1586" s="34"/>
      <c r="AR1586" s="34"/>
      <c r="AS1586" s="34"/>
      <c r="AT1586" s="34"/>
      <c r="AU1586" s="34"/>
      <c r="AV1586" s="34"/>
      <c r="AW1586" s="34"/>
    </row>
    <row r="1587" spans="2:49" hidden="1">
      <c r="B1587" s="28">
        <f t="shared" si="24"/>
        <v>1584</v>
      </c>
      <c r="C1587" s="55">
        <v>45614</v>
      </c>
      <c r="D1587" s="30" t="s">
        <v>1464</v>
      </c>
      <c r="E1587" s="30" t="s">
        <v>761</v>
      </c>
      <c r="F1587" s="30" t="s">
        <v>769</v>
      </c>
      <c r="G1587" s="31" t="s">
        <v>1465</v>
      </c>
      <c r="H1587" s="31" t="s">
        <v>1546</v>
      </c>
      <c r="I1587" s="31" t="s">
        <v>1477</v>
      </c>
      <c r="J1587" s="31" t="s">
        <v>656</v>
      </c>
      <c r="K1587" s="31" t="s">
        <v>4313</v>
      </c>
      <c r="L1587" s="31" t="s">
        <v>1113</v>
      </c>
      <c r="M1587" s="31" t="s">
        <v>582</v>
      </c>
      <c r="N1587" s="34" t="s">
        <v>583</v>
      </c>
      <c r="O1587" s="34" t="s">
        <v>2514</v>
      </c>
      <c r="P1587" s="34"/>
      <c r="Q1587" s="36"/>
      <c r="R1587" s="36"/>
      <c r="S1587" s="36"/>
      <c r="T1587" s="34"/>
      <c r="U1587" s="34"/>
      <c r="V1587" s="34"/>
      <c r="W1587" s="34"/>
      <c r="X1587" s="34"/>
      <c r="Y1587" s="34"/>
      <c r="Z1587" s="34"/>
      <c r="AA1587" s="34"/>
      <c r="AB1587" s="34"/>
      <c r="AC1587" s="34"/>
      <c r="AD1587" s="34"/>
      <c r="AE1587" s="34"/>
      <c r="AF1587" s="34"/>
      <c r="AG1587" s="34"/>
      <c r="AH1587" s="34"/>
      <c r="AI1587" s="34"/>
      <c r="AJ1587" s="34"/>
      <c r="AK1587" s="34"/>
      <c r="AL1587" s="34"/>
      <c r="AM1587" s="34"/>
      <c r="AN1587" s="34"/>
      <c r="AO1587" s="34"/>
      <c r="AP1587" s="34"/>
      <c r="AQ1587" s="34"/>
      <c r="AR1587" s="34"/>
      <c r="AS1587" s="34"/>
      <c r="AT1587" s="34"/>
      <c r="AU1587" s="34"/>
      <c r="AV1587" s="34"/>
      <c r="AW1587" s="34"/>
    </row>
    <row r="1588" spans="2:49" hidden="1">
      <c r="B1588" s="28">
        <f t="shared" si="24"/>
        <v>1585</v>
      </c>
      <c r="C1588" s="55">
        <v>45614</v>
      </c>
      <c r="D1588" s="30" t="s">
        <v>1464</v>
      </c>
      <c r="E1588" s="30" t="s">
        <v>761</v>
      </c>
      <c r="F1588" s="30" t="s">
        <v>769</v>
      </c>
      <c r="G1588" s="31" t="s">
        <v>1465</v>
      </c>
      <c r="H1588" s="31" t="s">
        <v>1546</v>
      </c>
      <c r="I1588" s="31" t="s">
        <v>1477</v>
      </c>
      <c r="J1588" s="31" t="s">
        <v>1478</v>
      </c>
      <c r="K1588" s="31" t="s">
        <v>3115</v>
      </c>
      <c r="L1588" s="31" t="s">
        <v>3054</v>
      </c>
      <c r="M1588" s="31" t="s">
        <v>3088</v>
      </c>
      <c r="N1588" s="34" t="s">
        <v>686</v>
      </c>
      <c r="O1588" s="34" t="s">
        <v>4314</v>
      </c>
      <c r="P1588" s="34"/>
      <c r="Q1588" s="36"/>
      <c r="R1588" s="36"/>
      <c r="S1588" s="36"/>
      <c r="T1588" s="34"/>
      <c r="U1588" s="34"/>
      <c r="V1588" s="34"/>
      <c r="W1588" s="34"/>
      <c r="X1588" s="34"/>
      <c r="Y1588" s="34"/>
      <c r="Z1588" s="34"/>
      <c r="AA1588" s="34"/>
      <c r="AB1588" s="34"/>
      <c r="AC1588" s="34"/>
      <c r="AD1588" s="34"/>
      <c r="AE1588" s="34"/>
      <c r="AF1588" s="34"/>
      <c r="AG1588" s="34"/>
      <c r="AH1588" s="34"/>
      <c r="AI1588" s="34"/>
      <c r="AJ1588" s="34"/>
      <c r="AK1588" s="34"/>
      <c r="AL1588" s="34"/>
      <c r="AM1588" s="34"/>
      <c r="AN1588" s="34"/>
      <c r="AO1588" s="34"/>
      <c r="AP1588" s="34"/>
      <c r="AQ1588" s="34"/>
      <c r="AR1588" s="34"/>
      <c r="AS1588" s="34"/>
      <c r="AT1588" s="34"/>
      <c r="AU1588" s="34"/>
      <c r="AV1588" s="34"/>
      <c r="AW1588" s="34"/>
    </row>
    <row r="1589" spans="2:49" hidden="1">
      <c r="B1589" s="28">
        <f t="shared" si="24"/>
        <v>1586</v>
      </c>
      <c r="C1589" s="55">
        <v>45614</v>
      </c>
      <c r="D1589" s="30" t="s">
        <v>1464</v>
      </c>
      <c r="E1589" s="30" t="s">
        <v>761</v>
      </c>
      <c r="F1589" s="30" t="s">
        <v>769</v>
      </c>
      <c r="G1589" s="31" t="s">
        <v>1465</v>
      </c>
      <c r="H1589" s="31" t="s">
        <v>1546</v>
      </c>
      <c r="I1589" s="31" t="s">
        <v>1477</v>
      </c>
      <c r="J1589" s="31" t="s">
        <v>1561</v>
      </c>
      <c r="K1589" s="31" t="s">
        <v>4315</v>
      </c>
      <c r="L1589" s="31" t="s">
        <v>3057</v>
      </c>
      <c r="M1589" s="31" t="s">
        <v>3058</v>
      </c>
      <c r="N1589" s="34" t="s">
        <v>686</v>
      </c>
      <c r="O1589" s="34" t="s">
        <v>4262</v>
      </c>
      <c r="P1589" s="34"/>
      <c r="Q1589" s="36"/>
      <c r="R1589" s="36"/>
      <c r="S1589" s="36"/>
      <c r="T1589" s="34"/>
      <c r="U1589" s="34"/>
      <c r="V1589" s="34"/>
      <c r="W1589" s="34"/>
      <c r="X1589" s="34"/>
      <c r="Y1589" s="34"/>
      <c r="Z1589" s="34"/>
      <c r="AA1589" s="34"/>
      <c r="AB1589" s="34"/>
      <c r="AC1589" s="34"/>
      <c r="AD1589" s="34"/>
      <c r="AE1589" s="34"/>
      <c r="AF1589" s="34"/>
      <c r="AG1589" s="34"/>
      <c r="AH1589" s="34"/>
      <c r="AI1589" s="34"/>
      <c r="AJ1589" s="34"/>
      <c r="AK1589" s="34"/>
      <c r="AL1589" s="34"/>
      <c r="AM1589" s="34"/>
      <c r="AN1589" s="34"/>
      <c r="AO1589" s="34"/>
      <c r="AP1589" s="34"/>
      <c r="AQ1589" s="34"/>
      <c r="AR1589" s="34"/>
      <c r="AS1589" s="34"/>
      <c r="AT1589" s="34"/>
      <c r="AU1589" s="34"/>
      <c r="AV1589" s="34"/>
      <c r="AW1589" s="34"/>
    </row>
    <row r="1590" spans="2:49" hidden="1">
      <c r="B1590" s="28">
        <f t="shared" si="24"/>
        <v>1587</v>
      </c>
      <c r="C1590" s="55">
        <v>45614</v>
      </c>
      <c r="D1590" s="30" t="s">
        <v>1464</v>
      </c>
      <c r="E1590" s="30" t="s">
        <v>761</v>
      </c>
      <c r="F1590" s="30" t="s">
        <v>769</v>
      </c>
      <c r="G1590" s="31" t="s">
        <v>375</v>
      </c>
      <c r="H1590" s="31" t="s">
        <v>1546</v>
      </c>
      <c r="I1590" s="31" t="s">
        <v>1477</v>
      </c>
      <c r="J1590" s="31" t="s">
        <v>1478</v>
      </c>
      <c r="K1590" s="31" t="s">
        <v>4316</v>
      </c>
      <c r="L1590" s="31" t="s">
        <v>3202</v>
      </c>
      <c r="M1590" s="31" t="s">
        <v>48</v>
      </c>
      <c r="N1590" s="34" t="s">
        <v>3203</v>
      </c>
      <c r="O1590" s="34" t="s">
        <v>4317</v>
      </c>
      <c r="P1590" s="34">
        <v>1</v>
      </c>
      <c r="Q1590" s="36"/>
      <c r="R1590" s="36"/>
      <c r="S1590" s="36"/>
      <c r="T1590" s="34"/>
      <c r="U1590" s="34"/>
      <c r="V1590" s="34"/>
      <c r="W1590" s="34"/>
      <c r="X1590" s="34"/>
      <c r="Y1590" s="34"/>
      <c r="Z1590" s="34"/>
      <c r="AA1590" s="34"/>
      <c r="AB1590" s="34"/>
      <c r="AC1590" s="34"/>
      <c r="AD1590" s="34"/>
      <c r="AE1590" s="34"/>
      <c r="AF1590" s="34"/>
      <c r="AG1590" s="34"/>
      <c r="AH1590" s="34"/>
      <c r="AI1590" s="34"/>
      <c r="AJ1590" s="34"/>
      <c r="AK1590" s="34"/>
      <c r="AL1590" s="34"/>
      <c r="AM1590" s="34"/>
      <c r="AN1590" s="34"/>
      <c r="AO1590" s="34"/>
      <c r="AP1590" s="34"/>
      <c r="AQ1590" s="34"/>
      <c r="AR1590" s="34"/>
      <c r="AS1590" s="34"/>
      <c r="AT1590" s="34"/>
      <c r="AU1590" s="34"/>
      <c r="AV1590" s="34"/>
      <c r="AW1590" s="34"/>
    </row>
    <row r="1591" spans="2:49" hidden="1">
      <c r="B1591" s="28">
        <f t="shared" si="24"/>
        <v>1588</v>
      </c>
      <c r="C1591" s="55">
        <v>45614</v>
      </c>
      <c r="D1591" s="30" t="s">
        <v>1464</v>
      </c>
      <c r="E1591" s="30" t="s">
        <v>761</v>
      </c>
      <c r="F1591" s="30" t="s">
        <v>769</v>
      </c>
      <c r="G1591" s="31" t="s">
        <v>1465</v>
      </c>
      <c r="H1591" s="31" t="s">
        <v>1538</v>
      </c>
      <c r="I1591" s="31" t="s">
        <v>1521</v>
      </c>
      <c r="J1591" s="31" t="s">
        <v>1539</v>
      </c>
      <c r="K1591" s="31" t="s">
        <v>4318</v>
      </c>
      <c r="L1591" s="31" t="s">
        <v>1265</v>
      </c>
      <c r="M1591" s="31" t="s">
        <v>3073</v>
      </c>
      <c r="N1591" s="34" t="s">
        <v>505</v>
      </c>
      <c r="O1591" s="34"/>
      <c r="P1591" s="34"/>
      <c r="Q1591" s="36" t="s">
        <v>2281</v>
      </c>
      <c r="R1591" s="36" t="s">
        <v>4319</v>
      </c>
      <c r="S1591" s="36" t="s">
        <v>4320</v>
      </c>
      <c r="T1591" s="34"/>
      <c r="U1591" s="34"/>
      <c r="V1591" s="34"/>
      <c r="W1591" s="34"/>
      <c r="X1591" s="34"/>
      <c r="Y1591" s="34"/>
      <c r="Z1591" s="34"/>
      <c r="AA1591" s="34"/>
      <c r="AB1591" s="34"/>
      <c r="AC1591" s="34"/>
      <c r="AD1591" s="34"/>
      <c r="AE1591" s="34"/>
      <c r="AF1591" s="34"/>
      <c r="AG1591" s="34"/>
      <c r="AH1591" s="34"/>
      <c r="AI1591" s="34"/>
      <c r="AJ1591" s="34"/>
      <c r="AK1591" s="34"/>
      <c r="AL1591" s="34"/>
      <c r="AM1591" s="34"/>
      <c r="AN1591" s="34"/>
      <c r="AO1591" s="34"/>
      <c r="AP1591" s="34"/>
      <c r="AQ1591" s="34"/>
      <c r="AR1591" s="34"/>
      <c r="AS1591" s="34"/>
      <c r="AT1591" s="34"/>
      <c r="AU1591" s="34"/>
      <c r="AV1591" s="34"/>
      <c r="AW1591" s="34"/>
    </row>
    <row r="1592" spans="2:49" hidden="1">
      <c r="B1592" s="28">
        <f t="shared" si="24"/>
        <v>1589</v>
      </c>
      <c r="C1592" s="55">
        <v>45615</v>
      </c>
      <c r="D1592" s="30" t="s">
        <v>1464</v>
      </c>
      <c r="E1592" s="30" t="s">
        <v>761</v>
      </c>
      <c r="F1592" s="30" t="s">
        <v>769</v>
      </c>
      <c r="G1592" s="31" t="s">
        <v>1465</v>
      </c>
      <c r="H1592" s="31" t="s">
        <v>1565</v>
      </c>
      <c r="I1592" s="31" t="s">
        <v>1509</v>
      </c>
      <c r="J1592" s="31" t="s">
        <v>1627</v>
      </c>
      <c r="K1592" s="31" t="s">
        <v>3111</v>
      </c>
      <c r="L1592" s="31" t="s">
        <v>1265</v>
      </c>
      <c r="M1592" s="31" t="s">
        <v>3091</v>
      </c>
      <c r="N1592" s="34" t="s">
        <v>3074</v>
      </c>
      <c r="O1592" s="34" t="s">
        <v>2494</v>
      </c>
      <c r="P1592" s="34"/>
      <c r="Q1592" s="36" t="s">
        <v>2397</v>
      </c>
      <c r="R1592" s="36"/>
      <c r="S1592" s="36"/>
      <c r="T1592" s="34"/>
      <c r="U1592" s="34"/>
      <c r="V1592" s="34"/>
      <c r="W1592" s="34"/>
      <c r="X1592" s="34"/>
      <c r="Y1592" s="34"/>
      <c r="Z1592" s="34">
        <v>1</v>
      </c>
      <c r="AA1592" s="34"/>
      <c r="AB1592" s="34"/>
      <c r="AC1592" s="34"/>
      <c r="AD1592" s="34"/>
      <c r="AE1592" s="34"/>
      <c r="AF1592" s="34"/>
      <c r="AG1592" s="34"/>
      <c r="AH1592" s="34"/>
      <c r="AI1592" s="34"/>
      <c r="AJ1592" s="34"/>
      <c r="AK1592" s="34"/>
      <c r="AL1592" s="34"/>
      <c r="AM1592" s="34"/>
      <c r="AN1592" s="34"/>
      <c r="AO1592" s="34"/>
      <c r="AP1592" s="34"/>
      <c r="AQ1592" s="34"/>
      <c r="AR1592" s="34"/>
      <c r="AS1592" s="34"/>
      <c r="AT1592" s="34"/>
      <c r="AU1592" s="34"/>
      <c r="AV1592" s="34"/>
      <c r="AW1592" s="34"/>
    </row>
    <row r="1593" spans="2:49" hidden="1">
      <c r="B1593" s="28">
        <f t="shared" si="24"/>
        <v>1590</v>
      </c>
      <c r="C1593" s="55">
        <v>45615</v>
      </c>
      <c r="D1593" s="30" t="s">
        <v>1464</v>
      </c>
      <c r="E1593" s="30" t="s">
        <v>761</v>
      </c>
      <c r="F1593" s="30" t="s">
        <v>769</v>
      </c>
      <c r="G1593" s="31" t="s">
        <v>1465</v>
      </c>
      <c r="H1593" s="31" t="s">
        <v>1565</v>
      </c>
      <c r="I1593" s="31" t="s">
        <v>1509</v>
      </c>
      <c r="J1593" s="31" t="s">
        <v>1627</v>
      </c>
      <c r="K1593" s="31"/>
      <c r="L1593" s="31" t="s">
        <v>3130</v>
      </c>
      <c r="M1593" s="31" t="s">
        <v>3131</v>
      </c>
      <c r="N1593" s="34" t="s">
        <v>2194</v>
      </c>
      <c r="O1593" s="34" t="s">
        <v>2486</v>
      </c>
      <c r="P1593" s="34"/>
      <c r="Q1593" s="36" t="s">
        <v>2397</v>
      </c>
      <c r="R1593" s="36"/>
      <c r="S1593" s="36"/>
      <c r="T1593" s="34"/>
      <c r="U1593" s="34"/>
      <c r="V1593" s="34"/>
      <c r="W1593" s="34"/>
      <c r="X1593" s="34"/>
      <c r="Y1593" s="34"/>
      <c r="Z1593" s="34"/>
      <c r="AA1593" s="34"/>
      <c r="AB1593" s="34"/>
      <c r="AC1593" s="34"/>
      <c r="AD1593" s="34"/>
      <c r="AE1593" s="34"/>
      <c r="AF1593" s="34"/>
      <c r="AG1593" s="34"/>
      <c r="AH1593" s="34"/>
      <c r="AI1593" s="34"/>
      <c r="AJ1593" s="34"/>
      <c r="AK1593" s="34"/>
      <c r="AL1593" s="34"/>
      <c r="AM1593" s="34"/>
      <c r="AN1593" s="34"/>
      <c r="AO1593" s="34"/>
      <c r="AP1593" s="34"/>
      <c r="AQ1593" s="34"/>
      <c r="AR1593" s="34"/>
      <c r="AS1593" s="34"/>
      <c r="AT1593" s="34"/>
      <c r="AU1593" s="34"/>
      <c r="AV1593" s="34"/>
      <c r="AW1593" s="34"/>
    </row>
    <row r="1594" spans="2:49" hidden="1">
      <c r="B1594" s="28">
        <f t="shared" si="24"/>
        <v>1591</v>
      </c>
      <c r="C1594" s="55">
        <v>45615</v>
      </c>
      <c r="D1594" s="30" t="s">
        <v>1464</v>
      </c>
      <c r="E1594" s="30" t="s">
        <v>761</v>
      </c>
      <c r="F1594" s="30" t="s">
        <v>769</v>
      </c>
      <c r="G1594" s="31" t="s">
        <v>375</v>
      </c>
      <c r="H1594" s="31" t="s">
        <v>1513</v>
      </c>
      <c r="I1594" s="31" t="s">
        <v>440</v>
      </c>
      <c r="J1594" s="31" t="s">
        <v>1580</v>
      </c>
      <c r="K1594" s="31" t="s">
        <v>2914</v>
      </c>
      <c r="L1594" s="31" t="s">
        <v>3057</v>
      </c>
      <c r="M1594" s="31" t="s">
        <v>3058</v>
      </c>
      <c r="N1594" s="34" t="s">
        <v>3059</v>
      </c>
      <c r="O1594" s="34" t="s">
        <v>2639</v>
      </c>
      <c r="P1594" s="34">
        <v>1</v>
      </c>
      <c r="Q1594" s="36" t="s">
        <v>2195</v>
      </c>
      <c r="R1594" s="36"/>
      <c r="S1594" s="36"/>
      <c r="T1594" s="34"/>
      <c r="U1594" s="34"/>
      <c r="V1594" s="34"/>
      <c r="W1594" s="34"/>
      <c r="X1594" s="34"/>
      <c r="Y1594" s="34"/>
      <c r="Z1594" s="34"/>
      <c r="AA1594" s="34">
        <v>1</v>
      </c>
      <c r="AB1594" s="34"/>
      <c r="AC1594" s="34"/>
      <c r="AD1594" s="34"/>
      <c r="AE1594" s="34"/>
      <c r="AF1594" s="34"/>
      <c r="AG1594" s="34"/>
      <c r="AH1594" s="34"/>
      <c r="AI1594" s="34"/>
      <c r="AJ1594" s="34"/>
      <c r="AK1594" s="34"/>
      <c r="AL1594" s="34"/>
      <c r="AM1594" s="34"/>
      <c r="AN1594" s="34"/>
      <c r="AO1594" s="34"/>
      <c r="AP1594" s="34"/>
      <c r="AQ1594" s="34"/>
      <c r="AR1594" s="34"/>
      <c r="AS1594" s="34"/>
      <c r="AT1594" s="34"/>
      <c r="AU1594" s="34"/>
      <c r="AV1594" s="34"/>
      <c r="AW1594" s="34"/>
    </row>
    <row r="1595" spans="2:49" hidden="1">
      <c r="B1595" s="28">
        <f t="shared" si="24"/>
        <v>1592</v>
      </c>
      <c r="C1595" s="55">
        <v>45615</v>
      </c>
      <c r="D1595" s="30" t="s">
        <v>1464</v>
      </c>
      <c r="E1595" s="30" t="s">
        <v>761</v>
      </c>
      <c r="F1595" s="30" t="s">
        <v>769</v>
      </c>
      <c r="G1595" s="31" t="s">
        <v>375</v>
      </c>
      <c r="H1595" s="31" t="s">
        <v>1513</v>
      </c>
      <c r="I1595" s="31" t="s">
        <v>440</v>
      </c>
      <c r="J1595" s="31" t="s">
        <v>173</v>
      </c>
      <c r="K1595" s="31" t="s">
        <v>1706</v>
      </c>
      <c r="L1595" s="31" t="s">
        <v>3054</v>
      </c>
      <c r="M1595" s="31" t="s">
        <v>3078</v>
      </c>
      <c r="N1595" s="34" t="s">
        <v>620</v>
      </c>
      <c r="O1595" s="34" t="s">
        <v>2467</v>
      </c>
      <c r="P1595" s="34">
        <v>1</v>
      </c>
      <c r="Q1595" s="36" t="s">
        <v>2195</v>
      </c>
      <c r="R1595" s="36"/>
      <c r="S1595" s="36"/>
      <c r="T1595" s="34"/>
      <c r="U1595" s="34"/>
      <c r="V1595" s="34">
        <v>1</v>
      </c>
      <c r="W1595" s="34"/>
      <c r="X1595" s="34"/>
      <c r="Y1595" s="34"/>
      <c r="Z1595" s="34"/>
      <c r="AA1595" s="34"/>
      <c r="AB1595" s="34"/>
      <c r="AC1595" s="34"/>
      <c r="AD1595" s="34"/>
      <c r="AE1595" s="34"/>
      <c r="AF1595" s="34"/>
      <c r="AG1595" s="34"/>
      <c r="AH1595" s="34"/>
      <c r="AI1595" s="34"/>
      <c r="AJ1595" s="34"/>
      <c r="AK1595" s="34"/>
      <c r="AL1595" s="34"/>
      <c r="AM1595" s="34"/>
      <c r="AN1595" s="34"/>
      <c r="AO1595" s="34"/>
      <c r="AP1595" s="34"/>
      <c r="AQ1595" s="34"/>
      <c r="AR1595" s="34"/>
      <c r="AS1595" s="34"/>
      <c r="AT1595" s="34"/>
      <c r="AU1595" s="34"/>
      <c r="AV1595" s="34"/>
      <c r="AW1595" s="34"/>
    </row>
    <row r="1596" spans="2:49" hidden="1">
      <c r="B1596" s="28">
        <f t="shared" si="24"/>
        <v>1593</v>
      </c>
      <c r="C1596" s="55">
        <v>45615</v>
      </c>
      <c r="D1596" s="30" t="s">
        <v>1464</v>
      </c>
      <c r="E1596" s="30" t="s">
        <v>761</v>
      </c>
      <c r="F1596" s="30" t="s">
        <v>769</v>
      </c>
      <c r="G1596" s="31" t="s">
        <v>375</v>
      </c>
      <c r="H1596" s="31" t="s">
        <v>1546</v>
      </c>
      <c r="I1596" s="31" t="s">
        <v>1477</v>
      </c>
      <c r="J1596" s="31" t="s">
        <v>1478</v>
      </c>
      <c r="K1596" s="31" t="s">
        <v>4321</v>
      </c>
      <c r="L1596" s="31" t="s">
        <v>3048</v>
      </c>
      <c r="M1596" s="31" t="s">
        <v>3049</v>
      </c>
      <c r="N1596" s="34" t="s">
        <v>3050</v>
      </c>
      <c r="O1596" s="34" t="s">
        <v>2478</v>
      </c>
      <c r="P1596" s="34">
        <v>1</v>
      </c>
      <c r="Q1596" s="36"/>
      <c r="R1596" s="36" t="s">
        <v>4322</v>
      </c>
      <c r="S1596" s="36" t="s">
        <v>4302</v>
      </c>
      <c r="T1596" s="34"/>
      <c r="U1596" s="34"/>
      <c r="V1596" s="34"/>
      <c r="W1596" s="34"/>
      <c r="X1596" s="34"/>
      <c r="Y1596" s="34"/>
      <c r="Z1596" s="34"/>
      <c r="AA1596" s="34"/>
      <c r="AB1596" s="34"/>
      <c r="AC1596" s="34"/>
      <c r="AD1596" s="34"/>
      <c r="AE1596" s="34"/>
      <c r="AF1596" s="34"/>
      <c r="AG1596" s="34"/>
      <c r="AH1596" s="34"/>
      <c r="AI1596" s="34"/>
      <c r="AJ1596" s="34"/>
      <c r="AK1596" s="34"/>
      <c r="AL1596" s="34"/>
      <c r="AM1596" s="34"/>
      <c r="AN1596" s="34"/>
      <c r="AO1596" s="34"/>
      <c r="AP1596" s="34"/>
      <c r="AQ1596" s="34"/>
      <c r="AR1596" s="34"/>
      <c r="AS1596" s="34"/>
      <c r="AT1596" s="34"/>
      <c r="AU1596" s="34"/>
      <c r="AV1596" s="34"/>
      <c r="AW1596" s="34"/>
    </row>
    <row r="1597" spans="2:49" hidden="1">
      <c r="B1597" s="28">
        <f t="shared" si="24"/>
        <v>1594</v>
      </c>
      <c r="C1597" s="55">
        <v>45615</v>
      </c>
      <c r="D1597" s="30" t="s">
        <v>1464</v>
      </c>
      <c r="E1597" s="30" t="s">
        <v>761</v>
      </c>
      <c r="F1597" s="30" t="s">
        <v>769</v>
      </c>
      <c r="G1597" s="31" t="s">
        <v>1465</v>
      </c>
      <c r="H1597" s="31" t="s">
        <v>1546</v>
      </c>
      <c r="I1597" s="31" t="s">
        <v>1477</v>
      </c>
      <c r="J1597" s="31" t="s">
        <v>1561</v>
      </c>
      <c r="K1597" s="31" t="s">
        <v>1540</v>
      </c>
      <c r="L1597" s="31" t="s">
        <v>1113</v>
      </c>
      <c r="M1597" s="31" t="s">
        <v>582</v>
      </c>
      <c r="N1597" s="34" t="s">
        <v>3244</v>
      </c>
      <c r="O1597" s="34" t="s">
        <v>4270</v>
      </c>
      <c r="P1597" s="34"/>
      <c r="Q1597" s="36"/>
      <c r="R1597" s="36"/>
      <c r="S1597" s="36"/>
      <c r="T1597" s="34"/>
      <c r="U1597" s="34"/>
      <c r="V1597" s="34"/>
      <c r="W1597" s="34"/>
      <c r="X1597" s="34"/>
      <c r="Y1597" s="34"/>
      <c r="Z1597" s="34"/>
      <c r="AA1597" s="34"/>
      <c r="AB1597" s="34"/>
      <c r="AC1597" s="34"/>
      <c r="AD1597" s="34"/>
      <c r="AE1597" s="34"/>
      <c r="AF1597" s="34"/>
      <c r="AG1597" s="34"/>
      <c r="AH1597" s="34"/>
      <c r="AI1597" s="34"/>
      <c r="AJ1597" s="34"/>
      <c r="AK1597" s="34"/>
      <c r="AL1597" s="34"/>
      <c r="AM1597" s="34"/>
      <c r="AN1597" s="34"/>
      <c r="AO1597" s="34"/>
      <c r="AP1597" s="34"/>
      <c r="AQ1597" s="34"/>
      <c r="AR1597" s="34"/>
      <c r="AS1597" s="34"/>
      <c r="AT1597" s="34"/>
      <c r="AU1597" s="34"/>
      <c r="AV1597" s="34"/>
      <c r="AW1597" s="34"/>
    </row>
    <row r="1598" spans="2:49" hidden="1">
      <c r="B1598" s="28">
        <f t="shared" si="24"/>
        <v>1595</v>
      </c>
      <c r="C1598" s="55">
        <v>45615</v>
      </c>
      <c r="D1598" s="30" t="s">
        <v>1464</v>
      </c>
      <c r="E1598" s="30" t="s">
        <v>761</v>
      </c>
      <c r="F1598" s="30" t="s">
        <v>769</v>
      </c>
      <c r="G1598" s="31" t="s">
        <v>375</v>
      </c>
      <c r="H1598" s="31" t="s">
        <v>1546</v>
      </c>
      <c r="I1598" s="31" t="s">
        <v>1477</v>
      </c>
      <c r="J1598" s="31" t="s">
        <v>1561</v>
      </c>
      <c r="K1598" s="31" t="s">
        <v>4323</v>
      </c>
      <c r="L1598" s="31" t="s">
        <v>3048</v>
      </c>
      <c r="M1598" s="31" t="s">
        <v>3049</v>
      </c>
      <c r="N1598" s="34" t="s">
        <v>3050</v>
      </c>
      <c r="O1598" s="34" t="s">
        <v>2478</v>
      </c>
      <c r="P1598" s="34">
        <v>1</v>
      </c>
      <c r="Q1598" s="36"/>
      <c r="R1598" s="36" t="s">
        <v>4324</v>
      </c>
      <c r="S1598" s="36" t="s">
        <v>4301</v>
      </c>
      <c r="T1598" s="34"/>
      <c r="U1598" s="34"/>
      <c r="V1598" s="34"/>
      <c r="W1598" s="34"/>
      <c r="X1598" s="34"/>
      <c r="Y1598" s="34"/>
      <c r="Z1598" s="34"/>
      <c r="AA1598" s="34"/>
      <c r="AB1598" s="34"/>
      <c r="AC1598" s="34"/>
      <c r="AD1598" s="34"/>
      <c r="AE1598" s="34"/>
      <c r="AF1598" s="34"/>
      <c r="AG1598" s="34"/>
      <c r="AH1598" s="34"/>
      <c r="AI1598" s="34"/>
      <c r="AJ1598" s="34"/>
      <c r="AK1598" s="34"/>
      <c r="AL1598" s="34"/>
      <c r="AM1598" s="34"/>
      <c r="AN1598" s="34"/>
      <c r="AO1598" s="34"/>
      <c r="AP1598" s="34"/>
      <c r="AQ1598" s="34"/>
      <c r="AR1598" s="34"/>
      <c r="AS1598" s="34"/>
      <c r="AT1598" s="34"/>
      <c r="AU1598" s="34"/>
      <c r="AV1598" s="34"/>
      <c r="AW1598" s="34"/>
    </row>
    <row r="1599" spans="2:49" hidden="1">
      <c r="B1599" s="28">
        <f t="shared" si="24"/>
        <v>1596</v>
      </c>
      <c r="C1599" s="55">
        <v>45615</v>
      </c>
      <c r="D1599" s="30" t="s">
        <v>1464</v>
      </c>
      <c r="E1599" s="30" t="s">
        <v>761</v>
      </c>
      <c r="F1599" s="30" t="s">
        <v>769</v>
      </c>
      <c r="G1599" s="31" t="s">
        <v>375</v>
      </c>
      <c r="H1599" s="31" t="s">
        <v>1546</v>
      </c>
      <c r="I1599" s="31" t="s">
        <v>1477</v>
      </c>
      <c r="J1599" s="31" t="s">
        <v>656</v>
      </c>
      <c r="K1599" s="31" t="s">
        <v>4248</v>
      </c>
      <c r="L1599" s="31" t="s">
        <v>3048</v>
      </c>
      <c r="M1599" s="31" t="s">
        <v>3049</v>
      </c>
      <c r="N1599" s="34" t="s">
        <v>3050</v>
      </c>
      <c r="O1599" s="34" t="s">
        <v>2478</v>
      </c>
      <c r="P1599" s="34">
        <v>1</v>
      </c>
      <c r="Q1599" s="36"/>
      <c r="R1599" s="36" t="s">
        <v>4220</v>
      </c>
      <c r="S1599" s="36" t="s">
        <v>2549</v>
      </c>
      <c r="T1599" s="34"/>
      <c r="U1599" s="34"/>
      <c r="V1599" s="34"/>
      <c r="W1599" s="34"/>
      <c r="X1599" s="34"/>
      <c r="Y1599" s="34"/>
      <c r="Z1599" s="34"/>
      <c r="AA1599" s="34"/>
      <c r="AB1599" s="34"/>
      <c r="AC1599" s="34"/>
      <c r="AD1599" s="34"/>
      <c r="AE1599" s="34"/>
      <c r="AF1599" s="34"/>
      <c r="AG1599" s="34"/>
      <c r="AH1599" s="34"/>
      <c r="AI1599" s="34"/>
      <c r="AJ1599" s="34"/>
      <c r="AK1599" s="34"/>
      <c r="AL1599" s="34"/>
      <c r="AM1599" s="34"/>
      <c r="AN1599" s="34"/>
      <c r="AO1599" s="34"/>
      <c r="AP1599" s="34"/>
      <c r="AQ1599" s="34"/>
      <c r="AR1599" s="34"/>
      <c r="AS1599" s="34"/>
      <c r="AT1599" s="34"/>
      <c r="AU1599" s="34"/>
      <c r="AV1599" s="34"/>
      <c r="AW1599" s="34"/>
    </row>
    <row r="1600" spans="2:49" hidden="1">
      <c r="B1600" s="28">
        <f t="shared" si="24"/>
        <v>1597</v>
      </c>
      <c r="C1600" s="55">
        <v>45615</v>
      </c>
      <c r="D1600" s="30" t="s">
        <v>1464</v>
      </c>
      <c r="E1600" s="30" t="s">
        <v>761</v>
      </c>
      <c r="F1600" s="30" t="s">
        <v>769</v>
      </c>
      <c r="G1600" s="31" t="s">
        <v>1465</v>
      </c>
      <c r="H1600" s="31" t="s">
        <v>1546</v>
      </c>
      <c r="I1600" s="31" t="s">
        <v>1477</v>
      </c>
      <c r="J1600" s="31" t="s">
        <v>656</v>
      </c>
      <c r="K1600" s="31" t="s">
        <v>1585</v>
      </c>
      <c r="L1600" s="31" t="s">
        <v>1265</v>
      </c>
      <c r="M1600" s="31" t="s">
        <v>3043</v>
      </c>
      <c r="N1600" s="34" t="s">
        <v>505</v>
      </c>
      <c r="O1600" s="34" t="s">
        <v>4325</v>
      </c>
      <c r="P1600" s="34"/>
      <c r="Q1600" s="36"/>
      <c r="R1600" s="36" t="s">
        <v>4326</v>
      </c>
      <c r="S1600" s="36" t="s">
        <v>4327</v>
      </c>
      <c r="T1600" s="34"/>
      <c r="U1600" s="34"/>
      <c r="V1600" s="34"/>
      <c r="W1600" s="34"/>
      <c r="X1600" s="34"/>
      <c r="Y1600" s="34"/>
      <c r="Z1600" s="34"/>
      <c r="AA1600" s="34"/>
      <c r="AB1600" s="34"/>
      <c r="AC1600" s="34"/>
      <c r="AD1600" s="34"/>
      <c r="AE1600" s="34"/>
      <c r="AF1600" s="34"/>
      <c r="AG1600" s="34"/>
      <c r="AH1600" s="34"/>
      <c r="AI1600" s="34"/>
      <c r="AJ1600" s="34"/>
      <c r="AK1600" s="34"/>
      <c r="AL1600" s="34"/>
      <c r="AM1600" s="34"/>
      <c r="AN1600" s="34"/>
      <c r="AO1600" s="34"/>
      <c r="AP1600" s="34"/>
      <c r="AQ1600" s="34"/>
      <c r="AR1600" s="34"/>
      <c r="AS1600" s="34"/>
      <c r="AT1600" s="34"/>
      <c r="AU1600" s="34"/>
      <c r="AV1600" s="34"/>
      <c r="AW1600" s="34"/>
    </row>
    <row r="1601" spans="2:49" hidden="1">
      <c r="B1601" s="28">
        <f t="shared" si="24"/>
        <v>1598</v>
      </c>
      <c r="C1601" s="55">
        <v>45615</v>
      </c>
      <c r="D1601" s="30" t="s">
        <v>1464</v>
      </c>
      <c r="E1601" s="30" t="s">
        <v>761</v>
      </c>
      <c r="F1601" s="30" t="s">
        <v>769</v>
      </c>
      <c r="G1601" s="31" t="s">
        <v>1465</v>
      </c>
      <c r="H1601" s="31" t="s">
        <v>1546</v>
      </c>
      <c r="I1601" s="31" t="s">
        <v>1477</v>
      </c>
      <c r="J1601" s="31" t="s">
        <v>1834</v>
      </c>
      <c r="K1601" s="31" t="s">
        <v>4328</v>
      </c>
      <c r="L1601" s="31" t="s">
        <v>1113</v>
      </c>
      <c r="M1601" s="31" t="s">
        <v>582</v>
      </c>
      <c r="N1601" s="34" t="s">
        <v>3244</v>
      </c>
      <c r="O1601" s="34" t="s">
        <v>4270</v>
      </c>
      <c r="P1601" s="34"/>
      <c r="Q1601" s="36"/>
      <c r="R1601" s="36"/>
      <c r="S1601" s="36"/>
      <c r="T1601" s="34"/>
      <c r="U1601" s="34"/>
      <c r="V1601" s="34"/>
      <c r="W1601" s="34"/>
      <c r="X1601" s="34"/>
      <c r="Y1601" s="34"/>
      <c r="Z1601" s="34"/>
      <c r="AA1601" s="34"/>
      <c r="AB1601" s="34"/>
      <c r="AC1601" s="34"/>
      <c r="AD1601" s="34"/>
      <c r="AE1601" s="34"/>
      <c r="AF1601" s="34"/>
      <c r="AG1601" s="34"/>
      <c r="AH1601" s="34"/>
      <c r="AI1601" s="34"/>
      <c r="AJ1601" s="34"/>
      <c r="AK1601" s="34"/>
      <c r="AL1601" s="34"/>
      <c r="AM1601" s="34"/>
      <c r="AN1601" s="34"/>
      <c r="AO1601" s="34"/>
      <c r="AP1601" s="34"/>
      <c r="AQ1601" s="34"/>
      <c r="AR1601" s="34"/>
      <c r="AS1601" s="34"/>
      <c r="AT1601" s="34"/>
      <c r="AU1601" s="34"/>
      <c r="AV1601" s="34"/>
      <c r="AW1601" s="34"/>
    </row>
    <row r="1602" spans="2:49" hidden="1">
      <c r="B1602" s="28">
        <f t="shared" si="24"/>
        <v>1599</v>
      </c>
      <c r="C1602" s="55">
        <v>45615</v>
      </c>
      <c r="D1602" s="30" t="s">
        <v>1464</v>
      </c>
      <c r="E1602" s="30" t="s">
        <v>761</v>
      </c>
      <c r="F1602" s="30" t="s">
        <v>769</v>
      </c>
      <c r="G1602" s="31" t="s">
        <v>375</v>
      </c>
      <c r="H1602" s="31" t="s">
        <v>1546</v>
      </c>
      <c r="I1602" s="31" t="s">
        <v>1477</v>
      </c>
      <c r="J1602" s="31" t="s">
        <v>656</v>
      </c>
      <c r="K1602" s="31" t="s">
        <v>3103</v>
      </c>
      <c r="L1602" s="31" t="s">
        <v>3048</v>
      </c>
      <c r="M1602" s="31" t="s">
        <v>3049</v>
      </c>
      <c r="N1602" s="34" t="s">
        <v>3050</v>
      </c>
      <c r="O1602" s="34" t="s">
        <v>2478</v>
      </c>
      <c r="P1602" s="34">
        <v>1</v>
      </c>
      <c r="Q1602" s="36"/>
      <c r="R1602" s="36" t="s">
        <v>4329</v>
      </c>
      <c r="S1602" s="36" t="s">
        <v>4220</v>
      </c>
      <c r="T1602" s="34"/>
      <c r="U1602" s="34"/>
      <c r="V1602" s="34"/>
      <c r="W1602" s="34"/>
      <c r="X1602" s="34"/>
      <c r="Y1602" s="34"/>
      <c r="Z1602" s="34"/>
      <c r="AA1602" s="34"/>
      <c r="AB1602" s="34"/>
      <c r="AC1602" s="34"/>
      <c r="AD1602" s="34"/>
      <c r="AE1602" s="34"/>
      <c r="AF1602" s="34"/>
      <c r="AG1602" s="34"/>
      <c r="AH1602" s="34"/>
      <c r="AI1602" s="34"/>
      <c r="AJ1602" s="34"/>
      <c r="AK1602" s="34"/>
      <c r="AL1602" s="34"/>
      <c r="AM1602" s="34"/>
      <c r="AN1602" s="34"/>
      <c r="AO1602" s="34"/>
      <c r="AP1602" s="34"/>
      <c r="AQ1602" s="34"/>
      <c r="AR1602" s="34"/>
      <c r="AS1602" s="34"/>
      <c r="AT1602" s="34"/>
      <c r="AU1602" s="34"/>
      <c r="AV1602" s="34"/>
      <c r="AW1602" s="34"/>
    </row>
    <row r="1603" spans="2:49" hidden="1">
      <c r="B1603" s="28">
        <f t="shared" si="24"/>
        <v>1600</v>
      </c>
      <c r="C1603" s="55">
        <v>45615</v>
      </c>
      <c r="D1603" s="30" t="s">
        <v>1464</v>
      </c>
      <c r="E1603" s="30" t="s">
        <v>761</v>
      </c>
      <c r="F1603" s="30" t="s">
        <v>769</v>
      </c>
      <c r="G1603" s="31" t="s">
        <v>375</v>
      </c>
      <c r="H1603" s="31" t="s">
        <v>1546</v>
      </c>
      <c r="I1603" s="31" t="s">
        <v>1477</v>
      </c>
      <c r="J1603" s="31" t="s">
        <v>1561</v>
      </c>
      <c r="K1603" s="31" t="s">
        <v>4330</v>
      </c>
      <c r="L1603" s="31" t="s">
        <v>3057</v>
      </c>
      <c r="M1603" s="31" t="s">
        <v>3058</v>
      </c>
      <c r="N1603" s="34" t="s">
        <v>686</v>
      </c>
      <c r="O1603" s="34" t="s">
        <v>4331</v>
      </c>
      <c r="P1603" s="34">
        <v>1</v>
      </c>
      <c r="Q1603" s="36"/>
      <c r="R1603" s="36"/>
      <c r="S1603" s="36"/>
      <c r="T1603" s="34"/>
      <c r="U1603" s="34"/>
      <c r="V1603" s="34"/>
      <c r="W1603" s="34"/>
      <c r="X1603" s="34"/>
      <c r="Y1603" s="34"/>
      <c r="Z1603" s="34"/>
      <c r="AA1603" s="34"/>
      <c r="AB1603" s="34"/>
      <c r="AC1603" s="34"/>
      <c r="AD1603" s="34"/>
      <c r="AE1603" s="34"/>
      <c r="AF1603" s="34"/>
      <c r="AG1603" s="34"/>
      <c r="AH1603" s="34"/>
      <c r="AI1603" s="34"/>
      <c r="AJ1603" s="34"/>
      <c r="AK1603" s="34"/>
      <c r="AL1603" s="34"/>
      <c r="AM1603" s="34"/>
      <c r="AN1603" s="34"/>
      <c r="AO1603" s="34"/>
      <c r="AP1603" s="34"/>
      <c r="AQ1603" s="34"/>
      <c r="AR1603" s="34"/>
      <c r="AS1603" s="34"/>
      <c r="AT1603" s="34"/>
      <c r="AU1603" s="34"/>
      <c r="AV1603" s="34"/>
      <c r="AW1603" s="34"/>
    </row>
    <row r="1604" spans="2:49" hidden="1">
      <c r="B1604" s="28">
        <f t="shared" ref="B1604:B1667" si="25">ROW()-3</f>
        <v>1601</v>
      </c>
      <c r="C1604" s="55">
        <v>45615</v>
      </c>
      <c r="D1604" s="30" t="s">
        <v>1464</v>
      </c>
      <c r="E1604" s="30" t="s">
        <v>761</v>
      </c>
      <c r="F1604" s="30" t="s">
        <v>769</v>
      </c>
      <c r="G1604" s="31" t="s">
        <v>1465</v>
      </c>
      <c r="H1604" s="31" t="s">
        <v>1546</v>
      </c>
      <c r="I1604" s="31" t="s">
        <v>1477</v>
      </c>
      <c r="J1604" s="31" t="s">
        <v>656</v>
      </c>
      <c r="K1604" s="31" t="s">
        <v>4332</v>
      </c>
      <c r="L1604" s="31" t="s">
        <v>3048</v>
      </c>
      <c r="M1604" s="31" t="s">
        <v>3049</v>
      </c>
      <c r="N1604" s="34" t="s">
        <v>686</v>
      </c>
      <c r="O1604" s="34" t="s">
        <v>4298</v>
      </c>
      <c r="P1604" s="34"/>
      <c r="Q1604" s="36"/>
      <c r="R1604" s="36"/>
      <c r="S1604" s="36"/>
      <c r="T1604" s="34"/>
      <c r="U1604" s="34"/>
      <c r="V1604" s="34"/>
      <c r="W1604" s="34"/>
      <c r="X1604" s="34"/>
      <c r="Y1604" s="34"/>
      <c r="Z1604" s="34"/>
      <c r="AA1604" s="34"/>
      <c r="AB1604" s="34"/>
      <c r="AC1604" s="34"/>
      <c r="AD1604" s="34"/>
      <c r="AE1604" s="34"/>
      <c r="AF1604" s="34"/>
      <c r="AG1604" s="34"/>
      <c r="AH1604" s="34"/>
      <c r="AI1604" s="34"/>
      <c r="AJ1604" s="34"/>
      <c r="AK1604" s="34"/>
      <c r="AL1604" s="34"/>
      <c r="AM1604" s="34"/>
      <c r="AN1604" s="34"/>
      <c r="AO1604" s="34"/>
      <c r="AP1604" s="34"/>
      <c r="AQ1604" s="34"/>
      <c r="AR1604" s="34"/>
      <c r="AS1604" s="34"/>
      <c r="AT1604" s="34"/>
      <c r="AU1604" s="34"/>
      <c r="AV1604" s="34"/>
      <c r="AW1604" s="34"/>
    </row>
    <row r="1605" spans="2:49" hidden="1">
      <c r="B1605" s="28">
        <f t="shared" si="25"/>
        <v>1602</v>
      </c>
      <c r="C1605" s="55">
        <v>45615</v>
      </c>
      <c r="D1605" s="30" t="s">
        <v>1464</v>
      </c>
      <c r="E1605" s="30" t="s">
        <v>761</v>
      </c>
      <c r="F1605" s="30" t="s">
        <v>769</v>
      </c>
      <c r="G1605" s="31" t="s">
        <v>375</v>
      </c>
      <c r="H1605" s="31" t="s">
        <v>1546</v>
      </c>
      <c r="I1605" s="31" t="s">
        <v>1477</v>
      </c>
      <c r="J1605" s="31" t="s">
        <v>656</v>
      </c>
      <c r="K1605" s="31" t="s">
        <v>3643</v>
      </c>
      <c r="L1605" s="31" t="s">
        <v>3048</v>
      </c>
      <c r="M1605" s="31" t="s">
        <v>3049</v>
      </c>
      <c r="N1605" s="34" t="s">
        <v>3050</v>
      </c>
      <c r="O1605" s="34" t="s">
        <v>2478</v>
      </c>
      <c r="P1605" s="34">
        <v>1</v>
      </c>
      <c r="Q1605" s="36"/>
      <c r="R1605" s="36" t="s">
        <v>4333</v>
      </c>
      <c r="S1605" s="36" t="s">
        <v>4249</v>
      </c>
      <c r="T1605" s="34"/>
      <c r="U1605" s="34"/>
      <c r="V1605" s="34"/>
      <c r="W1605" s="34"/>
      <c r="X1605" s="34"/>
      <c r="Y1605" s="34"/>
      <c r="Z1605" s="34"/>
      <c r="AA1605" s="34"/>
      <c r="AB1605" s="34"/>
      <c r="AC1605" s="34"/>
      <c r="AD1605" s="34"/>
      <c r="AE1605" s="34"/>
      <c r="AF1605" s="34"/>
      <c r="AG1605" s="34"/>
      <c r="AH1605" s="34"/>
      <c r="AI1605" s="34"/>
      <c r="AJ1605" s="34"/>
      <c r="AK1605" s="34"/>
      <c r="AL1605" s="34"/>
      <c r="AM1605" s="34"/>
      <c r="AN1605" s="34"/>
      <c r="AO1605" s="34"/>
      <c r="AP1605" s="34"/>
      <c r="AQ1605" s="34"/>
      <c r="AR1605" s="34"/>
      <c r="AS1605" s="34"/>
      <c r="AT1605" s="34"/>
      <c r="AU1605" s="34"/>
      <c r="AV1605" s="34"/>
      <c r="AW1605" s="34"/>
    </row>
    <row r="1606" spans="2:49" hidden="1">
      <c r="B1606" s="28">
        <f t="shared" si="25"/>
        <v>1603</v>
      </c>
      <c r="C1606" s="55">
        <v>45615</v>
      </c>
      <c r="D1606" s="30" t="s">
        <v>1464</v>
      </c>
      <c r="E1606" s="30" t="s">
        <v>761</v>
      </c>
      <c r="F1606" s="30" t="s">
        <v>769</v>
      </c>
      <c r="G1606" s="31" t="s">
        <v>375</v>
      </c>
      <c r="H1606" s="31" t="s">
        <v>1546</v>
      </c>
      <c r="I1606" s="31" t="s">
        <v>1477</v>
      </c>
      <c r="J1606" s="31" t="s">
        <v>1478</v>
      </c>
      <c r="K1606" s="31" t="s">
        <v>4321</v>
      </c>
      <c r="L1606" s="31" t="s">
        <v>3048</v>
      </c>
      <c r="M1606" s="31" t="s">
        <v>3049</v>
      </c>
      <c r="N1606" s="34" t="s">
        <v>3050</v>
      </c>
      <c r="O1606" s="34" t="s">
        <v>2478</v>
      </c>
      <c r="P1606" s="34">
        <v>1</v>
      </c>
      <c r="Q1606" s="36"/>
      <c r="R1606" s="36" t="s">
        <v>4302</v>
      </c>
      <c r="S1606" s="36" t="s">
        <v>4329</v>
      </c>
      <c r="T1606" s="34"/>
      <c r="U1606" s="34"/>
      <c r="V1606" s="34"/>
      <c r="W1606" s="34"/>
      <c r="X1606" s="34"/>
      <c r="Y1606" s="34"/>
      <c r="Z1606" s="34"/>
      <c r="AA1606" s="34"/>
      <c r="AB1606" s="34"/>
      <c r="AC1606" s="34"/>
      <c r="AD1606" s="34"/>
      <c r="AE1606" s="34"/>
      <c r="AF1606" s="34"/>
      <c r="AG1606" s="34"/>
      <c r="AH1606" s="34"/>
      <c r="AI1606" s="34"/>
      <c r="AJ1606" s="34"/>
      <c r="AK1606" s="34"/>
      <c r="AL1606" s="34"/>
      <c r="AM1606" s="34"/>
      <c r="AN1606" s="34"/>
      <c r="AO1606" s="34"/>
      <c r="AP1606" s="34"/>
      <c r="AQ1606" s="34"/>
      <c r="AR1606" s="34"/>
      <c r="AS1606" s="34"/>
      <c r="AT1606" s="34"/>
      <c r="AU1606" s="34"/>
      <c r="AV1606" s="34"/>
      <c r="AW1606" s="34"/>
    </row>
    <row r="1607" spans="2:49" hidden="1">
      <c r="B1607" s="28">
        <f t="shared" si="25"/>
        <v>1604</v>
      </c>
      <c r="C1607" s="55">
        <v>45615</v>
      </c>
      <c r="D1607" s="30" t="s">
        <v>1464</v>
      </c>
      <c r="E1607" s="30" t="s">
        <v>761</v>
      </c>
      <c r="F1607" s="30" t="s">
        <v>769</v>
      </c>
      <c r="G1607" s="31" t="s">
        <v>375</v>
      </c>
      <c r="H1607" s="31" t="s">
        <v>1546</v>
      </c>
      <c r="I1607" s="31" t="s">
        <v>1477</v>
      </c>
      <c r="J1607" s="31" t="s">
        <v>1478</v>
      </c>
      <c r="K1607" s="31" t="s">
        <v>4334</v>
      </c>
      <c r="L1607" s="31" t="s">
        <v>3048</v>
      </c>
      <c r="M1607" s="31" t="s">
        <v>3049</v>
      </c>
      <c r="N1607" s="34" t="s">
        <v>3050</v>
      </c>
      <c r="O1607" s="34" t="s">
        <v>2478</v>
      </c>
      <c r="P1607" s="34">
        <v>1</v>
      </c>
      <c r="Q1607" s="36"/>
      <c r="R1607" s="36" t="s">
        <v>4335</v>
      </c>
      <c r="S1607" s="36" t="s">
        <v>4333</v>
      </c>
      <c r="T1607" s="34"/>
      <c r="U1607" s="34"/>
      <c r="V1607" s="34"/>
      <c r="W1607" s="34"/>
      <c r="X1607" s="34"/>
      <c r="Y1607" s="34"/>
      <c r="Z1607" s="34"/>
      <c r="AA1607" s="34"/>
      <c r="AB1607" s="34"/>
      <c r="AC1607" s="34"/>
      <c r="AD1607" s="34"/>
      <c r="AE1607" s="34"/>
      <c r="AF1607" s="34"/>
      <c r="AG1607" s="34"/>
      <c r="AH1607" s="34"/>
      <c r="AI1607" s="34"/>
      <c r="AJ1607" s="34"/>
      <c r="AK1607" s="34"/>
      <c r="AL1607" s="34"/>
      <c r="AM1607" s="34"/>
      <c r="AN1607" s="34"/>
      <c r="AO1607" s="34"/>
      <c r="AP1607" s="34"/>
      <c r="AQ1607" s="34"/>
      <c r="AR1607" s="34"/>
      <c r="AS1607" s="34"/>
      <c r="AT1607" s="34"/>
      <c r="AU1607" s="34"/>
      <c r="AV1607" s="34"/>
      <c r="AW1607" s="34"/>
    </row>
    <row r="1608" spans="2:49" hidden="1">
      <c r="B1608" s="28">
        <f t="shared" si="25"/>
        <v>1605</v>
      </c>
      <c r="C1608" s="55">
        <v>45615</v>
      </c>
      <c r="D1608" s="30" t="s">
        <v>1464</v>
      </c>
      <c r="E1608" s="30" t="s">
        <v>761</v>
      </c>
      <c r="F1608" s="30" t="s">
        <v>769</v>
      </c>
      <c r="G1608" s="31" t="s">
        <v>375</v>
      </c>
      <c r="H1608" s="31" t="s">
        <v>1538</v>
      </c>
      <c r="I1608" s="31" t="s">
        <v>1521</v>
      </c>
      <c r="J1608" s="31" t="s">
        <v>217</v>
      </c>
      <c r="K1608" s="31" t="s">
        <v>2794</v>
      </c>
      <c r="L1608" s="31" t="s">
        <v>3036</v>
      </c>
      <c r="M1608" s="31" t="s">
        <v>3369</v>
      </c>
      <c r="N1608" s="34" t="s">
        <v>162</v>
      </c>
      <c r="O1608" s="34" t="s">
        <v>4336</v>
      </c>
      <c r="P1608" s="34">
        <v>1</v>
      </c>
      <c r="Q1608" s="36" t="s">
        <v>2281</v>
      </c>
      <c r="R1608" s="36" t="s">
        <v>4337</v>
      </c>
      <c r="S1608" s="36" t="s">
        <v>2832</v>
      </c>
      <c r="T1608" s="34"/>
      <c r="U1608" s="34"/>
      <c r="V1608" s="34"/>
      <c r="W1608" s="34"/>
      <c r="X1608" s="34"/>
      <c r="Y1608" s="34"/>
      <c r="Z1608" s="34"/>
      <c r="AA1608" s="34"/>
      <c r="AB1608" s="34"/>
      <c r="AC1608" s="34"/>
      <c r="AD1608" s="34"/>
      <c r="AE1608" s="34"/>
      <c r="AF1608" s="34"/>
      <c r="AG1608" s="34"/>
      <c r="AH1608" s="34"/>
      <c r="AI1608" s="34"/>
      <c r="AJ1608" s="34"/>
      <c r="AK1608" s="34"/>
      <c r="AL1608" s="34"/>
      <c r="AM1608" s="34"/>
      <c r="AN1608" s="34"/>
      <c r="AO1608" s="34"/>
      <c r="AP1608" s="34"/>
      <c r="AQ1608" s="34"/>
      <c r="AR1608" s="34"/>
      <c r="AS1608" s="34"/>
      <c r="AT1608" s="34"/>
      <c r="AU1608" s="34"/>
      <c r="AV1608" s="34"/>
      <c r="AW1608" s="34"/>
    </row>
    <row r="1609" spans="2:49" hidden="1">
      <c r="B1609" s="28">
        <f t="shared" si="25"/>
        <v>1606</v>
      </c>
      <c r="C1609" s="55">
        <v>45618</v>
      </c>
      <c r="D1609" s="30" t="s">
        <v>1464</v>
      </c>
      <c r="E1609" s="30" t="s">
        <v>761</v>
      </c>
      <c r="F1609" s="30" t="s">
        <v>777</v>
      </c>
      <c r="G1609" s="31" t="s">
        <v>1465</v>
      </c>
      <c r="H1609" s="31" t="s">
        <v>1455</v>
      </c>
      <c r="I1609" s="31" t="s">
        <v>1492</v>
      </c>
      <c r="J1609" s="31" t="s">
        <v>1472</v>
      </c>
      <c r="K1609" s="31" t="s">
        <v>4338</v>
      </c>
      <c r="L1609" s="31" t="s">
        <v>3036</v>
      </c>
      <c r="M1609" s="31" t="s">
        <v>4339</v>
      </c>
      <c r="N1609" s="34" t="s">
        <v>162</v>
      </c>
      <c r="O1609" s="34" t="s">
        <v>4340</v>
      </c>
      <c r="P1609" s="34"/>
      <c r="Q1609" s="36" t="s">
        <v>3187</v>
      </c>
      <c r="R1609" s="36" t="s">
        <v>4341</v>
      </c>
      <c r="S1609" s="36" t="s">
        <v>3544</v>
      </c>
      <c r="T1609" s="34"/>
      <c r="U1609" s="34"/>
      <c r="V1609" s="34"/>
      <c r="W1609" s="34"/>
      <c r="X1609" s="34"/>
      <c r="Y1609" s="34"/>
      <c r="Z1609" s="34"/>
      <c r="AA1609" s="34"/>
      <c r="AB1609" s="34"/>
      <c r="AC1609" s="34"/>
      <c r="AD1609" s="34"/>
      <c r="AE1609" s="34"/>
      <c r="AF1609" s="34"/>
      <c r="AG1609" s="34"/>
      <c r="AH1609" s="34"/>
      <c r="AI1609" s="34"/>
      <c r="AJ1609" s="34"/>
      <c r="AK1609" s="34"/>
      <c r="AL1609" s="34"/>
      <c r="AM1609" s="34"/>
      <c r="AN1609" s="34"/>
      <c r="AO1609" s="34"/>
      <c r="AP1609" s="34"/>
      <c r="AQ1609" s="34"/>
      <c r="AR1609" s="34"/>
      <c r="AS1609" s="34"/>
      <c r="AT1609" s="34"/>
      <c r="AU1609" s="34"/>
      <c r="AV1609" s="34"/>
      <c r="AW1609" s="34"/>
    </row>
    <row r="1610" spans="2:49" hidden="1">
      <c r="B1610" s="28">
        <f t="shared" si="25"/>
        <v>1607</v>
      </c>
      <c r="C1610" s="55">
        <v>45621</v>
      </c>
      <c r="D1610" s="30" t="s">
        <v>1464</v>
      </c>
      <c r="E1610" s="30" t="s">
        <v>761</v>
      </c>
      <c r="F1610" s="30" t="s">
        <v>777</v>
      </c>
      <c r="G1610" s="31" t="s">
        <v>1465</v>
      </c>
      <c r="H1610" s="31" t="s">
        <v>1455</v>
      </c>
      <c r="I1610" s="31" t="s">
        <v>1492</v>
      </c>
      <c r="J1610" s="31" t="s">
        <v>1472</v>
      </c>
      <c r="K1610" s="31" t="s">
        <v>4342</v>
      </c>
      <c r="L1610" s="31" t="s">
        <v>3054</v>
      </c>
      <c r="M1610" s="31" t="s">
        <v>3088</v>
      </c>
      <c r="N1610" s="34" t="s">
        <v>3316</v>
      </c>
      <c r="O1610" s="34" t="s">
        <v>4343</v>
      </c>
      <c r="P1610" s="34"/>
      <c r="Q1610" s="36" t="s">
        <v>3187</v>
      </c>
      <c r="R1610" s="36"/>
      <c r="S1610" s="36"/>
      <c r="T1610" s="34"/>
      <c r="U1610" s="34"/>
      <c r="V1610" s="34"/>
      <c r="W1610" s="34"/>
      <c r="X1610" s="34"/>
      <c r="Y1610" s="34"/>
      <c r="Z1610" s="34"/>
      <c r="AA1610" s="34"/>
      <c r="AB1610" s="34"/>
      <c r="AC1610" s="34"/>
      <c r="AD1610" s="34"/>
      <c r="AE1610" s="34"/>
      <c r="AF1610" s="34"/>
      <c r="AG1610" s="34"/>
      <c r="AH1610" s="34"/>
      <c r="AI1610" s="34"/>
      <c r="AJ1610" s="34"/>
      <c r="AK1610" s="34"/>
      <c r="AL1610" s="34"/>
      <c r="AM1610" s="34"/>
      <c r="AN1610" s="34"/>
      <c r="AO1610" s="34"/>
      <c r="AP1610" s="34"/>
      <c r="AQ1610" s="34"/>
      <c r="AR1610" s="34"/>
      <c r="AS1610" s="34"/>
      <c r="AT1610" s="34"/>
      <c r="AU1610" s="34"/>
      <c r="AV1610" s="34"/>
      <c r="AW1610" s="34"/>
    </row>
    <row r="1611" spans="2:49" hidden="1">
      <c r="B1611" s="28">
        <f t="shared" si="25"/>
        <v>1608</v>
      </c>
      <c r="C1611" s="55">
        <v>45617</v>
      </c>
      <c r="D1611" s="30" t="s">
        <v>1464</v>
      </c>
      <c r="E1611" s="30" t="s">
        <v>761</v>
      </c>
      <c r="F1611" s="30" t="s">
        <v>777</v>
      </c>
      <c r="G1611" s="31" t="s">
        <v>375</v>
      </c>
      <c r="H1611" s="31" t="s">
        <v>1565</v>
      </c>
      <c r="I1611" s="31" t="s">
        <v>1509</v>
      </c>
      <c r="J1611" s="31" t="s">
        <v>1619</v>
      </c>
      <c r="K1611" s="31" t="s">
        <v>4344</v>
      </c>
      <c r="L1611" s="31" t="s">
        <v>1113</v>
      </c>
      <c r="M1611" s="31" t="s">
        <v>582</v>
      </c>
      <c r="N1611" s="34" t="s">
        <v>583</v>
      </c>
      <c r="O1611" s="34" t="s">
        <v>3383</v>
      </c>
      <c r="P1611" s="34">
        <v>1</v>
      </c>
      <c r="Q1611" s="36" t="s">
        <v>2397</v>
      </c>
      <c r="R1611" s="36"/>
      <c r="S1611" s="36"/>
      <c r="T1611" s="34">
        <v>1</v>
      </c>
      <c r="U1611" s="34"/>
      <c r="V1611" s="34"/>
      <c r="W1611" s="34"/>
      <c r="X1611" s="34"/>
      <c r="Y1611" s="34"/>
      <c r="Z1611" s="34"/>
      <c r="AA1611" s="34"/>
      <c r="AB1611" s="34"/>
      <c r="AC1611" s="34"/>
      <c r="AD1611" s="34"/>
      <c r="AE1611" s="34"/>
      <c r="AF1611" s="34"/>
      <c r="AG1611" s="34"/>
      <c r="AH1611" s="34"/>
      <c r="AI1611" s="34"/>
      <c r="AJ1611" s="34"/>
      <c r="AK1611" s="34"/>
      <c r="AL1611" s="34"/>
      <c r="AM1611" s="34"/>
      <c r="AN1611" s="34"/>
      <c r="AO1611" s="34"/>
      <c r="AP1611" s="34"/>
      <c r="AQ1611" s="34"/>
      <c r="AR1611" s="34"/>
      <c r="AS1611" s="34"/>
      <c r="AT1611" s="34"/>
      <c r="AU1611" s="34"/>
      <c r="AV1611" s="34"/>
      <c r="AW1611" s="34"/>
    </row>
    <row r="1612" spans="2:49" hidden="1">
      <c r="B1612" s="28">
        <f t="shared" si="25"/>
        <v>1609</v>
      </c>
      <c r="C1612" s="55">
        <v>45617</v>
      </c>
      <c r="D1612" s="30" t="s">
        <v>1464</v>
      </c>
      <c r="E1612" s="30" t="s">
        <v>761</v>
      </c>
      <c r="F1612" s="30" t="s">
        <v>777</v>
      </c>
      <c r="G1612" s="31" t="s">
        <v>375</v>
      </c>
      <c r="H1612" s="31" t="s">
        <v>1565</v>
      </c>
      <c r="I1612" s="31" t="s">
        <v>1626</v>
      </c>
      <c r="J1612" s="31" t="s">
        <v>1627</v>
      </c>
      <c r="K1612" s="31" t="s">
        <v>4345</v>
      </c>
      <c r="L1612" s="31" t="s">
        <v>3054</v>
      </c>
      <c r="M1612" s="31" t="s">
        <v>3088</v>
      </c>
      <c r="N1612" s="34" t="s">
        <v>3089</v>
      </c>
      <c r="O1612" s="34" t="s">
        <v>2494</v>
      </c>
      <c r="P1612" s="34">
        <v>1</v>
      </c>
      <c r="Q1612" s="36" t="s">
        <v>2397</v>
      </c>
      <c r="R1612" s="36"/>
      <c r="S1612" s="36"/>
      <c r="T1612" s="34"/>
      <c r="U1612" s="34"/>
      <c r="V1612" s="34"/>
      <c r="W1612" s="34">
        <v>1</v>
      </c>
      <c r="X1612" s="34"/>
      <c r="Y1612" s="34"/>
      <c r="Z1612" s="34"/>
      <c r="AA1612" s="34"/>
      <c r="AB1612" s="34"/>
      <c r="AC1612" s="34"/>
      <c r="AD1612" s="34"/>
      <c r="AE1612" s="34"/>
      <c r="AF1612" s="34"/>
      <c r="AG1612" s="34"/>
      <c r="AH1612" s="34"/>
      <c r="AI1612" s="34"/>
      <c r="AJ1612" s="34"/>
      <c r="AK1612" s="34"/>
      <c r="AL1612" s="34"/>
      <c r="AM1612" s="34"/>
      <c r="AN1612" s="34"/>
      <c r="AO1612" s="34"/>
      <c r="AP1612" s="34"/>
      <c r="AQ1612" s="34"/>
      <c r="AR1612" s="34"/>
      <c r="AS1612" s="34"/>
      <c r="AT1612" s="34"/>
      <c r="AU1612" s="34"/>
      <c r="AV1612" s="34"/>
      <c r="AW1612" s="34"/>
    </row>
    <row r="1613" spans="2:49" hidden="1">
      <c r="B1613" s="28">
        <f t="shared" si="25"/>
        <v>1610</v>
      </c>
      <c r="C1613" s="55">
        <v>45617</v>
      </c>
      <c r="D1613" s="30" t="s">
        <v>1464</v>
      </c>
      <c r="E1613" s="30" t="s">
        <v>761</v>
      </c>
      <c r="F1613" s="30" t="s">
        <v>777</v>
      </c>
      <c r="G1613" s="31" t="s">
        <v>375</v>
      </c>
      <c r="H1613" s="31" t="s">
        <v>1516</v>
      </c>
      <c r="I1613" s="31" t="s">
        <v>440</v>
      </c>
      <c r="J1613" s="31" t="s">
        <v>816</v>
      </c>
      <c r="K1613" s="31" t="s">
        <v>1790</v>
      </c>
      <c r="L1613" s="31" t="s">
        <v>3048</v>
      </c>
      <c r="M1613" s="31" t="s">
        <v>3049</v>
      </c>
      <c r="N1613" s="34" t="s">
        <v>3087</v>
      </c>
      <c r="O1613" s="34" t="s">
        <v>2494</v>
      </c>
      <c r="P1613" s="34">
        <v>1</v>
      </c>
      <c r="Q1613" s="36" t="s">
        <v>2195</v>
      </c>
      <c r="R1613" s="36"/>
      <c r="S1613" s="36"/>
      <c r="T1613" s="34"/>
      <c r="U1613" s="34"/>
      <c r="V1613" s="34"/>
      <c r="W1613" s="34"/>
      <c r="X1613" s="34"/>
      <c r="Y1613" s="34"/>
      <c r="Z1613" s="34"/>
      <c r="AA1613" s="34"/>
      <c r="AB1613" s="34"/>
      <c r="AC1613" s="34"/>
      <c r="AD1613" s="34"/>
      <c r="AE1613" s="34"/>
      <c r="AF1613" s="34">
        <v>1</v>
      </c>
      <c r="AG1613" s="34"/>
      <c r="AH1613" s="34"/>
      <c r="AI1613" s="34"/>
      <c r="AJ1613" s="34"/>
      <c r="AK1613" s="34"/>
      <c r="AL1613" s="34"/>
      <c r="AM1613" s="34"/>
      <c r="AN1613" s="34"/>
      <c r="AO1613" s="34"/>
      <c r="AP1613" s="34"/>
      <c r="AQ1613" s="34"/>
      <c r="AR1613" s="34"/>
      <c r="AS1613" s="34"/>
      <c r="AT1613" s="34"/>
      <c r="AU1613" s="34"/>
      <c r="AV1613" s="34"/>
      <c r="AW1613" s="34"/>
    </row>
    <row r="1614" spans="2:49" hidden="1">
      <c r="B1614" s="28">
        <f t="shared" si="25"/>
        <v>1611</v>
      </c>
      <c r="C1614" s="55">
        <v>45617</v>
      </c>
      <c r="D1614" s="30" t="s">
        <v>1464</v>
      </c>
      <c r="E1614" s="30" t="s">
        <v>761</v>
      </c>
      <c r="F1614" s="30" t="s">
        <v>777</v>
      </c>
      <c r="G1614" s="31" t="s">
        <v>375</v>
      </c>
      <c r="H1614" s="31" t="s">
        <v>1546</v>
      </c>
      <c r="I1614" s="31" t="s">
        <v>1477</v>
      </c>
      <c r="J1614" s="31" t="s">
        <v>1478</v>
      </c>
      <c r="K1614" s="31" t="s">
        <v>2559</v>
      </c>
      <c r="L1614" s="31" t="s">
        <v>3048</v>
      </c>
      <c r="M1614" s="31" t="s">
        <v>3049</v>
      </c>
      <c r="N1614" s="34" t="s">
        <v>3050</v>
      </c>
      <c r="O1614" s="34" t="s">
        <v>2478</v>
      </c>
      <c r="P1614" s="34">
        <v>1</v>
      </c>
      <c r="Q1614" s="36" t="s">
        <v>4346</v>
      </c>
      <c r="R1614" s="36" t="s">
        <v>2479</v>
      </c>
      <c r="S1614" s="36" t="s">
        <v>4174</v>
      </c>
      <c r="T1614" s="34"/>
      <c r="U1614" s="34"/>
      <c r="V1614" s="34"/>
      <c r="W1614" s="34"/>
      <c r="X1614" s="34"/>
      <c r="Y1614" s="34"/>
      <c r="Z1614" s="34"/>
      <c r="AA1614" s="34"/>
      <c r="AB1614" s="34"/>
      <c r="AC1614" s="34"/>
      <c r="AD1614" s="34"/>
      <c r="AE1614" s="34"/>
      <c r="AF1614" s="34"/>
      <c r="AG1614" s="34"/>
      <c r="AH1614" s="34"/>
      <c r="AI1614" s="34"/>
      <c r="AJ1614" s="34"/>
      <c r="AK1614" s="34"/>
      <c r="AL1614" s="34"/>
      <c r="AM1614" s="34"/>
      <c r="AN1614" s="34"/>
      <c r="AO1614" s="34"/>
      <c r="AP1614" s="34"/>
      <c r="AQ1614" s="34"/>
      <c r="AR1614" s="34"/>
      <c r="AS1614" s="34"/>
      <c r="AT1614" s="34"/>
      <c r="AU1614" s="34"/>
      <c r="AV1614" s="34"/>
      <c r="AW1614" s="34"/>
    </row>
    <row r="1615" spans="2:49" hidden="1">
      <c r="B1615" s="28">
        <f t="shared" si="25"/>
        <v>1612</v>
      </c>
      <c r="C1615" s="55">
        <v>45618</v>
      </c>
      <c r="D1615" s="30" t="s">
        <v>1464</v>
      </c>
      <c r="E1615" s="30" t="s">
        <v>761</v>
      </c>
      <c r="F1615" s="30" t="s">
        <v>777</v>
      </c>
      <c r="G1615" s="31" t="s">
        <v>375</v>
      </c>
      <c r="H1615" s="31" t="s">
        <v>1538</v>
      </c>
      <c r="I1615" s="31" t="s">
        <v>3347</v>
      </c>
      <c r="J1615" s="31" t="s">
        <v>1539</v>
      </c>
      <c r="K1615" s="31" t="s">
        <v>2510</v>
      </c>
      <c r="L1615" s="31" t="s">
        <v>3202</v>
      </c>
      <c r="M1615" s="31" t="s">
        <v>653</v>
      </c>
      <c r="N1615" s="34" t="s">
        <v>531</v>
      </c>
      <c r="O1615" s="34"/>
      <c r="P1615" s="34">
        <v>1</v>
      </c>
      <c r="Q1615" s="36" t="s">
        <v>2281</v>
      </c>
      <c r="R1615" s="36" t="s">
        <v>4347</v>
      </c>
      <c r="S1615" s="36" t="s">
        <v>4348</v>
      </c>
      <c r="T1615" s="34"/>
      <c r="U1615" s="34"/>
      <c r="V1615" s="34"/>
      <c r="W1615" s="34"/>
      <c r="X1615" s="34"/>
      <c r="Y1615" s="34"/>
      <c r="Z1615" s="34"/>
      <c r="AA1615" s="34"/>
      <c r="AB1615" s="34"/>
      <c r="AC1615" s="34"/>
      <c r="AD1615" s="34"/>
      <c r="AE1615" s="34"/>
      <c r="AF1615" s="34"/>
      <c r="AG1615" s="34"/>
      <c r="AH1615" s="34"/>
      <c r="AI1615" s="34"/>
      <c r="AJ1615" s="34"/>
      <c r="AK1615" s="34"/>
      <c r="AL1615" s="34"/>
      <c r="AM1615" s="34"/>
      <c r="AN1615" s="34"/>
      <c r="AO1615" s="34"/>
      <c r="AP1615" s="34"/>
      <c r="AQ1615" s="34"/>
      <c r="AR1615" s="34"/>
      <c r="AS1615" s="34"/>
      <c r="AT1615" s="34"/>
      <c r="AU1615" s="34"/>
      <c r="AV1615" s="34"/>
      <c r="AW1615" s="34"/>
    </row>
    <row r="1616" spans="2:49" hidden="1">
      <c r="B1616" s="28">
        <f t="shared" si="25"/>
        <v>1613</v>
      </c>
      <c r="C1616" s="55">
        <v>45623</v>
      </c>
      <c r="D1616" s="30" t="s">
        <v>1464</v>
      </c>
      <c r="E1616" s="30" t="s">
        <v>761</v>
      </c>
      <c r="F1616" s="30" t="s">
        <v>777</v>
      </c>
      <c r="G1616" s="31" t="s">
        <v>1465</v>
      </c>
      <c r="H1616" s="31" t="s">
        <v>1455</v>
      </c>
      <c r="I1616" s="31" t="s">
        <v>1909</v>
      </c>
      <c r="J1616" s="31" t="s">
        <v>1457</v>
      </c>
      <c r="K1616" s="31" t="s">
        <v>4349</v>
      </c>
      <c r="L1616" s="31" t="s">
        <v>1113</v>
      </c>
      <c r="M1616" s="31" t="s">
        <v>582</v>
      </c>
      <c r="N1616" s="34" t="s">
        <v>3244</v>
      </c>
      <c r="O1616" s="34" t="s">
        <v>4350</v>
      </c>
      <c r="P1616" s="34"/>
      <c r="Q1616" s="36" t="s">
        <v>3174</v>
      </c>
      <c r="R1616" s="36"/>
      <c r="S1616" s="36"/>
      <c r="T1616" s="34"/>
      <c r="U1616" s="34"/>
      <c r="V1616" s="34"/>
      <c r="W1616" s="34"/>
      <c r="X1616" s="34"/>
      <c r="Y1616" s="34"/>
      <c r="Z1616" s="34"/>
      <c r="AA1616" s="34"/>
      <c r="AB1616" s="34"/>
      <c r="AC1616" s="34"/>
      <c r="AD1616" s="34"/>
      <c r="AE1616" s="34"/>
      <c r="AF1616" s="34"/>
      <c r="AG1616" s="34"/>
      <c r="AH1616" s="34"/>
      <c r="AI1616" s="34"/>
      <c r="AJ1616" s="34"/>
      <c r="AK1616" s="34"/>
      <c r="AL1616" s="34"/>
      <c r="AM1616" s="34"/>
      <c r="AN1616" s="34"/>
      <c r="AO1616" s="34"/>
      <c r="AP1616" s="34"/>
      <c r="AQ1616" s="34"/>
      <c r="AR1616" s="34"/>
      <c r="AS1616" s="34"/>
      <c r="AT1616" s="34"/>
      <c r="AU1616" s="34"/>
      <c r="AV1616" s="34"/>
      <c r="AW1616" s="34"/>
    </row>
    <row r="1617" spans="2:49" hidden="1">
      <c r="B1617" s="28">
        <f t="shared" si="25"/>
        <v>1614</v>
      </c>
      <c r="C1617" s="55">
        <v>45623</v>
      </c>
      <c r="D1617" s="30" t="s">
        <v>1464</v>
      </c>
      <c r="E1617" s="30" t="s">
        <v>761</v>
      </c>
      <c r="F1617" s="30" t="s">
        <v>777</v>
      </c>
      <c r="G1617" s="31" t="s">
        <v>1465</v>
      </c>
      <c r="H1617" s="31" t="s">
        <v>1455</v>
      </c>
      <c r="I1617" s="31" t="s">
        <v>1909</v>
      </c>
      <c r="J1617" s="31" t="s">
        <v>1457</v>
      </c>
      <c r="K1617" s="31" t="s">
        <v>4349</v>
      </c>
      <c r="L1617" s="31" t="s">
        <v>1265</v>
      </c>
      <c r="M1617" s="31" t="s">
        <v>3067</v>
      </c>
      <c r="N1617" s="34" t="s">
        <v>3319</v>
      </c>
      <c r="O1617" s="34" t="s">
        <v>4351</v>
      </c>
      <c r="P1617" s="34"/>
      <c r="Q1617" s="36" t="s">
        <v>3174</v>
      </c>
      <c r="R1617" s="36"/>
      <c r="S1617" s="36"/>
      <c r="T1617" s="34"/>
      <c r="U1617" s="34"/>
      <c r="V1617" s="34"/>
      <c r="W1617" s="34"/>
      <c r="X1617" s="34"/>
      <c r="Y1617" s="34"/>
      <c r="Z1617" s="34"/>
      <c r="AA1617" s="34"/>
      <c r="AB1617" s="34"/>
      <c r="AC1617" s="34"/>
      <c r="AD1617" s="34"/>
      <c r="AE1617" s="34"/>
      <c r="AF1617" s="34"/>
      <c r="AG1617" s="34"/>
      <c r="AH1617" s="34"/>
      <c r="AI1617" s="34"/>
      <c r="AJ1617" s="34"/>
      <c r="AK1617" s="34"/>
      <c r="AL1617" s="34"/>
      <c r="AM1617" s="34"/>
      <c r="AN1617" s="34"/>
      <c r="AO1617" s="34"/>
      <c r="AP1617" s="34"/>
      <c r="AQ1617" s="34"/>
      <c r="AR1617" s="34"/>
      <c r="AS1617" s="34"/>
      <c r="AT1617" s="34"/>
      <c r="AU1617" s="34"/>
      <c r="AV1617" s="34"/>
      <c r="AW1617" s="34"/>
    </row>
    <row r="1618" spans="2:49" hidden="1">
      <c r="B1618" s="28">
        <f t="shared" si="25"/>
        <v>1615</v>
      </c>
      <c r="C1618" s="55">
        <v>45623</v>
      </c>
      <c r="D1618" s="30" t="s">
        <v>1464</v>
      </c>
      <c r="E1618" s="30" t="s">
        <v>761</v>
      </c>
      <c r="F1618" s="30" t="s">
        <v>777</v>
      </c>
      <c r="G1618" s="31" t="s">
        <v>1465</v>
      </c>
      <c r="H1618" s="31" t="s">
        <v>1455</v>
      </c>
      <c r="I1618" s="31" t="s">
        <v>1492</v>
      </c>
      <c r="J1618" s="31" t="s">
        <v>1457</v>
      </c>
      <c r="K1618" s="31" t="s">
        <v>4352</v>
      </c>
      <c r="L1618" s="31" t="s">
        <v>3036</v>
      </c>
      <c r="M1618" s="31" t="s">
        <v>3356</v>
      </c>
      <c r="N1618" s="34" t="s">
        <v>162</v>
      </c>
      <c r="O1618" s="34" t="s">
        <v>2603</v>
      </c>
      <c r="P1618" s="34"/>
      <c r="Q1618" s="36" t="s">
        <v>3187</v>
      </c>
      <c r="R1618" s="36"/>
      <c r="S1618" s="36"/>
      <c r="T1618" s="34"/>
      <c r="U1618" s="34"/>
      <c r="V1618" s="34"/>
      <c r="W1618" s="34"/>
      <c r="X1618" s="34"/>
      <c r="Y1618" s="34"/>
      <c r="Z1618" s="34"/>
      <c r="AA1618" s="34"/>
      <c r="AB1618" s="34"/>
      <c r="AC1618" s="34"/>
      <c r="AD1618" s="34"/>
      <c r="AE1618" s="34"/>
      <c r="AF1618" s="34"/>
      <c r="AG1618" s="34"/>
      <c r="AH1618" s="34"/>
      <c r="AI1618" s="34"/>
      <c r="AJ1618" s="34"/>
      <c r="AK1618" s="34"/>
      <c r="AL1618" s="34"/>
      <c r="AM1618" s="34"/>
      <c r="AN1618" s="34"/>
      <c r="AO1618" s="34"/>
      <c r="AP1618" s="34"/>
      <c r="AQ1618" s="34"/>
      <c r="AR1618" s="34"/>
      <c r="AS1618" s="34"/>
      <c r="AT1618" s="34"/>
      <c r="AU1618" s="34"/>
      <c r="AV1618" s="34"/>
      <c r="AW1618" s="34"/>
    </row>
    <row r="1619" spans="2:49" hidden="1">
      <c r="B1619" s="28">
        <f t="shared" si="25"/>
        <v>1616</v>
      </c>
      <c r="C1619" s="55">
        <v>45617</v>
      </c>
      <c r="D1619" s="30" t="s">
        <v>1464</v>
      </c>
      <c r="E1619" s="30" t="s">
        <v>761</v>
      </c>
      <c r="F1619" s="30" t="s">
        <v>777</v>
      </c>
      <c r="G1619" s="31" t="s">
        <v>1465</v>
      </c>
      <c r="H1619" s="31" t="s">
        <v>1538</v>
      </c>
      <c r="I1619" s="31" t="s">
        <v>1521</v>
      </c>
      <c r="J1619" s="31" t="s">
        <v>217</v>
      </c>
      <c r="K1619" s="31" t="s">
        <v>3194</v>
      </c>
      <c r="L1619" s="31" t="s">
        <v>1453</v>
      </c>
      <c r="M1619" s="31" t="s">
        <v>3124</v>
      </c>
      <c r="N1619" s="34" t="s">
        <v>4353</v>
      </c>
      <c r="O1619" s="34"/>
      <c r="P1619" s="34"/>
      <c r="Q1619" s="36" t="s">
        <v>2281</v>
      </c>
      <c r="R1619" s="36"/>
      <c r="S1619" s="36"/>
      <c r="T1619" s="34"/>
      <c r="U1619" s="34"/>
      <c r="V1619" s="34"/>
      <c r="W1619" s="34"/>
      <c r="X1619" s="34"/>
      <c r="Y1619" s="34"/>
      <c r="Z1619" s="34"/>
      <c r="AA1619" s="34"/>
      <c r="AB1619" s="34"/>
      <c r="AC1619" s="34"/>
      <c r="AD1619" s="34"/>
      <c r="AE1619" s="34"/>
      <c r="AF1619" s="34"/>
      <c r="AG1619" s="34"/>
      <c r="AH1619" s="34"/>
      <c r="AI1619" s="34"/>
      <c r="AJ1619" s="34"/>
      <c r="AK1619" s="34"/>
      <c r="AL1619" s="34"/>
      <c r="AM1619" s="34"/>
      <c r="AN1619" s="34"/>
      <c r="AO1619" s="34"/>
      <c r="AP1619" s="34"/>
      <c r="AQ1619" s="34"/>
      <c r="AR1619" s="34"/>
      <c r="AS1619" s="34"/>
      <c r="AT1619" s="34"/>
      <c r="AU1619" s="34"/>
      <c r="AV1619" s="34"/>
      <c r="AW1619" s="34"/>
    </row>
    <row r="1620" spans="2:49" hidden="1">
      <c r="B1620" s="28">
        <f t="shared" si="25"/>
        <v>1617</v>
      </c>
      <c r="C1620" s="55">
        <v>45617</v>
      </c>
      <c r="D1620" s="30" t="s">
        <v>1464</v>
      </c>
      <c r="E1620" s="30" t="s">
        <v>761</v>
      </c>
      <c r="F1620" s="30" t="s">
        <v>777</v>
      </c>
      <c r="G1620" s="31" t="s">
        <v>1465</v>
      </c>
      <c r="H1620" s="31" t="s">
        <v>1538</v>
      </c>
      <c r="I1620" s="31" t="s">
        <v>1667</v>
      </c>
      <c r="J1620" s="31" t="s">
        <v>1584</v>
      </c>
      <c r="K1620" s="31" t="s">
        <v>3278</v>
      </c>
      <c r="L1620" s="31" t="s">
        <v>3130</v>
      </c>
      <c r="M1620" s="31" t="s">
        <v>3131</v>
      </c>
      <c r="N1620" s="34" t="s">
        <v>2194</v>
      </c>
      <c r="O1620" s="34"/>
      <c r="P1620" s="34"/>
      <c r="Q1620" s="36" t="s">
        <v>2281</v>
      </c>
      <c r="R1620" s="36"/>
      <c r="S1620" s="36"/>
      <c r="T1620" s="34"/>
      <c r="U1620" s="34"/>
      <c r="V1620" s="34"/>
      <c r="W1620" s="34"/>
      <c r="X1620" s="34"/>
      <c r="Y1620" s="34"/>
      <c r="Z1620" s="34"/>
      <c r="AA1620" s="34"/>
      <c r="AB1620" s="34"/>
      <c r="AC1620" s="34"/>
      <c r="AD1620" s="34"/>
      <c r="AE1620" s="34"/>
      <c r="AF1620" s="34"/>
      <c r="AG1620" s="34"/>
      <c r="AH1620" s="34"/>
      <c r="AI1620" s="34"/>
      <c r="AJ1620" s="34"/>
      <c r="AK1620" s="34"/>
      <c r="AL1620" s="34"/>
      <c r="AM1620" s="34"/>
      <c r="AN1620" s="34"/>
      <c r="AO1620" s="34"/>
      <c r="AP1620" s="34"/>
      <c r="AQ1620" s="34"/>
      <c r="AR1620" s="34"/>
      <c r="AS1620" s="34"/>
      <c r="AT1620" s="34"/>
      <c r="AU1620" s="34"/>
      <c r="AV1620" s="34"/>
      <c r="AW1620" s="34"/>
    </row>
    <row r="1621" spans="2:49" hidden="1">
      <c r="B1621" s="28">
        <f t="shared" si="25"/>
        <v>1618</v>
      </c>
      <c r="C1621" s="55">
        <v>45618</v>
      </c>
      <c r="D1621" s="30" t="s">
        <v>1464</v>
      </c>
      <c r="E1621" s="30" t="s">
        <v>761</v>
      </c>
      <c r="F1621" s="30" t="s">
        <v>777</v>
      </c>
      <c r="G1621" s="31" t="s">
        <v>375</v>
      </c>
      <c r="H1621" s="31" t="s">
        <v>1565</v>
      </c>
      <c r="I1621" s="31" t="s">
        <v>1632</v>
      </c>
      <c r="J1621" s="31" t="s">
        <v>1633</v>
      </c>
      <c r="K1621" s="31" t="s">
        <v>4354</v>
      </c>
      <c r="L1621" s="31" t="s">
        <v>3202</v>
      </c>
      <c r="M1621" s="31" t="s">
        <v>48</v>
      </c>
      <c r="N1621" s="34" t="s">
        <v>3089</v>
      </c>
      <c r="O1621" s="34" t="s">
        <v>2494</v>
      </c>
      <c r="P1621" s="34">
        <v>1</v>
      </c>
      <c r="Q1621" s="36" t="s">
        <v>2397</v>
      </c>
      <c r="R1621" s="36"/>
      <c r="S1621" s="36"/>
      <c r="T1621" s="34"/>
      <c r="U1621" s="34"/>
      <c r="V1621" s="34"/>
      <c r="W1621" s="34">
        <v>1</v>
      </c>
      <c r="X1621" s="34"/>
      <c r="Y1621" s="34"/>
      <c r="Z1621" s="34"/>
      <c r="AA1621" s="34"/>
      <c r="AB1621" s="34"/>
      <c r="AC1621" s="34"/>
      <c r="AD1621" s="34"/>
      <c r="AE1621" s="34"/>
      <c r="AF1621" s="34"/>
      <c r="AG1621" s="34"/>
      <c r="AH1621" s="34"/>
      <c r="AI1621" s="34"/>
      <c r="AJ1621" s="34"/>
      <c r="AK1621" s="34"/>
      <c r="AL1621" s="34"/>
      <c r="AM1621" s="34"/>
      <c r="AN1621" s="34"/>
      <c r="AO1621" s="34"/>
      <c r="AP1621" s="34"/>
      <c r="AQ1621" s="34"/>
      <c r="AR1621" s="34"/>
      <c r="AS1621" s="34"/>
      <c r="AT1621" s="34"/>
      <c r="AU1621" s="34"/>
      <c r="AV1621" s="34"/>
      <c r="AW1621" s="34"/>
    </row>
    <row r="1622" spans="2:49" hidden="1">
      <c r="B1622" s="28">
        <f t="shared" si="25"/>
        <v>1619</v>
      </c>
      <c r="C1622" s="55">
        <v>45618</v>
      </c>
      <c r="D1622" s="30" t="s">
        <v>1464</v>
      </c>
      <c r="E1622" s="30" t="s">
        <v>761</v>
      </c>
      <c r="F1622" s="30" t="s">
        <v>777</v>
      </c>
      <c r="G1622" s="31" t="s">
        <v>375</v>
      </c>
      <c r="H1622" s="31" t="s">
        <v>1516</v>
      </c>
      <c r="I1622" s="31" t="s">
        <v>440</v>
      </c>
      <c r="J1622" s="31" t="s">
        <v>1600</v>
      </c>
      <c r="K1622" s="31" t="s">
        <v>1927</v>
      </c>
      <c r="L1622" s="31" t="s">
        <v>3057</v>
      </c>
      <c r="M1622" s="31" t="s">
        <v>2279</v>
      </c>
      <c r="N1622" s="34" t="s">
        <v>2280</v>
      </c>
      <c r="O1622" s="34" t="s">
        <v>2463</v>
      </c>
      <c r="P1622" s="34">
        <v>1</v>
      </c>
      <c r="Q1622" s="36" t="s">
        <v>2195</v>
      </c>
      <c r="R1622" s="36" t="s">
        <v>4355</v>
      </c>
      <c r="S1622" s="36" t="s">
        <v>4356</v>
      </c>
      <c r="T1622" s="34"/>
      <c r="U1622" s="34"/>
      <c r="V1622" s="34"/>
      <c r="W1622" s="34"/>
      <c r="X1622" s="34"/>
      <c r="Y1622" s="34"/>
      <c r="Z1622" s="34"/>
      <c r="AA1622" s="34"/>
      <c r="AB1622" s="34"/>
      <c r="AC1622" s="34"/>
      <c r="AD1622" s="34"/>
      <c r="AE1622" s="34"/>
      <c r="AF1622" s="34"/>
      <c r="AG1622" s="34"/>
      <c r="AH1622" s="34"/>
      <c r="AI1622" s="34"/>
      <c r="AJ1622" s="34"/>
      <c r="AK1622" s="34"/>
      <c r="AL1622" s="34"/>
      <c r="AM1622" s="34"/>
      <c r="AN1622" s="34"/>
      <c r="AO1622" s="34"/>
      <c r="AP1622" s="34"/>
      <c r="AQ1622" s="34"/>
      <c r="AR1622" s="34"/>
      <c r="AS1622" s="34"/>
      <c r="AT1622" s="34"/>
      <c r="AU1622" s="34"/>
      <c r="AV1622" s="34"/>
      <c r="AW1622" s="34"/>
    </row>
    <row r="1623" spans="2:49" hidden="1">
      <c r="B1623" s="28">
        <f t="shared" si="25"/>
        <v>1620</v>
      </c>
      <c r="C1623" s="55">
        <v>45618</v>
      </c>
      <c r="D1623" s="30" t="s">
        <v>1464</v>
      </c>
      <c r="E1623" s="30" t="s">
        <v>761</v>
      </c>
      <c r="F1623" s="30" t="s">
        <v>777</v>
      </c>
      <c r="G1623" s="31" t="s">
        <v>375</v>
      </c>
      <c r="H1623" s="31" t="s">
        <v>1516</v>
      </c>
      <c r="I1623" s="31" t="s">
        <v>440</v>
      </c>
      <c r="J1623" s="31" t="s">
        <v>173</v>
      </c>
      <c r="K1623" s="31" t="s">
        <v>3527</v>
      </c>
      <c r="L1623" s="31" t="s">
        <v>3054</v>
      </c>
      <c r="M1623" s="31" t="s">
        <v>3078</v>
      </c>
      <c r="N1623" s="34" t="s">
        <v>620</v>
      </c>
      <c r="O1623" s="34" t="s">
        <v>2467</v>
      </c>
      <c r="P1623" s="34">
        <v>1</v>
      </c>
      <c r="Q1623" s="36" t="s">
        <v>2195</v>
      </c>
      <c r="R1623" s="36"/>
      <c r="S1623" s="36"/>
      <c r="T1623" s="34"/>
      <c r="U1623" s="34"/>
      <c r="V1623" s="34">
        <v>1</v>
      </c>
      <c r="W1623" s="34"/>
      <c r="X1623" s="34"/>
      <c r="Y1623" s="34"/>
      <c r="Z1623" s="34"/>
      <c r="AA1623" s="34"/>
      <c r="AB1623" s="34"/>
      <c r="AC1623" s="34"/>
      <c r="AD1623" s="34"/>
      <c r="AE1623" s="34"/>
      <c r="AF1623" s="34"/>
      <c r="AG1623" s="34"/>
      <c r="AH1623" s="34"/>
      <c r="AI1623" s="34"/>
      <c r="AJ1623" s="34"/>
      <c r="AK1623" s="34"/>
      <c r="AL1623" s="34"/>
      <c r="AM1623" s="34"/>
      <c r="AN1623" s="34"/>
      <c r="AO1623" s="34"/>
      <c r="AP1623" s="34"/>
      <c r="AQ1623" s="34"/>
      <c r="AR1623" s="34"/>
      <c r="AS1623" s="34"/>
      <c r="AT1623" s="34"/>
      <c r="AU1623" s="34"/>
      <c r="AV1623" s="34"/>
      <c r="AW1623" s="34"/>
    </row>
    <row r="1624" spans="2:49" hidden="1">
      <c r="B1624" s="28">
        <f t="shared" si="25"/>
        <v>1621</v>
      </c>
      <c r="C1624" s="55">
        <v>45622</v>
      </c>
      <c r="D1624" s="30" t="s">
        <v>1464</v>
      </c>
      <c r="E1624" s="30" t="s">
        <v>761</v>
      </c>
      <c r="F1624" s="30" t="s">
        <v>777</v>
      </c>
      <c r="G1624" s="31" t="s">
        <v>1465</v>
      </c>
      <c r="H1624" s="31" t="s">
        <v>1538</v>
      </c>
      <c r="I1624" s="31" t="s">
        <v>1667</v>
      </c>
      <c r="J1624" s="31" t="s">
        <v>217</v>
      </c>
      <c r="K1624" s="31" t="s">
        <v>3350</v>
      </c>
      <c r="L1624" s="31" t="s">
        <v>3130</v>
      </c>
      <c r="M1624" s="31" t="s">
        <v>3131</v>
      </c>
      <c r="N1624" s="34" t="s">
        <v>2194</v>
      </c>
      <c r="O1624" s="34"/>
      <c r="P1624" s="34"/>
      <c r="Q1624" s="36" t="s">
        <v>2281</v>
      </c>
      <c r="R1624" s="36"/>
      <c r="S1624" s="36"/>
      <c r="T1624" s="34"/>
      <c r="U1624" s="34"/>
      <c r="V1624" s="34"/>
      <c r="W1624" s="34"/>
      <c r="X1624" s="34"/>
      <c r="Y1624" s="34"/>
      <c r="Z1624" s="34"/>
      <c r="AA1624" s="34"/>
      <c r="AB1624" s="34"/>
      <c r="AC1624" s="34"/>
      <c r="AD1624" s="34"/>
      <c r="AE1624" s="34"/>
      <c r="AF1624" s="34"/>
      <c r="AG1624" s="34"/>
      <c r="AH1624" s="34"/>
      <c r="AI1624" s="34"/>
      <c r="AJ1624" s="34"/>
      <c r="AK1624" s="34"/>
      <c r="AL1624" s="34"/>
      <c r="AM1624" s="34"/>
      <c r="AN1624" s="34"/>
      <c r="AO1624" s="34"/>
      <c r="AP1624" s="34"/>
      <c r="AQ1624" s="34"/>
      <c r="AR1624" s="34"/>
      <c r="AS1624" s="34"/>
      <c r="AT1624" s="34"/>
      <c r="AU1624" s="34"/>
      <c r="AV1624" s="34"/>
      <c r="AW1624" s="34"/>
    </row>
    <row r="1625" spans="2:49" hidden="1">
      <c r="B1625" s="28">
        <f t="shared" si="25"/>
        <v>1622</v>
      </c>
      <c r="C1625" s="55">
        <v>45623</v>
      </c>
      <c r="D1625" s="30" t="s">
        <v>1464</v>
      </c>
      <c r="E1625" s="30" t="s">
        <v>761</v>
      </c>
      <c r="F1625" s="30" t="s">
        <v>777</v>
      </c>
      <c r="G1625" s="31" t="s">
        <v>1465</v>
      </c>
      <c r="H1625" s="31" t="s">
        <v>1538</v>
      </c>
      <c r="I1625" s="31" t="s">
        <v>1543</v>
      </c>
      <c r="J1625" s="31" t="s">
        <v>1668</v>
      </c>
      <c r="K1625" s="31" t="s">
        <v>4357</v>
      </c>
      <c r="L1625" s="31" t="s">
        <v>1265</v>
      </c>
      <c r="M1625" s="31" t="s">
        <v>3073</v>
      </c>
      <c r="N1625" s="34" t="s">
        <v>3074</v>
      </c>
      <c r="O1625" s="34"/>
      <c r="P1625" s="34"/>
      <c r="Q1625" s="36" t="s">
        <v>2281</v>
      </c>
      <c r="R1625" s="36"/>
      <c r="S1625" s="36"/>
      <c r="T1625" s="34"/>
      <c r="U1625" s="34"/>
      <c r="V1625" s="34"/>
      <c r="W1625" s="34"/>
      <c r="X1625" s="34"/>
      <c r="Y1625" s="34"/>
      <c r="Z1625" s="34"/>
      <c r="AA1625" s="34"/>
      <c r="AB1625" s="34"/>
      <c r="AC1625" s="34"/>
      <c r="AD1625" s="34"/>
      <c r="AE1625" s="34"/>
      <c r="AF1625" s="34"/>
      <c r="AG1625" s="34"/>
      <c r="AH1625" s="34"/>
      <c r="AI1625" s="34"/>
      <c r="AJ1625" s="34"/>
      <c r="AK1625" s="34"/>
      <c r="AL1625" s="34"/>
      <c r="AM1625" s="34"/>
      <c r="AN1625" s="34"/>
      <c r="AO1625" s="34"/>
      <c r="AP1625" s="34"/>
      <c r="AQ1625" s="34"/>
      <c r="AR1625" s="34"/>
      <c r="AS1625" s="34"/>
      <c r="AT1625" s="34"/>
      <c r="AU1625" s="34"/>
      <c r="AV1625" s="34"/>
      <c r="AW1625" s="34"/>
    </row>
    <row r="1626" spans="2:49" hidden="1">
      <c r="B1626" s="28">
        <f t="shared" si="25"/>
        <v>1623</v>
      </c>
      <c r="C1626" s="55">
        <v>45623</v>
      </c>
      <c r="D1626" s="30" t="s">
        <v>1464</v>
      </c>
      <c r="E1626" s="30" t="s">
        <v>761</v>
      </c>
      <c r="F1626" s="30" t="s">
        <v>777</v>
      </c>
      <c r="G1626" s="31" t="s">
        <v>1465</v>
      </c>
      <c r="H1626" s="31" t="s">
        <v>1538</v>
      </c>
      <c r="I1626" s="31" t="s">
        <v>1896</v>
      </c>
      <c r="J1626" s="31" t="s">
        <v>217</v>
      </c>
      <c r="K1626" s="31" t="s">
        <v>1782</v>
      </c>
      <c r="L1626" s="31" t="s">
        <v>3054</v>
      </c>
      <c r="M1626" s="31" t="s">
        <v>3078</v>
      </c>
      <c r="N1626" s="34" t="s">
        <v>686</v>
      </c>
      <c r="O1626" s="34" t="s">
        <v>4358</v>
      </c>
      <c r="P1626" s="34"/>
      <c r="Q1626" s="36" t="s">
        <v>2281</v>
      </c>
      <c r="R1626" s="36"/>
      <c r="S1626" s="36"/>
      <c r="T1626" s="34"/>
      <c r="U1626" s="34"/>
      <c r="V1626" s="34"/>
      <c r="W1626" s="34"/>
      <c r="X1626" s="34"/>
      <c r="Y1626" s="34"/>
      <c r="Z1626" s="34"/>
      <c r="AA1626" s="34"/>
      <c r="AB1626" s="34"/>
      <c r="AC1626" s="34"/>
      <c r="AD1626" s="34"/>
      <c r="AE1626" s="34"/>
      <c r="AF1626" s="34"/>
      <c r="AG1626" s="34"/>
      <c r="AH1626" s="34"/>
      <c r="AI1626" s="34"/>
      <c r="AJ1626" s="34"/>
      <c r="AK1626" s="34"/>
      <c r="AL1626" s="34"/>
      <c r="AM1626" s="34"/>
      <c r="AN1626" s="34"/>
      <c r="AO1626" s="34"/>
      <c r="AP1626" s="34"/>
      <c r="AQ1626" s="34"/>
      <c r="AR1626" s="34"/>
      <c r="AS1626" s="34"/>
      <c r="AT1626" s="34"/>
      <c r="AU1626" s="34"/>
      <c r="AV1626" s="34"/>
      <c r="AW1626" s="34"/>
    </row>
    <row r="1627" spans="2:49" hidden="1">
      <c r="B1627" s="28">
        <f t="shared" si="25"/>
        <v>1624</v>
      </c>
      <c r="C1627" s="55">
        <v>45618</v>
      </c>
      <c r="D1627" s="30" t="s">
        <v>1464</v>
      </c>
      <c r="E1627" s="30" t="s">
        <v>761</v>
      </c>
      <c r="F1627" s="30" t="s">
        <v>777</v>
      </c>
      <c r="G1627" s="31" t="s">
        <v>375</v>
      </c>
      <c r="H1627" s="31" t="s">
        <v>1546</v>
      </c>
      <c r="I1627" s="31" t="s">
        <v>1477</v>
      </c>
      <c r="J1627" s="31" t="s">
        <v>1561</v>
      </c>
      <c r="K1627" s="31" t="s">
        <v>1540</v>
      </c>
      <c r="L1627" s="31" t="s">
        <v>3054</v>
      </c>
      <c r="M1627" s="31" t="s">
        <v>4359</v>
      </c>
      <c r="N1627" s="34" t="s">
        <v>203</v>
      </c>
      <c r="O1627" s="34" t="s">
        <v>4360</v>
      </c>
      <c r="P1627" s="34">
        <v>1</v>
      </c>
      <c r="Q1627" s="36" t="s">
        <v>4361</v>
      </c>
      <c r="R1627" s="36" t="s">
        <v>4362</v>
      </c>
      <c r="S1627" s="36" t="s">
        <v>4363</v>
      </c>
      <c r="T1627" s="34"/>
      <c r="U1627" s="34"/>
      <c r="V1627" s="34"/>
      <c r="W1627" s="34"/>
      <c r="X1627" s="34"/>
      <c r="Y1627" s="34"/>
      <c r="Z1627" s="34"/>
      <c r="AA1627" s="34"/>
      <c r="AB1627" s="34"/>
      <c r="AC1627" s="34"/>
      <c r="AD1627" s="34"/>
      <c r="AE1627" s="34"/>
      <c r="AF1627" s="34"/>
      <c r="AG1627" s="34"/>
      <c r="AH1627" s="34"/>
      <c r="AI1627" s="34"/>
      <c r="AJ1627" s="34"/>
      <c r="AK1627" s="34"/>
      <c r="AL1627" s="34"/>
      <c r="AM1627" s="34"/>
      <c r="AN1627" s="34"/>
      <c r="AO1627" s="34"/>
      <c r="AP1627" s="34"/>
      <c r="AQ1627" s="34"/>
      <c r="AR1627" s="34"/>
      <c r="AS1627" s="34"/>
      <c r="AT1627" s="34"/>
      <c r="AU1627" s="34"/>
      <c r="AV1627" s="34"/>
      <c r="AW1627" s="34"/>
    </row>
    <row r="1628" spans="2:49" hidden="1">
      <c r="B1628" s="28">
        <f t="shared" si="25"/>
        <v>1625</v>
      </c>
      <c r="C1628" s="55">
        <v>45618</v>
      </c>
      <c r="D1628" s="30" t="s">
        <v>1464</v>
      </c>
      <c r="E1628" s="31" t="s">
        <v>761</v>
      </c>
      <c r="F1628" s="30" t="s">
        <v>777</v>
      </c>
      <c r="G1628" s="31" t="s">
        <v>375</v>
      </c>
      <c r="H1628" s="31" t="s">
        <v>1610</v>
      </c>
      <c r="I1628" s="31" t="s">
        <v>1485</v>
      </c>
      <c r="J1628" s="31" t="s">
        <v>1486</v>
      </c>
      <c r="K1628" s="31" t="s">
        <v>4364</v>
      </c>
      <c r="L1628" s="31" t="s">
        <v>3048</v>
      </c>
      <c r="M1628" s="31" t="s">
        <v>3049</v>
      </c>
      <c r="N1628" s="34" t="s">
        <v>3050</v>
      </c>
      <c r="O1628" s="34"/>
      <c r="P1628" s="34">
        <v>1</v>
      </c>
      <c r="Q1628" s="36" t="s">
        <v>2188</v>
      </c>
      <c r="R1628" s="36" t="s">
        <v>4365</v>
      </c>
      <c r="S1628" s="36" t="s">
        <v>4366</v>
      </c>
      <c r="T1628" s="34"/>
      <c r="U1628" s="34"/>
      <c r="V1628" s="34"/>
      <c r="W1628" s="34"/>
      <c r="X1628" s="34"/>
      <c r="Y1628" s="34"/>
      <c r="Z1628" s="34"/>
      <c r="AA1628" s="34"/>
      <c r="AB1628" s="34"/>
      <c r="AC1628" s="34"/>
      <c r="AD1628" s="34"/>
      <c r="AE1628" s="34"/>
      <c r="AF1628" s="34"/>
      <c r="AG1628" s="34"/>
      <c r="AH1628" s="34"/>
      <c r="AI1628" s="34"/>
      <c r="AJ1628" s="34"/>
      <c r="AK1628" s="34"/>
      <c r="AL1628" s="34"/>
      <c r="AM1628" s="34"/>
      <c r="AN1628" s="34"/>
      <c r="AO1628" s="34"/>
      <c r="AP1628" s="34"/>
      <c r="AQ1628" s="34"/>
      <c r="AR1628" s="34"/>
      <c r="AS1628" s="34"/>
      <c r="AT1628" s="34"/>
      <c r="AU1628" s="34"/>
      <c r="AV1628" s="34"/>
      <c r="AW1628" s="34"/>
    </row>
    <row r="1629" spans="2:49" hidden="1">
      <c r="B1629" s="28">
        <f t="shared" si="25"/>
        <v>1626</v>
      </c>
      <c r="C1629" s="55">
        <v>45618</v>
      </c>
      <c r="D1629" s="30" t="s">
        <v>1464</v>
      </c>
      <c r="E1629" s="30" t="s">
        <v>761</v>
      </c>
      <c r="F1629" s="30" t="s">
        <v>777</v>
      </c>
      <c r="G1629" s="31" t="s">
        <v>1465</v>
      </c>
      <c r="H1629" s="31" t="s">
        <v>1565</v>
      </c>
      <c r="I1629" s="31" t="s">
        <v>1707</v>
      </c>
      <c r="J1629" s="31" t="s">
        <v>640</v>
      </c>
      <c r="K1629" s="31" t="s">
        <v>4367</v>
      </c>
      <c r="L1629" s="31" t="s">
        <v>1265</v>
      </c>
      <c r="M1629" s="31" t="s">
        <v>2377</v>
      </c>
      <c r="N1629" s="34" t="s">
        <v>505</v>
      </c>
      <c r="O1629" s="34" t="s">
        <v>2472</v>
      </c>
      <c r="P1629" s="34"/>
      <c r="Q1629" s="36" t="s">
        <v>2397</v>
      </c>
      <c r="R1629" s="36" t="s">
        <v>4368</v>
      </c>
      <c r="S1629" s="36" t="s">
        <v>4369</v>
      </c>
      <c r="T1629" s="34"/>
      <c r="U1629" s="34"/>
      <c r="V1629" s="34"/>
      <c r="W1629" s="34"/>
      <c r="X1629" s="34"/>
      <c r="Y1629" s="34"/>
      <c r="Z1629" s="34"/>
      <c r="AA1629" s="34"/>
      <c r="AB1629" s="34"/>
      <c r="AC1629" s="34"/>
      <c r="AD1629" s="34"/>
      <c r="AE1629" s="34"/>
      <c r="AF1629" s="34"/>
      <c r="AG1629" s="34"/>
      <c r="AH1629" s="34"/>
      <c r="AI1629" s="34"/>
      <c r="AJ1629" s="34"/>
      <c r="AK1629" s="34"/>
      <c r="AL1629" s="34"/>
      <c r="AM1629" s="34"/>
      <c r="AN1629" s="34"/>
      <c r="AO1629" s="34"/>
      <c r="AP1629" s="34"/>
      <c r="AQ1629" s="34"/>
      <c r="AR1629" s="34"/>
      <c r="AS1629" s="34"/>
      <c r="AT1629" s="34"/>
      <c r="AU1629" s="34"/>
      <c r="AV1629" s="34"/>
      <c r="AW1629" s="34"/>
    </row>
    <row r="1630" spans="2:49" hidden="1">
      <c r="B1630" s="28">
        <f t="shared" si="25"/>
        <v>1627</v>
      </c>
      <c r="C1630" s="55">
        <v>45618</v>
      </c>
      <c r="D1630" s="30" t="s">
        <v>1464</v>
      </c>
      <c r="E1630" s="31" t="s">
        <v>761</v>
      </c>
      <c r="F1630" s="30" t="s">
        <v>777</v>
      </c>
      <c r="G1630" s="31" t="s">
        <v>375</v>
      </c>
      <c r="H1630" s="31" t="s">
        <v>1610</v>
      </c>
      <c r="I1630" s="31" t="s">
        <v>1485</v>
      </c>
      <c r="J1630" s="31" t="s">
        <v>1486</v>
      </c>
      <c r="K1630" s="31" t="s">
        <v>4370</v>
      </c>
      <c r="L1630" s="31" t="s">
        <v>3048</v>
      </c>
      <c r="M1630" s="31" t="s">
        <v>3049</v>
      </c>
      <c r="N1630" s="34" t="s">
        <v>3050</v>
      </c>
      <c r="O1630" s="34"/>
      <c r="P1630" s="34">
        <v>1</v>
      </c>
      <c r="Q1630" s="36" t="s">
        <v>2188</v>
      </c>
      <c r="R1630" s="36" t="s">
        <v>4371</v>
      </c>
      <c r="S1630" s="36" t="s">
        <v>2887</v>
      </c>
      <c r="T1630" s="34"/>
      <c r="U1630" s="34"/>
      <c r="V1630" s="34"/>
      <c r="W1630" s="34"/>
      <c r="X1630" s="34"/>
      <c r="Y1630" s="34"/>
      <c r="Z1630" s="34"/>
      <c r="AA1630" s="34"/>
      <c r="AB1630" s="34"/>
      <c r="AC1630" s="34"/>
      <c r="AD1630" s="34"/>
      <c r="AE1630" s="34"/>
      <c r="AF1630" s="34"/>
      <c r="AG1630" s="34"/>
      <c r="AH1630" s="34"/>
      <c r="AI1630" s="34"/>
      <c r="AJ1630" s="34"/>
      <c r="AK1630" s="34"/>
      <c r="AL1630" s="34"/>
      <c r="AM1630" s="34"/>
      <c r="AN1630" s="34"/>
      <c r="AO1630" s="34"/>
      <c r="AP1630" s="34"/>
      <c r="AQ1630" s="34"/>
      <c r="AR1630" s="34"/>
      <c r="AS1630" s="34"/>
      <c r="AT1630" s="34"/>
      <c r="AU1630" s="34"/>
      <c r="AV1630" s="34"/>
      <c r="AW1630" s="34"/>
    </row>
    <row r="1631" spans="2:49" hidden="1">
      <c r="B1631" s="28">
        <f t="shared" si="25"/>
        <v>1628</v>
      </c>
      <c r="C1631" s="55">
        <v>45620</v>
      </c>
      <c r="D1631" s="30" t="s">
        <v>1464</v>
      </c>
      <c r="E1631" s="31" t="s">
        <v>761</v>
      </c>
      <c r="F1631" s="30" t="s">
        <v>777</v>
      </c>
      <c r="G1631" s="31" t="s">
        <v>375</v>
      </c>
      <c r="H1631" s="31" t="s">
        <v>1610</v>
      </c>
      <c r="I1631" s="31" t="s">
        <v>1485</v>
      </c>
      <c r="J1631" s="31" t="s">
        <v>1486</v>
      </c>
      <c r="K1631" s="31" t="s">
        <v>2324</v>
      </c>
      <c r="L1631" s="31" t="s">
        <v>3048</v>
      </c>
      <c r="M1631" s="31" t="s">
        <v>3049</v>
      </c>
      <c r="N1631" s="34"/>
      <c r="O1631" s="34"/>
      <c r="P1631" s="34">
        <v>1</v>
      </c>
      <c r="Q1631" s="36" t="s">
        <v>2188</v>
      </c>
      <c r="R1631" s="36"/>
      <c r="S1631" s="36"/>
      <c r="T1631" s="34"/>
      <c r="U1631" s="34"/>
      <c r="V1631" s="34"/>
      <c r="W1631" s="34"/>
      <c r="X1631" s="34"/>
      <c r="Y1631" s="34"/>
      <c r="Z1631" s="34"/>
      <c r="AA1631" s="34"/>
      <c r="AB1631" s="34"/>
      <c r="AC1631" s="34"/>
      <c r="AD1631" s="34"/>
      <c r="AE1631" s="34"/>
      <c r="AF1631" s="34"/>
      <c r="AG1631" s="34"/>
      <c r="AH1631" s="34"/>
      <c r="AI1631" s="34"/>
      <c r="AJ1631" s="34"/>
      <c r="AK1631" s="34"/>
      <c r="AL1631" s="34"/>
      <c r="AM1631" s="34"/>
      <c r="AN1631" s="34"/>
      <c r="AO1631" s="34"/>
      <c r="AP1631" s="34"/>
      <c r="AQ1631" s="34"/>
      <c r="AR1631" s="34"/>
      <c r="AS1631" s="34"/>
      <c r="AT1631" s="34"/>
      <c r="AU1631" s="34"/>
      <c r="AV1631" s="34"/>
      <c r="AW1631" s="34"/>
    </row>
    <row r="1632" spans="2:49" hidden="1">
      <c r="B1632" s="28">
        <f t="shared" si="25"/>
        <v>1629</v>
      </c>
      <c r="C1632" s="55">
        <v>45621</v>
      </c>
      <c r="D1632" s="30" t="s">
        <v>1464</v>
      </c>
      <c r="E1632" s="30" t="s">
        <v>761</v>
      </c>
      <c r="F1632" s="30" t="s">
        <v>777</v>
      </c>
      <c r="G1632" s="31" t="s">
        <v>1465</v>
      </c>
      <c r="H1632" s="31" t="s">
        <v>1565</v>
      </c>
      <c r="I1632" s="31" t="s">
        <v>1509</v>
      </c>
      <c r="J1632" s="31" t="s">
        <v>1572</v>
      </c>
      <c r="K1632" s="31" t="s">
        <v>4372</v>
      </c>
      <c r="L1632" s="31" t="s">
        <v>1265</v>
      </c>
      <c r="M1632" s="31" t="s">
        <v>3070</v>
      </c>
      <c r="N1632" s="34" t="s">
        <v>3044</v>
      </c>
      <c r="O1632" s="34" t="s">
        <v>2470</v>
      </c>
      <c r="P1632" s="34"/>
      <c r="Q1632" s="36" t="s">
        <v>2397</v>
      </c>
      <c r="R1632" s="36"/>
      <c r="S1632" s="36"/>
      <c r="T1632" s="34"/>
      <c r="U1632" s="34"/>
      <c r="V1632" s="34"/>
      <c r="W1632" s="34"/>
      <c r="X1632" s="34"/>
      <c r="Y1632" s="34"/>
      <c r="Z1632" s="34"/>
      <c r="AA1632" s="34"/>
      <c r="AB1632" s="34"/>
      <c r="AC1632" s="34"/>
      <c r="AD1632" s="34"/>
      <c r="AE1632" s="34"/>
      <c r="AF1632" s="34"/>
      <c r="AG1632" s="34">
        <v>1</v>
      </c>
      <c r="AH1632" s="34"/>
      <c r="AI1632" s="34"/>
      <c r="AJ1632" s="34"/>
      <c r="AK1632" s="34"/>
      <c r="AL1632" s="34"/>
      <c r="AM1632" s="34"/>
      <c r="AN1632" s="34"/>
      <c r="AO1632" s="34"/>
      <c r="AP1632" s="34"/>
      <c r="AQ1632" s="34"/>
      <c r="AR1632" s="34"/>
      <c r="AS1632" s="34"/>
      <c r="AT1632" s="34"/>
      <c r="AU1632" s="34"/>
      <c r="AV1632" s="34"/>
      <c r="AW1632" s="34"/>
    </row>
    <row r="1633" spans="2:49" hidden="1">
      <c r="B1633" s="28">
        <f t="shared" si="25"/>
        <v>1630</v>
      </c>
      <c r="C1633" s="55">
        <v>45622</v>
      </c>
      <c r="D1633" s="30" t="s">
        <v>1464</v>
      </c>
      <c r="E1633" s="30" t="s">
        <v>761</v>
      </c>
      <c r="F1633" s="30" t="s">
        <v>777</v>
      </c>
      <c r="G1633" s="31" t="s">
        <v>1465</v>
      </c>
      <c r="H1633" s="31" t="s">
        <v>1565</v>
      </c>
      <c r="I1633" s="31" t="s">
        <v>1632</v>
      </c>
      <c r="J1633" s="31" t="s">
        <v>341</v>
      </c>
      <c r="K1633" s="31" t="s">
        <v>4373</v>
      </c>
      <c r="L1633" s="31" t="s">
        <v>1265</v>
      </c>
      <c r="M1633" s="31" t="s">
        <v>3067</v>
      </c>
      <c r="N1633" s="34" t="s">
        <v>4149</v>
      </c>
      <c r="O1633" s="34" t="s">
        <v>2467</v>
      </c>
      <c r="P1633" s="34"/>
      <c r="Q1633" s="36" t="s">
        <v>2397</v>
      </c>
      <c r="R1633" s="36"/>
      <c r="S1633" s="36"/>
      <c r="T1633" s="34"/>
      <c r="U1633" s="34"/>
      <c r="V1633" s="34"/>
      <c r="W1633" s="34"/>
      <c r="X1633" s="34"/>
      <c r="Y1633" s="34">
        <v>1</v>
      </c>
      <c r="Z1633" s="34"/>
      <c r="AA1633" s="34"/>
      <c r="AB1633" s="34"/>
      <c r="AC1633" s="34"/>
      <c r="AD1633" s="34"/>
      <c r="AE1633" s="34"/>
      <c r="AF1633" s="34"/>
      <c r="AG1633" s="34"/>
      <c r="AH1633" s="34"/>
      <c r="AI1633" s="34"/>
      <c r="AJ1633" s="34"/>
      <c r="AK1633" s="34"/>
      <c r="AL1633" s="34"/>
      <c r="AM1633" s="34"/>
      <c r="AN1633" s="34"/>
      <c r="AO1633" s="34"/>
      <c r="AP1633" s="34"/>
      <c r="AQ1633" s="34"/>
      <c r="AR1633" s="34"/>
      <c r="AS1633" s="34"/>
      <c r="AT1633" s="34"/>
      <c r="AU1633" s="34"/>
      <c r="AV1633" s="34"/>
      <c r="AW1633" s="34"/>
    </row>
    <row r="1634" spans="2:49" hidden="1">
      <c r="B1634" s="28">
        <f t="shared" si="25"/>
        <v>1631</v>
      </c>
      <c r="C1634" s="55">
        <v>45622</v>
      </c>
      <c r="D1634" s="30" t="s">
        <v>1464</v>
      </c>
      <c r="E1634" s="30" t="s">
        <v>761</v>
      </c>
      <c r="F1634" s="30" t="s">
        <v>777</v>
      </c>
      <c r="G1634" s="31" t="s">
        <v>1465</v>
      </c>
      <c r="H1634" s="31" t="s">
        <v>1565</v>
      </c>
      <c r="I1634" s="31" t="s">
        <v>1995</v>
      </c>
      <c r="J1634" s="31" t="s">
        <v>1996</v>
      </c>
      <c r="K1634" s="31"/>
      <c r="L1634" s="31" t="s">
        <v>3130</v>
      </c>
      <c r="M1634" s="31" t="s">
        <v>3131</v>
      </c>
      <c r="N1634" s="34" t="s">
        <v>2194</v>
      </c>
      <c r="O1634" s="34" t="s">
        <v>2486</v>
      </c>
      <c r="P1634" s="34"/>
      <c r="Q1634" s="36" t="s">
        <v>2397</v>
      </c>
      <c r="R1634" s="36"/>
      <c r="S1634" s="36"/>
      <c r="T1634" s="34"/>
      <c r="U1634" s="34"/>
      <c r="V1634" s="34"/>
      <c r="W1634" s="34"/>
      <c r="X1634" s="34"/>
      <c r="Y1634" s="34"/>
      <c r="Z1634" s="34"/>
      <c r="AA1634" s="34"/>
      <c r="AB1634" s="34"/>
      <c r="AC1634" s="34"/>
      <c r="AD1634" s="34"/>
      <c r="AE1634" s="34"/>
      <c r="AF1634" s="34"/>
      <c r="AG1634" s="34"/>
      <c r="AH1634" s="34"/>
      <c r="AI1634" s="34"/>
      <c r="AJ1634" s="34"/>
      <c r="AK1634" s="34"/>
      <c r="AL1634" s="34"/>
      <c r="AM1634" s="34"/>
      <c r="AN1634" s="34"/>
      <c r="AO1634" s="34"/>
      <c r="AP1634" s="34"/>
      <c r="AQ1634" s="34"/>
      <c r="AR1634" s="34"/>
      <c r="AS1634" s="34"/>
      <c r="AT1634" s="34"/>
      <c r="AU1634" s="34"/>
      <c r="AV1634" s="34"/>
      <c r="AW1634" s="34"/>
    </row>
    <row r="1635" spans="2:49" hidden="1">
      <c r="B1635" s="28">
        <f t="shared" si="25"/>
        <v>1632</v>
      </c>
      <c r="C1635" s="55">
        <v>45621</v>
      </c>
      <c r="D1635" s="30" t="s">
        <v>1464</v>
      </c>
      <c r="E1635" s="30" t="s">
        <v>761</v>
      </c>
      <c r="F1635" s="30" t="s">
        <v>777</v>
      </c>
      <c r="G1635" s="31" t="s">
        <v>375</v>
      </c>
      <c r="H1635" s="31" t="s">
        <v>1455</v>
      </c>
      <c r="I1635" s="31" t="s">
        <v>1492</v>
      </c>
      <c r="J1635" s="31" t="s">
        <v>1472</v>
      </c>
      <c r="K1635" s="31" t="s">
        <v>4195</v>
      </c>
      <c r="L1635" s="31" t="s">
        <v>3036</v>
      </c>
      <c r="M1635" s="31" t="s">
        <v>649</v>
      </c>
      <c r="N1635" s="34" t="s">
        <v>3212</v>
      </c>
      <c r="O1635" s="34" t="s">
        <v>4374</v>
      </c>
      <c r="P1635" s="34">
        <v>1</v>
      </c>
      <c r="Q1635" s="36" t="s">
        <v>3187</v>
      </c>
      <c r="R1635" s="36"/>
      <c r="S1635" s="36"/>
      <c r="T1635" s="34"/>
      <c r="U1635" s="34"/>
      <c r="V1635" s="34"/>
      <c r="W1635" s="34"/>
      <c r="X1635" s="34"/>
      <c r="Y1635" s="34"/>
      <c r="Z1635" s="34"/>
      <c r="AA1635" s="34"/>
      <c r="AB1635" s="34"/>
      <c r="AC1635" s="34"/>
      <c r="AD1635" s="34"/>
      <c r="AE1635" s="34"/>
      <c r="AF1635" s="34"/>
      <c r="AG1635" s="34"/>
      <c r="AH1635" s="34"/>
      <c r="AI1635" s="34"/>
      <c r="AJ1635" s="34"/>
      <c r="AK1635" s="34"/>
      <c r="AL1635" s="34"/>
      <c r="AM1635" s="34"/>
      <c r="AN1635" s="34"/>
      <c r="AO1635" s="34"/>
      <c r="AP1635" s="34"/>
      <c r="AQ1635" s="34"/>
      <c r="AR1635" s="34"/>
      <c r="AS1635" s="34"/>
      <c r="AT1635" s="34"/>
      <c r="AU1635" s="34"/>
      <c r="AV1635" s="34"/>
      <c r="AW1635" s="34"/>
    </row>
    <row r="1636" spans="2:49" hidden="1">
      <c r="B1636" s="28">
        <f t="shared" si="25"/>
        <v>1633</v>
      </c>
      <c r="C1636" s="55">
        <v>45623</v>
      </c>
      <c r="D1636" s="30" t="s">
        <v>1464</v>
      </c>
      <c r="E1636" s="30" t="s">
        <v>761</v>
      </c>
      <c r="F1636" s="30" t="s">
        <v>777</v>
      </c>
      <c r="G1636" s="31" t="s">
        <v>1465</v>
      </c>
      <c r="H1636" s="31" t="s">
        <v>1565</v>
      </c>
      <c r="I1636" s="31" t="s">
        <v>1707</v>
      </c>
      <c r="J1636" s="31" t="s">
        <v>1767</v>
      </c>
      <c r="K1636" s="31"/>
      <c r="L1636" s="31" t="s">
        <v>3130</v>
      </c>
      <c r="M1636" s="31" t="s">
        <v>3131</v>
      </c>
      <c r="N1636" s="34" t="s">
        <v>2194</v>
      </c>
      <c r="O1636" s="34" t="s">
        <v>2486</v>
      </c>
      <c r="P1636" s="34"/>
      <c r="Q1636" s="36" t="s">
        <v>2397</v>
      </c>
      <c r="R1636" s="36"/>
      <c r="S1636" s="36"/>
      <c r="T1636" s="34"/>
      <c r="U1636" s="34"/>
      <c r="V1636" s="34"/>
      <c r="W1636" s="34"/>
      <c r="X1636" s="34"/>
      <c r="Y1636" s="34"/>
      <c r="Z1636" s="34"/>
      <c r="AA1636" s="34"/>
      <c r="AB1636" s="34"/>
      <c r="AC1636" s="34"/>
      <c r="AD1636" s="34"/>
      <c r="AE1636" s="34"/>
      <c r="AF1636" s="34"/>
      <c r="AG1636" s="34"/>
      <c r="AH1636" s="34"/>
      <c r="AI1636" s="34"/>
      <c r="AJ1636" s="34"/>
      <c r="AK1636" s="34"/>
      <c r="AL1636" s="34"/>
      <c r="AM1636" s="34"/>
      <c r="AN1636" s="34"/>
      <c r="AO1636" s="34"/>
      <c r="AP1636" s="34"/>
      <c r="AQ1636" s="34"/>
      <c r="AR1636" s="34"/>
      <c r="AS1636" s="34"/>
      <c r="AT1636" s="34"/>
      <c r="AU1636" s="34"/>
      <c r="AV1636" s="34"/>
      <c r="AW1636" s="34"/>
    </row>
    <row r="1637" spans="2:49" hidden="1">
      <c r="B1637" s="28">
        <f t="shared" si="25"/>
        <v>1634</v>
      </c>
      <c r="C1637" s="55">
        <v>45621</v>
      </c>
      <c r="D1637" s="30" t="s">
        <v>1464</v>
      </c>
      <c r="E1637" s="30" t="s">
        <v>761</v>
      </c>
      <c r="F1637" s="30" t="s">
        <v>777</v>
      </c>
      <c r="G1637" s="31" t="s">
        <v>375</v>
      </c>
      <c r="H1637" s="31" t="s">
        <v>1455</v>
      </c>
      <c r="I1637" s="31" t="s">
        <v>1492</v>
      </c>
      <c r="J1637" s="31" t="s">
        <v>1472</v>
      </c>
      <c r="K1637" s="31" t="s">
        <v>4195</v>
      </c>
      <c r="L1637" s="31" t="s">
        <v>3054</v>
      </c>
      <c r="M1637" s="31" t="s">
        <v>3078</v>
      </c>
      <c r="N1637" s="34" t="s">
        <v>620</v>
      </c>
      <c r="O1637" s="34" t="s">
        <v>4375</v>
      </c>
      <c r="P1637" s="34">
        <v>1</v>
      </c>
      <c r="Q1637" s="36" t="s">
        <v>3187</v>
      </c>
      <c r="R1637" s="36"/>
      <c r="S1637" s="36"/>
      <c r="T1637" s="34"/>
      <c r="U1637" s="34"/>
      <c r="V1637" s="34"/>
      <c r="W1637" s="34"/>
      <c r="X1637" s="34"/>
      <c r="Y1637" s="34"/>
      <c r="Z1637" s="34"/>
      <c r="AA1637" s="34"/>
      <c r="AB1637" s="34"/>
      <c r="AC1637" s="34"/>
      <c r="AD1637" s="34"/>
      <c r="AE1637" s="34"/>
      <c r="AF1637" s="34"/>
      <c r="AG1637" s="34"/>
      <c r="AH1637" s="34"/>
      <c r="AI1637" s="34"/>
      <c r="AJ1637" s="34"/>
      <c r="AK1637" s="34"/>
      <c r="AL1637" s="34"/>
      <c r="AM1637" s="34"/>
      <c r="AN1637" s="34"/>
      <c r="AO1637" s="34"/>
      <c r="AP1637" s="34"/>
      <c r="AQ1637" s="34"/>
      <c r="AR1637" s="34"/>
      <c r="AS1637" s="34"/>
      <c r="AT1637" s="34"/>
      <c r="AU1637" s="34"/>
      <c r="AV1637" s="34"/>
      <c r="AW1637" s="34"/>
    </row>
    <row r="1638" spans="2:49" hidden="1">
      <c r="B1638" s="28">
        <f t="shared" si="25"/>
        <v>1635</v>
      </c>
      <c r="C1638" s="55">
        <v>45617</v>
      </c>
      <c r="D1638" s="30" t="s">
        <v>1464</v>
      </c>
      <c r="E1638" s="30" t="s">
        <v>761</v>
      </c>
      <c r="F1638" s="30" t="s">
        <v>777</v>
      </c>
      <c r="G1638" s="31" t="s">
        <v>1465</v>
      </c>
      <c r="H1638" s="31" t="s">
        <v>1516</v>
      </c>
      <c r="I1638" s="31" t="s">
        <v>440</v>
      </c>
      <c r="J1638" s="31" t="s">
        <v>173</v>
      </c>
      <c r="K1638" s="31" t="s">
        <v>2596</v>
      </c>
      <c r="L1638" s="31" t="s">
        <v>1265</v>
      </c>
      <c r="M1638" s="31" t="s">
        <v>3067</v>
      </c>
      <c r="N1638" s="34" t="s">
        <v>513</v>
      </c>
      <c r="O1638" s="34" t="s">
        <v>2490</v>
      </c>
      <c r="P1638" s="34"/>
      <c r="Q1638" s="36" t="s">
        <v>2195</v>
      </c>
      <c r="R1638" s="36"/>
      <c r="S1638" s="36"/>
      <c r="T1638" s="34"/>
      <c r="U1638" s="34"/>
      <c r="V1638" s="34"/>
      <c r="W1638" s="34"/>
      <c r="X1638" s="34"/>
      <c r="Y1638" s="34"/>
      <c r="Z1638" s="34"/>
      <c r="AA1638" s="34"/>
      <c r="AB1638" s="34"/>
      <c r="AC1638" s="34"/>
      <c r="AD1638" s="34"/>
      <c r="AE1638" s="34"/>
      <c r="AF1638" s="34"/>
      <c r="AG1638" s="34"/>
      <c r="AH1638" s="34"/>
      <c r="AI1638" s="34"/>
      <c r="AJ1638" s="34"/>
      <c r="AK1638" s="34"/>
      <c r="AL1638" s="34"/>
      <c r="AM1638" s="34"/>
      <c r="AN1638" s="34"/>
      <c r="AO1638" s="34"/>
      <c r="AP1638" s="34"/>
      <c r="AQ1638" s="34"/>
      <c r="AR1638" s="34"/>
      <c r="AS1638" s="34"/>
      <c r="AT1638" s="34"/>
      <c r="AU1638" s="34"/>
      <c r="AV1638" s="34"/>
      <c r="AW1638" s="34"/>
    </row>
    <row r="1639" spans="2:49" hidden="1">
      <c r="B1639" s="28">
        <f t="shared" si="25"/>
        <v>1636</v>
      </c>
      <c r="C1639" s="55">
        <v>45621</v>
      </c>
      <c r="D1639" s="30" t="s">
        <v>1464</v>
      </c>
      <c r="E1639" s="30" t="s">
        <v>761</v>
      </c>
      <c r="F1639" s="30" t="s">
        <v>777</v>
      </c>
      <c r="G1639" s="31" t="s">
        <v>375</v>
      </c>
      <c r="H1639" s="31" t="s">
        <v>1538</v>
      </c>
      <c r="I1639" s="31" t="s">
        <v>3603</v>
      </c>
      <c r="J1639" s="31" t="s">
        <v>1668</v>
      </c>
      <c r="K1639" s="31" t="s">
        <v>4376</v>
      </c>
      <c r="L1639" s="31" t="s">
        <v>3048</v>
      </c>
      <c r="M1639" s="31" t="s">
        <v>3049</v>
      </c>
      <c r="N1639" s="34" t="s">
        <v>3050</v>
      </c>
      <c r="O1639" s="34"/>
      <c r="P1639" s="34">
        <v>1</v>
      </c>
      <c r="Q1639" s="36" t="s">
        <v>2281</v>
      </c>
      <c r="R1639" s="36" t="s">
        <v>2956</v>
      </c>
      <c r="S1639" s="36" t="s">
        <v>3740</v>
      </c>
      <c r="T1639" s="34"/>
      <c r="U1639" s="34"/>
      <c r="V1639" s="34"/>
      <c r="W1639" s="34"/>
      <c r="X1639" s="34"/>
      <c r="Y1639" s="34"/>
      <c r="Z1639" s="34"/>
      <c r="AA1639" s="34"/>
      <c r="AB1639" s="34"/>
      <c r="AC1639" s="34"/>
      <c r="AD1639" s="34"/>
      <c r="AE1639" s="34"/>
      <c r="AF1639" s="34"/>
      <c r="AG1639" s="34"/>
      <c r="AH1639" s="34"/>
      <c r="AI1639" s="34"/>
      <c r="AJ1639" s="34"/>
      <c r="AK1639" s="34"/>
      <c r="AL1639" s="34"/>
      <c r="AM1639" s="34"/>
      <c r="AN1639" s="34"/>
      <c r="AO1639" s="34"/>
      <c r="AP1639" s="34"/>
      <c r="AQ1639" s="34"/>
      <c r="AR1639" s="34"/>
      <c r="AS1639" s="34"/>
      <c r="AT1639" s="34"/>
      <c r="AU1639" s="34"/>
      <c r="AV1639" s="34"/>
      <c r="AW1639" s="34"/>
    </row>
    <row r="1640" spans="2:49" hidden="1">
      <c r="B1640" s="28">
        <f t="shared" si="25"/>
        <v>1637</v>
      </c>
      <c r="C1640" s="55">
        <v>45621</v>
      </c>
      <c r="D1640" s="30" t="s">
        <v>1464</v>
      </c>
      <c r="E1640" s="30" t="s">
        <v>761</v>
      </c>
      <c r="F1640" s="30" t="s">
        <v>777</v>
      </c>
      <c r="G1640" s="31" t="s">
        <v>375</v>
      </c>
      <c r="H1640" s="31" t="s">
        <v>1565</v>
      </c>
      <c r="I1640" s="31" t="s">
        <v>1566</v>
      </c>
      <c r="J1640" s="31" t="s">
        <v>1567</v>
      </c>
      <c r="K1640" s="31" t="s">
        <v>4377</v>
      </c>
      <c r="L1640" s="31" t="s">
        <v>3048</v>
      </c>
      <c r="M1640" s="31" t="s">
        <v>3049</v>
      </c>
      <c r="N1640" s="34" t="s">
        <v>3050</v>
      </c>
      <c r="O1640" s="34" t="s">
        <v>2494</v>
      </c>
      <c r="P1640" s="34">
        <v>1</v>
      </c>
      <c r="Q1640" s="36" t="s">
        <v>2397</v>
      </c>
      <c r="R1640" s="36" t="s">
        <v>4378</v>
      </c>
      <c r="S1640" s="36" t="s">
        <v>4379</v>
      </c>
      <c r="T1640" s="34"/>
      <c r="U1640" s="34"/>
      <c r="V1640" s="34"/>
      <c r="W1640" s="34"/>
      <c r="X1640" s="34"/>
      <c r="Y1640" s="34"/>
      <c r="Z1640" s="34"/>
      <c r="AA1640" s="34"/>
      <c r="AB1640" s="34"/>
      <c r="AC1640" s="34"/>
      <c r="AD1640" s="34"/>
      <c r="AE1640" s="34"/>
      <c r="AF1640" s="34"/>
      <c r="AG1640" s="34"/>
      <c r="AH1640" s="34"/>
      <c r="AI1640" s="34"/>
      <c r="AJ1640" s="34"/>
      <c r="AK1640" s="34"/>
      <c r="AL1640" s="34"/>
      <c r="AM1640" s="34"/>
      <c r="AN1640" s="34"/>
      <c r="AO1640" s="34"/>
      <c r="AP1640" s="34"/>
      <c r="AQ1640" s="34"/>
      <c r="AR1640" s="34"/>
      <c r="AS1640" s="34"/>
      <c r="AT1640" s="34"/>
      <c r="AU1640" s="34"/>
      <c r="AV1640" s="34"/>
      <c r="AW1640" s="34"/>
    </row>
    <row r="1641" spans="2:49" hidden="1">
      <c r="B1641" s="28">
        <f t="shared" si="25"/>
        <v>1638</v>
      </c>
      <c r="C1641" s="55">
        <v>45621</v>
      </c>
      <c r="D1641" s="30" t="s">
        <v>1464</v>
      </c>
      <c r="E1641" s="30" t="s">
        <v>761</v>
      </c>
      <c r="F1641" s="30" t="s">
        <v>777</v>
      </c>
      <c r="G1641" s="31" t="s">
        <v>375</v>
      </c>
      <c r="H1641" s="31" t="s">
        <v>1516</v>
      </c>
      <c r="I1641" s="31" t="s">
        <v>440</v>
      </c>
      <c r="J1641" s="31" t="s">
        <v>1600</v>
      </c>
      <c r="K1641" s="31" t="s">
        <v>1751</v>
      </c>
      <c r="L1641" s="31" t="s">
        <v>1113</v>
      </c>
      <c r="M1641" s="31" t="s">
        <v>582</v>
      </c>
      <c r="N1641" s="34" t="s">
        <v>583</v>
      </c>
      <c r="O1641" s="34" t="s">
        <v>582</v>
      </c>
      <c r="P1641" s="34">
        <v>1</v>
      </c>
      <c r="Q1641" s="36" t="s">
        <v>2195</v>
      </c>
      <c r="R1641" s="36"/>
      <c r="S1641" s="36"/>
      <c r="T1641" s="34">
        <v>1</v>
      </c>
      <c r="U1641" s="34"/>
      <c r="V1641" s="34"/>
      <c r="W1641" s="34"/>
      <c r="X1641" s="34"/>
      <c r="Y1641" s="34"/>
      <c r="Z1641" s="34"/>
      <c r="AA1641" s="34"/>
      <c r="AB1641" s="34"/>
      <c r="AC1641" s="34"/>
      <c r="AD1641" s="34"/>
      <c r="AE1641" s="34"/>
      <c r="AF1641" s="34"/>
      <c r="AG1641" s="34"/>
      <c r="AH1641" s="34"/>
      <c r="AI1641" s="34"/>
      <c r="AJ1641" s="34"/>
      <c r="AK1641" s="34"/>
      <c r="AL1641" s="34"/>
      <c r="AM1641" s="34"/>
      <c r="AN1641" s="34"/>
      <c r="AO1641" s="34"/>
      <c r="AP1641" s="34"/>
      <c r="AQ1641" s="34"/>
      <c r="AR1641" s="34"/>
      <c r="AS1641" s="34"/>
      <c r="AT1641" s="34"/>
      <c r="AU1641" s="34"/>
      <c r="AV1641" s="34"/>
      <c r="AW1641" s="34"/>
    </row>
    <row r="1642" spans="2:49" hidden="1">
      <c r="B1642" s="28">
        <f t="shared" si="25"/>
        <v>1639</v>
      </c>
      <c r="C1642" s="55">
        <v>45621</v>
      </c>
      <c r="D1642" s="30" t="s">
        <v>1464</v>
      </c>
      <c r="E1642" s="30" t="s">
        <v>761</v>
      </c>
      <c r="F1642" s="30" t="s">
        <v>777</v>
      </c>
      <c r="G1642" s="31" t="s">
        <v>1465</v>
      </c>
      <c r="H1642" s="31" t="s">
        <v>1516</v>
      </c>
      <c r="I1642" s="31" t="s">
        <v>440</v>
      </c>
      <c r="J1642" s="31" t="s">
        <v>173</v>
      </c>
      <c r="K1642" s="31" t="s">
        <v>2290</v>
      </c>
      <c r="L1642" s="31" t="s">
        <v>1265</v>
      </c>
      <c r="M1642" s="31" t="s">
        <v>3091</v>
      </c>
      <c r="N1642" s="34" t="s">
        <v>3074</v>
      </c>
      <c r="O1642" s="34" t="s">
        <v>2494</v>
      </c>
      <c r="P1642" s="34"/>
      <c r="Q1642" s="36" t="s">
        <v>2195</v>
      </c>
      <c r="R1642" s="36"/>
      <c r="S1642" s="36"/>
      <c r="T1642" s="34"/>
      <c r="U1642" s="34"/>
      <c r="V1642" s="34"/>
      <c r="W1642" s="34"/>
      <c r="X1642" s="34"/>
      <c r="Y1642" s="34"/>
      <c r="Z1642" s="34">
        <v>1</v>
      </c>
      <c r="AA1642" s="34"/>
      <c r="AB1642" s="34"/>
      <c r="AC1642" s="34"/>
      <c r="AD1642" s="34"/>
      <c r="AE1642" s="34"/>
      <c r="AF1642" s="34"/>
      <c r="AG1642" s="34"/>
      <c r="AH1642" s="34"/>
      <c r="AI1642" s="34"/>
      <c r="AJ1642" s="34"/>
      <c r="AK1642" s="34"/>
      <c r="AL1642" s="34"/>
      <c r="AM1642" s="34"/>
      <c r="AN1642" s="34"/>
      <c r="AO1642" s="34"/>
      <c r="AP1642" s="34"/>
      <c r="AQ1642" s="34"/>
      <c r="AR1642" s="34"/>
      <c r="AS1642" s="34"/>
      <c r="AT1642" s="34"/>
      <c r="AU1642" s="34"/>
      <c r="AV1642" s="34"/>
      <c r="AW1642" s="34"/>
    </row>
    <row r="1643" spans="2:49" hidden="1">
      <c r="B1643" s="28">
        <f t="shared" si="25"/>
        <v>1640</v>
      </c>
      <c r="C1643" s="55">
        <v>45622</v>
      </c>
      <c r="D1643" s="30" t="s">
        <v>1464</v>
      </c>
      <c r="E1643" s="30" t="s">
        <v>761</v>
      </c>
      <c r="F1643" s="30" t="s">
        <v>777</v>
      </c>
      <c r="G1643" s="31" t="s">
        <v>1465</v>
      </c>
      <c r="H1643" s="31" t="s">
        <v>1516</v>
      </c>
      <c r="I1643" s="31" t="s">
        <v>440</v>
      </c>
      <c r="J1643" s="31" t="s">
        <v>441</v>
      </c>
      <c r="K1643" s="31" t="s">
        <v>1689</v>
      </c>
      <c r="L1643" s="31" t="s">
        <v>1265</v>
      </c>
      <c r="M1643" s="31" t="s">
        <v>2255</v>
      </c>
      <c r="N1643" s="34" t="s">
        <v>505</v>
      </c>
      <c r="O1643" s="34" t="s">
        <v>2667</v>
      </c>
      <c r="P1643" s="34"/>
      <c r="Q1643" s="36" t="s">
        <v>2195</v>
      </c>
      <c r="R1643" s="36" t="s">
        <v>4380</v>
      </c>
      <c r="S1643" s="36" t="s">
        <v>4381</v>
      </c>
      <c r="T1643" s="34"/>
      <c r="U1643" s="34"/>
      <c r="V1643" s="34"/>
      <c r="W1643" s="34"/>
      <c r="X1643" s="34"/>
      <c r="Y1643" s="34"/>
      <c r="Z1643" s="34"/>
      <c r="AA1643" s="34"/>
      <c r="AB1643" s="34"/>
      <c r="AC1643" s="34"/>
      <c r="AD1643" s="34"/>
      <c r="AE1643" s="34"/>
      <c r="AF1643" s="34"/>
      <c r="AG1643" s="34"/>
      <c r="AH1643" s="34"/>
      <c r="AI1643" s="34"/>
      <c r="AJ1643" s="34"/>
      <c r="AK1643" s="34"/>
      <c r="AL1643" s="34"/>
      <c r="AM1643" s="34"/>
      <c r="AN1643" s="34"/>
      <c r="AO1643" s="34"/>
      <c r="AP1643" s="34"/>
      <c r="AQ1643" s="34"/>
      <c r="AR1643" s="34"/>
      <c r="AS1643" s="34"/>
      <c r="AT1643" s="34"/>
      <c r="AU1643" s="34"/>
      <c r="AV1643" s="34"/>
      <c r="AW1643" s="34"/>
    </row>
    <row r="1644" spans="2:49" hidden="1">
      <c r="B1644" s="28">
        <f t="shared" si="25"/>
        <v>1641</v>
      </c>
      <c r="C1644" s="55">
        <v>45622</v>
      </c>
      <c r="D1644" s="30" t="s">
        <v>1464</v>
      </c>
      <c r="E1644" s="30" t="s">
        <v>761</v>
      </c>
      <c r="F1644" s="30" t="s">
        <v>777</v>
      </c>
      <c r="G1644" s="31" t="s">
        <v>1465</v>
      </c>
      <c r="H1644" s="31" t="s">
        <v>1516</v>
      </c>
      <c r="I1644" s="31" t="s">
        <v>440</v>
      </c>
      <c r="J1644" s="31" t="s">
        <v>173</v>
      </c>
      <c r="K1644" s="31" t="s">
        <v>1891</v>
      </c>
      <c r="L1644" s="31" t="s">
        <v>3054</v>
      </c>
      <c r="M1644" s="31" t="s">
        <v>3078</v>
      </c>
      <c r="N1644" s="34" t="s">
        <v>3427</v>
      </c>
      <c r="O1644" s="34" t="s">
        <v>2476</v>
      </c>
      <c r="P1644" s="34"/>
      <c r="Q1644" s="36" t="s">
        <v>2195</v>
      </c>
      <c r="R1644" s="36"/>
      <c r="S1644" s="36"/>
      <c r="T1644" s="34"/>
      <c r="U1644" s="34"/>
      <c r="V1644" s="34"/>
      <c r="W1644" s="34"/>
      <c r="X1644" s="34"/>
      <c r="Y1644" s="34"/>
      <c r="Z1644" s="34"/>
      <c r="AA1644" s="34"/>
      <c r="AB1644" s="34"/>
      <c r="AC1644" s="34"/>
      <c r="AD1644" s="34"/>
      <c r="AE1644" s="34"/>
      <c r="AF1644" s="34"/>
      <c r="AG1644" s="34"/>
      <c r="AH1644" s="34"/>
      <c r="AI1644" s="34"/>
      <c r="AJ1644" s="34"/>
      <c r="AK1644" s="34"/>
      <c r="AL1644" s="34"/>
      <c r="AM1644" s="34"/>
      <c r="AN1644" s="34"/>
      <c r="AO1644" s="34"/>
      <c r="AP1644" s="34"/>
      <c r="AQ1644" s="34"/>
      <c r="AR1644" s="34"/>
      <c r="AS1644" s="34"/>
      <c r="AT1644" s="34"/>
      <c r="AU1644" s="34"/>
      <c r="AV1644" s="34"/>
      <c r="AW1644" s="34"/>
    </row>
    <row r="1645" spans="2:49" hidden="1">
      <c r="B1645" s="28">
        <f t="shared" si="25"/>
        <v>1642</v>
      </c>
      <c r="C1645" s="55">
        <v>45621</v>
      </c>
      <c r="D1645" s="30" t="s">
        <v>1464</v>
      </c>
      <c r="E1645" s="30" t="s">
        <v>761</v>
      </c>
      <c r="F1645" s="30" t="s">
        <v>777</v>
      </c>
      <c r="G1645" s="31" t="s">
        <v>375</v>
      </c>
      <c r="H1645" s="31" t="s">
        <v>1546</v>
      </c>
      <c r="I1645" s="31" t="s">
        <v>1477</v>
      </c>
      <c r="J1645" s="31" t="s">
        <v>656</v>
      </c>
      <c r="K1645" s="31" t="s">
        <v>4274</v>
      </c>
      <c r="L1645" s="31" t="s">
        <v>3054</v>
      </c>
      <c r="M1645" s="31" t="s">
        <v>3088</v>
      </c>
      <c r="N1645" s="34" t="s">
        <v>3089</v>
      </c>
      <c r="O1645" s="34" t="s">
        <v>4382</v>
      </c>
      <c r="P1645" s="34">
        <v>1</v>
      </c>
      <c r="Q1645" s="36" t="s">
        <v>4361</v>
      </c>
      <c r="R1645" s="36"/>
      <c r="S1645" s="36"/>
      <c r="T1645" s="34"/>
      <c r="U1645" s="34"/>
      <c r="V1645" s="34"/>
      <c r="W1645" s="34"/>
      <c r="X1645" s="34"/>
      <c r="Y1645" s="34"/>
      <c r="Z1645" s="34"/>
      <c r="AA1645" s="34"/>
      <c r="AB1645" s="34"/>
      <c r="AC1645" s="34"/>
      <c r="AD1645" s="34"/>
      <c r="AE1645" s="34"/>
      <c r="AF1645" s="34"/>
      <c r="AG1645" s="34"/>
      <c r="AH1645" s="34"/>
      <c r="AI1645" s="34"/>
      <c r="AJ1645" s="34"/>
      <c r="AK1645" s="34"/>
      <c r="AL1645" s="34"/>
      <c r="AM1645" s="34"/>
      <c r="AN1645" s="34"/>
      <c r="AO1645" s="34"/>
      <c r="AP1645" s="34"/>
      <c r="AQ1645" s="34"/>
      <c r="AR1645" s="34"/>
      <c r="AS1645" s="34"/>
      <c r="AT1645" s="34"/>
      <c r="AU1645" s="34"/>
      <c r="AV1645" s="34"/>
      <c r="AW1645" s="34"/>
    </row>
    <row r="1646" spans="2:49" hidden="1">
      <c r="B1646" s="28">
        <f t="shared" si="25"/>
        <v>1643</v>
      </c>
      <c r="C1646" s="55">
        <v>45622</v>
      </c>
      <c r="D1646" s="30" t="s">
        <v>1464</v>
      </c>
      <c r="E1646" s="30" t="s">
        <v>761</v>
      </c>
      <c r="F1646" s="30" t="s">
        <v>777</v>
      </c>
      <c r="G1646" s="31" t="s">
        <v>375</v>
      </c>
      <c r="H1646" s="31" t="s">
        <v>1455</v>
      </c>
      <c r="I1646" s="31" t="s">
        <v>4383</v>
      </c>
      <c r="J1646" s="31" t="s">
        <v>1457</v>
      </c>
      <c r="K1646" s="31" t="s">
        <v>4349</v>
      </c>
      <c r="L1646" s="31" t="s">
        <v>3036</v>
      </c>
      <c r="M1646" s="31" t="s">
        <v>414</v>
      </c>
      <c r="N1646" s="34" t="s">
        <v>162</v>
      </c>
      <c r="O1646" s="34" t="s">
        <v>4384</v>
      </c>
      <c r="P1646" s="34">
        <v>1</v>
      </c>
      <c r="Q1646" s="36" t="s">
        <v>3174</v>
      </c>
      <c r="R1646" s="36" t="s">
        <v>3038</v>
      </c>
      <c r="S1646" s="36" t="s">
        <v>4385</v>
      </c>
      <c r="T1646" s="34"/>
      <c r="U1646" s="34"/>
      <c r="V1646" s="34"/>
      <c r="W1646" s="34"/>
      <c r="X1646" s="34"/>
      <c r="Y1646" s="34"/>
      <c r="Z1646" s="34"/>
      <c r="AA1646" s="34"/>
      <c r="AB1646" s="34"/>
      <c r="AC1646" s="34"/>
      <c r="AD1646" s="34"/>
      <c r="AE1646" s="34"/>
      <c r="AF1646" s="34"/>
      <c r="AG1646" s="34"/>
      <c r="AH1646" s="34"/>
      <c r="AI1646" s="34"/>
      <c r="AJ1646" s="34"/>
      <c r="AK1646" s="34"/>
      <c r="AL1646" s="34"/>
      <c r="AM1646" s="34"/>
      <c r="AN1646" s="34"/>
      <c r="AO1646" s="34"/>
      <c r="AP1646" s="34"/>
      <c r="AQ1646" s="34"/>
      <c r="AR1646" s="34"/>
      <c r="AS1646" s="34"/>
      <c r="AT1646" s="34"/>
      <c r="AU1646" s="34"/>
      <c r="AV1646" s="34"/>
      <c r="AW1646" s="34"/>
    </row>
    <row r="1647" spans="2:49" hidden="1">
      <c r="B1647" s="28">
        <f t="shared" si="25"/>
        <v>1644</v>
      </c>
      <c r="C1647" s="55">
        <v>45617</v>
      </c>
      <c r="D1647" s="30" t="s">
        <v>1464</v>
      </c>
      <c r="E1647" s="30" t="s">
        <v>761</v>
      </c>
      <c r="F1647" s="30" t="s">
        <v>777</v>
      </c>
      <c r="G1647" s="31" t="s">
        <v>1465</v>
      </c>
      <c r="H1647" s="31" t="s">
        <v>1546</v>
      </c>
      <c r="I1647" s="31" t="s">
        <v>1477</v>
      </c>
      <c r="J1647" s="31" t="s">
        <v>1478</v>
      </c>
      <c r="K1647" s="31" t="s">
        <v>3115</v>
      </c>
      <c r="L1647" s="31" t="s">
        <v>3054</v>
      </c>
      <c r="M1647" s="31" t="s">
        <v>3088</v>
      </c>
      <c r="N1647" s="34" t="s">
        <v>686</v>
      </c>
      <c r="O1647" s="34" t="s">
        <v>4314</v>
      </c>
      <c r="P1647" s="34"/>
      <c r="Q1647" s="36" t="s">
        <v>4361</v>
      </c>
      <c r="R1647" s="36"/>
      <c r="S1647" s="36"/>
      <c r="T1647" s="34"/>
      <c r="U1647" s="34"/>
      <c r="V1647" s="34"/>
      <c r="W1647" s="34"/>
      <c r="X1647" s="34"/>
      <c r="Y1647" s="34"/>
      <c r="Z1647" s="34"/>
      <c r="AA1647" s="34"/>
      <c r="AB1647" s="34"/>
      <c r="AC1647" s="34"/>
      <c r="AD1647" s="34"/>
      <c r="AE1647" s="34"/>
      <c r="AF1647" s="34"/>
      <c r="AG1647" s="34"/>
      <c r="AH1647" s="34"/>
      <c r="AI1647" s="34"/>
      <c r="AJ1647" s="34"/>
      <c r="AK1647" s="34"/>
      <c r="AL1647" s="34"/>
      <c r="AM1647" s="34"/>
      <c r="AN1647" s="34"/>
      <c r="AO1647" s="34"/>
      <c r="AP1647" s="34"/>
      <c r="AQ1647" s="34"/>
      <c r="AR1647" s="34"/>
      <c r="AS1647" s="34"/>
      <c r="AT1647" s="34"/>
      <c r="AU1647" s="34"/>
      <c r="AV1647" s="34"/>
      <c r="AW1647" s="34"/>
    </row>
    <row r="1648" spans="2:49" hidden="1">
      <c r="B1648" s="28">
        <f t="shared" si="25"/>
        <v>1645</v>
      </c>
      <c r="C1648" s="55">
        <v>45617</v>
      </c>
      <c r="D1648" s="30" t="s">
        <v>1464</v>
      </c>
      <c r="E1648" s="30" t="s">
        <v>761</v>
      </c>
      <c r="F1648" s="30" t="s">
        <v>777</v>
      </c>
      <c r="G1648" s="31" t="s">
        <v>1465</v>
      </c>
      <c r="H1648" s="31" t="s">
        <v>1546</v>
      </c>
      <c r="I1648" s="31" t="s">
        <v>1477</v>
      </c>
      <c r="J1648" s="31" t="s">
        <v>1561</v>
      </c>
      <c r="K1648" s="31" t="s">
        <v>4386</v>
      </c>
      <c r="L1648" s="31" t="s">
        <v>3057</v>
      </c>
      <c r="M1648" s="31" t="s">
        <v>3058</v>
      </c>
      <c r="N1648" s="34" t="s">
        <v>686</v>
      </c>
      <c r="O1648" s="34" t="s">
        <v>4387</v>
      </c>
      <c r="P1648" s="34"/>
      <c r="Q1648" s="36" t="s">
        <v>4361</v>
      </c>
      <c r="R1648" s="36"/>
      <c r="S1648" s="36"/>
      <c r="T1648" s="34"/>
      <c r="U1648" s="34"/>
      <c r="V1648" s="34"/>
      <c r="W1648" s="34"/>
      <c r="X1648" s="34"/>
      <c r="Y1648" s="34"/>
      <c r="Z1648" s="34"/>
      <c r="AA1648" s="34"/>
      <c r="AB1648" s="34"/>
      <c r="AC1648" s="34"/>
      <c r="AD1648" s="34"/>
      <c r="AE1648" s="34"/>
      <c r="AF1648" s="34"/>
      <c r="AG1648" s="34"/>
      <c r="AH1648" s="34"/>
      <c r="AI1648" s="34"/>
      <c r="AJ1648" s="34"/>
      <c r="AK1648" s="34"/>
      <c r="AL1648" s="34"/>
      <c r="AM1648" s="34"/>
      <c r="AN1648" s="34"/>
      <c r="AO1648" s="34"/>
      <c r="AP1648" s="34"/>
      <c r="AQ1648" s="34"/>
      <c r="AR1648" s="34"/>
      <c r="AS1648" s="34"/>
      <c r="AT1648" s="34"/>
      <c r="AU1648" s="34"/>
      <c r="AV1648" s="34"/>
      <c r="AW1648" s="34"/>
    </row>
    <row r="1649" spans="2:49" hidden="1">
      <c r="B1649" s="28">
        <f t="shared" si="25"/>
        <v>1646</v>
      </c>
      <c r="C1649" s="55">
        <v>45617</v>
      </c>
      <c r="D1649" s="30" t="s">
        <v>1464</v>
      </c>
      <c r="E1649" s="30" t="s">
        <v>761</v>
      </c>
      <c r="F1649" s="30" t="s">
        <v>777</v>
      </c>
      <c r="G1649" s="31" t="s">
        <v>1465</v>
      </c>
      <c r="H1649" s="31" t="s">
        <v>1546</v>
      </c>
      <c r="I1649" s="31" t="s">
        <v>1477</v>
      </c>
      <c r="J1649" s="31" t="s">
        <v>1834</v>
      </c>
      <c r="K1649" s="31" t="s">
        <v>4271</v>
      </c>
      <c r="L1649" s="31" t="s">
        <v>3202</v>
      </c>
      <c r="M1649" s="31" t="s">
        <v>48</v>
      </c>
      <c r="N1649" s="34" t="s">
        <v>3460</v>
      </c>
      <c r="O1649" s="34" t="s">
        <v>4388</v>
      </c>
      <c r="P1649" s="34"/>
      <c r="Q1649" s="36" t="s">
        <v>4361</v>
      </c>
      <c r="R1649" s="36"/>
      <c r="S1649" s="36"/>
      <c r="T1649" s="34"/>
      <c r="U1649" s="34"/>
      <c r="V1649" s="34"/>
      <c r="W1649" s="34"/>
      <c r="X1649" s="34"/>
      <c r="Y1649" s="34"/>
      <c r="Z1649" s="34"/>
      <c r="AA1649" s="34"/>
      <c r="AB1649" s="34"/>
      <c r="AC1649" s="34"/>
      <c r="AD1649" s="34"/>
      <c r="AE1649" s="34"/>
      <c r="AF1649" s="34"/>
      <c r="AG1649" s="34"/>
      <c r="AH1649" s="34"/>
      <c r="AI1649" s="34"/>
      <c r="AJ1649" s="34"/>
      <c r="AK1649" s="34"/>
      <c r="AL1649" s="34"/>
      <c r="AM1649" s="34"/>
      <c r="AN1649" s="34"/>
      <c r="AO1649" s="34"/>
      <c r="AP1649" s="34"/>
      <c r="AQ1649" s="34"/>
      <c r="AR1649" s="34"/>
      <c r="AS1649" s="34"/>
      <c r="AT1649" s="34"/>
      <c r="AU1649" s="34"/>
      <c r="AV1649" s="34"/>
      <c r="AW1649" s="34"/>
    </row>
    <row r="1650" spans="2:49" hidden="1">
      <c r="B1650" s="28">
        <f t="shared" si="25"/>
        <v>1647</v>
      </c>
      <c r="C1650" s="55">
        <v>45617</v>
      </c>
      <c r="D1650" s="30" t="s">
        <v>1464</v>
      </c>
      <c r="E1650" s="30" t="s">
        <v>761</v>
      </c>
      <c r="F1650" s="30" t="s">
        <v>777</v>
      </c>
      <c r="G1650" s="31" t="s">
        <v>1465</v>
      </c>
      <c r="H1650" s="31" t="s">
        <v>1546</v>
      </c>
      <c r="I1650" s="31" t="s">
        <v>1477</v>
      </c>
      <c r="J1650" s="31" t="s">
        <v>656</v>
      </c>
      <c r="K1650" s="31" t="s">
        <v>3647</v>
      </c>
      <c r="L1650" s="31" t="s">
        <v>3057</v>
      </c>
      <c r="M1650" s="31" t="s">
        <v>3058</v>
      </c>
      <c r="N1650" s="34" t="s">
        <v>686</v>
      </c>
      <c r="O1650" s="34" t="s">
        <v>4389</v>
      </c>
      <c r="P1650" s="34"/>
      <c r="Q1650" s="36" t="s">
        <v>4361</v>
      </c>
      <c r="R1650" s="36"/>
      <c r="S1650" s="36"/>
      <c r="T1650" s="34"/>
      <c r="U1650" s="34"/>
      <c r="V1650" s="34"/>
      <c r="W1650" s="34"/>
      <c r="X1650" s="34"/>
      <c r="Y1650" s="34"/>
      <c r="Z1650" s="34"/>
      <c r="AA1650" s="34"/>
      <c r="AB1650" s="34"/>
      <c r="AC1650" s="34"/>
      <c r="AD1650" s="34"/>
      <c r="AE1650" s="34"/>
      <c r="AF1650" s="34"/>
      <c r="AG1650" s="34"/>
      <c r="AH1650" s="34"/>
      <c r="AI1650" s="34"/>
      <c r="AJ1650" s="34"/>
      <c r="AK1650" s="34"/>
      <c r="AL1650" s="34"/>
      <c r="AM1650" s="34"/>
      <c r="AN1650" s="34"/>
      <c r="AO1650" s="34"/>
      <c r="AP1650" s="34"/>
      <c r="AQ1650" s="34"/>
      <c r="AR1650" s="34"/>
      <c r="AS1650" s="34"/>
      <c r="AT1650" s="34"/>
      <c r="AU1650" s="34"/>
      <c r="AV1650" s="34"/>
      <c r="AW1650" s="34"/>
    </row>
    <row r="1651" spans="2:49" hidden="1">
      <c r="B1651" s="28">
        <f t="shared" si="25"/>
        <v>1648</v>
      </c>
      <c r="C1651" s="55">
        <v>45622</v>
      </c>
      <c r="D1651" s="30" t="s">
        <v>1464</v>
      </c>
      <c r="E1651" s="30" t="s">
        <v>761</v>
      </c>
      <c r="F1651" s="30" t="s">
        <v>777</v>
      </c>
      <c r="G1651" s="31" t="s">
        <v>375</v>
      </c>
      <c r="H1651" s="31" t="s">
        <v>1455</v>
      </c>
      <c r="I1651" s="31" t="s">
        <v>1492</v>
      </c>
      <c r="J1651" s="31" t="s">
        <v>1472</v>
      </c>
      <c r="K1651" s="31" t="s">
        <v>4390</v>
      </c>
      <c r="L1651" s="31" t="s">
        <v>3054</v>
      </c>
      <c r="M1651" s="31" t="s">
        <v>3325</v>
      </c>
      <c r="N1651" s="34" t="s">
        <v>203</v>
      </c>
      <c r="O1651" s="34" t="s">
        <v>4391</v>
      </c>
      <c r="P1651" s="34">
        <v>1</v>
      </c>
      <c r="Q1651" s="36" t="s">
        <v>3187</v>
      </c>
      <c r="R1651" s="36" t="s">
        <v>4392</v>
      </c>
      <c r="S1651" s="36" t="s">
        <v>4393</v>
      </c>
      <c r="T1651" s="34"/>
      <c r="U1651" s="34"/>
      <c r="V1651" s="34"/>
      <c r="W1651" s="34"/>
      <c r="X1651" s="34"/>
      <c r="Y1651" s="34"/>
      <c r="Z1651" s="34"/>
      <c r="AA1651" s="34"/>
      <c r="AB1651" s="34"/>
      <c r="AC1651" s="34"/>
      <c r="AD1651" s="34"/>
      <c r="AE1651" s="34"/>
      <c r="AF1651" s="34"/>
      <c r="AG1651" s="34"/>
      <c r="AH1651" s="34"/>
      <c r="AI1651" s="34"/>
      <c r="AJ1651" s="34"/>
      <c r="AK1651" s="34"/>
      <c r="AL1651" s="34"/>
      <c r="AM1651" s="34"/>
      <c r="AN1651" s="34"/>
      <c r="AO1651" s="34"/>
      <c r="AP1651" s="34"/>
      <c r="AQ1651" s="34"/>
      <c r="AR1651" s="34"/>
      <c r="AS1651" s="34"/>
      <c r="AT1651" s="34"/>
      <c r="AU1651" s="34"/>
      <c r="AV1651" s="34"/>
      <c r="AW1651" s="34"/>
    </row>
    <row r="1652" spans="2:49" hidden="1">
      <c r="B1652" s="28">
        <f t="shared" si="25"/>
        <v>1649</v>
      </c>
      <c r="C1652" s="55">
        <v>45622</v>
      </c>
      <c r="D1652" s="30" t="s">
        <v>1464</v>
      </c>
      <c r="E1652" s="30" t="s">
        <v>761</v>
      </c>
      <c r="F1652" s="30" t="s">
        <v>777</v>
      </c>
      <c r="G1652" s="31" t="s">
        <v>375</v>
      </c>
      <c r="H1652" s="31" t="s">
        <v>1455</v>
      </c>
      <c r="I1652" s="31" t="s">
        <v>1492</v>
      </c>
      <c r="J1652" s="31" t="s">
        <v>1457</v>
      </c>
      <c r="K1652" s="31" t="s">
        <v>4394</v>
      </c>
      <c r="L1652" s="31" t="s">
        <v>3048</v>
      </c>
      <c r="M1652" s="31" t="s">
        <v>3049</v>
      </c>
      <c r="N1652" s="34" t="s">
        <v>3050</v>
      </c>
      <c r="O1652" s="34" t="s">
        <v>4395</v>
      </c>
      <c r="P1652" s="34">
        <v>1</v>
      </c>
      <c r="Q1652" s="36" t="s">
        <v>3187</v>
      </c>
      <c r="R1652" s="36" t="s">
        <v>4396</v>
      </c>
      <c r="S1652" s="36" t="s">
        <v>4397</v>
      </c>
      <c r="T1652" s="34"/>
      <c r="U1652" s="34"/>
      <c r="V1652" s="34"/>
      <c r="W1652" s="34"/>
      <c r="X1652" s="34"/>
      <c r="Y1652" s="34"/>
      <c r="Z1652" s="34"/>
      <c r="AA1652" s="34"/>
      <c r="AB1652" s="34"/>
      <c r="AC1652" s="34"/>
      <c r="AD1652" s="34"/>
      <c r="AE1652" s="34"/>
      <c r="AF1652" s="34"/>
      <c r="AG1652" s="34"/>
      <c r="AH1652" s="34"/>
      <c r="AI1652" s="34"/>
      <c r="AJ1652" s="34"/>
      <c r="AK1652" s="34"/>
      <c r="AL1652" s="34"/>
      <c r="AM1652" s="34"/>
      <c r="AN1652" s="34"/>
      <c r="AO1652" s="34"/>
      <c r="AP1652" s="34"/>
      <c r="AQ1652" s="34"/>
      <c r="AR1652" s="34"/>
      <c r="AS1652" s="34"/>
      <c r="AT1652" s="34"/>
      <c r="AU1652" s="34"/>
      <c r="AV1652" s="34"/>
      <c r="AW1652" s="34"/>
    </row>
    <row r="1653" spans="2:49" hidden="1">
      <c r="B1653" s="28">
        <f t="shared" si="25"/>
        <v>1650</v>
      </c>
      <c r="C1653" s="55">
        <v>45618</v>
      </c>
      <c r="D1653" s="30" t="s">
        <v>1464</v>
      </c>
      <c r="E1653" s="30" t="s">
        <v>761</v>
      </c>
      <c r="F1653" s="30" t="s">
        <v>777</v>
      </c>
      <c r="G1653" s="31" t="s">
        <v>1465</v>
      </c>
      <c r="H1653" s="31" t="s">
        <v>1546</v>
      </c>
      <c r="I1653" s="31" t="s">
        <v>1477</v>
      </c>
      <c r="J1653" s="31" t="s">
        <v>1834</v>
      </c>
      <c r="K1653" s="31" t="s">
        <v>4398</v>
      </c>
      <c r="L1653" s="31" t="s">
        <v>3048</v>
      </c>
      <c r="M1653" s="31" t="s">
        <v>3049</v>
      </c>
      <c r="N1653" s="34" t="s">
        <v>3362</v>
      </c>
      <c r="O1653" s="34" t="s">
        <v>3363</v>
      </c>
      <c r="P1653" s="34"/>
      <c r="Q1653" s="36" t="s">
        <v>4361</v>
      </c>
      <c r="R1653" s="36"/>
      <c r="S1653" s="36"/>
      <c r="T1653" s="34"/>
      <c r="U1653" s="34"/>
      <c r="V1653" s="34"/>
      <c r="W1653" s="34"/>
      <c r="X1653" s="34"/>
      <c r="Y1653" s="34"/>
      <c r="Z1653" s="34"/>
      <c r="AA1653" s="34"/>
      <c r="AB1653" s="34"/>
      <c r="AC1653" s="34"/>
      <c r="AD1653" s="34"/>
      <c r="AE1653" s="34"/>
      <c r="AF1653" s="34"/>
      <c r="AG1653" s="34"/>
      <c r="AH1653" s="34"/>
      <c r="AI1653" s="34"/>
      <c r="AJ1653" s="34"/>
      <c r="AK1653" s="34"/>
      <c r="AL1653" s="34"/>
      <c r="AM1653" s="34"/>
      <c r="AN1653" s="34"/>
      <c r="AO1653" s="34"/>
      <c r="AP1653" s="34"/>
      <c r="AQ1653" s="34"/>
      <c r="AR1653" s="34"/>
      <c r="AS1653" s="34"/>
      <c r="AT1653" s="34"/>
      <c r="AU1653" s="34"/>
      <c r="AV1653" s="34"/>
      <c r="AW1653" s="34"/>
    </row>
    <row r="1654" spans="2:49" hidden="1">
      <c r="B1654" s="28">
        <f t="shared" si="25"/>
        <v>1651</v>
      </c>
      <c r="C1654" s="55">
        <v>45618</v>
      </c>
      <c r="D1654" s="30" t="s">
        <v>1464</v>
      </c>
      <c r="E1654" s="30" t="s">
        <v>761</v>
      </c>
      <c r="F1654" s="30" t="s">
        <v>777</v>
      </c>
      <c r="G1654" s="31" t="s">
        <v>1465</v>
      </c>
      <c r="H1654" s="31" t="s">
        <v>1546</v>
      </c>
      <c r="I1654" s="31" t="s">
        <v>1477</v>
      </c>
      <c r="J1654" s="31" t="s">
        <v>1834</v>
      </c>
      <c r="K1654" s="31" t="s">
        <v>4328</v>
      </c>
      <c r="L1654" s="31" t="s">
        <v>3057</v>
      </c>
      <c r="M1654" s="31" t="s">
        <v>3058</v>
      </c>
      <c r="N1654" s="34" t="s">
        <v>686</v>
      </c>
      <c r="O1654" s="34" t="s">
        <v>4399</v>
      </c>
      <c r="P1654" s="34"/>
      <c r="Q1654" s="36" t="s">
        <v>4361</v>
      </c>
      <c r="R1654" s="36"/>
      <c r="S1654" s="36"/>
      <c r="T1654" s="34"/>
      <c r="U1654" s="34"/>
      <c r="V1654" s="34"/>
      <c r="W1654" s="34"/>
      <c r="X1654" s="34"/>
      <c r="Y1654" s="34"/>
      <c r="Z1654" s="34"/>
      <c r="AA1654" s="34"/>
      <c r="AB1654" s="34"/>
      <c r="AC1654" s="34"/>
      <c r="AD1654" s="34"/>
      <c r="AE1654" s="34"/>
      <c r="AF1654" s="34"/>
      <c r="AG1654" s="34"/>
      <c r="AH1654" s="34"/>
      <c r="AI1654" s="34"/>
      <c r="AJ1654" s="34"/>
      <c r="AK1654" s="34"/>
      <c r="AL1654" s="34"/>
      <c r="AM1654" s="34"/>
      <c r="AN1654" s="34"/>
      <c r="AO1654" s="34"/>
      <c r="AP1654" s="34"/>
      <c r="AQ1654" s="34"/>
      <c r="AR1654" s="34"/>
      <c r="AS1654" s="34"/>
      <c r="AT1654" s="34"/>
      <c r="AU1654" s="34"/>
      <c r="AV1654" s="34"/>
      <c r="AW1654" s="34"/>
    </row>
    <row r="1655" spans="2:49" hidden="1">
      <c r="B1655" s="28">
        <f t="shared" si="25"/>
        <v>1652</v>
      </c>
      <c r="C1655" s="55">
        <v>45621</v>
      </c>
      <c r="D1655" s="30" t="s">
        <v>1464</v>
      </c>
      <c r="E1655" s="30" t="s">
        <v>761</v>
      </c>
      <c r="F1655" s="30" t="s">
        <v>777</v>
      </c>
      <c r="G1655" s="31" t="s">
        <v>1465</v>
      </c>
      <c r="H1655" s="31" t="s">
        <v>1546</v>
      </c>
      <c r="I1655" s="31" t="s">
        <v>1477</v>
      </c>
      <c r="J1655" s="31" t="s">
        <v>1561</v>
      </c>
      <c r="K1655" s="31" t="s">
        <v>2784</v>
      </c>
      <c r="L1655" s="31" t="s">
        <v>1453</v>
      </c>
      <c r="M1655" s="31" t="s">
        <v>3070</v>
      </c>
      <c r="N1655" s="34" t="s">
        <v>3044</v>
      </c>
      <c r="O1655" s="34" t="s">
        <v>2982</v>
      </c>
      <c r="P1655" s="34"/>
      <c r="Q1655" s="36" t="s">
        <v>4361</v>
      </c>
      <c r="R1655" s="36" t="s">
        <v>4400</v>
      </c>
      <c r="S1655" s="36"/>
      <c r="T1655" s="34"/>
      <c r="U1655" s="34"/>
      <c r="V1655" s="34"/>
      <c r="W1655" s="34"/>
      <c r="X1655" s="34"/>
      <c r="Y1655" s="34"/>
      <c r="Z1655" s="34"/>
      <c r="AA1655" s="34"/>
      <c r="AB1655" s="34"/>
      <c r="AC1655" s="34"/>
      <c r="AD1655" s="34"/>
      <c r="AE1655" s="34"/>
      <c r="AF1655" s="34"/>
      <c r="AG1655" s="34"/>
      <c r="AH1655" s="34"/>
      <c r="AI1655" s="34"/>
      <c r="AJ1655" s="34"/>
      <c r="AK1655" s="34"/>
      <c r="AL1655" s="34"/>
      <c r="AM1655" s="34"/>
      <c r="AN1655" s="34"/>
      <c r="AO1655" s="34"/>
      <c r="AP1655" s="34"/>
      <c r="AQ1655" s="34"/>
      <c r="AR1655" s="34"/>
      <c r="AS1655" s="34"/>
      <c r="AT1655" s="34"/>
      <c r="AU1655" s="34"/>
      <c r="AV1655" s="34"/>
      <c r="AW1655" s="34"/>
    </row>
    <row r="1656" spans="2:49" hidden="1">
      <c r="B1656" s="28">
        <f t="shared" si="25"/>
        <v>1653</v>
      </c>
      <c r="C1656" s="55">
        <v>45622</v>
      </c>
      <c r="D1656" s="30" t="s">
        <v>1464</v>
      </c>
      <c r="E1656" s="30" t="s">
        <v>761</v>
      </c>
      <c r="F1656" s="30" t="s">
        <v>777</v>
      </c>
      <c r="G1656" s="31" t="s">
        <v>375</v>
      </c>
      <c r="H1656" s="31" t="s">
        <v>1538</v>
      </c>
      <c r="I1656" s="31" t="s">
        <v>1667</v>
      </c>
      <c r="J1656" s="31" t="s">
        <v>1584</v>
      </c>
      <c r="K1656" s="31" t="s">
        <v>1603</v>
      </c>
      <c r="L1656" s="31" t="s">
        <v>3048</v>
      </c>
      <c r="M1656" s="31" t="s">
        <v>3049</v>
      </c>
      <c r="N1656" s="34" t="s">
        <v>3050</v>
      </c>
      <c r="O1656" s="34"/>
      <c r="P1656" s="34">
        <v>1</v>
      </c>
      <c r="Q1656" s="36" t="s">
        <v>2281</v>
      </c>
      <c r="R1656" s="36" t="s">
        <v>3669</v>
      </c>
      <c r="S1656" s="36" t="s">
        <v>4401</v>
      </c>
      <c r="T1656" s="34"/>
      <c r="U1656" s="34"/>
      <c r="V1656" s="34"/>
      <c r="W1656" s="34"/>
      <c r="X1656" s="34"/>
      <c r="Y1656" s="34"/>
      <c r="Z1656" s="34"/>
      <c r="AA1656" s="34"/>
      <c r="AB1656" s="34"/>
      <c r="AC1656" s="34"/>
      <c r="AD1656" s="34"/>
      <c r="AE1656" s="34"/>
      <c r="AF1656" s="34"/>
      <c r="AG1656" s="34"/>
      <c r="AH1656" s="34"/>
      <c r="AI1656" s="34"/>
      <c r="AJ1656" s="34"/>
      <c r="AK1656" s="34"/>
      <c r="AL1656" s="34"/>
      <c r="AM1656" s="34"/>
      <c r="AN1656" s="34"/>
      <c r="AO1656" s="34"/>
      <c r="AP1656" s="34"/>
      <c r="AQ1656" s="34"/>
      <c r="AR1656" s="34"/>
      <c r="AS1656" s="34"/>
      <c r="AT1656" s="34"/>
      <c r="AU1656" s="34"/>
      <c r="AV1656" s="34"/>
      <c r="AW1656" s="34"/>
    </row>
    <row r="1657" spans="2:49" hidden="1">
      <c r="B1657" s="28">
        <f t="shared" si="25"/>
        <v>1654</v>
      </c>
      <c r="C1657" s="55">
        <v>45622</v>
      </c>
      <c r="D1657" s="30" t="s">
        <v>1464</v>
      </c>
      <c r="E1657" s="30" t="s">
        <v>761</v>
      </c>
      <c r="F1657" s="30" t="s">
        <v>777</v>
      </c>
      <c r="G1657" s="31" t="s">
        <v>1465</v>
      </c>
      <c r="H1657" s="31" t="s">
        <v>1546</v>
      </c>
      <c r="I1657" s="31" t="s">
        <v>1477</v>
      </c>
      <c r="J1657" s="31" t="s">
        <v>1477</v>
      </c>
      <c r="K1657" s="31"/>
      <c r="L1657" s="31" t="s">
        <v>3130</v>
      </c>
      <c r="M1657" s="31" t="s">
        <v>3131</v>
      </c>
      <c r="N1657" s="34" t="s">
        <v>2194</v>
      </c>
      <c r="O1657" s="34" t="s">
        <v>4402</v>
      </c>
      <c r="P1657" s="34"/>
      <c r="Q1657" s="36" t="s">
        <v>4361</v>
      </c>
      <c r="R1657" s="36"/>
      <c r="S1657" s="36"/>
      <c r="T1657" s="34"/>
      <c r="U1657" s="34"/>
      <c r="V1657" s="34"/>
      <c r="W1657" s="34"/>
      <c r="X1657" s="34"/>
      <c r="Y1657" s="34"/>
      <c r="Z1657" s="34"/>
      <c r="AA1657" s="34"/>
      <c r="AB1657" s="34"/>
      <c r="AC1657" s="34"/>
      <c r="AD1657" s="34"/>
      <c r="AE1657" s="34"/>
      <c r="AF1657" s="34"/>
      <c r="AG1657" s="34"/>
      <c r="AH1657" s="34"/>
      <c r="AI1657" s="34"/>
      <c r="AJ1657" s="34"/>
      <c r="AK1657" s="34"/>
      <c r="AL1657" s="34"/>
      <c r="AM1657" s="34"/>
      <c r="AN1657" s="34"/>
      <c r="AO1657" s="34"/>
      <c r="AP1657" s="34"/>
      <c r="AQ1657" s="34"/>
      <c r="AR1657" s="34"/>
      <c r="AS1657" s="34"/>
      <c r="AT1657" s="34"/>
      <c r="AU1657" s="34"/>
      <c r="AV1657" s="34"/>
      <c r="AW1657" s="34"/>
    </row>
    <row r="1658" spans="2:49" hidden="1">
      <c r="B1658" s="28">
        <f t="shared" si="25"/>
        <v>1655</v>
      </c>
      <c r="C1658" s="55">
        <v>45622</v>
      </c>
      <c r="D1658" s="30" t="s">
        <v>1464</v>
      </c>
      <c r="E1658" s="30" t="s">
        <v>761</v>
      </c>
      <c r="F1658" s="30" t="s">
        <v>777</v>
      </c>
      <c r="G1658" s="31" t="s">
        <v>1465</v>
      </c>
      <c r="H1658" s="31" t="s">
        <v>1546</v>
      </c>
      <c r="I1658" s="31" t="s">
        <v>1477</v>
      </c>
      <c r="J1658" s="31" t="s">
        <v>656</v>
      </c>
      <c r="K1658" s="31" t="s">
        <v>4403</v>
      </c>
      <c r="L1658" s="31" t="s">
        <v>3108</v>
      </c>
      <c r="M1658" s="31" t="s">
        <v>3109</v>
      </c>
      <c r="N1658" s="34" t="s">
        <v>3765</v>
      </c>
      <c r="O1658" s="34" t="s">
        <v>4404</v>
      </c>
      <c r="P1658" s="34"/>
      <c r="Q1658" s="36" t="s">
        <v>4361</v>
      </c>
      <c r="R1658" s="36"/>
      <c r="S1658" s="36"/>
      <c r="T1658" s="34"/>
      <c r="U1658" s="34"/>
      <c r="V1658" s="34"/>
      <c r="W1658" s="34"/>
      <c r="X1658" s="34"/>
      <c r="Y1658" s="34"/>
      <c r="Z1658" s="34"/>
      <c r="AA1658" s="34"/>
      <c r="AB1658" s="34"/>
      <c r="AC1658" s="34"/>
      <c r="AD1658" s="34"/>
      <c r="AE1658" s="34"/>
      <c r="AF1658" s="34"/>
      <c r="AG1658" s="34"/>
      <c r="AH1658" s="34"/>
      <c r="AI1658" s="34"/>
      <c r="AJ1658" s="34"/>
      <c r="AK1658" s="34"/>
      <c r="AL1658" s="34"/>
      <c r="AM1658" s="34"/>
      <c r="AN1658" s="34"/>
      <c r="AO1658" s="34"/>
      <c r="AP1658" s="34"/>
      <c r="AQ1658" s="34"/>
      <c r="AR1658" s="34"/>
      <c r="AS1658" s="34"/>
      <c r="AT1658" s="34"/>
      <c r="AU1658" s="34"/>
      <c r="AV1658" s="34"/>
      <c r="AW1658" s="34"/>
    </row>
    <row r="1659" spans="2:49" hidden="1">
      <c r="B1659" s="28">
        <f t="shared" si="25"/>
        <v>1656</v>
      </c>
      <c r="C1659" s="55">
        <v>45622</v>
      </c>
      <c r="D1659" s="30" t="s">
        <v>1464</v>
      </c>
      <c r="E1659" s="56" t="s">
        <v>761</v>
      </c>
      <c r="F1659" s="30" t="s">
        <v>777</v>
      </c>
      <c r="G1659" s="31" t="s">
        <v>375</v>
      </c>
      <c r="H1659" s="31" t="s">
        <v>1610</v>
      </c>
      <c r="I1659" s="31" t="s">
        <v>1909</v>
      </c>
      <c r="J1659" s="31" t="s">
        <v>1968</v>
      </c>
      <c r="K1659" s="31" t="s">
        <v>4405</v>
      </c>
      <c r="L1659" s="31" t="s">
        <v>3036</v>
      </c>
      <c r="M1659" s="31" t="s">
        <v>3185</v>
      </c>
      <c r="N1659" s="34" t="s">
        <v>162</v>
      </c>
      <c r="O1659" s="34"/>
      <c r="P1659" s="34">
        <v>1</v>
      </c>
      <c r="Q1659" s="36" t="s">
        <v>2188</v>
      </c>
      <c r="R1659" s="36" t="s">
        <v>3816</v>
      </c>
      <c r="S1659" s="36" t="s">
        <v>3815</v>
      </c>
      <c r="T1659" s="34"/>
      <c r="U1659" s="34"/>
      <c r="V1659" s="34"/>
      <c r="W1659" s="34"/>
      <c r="X1659" s="34"/>
      <c r="Y1659" s="34"/>
      <c r="Z1659" s="34"/>
      <c r="AA1659" s="34"/>
      <c r="AB1659" s="34"/>
      <c r="AC1659" s="34"/>
      <c r="AD1659" s="34"/>
      <c r="AE1659" s="34"/>
      <c r="AF1659" s="34"/>
      <c r="AG1659" s="34"/>
      <c r="AH1659" s="34"/>
      <c r="AI1659" s="34"/>
      <c r="AJ1659" s="34"/>
      <c r="AK1659" s="34"/>
      <c r="AL1659" s="34"/>
      <c r="AM1659" s="34"/>
      <c r="AN1659" s="34"/>
      <c r="AO1659" s="34"/>
      <c r="AP1659" s="34"/>
      <c r="AQ1659" s="34"/>
      <c r="AR1659" s="34"/>
      <c r="AS1659" s="34"/>
      <c r="AT1659" s="34"/>
      <c r="AU1659" s="34"/>
      <c r="AV1659" s="34"/>
      <c r="AW1659" s="34"/>
    </row>
    <row r="1660" spans="2:49" hidden="1">
      <c r="B1660" s="28">
        <f t="shared" si="25"/>
        <v>1657</v>
      </c>
      <c r="C1660" s="55">
        <v>45623</v>
      </c>
      <c r="D1660" s="30" t="s">
        <v>1464</v>
      </c>
      <c r="E1660" s="60" t="s">
        <v>761</v>
      </c>
      <c r="F1660" s="30" t="s">
        <v>777</v>
      </c>
      <c r="G1660" s="31" t="s">
        <v>375</v>
      </c>
      <c r="H1660" s="31" t="s">
        <v>1565</v>
      </c>
      <c r="I1660" s="31" t="s">
        <v>1509</v>
      </c>
      <c r="J1660" s="31" t="s">
        <v>1633</v>
      </c>
      <c r="K1660" s="31" t="s">
        <v>4406</v>
      </c>
      <c r="L1660" s="31" t="s">
        <v>3202</v>
      </c>
      <c r="M1660" s="31" t="s">
        <v>48</v>
      </c>
      <c r="N1660" s="34" t="s">
        <v>531</v>
      </c>
      <c r="O1660" s="34" t="s">
        <v>2494</v>
      </c>
      <c r="P1660" s="34">
        <v>1</v>
      </c>
      <c r="Q1660" s="36" t="s">
        <v>2397</v>
      </c>
      <c r="R1660" s="36"/>
      <c r="S1660" s="36"/>
      <c r="T1660" s="34"/>
      <c r="U1660" s="34"/>
      <c r="V1660" s="34"/>
      <c r="W1660" s="34"/>
      <c r="X1660" s="34"/>
      <c r="Y1660" s="34"/>
      <c r="Z1660" s="34"/>
      <c r="AA1660" s="34"/>
      <c r="AB1660" s="34"/>
      <c r="AC1660" s="34"/>
      <c r="AD1660" s="34"/>
      <c r="AE1660" s="34"/>
      <c r="AF1660" s="34"/>
      <c r="AG1660" s="34"/>
      <c r="AH1660" s="34"/>
      <c r="AI1660" s="34"/>
      <c r="AJ1660" s="34"/>
      <c r="AK1660" s="34"/>
      <c r="AL1660" s="34"/>
      <c r="AM1660" s="34"/>
      <c r="AN1660" s="34"/>
      <c r="AO1660" s="34"/>
      <c r="AP1660" s="34"/>
      <c r="AQ1660" s="34"/>
      <c r="AR1660" s="34"/>
      <c r="AS1660" s="34"/>
      <c r="AT1660" s="34"/>
      <c r="AU1660" s="34"/>
      <c r="AV1660" s="34"/>
      <c r="AW1660" s="34"/>
    </row>
    <row r="1661" spans="2:49" hidden="1">
      <c r="B1661" s="28">
        <f t="shared" si="25"/>
        <v>1658</v>
      </c>
      <c r="C1661" s="55">
        <v>45623</v>
      </c>
      <c r="D1661" s="30" t="s">
        <v>1464</v>
      </c>
      <c r="E1661" s="60" t="s">
        <v>761</v>
      </c>
      <c r="F1661" s="30" t="s">
        <v>777</v>
      </c>
      <c r="G1661" s="31" t="s">
        <v>375</v>
      </c>
      <c r="H1661" s="31" t="s">
        <v>1516</v>
      </c>
      <c r="I1661" s="31" t="s">
        <v>440</v>
      </c>
      <c r="J1661" s="31" t="s">
        <v>1580</v>
      </c>
      <c r="K1661" s="31" t="s">
        <v>2940</v>
      </c>
      <c r="L1661" s="31" t="s">
        <v>3057</v>
      </c>
      <c r="M1661" s="31" t="s">
        <v>3058</v>
      </c>
      <c r="N1661" s="34" t="s">
        <v>3059</v>
      </c>
      <c r="O1661" s="34" t="s">
        <v>2639</v>
      </c>
      <c r="P1661" s="34">
        <v>1</v>
      </c>
      <c r="Q1661" s="36" t="s">
        <v>2195</v>
      </c>
      <c r="R1661" s="36"/>
      <c r="S1661" s="36"/>
      <c r="T1661" s="34"/>
      <c r="U1661" s="34"/>
      <c r="V1661" s="34"/>
      <c r="W1661" s="34"/>
      <c r="X1661" s="34"/>
      <c r="Y1661" s="34"/>
      <c r="Z1661" s="34"/>
      <c r="AA1661" s="34">
        <v>1</v>
      </c>
      <c r="AB1661" s="34"/>
      <c r="AC1661" s="34"/>
      <c r="AD1661" s="34"/>
      <c r="AE1661" s="34"/>
      <c r="AF1661" s="34"/>
      <c r="AG1661" s="34"/>
      <c r="AH1661" s="34"/>
      <c r="AI1661" s="34"/>
      <c r="AJ1661" s="34"/>
      <c r="AK1661" s="34"/>
      <c r="AL1661" s="34"/>
      <c r="AM1661" s="34"/>
      <c r="AN1661" s="34"/>
      <c r="AO1661" s="34"/>
      <c r="AP1661" s="34"/>
      <c r="AQ1661" s="34"/>
      <c r="AR1661" s="34"/>
      <c r="AS1661" s="34"/>
      <c r="AT1661" s="34"/>
      <c r="AU1661" s="34"/>
      <c r="AV1661" s="34"/>
      <c r="AW1661" s="34"/>
    </row>
    <row r="1662" spans="2:49" hidden="1">
      <c r="B1662" s="28">
        <f t="shared" si="25"/>
        <v>1659</v>
      </c>
      <c r="C1662" s="55">
        <v>45623</v>
      </c>
      <c r="D1662" s="30" t="s">
        <v>1464</v>
      </c>
      <c r="E1662" s="60" t="s">
        <v>761</v>
      </c>
      <c r="F1662" s="30" t="s">
        <v>777</v>
      </c>
      <c r="G1662" s="31" t="s">
        <v>375</v>
      </c>
      <c r="H1662" s="31" t="s">
        <v>1516</v>
      </c>
      <c r="I1662" s="31" t="s">
        <v>440</v>
      </c>
      <c r="J1662" s="31" t="s">
        <v>173</v>
      </c>
      <c r="K1662" s="31" t="s">
        <v>2469</v>
      </c>
      <c r="L1662" s="31" t="s">
        <v>3048</v>
      </c>
      <c r="M1662" s="31" t="s">
        <v>3049</v>
      </c>
      <c r="N1662" s="34" t="s">
        <v>3087</v>
      </c>
      <c r="O1662" s="34" t="s">
        <v>2494</v>
      </c>
      <c r="P1662" s="34">
        <v>1</v>
      </c>
      <c r="Q1662" s="36" t="s">
        <v>2195</v>
      </c>
      <c r="R1662" s="36"/>
      <c r="S1662" s="36"/>
      <c r="T1662" s="34"/>
      <c r="U1662" s="34"/>
      <c r="V1662" s="34"/>
      <c r="W1662" s="34"/>
      <c r="X1662" s="34"/>
      <c r="Y1662" s="34"/>
      <c r="Z1662" s="34"/>
      <c r="AA1662" s="34"/>
      <c r="AB1662" s="34"/>
      <c r="AC1662" s="34"/>
      <c r="AD1662" s="34"/>
      <c r="AE1662" s="34">
        <v>1</v>
      </c>
      <c r="AF1662" s="34"/>
      <c r="AG1662" s="34"/>
      <c r="AH1662" s="34"/>
      <c r="AI1662" s="34"/>
      <c r="AJ1662" s="34"/>
      <c r="AK1662" s="34"/>
      <c r="AL1662" s="34"/>
      <c r="AM1662" s="34"/>
      <c r="AN1662" s="34"/>
      <c r="AO1662" s="34"/>
      <c r="AP1662" s="34"/>
      <c r="AQ1662" s="34"/>
      <c r="AR1662" s="34"/>
      <c r="AS1662" s="34"/>
      <c r="AT1662" s="34"/>
      <c r="AU1662" s="34"/>
      <c r="AV1662" s="34"/>
      <c r="AW1662" s="34"/>
    </row>
    <row r="1663" spans="2:49" hidden="1">
      <c r="B1663" s="28">
        <f t="shared" si="25"/>
        <v>1660</v>
      </c>
      <c r="C1663" s="55">
        <v>45624</v>
      </c>
      <c r="D1663" s="30" t="s">
        <v>1464</v>
      </c>
      <c r="E1663" s="56" t="s">
        <v>761</v>
      </c>
      <c r="F1663" s="30" t="s">
        <v>787</v>
      </c>
      <c r="G1663" s="31" t="s">
        <v>375</v>
      </c>
      <c r="H1663" s="31" t="s">
        <v>1565</v>
      </c>
      <c r="I1663" s="31" t="s">
        <v>1503</v>
      </c>
      <c r="J1663" s="31" t="s">
        <v>640</v>
      </c>
      <c r="K1663" s="31" t="s">
        <v>4407</v>
      </c>
      <c r="L1663" s="31" t="s">
        <v>3057</v>
      </c>
      <c r="M1663" s="31" t="s">
        <v>2279</v>
      </c>
      <c r="N1663" s="34" t="s">
        <v>2280</v>
      </c>
      <c r="O1663" s="34" t="s">
        <v>2463</v>
      </c>
      <c r="P1663" s="34">
        <v>1</v>
      </c>
      <c r="Q1663" s="36" t="s">
        <v>2397</v>
      </c>
      <c r="R1663" s="36" t="s">
        <v>4408</v>
      </c>
      <c r="S1663" s="36" t="s">
        <v>4409</v>
      </c>
      <c r="T1663" s="34"/>
      <c r="U1663" s="34"/>
      <c r="V1663" s="34"/>
      <c r="W1663" s="34"/>
      <c r="X1663" s="34"/>
      <c r="Y1663" s="34"/>
      <c r="Z1663" s="34"/>
      <c r="AA1663" s="34"/>
      <c r="AB1663" s="34"/>
      <c r="AC1663" s="34"/>
      <c r="AD1663" s="34"/>
      <c r="AE1663" s="34"/>
      <c r="AF1663" s="34"/>
      <c r="AG1663" s="34"/>
      <c r="AH1663" s="34"/>
      <c r="AI1663" s="34"/>
      <c r="AJ1663" s="34"/>
      <c r="AK1663" s="34"/>
      <c r="AL1663" s="34"/>
      <c r="AM1663" s="34"/>
      <c r="AN1663" s="34"/>
      <c r="AO1663" s="34"/>
      <c r="AP1663" s="34"/>
      <c r="AQ1663" s="34"/>
      <c r="AR1663" s="34"/>
      <c r="AS1663" s="34"/>
      <c r="AT1663" s="34"/>
      <c r="AU1663" s="34"/>
      <c r="AV1663" s="34"/>
      <c r="AW1663" s="34"/>
    </row>
    <row r="1664" spans="2:49" hidden="1">
      <c r="B1664" s="28">
        <f t="shared" si="25"/>
        <v>1661</v>
      </c>
      <c r="C1664" s="55">
        <v>45624</v>
      </c>
      <c r="D1664" s="30" t="s">
        <v>1464</v>
      </c>
      <c r="E1664" s="56" t="s">
        <v>761</v>
      </c>
      <c r="F1664" s="30" t="s">
        <v>787</v>
      </c>
      <c r="G1664" s="31" t="s">
        <v>375</v>
      </c>
      <c r="H1664" s="31" t="s">
        <v>1565</v>
      </c>
      <c r="I1664" s="31" t="s">
        <v>1509</v>
      </c>
      <c r="J1664" s="31" t="s">
        <v>1619</v>
      </c>
      <c r="K1664" s="31" t="s">
        <v>4410</v>
      </c>
      <c r="L1664" s="31" t="s">
        <v>1265</v>
      </c>
      <c r="M1664" s="31" t="s">
        <v>3067</v>
      </c>
      <c r="N1664" s="34" t="s">
        <v>513</v>
      </c>
      <c r="O1664" s="34" t="s">
        <v>2490</v>
      </c>
      <c r="P1664" s="34"/>
      <c r="Q1664" s="36" t="s">
        <v>2397</v>
      </c>
      <c r="R1664" s="36"/>
      <c r="S1664" s="36"/>
      <c r="T1664" s="34"/>
      <c r="U1664" s="34"/>
      <c r="V1664" s="34"/>
      <c r="W1664" s="34"/>
      <c r="X1664" s="34"/>
      <c r="Y1664" s="34"/>
      <c r="Z1664" s="34"/>
      <c r="AA1664" s="34"/>
      <c r="AB1664" s="34"/>
      <c r="AC1664" s="34"/>
      <c r="AD1664" s="34"/>
      <c r="AE1664" s="34"/>
      <c r="AF1664" s="34"/>
      <c r="AG1664" s="34"/>
      <c r="AH1664" s="34"/>
      <c r="AI1664" s="34"/>
      <c r="AJ1664" s="34"/>
      <c r="AK1664" s="34"/>
      <c r="AL1664" s="34"/>
      <c r="AM1664" s="34"/>
      <c r="AN1664" s="34"/>
      <c r="AO1664" s="34"/>
      <c r="AP1664" s="34"/>
      <c r="AQ1664" s="34"/>
      <c r="AR1664" s="34"/>
      <c r="AS1664" s="34"/>
      <c r="AT1664" s="34"/>
      <c r="AU1664" s="34"/>
      <c r="AV1664" s="34"/>
      <c r="AW1664" s="34"/>
    </row>
    <row r="1665" spans="2:49" hidden="1">
      <c r="B1665" s="28">
        <f t="shared" si="25"/>
        <v>1662</v>
      </c>
      <c r="C1665" s="55">
        <v>45624</v>
      </c>
      <c r="D1665" s="30" t="s">
        <v>1464</v>
      </c>
      <c r="E1665" s="56" t="s">
        <v>761</v>
      </c>
      <c r="F1665" s="30" t="s">
        <v>787</v>
      </c>
      <c r="G1665" s="31" t="s">
        <v>375</v>
      </c>
      <c r="H1665" s="31" t="s">
        <v>1516</v>
      </c>
      <c r="I1665" s="31" t="s">
        <v>440</v>
      </c>
      <c r="J1665" s="31" t="s">
        <v>1600</v>
      </c>
      <c r="K1665" s="31" t="s">
        <v>4411</v>
      </c>
      <c r="L1665" s="31" t="s">
        <v>3057</v>
      </c>
      <c r="M1665" s="31" t="s">
        <v>3058</v>
      </c>
      <c r="N1665" s="34" t="s">
        <v>2280</v>
      </c>
      <c r="O1665" s="34" t="s">
        <v>2639</v>
      </c>
      <c r="P1665" s="34">
        <v>1</v>
      </c>
      <c r="Q1665" s="36" t="s">
        <v>2195</v>
      </c>
      <c r="R1665" s="36" t="s">
        <v>4412</v>
      </c>
      <c r="S1665" s="36" t="s">
        <v>4413</v>
      </c>
      <c r="T1665" s="34"/>
      <c r="U1665" s="34"/>
      <c r="V1665" s="34"/>
      <c r="W1665" s="34"/>
      <c r="X1665" s="34"/>
      <c r="Y1665" s="34"/>
      <c r="Z1665" s="34"/>
      <c r="AA1665" s="34"/>
      <c r="AB1665" s="34"/>
      <c r="AC1665" s="34"/>
      <c r="AD1665" s="34"/>
      <c r="AE1665" s="34"/>
      <c r="AF1665" s="34"/>
      <c r="AG1665" s="34"/>
      <c r="AH1665" s="34"/>
      <c r="AI1665" s="34"/>
      <c r="AJ1665" s="34"/>
      <c r="AK1665" s="34"/>
      <c r="AL1665" s="34"/>
      <c r="AM1665" s="34"/>
      <c r="AN1665" s="34"/>
      <c r="AO1665" s="34"/>
      <c r="AP1665" s="34"/>
      <c r="AQ1665" s="34"/>
      <c r="AR1665" s="34"/>
      <c r="AS1665" s="34"/>
      <c r="AT1665" s="34"/>
      <c r="AU1665" s="34"/>
      <c r="AV1665" s="34"/>
      <c r="AW1665" s="34"/>
    </row>
    <row r="1666" spans="2:49" hidden="1">
      <c r="B1666" s="28">
        <f t="shared" si="25"/>
        <v>1663</v>
      </c>
      <c r="C1666" s="55">
        <v>45624</v>
      </c>
      <c r="D1666" s="30" t="s">
        <v>1464</v>
      </c>
      <c r="E1666" s="56" t="s">
        <v>761</v>
      </c>
      <c r="F1666" s="30" t="s">
        <v>787</v>
      </c>
      <c r="G1666" s="31" t="s">
        <v>375</v>
      </c>
      <c r="H1666" s="31" t="s">
        <v>1516</v>
      </c>
      <c r="I1666" s="31" t="s">
        <v>440</v>
      </c>
      <c r="J1666" s="31" t="s">
        <v>173</v>
      </c>
      <c r="K1666" s="31" t="s">
        <v>1883</v>
      </c>
      <c r="L1666" s="31" t="s">
        <v>1265</v>
      </c>
      <c r="M1666" s="31" t="s">
        <v>3070</v>
      </c>
      <c r="N1666" s="34" t="s">
        <v>3044</v>
      </c>
      <c r="O1666" s="34" t="s">
        <v>2470</v>
      </c>
      <c r="P1666" s="34"/>
      <c r="Q1666" s="36" t="s">
        <v>2195</v>
      </c>
      <c r="R1666" s="36"/>
      <c r="S1666" s="36"/>
      <c r="T1666" s="34"/>
      <c r="U1666" s="34"/>
      <c r="V1666" s="34"/>
      <c r="W1666" s="34"/>
      <c r="X1666" s="34"/>
      <c r="Y1666" s="34"/>
      <c r="Z1666" s="34"/>
      <c r="AA1666" s="34"/>
      <c r="AB1666" s="34"/>
      <c r="AC1666" s="34"/>
      <c r="AD1666" s="34"/>
      <c r="AE1666" s="34"/>
      <c r="AF1666" s="34"/>
      <c r="AG1666" s="34">
        <v>1</v>
      </c>
      <c r="AH1666" s="34"/>
      <c r="AI1666" s="34"/>
      <c r="AJ1666" s="34"/>
      <c r="AK1666" s="34"/>
      <c r="AL1666" s="34"/>
      <c r="AM1666" s="34"/>
      <c r="AN1666" s="34"/>
      <c r="AO1666" s="34"/>
      <c r="AP1666" s="34"/>
      <c r="AQ1666" s="34"/>
      <c r="AR1666" s="34"/>
      <c r="AS1666" s="34"/>
      <c r="AT1666" s="34"/>
      <c r="AU1666" s="34"/>
      <c r="AV1666" s="34"/>
      <c r="AW1666" s="34"/>
    </row>
    <row r="1667" spans="2:49" hidden="1">
      <c r="B1667" s="28">
        <f t="shared" si="25"/>
        <v>1664</v>
      </c>
      <c r="C1667" s="55">
        <v>45624</v>
      </c>
      <c r="D1667" s="30" t="s">
        <v>1464</v>
      </c>
      <c r="E1667" s="56" t="s">
        <v>761</v>
      </c>
      <c r="F1667" s="30" t="s">
        <v>787</v>
      </c>
      <c r="G1667" s="31" t="s">
        <v>1465</v>
      </c>
      <c r="H1667" s="31" t="s">
        <v>1538</v>
      </c>
      <c r="I1667" s="31" t="s">
        <v>1527</v>
      </c>
      <c r="J1667" s="31" t="s">
        <v>1528</v>
      </c>
      <c r="K1667" s="31" t="s">
        <v>4414</v>
      </c>
      <c r="L1667" s="31" t="s">
        <v>3202</v>
      </c>
      <c r="M1667" s="31" t="s">
        <v>48</v>
      </c>
      <c r="N1667" s="34" t="s">
        <v>3074</v>
      </c>
      <c r="O1667" s="34"/>
      <c r="P1667" s="34"/>
      <c r="Q1667" s="36" t="s">
        <v>2281</v>
      </c>
      <c r="R1667" s="36"/>
      <c r="S1667" s="36"/>
      <c r="T1667" s="34"/>
      <c r="U1667" s="34"/>
      <c r="V1667" s="34"/>
      <c r="W1667" s="34"/>
      <c r="X1667" s="34"/>
      <c r="Y1667" s="34"/>
      <c r="Z1667" s="34"/>
      <c r="AA1667" s="34"/>
      <c r="AB1667" s="34"/>
      <c r="AC1667" s="34"/>
      <c r="AD1667" s="34">
        <v>1</v>
      </c>
      <c r="AE1667" s="34"/>
      <c r="AF1667" s="34"/>
      <c r="AG1667" s="34"/>
      <c r="AH1667" s="34"/>
      <c r="AI1667" s="34"/>
      <c r="AJ1667" s="34"/>
      <c r="AK1667" s="34"/>
      <c r="AL1667" s="34"/>
      <c r="AM1667" s="34"/>
      <c r="AN1667" s="34"/>
      <c r="AO1667" s="34"/>
      <c r="AP1667" s="34"/>
      <c r="AQ1667" s="34"/>
      <c r="AR1667" s="34"/>
      <c r="AS1667" s="34"/>
      <c r="AT1667" s="34"/>
      <c r="AU1667" s="34"/>
      <c r="AV1667" s="34"/>
      <c r="AW1667" s="34"/>
    </row>
    <row r="1668" spans="2:49" hidden="1">
      <c r="B1668" s="28">
        <f t="shared" ref="B1668:B1731" si="26">ROW()-3</f>
        <v>1665</v>
      </c>
      <c r="C1668" s="55">
        <v>45624</v>
      </c>
      <c r="D1668" s="30" t="s">
        <v>1464</v>
      </c>
      <c r="E1668" s="56" t="s">
        <v>761</v>
      </c>
      <c r="F1668" s="30" t="s">
        <v>787</v>
      </c>
      <c r="G1668" s="31" t="s">
        <v>375</v>
      </c>
      <c r="H1668" s="31" t="s">
        <v>1546</v>
      </c>
      <c r="I1668" s="31" t="s">
        <v>1477</v>
      </c>
      <c r="J1668" s="31" t="s">
        <v>656</v>
      </c>
      <c r="K1668" s="31" t="s">
        <v>1547</v>
      </c>
      <c r="L1668" s="31" t="s">
        <v>3048</v>
      </c>
      <c r="M1668" s="31" t="s">
        <v>3049</v>
      </c>
      <c r="N1668" s="34" t="s">
        <v>3050</v>
      </c>
      <c r="O1668" s="34" t="s">
        <v>3409</v>
      </c>
      <c r="P1668" s="34">
        <v>1</v>
      </c>
      <c r="Q1668" s="36" t="s">
        <v>2422</v>
      </c>
      <c r="R1668" s="36" t="s">
        <v>4415</v>
      </c>
      <c r="S1668" s="36" t="s">
        <v>4416</v>
      </c>
      <c r="T1668" s="34"/>
      <c r="U1668" s="34"/>
      <c r="V1668" s="34"/>
      <c r="W1668" s="34"/>
      <c r="X1668" s="34"/>
      <c r="Y1668" s="34"/>
      <c r="Z1668" s="34"/>
      <c r="AA1668" s="34"/>
      <c r="AB1668" s="34"/>
      <c r="AC1668" s="34"/>
      <c r="AD1668" s="34"/>
      <c r="AE1668" s="34"/>
      <c r="AF1668" s="34"/>
      <c r="AG1668" s="34"/>
      <c r="AH1668" s="34"/>
      <c r="AI1668" s="34"/>
      <c r="AJ1668" s="34"/>
      <c r="AK1668" s="34"/>
      <c r="AL1668" s="34"/>
      <c r="AM1668" s="34"/>
      <c r="AN1668" s="34"/>
      <c r="AO1668" s="34"/>
      <c r="AP1668" s="34"/>
      <c r="AQ1668" s="34"/>
      <c r="AR1668" s="34"/>
      <c r="AS1668" s="34"/>
      <c r="AT1668" s="34"/>
      <c r="AU1668" s="34"/>
      <c r="AV1668" s="34"/>
      <c r="AW1668" s="34"/>
    </row>
    <row r="1669" spans="2:49" hidden="1">
      <c r="B1669" s="28">
        <f t="shared" si="26"/>
        <v>1666</v>
      </c>
      <c r="C1669" s="55">
        <v>45625</v>
      </c>
      <c r="D1669" s="30" t="s">
        <v>1464</v>
      </c>
      <c r="E1669" s="56" t="s">
        <v>761</v>
      </c>
      <c r="F1669" s="30" t="s">
        <v>787</v>
      </c>
      <c r="G1669" s="31" t="s">
        <v>1465</v>
      </c>
      <c r="H1669" s="31" t="s">
        <v>1565</v>
      </c>
      <c r="I1669" s="31" t="s">
        <v>1632</v>
      </c>
      <c r="J1669" s="31" t="s">
        <v>341</v>
      </c>
      <c r="K1669" s="31" t="s">
        <v>4417</v>
      </c>
      <c r="L1669" s="31" t="s">
        <v>3202</v>
      </c>
      <c r="M1669" s="31" t="s">
        <v>48</v>
      </c>
      <c r="N1669" s="34" t="s">
        <v>3074</v>
      </c>
      <c r="O1669" s="34" t="s">
        <v>2494</v>
      </c>
      <c r="P1669" s="34"/>
      <c r="Q1669" s="36" t="s">
        <v>2397</v>
      </c>
      <c r="R1669" s="36"/>
      <c r="S1669" s="36"/>
      <c r="T1669" s="34"/>
      <c r="U1669" s="34"/>
      <c r="V1669" s="34"/>
      <c r="W1669" s="34"/>
      <c r="X1669" s="34"/>
      <c r="Y1669" s="34"/>
      <c r="Z1669" s="34">
        <v>1</v>
      </c>
      <c r="AA1669" s="34"/>
      <c r="AB1669" s="34"/>
      <c r="AC1669" s="34"/>
      <c r="AD1669" s="34"/>
      <c r="AE1669" s="34"/>
      <c r="AF1669" s="34"/>
      <c r="AG1669" s="34"/>
      <c r="AH1669" s="34"/>
      <c r="AI1669" s="34"/>
      <c r="AJ1669" s="34"/>
      <c r="AK1669" s="34"/>
      <c r="AL1669" s="34"/>
      <c r="AM1669" s="34"/>
      <c r="AN1669" s="34"/>
      <c r="AO1669" s="34"/>
      <c r="AP1669" s="34"/>
      <c r="AQ1669" s="34"/>
      <c r="AR1669" s="34"/>
      <c r="AS1669" s="34"/>
      <c r="AT1669" s="34"/>
      <c r="AU1669" s="34"/>
      <c r="AV1669" s="34"/>
      <c r="AW1669" s="34"/>
    </row>
    <row r="1670" spans="2:49" hidden="1">
      <c r="B1670" s="28">
        <f t="shared" si="26"/>
        <v>1667</v>
      </c>
      <c r="C1670" s="55">
        <v>45625</v>
      </c>
      <c r="D1670" s="30" t="s">
        <v>1464</v>
      </c>
      <c r="E1670" s="56" t="s">
        <v>761</v>
      </c>
      <c r="F1670" s="30" t="s">
        <v>787</v>
      </c>
      <c r="G1670" s="31" t="s">
        <v>375</v>
      </c>
      <c r="H1670" s="31" t="s">
        <v>1565</v>
      </c>
      <c r="I1670" s="31" t="s">
        <v>1626</v>
      </c>
      <c r="J1670" s="31" t="s">
        <v>1627</v>
      </c>
      <c r="K1670" s="31" t="s">
        <v>4418</v>
      </c>
      <c r="L1670" s="31" t="s">
        <v>3048</v>
      </c>
      <c r="M1670" s="31" t="s">
        <v>3049</v>
      </c>
      <c r="N1670" s="34" t="s">
        <v>3087</v>
      </c>
      <c r="O1670" s="34" t="s">
        <v>2494</v>
      </c>
      <c r="P1670" s="34">
        <v>1</v>
      </c>
      <c r="Q1670" s="36" t="s">
        <v>2397</v>
      </c>
      <c r="R1670" s="36"/>
      <c r="S1670" s="36"/>
      <c r="T1670" s="34"/>
      <c r="U1670" s="34"/>
      <c r="V1670" s="34"/>
      <c r="W1670" s="34"/>
      <c r="X1670" s="34"/>
      <c r="Y1670" s="34"/>
      <c r="Z1670" s="34"/>
      <c r="AA1670" s="34"/>
      <c r="AB1670" s="34"/>
      <c r="AC1670" s="34"/>
      <c r="AD1670" s="34"/>
      <c r="AE1670" s="34"/>
      <c r="AF1670" s="34">
        <v>1</v>
      </c>
      <c r="AG1670" s="34"/>
      <c r="AH1670" s="34"/>
      <c r="AI1670" s="34"/>
      <c r="AJ1670" s="34"/>
      <c r="AK1670" s="34"/>
      <c r="AL1670" s="34"/>
      <c r="AM1670" s="34"/>
      <c r="AN1670" s="34"/>
      <c r="AO1670" s="34"/>
      <c r="AP1670" s="34"/>
      <c r="AQ1670" s="34"/>
      <c r="AR1670" s="34"/>
      <c r="AS1670" s="34"/>
      <c r="AT1670" s="34"/>
      <c r="AU1670" s="34"/>
      <c r="AV1670" s="34"/>
      <c r="AW1670" s="34"/>
    </row>
    <row r="1671" spans="2:49" hidden="1">
      <c r="B1671" s="28">
        <f t="shared" si="26"/>
        <v>1668</v>
      </c>
      <c r="C1671" s="55">
        <v>45625</v>
      </c>
      <c r="D1671" s="30" t="s">
        <v>1464</v>
      </c>
      <c r="E1671" s="56" t="s">
        <v>761</v>
      </c>
      <c r="F1671" s="30" t="s">
        <v>787</v>
      </c>
      <c r="G1671" s="31" t="s">
        <v>375</v>
      </c>
      <c r="H1671" s="31" t="s">
        <v>1516</v>
      </c>
      <c r="I1671" s="31" t="s">
        <v>440</v>
      </c>
      <c r="J1671" s="31" t="s">
        <v>816</v>
      </c>
      <c r="K1671" s="31" t="s">
        <v>3340</v>
      </c>
      <c r="L1671" s="31" t="s">
        <v>3048</v>
      </c>
      <c r="M1671" s="31" t="s">
        <v>3049</v>
      </c>
      <c r="N1671" s="34" t="s">
        <v>3087</v>
      </c>
      <c r="O1671" s="34" t="s">
        <v>2494</v>
      </c>
      <c r="P1671" s="34">
        <v>1</v>
      </c>
      <c r="Q1671" s="36" t="s">
        <v>2195</v>
      </c>
      <c r="R1671" s="36"/>
      <c r="S1671" s="36"/>
      <c r="T1671" s="34"/>
      <c r="U1671" s="34"/>
      <c r="V1671" s="34"/>
      <c r="W1671" s="34"/>
      <c r="X1671" s="34"/>
      <c r="Y1671" s="34"/>
      <c r="Z1671" s="34"/>
      <c r="AA1671" s="34"/>
      <c r="AB1671" s="34"/>
      <c r="AC1671" s="34"/>
      <c r="AD1671" s="34"/>
      <c r="AE1671" s="34">
        <v>1</v>
      </c>
      <c r="AF1671" s="34"/>
      <c r="AG1671" s="34"/>
      <c r="AH1671" s="34"/>
      <c r="AI1671" s="34"/>
      <c r="AJ1671" s="34"/>
      <c r="AK1671" s="34"/>
      <c r="AL1671" s="34"/>
      <c r="AM1671" s="34"/>
      <c r="AN1671" s="34"/>
      <c r="AO1671" s="34"/>
      <c r="AP1671" s="34"/>
      <c r="AQ1671" s="34"/>
      <c r="AR1671" s="34"/>
      <c r="AS1671" s="34"/>
      <c r="AT1671" s="34"/>
      <c r="AU1671" s="34"/>
      <c r="AV1671" s="34"/>
      <c r="AW1671" s="34"/>
    </row>
    <row r="1672" spans="2:49" hidden="1">
      <c r="B1672" s="28">
        <f t="shared" si="26"/>
        <v>1669</v>
      </c>
      <c r="C1672" s="55">
        <v>45625</v>
      </c>
      <c r="D1672" s="30" t="s">
        <v>1464</v>
      </c>
      <c r="E1672" s="56" t="s">
        <v>761</v>
      </c>
      <c r="F1672" s="30" t="s">
        <v>787</v>
      </c>
      <c r="G1672" s="31" t="s">
        <v>1465</v>
      </c>
      <c r="H1672" s="31" t="s">
        <v>1516</v>
      </c>
      <c r="I1672" s="31" t="s">
        <v>440</v>
      </c>
      <c r="J1672" s="31" t="s">
        <v>173</v>
      </c>
      <c r="K1672" s="31" t="s">
        <v>2604</v>
      </c>
      <c r="L1672" s="31" t="s">
        <v>3202</v>
      </c>
      <c r="M1672" s="31" t="s">
        <v>48</v>
      </c>
      <c r="N1672" s="34" t="s">
        <v>3089</v>
      </c>
      <c r="O1672" s="34" t="s">
        <v>2494</v>
      </c>
      <c r="P1672" s="34"/>
      <c r="Q1672" s="36" t="s">
        <v>2195</v>
      </c>
      <c r="R1672" s="36"/>
      <c r="S1672" s="36"/>
      <c r="T1672" s="34"/>
      <c r="U1672" s="34"/>
      <c r="V1672" s="34"/>
      <c r="W1672" s="34">
        <v>1</v>
      </c>
      <c r="X1672" s="34"/>
      <c r="Y1672" s="34"/>
      <c r="Z1672" s="34"/>
      <c r="AA1672" s="34"/>
      <c r="AB1672" s="34"/>
      <c r="AC1672" s="34"/>
      <c r="AD1672" s="34"/>
      <c r="AE1672" s="34"/>
      <c r="AF1672" s="34"/>
      <c r="AG1672" s="34"/>
      <c r="AH1672" s="34"/>
      <c r="AI1672" s="34"/>
      <c r="AJ1672" s="34"/>
      <c r="AK1672" s="34"/>
      <c r="AL1672" s="34"/>
      <c r="AM1672" s="34"/>
      <c r="AN1672" s="34"/>
      <c r="AO1672" s="34"/>
      <c r="AP1672" s="34"/>
      <c r="AQ1672" s="34"/>
      <c r="AR1672" s="34"/>
      <c r="AS1672" s="34"/>
      <c r="AT1672" s="34"/>
      <c r="AU1672" s="34"/>
      <c r="AV1672" s="34"/>
      <c r="AW1672" s="34"/>
    </row>
    <row r="1673" spans="2:49" hidden="1">
      <c r="B1673" s="28">
        <f t="shared" si="26"/>
        <v>1670</v>
      </c>
      <c r="C1673" s="55">
        <v>45625</v>
      </c>
      <c r="D1673" s="30" t="s">
        <v>1464</v>
      </c>
      <c r="E1673" s="56" t="s">
        <v>761</v>
      </c>
      <c r="F1673" s="30" t="s">
        <v>787</v>
      </c>
      <c r="G1673" s="31" t="s">
        <v>375</v>
      </c>
      <c r="H1673" s="31" t="s">
        <v>1538</v>
      </c>
      <c r="I1673" s="31" t="s">
        <v>1667</v>
      </c>
      <c r="J1673" s="31" t="s">
        <v>1539</v>
      </c>
      <c r="K1673" s="31" t="s">
        <v>4419</v>
      </c>
      <c r="L1673" s="31" t="s">
        <v>3036</v>
      </c>
      <c r="M1673" s="31" t="s">
        <v>3356</v>
      </c>
      <c r="N1673" s="34" t="s">
        <v>162</v>
      </c>
      <c r="O1673" s="34"/>
      <c r="P1673" s="34">
        <v>1</v>
      </c>
      <c r="Q1673" s="36" t="s">
        <v>2281</v>
      </c>
      <c r="R1673" s="36" t="s">
        <v>4420</v>
      </c>
      <c r="S1673" s="36" t="s">
        <v>4421</v>
      </c>
      <c r="T1673" s="34"/>
      <c r="U1673" s="34"/>
      <c r="V1673" s="34"/>
      <c r="W1673" s="34"/>
      <c r="X1673" s="34"/>
      <c r="Y1673" s="34"/>
      <c r="Z1673" s="34"/>
      <c r="AA1673" s="34"/>
      <c r="AB1673" s="34"/>
      <c r="AC1673" s="34"/>
      <c r="AD1673" s="34"/>
      <c r="AE1673" s="34"/>
      <c r="AF1673" s="34"/>
      <c r="AG1673" s="34"/>
      <c r="AH1673" s="34"/>
      <c r="AI1673" s="34"/>
      <c r="AJ1673" s="34"/>
      <c r="AK1673" s="34"/>
      <c r="AL1673" s="34"/>
      <c r="AM1673" s="34"/>
      <c r="AN1673" s="34"/>
      <c r="AO1673" s="34"/>
      <c r="AP1673" s="34"/>
      <c r="AQ1673" s="34"/>
      <c r="AR1673" s="34"/>
      <c r="AS1673" s="34"/>
      <c r="AT1673" s="34"/>
      <c r="AU1673" s="34"/>
      <c r="AV1673" s="34"/>
      <c r="AW1673" s="34"/>
    </row>
    <row r="1674" spans="2:49" hidden="1">
      <c r="B1674" s="28">
        <f t="shared" si="26"/>
        <v>1671</v>
      </c>
      <c r="C1674" s="55">
        <v>45625</v>
      </c>
      <c r="D1674" s="30" t="s">
        <v>1464</v>
      </c>
      <c r="E1674" s="56" t="s">
        <v>761</v>
      </c>
      <c r="F1674" s="30" t="s">
        <v>787</v>
      </c>
      <c r="G1674" s="31" t="s">
        <v>375</v>
      </c>
      <c r="H1674" s="31" t="s">
        <v>1546</v>
      </c>
      <c r="I1674" s="31" t="s">
        <v>1477</v>
      </c>
      <c r="J1674" s="31" t="s">
        <v>1834</v>
      </c>
      <c r="K1674" s="31" t="s">
        <v>4312</v>
      </c>
      <c r="L1674" s="31" t="s">
        <v>3036</v>
      </c>
      <c r="M1674" s="31" t="s">
        <v>3356</v>
      </c>
      <c r="N1674" s="34" t="s">
        <v>162</v>
      </c>
      <c r="O1674" s="34" t="s">
        <v>4422</v>
      </c>
      <c r="P1674" s="34">
        <v>1</v>
      </c>
      <c r="Q1674" s="36" t="s">
        <v>3337</v>
      </c>
      <c r="R1674" s="36" t="s">
        <v>4423</v>
      </c>
      <c r="S1674" s="36" t="s">
        <v>4424</v>
      </c>
      <c r="T1674" s="34"/>
      <c r="U1674" s="34"/>
      <c r="V1674" s="34"/>
      <c r="W1674" s="34"/>
      <c r="X1674" s="34"/>
      <c r="Y1674" s="34"/>
      <c r="Z1674" s="34"/>
      <c r="AA1674" s="34"/>
      <c r="AB1674" s="34"/>
      <c r="AC1674" s="34"/>
      <c r="AD1674" s="34"/>
      <c r="AE1674" s="34"/>
      <c r="AF1674" s="34"/>
      <c r="AG1674" s="34"/>
      <c r="AH1674" s="34"/>
      <c r="AI1674" s="34"/>
      <c r="AJ1674" s="34"/>
      <c r="AK1674" s="34"/>
      <c r="AL1674" s="34"/>
      <c r="AM1674" s="34"/>
      <c r="AN1674" s="34"/>
      <c r="AO1674" s="34"/>
      <c r="AP1674" s="34"/>
      <c r="AQ1674" s="34"/>
      <c r="AR1674" s="34"/>
      <c r="AS1674" s="34"/>
      <c r="AT1674" s="34"/>
      <c r="AU1674" s="34"/>
      <c r="AV1674" s="34"/>
      <c r="AW1674" s="34"/>
    </row>
    <row r="1675" spans="2:49" hidden="1">
      <c r="B1675" s="28">
        <f t="shared" si="26"/>
        <v>1672</v>
      </c>
      <c r="C1675" s="55">
        <v>45626</v>
      </c>
      <c r="D1675" s="30" t="s">
        <v>1464</v>
      </c>
      <c r="E1675" s="56" t="s">
        <v>761</v>
      </c>
      <c r="F1675" s="30" t="s">
        <v>787</v>
      </c>
      <c r="G1675" s="31" t="s">
        <v>375</v>
      </c>
      <c r="H1675" s="31" t="s">
        <v>1546</v>
      </c>
      <c r="I1675" s="31" t="s">
        <v>1477</v>
      </c>
      <c r="J1675" s="31" t="s">
        <v>656</v>
      </c>
      <c r="K1675" s="31" t="s">
        <v>4425</v>
      </c>
      <c r="L1675" s="31" t="s">
        <v>3048</v>
      </c>
      <c r="M1675" s="31" t="s">
        <v>3049</v>
      </c>
      <c r="N1675" s="34" t="s">
        <v>3050</v>
      </c>
      <c r="O1675" s="34" t="s">
        <v>3409</v>
      </c>
      <c r="P1675" s="34">
        <v>1</v>
      </c>
      <c r="Q1675" s="36" t="s">
        <v>4426</v>
      </c>
      <c r="R1675" s="36" t="s">
        <v>4427</v>
      </c>
      <c r="S1675" s="36" t="s">
        <v>4428</v>
      </c>
      <c r="T1675" s="34"/>
      <c r="U1675" s="34"/>
      <c r="V1675" s="34"/>
      <c r="W1675" s="34"/>
      <c r="X1675" s="34"/>
      <c r="Y1675" s="34"/>
      <c r="Z1675" s="34"/>
      <c r="AA1675" s="34"/>
      <c r="AB1675" s="34"/>
      <c r="AC1675" s="34"/>
      <c r="AD1675" s="34"/>
      <c r="AE1675" s="34"/>
      <c r="AF1675" s="34"/>
      <c r="AG1675" s="34"/>
      <c r="AH1675" s="34"/>
      <c r="AI1675" s="34"/>
      <c r="AJ1675" s="34"/>
      <c r="AK1675" s="34"/>
      <c r="AL1675" s="34"/>
      <c r="AM1675" s="34"/>
      <c r="AN1675" s="34"/>
      <c r="AO1675" s="34"/>
      <c r="AP1675" s="34"/>
      <c r="AQ1675" s="34"/>
      <c r="AR1675" s="34"/>
      <c r="AS1675" s="34"/>
      <c r="AT1675" s="34"/>
      <c r="AU1675" s="34"/>
      <c r="AV1675" s="34"/>
      <c r="AW1675" s="34"/>
    </row>
    <row r="1676" spans="2:49" hidden="1">
      <c r="B1676" s="28">
        <f t="shared" si="26"/>
        <v>1673</v>
      </c>
      <c r="C1676" s="55">
        <v>45628</v>
      </c>
      <c r="D1676" s="30" t="s">
        <v>1464</v>
      </c>
      <c r="E1676" s="56" t="s">
        <v>156</v>
      </c>
      <c r="F1676" s="30" t="s">
        <v>787</v>
      </c>
      <c r="G1676" s="31" t="s">
        <v>375</v>
      </c>
      <c r="H1676" s="31" t="s">
        <v>1565</v>
      </c>
      <c r="I1676" s="31" t="s">
        <v>1566</v>
      </c>
      <c r="J1676" s="31" t="s">
        <v>1567</v>
      </c>
      <c r="K1676" s="31" t="s">
        <v>4429</v>
      </c>
      <c r="L1676" s="31" t="s">
        <v>3048</v>
      </c>
      <c r="M1676" s="31" t="s">
        <v>3049</v>
      </c>
      <c r="N1676" s="34" t="s">
        <v>3050</v>
      </c>
      <c r="O1676" s="34" t="s">
        <v>2499</v>
      </c>
      <c r="P1676" s="34">
        <v>1</v>
      </c>
      <c r="Q1676" s="36" t="s">
        <v>2397</v>
      </c>
      <c r="R1676" s="36" t="s">
        <v>4430</v>
      </c>
      <c r="S1676" s="36" t="s">
        <v>4431</v>
      </c>
      <c r="T1676" s="34"/>
      <c r="U1676" s="34"/>
      <c r="V1676" s="34"/>
      <c r="W1676" s="34"/>
      <c r="X1676" s="34"/>
      <c r="Y1676" s="34"/>
      <c r="Z1676" s="34"/>
      <c r="AA1676" s="34"/>
      <c r="AB1676" s="34"/>
      <c r="AC1676" s="34"/>
      <c r="AD1676" s="34"/>
      <c r="AE1676" s="34"/>
      <c r="AF1676" s="34"/>
      <c r="AG1676" s="34"/>
      <c r="AH1676" s="34"/>
      <c r="AI1676" s="34"/>
      <c r="AJ1676" s="34"/>
      <c r="AK1676" s="34"/>
      <c r="AL1676" s="34"/>
      <c r="AM1676" s="34"/>
      <c r="AN1676" s="34"/>
      <c r="AO1676" s="34"/>
      <c r="AP1676" s="34"/>
      <c r="AQ1676" s="34"/>
      <c r="AR1676" s="34"/>
      <c r="AS1676" s="34"/>
      <c r="AT1676" s="34"/>
      <c r="AU1676" s="34"/>
      <c r="AV1676" s="34"/>
      <c r="AW1676" s="34"/>
    </row>
    <row r="1677" spans="2:49" hidden="1">
      <c r="B1677" s="28">
        <f t="shared" si="26"/>
        <v>1674</v>
      </c>
      <c r="C1677" s="55">
        <v>45628</v>
      </c>
      <c r="D1677" s="30" t="s">
        <v>1464</v>
      </c>
      <c r="E1677" s="56" t="s">
        <v>156</v>
      </c>
      <c r="F1677" s="30" t="s">
        <v>787</v>
      </c>
      <c r="G1677" s="31" t="s">
        <v>375</v>
      </c>
      <c r="H1677" s="31" t="s">
        <v>1565</v>
      </c>
      <c r="I1677" s="31" t="s">
        <v>1929</v>
      </c>
      <c r="J1677" s="31" t="s">
        <v>1633</v>
      </c>
      <c r="K1677" s="31" t="s">
        <v>4432</v>
      </c>
      <c r="L1677" s="31" t="s">
        <v>3054</v>
      </c>
      <c r="M1677" s="31" t="s">
        <v>3078</v>
      </c>
      <c r="N1677" s="34" t="s">
        <v>620</v>
      </c>
      <c r="O1677" s="34" t="s">
        <v>2467</v>
      </c>
      <c r="P1677" s="34">
        <v>1</v>
      </c>
      <c r="Q1677" s="36" t="s">
        <v>2397</v>
      </c>
      <c r="R1677" s="36"/>
      <c r="S1677" s="36"/>
      <c r="T1677" s="34"/>
      <c r="U1677" s="34"/>
      <c r="V1677" s="34">
        <v>1</v>
      </c>
      <c r="W1677" s="34"/>
      <c r="X1677" s="34"/>
      <c r="Y1677" s="34"/>
      <c r="Z1677" s="34"/>
      <c r="AA1677" s="34"/>
      <c r="AB1677" s="34"/>
      <c r="AC1677" s="34"/>
      <c r="AD1677" s="34"/>
      <c r="AE1677" s="34"/>
      <c r="AF1677" s="34"/>
      <c r="AG1677" s="34"/>
      <c r="AH1677" s="34"/>
      <c r="AI1677" s="34"/>
      <c r="AJ1677" s="34"/>
      <c r="AK1677" s="34"/>
      <c r="AL1677" s="34"/>
      <c r="AM1677" s="34"/>
      <c r="AN1677" s="34"/>
      <c r="AO1677" s="34"/>
      <c r="AP1677" s="34"/>
      <c r="AQ1677" s="34"/>
      <c r="AR1677" s="34"/>
      <c r="AS1677" s="34"/>
      <c r="AT1677" s="34"/>
      <c r="AU1677" s="34"/>
      <c r="AV1677" s="34"/>
      <c r="AW1677" s="34"/>
    </row>
    <row r="1678" spans="2:49" hidden="1">
      <c r="B1678" s="28">
        <f t="shared" si="26"/>
        <v>1675</v>
      </c>
      <c r="C1678" s="55">
        <v>45628</v>
      </c>
      <c r="D1678" s="30" t="s">
        <v>1464</v>
      </c>
      <c r="E1678" s="56" t="s">
        <v>156</v>
      </c>
      <c r="F1678" s="30" t="s">
        <v>787</v>
      </c>
      <c r="G1678" s="31" t="s">
        <v>375</v>
      </c>
      <c r="H1678" s="31" t="s">
        <v>1516</v>
      </c>
      <c r="I1678" s="31" t="s">
        <v>440</v>
      </c>
      <c r="J1678" s="31" t="s">
        <v>441</v>
      </c>
      <c r="K1678" s="31" t="s">
        <v>1733</v>
      </c>
      <c r="L1678" s="31" t="s">
        <v>1265</v>
      </c>
      <c r="M1678" s="31" t="s">
        <v>2377</v>
      </c>
      <c r="N1678" s="34" t="s">
        <v>505</v>
      </c>
      <c r="O1678" s="34" t="s">
        <v>2472</v>
      </c>
      <c r="P1678" s="34"/>
      <c r="Q1678" s="36" t="s">
        <v>2195</v>
      </c>
      <c r="R1678" s="36" t="s">
        <v>4433</v>
      </c>
      <c r="S1678" s="36" t="s">
        <v>2528</v>
      </c>
      <c r="T1678" s="34"/>
      <c r="U1678" s="34"/>
      <c r="V1678" s="34"/>
      <c r="W1678" s="34"/>
      <c r="X1678" s="34"/>
      <c r="Y1678" s="34"/>
      <c r="Z1678" s="34"/>
      <c r="AA1678" s="34"/>
      <c r="AB1678" s="34"/>
      <c r="AC1678" s="34"/>
      <c r="AD1678" s="34"/>
      <c r="AE1678" s="34"/>
      <c r="AF1678" s="34"/>
      <c r="AG1678" s="34"/>
      <c r="AH1678" s="34"/>
      <c r="AI1678" s="34"/>
      <c r="AJ1678" s="34"/>
      <c r="AK1678" s="34"/>
      <c r="AL1678" s="34"/>
      <c r="AM1678" s="34"/>
      <c r="AN1678" s="34"/>
      <c r="AO1678" s="34"/>
      <c r="AP1678" s="34"/>
      <c r="AQ1678" s="34"/>
      <c r="AR1678" s="34"/>
      <c r="AS1678" s="34"/>
      <c r="AT1678" s="34"/>
      <c r="AU1678" s="34"/>
      <c r="AV1678" s="34"/>
      <c r="AW1678" s="34"/>
    </row>
    <row r="1679" spans="2:49" hidden="1">
      <c r="B1679" s="28">
        <f t="shared" si="26"/>
        <v>1676</v>
      </c>
      <c r="C1679" s="55">
        <v>45628</v>
      </c>
      <c r="D1679" s="30" t="s">
        <v>1464</v>
      </c>
      <c r="E1679" s="56" t="s">
        <v>156</v>
      </c>
      <c r="F1679" s="30" t="s">
        <v>787</v>
      </c>
      <c r="G1679" s="31" t="s">
        <v>375</v>
      </c>
      <c r="H1679" s="31" t="s">
        <v>1516</v>
      </c>
      <c r="I1679" s="31" t="s">
        <v>440</v>
      </c>
      <c r="J1679" s="31" t="s">
        <v>173</v>
      </c>
      <c r="K1679" s="31" t="s">
        <v>2562</v>
      </c>
      <c r="L1679" s="31" t="s">
        <v>3048</v>
      </c>
      <c r="M1679" s="31" t="s">
        <v>3049</v>
      </c>
      <c r="N1679" s="34" t="s">
        <v>3087</v>
      </c>
      <c r="O1679" s="34" t="s">
        <v>2494</v>
      </c>
      <c r="P1679" s="34">
        <v>1</v>
      </c>
      <c r="Q1679" s="36" t="s">
        <v>2195</v>
      </c>
      <c r="R1679" s="36"/>
      <c r="S1679" s="36"/>
      <c r="T1679" s="34"/>
      <c r="U1679" s="34"/>
      <c r="V1679" s="34"/>
      <c r="W1679" s="34"/>
      <c r="X1679" s="34"/>
      <c r="Y1679" s="34"/>
      <c r="Z1679" s="34"/>
      <c r="AA1679" s="34"/>
      <c r="AB1679" s="34"/>
      <c r="AC1679" s="34"/>
      <c r="AD1679" s="34"/>
      <c r="AE1679" s="34"/>
      <c r="AF1679" s="34">
        <v>1</v>
      </c>
      <c r="AG1679" s="34"/>
      <c r="AH1679" s="34"/>
      <c r="AI1679" s="34"/>
      <c r="AJ1679" s="34"/>
      <c r="AK1679" s="34"/>
      <c r="AL1679" s="34"/>
      <c r="AM1679" s="34"/>
      <c r="AN1679" s="34"/>
      <c r="AO1679" s="34"/>
      <c r="AP1679" s="34"/>
      <c r="AQ1679" s="34"/>
      <c r="AR1679" s="34"/>
      <c r="AS1679" s="34"/>
      <c r="AT1679" s="34"/>
      <c r="AU1679" s="34"/>
      <c r="AV1679" s="34"/>
      <c r="AW1679" s="34"/>
    </row>
    <row r="1680" spans="2:49" hidden="1">
      <c r="B1680" s="28">
        <f t="shared" si="26"/>
        <v>1677</v>
      </c>
      <c r="C1680" s="55">
        <v>45628</v>
      </c>
      <c r="D1680" s="30" t="s">
        <v>1464</v>
      </c>
      <c r="E1680" s="56" t="s">
        <v>156</v>
      </c>
      <c r="F1680" s="30" t="s">
        <v>787</v>
      </c>
      <c r="G1680" s="31" t="s">
        <v>375</v>
      </c>
      <c r="H1680" s="31" t="s">
        <v>1538</v>
      </c>
      <c r="I1680" s="31" t="s">
        <v>1521</v>
      </c>
      <c r="J1680" s="31" t="s">
        <v>1668</v>
      </c>
      <c r="K1680" s="31" t="s">
        <v>3866</v>
      </c>
      <c r="L1680" s="31" t="s">
        <v>1265</v>
      </c>
      <c r="M1680" s="31" t="s">
        <v>2255</v>
      </c>
      <c r="N1680" s="34" t="s">
        <v>3276</v>
      </c>
      <c r="O1680" s="34"/>
      <c r="P1680" s="34"/>
      <c r="Q1680" s="36" t="s">
        <v>2281</v>
      </c>
      <c r="R1680" s="36"/>
      <c r="S1680" s="36"/>
      <c r="T1680" s="34"/>
      <c r="U1680" s="34"/>
      <c r="V1680" s="34"/>
      <c r="W1680" s="34"/>
      <c r="X1680" s="34"/>
      <c r="Y1680" s="34"/>
      <c r="Z1680" s="34"/>
      <c r="AA1680" s="34"/>
      <c r="AB1680" s="34"/>
      <c r="AC1680" s="34"/>
      <c r="AD1680" s="34"/>
      <c r="AE1680" s="34"/>
      <c r="AF1680" s="34"/>
      <c r="AG1680" s="34"/>
      <c r="AH1680" s="34"/>
      <c r="AI1680" s="34"/>
      <c r="AJ1680" s="34"/>
      <c r="AK1680" s="34"/>
      <c r="AL1680" s="34"/>
      <c r="AM1680" s="34"/>
      <c r="AN1680" s="34"/>
      <c r="AO1680" s="34"/>
      <c r="AP1680" s="34"/>
      <c r="AQ1680" s="34"/>
      <c r="AR1680" s="34"/>
      <c r="AS1680" s="34"/>
      <c r="AT1680" s="34"/>
      <c r="AU1680" s="34"/>
      <c r="AV1680" s="34"/>
      <c r="AW1680" s="34"/>
    </row>
    <row r="1681" spans="2:49" hidden="1">
      <c r="B1681" s="28">
        <f t="shared" si="26"/>
        <v>1678</v>
      </c>
      <c r="C1681" s="55">
        <v>45629</v>
      </c>
      <c r="D1681" s="30" t="s">
        <v>1464</v>
      </c>
      <c r="E1681" s="56" t="s">
        <v>156</v>
      </c>
      <c r="F1681" s="30" t="s">
        <v>787</v>
      </c>
      <c r="G1681" s="31" t="s">
        <v>375</v>
      </c>
      <c r="H1681" s="31" t="s">
        <v>1565</v>
      </c>
      <c r="I1681" s="31" t="s">
        <v>1707</v>
      </c>
      <c r="J1681" s="31" t="s">
        <v>1572</v>
      </c>
      <c r="K1681" s="31" t="s">
        <v>4434</v>
      </c>
      <c r="L1681" s="31" t="s">
        <v>1113</v>
      </c>
      <c r="M1681" s="31" t="s">
        <v>582</v>
      </c>
      <c r="N1681" s="34" t="s">
        <v>583</v>
      </c>
      <c r="O1681" s="34" t="s">
        <v>3383</v>
      </c>
      <c r="P1681" s="34">
        <v>1</v>
      </c>
      <c r="Q1681" s="36" t="s">
        <v>2397</v>
      </c>
      <c r="R1681" s="36"/>
      <c r="S1681" s="36"/>
      <c r="T1681" s="34">
        <v>1</v>
      </c>
      <c r="U1681" s="34"/>
      <c r="V1681" s="34"/>
      <c r="W1681" s="34"/>
      <c r="X1681" s="34"/>
      <c r="Y1681" s="34"/>
      <c r="Z1681" s="34"/>
      <c r="AA1681" s="34"/>
      <c r="AB1681" s="34"/>
      <c r="AC1681" s="34"/>
      <c r="AD1681" s="34"/>
      <c r="AE1681" s="34"/>
      <c r="AF1681" s="34"/>
      <c r="AG1681" s="34"/>
      <c r="AH1681" s="34"/>
      <c r="AI1681" s="34"/>
      <c r="AJ1681" s="34"/>
      <c r="AK1681" s="34"/>
      <c r="AL1681" s="34"/>
      <c r="AM1681" s="34"/>
      <c r="AN1681" s="34"/>
      <c r="AO1681" s="34"/>
      <c r="AP1681" s="34"/>
      <c r="AQ1681" s="34"/>
      <c r="AR1681" s="34"/>
      <c r="AS1681" s="34"/>
      <c r="AT1681" s="34"/>
      <c r="AU1681" s="34"/>
      <c r="AV1681" s="34"/>
      <c r="AW1681" s="34"/>
    </row>
    <row r="1682" spans="2:49" hidden="1">
      <c r="B1682" s="28">
        <f t="shared" si="26"/>
        <v>1679</v>
      </c>
      <c r="C1682" s="55">
        <v>45629</v>
      </c>
      <c r="D1682" s="30" t="s">
        <v>1464</v>
      </c>
      <c r="E1682" s="56" t="s">
        <v>156</v>
      </c>
      <c r="F1682" s="30" t="s">
        <v>787</v>
      </c>
      <c r="G1682" s="31" t="s">
        <v>375</v>
      </c>
      <c r="H1682" s="31" t="s">
        <v>1565</v>
      </c>
      <c r="I1682" s="31" t="s">
        <v>1509</v>
      </c>
      <c r="J1682" s="31" t="s">
        <v>1619</v>
      </c>
      <c r="K1682" s="31" t="s">
        <v>4435</v>
      </c>
      <c r="L1682" s="31" t="s">
        <v>3054</v>
      </c>
      <c r="M1682" s="31" t="s">
        <v>3088</v>
      </c>
      <c r="N1682" s="34" t="s">
        <v>3089</v>
      </c>
      <c r="O1682" s="34" t="s">
        <v>2494</v>
      </c>
      <c r="P1682" s="34">
        <v>1</v>
      </c>
      <c r="Q1682" s="36" t="s">
        <v>2397</v>
      </c>
      <c r="R1682" s="36"/>
      <c r="S1682" s="36"/>
      <c r="T1682" s="34"/>
      <c r="U1682" s="34"/>
      <c r="V1682" s="34"/>
      <c r="W1682" s="34">
        <v>1</v>
      </c>
      <c r="X1682" s="34"/>
      <c r="Y1682" s="34"/>
      <c r="Z1682" s="34"/>
      <c r="AA1682" s="34"/>
      <c r="AB1682" s="34"/>
      <c r="AC1682" s="34"/>
      <c r="AD1682" s="34"/>
      <c r="AE1682" s="34"/>
      <c r="AF1682" s="34"/>
      <c r="AG1682" s="34"/>
      <c r="AH1682" s="34"/>
      <c r="AI1682" s="34"/>
      <c r="AJ1682" s="34"/>
      <c r="AK1682" s="34"/>
      <c r="AL1682" s="34"/>
      <c r="AM1682" s="34"/>
      <c r="AN1682" s="34"/>
      <c r="AO1682" s="34"/>
      <c r="AP1682" s="34"/>
      <c r="AQ1682" s="34"/>
      <c r="AR1682" s="34"/>
      <c r="AS1682" s="34"/>
      <c r="AT1682" s="34"/>
      <c r="AU1682" s="34"/>
      <c r="AV1682" s="34"/>
      <c r="AW1682" s="34"/>
    </row>
    <row r="1683" spans="2:49" hidden="1">
      <c r="B1683" s="28">
        <f t="shared" si="26"/>
        <v>1680</v>
      </c>
      <c r="C1683" s="55">
        <v>45629</v>
      </c>
      <c r="D1683" s="30" t="s">
        <v>1464</v>
      </c>
      <c r="E1683" s="56" t="s">
        <v>156</v>
      </c>
      <c r="F1683" s="30" t="s">
        <v>787</v>
      </c>
      <c r="G1683" s="31" t="s">
        <v>375</v>
      </c>
      <c r="H1683" s="31" t="s">
        <v>1516</v>
      </c>
      <c r="I1683" s="31" t="s">
        <v>440</v>
      </c>
      <c r="J1683" s="31" t="s">
        <v>1580</v>
      </c>
      <c r="K1683" s="31" t="s">
        <v>2462</v>
      </c>
      <c r="L1683" s="31" t="s">
        <v>3202</v>
      </c>
      <c r="M1683" s="31" t="s">
        <v>48</v>
      </c>
      <c r="N1683" s="34" t="s">
        <v>3089</v>
      </c>
      <c r="O1683" s="34" t="s">
        <v>2494</v>
      </c>
      <c r="P1683" s="34">
        <v>1</v>
      </c>
      <c r="Q1683" s="36" t="s">
        <v>2195</v>
      </c>
      <c r="R1683" s="36"/>
      <c r="S1683" s="36"/>
      <c r="T1683" s="34"/>
      <c r="U1683" s="34"/>
      <c r="V1683" s="34"/>
      <c r="W1683" s="34">
        <v>1</v>
      </c>
      <c r="X1683" s="34"/>
      <c r="Y1683" s="34"/>
      <c r="Z1683" s="34"/>
      <c r="AA1683" s="34"/>
      <c r="AB1683" s="34"/>
      <c r="AC1683" s="34"/>
      <c r="AD1683" s="34"/>
      <c r="AE1683" s="34"/>
      <c r="AF1683" s="34"/>
      <c r="AG1683" s="34"/>
      <c r="AH1683" s="34"/>
      <c r="AI1683" s="34"/>
      <c r="AJ1683" s="34"/>
      <c r="AK1683" s="34"/>
      <c r="AL1683" s="34"/>
      <c r="AM1683" s="34"/>
      <c r="AN1683" s="34"/>
      <c r="AO1683" s="34"/>
      <c r="AP1683" s="34"/>
      <c r="AQ1683" s="34"/>
      <c r="AR1683" s="34"/>
      <c r="AS1683" s="34"/>
      <c r="AT1683" s="34"/>
      <c r="AU1683" s="34"/>
      <c r="AV1683" s="34"/>
      <c r="AW1683" s="34"/>
    </row>
    <row r="1684" spans="2:49" hidden="1">
      <c r="B1684" s="28">
        <f t="shared" si="26"/>
        <v>1681</v>
      </c>
      <c r="C1684" s="55">
        <v>45629</v>
      </c>
      <c r="D1684" s="30" t="s">
        <v>1464</v>
      </c>
      <c r="E1684" s="56" t="s">
        <v>156</v>
      </c>
      <c r="F1684" s="30" t="s">
        <v>787</v>
      </c>
      <c r="G1684" s="31" t="s">
        <v>375</v>
      </c>
      <c r="H1684" s="31" t="s">
        <v>1516</v>
      </c>
      <c r="I1684" s="31" t="s">
        <v>440</v>
      </c>
      <c r="J1684" s="31" t="s">
        <v>173</v>
      </c>
      <c r="K1684" s="31" t="s">
        <v>2952</v>
      </c>
      <c r="L1684" s="31" t="s">
        <v>3036</v>
      </c>
      <c r="M1684" s="31" t="s">
        <v>649</v>
      </c>
      <c r="N1684" s="34" t="s">
        <v>3212</v>
      </c>
      <c r="O1684" s="34" t="s">
        <v>2467</v>
      </c>
      <c r="P1684" s="34">
        <v>1</v>
      </c>
      <c r="Q1684" s="36" t="s">
        <v>2195</v>
      </c>
      <c r="R1684" s="36"/>
      <c r="S1684" s="36"/>
      <c r="T1684" s="34"/>
      <c r="U1684" s="34"/>
      <c r="V1684" s="34">
        <v>1</v>
      </c>
      <c r="W1684" s="34"/>
      <c r="X1684" s="34"/>
      <c r="Y1684" s="34"/>
      <c r="Z1684" s="34"/>
      <c r="AA1684" s="34"/>
      <c r="AB1684" s="34"/>
      <c r="AC1684" s="34"/>
      <c r="AD1684" s="34"/>
      <c r="AE1684" s="34"/>
      <c r="AF1684" s="34"/>
      <c r="AG1684" s="34"/>
      <c r="AH1684" s="34"/>
      <c r="AI1684" s="34"/>
      <c r="AJ1684" s="34"/>
      <c r="AK1684" s="34"/>
      <c r="AL1684" s="34"/>
      <c r="AM1684" s="34"/>
      <c r="AN1684" s="34"/>
      <c r="AO1684" s="34"/>
      <c r="AP1684" s="34"/>
      <c r="AQ1684" s="34"/>
      <c r="AR1684" s="34"/>
      <c r="AS1684" s="34"/>
      <c r="AT1684" s="34"/>
      <c r="AU1684" s="34"/>
      <c r="AV1684" s="34"/>
      <c r="AW1684" s="34"/>
    </row>
    <row r="1685" spans="2:49" hidden="1">
      <c r="B1685" s="28">
        <f t="shared" si="26"/>
        <v>1682</v>
      </c>
      <c r="C1685" s="55">
        <v>45629</v>
      </c>
      <c r="D1685" s="30" t="s">
        <v>1464</v>
      </c>
      <c r="E1685" s="56" t="s">
        <v>156</v>
      </c>
      <c r="F1685" s="30" t="s">
        <v>787</v>
      </c>
      <c r="G1685" s="31" t="s">
        <v>375</v>
      </c>
      <c r="H1685" s="31" t="s">
        <v>1538</v>
      </c>
      <c r="I1685" s="31" t="s">
        <v>1521</v>
      </c>
      <c r="J1685" s="31" t="s">
        <v>217</v>
      </c>
      <c r="K1685" s="31" t="s">
        <v>3437</v>
      </c>
      <c r="L1685" s="31" t="s">
        <v>3048</v>
      </c>
      <c r="M1685" s="31" t="s">
        <v>3049</v>
      </c>
      <c r="N1685" s="34" t="s">
        <v>3050</v>
      </c>
      <c r="O1685" s="34"/>
      <c r="P1685" s="34">
        <v>1</v>
      </c>
      <c r="Q1685" s="36" t="s">
        <v>2281</v>
      </c>
      <c r="R1685" s="36" t="s">
        <v>3439</v>
      </c>
      <c r="S1685" s="36" t="s">
        <v>4436</v>
      </c>
      <c r="T1685" s="34"/>
      <c r="U1685" s="34"/>
      <c r="V1685" s="34"/>
      <c r="W1685" s="34"/>
      <c r="X1685" s="34"/>
      <c r="Y1685" s="34"/>
      <c r="Z1685" s="34"/>
      <c r="AA1685" s="34"/>
      <c r="AB1685" s="34"/>
      <c r="AC1685" s="34"/>
      <c r="AD1685" s="34"/>
      <c r="AE1685" s="34"/>
      <c r="AF1685" s="34"/>
      <c r="AG1685" s="34"/>
      <c r="AH1685" s="34"/>
      <c r="AI1685" s="34"/>
      <c r="AJ1685" s="34"/>
      <c r="AK1685" s="34"/>
      <c r="AL1685" s="34"/>
      <c r="AM1685" s="34"/>
      <c r="AN1685" s="34"/>
      <c r="AO1685" s="34"/>
      <c r="AP1685" s="34"/>
      <c r="AQ1685" s="34"/>
      <c r="AR1685" s="34"/>
      <c r="AS1685" s="34"/>
      <c r="AT1685" s="34"/>
      <c r="AU1685" s="34"/>
      <c r="AV1685" s="34"/>
      <c r="AW1685" s="34"/>
    </row>
    <row r="1686" spans="2:49" hidden="1">
      <c r="B1686" s="28">
        <f t="shared" si="26"/>
        <v>1683</v>
      </c>
      <c r="C1686" s="55">
        <v>45629</v>
      </c>
      <c r="D1686" s="30" t="s">
        <v>1464</v>
      </c>
      <c r="E1686" s="56" t="s">
        <v>156</v>
      </c>
      <c r="F1686" s="30" t="s">
        <v>787</v>
      </c>
      <c r="G1686" s="31" t="s">
        <v>1465</v>
      </c>
      <c r="H1686" s="31" t="s">
        <v>1455</v>
      </c>
      <c r="I1686" s="31" t="s">
        <v>1909</v>
      </c>
      <c r="J1686" s="31" t="s">
        <v>1457</v>
      </c>
      <c r="K1686" s="31" t="s">
        <v>2439</v>
      </c>
      <c r="L1686" s="31" t="s">
        <v>3057</v>
      </c>
      <c r="M1686" s="31" t="s">
        <v>3058</v>
      </c>
      <c r="N1686" s="34" t="s">
        <v>686</v>
      </c>
      <c r="O1686" s="34" t="s">
        <v>4437</v>
      </c>
      <c r="P1686" s="34"/>
      <c r="Q1686" s="36" t="s">
        <v>2602</v>
      </c>
      <c r="R1686" s="36"/>
      <c r="S1686" s="36"/>
      <c r="T1686" s="34"/>
      <c r="U1686" s="34"/>
      <c r="V1686" s="34"/>
      <c r="W1686" s="34"/>
      <c r="X1686" s="34"/>
      <c r="Y1686" s="34"/>
      <c r="Z1686" s="34"/>
      <c r="AA1686" s="34"/>
      <c r="AB1686" s="34"/>
      <c r="AC1686" s="34"/>
      <c r="AD1686" s="34"/>
      <c r="AE1686" s="34"/>
      <c r="AF1686" s="34"/>
      <c r="AG1686" s="34"/>
      <c r="AH1686" s="34"/>
      <c r="AI1686" s="34"/>
      <c r="AJ1686" s="34"/>
      <c r="AK1686" s="34"/>
      <c r="AL1686" s="34"/>
      <c r="AM1686" s="34"/>
      <c r="AN1686" s="34"/>
      <c r="AO1686" s="34"/>
      <c r="AP1686" s="34"/>
      <c r="AQ1686" s="34"/>
      <c r="AR1686" s="34"/>
      <c r="AS1686" s="34"/>
      <c r="AT1686" s="34"/>
      <c r="AU1686" s="34"/>
      <c r="AV1686" s="34"/>
      <c r="AW1686" s="34"/>
    </row>
    <row r="1687" spans="2:49" hidden="1">
      <c r="B1687" s="28">
        <f t="shared" si="26"/>
        <v>1684</v>
      </c>
      <c r="C1687" s="55">
        <v>45630</v>
      </c>
      <c r="D1687" s="30" t="s">
        <v>1464</v>
      </c>
      <c r="E1687" s="56" t="s">
        <v>156</v>
      </c>
      <c r="F1687" s="30" t="s">
        <v>787</v>
      </c>
      <c r="G1687" s="31" t="s">
        <v>375</v>
      </c>
      <c r="H1687" s="31" t="s">
        <v>1565</v>
      </c>
      <c r="I1687" s="31" t="s">
        <v>1632</v>
      </c>
      <c r="J1687" s="31" t="s">
        <v>341</v>
      </c>
      <c r="K1687" s="31" t="s">
        <v>4438</v>
      </c>
      <c r="L1687" s="31" t="s">
        <v>1265</v>
      </c>
      <c r="M1687" s="31" t="s">
        <v>2255</v>
      </c>
      <c r="N1687" s="34" t="s">
        <v>505</v>
      </c>
      <c r="O1687" s="34" t="s">
        <v>2667</v>
      </c>
      <c r="P1687" s="34"/>
      <c r="Q1687" s="36" t="s">
        <v>2397</v>
      </c>
      <c r="R1687" s="36" t="s">
        <v>4439</v>
      </c>
      <c r="S1687" s="36" t="s">
        <v>4440</v>
      </c>
      <c r="T1687" s="34"/>
      <c r="U1687" s="34"/>
      <c r="V1687" s="34"/>
      <c r="W1687" s="34"/>
      <c r="X1687" s="34"/>
      <c r="Y1687" s="34"/>
      <c r="Z1687" s="34"/>
      <c r="AA1687" s="34"/>
      <c r="AB1687" s="34"/>
      <c r="AC1687" s="34"/>
      <c r="AD1687" s="34"/>
      <c r="AE1687" s="34"/>
      <c r="AF1687" s="34"/>
      <c r="AG1687" s="34"/>
      <c r="AH1687" s="34"/>
      <c r="AI1687" s="34"/>
      <c r="AJ1687" s="34"/>
      <c r="AK1687" s="34"/>
      <c r="AL1687" s="34"/>
      <c r="AM1687" s="34"/>
      <c r="AN1687" s="34"/>
      <c r="AO1687" s="34"/>
      <c r="AP1687" s="34"/>
      <c r="AQ1687" s="34"/>
      <c r="AR1687" s="34"/>
      <c r="AS1687" s="34"/>
      <c r="AT1687" s="34"/>
      <c r="AU1687" s="34"/>
      <c r="AV1687" s="34"/>
      <c r="AW1687" s="34"/>
    </row>
    <row r="1688" spans="2:49" hidden="1">
      <c r="B1688" s="28">
        <f t="shared" si="26"/>
        <v>1685</v>
      </c>
      <c r="C1688" s="55">
        <v>45630</v>
      </c>
      <c r="D1688" s="30" t="s">
        <v>1464</v>
      </c>
      <c r="E1688" s="56" t="s">
        <v>156</v>
      </c>
      <c r="F1688" s="30" t="s">
        <v>787</v>
      </c>
      <c r="G1688" s="31" t="s">
        <v>375</v>
      </c>
      <c r="H1688" s="31" t="s">
        <v>1565</v>
      </c>
      <c r="I1688" s="31" t="s">
        <v>1509</v>
      </c>
      <c r="J1688" s="31" t="s">
        <v>1627</v>
      </c>
      <c r="K1688" s="31" t="s">
        <v>4441</v>
      </c>
      <c r="L1688" s="31" t="s">
        <v>1265</v>
      </c>
      <c r="M1688" s="31" t="s">
        <v>3091</v>
      </c>
      <c r="N1688" s="34" t="s">
        <v>3074</v>
      </c>
      <c r="O1688" s="34" t="s">
        <v>2494</v>
      </c>
      <c r="P1688" s="34"/>
      <c r="Q1688" s="36" t="s">
        <v>2397</v>
      </c>
      <c r="R1688" s="36"/>
      <c r="S1688" s="36"/>
      <c r="T1688" s="34"/>
      <c r="U1688" s="34"/>
      <c r="V1688" s="34"/>
      <c r="W1688" s="34"/>
      <c r="X1688" s="34"/>
      <c r="Y1688" s="34"/>
      <c r="Z1688" s="34">
        <v>1</v>
      </c>
      <c r="AA1688" s="34"/>
      <c r="AB1688" s="34"/>
      <c r="AC1688" s="34"/>
      <c r="AD1688" s="34"/>
      <c r="AE1688" s="34"/>
      <c r="AF1688" s="34"/>
      <c r="AG1688" s="34"/>
      <c r="AH1688" s="34"/>
      <c r="AI1688" s="34"/>
      <c r="AJ1688" s="34"/>
      <c r="AK1688" s="34"/>
      <c r="AL1688" s="34"/>
      <c r="AM1688" s="34"/>
      <c r="AN1688" s="34"/>
      <c r="AO1688" s="34"/>
      <c r="AP1688" s="34"/>
      <c r="AQ1688" s="34"/>
      <c r="AR1688" s="34"/>
      <c r="AS1688" s="34"/>
      <c r="AT1688" s="34"/>
      <c r="AU1688" s="34"/>
      <c r="AV1688" s="34"/>
      <c r="AW1688" s="34"/>
    </row>
    <row r="1689" spans="2:49" hidden="1">
      <c r="B1689" s="28">
        <f t="shared" si="26"/>
        <v>1686</v>
      </c>
      <c r="C1689" s="55">
        <v>45630</v>
      </c>
      <c r="D1689" s="30" t="s">
        <v>1464</v>
      </c>
      <c r="E1689" s="56" t="s">
        <v>156</v>
      </c>
      <c r="F1689" s="30" t="s">
        <v>787</v>
      </c>
      <c r="G1689" s="31" t="s">
        <v>1465</v>
      </c>
      <c r="H1689" s="31" t="s">
        <v>1516</v>
      </c>
      <c r="I1689" s="31" t="s">
        <v>440</v>
      </c>
      <c r="J1689" s="31" t="s">
        <v>441</v>
      </c>
      <c r="K1689" s="31" t="s">
        <v>2867</v>
      </c>
      <c r="L1689" s="31" t="s">
        <v>3057</v>
      </c>
      <c r="M1689" s="31" t="s">
        <v>3058</v>
      </c>
      <c r="N1689" s="34" t="s">
        <v>3059</v>
      </c>
      <c r="O1689" s="34" t="s">
        <v>2639</v>
      </c>
      <c r="P1689" s="34"/>
      <c r="Q1689" s="36" t="s">
        <v>2195</v>
      </c>
      <c r="R1689" s="36"/>
      <c r="S1689" s="36"/>
      <c r="T1689" s="34"/>
      <c r="U1689" s="34"/>
      <c r="V1689" s="34"/>
      <c r="W1689" s="34"/>
      <c r="X1689" s="34"/>
      <c r="Y1689" s="34"/>
      <c r="Z1689" s="34"/>
      <c r="AA1689" s="34">
        <v>1</v>
      </c>
      <c r="AB1689" s="34"/>
      <c r="AC1689" s="34"/>
      <c r="AD1689" s="34"/>
      <c r="AE1689" s="34"/>
      <c r="AF1689" s="34"/>
      <c r="AG1689" s="34"/>
      <c r="AH1689" s="34"/>
      <c r="AI1689" s="34"/>
      <c r="AJ1689" s="34"/>
      <c r="AK1689" s="34"/>
      <c r="AL1689" s="34"/>
      <c r="AM1689" s="34"/>
      <c r="AN1689" s="34"/>
      <c r="AO1689" s="34"/>
      <c r="AP1689" s="34"/>
      <c r="AQ1689" s="34"/>
      <c r="AR1689" s="34"/>
      <c r="AS1689" s="34"/>
      <c r="AT1689" s="34"/>
      <c r="AU1689" s="34"/>
      <c r="AV1689" s="34"/>
      <c r="AW1689" s="34"/>
    </row>
    <row r="1690" spans="2:49" hidden="1">
      <c r="B1690" s="28">
        <f t="shared" si="26"/>
        <v>1687</v>
      </c>
      <c r="C1690" s="55">
        <v>45630</v>
      </c>
      <c r="D1690" s="30" t="s">
        <v>1464</v>
      </c>
      <c r="E1690" s="56" t="s">
        <v>156</v>
      </c>
      <c r="F1690" s="30" t="s">
        <v>787</v>
      </c>
      <c r="G1690" s="31" t="s">
        <v>375</v>
      </c>
      <c r="H1690" s="31" t="s">
        <v>1516</v>
      </c>
      <c r="I1690" s="31" t="s">
        <v>440</v>
      </c>
      <c r="J1690" s="31" t="s">
        <v>173</v>
      </c>
      <c r="K1690" s="31" t="s">
        <v>1691</v>
      </c>
      <c r="L1690" s="31" t="s">
        <v>1265</v>
      </c>
      <c r="M1690" s="31" t="s">
        <v>3070</v>
      </c>
      <c r="N1690" s="34" t="s">
        <v>3044</v>
      </c>
      <c r="O1690" s="34" t="s">
        <v>2470</v>
      </c>
      <c r="P1690" s="34"/>
      <c r="Q1690" s="36" t="s">
        <v>2195</v>
      </c>
      <c r="R1690" s="36"/>
      <c r="S1690" s="36"/>
      <c r="T1690" s="34"/>
      <c r="U1690" s="34"/>
      <c r="V1690" s="34"/>
      <c r="W1690" s="34"/>
      <c r="X1690" s="34"/>
      <c r="Y1690" s="34"/>
      <c r="Z1690" s="34"/>
      <c r="AA1690" s="34"/>
      <c r="AB1690" s="34"/>
      <c r="AC1690" s="34"/>
      <c r="AD1690" s="34"/>
      <c r="AE1690" s="34"/>
      <c r="AF1690" s="34"/>
      <c r="AG1690" s="34">
        <v>1</v>
      </c>
      <c r="AH1690" s="34"/>
      <c r="AI1690" s="34"/>
      <c r="AJ1690" s="34"/>
      <c r="AK1690" s="34"/>
      <c r="AL1690" s="34"/>
      <c r="AM1690" s="34"/>
      <c r="AN1690" s="34"/>
      <c r="AO1690" s="34"/>
      <c r="AP1690" s="34"/>
      <c r="AQ1690" s="34"/>
      <c r="AR1690" s="34"/>
      <c r="AS1690" s="34"/>
      <c r="AT1690" s="34"/>
      <c r="AU1690" s="34"/>
      <c r="AV1690" s="34"/>
      <c r="AW1690" s="34"/>
    </row>
    <row r="1691" spans="2:49" hidden="1">
      <c r="B1691" s="28">
        <f t="shared" si="26"/>
        <v>1688</v>
      </c>
      <c r="C1691" s="55">
        <v>45630</v>
      </c>
      <c r="D1691" s="30" t="s">
        <v>1464</v>
      </c>
      <c r="E1691" s="56" t="s">
        <v>156</v>
      </c>
      <c r="F1691" s="30" t="s">
        <v>787</v>
      </c>
      <c r="G1691" s="31" t="s">
        <v>1465</v>
      </c>
      <c r="H1691" s="31" t="s">
        <v>1538</v>
      </c>
      <c r="I1691" s="31" t="s">
        <v>1667</v>
      </c>
      <c r="J1691" s="31" t="s">
        <v>217</v>
      </c>
      <c r="K1691" s="31" t="s">
        <v>2542</v>
      </c>
      <c r="L1691" s="31" t="s">
        <v>3036</v>
      </c>
      <c r="M1691" s="31" t="s">
        <v>789</v>
      </c>
      <c r="N1691" s="34" t="s">
        <v>3981</v>
      </c>
      <c r="O1691" s="34" t="s">
        <v>4442</v>
      </c>
      <c r="P1691" s="34"/>
      <c r="Q1691" s="36" t="s">
        <v>2281</v>
      </c>
      <c r="R1691" s="36"/>
      <c r="S1691" s="36"/>
      <c r="T1691" s="34"/>
      <c r="U1691" s="34"/>
      <c r="V1691" s="34"/>
      <c r="W1691" s="34"/>
      <c r="X1691" s="34"/>
      <c r="Y1691" s="34"/>
      <c r="Z1691" s="34"/>
      <c r="AA1691" s="34"/>
      <c r="AB1691" s="34"/>
      <c r="AC1691" s="34"/>
      <c r="AD1691" s="34"/>
      <c r="AE1691" s="34"/>
      <c r="AF1691" s="34"/>
      <c r="AG1691" s="34"/>
      <c r="AH1691" s="34"/>
      <c r="AI1691" s="34"/>
      <c r="AJ1691" s="34"/>
      <c r="AK1691" s="34"/>
      <c r="AL1691" s="34"/>
      <c r="AM1691" s="34"/>
      <c r="AN1691" s="34"/>
      <c r="AO1691" s="34"/>
      <c r="AP1691" s="34"/>
      <c r="AQ1691" s="34"/>
      <c r="AR1691" s="34"/>
      <c r="AS1691" s="34"/>
      <c r="AT1691" s="34"/>
      <c r="AU1691" s="34"/>
      <c r="AV1691" s="34"/>
      <c r="AW1691" s="34"/>
    </row>
    <row r="1692" spans="2:49" hidden="1">
      <c r="B1692" s="28">
        <f t="shared" si="26"/>
        <v>1689</v>
      </c>
      <c r="C1692" s="55">
        <v>45630</v>
      </c>
      <c r="D1692" s="30" t="s">
        <v>1464</v>
      </c>
      <c r="E1692" s="56" t="s">
        <v>156</v>
      </c>
      <c r="F1692" s="30" t="s">
        <v>787</v>
      </c>
      <c r="G1692" s="31" t="s">
        <v>1465</v>
      </c>
      <c r="H1692" s="31" t="s">
        <v>1538</v>
      </c>
      <c r="I1692" s="31" t="s">
        <v>1667</v>
      </c>
      <c r="J1692" s="31" t="s">
        <v>217</v>
      </c>
      <c r="K1692" s="31" t="s">
        <v>3720</v>
      </c>
      <c r="L1692" s="31" t="s">
        <v>3036</v>
      </c>
      <c r="M1692" s="31" t="s">
        <v>789</v>
      </c>
      <c r="N1692" s="34" t="s">
        <v>3981</v>
      </c>
      <c r="O1692" s="34" t="s">
        <v>4443</v>
      </c>
      <c r="P1692" s="34"/>
      <c r="Q1692" s="36" t="s">
        <v>2281</v>
      </c>
      <c r="R1692" s="36"/>
      <c r="S1692" s="36"/>
      <c r="T1692" s="34"/>
      <c r="U1692" s="34"/>
      <c r="V1692" s="34"/>
      <c r="W1692" s="34"/>
      <c r="X1692" s="34"/>
      <c r="Y1692" s="34"/>
      <c r="Z1692" s="34"/>
      <c r="AA1692" s="34"/>
      <c r="AB1692" s="34"/>
      <c r="AC1692" s="34"/>
      <c r="AD1692" s="34"/>
      <c r="AE1692" s="34"/>
      <c r="AF1692" s="34"/>
      <c r="AG1692" s="34"/>
      <c r="AH1692" s="34"/>
      <c r="AI1692" s="34"/>
      <c r="AJ1692" s="34"/>
      <c r="AK1692" s="34"/>
      <c r="AL1692" s="34"/>
      <c r="AM1692" s="34"/>
      <c r="AN1692" s="34"/>
      <c r="AO1692" s="34"/>
      <c r="AP1692" s="34"/>
      <c r="AQ1692" s="34"/>
      <c r="AR1692" s="34"/>
      <c r="AS1692" s="34"/>
      <c r="AT1692" s="34"/>
      <c r="AU1692" s="34"/>
      <c r="AV1692" s="34"/>
      <c r="AW1692" s="34"/>
    </row>
    <row r="1693" spans="2:49" hidden="1">
      <c r="B1693" s="28">
        <f t="shared" si="26"/>
        <v>1690</v>
      </c>
      <c r="C1693" s="55">
        <v>45630</v>
      </c>
      <c r="D1693" s="30" t="s">
        <v>1464</v>
      </c>
      <c r="E1693" s="56" t="s">
        <v>156</v>
      </c>
      <c r="F1693" s="30" t="s">
        <v>787</v>
      </c>
      <c r="G1693" s="31" t="s">
        <v>1465</v>
      </c>
      <c r="H1693" s="31" t="s">
        <v>1546</v>
      </c>
      <c r="I1693" s="31" t="s">
        <v>1477</v>
      </c>
      <c r="J1693" s="31" t="s">
        <v>656</v>
      </c>
      <c r="K1693" s="31" t="s">
        <v>1547</v>
      </c>
      <c r="L1693" s="31" t="s">
        <v>3202</v>
      </c>
      <c r="M1693" s="31" t="s">
        <v>48</v>
      </c>
      <c r="N1693" s="34" t="s">
        <v>3460</v>
      </c>
      <c r="O1693" s="34" t="s">
        <v>4444</v>
      </c>
      <c r="P1693" s="34"/>
      <c r="Q1693" s="36"/>
      <c r="R1693" s="36"/>
      <c r="S1693" s="36"/>
      <c r="T1693" s="34"/>
      <c r="U1693" s="34"/>
      <c r="V1693" s="34"/>
      <c r="W1693" s="34"/>
      <c r="X1693" s="34"/>
      <c r="Y1693" s="34"/>
      <c r="Z1693" s="34"/>
      <c r="AA1693" s="34"/>
      <c r="AB1693" s="34"/>
      <c r="AC1693" s="34"/>
      <c r="AD1693" s="34"/>
      <c r="AE1693" s="34"/>
      <c r="AF1693" s="34"/>
      <c r="AG1693" s="34"/>
      <c r="AH1693" s="34"/>
      <c r="AI1693" s="34"/>
      <c r="AJ1693" s="34"/>
      <c r="AK1693" s="34"/>
      <c r="AL1693" s="34"/>
      <c r="AM1693" s="34"/>
      <c r="AN1693" s="34"/>
      <c r="AO1693" s="34"/>
      <c r="AP1693" s="34"/>
      <c r="AQ1693" s="34"/>
      <c r="AR1693" s="34"/>
      <c r="AS1693" s="34"/>
      <c r="AT1693" s="34"/>
      <c r="AU1693" s="34"/>
      <c r="AV1693" s="34"/>
      <c r="AW1693" s="34"/>
    </row>
    <row r="1694" spans="2:49" hidden="1">
      <c r="B1694" s="28">
        <f t="shared" si="26"/>
        <v>1691</v>
      </c>
      <c r="C1694" s="55">
        <v>45630</v>
      </c>
      <c r="D1694" s="30" t="s">
        <v>1464</v>
      </c>
      <c r="E1694" s="56" t="s">
        <v>156</v>
      </c>
      <c r="F1694" s="30" t="s">
        <v>787</v>
      </c>
      <c r="G1694" s="31" t="s">
        <v>375</v>
      </c>
      <c r="H1694" s="31" t="s">
        <v>1546</v>
      </c>
      <c r="I1694" s="31" t="s">
        <v>1477</v>
      </c>
      <c r="J1694" s="31" t="s">
        <v>1834</v>
      </c>
      <c r="K1694" s="31" t="s">
        <v>4445</v>
      </c>
      <c r="L1694" s="31" t="s">
        <v>3036</v>
      </c>
      <c r="M1694" s="31" t="s">
        <v>3185</v>
      </c>
      <c r="N1694" s="34" t="s">
        <v>686</v>
      </c>
      <c r="O1694" s="34" t="s">
        <v>4446</v>
      </c>
      <c r="P1694" s="34">
        <v>1</v>
      </c>
      <c r="Q1694" s="36"/>
      <c r="R1694" s="36"/>
      <c r="S1694" s="36"/>
      <c r="T1694" s="34"/>
      <c r="U1694" s="34"/>
      <c r="V1694" s="34"/>
      <c r="W1694" s="34"/>
      <c r="X1694" s="34"/>
      <c r="Y1694" s="34"/>
      <c r="Z1694" s="34"/>
      <c r="AA1694" s="34"/>
      <c r="AB1694" s="34"/>
      <c r="AC1694" s="34"/>
      <c r="AD1694" s="34"/>
      <c r="AE1694" s="34"/>
      <c r="AF1694" s="34"/>
      <c r="AG1694" s="34"/>
      <c r="AH1694" s="34"/>
      <c r="AI1694" s="34"/>
      <c r="AJ1694" s="34"/>
      <c r="AK1694" s="34"/>
      <c r="AL1694" s="34"/>
      <c r="AM1694" s="34"/>
      <c r="AN1694" s="34"/>
      <c r="AO1694" s="34"/>
      <c r="AP1694" s="34"/>
      <c r="AQ1694" s="34"/>
      <c r="AR1694" s="34"/>
      <c r="AS1694" s="34"/>
      <c r="AT1694" s="34"/>
      <c r="AU1694" s="34"/>
      <c r="AV1694" s="34"/>
      <c r="AW1694" s="34"/>
    </row>
    <row r="1695" spans="2:49" hidden="1">
      <c r="B1695" s="28">
        <f t="shared" si="26"/>
        <v>1692</v>
      </c>
      <c r="C1695" s="55">
        <v>45630</v>
      </c>
      <c r="D1695" s="30" t="s">
        <v>1464</v>
      </c>
      <c r="E1695" s="56" t="s">
        <v>156</v>
      </c>
      <c r="F1695" s="30" t="s">
        <v>787</v>
      </c>
      <c r="G1695" s="31" t="s">
        <v>375</v>
      </c>
      <c r="H1695" s="31" t="s">
        <v>1546</v>
      </c>
      <c r="I1695" s="31" t="s">
        <v>1477</v>
      </c>
      <c r="J1695" s="31" t="s">
        <v>1834</v>
      </c>
      <c r="K1695" s="31" t="s">
        <v>4447</v>
      </c>
      <c r="L1695" s="31" t="s">
        <v>1265</v>
      </c>
      <c r="M1695" s="31" t="s">
        <v>2377</v>
      </c>
      <c r="N1695" s="34" t="s">
        <v>505</v>
      </c>
      <c r="O1695" s="34" t="s">
        <v>4448</v>
      </c>
      <c r="P1695" s="34"/>
      <c r="Q1695" s="36"/>
      <c r="R1695" s="36" t="s">
        <v>4449</v>
      </c>
      <c r="S1695" s="36" t="s">
        <v>4450</v>
      </c>
      <c r="T1695" s="34"/>
      <c r="U1695" s="34"/>
      <c r="V1695" s="34"/>
      <c r="W1695" s="34"/>
      <c r="X1695" s="34"/>
      <c r="Y1695" s="34"/>
      <c r="Z1695" s="34"/>
      <c r="AA1695" s="34"/>
      <c r="AB1695" s="34"/>
      <c r="AC1695" s="34"/>
      <c r="AD1695" s="34"/>
      <c r="AE1695" s="34"/>
      <c r="AF1695" s="34"/>
      <c r="AG1695" s="34"/>
      <c r="AH1695" s="34"/>
      <c r="AI1695" s="34"/>
      <c r="AJ1695" s="34"/>
      <c r="AK1695" s="34"/>
      <c r="AL1695" s="34"/>
      <c r="AM1695" s="34"/>
      <c r="AN1695" s="34"/>
      <c r="AO1695" s="34"/>
      <c r="AP1695" s="34"/>
      <c r="AQ1695" s="34"/>
      <c r="AR1695" s="34"/>
      <c r="AS1695" s="34"/>
      <c r="AT1695" s="34"/>
      <c r="AU1695" s="34"/>
      <c r="AV1695" s="34"/>
      <c r="AW1695" s="34"/>
    </row>
    <row r="1696" spans="2:49" hidden="1">
      <c r="B1696" s="28">
        <f t="shared" si="26"/>
        <v>1693</v>
      </c>
      <c r="C1696" s="55">
        <v>45630</v>
      </c>
      <c r="D1696" s="30" t="s">
        <v>1464</v>
      </c>
      <c r="E1696" s="56" t="s">
        <v>156</v>
      </c>
      <c r="F1696" s="30" t="s">
        <v>787</v>
      </c>
      <c r="G1696" s="31" t="s">
        <v>375</v>
      </c>
      <c r="H1696" s="31" t="s">
        <v>1546</v>
      </c>
      <c r="I1696" s="31" t="s">
        <v>1477</v>
      </c>
      <c r="J1696" s="31" t="s">
        <v>1478</v>
      </c>
      <c r="K1696" s="31" t="s">
        <v>4451</v>
      </c>
      <c r="L1696" s="31" t="s">
        <v>3048</v>
      </c>
      <c r="M1696" s="31" t="s">
        <v>3049</v>
      </c>
      <c r="N1696" s="34" t="s">
        <v>3050</v>
      </c>
      <c r="O1696" s="34" t="s">
        <v>3409</v>
      </c>
      <c r="P1696" s="34">
        <v>1</v>
      </c>
      <c r="Q1696" s="36"/>
      <c r="R1696" s="36" t="s">
        <v>4452</v>
      </c>
      <c r="S1696" s="36" t="s">
        <v>4427</v>
      </c>
      <c r="T1696" s="34"/>
      <c r="U1696" s="34"/>
      <c r="V1696" s="34"/>
      <c r="W1696" s="34"/>
      <c r="X1696" s="34"/>
      <c r="Y1696" s="34"/>
      <c r="Z1696" s="34"/>
      <c r="AA1696" s="34"/>
      <c r="AB1696" s="34"/>
      <c r="AC1696" s="34"/>
      <c r="AD1696" s="34"/>
      <c r="AE1696" s="34"/>
      <c r="AF1696" s="34"/>
      <c r="AG1696" s="34"/>
      <c r="AH1696" s="34"/>
      <c r="AI1696" s="34"/>
      <c r="AJ1696" s="34"/>
      <c r="AK1696" s="34"/>
      <c r="AL1696" s="34"/>
      <c r="AM1696" s="34"/>
      <c r="AN1696" s="34"/>
      <c r="AO1696" s="34"/>
      <c r="AP1696" s="34"/>
      <c r="AQ1696" s="34"/>
      <c r="AR1696" s="34"/>
      <c r="AS1696" s="34"/>
      <c r="AT1696" s="34"/>
      <c r="AU1696" s="34"/>
      <c r="AV1696" s="34"/>
      <c r="AW1696" s="34"/>
    </row>
    <row r="1697" spans="2:49" hidden="1">
      <c r="B1697" s="28">
        <f t="shared" si="26"/>
        <v>1694</v>
      </c>
      <c r="C1697" s="55">
        <v>45630</v>
      </c>
      <c r="D1697" s="30" t="s">
        <v>1464</v>
      </c>
      <c r="E1697" s="56" t="s">
        <v>156</v>
      </c>
      <c r="F1697" s="30" t="s">
        <v>787</v>
      </c>
      <c r="G1697" s="31" t="s">
        <v>1465</v>
      </c>
      <c r="H1697" s="31" t="s">
        <v>1546</v>
      </c>
      <c r="I1697" s="31" t="s">
        <v>1477</v>
      </c>
      <c r="J1697" s="31" t="s">
        <v>1834</v>
      </c>
      <c r="K1697" s="31" t="s">
        <v>1989</v>
      </c>
      <c r="L1697" s="31" t="s">
        <v>1113</v>
      </c>
      <c r="M1697" s="31" t="s">
        <v>582</v>
      </c>
      <c r="N1697" s="34" t="s">
        <v>583</v>
      </c>
      <c r="O1697" s="34" t="s">
        <v>4453</v>
      </c>
      <c r="P1697" s="34"/>
      <c r="Q1697" s="36"/>
      <c r="R1697" s="36"/>
      <c r="S1697" s="36"/>
      <c r="T1697" s="34"/>
      <c r="U1697" s="34"/>
      <c r="V1697" s="34"/>
      <c r="W1697" s="34"/>
      <c r="X1697" s="34"/>
      <c r="Y1697" s="34"/>
      <c r="Z1697" s="34"/>
      <c r="AA1697" s="34"/>
      <c r="AB1697" s="34"/>
      <c r="AC1697" s="34"/>
      <c r="AD1697" s="34"/>
      <c r="AE1697" s="34"/>
      <c r="AF1697" s="34"/>
      <c r="AG1697" s="34"/>
      <c r="AH1697" s="34"/>
      <c r="AI1697" s="34"/>
      <c r="AJ1697" s="34"/>
      <c r="AK1697" s="34"/>
      <c r="AL1697" s="34"/>
      <c r="AM1697" s="34"/>
      <c r="AN1697" s="34"/>
      <c r="AO1697" s="34"/>
      <c r="AP1697" s="34"/>
      <c r="AQ1697" s="34"/>
      <c r="AR1697" s="34"/>
      <c r="AS1697" s="34"/>
      <c r="AT1697" s="34"/>
      <c r="AU1697" s="34"/>
      <c r="AV1697" s="34"/>
      <c r="AW1697" s="34"/>
    </row>
    <row r="1698" spans="2:49" hidden="1">
      <c r="B1698" s="28">
        <f t="shared" si="26"/>
        <v>1695</v>
      </c>
      <c r="C1698" s="55">
        <v>45631</v>
      </c>
      <c r="D1698" s="30" t="s">
        <v>1464</v>
      </c>
      <c r="E1698" s="56" t="s">
        <v>156</v>
      </c>
      <c r="F1698" s="30" t="s">
        <v>813</v>
      </c>
      <c r="G1698" s="31" t="s">
        <v>375</v>
      </c>
      <c r="H1698" s="31" t="s">
        <v>1538</v>
      </c>
      <c r="I1698" s="31" t="s">
        <v>1667</v>
      </c>
      <c r="J1698" s="31" t="s">
        <v>1584</v>
      </c>
      <c r="K1698" s="31" t="s">
        <v>1741</v>
      </c>
      <c r="L1698" s="31" t="s">
        <v>3048</v>
      </c>
      <c r="M1698" s="31" t="s">
        <v>3049</v>
      </c>
      <c r="N1698" s="34" t="s">
        <v>3050</v>
      </c>
      <c r="O1698" s="34"/>
      <c r="P1698" s="34">
        <v>1</v>
      </c>
      <c r="Q1698" s="36" t="s">
        <v>2281</v>
      </c>
      <c r="R1698" s="36" t="s">
        <v>4454</v>
      </c>
      <c r="S1698" s="36" t="s">
        <v>4455</v>
      </c>
      <c r="T1698" s="34"/>
      <c r="U1698" s="34"/>
      <c r="V1698" s="34"/>
      <c r="W1698" s="34"/>
      <c r="X1698" s="34"/>
      <c r="Y1698" s="34"/>
      <c r="Z1698" s="34"/>
      <c r="AA1698" s="34"/>
      <c r="AB1698" s="34"/>
      <c r="AC1698" s="34"/>
      <c r="AD1698" s="34"/>
      <c r="AE1698" s="34"/>
      <c r="AF1698" s="34"/>
      <c r="AG1698" s="34"/>
      <c r="AH1698" s="34"/>
      <c r="AI1698" s="34"/>
      <c r="AJ1698" s="34"/>
      <c r="AK1698" s="34"/>
      <c r="AL1698" s="34"/>
      <c r="AM1698" s="34"/>
      <c r="AN1698" s="34"/>
      <c r="AO1698" s="34"/>
      <c r="AP1698" s="34"/>
      <c r="AQ1698" s="34"/>
      <c r="AR1698" s="34"/>
      <c r="AS1698" s="34"/>
      <c r="AT1698" s="34"/>
      <c r="AU1698" s="34"/>
      <c r="AV1698" s="34"/>
      <c r="AW1698" s="34"/>
    </row>
    <row r="1699" spans="2:49" hidden="1">
      <c r="B1699" s="28">
        <f t="shared" si="26"/>
        <v>1696</v>
      </c>
      <c r="C1699" s="55">
        <v>45631</v>
      </c>
      <c r="D1699" s="30" t="s">
        <v>1464</v>
      </c>
      <c r="E1699" s="56" t="s">
        <v>4456</v>
      </c>
      <c r="F1699" s="30" t="s">
        <v>813</v>
      </c>
      <c r="G1699" s="31" t="s">
        <v>1465</v>
      </c>
      <c r="H1699" s="31" t="s">
        <v>1538</v>
      </c>
      <c r="I1699" s="31" t="s">
        <v>1667</v>
      </c>
      <c r="J1699" s="31" t="s">
        <v>217</v>
      </c>
      <c r="K1699" s="31" t="s">
        <v>4457</v>
      </c>
      <c r="L1699" s="31" t="s">
        <v>3036</v>
      </c>
      <c r="M1699" s="31" t="s">
        <v>789</v>
      </c>
      <c r="N1699" s="34" t="s">
        <v>3981</v>
      </c>
      <c r="O1699" s="34" t="s">
        <v>4458</v>
      </c>
      <c r="P1699" s="34"/>
      <c r="Q1699" s="36" t="s">
        <v>2281</v>
      </c>
      <c r="R1699" s="36"/>
      <c r="S1699" s="36"/>
      <c r="T1699" s="34"/>
      <c r="U1699" s="34"/>
      <c r="V1699" s="34"/>
      <c r="W1699" s="34"/>
      <c r="X1699" s="34"/>
      <c r="Y1699" s="34"/>
      <c r="Z1699" s="34"/>
      <c r="AA1699" s="34"/>
      <c r="AB1699" s="34"/>
      <c r="AC1699" s="34"/>
      <c r="AD1699" s="34"/>
      <c r="AE1699" s="34"/>
      <c r="AF1699" s="34"/>
      <c r="AG1699" s="34"/>
      <c r="AH1699" s="34"/>
      <c r="AI1699" s="34"/>
      <c r="AJ1699" s="34"/>
      <c r="AK1699" s="34"/>
      <c r="AL1699" s="34"/>
      <c r="AM1699" s="34"/>
      <c r="AN1699" s="34"/>
      <c r="AO1699" s="34"/>
      <c r="AP1699" s="34"/>
      <c r="AQ1699" s="34"/>
      <c r="AR1699" s="34"/>
      <c r="AS1699" s="34"/>
      <c r="AT1699" s="34"/>
      <c r="AU1699" s="34"/>
      <c r="AV1699" s="34"/>
      <c r="AW1699" s="34"/>
    </row>
    <row r="1700" spans="2:49" hidden="1">
      <c r="B1700" s="28">
        <f t="shared" si="26"/>
        <v>1697</v>
      </c>
      <c r="C1700" s="55">
        <v>45631</v>
      </c>
      <c r="D1700" s="30" t="s">
        <v>1464</v>
      </c>
      <c r="E1700" s="56" t="s">
        <v>156</v>
      </c>
      <c r="F1700" s="30" t="s">
        <v>813</v>
      </c>
      <c r="G1700" s="31" t="s">
        <v>1465</v>
      </c>
      <c r="H1700" s="31" t="s">
        <v>1538</v>
      </c>
      <c r="I1700" s="31" t="s">
        <v>1667</v>
      </c>
      <c r="J1700" s="31" t="s">
        <v>217</v>
      </c>
      <c r="K1700" s="31" t="s">
        <v>2941</v>
      </c>
      <c r="L1700" s="31" t="s">
        <v>3036</v>
      </c>
      <c r="M1700" s="31" t="s">
        <v>789</v>
      </c>
      <c r="N1700" s="34" t="s">
        <v>3981</v>
      </c>
      <c r="O1700" s="34" t="s">
        <v>4459</v>
      </c>
      <c r="P1700" s="34"/>
      <c r="Q1700" s="36" t="s">
        <v>2281</v>
      </c>
      <c r="R1700" s="36"/>
      <c r="S1700" s="36"/>
      <c r="T1700" s="34"/>
      <c r="U1700" s="34"/>
      <c r="V1700" s="34"/>
      <c r="W1700" s="34"/>
      <c r="X1700" s="34"/>
      <c r="Y1700" s="34"/>
      <c r="Z1700" s="34"/>
      <c r="AA1700" s="34"/>
      <c r="AB1700" s="34"/>
      <c r="AC1700" s="34"/>
      <c r="AD1700" s="34"/>
      <c r="AE1700" s="34"/>
      <c r="AF1700" s="34"/>
      <c r="AG1700" s="34"/>
      <c r="AH1700" s="34"/>
      <c r="AI1700" s="34"/>
      <c r="AJ1700" s="34"/>
      <c r="AK1700" s="34"/>
      <c r="AL1700" s="34"/>
      <c r="AM1700" s="34"/>
      <c r="AN1700" s="34"/>
      <c r="AO1700" s="34"/>
      <c r="AP1700" s="34"/>
      <c r="AQ1700" s="34"/>
      <c r="AR1700" s="34"/>
      <c r="AS1700" s="34"/>
      <c r="AT1700" s="34"/>
      <c r="AU1700" s="34"/>
      <c r="AV1700" s="34"/>
      <c r="AW1700" s="34"/>
    </row>
    <row r="1701" spans="2:49" hidden="1">
      <c r="B1701" s="28">
        <f t="shared" si="26"/>
        <v>1698</v>
      </c>
      <c r="C1701" s="55">
        <v>45632</v>
      </c>
      <c r="D1701" s="30" t="s">
        <v>1464</v>
      </c>
      <c r="E1701" s="56" t="s">
        <v>4456</v>
      </c>
      <c r="F1701" s="30" t="s">
        <v>813</v>
      </c>
      <c r="G1701" s="31" t="s">
        <v>375</v>
      </c>
      <c r="H1701" s="31" t="s">
        <v>1538</v>
      </c>
      <c r="I1701" s="31" t="s">
        <v>1543</v>
      </c>
      <c r="J1701" s="31" t="s">
        <v>1668</v>
      </c>
      <c r="K1701" s="31" t="s">
        <v>4460</v>
      </c>
      <c r="L1701" s="31" t="s">
        <v>3048</v>
      </c>
      <c r="M1701" s="31" t="s">
        <v>3049</v>
      </c>
      <c r="N1701" s="34" t="s">
        <v>3050</v>
      </c>
      <c r="O1701" s="34"/>
      <c r="P1701" s="34">
        <v>1</v>
      </c>
      <c r="Q1701" s="36" t="s">
        <v>2281</v>
      </c>
      <c r="R1701" s="36"/>
      <c r="S1701" s="36"/>
      <c r="T1701" s="34"/>
      <c r="U1701" s="34"/>
      <c r="V1701" s="34"/>
      <c r="W1701" s="34"/>
      <c r="X1701" s="34"/>
      <c r="Y1701" s="34"/>
      <c r="Z1701" s="34"/>
      <c r="AA1701" s="34"/>
      <c r="AB1701" s="34"/>
      <c r="AC1701" s="34"/>
      <c r="AD1701" s="34"/>
      <c r="AE1701" s="34"/>
      <c r="AF1701" s="34">
        <v>1</v>
      </c>
      <c r="AG1701" s="34"/>
      <c r="AH1701" s="34"/>
      <c r="AI1701" s="34"/>
      <c r="AJ1701" s="34"/>
      <c r="AK1701" s="34"/>
      <c r="AL1701" s="34"/>
      <c r="AM1701" s="34"/>
      <c r="AN1701" s="34"/>
      <c r="AO1701" s="34"/>
      <c r="AP1701" s="34"/>
      <c r="AQ1701" s="34"/>
      <c r="AR1701" s="34"/>
      <c r="AS1701" s="34"/>
      <c r="AT1701" s="34"/>
      <c r="AU1701" s="34"/>
      <c r="AV1701" s="34"/>
      <c r="AW1701" s="34"/>
    </row>
    <row r="1702" spans="2:49" hidden="1">
      <c r="B1702" s="28">
        <f t="shared" si="26"/>
        <v>1699</v>
      </c>
      <c r="C1702" s="55">
        <v>45633</v>
      </c>
      <c r="D1702" s="30" t="s">
        <v>1464</v>
      </c>
      <c r="E1702" s="56" t="s">
        <v>156</v>
      </c>
      <c r="F1702" s="30" t="s">
        <v>813</v>
      </c>
      <c r="G1702" s="31" t="s">
        <v>1465</v>
      </c>
      <c r="H1702" s="31" t="s">
        <v>1538</v>
      </c>
      <c r="I1702" s="31" t="s">
        <v>1521</v>
      </c>
      <c r="J1702" s="31" t="s">
        <v>217</v>
      </c>
      <c r="K1702" s="31" t="s">
        <v>2569</v>
      </c>
      <c r="L1702" s="31" t="s">
        <v>1265</v>
      </c>
      <c r="M1702" s="31" t="s">
        <v>2255</v>
      </c>
      <c r="N1702" s="34" t="s">
        <v>3074</v>
      </c>
      <c r="O1702" s="34"/>
      <c r="P1702" s="34"/>
      <c r="Q1702" s="36" t="s">
        <v>2281</v>
      </c>
      <c r="R1702" s="36"/>
      <c r="S1702" s="36"/>
      <c r="T1702" s="34"/>
      <c r="U1702" s="34"/>
      <c r="V1702" s="34"/>
      <c r="W1702" s="34"/>
      <c r="X1702" s="34"/>
      <c r="Y1702" s="34"/>
      <c r="Z1702" s="34">
        <v>1</v>
      </c>
      <c r="AA1702" s="34"/>
      <c r="AB1702" s="34"/>
      <c r="AC1702" s="34"/>
      <c r="AD1702" s="34"/>
      <c r="AE1702" s="34"/>
      <c r="AF1702" s="34"/>
      <c r="AG1702" s="34"/>
      <c r="AH1702" s="34"/>
      <c r="AI1702" s="34"/>
      <c r="AJ1702" s="34"/>
      <c r="AK1702" s="34"/>
      <c r="AL1702" s="34"/>
      <c r="AM1702" s="34"/>
      <c r="AN1702" s="34"/>
      <c r="AO1702" s="34"/>
      <c r="AP1702" s="34"/>
      <c r="AQ1702" s="34"/>
      <c r="AR1702" s="34"/>
      <c r="AS1702" s="34"/>
      <c r="AT1702" s="34"/>
      <c r="AU1702" s="34"/>
      <c r="AV1702" s="34"/>
      <c r="AW1702" s="34"/>
    </row>
    <row r="1703" spans="2:49" hidden="1">
      <c r="B1703" s="28">
        <f t="shared" si="26"/>
        <v>1700</v>
      </c>
      <c r="C1703" s="55">
        <v>45636</v>
      </c>
      <c r="D1703" s="30" t="s">
        <v>1464</v>
      </c>
      <c r="E1703" s="56" t="s">
        <v>4456</v>
      </c>
      <c r="F1703" s="30" t="s">
        <v>813</v>
      </c>
      <c r="G1703" s="31" t="s">
        <v>375</v>
      </c>
      <c r="H1703" s="31" t="s">
        <v>1538</v>
      </c>
      <c r="I1703" s="31" t="s">
        <v>2169</v>
      </c>
      <c r="J1703" s="31" t="s">
        <v>1668</v>
      </c>
      <c r="K1703" s="31" t="s">
        <v>2487</v>
      </c>
      <c r="L1703" s="31" t="s">
        <v>3036</v>
      </c>
      <c r="M1703" s="31" t="s">
        <v>3356</v>
      </c>
      <c r="N1703" s="34" t="s">
        <v>162</v>
      </c>
      <c r="O1703" s="34"/>
      <c r="P1703" s="34">
        <v>1</v>
      </c>
      <c r="Q1703" s="36" t="s">
        <v>2281</v>
      </c>
      <c r="R1703" s="36" t="s">
        <v>4461</v>
      </c>
      <c r="S1703" s="36" t="s">
        <v>4462</v>
      </c>
      <c r="T1703" s="34"/>
      <c r="U1703" s="34"/>
      <c r="V1703" s="34"/>
      <c r="W1703" s="34"/>
      <c r="X1703" s="34"/>
      <c r="Y1703" s="34"/>
      <c r="Z1703" s="34"/>
      <c r="AA1703" s="34"/>
      <c r="AB1703" s="34"/>
      <c r="AC1703" s="34"/>
      <c r="AD1703" s="34"/>
      <c r="AE1703" s="34"/>
      <c r="AF1703" s="34"/>
      <c r="AG1703" s="34"/>
      <c r="AH1703" s="34"/>
      <c r="AI1703" s="34"/>
      <c r="AJ1703" s="34"/>
      <c r="AK1703" s="34"/>
      <c r="AL1703" s="34"/>
      <c r="AM1703" s="34"/>
      <c r="AN1703" s="34"/>
      <c r="AO1703" s="34"/>
      <c r="AP1703" s="34"/>
      <c r="AQ1703" s="34"/>
      <c r="AR1703" s="34"/>
      <c r="AS1703" s="34"/>
      <c r="AT1703" s="34"/>
      <c r="AU1703" s="34"/>
      <c r="AV1703" s="34"/>
      <c r="AW1703" s="34"/>
    </row>
    <row r="1704" spans="2:49" hidden="1">
      <c r="B1704" s="28">
        <f t="shared" si="26"/>
        <v>1701</v>
      </c>
      <c r="C1704" s="55">
        <v>45637</v>
      </c>
      <c r="D1704" s="30" t="s">
        <v>1464</v>
      </c>
      <c r="E1704" s="56" t="s">
        <v>156</v>
      </c>
      <c r="F1704" s="30" t="s">
        <v>813</v>
      </c>
      <c r="G1704" s="31" t="s">
        <v>375</v>
      </c>
      <c r="H1704" s="31" t="s">
        <v>1538</v>
      </c>
      <c r="I1704" s="31" t="s">
        <v>1521</v>
      </c>
      <c r="J1704" s="31" t="s">
        <v>1668</v>
      </c>
      <c r="K1704" s="31" t="s">
        <v>4463</v>
      </c>
      <c r="L1704" s="31" t="s">
        <v>3048</v>
      </c>
      <c r="M1704" s="31" t="s">
        <v>3049</v>
      </c>
      <c r="N1704" s="34" t="s">
        <v>3050</v>
      </c>
      <c r="O1704" s="34"/>
      <c r="P1704" s="34">
        <v>1</v>
      </c>
      <c r="Q1704" s="36" t="s">
        <v>2281</v>
      </c>
      <c r="R1704" s="36" t="s">
        <v>4464</v>
      </c>
      <c r="S1704" s="36" t="s">
        <v>4465</v>
      </c>
      <c r="T1704" s="34"/>
      <c r="U1704" s="34"/>
      <c r="V1704" s="34"/>
      <c r="W1704" s="34"/>
      <c r="X1704" s="34"/>
      <c r="Y1704" s="34"/>
      <c r="Z1704" s="34"/>
      <c r="AA1704" s="34"/>
      <c r="AB1704" s="34"/>
      <c r="AC1704" s="34"/>
      <c r="AD1704" s="34"/>
      <c r="AE1704" s="34"/>
      <c r="AF1704" s="34"/>
      <c r="AG1704" s="34"/>
      <c r="AH1704" s="34"/>
      <c r="AI1704" s="34"/>
      <c r="AJ1704" s="34"/>
      <c r="AK1704" s="34"/>
      <c r="AL1704" s="34"/>
      <c r="AM1704" s="34"/>
      <c r="AN1704" s="34"/>
      <c r="AO1704" s="34"/>
      <c r="AP1704" s="34"/>
      <c r="AQ1704" s="34"/>
      <c r="AR1704" s="34"/>
      <c r="AS1704" s="34"/>
      <c r="AT1704" s="34"/>
      <c r="AU1704" s="34"/>
      <c r="AV1704" s="34"/>
      <c r="AW1704" s="34"/>
    </row>
    <row r="1705" spans="2:49" hidden="1">
      <c r="B1705" s="28">
        <f t="shared" si="26"/>
        <v>1702</v>
      </c>
      <c r="C1705" s="55">
        <v>45635</v>
      </c>
      <c r="D1705" s="30" t="s">
        <v>1464</v>
      </c>
      <c r="E1705" s="56" t="s">
        <v>156</v>
      </c>
      <c r="F1705" s="30" t="s">
        <v>813</v>
      </c>
      <c r="G1705" s="31" t="s">
        <v>375</v>
      </c>
      <c r="H1705" s="31" t="s">
        <v>1455</v>
      </c>
      <c r="I1705" s="31" t="s">
        <v>1492</v>
      </c>
      <c r="J1705" s="31" t="s">
        <v>1472</v>
      </c>
      <c r="K1705" s="31" t="s">
        <v>4390</v>
      </c>
      <c r="L1705" s="31" t="s">
        <v>3202</v>
      </c>
      <c r="M1705" s="115" t="s">
        <v>104</v>
      </c>
      <c r="N1705" s="34" t="s">
        <v>3203</v>
      </c>
      <c r="O1705" s="34" t="s">
        <v>4466</v>
      </c>
      <c r="P1705" s="34">
        <v>1</v>
      </c>
      <c r="Q1705" s="36" t="s">
        <v>3187</v>
      </c>
      <c r="R1705" s="36"/>
      <c r="S1705" s="36"/>
      <c r="T1705" s="34"/>
      <c r="U1705" s="34"/>
      <c r="V1705" s="34"/>
      <c r="W1705" s="34"/>
      <c r="X1705" s="34"/>
      <c r="Y1705" s="34"/>
      <c r="Z1705" s="34"/>
      <c r="AA1705" s="34"/>
      <c r="AB1705" s="34"/>
      <c r="AC1705" s="34"/>
      <c r="AD1705" s="34"/>
      <c r="AE1705" s="34"/>
      <c r="AF1705" s="34"/>
      <c r="AG1705" s="34"/>
      <c r="AH1705" s="34"/>
      <c r="AI1705" s="34"/>
      <c r="AJ1705" s="34"/>
      <c r="AK1705" s="34"/>
      <c r="AL1705" s="34"/>
      <c r="AM1705" s="34"/>
      <c r="AN1705" s="34"/>
      <c r="AO1705" s="34"/>
      <c r="AP1705" s="34"/>
      <c r="AQ1705" s="34"/>
      <c r="AR1705" s="34"/>
      <c r="AS1705" s="34"/>
      <c r="AT1705" s="34"/>
      <c r="AU1705" s="34"/>
      <c r="AV1705" s="34"/>
      <c r="AW1705" s="34"/>
    </row>
    <row r="1706" spans="2:49" hidden="1">
      <c r="B1706" s="28">
        <f t="shared" si="26"/>
        <v>1703</v>
      </c>
      <c r="C1706" s="55">
        <v>45637</v>
      </c>
      <c r="D1706" s="30" t="s">
        <v>1464</v>
      </c>
      <c r="E1706" s="56" t="s">
        <v>156</v>
      </c>
      <c r="F1706" s="30" t="s">
        <v>813</v>
      </c>
      <c r="G1706" s="31" t="s">
        <v>375</v>
      </c>
      <c r="H1706" s="31" t="s">
        <v>1455</v>
      </c>
      <c r="I1706" s="31" t="s">
        <v>1761</v>
      </c>
      <c r="J1706" s="31" t="s">
        <v>4000</v>
      </c>
      <c r="K1706" s="31" t="s">
        <v>4467</v>
      </c>
      <c r="L1706" s="31" t="s">
        <v>3036</v>
      </c>
      <c r="M1706" s="31" t="s">
        <v>636</v>
      </c>
      <c r="N1706" s="34" t="s">
        <v>162</v>
      </c>
      <c r="O1706" s="34" t="s">
        <v>4468</v>
      </c>
      <c r="P1706" s="34">
        <v>1</v>
      </c>
      <c r="Q1706" s="36" t="s">
        <v>3187</v>
      </c>
      <c r="R1706" s="36" t="s">
        <v>4469</v>
      </c>
      <c r="S1706" s="36" t="s">
        <v>4470</v>
      </c>
      <c r="T1706" s="34"/>
      <c r="U1706" s="34"/>
      <c r="V1706" s="34"/>
      <c r="W1706" s="34"/>
      <c r="X1706" s="34"/>
      <c r="Y1706" s="34"/>
      <c r="Z1706" s="34"/>
      <c r="AA1706" s="34"/>
      <c r="AB1706" s="34"/>
      <c r="AC1706" s="34"/>
      <c r="AD1706" s="34"/>
      <c r="AE1706" s="34"/>
      <c r="AF1706" s="34"/>
      <c r="AG1706" s="34"/>
      <c r="AH1706" s="34"/>
      <c r="AI1706" s="34"/>
      <c r="AJ1706" s="34"/>
      <c r="AK1706" s="34"/>
      <c r="AL1706" s="34"/>
      <c r="AM1706" s="34"/>
      <c r="AN1706" s="34"/>
      <c r="AO1706" s="34"/>
      <c r="AP1706" s="34"/>
      <c r="AQ1706" s="34"/>
      <c r="AR1706" s="34"/>
      <c r="AS1706" s="34"/>
      <c r="AT1706" s="34"/>
      <c r="AU1706" s="34"/>
      <c r="AV1706" s="34"/>
      <c r="AW1706" s="34"/>
    </row>
    <row r="1707" spans="2:49" hidden="1">
      <c r="B1707" s="28">
        <f t="shared" si="26"/>
        <v>1704</v>
      </c>
      <c r="C1707" s="55">
        <v>45637</v>
      </c>
      <c r="D1707" s="30" t="s">
        <v>1464</v>
      </c>
      <c r="E1707" s="56" t="s">
        <v>156</v>
      </c>
      <c r="F1707" s="30" t="s">
        <v>813</v>
      </c>
      <c r="G1707" s="31" t="s">
        <v>375</v>
      </c>
      <c r="H1707" s="31" t="s">
        <v>1455</v>
      </c>
      <c r="I1707" s="31" t="s">
        <v>1761</v>
      </c>
      <c r="J1707" s="31" t="s">
        <v>4000</v>
      </c>
      <c r="K1707" s="31" t="s">
        <v>4467</v>
      </c>
      <c r="L1707" s="31" t="s">
        <v>3054</v>
      </c>
      <c r="M1707" s="31" t="s">
        <v>4471</v>
      </c>
      <c r="N1707" s="34" t="s">
        <v>203</v>
      </c>
      <c r="O1707" s="34" t="s">
        <v>4472</v>
      </c>
      <c r="P1707" s="34">
        <v>1</v>
      </c>
      <c r="Q1707" s="36" t="s">
        <v>3187</v>
      </c>
      <c r="R1707" s="36" t="s">
        <v>4473</v>
      </c>
      <c r="S1707" s="36" t="s">
        <v>4474</v>
      </c>
      <c r="T1707" s="34"/>
      <c r="U1707" s="34"/>
      <c r="V1707" s="34"/>
      <c r="W1707" s="34"/>
      <c r="X1707" s="34"/>
      <c r="Y1707" s="34"/>
      <c r="Z1707" s="34"/>
      <c r="AA1707" s="34"/>
      <c r="AB1707" s="34"/>
      <c r="AC1707" s="34"/>
      <c r="AD1707" s="34"/>
      <c r="AE1707" s="34"/>
      <c r="AF1707" s="34"/>
      <c r="AG1707" s="34"/>
      <c r="AH1707" s="34"/>
      <c r="AI1707" s="34"/>
      <c r="AJ1707" s="34"/>
      <c r="AK1707" s="34"/>
      <c r="AL1707" s="34"/>
      <c r="AM1707" s="34"/>
      <c r="AN1707" s="34"/>
      <c r="AO1707" s="34"/>
      <c r="AP1707" s="34"/>
      <c r="AQ1707" s="34"/>
      <c r="AR1707" s="34"/>
      <c r="AS1707" s="34"/>
      <c r="AT1707" s="34"/>
      <c r="AU1707" s="34"/>
      <c r="AV1707" s="34"/>
      <c r="AW1707" s="34"/>
    </row>
    <row r="1708" spans="2:49" hidden="1">
      <c r="B1708" s="28">
        <f t="shared" si="26"/>
        <v>1705</v>
      </c>
      <c r="C1708" s="55">
        <v>45631</v>
      </c>
      <c r="D1708" s="30" t="s">
        <v>1464</v>
      </c>
      <c r="E1708" s="56" t="s">
        <v>156</v>
      </c>
      <c r="F1708" s="30" t="s">
        <v>813</v>
      </c>
      <c r="G1708" s="31" t="s">
        <v>375</v>
      </c>
      <c r="H1708" s="31" t="s">
        <v>1610</v>
      </c>
      <c r="I1708" s="31" t="s">
        <v>1485</v>
      </c>
      <c r="J1708" s="31" t="s">
        <v>1486</v>
      </c>
      <c r="K1708" s="31" t="s">
        <v>2071</v>
      </c>
      <c r="L1708" s="31" t="s">
        <v>3048</v>
      </c>
      <c r="M1708" s="31" t="s">
        <v>3049</v>
      </c>
      <c r="N1708" s="34" t="s">
        <v>3050</v>
      </c>
      <c r="O1708" s="34"/>
      <c r="P1708" s="34">
        <v>1</v>
      </c>
      <c r="Q1708" s="36" t="s">
        <v>2188</v>
      </c>
      <c r="R1708" s="36" t="s">
        <v>4475</v>
      </c>
      <c r="S1708" s="36" t="s">
        <v>4476</v>
      </c>
      <c r="T1708" s="34"/>
      <c r="U1708" s="34"/>
      <c r="V1708" s="34"/>
      <c r="W1708" s="34"/>
      <c r="X1708" s="34"/>
      <c r="Y1708" s="34"/>
      <c r="Z1708" s="34"/>
      <c r="AA1708" s="34"/>
      <c r="AB1708" s="34"/>
      <c r="AC1708" s="34"/>
      <c r="AD1708" s="34"/>
      <c r="AE1708" s="34"/>
      <c r="AF1708" s="34"/>
      <c r="AG1708" s="34"/>
      <c r="AH1708" s="34"/>
      <c r="AI1708" s="34"/>
      <c r="AJ1708" s="34"/>
      <c r="AK1708" s="34"/>
      <c r="AL1708" s="34"/>
      <c r="AM1708" s="34"/>
      <c r="AN1708" s="34"/>
      <c r="AO1708" s="34"/>
      <c r="AP1708" s="34"/>
      <c r="AQ1708" s="34"/>
      <c r="AR1708" s="34"/>
      <c r="AS1708" s="34"/>
      <c r="AT1708" s="34"/>
      <c r="AU1708" s="34"/>
      <c r="AV1708" s="34"/>
      <c r="AW1708" s="34"/>
    </row>
    <row r="1709" spans="2:49" hidden="1">
      <c r="B1709" s="28">
        <f t="shared" si="26"/>
        <v>1706</v>
      </c>
      <c r="C1709" s="55">
        <v>45634</v>
      </c>
      <c r="D1709" s="30" t="s">
        <v>1464</v>
      </c>
      <c r="E1709" s="56" t="s">
        <v>156</v>
      </c>
      <c r="F1709" s="30" t="s">
        <v>813</v>
      </c>
      <c r="G1709" s="31" t="s">
        <v>1465</v>
      </c>
      <c r="H1709" s="31" t="s">
        <v>1610</v>
      </c>
      <c r="I1709" s="31" t="s">
        <v>1485</v>
      </c>
      <c r="J1709" s="31" t="s">
        <v>1486</v>
      </c>
      <c r="K1709" s="31" t="s">
        <v>4004</v>
      </c>
      <c r="L1709" s="31" t="s">
        <v>1113</v>
      </c>
      <c r="M1709" s="31" t="s">
        <v>582</v>
      </c>
      <c r="N1709" s="34" t="s">
        <v>583</v>
      </c>
      <c r="O1709" s="34"/>
      <c r="P1709" s="34"/>
      <c r="Q1709" s="36" t="s">
        <v>2188</v>
      </c>
      <c r="R1709" s="36"/>
      <c r="S1709" s="36"/>
      <c r="T1709" s="34">
        <v>1</v>
      </c>
      <c r="U1709" s="34"/>
      <c r="V1709" s="34"/>
      <c r="W1709" s="34"/>
      <c r="X1709" s="34"/>
      <c r="Y1709" s="34"/>
      <c r="Z1709" s="34"/>
      <c r="AA1709" s="34"/>
      <c r="AB1709" s="34"/>
      <c r="AC1709" s="34"/>
      <c r="AD1709" s="34"/>
      <c r="AE1709" s="34"/>
      <c r="AF1709" s="34"/>
      <c r="AG1709" s="34"/>
      <c r="AH1709" s="34"/>
      <c r="AI1709" s="34"/>
      <c r="AJ1709" s="34"/>
      <c r="AK1709" s="34"/>
      <c r="AL1709" s="34"/>
      <c r="AM1709" s="34"/>
      <c r="AN1709" s="34"/>
      <c r="AO1709" s="34"/>
      <c r="AP1709" s="34"/>
      <c r="AQ1709" s="34"/>
      <c r="AR1709" s="34"/>
      <c r="AS1709" s="34"/>
      <c r="AT1709" s="34"/>
      <c r="AU1709" s="34"/>
      <c r="AV1709" s="34"/>
      <c r="AW1709" s="34"/>
    </row>
    <row r="1710" spans="2:49" hidden="1">
      <c r="B1710" s="28">
        <f t="shared" si="26"/>
        <v>1707</v>
      </c>
      <c r="C1710" s="55">
        <v>45634</v>
      </c>
      <c r="D1710" s="30" t="s">
        <v>1464</v>
      </c>
      <c r="E1710" s="56" t="s">
        <v>156</v>
      </c>
      <c r="F1710" s="30" t="s">
        <v>813</v>
      </c>
      <c r="G1710" s="31" t="s">
        <v>375</v>
      </c>
      <c r="H1710" s="31" t="s">
        <v>1610</v>
      </c>
      <c r="I1710" s="31" t="s">
        <v>1485</v>
      </c>
      <c r="J1710" s="31" t="s">
        <v>1486</v>
      </c>
      <c r="K1710" s="31" t="s">
        <v>4477</v>
      </c>
      <c r="L1710" s="31" t="s">
        <v>3048</v>
      </c>
      <c r="M1710" s="31" t="s">
        <v>3049</v>
      </c>
      <c r="N1710" s="34" t="s">
        <v>3050</v>
      </c>
      <c r="O1710" s="34"/>
      <c r="P1710" s="34">
        <v>1</v>
      </c>
      <c r="Q1710" s="36" t="s">
        <v>2188</v>
      </c>
      <c r="R1710" s="36" t="s">
        <v>4478</v>
      </c>
      <c r="S1710" s="36" t="s">
        <v>4479</v>
      </c>
      <c r="T1710" s="34"/>
      <c r="U1710" s="34"/>
      <c r="V1710" s="34"/>
      <c r="W1710" s="34"/>
      <c r="X1710" s="34"/>
      <c r="Y1710" s="34"/>
      <c r="Z1710" s="34"/>
      <c r="AA1710" s="34"/>
      <c r="AB1710" s="34"/>
      <c r="AC1710" s="34"/>
      <c r="AD1710" s="34"/>
      <c r="AE1710" s="34"/>
      <c r="AF1710" s="34"/>
      <c r="AG1710" s="34"/>
      <c r="AH1710" s="34"/>
      <c r="AI1710" s="34"/>
      <c r="AJ1710" s="34"/>
      <c r="AK1710" s="34"/>
      <c r="AL1710" s="34"/>
      <c r="AM1710" s="34"/>
      <c r="AN1710" s="34"/>
      <c r="AO1710" s="34"/>
      <c r="AP1710" s="34"/>
      <c r="AQ1710" s="34"/>
      <c r="AR1710" s="34"/>
      <c r="AS1710" s="34"/>
      <c r="AT1710" s="34"/>
      <c r="AU1710" s="34"/>
      <c r="AV1710" s="34"/>
      <c r="AW1710" s="34"/>
    </row>
    <row r="1711" spans="2:49" hidden="1">
      <c r="B1711" s="28">
        <f t="shared" si="26"/>
        <v>1708</v>
      </c>
      <c r="C1711" s="55">
        <v>45635</v>
      </c>
      <c r="D1711" s="30" t="s">
        <v>1464</v>
      </c>
      <c r="E1711" s="56" t="s">
        <v>156</v>
      </c>
      <c r="F1711" s="30" t="s">
        <v>813</v>
      </c>
      <c r="G1711" s="31" t="s">
        <v>1465</v>
      </c>
      <c r="H1711" s="31" t="s">
        <v>1610</v>
      </c>
      <c r="I1711" s="31" t="s">
        <v>1550</v>
      </c>
      <c r="J1711" s="31" t="s">
        <v>1968</v>
      </c>
      <c r="K1711" s="31" t="s">
        <v>4480</v>
      </c>
      <c r="L1711" s="31" t="s">
        <v>3202</v>
      </c>
      <c r="M1711" s="31" t="s">
        <v>48</v>
      </c>
      <c r="N1711" s="34" t="s">
        <v>3074</v>
      </c>
      <c r="O1711" s="34"/>
      <c r="P1711" s="34"/>
      <c r="Q1711" s="36" t="s">
        <v>2188</v>
      </c>
      <c r="R1711" s="36"/>
      <c r="S1711" s="36"/>
      <c r="T1711" s="34"/>
      <c r="U1711" s="34"/>
      <c r="V1711" s="34"/>
      <c r="W1711" s="34"/>
      <c r="X1711" s="34"/>
      <c r="Y1711" s="34"/>
      <c r="Z1711" s="34"/>
      <c r="AA1711" s="34"/>
      <c r="AB1711" s="34"/>
      <c r="AC1711" s="34"/>
      <c r="AD1711" s="34">
        <v>1</v>
      </c>
      <c r="AE1711" s="34"/>
      <c r="AF1711" s="34"/>
      <c r="AG1711" s="34"/>
      <c r="AH1711" s="34"/>
      <c r="AI1711" s="34"/>
      <c r="AJ1711" s="34"/>
      <c r="AK1711" s="34"/>
      <c r="AL1711" s="34"/>
      <c r="AM1711" s="34"/>
      <c r="AN1711" s="34"/>
      <c r="AO1711" s="34"/>
      <c r="AP1711" s="34"/>
      <c r="AQ1711" s="34"/>
      <c r="AR1711" s="34"/>
      <c r="AS1711" s="34"/>
      <c r="AT1711" s="34"/>
      <c r="AU1711" s="34"/>
      <c r="AV1711" s="34"/>
      <c r="AW1711" s="34"/>
    </row>
    <row r="1712" spans="2:49" hidden="1">
      <c r="B1712" s="28">
        <f t="shared" si="26"/>
        <v>1709</v>
      </c>
      <c r="C1712" s="55">
        <v>45637</v>
      </c>
      <c r="D1712" s="30" t="s">
        <v>1464</v>
      </c>
      <c r="E1712" s="56" t="s">
        <v>156</v>
      </c>
      <c r="F1712" s="30" t="s">
        <v>813</v>
      </c>
      <c r="G1712" s="31" t="s">
        <v>375</v>
      </c>
      <c r="H1712" s="31" t="s">
        <v>1610</v>
      </c>
      <c r="I1712" s="31" t="s">
        <v>1485</v>
      </c>
      <c r="J1712" s="31" t="s">
        <v>1556</v>
      </c>
      <c r="K1712" s="31" t="s">
        <v>2817</v>
      </c>
      <c r="L1712" s="31" t="s">
        <v>3057</v>
      </c>
      <c r="M1712" s="31" t="s">
        <v>2279</v>
      </c>
      <c r="N1712" s="34" t="s">
        <v>2280</v>
      </c>
      <c r="O1712" s="34" t="s">
        <v>4481</v>
      </c>
      <c r="P1712" s="34">
        <v>1</v>
      </c>
      <c r="Q1712" s="36" t="s">
        <v>2188</v>
      </c>
      <c r="R1712" s="36" t="s">
        <v>4482</v>
      </c>
      <c r="S1712" s="36" t="s">
        <v>4483</v>
      </c>
      <c r="T1712" s="34"/>
      <c r="U1712" s="34"/>
      <c r="V1712" s="34"/>
      <c r="W1712" s="34"/>
      <c r="X1712" s="34"/>
      <c r="Y1712" s="34"/>
      <c r="Z1712" s="34"/>
      <c r="AA1712" s="34"/>
      <c r="AB1712" s="34"/>
      <c r="AC1712" s="34"/>
      <c r="AD1712" s="34"/>
      <c r="AE1712" s="34"/>
      <c r="AF1712" s="34"/>
      <c r="AG1712" s="34"/>
      <c r="AH1712" s="34"/>
      <c r="AI1712" s="34"/>
      <c r="AJ1712" s="34"/>
      <c r="AK1712" s="34"/>
      <c r="AL1712" s="34"/>
      <c r="AM1712" s="34"/>
      <c r="AN1712" s="34"/>
      <c r="AO1712" s="34"/>
      <c r="AP1712" s="34"/>
      <c r="AQ1712" s="34"/>
      <c r="AR1712" s="34"/>
      <c r="AS1712" s="34"/>
      <c r="AT1712" s="34"/>
      <c r="AU1712" s="34"/>
      <c r="AV1712" s="34"/>
      <c r="AW1712" s="34"/>
    </row>
    <row r="1713" spans="2:49" hidden="1">
      <c r="B1713" s="28">
        <f t="shared" si="26"/>
        <v>1710</v>
      </c>
      <c r="C1713" s="55">
        <v>45631</v>
      </c>
      <c r="D1713" s="30" t="s">
        <v>1464</v>
      </c>
      <c r="E1713" s="56" t="s">
        <v>156</v>
      </c>
      <c r="F1713" s="30" t="s">
        <v>813</v>
      </c>
      <c r="G1713" s="31" t="s">
        <v>375</v>
      </c>
      <c r="H1713" s="31" t="s">
        <v>1546</v>
      </c>
      <c r="I1713" s="31" t="s">
        <v>1477</v>
      </c>
      <c r="J1713" s="31" t="s">
        <v>656</v>
      </c>
      <c r="K1713" s="31" t="s">
        <v>4484</v>
      </c>
      <c r="L1713" s="31" t="s">
        <v>3048</v>
      </c>
      <c r="M1713" s="31" t="s">
        <v>3049</v>
      </c>
      <c r="N1713" s="34" t="s">
        <v>3050</v>
      </c>
      <c r="O1713" s="34" t="s">
        <v>3409</v>
      </c>
      <c r="P1713" s="34">
        <v>1</v>
      </c>
      <c r="Q1713" s="36" t="s">
        <v>4361</v>
      </c>
      <c r="R1713" s="36" t="s">
        <v>4485</v>
      </c>
      <c r="S1713" s="36" t="s">
        <v>4486</v>
      </c>
      <c r="T1713" s="34"/>
      <c r="U1713" s="34"/>
      <c r="V1713" s="34"/>
      <c r="W1713" s="34"/>
      <c r="X1713" s="34"/>
      <c r="Y1713" s="34"/>
      <c r="Z1713" s="34"/>
      <c r="AA1713" s="34"/>
      <c r="AB1713" s="34"/>
      <c r="AC1713" s="34"/>
      <c r="AD1713" s="34"/>
      <c r="AE1713" s="34"/>
      <c r="AF1713" s="34"/>
      <c r="AG1713" s="34"/>
      <c r="AH1713" s="34"/>
      <c r="AI1713" s="34"/>
      <c r="AJ1713" s="34"/>
      <c r="AK1713" s="34"/>
      <c r="AL1713" s="34"/>
      <c r="AM1713" s="34"/>
      <c r="AN1713" s="34"/>
      <c r="AO1713" s="34"/>
      <c r="AP1713" s="34"/>
      <c r="AQ1713" s="34"/>
      <c r="AR1713" s="34"/>
      <c r="AS1713" s="34"/>
      <c r="AT1713" s="34"/>
      <c r="AU1713" s="34"/>
      <c r="AV1713" s="34"/>
      <c r="AW1713" s="34"/>
    </row>
    <row r="1714" spans="2:49" hidden="1">
      <c r="B1714" s="28">
        <f t="shared" si="26"/>
        <v>1711</v>
      </c>
      <c r="C1714" s="55">
        <v>45632</v>
      </c>
      <c r="D1714" s="30" t="s">
        <v>1464</v>
      </c>
      <c r="E1714" s="56" t="s">
        <v>156</v>
      </c>
      <c r="F1714" s="30" t="s">
        <v>813</v>
      </c>
      <c r="G1714" s="31" t="s">
        <v>375</v>
      </c>
      <c r="H1714" s="31" t="s">
        <v>1546</v>
      </c>
      <c r="I1714" s="31" t="s">
        <v>1477</v>
      </c>
      <c r="J1714" s="31" t="s">
        <v>1875</v>
      </c>
      <c r="K1714" s="31" t="s">
        <v>2477</v>
      </c>
      <c r="L1714" s="31" t="s">
        <v>3048</v>
      </c>
      <c r="M1714" s="31" t="s">
        <v>3084</v>
      </c>
      <c r="N1714" s="34" t="s">
        <v>686</v>
      </c>
      <c r="O1714" s="34" t="s">
        <v>4487</v>
      </c>
      <c r="P1714" s="34">
        <v>1</v>
      </c>
      <c r="Q1714" s="36" t="s">
        <v>4361</v>
      </c>
      <c r="R1714" s="36"/>
      <c r="S1714" s="36"/>
      <c r="T1714" s="34"/>
      <c r="U1714" s="34"/>
      <c r="V1714" s="34"/>
      <c r="W1714" s="34"/>
      <c r="X1714" s="34"/>
      <c r="Y1714" s="34"/>
      <c r="Z1714" s="34"/>
      <c r="AA1714" s="34"/>
      <c r="AB1714" s="34"/>
      <c r="AC1714" s="34"/>
      <c r="AD1714" s="34"/>
      <c r="AE1714" s="34"/>
      <c r="AF1714" s="34"/>
      <c r="AG1714" s="34"/>
      <c r="AH1714" s="34"/>
      <c r="AI1714" s="34"/>
      <c r="AJ1714" s="34"/>
      <c r="AK1714" s="34"/>
      <c r="AL1714" s="34"/>
      <c r="AM1714" s="34"/>
      <c r="AN1714" s="34"/>
      <c r="AO1714" s="34"/>
      <c r="AP1714" s="34"/>
      <c r="AQ1714" s="34"/>
      <c r="AR1714" s="34"/>
      <c r="AS1714" s="34"/>
      <c r="AT1714" s="34"/>
      <c r="AU1714" s="34"/>
      <c r="AV1714" s="34"/>
      <c r="AW1714" s="34"/>
    </row>
    <row r="1715" spans="2:49" hidden="1">
      <c r="B1715" s="28">
        <f t="shared" si="26"/>
        <v>1712</v>
      </c>
      <c r="C1715" s="55">
        <v>45632</v>
      </c>
      <c r="D1715" s="30" t="s">
        <v>1464</v>
      </c>
      <c r="E1715" s="56" t="s">
        <v>156</v>
      </c>
      <c r="F1715" s="30" t="s">
        <v>813</v>
      </c>
      <c r="G1715" s="31" t="s">
        <v>375</v>
      </c>
      <c r="H1715" s="31" t="s">
        <v>1546</v>
      </c>
      <c r="I1715" s="31" t="s">
        <v>1477</v>
      </c>
      <c r="J1715" s="31" t="s">
        <v>656</v>
      </c>
      <c r="K1715" s="31" t="s">
        <v>1585</v>
      </c>
      <c r="L1715" s="31" t="s">
        <v>3048</v>
      </c>
      <c r="M1715" s="31" t="s">
        <v>3049</v>
      </c>
      <c r="N1715" s="34" t="s">
        <v>3050</v>
      </c>
      <c r="O1715" s="34" t="s">
        <v>3409</v>
      </c>
      <c r="P1715" s="34">
        <v>1</v>
      </c>
      <c r="Q1715" s="36" t="s">
        <v>4488</v>
      </c>
      <c r="R1715" s="36" t="s">
        <v>4489</v>
      </c>
      <c r="S1715" s="36" t="s">
        <v>4490</v>
      </c>
      <c r="T1715" s="34"/>
      <c r="U1715" s="34"/>
      <c r="V1715" s="34"/>
      <c r="W1715" s="34"/>
      <c r="X1715" s="34"/>
      <c r="Y1715" s="34"/>
      <c r="Z1715" s="34"/>
      <c r="AA1715" s="34"/>
      <c r="AB1715" s="34"/>
      <c r="AC1715" s="34"/>
      <c r="AD1715" s="34"/>
      <c r="AE1715" s="34"/>
      <c r="AF1715" s="34"/>
      <c r="AG1715" s="34"/>
      <c r="AH1715" s="34"/>
      <c r="AI1715" s="34"/>
      <c r="AJ1715" s="34"/>
      <c r="AK1715" s="34"/>
      <c r="AL1715" s="34"/>
      <c r="AM1715" s="34"/>
      <c r="AN1715" s="34"/>
      <c r="AO1715" s="34"/>
      <c r="AP1715" s="34"/>
      <c r="AQ1715" s="34"/>
      <c r="AR1715" s="34"/>
      <c r="AS1715" s="34"/>
      <c r="AT1715" s="34"/>
      <c r="AU1715" s="34"/>
      <c r="AV1715" s="34"/>
      <c r="AW1715" s="34"/>
    </row>
    <row r="1716" spans="2:49" hidden="1">
      <c r="B1716" s="28">
        <f t="shared" si="26"/>
        <v>1713</v>
      </c>
      <c r="C1716" s="55">
        <v>45632</v>
      </c>
      <c r="D1716" s="30" t="s">
        <v>1464</v>
      </c>
      <c r="E1716" s="56" t="s">
        <v>156</v>
      </c>
      <c r="F1716" s="30" t="s">
        <v>813</v>
      </c>
      <c r="G1716" s="31" t="s">
        <v>375</v>
      </c>
      <c r="H1716" s="31" t="s">
        <v>1546</v>
      </c>
      <c r="I1716" s="31" t="s">
        <v>1477</v>
      </c>
      <c r="J1716" s="31" t="s">
        <v>1478</v>
      </c>
      <c r="K1716" s="31" t="s">
        <v>4108</v>
      </c>
      <c r="L1716" s="31" t="s">
        <v>3057</v>
      </c>
      <c r="M1716" s="31" t="s">
        <v>2279</v>
      </c>
      <c r="N1716" s="34" t="s">
        <v>686</v>
      </c>
      <c r="O1716" s="34" t="s">
        <v>4491</v>
      </c>
      <c r="P1716" s="34">
        <v>1</v>
      </c>
      <c r="Q1716" s="36" t="s">
        <v>4361</v>
      </c>
      <c r="R1716" s="36"/>
      <c r="S1716" s="36"/>
      <c r="T1716" s="34"/>
      <c r="U1716" s="34"/>
      <c r="V1716" s="34"/>
      <c r="W1716" s="34"/>
      <c r="X1716" s="34"/>
      <c r="Y1716" s="34"/>
      <c r="Z1716" s="34"/>
      <c r="AA1716" s="34"/>
      <c r="AB1716" s="34"/>
      <c r="AC1716" s="34"/>
      <c r="AD1716" s="34"/>
      <c r="AE1716" s="34"/>
      <c r="AF1716" s="34"/>
      <c r="AG1716" s="34"/>
      <c r="AH1716" s="34"/>
      <c r="AI1716" s="34"/>
      <c r="AJ1716" s="34"/>
      <c r="AK1716" s="34"/>
      <c r="AL1716" s="34"/>
      <c r="AM1716" s="34"/>
      <c r="AN1716" s="34"/>
      <c r="AO1716" s="34"/>
      <c r="AP1716" s="34"/>
      <c r="AQ1716" s="34"/>
      <c r="AR1716" s="34"/>
      <c r="AS1716" s="34"/>
      <c r="AT1716" s="34"/>
      <c r="AU1716" s="34"/>
      <c r="AV1716" s="34"/>
      <c r="AW1716" s="34"/>
    </row>
    <row r="1717" spans="2:49" hidden="1">
      <c r="B1717" s="28">
        <f t="shared" si="26"/>
        <v>1714</v>
      </c>
      <c r="C1717" s="55">
        <v>45636</v>
      </c>
      <c r="D1717" s="30" t="s">
        <v>1464</v>
      </c>
      <c r="E1717" s="56" t="s">
        <v>156</v>
      </c>
      <c r="F1717" s="30" t="s">
        <v>813</v>
      </c>
      <c r="G1717" s="31" t="s">
        <v>375</v>
      </c>
      <c r="H1717" s="31" t="s">
        <v>1546</v>
      </c>
      <c r="I1717" s="31" t="s">
        <v>1477</v>
      </c>
      <c r="J1717" s="31" t="s">
        <v>1478</v>
      </c>
      <c r="K1717" s="31" t="s">
        <v>4492</v>
      </c>
      <c r="L1717" s="31" t="s">
        <v>3036</v>
      </c>
      <c r="M1717" s="31" t="s">
        <v>636</v>
      </c>
      <c r="N1717" s="34" t="s">
        <v>162</v>
      </c>
      <c r="O1717" s="34" t="s">
        <v>4493</v>
      </c>
      <c r="P1717" s="34">
        <v>1</v>
      </c>
      <c r="Q1717" s="36" t="s">
        <v>4361</v>
      </c>
      <c r="R1717" s="36" t="s">
        <v>3915</v>
      </c>
      <c r="S1717" s="36" t="s">
        <v>4423</v>
      </c>
      <c r="T1717" s="34"/>
      <c r="U1717" s="34"/>
      <c r="V1717" s="34"/>
      <c r="W1717" s="34"/>
      <c r="X1717" s="34"/>
      <c r="Y1717" s="34"/>
      <c r="Z1717" s="34"/>
      <c r="AA1717" s="34"/>
      <c r="AB1717" s="34"/>
      <c r="AC1717" s="34"/>
      <c r="AD1717" s="34"/>
      <c r="AE1717" s="34"/>
      <c r="AF1717" s="34"/>
      <c r="AG1717" s="34"/>
      <c r="AH1717" s="34"/>
      <c r="AI1717" s="34"/>
      <c r="AJ1717" s="34"/>
      <c r="AK1717" s="34"/>
      <c r="AL1717" s="34"/>
      <c r="AM1717" s="34"/>
      <c r="AN1717" s="34"/>
      <c r="AO1717" s="34"/>
      <c r="AP1717" s="34"/>
      <c r="AQ1717" s="34"/>
      <c r="AR1717" s="34"/>
      <c r="AS1717" s="34"/>
      <c r="AT1717" s="34"/>
      <c r="AU1717" s="34"/>
      <c r="AV1717" s="34"/>
      <c r="AW1717" s="34"/>
    </row>
    <row r="1718" spans="2:49" hidden="1">
      <c r="B1718" s="28">
        <f t="shared" si="26"/>
        <v>1715</v>
      </c>
      <c r="C1718" s="55">
        <v>45631</v>
      </c>
      <c r="D1718" s="30" t="s">
        <v>1464</v>
      </c>
      <c r="E1718" s="56" t="s">
        <v>156</v>
      </c>
      <c r="F1718" s="30" t="s">
        <v>813</v>
      </c>
      <c r="G1718" s="31" t="s">
        <v>375</v>
      </c>
      <c r="H1718" s="31" t="s">
        <v>1516</v>
      </c>
      <c r="I1718" s="31" t="s">
        <v>440</v>
      </c>
      <c r="J1718" s="31" t="s">
        <v>816</v>
      </c>
      <c r="K1718" s="31" t="s">
        <v>3277</v>
      </c>
      <c r="L1718" s="31" t="s">
        <v>3057</v>
      </c>
      <c r="M1718" s="31" t="s">
        <v>2279</v>
      </c>
      <c r="N1718" s="34" t="s">
        <v>2280</v>
      </c>
      <c r="O1718" s="34" t="s">
        <v>3612</v>
      </c>
      <c r="P1718" s="34">
        <v>1</v>
      </c>
      <c r="Q1718" s="36" t="s">
        <v>4494</v>
      </c>
      <c r="R1718" s="36" t="s">
        <v>4495</v>
      </c>
      <c r="S1718" s="36" t="s">
        <v>4209</v>
      </c>
      <c r="T1718" s="34"/>
      <c r="U1718" s="34"/>
      <c r="V1718" s="34"/>
      <c r="W1718" s="34"/>
      <c r="X1718" s="34"/>
      <c r="Y1718" s="34"/>
      <c r="Z1718" s="34"/>
      <c r="AA1718" s="34"/>
      <c r="AB1718" s="34"/>
      <c r="AC1718" s="34"/>
      <c r="AD1718" s="34"/>
      <c r="AE1718" s="34"/>
      <c r="AF1718" s="34"/>
      <c r="AG1718" s="34"/>
      <c r="AH1718" s="34"/>
      <c r="AI1718" s="34"/>
      <c r="AJ1718" s="34"/>
      <c r="AK1718" s="34"/>
      <c r="AL1718" s="34"/>
      <c r="AM1718" s="34"/>
      <c r="AN1718" s="34"/>
      <c r="AO1718" s="34"/>
      <c r="AP1718" s="34"/>
      <c r="AQ1718" s="34"/>
      <c r="AR1718" s="34"/>
      <c r="AS1718" s="34"/>
      <c r="AT1718" s="34"/>
      <c r="AU1718" s="34"/>
      <c r="AV1718" s="34"/>
      <c r="AW1718" s="34"/>
    </row>
    <row r="1719" spans="2:49" hidden="1">
      <c r="B1719" s="28">
        <f t="shared" si="26"/>
        <v>1716</v>
      </c>
      <c r="C1719" s="55">
        <v>45631</v>
      </c>
      <c r="D1719" s="30" t="s">
        <v>1464</v>
      </c>
      <c r="E1719" s="56" t="s">
        <v>156</v>
      </c>
      <c r="F1719" s="30" t="s">
        <v>813</v>
      </c>
      <c r="G1719" s="31" t="s">
        <v>375</v>
      </c>
      <c r="H1719" s="31" t="s">
        <v>1516</v>
      </c>
      <c r="I1719" s="31" t="s">
        <v>440</v>
      </c>
      <c r="J1719" s="31" t="s">
        <v>173</v>
      </c>
      <c r="K1719" s="31" t="s">
        <v>1959</v>
      </c>
      <c r="L1719" s="31" t="s">
        <v>3054</v>
      </c>
      <c r="M1719" s="31" t="s">
        <v>3088</v>
      </c>
      <c r="N1719" s="34" t="s">
        <v>3089</v>
      </c>
      <c r="O1719" s="34" t="s">
        <v>3399</v>
      </c>
      <c r="P1719" s="34">
        <v>1</v>
      </c>
      <c r="Q1719" s="36" t="s">
        <v>4494</v>
      </c>
      <c r="R1719" s="36"/>
      <c r="S1719" s="36"/>
      <c r="T1719" s="34"/>
      <c r="U1719" s="34"/>
      <c r="V1719" s="34"/>
      <c r="W1719" s="34">
        <v>1</v>
      </c>
      <c r="X1719" s="34"/>
      <c r="Y1719" s="34"/>
      <c r="Z1719" s="34"/>
      <c r="AA1719" s="34"/>
      <c r="AB1719" s="34"/>
      <c r="AC1719" s="34"/>
      <c r="AD1719" s="34"/>
      <c r="AE1719" s="34"/>
      <c r="AF1719" s="34"/>
      <c r="AG1719" s="34"/>
      <c r="AH1719" s="34"/>
      <c r="AI1719" s="34"/>
      <c r="AJ1719" s="34"/>
      <c r="AK1719" s="34"/>
      <c r="AL1719" s="34"/>
      <c r="AM1719" s="34"/>
      <c r="AN1719" s="34"/>
      <c r="AO1719" s="34"/>
      <c r="AP1719" s="34"/>
      <c r="AQ1719" s="34"/>
      <c r="AR1719" s="34"/>
      <c r="AS1719" s="34"/>
      <c r="AT1719" s="34"/>
      <c r="AU1719" s="34"/>
      <c r="AV1719" s="34"/>
      <c r="AW1719" s="34"/>
    </row>
    <row r="1720" spans="2:49" hidden="1">
      <c r="B1720" s="28">
        <f t="shared" si="26"/>
        <v>1717</v>
      </c>
      <c r="C1720" s="55">
        <v>45632</v>
      </c>
      <c r="D1720" s="30" t="s">
        <v>1464</v>
      </c>
      <c r="E1720" s="56" t="s">
        <v>156</v>
      </c>
      <c r="F1720" s="30" t="s">
        <v>813</v>
      </c>
      <c r="G1720" s="31" t="s">
        <v>375</v>
      </c>
      <c r="H1720" s="31" t="s">
        <v>1516</v>
      </c>
      <c r="I1720" s="31" t="s">
        <v>440</v>
      </c>
      <c r="J1720" s="31" t="s">
        <v>1600</v>
      </c>
      <c r="K1720" s="31" t="s">
        <v>3559</v>
      </c>
      <c r="L1720" s="31" t="s">
        <v>3048</v>
      </c>
      <c r="M1720" s="31" t="s">
        <v>3049</v>
      </c>
      <c r="N1720" s="34" t="s">
        <v>3087</v>
      </c>
      <c r="O1720" s="34" t="s">
        <v>3399</v>
      </c>
      <c r="P1720" s="34">
        <v>1</v>
      </c>
      <c r="Q1720" s="36" t="s">
        <v>4494</v>
      </c>
      <c r="R1720" s="36"/>
      <c r="S1720" s="36"/>
      <c r="T1720" s="34"/>
      <c r="U1720" s="34"/>
      <c r="V1720" s="34"/>
      <c r="W1720" s="34"/>
      <c r="X1720" s="34"/>
      <c r="Y1720" s="34"/>
      <c r="Z1720" s="34"/>
      <c r="AA1720" s="34"/>
      <c r="AB1720" s="34"/>
      <c r="AC1720" s="34"/>
      <c r="AD1720" s="34"/>
      <c r="AE1720" s="34">
        <v>1</v>
      </c>
      <c r="AF1720" s="34"/>
      <c r="AG1720" s="34"/>
      <c r="AH1720" s="34"/>
      <c r="AI1720" s="34"/>
      <c r="AJ1720" s="34"/>
      <c r="AK1720" s="34"/>
      <c r="AL1720" s="34"/>
      <c r="AM1720" s="34"/>
      <c r="AN1720" s="34"/>
      <c r="AO1720" s="34"/>
      <c r="AP1720" s="34"/>
      <c r="AQ1720" s="34"/>
      <c r="AR1720" s="34"/>
      <c r="AS1720" s="34"/>
      <c r="AT1720" s="34"/>
      <c r="AU1720" s="34"/>
      <c r="AV1720" s="34"/>
      <c r="AW1720" s="34"/>
    </row>
    <row r="1721" spans="2:49" hidden="1">
      <c r="B1721" s="28">
        <f t="shared" si="26"/>
        <v>1718</v>
      </c>
      <c r="C1721" s="55">
        <v>45632</v>
      </c>
      <c r="D1721" s="30" t="s">
        <v>1464</v>
      </c>
      <c r="E1721" s="56" t="s">
        <v>156</v>
      </c>
      <c r="F1721" s="30" t="s">
        <v>813</v>
      </c>
      <c r="G1721" s="31" t="s">
        <v>1465</v>
      </c>
      <c r="H1721" s="31" t="s">
        <v>1516</v>
      </c>
      <c r="I1721" s="31" t="s">
        <v>440</v>
      </c>
      <c r="J1721" s="31" t="s">
        <v>173</v>
      </c>
      <c r="K1721" s="31" t="s">
        <v>2654</v>
      </c>
      <c r="L1721" s="31" t="s">
        <v>1265</v>
      </c>
      <c r="M1721" s="31" t="s">
        <v>2255</v>
      </c>
      <c r="N1721" s="34" t="s">
        <v>505</v>
      </c>
      <c r="O1721" s="34" t="s">
        <v>3431</v>
      </c>
      <c r="P1721" s="34"/>
      <c r="Q1721" s="36" t="s">
        <v>4494</v>
      </c>
      <c r="R1721" s="36" t="s">
        <v>4496</v>
      </c>
      <c r="S1721" s="36" t="s">
        <v>4497</v>
      </c>
      <c r="T1721" s="34"/>
      <c r="U1721" s="34"/>
      <c r="V1721" s="34"/>
      <c r="W1721" s="34"/>
      <c r="X1721" s="34"/>
      <c r="Y1721" s="34"/>
      <c r="Z1721" s="34"/>
      <c r="AA1721" s="34"/>
      <c r="AB1721" s="34"/>
      <c r="AC1721" s="34"/>
      <c r="AD1721" s="34"/>
      <c r="AE1721" s="34"/>
      <c r="AF1721" s="34"/>
      <c r="AG1721" s="34"/>
      <c r="AH1721" s="34"/>
      <c r="AI1721" s="34"/>
      <c r="AJ1721" s="34"/>
      <c r="AK1721" s="34"/>
      <c r="AL1721" s="34"/>
      <c r="AM1721" s="34"/>
      <c r="AN1721" s="34"/>
      <c r="AO1721" s="34"/>
      <c r="AP1721" s="34"/>
      <c r="AQ1721" s="34"/>
      <c r="AR1721" s="34"/>
      <c r="AS1721" s="34"/>
      <c r="AT1721" s="34"/>
      <c r="AU1721" s="34"/>
      <c r="AV1721" s="34"/>
      <c r="AW1721" s="34"/>
    </row>
    <row r="1722" spans="2:49" hidden="1">
      <c r="B1722" s="28">
        <f t="shared" si="26"/>
        <v>1719</v>
      </c>
      <c r="C1722" s="55">
        <v>45635</v>
      </c>
      <c r="D1722" s="30" t="s">
        <v>1464</v>
      </c>
      <c r="E1722" s="56" t="s">
        <v>156</v>
      </c>
      <c r="F1722" s="30" t="s">
        <v>813</v>
      </c>
      <c r="G1722" s="31" t="s">
        <v>1465</v>
      </c>
      <c r="H1722" s="31" t="s">
        <v>1516</v>
      </c>
      <c r="I1722" s="31" t="s">
        <v>440</v>
      </c>
      <c r="J1722" s="31" t="s">
        <v>1580</v>
      </c>
      <c r="K1722" s="31" t="s">
        <v>2678</v>
      </c>
      <c r="L1722" s="31" t="s">
        <v>1113</v>
      </c>
      <c r="M1722" s="31" t="s">
        <v>582</v>
      </c>
      <c r="N1722" s="34" t="s">
        <v>583</v>
      </c>
      <c r="O1722" s="34" t="s">
        <v>3497</v>
      </c>
      <c r="P1722" s="34"/>
      <c r="Q1722" s="36" t="s">
        <v>4494</v>
      </c>
      <c r="R1722" s="36"/>
      <c r="S1722" s="36"/>
      <c r="T1722" s="34">
        <v>1</v>
      </c>
      <c r="U1722" s="34"/>
      <c r="V1722" s="34"/>
      <c r="W1722" s="34"/>
      <c r="X1722" s="34"/>
      <c r="Y1722" s="34"/>
      <c r="Z1722" s="34"/>
      <c r="AA1722" s="34"/>
      <c r="AB1722" s="34"/>
      <c r="AC1722" s="34"/>
      <c r="AD1722" s="34"/>
      <c r="AE1722" s="34"/>
      <c r="AF1722" s="34"/>
      <c r="AG1722" s="34"/>
      <c r="AH1722" s="34"/>
      <c r="AI1722" s="34"/>
      <c r="AJ1722" s="34"/>
      <c r="AK1722" s="34"/>
      <c r="AL1722" s="34"/>
      <c r="AM1722" s="34"/>
      <c r="AN1722" s="34"/>
      <c r="AO1722" s="34"/>
      <c r="AP1722" s="34"/>
      <c r="AQ1722" s="34"/>
      <c r="AR1722" s="34"/>
      <c r="AS1722" s="34"/>
      <c r="AT1722" s="34"/>
      <c r="AU1722" s="34"/>
      <c r="AV1722" s="34"/>
      <c r="AW1722" s="34"/>
    </row>
    <row r="1723" spans="2:49" hidden="1">
      <c r="B1723" s="28">
        <f t="shared" si="26"/>
        <v>1720</v>
      </c>
      <c r="C1723" s="55">
        <v>45635</v>
      </c>
      <c r="D1723" s="30" t="s">
        <v>1464</v>
      </c>
      <c r="E1723" s="56" t="s">
        <v>156</v>
      </c>
      <c r="F1723" s="30" t="s">
        <v>813</v>
      </c>
      <c r="G1723" s="31" t="s">
        <v>375</v>
      </c>
      <c r="H1723" s="31" t="s">
        <v>1516</v>
      </c>
      <c r="I1723" s="31" t="s">
        <v>440</v>
      </c>
      <c r="J1723" s="31" t="s">
        <v>173</v>
      </c>
      <c r="K1723" s="31" t="s">
        <v>3414</v>
      </c>
      <c r="L1723" s="31" t="s">
        <v>3054</v>
      </c>
      <c r="M1723" s="31" t="s">
        <v>3088</v>
      </c>
      <c r="N1723" s="34" t="s">
        <v>3089</v>
      </c>
      <c r="O1723" s="34" t="s">
        <v>3399</v>
      </c>
      <c r="P1723" s="34">
        <v>1</v>
      </c>
      <c r="Q1723" s="36" t="s">
        <v>4494</v>
      </c>
      <c r="R1723" s="36"/>
      <c r="S1723" s="36"/>
      <c r="T1723" s="34"/>
      <c r="U1723" s="34"/>
      <c r="V1723" s="34"/>
      <c r="W1723" s="34">
        <v>1</v>
      </c>
      <c r="X1723" s="34"/>
      <c r="Y1723" s="34"/>
      <c r="Z1723" s="34"/>
      <c r="AA1723" s="34"/>
      <c r="AB1723" s="34"/>
      <c r="AC1723" s="34"/>
      <c r="AD1723" s="34"/>
      <c r="AE1723" s="34"/>
      <c r="AF1723" s="34"/>
      <c r="AG1723" s="34"/>
      <c r="AH1723" s="34"/>
      <c r="AI1723" s="34"/>
      <c r="AJ1723" s="34"/>
      <c r="AK1723" s="34"/>
      <c r="AL1723" s="34"/>
      <c r="AM1723" s="34"/>
      <c r="AN1723" s="34"/>
      <c r="AO1723" s="34"/>
      <c r="AP1723" s="34"/>
      <c r="AQ1723" s="34"/>
      <c r="AR1723" s="34"/>
      <c r="AS1723" s="34"/>
      <c r="AT1723" s="34"/>
      <c r="AU1723" s="34"/>
      <c r="AV1723" s="34"/>
      <c r="AW1723" s="34"/>
    </row>
    <row r="1724" spans="2:49" hidden="1">
      <c r="B1724" s="28">
        <f t="shared" si="26"/>
        <v>1721</v>
      </c>
      <c r="C1724" s="55">
        <v>45636</v>
      </c>
      <c r="D1724" s="30" t="s">
        <v>1464</v>
      </c>
      <c r="E1724" s="56" t="s">
        <v>156</v>
      </c>
      <c r="F1724" s="30" t="s">
        <v>813</v>
      </c>
      <c r="G1724" s="31" t="s">
        <v>1465</v>
      </c>
      <c r="H1724" s="31" t="s">
        <v>1516</v>
      </c>
      <c r="I1724" s="31" t="s">
        <v>440</v>
      </c>
      <c r="J1724" s="31" t="s">
        <v>441</v>
      </c>
      <c r="K1724" s="31" t="s">
        <v>4188</v>
      </c>
      <c r="L1724" s="31" t="s">
        <v>3202</v>
      </c>
      <c r="M1724" s="31" t="s">
        <v>630</v>
      </c>
      <c r="N1724" s="34" t="s">
        <v>531</v>
      </c>
      <c r="O1724" s="34" t="s">
        <v>3134</v>
      </c>
      <c r="P1724" s="34"/>
      <c r="Q1724" s="36" t="s">
        <v>4494</v>
      </c>
      <c r="R1724" s="36"/>
      <c r="S1724" s="36"/>
      <c r="T1724" s="34"/>
      <c r="U1724" s="34"/>
      <c r="V1724" s="34"/>
      <c r="W1724" s="34"/>
      <c r="X1724" s="34"/>
      <c r="Y1724" s="34"/>
      <c r="Z1724" s="34"/>
      <c r="AA1724" s="34"/>
      <c r="AB1724" s="34"/>
      <c r="AC1724" s="34"/>
      <c r="AD1724" s="34"/>
      <c r="AE1724" s="34"/>
      <c r="AF1724" s="34"/>
      <c r="AG1724" s="34"/>
      <c r="AH1724" s="34"/>
      <c r="AI1724" s="34"/>
      <c r="AJ1724" s="34"/>
      <c r="AK1724" s="34"/>
      <c r="AL1724" s="34"/>
      <c r="AM1724" s="34"/>
      <c r="AN1724" s="34"/>
      <c r="AO1724" s="34"/>
      <c r="AP1724" s="34"/>
      <c r="AQ1724" s="34"/>
      <c r="AR1724" s="34"/>
      <c r="AS1724" s="34"/>
      <c r="AT1724" s="34"/>
      <c r="AU1724" s="34"/>
      <c r="AV1724" s="34"/>
      <c r="AW1724" s="34"/>
    </row>
    <row r="1725" spans="2:49" hidden="1">
      <c r="B1725" s="28">
        <f t="shared" si="26"/>
        <v>1722</v>
      </c>
      <c r="C1725" s="55">
        <v>45636</v>
      </c>
      <c r="D1725" s="30" t="s">
        <v>1464</v>
      </c>
      <c r="E1725" s="56" t="s">
        <v>156</v>
      </c>
      <c r="F1725" s="30" t="s">
        <v>813</v>
      </c>
      <c r="G1725" s="31" t="s">
        <v>375</v>
      </c>
      <c r="H1725" s="31" t="s">
        <v>1516</v>
      </c>
      <c r="I1725" s="31" t="s">
        <v>440</v>
      </c>
      <c r="J1725" s="31" t="s">
        <v>173</v>
      </c>
      <c r="K1725" s="31" t="s">
        <v>4023</v>
      </c>
      <c r="L1725" s="31" t="s">
        <v>3054</v>
      </c>
      <c r="M1725" s="31" t="s">
        <v>3078</v>
      </c>
      <c r="N1725" s="34" t="s">
        <v>3427</v>
      </c>
      <c r="O1725" s="34" t="s">
        <v>4498</v>
      </c>
      <c r="P1725" s="34">
        <v>1</v>
      </c>
      <c r="Q1725" s="36" t="s">
        <v>4494</v>
      </c>
      <c r="R1725" s="36"/>
      <c r="S1725" s="36"/>
      <c r="T1725" s="34"/>
      <c r="U1725" s="34"/>
      <c r="V1725" s="34"/>
      <c r="W1725" s="34"/>
      <c r="X1725" s="34"/>
      <c r="Y1725" s="34"/>
      <c r="Z1725" s="34"/>
      <c r="AA1725" s="34"/>
      <c r="AB1725" s="34"/>
      <c r="AC1725" s="34"/>
      <c r="AD1725" s="34"/>
      <c r="AE1725" s="34"/>
      <c r="AF1725" s="34"/>
      <c r="AG1725" s="34"/>
      <c r="AH1725" s="34"/>
      <c r="AI1725" s="34"/>
      <c r="AJ1725" s="34"/>
      <c r="AK1725" s="34"/>
      <c r="AL1725" s="34"/>
      <c r="AM1725" s="34"/>
      <c r="AN1725" s="34"/>
      <c r="AO1725" s="34"/>
      <c r="AP1725" s="34"/>
      <c r="AQ1725" s="34"/>
      <c r="AR1725" s="34"/>
      <c r="AS1725" s="34"/>
      <c r="AT1725" s="34"/>
      <c r="AU1725" s="34"/>
      <c r="AV1725" s="34"/>
      <c r="AW1725" s="34"/>
    </row>
    <row r="1726" spans="2:49" hidden="1">
      <c r="B1726" s="28">
        <f t="shared" si="26"/>
        <v>1723</v>
      </c>
      <c r="C1726" s="55">
        <v>45637</v>
      </c>
      <c r="D1726" s="30" t="s">
        <v>1464</v>
      </c>
      <c r="E1726" s="56" t="s">
        <v>156</v>
      </c>
      <c r="F1726" s="30" t="s">
        <v>813</v>
      </c>
      <c r="G1726" s="31" t="s">
        <v>1465</v>
      </c>
      <c r="H1726" s="31" t="s">
        <v>1516</v>
      </c>
      <c r="I1726" s="31" t="s">
        <v>440</v>
      </c>
      <c r="J1726" s="31" t="s">
        <v>441</v>
      </c>
      <c r="K1726" s="31" t="s">
        <v>3993</v>
      </c>
      <c r="L1726" s="31" t="s">
        <v>3057</v>
      </c>
      <c r="M1726" s="31" t="s">
        <v>3160</v>
      </c>
      <c r="N1726" s="34" t="s">
        <v>2280</v>
      </c>
      <c r="O1726" s="34" t="s">
        <v>3134</v>
      </c>
      <c r="P1726" s="34"/>
      <c r="Q1726" s="36" t="s">
        <v>4494</v>
      </c>
      <c r="R1726" s="36" t="s">
        <v>4499</v>
      </c>
      <c r="S1726" s="36" t="s">
        <v>4500</v>
      </c>
      <c r="T1726" s="34"/>
      <c r="U1726" s="34"/>
      <c r="V1726" s="34"/>
      <c r="W1726" s="34"/>
      <c r="X1726" s="34"/>
      <c r="Y1726" s="34"/>
      <c r="Z1726" s="34"/>
      <c r="AA1726" s="34"/>
      <c r="AB1726" s="34"/>
      <c r="AC1726" s="34"/>
      <c r="AD1726" s="34"/>
      <c r="AE1726" s="34"/>
      <c r="AF1726" s="34"/>
      <c r="AG1726" s="34"/>
      <c r="AH1726" s="34"/>
      <c r="AI1726" s="34"/>
      <c r="AJ1726" s="34"/>
      <c r="AK1726" s="34"/>
      <c r="AL1726" s="34"/>
      <c r="AM1726" s="34"/>
      <c r="AN1726" s="34"/>
      <c r="AO1726" s="34"/>
      <c r="AP1726" s="34"/>
      <c r="AQ1726" s="34"/>
      <c r="AR1726" s="34"/>
      <c r="AS1726" s="34"/>
      <c r="AT1726" s="34"/>
      <c r="AU1726" s="34"/>
      <c r="AV1726" s="34"/>
      <c r="AW1726" s="34"/>
    </row>
    <row r="1727" spans="2:49" hidden="1">
      <c r="B1727" s="28">
        <f t="shared" si="26"/>
        <v>1724</v>
      </c>
      <c r="C1727" s="55">
        <v>45637</v>
      </c>
      <c r="D1727" s="30" t="s">
        <v>1464</v>
      </c>
      <c r="E1727" s="56" t="s">
        <v>156</v>
      </c>
      <c r="F1727" s="30" t="s">
        <v>813</v>
      </c>
      <c r="G1727" s="31" t="s">
        <v>375</v>
      </c>
      <c r="H1727" s="31" t="s">
        <v>1516</v>
      </c>
      <c r="I1727" s="31" t="s">
        <v>440</v>
      </c>
      <c r="J1727" s="31" t="s">
        <v>173</v>
      </c>
      <c r="K1727" s="31" t="s">
        <v>2178</v>
      </c>
      <c r="L1727" s="31" t="s">
        <v>3048</v>
      </c>
      <c r="M1727" s="31" t="s">
        <v>3049</v>
      </c>
      <c r="N1727" s="34" t="s">
        <v>3087</v>
      </c>
      <c r="O1727" s="34" t="s">
        <v>3399</v>
      </c>
      <c r="P1727" s="34">
        <v>1</v>
      </c>
      <c r="Q1727" s="36" t="s">
        <v>4494</v>
      </c>
      <c r="R1727" s="36"/>
      <c r="S1727" s="36"/>
      <c r="T1727" s="34"/>
      <c r="U1727" s="34"/>
      <c r="V1727" s="34"/>
      <c r="W1727" s="34"/>
      <c r="X1727" s="34"/>
      <c r="Y1727" s="34"/>
      <c r="Z1727" s="34"/>
      <c r="AA1727" s="34"/>
      <c r="AB1727" s="34"/>
      <c r="AC1727" s="34"/>
      <c r="AD1727" s="34"/>
      <c r="AE1727" s="34"/>
      <c r="AF1727" s="34">
        <v>1</v>
      </c>
      <c r="AG1727" s="34"/>
      <c r="AH1727" s="34"/>
      <c r="AI1727" s="34"/>
      <c r="AJ1727" s="34"/>
      <c r="AK1727" s="34"/>
      <c r="AL1727" s="34"/>
      <c r="AM1727" s="34"/>
      <c r="AN1727" s="34"/>
      <c r="AO1727" s="34"/>
      <c r="AP1727" s="34"/>
      <c r="AQ1727" s="34"/>
      <c r="AR1727" s="34"/>
      <c r="AS1727" s="34"/>
      <c r="AT1727" s="34"/>
      <c r="AU1727" s="34"/>
      <c r="AV1727" s="34"/>
      <c r="AW1727" s="34"/>
    </row>
    <row r="1728" spans="2:49" hidden="1">
      <c r="B1728" s="28">
        <f t="shared" si="26"/>
        <v>1725</v>
      </c>
      <c r="C1728" s="55">
        <v>45631</v>
      </c>
      <c r="D1728" s="30" t="s">
        <v>1464</v>
      </c>
      <c r="E1728" s="56" t="s">
        <v>156</v>
      </c>
      <c r="F1728" s="30" t="s">
        <v>813</v>
      </c>
      <c r="G1728" s="31" t="s">
        <v>375</v>
      </c>
      <c r="H1728" s="31" t="s">
        <v>1565</v>
      </c>
      <c r="I1728" s="31" t="s">
        <v>1503</v>
      </c>
      <c r="J1728" s="31" t="s">
        <v>640</v>
      </c>
      <c r="K1728" s="31" t="s">
        <v>4501</v>
      </c>
      <c r="L1728" s="31" t="s">
        <v>3048</v>
      </c>
      <c r="M1728" s="31" t="s">
        <v>3049</v>
      </c>
      <c r="N1728" s="34" t="s">
        <v>3050</v>
      </c>
      <c r="O1728" s="34" t="s">
        <v>3399</v>
      </c>
      <c r="P1728" s="34">
        <v>1</v>
      </c>
      <c r="Q1728" s="36" t="s">
        <v>4502</v>
      </c>
      <c r="R1728" s="36" t="s">
        <v>4503</v>
      </c>
      <c r="S1728" s="36" t="s">
        <v>4504</v>
      </c>
      <c r="T1728" s="34"/>
      <c r="U1728" s="34"/>
      <c r="V1728" s="34"/>
      <c r="W1728" s="34"/>
      <c r="X1728" s="34"/>
      <c r="Y1728" s="34"/>
      <c r="Z1728" s="34"/>
      <c r="AA1728" s="34"/>
      <c r="AB1728" s="34"/>
      <c r="AC1728" s="34"/>
      <c r="AD1728" s="34"/>
      <c r="AE1728" s="34"/>
      <c r="AF1728" s="34"/>
      <c r="AG1728" s="34"/>
      <c r="AH1728" s="34"/>
      <c r="AI1728" s="34"/>
      <c r="AJ1728" s="34"/>
      <c r="AK1728" s="34"/>
      <c r="AL1728" s="34"/>
      <c r="AM1728" s="34"/>
      <c r="AN1728" s="34"/>
      <c r="AO1728" s="34"/>
      <c r="AP1728" s="34"/>
      <c r="AQ1728" s="34"/>
      <c r="AR1728" s="34"/>
      <c r="AS1728" s="34"/>
      <c r="AT1728" s="34"/>
      <c r="AU1728" s="34"/>
      <c r="AV1728" s="34"/>
      <c r="AW1728" s="34"/>
    </row>
    <row r="1729" spans="2:49" hidden="1">
      <c r="B1729" s="28">
        <f t="shared" si="26"/>
        <v>1726</v>
      </c>
      <c r="C1729" s="55">
        <v>45631</v>
      </c>
      <c r="D1729" s="30" t="s">
        <v>1464</v>
      </c>
      <c r="E1729" s="56" t="s">
        <v>156</v>
      </c>
      <c r="F1729" s="30" t="s">
        <v>813</v>
      </c>
      <c r="G1729" s="31" t="s">
        <v>375</v>
      </c>
      <c r="H1729" s="31" t="s">
        <v>1565</v>
      </c>
      <c r="I1729" s="31" t="s">
        <v>1509</v>
      </c>
      <c r="J1729" s="31" t="s">
        <v>1627</v>
      </c>
      <c r="K1729" s="31" t="s">
        <v>4505</v>
      </c>
      <c r="L1729" s="31" t="s">
        <v>3048</v>
      </c>
      <c r="M1729" s="31" t="s">
        <v>3049</v>
      </c>
      <c r="N1729" s="34" t="s">
        <v>3050</v>
      </c>
      <c r="O1729" s="34" t="s">
        <v>3399</v>
      </c>
      <c r="P1729" s="34">
        <v>1</v>
      </c>
      <c r="Q1729" s="36" t="s">
        <v>4502</v>
      </c>
      <c r="R1729" s="36" t="s">
        <v>4506</v>
      </c>
      <c r="S1729" s="36" t="s">
        <v>4507</v>
      </c>
      <c r="T1729" s="34"/>
      <c r="U1729" s="34"/>
      <c r="V1729" s="34"/>
      <c r="W1729" s="34"/>
      <c r="X1729" s="34"/>
      <c r="Y1729" s="34"/>
      <c r="Z1729" s="34"/>
      <c r="AA1729" s="34"/>
      <c r="AB1729" s="34"/>
      <c r="AC1729" s="34"/>
      <c r="AD1729" s="34"/>
      <c r="AE1729" s="34"/>
      <c r="AF1729" s="34"/>
      <c r="AG1729" s="34"/>
      <c r="AH1729" s="34"/>
      <c r="AI1729" s="34"/>
      <c r="AJ1729" s="34"/>
      <c r="AK1729" s="34"/>
      <c r="AL1729" s="34"/>
      <c r="AM1729" s="34"/>
      <c r="AN1729" s="34"/>
      <c r="AO1729" s="34"/>
      <c r="AP1729" s="34"/>
      <c r="AQ1729" s="34"/>
      <c r="AR1729" s="34"/>
      <c r="AS1729" s="34"/>
      <c r="AT1729" s="34"/>
      <c r="AU1729" s="34"/>
      <c r="AV1729" s="34"/>
      <c r="AW1729" s="34"/>
    </row>
    <row r="1730" spans="2:49" hidden="1">
      <c r="B1730" s="28">
        <f t="shared" si="26"/>
        <v>1727</v>
      </c>
      <c r="C1730" s="55">
        <v>45632</v>
      </c>
      <c r="D1730" s="30" t="s">
        <v>1464</v>
      </c>
      <c r="E1730" s="56" t="s">
        <v>156</v>
      </c>
      <c r="F1730" s="30" t="s">
        <v>813</v>
      </c>
      <c r="G1730" s="31" t="s">
        <v>1465</v>
      </c>
      <c r="H1730" s="31" t="s">
        <v>1565</v>
      </c>
      <c r="I1730" s="31" t="s">
        <v>1707</v>
      </c>
      <c r="J1730" s="31" t="s">
        <v>1619</v>
      </c>
      <c r="K1730" s="31" t="s">
        <v>4508</v>
      </c>
      <c r="L1730" s="31" t="s">
        <v>3202</v>
      </c>
      <c r="M1730" s="31" t="s">
        <v>48</v>
      </c>
      <c r="N1730" s="34" t="s">
        <v>3074</v>
      </c>
      <c r="O1730" s="34" t="s">
        <v>3399</v>
      </c>
      <c r="P1730" s="34"/>
      <c r="Q1730" s="36" t="s">
        <v>4502</v>
      </c>
      <c r="R1730" s="36"/>
      <c r="S1730" s="36"/>
      <c r="T1730" s="34"/>
      <c r="U1730" s="34"/>
      <c r="V1730" s="34"/>
      <c r="W1730" s="34"/>
      <c r="X1730" s="34"/>
      <c r="Y1730" s="34"/>
      <c r="Z1730" s="34">
        <v>1</v>
      </c>
      <c r="AA1730" s="34"/>
      <c r="AB1730" s="34"/>
      <c r="AC1730" s="34"/>
      <c r="AD1730" s="34"/>
      <c r="AE1730" s="34"/>
      <c r="AF1730" s="34"/>
      <c r="AG1730" s="34"/>
      <c r="AH1730" s="34"/>
      <c r="AI1730" s="34"/>
      <c r="AJ1730" s="34"/>
      <c r="AK1730" s="34"/>
      <c r="AL1730" s="34"/>
      <c r="AM1730" s="34"/>
      <c r="AN1730" s="34"/>
      <c r="AO1730" s="34"/>
      <c r="AP1730" s="34"/>
      <c r="AQ1730" s="34"/>
      <c r="AR1730" s="34"/>
      <c r="AS1730" s="34"/>
      <c r="AT1730" s="34"/>
      <c r="AU1730" s="34"/>
      <c r="AV1730" s="34"/>
      <c r="AW1730" s="34"/>
    </row>
    <row r="1731" spans="2:49" hidden="1">
      <c r="B1731" s="28">
        <f t="shared" si="26"/>
        <v>1728</v>
      </c>
      <c r="C1731" s="55">
        <v>45632</v>
      </c>
      <c r="D1731" s="30" t="s">
        <v>1464</v>
      </c>
      <c r="E1731" s="56" t="s">
        <v>156</v>
      </c>
      <c r="F1731" s="30" t="s">
        <v>813</v>
      </c>
      <c r="G1731" s="31" t="s">
        <v>375</v>
      </c>
      <c r="H1731" s="31" t="s">
        <v>1565</v>
      </c>
      <c r="I1731" s="31" t="s">
        <v>1632</v>
      </c>
      <c r="J1731" s="31" t="s">
        <v>1633</v>
      </c>
      <c r="K1731" s="31" t="s">
        <v>4509</v>
      </c>
      <c r="L1731" s="31" t="s">
        <v>3057</v>
      </c>
      <c r="M1731" s="31" t="s">
        <v>3058</v>
      </c>
      <c r="N1731" s="34" t="s">
        <v>3059</v>
      </c>
      <c r="O1731" s="34" t="s">
        <v>3446</v>
      </c>
      <c r="P1731" s="34">
        <v>1</v>
      </c>
      <c r="Q1731" s="36" t="s">
        <v>4502</v>
      </c>
      <c r="R1731" s="36"/>
      <c r="S1731" s="36"/>
      <c r="T1731" s="34"/>
      <c r="U1731" s="34"/>
      <c r="V1731" s="34"/>
      <c r="W1731" s="34"/>
      <c r="X1731" s="34"/>
      <c r="Y1731" s="34"/>
      <c r="Z1731" s="34"/>
      <c r="AA1731" s="34">
        <v>1</v>
      </c>
      <c r="AB1731" s="34"/>
      <c r="AC1731" s="34"/>
      <c r="AD1731" s="34"/>
      <c r="AE1731" s="34"/>
      <c r="AF1731" s="34"/>
      <c r="AG1731" s="34"/>
      <c r="AH1731" s="34"/>
      <c r="AI1731" s="34"/>
      <c r="AJ1731" s="34"/>
      <c r="AK1731" s="34"/>
      <c r="AL1731" s="34"/>
      <c r="AM1731" s="34"/>
      <c r="AN1731" s="34"/>
      <c r="AO1731" s="34"/>
      <c r="AP1731" s="34"/>
      <c r="AQ1731" s="34"/>
      <c r="AR1731" s="34"/>
      <c r="AS1731" s="34"/>
      <c r="AT1731" s="34"/>
      <c r="AU1731" s="34"/>
      <c r="AV1731" s="34"/>
      <c r="AW1731" s="34"/>
    </row>
    <row r="1732" spans="2:49" hidden="1">
      <c r="B1732" s="28">
        <f t="shared" ref="B1732:B1737" si="27">ROW()-3</f>
        <v>1729</v>
      </c>
      <c r="C1732" s="55">
        <v>45635</v>
      </c>
      <c r="D1732" s="30" t="s">
        <v>1464</v>
      </c>
      <c r="E1732" s="56" t="s">
        <v>156</v>
      </c>
      <c r="F1732" s="30" t="s">
        <v>813</v>
      </c>
      <c r="G1732" s="31" t="s">
        <v>1465</v>
      </c>
      <c r="H1732" s="31" t="s">
        <v>1565</v>
      </c>
      <c r="I1732" s="31" t="s">
        <v>1659</v>
      </c>
      <c r="J1732" s="31" t="s">
        <v>341</v>
      </c>
      <c r="K1732" s="31" t="s">
        <v>4510</v>
      </c>
      <c r="L1732" s="31" t="s">
        <v>1265</v>
      </c>
      <c r="M1732" s="31" t="s">
        <v>2377</v>
      </c>
      <c r="N1732" s="34" t="s">
        <v>505</v>
      </c>
      <c r="O1732" s="34" t="s">
        <v>3415</v>
      </c>
      <c r="P1732" s="34"/>
      <c r="Q1732" s="36" t="s">
        <v>4502</v>
      </c>
      <c r="R1732" s="36" t="s">
        <v>2765</v>
      </c>
      <c r="S1732" s="36" t="s">
        <v>4511</v>
      </c>
      <c r="T1732" s="34"/>
      <c r="U1732" s="34"/>
      <c r="V1732" s="34"/>
      <c r="W1732" s="34"/>
      <c r="X1732" s="34"/>
      <c r="Y1732" s="34"/>
      <c r="Z1732" s="34"/>
      <c r="AA1732" s="34"/>
      <c r="AB1732" s="34"/>
      <c r="AC1732" s="34"/>
      <c r="AD1732" s="34"/>
      <c r="AE1732" s="34"/>
      <c r="AF1732" s="34"/>
      <c r="AG1732" s="34"/>
      <c r="AH1732" s="34"/>
      <c r="AI1732" s="34"/>
      <c r="AJ1732" s="34"/>
      <c r="AK1732" s="34"/>
      <c r="AL1732" s="34"/>
      <c r="AM1732" s="34"/>
      <c r="AN1732" s="34"/>
      <c r="AO1732" s="34"/>
      <c r="AP1732" s="34"/>
      <c r="AQ1732" s="34"/>
      <c r="AR1732" s="34"/>
      <c r="AS1732" s="34"/>
      <c r="AT1732" s="34"/>
      <c r="AU1732" s="34"/>
      <c r="AV1732" s="34"/>
      <c r="AW1732" s="34"/>
    </row>
    <row r="1733" spans="2:49" hidden="1">
      <c r="B1733" s="28">
        <f t="shared" si="27"/>
        <v>1730</v>
      </c>
      <c r="C1733" s="55">
        <v>45635</v>
      </c>
      <c r="D1733" s="30" t="s">
        <v>1464</v>
      </c>
      <c r="E1733" s="56" t="s">
        <v>156</v>
      </c>
      <c r="F1733" s="30" t="s">
        <v>813</v>
      </c>
      <c r="G1733" s="31" t="s">
        <v>1465</v>
      </c>
      <c r="H1733" s="31" t="s">
        <v>1565</v>
      </c>
      <c r="I1733" s="31" t="s">
        <v>1509</v>
      </c>
      <c r="J1733" s="31" t="s">
        <v>1572</v>
      </c>
      <c r="K1733" s="31" t="s">
        <v>4512</v>
      </c>
      <c r="L1733" s="31" t="s">
        <v>1265</v>
      </c>
      <c r="M1733" s="31" t="s">
        <v>3070</v>
      </c>
      <c r="N1733" s="34" t="s">
        <v>3044</v>
      </c>
      <c r="O1733" s="34" t="s">
        <v>3158</v>
      </c>
      <c r="P1733" s="34"/>
      <c r="Q1733" s="36" t="s">
        <v>4502</v>
      </c>
      <c r="R1733" s="36"/>
      <c r="S1733" s="36"/>
      <c r="T1733" s="34"/>
      <c r="U1733" s="34"/>
      <c r="V1733" s="34"/>
      <c r="W1733" s="34"/>
      <c r="X1733" s="34"/>
      <c r="Y1733" s="34"/>
      <c r="Z1733" s="34"/>
      <c r="AA1733" s="34"/>
      <c r="AB1733" s="34"/>
      <c r="AC1733" s="34"/>
      <c r="AD1733" s="34"/>
      <c r="AE1733" s="34"/>
      <c r="AF1733" s="34"/>
      <c r="AG1733" s="34">
        <v>1</v>
      </c>
      <c r="AH1733" s="34"/>
      <c r="AI1733" s="34"/>
      <c r="AJ1733" s="34"/>
      <c r="AK1733" s="34"/>
      <c r="AL1733" s="34"/>
      <c r="AM1733" s="34"/>
      <c r="AN1733" s="34"/>
      <c r="AO1733" s="34"/>
      <c r="AP1733" s="34"/>
      <c r="AQ1733" s="34"/>
      <c r="AR1733" s="34"/>
      <c r="AS1733" s="34"/>
      <c r="AT1733" s="34"/>
      <c r="AU1733" s="34"/>
      <c r="AV1733" s="34"/>
      <c r="AW1733" s="34"/>
    </row>
    <row r="1734" spans="2:49" hidden="1">
      <c r="B1734" s="28">
        <f t="shared" si="27"/>
        <v>1731</v>
      </c>
      <c r="C1734" s="55">
        <v>45636</v>
      </c>
      <c r="D1734" s="30" t="s">
        <v>1464</v>
      </c>
      <c r="E1734" s="56" t="s">
        <v>156</v>
      </c>
      <c r="F1734" s="30" t="s">
        <v>813</v>
      </c>
      <c r="G1734" s="31" t="s">
        <v>375</v>
      </c>
      <c r="H1734" s="31" t="s">
        <v>1565</v>
      </c>
      <c r="I1734" s="31" t="s">
        <v>1566</v>
      </c>
      <c r="J1734" s="31" t="s">
        <v>1567</v>
      </c>
      <c r="K1734" s="31" t="s">
        <v>4513</v>
      </c>
      <c r="L1734" s="31" t="s">
        <v>3048</v>
      </c>
      <c r="M1734" s="31" t="s">
        <v>3049</v>
      </c>
      <c r="N1734" s="34" t="s">
        <v>3050</v>
      </c>
      <c r="O1734" s="34" t="s">
        <v>3399</v>
      </c>
      <c r="P1734" s="34">
        <v>1</v>
      </c>
      <c r="Q1734" s="36" t="s">
        <v>4502</v>
      </c>
      <c r="R1734" s="36" t="s">
        <v>4514</v>
      </c>
      <c r="S1734" s="36" t="s">
        <v>4515</v>
      </c>
      <c r="T1734" s="34"/>
      <c r="U1734" s="34"/>
      <c r="V1734" s="34"/>
      <c r="W1734" s="34"/>
      <c r="X1734" s="34"/>
      <c r="Y1734" s="34"/>
      <c r="Z1734" s="34"/>
      <c r="AA1734" s="34"/>
      <c r="AB1734" s="34"/>
      <c r="AC1734" s="34"/>
      <c r="AD1734" s="34"/>
      <c r="AE1734" s="34"/>
      <c r="AF1734" s="34"/>
      <c r="AG1734" s="34"/>
      <c r="AH1734" s="34"/>
      <c r="AI1734" s="34"/>
      <c r="AJ1734" s="34"/>
      <c r="AK1734" s="34"/>
      <c r="AL1734" s="34"/>
      <c r="AM1734" s="34"/>
      <c r="AN1734" s="34"/>
      <c r="AO1734" s="34"/>
      <c r="AP1734" s="34"/>
      <c r="AQ1734" s="34"/>
      <c r="AR1734" s="34"/>
      <c r="AS1734" s="34"/>
      <c r="AT1734" s="34"/>
      <c r="AU1734" s="34"/>
      <c r="AV1734" s="34"/>
      <c r="AW1734" s="34"/>
    </row>
    <row r="1735" spans="2:49" hidden="1">
      <c r="B1735" s="28">
        <f t="shared" si="27"/>
        <v>1732</v>
      </c>
      <c r="C1735" s="55">
        <v>45636</v>
      </c>
      <c r="D1735" s="30" t="s">
        <v>1464</v>
      </c>
      <c r="E1735" s="56" t="s">
        <v>156</v>
      </c>
      <c r="F1735" s="30" t="s">
        <v>813</v>
      </c>
      <c r="G1735" s="31" t="s">
        <v>375</v>
      </c>
      <c r="H1735" s="31" t="s">
        <v>1565</v>
      </c>
      <c r="I1735" s="31" t="s">
        <v>1509</v>
      </c>
      <c r="J1735" s="31" t="s">
        <v>1619</v>
      </c>
      <c r="K1735" s="31" t="s">
        <v>4516</v>
      </c>
      <c r="L1735" s="31" t="s">
        <v>3054</v>
      </c>
      <c r="M1735" s="31" t="s">
        <v>3078</v>
      </c>
      <c r="N1735" s="34" t="s">
        <v>620</v>
      </c>
      <c r="O1735" s="34" t="s">
        <v>3137</v>
      </c>
      <c r="P1735" s="34">
        <v>1</v>
      </c>
      <c r="Q1735" s="36" t="s">
        <v>4502</v>
      </c>
      <c r="R1735" s="36"/>
      <c r="S1735" s="36"/>
      <c r="T1735" s="34"/>
      <c r="U1735" s="34"/>
      <c r="V1735" s="34">
        <v>1</v>
      </c>
      <c r="W1735" s="34"/>
      <c r="X1735" s="34"/>
      <c r="Y1735" s="34"/>
      <c r="Z1735" s="34"/>
      <c r="AA1735" s="34"/>
      <c r="AB1735" s="34"/>
      <c r="AC1735" s="34"/>
      <c r="AD1735" s="34"/>
      <c r="AE1735" s="34"/>
      <c r="AF1735" s="34"/>
      <c r="AG1735" s="34"/>
      <c r="AH1735" s="34"/>
      <c r="AI1735" s="34"/>
      <c r="AJ1735" s="34"/>
      <c r="AK1735" s="34"/>
      <c r="AL1735" s="34"/>
      <c r="AM1735" s="34"/>
      <c r="AN1735" s="34"/>
      <c r="AO1735" s="34"/>
      <c r="AP1735" s="34"/>
      <c r="AQ1735" s="34"/>
      <c r="AR1735" s="34"/>
      <c r="AS1735" s="34"/>
      <c r="AT1735" s="34"/>
      <c r="AU1735" s="34"/>
      <c r="AV1735" s="34"/>
      <c r="AW1735" s="34"/>
    </row>
    <row r="1736" spans="2:49" hidden="1">
      <c r="B1736" s="28">
        <f t="shared" si="27"/>
        <v>1733</v>
      </c>
      <c r="C1736" s="55">
        <v>45637</v>
      </c>
      <c r="D1736" s="30" t="s">
        <v>1464</v>
      </c>
      <c r="E1736" s="56" t="s">
        <v>156</v>
      </c>
      <c r="F1736" s="30" t="s">
        <v>813</v>
      </c>
      <c r="G1736" s="31" t="s">
        <v>375</v>
      </c>
      <c r="H1736" s="31" t="s">
        <v>1565</v>
      </c>
      <c r="I1736" s="31" t="s">
        <v>1566</v>
      </c>
      <c r="J1736" s="31" t="s">
        <v>1627</v>
      </c>
      <c r="K1736" s="31" t="s">
        <v>4517</v>
      </c>
      <c r="L1736" s="31" t="s">
        <v>3036</v>
      </c>
      <c r="M1736" s="31" t="s">
        <v>636</v>
      </c>
      <c r="N1736" s="34" t="s">
        <v>162</v>
      </c>
      <c r="O1736" s="34" t="s">
        <v>3673</v>
      </c>
      <c r="P1736" s="34">
        <v>1</v>
      </c>
      <c r="Q1736" s="36" t="s">
        <v>4502</v>
      </c>
      <c r="R1736" s="36" t="s">
        <v>4518</v>
      </c>
      <c r="S1736" s="36" t="s">
        <v>4061</v>
      </c>
      <c r="T1736" s="34"/>
      <c r="U1736" s="34"/>
      <c r="V1736" s="34"/>
      <c r="W1736" s="34"/>
      <c r="X1736" s="34"/>
      <c r="Y1736" s="34"/>
      <c r="Z1736" s="34"/>
      <c r="AA1736" s="34"/>
      <c r="AB1736" s="34"/>
      <c r="AC1736" s="34"/>
      <c r="AD1736" s="34"/>
      <c r="AE1736" s="34"/>
      <c r="AF1736" s="34"/>
      <c r="AG1736" s="34"/>
      <c r="AH1736" s="34"/>
      <c r="AI1736" s="34"/>
      <c r="AJ1736" s="34"/>
      <c r="AK1736" s="34"/>
      <c r="AL1736" s="34"/>
      <c r="AM1736" s="34"/>
      <c r="AN1736" s="34"/>
      <c r="AO1736" s="34"/>
      <c r="AP1736" s="34"/>
      <c r="AQ1736" s="34"/>
      <c r="AR1736" s="34"/>
      <c r="AS1736" s="34"/>
      <c r="AT1736" s="34"/>
      <c r="AU1736" s="34"/>
      <c r="AV1736" s="34"/>
      <c r="AW1736" s="34"/>
    </row>
    <row r="1737" spans="2:49" hidden="1">
      <c r="B1737" s="28">
        <f t="shared" si="27"/>
        <v>1734</v>
      </c>
      <c r="C1737" s="75">
        <v>45637</v>
      </c>
      <c r="D1737" s="30" t="s">
        <v>1464</v>
      </c>
      <c r="E1737" s="56" t="s">
        <v>156</v>
      </c>
      <c r="F1737" s="30" t="s">
        <v>813</v>
      </c>
      <c r="G1737" s="31" t="s">
        <v>1465</v>
      </c>
      <c r="H1737" s="31" t="s">
        <v>1565</v>
      </c>
      <c r="I1737" s="31" t="s">
        <v>1632</v>
      </c>
      <c r="J1737" s="31" t="s">
        <v>341</v>
      </c>
      <c r="K1737" s="31" t="s">
        <v>4519</v>
      </c>
      <c r="L1737" s="31" t="s">
        <v>1265</v>
      </c>
      <c r="M1737" s="31" t="s">
        <v>3091</v>
      </c>
      <c r="N1737" s="34" t="s">
        <v>3074</v>
      </c>
      <c r="O1737" s="34" t="s">
        <v>3399</v>
      </c>
      <c r="P1737" s="34"/>
      <c r="Q1737" s="36" t="s">
        <v>4502</v>
      </c>
      <c r="R1737" s="36"/>
      <c r="S1737" s="36"/>
      <c r="T1737" s="34"/>
      <c r="U1737" s="34"/>
      <c r="V1737" s="34"/>
      <c r="W1737" s="34"/>
      <c r="X1737" s="34"/>
      <c r="Y1737" s="34"/>
      <c r="Z1737" s="34">
        <v>1</v>
      </c>
      <c r="AA1737" s="34"/>
      <c r="AB1737" s="34"/>
      <c r="AC1737" s="34"/>
      <c r="AD1737" s="34"/>
      <c r="AE1737" s="34"/>
      <c r="AF1737" s="34"/>
      <c r="AG1737" s="34"/>
      <c r="AH1737" s="34"/>
      <c r="AI1737" s="34"/>
      <c r="AJ1737" s="34"/>
      <c r="AK1737" s="34"/>
      <c r="AL1737" s="34"/>
      <c r="AM1737" s="34"/>
      <c r="AN1737" s="34"/>
      <c r="AO1737" s="34"/>
      <c r="AP1737" s="34"/>
      <c r="AQ1737" s="34"/>
      <c r="AR1737" s="34"/>
      <c r="AS1737" s="34"/>
      <c r="AT1737" s="34"/>
      <c r="AU1737" s="34"/>
      <c r="AV1737" s="34"/>
      <c r="AW1737" s="34"/>
    </row>
    <row r="1738" spans="2:49" hidden="1">
      <c r="B1738" s="28">
        <f t="shared" ref="B1738:B1778" si="28">ROW()-3</f>
        <v>1735</v>
      </c>
      <c r="C1738" s="29">
        <v>45638</v>
      </c>
      <c r="D1738" s="30" t="s">
        <v>1464</v>
      </c>
      <c r="E1738" s="56" t="s">
        <v>156</v>
      </c>
      <c r="F1738" s="30" t="s">
        <v>859</v>
      </c>
      <c r="G1738" s="31" t="s">
        <v>375</v>
      </c>
      <c r="H1738" s="31" t="s">
        <v>1538</v>
      </c>
      <c r="I1738" s="31" t="s">
        <v>3349</v>
      </c>
      <c r="J1738" s="31" t="s">
        <v>1584</v>
      </c>
      <c r="K1738" s="31" t="s">
        <v>3959</v>
      </c>
      <c r="L1738" s="31" t="s">
        <v>3048</v>
      </c>
      <c r="M1738" s="31" t="s">
        <v>3049</v>
      </c>
      <c r="N1738" s="34" t="s">
        <v>3050</v>
      </c>
      <c r="O1738" s="34"/>
      <c r="P1738" s="34">
        <v>1</v>
      </c>
      <c r="Q1738" s="36" t="s">
        <v>4520</v>
      </c>
      <c r="R1738" s="36" t="s">
        <v>4521</v>
      </c>
      <c r="S1738" s="36" t="s">
        <v>4522</v>
      </c>
      <c r="T1738" s="34"/>
      <c r="U1738" s="34"/>
      <c r="V1738" s="34"/>
      <c r="W1738" s="34"/>
      <c r="X1738" s="34"/>
      <c r="Y1738" s="34"/>
      <c r="Z1738" s="34"/>
      <c r="AA1738" s="34"/>
      <c r="AB1738" s="34"/>
      <c r="AC1738" s="34"/>
      <c r="AD1738" s="34"/>
      <c r="AE1738" s="34"/>
      <c r="AF1738" s="34"/>
      <c r="AG1738" s="34"/>
      <c r="AH1738" s="34"/>
      <c r="AI1738" s="34"/>
      <c r="AJ1738" s="34"/>
      <c r="AK1738" s="34"/>
      <c r="AL1738" s="34"/>
      <c r="AM1738" s="34"/>
      <c r="AN1738" s="34"/>
      <c r="AO1738" s="34"/>
      <c r="AP1738" s="34"/>
      <c r="AQ1738" s="34"/>
      <c r="AR1738" s="34"/>
      <c r="AS1738" s="34"/>
      <c r="AT1738" s="34"/>
      <c r="AU1738" s="34"/>
      <c r="AV1738" s="34"/>
      <c r="AW1738" s="34"/>
    </row>
    <row r="1739" spans="2:49" hidden="1">
      <c r="B1739" s="28">
        <f t="shared" si="28"/>
        <v>1736</v>
      </c>
      <c r="C1739" s="29">
        <v>45638</v>
      </c>
      <c r="D1739" s="30" t="s">
        <v>1464</v>
      </c>
      <c r="E1739" s="56" t="s">
        <v>156</v>
      </c>
      <c r="F1739" s="30" t="s">
        <v>859</v>
      </c>
      <c r="G1739" s="31" t="s">
        <v>375</v>
      </c>
      <c r="H1739" s="31" t="s">
        <v>1565</v>
      </c>
      <c r="I1739" s="31" t="s">
        <v>1659</v>
      </c>
      <c r="J1739" s="31" t="s">
        <v>3304</v>
      </c>
      <c r="K1739" s="31" t="s">
        <v>4523</v>
      </c>
      <c r="L1739" s="31" t="s">
        <v>3048</v>
      </c>
      <c r="M1739" s="31" t="s">
        <v>3049</v>
      </c>
      <c r="N1739" s="34" t="s">
        <v>3050</v>
      </c>
      <c r="O1739" s="34" t="s">
        <v>2494</v>
      </c>
      <c r="P1739" s="34">
        <v>1</v>
      </c>
      <c r="Q1739" s="36" t="s">
        <v>4502</v>
      </c>
      <c r="R1739" s="36" t="s">
        <v>4524</v>
      </c>
      <c r="S1739" s="36" t="s">
        <v>4525</v>
      </c>
      <c r="T1739" s="34"/>
      <c r="U1739" s="34"/>
      <c r="V1739" s="34"/>
      <c r="W1739" s="34"/>
      <c r="X1739" s="34"/>
      <c r="Y1739" s="34"/>
      <c r="Z1739" s="34"/>
      <c r="AA1739" s="34"/>
      <c r="AB1739" s="34"/>
      <c r="AC1739" s="34"/>
      <c r="AD1739" s="34"/>
      <c r="AE1739" s="34"/>
      <c r="AF1739" s="34"/>
      <c r="AG1739" s="34"/>
      <c r="AH1739" s="34"/>
      <c r="AI1739" s="34"/>
      <c r="AJ1739" s="34"/>
      <c r="AK1739" s="34"/>
      <c r="AL1739" s="34"/>
      <c r="AM1739" s="34"/>
      <c r="AN1739" s="34"/>
      <c r="AO1739" s="34"/>
      <c r="AP1739" s="34"/>
      <c r="AQ1739" s="34"/>
      <c r="AR1739" s="34"/>
      <c r="AS1739" s="34"/>
      <c r="AT1739" s="34"/>
      <c r="AU1739" s="34"/>
      <c r="AV1739" s="34"/>
      <c r="AW1739" s="34"/>
    </row>
    <row r="1740" spans="2:49" hidden="1">
      <c r="B1740" s="28">
        <f t="shared" si="28"/>
        <v>1737</v>
      </c>
      <c r="C1740" s="29">
        <v>45638</v>
      </c>
      <c r="D1740" s="30" t="s">
        <v>1464</v>
      </c>
      <c r="E1740" s="56" t="s">
        <v>156</v>
      </c>
      <c r="F1740" s="30" t="s">
        <v>859</v>
      </c>
      <c r="G1740" s="31" t="s">
        <v>1465</v>
      </c>
      <c r="H1740" s="31" t="s">
        <v>1565</v>
      </c>
      <c r="I1740" s="31" t="s">
        <v>1929</v>
      </c>
      <c r="J1740" s="31" t="s">
        <v>1633</v>
      </c>
      <c r="K1740" s="31" t="s">
        <v>4526</v>
      </c>
      <c r="L1740" s="31" t="s">
        <v>1265</v>
      </c>
      <c r="M1740" s="31" t="s">
        <v>3091</v>
      </c>
      <c r="N1740" s="34" t="s">
        <v>3074</v>
      </c>
      <c r="O1740" s="34" t="s">
        <v>2494</v>
      </c>
      <c r="P1740" s="34"/>
      <c r="Q1740" s="36" t="s">
        <v>4502</v>
      </c>
      <c r="R1740" s="36"/>
      <c r="S1740" s="36"/>
      <c r="T1740" s="34"/>
      <c r="U1740" s="34"/>
      <c r="V1740" s="34"/>
      <c r="W1740" s="34"/>
      <c r="X1740" s="34"/>
      <c r="Y1740" s="34"/>
      <c r="Z1740" s="34">
        <v>1</v>
      </c>
      <c r="AA1740" s="34"/>
      <c r="AB1740" s="34"/>
      <c r="AC1740" s="34"/>
      <c r="AD1740" s="34"/>
      <c r="AE1740" s="34"/>
      <c r="AF1740" s="34"/>
      <c r="AG1740" s="34"/>
      <c r="AH1740" s="34"/>
      <c r="AI1740" s="34"/>
      <c r="AJ1740" s="34"/>
      <c r="AK1740" s="34"/>
      <c r="AL1740" s="34"/>
      <c r="AM1740" s="34"/>
      <c r="AN1740" s="34"/>
      <c r="AO1740" s="34"/>
      <c r="AP1740" s="34"/>
      <c r="AQ1740" s="34"/>
      <c r="AR1740" s="34"/>
      <c r="AS1740" s="34"/>
      <c r="AT1740" s="34"/>
      <c r="AU1740" s="34"/>
      <c r="AV1740" s="34"/>
      <c r="AW1740" s="34"/>
    </row>
    <row r="1741" spans="2:49" hidden="1">
      <c r="B1741" s="28">
        <f t="shared" si="28"/>
        <v>1738</v>
      </c>
      <c r="C1741" s="29">
        <v>45638</v>
      </c>
      <c r="D1741" s="30" t="s">
        <v>1464</v>
      </c>
      <c r="E1741" s="56" t="s">
        <v>156</v>
      </c>
      <c r="F1741" s="30" t="s">
        <v>859</v>
      </c>
      <c r="G1741" s="31" t="s">
        <v>375</v>
      </c>
      <c r="H1741" s="31" t="s">
        <v>1516</v>
      </c>
      <c r="I1741" s="31" t="s">
        <v>440</v>
      </c>
      <c r="J1741" s="31" t="s">
        <v>816</v>
      </c>
      <c r="K1741" s="31" t="s">
        <v>1997</v>
      </c>
      <c r="L1741" s="31" t="s">
        <v>3202</v>
      </c>
      <c r="M1741" s="31" t="s">
        <v>48</v>
      </c>
      <c r="N1741" s="34" t="s">
        <v>3089</v>
      </c>
      <c r="O1741" s="34" t="s">
        <v>2494</v>
      </c>
      <c r="P1741" s="34">
        <v>1</v>
      </c>
      <c r="Q1741" s="36" t="s">
        <v>4494</v>
      </c>
      <c r="R1741" s="36"/>
      <c r="S1741" s="36"/>
      <c r="T1741" s="34"/>
      <c r="U1741" s="34"/>
      <c r="V1741" s="34"/>
      <c r="W1741" s="34">
        <v>1</v>
      </c>
      <c r="X1741" s="34"/>
      <c r="Y1741" s="34"/>
      <c r="Z1741" s="34"/>
      <c r="AA1741" s="34"/>
      <c r="AB1741" s="34"/>
      <c r="AC1741" s="34"/>
      <c r="AD1741" s="34"/>
      <c r="AE1741" s="34"/>
      <c r="AF1741" s="34"/>
      <c r="AG1741" s="34"/>
      <c r="AH1741" s="34"/>
      <c r="AI1741" s="34"/>
      <c r="AJ1741" s="34"/>
      <c r="AK1741" s="34"/>
      <c r="AL1741" s="34"/>
      <c r="AM1741" s="34"/>
      <c r="AN1741" s="34"/>
      <c r="AO1741" s="34"/>
      <c r="AP1741" s="34"/>
      <c r="AQ1741" s="34"/>
      <c r="AR1741" s="34"/>
      <c r="AS1741" s="34"/>
      <c r="AT1741" s="34"/>
      <c r="AU1741" s="34"/>
      <c r="AV1741" s="34"/>
      <c r="AW1741" s="34"/>
    </row>
    <row r="1742" spans="2:49" hidden="1">
      <c r="B1742" s="28">
        <f t="shared" si="28"/>
        <v>1739</v>
      </c>
      <c r="C1742" s="29">
        <v>45638</v>
      </c>
      <c r="D1742" s="30" t="s">
        <v>1464</v>
      </c>
      <c r="E1742" s="56" t="s">
        <v>156</v>
      </c>
      <c r="F1742" s="30" t="s">
        <v>859</v>
      </c>
      <c r="G1742" s="31" t="s">
        <v>1465</v>
      </c>
      <c r="H1742" s="31" t="s">
        <v>1516</v>
      </c>
      <c r="I1742" s="31" t="s">
        <v>440</v>
      </c>
      <c r="J1742" s="31" t="s">
        <v>816</v>
      </c>
      <c r="K1742" s="31"/>
      <c r="L1742" s="31" t="s">
        <v>3130</v>
      </c>
      <c r="M1742" s="31" t="s">
        <v>3131</v>
      </c>
      <c r="N1742" s="34" t="s">
        <v>2194</v>
      </c>
      <c r="O1742" s="34" t="s">
        <v>2486</v>
      </c>
      <c r="P1742" s="34"/>
      <c r="Q1742" s="36" t="s">
        <v>4494</v>
      </c>
      <c r="R1742" s="36"/>
      <c r="S1742" s="36"/>
      <c r="T1742" s="34"/>
      <c r="U1742" s="34"/>
      <c r="V1742" s="34"/>
      <c r="W1742" s="34"/>
      <c r="X1742" s="34"/>
      <c r="Y1742" s="34"/>
      <c r="Z1742" s="34"/>
      <c r="AA1742" s="34"/>
      <c r="AB1742" s="34"/>
      <c r="AC1742" s="34"/>
      <c r="AD1742" s="34"/>
      <c r="AE1742" s="34"/>
      <c r="AF1742" s="34"/>
      <c r="AG1742" s="34"/>
      <c r="AH1742" s="34"/>
      <c r="AI1742" s="34"/>
      <c r="AJ1742" s="34"/>
      <c r="AK1742" s="34"/>
      <c r="AL1742" s="34"/>
      <c r="AM1742" s="34"/>
      <c r="AN1742" s="34"/>
      <c r="AO1742" s="34"/>
      <c r="AP1742" s="34"/>
      <c r="AQ1742" s="34"/>
      <c r="AR1742" s="34"/>
      <c r="AS1742" s="34"/>
      <c r="AT1742" s="34"/>
      <c r="AU1742" s="34"/>
      <c r="AV1742" s="34"/>
      <c r="AW1742" s="34"/>
    </row>
    <row r="1743" spans="2:49" hidden="1">
      <c r="B1743" s="28">
        <f t="shared" si="28"/>
        <v>1740</v>
      </c>
      <c r="C1743" s="29">
        <v>45638</v>
      </c>
      <c r="D1743" s="30" t="s">
        <v>1464</v>
      </c>
      <c r="E1743" s="56" t="s">
        <v>156</v>
      </c>
      <c r="F1743" s="30" t="s">
        <v>859</v>
      </c>
      <c r="G1743" s="31" t="s">
        <v>375</v>
      </c>
      <c r="H1743" s="31" t="s">
        <v>1546</v>
      </c>
      <c r="I1743" s="31" t="s">
        <v>1477</v>
      </c>
      <c r="J1743" s="31" t="s">
        <v>656</v>
      </c>
      <c r="K1743" s="31" t="s">
        <v>4527</v>
      </c>
      <c r="L1743" s="31" t="s">
        <v>3036</v>
      </c>
      <c r="M1743" s="31" t="s">
        <v>636</v>
      </c>
      <c r="N1743" s="58" t="s">
        <v>162</v>
      </c>
      <c r="O1743" s="34" t="s">
        <v>4528</v>
      </c>
      <c r="P1743" s="34">
        <v>1</v>
      </c>
      <c r="Q1743" s="36" t="s">
        <v>4529</v>
      </c>
      <c r="R1743" s="36" t="s">
        <v>4530</v>
      </c>
      <c r="S1743" s="36" t="s">
        <v>4531</v>
      </c>
      <c r="T1743" s="34"/>
      <c r="U1743" s="34"/>
      <c r="V1743" s="34"/>
      <c r="W1743" s="34"/>
      <c r="X1743" s="34"/>
      <c r="Y1743" s="34"/>
      <c r="Z1743" s="34"/>
      <c r="AA1743" s="34"/>
      <c r="AB1743" s="34"/>
      <c r="AC1743" s="34"/>
      <c r="AD1743" s="34"/>
      <c r="AE1743" s="34"/>
      <c r="AF1743" s="34"/>
      <c r="AG1743" s="34"/>
      <c r="AH1743" s="34"/>
      <c r="AI1743" s="34"/>
      <c r="AJ1743" s="34"/>
      <c r="AK1743" s="34"/>
      <c r="AL1743" s="34"/>
      <c r="AM1743" s="34"/>
      <c r="AN1743" s="34"/>
      <c r="AO1743" s="34"/>
      <c r="AP1743" s="34"/>
      <c r="AQ1743" s="34"/>
      <c r="AR1743" s="34"/>
      <c r="AS1743" s="34"/>
      <c r="AT1743" s="34"/>
      <c r="AU1743" s="34"/>
      <c r="AV1743" s="34"/>
      <c r="AW1743" s="34"/>
    </row>
    <row r="1744" spans="2:49" hidden="1">
      <c r="B1744" s="28">
        <f t="shared" si="28"/>
        <v>1741</v>
      </c>
      <c r="C1744" s="29">
        <v>45638</v>
      </c>
      <c r="D1744" s="30" t="s">
        <v>1464</v>
      </c>
      <c r="E1744" s="56" t="s">
        <v>156</v>
      </c>
      <c r="F1744" s="30" t="s">
        <v>859</v>
      </c>
      <c r="G1744" s="31" t="s">
        <v>375</v>
      </c>
      <c r="H1744" s="31" t="s">
        <v>1546</v>
      </c>
      <c r="I1744" s="31" t="s">
        <v>1477</v>
      </c>
      <c r="J1744" s="31" t="s">
        <v>1561</v>
      </c>
      <c r="K1744" s="31" t="s">
        <v>4532</v>
      </c>
      <c r="L1744" s="31" t="s">
        <v>3048</v>
      </c>
      <c r="M1744" s="31" t="s">
        <v>3049</v>
      </c>
      <c r="N1744" s="34" t="s">
        <v>3050</v>
      </c>
      <c r="O1744" s="34" t="s">
        <v>2478</v>
      </c>
      <c r="P1744" s="34">
        <v>1</v>
      </c>
      <c r="Q1744" s="36" t="s">
        <v>4361</v>
      </c>
      <c r="R1744" s="36" t="s">
        <v>4533</v>
      </c>
      <c r="S1744" s="36" t="s">
        <v>4534</v>
      </c>
      <c r="T1744" s="34"/>
      <c r="U1744" s="34"/>
      <c r="V1744" s="34"/>
      <c r="W1744" s="34"/>
      <c r="X1744" s="34"/>
      <c r="Y1744" s="34"/>
      <c r="Z1744" s="34"/>
      <c r="AA1744" s="34"/>
      <c r="AB1744" s="34"/>
      <c r="AC1744" s="34"/>
      <c r="AD1744" s="34"/>
      <c r="AE1744" s="34"/>
      <c r="AF1744" s="34"/>
      <c r="AG1744" s="34"/>
      <c r="AH1744" s="34"/>
      <c r="AI1744" s="34"/>
      <c r="AJ1744" s="34"/>
      <c r="AK1744" s="34"/>
      <c r="AL1744" s="34"/>
      <c r="AM1744" s="34"/>
      <c r="AN1744" s="34"/>
      <c r="AO1744" s="34"/>
      <c r="AP1744" s="34"/>
      <c r="AQ1744" s="34"/>
      <c r="AR1744" s="34"/>
      <c r="AS1744" s="34"/>
      <c r="AT1744" s="34"/>
      <c r="AU1744" s="34"/>
      <c r="AV1744" s="34"/>
      <c r="AW1744" s="34"/>
    </row>
    <row r="1745" spans="2:49" hidden="1">
      <c r="B1745" s="28">
        <f t="shared" si="28"/>
        <v>1742</v>
      </c>
      <c r="C1745" s="29">
        <v>45639</v>
      </c>
      <c r="D1745" s="30" t="s">
        <v>1464</v>
      </c>
      <c r="E1745" s="56" t="s">
        <v>156</v>
      </c>
      <c r="F1745" s="30" t="s">
        <v>859</v>
      </c>
      <c r="G1745" s="31" t="s">
        <v>1465</v>
      </c>
      <c r="H1745" s="31" t="s">
        <v>1610</v>
      </c>
      <c r="I1745" s="31" t="s">
        <v>1849</v>
      </c>
      <c r="J1745" s="31" t="s">
        <v>1556</v>
      </c>
      <c r="K1745" s="31" t="s">
        <v>4535</v>
      </c>
      <c r="L1745" s="31" t="s">
        <v>1265</v>
      </c>
      <c r="M1745" s="31" t="s">
        <v>3073</v>
      </c>
      <c r="N1745" s="34" t="s">
        <v>505</v>
      </c>
      <c r="O1745" s="34"/>
      <c r="P1745" s="34"/>
      <c r="Q1745" s="36" t="s">
        <v>4536</v>
      </c>
      <c r="R1745" s="36" t="s">
        <v>4537</v>
      </c>
      <c r="S1745" s="36" t="s">
        <v>4538</v>
      </c>
      <c r="T1745" s="34"/>
      <c r="U1745" s="34"/>
      <c r="V1745" s="34"/>
      <c r="W1745" s="34"/>
      <c r="X1745" s="34"/>
      <c r="Y1745" s="34"/>
      <c r="Z1745" s="34"/>
      <c r="AA1745" s="34"/>
      <c r="AB1745" s="34"/>
      <c r="AC1745" s="34"/>
      <c r="AD1745" s="34"/>
      <c r="AE1745" s="34"/>
      <c r="AF1745" s="34"/>
      <c r="AG1745" s="34"/>
      <c r="AH1745" s="34"/>
      <c r="AI1745" s="34"/>
      <c r="AJ1745" s="34"/>
      <c r="AK1745" s="34"/>
      <c r="AL1745" s="34"/>
      <c r="AM1745" s="34"/>
      <c r="AN1745" s="34"/>
      <c r="AO1745" s="34"/>
      <c r="AP1745" s="34"/>
      <c r="AQ1745" s="34"/>
      <c r="AR1745" s="34"/>
      <c r="AS1745" s="34"/>
      <c r="AT1745" s="34"/>
      <c r="AU1745" s="34"/>
      <c r="AV1745" s="34"/>
      <c r="AW1745" s="34"/>
    </row>
    <row r="1746" spans="2:49" hidden="1">
      <c r="B1746" s="28">
        <f t="shared" si="28"/>
        <v>1743</v>
      </c>
      <c r="C1746" s="29">
        <v>45639</v>
      </c>
      <c r="D1746" s="30" t="s">
        <v>1464</v>
      </c>
      <c r="E1746" s="56" t="s">
        <v>156</v>
      </c>
      <c r="F1746" s="30" t="s">
        <v>859</v>
      </c>
      <c r="G1746" s="31" t="s">
        <v>1465</v>
      </c>
      <c r="H1746" s="31" t="s">
        <v>1610</v>
      </c>
      <c r="I1746" s="31" t="s">
        <v>1611</v>
      </c>
      <c r="J1746" s="31" t="s">
        <v>1486</v>
      </c>
      <c r="K1746" s="31" t="s">
        <v>4539</v>
      </c>
      <c r="L1746" s="31" t="s">
        <v>3108</v>
      </c>
      <c r="M1746" s="31" t="s">
        <v>3109</v>
      </c>
      <c r="N1746" s="34" t="s">
        <v>686</v>
      </c>
      <c r="O1746" s="34" t="s">
        <v>4540</v>
      </c>
      <c r="P1746" s="34"/>
      <c r="Q1746" s="36" t="s">
        <v>4536</v>
      </c>
      <c r="R1746" s="36"/>
      <c r="S1746" s="36"/>
      <c r="T1746" s="34"/>
      <c r="U1746" s="34"/>
      <c r="V1746" s="34"/>
      <c r="W1746" s="34"/>
      <c r="X1746" s="34"/>
      <c r="Y1746" s="34"/>
      <c r="Z1746" s="34"/>
      <c r="AA1746" s="34"/>
      <c r="AB1746" s="34"/>
      <c r="AC1746" s="34"/>
      <c r="AD1746" s="34"/>
      <c r="AE1746" s="34"/>
      <c r="AF1746" s="34"/>
      <c r="AG1746" s="34"/>
      <c r="AH1746" s="34"/>
      <c r="AI1746" s="34"/>
      <c r="AJ1746" s="34"/>
      <c r="AK1746" s="34"/>
      <c r="AL1746" s="34"/>
      <c r="AM1746" s="34"/>
      <c r="AN1746" s="34"/>
      <c r="AO1746" s="34"/>
      <c r="AP1746" s="34"/>
      <c r="AQ1746" s="34"/>
      <c r="AR1746" s="34"/>
      <c r="AS1746" s="34"/>
      <c r="AT1746" s="34"/>
      <c r="AU1746" s="34"/>
      <c r="AV1746" s="34"/>
      <c r="AW1746" s="34"/>
    </row>
    <row r="1747" spans="2:49" hidden="1">
      <c r="B1747" s="28">
        <f t="shared" si="28"/>
        <v>1744</v>
      </c>
      <c r="C1747" s="29">
        <v>45639</v>
      </c>
      <c r="D1747" s="30" t="s">
        <v>1464</v>
      </c>
      <c r="E1747" s="56" t="s">
        <v>156</v>
      </c>
      <c r="F1747" s="30" t="s">
        <v>859</v>
      </c>
      <c r="G1747" s="31" t="s">
        <v>1465</v>
      </c>
      <c r="H1747" s="31" t="s">
        <v>1455</v>
      </c>
      <c r="I1747" s="31" t="s">
        <v>1492</v>
      </c>
      <c r="J1747" s="31" t="s">
        <v>1472</v>
      </c>
      <c r="K1747" s="31" t="s">
        <v>4541</v>
      </c>
      <c r="L1747" s="31" t="s">
        <v>1265</v>
      </c>
      <c r="M1747" s="31" t="s">
        <v>3073</v>
      </c>
      <c r="N1747" s="72" t="s">
        <v>1066</v>
      </c>
      <c r="O1747" s="34" t="s">
        <v>4542</v>
      </c>
      <c r="P1747" s="34"/>
      <c r="Q1747" s="36" t="s">
        <v>3187</v>
      </c>
      <c r="R1747" s="36" t="s">
        <v>4543</v>
      </c>
      <c r="S1747" s="36" t="s">
        <v>4544</v>
      </c>
      <c r="T1747" s="34"/>
      <c r="U1747" s="34"/>
      <c r="V1747" s="34"/>
      <c r="W1747" s="34"/>
      <c r="X1747" s="34"/>
      <c r="Y1747" s="34"/>
      <c r="Z1747" s="34"/>
      <c r="AA1747" s="34"/>
      <c r="AB1747" s="34"/>
      <c r="AC1747" s="34"/>
      <c r="AD1747" s="34"/>
      <c r="AE1747" s="34"/>
      <c r="AF1747" s="34"/>
      <c r="AG1747" s="34"/>
      <c r="AH1747" s="34"/>
      <c r="AI1747" s="34"/>
      <c r="AJ1747" s="34"/>
      <c r="AK1747" s="34"/>
      <c r="AL1747" s="34"/>
      <c r="AM1747" s="34"/>
      <c r="AN1747" s="34"/>
      <c r="AO1747" s="34"/>
      <c r="AP1747" s="34"/>
      <c r="AQ1747" s="34"/>
      <c r="AR1747" s="34"/>
      <c r="AS1747" s="34"/>
      <c r="AT1747" s="34"/>
      <c r="AU1747" s="34"/>
      <c r="AV1747" s="34"/>
      <c r="AW1747" s="34"/>
    </row>
    <row r="1748" spans="2:49" hidden="1">
      <c r="B1748" s="28">
        <f t="shared" si="28"/>
        <v>1745</v>
      </c>
      <c r="C1748" s="29">
        <v>45639</v>
      </c>
      <c r="D1748" s="30" t="s">
        <v>1464</v>
      </c>
      <c r="E1748" s="56" t="s">
        <v>156</v>
      </c>
      <c r="F1748" s="30" t="s">
        <v>859</v>
      </c>
      <c r="G1748" s="31" t="s">
        <v>1465</v>
      </c>
      <c r="H1748" s="31" t="s">
        <v>1455</v>
      </c>
      <c r="I1748" s="31" t="s">
        <v>1492</v>
      </c>
      <c r="J1748" s="31" t="s">
        <v>1457</v>
      </c>
      <c r="K1748" s="31" t="s">
        <v>4545</v>
      </c>
      <c r="L1748" s="31" t="s">
        <v>3048</v>
      </c>
      <c r="M1748" s="31" t="s">
        <v>3049</v>
      </c>
      <c r="N1748" s="34" t="s">
        <v>3596</v>
      </c>
      <c r="O1748" s="34" t="s">
        <v>4546</v>
      </c>
      <c r="P1748" s="34"/>
      <c r="Q1748" s="36" t="s">
        <v>3187</v>
      </c>
      <c r="R1748" s="36"/>
      <c r="S1748" s="36"/>
      <c r="T1748" s="34"/>
      <c r="U1748" s="34"/>
      <c r="V1748" s="34"/>
      <c r="W1748" s="34"/>
      <c r="X1748" s="34"/>
      <c r="Y1748" s="34"/>
      <c r="Z1748" s="34"/>
      <c r="AA1748" s="34"/>
      <c r="AB1748" s="34"/>
      <c r="AC1748" s="34"/>
      <c r="AD1748" s="34"/>
      <c r="AE1748" s="34"/>
      <c r="AF1748" s="34"/>
      <c r="AG1748" s="34"/>
      <c r="AH1748" s="34"/>
      <c r="AI1748" s="34"/>
      <c r="AJ1748" s="34"/>
      <c r="AK1748" s="34"/>
      <c r="AL1748" s="34"/>
      <c r="AM1748" s="34"/>
      <c r="AN1748" s="34"/>
      <c r="AO1748" s="34"/>
      <c r="AP1748" s="34"/>
      <c r="AQ1748" s="34"/>
      <c r="AR1748" s="34"/>
      <c r="AS1748" s="34"/>
      <c r="AT1748" s="34"/>
      <c r="AU1748" s="34"/>
      <c r="AV1748" s="34"/>
      <c r="AW1748" s="34"/>
    </row>
    <row r="1749" spans="2:49" hidden="1">
      <c r="B1749" s="28">
        <f t="shared" si="28"/>
        <v>1746</v>
      </c>
      <c r="C1749" s="29">
        <v>45639</v>
      </c>
      <c r="D1749" s="30" t="s">
        <v>1464</v>
      </c>
      <c r="E1749" s="56" t="s">
        <v>156</v>
      </c>
      <c r="F1749" s="30" t="s">
        <v>859</v>
      </c>
      <c r="G1749" s="31" t="s">
        <v>375</v>
      </c>
      <c r="H1749" s="31" t="s">
        <v>1565</v>
      </c>
      <c r="I1749" s="31" t="s">
        <v>1509</v>
      </c>
      <c r="J1749" s="31" t="s">
        <v>1572</v>
      </c>
      <c r="K1749" s="31" t="s">
        <v>4547</v>
      </c>
      <c r="L1749" s="31" t="s">
        <v>1113</v>
      </c>
      <c r="M1749" s="31" t="s">
        <v>582</v>
      </c>
      <c r="N1749" s="34" t="s">
        <v>583</v>
      </c>
      <c r="O1749" s="34" t="s">
        <v>3383</v>
      </c>
      <c r="P1749" s="34">
        <v>1</v>
      </c>
      <c r="Q1749" s="36" t="s">
        <v>4502</v>
      </c>
      <c r="R1749" s="36"/>
      <c r="S1749" s="36"/>
      <c r="T1749" s="34">
        <v>1</v>
      </c>
      <c r="U1749" s="34"/>
      <c r="V1749" s="34"/>
      <c r="W1749" s="34"/>
      <c r="X1749" s="34"/>
      <c r="Y1749" s="34"/>
      <c r="Z1749" s="34"/>
      <c r="AA1749" s="34"/>
      <c r="AB1749" s="34"/>
      <c r="AC1749" s="34"/>
      <c r="AD1749" s="34"/>
      <c r="AE1749" s="34"/>
      <c r="AF1749" s="34"/>
      <c r="AG1749" s="34"/>
      <c r="AH1749" s="34"/>
      <c r="AI1749" s="34"/>
      <c r="AJ1749" s="34"/>
      <c r="AK1749" s="34"/>
      <c r="AM1749" s="34"/>
      <c r="AN1749" s="34"/>
      <c r="AO1749" s="34"/>
      <c r="AP1749" s="34"/>
      <c r="AQ1749" s="34"/>
      <c r="AR1749" s="34"/>
      <c r="AS1749" s="34"/>
      <c r="AT1749" s="34"/>
      <c r="AU1749" s="34"/>
      <c r="AV1749" s="34"/>
      <c r="AW1749" s="34"/>
    </row>
    <row r="1750" spans="2:49" hidden="1">
      <c r="B1750" s="28">
        <f t="shared" si="28"/>
        <v>1747</v>
      </c>
      <c r="C1750" s="29">
        <v>45639</v>
      </c>
      <c r="D1750" s="30" t="s">
        <v>1464</v>
      </c>
      <c r="E1750" s="56" t="s">
        <v>156</v>
      </c>
      <c r="F1750" s="30" t="s">
        <v>859</v>
      </c>
      <c r="G1750" s="31" t="s">
        <v>375</v>
      </c>
      <c r="H1750" s="31" t="s">
        <v>1565</v>
      </c>
      <c r="I1750" s="31" t="s">
        <v>1566</v>
      </c>
      <c r="J1750" s="31" t="s">
        <v>1567</v>
      </c>
      <c r="K1750" s="31" t="s">
        <v>4548</v>
      </c>
      <c r="L1750" s="31" t="s">
        <v>3057</v>
      </c>
      <c r="M1750" s="31" t="s">
        <v>3058</v>
      </c>
      <c r="N1750" s="34" t="s">
        <v>3059</v>
      </c>
      <c r="O1750" s="34" t="s">
        <v>2639</v>
      </c>
      <c r="P1750" s="34">
        <v>1</v>
      </c>
      <c r="Q1750" s="36" t="s">
        <v>4502</v>
      </c>
      <c r="R1750" s="36"/>
      <c r="S1750" s="36"/>
      <c r="T1750" s="34"/>
      <c r="U1750" s="34"/>
      <c r="V1750" s="34"/>
      <c r="W1750" s="34"/>
      <c r="X1750" s="34"/>
      <c r="Y1750" s="34"/>
      <c r="Z1750" s="34"/>
      <c r="AA1750" s="34">
        <v>1</v>
      </c>
      <c r="AB1750" s="34"/>
      <c r="AC1750" s="34"/>
      <c r="AD1750" s="34"/>
      <c r="AE1750" s="34"/>
      <c r="AF1750" s="34"/>
      <c r="AG1750" s="34"/>
      <c r="AH1750" s="34"/>
      <c r="AI1750" s="34"/>
      <c r="AJ1750" s="34"/>
      <c r="AK1750" s="34"/>
      <c r="AL1750" s="34"/>
      <c r="AM1750" s="34"/>
      <c r="AN1750" s="34"/>
      <c r="AO1750" s="34"/>
      <c r="AP1750" s="34"/>
      <c r="AQ1750" s="34"/>
      <c r="AR1750" s="34"/>
      <c r="AS1750" s="34"/>
      <c r="AT1750" s="34"/>
      <c r="AU1750" s="34"/>
      <c r="AV1750" s="34"/>
      <c r="AW1750" s="34"/>
    </row>
    <row r="1751" spans="2:49" hidden="1">
      <c r="B1751" s="28">
        <f t="shared" si="28"/>
        <v>1748</v>
      </c>
      <c r="C1751" s="29">
        <v>45639</v>
      </c>
      <c r="D1751" s="30" t="s">
        <v>1464</v>
      </c>
      <c r="E1751" s="56" t="s">
        <v>156</v>
      </c>
      <c r="F1751" s="30" t="s">
        <v>859</v>
      </c>
      <c r="G1751" s="31" t="s">
        <v>375</v>
      </c>
      <c r="H1751" s="31" t="s">
        <v>1516</v>
      </c>
      <c r="I1751" s="31" t="s">
        <v>440</v>
      </c>
      <c r="J1751" s="31" t="s">
        <v>1580</v>
      </c>
      <c r="K1751" s="31" t="s">
        <v>3496</v>
      </c>
      <c r="L1751" s="31" t="s">
        <v>3057</v>
      </c>
      <c r="M1751" s="31" t="s">
        <v>2279</v>
      </c>
      <c r="N1751" s="34" t="s">
        <v>2280</v>
      </c>
      <c r="O1751" s="34" t="s">
        <v>2463</v>
      </c>
      <c r="P1751" s="34">
        <v>1</v>
      </c>
      <c r="Q1751" s="36" t="s">
        <v>4494</v>
      </c>
      <c r="R1751" s="36" t="s">
        <v>4549</v>
      </c>
      <c r="S1751" s="36" t="s">
        <v>4550</v>
      </c>
      <c r="T1751" s="34"/>
      <c r="U1751" s="34"/>
      <c r="V1751" s="34"/>
      <c r="W1751" s="34"/>
      <c r="X1751" s="34"/>
      <c r="Y1751" s="34"/>
      <c r="Z1751" s="34"/>
      <c r="AA1751" s="34"/>
      <c r="AB1751" s="34"/>
      <c r="AC1751" s="34"/>
      <c r="AD1751" s="34"/>
      <c r="AE1751" s="34"/>
      <c r="AF1751" s="34"/>
      <c r="AG1751" s="34"/>
      <c r="AH1751" s="34"/>
      <c r="AI1751" s="34"/>
      <c r="AJ1751" s="34"/>
      <c r="AK1751" s="34"/>
      <c r="AL1751" s="34"/>
      <c r="AM1751" s="34"/>
      <c r="AN1751" s="34"/>
      <c r="AO1751" s="34"/>
      <c r="AP1751" s="34"/>
      <c r="AQ1751" s="34"/>
      <c r="AR1751" s="34"/>
      <c r="AS1751" s="34"/>
      <c r="AT1751" s="34"/>
      <c r="AU1751" s="34"/>
      <c r="AV1751" s="34"/>
      <c r="AW1751" s="34"/>
    </row>
    <row r="1752" spans="2:49" hidden="1">
      <c r="B1752" s="28">
        <f t="shared" si="28"/>
        <v>1749</v>
      </c>
      <c r="C1752" s="29">
        <v>45639</v>
      </c>
      <c r="D1752" s="30" t="s">
        <v>1464</v>
      </c>
      <c r="E1752" s="56" t="s">
        <v>156</v>
      </c>
      <c r="F1752" s="30" t="s">
        <v>859</v>
      </c>
      <c r="G1752" s="31" t="s">
        <v>1465</v>
      </c>
      <c r="H1752" s="31" t="s">
        <v>1516</v>
      </c>
      <c r="I1752" s="31" t="s">
        <v>440</v>
      </c>
      <c r="J1752" s="31" t="s">
        <v>1580</v>
      </c>
      <c r="K1752" s="31"/>
      <c r="L1752" s="31" t="s">
        <v>3130</v>
      </c>
      <c r="M1752" s="31" t="s">
        <v>3130</v>
      </c>
      <c r="N1752" s="34" t="s">
        <v>2194</v>
      </c>
      <c r="O1752" s="34" t="s">
        <v>2486</v>
      </c>
      <c r="P1752" s="34"/>
      <c r="Q1752" s="36" t="s">
        <v>4494</v>
      </c>
      <c r="R1752" s="36"/>
      <c r="S1752" s="36"/>
      <c r="T1752" s="34"/>
      <c r="U1752" s="34"/>
      <c r="V1752" s="34"/>
      <c r="W1752" s="34"/>
      <c r="X1752" s="34"/>
      <c r="Y1752" s="34"/>
      <c r="Z1752" s="34"/>
      <c r="AA1752" s="34"/>
      <c r="AB1752" s="34"/>
      <c r="AC1752" s="34"/>
      <c r="AD1752" s="34"/>
      <c r="AE1752" s="34"/>
      <c r="AF1752" s="34"/>
      <c r="AG1752" s="34"/>
      <c r="AH1752" s="34"/>
      <c r="AI1752" s="34"/>
      <c r="AJ1752" s="34"/>
      <c r="AK1752" s="34"/>
      <c r="AL1752" s="34"/>
      <c r="AM1752" s="34"/>
      <c r="AN1752" s="34"/>
      <c r="AO1752" s="34"/>
      <c r="AP1752" s="34"/>
      <c r="AQ1752" s="34"/>
      <c r="AR1752" s="34"/>
      <c r="AS1752" s="34"/>
      <c r="AT1752" s="34"/>
      <c r="AU1752" s="34"/>
      <c r="AV1752" s="34"/>
      <c r="AW1752" s="34"/>
    </row>
    <row r="1753" spans="2:49" hidden="1">
      <c r="B1753" s="28">
        <f t="shared" si="28"/>
        <v>1750</v>
      </c>
      <c r="C1753" s="29">
        <v>45641</v>
      </c>
      <c r="D1753" s="30" t="s">
        <v>1464</v>
      </c>
      <c r="E1753" s="56" t="s">
        <v>156</v>
      </c>
      <c r="F1753" s="30" t="s">
        <v>859</v>
      </c>
      <c r="G1753" s="31" t="s">
        <v>1465</v>
      </c>
      <c r="H1753" s="31" t="s">
        <v>1610</v>
      </c>
      <c r="I1753" s="31" t="s">
        <v>1485</v>
      </c>
      <c r="J1753" s="31" t="s">
        <v>1486</v>
      </c>
      <c r="K1753" s="31" t="s">
        <v>2802</v>
      </c>
      <c r="L1753" s="31" t="s">
        <v>1265</v>
      </c>
      <c r="M1753" s="31" t="s">
        <v>2255</v>
      </c>
      <c r="N1753" s="34" t="s">
        <v>3074</v>
      </c>
      <c r="O1753" s="34"/>
      <c r="P1753" s="34"/>
      <c r="Q1753" s="36" t="s">
        <v>4536</v>
      </c>
      <c r="R1753" s="36"/>
      <c r="S1753" s="36"/>
      <c r="T1753" s="34"/>
      <c r="U1753" s="34"/>
      <c r="V1753" s="34"/>
      <c r="W1753" s="34"/>
      <c r="X1753" s="34"/>
      <c r="Y1753" s="34"/>
      <c r="Z1753" s="34">
        <v>1</v>
      </c>
      <c r="AA1753" s="34"/>
      <c r="AB1753" s="34"/>
      <c r="AC1753" s="34"/>
      <c r="AD1753" s="34"/>
      <c r="AE1753" s="34"/>
      <c r="AF1753" s="34"/>
      <c r="AG1753" s="34"/>
      <c r="AH1753" s="34"/>
      <c r="AI1753" s="34"/>
      <c r="AJ1753" s="34"/>
      <c r="AK1753" s="34"/>
      <c r="AL1753" s="34"/>
      <c r="AM1753" s="34"/>
      <c r="AN1753" s="34"/>
      <c r="AO1753" s="34"/>
      <c r="AP1753" s="34"/>
      <c r="AQ1753" s="34"/>
      <c r="AR1753" s="34"/>
      <c r="AS1753" s="34"/>
      <c r="AT1753" s="34"/>
      <c r="AU1753" s="34"/>
      <c r="AV1753" s="34"/>
      <c r="AW1753" s="34"/>
    </row>
    <row r="1754" spans="2:49" hidden="1">
      <c r="B1754" s="28">
        <f t="shared" si="28"/>
        <v>1751</v>
      </c>
      <c r="C1754" s="29">
        <v>45642</v>
      </c>
      <c r="D1754" s="30" t="s">
        <v>1464</v>
      </c>
      <c r="E1754" s="56" t="s">
        <v>156</v>
      </c>
      <c r="F1754" s="30" t="s">
        <v>859</v>
      </c>
      <c r="G1754" s="31" t="s">
        <v>375</v>
      </c>
      <c r="H1754" s="31" t="s">
        <v>1610</v>
      </c>
      <c r="I1754" s="31" t="s">
        <v>1550</v>
      </c>
      <c r="J1754" s="31" t="s">
        <v>1968</v>
      </c>
      <c r="K1754" s="31" t="s">
        <v>2944</v>
      </c>
      <c r="L1754" s="31" t="s">
        <v>3054</v>
      </c>
      <c r="M1754" s="31" t="s">
        <v>3078</v>
      </c>
      <c r="N1754" s="34" t="s">
        <v>620</v>
      </c>
      <c r="O1754" s="34"/>
      <c r="P1754" s="34">
        <v>1</v>
      </c>
      <c r="Q1754" s="36" t="s">
        <v>4536</v>
      </c>
      <c r="R1754" s="36"/>
      <c r="S1754" s="36"/>
      <c r="T1754" s="34"/>
      <c r="U1754" s="34"/>
      <c r="V1754" s="34">
        <v>1</v>
      </c>
      <c r="W1754" s="34"/>
      <c r="X1754" s="34"/>
      <c r="Y1754" s="34"/>
      <c r="Z1754" s="34"/>
      <c r="AA1754" s="34"/>
      <c r="AB1754" s="34"/>
      <c r="AC1754" s="34"/>
      <c r="AD1754" s="34"/>
      <c r="AE1754" s="34"/>
      <c r="AF1754" s="34"/>
      <c r="AG1754" s="34"/>
      <c r="AH1754" s="34"/>
      <c r="AI1754" s="34"/>
      <c r="AJ1754" s="34"/>
      <c r="AK1754" s="34"/>
      <c r="AL1754" s="34"/>
      <c r="AM1754" s="34"/>
      <c r="AN1754" s="34"/>
      <c r="AO1754" s="34"/>
      <c r="AP1754" s="34"/>
      <c r="AQ1754" s="34"/>
      <c r="AR1754" s="34"/>
      <c r="AS1754" s="34"/>
      <c r="AT1754" s="34"/>
      <c r="AU1754" s="34"/>
      <c r="AV1754" s="34"/>
      <c r="AW1754" s="34"/>
    </row>
    <row r="1755" spans="2:49" hidden="1">
      <c r="B1755" s="28">
        <f t="shared" si="28"/>
        <v>1752</v>
      </c>
      <c r="C1755" s="29">
        <v>45642</v>
      </c>
      <c r="D1755" s="30" t="s">
        <v>1464</v>
      </c>
      <c r="E1755" s="56" t="s">
        <v>156</v>
      </c>
      <c r="F1755" s="30" t="s">
        <v>859</v>
      </c>
      <c r="G1755" s="31" t="s">
        <v>375</v>
      </c>
      <c r="H1755" s="31" t="s">
        <v>1538</v>
      </c>
      <c r="I1755" s="31" t="s">
        <v>1521</v>
      </c>
      <c r="J1755" s="31" t="s">
        <v>217</v>
      </c>
      <c r="K1755" s="31" t="s">
        <v>3406</v>
      </c>
      <c r="L1755" s="31" t="s">
        <v>3048</v>
      </c>
      <c r="M1755" s="31" t="s">
        <v>3049</v>
      </c>
      <c r="N1755" s="34" t="s">
        <v>3050</v>
      </c>
      <c r="O1755" s="34"/>
      <c r="P1755" s="34">
        <v>1</v>
      </c>
      <c r="Q1755" s="36" t="s">
        <v>4520</v>
      </c>
      <c r="R1755" s="36" t="s">
        <v>4551</v>
      </c>
      <c r="S1755" s="36" t="s">
        <v>4552</v>
      </c>
      <c r="T1755" s="34"/>
      <c r="U1755" s="34"/>
      <c r="V1755" s="34"/>
      <c r="W1755" s="34"/>
      <c r="X1755" s="34"/>
      <c r="Y1755" s="34"/>
      <c r="Z1755" s="34"/>
      <c r="AA1755" s="34"/>
      <c r="AB1755" s="34"/>
      <c r="AC1755" s="34"/>
      <c r="AD1755" s="34"/>
      <c r="AE1755" s="34"/>
      <c r="AF1755" s="34"/>
      <c r="AG1755" s="34"/>
      <c r="AH1755" s="34"/>
      <c r="AI1755" s="34"/>
      <c r="AJ1755" s="34"/>
      <c r="AK1755" s="34"/>
      <c r="AL1755" s="34"/>
      <c r="AM1755" s="34"/>
      <c r="AN1755" s="34"/>
      <c r="AO1755" s="34"/>
      <c r="AP1755" s="34"/>
      <c r="AQ1755" s="34"/>
      <c r="AR1755" s="34"/>
      <c r="AS1755" s="34"/>
      <c r="AT1755" s="34"/>
      <c r="AU1755" s="34"/>
      <c r="AV1755" s="34"/>
      <c r="AW1755" s="34"/>
    </row>
    <row r="1756" spans="2:49" hidden="1">
      <c r="B1756" s="28">
        <f t="shared" si="28"/>
        <v>1753</v>
      </c>
      <c r="C1756" s="29">
        <v>45642</v>
      </c>
      <c r="D1756" s="30" t="s">
        <v>1464</v>
      </c>
      <c r="E1756" s="56" t="s">
        <v>156</v>
      </c>
      <c r="F1756" s="30" t="s">
        <v>859</v>
      </c>
      <c r="G1756" s="31" t="s">
        <v>375</v>
      </c>
      <c r="H1756" s="31" t="s">
        <v>1565</v>
      </c>
      <c r="I1756" s="31" t="s">
        <v>1707</v>
      </c>
      <c r="J1756" s="31" t="s">
        <v>1627</v>
      </c>
      <c r="K1756" s="31" t="s">
        <v>3521</v>
      </c>
      <c r="L1756" s="31" t="s">
        <v>3048</v>
      </c>
      <c r="M1756" s="31" t="s">
        <v>3049</v>
      </c>
      <c r="N1756" s="34" t="s">
        <v>3050</v>
      </c>
      <c r="O1756" s="34" t="s">
        <v>2494</v>
      </c>
      <c r="P1756" s="34">
        <v>1</v>
      </c>
      <c r="Q1756" s="36" t="s">
        <v>4502</v>
      </c>
      <c r="R1756" s="36" t="s">
        <v>4553</v>
      </c>
      <c r="S1756" s="36" t="s">
        <v>4554</v>
      </c>
      <c r="T1756" s="34"/>
      <c r="U1756" s="34"/>
      <c r="V1756" s="34"/>
      <c r="W1756" s="34"/>
      <c r="X1756" s="34"/>
      <c r="Y1756" s="34"/>
      <c r="Z1756" s="34"/>
      <c r="AA1756" s="34"/>
      <c r="AB1756" s="34"/>
      <c r="AC1756" s="34"/>
      <c r="AD1756" s="34"/>
      <c r="AE1756" s="34"/>
      <c r="AF1756" s="34"/>
      <c r="AG1756" s="34"/>
      <c r="AH1756" s="34"/>
      <c r="AI1756" s="34"/>
      <c r="AJ1756" s="34"/>
      <c r="AK1756" s="34"/>
      <c r="AL1756" s="34"/>
      <c r="AM1756" s="34"/>
      <c r="AN1756" s="34"/>
      <c r="AO1756" s="34"/>
      <c r="AP1756" s="34"/>
      <c r="AQ1756" s="34"/>
      <c r="AR1756" s="34"/>
      <c r="AS1756" s="34"/>
      <c r="AT1756" s="34"/>
      <c r="AU1756" s="34"/>
      <c r="AV1756" s="34"/>
      <c r="AW1756" s="34"/>
    </row>
    <row r="1757" spans="2:49" hidden="1">
      <c r="B1757" s="28">
        <f t="shared" si="28"/>
        <v>1754</v>
      </c>
      <c r="C1757" s="29">
        <v>45642</v>
      </c>
      <c r="D1757" s="30" t="s">
        <v>1464</v>
      </c>
      <c r="E1757" s="56" t="s">
        <v>156</v>
      </c>
      <c r="F1757" s="30" t="s">
        <v>859</v>
      </c>
      <c r="G1757" s="31" t="s">
        <v>375</v>
      </c>
      <c r="H1757" s="31" t="s">
        <v>1565</v>
      </c>
      <c r="I1757" s="31" t="s">
        <v>1509</v>
      </c>
      <c r="J1757" s="31" t="s">
        <v>1619</v>
      </c>
      <c r="K1757" s="31" t="s">
        <v>4555</v>
      </c>
      <c r="L1757" s="31" t="s">
        <v>3054</v>
      </c>
      <c r="M1757" s="31" t="s">
        <v>3078</v>
      </c>
      <c r="N1757" s="34" t="s">
        <v>620</v>
      </c>
      <c r="O1757" s="34" t="s">
        <v>2467</v>
      </c>
      <c r="P1757" s="34">
        <v>1</v>
      </c>
      <c r="Q1757" s="36" t="s">
        <v>4502</v>
      </c>
      <c r="R1757" s="36"/>
      <c r="S1757" s="36"/>
      <c r="T1757" s="34"/>
      <c r="U1757" s="34"/>
      <c r="V1757" s="34">
        <v>1</v>
      </c>
      <c r="W1757" s="34"/>
      <c r="X1757" s="34"/>
      <c r="Y1757" s="34"/>
      <c r="Z1757" s="34"/>
      <c r="AA1757" s="34"/>
      <c r="AB1757" s="34"/>
      <c r="AC1757" s="34"/>
      <c r="AD1757" s="34"/>
      <c r="AE1757" s="34"/>
      <c r="AF1757" s="34"/>
      <c r="AG1757" s="34"/>
      <c r="AH1757" s="34"/>
      <c r="AI1757" s="34"/>
      <c r="AJ1757" s="34"/>
      <c r="AK1757" s="34"/>
      <c r="AL1757" s="34"/>
      <c r="AM1757" s="34"/>
      <c r="AN1757" s="34"/>
      <c r="AO1757" s="34"/>
      <c r="AP1757" s="34"/>
      <c r="AQ1757" s="34"/>
      <c r="AR1757" s="34"/>
      <c r="AS1757" s="34"/>
      <c r="AT1757" s="34"/>
      <c r="AU1757" s="34"/>
      <c r="AV1757" s="34"/>
      <c r="AW1757" s="34"/>
    </row>
    <row r="1758" spans="2:49" hidden="1">
      <c r="B1758" s="28">
        <f t="shared" si="28"/>
        <v>1755</v>
      </c>
      <c r="C1758" s="29">
        <v>45642</v>
      </c>
      <c r="D1758" s="30" t="s">
        <v>1464</v>
      </c>
      <c r="E1758" s="56" t="s">
        <v>156</v>
      </c>
      <c r="F1758" s="30" t="s">
        <v>859</v>
      </c>
      <c r="G1758" s="31" t="s">
        <v>375</v>
      </c>
      <c r="H1758" s="31" t="s">
        <v>1516</v>
      </c>
      <c r="I1758" s="31" t="s">
        <v>440</v>
      </c>
      <c r="J1758" s="31" t="s">
        <v>441</v>
      </c>
      <c r="K1758" s="31" t="s">
        <v>1888</v>
      </c>
      <c r="L1758" s="31" t="s">
        <v>1113</v>
      </c>
      <c r="M1758" s="31" t="s">
        <v>582</v>
      </c>
      <c r="N1758" s="34" t="s">
        <v>583</v>
      </c>
      <c r="O1758" s="34" t="s">
        <v>582</v>
      </c>
      <c r="P1758" s="34">
        <v>1</v>
      </c>
      <c r="Q1758" s="36" t="s">
        <v>4494</v>
      </c>
      <c r="R1758" s="36"/>
      <c r="S1758" s="36"/>
      <c r="T1758" s="34">
        <v>1</v>
      </c>
      <c r="U1758" s="34"/>
      <c r="V1758" s="34"/>
      <c r="W1758" s="34"/>
      <c r="X1758" s="34"/>
      <c r="Y1758" s="34"/>
      <c r="Z1758" s="34"/>
      <c r="AA1758" s="34"/>
      <c r="AB1758" s="34"/>
      <c r="AC1758" s="34"/>
      <c r="AD1758" s="34"/>
      <c r="AE1758" s="34"/>
      <c r="AF1758" s="34"/>
      <c r="AG1758" s="34"/>
      <c r="AH1758" s="34"/>
      <c r="AI1758" s="34"/>
      <c r="AJ1758" s="34"/>
      <c r="AK1758" s="34"/>
      <c r="AL1758" s="34"/>
      <c r="AM1758" s="34"/>
      <c r="AN1758" s="34"/>
      <c r="AO1758" s="34"/>
      <c r="AP1758" s="34"/>
      <c r="AQ1758" s="34"/>
      <c r="AR1758" s="34"/>
      <c r="AS1758" s="34"/>
      <c r="AT1758" s="34"/>
      <c r="AU1758" s="34"/>
      <c r="AV1758" s="34"/>
      <c r="AW1758" s="34"/>
    </row>
    <row r="1759" spans="2:49" hidden="1">
      <c r="B1759" s="28">
        <f t="shared" si="28"/>
        <v>1756</v>
      </c>
      <c r="C1759" s="29">
        <v>45642</v>
      </c>
      <c r="D1759" s="30" t="s">
        <v>1464</v>
      </c>
      <c r="E1759" s="56" t="s">
        <v>156</v>
      </c>
      <c r="F1759" s="30" t="s">
        <v>859</v>
      </c>
      <c r="G1759" s="31" t="s">
        <v>1465</v>
      </c>
      <c r="H1759" s="31" t="s">
        <v>1516</v>
      </c>
      <c r="I1759" s="31" t="s">
        <v>440</v>
      </c>
      <c r="J1759" s="31" t="s">
        <v>441</v>
      </c>
      <c r="K1759" s="31"/>
      <c r="L1759" s="31" t="s">
        <v>3130</v>
      </c>
      <c r="M1759" s="31" t="s">
        <v>3131</v>
      </c>
      <c r="N1759" s="34" t="s">
        <v>2194</v>
      </c>
      <c r="O1759" s="34" t="s">
        <v>2486</v>
      </c>
      <c r="P1759" s="34"/>
      <c r="Q1759" s="36" t="s">
        <v>4494</v>
      </c>
      <c r="R1759" s="36"/>
      <c r="S1759" s="36"/>
      <c r="T1759" s="34"/>
      <c r="U1759" s="34"/>
      <c r="V1759" s="34"/>
      <c r="W1759" s="34"/>
      <c r="X1759" s="34"/>
      <c r="Y1759" s="34"/>
      <c r="Z1759" s="34"/>
      <c r="AA1759" s="34"/>
      <c r="AB1759" s="34"/>
      <c r="AC1759" s="34"/>
      <c r="AD1759" s="34"/>
      <c r="AE1759" s="34"/>
      <c r="AF1759" s="34"/>
      <c r="AG1759" s="34"/>
      <c r="AH1759" s="34"/>
      <c r="AI1759" s="34"/>
      <c r="AJ1759" s="34"/>
      <c r="AK1759" s="34"/>
      <c r="AL1759" s="34"/>
      <c r="AM1759" s="34"/>
      <c r="AN1759" s="34"/>
      <c r="AO1759" s="34"/>
      <c r="AP1759" s="34"/>
      <c r="AQ1759" s="34"/>
      <c r="AR1759" s="34"/>
      <c r="AS1759" s="34"/>
      <c r="AT1759" s="34"/>
      <c r="AU1759" s="34"/>
      <c r="AV1759" s="34"/>
      <c r="AW1759" s="34"/>
    </row>
    <row r="1760" spans="2:49" hidden="1">
      <c r="B1760" s="28">
        <f t="shared" si="28"/>
        <v>1757</v>
      </c>
      <c r="C1760" s="29">
        <v>45642</v>
      </c>
      <c r="D1760" s="30" t="s">
        <v>1464</v>
      </c>
      <c r="E1760" s="56" t="s">
        <v>156</v>
      </c>
      <c r="F1760" s="30" t="s">
        <v>859</v>
      </c>
      <c r="G1760" s="31" t="s">
        <v>1465</v>
      </c>
      <c r="H1760" s="31" t="s">
        <v>1546</v>
      </c>
      <c r="I1760" s="31" t="s">
        <v>1477</v>
      </c>
      <c r="J1760" s="31" t="s">
        <v>656</v>
      </c>
      <c r="K1760" s="31" t="s">
        <v>2886</v>
      </c>
      <c r="L1760" s="31" t="s">
        <v>1453</v>
      </c>
      <c r="M1760" s="31" t="s">
        <v>3070</v>
      </c>
      <c r="N1760" s="34" t="s">
        <v>3044</v>
      </c>
      <c r="O1760" s="34" t="s">
        <v>2982</v>
      </c>
      <c r="P1760" s="34"/>
      <c r="Q1760" s="36" t="s">
        <v>4361</v>
      </c>
      <c r="R1760" s="36"/>
      <c r="S1760" s="36"/>
      <c r="T1760" s="34"/>
      <c r="U1760" s="34"/>
      <c r="V1760" s="34"/>
      <c r="W1760" s="34"/>
      <c r="X1760" s="34"/>
      <c r="Y1760" s="34"/>
      <c r="Z1760" s="34"/>
      <c r="AA1760" s="34"/>
      <c r="AB1760" s="34"/>
      <c r="AC1760" s="34"/>
      <c r="AD1760" s="34"/>
      <c r="AE1760" s="34"/>
      <c r="AF1760" s="34"/>
      <c r="AG1760" s="34"/>
      <c r="AH1760" s="34"/>
      <c r="AI1760" s="34"/>
      <c r="AJ1760" s="34"/>
      <c r="AK1760" s="34"/>
      <c r="AL1760" s="34"/>
      <c r="AM1760" s="34"/>
      <c r="AN1760" s="34"/>
      <c r="AO1760" s="34"/>
      <c r="AP1760" s="34"/>
      <c r="AQ1760" s="34"/>
      <c r="AR1760" s="34"/>
      <c r="AS1760" s="34"/>
      <c r="AT1760" s="34"/>
      <c r="AU1760" s="34"/>
      <c r="AV1760" s="34"/>
      <c r="AW1760" s="34"/>
    </row>
    <row r="1761" spans="2:49" hidden="1">
      <c r="B1761" s="28">
        <f t="shared" si="28"/>
        <v>1758</v>
      </c>
      <c r="C1761" s="29">
        <v>45642</v>
      </c>
      <c r="D1761" s="30" t="s">
        <v>1464</v>
      </c>
      <c r="E1761" s="56" t="s">
        <v>156</v>
      </c>
      <c r="F1761" s="30" t="s">
        <v>859</v>
      </c>
      <c r="G1761" s="31" t="s">
        <v>375</v>
      </c>
      <c r="H1761" s="31" t="s">
        <v>1546</v>
      </c>
      <c r="I1761" s="31" t="s">
        <v>1477</v>
      </c>
      <c r="J1761" s="31" t="s">
        <v>656</v>
      </c>
      <c r="K1761" s="31" t="s">
        <v>2886</v>
      </c>
      <c r="L1761" s="31" t="s">
        <v>3036</v>
      </c>
      <c r="M1761" s="31" t="s">
        <v>3185</v>
      </c>
      <c r="N1761" s="34" t="s">
        <v>162</v>
      </c>
      <c r="O1761" s="34" t="s">
        <v>4556</v>
      </c>
      <c r="P1761" s="34">
        <v>1</v>
      </c>
      <c r="Q1761" s="36" t="s">
        <v>4361</v>
      </c>
      <c r="R1761" s="36" t="s">
        <v>4557</v>
      </c>
      <c r="S1761" s="36" t="s">
        <v>3619</v>
      </c>
      <c r="T1761" s="34"/>
      <c r="U1761" s="34"/>
      <c r="V1761" s="34"/>
      <c r="W1761" s="34"/>
      <c r="X1761" s="34"/>
      <c r="Y1761" s="34"/>
      <c r="Z1761" s="34"/>
      <c r="AA1761" s="34"/>
      <c r="AB1761" s="34"/>
      <c r="AC1761" s="34"/>
      <c r="AD1761" s="34"/>
      <c r="AE1761" s="34"/>
      <c r="AF1761" s="34"/>
      <c r="AG1761" s="34"/>
      <c r="AH1761" s="34"/>
      <c r="AI1761" s="34"/>
      <c r="AJ1761" s="34"/>
      <c r="AK1761" s="34"/>
      <c r="AL1761" s="34"/>
      <c r="AM1761" s="34"/>
      <c r="AN1761" s="34"/>
      <c r="AO1761" s="34"/>
      <c r="AP1761" s="34"/>
      <c r="AQ1761" s="34"/>
      <c r="AR1761" s="34"/>
      <c r="AS1761" s="34"/>
      <c r="AT1761" s="34"/>
      <c r="AU1761" s="34"/>
      <c r="AV1761" s="34"/>
      <c r="AW1761" s="34"/>
    </row>
    <row r="1762" spans="2:49" hidden="1">
      <c r="B1762" s="28">
        <f t="shared" si="28"/>
        <v>1759</v>
      </c>
      <c r="C1762" s="29">
        <v>45643</v>
      </c>
      <c r="D1762" s="30" t="s">
        <v>1464</v>
      </c>
      <c r="E1762" s="56" t="s">
        <v>156</v>
      </c>
      <c r="F1762" s="30" t="s">
        <v>859</v>
      </c>
      <c r="G1762" s="31" t="s">
        <v>375</v>
      </c>
      <c r="H1762" s="31" t="s">
        <v>1538</v>
      </c>
      <c r="I1762" s="31" t="s">
        <v>1896</v>
      </c>
      <c r="J1762" s="31" t="s">
        <v>1668</v>
      </c>
      <c r="K1762" s="31" t="s">
        <v>4463</v>
      </c>
      <c r="L1762" s="31" t="s">
        <v>3036</v>
      </c>
      <c r="M1762" s="31" t="s">
        <v>3356</v>
      </c>
      <c r="N1762" s="34" t="s">
        <v>162</v>
      </c>
      <c r="O1762" s="34"/>
      <c r="P1762" s="34">
        <v>1</v>
      </c>
      <c r="Q1762" s="36" t="s">
        <v>4520</v>
      </c>
      <c r="R1762" s="36" t="s">
        <v>4558</v>
      </c>
      <c r="S1762" s="36" t="s">
        <v>4559</v>
      </c>
      <c r="T1762" s="34"/>
      <c r="U1762" s="34"/>
      <c r="V1762" s="34"/>
      <c r="W1762" s="34"/>
      <c r="X1762" s="34"/>
      <c r="Y1762" s="34"/>
      <c r="Z1762" s="34"/>
      <c r="AA1762" s="34"/>
      <c r="AB1762" s="34"/>
      <c r="AC1762" s="34"/>
      <c r="AD1762" s="34"/>
      <c r="AE1762" s="34"/>
      <c r="AF1762" s="34"/>
      <c r="AG1762" s="34"/>
      <c r="AH1762" s="34"/>
      <c r="AI1762" s="34"/>
      <c r="AJ1762" s="34"/>
      <c r="AK1762" s="34"/>
      <c r="AL1762" s="34"/>
      <c r="AM1762" s="34"/>
      <c r="AN1762" s="34"/>
      <c r="AO1762" s="34"/>
      <c r="AP1762" s="34"/>
      <c r="AQ1762" s="34"/>
      <c r="AR1762" s="34"/>
      <c r="AS1762" s="34"/>
      <c r="AT1762" s="34"/>
      <c r="AU1762" s="34"/>
      <c r="AV1762" s="34"/>
      <c r="AW1762" s="34"/>
    </row>
    <row r="1763" spans="2:49" hidden="1">
      <c r="B1763" s="28">
        <f t="shared" si="28"/>
        <v>1760</v>
      </c>
      <c r="C1763" s="29">
        <v>45643</v>
      </c>
      <c r="D1763" s="30" t="s">
        <v>1464</v>
      </c>
      <c r="E1763" s="56" t="s">
        <v>156</v>
      </c>
      <c r="F1763" s="30" t="s">
        <v>859</v>
      </c>
      <c r="G1763" s="31" t="s">
        <v>1465</v>
      </c>
      <c r="H1763" s="31" t="s">
        <v>1538</v>
      </c>
      <c r="I1763" s="31" t="s">
        <v>2148</v>
      </c>
      <c r="J1763" s="31" t="s">
        <v>1668</v>
      </c>
      <c r="K1763" s="31" t="s">
        <v>4560</v>
      </c>
      <c r="L1763" s="31" t="s">
        <v>1265</v>
      </c>
      <c r="M1763" s="31" t="s">
        <v>3067</v>
      </c>
      <c r="N1763" s="34" t="s">
        <v>3319</v>
      </c>
      <c r="O1763" s="34"/>
      <c r="P1763" s="34"/>
      <c r="Q1763" s="36" t="s">
        <v>4520</v>
      </c>
      <c r="R1763" s="36"/>
      <c r="S1763" s="36"/>
      <c r="T1763" s="34"/>
      <c r="U1763" s="34"/>
      <c r="V1763" s="34"/>
      <c r="W1763" s="34"/>
      <c r="X1763" s="34"/>
      <c r="Y1763" s="34"/>
      <c r="Z1763" s="34"/>
      <c r="AA1763" s="34"/>
      <c r="AB1763" s="34"/>
      <c r="AC1763" s="34"/>
      <c r="AD1763" s="34"/>
      <c r="AE1763" s="34"/>
      <c r="AF1763" s="34"/>
      <c r="AG1763" s="34"/>
      <c r="AH1763" s="34"/>
      <c r="AI1763" s="34"/>
      <c r="AJ1763" s="34"/>
      <c r="AK1763" s="34"/>
      <c r="AL1763" s="34"/>
      <c r="AM1763" s="34"/>
      <c r="AN1763" s="34"/>
      <c r="AO1763" s="34"/>
      <c r="AP1763" s="34"/>
      <c r="AQ1763" s="34"/>
      <c r="AR1763" s="34"/>
      <c r="AS1763" s="34"/>
      <c r="AT1763" s="34"/>
      <c r="AU1763" s="34"/>
      <c r="AV1763" s="34"/>
      <c r="AW1763" s="34"/>
    </row>
    <row r="1764" spans="2:49" hidden="1">
      <c r="B1764" s="28">
        <f t="shared" si="28"/>
        <v>1761</v>
      </c>
      <c r="C1764" s="29">
        <v>45643</v>
      </c>
      <c r="D1764" s="30" t="s">
        <v>1464</v>
      </c>
      <c r="E1764" s="56" t="s">
        <v>156</v>
      </c>
      <c r="F1764" s="30" t="s">
        <v>859</v>
      </c>
      <c r="G1764" s="31" t="s">
        <v>1465</v>
      </c>
      <c r="H1764" s="31" t="s">
        <v>1565</v>
      </c>
      <c r="I1764" s="31" t="s">
        <v>1503</v>
      </c>
      <c r="J1764" s="31" t="s">
        <v>640</v>
      </c>
      <c r="K1764" s="31" t="s">
        <v>4561</v>
      </c>
      <c r="L1764" s="31" t="s">
        <v>1265</v>
      </c>
      <c r="M1764" s="31" t="s">
        <v>3073</v>
      </c>
      <c r="N1764" s="34" t="s">
        <v>505</v>
      </c>
      <c r="O1764" s="34" t="s">
        <v>2667</v>
      </c>
      <c r="P1764" s="34"/>
      <c r="Q1764" s="36" t="s">
        <v>4502</v>
      </c>
      <c r="R1764" s="36" t="s">
        <v>4562</v>
      </c>
      <c r="S1764" s="36" t="s">
        <v>4563</v>
      </c>
      <c r="T1764" s="34"/>
      <c r="U1764" s="34"/>
      <c r="V1764" s="34"/>
      <c r="W1764" s="34"/>
      <c r="X1764" s="34"/>
      <c r="Y1764" s="34"/>
      <c r="Z1764" s="34"/>
      <c r="AA1764" s="34"/>
      <c r="AB1764" s="34"/>
      <c r="AC1764" s="34"/>
      <c r="AD1764" s="34"/>
      <c r="AE1764" s="34"/>
      <c r="AF1764" s="34"/>
      <c r="AG1764" s="34"/>
      <c r="AH1764" s="34"/>
      <c r="AI1764" s="34"/>
      <c r="AJ1764" s="34"/>
      <c r="AK1764" s="34"/>
      <c r="AL1764" s="34"/>
      <c r="AM1764" s="34"/>
      <c r="AN1764" s="34"/>
      <c r="AO1764" s="34"/>
      <c r="AP1764" s="34"/>
      <c r="AQ1764" s="34"/>
      <c r="AR1764" s="34"/>
      <c r="AS1764" s="34"/>
      <c r="AT1764" s="34"/>
      <c r="AU1764" s="34"/>
      <c r="AV1764" s="34"/>
      <c r="AW1764" s="34"/>
    </row>
    <row r="1765" spans="2:49" hidden="1">
      <c r="B1765" s="28">
        <f t="shared" si="28"/>
        <v>1762</v>
      </c>
      <c r="C1765" s="29">
        <v>45643</v>
      </c>
      <c r="D1765" s="30" t="s">
        <v>1464</v>
      </c>
      <c r="E1765" s="56" t="s">
        <v>156</v>
      </c>
      <c r="F1765" s="30" t="s">
        <v>859</v>
      </c>
      <c r="G1765" s="31" t="s">
        <v>375</v>
      </c>
      <c r="H1765" s="31" t="s">
        <v>1565</v>
      </c>
      <c r="I1765" s="31" t="s">
        <v>1632</v>
      </c>
      <c r="J1765" s="31" t="s">
        <v>1633</v>
      </c>
      <c r="K1765" s="31" t="s">
        <v>4564</v>
      </c>
      <c r="L1765" s="31" t="s">
        <v>3054</v>
      </c>
      <c r="M1765" s="31" t="s">
        <v>3088</v>
      </c>
      <c r="N1765" s="34" t="s">
        <v>3089</v>
      </c>
      <c r="O1765" s="34" t="s">
        <v>2494</v>
      </c>
      <c r="P1765" s="34">
        <v>1</v>
      </c>
      <c r="Q1765" s="36" t="s">
        <v>4502</v>
      </c>
      <c r="R1765" s="36"/>
      <c r="S1765" s="36"/>
      <c r="T1765" s="34"/>
      <c r="U1765" s="34"/>
      <c r="V1765" s="34"/>
      <c r="W1765" s="34">
        <v>1</v>
      </c>
      <c r="X1765" s="34"/>
      <c r="Y1765" s="34"/>
      <c r="Z1765" s="34"/>
      <c r="AA1765" s="34"/>
      <c r="AB1765" s="34"/>
      <c r="AC1765" s="34"/>
      <c r="AD1765" s="34"/>
      <c r="AE1765" s="34"/>
      <c r="AF1765" s="34"/>
      <c r="AG1765" s="34"/>
      <c r="AH1765" s="34"/>
      <c r="AI1765" s="34"/>
      <c r="AJ1765" s="34"/>
      <c r="AK1765" s="34"/>
      <c r="AL1765" s="34"/>
      <c r="AM1765" s="34"/>
      <c r="AN1765" s="34"/>
      <c r="AO1765" s="34"/>
      <c r="AP1765" s="34"/>
      <c r="AQ1765" s="34"/>
      <c r="AR1765" s="34"/>
      <c r="AS1765" s="34"/>
      <c r="AT1765" s="34"/>
      <c r="AU1765" s="34"/>
      <c r="AV1765" s="34"/>
      <c r="AW1765" s="34"/>
    </row>
    <row r="1766" spans="2:49" hidden="1">
      <c r="B1766" s="28">
        <f t="shared" si="28"/>
        <v>1763</v>
      </c>
      <c r="C1766" s="29">
        <v>45643</v>
      </c>
      <c r="D1766" s="30" t="s">
        <v>1464</v>
      </c>
      <c r="E1766" s="56" t="s">
        <v>156</v>
      </c>
      <c r="F1766" s="30" t="s">
        <v>859</v>
      </c>
      <c r="G1766" s="31" t="s">
        <v>1465</v>
      </c>
      <c r="H1766" s="31" t="s">
        <v>1516</v>
      </c>
      <c r="I1766" s="31" t="s">
        <v>440</v>
      </c>
      <c r="J1766" s="31" t="s">
        <v>173</v>
      </c>
      <c r="K1766" s="31" t="s">
        <v>1815</v>
      </c>
      <c r="L1766" s="31" t="s">
        <v>1265</v>
      </c>
      <c r="M1766" s="31" t="s">
        <v>3067</v>
      </c>
      <c r="N1766" s="34" t="s">
        <v>513</v>
      </c>
      <c r="O1766" s="34" t="s">
        <v>2490</v>
      </c>
      <c r="P1766" s="34"/>
      <c r="Q1766" s="36" t="s">
        <v>4494</v>
      </c>
      <c r="R1766" s="36"/>
      <c r="S1766" s="36"/>
      <c r="T1766" s="34"/>
      <c r="U1766" s="34"/>
      <c r="V1766" s="34"/>
      <c r="W1766" s="34"/>
      <c r="X1766" s="34"/>
      <c r="Y1766" s="34"/>
      <c r="Z1766" s="34"/>
      <c r="AA1766" s="34"/>
      <c r="AB1766" s="34"/>
      <c r="AC1766" s="34"/>
      <c r="AD1766" s="34"/>
      <c r="AE1766" s="34"/>
      <c r="AF1766" s="34"/>
      <c r="AG1766" s="34"/>
      <c r="AH1766" s="34"/>
      <c r="AI1766" s="34"/>
      <c r="AJ1766" s="34"/>
      <c r="AK1766" s="34"/>
      <c r="AL1766" s="34"/>
      <c r="AM1766" s="34"/>
      <c r="AN1766" s="34"/>
      <c r="AO1766" s="34"/>
      <c r="AP1766" s="34"/>
      <c r="AQ1766" s="34"/>
      <c r="AR1766" s="34"/>
      <c r="AS1766" s="34"/>
      <c r="AT1766" s="34"/>
      <c r="AU1766" s="34"/>
      <c r="AV1766" s="34"/>
      <c r="AW1766" s="34"/>
    </row>
    <row r="1767" spans="2:49" hidden="1">
      <c r="B1767" s="28">
        <f t="shared" si="28"/>
        <v>1764</v>
      </c>
      <c r="C1767" s="29">
        <v>45643</v>
      </c>
      <c r="D1767" s="30" t="s">
        <v>1464</v>
      </c>
      <c r="E1767" s="56" t="s">
        <v>156</v>
      </c>
      <c r="F1767" s="30" t="s">
        <v>859</v>
      </c>
      <c r="G1767" s="31" t="s">
        <v>1465</v>
      </c>
      <c r="H1767" s="31" t="s">
        <v>1516</v>
      </c>
      <c r="I1767" s="31" t="s">
        <v>440</v>
      </c>
      <c r="J1767" s="31" t="s">
        <v>173</v>
      </c>
      <c r="K1767" s="31"/>
      <c r="L1767" s="31" t="s">
        <v>3130</v>
      </c>
      <c r="M1767" s="31" t="s">
        <v>3131</v>
      </c>
      <c r="N1767" s="34" t="s">
        <v>2194</v>
      </c>
      <c r="O1767" s="34" t="s">
        <v>2486</v>
      </c>
      <c r="P1767" s="34"/>
      <c r="Q1767" s="36" t="s">
        <v>4494</v>
      </c>
      <c r="R1767" s="36"/>
      <c r="S1767" s="36"/>
      <c r="T1767" s="34"/>
      <c r="U1767" s="34"/>
      <c r="V1767" s="34"/>
      <c r="W1767" s="34"/>
      <c r="X1767" s="34"/>
      <c r="Y1767" s="34"/>
      <c r="Z1767" s="34"/>
      <c r="AA1767" s="34"/>
      <c r="AB1767" s="34"/>
      <c r="AC1767" s="34"/>
      <c r="AD1767" s="34"/>
      <c r="AE1767" s="34"/>
      <c r="AF1767" s="34"/>
      <c r="AG1767" s="34"/>
      <c r="AH1767" s="34"/>
      <c r="AI1767" s="34"/>
      <c r="AJ1767" s="34"/>
      <c r="AK1767" s="34"/>
      <c r="AL1767" s="34"/>
      <c r="AM1767" s="34"/>
      <c r="AN1767" s="34"/>
      <c r="AO1767" s="34"/>
      <c r="AP1767" s="34"/>
      <c r="AQ1767" s="34"/>
      <c r="AR1767" s="34"/>
      <c r="AS1767" s="34"/>
      <c r="AT1767" s="34"/>
      <c r="AU1767" s="34"/>
      <c r="AV1767" s="34"/>
      <c r="AW1767" s="34"/>
    </row>
    <row r="1768" spans="2:49" hidden="1">
      <c r="B1768" s="28">
        <f t="shared" si="28"/>
        <v>1765</v>
      </c>
      <c r="C1768" s="29">
        <v>45643</v>
      </c>
      <c r="D1768" s="30" t="s">
        <v>1464</v>
      </c>
      <c r="E1768" s="56" t="s">
        <v>156</v>
      </c>
      <c r="F1768" s="30" t="s">
        <v>859</v>
      </c>
      <c r="G1768" s="31" t="s">
        <v>375</v>
      </c>
      <c r="H1768" s="31" t="s">
        <v>1546</v>
      </c>
      <c r="I1768" s="31" t="s">
        <v>1477</v>
      </c>
      <c r="J1768" s="31" t="s">
        <v>1478</v>
      </c>
      <c r="K1768" s="31" t="s">
        <v>4192</v>
      </c>
      <c r="L1768" s="31" t="s">
        <v>3048</v>
      </c>
      <c r="M1768" s="31" t="s">
        <v>3049</v>
      </c>
      <c r="N1768" s="34" t="s">
        <v>3050</v>
      </c>
      <c r="O1768" s="34" t="s">
        <v>2478</v>
      </c>
      <c r="P1768" s="34">
        <v>1</v>
      </c>
      <c r="Q1768" s="36" t="s">
        <v>4488</v>
      </c>
      <c r="R1768" s="36" t="s">
        <v>4565</v>
      </c>
      <c r="S1768" s="36" t="s">
        <v>4566</v>
      </c>
      <c r="T1768" s="34"/>
      <c r="U1768" s="34"/>
      <c r="V1768" s="34"/>
      <c r="W1768" s="34"/>
      <c r="X1768" s="34"/>
      <c r="Y1768" s="34"/>
      <c r="Z1768" s="34"/>
      <c r="AA1768" s="34"/>
      <c r="AB1768" s="34"/>
      <c r="AC1768" s="34"/>
      <c r="AD1768" s="34"/>
      <c r="AE1768" s="34"/>
      <c r="AF1768" s="34"/>
      <c r="AG1768" s="34"/>
      <c r="AH1768" s="34"/>
      <c r="AI1768" s="34"/>
      <c r="AJ1768" s="34"/>
      <c r="AK1768" s="34"/>
      <c r="AL1768" s="34"/>
      <c r="AM1768" s="34"/>
      <c r="AN1768" s="34"/>
      <c r="AO1768" s="34"/>
      <c r="AP1768" s="34"/>
      <c r="AQ1768" s="34"/>
      <c r="AR1768" s="34"/>
      <c r="AS1768" s="34"/>
      <c r="AT1768" s="34"/>
      <c r="AU1768" s="34"/>
      <c r="AV1768" s="34"/>
      <c r="AW1768" s="34"/>
    </row>
    <row r="1769" spans="2:49" hidden="1">
      <c r="B1769" s="28">
        <f t="shared" si="28"/>
        <v>1766</v>
      </c>
      <c r="C1769" s="29">
        <v>45643</v>
      </c>
      <c r="D1769" s="30" t="s">
        <v>1464</v>
      </c>
      <c r="E1769" s="56" t="s">
        <v>156</v>
      </c>
      <c r="F1769" s="30" t="s">
        <v>859</v>
      </c>
      <c r="G1769" s="31" t="s">
        <v>375</v>
      </c>
      <c r="H1769" s="31" t="s">
        <v>1546</v>
      </c>
      <c r="I1769" s="31" t="s">
        <v>1477</v>
      </c>
      <c r="J1769" s="31" t="s">
        <v>656</v>
      </c>
      <c r="K1769" s="31" t="s">
        <v>3656</v>
      </c>
      <c r="L1769" s="31" t="s">
        <v>3048</v>
      </c>
      <c r="M1769" s="31" t="s">
        <v>3049</v>
      </c>
      <c r="N1769" s="34" t="s">
        <v>3050</v>
      </c>
      <c r="O1769" s="34" t="s">
        <v>2478</v>
      </c>
      <c r="P1769" s="34">
        <v>1</v>
      </c>
      <c r="Q1769" s="36" t="s">
        <v>4361</v>
      </c>
      <c r="R1769" s="36" t="s">
        <v>4567</v>
      </c>
      <c r="S1769" s="36" t="s">
        <v>4568</v>
      </c>
      <c r="T1769" s="34"/>
      <c r="U1769" s="34"/>
      <c r="V1769" s="34"/>
      <c r="W1769" s="34"/>
      <c r="X1769" s="34"/>
      <c r="Y1769" s="34"/>
      <c r="Z1769" s="34"/>
      <c r="AA1769" s="34"/>
      <c r="AB1769" s="34"/>
      <c r="AC1769" s="34"/>
      <c r="AD1769" s="34"/>
      <c r="AE1769" s="34"/>
      <c r="AF1769" s="34"/>
      <c r="AG1769" s="34"/>
      <c r="AH1769" s="34"/>
      <c r="AI1769" s="34"/>
      <c r="AJ1769" s="34"/>
      <c r="AK1769" s="34"/>
      <c r="AL1769" s="34"/>
      <c r="AM1769" s="34"/>
      <c r="AN1769" s="34"/>
      <c r="AO1769" s="34"/>
      <c r="AP1769" s="34"/>
      <c r="AQ1769" s="34"/>
      <c r="AR1769" s="34"/>
      <c r="AS1769" s="34"/>
      <c r="AT1769" s="34"/>
      <c r="AU1769" s="34"/>
      <c r="AV1769" s="34"/>
      <c r="AW1769" s="34"/>
    </row>
    <row r="1770" spans="2:49" hidden="1">
      <c r="B1770" s="28">
        <f t="shared" si="28"/>
        <v>1767</v>
      </c>
      <c r="C1770" s="29">
        <v>45643</v>
      </c>
      <c r="D1770" s="30" t="s">
        <v>1464</v>
      </c>
      <c r="E1770" s="56" t="s">
        <v>156</v>
      </c>
      <c r="F1770" s="30" t="s">
        <v>859</v>
      </c>
      <c r="G1770" s="31" t="s">
        <v>375</v>
      </c>
      <c r="H1770" s="31" t="s">
        <v>1546</v>
      </c>
      <c r="I1770" s="31" t="s">
        <v>1477</v>
      </c>
      <c r="J1770" s="31" t="s">
        <v>656</v>
      </c>
      <c r="K1770" s="31" t="s">
        <v>4179</v>
      </c>
      <c r="L1770" s="31" t="s">
        <v>3048</v>
      </c>
      <c r="M1770" s="31" t="s">
        <v>3049</v>
      </c>
      <c r="N1770" s="34" t="s">
        <v>3050</v>
      </c>
      <c r="O1770" s="34" t="s">
        <v>2478</v>
      </c>
      <c r="P1770" s="34">
        <v>1</v>
      </c>
      <c r="Q1770" s="36" t="s">
        <v>4488</v>
      </c>
      <c r="R1770" s="36" t="s">
        <v>4569</v>
      </c>
      <c r="S1770" s="36" t="s">
        <v>4570</v>
      </c>
      <c r="T1770" s="34"/>
      <c r="U1770" s="34"/>
      <c r="V1770" s="34"/>
      <c r="W1770" s="34"/>
      <c r="X1770" s="34"/>
      <c r="Y1770" s="34"/>
      <c r="Z1770" s="34"/>
      <c r="AA1770" s="34"/>
      <c r="AB1770" s="34"/>
      <c r="AC1770" s="34"/>
      <c r="AD1770" s="34"/>
      <c r="AE1770" s="34"/>
      <c r="AF1770" s="34"/>
      <c r="AG1770" s="34"/>
      <c r="AH1770" s="34"/>
      <c r="AI1770" s="34"/>
      <c r="AJ1770" s="34"/>
      <c r="AK1770" s="34"/>
      <c r="AL1770" s="34"/>
      <c r="AM1770" s="34"/>
      <c r="AN1770" s="34"/>
      <c r="AO1770" s="34"/>
      <c r="AP1770" s="34"/>
      <c r="AQ1770" s="34"/>
      <c r="AR1770" s="34"/>
      <c r="AS1770" s="34"/>
      <c r="AT1770" s="34"/>
      <c r="AU1770" s="34"/>
      <c r="AV1770" s="34"/>
      <c r="AW1770" s="34"/>
    </row>
    <row r="1771" spans="2:49" hidden="1">
      <c r="B1771" s="28">
        <f t="shared" si="28"/>
        <v>1768</v>
      </c>
      <c r="C1771" s="29">
        <v>45644</v>
      </c>
      <c r="D1771" s="30" t="s">
        <v>1464</v>
      </c>
      <c r="E1771" s="56" t="s">
        <v>156</v>
      </c>
      <c r="F1771" s="30" t="s">
        <v>859</v>
      </c>
      <c r="G1771" s="31" t="s">
        <v>375</v>
      </c>
      <c r="H1771" s="31" t="s">
        <v>1610</v>
      </c>
      <c r="I1771" s="31" t="s">
        <v>1485</v>
      </c>
      <c r="J1771" s="31" t="s">
        <v>1486</v>
      </c>
      <c r="K1771" s="31" t="s">
        <v>4370</v>
      </c>
      <c r="L1771" s="31" t="s">
        <v>3048</v>
      </c>
      <c r="M1771" s="31" t="s">
        <v>3049</v>
      </c>
      <c r="N1771" s="34" t="s">
        <v>3050</v>
      </c>
      <c r="O1771" s="34"/>
      <c r="P1771" s="34">
        <v>1</v>
      </c>
      <c r="Q1771" s="36" t="s">
        <v>4536</v>
      </c>
      <c r="R1771" s="36" t="s">
        <v>4571</v>
      </c>
      <c r="S1771" s="36" t="s">
        <v>4572</v>
      </c>
      <c r="T1771" s="34"/>
      <c r="U1771" s="34"/>
      <c r="V1771" s="34"/>
      <c r="W1771" s="34"/>
      <c r="X1771" s="34"/>
      <c r="Y1771" s="34"/>
      <c r="Z1771" s="34"/>
      <c r="AA1771" s="34"/>
      <c r="AB1771" s="34"/>
      <c r="AC1771" s="34"/>
      <c r="AD1771" s="34"/>
      <c r="AE1771" s="34"/>
      <c r="AF1771" s="34"/>
      <c r="AG1771" s="34"/>
      <c r="AH1771" s="34"/>
      <c r="AI1771" s="34"/>
      <c r="AJ1771" s="34"/>
      <c r="AK1771" s="34"/>
      <c r="AL1771" s="34"/>
      <c r="AM1771" s="34"/>
      <c r="AN1771" s="34"/>
      <c r="AO1771" s="34"/>
      <c r="AP1771" s="34"/>
      <c r="AQ1771" s="34"/>
      <c r="AR1771" s="34"/>
      <c r="AS1771" s="34"/>
      <c r="AT1771" s="34"/>
      <c r="AU1771" s="34"/>
      <c r="AV1771" s="34"/>
      <c r="AW1771" s="34"/>
    </row>
    <row r="1772" spans="2:49" hidden="1">
      <c r="B1772" s="28">
        <f t="shared" si="28"/>
        <v>1769</v>
      </c>
      <c r="C1772" s="29">
        <v>45644</v>
      </c>
      <c r="D1772" s="30" t="s">
        <v>1464</v>
      </c>
      <c r="E1772" s="56" t="s">
        <v>156</v>
      </c>
      <c r="F1772" s="30" t="s">
        <v>859</v>
      </c>
      <c r="G1772" s="31" t="s">
        <v>375</v>
      </c>
      <c r="H1772" s="31" t="s">
        <v>1455</v>
      </c>
      <c r="I1772" s="31" t="s">
        <v>1492</v>
      </c>
      <c r="J1772" s="31" t="s">
        <v>1457</v>
      </c>
      <c r="K1772" s="31" t="s">
        <v>3172</v>
      </c>
      <c r="L1772" s="31" t="s">
        <v>3036</v>
      </c>
      <c r="M1772" s="31" t="s">
        <v>582</v>
      </c>
      <c r="N1772" s="34" t="s">
        <v>162</v>
      </c>
      <c r="O1772" s="34" t="s">
        <v>4573</v>
      </c>
      <c r="P1772" s="34">
        <v>1</v>
      </c>
      <c r="Q1772" s="36" t="s">
        <v>3187</v>
      </c>
      <c r="R1772" s="36" t="s">
        <v>4574</v>
      </c>
      <c r="S1772" s="36" t="s">
        <v>3578</v>
      </c>
      <c r="T1772" s="34"/>
      <c r="U1772" s="34"/>
      <c r="V1772" s="34"/>
      <c r="W1772" s="34"/>
      <c r="X1772" s="34"/>
      <c r="Y1772" s="34"/>
      <c r="Z1772" s="34"/>
      <c r="AA1772" s="34"/>
      <c r="AB1772" s="34"/>
      <c r="AC1772" s="34"/>
      <c r="AD1772" s="34"/>
      <c r="AE1772" s="34"/>
      <c r="AF1772" s="34"/>
      <c r="AG1772" s="34"/>
      <c r="AH1772" s="34"/>
      <c r="AI1772" s="34"/>
      <c r="AJ1772" s="34"/>
      <c r="AK1772" s="34"/>
      <c r="AL1772" s="34"/>
      <c r="AM1772" s="34"/>
      <c r="AN1772" s="34"/>
      <c r="AO1772" s="34"/>
      <c r="AP1772" s="34"/>
      <c r="AQ1772" s="34"/>
      <c r="AR1772" s="34"/>
      <c r="AS1772" s="34"/>
      <c r="AT1772" s="34"/>
      <c r="AU1772" s="34"/>
      <c r="AV1772" s="34"/>
      <c r="AW1772" s="34"/>
    </row>
    <row r="1773" spans="2:49" hidden="1">
      <c r="B1773" s="28">
        <f t="shared" si="28"/>
        <v>1770</v>
      </c>
      <c r="C1773" s="29">
        <v>45644</v>
      </c>
      <c r="D1773" s="30" t="s">
        <v>1464</v>
      </c>
      <c r="E1773" s="56" t="s">
        <v>156</v>
      </c>
      <c r="F1773" s="30" t="s">
        <v>859</v>
      </c>
      <c r="G1773" s="31" t="s">
        <v>375</v>
      </c>
      <c r="H1773" s="31" t="s">
        <v>1538</v>
      </c>
      <c r="I1773" s="31" t="s">
        <v>2009</v>
      </c>
      <c r="J1773" s="31" t="s">
        <v>1528</v>
      </c>
      <c r="K1773" s="31" t="s">
        <v>2668</v>
      </c>
      <c r="L1773" s="31" t="s">
        <v>3048</v>
      </c>
      <c r="M1773" s="31" t="s">
        <v>3049</v>
      </c>
      <c r="N1773" s="34" t="s">
        <v>3050</v>
      </c>
      <c r="O1773" s="34"/>
      <c r="P1773" s="34">
        <v>1</v>
      </c>
      <c r="Q1773" s="36" t="s">
        <v>4520</v>
      </c>
      <c r="R1773" s="36" t="s">
        <v>4575</v>
      </c>
      <c r="S1773" s="36" t="s">
        <v>4576</v>
      </c>
      <c r="T1773" s="34"/>
      <c r="U1773" s="34"/>
      <c r="V1773" s="34"/>
      <c r="W1773" s="34"/>
      <c r="X1773" s="34"/>
      <c r="Y1773" s="34"/>
      <c r="Z1773" s="34"/>
      <c r="AA1773" s="34"/>
      <c r="AB1773" s="34"/>
      <c r="AC1773" s="34"/>
      <c r="AD1773" s="34"/>
      <c r="AE1773" s="34"/>
      <c r="AF1773" s="34"/>
      <c r="AG1773" s="34"/>
      <c r="AH1773" s="34"/>
      <c r="AI1773" s="34"/>
      <c r="AJ1773" s="34"/>
      <c r="AK1773" s="34"/>
      <c r="AL1773" s="34"/>
      <c r="AM1773" s="34"/>
      <c r="AN1773" s="34"/>
      <c r="AO1773" s="34"/>
      <c r="AP1773" s="34"/>
      <c r="AQ1773" s="34"/>
      <c r="AR1773" s="34"/>
      <c r="AS1773" s="34"/>
      <c r="AT1773" s="34"/>
      <c r="AU1773" s="34"/>
      <c r="AV1773" s="34"/>
      <c r="AW1773" s="34"/>
    </row>
    <row r="1774" spans="2:49" hidden="1">
      <c r="B1774" s="28">
        <f t="shared" si="28"/>
        <v>1771</v>
      </c>
      <c r="C1774" s="29">
        <v>45644</v>
      </c>
      <c r="D1774" s="30" t="s">
        <v>1464</v>
      </c>
      <c r="E1774" s="56" t="s">
        <v>156</v>
      </c>
      <c r="F1774" s="30" t="s">
        <v>859</v>
      </c>
      <c r="G1774" s="31" t="s">
        <v>375</v>
      </c>
      <c r="H1774" s="31" t="s">
        <v>1565</v>
      </c>
      <c r="I1774" s="31" t="s">
        <v>1509</v>
      </c>
      <c r="J1774" s="31" t="s">
        <v>1627</v>
      </c>
      <c r="K1774" s="31" t="s">
        <v>4577</v>
      </c>
      <c r="L1774" s="31" t="s">
        <v>3202</v>
      </c>
      <c r="M1774" s="31" t="s">
        <v>48</v>
      </c>
      <c r="N1774" s="34" t="s">
        <v>531</v>
      </c>
      <c r="O1774" s="34" t="s">
        <v>2494</v>
      </c>
      <c r="P1774" s="34">
        <v>1</v>
      </c>
      <c r="Q1774" s="36" t="s">
        <v>4502</v>
      </c>
      <c r="R1774" s="36"/>
      <c r="S1774" s="36"/>
      <c r="T1774" s="34"/>
      <c r="U1774" s="34"/>
      <c r="V1774" s="34"/>
      <c r="W1774" s="34"/>
      <c r="X1774" s="34"/>
      <c r="Y1774" s="34"/>
      <c r="Z1774" s="34"/>
      <c r="AA1774" s="34"/>
      <c r="AB1774" s="34"/>
      <c r="AC1774" s="34"/>
      <c r="AD1774" s="34"/>
      <c r="AE1774" s="34"/>
      <c r="AF1774" s="34"/>
      <c r="AG1774" s="34"/>
      <c r="AH1774" s="34"/>
      <c r="AI1774" s="34"/>
      <c r="AJ1774" s="34"/>
      <c r="AK1774" s="34"/>
      <c r="AL1774" s="34"/>
      <c r="AM1774" s="34"/>
      <c r="AN1774" s="34"/>
      <c r="AO1774" s="34"/>
      <c r="AP1774" s="34"/>
      <c r="AQ1774" s="34"/>
      <c r="AR1774" s="34"/>
      <c r="AS1774" s="34"/>
      <c r="AT1774" s="34"/>
      <c r="AU1774" s="34"/>
      <c r="AV1774" s="34"/>
      <c r="AW1774" s="34"/>
    </row>
    <row r="1775" spans="2:49" hidden="1">
      <c r="B1775" s="28">
        <f t="shared" si="28"/>
        <v>1772</v>
      </c>
      <c r="C1775" s="29">
        <v>45644</v>
      </c>
      <c r="D1775" s="30" t="s">
        <v>1464</v>
      </c>
      <c r="E1775" s="56" t="s">
        <v>156</v>
      </c>
      <c r="F1775" s="30" t="s">
        <v>859</v>
      </c>
      <c r="G1775" s="31" t="s">
        <v>1465</v>
      </c>
      <c r="H1775" s="31" t="s">
        <v>1516</v>
      </c>
      <c r="I1775" s="31" t="s">
        <v>440</v>
      </c>
      <c r="J1775" s="31" t="s">
        <v>1600</v>
      </c>
      <c r="K1775" s="31" t="s">
        <v>2539</v>
      </c>
      <c r="L1775" s="31" t="s">
        <v>1265</v>
      </c>
      <c r="M1775" s="31" t="s">
        <v>2255</v>
      </c>
      <c r="N1775" s="34" t="s">
        <v>505</v>
      </c>
      <c r="O1775" s="34" t="s">
        <v>2667</v>
      </c>
      <c r="P1775" s="34"/>
      <c r="Q1775" s="36" t="s">
        <v>4494</v>
      </c>
      <c r="R1775" s="36" t="s">
        <v>4578</v>
      </c>
      <c r="S1775" s="36" t="s">
        <v>4579</v>
      </c>
      <c r="T1775" s="34"/>
      <c r="U1775" s="34"/>
      <c r="V1775" s="34"/>
      <c r="W1775" s="34"/>
      <c r="X1775" s="34"/>
      <c r="Y1775" s="34"/>
      <c r="Z1775" s="34"/>
      <c r="AA1775" s="34"/>
      <c r="AB1775" s="34"/>
      <c r="AC1775" s="34"/>
      <c r="AD1775" s="34"/>
      <c r="AE1775" s="34"/>
      <c r="AF1775" s="34"/>
      <c r="AG1775" s="34"/>
      <c r="AH1775" s="34"/>
      <c r="AI1775" s="34"/>
      <c r="AJ1775" s="34"/>
      <c r="AK1775" s="34"/>
      <c r="AL1775" s="34"/>
      <c r="AM1775" s="34"/>
      <c r="AN1775" s="34"/>
      <c r="AO1775" s="34"/>
      <c r="AP1775" s="34"/>
      <c r="AQ1775" s="34"/>
      <c r="AR1775" s="34"/>
      <c r="AS1775" s="34"/>
      <c r="AT1775" s="34"/>
      <c r="AU1775" s="34"/>
      <c r="AV1775" s="34"/>
      <c r="AW1775" s="34"/>
    </row>
    <row r="1776" spans="2:49" hidden="1">
      <c r="B1776" s="28">
        <f t="shared" si="28"/>
        <v>1773</v>
      </c>
      <c r="C1776" s="29">
        <v>45644</v>
      </c>
      <c r="D1776" s="30" t="s">
        <v>1464</v>
      </c>
      <c r="E1776" s="56" t="s">
        <v>156</v>
      </c>
      <c r="F1776" s="30" t="s">
        <v>859</v>
      </c>
      <c r="G1776" s="31" t="s">
        <v>1465</v>
      </c>
      <c r="H1776" s="31" t="s">
        <v>1516</v>
      </c>
      <c r="I1776" s="31" t="s">
        <v>440</v>
      </c>
      <c r="J1776" s="31" t="s">
        <v>1600</v>
      </c>
      <c r="K1776" s="31"/>
      <c r="L1776" s="31" t="s">
        <v>3130</v>
      </c>
      <c r="M1776" s="31" t="s">
        <v>3131</v>
      </c>
      <c r="N1776" s="34" t="s">
        <v>2194</v>
      </c>
      <c r="O1776" s="34" t="s">
        <v>2486</v>
      </c>
      <c r="P1776" s="34"/>
      <c r="Q1776" s="36" t="s">
        <v>4494</v>
      </c>
      <c r="R1776" s="36"/>
      <c r="S1776" s="36"/>
      <c r="T1776" s="34"/>
      <c r="U1776" s="34"/>
      <c r="V1776" s="34"/>
      <c r="W1776" s="34"/>
      <c r="X1776" s="34"/>
      <c r="Y1776" s="34"/>
      <c r="Z1776" s="34"/>
      <c r="AA1776" s="34"/>
      <c r="AB1776" s="34"/>
      <c r="AC1776" s="34"/>
      <c r="AD1776" s="34"/>
      <c r="AE1776" s="34"/>
      <c r="AF1776" s="34"/>
      <c r="AG1776" s="34"/>
      <c r="AH1776" s="34"/>
      <c r="AI1776" s="34"/>
      <c r="AJ1776" s="34"/>
      <c r="AK1776" s="34"/>
      <c r="AL1776" s="34"/>
      <c r="AM1776" s="34"/>
      <c r="AN1776" s="34"/>
      <c r="AO1776" s="34"/>
      <c r="AP1776" s="34"/>
      <c r="AQ1776" s="34"/>
      <c r="AR1776" s="34"/>
      <c r="AS1776" s="34"/>
      <c r="AT1776" s="34"/>
      <c r="AU1776" s="34"/>
      <c r="AV1776" s="34"/>
      <c r="AW1776" s="34"/>
    </row>
    <row r="1777" spans="2:49" hidden="1">
      <c r="B1777" s="28">
        <f t="shared" si="28"/>
        <v>1774</v>
      </c>
      <c r="C1777" s="29">
        <v>45644</v>
      </c>
      <c r="D1777" s="30" t="s">
        <v>1464</v>
      </c>
      <c r="E1777" s="56" t="s">
        <v>156</v>
      </c>
      <c r="F1777" s="30" t="s">
        <v>859</v>
      </c>
      <c r="G1777" s="31" t="s">
        <v>375</v>
      </c>
      <c r="H1777" s="31" t="s">
        <v>1546</v>
      </c>
      <c r="I1777" s="31" t="s">
        <v>1477</v>
      </c>
      <c r="J1777" s="31" t="s">
        <v>656</v>
      </c>
      <c r="K1777" s="31" t="s">
        <v>1589</v>
      </c>
      <c r="L1777" s="31" t="s">
        <v>3057</v>
      </c>
      <c r="M1777" s="31" t="s">
        <v>2279</v>
      </c>
      <c r="N1777" s="34" t="s">
        <v>2280</v>
      </c>
      <c r="O1777" s="34" t="s">
        <v>4580</v>
      </c>
      <c r="P1777" s="34">
        <v>1</v>
      </c>
      <c r="Q1777" s="36" t="s">
        <v>4361</v>
      </c>
      <c r="R1777" s="36" t="s">
        <v>4581</v>
      </c>
      <c r="S1777" s="36" t="s">
        <v>4582</v>
      </c>
      <c r="T1777" s="34"/>
      <c r="U1777" s="34"/>
      <c r="V1777" s="34"/>
      <c r="W1777" s="34"/>
      <c r="X1777" s="34"/>
      <c r="Y1777" s="34"/>
      <c r="Z1777" s="34"/>
      <c r="AA1777" s="34"/>
      <c r="AB1777" s="34"/>
      <c r="AC1777" s="34"/>
      <c r="AD1777" s="34"/>
      <c r="AE1777" s="34"/>
      <c r="AF1777" s="34"/>
      <c r="AG1777" s="34"/>
      <c r="AH1777" s="34"/>
      <c r="AI1777" s="34"/>
      <c r="AJ1777" s="34"/>
      <c r="AK1777" s="34"/>
      <c r="AL1777" s="34"/>
      <c r="AM1777" s="34"/>
      <c r="AN1777" s="34"/>
      <c r="AO1777" s="34"/>
      <c r="AP1777" s="34"/>
      <c r="AQ1777" s="34"/>
      <c r="AR1777" s="34"/>
      <c r="AS1777" s="34"/>
      <c r="AT1777" s="34"/>
      <c r="AU1777" s="34"/>
      <c r="AV1777" s="34"/>
      <c r="AW1777" s="34"/>
    </row>
    <row r="1778" spans="2:49" hidden="1">
      <c r="B1778" s="28">
        <f t="shared" si="28"/>
        <v>1775</v>
      </c>
      <c r="C1778" s="29">
        <v>45644</v>
      </c>
      <c r="D1778" s="30" t="s">
        <v>1464</v>
      </c>
      <c r="E1778" s="56" t="s">
        <v>156</v>
      </c>
      <c r="F1778" s="30" t="s">
        <v>859</v>
      </c>
      <c r="G1778" s="31" t="s">
        <v>375</v>
      </c>
      <c r="H1778" s="31" t="s">
        <v>1546</v>
      </c>
      <c r="I1778" s="31" t="s">
        <v>1477</v>
      </c>
      <c r="J1778" s="31" t="s">
        <v>656</v>
      </c>
      <c r="K1778" s="31" t="s">
        <v>3307</v>
      </c>
      <c r="L1778" s="31" t="s">
        <v>3036</v>
      </c>
      <c r="M1778" s="31" t="s">
        <v>414</v>
      </c>
      <c r="N1778" s="34" t="s">
        <v>162</v>
      </c>
      <c r="O1778" s="34" t="s">
        <v>4583</v>
      </c>
      <c r="P1778" s="34">
        <v>1</v>
      </c>
      <c r="Q1778" s="36" t="s">
        <v>4361</v>
      </c>
      <c r="R1778" s="36" t="s">
        <v>4584</v>
      </c>
      <c r="S1778" s="36" t="s">
        <v>4557</v>
      </c>
      <c r="T1778" s="34"/>
      <c r="U1778" s="34"/>
      <c r="V1778" s="34"/>
      <c r="W1778" s="34"/>
      <c r="X1778" s="34"/>
      <c r="Y1778" s="34"/>
      <c r="Z1778" s="34"/>
      <c r="AA1778" s="34"/>
      <c r="AB1778" s="34"/>
      <c r="AC1778" s="34"/>
      <c r="AD1778" s="34"/>
      <c r="AE1778" s="34"/>
      <c r="AF1778" s="34"/>
      <c r="AG1778" s="34"/>
      <c r="AH1778" s="34"/>
      <c r="AI1778" s="34"/>
      <c r="AJ1778" s="34"/>
      <c r="AK1778" s="34"/>
      <c r="AL1778" s="34"/>
      <c r="AM1778" s="34"/>
      <c r="AN1778" s="34"/>
      <c r="AO1778" s="34"/>
      <c r="AP1778" s="34"/>
      <c r="AQ1778" s="34"/>
      <c r="AR1778" s="34"/>
      <c r="AS1778" s="34"/>
      <c r="AT1778" s="34"/>
      <c r="AU1778" s="34"/>
      <c r="AV1778" s="34"/>
      <c r="AW1778" s="34"/>
    </row>
    <row r="1779" spans="2:49" hidden="1">
      <c r="B1779" s="28">
        <f t="shared" ref="B1779:B1842" si="29">ROW()-3</f>
        <v>1776</v>
      </c>
      <c r="C1779" s="29">
        <v>45645</v>
      </c>
      <c r="D1779" s="30" t="s">
        <v>1464</v>
      </c>
      <c r="E1779" s="56" t="s">
        <v>156</v>
      </c>
      <c r="F1779" s="30" t="s">
        <v>915</v>
      </c>
      <c r="G1779" s="30" t="s">
        <v>375</v>
      </c>
      <c r="H1779" s="30" t="s">
        <v>1538</v>
      </c>
      <c r="I1779" s="30" t="s">
        <v>1521</v>
      </c>
      <c r="J1779" s="30" t="s">
        <v>1668</v>
      </c>
      <c r="K1779" s="30" t="s">
        <v>2027</v>
      </c>
      <c r="L1779" s="31" t="s">
        <v>3048</v>
      </c>
      <c r="M1779" s="31" t="s">
        <v>3049</v>
      </c>
      <c r="N1779" s="34" t="s">
        <v>3050</v>
      </c>
      <c r="O1779" s="34"/>
      <c r="P1779" s="34">
        <v>1</v>
      </c>
      <c r="Q1779" s="36" t="s">
        <v>4520</v>
      </c>
      <c r="R1779" s="36" t="s">
        <v>4585</v>
      </c>
      <c r="S1779" s="36" t="s">
        <v>4586</v>
      </c>
      <c r="T1779" s="34"/>
      <c r="U1779" s="34"/>
      <c r="V1779" s="34"/>
      <c r="W1779" s="34"/>
      <c r="X1779" s="34"/>
      <c r="Y1779" s="34"/>
      <c r="Z1779" s="34"/>
      <c r="AA1779" s="34"/>
      <c r="AB1779" s="34"/>
      <c r="AC1779" s="34"/>
      <c r="AD1779" s="34"/>
      <c r="AE1779" s="34"/>
      <c r="AF1779" s="34"/>
      <c r="AG1779" s="34"/>
      <c r="AH1779" s="34"/>
      <c r="AI1779" s="34"/>
      <c r="AJ1779" s="34"/>
      <c r="AK1779" s="34"/>
      <c r="AL1779" s="34"/>
      <c r="AM1779" s="34"/>
      <c r="AN1779" s="34"/>
      <c r="AO1779" s="34"/>
      <c r="AP1779" s="34"/>
      <c r="AQ1779" s="34"/>
      <c r="AR1779" s="34"/>
      <c r="AS1779" s="34"/>
      <c r="AT1779" s="34"/>
      <c r="AU1779" s="34"/>
      <c r="AV1779" s="34"/>
      <c r="AW1779" s="34"/>
    </row>
    <row r="1780" spans="2:49" hidden="1">
      <c r="B1780" s="28">
        <f t="shared" si="29"/>
        <v>1777</v>
      </c>
      <c r="C1780" s="29">
        <v>45645</v>
      </c>
      <c r="D1780" s="30" t="s">
        <v>1464</v>
      </c>
      <c r="E1780" s="56" t="s">
        <v>156</v>
      </c>
      <c r="F1780" s="30" t="s">
        <v>915</v>
      </c>
      <c r="G1780" s="30" t="s">
        <v>1465</v>
      </c>
      <c r="H1780" s="30" t="s">
        <v>1538</v>
      </c>
      <c r="I1780" s="30" t="s">
        <v>1667</v>
      </c>
      <c r="J1780" s="30" t="s">
        <v>1539</v>
      </c>
      <c r="K1780" s="30" t="s">
        <v>3604</v>
      </c>
      <c r="L1780" s="31" t="s">
        <v>3130</v>
      </c>
      <c r="M1780" s="31" t="s">
        <v>3131</v>
      </c>
      <c r="N1780" s="34" t="s">
        <v>2194</v>
      </c>
      <c r="O1780" s="34"/>
      <c r="P1780" s="34"/>
      <c r="Q1780" s="36" t="s">
        <v>4520</v>
      </c>
      <c r="R1780" s="36" t="s">
        <v>4587</v>
      </c>
      <c r="S1780" s="36" t="s">
        <v>4588</v>
      </c>
      <c r="T1780" s="34"/>
      <c r="U1780" s="34"/>
      <c r="V1780" s="34"/>
      <c r="W1780" s="34"/>
      <c r="X1780" s="34"/>
      <c r="Y1780" s="34"/>
      <c r="Z1780" s="34"/>
      <c r="AA1780" s="34"/>
      <c r="AB1780" s="34"/>
      <c r="AC1780" s="34"/>
      <c r="AD1780" s="34"/>
      <c r="AE1780" s="34"/>
      <c r="AF1780" s="34"/>
      <c r="AG1780" s="34"/>
      <c r="AH1780" s="34"/>
      <c r="AI1780" s="34"/>
      <c r="AJ1780" s="34"/>
      <c r="AK1780" s="34"/>
      <c r="AL1780" s="34"/>
      <c r="AM1780" s="34"/>
      <c r="AN1780" s="34"/>
      <c r="AO1780" s="34"/>
      <c r="AP1780" s="34"/>
      <c r="AQ1780" s="34"/>
      <c r="AR1780" s="34"/>
      <c r="AS1780" s="34"/>
      <c r="AT1780" s="34"/>
      <c r="AU1780" s="34"/>
      <c r="AV1780" s="34"/>
      <c r="AW1780" s="34"/>
    </row>
    <row r="1781" spans="2:49" hidden="1">
      <c r="B1781" s="28">
        <f t="shared" si="29"/>
        <v>1778</v>
      </c>
      <c r="C1781" s="29">
        <v>45645</v>
      </c>
      <c r="D1781" s="30" t="s">
        <v>1464</v>
      </c>
      <c r="E1781" s="56" t="s">
        <v>156</v>
      </c>
      <c r="F1781" s="30" t="s">
        <v>915</v>
      </c>
      <c r="G1781" s="30" t="s">
        <v>375</v>
      </c>
      <c r="H1781" s="30" t="s">
        <v>1546</v>
      </c>
      <c r="I1781" s="30" t="s">
        <v>1477</v>
      </c>
      <c r="J1781" s="30" t="s">
        <v>656</v>
      </c>
      <c r="K1781" s="30" t="s">
        <v>4589</v>
      </c>
      <c r="L1781" s="31" t="s">
        <v>3048</v>
      </c>
      <c r="M1781" s="31" t="s">
        <v>3049</v>
      </c>
      <c r="N1781" s="34" t="s">
        <v>3050</v>
      </c>
      <c r="O1781" s="34" t="s">
        <v>2478</v>
      </c>
      <c r="P1781" s="34">
        <v>1</v>
      </c>
      <c r="Q1781" s="36" t="s">
        <v>4361</v>
      </c>
      <c r="R1781" s="36" t="s">
        <v>4590</v>
      </c>
      <c r="S1781" s="36" t="s">
        <v>4591</v>
      </c>
      <c r="T1781" s="34"/>
      <c r="U1781" s="34"/>
      <c r="V1781" s="34"/>
      <c r="W1781" s="34"/>
      <c r="X1781" s="34"/>
      <c r="Y1781" s="34"/>
      <c r="Z1781" s="34"/>
      <c r="AA1781" s="34"/>
      <c r="AB1781" s="34"/>
      <c r="AC1781" s="34"/>
      <c r="AD1781" s="34"/>
      <c r="AE1781" s="34"/>
      <c r="AF1781" s="34"/>
      <c r="AG1781" s="34"/>
      <c r="AH1781" s="34"/>
      <c r="AI1781" s="34"/>
      <c r="AJ1781" s="34"/>
      <c r="AK1781" s="34"/>
      <c r="AL1781" s="34"/>
      <c r="AM1781" s="34"/>
      <c r="AN1781" s="34"/>
      <c r="AO1781" s="34"/>
      <c r="AP1781" s="34"/>
      <c r="AQ1781" s="34"/>
      <c r="AR1781" s="34"/>
      <c r="AS1781" s="34"/>
      <c r="AT1781" s="34"/>
      <c r="AU1781" s="34"/>
      <c r="AV1781" s="34"/>
      <c r="AW1781" s="34"/>
    </row>
    <row r="1782" spans="2:49" hidden="1">
      <c r="B1782" s="28">
        <f t="shared" si="29"/>
        <v>1779</v>
      </c>
      <c r="C1782" s="29">
        <v>45645</v>
      </c>
      <c r="D1782" s="30" t="s">
        <v>1464</v>
      </c>
      <c r="E1782" s="56" t="s">
        <v>156</v>
      </c>
      <c r="F1782" s="30" t="s">
        <v>915</v>
      </c>
      <c r="G1782" s="30" t="s">
        <v>375</v>
      </c>
      <c r="H1782" s="30" t="s">
        <v>1546</v>
      </c>
      <c r="I1782" s="30" t="s">
        <v>1477</v>
      </c>
      <c r="J1782" s="30" t="s">
        <v>656</v>
      </c>
      <c r="K1782" s="30" t="s">
        <v>4592</v>
      </c>
      <c r="L1782" s="31" t="s">
        <v>3048</v>
      </c>
      <c r="M1782" s="31" t="s">
        <v>3049</v>
      </c>
      <c r="N1782" s="34" t="s">
        <v>3050</v>
      </c>
      <c r="O1782" s="34" t="s">
        <v>2478</v>
      </c>
      <c r="P1782" s="34">
        <v>1</v>
      </c>
      <c r="Q1782" s="36" t="s">
        <v>4361</v>
      </c>
      <c r="R1782" s="36" t="s">
        <v>4593</v>
      </c>
      <c r="S1782" s="36" t="s">
        <v>4594</v>
      </c>
      <c r="T1782" s="34"/>
      <c r="U1782" s="34"/>
      <c r="V1782" s="34"/>
      <c r="W1782" s="34"/>
      <c r="X1782" s="34"/>
      <c r="Y1782" s="34"/>
      <c r="Z1782" s="34"/>
      <c r="AA1782" s="34"/>
      <c r="AB1782" s="34"/>
      <c r="AC1782" s="34"/>
      <c r="AD1782" s="34"/>
      <c r="AE1782" s="34"/>
      <c r="AF1782" s="34"/>
      <c r="AG1782" s="34"/>
      <c r="AH1782" s="34"/>
      <c r="AI1782" s="34"/>
      <c r="AJ1782" s="34"/>
      <c r="AK1782" s="34"/>
      <c r="AL1782" s="34"/>
      <c r="AM1782" s="34"/>
      <c r="AN1782" s="34"/>
      <c r="AO1782" s="34"/>
      <c r="AP1782" s="34"/>
      <c r="AQ1782" s="34"/>
      <c r="AR1782" s="34"/>
      <c r="AS1782" s="34"/>
      <c r="AT1782" s="34"/>
      <c r="AU1782" s="34"/>
      <c r="AV1782" s="34"/>
      <c r="AW1782" s="34"/>
    </row>
    <row r="1783" spans="2:49" hidden="1">
      <c r="B1783" s="28">
        <f t="shared" si="29"/>
        <v>1780</v>
      </c>
      <c r="C1783" s="29">
        <v>45645</v>
      </c>
      <c r="D1783" s="30" t="s">
        <v>1464</v>
      </c>
      <c r="E1783" s="56" t="s">
        <v>156</v>
      </c>
      <c r="F1783" s="30" t="s">
        <v>915</v>
      </c>
      <c r="G1783" s="30" t="s">
        <v>375</v>
      </c>
      <c r="H1783" s="30" t="s">
        <v>1610</v>
      </c>
      <c r="I1783" s="30" t="s">
        <v>1485</v>
      </c>
      <c r="J1783" s="30" t="s">
        <v>1486</v>
      </c>
      <c r="K1783" s="30" t="s">
        <v>4595</v>
      </c>
      <c r="L1783" s="31" t="s">
        <v>3048</v>
      </c>
      <c r="M1783" s="31" t="s">
        <v>3049</v>
      </c>
      <c r="N1783" s="34" t="s">
        <v>3050</v>
      </c>
      <c r="O1783" s="34"/>
      <c r="P1783" s="34">
        <v>1</v>
      </c>
      <c r="Q1783" s="36" t="s">
        <v>4536</v>
      </c>
      <c r="R1783" s="36" t="s">
        <v>4596</v>
      </c>
      <c r="S1783" s="36" t="s">
        <v>4597</v>
      </c>
      <c r="T1783" s="34"/>
      <c r="U1783" s="34"/>
      <c r="V1783" s="34"/>
      <c r="W1783" s="34"/>
      <c r="X1783" s="34"/>
      <c r="Y1783" s="34"/>
      <c r="Z1783" s="34"/>
      <c r="AA1783" s="34"/>
      <c r="AB1783" s="34"/>
      <c r="AC1783" s="34"/>
      <c r="AD1783" s="34"/>
      <c r="AE1783" s="34"/>
      <c r="AF1783" s="34"/>
      <c r="AG1783" s="34"/>
      <c r="AH1783" s="34"/>
      <c r="AI1783" s="34"/>
      <c r="AJ1783" s="34"/>
      <c r="AK1783" s="34"/>
      <c r="AL1783" s="34"/>
      <c r="AM1783" s="34"/>
      <c r="AN1783" s="34"/>
      <c r="AO1783" s="34"/>
      <c r="AP1783" s="34"/>
      <c r="AQ1783" s="34"/>
      <c r="AR1783" s="34"/>
      <c r="AS1783" s="34"/>
      <c r="AT1783" s="34"/>
      <c r="AU1783" s="34"/>
      <c r="AV1783" s="34"/>
      <c r="AW1783" s="34"/>
    </row>
    <row r="1784" spans="2:49" hidden="1">
      <c r="B1784" s="28">
        <f t="shared" si="29"/>
        <v>1781</v>
      </c>
      <c r="C1784" s="29">
        <v>45645</v>
      </c>
      <c r="D1784" s="30" t="s">
        <v>1464</v>
      </c>
      <c r="E1784" s="56" t="s">
        <v>156</v>
      </c>
      <c r="F1784" s="30" t="s">
        <v>915</v>
      </c>
      <c r="G1784" s="30" t="s">
        <v>1465</v>
      </c>
      <c r="H1784" s="30" t="s">
        <v>1455</v>
      </c>
      <c r="I1784" s="30" t="s">
        <v>3252</v>
      </c>
      <c r="J1784" s="30" t="s">
        <v>1457</v>
      </c>
      <c r="K1784" s="30" t="s">
        <v>4598</v>
      </c>
      <c r="L1784" s="31" t="s">
        <v>3036</v>
      </c>
      <c r="M1784" s="31" t="s">
        <v>789</v>
      </c>
      <c r="N1784" s="34" t="s">
        <v>686</v>
      </c>
      <c r="O1784" s="34" t="s">
        <v>3254</v>
      </c>
      <c r="P1784" s="34"/>
      <c r="Q1784" s="36" t="s">
        <v>3187</v>
      </c>
      <c r="R1784" s="36"/>
      <c r="S1784" s="36"/>
      <c r="T1784" s="34"/>
      <c r="U1784" s="34"/>
      <c r="V1784" s="34"/>
      <c r="W1784" s="34"/>
      <c r="X1784" s="34"/>
      <c r="Y1784" s="34"/>
      <c r="Z1784" s="34"/>
      <c r="AA1784" s="34"/>
      <c r="AB1784" s="34"/>
      <c r="AC1784" s="34"/>
      <c r="AD1784" s="34"/>
      <c r="AE1784" s="34"/>
      <c r="AF1784" s="34"/>
      <c r="AG1784" s="34"/>
      <c r="AH1784" s="34"/>
      <c r="AI1784" s="34"/>
      <c r="AJ1784" s="34"/>
      <c r="AK1784" s="34"/>
      <c r="AL1784" s="34"/>
      <c r="AM1784" s="34"/>
      <c r="AN1784" s="34"/>
      <c r="AO1784" s="34"/>
      <c r="AP1784" s="34"/>
      <c r="AQ1784" s="34"/>
      <c r="AR1784" s="34"/>
      <c r="AS1784" s="34"/>
      <c r="AT1784" s="34"/>
      <c r="AU1784" s="34"/>
      <c r="AV1784" s="34"/>
      <c r="AW1784" s="34"/>
    </row>
    <row r="1785" spans="2:49" hidden="1">
      <c r="B1785" s="28">
        <f t="shared" si="29"/>
        <v>1782</v>
      </c>
      <c r="C1785" s="29">
        <v>45645</v>
      </c>
      <c r="D1785" s="30" t="s">
        <v>1464</v>
      </c>
      <c r="E1785" s="56" t="s">
        <v>156</v>
      </c>
      <c r="F1785" s="30" t="s">
        <v>915</v>
      </c>
      <c r="G1785" s="30" t="s">
        <v>1465</v>
      </c>
      <c r="H1785" s="30" t="s">
        <v>1455</v>
      </c>
      <c r="I1785" s="30" t="s">
        <v>3252</v>
      </c>
      <c r="J1785" s="30" t="s">
        <v>1457</v>
      </c>
      <c r="K1785" s="30" t="s">
        <v>3273</v>
      </c>
      <c r="L1785" s="31" t="s">
        <v>3036</v>
      </c>
      <c r="M1785" s="31" t="s">
        <v>789</v>
      </c>
      <c r="N1785" s="34" t="s">
        <v>686</v>
      </c>
      <c r="O1785" s="34" t="s">
        <v>3254</v>
      </c>
      <c r="P1785" s="34"/>
      <c r="Q1785" s="36" t="s">
        <v>3187</v>
      </c>
      <c r="R1785" s="36"/>
      <c r="S1785" s="36"/>
      <c r="T1785" s="34"/>
      <c r="U1785" s="34"/>
      <c r="V1785" s="34"/>
      <c r="W1785" s="34"/>
      <c r="X1785" s="34"/>
      <c r="Y1785" s="34"/>
      <c r="Z1785" s="34"/>
      <c r="AA1785" s="34"/>
      <c r="AB1785" s="34"/>
      <c r="AC1785" s="34"/>
      <c r="AD1785" s="34"/>
      <c r="AE1785" s="34"/>
      <c r="AF1785" s="34"/>
      <c r="AG1785" s="34"/>
      <c r="AH1785" s="34"/>
      <c r="AI1785" s="34"/>
      <c r="AJ1785" s="34"/>
      <c r="AK1785" s="34"/>
      <c r="AL1785" s="34"/>
      <c r="AM1785" s="34"/>
      <c r="AN1785" s="34"/>
      <c r="AO1785" s="34"/>
      <c r="AP1785" s="34"/>
      <c r="AQ1785" s="34"/>
      <c r="AR1785" s="34"/>
      <c r="AS1785" s="34"/>
      <c r="AT1785" s="34"/>
      <c r="AU1785" s="34"/>
      <c r="AV1785" s="34"/>
      <c r="AW1785" s="34"/>
    </row>
    <row r="1786" spans="2:49" hidden="1">
      <c r="B1786" s="28">
        <f t="shared" si="29"/>
        <v>1783</v>
      </c>
      <c r="C1786" s="29">
        <v>45645</v>
      </c>
      <c r="D1786" s="30" t="s">
        <v>1464</v>
      </c>
      <c r="E1786" s="56" t="s">
        <v>156</v>
      </c>
      <c r="F1786" s="30" t="s">
        <v>915</v>
      </c>
      <c r="G1786" s="30" t="s">
        <v>1465</v>
      </c>
      <c r="H1786" s="30" t="s">
        <v>1455</v>
      </c>
      <c r="I1786" s="30" t="s">
        <v>3252</v>
      </c>
      <c r="J1786" s="30" t="s">
        <v>1457</v>
      </c>
      <c r="K1786" s="30" t="s">
        <v>4599</v>
      </c>
      <c r="L1786" s="31" t="s">
        <v>3036</v>
      </c>
      <c r="M1786" s="31" t="s">
        <v>789</v>
      </c>
      <c r="N1786" s="34" t="s">
        <v>686</v>
      </c>
      <c r="O1786" s="34" t="s">
        <v>3254</v>
      </c>
      <c r="P1786" s="34"/>
      <c r="Q1786" s="36" t="s">
        <v>3187</v>
      </c>
      <c r="R1786" s="36"/>
      <c r="S1786" s="36"/>
      <c r="T1786" s="34"/>
      <c r="U1786" s="34"/>
      <c r="V1786" s="34"/>
      <c r="W1786" s="34"/>
      <c r="X1786" s="34"/>
      <c r="Y1786" s="34"/>
      <c r="Z1786" s="34"/>
      <c r="AA1786" s="34"/>
      <c r="AB1786" s="34"/>
      <c r="AC1786" s="34"/>
      <c r="AD1786" s="34"/>
      <c r="AE1786" s="34"/>
      <c r="AF1786" s="34"/>
      <c r="AG1786" s="34"/>
      <c r="AH1786" s="34"/>
      <c r="AI1786" s="34"/>
      <c r="AJ1786" s="34"/>
      <c r="AK1786" s="34"/>
      <c r="AL1786" s="34"/>
      <c r="AM1786" s="34"/>
      <c r="AN1786" s="34"/>
      <c r="AO1786" s="34"/>
      <c r="AP1786" s="34"/>
      <c r="AQ1786" s="34"/>
      <c r="AR1786" s="34"/>
      <c r="AS1786" s="34"/>
      <c r="AT1786" s="34"/>
      <c r="AU1786" s="34"/>
      <c r="AV1786" s="34"/>
      <c r="AW1786" s="34"/>
    </row>
    <row r="1787" spans="2:49" hidden="1">
      <c r="B1787" s="28">
        <f t="shared" si="29"/>
        <v>1784</v>
      </c>
      <c r="C1787" s="29">
        <v>45645</v>
      </c>
      <c r="D1787" s="30" t="s">
        <v>1464</v>
      </c>
      <c r="E1787" s="56" t="s">
        <v>156</v>
      </c>
      <c r="F1787" s="30" t="s">
        <v>915</v>
      </c>
      <c r="G1787" s="30" t="s">
        <v>375</v>
      </c>
      <c r="H1787" s="30" t="s">
        <v>1546</v>
      </c>
      <c r="I1787" s="30" t="s">
        <v>1477</v>
      </c>
      <c r="J1787" s="30" t="s">
        <v>1478</v>
      </c>
      <c r="K1787" s="30" t="s">
        <v>4108</v>
      </c>
      <c r="L1787" s="31" t="s">
        <v>3057</v>
      </c>
      <c r="M1787" s="31" t="s">
        <v>3717</v>
      </c>
      <c r="N1787" s="34" t="s">
        <v>686</v>
      </c>
      <c r="O1787" s="34" t="s">
        <v>4600</v>
      </c>
      <c r="P1787" s="34"/>
      <c r="Q1787" s="36" t="s">
        <v>4361</v>
      </c>
      <c r="R1787" s="36"/>
      <c r="S1787" s="36"/>
      <c r="T1787" s="34"/>
      <c r="U1787" s="34"/>
      <c r="V1787" s="34"/>
      <c r="W1787" s="34"/>
      <c r="X1787" s="34"/>
      <c r="Y1787" s="34"/>
      <c r="Z1787" s="34"/>
      <c r="AA1787" s="34"/>
      <c r="AB1787" s="34"/>
      <c r="AC1787" s="34"/>
      <c r="AD1787" s="34"/>
      <c r="AE1787" s="34"/>
      <c r="AF1787" s="34"/>
      <c r="AG1787" s="34"/>
      <c r="AH1787" s="34"/>
      <c r="AI1787" s="34"/>
      <c r="AJ1787" s="34"/>
      <c r="AK1787" s="34"/>
      <c r="AL1787" s="34"/>
      <c r="AM1787" s="34"/>
      <c r="AN1787" s="34"/>
      <c r="AO1787" s="34"/>
      <c r="AP1787" s="34"/>
      <c r="AQ1787" s="34"/>
      <c r="AR1787" s="34"/>
      <c r="AS1787" s="34"/>
      <c r="AT1787" s="34"/>
      <c r="AU1787" s="34"/>
      <c r="AV1787" s="34"/>
      <c r="AW1787" s="34"/>
    </row>
    <row r="1788" spans="2:49" hidden="1">
      <c r="B1788" s="28">
        <f t="shared" si="29"/>
        <v>1785</v>
      </c>
      <c r="C1788" s="29">
        <v>45645</v>
      </c>
      <c r="D1788" s="30" t="s">
        <v>1464</v>
      </c>
      <c r="E1788" s="56" t="s">
        <v>156</v>
      </c>
      <c r="F1788" s="30" t="s">
        <v>915</v>
      </c>
      <c r="G1788" s="30" t="s">
        <v>375</v>
      </c>
      <c r="H1788" s="30" t="s">
        <v>1565</v>
      </c>
      <c r="I1788" s="30" t="s">
        <v>1566</v>
      </c>
      <c r="J1788" s="30" t="s">
        <v>1567</v>
      </c>
      <c r="K1788" s="30" t="s">
        <v>2973</v>
      </c>
      <c r="L1788" s="31" t="s">
        <v>3048</v>
      </c>
      <c r="M1788" s="31" t="s">
        <v>3049</v>
      </c>
      <c r="N1788" s="34" t="s">
        <v>3050</v>
      </c>
      <c r="O1788" s="34" t="s">
        <v>2494</v>
      </c>
      <c r="P1788" s="34">
        <v>1</v>
      </c>
      <c r="Q1788" s="36" t="s">
        <v>4502</v>
      </c>
      <c r="R1788" s="36" t="s">
        <v>4601</v>
      </c>
      <c r="S1788" s="36" t="s">
        <v>4602</v>
      </c>
      <c r="T1788" s="34"/>
      <c r="U1788" s="34"/>
      <c r="V1788" s="34"/>
      <c r="W1788" s="34"/>
      <c r="X1788" s="34"/>
      <c r="Y1788" s="34"/>
      <c r="Z1788" s="34"/>
      <c r="AA1788" s="34"/>
      <c r="AB1788" s="34"/>
      <c r="AC1788" s="34"/>
      <c r="AD1788" s="34"/>
      <c r="AE1788" s="34"/>
      <c r="AF1788" s="34"/>
      <c r="AG1788" s="34"/>
      <c r="AH1788" s="34"/>
      <c r="AI1788" s="34"/>
      <c r="AJ1788" s="34"/>
      <c r="AK1788" s="34"/>
      <c r="AL1788" s="34"/>
      <c r="AM1788" s="34"/>
      <c r="AN1788" s="34"/>
      <c r="AO1788" s="34"/>
      <c r="AP1788" s="34"/>
      <c r="AQ1788" s="34"/>
      <c r="AR1788" s="34"/>
      <c r="AS1788" s="34"/>
      <c r="AT1788" s="34"/>
      <c r="AU1788" s="34"/>
      <c r="AV1788" s="34"/>
      <c r="AW1788" s="34"/>
    </row>
    <row r="1789" spans="2:49" hidden="1">
      <c r="B1789" s="28">
        <f t="shared" si="29"/>
        <v>1786</v>
      </c>
      <c r="C1789" s="29">
        <v>45645</v>
      </c>
      <c r="D1789" s="30" t="s">
        <v>1464</v>
      </c>
      <c r="E1789" s="56" t="s">
        <v>156</v>
      </c>
      <c r="F1789" s="30" t="s">
        <v>915</v>
      </c>
      <c r="G1789" s="30" t="s">
        <v>375</v>
      </c>
      <c r="H1789" s="30" t="s">
        <v>1565</v>
      </c>
      <c r="I1789" s="30" t="s">
        <v>1509</v>
      </c>
      <c r="J1789" s="30" t="s">
        <v>1572</v>
      </c>
      <c r="K1789" s="30" t="s">
        <v>3925</v>
      </c>
      <c r="L1789" s="31" t="s">
        <v>3048</v>
      </c>
      <c r="M1789" s="31" t="s">
        <v>3049</v>
      </c>
      <c r="N1789" s="34" t="s">
        <v>3050</v>
      </c>
      <c r="O1789" s="34" t="s">
        <v>2494</v>
      </c>
      <c r="P1789" s="34">
        <v>1</v>
      </c>
      <c r="Q1789" s="36" t="s">
        <v>4502</v>
      </c>
      <c r="R1789" s="36" t="s">
        <v>4603</v>
      </c>
      <c r="S1789" s="36" t="s">
        <v>4604</v>
      </c>
      <c r="T1789" s="34"/>
      <c r="U1789" s="34"/>
      <c r="V1789" s="34"/>
      <c r="W1789" s="34"/>
      <c r="X1789" s="34"/>
      <c r="Y1789" s="34"/>
      <c r="Z1789" s="34"/>
      <c r="AA1789" s="34"/>
      <c r="AB1789" s="34"/>
      <c r="AC1789" s="34"/>
      <c r="AD1789" s="34"/>
      <c r="AE1789" s="34"/>
      <c r="AF1789" s="34"/>
      <c r="AG1789" s="34"/>
      <c r="AH1789" s="34"/>
      <c r="AI1789" s="34"/>
      <c r="AJ1789" s="34"/>
      <c r="AK1789" s="34"/>
      <c r="AL1789" s="34"/>
      <c r="AM1789" s="34"/>
      <c r="AN1789" s="34"/>
      <c r="AO1789" s="34"/>
      <c r="AP1789" s="34"/>
      <c r="AQ1789" s="34"/>
      <c r="AR1789" s="34"/>
      <c r="AS1789" s="34"/>
      <c r="AT1789" s="34"/>
      <c r="AU1789" s="34"/>
      <c r="AV1789" s="34"/>
      <c r="AW1789" s="34"/>
    </row>
    <row r="1790" spans="2:49" hidden="1">
      <c r="B1790" s="28">
        <f t="shared" si="29"/>
        <v>1787</v>
      </c>
      <c r="C1790" s="29">
        <v>45645</v>
      </c>
      <c r="D1790" s="30" t="s">
        <v>1464</v>
      </c>
      <c r="E1790" s="56" t="s">
        <v>156</v>
      </c>
      <c r="F1790" s="30" t="s">
        <v>915</v>
      </c>
      <c r="G1790" s="30" t="s">
        <v>375</v>
      </c>
      <c r="H1790" s="30" t="s">
        <v>1516</v>
      </c>
      <c r="I1790" s="30" t="s">
        <v>440</v>
      </c>
      <c r="J1790" s="30" t="s">
        <v>441</v>
      </c>
      <c r="K1790" s="30" t="s">
        <v>2544</v>
      </c>
      <c r="L1790" s="31" t="s">
        <v>3054</v>
      </c>
      <c r="M1790" s="31" t="s">
        <v>3078</v>
      </c>
      <c r="N1790" s="34" t="s">
        <v>620</v>
      </c>
      <c r="O1790" s="34" t="s">
        <v>2467</v>
      </c>
      <c r="P1790" s="34">
        <v>1</v>
      </c>
      <c r="Q1790" s="36" t="s">
        <v>4494</v>
      </c>
      <c r="R1790" s="36"/>
      <c r="S1790" s="36"/>
      <c r="T1790" s="34"/>
      <c r="U1790" s="34"/>
      <c r="V1790" s="34">
        <v>1</v>
      </c>
      <c r="W1790" s="34"/>
      <c r="X1790" s="34"/>
      <c r="Y1790" s="34"/>
      <c r="Z1790" s="34"/>
      <c r="AA1790" s="34"/>
      <c r="AB1790" s="34"/>
      <c r="AC1790" s="34"/>
      <c r="AD1790" s="34"/>
      <c r="AE1790" s="34"/>
      <c r="AF1790" s="34"/>
      <c r="AG1790" s="34"/>
      <c r="AH1790" s="34"/>
      <c r="AI1790" s="34"/>
      <c r="AJ1790" s="34"/>
      <c r="AK1790" s="34"/>
      <c r="AL1790" s="34"/>
      <c r="AM1790" s="34"/>
      <c r="AN1790" s="34"/>
      <c r="AO1790" s="34"/>
      <c r="AP1790" s="34"/>
      <c r="AQ1790" s="34"/>
      <c r="AR1790" s="34"/>
      <c r="AS1790" s="34"/>
      <c r="AT1790" s="34"/>
      <c r="AU1790" s="34"/>
      <c r="AV1790" s="34"/>
      <c r="AW1790" s="34"/>
    </row>
    <row r="1791" spans="2:49" hidden="1">
      <c r="B1791" s="28">
        <f t="shared" si="29"/>
        <v>1788</v>
      </c>
      <c r="C1791" s="29">
        <v>45645</v>
      </c>
      <c r="D1791" s="30" t="s">
        <v>1464</v>
      </c>
      <c r="E1791" s="56" t="s">
        <v>156</v>
      </c>
      <c r="F1791" s="30" t="s">
        <v>915</v>
      </c>
      <c r="G1791" s="30" t="s">
        <v>375</v>
      </c>
      <c r="H1791" s="30" t="s">
        <v>1516</v>
      </c>
      <c r="I1791" s="30" t="s">
        <v>440</v>
      </c>
      <c r="J1791" s="30" t="s">
        <v>173</v>
      </c>
      <c r="K1791" s="30" t="s">
        <v>2547</v>
      </c>
      <c r="L1791" s="31" t="s">
        <v>3048</v>
      </c>
      <c r="M1791" s="31" t="s">
        <v>3049</v>
      </c>
      <c r="N1791" s="34" t="s">
        <v>3087</v>
      </c>
      <c r="O1791" s="34" t="s">
        <v>2494</v>
      </c>
      <c r="P1791" s="34">
        <v>1</v>
      </c>
      <c r="Q1791" s="36" t="s">
        <v>4494</v>
      </c>
      <c r="R1791" s="36"/>
      <c r="S1791" s="36"/>
      <c r="T1791" s="34"/>
      <c r="U1791" s="34"/>
      <c r="V1791" s="34"/>
      <c r="W1791" s="34"/>
      <c r="X1791" s="34"/>
      <c r="Y1791" s="34"/>
      <c r="Z1791" s="34"/>
      <c r="AA1791" s="34"/>
      <c r="AB1791" s="34"/>
      <c r="AC1791" s="34"/>
      <c r="AD1791" s="34"/>
      <c r="AE1791" s="34">
        <v>1</v>
      </c>
      <c r="AF1791" s="34"/>
      <c r="AG1791" s="34"/>
      <c r="AH1791" s="34"/>
      <c r="AI1791" s="34"/>
      <c r="AJ1791" s="34"/>
      <c r="AK1791" s="34"/>
      <c r="AL1791" s="34"/>
      <c r="AM1791" s="34"/>
      <c r="AN1791" s="34"/>
      <c r="AO1791" s="34"/>
      <c r="AP1791" s="34"/>
      <c r="AQ1791" s="34"/>
      <c r="AR1791" s="34"/>
      <c r="AS1791" s="34"/>
      <c r="AT1791" s="34"/>
      <c r="AU1791" s="34"/>
      <c r="AV1791" s="34"/>
      <c r="AW1791" s="34"/>
    </row>
    <row r="1792" spans="2:49" hidden="1">
      <c r="B1792" s="28">
        <f t="shared" si="29"/>
        <v>1789</v>
      </c>
      <c r="C1792" s="29">
        <v>45646</v>
      </c>
      <c r="D1792" s="30" t="s">
        <v>1464</v>
      </c>
      <c r="E1792" s="56" t="s">
        <v>156</v>
      </c>
      <c r="F1792" s="30" t="s">
        <v>915</v>
      </c>
      <c r="G1792" s="30" t="s">
        <v>375</v>
      </c>
      <c r="H1792" s="30" t="s">
        <v>1538</v>
      </c>
      <c r="I1792" s="30" t="s">
        <v>1667</v>
      </c>
      <c r="J1792" s="30" t="s">
        <v>1668</v>
      </c>
      <c r="K1792" s="30" t="s">
        <v>4605</v>
      </c>
      <c r="L1792" s="31" t="s">
        <v>3036</v>
      </c>
      <c r="M1792" s="31" t="s">
        <v>3356</v>
      </c>
      <c r="N1792" s="34" t="s">
        <v>162</v>
      </c>
      <c r="O1792" s="34"/>
      <c r="P1792" s="34">
        <v>1</v>
      </c>
      <c r="Q1792" s="36" t="s">
        <v>4520</v>
      </c>
      <c r="R1792" s="36"/>
      <c r="S1792" s="36"/>
      <c r="T1792" s="34"/>
      <c r="U1792" s="34"/>
      <c r="V1792" s="34"/>
      <c r="W1792" s="34"/>
      <c r="X1792" s="34"/>
      <c r="Y1792" s="34"/>
      <c r="Z1792" s="34"/>
      <c r="AA1792" s="34"/>
      <c r="AB1792" s="34"/>
      <c r="AC1792" s="34"/>
      <c r="AD1792" s="34"/>
      <c r="AE1792" s="34"/>
      <c r="AF1792" s="34"/>
      <c r="AG1792" s="34"/>
      <c r="AH1792" s="34"/>
      <c r="AI1792" s="34"/>
      <c r="AJ1792" s="34"/>
      <c r="AK1792" s="34"/>
      <c r="AL1792" s="34"/>
      <c r="AM1792" s="34"/>
      <c r="AN1792" s="34"/>
      <c r="AO1792" s="34"/>
      <c r="AP1792" s="34"/>
      <c r="AQ1792" s="34"/>
      <c r="AR1792" s="34"/>
      <c r="AS1792" s="34"/>
      <c r="AT1792" s="34"/>
      <c r="AU1792" s="34"/>
      <c r="AV1792" s="34"/>
      <c r="AW1792" s="34"/>
    </row>
    <row r="1793" spans="2:49" hidden="1">
      <c r="B1793" s="28">
        <f t="shared" si="29"/>
        <v>1790</v>
      </c>
      <c r="C1793" s="29">
        <v>45646</v>
      </c>
      <c r="D1793" s="30" t="s">
        <v>1464</v>
      </c>
      <c r="E1793" s="56" t="s">
        <v>156</v>
      </c>
      <c r="F1793" s="30" t="s">
        <v>915</v>
      </c>
      <c r="G1793" s="30" t="s">
        <v>1465</v>
      </c>
      <c r="H1793" s="30" t="s">
        <v>1610</v>
      </c>
      <c r="I1793" s="30" t="s">
        <v>1485</v>
      </c>
      <c r="J1793" s="30" t="s">
        <v>1556</v>
      </c>
      <c r="K1793" s="30" t="s">
        <v>2817</v>
      </c>
      <c r="L1793" s="31" t="s">
        <v>1265</v>
      </c>
      <c r="M1793" s="31" t="s">
        <v>3067</v>
      </c>
      <c r="N1793" s="34" t="s">
        <v>513</v>
      </c>
      <c r="O1793" s="34"/>
      <c r="P1793" s="34"/>
      <c r="Q1793" s="36" t="s">
        <v>4536</v>
      </c>
      <c r="R1793" s="36"/>
      <c r="S1793" s="36"/>
      <c r="T1793" s="34"/>
      <c r="U1793" s="34"/>
      <c r="V1793" s="34"/>
      <c r="W1793" s="34"/>
      <c r="X1793" s="34"/>
      <c r="Y1793" s="34"/>
      <c r="Z1793" s="34"/>
      <c r="AA1793" s="34"/>
      <c r="AB1793" s="34"/>
      <c r="AC1793" s="34"/>
      <c r="AD1793" s="34"/>
      <c r="AE1793" s="34"/>
      <c r="AF1793" s="34"/>
      <c r="AG1793" s="34"/>
      <c r="AH1793" s="34"/>
      <c r="AI1793" s="34"/>
      <c r="AJ1793" s="34"/>
      <c r="AK1793" s="34"/>
      <c r="AL1793" s="34"/>
      <c r="AM1793" s="34"/>
      <c r="AN1793" s="34"/>
      <c r="AO1793" s="34"/>
      <c r="AP1793" s="34"/>
      <c r="AQ1793" s="34"/>
      <c r="AR1793" s="34"/>
      <c r="AS1793" s="34"/>
      <c r="AT1793" s="34"/>
      <c r="AU1793" s="34"/>
      <c r="AV1793" s="34"/>
      <c r="AW1793" s="34"/>
    </row>
    <row r="1794" spans="2:49" hidden="1">
      <c r="B1794" s="28">
        <f t="shared" si="29"/>
        <v>1791</v>
      </c>
      <c r="C1794" s="29">
        <v>45649</v>
      </c>
      <c r="D1794" s="30" t="s">
        <v>1464</v>
      </c>
      <c r="E1794" s="56" t="s">
        <v>156</v>
      </c>
      <c r="F1794" s="30" t="s">
        <v>915</v>
      </c>
      <c r="G1794" s="30" t="s">
        <v>1465</v>
      </c>
      <c r="H1794" s="30" t="s">
        <v>1610</v>
      </c>
      <c r="I1794" s="30" t="s">
        <v>1485</v>
      </c>
      <c r="J1794" s="30" t="s">
        <v>1486</v>
      </c>
      <c r="K1794" s="30" t="s">
        <v>2722</v>
      </c>
      <c r="L1794" s="31" t="s">
        <v>1265</v>
      </c>
      <c r="M1794" s="31" t="s">
        <v>3067</v>
      </c>
      <c r="N1794" s="34" t="s">
        <v>3319</v>
      </c>
      <c r="O1794" s="34"/>
      <c r="P1794" s="34"/>
      <c r="Q1794" s="36" t="s">
        <v>4536</v>
      </c>
      <c r="R1794" s="36"/>
      <c r="S1794" s="36"/>
      <c r="T1794" s="34"/>
      <c r="U1794" s="34"/>
      <c r="V1794" s="34"/>
      <c r="W1794" s="34"/>
      <c r="X1794" s="34"/>
      <c r="Y1794" s="34"/>
      <c r="Z1794" s="34"/>
      <c r="AA1794" s="34"/>
      <c r="AB1794" s="34"/>
      <c r="AC1794" s="34"/>
      <c r="AD1794" s="34"/>
      <c r="AE1794" s="34"/>
      <c r="AF1794" s="34"/>
      <c r="AG1794" s="34"/>
      <c r="AH1794" s="34"/>
      <c r="AI1794" s="34"/>
      <c r="AJ1794" s="34"/>
      <c r="AK1794" s="34"/>
      <c r="AL1794" s="34"/>
      <c r="AM1794" s="34"/>
      <c r="AN1794" s="34"/>
      <c r="AO1794" s="34"/>
      <c r="AP1794" s="34"/>
      <c r="AQ1794" s="34"/>
      <c r="AR1794" s="34"/>
      <c r="AS1794" s="34"/>
      <c r="AT1794" s="34"/>
      <c r="AU1794" s="34"/>
      <c r="AV1794" s="34"/>
      <c r="AW1794" s="34"/>
    </row>
    <row r="1795" spans="2:49" hidden="1">
      <c r="B1795" s="28">
        <f t="shared" si="29"/>
        <v>1792</v>
      </c>
      <c r="C1795" s="29">
        <v>45649</v>
      </c>
      <c r="D1795" s="30" t="s">
        <v>1464</v>
      </c>
      <c r="E1795" s="56" t="s">
        <v>156</v>
      </c>
      <c r="F1795" s="30" t="s">
        <v>915</v>
      </c>
      <c r="G1795" s="30" t="s">
        <v>375</v>
      </c>
      <c r="H1795" s="30" t="s">
        <v>1610</v>
      </c>
      <c r="I1795" s="30" t="s">
        <v>1555</v>
      </c>
      <c r="J1795" s="30" t="s">
        <v>1486</v>
      </c>
      <c r="K1795" s="30" t="s">
        <v>2915</v>
      </c>
      <c r="L1795" s="31" t="s">
        <v>1113</v>
      </c>
      <c r="M1795" s="31" t="s">
        <v>4606</v>
      </c>
      <c r="N1795" s="34" t="s">
        <v>583</v>
      </c>
      <c r="O1795" s="34"/>
      <c r="P1795" s="34"/>
      <c r="Q1795" s="36" t="s">
        <v>4536</v>
      </c>
      <c r="R1795" s="36"/>
      <c r="S1795" s="36"/>
      <c r="T1795" s="34">
        <v>1</v>
      </c>
      <c r="U1795" s="34"/>
      <c r="V1795" s="34"/>
      <c r="W1795" s="34"/>
      <c r="X1795" s="34"/>
      <c r="Y1795" s="34"/>
      <c r="Z1795" s="34"/>
      <c r="AA1795" s="34"/>
      <c r="AB1795" s="34"/>
      <c r="AC1795" s="34"/>
      <c r="AD1795" s="34"/>
      <c r="AE1795" s="34"/>
      <c r="AF1795" s="34"/>
      <c r="AG1795" s="34"/>
      <c r="AH1795" s="34"/>
      <c r="AI1795" s="34"/>
      <c r="AJ1795" s="34"/>
      <c r="AK1795" s="34"/>
      <c r="AL1795" s="34"/>
      <c r="AM1795" s="34"/>
      <c r="AN1795" s="34"/>
      <c r="AO1795" s="34"/>
      <c r="AP1795" s="34"/>
      <c r="AQ1795" s="34"/>
      <c r="AR1795" s="34"/>
      <c r="AS1795" s="34"/>
      <c r="AT1795" s="34"/>
      <c r="AU1795" s="34"/>
      <c r="AV1795" s="34"/>
      <c r="AW1795" s="34"/>
    </row>
    <row r="1796" spans="2:49" hidden="1">
      <c r="B1796" s="28">
        <f t="shared" si="29"/>
        <v>1793</v>
      </c>
      <c r="C1796" s="29">
        <v>45646</v>
      </c>
      <c r="D1796" s="30" t="s">
        <v>1464</v>
      </c>
      <c r="E1796" s="56" t="s">
        <v>156</v>
      </c>
      <c r="F1796" s="30" t="s">
        <v>915</v>
      </c>
      <c r="G1796" s="30" t="s">
        <v>375</v>
      </c>
      <c r="H1796" s="30" t="s">
        <v>1565</v>
      </c>
      <c r="I1796" s="30" t="s">
        <v>1626</v>
      </c>
      <c r="J1796" s="30" t="s">
        <v>341</v>
      </c>
      <c r="K1796" s="30" t="s">
        <v>3239</v>
      </c>
      <c r="L1796" s="31" t="s">
        <v>3036</v>
      </c>
      <c r="M1796" s="31" t="s">
        <v>3356</v>
      </c>
      <c r="N1796" s="34" t="s">
        <v>162</v>
      </c>
      <c r="O1796" s="34" t="s">
        <v>2499</v>
      </c>
      <c r="P1796" s="34">
        <v>1</v>
      </c>
      <c r="Q1796" s="36" t="s">
        <v>4502</v>
      </c>
      <c r="R1796" s="36" t="s">
        <v>4607</v>
      </c>
      <c r="S1796" s="36" t="s">
        <v>4608</v>
      </c>
      <c r="T1796" s="34"/>
      <c r="U1796" s="34"/>
      <c r="V1796" s="34"/>
      <c r="W1796" s="34"/>
      <c r="X1796" s="34"/>
      <c r="Y1796" s="34"/>
      <c r="Z1796" s="34"/>
      <c r="AA1796" s="34"/>
      <c r="AB1796" s="34"/>
      <c r="AC1796" s="34"/>
      <c r="AD1796" s="34"/>
      <c r="AE1796" s="34"/>
      <c r="AF1796" s="34"/>
      <c r="AG1796" s="34"/>
      <c r="AH1796" s="34"/>
      <c r="AI1796" s="34"/>
      <c r="AJ1796" s="34"/>
      <c r="AK1796" s="34"/>
      <c r="AL1796" s="34"/>
      <c r="AM1796" s="34"/>
      <c r="AN1796" s="34"/>
      <c r="AO1796" s="34"/>
      <c r="AP1796" s="34"/>
      <c r="AQ1796" s="34"/>
      <c r="AR1796" s="34"/>
      <c r="AS1796" s="34"/>
      <c r="AT1796" s="34"/>
      <c r="AU1796" s="34"/>
      <c r="AV1796" s="34"/>
      <c r="AW1796" s="34"/>
    </row>
    <row r="1797" spans="2:49" hidden="1">
      <c r="B1797" s="28">
        <f t="shared" si="29"/>
        <v>1794</v>
      </c>
      <c r="C1797" s="29">
        <v>45648</v>
      </c>
      <c r="D1797" s="30" t="s">
        <v>1464</v>
      </c>
      <c r="E1797" s="56" t="s">
        <v>156</v>
      </c>
      <c r="F1797" s="30" t="s">
        <v>915</v>
      </c>
      <c r="G1797" s="30" t="s">
        <v>375</v>
      </c>
      <c r="H1797" s="30" t="s">
        <v>1546</v>
      </c>
      <c r="I1797" s="30" t="s">
        <v>1477</v>
      </c>
      <c r="J1797" s="30" t="s">
        <v>1875</v>
      </c>
      <c r="K1797" s="30" t="s">
        <v>4609</v>
      </c>
      <c r="L1797" s="31" t="s">
        <v>3036</v>
      </c>
      <c r="M1797" s="31" t="s">
        <v>3185</v>
      </c>
      <c r="N1797" s="34" t="s">
        <v>162</v>
      </c>
      <c r="O1797" s="34" t="s">
        <v>4610</v>
      </c>
      <c r="P1797" s="34">
        <v>1</v>
      </c>
      <c r="Q1797" s="36" t="s">
        <v>4361</v>
      </c>
      <c r="R1797" s="36" t="s">
        <v>4611</v>
      </c>
      <c r="S1797" s="36" t="s">
        <v>4612</v>
      </c>
      <c r="T1797" s="34"/>
      <c r="U1797" s="34"/>
      <c r="V1797" s="34"/>
      <c r="W1797" s="34"/>
      <c r="X1797" s="34"/>
      <c r="Y1797" s="34"/>
      <c r="Z1797" s="34"/>
      <c r="AA1797" s="34"/>
      <c r="AB1797" s="34"/>
      <c r="AC1797" s="34"/>
      <c r="AD1797" s="34"/>
      <c r="AE1797" s="34"/>
      <c r="AF1797" s="34"/>
      <c r="AG1797" s="34"/>
      <c r="AH1797" s="34"/>
      <c r="AI1797" s="34"/>
      <c r="AJ1797" s="34"/>
      <c r="AK1797" s="34"/>
      <c r="AL1797" s="34"/>
      <c r="AM1797" s="34"/>
      <c r="AN1797" s="34"/>
      <c r="AO1797" s="34"/>
      <c r="AP1797" s="34"/>
      <c r="AQ1797" s="34"/>
      <c r="AR1797" s="34"/>
      <c r="AS1797" s="34"/>
      <c r="AT1797" s="34"/>
      <c r="AU1797" s="34"/>
      <c r="AV1797" s="34"/>
      <c r="AW1797" s="34"/>
    </row>
    <row r="1798" spans="2:49" hidden="1">
      <c r="B1798" s="28">
        <f t="shared" si="29"/>
        <v>1795</v>
      </c>
      <c r="C1798" s="29">
        <v>45649</v>
      </c>
      <c r="D1798" s="30" t="s">
        <v>1464</v>
      </c>
      <c r="E1798" s="56" t="s">
        <v>156</v>
      </c>
      <c r="F1798" s="30" t="s">
        <v>915</v>
      </c>
      <c r="G1798" s="30" t="s">
        <v>375</v>
      </c>
      <c r="H1798" s="30" t="s">
        <v>1538</v>
      </c>
      <c r="I1798" s="30" t="s">
        <v>1521</v>
      </c>
      <c r="J1798" s="30" t="s">
        <v>1539</v>
      </c>
      <c r="K1798" s="30" t="s">
        <v>4613</v>
      </c>
      <c r="L1798" s="31" t="s">
        <v>1113</v>
      </c>
      <c r="M1798" s="31" t="s">
        <v>582</v>
      </c>
      <c r="N1798" s="34" t="s">
        <v>583</v>
      </c>
      <c r="O1798" s="34"/>
      <c r="P1798" s="34">
        <v>1</v>
      </c>
      <c r="Q1798" s="36" t="s">
        <v>4520</v>
      </c>
      <c r="R1798" s="36"/>
      <c r="S1798" s="36"/>
      <c r="T1798" s="34">
        <v>1</v>
      </c>
      <c r="U1798" s="34"/>
      <c r="V1798" s="34"/>
      <c r="W1798" s="34"/>
      <c r="X1798" s="34"/>
      <c r="Y1798" s="34"/>
      <c r="Z1798" s="34"/>
      <c r="AA1798" s="34"/>
      <c r="AB1798" s="34"/>
      <c r="AC1798" s="34"/>
      <c r="AD1798" s="34"/>
      <c r="AE1798" s="34"/>
      <c r="AF1798" s="34"/>
      <c r="AG1798" s="34"/>
      <c r="AH1798" s="34"/>
      <c r="AI1798" s="34"/>
      <c r="AJ1798" s="34"/>
      <c r="AK1798" s="34"/>
      <c r="AL1798" s="34"/>
      <c r="AM1798" s="34"/>
      <c r="AN1798" s="34"/>
      <c r="AO1798" s="34"/>
      <c r="AP1798" s="34"/>
      <c r="AQ1798" s="34"/>
      <c r="AR1798" s="34"/>
      <c r="AS1798" s="34"/>
      <c r="AT1798" s="34"/>
      <c r="AU1798" s="34"/>
      <c r="AV1798" s="34"/>
      <c r="AW1798" s="34"/>
    </row>
    <row r="1799" spans="2:49" hidden="1">
      <c r="B1799" s="28">
        <f t="shared" si="29"/>
        <v>1796</v>
      </c>
      <c r="C1799" s="29">
        <v>45649</v>
      </c>
      <c r="D1799" s="30" t="s">
        <v>1464</v>
      </c>
      <c r="E1799" s="56" t="s">
        <v>156</v>
      </c>
      <c r="F1799" s="30" t="s">
        <v>915</v>
      </c>
      <c r="G1799" s="30" t="s">
        <v>375</v>
      </c>
      <c r="H1799" s="30" t="s">
        <v>1565</v>
      </c>
      <c r="I1799" s="30" t="s">
        <v>1503</v>
      </c>
      <c r="J1799" s="30" t="s">
        <v>640</v>
      </c>
      <c r="K1799" s="30" t="s">
        <v>4614</v>
      </c>
      <c r="L1799" s="31" t="s">
        <v>3057</v>
      </c>
      <c r="M1799" s="31" t="s">
        <v>3058</v>
      </c>
      <c r="N1799" s="34" t="s">
        <v>3059</v>
      </c>
      <c r="O1799" s="34" t="s">
        <v>2639</v>
      </c>
      <c r="P1799" s="34">
        <v>1</v>
      </c>
      <c r="Q1799" s="36" t="s">
        <v>4502</v>
      </c>
      <c r="R1799" s="36"/>
      <c r="S1799" s="36"/>
      <c r="T1799" s="34"/>
      <c r="U1799" s="34"/>
      <c r="V1799" s="34"/>
      <c r="W1799" s="34"/>
      <c r="X1799" s="34"/>
      <c r="Y1799" s="34"/>
      <c r="Z1799" s="34"/>
      <c r="AA1799" s="34"/>
      <c r="AB1799" s="34"/>
      <c r="AC1799" s="34"/>
      <c r="AD1799" s="34"/>
      <c r="AE1799" s="34"/>
      <c r="AF1799" s="34"/>
      <c r="AG1799" s="34"/>
      <c r="AH1799" s="34"/>
      <c r="AI1799" s="34"/>
      <c r="AJ1799" s="34"/>
      <c r="AK1799" s="34"/>
      <c r="AL1799" s="34"/>
      <c r="AM1799" s="34"/>
      <c r="AN1799" s="34"/>
      <c r="AO1799" s="34"/>
      <c r="AP1799" s="34"/>
      <c r="AQ1799" s="34"/>
      <c r="AR1799" s="34"/>
      <c r="AS1799" s="34"/>
      <c r="AT1799" s="34"/>
      <c r="AU1799" s="34"/>
      <c r="AV1799" s="34"/>
      <c r="AW1799" s="34"/>
    </row>
    <row r="1800" spans="2:49" hidden="1">
      <c r="B1800" s="28">
        <f t="shared" si="29"/>
        <v>1797</v>
      </c>
      <c r="C1800" s="29">
        <v>45646</v>
      </c>
      <c r="D1800" s="30" t="s">
        <v>1464</v>
      </c>
      <c r="E1800" s="56" t="s">
        <v>156</v>
      </c>
      <c r="F1800" s="30" t="s">
        <v>915</v>
      </c>
      <c r="G1800" s="30" t="s">
        <v>1465</v>
      </c>
      <c r="H1800" s="30" t="s">
        <v>1565</v>
      </c>
      <c r="I1800" s="30" t="s">
        <v>1566</v>
      </c>
      <c r="J1800" s="30" t="s">
        <v>1619</v>
      </c>
      <c r="K1800" s="30" t="s">
        <v>4615</v>
      </c>
      <c r="L1800" s="31" t="s">
        <v>1265</v>
      </c>
      <c r="M1800" s="31" t="s">
        <v>3091</v>
      </c>
      <c r="N1800" s="34" t="s">
        <v>3074</v>
      </c>
      <c r="O1800" s="34" t="s">
        <v>2494</v>
      </c>
      <c r="P1800" s="34"/>
      <c r="Q1800" s="36" t="s">
        <v>4502</v>
      </c>
      <c r="R1800" s="36"/>
      <c r="S1800" s="36"/>
      <c r="T1800" s="34"/>
      <c r="U1800" s="34"/>
      <c r="V1800" s="34"/>
      <c r="W1800" s="34"/>
      <c r="X1800" s="34"/>
      <c r="Y1800" s="34"/>
      <c r="Z1800" s="34"/>
      <c r="AA1800" s="34"/>
      <c r="AB1800" s="34"/>
      <c r="AC1800" s="34"/>
      <c r="AD1800" s="34"/>
      <c r="AE1800" s="34"/>
      <c r="AF1800" s="34"/>
      <c r="AG1800" s="34"/>
      <c r="AH1800" s="34"/>
      <c r="AI1800" s="34"/>
      <c r="AJ1800" s="34"/>
      <c r="AK1800" s="34"/>
      <c r="AL1800" s="34"/>
      <c r="AM1800" s="34"/>
      <c r="AN1800" s="34"/>
      <c r="AO1800" s="34"/>
      <c r="AP1800" s="34"/>
      <c r="AQ1800" s="34"/>
      <c r="AR1800" s="34"/>
      <c r="AS1800" s="34"/>
      <c r="AT1800" s="34"/>
      <c r="AU1800" s="34"/>
      <c r="AV1800" s="34"/>
      <c r="AW1800" s="34"/>
    </row>
    <row r="1801" spans="2:49" hidden="1">
      <c r="B1801" s="28">
        <f t="shared" si="29"/>
        <v>1798</v>
      </c>
      <c r="C1801" s="29">
        <v>45649</v>
      </c>
      <c r="D1801" s="30" t="s">
        <v>1464</v>
      </c>
      <c r="E1801" s="56" t="s">
        <v>156</v>
      </c>
      <c r="F1801" s="30" t="s">
        <v>915</v>
      </c>
      <c r="G1801" s="30" t="s">
        <v>1465</v>
      </c>
      <c r="H1801" s="30" t="s">
        <v>1565</v>
      </c>
      <c r="I1801" s="30" t="s">
        <v>1509</v>
      </c>
      <c r="J1801" s="30" t="s">
        <v>1633</v>
      </c>
      <c r="K1801" s="30" t="s">
        <v>4616</v>
      </c>
      <c r="L1801" s="31" t="s">
        <v>1265</v>
      </c>
      <c r="M1801" s="31" t="s">
        <v>2377</v>
      </c>
      <c r="N1801" s="34" t="s">
        <v>505</v>
      </c>
      <c r="O1801" s="34" t="s">
        <v>2472</v>
      </c>
      <c r="P1801" s="34"/>
      <c r="Q1801" s="36" t="s">
        <v>4502</v>
      </c>
      <c r="R1801" s="36" t="s">
        <v>4617</v>
      </c>
      <c r="S1801" s="36" t="s">
        <v>4618</v>
      </c>
      <c r="T1801" s="34"/>
      <c r="U1801" s="34"/>
      <c r="V1801" s="34"/>
      <c r="W1801" s="34"/>
      <c r="X1801" s="34"/>
      <c r="Y1801" s="34"/>
      <c r="Z1801" s="34"/>
      <c r="AA1801" s="34"/>
      <c r="AB1801" s="34"/>
      <c r="AC1801" s="34"/>
      <c r="AD1801" s="34"/>
      <c r="AE1801" s="34"/>
      <c r="AF1801" s="34"/>
      <c r="AG1801" s="34"/>
      <c r="AH1801" s="34"/>
      <c r="AI1801" s="34"/>
      <c r="AJ1801" s="34"/>
      <c r="AK1801" s="34"/>
      <c r="AL1801" s="34"/>
      <c r="AM1801" s="34"/>
      <c r="AN1801" s="34"/>
      <c r="AO1801" s="34"/>
      <c r="AP1801" s="34"/>
      <c r="AQ1801" s="34"/>
      <c r="AR1801" s="34"/>
      <c r="AS1801" s="34"/>
      <c r="AT1801" s="34"/>
      <c r="AU1801" s="34"/>
      <c r="AV1801" s="34"/>
      <c r="AW1801" s="34"/>
    </row>
    <row r="1802" spans="2:49" hidden="1">
      <c r="B1802" s="28">
        <f t="shared" si="29"/>
        <v>1799</v>
      </c>
      <c r="C1802" s="29">
        <v>45649</v>
      </c>
      <c r="D1802" s="30" t="s">
        <v>1464</v>
      </c>
      <c r="E1802" s="56" t="s">
        <v>156</v>
      </c>
      <c r="F1802" s="30" t="s">
        <v>915</v>
      </c>
      <c r="G1802" s="30" t="s">
        <v>375</v>
      </c>
      <c r="H1802" s="30" t="s">
        <v>1516</v>
      </c>
      <c r="I1802" s="30" t="s">
        <v>440</v>
      </c>
      <c r="J1802" s="30" t="s">
        <v>816</v>
      </c>
      <c r="K1802" s="30" t="s">
        <v>2597</v>
      </c>
      <c r="L1802" s="31" t="s">
        <v>3048</v>
      </c>
      <c r="M1802" s="31" t="s">
        <v>3049</v>
      </c>
      <c r="N1802" s="34" t="s">
        <v>3087</v>
      </c>
      <c r="O1802" s="34" t="s">
        <v>2494</v>
      </c>
      <c r="P1802" s="34">
        <v>1</v>
      </c>
      <c r="Q1802" s="36" t="s">
        <v>4494</v>
      </c>
      <c r="R1802" s="36"/>
      <c r="S1802" s="36"/>
      <c r="T1802" s="34"/>
      <c r="U1802" s="34"/>
      <c r="V1802" s="34"/>
      <c r="W1802" s="34"/>
      <c r="X1802" s="34"/>
      <c r="Y1802" s="34"/>
      <c r="Z1802" s="34"/>
      <c r="AA1802" s="34"/>
      <c r="AB1802" s="34"/>
      <c r="AC1802" s="34"/>
      <c r="AD1802" s="34"/>
      <c r="AE1802" s="34"/>
      <c r="AF1802" s="34">
        <v>1</v>
      </c>
      <c r="AG1802" s="34"/>
      <c r="AH1802" s="34"/>
      <c r="AI1802" s="34"/>
      <c r="AJ1802" s="34"/>
      <c r="AK1802" s="34"/>
      <c r="AL1802" s="34"/>
      <c r="AM1802" s="34"/>
      <c r="AN1802" s="34"/>
      <c r="AO1802" s="34"/>
      <c r="AP1802" s="34"/>
      <c r="AQ1802" s="34"/>
      <c r="AR1802" s="34"/>
      <c r="AS1802" s="34"/>
      <c r="AT1802" s="34"/>
      <c r="AU1802" s="34"/>
      <c r="AV1802" s="34"/>
      <c r="AW1802" s="34"/>
    </row>
    <row r="1803" spans="2:49" hidden="1">
      <c r="B1803" s="28">
        <f t="shared" si="29"/>
        <v>1800</v>
      </c>
      <c r="C1803" s="29">
        <v>45649</v>
      </c>
      <c r="D1803" s="30" t="s">
        <v>1464</v>
      </c>
      <c r="E1803" s="56" t="s">
        <v>156</v>
      </c>
      <c r="F1803" s="30" t="s">
        <v>915</v>
      </c>
      <c r="G1803" s="30" t="s">
        <v>375</v>
      </c>
      <c r="H1803" s="30" t="s">
        <v>1516</v>
      </c>
      <c r="I1803" s="30" t="s">
        <v>440</v>
      </c>
      <c r="J1803" s="30" t="s">
        <v>173</v>
      </c>
      <c r="K1803" s="30" t="s">
        <v>1776</v>
      </c>
      <c r="L1803" s="31" t="s">
        <v>3054</v>
      </c>
      <c r="M1803" s="31" t="s">
        <v>3078</v>
      </c>
      <c r="N1803" s="34" t="s">
        <v>620</v>
      </c>
      <c r="O1803" s="34" t="s">
        <v>2467</v>
      </c>
      <c r="P1803" s="34">
        <v>1</v>
      </c>
      <c r="Q1803" s="36" t="s">
        <v>4494</v>
      </c>
      <c r="R1803" s="36"/>
      <c r="S1803" s="36"/>
      <c r="T1803" s="34"/>
      <c r="U1803" s="34"/>
      <c r="V1803" s="34">
        <v>1</v>
      </c>
      <c r="W1803" s="34"/>
      <c r="X1803" s="34"/>
      <c r="Y1803" s="34"/>
      <c r="Z1803" s="34"/>
      <c r="AA1803" s="34"/>
      <c r="AB1803" s="34"/>
      <c r="AC1803" s="34"/>
      <c r="AD1803" s="34"/>
      <c r="AE1803" s="34"/>
      <c r="AF1803" s="34"/>
      <c r="AG1803" s="34"/>
      <c r="AH1803" s="34"/>
      <c r="AI1803" s="34"/>
      <c r="AJ1803" s="34"/>
      <c r="AK1803" s="34"/>
      <c r="AL1803" s="34"/>
      <c r="AM1803" s="34"/>
      <c r="AN1803" s="34"/>
      <c r="AO1803" s="34"/>
      <c r="AP1803" s="34"/>
      <c r="AQ1803" s="34"/>
      <c r="AR1803" s="34"/>
      <c r="AS1803" s="34"/>
      <c r="AT1803" s="34"/>
      <c r="AU1803" s="34"/>
      <c r="AV1803" s="34"/>
      <c r="AW1803" s="34"/>
    </row>
    <row r="1804" spans="2:49" hidden="1">
      <c r="B1804" s="28">
        <f t="shared" si="29"/>
        <v>1801</v>
      </c>
      <c r="C1804" s="29">
        <v>45650</v>
      </c>
      <c r="D1804" s="30" t="s">
        <v>1464</v>
      </c>
      <c r="E1804" s="56" t="s">
        <v>156</v>
      </c>
      <c r="F1804" s="30" t="s">
        <v>915</v>
      </c>
      <c r="G1804" s="30" t="s">
        <v>375</v>
      </c>
      <c r="H1804" s="30" t="s">
        <v>1538</v>
      </c>
      <c r="I1804" s="30" t="s">
        <v>1896</v>
      </c>
      <c r="J1804" s="30" t="s">
        <v>1528</v>
      </c>
      <c r="K1804" s="30" t="s">
        <v>4619</v>
      </c>
      <c r="L1804" s="31" t="s">
        <v>3036</v>
      </c>
      <c r="M1804" s="31" t="s">
        <v>636</v>
      </c>
      <c r="N1804" s="34" t="s">
        <v>162</v>
      </c>
      <c r="O1804" s="34"/>
      <c r="P1804" s="34">
        <v>1</v>
      </c>
      <c r="Q1804" s="36" t="s">
        <v>4520</v>
      </c>
      <c r="R1804" s="36" t="s">
        <v>4620</v>
      </c>
      <c r="S1804" s="36" t="s">
        <v>4621</v>
      </c>
      <c r="T1804" s="34"/>
      <c r="U1804" s="34"/>
      <c r="V1804" s="34"/>
      <c r="W1804" s="34"/>
      <c r="X1804" s="34"/>
      <c r="Y1804" s="34"/>
      <c r="Z1804" s="34"/>
      <c r="AA1804" s="34"/>
      <c r="AB1804" s="34"/>
      <c r="AC1804" s="34"/>
      <c r="AD1804" s="34"/>
      <c r="AE1804" s="34"/>
      <c r="AF1804" s="34"/>
      <c r="AG1804" s="34"/>
      <c r="AH1804" s="34"/>
      <c r="AI1804" s="34"/>
      <c r="AJ1804" s="34"/>
      <c r="AK1804" s="34"/>
      <c r="AL1804" s="34"/>
      <c r="AM1804" s="34"/>
      <c r="AN1804" s="34"/>
      <c r="AO1804" s="34"/>
      <c r="AP1804" s="34"/>
      <c r="AQ1804" s="34"/>
      <c r="AR1804" s="34"/>
      <c r="AS1804" s="34"/>
      <c r="AT1804" s="34"/>
      <c r="AU1804" s="34"/>
      <c r="AV1804" s="34"/>
      <c r="AW1804" s="34"/>
    </row>
    <row r="1805" spans="2:49" hidden="1">
      <c r="B1805" s="28">
        <f t="shared" si="29"/>
        <v>1802</v>
      </c>
      <c r="C1805" s="29">
        <v>45650</v>
      </c>
      <c r="D1805" s="30" t="s">
        <v>1464</v>
      </c>
      <c r="E1805" s="56" t="s">
        <v>156</v>
      </c>
      <c r="F1805" s="30" t="s">
        <v>915</v>
      </c>
      <c r="G1805" s="30" t="s">
        <v>375</v>
      </c>
      <c r="H1805" s="30" t="s">
        <v>1546</v>
      </c>
      <c r="I1805" s="30" t="s">
        <v>1477</v>
      </c>
      <c r="J1805" s="30" t="s">
        <v>1478</v>
      </c>
      <c r="K1805" s="30" t="s">
        <v>4622</v>
      </c>
      <c r="L1805" s="31" t="s">
        <v>3036</v>
      </c>
      <c r="M1805" s="31" t="s">
        <v>636</v>
      </c>
      <c r="N1805" s="34" t="s">
        <v>162</v>
      </c>
      <c r="O1805" s="34" t="s">
        <v>4528</v>
      </c>
      <c r="P1805" s="34">
        <v>1</v>
      </c>
      <c r="Q1805" s="36" t="s">
        <v>4346</v>
      </c>
      <c r="R1805" s="36" t="s">
        <v>4623</v>
      </c>
      <c r="S1805" s="36" t="s">
        <v>4624</v>
      </c>
      <c r="T1805" s="34"/>
      <c r="U1805" s="34"/>
      <c r="V1805" s="34"/>
      <c r="W1805" s="34"/>
      <c r="X1805" s="34"/>
      <c r="Y1805" s="34"/>
      <c r="Z1805" s="34"/>
      <c r="AA1805" s="34"/>
      <c r="AB1805" s="34"/>
      <c r="AC1805" s="34"/>
      <c r="AD1805" s="34"/>
      <c r="AE1805" s="34"/>
      <c r="AF1805" s="34"/>
      <c r="AG1805" s="34"/>
      <c r="AH1805" s="34"/>
      <c r="AI1805" s="34"/>
      <c r="AJ1805" s="34"/>
      <c r="AK1805" s="34"/>
      <c r="AL1805" s="34"/>
      <c r="AM1805" s="34"/>
      <c r="AN1805" s="34"/>
      <c r="AO1805" s="34"/>
      <c r="AP1805" s="34"/>
      <c r="AQ1805" s="34"/>
      <c r="AR1805" s="34"/>
      <c r="AS1805" s="34"/>
      <c r="AT1805" s="34"/>
      <c r="AU1805" s="34"/>
      <c r="AV1805" s="34"/>
      <c r="AW1805" s="34"/>
    </row>
    <row r="1806" spans="2:49" hidden="1">
      <c r="B1806" s="28">
        <f t="shared" si="29"/>
        <v>1803</v>
      </c>
      <c r="C1806" s="29">
        <v>45650</v>
      </c>
      <c r="D1806" s="30" t="s">
        <v>1464</v>
      </c>
      <c r="E1806" s="56" t="s">
        <v>156</v>
      </c>
      <c r="F1806" s="30" t="s">
        <v>915</v>
      </c>
      <c r="G1806" s="30" t="s">
        <v>375</v>
      </c>
      <c r="H1806" s="30" t="s">
        <v>1610</v>
      </c>
      <c r="I1806" s="30" t="s">
        <v>1909</v>
      </c>
      <c r="J1806" s="30" t="s">
        <v>1968</v>
      </c>
      <c r="K1806" s="30" t="s">
        <v>4625</v>
      </c>
      <c r="L1806" s="31" t="s">
        <v>3057</v>
      </c>
      <c r="M1806" s="31" t="s">
        <v>2279</v>
      </c>
      <c r="N1806" s="34" t="s">
        <v>2280</v>
      </c>
      <c r="O1806" s="34" t="s">
        <v>4626</v>
      </c>
      <c r="P1806" s="34">
        <v>1</v>
      </c>
      <c r="Q1806" s="36" t="s">
        <v>4536</v>
      </c>
      <c r="R1806" s="36" t="s">
        <v>4627</v>
      </c>
      <c r="S1806" s="36" t="s">
        <v>4628</v>
      </c>
      <c r="T1806" s="34"/>
      <c r="U1806" s="34"/>
      <c r="V1806" s="34"/>
      <c r="W1806" s="34"/>
      <c r="X1806" s="34"/>
      <c r="Y1806" s="34"/>
      <c r="Z1806" s="34"/>
      <c r="AA1806" s="34"/>
      <c r="AB1806" s="34"/>
      <c r="AC1806" s="34"/>
      <c r="AD1806" s="34"/>
      <c r="AE1806" s="34"/>
      <c r="AF1806" s="34"/>
      <c r="AG1806" s="34"/>
      <c r="AH1806" s="34"/>
      <c r="AI1806" s="34"/>
      <c r="AJ1806" s="34"/>
      <c r="AK1806" s="34"/>
      <c r="AL1806" s="34"/>
      <c r="AM1806" s="34"/>
      <c r="AN1806" s="34"/>
      <c r="AO1806" s="34"/>
      <c r="AP1806" s="34"/>
      <c r="AQ1806" s="34"/>
      <c r="AR1806" s="34"/>
      <c r="AS1806" s="34"/>
      <c r="AT1806" s="34"/>
      <c r="AU1806" s="34"/>
      <c r="AV1806" s="34"/>
      <c r="AW1806" s="34"/>
    </row>
    <row r="1807" spans="2:49" hidden="1">
      <c r="B1807" s="28">
        <f t="shared" si="29"/>
        <v>1804</v>
      </c>
      <c r="C1807" s="29">
        <v>45646</v>
      </c>
      <c r="D1807" s="30" t="s">
        <v>1464</v>
      </c>
      <c r="E1807" s="56" t="s">
        <v>156</v>
      </c>
      <c r="F1807" s="30" t="s">
        <v>915</v>
      </c>
      <c r="G1807" s="30" t="s">
        <v>1465</v>
      </c>
      <c r="H1807" s="30" t="s">
        <v>1516</v>
      </c>
      <c r="I1807" s="30" t="s">
        <v>440</v>
      </c>
      <c r="J1807" s="30" t="s">
        <v>1600</v>
      </c>
      <c r="K1807" s="30" t="s">
        <v>4411</v>
      </c>
      <c r="L1807" s="31" t="s">
        <v>1265</v>
      </c>
      <c r="M1807" s="31" t="s">
        <v>2377</v>
      </c>
      <c r="N1807" s="34" t="s">
        <v>505</v>
      </c>
      <c r="O1807" s="34" t="s">
        <v>2472</v>
      </c>
      <c r="P1807" s="34"/>
      <c r="Q1807" s="36" t="s">
        <v>4494</v>
      </c>
      <c r="R1807" s="36" t="s">
        <v>4629</v>
      </c>
      <c r="S1807" s="36" t="s">
        <v>3014</v>
      </c>
      <c r="T1807" s="34"/>
      <c r="U1807" s="34"/>
      <c r="V1807" s="34"/>
      <c r="W1807" s="34"/>
      <c r="X1807" s="34"/>
      <c r="Y1807" s="34"/>
      <c r="Z1807" s="34"/>
      <c r="AA1807" s="34"/>
      <c r="AB1807" s="34"/>
      <c r="AC1807" s="34"/>
      <c r="AD1807" s="34"/>
      <c r="AE1807" s="34"/>
      <c r="AF1807" s="34"/>
      <c r="AG1807" s="34"/>
      <c r="AH1807" s="34"/>
      <c r="AI1807" s="34"/>
      <c r="AJ1807" s="34"/>
      <c r="AK1807" s="34"/>
      <c r="AL1807" s="34"/>
      <c r="AM1807" s="34"/>
      <c r="AN1807" s="34"/>
      <c r="AO1807" s="34"/>
      <c r="AP1807" s="34"/>
      <c r="AQ1807" s="34"/>
      <c r="AR1807" s="34"/>
      <c r="AS1807" s="34"/>
      <c r="AT1807" s="34"/>
      <c r="AU1807" s="34"/>
      <c r="AV1807" s="34"/>
      <c r="AW1807" s="34"/>
    </row>
    <row r="1808" spans="2:49" hidden="1">
      <c r="B1808" s="28">
        <f t="shared" si="29"/>
        <v>1805</v>
      </c>
      <c r="C1808" s="29">
        <v>45646</v>
      </c>
      <c r="D1808" s="30" t="s">
        <v>1464</v>
      </c>
      <c r="E1808" s="56" t="s">
        <v>156</v>
      </c>
      <c r="F1808" s="30" t="s">
        <v>915</v>
      </c>
      <c r="G1808" s="30" t="s">
        <v>1465</v>
      </c>
      <c r="H1808" s="30" t="s">
        <v>1516</v>
      </c>
      <c r="I1808" s="30" t="s">
        <v>440</v>
      </c>
      <c r="J1808" s="30" t="s">
        <v>173</v>
      </c>
      <c r="K1808" s="30" t="s">
        <v>2061</v>
      </c>
      <c r="L1808" s="31" t="s">
        <v>1265</v>
      </c>
      <c r="M1808" s="31" t="s">
        <v>3067</v>
      </c>
      <c r="N1808" s="34" t="s">
        <v>513</v>
      </c>
      <c r="O1808" s="34" t="s">
        <v>2490</v>
      </c>
      <c r="P1808" s="34"/>
      <c r="Q1808" s="36" t="s">
        <v>4494</v>
      </c>
      <c r="R1808" s="36"/>
      <c r="S1808" s="36"/>
      <c r="T1808" s="34"/>
      <c r="U1808" s="34"/>
      <c r="V1808" s="34"/>
      <c r="W1808" s="34"/>
      <c r="X1808" s="34"/>
      <c r="Y1808" s="34"/>
      <c r="Z1808" s="34"/>
      <c r="AA1808" s="34"/>
      <c r="AB1808" s="34"/>
      <c r="AC1808" s="34"/>
      <c r="AD1808" s="34"/>
      <c r="AE1808" s="34"/>
      <c r="AF1808" s="34"/>
      <c r="AG1808" s="34"/>
      <c r="AH1808" s="34"/>
      <c r="AI1808" s="34"/>
      <c r="AJ1808" s="34"/>
      <c r="AK1808" s="34"/>
      <c r="AL1808" s="34"/>
      <c r="AM1808" s="34"/>
      <c r="AN1808" s="34"/>
      <c r="AO1808" s="34"/>
      <c r="AP1808" s="34"/>
      <c r="AQ1808" s="34"/>
      <c r="AR1808" s="34"/>
      <c r="AS1808" s="34"/>
      <c r="AT1808" s="34"/>
      <c r="AU1808" s="34"/>
      <c r="AV1808" s="34"/>
      <c r="AW1808" s="34"/>
    </row>
    <row r="1809" spans="2:49" hidden="1">
      <c r="B1809" s="28">
        <f t="shared" si="29"/>
        <v>1806</v>
      </c>
      <c r="C1809" s="29">
        <v>45650</v>
      </c>
      <c r="D1809" s="30" t="s">
        <v>1464</v>
      </c>
      <c r="E1809" s="56" t="s">
        <v>156</v>
      </c>
      <c r="F1809" s="30" t="s">
        <v>915</v>
      </c>
      <c r="G1809" s="30" t="s">
        <v>375</v>
      </c>
      <c r="H1809" s="30" t="s">
        <v>1565</v>
      </c>
      <c r="I1809" s="30" t="s">
        <v>1566</v>
      </c>
      <c r="J1809" s="30" t="s">
        <v>1567</v>
      </c>
      <c r="K1809" s="30" t="s">
        <v>4630</v>
      </c>
      <c r="L1809" s="31" t="s">
        <v>3048</v>
      </c>
      <c r="M1809" s="31" t="s">
        <v>3049</v>
      </c>
      <c r="N1809" s="34" t="s">
        <v>3050</v>
      </c>
      <c r="O1809" s="34" t="s">
        <v>2494</v>
      </c>
      <c r="P1809" s="34">
        <v>1</v>
      </c>
      <c r="Q1809" s="36" t="s">
        <v>4502</v>
      </c>
      <c r="R1809" s="36" t="s">
        <v>4631</v>
      </c>
      <c r="S1809" s="36" t="s">
        <v>4632</v>
      </c>
      <c r="T1809" s="34"/>
      <c r="U1809" s="34"/>
      <c r="V1809" s="34"/>
      <c r="W1809" s="34"/>
      <c r="X1809" s="34"/>
      <c r="Y1809" s="34"/>
      <c r="Z1809" s="34"/>
      <c r="AA1809" s="34"/>
      <c r="AB1809" s="34"/>
      <c r="AC1809" s="34"/>
      <c r="AD1809" s="34"/>
      <c r="AE1809" s="34"/>
      <c r="AF1809" s="34"/>
      <c r="AG1809" s="34"/>
      <c r="AH1809" s="34"/>
      <c r="AI1809" s="34"/>
      <c r="AJ1809" s="34"/>
      <c r="AK1809" s="34"/>
      <c r="AL1809" s="34"/>
      <c r="AM1809" s="34"/>
      <c r="AN1809" s="34"/>
      <c r="AO1809" s="34"/>
      <c r="AP1809" s="34"/>
      <c r="AQ1809" s="34"/>
      <c r="AR1809" s="34"/>
      <c r="AS1809" s="34"/>
      <c r="AT1809" s="34"/>
      <c r="AU1809" s="34"/>
      <c r="AV1809" s="34"/>
      <c r="AW1809" s="34"/>
    </row>
    <row r="1810" spans="2:49" hidden="1">
      <c r="B1810" s="28">
        <f t="shared" si="29"/>
        <v>1807</v>
      </c>
      <c r="C1810" s="29">
        <v>45650</v>
      </c>
      <c r="D1810" s="30" t="s">
        <v>1464</v>
      </c>
      <c r="E1810" s="56" t="s">
        <v>156</v>
      </c>
      <c r="F1810" s="30" t="s">
        <v>915</v>
      </c>
      <c r="G1810" s="30" t="s">
        <v>375</v>
      </c>
      <c r="H1810" s="30" t="s">
        <v>1565</v>
      </c>
      <c r="I1810" s="30" t="s">
        <v>1509</v>
      </c>
      <c r="J1810" s="30" t="s">
        <v>1627</v>
      </c>
      <c r="K1810" s="30" t="s">
        <v>4633</v>
      </c>
      <c r="L1810" s="31" t="s">
        <v>1113</v>
      </c>
      <c r="M1810" s="31" t="s">
        <v>582</v>
      </c>
      <c r="N1810" s="34" t="s">
        <v>583</v>
      </c>
      <c r="O1810" s="34" t="s">
        <v>3383</v>
      </c>
      <c r="P1810" s="34">
        <v>1</v>
      </c>
      <c r="Q1810" s="36" t="s">
        <v>4502</v>
      </c>
      <c r="R1810" s="36"/>
      <c r="S1810" s="36"/>
      <c r="T1810" s="34"/>
      <c r="U1810" s="34"/>
      <c r="V1810" s="34"/>
      <c r="W1810" s="34"/>
      <c r="X1810" s="34"/>
      <c r="Y1810" s="34"/>
      <c r="Z1810" s="34"/>
      <c r="AA1810" s="34"/>
      <c r="AB1810" s="34"/>
      <c r="AC1810" s="34"/>
      <c r="AD1810" s="34"/>
      <c r="AE1810" s="34"/>
      <c r="AF1810" s="34"/>
      <c r="AG1810" s="34"/>
      <c r="AH1810" s="34"/>
      <c r="AI1810" s="34"/>
      <c r="AJ1810" s="34"/>
      <c r="AK1810" s="34"/>
      <c r="AL1810" s="34"/>
      <c r="AM1810" s="34"/>
      <c r="AN1810" s="34"/>
      <c r="AO1810" s="34"/>
      <c r="AP1810" s="34"/>
      <c r="AQ1810" s="34"/>
      <c r="AR1810" s="34"/>
      <c r="AS1810" s="34"/>
      <c r="AT1810" s="34"/>
      <c r="AU1810" s="34"/>
      <c r="AV1810" s="34"/>
      <c r="AW1810" s="34"/>
    </row>
    <row r="1811" spans="2:49" hidden="1">
      <c r="B1811" s="28">
        <f t="shared" si="29"/>
        <v>1808</v>
      </c>
      <c r="C1811" s="29">
        <v>45650</v>
      </c>
      <c r="D1811" s="30" t="s">
        <v>1464</v>
      </c>
      <c r="E1811" s="56" t="s">
        <v>156</v>
      </c>
      <c r="F1811" s="30" t="s">
        <v>915</v>
      </c>
      <c r="G1811" s="30" t="s">
        <v>375</v>
      </c>
      <c r="H1811" s="30" t="s">
        <v>1516</v>
      </c>
      <c r="I1811" s="30" t="s">
        <v>440</v>
      </c>
      <c r="J1811" s="30" t="s">
        <v>441</v>
      </c>
      <c r="K1811" s="30" t="s">
        <v>2630</v>
      </c>
      <c r="L1811" s="31" t="s">
        <v>3057</v>
      </c>
      <c r="M1811" s="31" t="s">
        <v>2279</v>
      </c>
      <c r="N1811" s="34" t="s">
        <v>2280</v>
      </c>
      <c r="O1811" s="34" t="s">
        <v>2463</v>
      </c>
      <c r="P1811" s="34">
        <v>1</v>
      </c>
      <c r="Q1811" s="36" t="s">
        <v>4494</v>
      </c>
      <c r="R1811" s="36" t="s">
        <v>4634</v>
      </c>
      <c r="S1811" s="36" t="s">
        <v>4635</v>
      </c>
      <c r="T1811" s="34"/>
      <c r="U1811" s="34"/>
      <c r="V1811" s="34"/>
      <c r="W1811" s="34"/>
      <c r="X1811" s="34"/>
      <c r="Y1811" s="34"/>
      <c r="Z1811" s="34"/>
      <c r="AA1811" s="34"/>
      <c r="AB1811" s="34"/>
      <c r="AC1811" s="34"/>
      <c r="AD1811" s="34"/>
      <c r="AE1811" s="34"/>
      <c r="AF1811" s="34"/>
      <c r="AG1811" s="34"/>
      <c r="AH1811" s="34"/>
      <c r="AI1811" s="34"/>
      <c r="AJ1811" s="34"/>
      <c r="AK1811" s="34"/>
      <c r="AL1811" s="34"/>
      <c r="AM1811" s="34"/>
      <c r="AN1811" s="34"/>
      <c r="AO1811" s="34"/>
      <c r="AP1811" s="34"/>
      <c r="AQ1811" s="34"/>
      <c r="AR1811" s="34"/>
      <c r="AS1811" s="34"/>
      <c r="AT1811" s="34"/>
      <c r="AU1811" s="34"/>
      <c r="AV1811" s="34"/>
      <c r="AW1811" s="34"/>
    </row>
    <row r="1812" spans="2:49" hidden="1">
      <c r="B1812" s="28">
        <f t="shared" si="29"/>
        <v>1809</v>
      </c>
      <c r="C1812" s="29">
        <v>45650</v>
      </c>
      <c r="D1812" s="30" t="s">
        <v>1464</v>
      </c>
      <c r="E1812" s="56" t="s">
        <v>156</v>
      </c>
      <c r="F1812" s="30" t="s">
        <v>915</v>
      </c>
      <c r="G1812" s="30" t="s">
        <v>1465</v>
      </c>
      <c r="H1812" s="30" t="s">
        <v>1516</v>
      </c>
      <c r="I1812" s="30" t="s">
        <v>440</v>
      </c>
      <c r="J1812" s="30" t="s">
        <v>173</v>
      </c>
      <c r="K1812" s="30" t="s">
        <v>2049</v>
      </c>
      <c r="L1812" s="31" t="s">
        <v>1453</v>
      </c>
      <c r="M1812" s="31" t="s">
        <v>3070</v>
      </c>
      <c r="N1812" s="34" t="s">
        <v>3044</v>
      </c>
      <c r="O1812" s="34" t="s">
        <v>2470</v>
      </c>
      <c r="P1812" s="34"/>
      <c r="Q1812" s="36" t="s">
        <v>4494</v>
      </c>
      <c r="R1812" s="36"/>
      <c r="S1812" s="36"/>
      <c r="T1812" s="34"/>
      <c r="U1812" s="34"/>
      <c r="V1812" s="34"/>
      <c r="W1812" s="34"/>
      <c r="X1812" s="34"/>
      <c r="Y1812" s="34"/>
      <c r="Z1812" s="34"/>
      <c r="AA1812" s="34"/>
      <c r="AB1812" s="34"/>
      <c r="AC1812" s="34"/>
      <c r="AD1812" s="34"/>
      <c r="AE1812" s="34"/>
      <c r="AF1812" s="34"/>
      <c r="AG1812" s="34">
        <v>1</v>
      </c>
      <c r="AH1812" s="34"/>
      <c r="AI1812" s="34"/>
      <c r="AJ1812" s="34"/>
      <c r="AK1812" s="34"/>
      <c r="AL1812" s="34"/>
      <c r="AM1812" s="34"/>
      <c r="AN1812" s="34"/>
      <c r="AO1812" s="34"/>
      <c r="AP1812" s="34"/>
      <c r="AQ1812" s="34"/>
      <c r="AR1812" s="34"/>
      <c r="AS1812" s="34"/>
      <c r="AT1812" s="34"/>
      <c r="AU1812" s="34"/>
      <c r="AV1812" s="34"/>
      <c r="AW1812" s="34"/>
    </row>
    <row r="1813" spans="2:49" hidden="1">
      <c r="B1813" s="28">
        <f t="shared" si="29"/>
        <v>1810</v>
      </c>
      <c r="C1813" s="29">
        <v>45652</v>
      </c>
      <c r="D1813" s="30" t="s">
        <v>1464</v>
      </c>
      <c r="E1813" s="56" t="s">
        <v>156</v>
      </c>
      <c r="F1813" s="30" t="s">
        <v>926</v>
      </c>
      <c r="G1813" s="30" t="s">
        <v>1465</v>
      </c>
      <c r="H1813" s="30" t="s">
        <v>1538</v>
      </c>
      <c r="I1813" s="30" t="s">
        <v>1521</v>
      </c>
      <c r="J1813" s="30" t="s">
        <v>1668</v>
      </c>
      <c r="K1813" s="30" t="s">
        <v>4636</v>
      </c>
      <c r="L1813" s="31" t="s">
        <v>1265</v>
      </c>
      <c r="M1813" s="31" t="s">
        <v>3073</v>
      </c>
      <c r="N1813" s="34" t="s">
        <v>3074</v>
      </c>
      <c r="O1813" s="34"/>
      <c r="P1813" s="28"/>
      <c r="Q1813" s="28" t="s">
        <v>2281</v>
      </c>
      <c r="R1813" s="28"/>
      <c r="S1813" s="28"/>
      <c r="T1813" s="66"/>
      <c r="U1813" s="66"/>
      <c r="V1813" s="66"/>
      <c r="W1813" s="66"/>
      <c r="X1813" s="66"/>
      <c r="Y1813" s="66"/>
      <c r="Z1813" s="66"/>
      <c r="AA1813" s="66"/>
      <c r="AB1813" s="66"/>
      <c r="AC1813" s="66"/>
      <c r="AD1813" s="66"/>
      <c r="AE1813" s="66"/>
      <c r="AF1813" s="66"/>
      <c r="AG1813" s="66"/>
      <c r="AH1813" s="66"/>
      <c r="AI1813" s="66"/>
      <c r="AJ1813" s="66"/>
      <c r="AK1813" s="66"/>
      <c r="AL1813" s="66"/>
      <c r="AM1813" s="66"/>
      <c r="AN1813" s="66"/>
      <c r="AO1813" s="66"/>
      <c r="AP1813" s="66"/>
      <c r="AQ1813" s="66"/>
      <c r="AR1813" s="66"/>
      <c r="AS1813" s="66"/>
      <c r="AT1813" s="66"/>
      <c r="AU1813" s="66"/>
      <c r="AV1813" s="66"/>
      <c r="AW1813" s="66"/>
    </row>
    <row r="1814" spans="2:49" hidden="1">
      <c r="B1814" s="28">
        <f t="shared" si="29"/>
        <v>1811</v>
      </c>
      <c r="C1814" s="29">
        <v>45652</v>
      </c>
      <c r="D1814" s="30" t="s">
        <v>1464</v>
      </c>
      <c r="E1814" s="56" t="s">
        <v>156</v>
      </c>
      <c r="F1814" s="30" t="s">
        <v>926</v>
      </c>
      <c r="G1814" s="30" t="s">
        <v>1465</v>
      </c>
      <c r="H1814" s="30" t="s">
        <v>1538</v>
      </c>
      <c r="I1814" s="30" t="s">
        <v>1667</v>
      </c>
      <c r="J1814" s="30" t="s">
        <v>217</v>
      </c>
      <c r="K1814" s="30" t="s">
        <v>3350</v>
      </c>
      <c r="L1814" s="31" t="s">
        <v>3130</v>
      </c>
      <c r="M1814" s="31" t="s">
        <v>3131</v>
      </c>
      <c r="N1814" s="34" t="s">
        <v>2194</v>
      </c>
      <c r="O1814" s="34"/>
      <c r="P1814" s="28"/>
      <c r="Q1814" s="28" t="s">
        <v>2281</v>
      </c>
      <c r="R1814" s="28"/>
      <c r="S1814" s="28"/>
      <c r="T1814" s="66"/>
      <c r="U1814" s="66"/>
      <c r="V1814" s="66"/>
      <c r="W1814" s="66"/>
      <c r="X1814" s="66"/>
      <c r="Y1814" s="66"/>
      <c r="Z1814" s="66"/>
      <c r="AA1814" s="66"/>
      <c r="AB1814" s="66"/>
      <c r="AC1814" s="66"/>
      <c r="AD1814" s="66"/>
      <c r="AE1814" s="66"/>
      <c r="AF1814" s="66"/>
      <c r="AG1814" s="66"/>
      <c r="AH1814" s="66"/>
      <c r="AI1814" s="66"/>
      <c r="AJ1814" s="66"/>
      <c r="AK1814" s="66"/>
      <c r="AL1814" s="66"/>
      <c r="AM1814" s="66"/>
      <c r="AN1814" s="66"/>
      <c r="AO1814" s="66"/>
      <c r="AP1814" s="66"/>
      <c r="AQ1814" s="66"/>
      <c r="AR1814" s="66"/>
      <c r="AS1814" s="66"/>
      <c r="AT1814" s="66"/>
      <c r="AU1814" s="66"/>
      <c r="AV1814" s="66"/>
      <c r="AW1814" s="66"/>
    </row>
    <row r="1815" spans="2:49" hidden="1">
      <c r="B1815" s="28">
        <f t="shared" si="29"/>
        <v>1812</v>
      </c>
      <c r="C1815" s="29">
        <v>45652</v>
      </c>
      <c r="D1815" s="30" t="s">
        <v>1464</v>
      </c>
      <c r="E1815" s="56" t="s">
        <v>156</v>
      </c>
      <c r="F1815" s="30" t="s">
        <v>926</v>
      </c>
      <c r="G1815" s="30" t="s">
        <v>375</v>
      </c>
      <c r="H1815" s="30" t="s">
        <v>1565</v>
      </c>
      <c r="I1815" s="30" t="s">
        <v>1707</v>
      </c>
      <c r="J1815" s="30" t="s">
        <v>1767</v>
      </c>
      <c r="K1815" s="30" t="s">
        <v>4637</v>
      </c>
      <c r="L1815" s="31" t="s">
        <v>3036</v>
      </c>
      <c r="M1815" s="31" t="s">
        <v>3356</v>
      </c>
      <c r="N1815" s="34" t="s">
        <v>162</v>
      </c>
      <c r="O1815" s="34" t="s">
        <v>2499</v>
      </c>
      <c r="P1815" s="28">
        <v>1</v>
      </c>
      <c r="Q1815" s="28" t="s">
        <v>2397</v>
      </c>
      <c r="R1815" s="28" t="s">
        <v>4638</v>
      </c>
      <c r="S1815" s="28" t="s">
        <v>4639</v>
      </c>
      <c r="T1815" s="66"/>
      <c r="U1815" s="66"/>
      <c r="V1815" s="66"/>
      <c r="W1815" s="66"/>
      <c r="X1815" s="66"/>
      <c r="Y1815" s="66"/>
      <c r="Z1815" s="66"/>
      <c r="AA1815" s="66"/>
      <c r="AB1815" s="66"/>
      <c r="AC1815" s="66"/>
      <c r="AD1815" s="66"/>
      <c r="AE1815" s="66"/>
      <c r="AF1815" s="66"/>
      <c r="AG1815" s="66"/>
      <c r="AH1815" s="66"/>
      <c r="AI1815" s="66"/>
      <c r="AJ1815" s="66"/>
      <c r="AK1815" s="66"/>
      <c r="AL1815" s="66"/>
      <c r="AM1815" s="66"/>
      <c r="AN1815" s="66"/>
      <c r="AO1815" s="66"/>
      <c r="AP1815" s="66"/>
      <c r="AQ1815" s="66"/>
      <c r="AR1815" s="66"/>
      <c r="AS1815" s="66"/>
      <c r="AT1815" s="66"/>
      <c r="AU1815" s="66"/>
      <c r="AV1815" s="66"/>
      <c r="AW1815" s="66"/>
    </row>
    <row r="1816" spans="2:49" hidden="1">
      <c r="B1816" s="28">
        <f t="shared" si="29"/>
        <v>1813</v>
      </c>
      <c r="C1816" s="29">
        <v>45652</v>
      </c>
      <c r="D1816" s="30" t="s">
        <v>1464</v>
      </c>
      <c r="E1816" s="56" t="s">
        <v>156</v>
      </c>
      <c r="F1816" s="30" t="s">
        <v>926</v>
      </c>
      <c r="G1816" s="30" t="s">
        <v>1465</v>
      </c>
      <c r="H1816" s="30" t="s">
        <v>1565</v>
      </c>
      <c r="I1816" s="30" t="s">
        <v>1707</v>
      </c>
      <c r="J1816" s="30" t="s">
        <v>1767</v>
      </c>
      <c r="K1816" s="30"/>
      <c r="L1816" s="31" t="s">
        <v>3130</v>
      </c>
      <c r="M1816" s="31" t="s">
        <v>3131</v>
      </c>
      <c r="N1816" s="34" t="s">
        <v>2194</v>
      </c>
      <c r="O1816" s="34" t="s">
        <v>2486</v>
      </c>
      <c r="P1816" s="28"/>
      <c r="Q1816" s="28" t="s">
        <v>2397</v>
      </c>
      <c r="R1816" s="28"/>
      <c r="S1816" s="28"/>
      <c r="T1816" s="66"/>
      <c r="U1816" s="66"/>
      <c r="V1816" s="66"/>
      <c r="W1816" s="66"/>
      <c r="X1816" s="66"/>
      <c r="Y1816" s="66"/>
      <c r="Z1816" s="66"/>
      <c r="AA1816" s="66"/>
      <c r="AB1816" s="66"/>
      <c r="AC1816" s="66"/>
      <c r="AD1816" s="66"/>
      <c r="AE1816" s="66"/>
      <c r="AF1816" s="66"/>
      <c r="AG1816" s="66"/>
      <c r="AH1816" s="66"/>
      <c r="AI1816" s="66"/>
      <c r="AJ1816" s="66"/>
      <c r="AK1816" s="66"/>
      <c r="AL1816" s="66"/>
      <c r="AM1816" s="66"/>
      <c r="AN1816" s="66"/>
      <c r="AO1816" s="66"/>
      <c r="AP1816" s="66"/>
      <c r="AQ1816" s="66"/>
      <c r="AR1816" s="66"/>
      <c r="AS1816" s="66"/>
      <c r="AT1816" s="66"/>
      <c r="AU1816" s="66"/>
      <c r="AV1816" s="66"/>
      <c r="AW1816" s="66"/>
    </row>
    <row r="1817" spans="2:49" hidden="1">
      <c r="B1817" s="28">
        <f t="shared" si="29"/>
        <v>1814</v>
      </c>
      <c r="C1817" s="29">
        <v>45652</v>
      </c>
      <c r="D1817" s="30" t="s">
        <v>1464</v>
      </c>
      <c r="E1817" s="56" t="s">
        <v>156</v>
      </c>
      <c r="F1817" s="30" t="s">
        <v>926</v>
      </c>
      <c r="G1817" s="30" t="s">
        <v>375</v>
      </c>
      <c r="H1817" s="30" t="s">
        <v>1516</v>
      </c>
      <c r="I1817" s="30" t="s">
        <v>440</v>
      </c>
      <c r="J1817" s="30" t="s">
        <v>1580</v>
      </c>
      <c r="K1817" s="30" t="s">
        <v>3095</v>
      </c>
      <c r="L1817" s="31" t="s">
        <v>1113</v>
      </c>
      <c r="M1817" s="31" t="s">
        <v>582</v>
      </c>
      <c r="N1817" s="34" t="s">
        <v>583</v>
      </c>
      <c r="O1817" s="34" t="s">
        <v>582</v>
      </c>
      <c r="P1817" s="28">
        <v>1</v>
      </c>
      <c r="Q1817" s="28" t="s">
        <v>2195</v>
      </c>
      <c r="R1817" s="28"/>
      <c r="S1817" s="28"/>
      <c r="T1817" s="66"/>
      <c r="U1817" s="66"/>
      <c r="V1817" s="66"/>
      <c r="W1817" s="66"/>
      <c r="X1817" s="66"/>
      <c r="Y1817" s="66"/>
      <c r="Z1817" s="66"/>
      <c r="AA1817" s="66"/>
      <c r="AB1817" s="66"/>
      <c r="AC1817" s="66"/>
      <c r="AD1817" s="66"/>
      <c r="AE1817" s="66"/>
      <c r="AF1817" s="66"/>
      <c r="AG1817" s="66"/>
      <c r="AH1817" s="66"/>
      <c r="AI1817" s="66"/>
      <c r="AJ1817" s="66"/>
      <c r="AK1817" s="66"/>
      <c r="AL1817" s="66"/>
      <c r="AM1817" s="66"/>
      <c r="AN1817" s="66"/>
      <c r="AO1817" s="66"/>
      <c r="AP1817" s="66"/>
      <c r="AQ1817" s="66"/>
      <c r="AR1817" s="66"/>
      <c r="AS1817" s="66"/>
      <c r="AT1817" s="66"/>
      <c r="AU1817" s="66"/>
      <c r="AV1817" s="66"/>
      <c r="AW1817" s="66"/>
    </row>
    <row r="1818" spans="2:49" hidden="1">
      <c r="B1818" s="28">
        <f t="shared" si="29"/>
        <v>1815</v>
      </c>
      <c r="C1818" s="29">
        <v>45652</v>
      </c>
      <c r="D1818" s="30" t="s">
        <v>1464</v>
      </c>
      <c r="E1818" s="56" t="s">
        <v>156</v>
      </c>
      <c r="F1818" s="30" t="s">
        <v>926</v>
      </c>
      <c r="G1818" s="30" t="s">
        <v>1465</v>
      </c>
      <c r="H1818" s="30" t="s">
        <v>1516</v>
      </c>
      <c r="I1818" s="30" t="s">
        <v>440</v>
      </c>
      <c r="J1818" s="30" t="s">
        <v>173</v>
      </c>
      <c r="K1818" s="30" t="s">
        <v>2930</v>
      </c>
      <c r="L1818" s="31" t="s">
        <v>1265</v>
      </c>
      <c r="M1818" s="31" t="s">
        <v>3067</v>
      </c>
      <c r="N1818" s="34" t="s">
        <v>513</v>
      </c>
      <c r="O1818" s="34" t="s">
        <v>2490</v>
      </c>
      <c r="P1818" s="28"/>
      <c r="Q1818" s="28" t="s">
        <v>2195</v>
      </c>
      <c r="R1818" s="28"/>
      <c r="S1818" s="28"/>
      <c r="T1818" s="66"/>
      <c r="U1818" s="66"/>
      <c r="V1818" s="66"/>
      <c r="W1818" s="66"/>
      <c r="X1818" s="66"/>
      <c r="Y1818" s="66"/>
      <c r="Z1818" s="66"/>
      <c r="AA1818" s="66"/>
      <c r="AB1818" s="66"/>
      <c r="AC1818" s="66"/>
      <c r="AD1818" s="66"/>
      <c r="AE1818" s="66"/>
      <c r="AF1818" s="66"/>
      <c r="AG1818" s="66"/>
      <c r="AH1818" s="66"/>
      <c r="AI1818" s="66"/>
      <c r="AJ1818" s="66"/>
      <c r="AK1818" s="66"/>
      <c r="AL1818" s="66"/>
      <c r="AM1818" s="66"/>
      <c r="AN1818" s="66"/>
      <c r="AO1818" s="66"/>
      <c r="AP1818" s="66"/>
      <c r="AQ1818" s="66"/>
      <c r="AR1818" s="66"/>
      <c r="AS1818" s="66"/>
      <c r="AT1818" s="66"/>
      <c r="AU1818" s="66"/>
      <c r="AV1818" s="66"/>
      <c r="AW1818" s="66"/>
    </row>
    <row r="1819" spans="2:49" hidden="1">
      <c r="B1819" s="28">
        <f t="shared" si="29"/>
        <v>1816</v>
      </c>
      <c r="C1819" s="29">
        <v>45652</v>
      </c>
      <c r="D1819" s="30" t="s">
        <v>1464</v>
      </c>
      <c r="E1819" s="56" t="s">
        <v>156</v>
      </c>
      <c r="F1819" s="30" t="s">
        <v>926</v>
      </c>
      <c r="G1819" s="30" t="s">
        <v>1465</v>
      </c>
      <c r="H1819" s="30" t="s">
        <v>1610</v>
      </c>
      <c r="I1819" s="30" t="s">
        <v>1485</v>
      </c>
      <c r="J1819" s="30" t="s">
        <v>217</v>
      </c>
      <c r="K1819" s="30" t="s">
        <v>4087</v>
      </c>
      <c r="L1819" s="31" t="s">
        <v>1265</v>
      </c>
      <c r="M1819" s="31" t="s">
        <v>3073</v>
      </c>
      <c r="N1819" s="34" t="s">
        <v>505</v>
      </c>
      <c r="O1819" s="34"/>
      <c r="P1819" s="28"/>
      <c r="Q1819" s="28" t="s">
        <v>2188</v>
      </c>
      <c r="R1819" s="28" t="s">
        <v>4640</v>
      </c>
      <c r="S1819" s="28" t="s">
        <v>3742</v>
      </c>
      <c r="T1819" s="66"/>
      <c r="U1819" s="66"/>
      <c r="V1819" s="66"/>
      <c r="W1819" s="66"/>
      <c r="X1819" s="66"/>
      <c r="Y1819" s="66"/>
      <c r="Z1819" s="66"/>
      <c r="AA1819" s="66"/>
      <c r="AB1819" s="66"/>
      <c r="AC1819" s="66"/>
      <c r="AD1819" s="66"/>
      <c r="AE1819" s="66"/>
      <c r="AF1819" s="66"/>
      <c r="AG1819" s="66"/>
      <c r="AH1819" s="66"/>
      <c r="AI1819" s="66"/>
      <c r="AJ1819" s="66"/>
      <c r="AK1819" s="66"/>
      <c r="AL1819" s="66"/>
      <c r="AM1819" s="66"/>
      <c r="AN1819" s="66"/>
      <c r="AO1819" s="66"/>
      <c r="AP1819" s="66"/>
      <c r="AQ1819" s="66"/>
      <c r="AR1819" s="66"/>
      <c r="AS1819" s="66"/>
      <c r="AT1819" s="66"/>
      <c r="AU1819" s="66"/>
      <c r="AV1819" s="66"/>
      <c r="AW1819" s="66"/>
    </row>
    <row r="1820" spans="2:49" hidden="1">
      <c r="B1820" s="28">
        <f t="shared" si="29"/>
        <v>1817</v>
      </c>
      <c r="C1820" s="29">
        <v>45652</v>
      </c>
      <c r="D1820" s="30" t="s">
        <v>1464</v>
      </c>
      <c r="E1820" s="56" t="s">
        <v>156</v>
      </c>
      <c r="F1820" s="30" t="s">
        <v>926</v>
      </c>
      <c r="G1820" s="30" t="s">
        <v>1465</v>
      </c>
      <c r="H1820" s="30" t="s">
        <v>1610</v>
      </c>
      <c r="I1820" s="30" t="s">
        <v>1485</v>
      </c>
      <c r="J1820" s="30" t="s">
        <v>1486</v>
      </c>
      <c r="K1820" s="30" t="s">
        <v>3971</v>
      </c>
      <c r="L1820" s="31" t="s">
        <v>1265</v>
      </c>
      <c r="M1820" s="31" t="s">
        <v>2255</v>
      </c>
      <c r="N1820" s="34" t="s">
        <v>505</v>
      </c>
      <c r="O1820" s="34"/>
      <c r="P1820" s="28"/>
      <c r="Q1820" s="28" t="s">
        <v>2188</v>
      </c>
      <c r="R1820" s="28" t="s">
        <v>4641</v>
      </c>
      <c r="S1820" s="28" t="s">
        <v>4642</v>
      </c>
      <c r="T1820" s="66"/>
      <c r="U1820" s="66"/>
      <c r="V1820" s="66"/>
      <c r="W1820" s="66"/>
      <c r="X1820" s="66"/>
      <c r="Y1820" s="66"/>
      <c r="Z1820" s="66"/>
      <c r="AA1820" s="66"/>
      <c r="AB1820" s="66"/>
      <c r="AC1820" s="66"/>
      <c r="AD1820" s="66"/>
      <c r="AE1820" s="66"/>
      <c r="AF1820" s="66"/>
      <c r="AG1820" s="66"/>
      <c r="AH1820" s="66"/>
      <c r="AI1820" s="66"/>
      <c r="AJ1820" s="66"/>
      <c r="AK1820" s="66"/>
      <c r="AL1820" s="66"/>
      <c r="AM1820" s="66"/>
      <c r="AN1820" s="66"/>
      <c r="AO1820" s="66"/>
      <c r="AP1820" s="66"/>
      <c r="AQ1820" s="66"/>
      <c r="AR1820" s="66"/>
      <c r="AS1820" s="66"/>
      <c r="AT1820" s="66"/>
      <c r="AU1820" s="66"/>
      <c r="AV1820" s="66"/>
      <c r="AW1820" s="66"/>
    </row>
    <row r="1821" spans="2:49" hidden="1">
      <c r="B1821" s="28">
        <f t="shared" si="29"/>
        <v>1818</v>
      </c>
      <c r="C1821" s="29">
        <v>45652</v>
      </c>
      <c r="D1821" s="30" t="s">
        <v>1464</v>
      </c>
      <c r="E1821" s="56" t="s">
        <v>156</v>
      </c>
      <c r="F1821" s="30" t="s">
        <v>926</v>
      </c>
      <c r="G1821" s="30" t="s">
        <v>1465</v>
      </c>
      <c r="H1821" s="30" t="s">
        <v>1546</v>
      </c>
      <c r="I1821" s="30" t="s">
        <v>1477</v>
      </c>
      <c r="J1821" s="30" t="s">
        <v>1478</v>
      </c>
      <c r="K1821" s="30" t="s">
        <v>4643</v>
      </c>
      <c r="L1821" s="31" t="s">
        <v>1265</v>
      </c>
      <c r="M1821" s="31" t="s">
        <v>2255</v>
      </c>
      <c r="N1821" s="34" t="s">
        <v>3276</v>
      </c>
      <c r="O1821" s="34" t="s">
        <v>4644</v>
      </c>
      <c r="P1821" s="28"/>
      <c r="Q1821" s="28" t="s">
        <v>3337</v>
      </c>
      <c r="R1821" s="28"/>
      <c r="S1821" s="28"/>
      <c r="T1821" s="66"/>
      <c r="U1821" s="66"/>
      <c r="V1821" s="66"/>
      <c r="W1821" s="66"/>
      <c r="X1821" s="66"/>
      <c r="Y1821" s="66"/>
      <c r="Z1821" s="66"/>
      <c r="AA1821" s="66"/>
      <c r="AB1821" s="66"/>
      <c r="AC1821" s="66"/>
      <c r="AD1821" s="66"/>
      <c r="AE1821" s="66"/>
      <c r="AF1821" s="66"/>
      <c r="AG1821" s="66"/>
      <c r="AH1821" s="66"/>
      <c r="AI1821" s="66"/>
      <c r="AJ1821" s="66"/>
      <c r="AK1821" s="66"/>
      <c r="AL1821" s="66"/>
      <c r="AM1821" s="66"/>
      <c r="AN1821" s="66"/>
      <c r="AO1821" s="66"/>
      <c r="AP1821" s="66"/>
      <c r="AQ1821" s="66"/>
      <c r="AR1821" s="66"/>
      <c r="AS1821" s="66"/>
      <c r="AT1821" s="66"/>
      <c r="AU1821" s="66"/>
      <c r="AV1821" s="66"/>
      <c r="AW1821" s="66"/>
    </row>
    <row r="1822" spans="2:49" hidden="1">
      <c r="B1822" s="28">
        <f t="shared" si="29"/>
        <v>1819</v>
      </c>
      <c r="C1822" s="29">
        <v>45652</v>
      </c>
      <c r="D1822" s="30" t="s">
        <v>1464</v>
      </c>
      <c r="E1822" s="56" t="s">
        <v>156</v>
      </c>
      <c r="F1822" s="30" t="s">
        <v>926</v>
      </c>
      <c r="G1822" s="30" t="s">
        <v>375</v>
      </c>
      <c r="H1822" s="30" t="s">
        <v>1546</v>
      </c>
      <c r="I1822" s="30" t="s">
        <v>1477</v>
      </c>
      <c r="J1822" s="30" t="s">
        <v>1834</v>
      </c>
      <c r="K1822" s="30" t="s">
        <v>4645</v>
      </c>
      <c r="L1822" s="31" t="s">
        <v>3036</v>
      </c>
      <c r="M1822" s="31" t="s">
        <v>3356</v>
      </c>
      <c r="N1822" s="34" t="s">
        <v>686</v>
      </c>
      <c r="O1822" s="34" t="s">
        <v>4646</v>
      </c>
      <c r="P1822" s="28">
        <v>1</v>
      </c>
      <c r="Q1822" s="28" t="s">
        <v>3337</v>
      </c>
      <c r="R1822" s="28"/>
      <c r="S1822" s="28"/>
      <c r="T1822" s="66"/>
      <c r="U1822" s="66"/>
      <c r="V1822" s="66"/>
      <c r="W1822" s="66"/>
      <c r="X1822" s="66"/>
      <c r="Y1822" s="66"/>
      <c r="Z1822" s="66"/>
      <c r="AA1822" s="66"/>
      <c r="AB1822" s="66"/>
      <c r="AC1822" s="66"/>
      <c r="AD1822" s="66"/>
      <c r="AE1822" s="66"/>
      <c r="AF1822" s="66"/>
      <c r="AG1822" s="66"/>
      <c r="AH1822" s="66"/>
      <c r="AI1822" s="66"/>
      <c r="AJ1822" s="66"/>
      <c r="AK1822" s="66"/>
      <c r="AL1822" s="66"/>
      <c r="AM1822" s="66"/>
      <c r="AN1822" s="66"/>
      <c r="AO1822" s="66"/>
      <c r="AP1822" s="66"/>
      <c r="AQ1822" s="66"/>
      <c r="AR1822" s="66"/>
      <c r="AS1822" s="66"/>
      <c r="AT1822" s="66"/>
      <c r="AU1822" s="66"/>
      <c r="AV1822" s="66"/>
      <c r="AW1822" s="66"/>
    </row>
    <row r="1823" spans="2:49" hidden="1">
      <c r="B1823" s="28">
        <f t="shared" si="29"/>
        <v>1820</v>
      </c>
      <c r="C1823" s="29">
        <v>45652</v>
      </c>
      <c r="D1823" s="30" t="s">
        <v>1464</v>
      </c>
      <c r="E1823" s="56" t="s">
        <v>156</v>
      </c>
      <c r="F1823" s="30" t="s">
        <v>926</v>
      </c>
      <c r="G1823" s="30" t="s">
        <v>1465</v>
      </c>
      <c r="H1823" s="30" t="s">
        <v>1546</v>
      </c>
      <c r="I1823" s="30" t="s">
        <v>1477</v>
      </c>
      <c r="J1823" s="30" t="s">
        <v>656</v>
      </c>
      <c r="K1823" s="30" t="s">
        <v>4647</v>
      </c>
      <c r="L1823" s="31" t="s">
        <v>1265</v>
      </c>
      <c r="M1823" s="31" t="s">
        <v>2255</v>
      </c>
      <c r="N1823" s="34" t="s">
        <v>3574</v>
      </c>
      <c r="O1823" s="34" t="s">
        <v>4648</v>
      </c>
      <c r="P1823" s="28"/>
      <c r="Q1823" s="28" t="s">
        <v>2372</v>
      </c>
      <c r="R1823" s="28"/>
      <c r="S1823" s="28"/>
      <c r="T1823" s="66"/>
      <c r="U1823" s="66"/>
      <c r="V1823" s="66"/>
      <c r="W1823" s="66"/>
      <c r="X1823" s="66"/>
      <c r="Y1823" s="66"/>
      <c r="Z1823" s="66"/>
      <c r="AA1823" s="66"/>
      <c r="AB1823" s="66"/>
      <c r="AC1823" s="66"/>
      <c r="AD1823" s="66"/>
      <c r="AE1823" s="66"/>
      <c r="AF1823" s="66"/>
      <c r="AG1823" s="66"/>
      <c r="AH1823" s="66"/>
      <c r="AI1823" s="66"/>
      <c r="AJ1823" s="66"/>
      <c r="AK1823" s="66"/>
      <c r="AL1823" s="66"/>
      <c r="AM1823" s="66"/>
      <c r="AN1823" s="66"/>
      <c r="AO1823" s="66"/>
      <c r="AP1823" s="66"/>
      <c r="AQ1823" s="66"/>
      <c r="AR1823" s="66"/>
      <c r="AS1823" s="66"/>
      <c r="AT1823" s="66"/>
      <c r="AU1823" s="66"/>
      <c r="AV1823" s="66"/>
      <c r="AW1823" s="66"/>
    </row>
    <row r="1824" spans="2:49" hidden="1">
      <c r="B1824" s="28">
        <f t="shared" si="29"/>
        <v>1821</v>
      </c>
      <c r="C1824" s="29">
        <v>45652</v>
      </c>
      <c r="D1824" s="30" t="s">
        <v>1464</v>
      </c>
      <c r="E1824" s="56" t="s">
        <v>156</v>
      </c>
      <c r="F1824" s="30" t="s">
        <v>926</v>
      </c>
      <c r="G1824" s="30" t="s">
        <v>375</v>
      </c>
      <c r="H1824" s="30" t="s">
        <v>1546</v>
      </c>
      <c r="I1824" s="30" t="s">
        <v>1477</v>
      </c>
      <c r="J1824" s="30" t="s">
        <v>1875</v>
      </c>
      <c r="K1824" s="30" t="s">
        <v>4649</v>
      </c>
      <c r="L1824" s="31" t="s">
        <v>3036</v>
      </c>
      <c r="M1824" s="31" t="s">
        <v>780</v>
      </c>
      <c r="N1824" s="34" t="s">
        <v>162</v>
      </c>
      <c r="O1824" s="34" t="s">
        <v>4299</v>
      </c>
      <c r="P1824" s="28">
        <v>1</v>
      </c>
      <c r="Q1824" s="28" t="s">
        <v>3337</v>
      </c>
      <c r="R1824" s="28" t="s">
        <v>4650</v>
      </c>
      <c r="S1824" s="28" t="s">
        <v>4651</v>
      </c>
      <c r="T1824" s="66"/>
      <c r="U1824" s="66"/>
      <c r="V1824" s="66"/>
      <c r="W1824" s="66"/>
      <c r="X1824" s="66"/>
      <c r="Y1824" s="66"/>
      <c r="Z1824" s="66"/>
      <c r="AA1824" s="66"/>
      <c r="AB1824" s="66"/>
      <c r="AC1824" s="66"/>
      <c r="AD1824" s="66"/>
      <c r="AE1824" s="66"/>
      <c r="AF1824" s="66"/>
      <c r="AG1824" s="66"/>
      <c r="AH1824" s="66"/>
      <c r="AI1824" s="66"/>
      <c r="AJ1824" s="66"/>
      <c r="AK1824" s="66"/>
      <c r="AL1824" s="66"/>
      <c r="AM1824" s="66"/>
      <c r="AN1824" s="66"/>
      <c r="AO1824" s="66"/>
      <c r="AP1824" s="66"/>
      <c r="AQ1824" s="66"/>
      <c r="AR1824" s="66"/>
      <c r="AS1824" s="66"/>
      <c r="AT1824" s="66"/>
      <c r="AU1824" s="66"/>
      <c r="AV1824" s="66"/>
      <c r="AW1824" s="66"/>
    </row>
    <row r="1825" spans="2:49" hidden="1">
      <c r="B1825" s="28">
        <f t="shared" si="29"/>
        <v>1822</v>
      </c>
      <c r="C1825" s="29">
        <v>45652</v>
      </c>
      <c r="D1825" s="30" t="s">
        <v>1464</v>
      </c>
      <c r="E1825" s="56" t="s">
        <v>156</v>
      </c>
      <c r="F1825" s="30" t="s">
        <v>926</v>
      </c>
      <c r="G1825" s="30" t="s">
        <v>375</v>
      </c>
      <c r="H1825" s="30" t="s">
        <v>1546</v>
      </c>
      <c r="I1825" s="30" t="s">
        <v>1477</v>
      </c>
      <c r="J1825" s="30" t="s">
        <v>1561</v>
      </c>
      <c r="K1825" s="30" t="s">
        <v>4263</v>
      </c>
      <c r="L1825" s="31" t="s">
        <v>3202</v>
      </c>
      <c r="M1825" s="31" t="s">
        <v>48</v>
      </c>
      <c r="N1825" s="34" t="s">
        <v>3203</v>
      </c>
      <c r="O1825" s="34" t="s">
        <v>4652</v>
      </c>
      <c r="P1825" s="28">
        <v>1</v>
      </c>
      <c r="Q1825" s="28" t="s">
        <v>3337</v>
      </c>
      <c r="R1825" s="28"/>
      <c r="S1825" s="28"/>
      <c r="T1825" s="66"/>
      <c r="U1825" s="66"/>
      <c r="V1825" s="66"/>
      <c r="W1825" s="66"/>
      <c r="X1825" s="66"/>
      <c r="Y1825" s="66"/>
      <c r="Z1825" s="66"/>
      <c r="AA1825" s="66"/>
      <c r="AB1825" s="66"/>
      <c r="AC1825" s="66"/>
      <c r="AD1825" s="66"/>
      <c r="AE1825" s="66"/>
      <c r="AF1825" s="66"/>
      <c r="AG1825" s="66"/>
      <c r="AH1825" s="66"/>
      <c r="AI1825" s="66"/>
      <c r="AJ1825" s="66"/>
      <c r="AK1825" s="66"/>
      <c r="AL1825" s="66"/>
      <c r="AM1825" s="66"/>
      <c r="AN1825" s="66"/>
      <c r="AO1825" s="66"/>
      <c r="AP1825" s="66"/>
      <c r="AQ1825" s="66"/>
      <c r="AR1825" s="66"/>
      <c r="AS1825" s="66"/>
      <c r="AT1825" s="66"/>
      <c r="AU1825" s="66"/>
      <c r="AV1825" s="66"/>
      <c r="AW1825" s="66"/>
    </row>
    <row r="1826" spans="2:49" hidden="1">
      <c r="B1826" s="28">
        <f t="shared" si="29"/>
        <v>1823</v>
      </c>
      <c r="C1826" s="29">
        <v>45652</v>
      </c>
      <c r="D1826" s="30" t="s">
        <v>1464</v>
      </c>
      <c r="E1826" s="56" t="s">
        <v>156</v>
      </c>
      <c r="F1826" s="30" t="s">
        <v>926</v>
      </c>
      <c r="G1826" s="30" t="s">
        <v>375</v>
      </c>
      <c r="H1826" s="30" t="s">
        <v>1546</v>
      </c>
      <c r="I1826" s="30" t="s">
        <v>1477</v>
      </c>
      <c r="J1826" s="30" t="s">
        <v>1561</v>
      </c>
      <c r="K1826" s="30" t="s">
        <v>1547</v>
      </c>
      <c r="L1826" s="31" t="s">
        <v>3202</v>
      </c>
      <c r="M1826" s="31" t="s">
        <v>48</v>
      </c>
      <c r="N1826" s="34" t="s">
        <v>3203</v>
      </c>
      <c r="O1826" s="34" t="s">
        <v>4652</v>
      </c>
      <c r="P1826" s="28">
        <v>1</v>
      </c>
      <c r="Q1826" s="28" t="s">
        <v>3337</v>
      </c>
      <c r="R1826" s="28"/>
      <c r="S1826" s="28"/>
      <c r="T1826" s="66"/>
      <c r="U1826" s="66"/>
      <c r="V1826" s="66"/>
      <c r="W1826" s="66"/>
      <c r="X1826" s="66"/>
      <c r="Y1826" s="66"/>
      <c r="Z1826" s="66"/>
      <c r="AA1826" s="66"/>
      <c r="AB1826" s="66"/>
      <c r="AC1826" s="66"/>
      <c r="AD1826" s="66"/>
      <c r="AE1826" s="66"/>
      <c r="AF1826" s="66"/>
      <c r="AG1826" s="66"/>
      <c r="AH1826" s="66"/>
      <c r="AI1826" s="66"/>
      <c r="AJ1826" s="66"/>
      <c r="AK1826" s="66"/>
      <c r="AL1826" s="66"/>
      <c r="AM1826" s="66"/>
      <c r="AN1826" s="66"/>
      <c r="AO1826" s="66"/>
      <c r="AP1826" s="66"/>
      <c r="AQ1826" s="66"/>
      <c r="AR1826" s="66"/>
      <c r="AS1826" s="66"/>
      <c r="AT1826" s="66"/>
      <c r="AU1826" s="66"/>
      <c r="AV1826" s="66"/>
      <c r="AW1826" s="66"/>
    </row>
    <row r="1827" spans="2:49" hidden="1">
      <c r="B1827" s="28">
        <f t="shared" si="29"/>
        <v>1824</v>
      </c>
      <c r="C1827" s="29">
        <v>45653</v>
      </c>
      <c r="D1827" s="30" t="s">
        <v>1464</v>
      </c>
      <c r="E1827" s="56" t="s">
        <v>156</v>
      </c>
      <c r="F1827" s="30" t="s">
        <v>926</v>
      </c>
      <c r="G1827" s="30" t="s">
        <v>375</v>
      </c>
      <c r="H1827" s="30" t="s">
        <v>1538</v>
      </c>
      <c r="I1827" s="30" t="s">
        <v>1521</v>
      </c>
      <c r="J1827" s="30" t="s">
        <v>217</v>
      </c>
      <c r="K1827" s="30" t="s">
        <v>3440</v>
      </c>
      <c r="L1827" s="31" t="s">
        <v>3048</v>
      </c>
      <c r="M1827" s="31" t="s">
        <v>3049</v>
      </c>
      <c r="N1827" s="34" t="s">
        <v>3050</v>
      </c>
      <c r="O1827" s="34"/>
      <c r="P1827" s="28">
        <v>1</v>
      </c>
      <c r="Q1827" s="28" t="s">
        <v>2281</v>
      </c>
      <c r="R1827" s="28" t="s">
        <v>4653</v>
      </c>
      <c r="S1827" s="28" t="s">
        <v>4654</v>
      </c>
      <c r="T1827" s="66"/>
      <c r="U1827" s="66"/>
      <c r="V1827" s="66"/>
      <c r="W1827" s="66"/>
      <c r="X1827" s="66"/>
      <c r="Y1827" s="66"/>
      <c r="Z1827" s="66"/>
      <c r="AA1827" s="66"/>
      <c r="AB1827" s="66"/>
      <c r="AC1827" s="66"/>
      <c r="AD1827" s="66"/>
      <c r="AE1827" s="66"/>
      <c r="AF1827" s="66"/>
      <c r="AG1827" s="66"/>
      <c r="AH1827" s="66"/>
      <c r="AI1827" s="66"/>
      <c r="AJ1827" s="66"/>
      <c r="AK1827" s="66"/>
      <c r="AL1827" s="66"/>
      <c r="AM1827" s="66"/>
      <c r="AN1827" s="66"/>
      <c r="AO1827" s="66"/>
      <c r="AP1827" s="66"/>
      <c r="AQ1827" s="66"/>
      <c r="AR1827" s="66"/>
      <c r="AS1827" s="66"/>
      <c r="AT1827" s="66"/>
      <c r="AU1827" s="66"/>
      <c r="AV1827" s="66"/>
      <c r="AW1827" s="66"/>
    </row>
    <row r="1828" spans="2:49" hidden="1">
      <c r="B1828" s="28">
        <f t="shared" si="29"/>
        <v>1825</v>
      </c>
      <c r="C1828" s="29">
        <v>45653</v>
      </c>
      <c r="D1828" s="30" t="s">
        <v>1464</v>
      </c>
      <c r="E1828" s="56" t="s">
        <v>156</v>
      </c>
      <c r="F1828" s="30" t="s">
        <v>926</v>
      </c>
      <c r="G1828" s="30" t="s">
        <v>1465</v>
      </c>
      <c r="H1828" s="30" t="s">
        <v>1565</v>
      </c>
      <c r="I1828" s="30" t="s">
        <v>1632</v>
      </c>
      <c r="J1828" s="30" t="s">
        <v>1633</v>
      </c>
      <c r="K1828" s="30" t="s">
        <v>4655</v>
      </c>
      <c r="L1828" s="31" t="s">
        <v>1265</v>
      </c>
      <c r="M1828" s="31" t="s">
        <v>2377</v>
      </c>
      <c r="N1828" s="34" t="s">
        <v>505</v>
      </c>
      <c r="O1828" s="34" t="s">
        <v>2472</v>
      </c>
      <c r="P1828" s="28"/>
      <c r="Q1828" s="28" t="s">
        <v>2397</v>
      </c>
      <c r="R1828" s="28" t="s">
        <v>3864</v>
      </c>
      <c r="S1828" s="28" t="s">
        <v>4656</v>
      </c>
      <c r="T1828" s="66"/>
      <c r="U1828" s="66"/>
      <c r="V1828" s="66"/>
      <c r="W1828" s="66"/>
      <c r="X1828" s="66"/>
      <c r="Y1828" s="66"/>
      <c r="Z1828" s="66"/>
      <c r="AA1828" s="66"/>
      <c r="AB1828" s="66"/>
      <c r="AC1828" s="66"/>
      <c r="AD1828" s="66"/>
      <c r="AE1828" s="66"/>
      <c r="AF1828" s="66"/>
      <c r="AG1828" s="66"/>
      <c r="AH1828" s="66"/>
      <c r="AI1828" s="66"/>
      <c r="AJ1828" s="66"/>
      <c r="AK1828" s="66"/>
      <c r="AL1828" s="66"/>
      <c r="AM1828" s="66"/>
      <c r="AN1828" s="66"/>
      <c r="AO1828" s="66"/>
      <c r="AP1828" s="66"/>
      <c r="AQ1828" s="66"/>
      <c r="AR1828" s="66"/>
      <c r="AS1828" s="66"/>
      <c r="AT1828" s="66"/>
      <c r="AU1828" s="66"/>
      <c r="AV1828" s="66"/>
      <c r="AW1828" s="66"/>
    </row>
    <row r="1829" spans="2:49" hidden="1">
      <c r="B1829" s="28">
        <f t="shared" si="29"/>
        <v>1826</v>
      </c>
      <c r="C1829" s="29">
        <v>45653</v>
      </c>
      <c r="D1829" s="30" t="s">
        <v>1464</v>
      </c>
      <c r="E1829" s="56" t="s">
        <v>156</v>
      </c>
      <c r="F1829" s="30" t="s">
        <v>926</v>
      </c>
      <c r="G1829" s="30" t="s">
        <v>1465</v>
      </c>
      <c r="H1829" s="30" t="s">
        <v>1565</v>
      </c>
      <c r="I1829" s="30" t="s">
        <v>1632</v>
      </c>
      <c r="J1829" s="30" t="s">
        <v>1633</v>
      </c>
      <c r="K1829" s="30"/>
      <c r="L1829" s="31" t="s">
        <v>3130</v>
      </c>
      <c r="M1829" s="31" t="s">
        <v>3131</v>
      </c>
      <c r="N1829" s="34" t="s">
        <v>2194</v>
      </c>
      <c r="O1829" s="34" t="s">
        <v>2486</v>
      </c>
      <c r="P1829" s="28"/>
      <c r="Q1829" s="28" t="s">
        <v>2397</v>
      </c>
      <c r="R1829" s="28"/>
      <c r="S1829" s="28"/>
      <c r="T1829" s="66"/>
      <c r="U1829" s="66"/>
      <c r="V1829" s="66"/>
      <c r="W1829" s="66"/>
      <c r="X1829" s="66"/>
      <c r="Y1829" s="66"/>
      <c r="Z1829" s="66"/>
      <c r="AA1829" s="66"/>
      <c r="AB1829" s="66"/>
      <c r="AC1829" s="66"/>
      <c r="AD1829" s="66"/>
      <c r="AE1829" s="66"/>
      <c r="AF1829" s="66"/>
      <c r="AG1829" s="66"/>
      <c r="AH1829" s="66"/>
      <c r="AI1829" s="66"/>
      <c r="AJ1829" s="66"/>
      <c r="AK1829" s="66"/>
      <c r="AL1829" s="66"/>
      <c r="AM1829" s="66"/>
      <c r="AN1829" s="66"/>
      <c r="AO1829" s="66"/>
      <c r="AP1829" s="66"/>
      <c r="AQ1829" s="66"/>
      <c r="AR1829" s="66"/>
      <c r="AS1829" s="66"/>
      <c r="AT1829" s="66"/>
      <c r="AU1829" s="66"/>
      <c r="AV1829" s="66"/>
      <c r="AW1829" s="66"/>
    </row>
    <row r="1830" spans="2:49" hidden="1">
      <c r="B1830" s="28">
        <f t="shared" si="29"/>
        <v>1827</v>
      </c>
      <c r="C1830" s="29">
        <v>45653</v>
      </c>
      <c r="D1830" s="30" t="s">
        <v>1464</v>
      </c>
      <c r="E1830" s="56" t="s">
        <v>156</v>
      </c>
      <c r="F1830" s="30" t="s">
        <v>926</v>
      </c>
      <c r="G1830" s="30" t="s">
        <v>1465</v>
      </c>
      <c r="H1830" s="30" t="s">
        <v>1516</v>
      </c>
      <c r="I1830" s="30" t="s">
        <v>440</v>
      </c>
      <c r="J1830" s="30" t="s">
        <v>1600</v>
      </c>
      <c r="K1830" s="30" t="s">
        <v>1661</v>
      </c>
      <c r="L1830" s="31" t="s">
        <v>1265</v>
      </c>
      <c r="M1830" s="31" t="s">
        <v>2255</v>
      </c>
      <c r="N1830" s="34" t="s">
        <v>505</v>
      </c>
      <c r="O1830" s="34" t="s">
        <v>2667</v>
      </c>
      <c r="P1830" s="28"/>
      <c r="Q1830" s="28" t="s">
        <v>2195</v>
      </c>
      <c r="R1830" s="28" t="s">
        <v>4657</v>
      </c>
      <c r="S1830" s="28" t="s">
        <v>4658</v>
      </c>
      <c r="T1830" s="66"/>
      <c r="U1830" s="66"/>
      <c r="V1830" s="66"/>
      <c r="W1830" s="66"/>
      <c r="X1830" s="66"/>
      <c r="Y1830" s="66"/>
      <c r="Z1830" s="66"/>
      <c r="AA1830" s="66"/>
      <c r="AB1830" s="66"/>
      <c r="AC1830" s="66"/>
      <c r="AD1830" s="66"/>
      <c r="AE1830" s="66"/>
      <c r="AF1830" s="66"/>
      <c r="AG1830" s="66"/>
      <c r="AH1830" s="66"/>
      <c r="AI1830" s="66"/>
      <c r="AJ1830" s="66"/>
      <c r="AK1830" s="66"/>
      <c r="AL1830" s="66"/>
      <c r="AM1830" s="66"/>
      <c r="AN1830" s="66"/>
      <c r="AO1830" s="66"/>
      <c r="AP1830" s="66"/>
      <c r="AQ1830" s="66"/>
      <c r="AR1830" s="66"/>
      <c r="AS1830" s="66"/>
      <c r="AT1830" s="66"/>
      <c r="AU1830" s="66"/>
      <c r="AV1830" s="66"/>
      <c r="AW1830" s="66"/>
    </row>
    <row r="1831" spans="2:49" hidden="1">
      <c r="B1831" s="28">
        <f t="shared" si="29"/>
        <v>1828</v>
      </c>
      <c r="C1831" s="29">
        <v>45653</v>
      </c>
      <c r="D1831" s="30" t="s">
        <v>1464</v>
      </c>
      <c r="E1831" s="56" t="s">
        <v>156</v>
      </c>
      <c r="F1831" s="30" t="s">
        <v>926</v>
      </c>
      <c r="G1831" s="30" t="s">
        <v>375</v>
      </c>
      <c r="H1831" s="30" t="s">
        <v>1516</v>
      </c>
      <c r="I1831" s="30" t="s">
        <v>440</v>
      </c>
      <c r="J1831" s="30" t="s">
        <v>173</v>
      </c>
      <c r="K1831" s="30" t="s">
        <v>1779</v>
      </c>
      <c r="L1831" s="31" t="s">
        <v>3048</v>
      </c>
      <c r="M1831" s="31" t="s">
        <v>3049</v>
      </c>
      <c r="N1831" s="34" t="s">
        <v>3087</v>
      </c>
      <c r="O1831" s="34" t="s">
        <v>2494</v>
      </c>
      <c r="P1831" s="28">
        <v>1</v>
      </c>
      <c r="Q1831" s="28" t="s">
        <v>2195</v>
      </c>
      <c r="R1831" s="28"/>
      <c r="S1831" s="28"/>
      <c r="T1831" s="66"/>
      <c r="U1831" s="66"/>
      <c r="V1831" s="66"/>
      <c r="W1831" s="66"/>
      <c r="X1831" s="66"/>
      <c r="Y1831" s="66"/>
      <c r="Z1831" s="66"/>
      <c r="AA1831" s="66"/>
      <c r="AB1831" s="66"/>
      <c r="AC1831" s="66"/>
      <c r="AD1831" s="66"/>
      <c r="AE1831" s="66"/>
      <c r="AF1831" s="66"/>
      <c r="AG1831" s="66"/>
      <c r="AH1831" s="66"/>
      <c r="AI1831" s="66"/>
      <c r="AJ1831" s="66"/>
      <c r="AK1831" s="66"/>
      <c r="AL1831" s="66"/>
      <c r="AM1831" s="66"/>
      <c r="AN1831" s="66"/>
      <c r="AO1831" s="66"/>
      <c r="AP1831" s="66"/>
      <c r="AQ1831" s="66"/>
      <c r="AR1831" s="66"/>
      <c r="AS1831" s="66"/>
      <c r="AT1831" s="66"/>
      <c r="AU1831" s="66"/>
      <c r="AV1831" s="66"/>
      <c r="AW1831" s="66"/>
    </row>
    <row r="1832" spans="2:49" hidden="1">
      <c r="B1832" s="28">
        <f t="shared" si="29"/>
        <v>1829</v>
      </c>
      <c r="C1832" s="29">
        <v>45653</v>
      </c>
      <c r="D1832" s="30" t="s">
        <v>1464</v>
      </c>
      <c r="E1832" s="56" t="s">
        <v>156</v>
      </c>
      <c r="F1832" s="30" t="s">
        <v>926</v>
      </c>
      <c r="G1832" s="30" t="s">
        <v>375</v>
      </c>
      <c r="H1832" s="30" t="s">
        <v>1546</v>
      </c>
      <c r="I1832" s="30" t="s">
        <v>1477</v>
      </c>
      <c r="J1832" s="30" t="s">
        <v>1834</v>
      </c>
      <c r="K1832" s="30" t="s">
        <v>1835</v>
      </c>
      <c r="L1832" s="31" t="s">
        <v>3036</v>
      </c>
      <c r="M1832" s="31" t="s">
        <v>3356</v>
      </c>
      <c r="N1832" s="34" t="s">
        <v>162</v>
      </c>
      <c r="O1832" s="34" t="s">
        <v>4659</v>
      </c>
      <c r="P1832" s="28">
        <v>1</v>
      </c>
      <c r="Q1832" s="28" t="s">
        <v>2422</v>
      </c>
      <c r="R1832" s="28" t="s">
        <v>4660</v>
      </c>
      <c r="S1832" s="28" t="s">
        <v>4661</v>
      </c>
      <c r="T1832" s="66"/>
      <c r="U1832" s="66"/>
      <c r="V1832" s="66"/>
      <c r="W1832" s="66"/>
      <c r="X1832" s="66"/>
      <c r="Y1832" s="66"/>
      <c r="Z1832" s="66"/>
      <c r="AA1832" s="66"/>
      <c r="AB1832" s="66"/>
      <c r="AC1832" s="66"/>
      <c r="AD1832" s="66"/>
      <c r="AE1832" s="66"/>
      <c r="AF1832" s="66"/>
      <c r="AG1832" s="66"/>
      <c r="AH1832" s="66"/>
      <c r="AI1832" s="66"/>
      <c r="AJ1832" s="66"/>
      <c r="AK1832" s="66"/>
      <c r="AL1832" s="66"/>
      <c r="AM1832" s="66"/>
      <c r="AN1832" s="66"/>
      <c r="AO1832" s="66"/>
      <c r="AP1832" s="66"/>
      <c r="AQ1832" s="66"/>
      <c r="AR1832" s="66"/>
      <c r="AS1832" s="66"/>
      <c r="AT1832" s="66"/>
      <c r="AU1832" s="66"/>
      <c r="AV1832" s="66"/>
      <c r="AW1832" s="66"/>
    </row>
    <row r="1833" spans="2:49" hidden="1">
      <c r="B1833" s="28">
        <f t="shared" si="29"/>
        <v>1830</v>
      </c>
      <c r="C1833" s="29">
        <v>45653</v>
      </c>
      <c r="D1833" s="30" t="s">
        <v>1464</v>
      </c>
      <c r="E1833" s="56" t="s">
        <v>156</v>
      </c>
      <c r="F1833" s="30" t="s">
        <v>926</v>
      </c>
      <c r="G1833" s="30" t="s">
        <v>375</v>
      </c>
      <c r="H1833" s="30" t="s">
        <v>1546</v>
      </c>
      <c r="I1833" s="30" t="s">
        <v>1477</v>
      </c>
      <c r="J1833" s="30" t="s">
        <v>1875</v>
      </c>
      <c r="K1833" s="30" t="s">
        <v>4649</v>
      </c>
      <c r="L1833" s="31" t="s">
        <v>3036</v>
      </c>
      <c r="M1833" s="31" t="s">
        <v>582</v>
      </c>
      <c r="N1833" s="34" t="s">
        <v>162</v>
      </c>
      <c r="O1833" s="34" t="s">
        <v>4662</v>
      </c>
      <c r="P1833" s="28">
        <v>1</v>
      </c>
      <c r="Q1833" s="28" t="s">
        <v>2422</v>
      </c>
      <c r="R1833" s="28" t="s">
        <v>4651</v>
      </c>
      <c r="S1833" s="28" t="s">
        <v>4650</v>
      </c>
      <c r="T1833" s="66"/>
      <c r="U1833" s="66"/>
      <c r="V1833" s="66"/>
      <c r="W1833" s="66"/>
      <c r="X1833" s="66"/>
      <c r="Y1833" s="66"/>
      <c r="Z1833" s="66"/>
      <c r="AA1833" s="66"/>
      <c r="AB1833" s="66"/>
      <c r="AC1833" s="66"/>
      <c r="AD1833" s="66"/>
      <c r="AE1833" s="66"/>
      <c r="AF1833" s="66"/>
      <c r="AG1833" s="66"/>
      <c r="AH1833" s="66"/>
      <c r="AI1833" s="66"/>
      <c r="AJ1833" s="66"/>
      <c r="AK1833" s="66"/>
      <c r="AL1833" s="66"/>
      <c r="AM1833" s="66"/>
      <c r="AN1833" s="66"/>
      <c r="AO1833" s="66"/>
      <c r="AP1833" s="66"/>
      <c r="AQ1833" s="66"/>
      <c r="AR1833" s="66"/>
      <c r="AS1833" s="66"/>
      <c r="AT1833" s="66"/>
      <c r="AU1833" s="66"/>
      <c r="AV1833" s="66"/>
      <c r="AW1833" s="66"/>
    </row>
    <row r="1834" spans="2:49" hidden="1">
      <c r="B1834" s="28">
        <f t="shared" si="29"/>
        <v>1831</v>
      </c>
      <c r="C1834" s="29">
        <v>45655</v>
      </c>
      <c r="D1834" s="30" t="s">
        <v>1464</v>
      </c>
      <c r="E1834" s="56" t="s">
        <v>156</v>
      </c>
      <c r="F1834" s="30" t="s">
        <v>926</v>
      </c>
      <c r="G1834" s="30" t="s">
        <v>375</v>
      </c>
      <c r="H1834" s="30" t="s">
        <v>1610</v>
      </c>
      <c r="I1834" s="30" t="s">
        <v>1485</v>
      </c>
      <c r="J1834" s="30" t="s">
        <v>1486</v>
      </c>
      <c r="K1834" s="30" t="s">
        <v>1724</v>
      </c>
      <c r="L1834" s="31" t="s">
        <v>3202</v>
      </c>
      <c r="M1834" s="31" t="s">
        <v>48</v>
      </c>
      <c r="N1834" s="34" t="s">
        <v>3089</v>
      </c>
      <c r="O1834" s="34"/>
      <c r="P1834" s="28">
        <v>1</v>
      </c>
      <c r="Q1834" s="28" t="s">
        <v>2188</v>
      </c>
      <c r="R1834" s="28"/>
      <c r="S1834" s="28"/>
      <c r="T1834" s="66"/>
      <c r="U1834" s="66"/>
      <c r="V1834" s="66"/>
      <c r="W1834" s="66"/>
      <c r="X1834" s="66"/>
      <c r="Y1834" s="66"/>
      <c r="Z1834" s="66"/>
      <c r="AA1834" s="66"/>
      <c r="AB1834" s="66"/>
      <c r="AC1834" s="66"/>
      <c r="AD1834" s="66"/>
      <c r="AE1834" s="66"/>
      <c r="AF1834" s="66"/>
      <c r="AG1834" s="66"/>
      <c r="AH1834" s="66"/>
      <c r="AI1834" s="66"/>
      <c r="AJ1834" s="66"/>
      <c r="AK1834" s="66"/>
      <c r="AL1834" s="66"/>
      <c r="AM1834" s="66"/>
      <c r="AN1834" s="66"/>
      <c r="AO1834" s="66"/>
      <c r="AP1834" s="66"/>
      <c r="AQ1834" s="66"/>
      <c r="AR1834" s="66"/>
      <c r="AS1834" s="66"/>
      <c r="AT1834" s="66"/>
      <c r="AU1834" s="66"/>
      <c r="AV1834" s="66"/>
      <c r="AW1834" s="66"/>
    </row>
    <row r="1835" spans="2:49" hidden="1">
      <c r="B1835" s="28">
        <f t="shared" si="29"/>
        <v>1832</v>
      </c>
      <c r="C1835" s="29">
        <v>45655</v>
      </c>
      <c r="D1835" s="30" t="s">
        <v>1464</v>
      </c>
      <c r="E1835" s="56" t="s">
        <v>156</v>
      </c>
      <c r="F1835" s="30" t="s">
        <v>926</v>
      </c>
      <c r="G1835" s="30" t="s">
        <v>375</v>
      </c>
      <c r="H1835" s="30" t="s">
        <v>1546</v>
      </c>
      <c r="I1835" s="30" t="s">
        <v>1477</v>
      </c>
      <c r="J1835" s="30" t="s">
        <v>1834</v>
      </c>
      <c r="K1835" s="30" t="s">
        <v>1989</v>
      </c>
      <c r="L1835" s="31" t="s">
        <v>3048</v>
      </c>
      <c r="M1835" s="31" t="s">
        <v>3049</v>
      </c>
      <c r="N1835" s="34" t="s">
        <v>3050</v>
      </c>
      <c r="O1835" s="34" t="s">
        <v>2478</v>
      </c>
      <c r="P1835" s="28">
        <v>1</v>
      </c>
      <c r="Q1835" s="28" t="s">
        <v>4426</v>
      </c>
      <c r="R1835" s="28" t="s">
        <v>4663</v>
      </c>
      <c r="S1835" s="28" t="s">
        <v>4664</v>
      </c>
      <c r="T1835" s="66"/>
      <c r="U1835" s="66"/>
      <c r="V1835" s="66"/>
      <c r="W1835" s="66"/>
      <c r="X1835" s="66"/>
      <c r="Y1835" s="66"/>
      <c r="Z1835" s="66"/>
      <c r="AA1835" s="66"/>
      <c r="AB1835" s="66"/>
      <c r="AC1835" s="66"/>
      <c r="AD1835" s="66"/>
      <c r="AE1835" s="66"/>
      <c r="AF1835" s="66"/>
      <c r="AG1835" s="66"/>
      <c r="AH1835" s="66"/>
      <c r="AI1835" s="66"/>
      <c r="AJ1835" s="66"/>
      <c r="AK1835" s="66"/>
      <c r="AL1835" s="66"/>
      <c r="AM1835" s="66"/>
      <c r="AN1835" s="66"/>
      <c r="AO1835" s="66"/>
      <c r="AP1835" s="66"/>
      <c r="AQ1835" s="66"/>
      <c r="AR1835" s="66"/>
      <c r="AS1835" s="66"/>
      <c r="AT1835" s="66"/>
      <c r="AU1835" s="66"/>
      <c r="AV1835" s="66"/>
      <c r="AW1835" s="66"/>
    </row>
    <row r="1836" spans="2:49" hidden="1">
      <c r="B1836" s="28">
        <f t="shared" si="29"/>
        <v>1833</v>
      </c>
      <c r="C1836" s="29">
        <v>45655</v>
      </c>
      <c r="D1836" s="30" t="s">
        <v>1464</v>
      </c>
      <c r="E1836" s="56" t="s">
        <v>156</v>
      </c>
      <c r="F1836" s="30" t="s">
        <v>926</v>
      </c>
      <c r="G1836" s="30" t="s">
        <v>375</v>
      </c>
      <c r="H1836" s="30" t="s">
        <v>1546</v>
      </c>
      <c r="I1836" s="30" t="s">
        <v>1477</v>
      </c>
      <c r="J1836" s="30" t="s">
        <v>656</v>
      </c>
      <c r="K1836" s="30" t="s">
        <v>3302</v>
      </c>
      <c r="L1836" s="31" t="s">
        <v>1113</v>
      </c>
      <c r="M1836" s="31" t="s">
        <v>582</v>
      </c>
      <c r="N1836" s="34" t="s">
        <v>583</v>
      </c>
      <c r="O1836" s="34" t="s">
        <v>4665</v>
      </c>
      <c r="P1836" s="28">
        <v>1</v>
      </c>
      <c r="Q1836" s="28" t="s">
        <v>4426</v>
      </c>
      <c r="R1836" s="28"/>
      <c r="S1836" s="28"/>
      <c r="T1836" s="66"/>
      <c r="U1836" s="66"/>
      <c r="V1836" s="66"/>
      <c r="W1836" s="66"/>
      <c r="X1836" s="66"/>
      <c r="Y1836" s="66"/>
      <c r="Z1836" s="66"/>
      <c r="AA1836" s="66"/>
      <c r="AB1836" s="66"/>
      <c r="AC1836" s="66"/>
      <c r="AD1836" s="66"/>
      <c r="AE1836" s="66"/>
      <c r="AF1836" s="66"/>
      <c r="AG1836" s="66"/>
      <c r="AH1836" s="66"/>
      <c r="AI1836" s="66"/>
      <c r="AJ1836" s="66"/>
      <c r="AK1836" s="66"/>
      <c r="AL1836" s="66"/>
      <c r="AM1836" s="66"/>
      <c r="AN1836" s="66"/>
      <c r="AO1836" s="66"/>
      <c r="AP1836" s="66"/>
      <c r="AQ1836" s="66"/>
      <c r="AR1836" s="66"/>
      <c r="AS1836" s="66"/>
      <c r="AT1836" s="66"/>
      <c r="AU1836" s="66"/>
      <c r="AV1836" s="66"/>
      <c r="AW1836" s="66"/>
    </row>
    <row r="1837" spans="2:49" hidden="1">
      <c r="B1837" s="28">
        <f t="shared" si="29"/>
        <v>1834</v>
      </c>
      <c r="C1837" s="29">
        <v>45656</v>
      </c>
      <c r="D1837" s="30" t="s">
        <v>1464</v>
      </c>
      <c r="E1837" s="56" t="s">
        <v>156</v>
      </c>
      <c r="F1837" s="30" t="s">
        <v>926</v>
      </c>
      <c r="G1837" s="30" t="s">
        <v>1465</v>
      </c>
      <c r="H1837" s="30" t="s">
        <v>1538</v>
      </c>
      <c r="I1837" s="30" t="s">
        <v>1543</v>
      </c>
      <c r="J1837" s="30" t="s">
        <v>1668</v>
      </c>
      <c r="K1837" s="30" t="s">
        <v>4666</v>
      </c>
      <c r="L1837" s="31" t="s">
        <v>1265</v>
      </c>
      <c r="M1837" s="31" t="s">
        <v>3073</v>
      </c>
      <c r="N1837" s="34" t="s">
        <v>505</v>
      </c>
      <c r="O1837" s="34"/>
      <c r="P1837" s="28"/>
      <c r="Q1837" s="28" t="s">
        <v>2281</v>
      </c>
      <c r="R1837" s="28" t="s">
        <v>4667</v>
      </c>
      <c r="S1837" s="28" t="s">
        <v>4668</v>
      </c>
      <c r="T1837" s="66"/>
      <c r="U1837" s="66"/>
      <c r="V1837" s="66"/>
      <c r="W1837" s="66"/>
      <c r="X1837" s="66"/>
      <c r="Y1837" s="66"/>
      <c r="Z1837" s="66"/>
      <c r="AA1837" s="66"/>
      <c r="AB1837" s="66"/>
      <c r="AC1837" s="66"/>
      <c r="AD1837" s="66"/>
      <c r="AE1837" s="66"/>
      <c r="AF1837" s="66"/>
      <c r="AG1837" s="66"/>
      <c r="AH1837" s="66"/>
      <c r="AI1837" s="66"/>
      <c r="AJ1837" s="66"/>
      <c r="AK1837" s="66"/>
      <c r="AL1837" s="66"/>
      <c r="AM1837" s="66"/>
      <c r="AN1837" s="66"/>
      <c r="AO1837" s="66"/>
      <c r="AP1837" s="66"/>
      <c r="AQ1837" s="66"/>
      <c r="AR1837" s="66"/>
      <c r="AS1837" s="66"/>
      <c r="AT1837" s="66"/>
      <c r="AU1837" s="66"/>
      <c r="AV1837" s="66"/>
      <c r="AW1837" s="66"/>
    </row>
    <row r="1838" spans="2:49" hidden="1">
      <c r="B1838" s="28">
        <f t="shared" si="29"/>
        <v>1835</v>
      </c>
      <c r="C1838" s="29">
        <v>45656</v>
      </c>
      <c r="D1838" s="30" t="s">
        <v>1464</v>
      </c>
      <c r="E1838" s="56" t="s">
        <v>156</v>
      </c>
      <c r="F1838" s="30" t="s">
        <v>926</v>
      </c>
      <c r="G1838" s="30" t="s">
        <v>375</v>
      </c>
      <c r="H1838" s="30" t="s">
        <v>1565</v>
      </c>
      <c r="I1838" s="30" t="s">
        <v>1566</v>
      </c>
      <c r="J1838" s="30" t="s">
        <v>1567</v>
      </c>
      <c r="K1838" s="30" t="s">
        <v>4669</v>
      </c>
      <c r="L1838" s="31" t="s">
        <v>3048</v>
      </c>
      <c r="M1838" s="31" t="s">
        <v>3049</v>
      </c>
      <c r="N1838" s="34" t="s">
        <v>3050</v>
      </c>
      <c r="O1838" s="34" t="s">
        <v>2494</v>
      </c>
      <c r="P1838" s="28">
        <v>1</v>
      </c>
      <c r="Q1838" s="28" t="s">
        <v>2397</v>
      </c>
      <c r="R1838" s="28" t="s">
        <v>4670</v>
      </c>
      <c r="S1838" s="28" t="s">
        <v>4671</v>
      </c>
      <c r="T1838" s="66"/>
      <c r="U1838" s="66"/>
      <c r="V1838" s="66"/>
      <c r="W1838" s="66"/>
      <c r="X1838" s="66"/>
      <c r="Y1838" s="66"/>
      <c r="Z1838" s="66"/>
      <c r="AA1838" s="66"/>
      <c r="AB1838" s="66"/>
      <c r="AC1838" s="66"/>
      <c r="AD1838" s="66"/>
      <c r="AE1838" s="66"/>
      <c r="AF1838" s="66"/>
      <c r="AG1838" s="66"/>
      <c r="AH1838" s="66"/>
      <c r="AI1838" s="66"/>
      <c r="AJ1838" s="66"/>
      <c r="AK1838" s="66"/>
      <c r="AL1838" s="66"/>
      <c r="AM1838" s="66"/>
      <c r="AN1838" s="66"/>
      <c r="AO1838" s="66"/>
      <c r="AP1838" s="66"/>
      <c r="AQ1838" s="66"/>
      <c r="AR1838" s="66"/>
      <c r="AS1838" s="66"/>
      <c r="AT1838" s="66"/>
      <c r="AU1838" s="66"/>
      <c r="AV1838" s="66"/>
      <c r="AW1838" s="66"/>
    </row>
    <row r="1839" spans="2:49" hidden="1">
      <c r="B1839" s="28">
        <f t="shared" si="29"/>
        <v>1836</v>
      </c>
      <c r="C1839" s="29">
        <v>45656</v>
      </c>
      <c r="D1839" s="30" t="s">
        <v>1464</v>
      </c>
      <c r="E1839" s="56" t="s">
        <v>156</v>
      </c>
      <c r="F1839" s="30" t="s">
        <v>926</v>
      </c>
      <c r="G1839" s="30" t="s">
        <v>1465</v>
      </c>
      <c r="H1839" s="30" t="s">
        <v>1565</v>
      </c>
      <c r="I1839" s="30" t="s">
        <v>1566</v>
      </c>
      <c r="J1839" s="30" t="s">
        <v>1567</v>
      </c>
      <c r="K1839" s="30"/>
      <c r="L1839" s="31" t="s">
        <v>3130</v>
      </c>
      <c r="M1839" s="31" t="s">
        <v>3131</v>
      </c>
      <c r="N1839" s="34" t="s">
        <v>2194</v>
      </c>
      <c r="O1839" s="34" t="s">
        <v>2486</v>
      </c>
      <c r="P1839" s="28"/>
      <c r="Q1839" s="28" t="s">
        <v>2397</v>
      </c>
      <c r="R1839" s="28"/>
      <c r="S1839" s="28"/>
      <c r="T1839" s="66"/>
      <c r="U1839" s="66"/>
      <c r="V1839" s="66"/>
      <c r="W1839" s="66"/>
      <c r="X1839" s="66"/>
      <c r="Y1839" s="66"/>
      <c r="Z1839" s="66"/>
      <c r="AA1839" s="66"/>
      <c r="AB1839" s="66"/>
      <c r="AC1839" s="66"/>
      <c r="AD1839" s="66"/>
      <c r="AE1839" s="66"/>
      <c r="AF1839" s="66"/>
      <c r="AG1839" s="66"/>
      <c r="AH1839" s="66"/>
      <c r="AI1839" s="66"/>
      <c r="AJ1839" s="66"/>
      <c r="AK1839" s="66"/>
      <c r="AL1839" s="66"/>
      <c r="AM1839" s="66"/>
      <c r="AN1839" s="66"/>
      <c r="AO1839" s="66"/>
      <c r="AP1839" s="66"/>
      <c r="AQ1839" s="66"/>
      <c r="AR1839" s="66"/>
      <c r="AS1839" s="66"/>
      <c r="AT1839" s="66"/>
      <c r="AU1839" s="66"/>
      <c r="AV1839" s="66"/>
      <c r="AW1839" s="66"/>
    </row>
    <row r="1840" spans="2:49" hidden="1">
      <c r="B1840" s="28">
        <f t="shared" si="29"/>
        <v>1837</v>
      </c>
      <c r="C1840" s="29">
        <v>45656</v>
      </c>
      <c r="D1840" s="30" t="s">
        <v>1464</v>
      </c>
      <c r="E1840" s="56" t="s">
        <v>156</v>
      </c>
      <c r="F1840" s="30" t="s">
        <v>926</v>
      </c>
      <c r="G1840" s="30" t="s">
        <v>375</v>
      </c>
      <c r="H1840" s="30" t="s">
        <v>1516</v>
      </c>
      <c r="I1840" s="30" t="s">
        <v>440</v>
      </c>
      <c r="J1840" s="30" t="s">
        <v>816</v>
      </c>
      <c r="K1840" s="30" t="s">
        <v>2555</v>
      </c>
      <c r="L1840" s="31" t="s">
        <v>3048</v>
      </c>
      <c r="M1840" s="31" t="s">
        <v>3049</v>
      </c>
      <c r="N1840" s="34" t="s">
        <v>3087</v>
      </c>
      <c r="O1840" s="34" t="s">
        <v>2494</v>
      </c>
      <c r="P1840" s="28">
        <v>1</v>
      </c>
      <c r="Q1840" s="28" t="s">
        <v>2195</v>
      </c>
      <c r="R1840" s="28"/>
      <c r="S1840" s="28"/>
      <c r="T1840" s="66"/>
      <c r="U1840" s="66"/>
      <c r="V1840" s="66"/>
      <c r="W1840" s="66"/>
      <c r="X1840" s="66"/>
      <c r="Y1840" s="66"/>
      <c r="Z1840" s="66"/>
      <c r="AA1840" s="66"/>
      <c r="AB1840" s="66"/>
      <c r="AC1840" s="66"/>
      <c r="AD1840" s="66"/>
      <c r="AE1840" s="66"/>
      <c r="AF1840" s="66"/>
      <c r="AG1840" s="66"/>
      <c r="AH1840" s="66"/>
      <c r="AI1840" s="66"/>
      <c r="AJ1840" s="66"/>
      <c r="AK1840" s="66"/>
      <c r="AL1840" s="66"/>
      <c r="AM1840" s="66"/>
      <c r="AN1840" s="66"/>
      <c r="AO1840" s="66"/>
      <c r="AP1840" s="66"/>
      <c r="AQ1840" s="66"/>
      <c r="AR1840" s="66"/>
      <c r="AS1840" s="66"/>
      <c r="AT1840" s="66"/>
      <c r="AU1840" s="66"/>
      <c r="AV1840" s="66"/>
      <c r="AW1840" s="66"/>
    </row>
    <row r="1841" spans="2:49" hidden="1">
      <c r="B1841" s="28">
        <f t="shared" si="29"/>
        <v>1838</v>
      </c>
      <c r="C1841" s="29">
        <v>45656</v>
      </c>
      <c r="D1841" s="30" t="s">
        <v>1464</v>
      </c>
      <c r="E1841" s="56" t="s">
        <v>156</v>
      </c>
      <c r="F1841" s="30" t="s">
        <v>926</v>
      </c>
      <c r="G1841" s="30" t="s">
        <v>375</v>
      </c>
      <c r="H1841" s="30" t="s">
        <v>1516</v>
      </c>
      <c r="I1841" s="30" t="s">
        <v>440</v>
      </c>
      <c r="J1841" s="30" t="s">
        <v>173</v>
      </c>
      <c r="K1841" s="30" t="s">
        <v>2241</v>
      </c>
      <c r="L1841" s="31" t="s">
        <v>3202</v>
      </c>
      <c r="M1841" s="31" t="s">
        <v>48</v>
      </c>
      <c r="N1841" s="34" t="s">
        <v>3074</v>
      </c>
      <c r="O1841" s="34" t="s">
        <v>2494</v>
      </c>
      <c r="P1841" s="28">
        <v>1</v>
      </c>
      <c r="Q1841" s="28" t="s">
        <v>2195</v>
      </c>
      <c r="R1841" s="28"/>
      <c r="S1841" s="28"/>
      <c r="T1841" s="66"/>
      <c r="U1841" s="66"/>
      <c r="V1841" s="66"/>
      <c r="W1841" s="66"/>
      <c r="X1841" s="66"/>
      <c r="Y1841" s="66"/>
      <c r="Z1841" s="66"/>
      <c r="AA1841" s="66"/>
      <c r="AB1841" s="66"/>
      <c r="AC1841" s="66"/>
      <c r="AD1841" s="66"/>
      <c r="AE1841" s="66"/>
      <c r="AF1841" s="66"/>
      <c r="AG1841" s="66"/>
      <c r="AH1841" s="66"/>
      <c r="AI1841" s="66"/>
      <c r="AJ1841" s="66"/>
      <c r="AK1841" s="66"/>
      <c r="AL1841" s="66"/>
      <c r="AM1841" s="66"/>
      <c r="AN1841" s="66"/>
      <c r="AO1841" s="66"/>
      <c r="AP1841" s="66"/>
      <c r="AQ1841" s="66"/>
      <c r="AR1841" s="66"/>
      <c r="AS1841" s="66"/>
      <c r="AT1841" s="66"/>
      <c r="AU1841" s="66"/>
      <c r="AV1841" s="66"/>
      <c r="AW1841" s="66"/>
    </row>
    <row r="1842" spans="2:49" hidden="1">
      <c r="B1842" s="28">
        <f t="shared" si="29"/>
        <v>1839</v>
      </c>
      <c r="C1842" s="29">
        <v>45656</v>
      </c>
      <c r="D1842" s="30" t="s">
        <v>1464</v>
      </c>
      <c r="E1842" s="56" t="s">
        <v>156</v>
      </c>
      <c r="F1842" s="30" t="s">
        <v>926</v>
      </c>
      <c r="G1842" s="30" t="s">
        <v>375</v>
      </c>
      <c r="H1842" s="30" t="s">
        <v>1610</v>
      </c>
      <c r="I1842" s="30" t="s">
        <v>1485</v>
      </c>
      <c r="J1842" s="30" t="s">
        <v>1486</v>
      </c>
      <c r="K1842" s="30" t="s">
        <v>3971</v>
      </c>
      <c r="L1842" s="31" t="s">
        <v>3036</v>
      </c>
      <c r="M1842" s="31" t="s">
        <v>649</v>
      </c>
      <c r="N1842" s="34" t="s">
        <v>3212</v>
      </c>
      <c r="O1842" s="34"/>
      <c r="P1842" s="28">
        <v>1</v>
      </c>
      <c r="Q1842" s="28" t="s">
        <v>2188</v>
      </c>
      <c r="R1842" s="28"/>
      <c r="S1842" s="28"/>
      <c r="T1842" s="66"/>
      <c r="U1842" s="66"/>
      <c r="V1842" s="66"/>
      <c r="W1842" s="66"/>
      <c r="X1842" s="66"/>
      <c r="Y1842" s="66"/>
      <c r="Z1842" s="66"/>
      <c r="AA1842" s="66"/>
      <c r="AB1842" s="66"/>
      <c r="AC1842" s="66"/>
      <c r="AD1842" s="66"/>
      <c r="AE1842" s="66"/>
      <c r="AF1842" s="66"/>
      <c r="AG1842" s="66"/>
      <c r="AH1842" s="66"/>
      <c r="AI1842" s="66"/>
      <c r="AJ1842" s="66"/>
      <c r="AK1842" s="66"/>
      <c r="AL1842" s="66"/>
      <c r="AM1842" s="66"/>
      <c r="AN1842" s="66"/>
      <c r="AO1842" s="66"/>
      <c r="AP1842" s="66"/>
      <c r="AQ1842" s="66"/>
      <c r="AR1842" s="66"/>
      <c r="AS1842" s="66"/>
      <c r="AT1842" s="66"/>
      <c r="AU1842" s="66"/>
      <c r="AV1842" s="66"/>
      <c r="AW1842" s="66"/>
    </row>
    <row r="1843" spans="2:49" hidden="1">
      <c r="B1843" s="28">
        <f t="shared" ref="B1843:B1850" si="30">ROW()-3</f>
        <v>1840</v>
      </c>
      <c r="C1843" s="29">
        <v>45656</v>
      </c>
      <c r="D1843" s="30" t="s">
        <v>1464</v>
      </c>
      <c r="E1843" s="56" t="s">
        <v>156</v>
      </c>
      <c r="F1843" s="30" t="s">
        <v>926</v>
      </c>
      <c r="G1843" s="30" t="s">
        <v>375</v>
      </c>
      <c r="H1843" s="30" t="s">
        <v>1546</v>
      </c>
      <c r="I1843" s="30" t="s">
        <v>1477</v>
      </c>
      <c r="J1843" s="30" t="s">
        <v>1834</v>
      </c>
      <c r="K1843" s="30" t="s">
        <v>1835</v>
      </c>
      <c r="L1843" s="31" t="s">
        <v>3036</v>
      </c>
      <c r="M1843" s="31" t="s">
        <v>3185</v>
      </c>
      <c r="N1843" s="34" t="s">
        <v>162</v>
      </c>
      <c r="O1843" s="34" t="s">
        <v>4672</v>
      </c>
      <c r="P1843" s="28">
        <v>1</v>
      </c>
      <c r="Q1843" s="28" t="s">
        <v>2372</v>
      </c>
      <c r="R1843" s="28" t="s">
        <v>4661</v>
      </c>
      <c r="S1843" s="28" t="s">
        <v>4660</v>
      </c>
      <c r="T1843" s="66"/>
      <c r="U1843" s="66"/>
      <c r="V1843" s="66"/>
      <c r="W1843" s="66"/>
      <c r="X1843" s="66"/>
      <c r="Y1843" s="66"/>
      <c r="Z1843" s="66"/>
      <c r="AA1843" s="66"/>
      <c r="AB1843" s="66"/>
      <c r="AC1843" s="66"/>
      <c r="AD1843" s="66"/>
      <c r="AE1843" s="66"/>
      <c r="AF1843" s="66"/>
      <c r="AG1843" s="66"/>
      <c r="AH1843" s="66"/>
      <c r="AI1843" s="66"/>
      <c r="AJ1843" s="66"/>
      <c r="AK1843" s="66"/>
      <c r="AL1843" s="66"/>
      <c r="AM1843" s="66"/>
      <c r="AN1843" s="66"/>
      <c r="AO1843" s="66"/>
      <c r="AP1843" s="66"/>
      <c r="AQ1843" s="66"/>
      <c r="AR1843" s="66"/>
      <c r="AS1843" s="66"/>
      <c r="AT1843" s="66"/>
      <c r="AU1843" s="66"/>
      <c r="AV1843" s="66"/>
      <c r="AW1843" s="66"/>
    </row>
    <row r="1844" spans="2:49" hidden="1">
      <c r="B1844" s="28">
        <f t="shared" si="30"/>
        <v>1841</v>
      </c>
      <c r="C1844" s="29">
        <v>45657</v>
      </c>
      <c r="D1844" s="30" t="s">
        <v>1464</v>
      </c>
      <c r="E1844" s="56" t="s">
        <v>156</v>
      </c>
      <c r="F1844" s="30" t="s">
        <v>926</v>
      </c>
      <c r="G1844" s="30" t="s">
        <v>375</v>
      </c>
      <c r="H1844" s="30" t="s">
        <v>1538</v>
      </c>
      <c r="I1844" s="30" t="s">
        <v>1870</v>
      </c>
      <c r="J1844" s="30" t="s">
        <v>1584</v>
      </c>
      <c r="K1844" s="30" t="s">
        <v>4673</v>
      </c>
      <c r="L1844" s="31" t="s">
        <v>3048</v>
      </c>
      <c r="M1844" s="31" t="s">
        <v>3049</v>
      </c>
      <c r="N1844" s="34" t="s">
        <v>3050</v>
      </c>
      <c r="O1844" s="34"/>
      <c r="P1844" s="28">
        <v>1</v>
      </c>
      <c r="Q1844" s="28" t="s">
        <v>2281</v>
      </c>
      <c r="R1844" s="28" t="s">
        <v>4674</v>
      </c>
      <c r="S1844" s="28" t="s">
        <v>4675</v>
      </c>
      <c r="T1844" s="66"/>
      <c r="U1844" s="66"/>
      <c r="V1844" s="66"/>
      <c r="W1844" s="66"/>
      <c r="X1844" s="66"/>
      <c r="Y1844" s="66"/>
      <c r="Z1844" s="66"/>
      <c r="AA1844" s="66"/>
      <c r="AB1844" s="66"/>
      <c r="AC1844" s="66"/>
      <c r="AD1844" s="66"/>
      <c r="AE1844" s="66"/>
      <c r="AF1844" s="66"/>
      <c r="AG1844" s="66"/>
      <c r="AH1844" s="66"/>
      <c r="AI1844" s="66"/>
      <c r="AJ1844" s="66"/>
      <c r="AK1844" s="66"/>
      <c r="AL1844" s="66"/>
      <c r="AM1844" s="66"/>
      <c r="AN1844" s="66"/>
      <c r="AO1844" s="66"/>
      <c r="AP1844" s="66"/>
      <c r="AQ1844" s="66"/>
      <c r="AR1844" s="66"/>
      <c r="AS1844" s="66"/>
      <c r="AT1844" s="66"/>
      <c r="AU1844" s="66"/>
      <c r="AV1844" s="66"/>
      <c r="AW1844" s="66"/>
    </row>
    <row r="1845" spans="2:49" hidden="1">
      <c r="B1845" s="28">
        <f t="shared" si="30"/>
        <v>1842</v>
      </c>
      <c r="C1845" s="29">
        <v>45657</v>
      </c>
      <c r="D1845" s="30" t="s">
        <v>1464</v>
      </c>
      <c r="E1845" s="56" t="s">
        <v>156</v>
      </c>
      <c r="F1845" s="30" t="s">
        <v>926</v>
      </c>
      <c r="G1845" s="30" t="s">
        <v>375</v>
      </c>
      <c r="H1845" s="30" t="s">
        <v>1565</v>
      </c>
      <c r="I1845" s="30" t="s">
        <v>1632</v>
      </c>
      <c r="J1845" s="30" t="s">
        <v>341</v>
      </c>
      <c r="K1845" s="30" t="s">
        <v>4676</v>
      </c>
      <c r="L1845" s="31" t="s">
        <v>3036</v>
      </c>
      <c r="M1845" s="31" t="s">
        <v>582</v>
      </c>
      <c r="N1845" s="34" t="s">
        <v>162</v>
      </c>
      <c r="O1845" s="34" t="s">
        <v>3383</v>
      </c>
      <c r="P1845" s="28">
        <v>1</v>
      </c>
      <c r="Q1845" s="28" t="s">
        <v>2397</v>
      </c>
      <c r="R1845" s="28" t="s">
        <v>4677</v>
      </c>
      <c r="S1845" s="28" t="s">
        <v>4678</v>
      </c>
      <c r="T1845" s="66"/>
      <c r="U1845" s="66"/>
      <c r="V1845" s="66"/>
      <c r="W1845" s="66"/>
      <c r="X1845" s="66"/>
      <c r="Y1845" s="66"/>
      <c r="Z1845" s="66"/>
      <c r="AA1845" s="66"/>
      <c r="AB1845" s="66"/>
      <c r="AC1845" s="66"/>
      <c r="AD1845" s="66"/>
      <c r="AE1845" s="66"/>
      <c r="AF1845" s="66"/>
      <c r="AG1845" s="66"/>
      <c r="AH1845" s="66"/>
      <c r="AI1845" s="66"/>
      <c r="AJ1845" s="66"/>
      <c r="AK1845" s="66"/>
      <c r="AL1845" s="66"/>
      <c r="AM1845" s="66"/>
      <c r="AN1845" s="66"/>
      <c r="AO1845" s="66"/>
      <c r="AP1845" s="66"/>
      <c r="AQ1845" s="66"/>
      <c r="AR1845" s="66"/>
      <c r="AS1845" s="66"/>
      <c r="AT1845" s="66"/>
      <c r="AU1845" s="66"/>
      <c r="AV1845" s="66"/>
      <c r="AW1845" s="66"/>
    </row>
    <row r="1846" spans="2:49" hidden="1">
      <c r="B1846" s="28">
        <f t="shared" si="30"/>
        <v>1843</v>
      </c>
      <c r="C1846" s="29">
        <v>45657</v>
      </c>
      <c r="D1846" s="30" t="s">
        <v>1464</v>
      </c>
      <c r="E1846" s="56" t="s">
        <v>156</v>
      </c>
      <c r="F1846" s="30" t="s">
        <v>926</v>
      </c>
      <c r="G1846" s="30" t="s">
        <v>1465</v>
      </c>
      <c r="H1846" s="30" t="s">
        <v>1565</v>
      </c>
      <c r="I1846" s="30" t="s">
        <v>1632</v>
      </c>
      <c r="J1846" s="30" t="s">
        <v>341</v>
      </c>
      <c r="K1846" s="30"/>
      <c r="L1846" s="31" t="s">
        <v>3130</v>
      </c>
      <c r="M1846" s="31" t="s">
        <v>3131</v>
      </c>
      <c r="N1846" s="34" t="s">
        <v>2194</v>
      </c>
      <c r="O1846" s="34" t="s">
        <v>2486</v>
      </c>
      <c r="P1846" s="28"/>
      <c r="Q1846" s="28" t="s">
        <v>2397</v>
      </c>
      <c r="R1846" s="28"/>
      <c r="S1846" s="28"/>
      <c r="T1846" s="66"/>
      <c r="U1846" s="66"/>
      <c r="V1846" s="66"/>
      <c r="W1846" s="66"/>
      <c r="X1846" s="66"/>
      <c r="Y1846" s="66"/>
      <c r="Z1846" s="66"/>
      <c r="AA1846" s="66"/>
      <c r="AB1846" s="66"/>
      <c r="AC1846" s="66"/>
      <c r="AD1846" s="66"/>
      <c r="AE1846" s="66"/>
      <c r="AF1846" s="66"/>
      <c r="AG1846" s="66"/>
      <c r="AH1846" s="66"/>
      <c r="AI1846" s="66"/>
      <c r="AJ1846" s="66"/>
      <c r="AK1846" s="66"/>
      <c r="AL1846" s="66"/>
      <c r="AM1846" s="66"/>
      <c r="AN1846" s="66"/>
      <c r="AO1846" s="66"/>
      <c r="AP1846" s="66"/>
      <c r="AQ1846" s="66"/>
      <c r="AR1846" s="66"/>
      <c r="AS1846" s="66"/>
      <c r="AT1846" s="66"/>
      <c r="AU1846" s="66"/>
      <c r="AV1846" s="66"/>
      <c r="AW1846" s="66"/>
    </row>
    <row r="1847" spans="2:49" hidden="1">
      <c r="B1847" s="28">
        <f t="shared" si="30"/>
        <v>1844</v>
      </c>
      <c r="C1847" s="29">
        <v>45657</v>
      </c>
      <c r="D1847" s="30" t="s">
        <v>1464</v>
      </c>
      <c r="E1847" s="56" t="s">
        <v>156</v>
      </c>
      <c r="F1847" s="30" t="s">
        <v>926</v>
      </c>
      <c r="G1847" s="30" t="s">
        <v>375</v>
      </c>
      <c r="H1847" s="30" t="s">
        <v>1516</v>
      </c>
      <c r="I1847" s="30" t="s">
        <v>440</v>
      </c>
      <c r="J1847" s="30" t="s">
        <v>441</v>
      </c>
      <c r="K1847" s="30" t="s">
        <v>4188</v>
      </c>
      <c r="L1847" s="31" t="s">
        <v>3057</v>
      </c>
      <c r="M1847" s="31" t="s">
        <v>2279</v>
      </c>
      <c r="N1847" s="34" t="s">
        <v>2280</v>
      </c>
      <c r="O1847" s="34" t="s">
        <v>2463</v>
      </c>
      <c r="P1847" s="28">
        <v>1</v>
      </c>
      <c r="Q1847" s="28" t="s">
        <v>2195</v>
      </c>
      <c r="R1847" s="28" t="s">
        <v>4679</v>
      </c>
      <c r="S1847" s="28" t="s">
        <v>4680</v>
      </c>
      <c r="T1847" s="66"/>
      <c r="U1847" s="66"/>
      <c r="V1847" s="66"/>
      <c r="W1847" s="66"/>
      <c r="X1847" s="66"/>
      <c r="Y1847" s="66"/>
      <c r="Z1847" s="66"/>
      <c r="AA1847" s="66"/>
      <c r="AB1847" s="66"/>
      <c r="AC1847" s="66"/>
      <c r="AD1847" s="66"/>
      <c r="AE1847" s="66"/>
      <c r="AF1847" s="66"/>
      <c r="AG1847" s="66"/>
      <c r="AH1847" s="66"/>
      <c r="AI1847" s="66"/>
      <c r="AJ1847" s="66"/>
      <c r="AK1847" s="66"/>
      <c r="AL1847" s="66"/>
      <c r="AM1847" s="66"/>
      <c r="AN1847" s="66"/>
      <c r="AO1847" s="66"/>
      <c r="AP1847" s="66"/>
      <c r="AQ1847" s="66"/>
      <c r="AR1847" s="66"/>
      <c r="AS1847" s="66"/>
      <c r="AT1847" s="66"/>
      <c r="AU1847" s="66"/>
      <c r="AV1847" s="66"/>
      <c r="AW1847" s="66"/>
    </row>
    <row r="1848" spans="2:49" hidden="1">
      <c r="B1848" s="28">
        <f t="shared" si="30"/>
        <v>1845</v>
      </c>
      <c r="C1848" s="29">
        <v>45657</v>
      </c>
      <c r="D1848" s="30" t="s">
        <v>1464</v>
      </c>
      <c r="E1848" s="56" t="s">
        <v>156</v>
      </c>
      <c r="F1848" s="30" t="s">
        <v>926</v>
      </c>
      <c r="G1848" s="30" t="s">
        <v>375</v>
      </c>
      <c r="H1848" s="30" t="s">
        <v>1516</v>
      </c>
      <c r="I1848" s="30" t="s">
        <v>440</v>
      </c>
      <c r="J1848" s="30" t="s">
        <v>173</v>
      </c>
      <c r="K1848" s="30" t="s">
        <v>2894</v>
      </c>
      <c r="L1848" s="31" t="s">
        <v>3054</v>
      </c>
      <c r="M1848" s="31" t="s">
        <v>3088</v>
      </c>
      <c r="N1848" s="34" t="s">
        <v>3089</v>
      </c>
      <c r="O1848" s="34" t="s">
        <v>2494</v>
      </c>
      <c r="P1848" s="28">
        <v>1</v>
      </c>
      <c r="Q1848" s="28" t="s">
        <v>2195</v>
      </c>
      <c r="R1848" s="28"/>
      <c r="S1848" s="28"/>
      <c r="T1848" s="66"/>
      <c r="U1848" s="66"/>
      <c r="V1848" s="66"/>
      <c r="W1848" s="66"/>
      <c r="X1848" s="66"/>
      <c r="Y1848" s="66"/>
      <c r="Z1848" s="66"/>
      <c r="AA1848" s="66"/>
      <c r="AB1848" s="66"/>
      <c r="AC1848" s="66"/>
      <c r="AD1848" s="66"/>
      <c r="AE1848" s="66"/>
      <c r="AF1848" s="66"/>
      <c r="AG1848" s="66"/>
      <c r="AH1848" s="66"/>
      <c r="AI1848" s="66"/>
      <c r="AJ1848" s="66"/>
      <c r="AK1848" s="66"/>
      <c r="AL1848" s="66"/>
      <c r="AM1848" s="66"/>
      <c r="AN1848" s="66"/>
      <c r="AO1848" s="66"/>
      <c r="AP1848" s="66"/>
      <c r="AQ1848" s="66"/>
      <c r="AR1848" s="66"/>
      <c r="AS1848" s="66"/>
      <c r="AT1848" s="66"/>
      <c r="AU1848" s="66"/>
      <c r="AV1848" s="66"/>
      <c r="AW1848" s="66"/>
    </row>
    <row r="1849" spans="2:49" hidden="1">
      <c r="B1849" s="28">
        <f t="shared" si="30"/>
        <v>1846</v>
      </c>
      <c r="C1849" s="29">
        <v>45657</v>
      </c>
      <c r="D1849" s="30" t="s">
        <v>1464</v>
      </c>
      <c r="E1849" s="56" t="s">
        <v>156</v>
      </c>
      <c r="F1849" s="30" t="s">
        <v>926</v>
      </c>
      <c r="G1849" s="30" t="s">
        <v>375</v>
      </c>
      <c r="H1849" s="30" t="s">
        <v>1610</v>
      </c>
      <c r="I1849" s="30" t="s">
        <v>1485</v>
      </c>
      <c r="J1849" s="30" t="s">
        <v>1486</v>
      </c>
      <c r="K1849" s="30" t="s">
        <v>4004</v>
      </c>
      <c r="L1849" s="31" t="s">
        <v>3036</v>
      </c>
      <c r="M1849" s="31" t="s">
        <v>636</v>
      </c>
      <c r="N1849" s="34" t="s">
        <v>162</v>
      </c>
      <c r="O1849" s="34"/>
      <c r="P1849" s="28">
        <v>1</v>
      </c>
      <c r="Q1849" s="28" t="s">
        <v>2188</v>
      </c>
      <c r="R1849" s="28" t="s">
        <v>4006</v>
      </c>
      <c r="S1849" s="28" t="s">
        <v>4005</v>
      </c>
      <c r="T1849" s="66"/>
      <c r="U1849" s="66"/>
      <c r="V1849" s="66"/>
      <c r="W1849" s="66"/>
      <c r="X1849" s="66"/>
      <c r="Y1849" s="66"/>
      <c r="Z1849" s="66"/>
      <c r="AA1849" s="66"/>
      <c r="AB1849" s="66"/>
      <c r="AC1849" s="66"/>
      <c r="AD1849" s="66"/>
      <c r="AE1849" s="66"/>
      <c r="AF1849" s="66"/>
      <c r="AG1849" s="66"/>
      <c r="AH1849" s="66"/>
      <c r="AI1849" s="66"/>
      <c r="AJ1849" s="66"/>
      <c r="AK1849" s="66"/>
      <c r="AL1849" s="66"/>
      <c r="AM1849" s="66"/>
      <c r="AN1849" s="66"/>
      <c r="AO1849" s="66"/>
      <c r="AP1849" s="66"/>
      <c r="AQ1849" s="66"/>
      <c r="AR1849" s="66"/>
      <c r="AS1849" s="66"/>
      <c r="AT1849" s="66"/>
      <c r="AU1849" s="66"/>
      <c r="AV1849" s="66"/>
      <c r="AW1849" s="66"/>
    </row>
    <row r="1850" spans="2:49" hidden="1">
      <c r="B1850" s="28">
        <f t="shared" si="30"/>
        <v>1847</v>
      </c>
      <c r="C1850" s="29">
        <v>45657</v>
      </c>
      <c r="D1850" s="30" t="s">
        <v>1464</v>
      </c>
      <c r="E1850" s="81" t="s">
        <v>156</v>
      </c>
      <c r="F1850" s="82" t="s">
        <v>926</v>
      </c>
      <c r="G1850" s="30" t="s">
        <v>375</v>
      </c>
      <c r="H1850" s="30" t="s">
        <v>1610</v>
      </c>
      <c r="I1850" s="30" t="s">
        <v>1849</v>
      </c>
      <c r="J1850" s="30" t="s">
        <v>1556</v>
      </c>
      <c r="K1850" s="30" t="s">
        <v>3566</v>
      </c>
      <c r="L1850" s="31" t="s">
        <v>3036</v>
      </c>
      <c r="M1850" s="31" t="s">
        <v>636</v>
      </c>
      <c r="N1850" s="34" t="s">
        <v>162</v>
      </c>
      <c r="O1850" s="34"/>
      <c r="P1850" s="28">
        <v>1</v>
      </c>
      <c r="Q1850" s="28" t="s">
        <v>2188</v>
      </c>
      <c r="R1850" s="28" t="s">
        <v>4681</v>
      </c>
      <c r="S1850" s="28" t="s">
        <v>4682</v>
      </c>
      <c r="T1850" s="66"/>
      <c r="U1850" s="66"/>
      <c r="V1850" s="66"/>
      <c r="W1850" s="66"/>
      <c r="X1850" s="66"/>
      <c r="Y1850" s="66"/>
      <c r="Z1850" s="66"/>
      <c r="AA1850" s="66"/>
      <c r="AB1850" s="66"/>
      <c r="AC1850" s="66"/>
      <c r="AD1850" s="66"/>
      <c r="AE1850" s="66"/>
      <c r="AF1850" s="66"/>
      <c r="AG1850" s="66"/>
      <c r="AH1850" s="66"/>
      <c r="AI1850" s="66"/>
      <c r="AJ1850" s="66"/>
      <c r="AK1850" s="66"/>
      <c r="AL1850" s="66"/>
      <c r="AM1850" s="66"/>
      <c r="AN1850" s="66"/>
      <c r="AO1850" s="66"/>
      <c r="AP1850" s="66"/>
      <c r="AQ1850" s="66"/>
      <c r="AR1850" s="66"/>
      <c r="AS1850" s="66"/>
      <c r="AT1850" s="66"/>
      <c r="AU1850" s="66"/>
      <c r="AV1850" s="66"/>
      <c r="AW1850" s="66"/>
    </row>
    <row r="1851" spans="2:49" hidden="1">
      <c r="B1851" s="28">
        <f t="shared" ref="B1851:B1886" si="31">ROW()-3</f>
        <v>1848</v>
      </c>
      <c r="C1851" s="29">
        <v>45659</v>
      </c>
      <c r="D1851" s="77" t="s">
        <v>4683</v>
      </c>
      <c r="E1851" s="76" t="s">
        <v>197</v>
      </c>
      <c r="F1851" s="76" t="s">
        <v>931</v>
      </c>
      <c r="G1851" s="78" t="s">
        <v>375</v>
      </c>
      <c r="H1851" s="30" t="s">
        <v>1538</v>
      </c>
      <c r="I1851" s="30" t="s">
        <v>1527</v>
      </c>
      <c r="J1851" s="30" t="s">
        <v>1528</v>
      </c>
      <c r="K1851" s="30" t="s">
        <v>4226</v>
      </c>
      <c r="L1851" s="31" t="s">
        <v>3048</v>
      </c>
      <c r="M1851" s="31" t="s">
        <v>3049</v>
      </c>
      <c r="N1851" s="34" t="s">
        <v>3050</v>
      </c>
      <c r="O1851" s="34"/>
      <c r="P1851" s="28">
        <v>1</v>
      </c>
      <c r="Q1851" s="28" t="s">
        <v>2281</v>
      </c>
      <c r="R1851" s="28" t="s">
        <v>4122</v>
      </c>
      <c r="S1851" s="28" t="s">
        <v>4684</v>
      </c>
      <c r="T1851" s="66"/>
      <c r="U1851" s="66"/>
      <c r="V1851" s="66"/>
      <c r="W1851" s="66"/>
      <c r="X1851" s="66"/>
      <c r="Y1851" s="66"/>
      <c r="Z1851" s="66"/>
      <c r="AA1851" s="66"/>
      <c r="AB1851" s="66"/>
      <c r="AC1851" s="66"/>
      <c r="AD1851" s="66"/>
      <c r="AE1851" s="66"/>
      <c r="AF1851" s="66"/>
      <c r="AG1851" s="66"/>
      <c r="AH1851" s="66"/>
      <c r="AI1851" s="66"/>
      <c r="AJ1851" s="66"/>
      <c r="AK1851" s="66"/>
      <c r="AL1851" s="66"/>
      <c r="AM1851" s="66"/>
      <c r="AN1851" s="66"/>
      <c r="AO1851" s="66"/>
      <c r="AP1851" s="66"/>
      <c r="AQ1851" s="66"/>
      <c r="AR1851" s="66"/>
      <c r="AS1851" s="66"/>
      <c r="AT1851" s="66"/>
      <c r="AU1851" s="66"/>
      <c r="AV1851" s="66"/>
      <c r="AW1851" s="66"/>
    </row>
    <row r="1852" spans="2:49" hidden="1">
      <c r="B1852" s="28">
        <f t="shared" si="31"/>
        <v>1849</v>
      </c>
      <c r="C1852" s="29">
        <v>45659</v>
      </c>
      <c r="D1852" s="77" t="s">
        <v>4683</v>
      </c>
      <c r="E1852" s="76" t="s">
        <v>197</v>
      </c>
      <c r="F1852" s="76" t="s">
        <v>931</v>
      </c>
      <c r="G1852" s="78" t="s">
        <v>375</v>
      </c>
      <c r="H1852" s="30" t="s">
        <v>1546</v>
      </c>
      <c r="I1852" s="30" t="s">
        <v>1477</v>
      </c>
      <c r="J1852" s="30" t="s">
        <v>656</v>
      </c>
      <c r="K1852" s="30" t="s">
        <v>2761</v>
      </c>
      <c r="L1852" s="31" t="s">
        <v>3048</v>
      </c>
      <c r="M1852" s="31" t="s">
        <v>3049</v>
      </c>
      <c r="N1852" s="34" t="s">
        <v>3050</v>
      </c>
      <c r="O1852" s="34" t="s">
        <v>3409</v>
      </c>
      <c r="P1852" s="28">
        <v>1</v>
      </c>
      <c r="Q1852" s="28" t="s">
        <v>2372</v>
      </c>
      <c r="R1852" s="28" t="s">
        <v>2763</v>
      </c>
      <c r="S1852" s="28" t="s">
        <v>4685</v>
      </c>
      <c r="T1852" s="66"/>
      <c r="U1852" s="66"/>
      <c r="V1852" s="66"/>
      <c r="W1852" s="66"/>
      <c r="X1852" s="66"/>
      <c r="Y1852" s="66"/>
      <c r="Z1852" s="66"/>
      <c r="AA1852" s="66"/>
      <c r="AB1852" s="66"/>
      <c r="AC1852" s="66"/>
      <c r="AD1852" s="66"/>
      <c r="AE1852" s="66"/>
      <c r="AF1852" s="66"/>
      <c r="AG1852" s="66"/>
      <c r="AH1852" s="66"/>
      <c r="AI1852" s="66"/>
      <c r="AJ1852" s="66"/>
      <c r="AK1852" s="66"/>
      <c r="AL1852" s="66"/>
      <c r="AM1852" s="66"/>
      <c r="AN1852" s="66"/>
      <c r="AO1852" s="66"/>
      <c r="AP1852" s="66"/>
      <c r="AQ1852" s="66"/>
      <c r="AR1852" s="66"/>
      <c r="AS1852" s="66"/>
      <c r="AT1852" s="66"/>
      <c r="AU1852" s="66"/>
      <c r="AV1852" s="66"/>
      <c r="AW1852" s="66"/>
    </row>
    <row r="1853" spans="2:49" hidden="1">
      <c r="B1853" s="28">
        <f t="shared" si="31"/>
        <v>1850</v>
      </c>
      <c r="C1853" s="29">
        <v>45659</v>
      </c>
      <c r="D1853" s="77" t="s">
        <v>4683</v>
      </c>
      <c r="E1853" s="76" t="s">
        <v>197</v>
      </c>
      <c r="F1853" s="76" t="s">
        <v>931</v>
      </c>
      <c r="G1853" s="78" t="s">
        <v>375</v>
      </c>
      <c r="H1853" s="30" t="s">
        <v>1546</v>
      </c>
      <c r="I1853" s="30" t="s">
        <v>1477</v>
      </c>
      <c r="J1853" s="30" t="s">
        <v>1478</v>
      </c>
      <c r="K1853" s="30" t="s">
        <v>4686</v>
      </c>
      <c r="L1853" s="31" t="s">
        <v>3048</v>
      </c>
      <c r="M1853" s="31" t="s">
        <v>3049</v>
      </c>
      <c r="N1853" s="34" t="s">
        <v>3050</v>
      </c>
      <c r="O1853" s="34" t="s">
        <v>3409</v>
      </c>
      <c r="P1853" s="28">
        <v>1</v>
      </c>
      <c r="Q1853" s="28" t="s">
        <v>4426</v>
      </c>
      <c r="R1853" s="28" t="s">
        <v>4687</v>
      </c>
      <c r="S1853" s="28" t="s">
        <v>4335</v>
      </c>
      <c r="T1853" s="66"/>
      <c r="U1853" s="66"/>
      <c r="V1853" s="66"/>
      <c r="W1853" s="66"/>
      <c r="X1853" s="66"/>
      <c r="Y1853" s="66"/>
      <c r="Z1853" s="66"/>
      <c r="AA1853" s="66"/>
      <c r="AB1853" s="66"/>
      <c r="AC1853" s="66"/>
      <c r="AD1853" s="66"/>
      <c r="AE1853" s="66"/>
      <c r="AF1853" s="66"/>
      <c r="AG1853" s="66"/>
      <c r="AH1853" s="66"/>
      <c r="AI1853" s="66"/>
      <c r="AJ1853" s="66"/>
      <c r="AK1853" s="66"/>
      <c r="AL1853" s="66"/>
      <c r="AM1853" s="66"/>
      <c r="AN1853" s="66"/>
      <c r="AO1853" s="66"/>
      <c r="AP1853" s="66"/>
      <c r="AQ1853" s="66"/>
      <c r="AR1853" s="66"/>
      <c r="AS1853" s="66"/>
      <c r="AT1853" s="66"/>
      <c r="AU1853" s="66"/>
      <c r="AV1853" s="66"/>
      <c r="AW1853" s="66"/>
    </row>
    <row r="1854" spans="2:49" hidden="1">
      <c r="B1854" s="28">
        <f t="shared" si="31"/>
        <v>1851</v>
      </c>
      <c r="C1854" s="29">
        <v>45659</v>
      </c>
      <c r="D1854" s="77" t="s">
        <v>4683</v>
      </c>
      <c r="E1854" s="76" t="s">
        <v>197</v>
      </c>
      <c r="F1854" s="76" t="s">
        <v>931</v>
      </c>
      <c r="G1854" s="78" t="s">
        <v>375</v>
      </c>
      <c r="H1854" s="30" t="s">
        <v>1546</v>
      </c>
      <c r="I1854" s="30" t="s">
        <v>1477</v>
      </c>
      <c r="J1854" s="30" t="s">
        <v>1478</v>
      </c>
      <c r="K1854" s="30" t="s">
        <v>4688</v>
      </c>
      <c r="L1854" s="31" t="s">
        <v>3048</v>
      </c>
      <c r="M1854" s="31" t="s">
        <v>3049</v>
      </c>
      <c r="N1854" s="34" t="s">
        <v>3050</v>
      </c>
      <c r="O1854" s="34" t="s">
        <v>3409</v>
      </c>
      <c r="P1854" s="28">
        <v>1</v>
      </c>
      <c r="Q1854" s="28" t="s">
        <v>3337</v>
      </c>
      <c r="R1854" s="28" t="s">
        <v>4689</v>
      </c>
      <c r="S1854" s="28" t="s">
        <v>4690</v>
      </c>
      <c r="T1854" s="66"/>
      <c r="U1854" s="66"/>
      <c r="V1854" s="66"/>
      <c r="W1854" s="66"/>
      <c r="X1854" s="66"/>
      <c r="Y1854" s="66"/>
      <c r="Z1854" s="66"/>
      <c r="AA1854" s="66"/>
      <c r="AB1854" s="66"/>
      <c r="AC1854" s="66"/>
      <c r="AD1854" s="66"/>
      <c r="AE1854" s="66"/>
      <c r="AF1854" s="66"/>
      <c r="AG1854" s="66"/>
      <c r="AH1854" s="66"/>
      <c r="AI1854" s="66"/>
      <c r="AJ1854" s="66"/>
      <c r="AK1854" s="66"/>
      <c r="AL1854" s="66"/>
      <c r="AM1854" s="66"/>
      <c r="AN1854" s="66"/>
      <c r="AO1854" s="66"/>
      <c r="AP1854" s="66"/>
      <c r="AQ1854" s="66"/>
      <c r="AR1854" s="66"/>
      <c r="AS1854" s="66"/>
      <c r="AT1854" s="66"/>
      <c r="AU1854" s="66"/>
      <c r="AV1854" s="66"/>
      <c r="AW1854" s="66"/>
    </row>
    <row r="1855" spans="2:49" hidden="1">
      <c r="B1855" s="28">
        <f t="shared" si="31"/>
        <v>1852</v>
      </c>
      <c r="C1855" s="29">
        <v>45659</v>
      </c>
      <c r="D1855" s="77" t="s">
        <v>4683</v>
      </c>
      <c r="E1855" s="76" t="s">
        <v>197</v>
      </c>
      <c r="F1855" s="76" t="s">
        <v>931</v>
      </c>
      <c r="G1855" s="78" t="s">
        <v>375</v>
      </c>
      <c r="H1855" s="30" t="s">
        <v>1565</v>
      </c>
      <c r="I1855" s="30" t="s">
        <v>1929</v>
      </c>
      <c r="J1855" s="30" t="s">
        <v>1627</v>
      </c>
      <c r="K1855" s="30" t="s">
        <v>2260</v>
      </c>
      <c r="L1855" s="31" t="s">
        <v>3036</v>
      </c>
      <c r="M1855" s="31" t="s">
        <v>636</v>
      </c>
      <c r="N1855" s="34" t="s">
        <v>162</v>
      </c>
      <c r="O1855" s="34" t="s">
        <v>2757</v>
      </c>
      <c r="P1855" s="28">
        <v>1</v>
      </c>
      <c r="Q1855" s="28" t="s">
        <v>2397</v>
      </c>
      <c r="R1855" s="28" t="s">
        <v>4691</v>
      </c>
      <c r="S1855" s="28" t="s">
        <v>4677</v>
      </c>
      <c r="T1855" s="66"/>
      <c r="U1855" s="66"/>
      <c r="V1855" s="66"/>
      <c r="W1855" s="66"/>
      <c r="X1855" s="66"/>
      <c r="Y1855" s="66"/>
      <c r="Z1855" s="66"/>
      <c r="AA1855" s="66"/>
      <c r="AB1855" s="66"/>
      <c r="AC1855" s="66"/>
      <c r="AD1855" s="66"/>
      <c r="AE1855" s="66"/>
      <c r="AF1855" s="66"/>
      <c r="AG1855" s="66"/>
      <c r="AH1855" s="66"/>
      <c r="AI1855" s="66"/>
      <c r="AJ1855" s="66"/>
      <c r="AK1855" s="66"/>
      <c r="AL1855" s="66"/>
      <c r="AM1855" s="66"/>
      <c r="AN1855" s="66"/>
      <c r="AO1855" s="66"/>
      <c r="AP1855" s="66"/>
      <c r="AQ1855" s="66"/>
      <c r="AR1855" s="66"/>
      <c r="AS1855" s="66"/>
      <c r="AT1855" s="66"/>
      <c r="AU1855" s="66"/>
      <c r="AV1855" s="66"/>
      <c r="AW1855" s="66"/>
    </row>
    <row r="1856" spans="2:49" hidden="1">
      <c r="B1856" s="28">
        <f t="shared" si="31"/>
        <v>1853</v>
      </c>
      <c r="C1856" s="55">
        <v>45659</v>
      </c>
      <c r="D1856" s="77" t="s">
        <v>4683</v>
      </c>
      <c r="E1856" s="76" t="s">
        <v>197</v>
      </c>
      <c r="F1856" s="76" t="s">
        <v>931</v>
      </c>
      <c r="G1856" s="79" t="s">
        <v>375</v>
      </c>
      <c r="H1856" s="60" t="s">
        <v>1565</v>
      </c>
      <c r="I1856" s="60" t="s">
        <v>1509</v>
      </c>
      <c r="J1856" s="60" t="s">
        <v>1572</v>
      </c>
      <c r="K1856" s="60" t="s">
        <v>1573</v>
      </c>
      <c r="L1856" s="31" t="s">
        <v>1265</v>
      </c>
      <c r="M1856" s="31" t="s">
        <v>3091</v>
      </c>
      <c r="N1856" s="34" t="s">
        <v>3074</v>
      </c>
      <c r="O1856" s="34" t="s">
        <v>2494</v>
      </c>
      <c r="P1856" s="28"/>
      <c r="Q1856" s="28" t="s">
        <v>2397</v>
      </c>
      <c r="R1856" s="28"/>
      <c r="S1856" s="28"/>
      <c r="T1856" s="66"/>
      <c r="U1856" s="66"/>
      <c r="V1856" s="66"/>
      <c r="W1856" s="66"/>
      <c r="X1856" s="66"/>
      <c r="Y1856" s="66"/>
      <c r="Z1856" s="66">
        <v>1</v>
      </c>
      <c r="AA1856" s="66"/>
      <c r="AB1856" s="66"/>
      <c r="AC1856" s="66"/>
      <c r="AD1856" s="66"/>
      <c r="AE1856" s="66"/>
      <c r="AF1856" s="66"/>
      <c r="AG1856" s="66"/>
      <c r="AH1856" s="66"/>
      <c r="AI1856" s="66"/>
      <c r="AJ1856" s="66"/>
      <c r="AK1856" s="66"/>
      <c r="AL1856" s="66"/>
      <c r="AM1856" s="66"/>
      <c r="AN1856" s="66"/>
      <c r="AO1856" s="66"/>
      <c r="AP1856" s="66"/>
      <c r="AQ1856" s="66"/>
      <c r="AR1856" s="66"/>
      <c r="AS1856" s="66"/>
      <c r="AT1856" s="66"/>
      <c r="AU1856" s="66"/>
      <c r="AV1856" s="66"/>
      <c r="AW1856" s="66"/>
    </row>
    <row r="1857" spans="2:49" hidden="1">
      <c r="B1857" s="28">
        <f t="shared" si="31"/>
        <v>1854</v>
      </c>
      <c r="C1857" s="29">
        <v>45659</v>
      </c>
      <c r="D1857" s="77" t="s">
        <v>4683</v>
      </c>
      <c r="E1857" s="76" t="s">
        <v>197</v>
      </c>
      <c r="F1857" s="76" t="s">
        <v>931</v>
      </c>
      <c r="G1857" s="78" t="s">
        <v>375</v>
      </c>
      <c r="H1857" s="30" t="s">
        <v>1516</v>
      </c>
      <c r="I1857" s="30" t="s">
        <v>440</v>
      </c>
      <c r="J1857" s="30" t="s">
        <v>441</v>
      </c>
      <c r="K1857" s="30" t="s">
        <v>2060</v>
      </c>
      <c r="L1857" s="31" t="s">
        <v>1265</v>
      </c>
      <c r="M1857" s="31" t="s">
        <v>2255</v>
      </c>
      <c r="N1857" s="34" t="s">
        <v>505</v>
      </c>
      <c r="O1857" s="34" t="s">
        <v>2667</v>
      </c>
      <c r="P1857" s="28"/>
      <c r="Q1857" s="28" t="s">
        <v>2195</v>
      </c>
      <c r="R1857" s="28" t="s">
        <v>3458</v>
      </c>
      <c r="S1857" s="28" t="s">
        <v>4692</v>
      </c>
      <c r="T1857" s="66"/>
      <c r="U1857" s="66"/>
      <c r="V1857" s="66"/>
      <c r="W1857" s="66"/>
      <c r="X1857" s="66"/>
      <c r="Y1857" s="66"/>
      <c r="Z1857" s="66"/>
      <c r="AA1857" s="66"/>
      <c r="AB1857" s="66"/>
      <c r="AC1857" s="66"/>
      <c r="AD1857" s="66"/>
      <c r="AE1857" s="66"/>
      <c r="AF1857" s="66"/>
      <c r="AG1857" s="66"/>
      <c r="AH1857" s="66"/>
      <c r="AI1857" s="66"/>
      <c r="AJ1857" s="66"/>
      <c r="AK1857" s="66"/>
      <c r="AL1857" s="66"/>
      <c r="AM1857" s="66"/>
      <c r="AN1857" s="66"/>
      <c r="AO1857" s="66"/>
      <c r="AP1857" s="66"/>
      <c r="AQ1857" s="66"/>
      <c r="AR1857" s="66"/>
      <c r="AS1857" s="66"/>
      <c r="AT1857" s="66"/>
      <c r="AU1857" s="66"/>
      <c r="AV1857" s="66"/>
      <c r="AW1857" s="66"/>
    </row>
    <row r="1858" spans="2:49" hidden="1">
      <c r="B1858" s="28">
        <f t="shared" si="31"/>
        <v>1855</v>
      </c>
      <c r="C1858" s="29">
        <v>45659</v>
      </c>
      <c r="D1858" s="77" t="s">
        <v>4683</v>
      </c>
      <c r="E1858" s="76" t="s">
        <v>197</v>
      </c>
      <c r="F1858" s="76" t="s">
        <v>931</v>
      </c>
      <c r="G1858" s="78" t="s">
        <v>375</v>
      </c>
      <c r="H1858" s="30" t="s">
        <v>1516</v>
      </c>
      <c r="I1858" s="30" t="s">
        <v>440</v>
      </c>
      <c r="J1858" s="30" t="s">
        <v>173</v>
      </c>
      <c r="K1858" s="30" t="s">
        <v>1883</v>
      </c>
      <c r="L1858" s="31" t="s">
        <v>3048</v>
      </c>
      <c r="M1858" s="31" t="s">
        <v>3049</v>
      </c>
      <c r="N1858" s="34" t="s">
        <v>3087</v>
      </c>
      <c r="O1858" s="34" t="s">
        <v>2494</v>
      </c>
      <c r="P1858" s="28">
        <v>1</v>
      </c>
      <c r="Q1858" s="28" t="s">
        <v>2195</v>
      </c>
      <c r="R1858" s="28"/>
      <c r="S1858" s="28"/>
      <c r="T1858" s="66"/>
      <c r="U1858" s="66"/>
      <c r="V1858" s="66"/>
      <c r="W1858" s="66"/>
      <c r="X1858" s="66"/>
      <c r="Y1858" s="66"/>
      <c r="Z1858" s="66"/>
      <c r="AA1858" s="66"/>
      <c r="AB1858" s="66"/>
      <c r="AC1858" s="66"/>
      <c r="AD1858" s="66"/>
      <c r="AE1858" s="66">
        <v>1</v>
      </c>
      <c r="AF1858" s="66"/>
      <c r="AG1858" s="66"/>
      <c r="AH1858" s="66"/>
      <c r="AI1858" s="66"/>
      <c r="AJ1858" s="66"/>
      <c r="AK1858" s="66"/>
      <c r="AL1858" s="66"/>
      <c r="AM1858" s="66"/>
      <c r="AN1858" s="66"/>
      <c r="AO1858" s="66"/>
      <c r="AP1858" s="66"/>
      <c r="AQ1858" s="66"/>
      <c r="AR1858" s="66"/>
      <c r="AS1858" s="66"/>
      <c r="AT1858" s="66"/>
      <c r="AU1858" s="66"/>
      <c r="AV1858" s="66"/>
      <c r="AW1858" s="66"/>
    </row>
    <row r="1859" spans="2:49" hidden="1">
      <c r="B1859" s="28">
        <f t="shared" si="31"/>
        <v>1856</v>
      </c>
      <c r="C1859" s="29">
        <v>45660</v>
      </c>
      <c r="D1859" s="77" t="s">
        <v>4683</v>
      </c>
      <c r="E1859" s="76" t="s">
        <v>197</v>
      </c>
      <c r="F1859" s="76" t="s">
        <v>931</v>
      </c>
      <c r="G1859" s="78" t="s">
        <v>1465</v>
      </c>
      <c r="H1859" s="30" t="s">
        <v>1455</v>
      </c>
      <c r="I1859" s="30" t="s">
        <v>1456</v>
      </c>
      <c r="J1859" s="30" t="s">
        <v>1457</v>
      </c>
      <c r="K1859" s="30"/>
      <c r="L1859" s="31" t="s">
        <v>3130</v>
      </c>
      <c r="M1859" s="31" t="s">
        <v>3131</v>
      </c>
      <c r="N1859" s="34" t="s">
        <v>2194</v>
      </c>
      <c r="O1859" s="34" t="s">
        <v>4693</v>
      </c>
      <c r="P1859" s="28"/>
      <c r="Q1859" s="28" t="s">
        <v>2602</v>
      </c>
      <c r="R1859" s="28"/>
      <c r="S1859" s="28"/>
      <c r="T1859" s="66"/>
      <c r="U1859" s="66"/>
      <c r="V1859" s="66"/>
      <c r="W1859" s="66"/>
      <c r="X1859" s="66"/>
      <c r="Y1859" s="66"/>
      <c r="Z1859" s="66"/>
      <c r="AA1859" s="66"/>
      <c r="AB1859" s="66"/>
      <c r="AC1859" s="66"/>
      <c r="AD1859" s="66"/>
      <c r="AE1859" s="66"/>
      <c r="AF1859" s="66"/>
      <c r="AG1859" s="66"/>
      <c r="AH1859" s="66"/>
      <c r="AI1859" s="66"/>
      <c r="AJ1859" s="66"/>
      <c r="AK1859" s="66"/>
      <c r="AL1859" s="66"/>
      <c r="AM1859" s="66"/>
      <c r="AN1859" s="66"/>
      <c r="AO1859" s="66"/>
      <c r="AP1859" s="66"/>
      <c r="AQ1859" s="66"/>
      <c r="AR1859" s="66"/>
      <c r="AS1859" s="66"/>
      <c r="AT1859" s="66"/>
      <c r="AU1859" s="66"/>
      <c r="AV1859" s="66"/>
      <c r="AW1859" s="66"/>
    </row>
    <row r="1860" spans="2:49" hidden="1">
      <c r="B1860" s="28">
        <f t="shared" si="31"/>
        <v>1857</v>
      </c>
      <c r="C1860" s="29">
        <v>45660</v>
      </c>
      <c r="D1860" s="77" t="s">
        <v>4683</v>
      </c>
      <c r="E1860" s="76" t="s">
        <v>197</v>
      </c>
      <c r="F1860" s="76" t="s">
        <v>931</v>
      </c>
      <c r="G1860" s="78" t="s">
        <v>1465</v>
      </c>
      <c r="H1860" s="30" t="s">
        <v>1455</v>
      </c>
      <c r="I1860" s="30" t="s">
        <v>1492</v>
      </c>
      <c r="J1860" s="30" t="s">
        <v>1472</v>
      </c>
      <c r="K1860" s="30"/>
      <c r="L1860" s="31" t="s">
        <v>3130</v>
      </c>
      <c r="M1860" s="31" t="s">
        <v>3131</v>
      </c>
      <c r="N1860" s="34" t="s">
        <v>2194</v>
      </c>
      <c r="O1860" s="34" t="s">
        <v>4694</v>
      </c>
      <c r="P1860" s="28"/>
      <c r="Q1860" s="28" t="s">
        <v>2602</v>
      </c>
      <c r="R1860" s="28"/>
      <c r="S1860" s="28"/>
      <c r="T1860" s="66"/>
      <c r="U1860" s="66"/>
      <c r="V1860" s="66"/>
      <c r="W1860" s="66"/>
      <c r="X1860" s="66"/>
      <c r="Y1860" s="66"/>
      <c r="Z1860" s="66"/>
      <c r="AA1860" s="66"/>
      <c r="AB1860" s="66"/>
      <c r="AC1860" s="66"/>
      <c r="AD1860" s="66"/>
      <c r="AE1860" s="66"/>
      <c r="AF1860" s="66"/>
      <c r="AG1860" s="66"/>
      <c r="AH1860" s="66"/>
      <c r="AI1860" s="66"/>
      <c r="AJ1860" s="66"/>
      <c r="AK1860" s="66"/>
      <c r="AL1860" s="66"/>
      <c r="AM1860" s="66"/>
      <c r="AN1860" s="66"/>
      <c r="AO1860" s="66"/>
      <c r="AP1860" s="66"/>
      <c r="AQ1860" s="66"/>
      <c r="AR1860" s="66"/>
      <c r="AS1860" s="66"/>
      <c r="AT1860" s="66"/>
      <c r="AU1860" s="66"/>
      <c r="AV1860" s="66"/>
      <c r="AW1860" s="66"/>
    </row>
    <row r="1861" spans="2:49" hidden="1">
      <c r="B1861" s="28">
        <f t="shared" si="31"/>
        <v>1858</v>
      </c>
      <c r="C1861" s="29">
        <v>45660</v>
      </c>
      <c r="D1861" s="77" t="s">
        <v>4683</v>
      </c>
      <c r="E1861" s="76" t="s">
        <v>197</v>
      </c>
      <c r="F1861" s="76" t="s">
        <v>931</v>
      </c>
      <c r="G1861" s="78" t="s">
        <v>375</v>
      </c>
      <c r="H1861" s="30" t="s">
        <v>1455</v>
      </c>
      <c r="I1861" s="30" t="s">
        <v>1456</v>
      </c>
      <c r="J1861" s="30" t="s">
        <v>1457</v>
      </c>
      <c r="K1861" s="30" t="s">
        <v>2159</v>
      </c>
      <c r="L1861" s="31" t="s">
        <v>3048</v>
      </c>
      <c r="M1861" s="31" t="s">
        <v>3049</v>
      </c>
      <c r="N1861" s="34" t="s">
        <v>3050</v>
      </c>
      <c r="O1861" s="34" t="s">
        <v>4695</v>
      </c>
      <c r="P1861" s="28">
        <v>1</v>
      </c>
      <c r="Q1861" s="28" t="s">
        <v>2602</v>
      </c>
      <c r="R1861" s="28" t="s">
        <v>3768</v>
      </c>
      <c r="S1861" s="28" t="s">
        <v>4696</v>
      </c>
      <c r="T1861" s="66"/>
      <c r="U1861" s="66"/>
      <c r="V1861" s="66"/>
      <c r="W1861" s="66"/>
      <c r="X1861" s="66"/>
      <c r="Y1861" s="66"/>
      <c r="Z1861" s="66"/>
      <c r="AA1861" s="66"/>
      <c r="AB1861" s="66"/>
      <c r="AC1861" s="66"/>
      <c r="AD1861" s="66"/>
      <c r="AE1861" s="66"/>
      <c r="AF1861" s="66"/>
      <c r="AG1861" s="66"/>
      <c r="AH1861" s="66"/>
      <c r="AI1861" s="66"/>
      <c r="AJ1861" s="66"/>
      <c r="AK1861" s="66"/>
      <c r="AL1861" s="66"/>
      <c r="AM1861" s="66"/>
      <c r="AN1861" s="66"/>
      <c r="AO1861" s="66"/>
      <c r="AP1861" s="66"/>
      <c r="AQ1861" s="66"/>
      <c r="AR1861" s="66"/>
      <c r="AS1861" s="66"/>
      <c r="AT1861" s="66"/>
      <c r="AU1861" s="66"/>
      <c r="AV1861" s="66"/>
      <c r="AW1861" s="66"/>
    </row>
    <row r="1862" spans="2:49" hidden="1">
      <c r="B1862" s="28">
        <f t="shared" si="31"/>
        <v>1859</v>
      </c>
      <c r="C1862" s="29">
        <v>45660</v>
      </c>
      <c r="D1862" s="77" t="s">
        <v>4683</v>
      </c>
      <c r="E1862" s="76" t="s">
        <v>197</v>
      </c>
      <c r="F1862" s="76" t="s">
        <v>931</v>
      </c>
      <c r="G1862" s="78" t="s">
        <v>375</v>
      </c>
      <c r="H1862" s="30" t="s">
        <v>1455</v>
      </c>
      <c r="I1862" s="30" t="s">
        <v>1456</v>
      </c>
      <c r="J1862" s="30" t="s">
        <v>1457</v>
      </c>
      <c r="K1862" s="30" t="s">
        <v>2159</v>
      </c>
      <c r="L1862" s="31" t="s">
        <v>3048</v>
      </c>
      <c r="M1862" s="31" t="s">
        <v>3049</v>
      </c>
      <c r="N1862" s="34" t="s">
        <v>3087</v>
      </c>
      <c r="O1862" s="34" t="s">
        <v>4697</v>
      </c>
      <c r="P1862" s="28">
        <v>1</v>
      </c>
      <c r="Q1862" s="28" t="s">
        <v>2602</v>
      </c>
      <c r="R1862" s="28"/>
      <c r="S1862" s="28"/>
      <c r="T1862" s="66"/>
      <c r="U1862" s="66"/>
      <c r="V1862" s="66"/>
      <c r="W1862" s="66"/>
      <c r="X1862" s="66"/>
      <c r="Y1862" s="66"/>
      <c r="Z1862" s="66"/>
      <c r="AA1862" s="66"/>
      <c r="AB1862" s="66"/>
      <c r="AC1862" s="66"/>
      <c r="AD1862" s="66"/>
      <c r="AE1862" s="66"/>
      <c r="AF1862" s="66"/>
      <c r="AG1862" s="66"/>
      <c r="AH1862" s="66"/>
      <c r="AI1862" s="66"/>
      <c r="AJ1862" s="66"/>
      <c r="AK1862" s="66"/>
      <c r="AL1862" s="66"/>
      <c r="AM1862" s="66"/>
      <c r="AN1862" s="66"/>
      <c r="AO1862" s="66"/>
      <c r="AP1862" s="66"/>
      <c r="AQ1862" s="66"/>
      <c r="AR1862" s="66"/>
      <c r="AS1862" s="66"/>
      <c r="AT1862" s="66"/>
      <c r="AU1862" s="66"/>
      <c r="AV1862" s="66"/>
      <c r="AW1862" s="66"/>
    </row>
    <row r="1863" spans="2:49" hidden="1">
      <c r="B1863" s="28">
        <f t="shared" si="31"/>
        <v>1860</v>
      </c>
      <c r="C1863" s="29">
        <v>45660</v>
      </c>
      <c r="D1863" s="77" t="s">
        <v>4683</v>
      </c>
      <c r="E1863" s="76" t="s">
        <v>197</v>
      </c>
      <c r="F1863" s="76" t="s">
        <v>931</v>
      </c>
      <c r="G1863" s="78" t="s">
        <v>375</v>
      </c>
      <c r="H1863" s="30" t="s">
        <v>1455</v>
      </c>
      <c r="I1863" s="30" t="s">
        <v>1456</v>
      </c>
      <c r="J1863" s="30" t="s">
        <v>1457</v>
      </c>
      <c r="K1863" s="30" t="s">
        <v>4698</v>
      </c>
      <c r="L1863" s="31" t="s">
        <v>3036</v>
      </c>
      <c r="M1863" s="31" t="s">
        <v>3049</v>
      </c>
      <c r="N1863" s="34" t="s">
        <v>162</v>
      </c>
      <c r="O1863" s="34" t="s">
        <v>4699</v>
      </c>
      <c r="P1863" s="28">
        <v>1</v>
      </c>
      <c r="Q1863" s="28" t="s">
        <v>2602</v>
      </c>
      <c r="R1863" s="28" t="s">
        <v>4700</v>
      </c>
      <c r="S1863" s="28" t="s">
        <v>4296</v>
      </c>
      <c r="T1863" s="66"/>
      <c r="U1863" s="66"/>
      <c r="V1863" s="66"/>
      <c r="W1863" s="66"/>
      <c r="X1863" s="66"/>
      <c r="Y1863" s="66"/>
      <c r="Z1863" s="66"/>
      <c r="AA1863" s="66"/>
      <c r="AB1863" s="66"/>
      <c r="AC1863" s="66"/>
      <c r="AD1863" s="66"/>
      <c r="AE1863" s="66"/>
      <c r="AF1863" s="66"/>
      <c r="AG1863" s="66"/>
      <c r="AH1863" s="66"/>
      <c r="AI1863" s="66"/>
      <c r="AJ1863" s="66"/>
      <c r="AK1863" s="66"/>
      <c r="AL1863" s="66"/>
      <c r="AM1863" s="66"/>
      <c r="AN1863" s="66"/>
      <c r="AO1863" s="66"/>
      <c r="AP1863" s="66"/>
      <c r="AQ1863" s="66"/>
      <c r="AR1863" s="66"/>
      <c r="AS1863" s="66"/>
      <c r="AT1863" s="66"/>
      <c r="AU1863" s="66"/>
      <c r="AV1863" s="66"/>
      <c r="AW1863" s="66"/>
    </row>
    <row r="1864" spans="2:49" hidden="1">
      <c r="B1864" s="28">
        <f t="shared" si="31"/>
        <v>1861</v>
      </c>
      <c r="C1864" s="29">
        <v>45660</v>
      </c>
      <c r="D1864" s="77" t="s">
        <v>4683</v>
      </c>
      <c r="E1864" s="76" t="s">
        <v>197</v>
      </c>
      <c r="F1864" s="76" t="s">
        <v>931</v>
      </c>
      <c r="G1864" s="80" t="s">
        <v>179</v>
      </c>
      <c r="H1864" s="31" t="s">
        <v>1484</v>
      </c>
      <c r="I1864" s="31" t="s">
        <v>1485</v>
      </c>
      <c r="J1864" s="31" t="s">
        <v>1486</v>
      </c>
      <c r="K1864" s="31" t="s">
        <v>3971</v>
      </c>
      <c r="L1864" s="31" t="s">
        <v>1265</v>
      </c>
      <c r="M1864" s="31" t="s">
        <v>3067</v>
      </c>
      <c r="N1864" s="34" t="s">
        <v>505</v>
      </c>
      <c r="O1864" s="34"/>
      <c r="P1864" s="28"/>
      <c r="Q1864" s="28" t="s">
        <v>2188</v>
      </c>
      <c r="R1864" s="28" t="s">
        <v>4642</v>
      </c>
      <c r="S1864" s="28" t="s">
        <v>4701</v>
      </c>
      <c r="T1864" s="66"/>
      <c r="U1864" s="66"/>
      <c r="V1864" s="66"/>
      <c r="W1864" s="66"/>
      <c r="X1864" s="66"/>
      <c r="Y1864" s="66"/>
      <c r="Z1864" s="66"/>
      <c r="AA1864" s="66"/>
      <c r="AB1864" s="66"/>
      <c r="AC1864" s="66"/>
      <c r="AD1864" s="66"/>
      <c r="AE1864" s="66"/>
      <c r="AF1864" s="66"/>
      <c r="AG1864" s="66"/>
      <c r="AH1864" s="66"/>
      <c r="AI1864" s="66"/>
      <c r="AJ1864" s="66"/>
      <c r="AK1864" s="66"/>
      <c r="AL1864" s="66"/>
      <c r="AM1864" s="66"/>
      <c r="AN1864" s="66"/>
      <c r="AO1864" s="66"/>
      <c r="AP1864" s="66"/>
      <c r="AQ1864" s="66"/>
      <c r="AR1864" s="66"/>
      <c r="AS1864" s="66"/>
      <c r="AT1864" s="66"/>
      <c r="AU1864" s="66"/>
      <c r="AV1864" s="66"/>
      <c r="AW1864" s="66"/>
    </row>
    <row r="1865" spans="2:49" hidden="1">
      <c r="B1865" s="28">
        <f t="shared" si="31"/>
        <v>1862</v>
      </c>
      <c r="C1865" s="29">
        <v>45660</v>
      </c>
      <c r="D1865" s="77" t="s">
        <v>4683</v>
      </c>
      <c r="E1865" s="76" t="s">
        <v>197</v>
      </c>
      <c r="F1865" s="76" t="s">
        <v>931</v>
      </c>
      <c r="G1865" s="78" t="s">
        <v>375</v>
      </c>
      <c r="H1865" s="30" t="s">
        <v>1538</v>
      </c>
      <c r="I1865" s="30" t="s">
        <v>1870</v>
      </c>
      <c r="J1865" s="30" t="s">
        <v>1584</v>
      </c>
      <c r="K1865" s="30" t="s">
        <v>4702</v>
      </c>
      <c r="L1865" s="31" t="s">
        <v>3036</v>
      </c>
      <c r="M1865" s="31" t="s">
        <v>414</v>
      </c>
      <c r="N1865" s="34" t="s">
        <v>162</v>
      </c>
      <c r="O1865" s="34"/>
      <c r="P1865" s="28">
        <v>1</v>
      </c>
      <c r="Q1865" s="28" t="s">
        <v>2281</v>
      </c>
      <c r="R1865" s="28" t="s">
        <v>4703</v>
      </c>
      <c r="S1865" s="28" t="s">
        <v>4704</v>
      </c>
      <c r="T1865" s="66"/>
      <c r="U1865" s="66"/>
      <c r="V1865" s="66"/>
      <c r="W1865" s="66"/>
      <c r="X1865" s="66"/>
      <c r="Y1865" s="66"/>
      <c r="Z1865" s="66"/>
      <c r="AA1865" s="66"/>
      <c r="AB1865" s="66"/>
      <c r="AC1865" s="66"/>
      <c r="AD1865" s="66"/>
      <c r="AE1865" s="66"/>
      <c r="AF1865" s="66"/>
      <c r="AG1865" s="66"/>
      <c r="AH1865" s="66"/>
      <c r="AI1865" s="66"/>
      <c r="AJ1865" s="66"/>
      <c r="AK1865" s="66"/>
      <c r="AL1865" s="66"/>
      <c r="AM1865" s="66"/>
      <c r="AN1865" s="66"/>
      <c r="AO1865" s="66"/>
      <c r="AP1865" s="66"/>
      <c r="AQ1865" s="66"/>
      <c r="AR1865" s="66"/>
      <c r="AS1865" s="66"/>
      <c r="AT1865" s="66"/>
      <c r="AU1865" s="66"/>
      <c r="AV1865" s="66"/>
      <c r="AW1865" s="66"/>
    </row>
    <row r="1866" spans="2:49" hidden="1">
      <c r="B1866" s="28">
        <f t="shared" si="31"/>
        <v>1863</v>
      </c>
      <c r="C1866" s="29">
        <v>45660</v>
      </c>
      <c r="D1866" s="77" t="s">
        <v>4683</v>
      </c>
      <c r="E1866" s="76" t="s">
        <v>197</v>
      </c>
      <c r="F1866" s="76" t="s">
        <v>931</v>
      </c>
      <c r="G1866" s="78" t="s">
        <v>375</v>
      </c>
      <c r="H1866" s="30" t="s">
        <v>1546</v>
      </c>
      <c r="I1866" s="30" t="s">
        <v>1477</v>
      </c>
      <c r="J1866" s="30" t="s">
        <v>1478</v>
      </c>
      <c r="K1866" s="30" t="s">
        <v>4705</v>
      </c>
      <c r="L1866" s="31" t="s">
        <v>1265</v>
      </c>
      <c r="M1866" s="31" t="s">
        <v>3073</v>
      </c>
      <c r="N1866" s="34" t="s">
        <v>505</v>
      </c>
      <c r="O1866" s="34" t="s">
        <v>4706</v>
      </c>
      <c r="P1866" s="28"/>
      <c r="Q1866" s="28" t="s">
        <v>2422</v>
      </c>
      <c r="R1866" s="28" t="s">
        <v>4707</v>
      </c>
      <c r="S1866" s="28" t="s">
        <v>4708</v>
      </c>
      <c r="T1866" s="66"/>
      <c r="U1866" s="66"/>
      <c r="V1866" s="66"/>
      <c r="W1866" s="66"/>
      <c r="X1866" s="66"/>
      <c r="Y1866" s="66"/>
      <c r="Z1866" s="66"/>
      <c r="AA1866" s="66"/>
      <c r="AB1866" s="66"/>
      <c r="AC1866" s="66"/>
      <c r="AD1866" s="66"/>
      <c r="AE1866" s="66"/>
      <c r="AF1866" s="66"/>
      <c r="AG1866" s="66"/>
      <c r="AH1866" s="66"/>
      <c r="AI1866" s="66"/>
      <c r="AJ1866" s="66"/>
      <c r="AK1866" s="66"/>
      <c r="AL1866" s="66"/>
      <c r="AM1866" s="66"/>
      <c r="AN1866" s="66"/>
      <c r="AO1866" s="66"/>
      <c r="AP1866" s="66"/>
      <c r="AQ1866" s="66"/>
      <c r="AR1866" s="66"/>
      <c r="AS1866" s="66"/>
      <c r="AT1866" s="66"/>
      <c r="AU1866" s="66"/>
      <c r="AV1866" s="66"/>
      <c r="AW1866" s="66"/>
    </row>
    <row r="1867" spans="2:49" hidden="1">
      <c r="B1867" s="28">
        <f t="shared" si="31"/>
        <v>1864</v>
      </c>
      <c r="C1867" s="29">
        <v>45660</v>
      </c>
      <c r="D1867" s="77" t="s">
        <v>4683</v>
      </c>
      <c r="E1867" s="76" t="s">
        <v>197</v>
      </c>
      <c r="F1867" s="76" t="s">
        <v>931</v>
      </c>
      <c r="G1867" s="78" t="s">
        <v>375</v>
      </c>
      <c r="H1867" s="30" t="s">
        <v>1546</v>
      </c>
      <c r="I1867" s="30" t="s">
        <v>1477</v>
      </c>
      <c r="J1867" s="30" t="s">
        <v>1478</v>
      </c>
      <c r="K1867" s="30" t="s">
        <v>3573</v>
      </c>
      <c r="L1867" s="31" t="s">
        <v>3048</v>
      </c>
      <c r="M1867" s="31" t="s">
        <v>3049</v>
      </c>
      <c r="N1867" s="34" t="s">
        <v>3362</v>
      </c>
      <c r="O1867" s="34" t="s">
        <v>3883</v>
      </c>
      <c r="P1867" s="28">
        <v>1</v>
      </c>
      <c r="Q1867" s="28" t="s">
        <v>2422</v>
      </c>
      <c r="R1867" s="28"/>
      <c r="S1867" s="28"/>
      <c r="T1867" s="66"/>
      <c r="U1867" s="66"/>
      <c r="V1867" s="66"/>
      <c r="W1867" s="66"/>
      <c r="X1867" s="66"/>
      <c r="Y1867" s="66"/>
      <c r="Z1867" s="66"/>
      <c r="AA1867" s="66"/>
      <c r="AB1867" s="66"/>
      <c r="AC1867" s="66"/>
      <c r="AD1867" s="66"/>
      <c r="AE1867" s="66"/>
      <c r="AF1867" s="66"/>
      <c r="AG1867" s="66"/>
      <c r="AH1867" s="66"/>
      <c r="AI1867" s="66"/>
      <c r="AJ1867" s="66"/>
      <c r="AK1867" s="66"/>
      <c r="AL1867" s="66"/>
      <c r="AM1867" s="66"/>
      <c r="AN1867" s="66"/>
      <c r="AO1867" s="66"/>
      <c r="AP1867" s="66"/>
      <c r="AQ1867" s="66"/>
      <c r="AR1867" s="66"/>
      <c r="AS1867" s="66"/>
      <c r="AT1867" s="66"/>
      <c r="AU1867" s="66"/>
      <c r="AV1867" s="66"/>
      <c r="AW1867" s="66"/>
    </row>
    <row r="1868" spans="2:49" hidden="1">
      <c r="B1868" s="28">
        <f t="shared" si="31"/>
        <v>1865</v>
      </c>
      <c r="C1868" s="29">
        <v>45660</v>
      </c>
      <c r="D1868" s="77" t="s">
        <v>4683</v>
      </c>
      <c r="E1868" s="76" t="s">
        <v>197</v>
      </c>
      <c r="F1868" s="76" t="s">
        <v>931</v>
      </c>
      <c r="G1868" s="78" t="s">
        <v>375</v>
      </c>
      <c r="H1868" s="30" t="s">
        <v>1565</v>
      </c>
      <c r="I1868" s="30" t="s">
        <v>1632</v>
      </c>
      <c r="J1868" s="30" t="s">
        <v>341</v>
      </c>
      <c r="K1868" s="30" t="s">
        <v>2526</v>
      </c>
      <c r="L1868" s="31" t="s">
        <v>1113</v>
      </c>
      <c r="M1868" s="31" t="s">
        <v>582</v>
      </c>
      <c r="N1868" s="34" t="s">
        <v>583</v>
      </c>
      <c r="O1868" s="34" t="s">
        <v>3383</v>
      </c>
      <c r="P1868" s="28">
        <v>1</v>
      </c>
      <c r="Q1868" s="28" t="s">
        <v>2397</v>
      </c>
      <c r="R1868" s="28"/>
      <c r="S1868" s="28"/>
      <c r="T1868" s="66">
        <v>1</v>
      </c>
      <c r="U1868" s="66"/>
      <c r="V1868" s="66"/>
      <c r="W1868" s="66"/>
      <c r="X1868" s="66"/>
      <c r="Y1868" s="66"/>
      <c r="Z1868" s="66"/>
      <c r="AA1868" s="66"/>
      <c r="AB1868" s="66"/>
      <c r="AC1868" s="66"/>
      <c r="AD1868" s="66"/>
      <c r="AE1868" s="66"/>
      <c r="AF1868" s="66"/>
      <c r="AG1868" s="66"/>
      <c r="AH1868" s="66"/>
      <c r="AI1868" s="66"/>
      <c r="AJ1868" s="66"/>
      <c r="AK1868" s="66"/>
      <c r="AL1868" s="66"/>
      <c r="AM1868" s="66"/>
      <c r="AN1868" s="66"/>
      <c r="AO1868" s="66"/>
      <c r="AP1868" s="66"/>
      <c r="AQ1868" s="66"/>
      <c r="AR1868" s="66"/>
      <c r="AS1868" s="66"/>
      <c r="AT1868" s="66"/>
      <c r="AU1868" s="66"/>
      <c r="AV1868" s="66"/>
      <c r="AW1868" s="66"/>
    </row>
    <row r="1869" spans="2:49" hidden="1">
      <c r="B1869" s="28">
        <f t="shared" si="31"/>
        <v>1866</v>
      </c>
      <c r="C1869" s="29">
        <v>45660</v>
      </c>
      <c r="D1869" s="77" t="s">
        <v>4683</v>
      </c>
      <c r="E1869" s="76" t="s">
        <v>197</v>
      </c>
      <c r="F1869" s="76" t="s">
        <v>931</v>
      </c>
      <c r="G1869" s="78" t="s">
        <v>375</v>
      </c>
      <c r="H1869" s="30" t="s">
        <v>1565</v>
      </c>
      <c r="I1869" s="30" t="s">
        <v>1707</v>
      </c>
      <c r="J1869" s="30" t="s">
        <v>1619</v>
      </c>
      <c r="K1869" s="30" t="s">
        <v>2584</v>
      </c>
      <c r="L1869" s="31" t="s">
        <v>3054</v>
      </c>
      <c r="M1869" s="31" t="s">
        <v>3088</v>
      </c>
      <c r="N1869" s="34" t="s">
        <v>3089</v>
      </c>
      <c r="O1869" s="34" t="s">
        <v>2494</v>
      </c>
      <c r="P1869" s="28">
        <v>1</v>
      </c>
      <c r="Q1869" s="28" t="s">
        <v>2397</v>
      </c>
      <c r="R1869" s="28"/>
      <c r="S1869" s="28"/>
      <c r="T1869" s="66"/>
      <c r="U1869" s="66"/>
      <c r="V1869" s="66"/>
      <c r="W1869" s="66">
        <v>1</v>
      </c>
      <c r="X1869" s="66"/>
      <c r="Y1869" s="66"/>
      <c r="Z1869" s="66"/>
      <c r="AA1869" s="66"/>
      <c r="AB1869" s="66"/>
      <c r="AC1869" s="66"/>
      <c r="AD1869" s="66"/>
      <c r="AE1869" s="66"/>
      <c r="AF1869" s="66"/>
      <c r="AG1869" s="66"/>
      <c r="AH1869" s="66"/>
      <c r="AI1869" s="66"/>
      <c r="AJ1869" s="66"/>
      <c r="AK1869" s="66"/>
      <c r="AL1869" s="66"/>
      <c r="AM1869" s="66"/>
      <c r="AN1869" s="66"/>
      <c r="AO1869" s="66"/>
      <c r="AP1869" s="66"/>
      <c r="AQ1869" s="66"/>
      <c r="AR1869" s="66"/>
      <c r="AS1869" s="66"/>
      <c r="AT1869" s="66"/>
      <c r="AU1869" s="66"/>
      <c r="AV1869" s="66"/>
      <c r="AW1869" s="66"/>
    </row>
    <row r="1870" spans="2:49" hidden="1">
      <c r="B1870" s="28">
        <f t="shared" si="31"/>
        <v>1867</v>
      </c>
      <c r="C1870" s="29">
        <v>45660</v>
      </c>
      <c r="D1870" s="77" t="s">
        <v>4683</v>
      </c>
      <c r="E1870" s="76" t="s">
        <v>197</v>
      </c>
      <c r="F1870" s="76" t="s">
        <v>931</v>
      </c>
      <c r="G1870" s="78" t="s">
        <v>375</v>
      </c>
      <c r="H1870" s="30" t="s">
        <v>1516</v>
      </c>
      <c r="I1870" s="30" t="s">
        <v>440</v>
      </c>
      <c r="J1870" s="30" t="s">
        <v>816</v>
      </c>
      <c r="K1870" s="30" t="s">
        <v>3891</v>
      </c>
      <c r="L1870" s="31" t="s">
        <v>3057</v>
      </c>
      <c r="M1870" s="31" t="s">
        <v>3058</v>
      </c>
      <c r="N1870" s="34" t="s">
        <v>3059</v>
      </c>
      <c r="O1870" s="34" t="s">
        <v>2639</v>
      </c>
      <c r="P1870" s="28"/>
      <c r="Q1870" s="28" t="s">
        <v>2195</v>
      </c>
      <c r="R1870" s="28"/>
      <c r="S1870" s="28"/>
      <c r="T1870" s="66"/>
      <c r="U1870" s="66"/>
      <c r="V1870" s="66"/>
      <c r="W1870" s="66"/>
      <c r="X1870" s="66"/>
      <c r="Y1870" s="66"/>
      <c r="Z1870" s="66"/>
      <c r="AA1870" s="66">
        <v>1</v>
      </c>
      <c r="AB1870" s="66"/>
      <c r="AC1870" s="66"/>
      <c r="AD1870" s="66"/>
      <c r="AE1870" s="66"/>
      <c r="AF1870" s="66"/>
      <c r="AG1870" s="66"/>
      <c r="AH1870" s="66"/>
      <c r="AI1870" s="66"/>
      <c r="AJ1870" s="66"/>
      <c r="AK1870" s="66"/>
      <c r="AL1870" s="66"/>
      <c r="AM1870" s="66"/>
      <c r="AN1870" s="66"/>
      <c r="AO1870" s="66"/>
      <c r="AP1870" s="66"/>
      <c r="AQ1870" s="66"/>
      <c r="AR1870" s="66"/>
      <c r="AS1870" s="66"/>
      <c r="AT1870" s="66"/>
      <c r="AU1870" s="66"/>
      <c r="AV1870" s="66"/>
      <c r="AW1870" s="66"/>
    </row>
    <row r="1871" spans="2:49" hidden="1">
      <c r="B1871" s="28">
        <f t="shared" si="31"/>
        <v>1868</v>
      </c>
      <c r="C1871" s="29">
        <v>45660</v>
      </c>
      <c r="D1871" s="77" t="s">
        <v>4683</v>
      </c>
      <c r="E1871" s="76" t="s">
        <v>197</v>
      </c>
      <c r="F1871" s="76" t="s">
        <v>931</v>
      </c>
      <c r="G1871" s="78" t="s">
        <v>375</v>
      </c>
      <c r="H1871" s="30" t="s">
        <v>1516</v>
      </c>
      <c r="I1871" s="30" t="s">
        <v>440</v>
      </c>
      <c r="J1871" s="30" t="s">
        <v>173</v>
      </c>
      <c r="K1871" s="30" t="s">
        <v>2049</v>
      </c>
      <c r="L1871" s="31" t="s">
        <v>1265</v>
      </c>
      <c r="M1871" s="31" t="s">
        <v>3067</v>
      </c>
      <c r="N1871" s="34" t="s">
        <v>513</v>
      </c>
      <c r="O1871" s="34" t="s">
        <v>2490</v>
      </c>
      <c r="P1871" s="28"/>
      <c r="Q1871" s="28" t="s">
        <v>2195</v>
      </c>
      <c r="R1871" s="28"/>
      <c r="S1871" s="28"/>
      <c r="T1871" s="66"/>
      <c r="U1871" s="66"/>
      <c r="V1871" s="66"/>
      <c r="W1871" s="66"/>
      <c r="X1871" s="66"/>
      <c r="Y1871" s="66"/>
      <c r="Z1871" s="66"/>
      <c r="AA1871" s="66"/>
      <c r="AB1871" s="66"/>
      <c r="AC1871" s="66"/>
      <c r="AD1871" s="66"/>
      <c r="AE1871" s="66"/>
      <c r="AF1871" s="66"/>
      <c r="AG1871" s="66"/>
      <c r="AH1871" s="66"/>
      <c r="AI1871" s="66"/>
      <c r="AJ1871" s="66"/>
      <c r="AK1871" s="66"/>
      <c r="AL1871" s="66"/>
      <c r="AM1871" s="66"/>
      <c r="AN1871" s="66"/>
      <c r="AO1871" s="66"/>
      <c r="AP1871" s="66"/>
      <c r="AQ1871" s="66"/>
      <c r="AR1871" s="66"/>
      <c r="AS1871" s="66"/>
      <c r="AT1871" s="66"/>
      <c r="AU1871" s="66"/>
      <c r="AV1871" s="66"/>
      <c r="AW1871" s="66"/>
    </row>
    <row r="1872" spans="2:49" hidden="1">
      <c r="B1872" s="28">
        <f t="shared" si="31"/>
        <v>1869</v>
      </c>
      <c r="C1872" s="29">
        <v>45662</v>
      </c>
      <c r="D1872" s="77" t="s">
        <v>4683</v>
      </c>
      <c r="E1872" s="76" t="s">
        <v>197</v>
      </c>
      <c r="F1872" s="76" t="s">
        <v>931</v>
      </c>
      <c r="G1872" s="78" t="s">
        <v>375</v>
      </c>
      <c r="H1872" s="30" t="s">
        <v>1610</v>
      </c>
      <c r="I1872" s="30" t="s">
        <v>1849</v>
      </c>
      <c r="J1872" s="30" t="s">
        <v>1556</v>
      </c>
      <c r="K1872" s="30" t="s">
        <v>2108</v>
      </c>
      <c r="L1872" s="31" t="s">
        <v>3036</v>
      </c>
      <c r="M1872" s="31" t="s">
        <v>649</v>
      </c>
      <c r="N1872" s="34" t="s">
        <v>620</v>
      </c>
      <c r="O1872" s="34"/>
      <c r="P1872" s="28">
        <v>1</v>
      </c>
      <c r="Q1872" s="28" t="s">
        <v>2188</v>
      </c>
      <c r="R1872" s="28"/>
      <c r="S1872" s="28"/>
      <c r="T1872" s="66"/>
      <c r="U1872" s="66"/>
      <c r="V1872" s="66"/>
      <c r="W1872" s="66"/>
      <c r="X1872" s="66"/>
      <c r="Y1872" s="66"/>
      <c r="Z1872" s="66"/>
      <c r="AA1872" s="66"/>
      <c r="AB1872" s="66"/>
      <c r="AC1872" s="66"/>
      <c r="AD1872" s="66"/>
      <c r="AE1872" s="66"/>
      <c r="AF1872" s="66"/>
      <c r="AG1872" s="66"/>
      <c r="AH1872" s="66"/>
      <c r="AI1872" s="66"/>
      <c r="AJ1872" s="66"/>
      <c r="AK1872" s="66"/>
      <c r="AL1872" s="66"/>
      <c r="AM1872" s="66"/>
      <c r="AN1872" s="66"/>
      <c r="AO1872" s="66"/>
      <c r="AP1872" s="66"/>
      <c r="AQ1872" s="66"/>
      <c r="AR1872" s="66"/>
      <c r="AS1872" s="66"/>
      <c r="AT1872" s="66"/>
      <c r="AU1872" s="66"/>
      <c r="AV1872" s="66"/>
      <c r="AW1872" s="66"/>
    </row>
    <row r="1873" spans="2:49" hidden="1">
      <c r="B1873" s="28">
        <f t="shared" si="31"/>
        <v>1870</v>
      </c>
      <c r="C1873" s="29">
        <v>45663</v>
      </c>
      <c r="D1873" s="77" t="s">
        <v>4683</v>
      </c>
      <c r="E1873" s="76" t="s">
        <v>197</v>
      </c>
      <c r="F1873" s="76" t="s">
        <v>931</v>
      </c>
      <c r="G1873" s="78" t="s">
        <v>375</v>
      </c>
      <c r="H1873" s="30" t="s">
        <v>1538</v>
      </c>
      <c r="I1873" s="30" t="s">
        <v>4709</v>
      </c>
      <c r="J1873" s="30" t="s">
        <v>1668</v>
      </c>
      <c r="K1873" s="30" t="s">
        <v>4710</v>
      </c>
      <c r="L1873" s="31" t="s">
        <v>1265</v>
      </c>
      <c r="M1873" s="31" t="s">
        <v>3073</v>
      </c>
      <c r="N1873" s="34" t="s">
        <v>505</v>
      </c>
      <c r="O1873" s="34"/>
      <c r="P1873" s="28"/>
      <c r="Q1873" s="28" t="s">
        <v>2281</v>
      </c>
      <c r="R1873" s="28" t="s">
        <v>4711</v>
      </c>
      <c r="S1873" s="28" t="s">
        <v>4712</v>
      </c>
      <c r="T1873" s="66"/>
      <c r="U1873" s="66"/>
      <c r="V1873" s="66"/>
      <c r="W1873" s="66"/>
      <c r="X1873" s="66"/>
      <c r="Y1873" s="66"/>
      <c r="Z1873" s="66"/>
      <c r="AA1873" s="66"/>
      <c r="AB1873" s="66"/>
      <c r="AC1873" s="66"/>
      <c r="AD1873" s="66"/>
      <c r="AE1873" s="66"/>
      <c r="AF1873" s="66"/>
      <c r="AG1873" s="66"/>
      <c r="AH1873" s="66"/>
      <c r="AI1873" s="66"/>
      <c r="AJ1873" s="66"/>
      <c r="AK1873" s="66"/>
      <c r="AL1873" s="66"/>
      <c r="AM1873" s="66"/>
      <c r="AN1873" s="66"/>
      <c r="AO1873" s="66"/>
      <c r="AP1873" s="66"/>
      <c r="AQ1873" s="66"/>
      <c r="AR1873" s="66"/>
      <c r="AS1873" s="66"/>
      <c r="AT1873" s="66"/>
      <c r="AU1873" s="66"/>
      <c r="AV1873" s="66"/>
      <c r="AW1873" s="66"/>
    </row>
    <row r="1874" spans="2:49" hidden="1">
      <c r="B1874" s="28">
        <f t="shared" si="31"/>
        <v>1871</v>
      </c>
      <c r="C1874" s="29">
        <v>45663</v>
      </c>
      <c r="D1874" s="77" t="s">
        <v>4683</v>
      </c>
      <c r="E1874" s="76" t="s">
        <v>197</v>
      </c>
      <c r="F1874" s="76" t="s">
        <v>931</v>
      </c>
      <c r="G1874" s="78" t="s">
        <v>375</v>
      </c>
      <c r="H1874" s="30" t="s">
        <v>1546</v>
      </c>
      <c r="I1874" s="30" t="s">
        <v>1477</v>
      </c>
      <c r="J1874" s="30" t="s">
        <v>1478</v>
      </c>
      <c r="K1874" s="30" t="s">
        <v>4192</v>
      </c>
      <c r="L1874" s="31" t="s">
        <v>3057</v>
      </c>
      <c r="M1874" s="31" t="s">
        <v>3058</v>
      </c>
      <c r="N1874" s="34" t="s">
        <v>3120</v>
      </c>
      <c r="O1874" s="34" t="s">
        <v>4713</v>
      </c>
      <c r="P1874" s="28"/>
      <c r="Q1874" s="28" t="s">
        <v>3337</v>
      </c>
      <c r="R1874" s="28"/>
      <c r="S1874" s="28"/>
      <c r="T1874" s="66"/>
      <c r="U1874" s="66"/>
      <c r="V1874" s="66"/>
      <c r="W1874" s="66"/>
      <c r="X1874" s="66"/>
      <c r="Y1874" s="66"/>
      <c r="Z1874" s="66"/>
      <c r="AA1874" s="66"/>
      <c r="AB1874" s="66"/>
      <c r="AC1874" s="66"/>
      <c r="AD1874" s="66"/>
      <c r="AE1874" s="66"/>
      <c r="AF1874" s="66"/>
      <c r="AG1874" s="66"/>
      <c r="AH1874" s="66"/>
      <c r="AI1874" s="66"/>
      <c r="AJ1874" s="66"/>
      <c r="AK1874" s="66"/>
      <c r="AL1874" s="66"/>
      <c r="AM1874" s="66"/>
      <c r="AN1874" s="66"/>
      <c r="AO1874" s="66"/>
      <c r="AP1874" s="66"/>
      <c r="AQ1874" s="66"/>
      <c r="AR1874" s="66"/>
      <c r="AS1874" s="66"/>
      <c r="AT1874" s="66"/>
      <c r="AU1874" s="66"/>
      <c r="AV1874" s="66"/>
      <c r="AW1874" s="66"/>
    </row>
    <row r="1875" spans="2:49" hidden="1">
      <c r="B1875" s="28">
        <f t="shared" si="31"/>
        <v>1872</v>
      </c>
      <c r="C1875" s="29">
        <v>45663</v>
      </c>
      <c r="D1875" s="77" t="s">
        <v>4683</v>
      </c>
      <c r="E1875" s="76" t="s">
        <v>197</v>
      </c>
      <c r="F1875" s="76" t="s">
        <v>931</v>
      </c>
      <c r="G1875" s="78" t="s">
        <v>375</v>
      </c>
      <c r="H1875" s="30" t="s">
        <v>1546</v>
      </c>
      <c r="I1875" s="30" t="s">
        <v>1477</v>
      </c>
      <c r="J1875" s="30" t="s">
        <v>656</v>
      </c>
      <c r="K1875" s="30" t="s">
        <v>4714</v>
      </c>
      <c r="L1875" s="31" t="s">
        <v>3048</v>
      </c>
      <c r="M1875" s="31" t="s">
        <v>3049</v>
      </c>
      <c r="N1875" s="34" t="s">
        <v>3362</v>
      </c>
      <c r="O1875" s="34" t="s">
        <v>3883</v>
      </c>
      <c r="P1875" s="28"/>
      <c r="Q1875" s="28" t="s">
        <v>2422</v>
      </c>
      <c r="R1875" s="28"/>
      <c r="S1875" s="28"/>
      <c r="T1875" s="66"/>
      <c r="U1875" s="66"/>
      <c r="V1875" s="66"/>
      <c r="W1875" s="66"/>
      <c r="X1875" s="66"/>
      <c r="Y1875" s="66"/>
      <c r="Z1875" s="66"/>
      <c r="AA1875" s="66"/>
      <c r="AB1875" s="66"/>
      <c r="AC1875" s="66"/>
      <c r="AD1875" s="66"/>
      <c r="AE1875" s="66"/>
      <c r="AF1875" s="66"/>
      <c r="AG1875" s="66"/>
      <c r="AH1875" s="66"/>
      <c r="AI1875" s="66"/>
      <c r="AJ1875" s="66"/>
      <c r="AK1875" s="66"/>
      <c r="AL1875" s="66"/>
      <c r="AM1875" s="66"/>
      <c r="AN1875" s="66"/>
      <c r="AO1875" s="66"/>
      <c r="AP1875" s="66"/>
      <c r="AQ1875" s="66"/>
      <c r="AR1875" s="66"/>
      <c r="AS1875" s="66"/>
      <c r="AT1875" s="66"/>
      <c r="AU1875" s="66"/>
      <c r="AV1875" s="66"/>
      <c r="AW1875" s="66"/>
    </row>
    <row r="1876" spans="2:49" hidden="1">
      <c r="B1876" s="28">
        <f t="shared" si="31"/>
        <v>1873</v>
      </c>
      <c r="C1876" s="29">
        <v>45663</v>
      </c>
      <c r="D1876" s="77" t="s">
        <v>4683</v>
      </c>
      <c r="E1876" s="76" t="s">
        <v>197</v>
      </c>
      <c r="F1876" s="76" t="s">
        <v>931</v>
      </c>
      <c r="G1876" s="78" t="s">
        <v>375</v>
      </c>
      <c r="H1876" s="30" t="s">
        <v>1565</v>
      </c>
      <c r="I1876" s="30" t="s">
        <v>1632</v>
      </c>
      <c r="J1876" s="30" t="s">
        <v>1633</v>
      </c>
      <c r="K1876" s="30" t="s">
        <v>3164</v>
      </c>
      <c r="L1876" s="31" t="s">
        <v>1265</v>
      </c>
      <c r="M1876" s="31" t="s">
        <v>2377</v>
      </c>
      <c r="N1876" s="34" t="s">
        <v>505</v>
      </c>
      <c r="O1876" s="34" t="s">
        <v>2472</v>
      </c>
      <c r="P1876" s="28"/>
      <c r="Q1876" s="28" t="s">
        <v>2397</v>
      </c>
      <c r="R1876" s="28" t="s">
        <v>4715</v>
      </c>
      <c r="S1876" s="28" t="s">
        <v>4658</v>
      </c>
      <c r="T1876" s="66"/>
      <c r="U1876" s="66"/>
      <c r="V1876" s="66"/>
      <c r="W1876" s="66"/>
      <c r="X1876" s="66"/>
      <c r="Y1876" s="66"/>
      <c r="Z1876" s="66"/>
      <c r="AA1876" s="66"/>
      <c r="AB1876" s="66"/>
      <c r="AC1876" s="66"/>
      <c r="AD1876" s="66"/>
      <c r="AE1876" s="66"/>
      <c r="AF1876" s="66"/>
      <c r="AG1876" s="66"/>
      <c r="AH1876" s="66"/>
      <c r="AI1876" s="66"/>
      <c r="AJ1876" s="66"/>
      <c r="AK1876" s="66"/>
      <c r="AL1876" s="66"/>
      <c r="AM1876" s="66"/>
      <c r="AN1876" s="66"/>
      <c r="AO1876" s="66"/>
      <c r="AP1876" s="66"/>
      <c r="AQ1876" s="66"/>
      <c r="AR1876" s="66"/>
      <c r="AS1876" s="66"/>
      <c r="AT1876" s="66"/>
      <c r="AU1876" s="66"/>
      <c r="AV1876" s="66"/>
      <c r="AW1876" s="66"/>
    </row>
    <row r="1877" spans="2:49" hidden="1">
      <c r="B1877" s="28">
        <f t="shared" si="31"/>
        <v>1874</v>
      </c>
      <c r="C1877" s="29">
        <v>45663</v>
      </c>
      <c r="D1877" s="77" t="s">
        <v>4683</v>
      </c>
      <c r="E1877" s="76" t="s">
        <v>197</v>
      </c>
      <c r="F1877" s="76" t="s">
        <v>931</v>
      </c>
      <c r="G1877" s="78" t="s">
        <v>375</v>
      </c>
      <c r="H1877" s="30" t="s">
        <v>1565</v>
      </c>
      <c r="I1877" s="30" t="s">
        <v>1509</v>
      </c>
      <c r="J1877" s="30" t="s">
        <v>341</v>
      </c>
      <c r="K1877" s="30" t="s">
        <v>4716</v>
      </c>
      <c r="L1877" s="31" t="s">
        <v>3057</v>
      </c>
      <c r="M1877" s="31" t="s">
        <v>3058</v>
      </c>
      <c r="N1877" s="34" t="s">
        <v>3059</v>
      </c>
      <c r="O1877" s="34" t="s">
        <v>2639</v>
      </c>
      <c r="P1877" s="28">
        <v>1</v>
      </c>
      <c r="Q1877" s="28" t="s">
        <v>2397</v>
      </c>
      <c r="R1877" s="28"/>
      <c r="S1877" s="28"/>
      <c r="T1877" s="66"/>
      <c r="U1877" s="66"/>
      <c r="V1877" s="66"/>
      <c r="W1877" s="66"/>
      <c r="X1877" s="66"/>
      <c r="Y1877" s="66"/>
      <c r="Z1877" s="66"/>
      <c r="AA1877" s="66">
        <v>1</v>
      </c>
      <c r="AB1877" s="66"/>
      <c r="AC1877" s="66"/>
      <c r="AD1877" s="66"/>
      <c r="AE1877" s="66"/>
      <c r="AF1877" s="66"/>
      <c r="AG1877" s="66"/>
      <c r="AH1877" s="66"/>
      <c r="AI1877" s="66"/>
      <c r="AJ1877" s="66"/>
      <c r="AK1877" s="66"/>
      <c r="AL1877" s="66"/>
      <c r="AM1877" s="66"/>
      <c r="AN1877" s="66"/>
      <c r="AO1877" s="66"/>
      <c r="AP1877" s="66"/>
      <c r="AQ1877" s="66"/>
      <c r="AR1877" s="66"/>
      <c r="AS1877" s="66"/>
      <c r="AT1877" s="66"/>
      <c r="AU1877" s="66"/>
      <c r="AV1877" s="66"/>
      <c r="AW1877" s="66"/>
    </row>
    <row r="1878" spans="2:49" hidden="1">
      <c r="B1878" s="28">
        <f t="shared" si="31"/>
        <v>1875</v>
      </c>
      <c r="C1878" s="29">
        <v>45663</v>
      </c>
      <c r="D1878" s="77" t="s">
        <v>4683</v>
      </c>
      <c r="E1878" s="76" t="s">
        <v>197</v>
      </c>
      <c r="F1878" s="76" t="s">
        <v>931</v>
      </c>
      <c r="G1878" s="78" t="s">
        <v>375</v>
      </c>
      <c r="H1878" s="30" t="s">
        <v>1516</v>
      </c>
      <c r="I1878" s="30" t="s">
        <v>440</v>
      </c>
      <c r="J1878" s="30" t="s">
        <v>1580</v>
      </c>
      <c r="K1878" s="30" t="s">
        <v>1635</v>
      </c>
      <c r="L1878" s="31" t="s">
        <v>3057</v>
      </c>
      <c r="M1878" s="31" t="s">
        <v>2279</v>
      </c>
      <c r="N1878" s="34" t="s">
        <v>2280</v>
      </c>
      <c r="O1878" s="34" t="s">
        <v>2463</v>
      </c>
      <c r="P1878" s="28">
        <v>1</v>
      </c>
      <c r="Q1878" s="28" t="s">
        <v>2195</v>
      </c>
      <c r="R1878" s="28" t="s">
        <v>3655</v>
      </c>
      <c r="S1878" s="28" t="s">
        <v>4717</v>
      </c>
      <c r="T1878" s="66"/>
      <c r="U1878" s="66"/>
      <c r="V1878" s="66"/>
      <c r="W1878" s="66"/>
      <c r="X1878" s="66"/>
      <c r="Y1878" s="66"/>
      <c r="Z1878" s="66"/>
      <c r="AA1878" s="66"/>
      <c r="AB1878" s="66"/>
      <c r="AC1878" s="66"/>
      <c r="AD1878" s="66"/>
      <c r="AE1878" s="66"/>
      <c r="AF1878" s="66"/>
      <c r="AG1878" s="66"/>
      <c r="AH1878" s="66"/>
      <c r="AI1878" s="66"/>
      <c r="AJ1878" s="66"/>
      <c r="AK1878" s="66"/>
      <c r="AL1878" s="66"/>
      <c r="AM1878" s="66"/>
      <c r="AN1878" s="66"/>
      <c r="AO1878" s="66"/>
      <c r="AP1878" s="66"/>
      <c r="AQ1878" s="66"/>
      <c r="AR1878" s="66"/>
      <c r="AS1878" s="66"/>
      <c r="AT1878" s="66"/>
      <c r="AU1878" s="66"/>
      <c r="AV1878" s="66"/>
      <c r="AW1878" s="66"/>
    </row>
    <row r="1879" spans="2:49" hidden="1">
      <c r="B1879" s="28">
        <f t="shared" si="31"/>
        <v>1876</v>
      </c>
      <c r="C1879" s="29">
        <v>45663</v>
      </c>
      <c r="D1879" s="77" t="s">
        <v>4683</v>
      </c>
      <c r="E1879" s="76" t="s">
        <v>197</v>
      </c>
      <c r="F1879" s="76" t="s">
        <v>931</v>
      </c>
      <c r="G1879" s="78" t="s">
        <v>375</v>
      </c>
      <c r="H1879" s="30" t="s">
        <v>1516</v>
      </c>
      <c r="I1879" s="30" t="s">
        <v>440</v>
      </c>
      <c r="J1879" s="30" t="s">
        <v>173</v>
      </c>
      <c r="K1879" s="30" t="s">
        <v>2859</v>
      </c>
      <c r="L1879" s="31" t="s">
        <v>3202</v>
      </c>
      <c r="M1879" s="31" t="s">
        <v>48</v>
      </c>
      <c r="N1879" s="34" t="s">
        <v>531</v>
      </c>
      <c r="O1879" s="34" t="s">
        <v>2494</v>
      </c>
      <c r="P1879" s="28">
        <v>1</v>
      </c>
      <c r="Q1879" s="28" t="s">
        <v>2195</v>
      </c>
      <c r="R1879" s="28"/>
      <c r="S1879" s="28"/>
      <c r="T1879" s="66"/>
      <c r="U1879" s="66"/>
      <c r="V1879" s="66"/>
      <c r="W1879" s="66"/>
      <c r="X1879" s="66"/>
      <c r="Y1879" s="66"/>
      <c r="Z1879" s="66"/>
      <c r="AA1879" s="66"/>
      <c r="AB1879" s="66"/>
      <c r="AC1879" s="66"/>
      <c r="AD1879" s="66"/>
      <c r="AE1879" s="66"/>
      <c r="AF1879" s="66"/>
      <c r="AG1879" s="66"/>
      <c r="AH1879" s="66"/>
      <c r="AI1879" s="66"/>
      <c r="AJ1879" s="66"/>
      <c r="AK1879" s="66"/>
      <c r="AL1879" s="66"/>
      <c r="AM1879" s="66"/>
      <c r="AN1879" s="66"/>
      <c r="AO1879" s="66"/>
      <c r="AP1879" s="66"/>
      <c r="AQ1879" s="66"/>
      <c r="AR1879" s="66"/>
      <c r="AS1879" s="66"/>
      <c r="AT1879" s="66"/>
      <c r="AU1879" s="66"/>
      <c r="AV1879" s="66"/>
      <c r="AW1879" s="66"/>
    </row>
    <row r="1880" spans="2:49" hidden="1">
      <c r="B1880" s="28">
        <f t="shared" si="31"/>
        <v>1877</v>
      </c>
      <c r="C1880" s="29">
        <v>45664</v>
      </c>
      <c r="D1880" s="77" t="s">
        <v>4683</v>
      </c>
      <c r="E1880" s="76" t="s">
        <v>197</v>
      </c>
      <c r="F1880" s="76" t="s">
        <v>931</v>
      </c>
      <c r="G1880" s="78" t="s">
        <v>375</v>
      </c>
      <c r="H1880" s="30" t="s">
        <v>1610</v>
      </c>
      <c r="I1880" s="30" t="s">
        <v>1485</v>
      </c>
      <c r="J1880" s="30" t="s">
        <v>1486</v>
      </c>
      <c r="K1880" s="30" t="s">
        <v>3035</v>
      </c>
      <c r="L1880" s="31" t="s">
        <v>3054</v>
      </c>
      <c r="M1880" s="31" t="s">
        <v>3088</v>
      </c>
      <c r="N1880" s="34" t="s">
        <v>3089</v>
      </c>
      <c r="O1880" s="34"/>
      <c r="P1880" s="28">
        <v>1</v>
      </c>
      <c r="Q1880" s="28" t="s">
        <v>2188</v>
      </c>
      <c r="R1880" s="28"/>
      <c r="S1880" s="28"/>
      <c r="T1880" s="66"/>
      <c r="U1880" s="66"/>
      <c r="V1880" s="66"/>
      <c r="W1880" s="66"/>
      <c r="X1880" s="66"/>
      <c r="Y1880" s="66"/>
      <c r="Z1880" s="66"/>
      <c r="AA1880" s="66"/>
      <c r="AB1880" s="66"/>
      <c r="AC1880" s="66"/>
      <c r="AD1880" s="66"/>
      <c r="AE1880" s="66"/>
      <c r="AF1880" s="66"/>
      <c r="AG1880" s="66"/>
      <c r="AH1880" s="66"/>
      <c r="AI1880" s="66"/>
      <c r="AJ1880" s="66"/>
      <c r="AK1880" s="66"/>
      <c r="AL1880" s="66"/>
      <c r="AM1880" s="66"/>
      <c r="AN1880" s="66"/>
      <c r="AO1880" s="66"/>
      <c r="AP1880" s="66"/>
      <c r="AQ1880" s="66"/>
      <c r="AR1880" s="66"/>
      <c r="AS1880" s="66"/>
      <c r="AT1880" s="66"/>
      <c r="AU1880" s="66"/>
      <c r="AV1880" s="66"/>
      <c r="AW1880" s="66"/>
    </row>
    <row r="1881" spans="2:49" hidden="1">
      <c r="B1881" s="28">
        <f t="shared" si="31"/>
        <v>1878</v>
      </c>
      <c r="C1881" s="29">
        <v>45664</v>
      </c>
      <c r="D1881" s="77" t="s">
        <v>4683</v>
      </c>
      <c r="E1881" s="76" t="s">
        <v>197</v>
      </c>
      <c r="F1881" s="76" t="s">
        <v>931</v>
      </c>
      <c r="G1881" s="78" t="s">
        <v>375</v>
      </c>
      <c r="H1881" s="30" t="s">
        <v>1538</v>
      </c>
      <c r="I1881" s="30" t="s">
        <v>1543</v>
      </c>
      <c r="J1881" s="30" t="s">
        <v>217</v>
      </c>
      <c r="K1881" s="30" t="s">
        <v>4718</v>
      </c>
      <c r="L1881" s="31" t="s">
        <v>3048</v>
      </c>
      <c r="M1881" s="31" t="s">
        <v>3049</v>
      </c>
      <c r="N1881" s="34" t="s">
        <v>3050</v>
      </c>
      <c r="O1881" s="34"/>
      <c r="P1881" s="28">
        <v>1</v>
      </c>
      <c r="Q1881" s="28" t="s">
        <v>2281</v>
      </c>
      <c r="R1881" s="28" t="s">
        <v>4719</v>
      </c>
      <c r="S1881" s="28" t="s">
        <v>4720</v>
      </c>
      <c r="T1881" s="66"/>
      <c r="U1881" s="66"/>
      <c r="V1881" s="66"/>
      <c r="W1881" s="66"/>
      <c r="X1881" s="66"/>
      <c r="Y1881" s="66"/>
      <c r="Z1881" s="66"/>
      <c r="AA1881" s="66"/>
      <c r="AB1881" s="66"/>
      <c r="AC1881" s="66"/>
      <c r="AD1881" s="66"/>
      <c r="AE1881" s="66"/>
      <c r="AF1881" s="66"/>
      <c r="AG1881" s="66"/>
      <c r="AH1881" s="66"/>
      <c r="AI1881" s="66"/>
      <c r="AJ1881" s="66"/>
      <c r="AK1881" s="66"/>
      <c r="AL1881" s="66"/>
      <c r="AM1881" s="66"/>
      <c r="AN1881" s="66"/>
      <c r="AO1881" s="66"/>
      <c r="AP1881" s="66"/>
      <c r="AQ1881" s="66"/>
      <c r="AR1881" s="66"/>
      <c r="AS1881" s="66"/>
      <c r="AT1881" s="66"/>
      <c r="AU1881" s="66"/>
      <c r="AV1881" s="66"/>
      <c r="AW1881" s="66"/>
    </row>
    <row r="1882" spans="2:49" hidden="1">
      <c r="B1882" s="28">
        <f t="shared" si="31"/>
        <v>1879</v>
      </c>
      <c r="C1882" s="29">
        <v>45664</v>
      </c>
      <c r="D1882" s="77" t="s">
        <v>4683</v>
      </c>
      <c r="E1882" s="76" t="s">
        <v>197</v>
      </c>
      <c r="F1882" s="76" t="s">
        <v>931</v>
      </c>
      <c r="G1882" s="78" t="s">
        <v>375</v>
      </c>
      <c r="H1882" s="30" t="s">
        <v>1565</v>
      </c>
      <c r="I1882" s="30" t="s">
        <v>1566</v>
      </c>
      <c r="J1882" s="30" t="s">
        <v>1567</v>
      </c>
      <c r="K1882" s="30" t="s">
        <v>2122</v>
      </c>
      <c r="L1882" s="31" t="s">
        <v>3048</v>
      </c>
      <c r="M1882" s="31" t="s">
        <v>3049</v>
      </c>
      <c r="N1882" s="34" t="s">
        <v>3050</v>
      </c>
      <c r="O1882" s="34" t="s">
        <v>2494</v>
      </c>
      <c r="P1882" s="28">
        <v>1</v>
      </c>
      <c r="Q1882" s="28" t="s">
        <v>2397</v>
      </c>
      <c r="R1882" s="28" t="s">
        <v>4721</v>
      </c>
      <c r="S1882" s="28" t="s">
        <v>4722</v>
      </c>
      <c r="T1882" s="66"/>
      <c r="U1882" s="66"/>
      <c r="V1882" s="66"/>
      <c r="W1882" s="66"/>
      <c r="X1882" s="66"/>
      <c r="Y1882" s="66"/>
      <c r="Z1882" s="66"/>
      <c r="AA1882" s="66"/>
      <c r="AB1882" s="66"/>
      <c r="AC1882" s="66"/>
      <c r="AD1882" s="66"/>
      <c r="AE1882" s="66"/>
      <c r="AF1882" s="66"/>
      <c r="AG1882" s="66"/>
      <c r="AH1882" s="66"/>
      <c r="AI1882" s="66"/>
      <c r="AJ1882" s="66"/>
      <c r="AK1882" s="66"/>
      <c r="AL1882" s="66"/>
      <c r="AM1882" s="66"/>
      <c r="AN1882" s="66"/>
      <c r="AO1882" s="66"/>
      <c r="AP1882" s="66"/>
      <c r="AQ1882" s="66"/>
      <c r="AR1882" s="66"/>
      <c r="AS1882" s="66"/>
      <c r="AT1882" s="66"/>
      <c r="AU1882" s="66"/>
      <c r="AV1882" s="66"/>
      <c r="AW1882" s="66"/>
    </row>
    <row r="1883" spans="2:49" hidden="1">
      <c r="B1883" s="28">
        <f t="shared" si="31"/>
        <v>1880</v>
      </c>
      <c r="C1883" s="29">
        <v>45664</v>
      </c>
      <c r="D1883" s="77" t="s">
        <v>4683</v>
      </c>
      <c r="E1883" s="76" t="s">
        <v>197</v>
      </c>
      <c r="F1883" s="76" t="s">
        <v>931</v>
      </c>
      <c r="G1883" s="78" t="s">
        <v>375</v>
      </c>
      <c r="H1883" s="30" t="s">
        <v>1565</v>
      </c>
      <c r="I1883" s="30" t="s">
        <v>1596</v>
      </c>
      <c r="J1883" s="30" t="s">
        <v>1597</v>
      </c>
      <c r="K1883" s="30" t="s">
        <v>4723</v>
      </c>
      <c r="L1883" s="31" t="s">
        <v>3202</v>
      </c>
      <c r="M1883" s="31" t="s">
        <v>48</v>
      </c>
      <c r="N1883" s="34" t="s">
        <v>3089</v>
      </c>
      <c r="O1883" s="34" t="s">
        <v>2494</v>
      </c>
      <c r="P1883" s="28">
        <v>1</v>
      </c>
      <c r="Q1883" s="28" t="s">
        <v>2397</v>
      </c>
      <c r="R1883" s="28"/>
      <c r="S1883" s="28"/>
      <c r="T1883" s="66"/>
      <c r="U1883" s="66"/>
      <c r="V1883" s="66"/>
      <c r="W1883" s="66">
        <v>1</v>
      </c>
      <c r="X1883" s="66"/>
      <c r="Y1883" s="66"/>
      <c r="Z1883" s="66"/>
      <c r="AA1883" s="66"/>
      <c r="AB1883" s="66"/>
      <c r="AC1883" s="66"/>
      <c r="AD1883" s="66"/>
      <c r="AE1883" s="66"/>
      <c r="AF1883" s="66"/>
      <c r="AG1883" s="66"/>
      <c r="AH1883" s="66"/>
      <c r="AI1883" s="66"/>
      <c r="AJ1883" s="66"/>
      <c r="AK1883" s="66"/>
      <c r="AL1883" s="66"/>
      <c r="AM1883" s="66"/>
      <c r="AN1883" s="66"/>
      <c r="AO1883" s="66"/>
      <c r="AP1883" s="66"/>
      <c r="AQ1883" s="66"/>
      <c r="AR1883" s="66"/>
      <c r="AS1883" s="66"/>
      <c r="AT1883" s="66"/>
      <c r="AU1883" s="66"/>
      <c r="AV1883" s="66"/>
      <c r="AW1883" s="66"/>
    </row>
    <row r="1884" spans="2:49" hidden="1">
      <c r="B1884" s="28">
        <f t="shared" si="31"/>
        <v>1881</v>
      </c>
      <c r="C1884" s="29">
        <v>45664</v>
      </c>
      <c r="D1884" s="77" t="s">
        <v>4683</v>
      </c>
      <c r="E1884" s="76" t="s">
        <v>197</v>
      </c>
      <c r="F1884" s="76" t="s">
        <v>931</v>
      </c>
      <c r="G1884" s="78" t="s">
        <v>375</v>
      </c>
      <c r="H1884" s="30" t="s">
        <v>1516</v>
      </c>
      <c r="I1884" s="30" t="s">
        <v>440</v>
      </c>
      <c r="J1884" s="30" t="s">
        <v>1600</v>
      </c>
      <c r="K1884" s="30" t="s">
        <v>3559</v>
      </c>
      <c r="L1884" s="31" t="s">
        <v>1113</v>
      </c>
      <c r="M1884" s="31" t="s">
        <v>582</v>
      </c>
      <c r="N1884" s="34" t="s">
        <v>583</v>
      </c>
      <c r="O1884" s="34" t="s">
        <v>3383</v>
      </c>
      <c r="P1884" s="28">
        <v>1</v>
      </c>
      <c r="Q1884" s="28" t="s">
        <v>2195</v>
      </c>
      <c r="R1884" s="28"/>
      <c r="S1884" s="28"/>
      <c r="T1884" s="66">
        <v>1</v>
      </c>
      <c r="U1884" s="66"/>
      <c r="V1884" s="66"/>
      <c r="W1884" s="66"/>
      <c r="X1884" s="66"/>
      <c r="Y1884" s="66"/>
      <c r="Z1884" s="66"/>
      <c r="AA1884" s="66"/>
      <c r="AB1884" s="66"/>
      <c r="AC1884" s="66"/>
      <c r="AD1884" s="66"/>
      <c r="AE1884" s="66"/>
      <c r="AF1884" s="66"/>
      <c r="AG1884" s="66"/>
      <c r="AH1884" s="66"/>
      <c r="AI1884" s="66"/>
      <c r="AJ1884" s="66"/>
      <c r="AK1884" s="66"/>
      <c r="AL1884" s="66"/>
      <c r="AM1884" s="66"/>
      <c r="AN1884" s="66"/>
      <c r="AO1884" s="66"/>
      <c r="AP1884" s="66"/>
      <c r="AQ1884" s="66"/>
      <c r="AR1884" s="66"/>
      <c r="AS1884" s="66"/>
      <c r="AT1884" s="66"/>
      <c r="AU1884" s="66"/>
      <c r="AV1884" s="66"/>
      <c r="AW1884" s="66"/>
    </row>
    <row r="1885" spans="2:49" hidden="1">
      <c r="B1885" s="28">
        <f t="shared" si="31"/>
        <v>1882</v>
      </c>
      <c r="C1885" s="29">
        <v>45664</v>
      </c>
      <c r="D1885" s="77" t="s">
        <v>4683</v>
      </c>
      <c r="E1885" s="76" t="s">
        <v>197</v>
      </c>
      <c r="F1885" s="76" t="s">
        <v>931</v>
      </c>
      <c r="G1885" s="78" t="s">
        <v>375</v>
      </c>
      <c r="H1885" s="30" t="s">
        <v>1516</v>
      </c>
      <c r="I1885" s="30" t="s">
        <v>440</v>
      </c>
      <c r="J1885" s="30" t="s">
        <v>173</v>
      </c>
      <c r="K1885" s="30" t="s">
        <v>2814</v>
      </c>
      <c r="L1885" s="31" t="s">
        <v>3048</v>
      </c>
      <c r="M1885" s="31" t="s">
        <v>3049</v>
      </c>
      <c r="N1885" s="34" t="s">
        <v>3087</v>
      </c>
      <c r="O1885" s="34" t="s">
        <v>2494</v>
      </c>
      <c r="P1885" s="28">
        <v>1</v>
      </c>
      <c r="Q1885" s="28" t="s">
        <v>2195</v>
      </c>
      <c r="R1885" s="28"/>
      <c r="S1885" s="28"/>
      <c r="T1885" s="66"/>
      <c r="U1885" s="66"/>
      <c r="V1885" s="66"/>
      <c r="W1885" s="66"/>
      <c r="X1885" s="66"/>
      <c r="Y1885" s="66"/>
      <c r="Z1885" s="66"/>
      <c r="AA1885" s="66"/>
      <c r="AB1885" s="66"/>
      <c r="AC1885" s="66"/>
      <c r="AD1885" s="66"/>
      <c r="AE1885" s="66">
        <v>1</v>
      </c>
      <c r="AF1885" s="66"/>
      <c r="AG1885" s="66"/>
      <c r="AH1885" s="66"/>
      <c r="AI1885" s="66"/>
      <c r="AJ1885" s="66"/>
      <c r="AK1885" s="66"/>
      <c r="AL1885" s="66"/>
      <c r="AM1885" s="66"/>
      <c r="AN1885" s="66"/>
      <c r="AO1885" s="66"/>
      <c r="AP1885" s="66"/>
      <c r="AQ1885" s="66"/>
      <c r="AR1885" s="66"/>
      <c r="AS1885" s="66"/>
      <c r="AT1885" s="66"/>
      <c r="AU1885" s="66"/>
      <c r="AV1885" s="66"/>
      <c r="AW1885" s="66"/>
    </row>
    <row r="1886" spans="2:49" hidden="1">
      <c r="B1886" s="28">
        <f t="shared" si="31"/>
        <v>1883</v>
      </c>
      <c r="C1886" s="29">
        <v>45665</v>
      </c>
      <c r="D1886" s="77" t="s">
        <v>4683</v>
      </c>
      <c r="E1886" s="76" t="s">
        <v>197</v>
      </c>
      <c r="F1886" s="76" t="s">
        <v>931</v>
      </c>
      <c r="G1886" s="78" t="s">
        <v>375</v>
      </c>
      <c r="H1886" s="30" t="s">
        <v>1538</v>
      </c>
      <c r="I1886" s="30" t="s">
        <v>1521</v>
      </c>
      <c r="J1886" s="30" t="s">
        <v>1539</v>
      </c>
      <c r="K1886" s="30" t="s">
        <v>4613</v>
      </c>
      <c r="L1886" s="31" t="s">
        <v>3048</v>
      </c>
      <c r="M1886" s="31" t="s">
        <v>3049</v>
      </c>
      <c r="N1886" s="34" t="s">
        <v>3050</v>
      </c>
      <c r="O1886" s="34"/>
      <c r="P1886" s="28">
        <v>1</v>
      </c>
      <c r="Q1886" s="28" t="s">
        <v>2281</v>
      </c>
      <c r="R1886" s="28" t="s">
        <v>4724</v>
      </c>
      <c r="S1886" s="28" t="s">
        <v>4725</v>
      </c>
      <c r="T1886" s="66"/>
      <c r="U1886" s="66"/>
      <c r="V1886" s="66"/>
      <c r="W1886" s="66"/>
      <c r="X1886" s="66"/>
      <c r="Y1886" s="66"/>
      <c r="Z1886" s="66"/>
      <c r="AA1886" s="66"/>
      <c r="AB1886" s="66"/>
      <c r="AC1886" s="66"/>
      <c r="AD1886" s="66"/>
      <c r="AE1886" s="66"/>
      <c r="AF1886" s="66"/>
      <c r="AG1886" s="66"/>
      <c r="AH1886" s="66"/>
      <c r="AI1886" s="66"/>
      <c r="AJ1886" s="66"/>
      <c r="AK1886" s="66"/>
      <c r="AL1886" s="66"/>
      <c r="AM1886" s="66"/>
      <c r="AN1886" s="66"/>
      <c r="AO1886" s="66"/>
      <c r="AP1886" s="66"/>
      <c r="AQ1886" s="66"/>
      <c r="AR1886" s="66"/>
      <c r="AS1886" s="66"/>
      <c r="AT1886" s="66"/>
      <c r="AU1886" s="66"/>
      <c r="AV1886" s="66"/>
      <c r="AW1886" s="66"/>
    </row>
    <row r="1887" spans="2:49" hidden="1">
      <c r="B1887" s="28">
        <f t="shared" ref="B1887:B1891" si="32">ROW()-3</f>
        <v>1884</v>
      </c>
      <c r="C1887" s="29">
        <v>45665</v>
      </c>
      <c r="D1887" s="77" t="s">
        <v>4683</v>
      </c>
      <c r="E1887" s="76" t="s">
        <v>197</v>
      </c>
      <c r="F1887" s="76" t="s">
        <v>931</v>
      </c>
      <c r="G1887" s="78" t="s">
        <v>375</v>
      </c>
      <c r="H1887" s="30" t="s">
        <v>1546</v>
      </c>
      <c r="I1887" s="30" t="s">
        <v>1477</v>
      </c>
      <c r="J1887" s="30" t="s">
        <v>1478</v>
      </c>
      <c r="K1887" s="30" t="s">
        <v>4726</v>
      </c>
      <c r="L1887" s="31" t="s">
        <v>3048</v>
      </c>
      <c r="M1887" s="31" t="s">
        <v>3049</v>
      </c>
      <c r="N1887" s="34" t="s">
        <v>3362</v>
      </c>
      <c r="O1887" s="34" t="s">
        <v>3883</v>
      </c>
      <c r="P1887" s="28"/>
      <c r="Q1887" s="28" t="s">
        <v>3337</v>
      </c>
      <c r="R1887" s="28"/>
      <c r="S1887" s="28"/>
      <c r="T1887" s="66"/>
      <c r="U1887" s="66"/>
      <c r="V1887" s="66"/>
      <c r="W1887" s="66"/>
      <c r="X1887" s="66"/>
      <c r="Y1887" s="66"/>
      <c r="Z1887" s="66"/>
      <c r="AA1887" s="66"/>
      <c r="AB1887" s="66"/>
      <c r="AC1887" s="66"/>
      <c r="AD1887" s="66"/>
      <c r="AE1887" s="66"/>
      <c r="AF1887" s="66"/>
      <c r="AG1887" s="66"/>
      <c r="AH1887" s="66"/>
      <c r="AI1887" s="66"/>
      <c r="AJ1887" s="66"/>
      <c r="AK1887" s="66"/>
      <c r="AL1887" s="66"/>
      <c r="AM1887" s="66"/>
      <c r="AN1887" s="66"/>
      <c r="AO1887" s="66"/>
      <c r="AP1887" s="66"/>
      <c r="AQ1887" s="66"/>
      <c r="AR1887" s="66"/>
      <c r="AS1887" s="66"/>
      <c r="AT1887" s="66"/>
      <c r="AU1887" s="66"/>
      <c r="AV1887" s="66"/>
      <c r="AW1887" s="66"/>
    </row>
    <row r="1888" spans="2:49" hidden="1">
      <c r="B1888" s="28">
        <f t="shared" si="32"/>
        <v>1885</v>
      </c>
      <c r="C1888" s="29">
        <v>45665</v>
      </c>
      <c r="D1888" s="77" t="s">
        <v>4683</v>
      </c>
      <c r="E1888" s="76" t="s">
        <v>197</v>
      </c>
      <c r="F1888" s="76" t="s">
        <v>931</v>
      </c>
      <c r="G1888" s="78" t="s">
        <v>375</v>
      </c>
      <c r="H1888" s="30" t="s">
        <v>1565</v>
      </c>
      <c r="I1888" s="30" t="s">
        <v>1503</v>
      </c>
      <c r="J1888" s="30" t="s">
        <v>640</v>
      </c>
      <c r="K1888" s="30" t="s">
        <v>4104</v>
      </c>
      <c r="L1888" s="31" t="s">
        <v>3048</v>
      </c>
      <c r="M1888" s="31" t="s">
        <v>3049</v>
      </c>
      <c r="N1888" s="34" t="s">
        <v>3050</v>
      </c>
      <c r="O1888" s="34" t="s">
        <v>2494</v>
      </c>
      <c r="P1888" s="28">
        <v>1</v>
      </c>
      <c r="Q1888" s="28" t="s">
        <v>2397</v>
      </c>
      <c r="R1888" s="28" t="s">
        <v>4727</v>
      </c>
      <c r="S1888" s="28" t="s">
        <v>4728</v>
      </c>
      <c r="T1888" s="66"/>
      <c r="U1888" s="66"/>
      <c r="V1888" s="66"/>
      <c r="W1888" s="66"/>
      <c r="X1888" s="66"/>
      <c r="Y1888" s="66"/>
      <c r="Z1888" s="66"/>
      <c r="AA1888" s="66"/>
      <c r="AB1888" s="66"/>
      <c r="AC1888" s="66"/>
      <c r="AD1888" s="66"/>
      <c r="AE1888" s="66"/>
      <c r="AF1888" s="66"/>
      <c r="AG1888" s="66"/>
      <c r="AH1888" s="66"/>
      <c r="AI1888" s="66"/>
      <c r="AJ1888" s="66"/>
      <c r="AK1888" s="66"/>
      <c r="AL1888" s="66"/>
      <c r="AM1888" s="66"/>
      <c r="AN1888" s="66"/>
      <c r="AO1888" s="66"/>
      <c r="AP1888" s="66"/>
      <c r="AQ1888" s="66"/>
      <c r="AR1888" s="66"/>
      <c r="AS1888" s="66"/>
      <c r="AT1888" s="66"/>
      <c r="AU1888" s="66"/>
      <c r="AV1888" s="66"/>
      <c r="AW1888" s="66"/>
    </row>
    <row r="1889" spans="2:50" hidden="1">
      <c r="B1889" s="28">
        <f t="shared" si="32"/>
        <v>1886</v>
      </c>
      <c r="C1889" s="29">
        <v>45665</v>
      </c>
      <c r="D1889" s="77" t="s">
        <v>4683</v>
      </c>
      <c r="E1889" s="76" t="s">
        <v>197</v>
      </c>
      <c r="F1889" s="76" t="s">
        <v>931</v>
      </c>
      <c r="G1889" s="78" t="s">
        <v>375</v>
      </c>
      <c r="H1889" s="30" t="s">
        <v>1565</v>
      </c>
      <c r="I1889" s="30" t="s">
        <v>1566</v>
      </c>
      <c r="J1889" s="30" t="s">
        <v>1567</v>
      </c>
      <c r="K1889" s="30" t="s">
        <v>4729</v>
      </c>
      <c r="L1889" s="31" t="s">
        <v>3048</v>
      </c>
      <c r="M1889" s="31" t="s">
        <v>3049</v>
      </c>
      <c r="N1889" s="34" t="s">
        <v>3050</v>
      </c>
      <c r="O1889" s="34" t="s">
        <v>2494</v>
      </c>
      <c r="P1889" s="28">
        <v>1</v>
      </c>
      <c r="Q1889" s="28" t="s">
        <v>2397</v>
      </c>
      <c r="R1889" s="28" t="s">
        <v>4730</v>
      </c>
      <c r="S1889" s="28" t="s">
        <v>4731</v>
      </c>
      <c r="T1889" s="66"/>
      <c r="U1889" s="66"/>
      <c r="V1889" s="66"/>
      <c r="W1889" s="66"/>
      <c r="X1889" s="66"/>
      <c r="Y1889" s="66"/>
      <c r="Z1889" s="66"/>
      <c r="AA1889" s="66"/>
      <c r="AB1889" s="66"/>
      <c r="AC1889" s="66"/>
      <c r="AD1889" s="66"/>
      <c r="AE1889" s="66"/>
      <c r="AF1889" s="66"/>
      <c r="AG1889" s="66"/>
      <c r="AH1889" s="66"/>
      <c r="AI1889" s="66"/>
      <c r="AJ1889" s="66"/>
      <c r="AK1889" s="66"/>
      <c r="AL1889" s="66"/>
      <c r="AM1889" s="66"/>
      <c r="AN1889" s="66"/>
      <c r="AO1889" s="66"/>
      <c r="AP1889" s="66"/>
      <c r="AQ1889" s="66"/>
      <c r="AR1889" s="66"/>
      <c r="AS1889" s="66"/>
      <c r="AT1889" s="66"/>
      <c r="AU1889" s="66"/>
      <c r="AV1889" s="66"/>
      <c r="AW1889" s="66"/>
    </row>
    <row r="1890" spans="2:50" hidden="1">
      <c r="B1890" s="28">
        <f t="shared" si="32"/>
        <v>1887</v>
      </c>
      <c r="C1890" s="29">
        <v>45665</v>
      </c>
      <c r="D1890" s="77" t="s">
        <v>4683</v>
      </c>
      <c r="E1890" s="76" t="s">
        <v>197</v>
      </c>
      <c r="F1890" s="76" t="s">
        <v>931</v>
      </c>
      <c r="G1890" s="78" t="s">
        <v>375</v>
      </c>
      <c r="H1890" s="30" t="s">
        <v>1516</v>
      </c>
      <c r="I1890" s="30" t="s">
        <v>440</v>
      </c>
      <c r="J1890" s="30" t="s">
        <v>816</v>
      </c>
      <c r="K1890" s="30" t="s">
        <v>2597</v>
      </c>
      <c r="L1890" s="31" t="s">
        <v>1265</v>
      </c>
      <c r="M1890" s="31" t="s">
        <v>3091</v>
      </c>
      <c r="N1890" s="34" t="s">
        <v>505</v>
      </c>
      <c r="O1890" s="34" t="s">
        <v>2494</v>
      </c>
      <c r="P1890" s="28"/>
      <c r="Q1890" s="28" t="s">
        <v>2195</v>
      </c>
      <c r="R1890" s="28" t="s">
        <v>2599</v>
      </c>
      <c r="S1890" s="28" t="s">
        <v>4732</v>
      </c>
      <c r="T1890" s="66"/>
      <c r="U1890" s="66"/>
      <c r="V1890" s="66"/>
      <c r="W1890" s="66"/>
      <c r="X1890" s="66"/>
      <c r="Y1890" s="66"/>
      <c r="Z1890" s="66"/>
      <c r="AA1890" s="66"/>
      <c r="AB1890" s="66"/>
      <c r="AC1890" s="66"/>
      <c r="AD1890" s="66"/>
      <c r="AE1890" s="66"/>
      <c r="AF1890" s="66"/>
      <c r="AG1890" s="66"/>
      <c r="AH1890" s="66"/>
      <c r="AI1890" s="66"/>
      <c r="AJ1890" s="66"/>
      <c r="AK1890" s="66"/>
      <c r="AL1890" s="66"/>
      <c r="AM1890" s="66"/>
      <c r="AN1890" s="66"/>
      <c r="AO1890" s="66"/>
      <c r="AP1890" s="66"/>
      <c r="AQ1890" s="66"/>
      <c r="AR1890" s="66"/>
      <c r="AS1890" s="66"/>
      <c r="AT1890" s="66"/>
      <c r="AU1890" s="66"/>
      <c r="AV1890" s="66"/>
      <c r="AW1890" s="66"/>
    </row>
    <row r="1891" spans="2:50" hidden="1">
      <c r="B1891" s="28">
        <f t="shared" si="32"/>
        <v>1888</v>
      </c>
      <c r="C1891" s="29">
        <v>45665</v>
      </c>
      <c r="D1891" s="77" t="s">
        <v>4683</v>
      </c>
      <c r="E1891" s="76" t="s">
        <v>197</v>
      </c>
      <c r="F1891" s="76" t="s">
        <v>931</v>
      </c>
      <c r="G1891" s="78" t="s">
        <v>375</v>
      </c>
      <c r="H1891" s="30" t="s">
        <v>1516</v>
      </c>
      <c r="I1891" s="30" t="s">
        <v>440</v>
      </c>
      <c r="J1891" s="30" t="s">
        <v>173</v>
      </c>
      <c r="K1891" s="30" t="s">
        <v>2637</v>
      </c>
      <c r="L1891" s="31" t="s">
        <v>3054</v>
      </c>
      <c r="M1891" s="31" t="s">
        <v>3078</v>
      </c>
      <c r="N1891" s="34" t="s">
        <v>620</v>
      </c>
      <c r="O1891" s="34" t="s">
        <v>2467</v>
      </c>
      <c r="P1891" s="28">
        <v>1</v>
      </c>
      <c r="Q1891" s="28" t="s">
        <v>2195</v>
      </c>
      <c r="R1891" s="28"/>
      <c r="S1891" s="28"/>
      <c r="T1891" s="66"/>
      <c r="U1891" s="66"/>
      <c r="V1891" s="66">
        <v>1</v>
      </c>
      <c r="W1891" s="66"/>
      <c r="X1891" s="66"/>
      <c r="Y1891" s="66"/>
      <c r="Z1891" s="66"/>
      <c r="AA1891" s="66"/>
      <c r="AB1891" s="66"/>
      <c r="AC1891" s="66"/>
      <c r="AD1891" s="66"/>
      <c r="AE1891" s="66"/>
      <c r="AF1891" s="66"/>
      <c r="AG1891" s="66"/>
      <c r="AH1891" s="66"/>
      <c r="AI1891" s="66"/>
      <c r="AJ1891" s="66"/>
      <c r="AK1891" s="66"/>
      <c r="AL1891" s="66"/>
      <c r="AM1891" s="66"/>
      <c r="AN1891" s="66"/>
      <c r="AO1891" s="66"/>
      <c r="AP1891" s="66"/>
      <c r="AQ1891" s="66"/>
      <c r="AR1891" s="66"/>
      <c r="AS1891" s="66"/>
      <c r="AT1891" s="66"/>
      <c r="AU1891" s="66"/>
      <c r="AV1891" s="66"/>
      <c r="AW1891" s="66"/>
    </row>
    <row r="1892" spans="2:50" hidden="1">
      <c r="B1892" s="28">
        <f t="shared" ref="B1892:B1931" si="33">ROW()-3</f>
        <v>1889</v>
      </c>
      <c r="C1892" s="29">
        <v>45666</v>
      </c>
      <c r="D1892" s="77" t="s">
        <v>4683</v>
      </c>
      <c r="E1892" s="76" t="s">
        <v>197</v>
      </c>
      <c r="F1892" s="76" t="s">
        <v>961</v>
      </c>
      <c r="G1892" s="78" t="s">
        <v>375</v>
      </c>
      <c r="H1892" s="78" t="s">
        <v>1455</v>
      </c>
      <c r="I1892" s="78" t="s">
        <v>1456</v>
      </c>
      <c r="J1892" s="78" t="s">
        <v>1457</v>
      </c>
      <c r="K1892" s="30" t="s">
        <v>4243</v>
      </c>
      <c r="L1892" s="31" t="s">
        <v>3036</v>
      </c>
      <c r="M1892" s="31" t="s">
        <v>4339</v>
      </c>
      <c r="N1892" s="34" t="s">
        <v>162</v>
      </c>
      <c r="O1892" s="34" t="s">
        <v>4733</v>
      </c>
      <c r="P1892" s="28">
        <v>1</v>
      </c>
      <c r="Q1892" s="28" t="s">
        <v>2602</v>
      </c>
      <c r="R1892" s="28" t="s">
        <v>4734</v>
      </c>
      <c r="S1892" s="28" t="s">
        <v>4735</v>
      </c>
      <c r="T1892" s="66"/>
      <c r="U1892" s="66"/>
      <c r="V1892" s="66"/>
      <c r="W1892" s="66"/>
      <c r="X1892" s="66"/>
      <c r="Y1892" s="66"/>
      <c r="Z1892" s="66"/>
      <c r="AA1892" s="66"/>
      <c r="AB1892" s="66"/>
      <c r="AC1892" s="66"/>
      <c r="AD1892" s="66"/>
      <c r="AE1892" s="66"/>
      <c r="AF1892" s="66"/>
      <c r="AG1892" s="66"/>
      <c r="AH1892" s="66"/>
      <c r="AI1892" s="66"/>
      <c r="AJ1892" s="66"/>
      <c r="AK1892" s="66"/>
      <c r="AL1892" s="66"/>
      <c r="AM1892" s="66"/>
      <c r="AN1892" s="66"/>
      <c r="AO1892" s="66"/>
      <c r="AP1892" s="66"/>
      <c r="AQ1892" s="66"/>
      <c r="AR1892" s="66"/>
      <c r="AS1892" s="66"/>
      <c r="AT1892" s="66"/>
      <c r="AU1892" s="66"/>
      <c r="AV1892" s="66"/>
      <c r="AW1892" s="66"/>
    </row>
    <row r="1893" spans="2:50" hidden="1">
      <c r="B1893" s="28">
        <f t="shared" si="33"/>
        <v>1890</v>
      </c>
      <c r="C1893" s="29">
        <v>45666</v>
      </c>
      <c r="D1893" s="77" t="s">
        <v>4683</v>
      </c>
      <c r="E1893" s="76" t="s">
        <v>197</v>
      </c>
      <c r="F1893" s="76" t="s">
        <v>961</v>
      </c>
      <c r="G1893" s="78" t="s">
        <v>375</v>
      </c>
      <c r="H1893" s="78" t="s">
        <v>1455</v>
      </c>
      <c r="I1893" s="78" t="s">
        <v>1456</v>
      </c>
      <c r="J1893" s="78" t="s">
        <v>1457</v>
      </c>
      <c r="K1893" s="30" t="s">
        <v>4736</v>
      </c>
      <c r="L1893" s="31" t="s">
        <v>3036</v>
      </c>
      <c r="M1893" s="31" t="s">
        <v>3185</v>
      </c>
      <c r="N1893" s="34" t="s">
        <v>162</v>
      </c>
      <c r="O1893" s="34" t="s">
        <v>4737</v>
      </c>
      <c r="P1893" s="28">
        <v>1</v>
      </c>
      <c r="Q1893" s="28" t="s">
        <v>2602</v>
      </c>
      <c r="R1893" s="28" t="s">
        <v>4738</v>
      </c>
      <c r="S1893" s="28" t="s">
        <v>4056</v>
      </c>
      <c r="T1893" s="66"/>
      <c r="U1893" s="66"/>
      <c r="V1893" s="66"/>
      <c r="W1893" s="66"/>
      <c r="X1893" s="66"/>
      <c r="Y1893" s="66"/>
      <c r="Z1893" s="66"/>
      <c r="AA1893" s="66"/>
      <c r="AB1893" s="66"/>
      <c r="AC1893" s="66"/>
      <c r="AD1893" s="66"/>
      <c r="AE1893" s="66"/>
      <c r="AF1893" s="66"/>
      <c r="AG1893" s="66"/>
      <c r="AH1893" s="66"/>
      <c r="AI1893" s="66"/>
      <c r="AJ1893" s="66"/>
      <c r="AK1893" s="66"/>
      <c r="AL1893" s="66"/>
      <c r="AM1893" s="66"/>
      <c r="AN1893" s="66"/>
      <c r="AO1893" s="66"/>
      <c r="AP1893" s="66"/>
      <c r="AQ1893" s="66"/>
      <c r="AR1893" s="66"/>
      <c r="AS1893" s="66"/>
      <c r="AT1893" s="66"/>
      <c r="AU1893" s="66"/>
      <c r="AV1893" s="66"/>
      <c r="AW1893" s="66"/>
    </row>
    <row r="1894" spans="2:50" hidden="1">
      <c r="B1894" s="28">
        <f t="shared" si="33"/>
        <v>1891</v>
      </c>
      <c r="C1894" s="29">
        <v>45670</v>
      </c>
      <c r="D1894" s="77" t="s">
        <v>4683</v>
      </c>
      <c r="E1894" s="76" t="s">
        <v>197</v>
      </c>
      <c r="F1894" s="76" t="s">
        <v>961</v>
      </c>
      <c r="G1894" s="78" t="s">
        <v>2729</v>
      </c>
      <c r="H1894" s="78" t="s">
        <v>1455</v>
      </c>
      <c r="I1894" s="78" t="s">
        <v>1492</v>
      </c>
      <c r="J1894" s="78" t="s">
        <v>1472</v>
      </c>
      <c r="K1894" s="30" t="s">
        <v>4739</v>
      </c>
      <c r="L1894" s="31" t="s">
        <v>1265</v>
      </c>
      <c r="M1894" s="31" t="s">
        <v>2377</v>
      </c>
      <c r="N1894" s="34" t="s">
        <v>505</v>
      </c>
      <c r="O1894" s="34" t="s">
        <v>4740</v>
      </c>
      <c r="P1894" s="28"/>
      <c r="Q1894" s="28" t="s">
        <v>2602</v>
      </c>
      <c r="R1894" s="28" t="s">
        <v>4741</v>
      </c>
      <c r="S1894" s="28" t="s">
        <v>4742</v>
      </c>
      <c r="T1894" s="66"/>
      <c r="U1894" s="66"/>
      <c r="V1894" s="66"/>
      <c r="W1894" s="66"/>
      <c r="X1894" s="66"/>
      <c r="Y1894" s="66"/>
      <c r="Z1894" s="66"/>
      <c r="AA1894" s="66"/>
      <c r="AB1894" s="66"/>
      <c r="AC1894" s="66"/>
      <c r="AD1894" s="66"/>
      <c r="AE1894" s="66"/>
      <c r="AF1894" s="66"/>
      <c r="AG1894" s="66"/>
      <c r="AH1894" s="66"/>
      <c r="AI1894" s="66"/>
      <c r="AJ1894" s="66"/>
      <c r="AK1894" s="66"/>
      <c r="AL1894" s="66"/>
      <c r="AM1894" s="66"/>
      <c r="AN1894" s="66"/>
      <c r="AO1894" s="66"/>
      <c r="AP1894" s="66"/>
      <c r="AQ1894" s="66"/>
      <c r="AR1894" s="66"/>
      <c r="AS1894" s="66"/>
      <c r="AT1894" s="66"/>
      <c r="AU1894" s="66"/>
      <c r="AV1894" s="66"/>
      <c r="AW1894" s="66"/>
    </row>
    <row r="1895" spans="2:50" hidden="1">
      <c r="B1895" s="28">
        <f t="shared" si="33"/>
        <v>1892</v>
      </c>
      <c r="C1895" s="29">
        <v>45666</v>
      </c>
      <c r="D1895" s="77" t="s">
        <v>4683</v>
      </c>
      <c r="E1895" s="76" t="s">
        <v>197</v>
      </c>
      <c r="F1895" s="76" t="s">
        <v>961</v>
      </c>
      <c r="G1895" s="78" t="s">
        <v>375</v>
      </c>
      <c r="H1895" s="78" t="s">
        <v>1546</v>
      </c>
      <c r="I1895" s="78" t="s">
        <v>4743</v>
      </c>
      <c r="J1895" s="78" t="s">
        <v>1478</v>
      </c>
      <c r="K1895" s="78" t="s">
        <v>4744</v>
      </c>
      <c r="L1895" s="31" t="s">
        <v>3130</v>
      </c>
      <c r="M1895" s="31" t="s">
        <v>3131</v>
      </c>
      <c r="N1895" s="34" t="s">
        <v>2194</v>
      </c>
      <c r="O1895" s="34" t="s">
        <v>4402</v>
      </c>
      <c r="P1895" s="28"/>
      <c r="Q1895" s="28" t="s">
        <v>3337</v>
      </c>
      <c r="R1895" s="28"/>
      <c r="S1895" s="28"/>
      <c r="T1895" s="66"/>
      <c r="U1895" s="66"/>
      <c r="V1895" s="66"/>
      <c r="W1895" s="66"/>
      <c r="X1895" s="66"/>
      <c r="Y1895" s="66"/>
      <c r="Z1895" s="66"/>
      <c r="AA1895" s="66"/>
      <c r="AB1895" s="66"/>
      <c r="AC1895" s="66"/>
      <c r="AD1895" s="66"/>
      <c r="AE1895" s="66"/>
      <c r="AF1895" s="66"/>
      <c r="AG1895" s="66"/>
      <c r="AH1895" s="66"/>
      <c r="AI1895" s="66"/>
      <c r="AJ1895" s="66"/>
      <c r="AK1895" s="66"/>
      <c r="AL1895" s="66"/>
      <c r="AM1895" s="66"/>
      <c r="AN1895" s="66"/>
      <c r="AO1895" s="66"/>
      <c r="AP1895" s="66"/>
      <c r="AQ1895" s="66"/>
      <c r="AR1895" s="66"/>
      <c r="AS1895" s="66"/>
      <c r="AT1895" s="66"/>
      <c r="AU1895" s="66"/>
      <c r="AV1895" s="66"/>
      <c r="AW1895" s="66"/>
    </row>
    <row r="1896" spans="2:50" hidden="1">
      <c r="B1896" s="28">
        <f t="shared" si="33"/>
        <v>1893</v>
      </c>
      <c r="C1896" s="29">
        <v>45670</v>
      </c>
      <c r="D1896" s="77" t="s">
        <v>4683</v>
      </c>
      <c r="E1896" s="76" t="s">
        <v>197</v>
      </c>
      <c r="F1896" s="76" t="s">
        <v>961</v>
      </c>
      <c r="G1896" s="78" t="s">
        <v>375</v>
      </c>
      <c r="H1896" s="78" t="s">
        <v>1546</v>
      </c>
      <c r="I1896" s="78" t="s">
        <v>1477</v>
      </c>
      <c r="J1896" s="78" t="s">
        <v>1478</v>
      </c>
      <c r="K1896" s="78" t="s">
        <v>4745</v>
      </c>
      <c r="L1896" s="31" t="s">
        <v>1265</v>
      </c>
      <c r="M1896" s="31" t="s">
        <v>3073</v>
      </c>
      <c r="N1896" s="34" t="s">
        <v>3319</v>
      </c>
      <c r="O1896" s="34" t="s">
        <v>4746</v>
      </c>
      <c r="P1896" s="28"/>
      <c r="Q1896" s="28" t="s">
        <v>3337</v>
      </c>
      <c r="R1896" s="28"/>
      <c r="S1896" s="28"/>
      <c r="T1896" s="66"/>
      <c r="U1896" s="66"/>
      <c r="V1896" s="66"/>
      <c r="W1896" s="66"/>
      <c r="X1896" s="66"/>
      <c r="Y1896" s="66"/>
      <c r="Z1896" s="66"/>
      <c r="AA1896" s="66"/>
      <c r="AB1896" s="66"/>
      <c r="AC1896" s="66"/>
      <c r="AD1896" s="66"/>
      <c r="AE1896" s="66"/>
      <c r="AF1896" s="66"/>
      <c r="AG1896" s="66"/>
      <c r="AH1896" s="66"/>
      <c r="AI1896" s="66"/>
      <c r="AJ1896" s="66"/>
      <c r="AK1896" s="66"/>
      <c r="AL1896" s="66"/>
      <c r="AM1896" s="66"/>
      <c r="AN1896" s="66"/>
      <c r="AO1896" s="66"/>
      <c r="AP1896" s="66"/>
      <c r="AQ1896" s="66"/>
      <c r="AR1896" s="66"/>
      <c r="AS1896" s="66"/>
      <c r="AT1896" s="66"/>
      <c r="AU1896" s="66"/>
      <c r="AV1896" s="66"/>
      <c r="AW1896" s="66"/>
    </row>
    <row r="1897" spans="2:50" hidden="1">
      <c r="B1897" s="28">
        <f t="shared" si="33"/>
        <v>1894</v>
      </c>
      <c r="C1897" s="29">
        <v>45670</v>
      </c>
      <c r="D1897" s="77" t="s">
        <v>4683</v>
      </c>
      <c r="E1897" s="76" t="s">
        <v>197</v>
      </c>
      <c r="F1897" s="76" t="s">
        <v>961</v>
      </c>
      <c r="G1897" s="78" t="s">
        <v>375</v>
      </c>
      <c r="H1897" s="78" t="s">
        <v>1546</v>
      </c>
      <c r="I1897" s="78" t="s">
        <v>1477</v>
      </c>
      <c r="J1897" s="78" t="s">
        <v>1561</v>
      </c>
      <c r="K1897" s="78" t="s">
        <v>4747</v>
      </c>
      <c r="L1897" s="31" t="s">
        <v>3054</v>
      </c>
      <c r="M1897" s="31" t="s">
        <v>3055</v>
      </c>
      <c r="N1897" s="34" t="s">
        <v>4748</v>
      </c>
      <c r="O1897" s="34" t="s">
        <v>4749</v>
      </c>
      <c r="P1897" s="28">
        <v>1</v>
      </c>
      <c r="Q1897" s="28" t="s">
        <v>2422</v>
      </c>
      <c r="R1897" s="28" t="s">
        <v>4750</v>
      </c>
      <c r="S1897" s="28" t="s">
        <v>4751</v>
      </c>
      <c r="T1897" s="66"/>
      <c r="U1897" s="66"/>
      <c r="V1897" s="66"/>
      <c r="W1897" s="66"/>
      <c r="X1897" s="66"/>
      <c r="Y1897" s="66"/>
      <c r="Z1897" s="66"/>
      <c r="AA1897" s="66"/>
      <c r="AB1897" s="66"/>
      <c r="AC1897" s="66"/>
      <c r="AD1897" s="66"/>
      <c r="AE1897" s="66"/>
      <c r="AF1897" s="66"/>
      <c r="AG1897" s="66"/>
      <c r="AH1897" s="66"/>
      <c r="AI1897" s="66"/>
      <c r="AJ1897" s="66"/>
      <c r="AK1897" s="66"/>
      <c r="AL1897" s="66"/>
      <c r="AM1897" s="66"/>
      <c r="AN1897" s="66"/>
      <c r="AO1897" s="66"/>
      <c r="AP1897" s="66"/>
      <c r="AQ1897" s="66"/>
      <c r="AR1897" s="66"/>
      <c r="AS1897" s="66"/>
      <c r="AT1897" s="66"/>
      <c r="AU1897" s="66"/>
      <c r="AV1897" s="66"/>
      <c r="AW1897" s="66"/>
    </row>
    <row r="1898" spans="2:50" hidden="1">
      <c r="B1898" s="28">
        <f t="shared" si="33"/>
        <v>1895</v>
      </c>
      <c r="C1898" s="29">
        <v>45670</v>
      </c>
      <c r="D1898" s="77" t="s">
        <v>4683</v>
      </c>
      <c r="E1898" s="76" t="s">
        <v>197</v>
      </c>
      <c r="F1898" s="76" t="s">
        <v>961</v>
      </c>
      <c r="G1898" s="78" t="s">
        <v>375</v>
      </c>
      <c r="H1898" s="78" t="s">
        <v>1546</v>
      </c>
      <c r="I1898" s="78" t="s">
        <v>1477</v>
      </c>
      <c r="J1898" s="78" t="s">
        <v>1478</v>
      </c>
      <c r="K1898" s="78" t="s">
        <v>4192</v>
      </c>
      <c r="L1898" s="31" t="s">
        <v>3036</v>
      </c>
      <c r="M1898" s="31" t="s">
        <v>3356</v>
      </c>
      <c r="N1898" s="34" t="s">
        <v>162</v>
      </c>
      <c r="O1898" s="34" t="s">
        <v>4752</v>
      </c>
      <c r="P1898" s="28">
        <v>1</v>
      </c>
      <c r="Q1898" s="28" t="s">
        <v>2372</v>
      </c>
      <c r="R1898" s="28" t="s">
        <v>4753</v>
      </c>
      <c r="S1898" s="28" t="s">
        <v>4661</v>
      </c>
      <c r="T1898" s="66"/>
      <c r="U1898" s="66"/>
      <c r="V1898" s="66"/>
      <c r="W1898" s="66"/>
      <c r="X1898" s="66"/>
      <c r="Y1898" s="66"/>
      <c r="Z1898" s="66"/>
      <c r="AA1898" s="66"/>
      <c r="AB1898" s="66"/>
      <c r="AC1898" s="66"/>
      <c r="AD1898" s="66"/>
      <c r="AE1898" s="66"/>
      <c r="AF1898" s="66"/>
      <c r="AG1898" s="66"/>
      <c r="AH1898" s="66"/>
      <c r="AI1898" s="66"/>
      <c r="AJ1898" s="66"/>
      <c r="AK1898" s="66"/>
      <c r="AL1898" s="66"/>
      <c r="AM1898" s="66"/>
      <c r="AN1898" s="66"/>
      <c r="AO1898" s="66"/>
      <c r="AP1898" s="66"/>
      <c r="AQ1898" s="66"/>
      <c r="AR1898" s="66"/>
      <c r="AS1898" s="66"/>
      <c r="AT1898" s="66"/>
      <c r="AU1898" s="66"/>
      <c r="AV1898" s="66"/>
      <c r="AW1898" s="66"/>
    </row>
    <row r="1899" spans="2:50" hidden="1">
      <c r="B1899" s="28">
        <f t="shared" si="33"/>
        <v>1896</v>
      </c>
      <c r="C1899" s="29">
        <v>45671</v>
      </c>
      <c r="D1899" s="77" t="s">
        <v>4683</v>
      </c>
      <c r="E1899" s="76" t="s">
        <v>197</v>
      </c>
      <c r="F1899" s="76" t="s">
        <v>961</v>
      </c>
      <c r="G1899" s="78" t="s">
        <v>375</v>
      </c>
      <c r="H1899" s="78" t="s">
        <v>1546</v>
      </c>
      <c r="I1899" s="78" t="s">
        <v>1477</v>
      </c>
      <c r="J1899" s="78" t="s">
        <v>1561</v>
      </c>
      <c r="K1899" s="78" t="s">
        <v>4754</v>
      </c>
      <c r="L1899" s="31" t="s">
        <v>1265</v>
      </c>
      <c r="M1899" s="31" t="s">
        <v>3043</v>
      </c>
      <c r="N1899" s="34" t="s">
        <v>505</v>
      </c>
      <c r="O1899" s="34" t="s">
        <v>4755</v>
      </c>
      <c r="P1899" s="28"/>
      <c r="Q1899" s="28" t="s">
        <v>3337</v>
      </c>
      <c r="R1899" s="28" t="s">
        <v>4756</v>
      </c>
      <c r="S1899" s="28" t="s">
        <v>4757</v>
      </c>
      <c r="T1899" s="66"/>
      <c r="U1899" s="66"/>
      <c r="V1899" s="66"/>
      <c r="W1899" s="66"/>
      <c r="X1899" s="66"/>
      <c r="Y1899" s="66"/>
      <c r="Z1899" s="66"/>
      <c r="AA1899" s="66"/>
      <c r="AB1899" s="66"/>
      <c r="AC1899" s="66"/>
      <c r="AD1899" s="66"/>
      <c r="AE1899" s="66"/>
      <c r="AF1899" s="66"/>
      <c r="AG1899" s="66"/>
      <c r="AH1899" s="66"/>
      <c r="AI1899" s="66"/>
      <c r="AJ1899" s="66"/>
      <c r="AK1899" s="66"/>
      <c r="AL1899" s="66"/>
      <c r="AM1899" s="66"/>
      <c r="AN1899" s="66"/>
      <c r="AO1899" s="66"/>
      <c r="AP1899" s="66"/>
      <c r="AQ1899" s="66"/>
      <c r="AR1899" s="66"/>
      <c r="AS1899" s="66"/>
      <c r="AT1899" s="66"/>
      <c r="AU1899" s="66"/>
      <c r="AV1899" s="66"/>
      <c r="AW1899" s="66"/>
    </row>
    <row r="1900" spans="2:50" hidden="1">
      <c r="B1900" s="28">
        <f t="shared" si="33"/>
        <v>1897</v>
      </c>
      <c r="C1900" s="29">
        <v>45672</v>
      </c>
      <c r="D1900" s="77" t="s">
        <v>4683</v>
      </c>
      <c r="E1900" s="76" t="s">
        <v>197</v>
      </c>
      <c r="F1900" s="76" t="s">
        <v>961</v>
      </c>
      <c r="G1900" s="78" t="s">
        <v>375</v>
      </c>
      <c r="H1900" s="78" t="s">
        <v>1546</v>
      </c>
      <c r="I1900" s="78" t="s">
        <v>1477</v>
      </c>
      <c r="J1900" s="78" t="s">
        <v>1561</v>
      </c>
      <c r="K1900" s="78" t="s">
        <v>4261</v>
      </c>
      <c r="L1900" s="31" t="s">
        <v>3036</v>
      </c>
      <c r="M1900" s="31" t="s">
        <v>3185</v>
      </c>
      <c r="N1900" s="34" t="s">
        <v>162</v>
      </c>
      <c r="O1900" s="34" t="s">
        <v>4758</v>
      </c>
      <c r="P1900" s="28"/>
      <c r="Q1900" s="28" t="s">
        <v>2422</v>
      </c>
      <c r="R1900" s="28"/>
      <c r="S1900" s="28"/>
      <c r="T1900" s="66"/>
      <c r="U1900" s="66"/>
      <c r="V1900" s="66"/>
      <c r="W1900" s="66"/>
      <c r="X1900" s="66"/>
      <c r="Y1900" s="66"/>
      <c r="Z1900" s="66"/>
      <c r="AA1900" s="66"/>
      <c r="AB1900" s="66"/>
      <c r="AC1900" s="66"/>
      <c r="AD1900" s="66"/>
      <c r="AE1900" s="66"/>
      <c r="AF1900" s="66"/>
      <c r="AG1900" s="66"/>
      <c r="AH1900" s="66"/>
      <c r="AI1900" s="66"/>
      <c r="AJ1900" s="66"/>
      <c r="AK1900" s="66"/>
      <c r="AL1900" s="66"/>
      <c r="AM1900" s="66"/>
      <c r="AN1900" s="66"/>
      <c r="AO1900" s="66"/>
      <c r="AP1900" s="66"/>
      <c r="AQ1900" s="66"/>
      <c r="AR1900" s="66"/>
      <c r="AS1900" s="66"/>
      <c r="AT1900" s="66"/>
      <c r="AU1900" s="66"/>
      <c r="AV1900" s="66"/>
      <c r="AW1900" s="66"/>
    </row>
    <row r="1901" spans="2:50" hidden="1">
      <c r="B1901" s="28">
        <f t="shared" si="33"/>
        <v>1898</v>
      </c>
      <c r="C1901" s="29">
        <v>45666</v>
      </c>
      <c r="D1901" s="77" t="s">
        <v>4683</v>
      </c>
      <c r="E1901" s="76" t="s">
        <v>197</v>
      </c>
      <c r="F1901" s="76" t="s">
        <v>961</v>
      </c>
      <c r="G1901" s="78" t="s">
        <v>375</v>
      </c>
      <c r="H1901" s="78" t="s">
        <v>1565</v>
      </c>
      <c r="I1901" s="78" t="s">
        <v>1632</v>
      </c>
      <c r="J1901" s="78" t="s">
        <v>1633</v>
      </c>
      <c r="K1901" s="78" t="s">
        <v>4759</v>
      </c>
      <c r="L1901" s="31" t="s">
        <v>1265</v>
      </c>
      <c r="M1901" s="31" t="s">
        <v>2377</v>
      </c>
      <c r="N1901" s="34" t="s">
        <v>505</v>
      </c>
      <c r="O1901" s="34" t="s">
        <v>2472</v>
      </c>
      <c r="P1901" s="28"/>
      <c r="Q1901" s="28" t="s">
        <v>2397</v>
      </c>
      <c r="R1901" s="28" t="s">
        <v>4760</v>
      </c>
      <c r="S1901" s="28" t="s">
        <v>4761</v>
      </c>
      <c r="T1901" s="66"/>
      <c r="U1901" s="66"/>
      <c r="V1901" s="66"/>
      <c r="W1901" s="66"/>
      <c r="X1901" s="66"/>
      <c r="Y1901" s="66"/>
      <c r="Z1901" s="66"/>
      <c r="AA1901" s="66"/>
      <c r="AB1901" s="66"/>
      <c r="AC1901" s="66"/>
      <c r="AD1901" s="66"/>
      <c r="AE1901" s="66"/>
      <c r="AF1901" s="66"/>
      <c r="AG1901" s="66"/>
      <c r="AH1901" s="66"/>
      <c r="AI1901" s="66"/>
      <c r="AJ1901" s="66"/>
      <c r="AK1901" s="66"/>
      <c r="AL1901" s="66"/>
      <c r="AM1901" s="66"/>
      <c r="AN1901" s="66"/>
      <c r="AO1901" s="66"/>
      <c r="AP1901" s="66"/>
      <c r="AQ1901" s="66"/>
      <c r="AR1901" s="66"/>
      <c r="AS1901" s="66"/>
      <c r="AT1901" s="66"/>
      <c r="AU1901" s="66"/>
      <c r="AV1901" s="66"/>
      <c r="AW1901" s="66"/>
      <c r="AX1901" s="83"/>
    </row>
    <row r="1902" spans="2:50" hidden="1">
      <c r="B1902" s="28">
        <f t="shared" si="33"/>
        <v>1899</v>
      </c>
      <c r="C1902" s="29">
        <v>45666</v>
      </c>
      <c r="D1902" s="77" t="s">
        <v>4683</v>
      </c>
      <c r="E1902" s="76" t="s">
        <v>197</v>
      </c>
      <c r="F1902" s="76" t="s">
        <v>961</v>
      </c>
      <c r="G1902" s="78" t="s">
        <v>1465</v>
      </c>
      <c r="H1902" s="78" t="s">
        <v>1565</v>
      </c>
      <c r="I1902" s="78" t="s">
        <v>1509</v>
      </c>
      <c r="J1902" s="78" t="s">
        <v>1572</v>
      </c>
      <c r="K1902" s="78"/>
      <c r="L1902" s="31" t="s">
        <v>3130</v>
      </c>
      <c r="M1902" s="31" t="s">
        <v>3131</v>
      </c>
      <c r="N1902" s="34" t="s">
        <v>2194</v>
      </c>
      <c r="O1902" s="34" t="s">
        <v>4762</v>
      </c>
      <c r="P1902" s="28"/>
      <c r="Q1902" s="28" t="s">
        <v>2397</v>
      </c>
      <c r="R1902" s="28"/>
      <c r="S1902" s="28"/>
      <c r="T1902" s="66"/>
      <c r="U1902" s="66"/>
      <c r="V1902" s="66"/>
      <c r="W1902" s="66"/>
      <c r="X1902" s="66"/>
      <c r="Y1902" s="66"/>
      <c r="Z1902" s="66"/>
      <c r="AA1902" s="66"/>
      <c r="AB1902" s="66"/>
      <c r="AC1902" s="66"/>
      <c r="AD1902" s="66"/>
      <c r="AE1902" s="66"/>
      <c r="AF1902" s="66"/>
      <c r="AG1902" s="66"/>
      <c r="AH1902" s="66"/>
      <c r="AI1902" s="66"/>
      <c r="AJ1902" s="66"/>
      <c r="AK1902" s="66"/>
      <c r="AL1902" s="66"/>
      <c r="AM1902" s="66"/>
      <c r="AN1902" s="66"/>
      <c r="AO1902" s="66"/>
      <c r="AP1902" s="66"/>
      <c r="AQ1902" s="66"/>
      <c r="AR1902" s="66"/>
      <c r="AS1902" s="66"/>
      <c r="AT1902" s="66"/>
      <c r="AU1902" s="66"/>
      <c r="AV1902" s="66"/>
      <c r="AW1902" s="66"/>
      <c r="AX1902" s="83"/>
    </row>
    <row r="1903" spans="2:50" hidden="1">
      <c r="B1903" s="28">
        <f t="shared" si="33"/>
        <v>1900</v>
      </c>
      <c r="C1903" s="29">
        <v>45667</v>
      </c>
      <c r="D1903" s="77" t="s">
        <v>4683</v>
      </c>
      <c r="E1903" s="76" t="s">
        <v>197</v>
      </c>
      <c r="F1903" s="76" t="s">
        <v>961</v>
      </c>
      <c r="G1903" s="78" t="s">
        <v>375</v>
      </c>
      <c r="H1903" s="78" t="s">
        <v>1565</v>
      </c>
      <c r="I1903" s="78" t="s">
        <v>1509</v>
      </c>
      <c r="J1903" s="78" t="s">
        <v>1627</v>
      </c>
      <c r="K1903" s="78" t="s">
        <v>4763</v>
      </c>
      <c r="L1903" s="31" t="s">
        <v>1113</v>
      </c>
      <c r="M1903" s="31" t="s">
        <v>582</v>
      </c>
      <c r="N1903" s="34" t="s">
        <v>583</v>
      </c>
      <c r="O1903" s="34" t="s">
        <v>3383</v>
      </c>
      <c r="P1903" s="28">
        <v>1</v>
      </c>
      <c r="Q1903" s="28" t="s">
        <v>2397</v>
      </c>
      <c r="R1903" s="28"/>
      <c r="S1903" s="28"/>
      <c r="T1903" s="66">
        <v>1</v>
      </c>
      <c r="U1903" s="66"/>
      <c r="V1903" s="66"/>
      <c r="W1903" s="66"/>
      <c r="X1903" s="66"/>
      <c r="Y1903" s="66"/>
      <c r="Z1903" s="66"/>
      <c r="AA1903" s="66"/>
      <c r="AB1903" s="66"/>
      <c r="AC1903" s="66"/>
      <c r="AD1903" s="66"/>
      <c r="AE1903" s="66"/>
      <c r="AF1903" s="66"/>
      <c r="AG1903" s="66"/>
      <c r="AH1903" s="66"/>
      <c r="AI1903" s="66"/>
      <c r="AJ1903" s="66"/>
      <c r="AK1903" s="66"/>
      <c r="AL1903" s="66"/>
      <c r="AM1903" s="66"/>
      <c r="AN1903" s="66"/>
      <c r="AO1903" s="66"/>
      <c r="AP1903" s="66"/>
      <c r="AQ1903" s="66"/>
      <c r="AR1903" s="66"/>
      <c r="AS1903" s="66"/>
      <c r="AT1903" s="66"/>
      <c r="AU1903" s="66"/>
      <c r="AV1903" s="66"/>
      <c r="AW1903" s="66"/>
      <c r="AX1903" s="83"/>
    </row>
    <row r="1904" spans="2:50" hidden="1">
      <c r="B1904" s="28">
        <f t="shared" si="33"/>
        <v>1901</v>
      </c>
      <c r="C1904" s="29">
        <v>45667</v>
      </c>
      <c r="D1904" s="77" t="s">
        <v>4683</v>
      </c>
      <c r="E1904" s="76" t="s">
        <v>197</v>
      </c>
      <c r="F1904" s="76" t="s">
        <v>961</v>
      </c>
      <c r="G1904" s="78" t="s">
        <v>1465</v>
      </c>
      <c r="H1904" s="78" t="s">
        <v>1565</v>
      </c>
      <c r="I1904" s="78" t="s">
        <v>1509</v>
      </c>
      <c r="J1904" s="78" t="s">
        <v>1627</v>
      </c>
      <c r="K1904" s="78"/>
      <c r="L1904" s="31" t="s">
        <v>3130</v>
      </c>
      <c r="M1904" s="31" t="s">
        <v>3131</v>
      </c>
      <c r="N1904" s="34" t="s">
        <v>2194</v>
      </c>
      <c r="O1904" s="34" t="s">
        <v>4762</v>
      </c>
      <c r="P1904" s="28"/>
      <c r="Q1904" s="28" t="s">
        <v>2397</v>
      </c>
      <c r="R1904" s="28"/>
      <c r="S1904" s="28"/>
      <c r="T1904" s="66"/>
      <c r="U1904" s="66"/>
      <c r="V1904" s="66"/>
      <c r="W1904" s="66"/>
      <c r="X1904" s="66"/>
      <c r="Y1904" s="66"/>
      <c r="Z1904" s="66"/>
      <c r="AA1904" s="66"/>
      <c r="AB1904" s="66"/>
      <c r="AC1904" s="66"/>
      <c r="AD1904" s="66"/>
      <c r="AE1904" s="66"/>
      <c r="AF1904" s="66"/>
      <c r="AG1904" s="66"/>
      <c r="AH1904" s="66"/>
      <c r="AI1904" s="66"/>
      <c r="AJ1904" s="66"/>
      <c r="AK1904" s="66"/>
      <c r="AL1904" s="66"/>
      <c r="AM1904" s="66"/>
      <c r="AN1904" s="66"/>
      <c r="AO1904" s="66"/>
      <c r="AP1904" s="66"/>
      <c r="AQ1904" s="66"/>
      <c r="AR1904" s="66"/>
      <c r="AS1904" s="66"/>
      <c r="AT1904" s="66"/>
      <c r="AU1904" s="66"/>
      <c r="AV1904" s="66"/>
      <c r="AW1904" s="66"/>
      <c r="AX1904" s="83"/>
    </row>
    <row r="1905" spans="2:50" hidden="1">
      <c r="B1905" s="28">
        <f t="shared" si="33"/>
        <v>1902</v>
      </c>
      <c r="C1905" s="29">
        <v>45670</v>
      </c>
      <c r="D1905" s="77" t="s">
        <v>4683</v>
      </c>
      <c r="E1905" s="76" t="s">
        <v>197</v>
      </c>
      <c r="F1905" s="76" t="s">
        <v>961</v>
      </c>
      <c r="G1905" s="78" t="s">
        <v>375</v>
      </c>
      <c r="H1905" s="78" t="s">
        <v>1565</v>
      </c>
      <c r="I1905" s="78" t="s">
        <v>1596</v>
      </c>
      <c r="J1905" s="78" t="s">
        <v>1597</v>
      </c>
      <c r="K1905" s="78" t="s">
        <v>4764</v>
      </c>
      <c r="L1905" s="31" t="s">
        <v>3057</v>
      </c>
      <c r="M1905" s="31" t="s">
        <v>2279</v>
      </c>
      <c r="N1905" s="34" t="s">
        <v>2280</v>
      </c>
      <c r="O1905" s="34" t="s">
        <v>2463</v>
      </c>
      <c r="P1905" s="28">
        <v>1</v>
      </c>
      <c r="Q1905" s="28" t="s">
        <v>2397</v>
      </c>
      <c r="R1905" s="28" t="s">
        <v>4765</v>
      </c>
      <c r="S1905" s="28" t="s">
        <v>4766</v>
      </c>
      <c r="T1905" s="66"/>
      <c r="U1905" s="66"/>
      <c r="V1905" s="66"/>
      <c r="W1905" s="66"/>
      <c r="X1905" s="66"/>
      <c r="Y1905" s="66"/>
      <c r="Z1905" s="66"/>
      <c r="AA1905" s="66"/>
      <c r="AB1905" s="66"/>
      <c r="AC1905" s="66"/>
      <c r="AD1905" s="66"/>
      <c r="AE1905" s="66"/>
      <c r="AF1905" s="66"/>
      <c r="AG1905" s="66"/>
      <c r="AH1905" s="66"/>
      <c r="AI1905" s="66"/>
      <c r="AJ1905" s="66"/>
      <c r="AK1905" s="66"/>
      <c r="AL1905" s="66"/>
      <c r="AM1905" s="66"/>
      <c r="AN1905" s="66"/>
      <c r="AO1905" s="66"/>
      <c r="AP1905" s="66"/>
      <c r="AQ1905" s="66"/>
      <c r="AR1905" s="66"/>
      <c r="AS1905" s="66"/>
      <c r="AT1905" s="66"/>
      <c r="AU1905" s="66"/>
      <c r="AV1905" s="66"/>
      <c r="AW1905" s="66"/>
      <c r="AX1905" s="83"/>
    </row>
    <row r="1906" spans="2:50" hidden="1">
      <c r="B1906" s="28">
        <f t="shared" si="33"/>
        <v>1903</v>
      </c>
      <c r="C1906" s="29">
        <v>45670</v>
      </c>
      <c r="D1906" s="77" t="s">
        <v>4683</v>
      </c>
      <c r="E1906" s="76" t="s">
        <v>197</v>
      </c>
      <c r="F1906" s="76" t="s">
        <v>961</v>
      </c>
      <c r="G1906" s="78" t="s">
        <v>1465</v>
      </c>
      <c r="H1906" s="78" t="s">
        <v>1565</v>
      </c>
      <c r="I1906" s="78" t="s">
        <v>1596</v>
      </c>
      <c r="J1906" s="78" t="s">
        <v>1597</v>
      </c>
      <c r="K1906" s="78"/>
      <c r="L1906" s="31" t="s">
        <v>3130</v>
      </c>
      <c r="M1906" s="31" t="s">
        <v>3131</v>
      </c>
      <c r="N1906" s="34" t="s">
        <v>2194</v>
      </c>
      <c r="O1906" s="34" t="s">
        <v>4762</v>
      </c>
      <c r="P1906" s="28"/>
      <c r="Q1906" s="28" t="s">
        <v>2397</v>
      </c>
      <c r="R1906" s="28"/>
      <c r="S1906" s="28"/>
      <c r="T1906" s="66"/>
      <c r="U1906" s="66"/>
      <c r="V1906" s="66"/>
      <c r="W1906" s="66"/>
      <c r="X1906" s="66"/>
      <c r="Y1906" s="66"/>
      <c r="Z1906" s="66"/>
      <c r="AA1906" s="66"/>
      <c r="AB1906" s="66"/>
      <c r="AC1906" s="66"/>
      <c r="AD1906" s="66"/>
      <c r="AE1906" s="66"/>
      <c r="AF1906" s="66"/>
      <c r="AG1906" s="66"/>
      <c r="AH1906" s="66"/>
      <c r="AI1906" s="66"/>
      <c r="AJ1906" s="66"/>
      <c r="AK1906" s="66"/>
      <c r="AL1906" s="66"/>
      <c r="AM1906" s="66"/>
      <c r="AN1906" s="66"/>
      <c r="AO1906" s="66"/>
      <c r="AP1906" s="66"/>
      <c r="AQ1906" s="66"/>
      <c r="AR1906" s="66"/>
      <c r="AS1906" s="66"/>
      <c r="AT1906" s="66"/>
      <c r="AU1906" s="66"/>
      <c r="AV1906" s="66"/>
      <c r="AW1906" s="66"/>
      <c r="AX1906" s="83"/>
    </row>
    <row r="1907" spans="2:50" hidden="1">
      <c r="B1907" s="28">
        <f t="shared" si="33"/>
        <v>1904</v>
      </c>
      <c r="C1907" s="29">
        <v>45671</v>
      </c>
      <c r="D1907" s="77" t="s">
        <v>4683</v>
      </c>
      <c r="E1907" s="76" t="s">
        <v>197</v>
      </c>
      <c r="F1907" s="76" t="s">
        <v>961</v>
      </c>
      <c r="G1907" s="78" t="s">
        <v>375</v>
      </c>
      <c r="H1907" s="78" t="s">
        <v>1565</v>
      </c>
      <c r="I1907" s="78" t="s">
        <v>1509</v>
      </c>
      <c r="J1907" s="78" t="s">
        <v>1619</v>
      </c>
      <c r="K1907" s="78" t="s">
        <v>4767</v>
      </c>
      <c r="L1907" s="31" t="s">
        <v>3202</v>
      </c>
      <c r="M1907" s="31" t="s">
        <v>48</v>
      </c>
      <c r="N1907" s="34" t="s">
        <v>3089</v>
      </c>
      <c r="O1907" s="34" t="s">
        <v>2494</v>
      </c>
      <c r="P1907" s="28">
        <v>1</v>
      </c>
      <c r="Q1907" s="28" t="s">
        <v>2397</v>
      </c>
      <c r="R1907" s="28"/>
      <c r="S1907" s="28"/>
      <c r="T1907" s="66"/>
      <c r="U1907" s="66"/>
      <c r="V1907" s="66"/>
      <c r="W1907" s="66">
        <v>1</v>
      </c>
      <c r="X1907" s="66"/>
      <c r="Y1907" s="66"/>
      <c r="Z1907" s="66"/>
      <c r="AA1907" s="66"/>
      <c r="AB1907" s="66"/>
      <c r="AC1907" s="66"/>
      <c r="AD1907" s="66"/>
      <c r="AE1907" s="66"/>
      <c r="AF1907" s="66"/>
      <c r="AG1907" s="66"/>
      <c r="AH1907" s="66"/>
      <c r="AI1907" s="66"/>
      <c r="AJ1907" s="66"/>
      <c r="AK1907" s="66"/>
      <c r="AL1907" s="66"/>
      <c r="AM1907" s="66"/>
      <c r="AN1907" s="66"/>
      <c r="AO1907" s="66"/>
      <c r="AP1907" s="66"/>
      <c r="AQ1907" s="66"/>
      <c r="AR1907" s="66"/>
      <c r="AS1907" s="66"/>
      <c r="AT1907" s="66"/>
      <c r="AU1907" s="66"/>
      <c r="AV1907" s="66"/>
      <c r="AW1907" s="66"/>
      <c r="AX1907" s="83"/>
    </row>
    <row r="1908" spans="2:50" hidden="1">
      <c r="B1908" s="28">
        <f t="shared" si="33"/>
        <v>1905</v>
      </c>
      <c r="C1908" s="29">
        <v>45671</v>
      </c>
      <c r="D1908" s="77" t="s">
        <v>4683</v>
      </c>
      <c r="E1908" s="76" t="s">
        <v>197</v>
      </c>
      <c r="F1908" s="76" t="s">
        <v>961</v>
      </c>
      <c r="G1908" s="78" t="s">
        <v>1465</v>
      </c>
      <c r="H1908" s="78" t="s">
        <v>1565</v>
      </c>
      <c r="I1908" s="78" t="s">
        <v>4768</v>
      </c>
      <c r="J1908" s="78" t="s">
        <v>1996</v>
      </c>
      <c r="K1908" s="78"/>
      <c r="L1908" s="31" t="s">
        <v>3130</v>
      </c>
      <c r="M1908" s="31" t="s">
        <v>3131</v>
      </c>
      <c r="N1908" s="34" t="s">
        <v>2194</v>
      </c>
      <c r="O1908" s="34" t="s">
        <v>4762</v>
      </c>
      <c r="P1908" s="28"/>
      <c r="Q1908" s="28" t="s">
        <v>2397</v>
      </c>
      <c r="R1908" s="28"/>
      <c r="S1908" s="28"/>
      <c r="T1908" s="66"/>
      <c r="U1908" s="66"/>
      <c r="V1908" s="66"/>
      <c r="W1908" s="66"/>
      <c r="X1908" s="66"/>
      <c r="Y1908" s="66"/>
      <c r="Z1908" s="66"/>
      <c r="AA1908" s="66"/>
      <c r="AB1908" s="66"/>
      <c r="AC1908" s="66"/>
      <c r="AD1908" s="66"/>
      <c r="AE1908" s="66"/>
      <c r="AF1908" s="66"/>
      <c r="AG1908" s="66"/>
      <c r="AH1908" s="66"/>
      <c r="AI1908" s="66"/>
      <c r="AJ1908" s="66"/>
      <c r="AK1908" s="66"/>
      <c r="AL1908" s="66"/>
      <c r="AM1908" s="66"/>
      <c r="AN1908" s="66"/>
      <c r="AO1908" s="66"/>
      <c r="AP1908" s="66"/>
      <c r="AQ1908" s="66"/>
      <c r="AR1908" s="66"/>
      <c r="AS1908" s="66"/>
      <c r="AT1908" s="66"/>
      <c r="AU1908" s="66"/>
      <c r="AV1908" s="66"/>
      <c r="AW1908" s="66"/>
      <c r="AX1908" s="83"/>
    </row>
    <row r="1909" spans="2:50" hidden="1">
      <c r="B1909" s="28">
        <f t="shared" si="33"/>
        <v>1906</v>
      </c>
      <c r="C1909" s="29">
        <v>45666</v>
      </c>
      <c r="D1909" s="77" t="s">
        <v>4683</v>
      </c>
      <c r="E1909" s="76" t="s">
        <v>197</v>
      </c>
      <c r="F1909" s="76" t="s">
        <v>961</v>
      </c>
      <c r="G1909" s="78" t="s">
        <v>375</v>
      </c>
      <c r="H1909" s="78" t="s">
        <v>1516</v>
      </c>
      <c r="I1909" s="78" t="s">
        <v>440</v>
      </c>
      <c r="J1909" s="78" t="s">
        <v>173</v>
      </c>
      <c r="K1909" s="78" t="s">
        <v>4769</v>
      </c>
      <c r="L1909" s="31" t="s">
        <v>3048</v>
      </c>
      <c r="M1909" s="31" t="s">
        <v>3049</v>
      </c>
      <c r="N1909" s="34" t="s">
        <v>3050</v>
      </c>
      <c r="O1909" s="34" t="s">
        <v>2494</v>
      </c>
      <c r="P1909" s="28">
        <v>1</v>
      </c>
      <c r="Q1909" s="28" t="s">
        <v>2195</v>
      </c>
      <c r="R1909" s="28" t="s">
        <v>4770</v>
      </c>
      <c r="S1909" s="28" t="s">
        <v>4771</v>
      </c>
      <c r="T1909" s="66"/>
      <c r="U1909" s="66"/>
      <c r="V1909" s="66"/>
      <c r="W1909" s="66"/>
      <c r="X1909" s="66"/>
      <c r="Y1909" s="66"/>
      <c r="Z1909" s="66"/>
      <c r="AA1909" s="66"/>
      <c r="AB1909" s="66"/>
      <c r="AC1909" s="66"/>
      <c r="AD1909" s="66"/>
      <c r="AE1909" s="66"/>
      <c r="AF1909" s="66"/>
      <c r="AG1909" s="66"/>
      <c r="AH1909" s="66"/>
      <c r="AI1909" s="66"/>
      <c r="AJ1909" s="66"/>
      <c r="AK1909" s="66"/>
      <c r="AL1909" s="66"/>
      <c r="AM1909" s="66"/>
      <c r="AN1909" s="66"/>
      <c r="AO1909" s="66"/>
      <c r="AP1909" s="66"/>
      <c r="AQ1909" s="66"/>
      <c r="AR1909" s="66"/>
      <c r="AS1909" s="66"/>
      <c r="AT1909" s="66"/>
      <c r="AU1909" s="66"/>
      <c r="AV1909" s="66"/>
      <c r="AW1909" s="66"/>
    </row>
    <row r="1910" spans="2:50" hidden="1">
      <c r="B1910" s="28">
        <f t="shared" si="33"/>
        <v>1907</v>
      </c>
      <c r="C1910" s="29">
        <v>45666</v>
      </c>
      <c r="D1910" s="77" t="s">
        <v>4683</v>
      </c>
      <c r="E1910" s="76" t="s">
        <v>197</v>
      </c>
      <c r="F1910" s="76" t="s">
        <v>961</v>
      </c>
      <c r="G1910" s="78" t="s">
        <v>1465</v>
      </c>
      <c r="H1910" s="78" t="s">
        <v>1516</v>
      </c>
      <c r="I1910" s="78" t="s">
        <v>440</v>
      </c>
      <c r="J1910" s="78" t="s">
        <v>173</v>
      </c>
      <c r="K1910" s="78"/>
      <c r="L1910" s="31" t="s">
        <v>3130</v>
      </c>
      <c r="M1910" s="31" t="s">
        <v>3131</v>
      </c>
      <c r="N1910" s="34" t="s">
        <v>2194</v>
      </c>
      <c r="O1910" s="34" t="s">
        <v>2486</v>
      </c>
      <c r="P1910" s="28"/>
      <c r="Q1910" s="28" t="s">
        <v>2195</v>
      </c>
      <c r="R1910" s="28"/>
      <c r="S1910" s="28"/>
      <c r="T1910" s="66"/>
      <c r="U1910" s="66"/>
      <c r="V1910" s="66"/>
      <c r="W1910" s="66"/>
      <c r="X1910" s="66"/>
      <c r="Y1910" s="66"/>
      <c r="Z1910" s="66"/>
      <c r="AA1910" s="66"/>
      <c r="AB1910" s="66"/>
      <c r="AC1910" s="66"/>
      <c r="AD1910" s="66"/>
      <c r="AE1910" s="66"/>
      <c r="AF1910" s="66"/>
      <c r="AG1910" s="66"/>
      <c r="AH1910" s="66"/>
      <c r="AI1910" s="66"/>
      <c r="AJ1910" s="66"/>
      <c r="AK1910" s="66"/>
      <c r="AL1910" s="66"/>
      <c r="AM1910" s="66"/>
      <c r="AN1910" s="66"/>
      <c r="AO1910" s="66"/>
      <c r="AP1910" s="66"/>
      <c r="AQ1910" s="66"/>
      <c r="AR1910" s="66"/>
      <c r="AS1910" s="66"/>
      <c r="AT1910" s="66"/>
      <c r="AU1910" s="66"/>
      <c r="AV1910" s="66"/>
      <c r="AW1910" s="66"/>
    </row>
    <row r="1911" spans="2:50" hidden="1">
      <c r="B1911" s="28">
        <f t="shared" si="33"/>
        <v>1908</v>
      </c>
      <c r="C1911" s="29">
        <v>45667</v>
      </c>
      <c r="D1911" s="77" t="s">
        <v>4683</v>
      </c>
      <c r="E1911" s="76" t="s">
        <v>197</v>
      </c>
      <c r="F1911" s="76" t="s">
        <v>961</v>
      </c>
      <c r="G1911" s="78" t="s">
        <v>2729</v>
      </c>
      <c r="H1911" s="78" t="s">
        <v>1516</v>
      </c>
      <c r="I1911" s="78" t="s">
        <v>440</v>
      </c>
      <c r="J1911" s="78" t="s">
        <v>441</v>
      </c>
      <c r="K1911" s="78" t="s">
        <v>3213</v>
      </c>
      <c r="L1911" s="31" t="s">
        <v>1265</v>
      </c>
      <c r="M1911" s="31" t="s">
        <v>3091</v>
      </c>
      <c r="N1911" s="34" t="s">
        <v>3074</v>
      </c>
      <c r="O1911" s="34" t="s">
        <v>2494</v>
      </c>
      <c r="P1911" s="28"/>
      <c r="Q1911" s="28" t="s">
        <v>2195</v>
      </c>
      <c r="R1911" s="28"/>
      <c r="S1911" s="28"/>
      <c r="T1911" s="66"/>
      <c r="U1911" s="66"/>
      <c r="V1911" s="66"/>
      <c r="W1911" s="66"/>
      <c r="X1911" s="66"/>
      <c r="Y1911" s="66"/>
      <c r="Z1911" s="66">
        <v>1</v>
      </c>
      <c r="AA1911" s="66"/>
      <c r="AB1911" s="66"/>
      <c r="AC1911" s="66"/>
      <c r="AD1911" s="66"/>
      <c r="AE1911" s="66"/>
      <c r="AF1911" s="66"/>
      <c r="AG1911" s="66"/>
      <c r="AH1911" s="66"/>
      <c r="AI1911" s="66"/>
      <c r="AJ1911" s="66"/>
      <c r="AK1911" s="66"/>
      <c r="AL1911" s="66"/>
      <c r="AM1911" s="66"/>
      <c r="AN1911" s="66"/>
      <c r="AO1911" s="66"/>
      <c r="AP1911" s="66"/>
      <c r="AQ1911" s="66"/>
      <c r="AR1911" s="66"/>
      <c r="AS1911" s="66"/>
      <c r="AT1911" s="66"/>
      <c r="AU1911" s="66"/>
      <c r="AV1911" s="66"/>
      <c r="AW1911" s="66"/>
    </row>
    <row r="1912" spans="2:50" hidden="1">
      <c r="B1912" s="28">
        <f t="shared" si="33"/>
        <v>1909</v>
      </c>
      <c r="C1912" s="29">
        <v>45667</v>
      </c>
      <c r="D1912" s="77" t="s">
        <v>4683</v>
      </c>
      <c r="E1912" s="76" t="s">
        <v>197</v>
      </c>
      <c r="F1912" s="76" t="s">
        <v>961</v>
      </c>
      <c r="G1912" s="78" t="s">
        <v>1465</v>
      </c>
      <c r="H1912" s="78" t="s">
        <v>1516</v>
      </c>
      <c r="I1912" s="78" t="s">
        <v>440</v>
      </c>
      <c r="J1912" s="78" t="s">
        <v>441</v>
      </c>
      <c r="K1912" s="78"/>
      <c r="L1912" s="31" t="s">
        <v>3130</v>
      </c>
      <c r="M1912" s="31" t="s">
        <v>3131</v>
      </c>
      <c r="N1912" s="34" t="s">
        <v>2194</v>
      </c>
      <c r="O1912" s="34" t="s">
        <v>2486</v>
      </c>
      <c r="P1912" s="28"/>
      <c r="Q1912" s="28" t="s">
        <v>2195</v>
      </c>
      <c r="R1912" s="28"/>
      <c r="S1912" s="28"/>
      <c r="T1912" s="66"/>
      <c r="U1912" s="66"/>
      <c r="V1912" s="66"/>
      <c r="W1912" s="66"/>
      <c r="X1912" s="66"/>
      <c r="Y1912" s="66"/>
      <c r="Z1912" s="66"/>
      <c r="AA1912" s="66"/>
      <c r="AB1912" s="66"/>
      <c r="AC1912" s="66"/>
      <c r="AD1912" s="66"/>
      <c r="AE1912" s="66"/>
      <c r="AF1912" s="66"/>
      <c r="AG1912" s="66"/>
      <c r="AH1912" s="66"/>
      <c r="AI1912" s="66"/>
      <c r="AJ1912" s="66"/>
      <c r="AK1912" s="66"/>
      <c r="AL1912" s="66"/>
      <c r="AM1912" s="66"/>
      <c r="AN1912" s="66"/>
      <c r="AO1912" s="66"/>
      <c r="AP1912" s="66"/>
      <c r="AQ1912" s="66"/>
      <c r="AR1912" s="66"/>
      <c r="AS1912" s="66"/>
      <c r="AT1912" s="66"/>
      <c r="AU1912" s="66"/>
      <c r="AV1912" s="66"/>
      <c r="AW1912" s="66"/>
    </row>
    <row r="1913" spans="2:50" hidden="1">
      <c r="B1913" s="28">
        <f t="shared" si="33"/>
        <v>1910</v>
      </c>
      <c r="C1913" s="29">
        <v>45670</v>
      </c>
      <c r="D1913" s="77" t="s">
        <v>4683</v>
      </c>
      <c r="E1913" s="76" t="s">
        <v>197</v>
      </c>
      <c r="F1913" s="76" t="s">
        <v>961</v>
      </c>
      <c r="G1913" s="78" t="s">
        <v>375</v>
      </c>
      <c r="H1913" s="78" t="s">
        <v>1516</v>
      </c>
      <c r="I1913" s="78" t="s">
        <v>440</v>
      </c>
      <c r="J1913" s="78" t="s">
        <v>1580</v>
      </c>
      <c r="K1913" s="78" t="s">
        <v>1635</v>
      </c>
      <c r="L1913" s="31" t="s">
        <v>3036</v>
      </c>
      <c r="M1913" s="31" t="s">
        <v>636</v>
      </c>
      <c r="N1913" s="34" t="s">
        <v>162</v>
      </c>
      <c r="O1913" s="34" t="s">
        <v>2757</v>
      </c>
      <c r="P1913" s="28">
        <v>1</v>
      </c>
      <c r="Q1913" s="28" t="s">
        <v>2195</v>
      </c>
      <c r="R1913" s="28" t="s">
        <v>4772</v>
      </c>
      <c r="S1913" s="28" t="s">
        <v>4773</v>
      </c>
      <c r="T1913" s="66"/>
      <c r="U1913" s="66"/>
      <c r="V1913" s="66"/>
      <c r="W1913" s="66"/>
      <c r="X1913" s="66"/>
      <c r="Y1913" s="66"/>
      <c r="Z1913" s="66"/>
      <c r="AA1913" s="66"/>
      <c r="AB1913" s="66"/>
      <c r="AC1913" s="66"/>
      <c r="AD1913" s="66"/>
      <c r="AE1913" s="66"/>
      <c r="AF1913" s="66"/>
      <c r="AG1913" s="66"/>
      <c r="AH1913" s="66"/>
      <c r="AI1913" s="66"/>
      <c r="AJ1913" s="66"/>
      <c r="AK1913" s="66"/>
      <c r="AL1913" s="66"/>
      <c r="AM1913" s="66"/>
      <c r="AN1913" s="66"/>
      <c r="AO1913" s="66"/>
      <c r="AP1913" s="66"/>
      <c r="AQ1913" s="66"/>
      <c r="AR1913" s="66"/>
      <c r="AS1913" s="66"/>
      <c r="AT1913" s="66"/>
      <c r="AU1913" s="66"/>
      <c r="AV1913" s="66"/>
      <c r="AW1913" s="66"/>
    </row>
    <row r="1914" spans="2:50" hidden="1">
      <c r="B1914" s="28">
        <f t="shared" si="33"/>
        <v>1911</v>
      </c>
      <c r="C1914" s="29">
        <v>45670</v>
      </c>
      <c r="D1914" s="77" t="s">
        <v>4683</v>
      </c>
      <c r="E1914" s="76" t="s">
        <v>197</v>
      </c>
      <c r="F1914" s="76" t="s">
        <v>961</v>
      </c>
      <c r="G1914" s="78" t="s">
        <v>1465</v>
      </c>
      <c r="H1914" s="78" t="s">
        <v>1516</v>
      </c>
      <c r="I1914" s="78" t="s">
        <v>440</v>
      </c>
      <c r="J1914" s="78" t="s">
        <v>1580</v>
      </c>
      <c r="K1914" s="78"/>
      <c r="L1914" s="31" t="s">
        <v>3130</v>
      </c>
      <c r="M1914" s="31" t="s">
        <v>3131</v>
      </c>
      <c r="N1914" s="34" t="s">
        <v>2194</v>
      </c>
      <c r="O1914" s="34" t="s">
        <v>2486</v>
      </c>
      <c r="P1914" s="28"/>
      <c r="Q1914" s="28" t="s">
        <v>2195</v>
      </c>
      <c r="R1914" s="28"/>
      <c r="S1914" s="28"/>
      <c r="T1914" s="66"/>
      <c r="U1914" s="66"/>
      <c r="V1914" s="66"/>
      <c r="W1914" s="66"/>
      <c r="X1914" s="66"/>
      <c r="Y1914" s="66"/>
      <c r="Z1914" s="66"/>
      <c r="AA1914" s="66"/>
      <c r="AB1914" s="66"/>
      <c r="AC1914" s="66"/>
      <c r="AD1914" s="66"/>
      <c r="AE1914" s="66"/>
      <c r="AF1914" s="66"/>
      <c r="AG1914" s="66"/>
      <c r="AH1914" s="66"/>
      <c r="AI1914" s="66"/>
      <c r="AJ1914" s="66"/>
      <c r="AK1914" s="66"/>
      <c r="AL1914" s="66"/>
      <c r="AM1914" s="66"/>
      <c r="AN1914" s="66"/>
      <c r="AO1914" s="66"/>
      <c r="AP1914" s="66"/>
      <c r="AQ1914" s="66"/>
      <c r="AR1914" s="66"/>
      <c r="AS1914" s="66"/>
      <c r="AT1914" s="66"/>
      <c r="AU1914" s="66"/>
      <c r="AV1914" s="66"/>
      <c r="AW1914" s="66"/>
    </row>
    <row r="1915" spans="2:50" hidden="1">
      <c r="B1915" s="28">
        <f t="shared" si="33"/>
        <v>1912</v>
      </c>
      <c r="C1915" s="29">
        <v>45671</v>
      </c>
      <c r="D1915" s="77" t="s">
        <v>4683</v>
      </c>
      <c r="E1915" s="76" t="s">
        <v>197</v>
      </c>
      <c r="F1915" s="76" t="s">
        <v>961</v>
      </c>
      <c r="G1915" s="78" t="s">
        <v>375</v>
      </c>
      <c r="H1915" s="78" t="s">
        <v>1516</v>
      </c>
      <c r="I1915" s="78" t="s">
        <v>440</v>
      </c>
      <c r="J1915" s="78" t="s">
        <v>816</v>
      </c>
      <c r="K1915" s="78" t="s">
        <v>2689</v>
      </c>
      <c r="L1915" s="31" t="s">
        <v>3054</v>
      </c>
      <c r="M1915" s="31" t="s">
        <v>3078</v>
      </c>
      <c r="N1915" s="34" t="s">
        <v>620</v>
      </c>
      <c r="O1915" s="34" t="s">
        <v>2467</v>
      </c>
      <c r="P1915" s="28">
        <v>1</v>
      </c>
      <c r="Q1915" s="28" t="s">
        <v>2195</v>
      </c>
      <c r="R1915" s="28"/>
      <c r="S1915" s="28"/>
      <c r="T1915" s="66"/>
      <c r="U1915" s="66"/>
      <c r="V1915" s="66">
        <v>1</v>
      </c>
      <c r="W1915" s="66"/>
      <c r="X1915" s="66"/>
      <c r="Y1915" s="66"/>
      <c r="Z1915" s="66"/>
      <c r="AA1915" s="66"/>
      <c r="AB1915" s="66"/>
      <c r="AC1915" s="66"/>
      <c r="AD1915" s="66"/>
      <c r="AE1915" s="66"/>
      <c r="AF1915" s="66"/>
      <c r="AG1915" s="66"/>
      <c r="AH1915" s="66"/>
      <c r="AI1915" s="66"/>
      <c r="AJ1915" s="66"/>
      <c r="AK1915" s="66"/>
      <c r="AL1915" s="66"/>
      <c r="AM1915" s="66"/>
      <c r="AN1915" s="66"/>
      <c r="AO1915" s="66"/>
      <c r="AP1915" s="66"/>
      <c r="AQ1915" s="66"/>
      <c r="AR1915" s="66"/>
      <c r="AS1915" s="66"/>
      <c r="AT1915" s="66"/>
      <c r="AU1915" s="66"/>
      <c r="AV1915" s="66"/>
      <c r="AW1915" s="66"/>
    </row>
    <row r="1916" spans="2:50" hidden="1">
      <c r="B1916" s="28">
        <f t="shared" si="33"/>
        <v>1913</v>
      </c>
      <c r="C1916" s="29">
        <v>45671</v>
      </c>
      <c r="D1916" s="77" t="s">
        <v>4683</v>
      </c>
      <c r="E1916" s="76" t="s">
        <v>197</v>
      </c>
      <c r="F1916" s="76" t="s">
        <v>961</v>
      </c>
      <c r="G1916" s="78" t="s">
        <v>1465</v>
      </c>
      <c r="H1916" s="78" t="s">
        <v>1516</v>
      </c>
      <c r="I1916" s="78" t="s">
        <v>440</v>
      </c>
      <c r="J1916" s="78" t="s">
        <v>816</v>
      </c>
      <c r="K1916" s="78"/>
      <c r="L1916" s="31" t="s">
        <v>3130</v>
      </c>
      <c r="M1916" s="31" t="s">
        <v>3131</v>
      </c>
      <c r="N1916" s="34" t="s">
        <v>2194</v>
      </c>
      <c r="O1916" s="34" t="s">
        <v>2486</v>
      </c>
      <c r="P1916" s="28"/>
      <c r="Q1916" s="28" t="s">
        <v>2195</v>
      </c>
      <c r="R1916" s="28"/>
      <c r="S1916" s="28"/>
      <c r="T1916" s="66"/>
      <c r="U1916" s="66"/>
      <c r="V1916" s="66"/>
      <c r="W1916" s="66"/>
      <c r="X1916" s="66"/>
      <c r="Y1916" s="66"/>
      <c r="Z1916" s="66"/>
      <c r="AA1916" s="66"/>
      <c r="AB1916" s="66"/>
      <c r="AC1916" s="66"/>
      <c r="AD1916" s="66"/>
      <c r="AE1916" s="66"/>
      <c r="AF1916" s="66"/>
      <c r="AG1916" s="66"/>
      <c r="AH1916" s="66"/>
      <c r="AI1916" s="66"/>
      <c r="AJ1916" s="66"/>
      <c r="AK1916" s="66"/>
      <c r="AL1916" s="66"/>
      <c r="AM1916" s="66"/>
      <c r="AN1916" s="66"/>
      <c r="AO1916" s="66"/>
      <c r="AP1916" s="66"/>
      <c r="AQ1916" s="66"/>
      <c r="AR1916" s="66"/>
      <c r="AS1916" s="66"/>
      <c r="AT1916" s="66"/>
      <c r="AU1916" s="66"/>
      <c r="AV1916" s="66"/>
      <c r="AW1916" s="66"/>
    </row>
    <row r="1917" spans="2:50" hidden="1">
      <c r="B1917" s="28">
        <f t="shared" si="33"/>
        <v>1914</v>
      </c>
      <c r="C1917" s="29">
        <v>45672</v>
      </c>
      <c r="D1917" s="77" t="s">
        <v>4683</v>
      </c>
      <c r="E1917" s="76" t="s">
        <v>197</v>
      </c>
      <c r="F1917" s="76" t="s">
        <v>961</v>
      </c>
      <c r="G1917" s="78" t="s">
        <v>375</v>
      </c>
      <c r="H1917" s="78" t="s">
        <v>1516</v>
      </c>
      <c r="I1917" s="78" t="s">
        <v>440</v>
      </c>
      <c r="J1917" s="78" t="s">
        <v>1600</v>
      </c>
      <c r="K1917" s="78" t="s">
        <v>3159</v>
      </c>
      <c r="L1917" s="31" t="s">
        <v>1113</v>
      </c>
      <c r="M1917" s="31" t="s">
        <v>582</v>
      </c>
      <c r="N1917" s="34" t="s">
        <v>583</v>
      </c>
      <c r="O1917" s="34" t="s">
        <v>3383</v>
      </c>
      <c r="P1917" s="28">
        <v>1</v>
      </c>
      <c r="Q1917" s="28" t="s">
        <v>2195</v>
      </c>
      <c r="R1917" s="28"/>
      <c r="S1917" s="28"/>
      <c r="T1917" s="66">
        <v>1</v>
      </c>
      <c r="U1917" s="66"/>
      <c r="V1917" s="66"/>
      <c r="W1917" s="66"/>
      <c r="X1917" s="66"/>
      <c r="Y1917" s="66"/>
      <c r="Z1917" s="66"/>
      <c r="AA1917" s="66"/>
      <c r="AB1917" s="66"/>
      <c r="AC1917" s="66"/>
      <c r="AD1917" s="66"/>
      <c r="AE1917" s="66"/>
      <c r="AF1917" s="66"/>
      <c r="AG1917" s="66"/>
      <c r="AH1917" s="66"/>
      <c r="AI1917" s="66"/>
      <c r="AJ1917" s="66"/>
      <c r="AK1917" s="66"/>
      <c r="AL1917" s="66"/>
      <c r="AM1917" s="66"/>
      <c r="AN1917" s="66"/>
      <c r="AO1917" s="66"/>
      <c r="AP1917" s="66"/>
      <c r="AQ1917" s="66"/>
      <c r="AR1917" s="66"/>
      <c r="AS1917" s="66"/>
      <c r="AT1917" s="66"/>
      <c r="AU1917" s="66"/>
      <c r="AV1917" s="66"/>
      <c r="AW1917" s="66"/>
    </row>
    <row r="1918" spans="2:50" hidden="1">
      <c r="B1918" s="28">
        <f t="shared" si="33"/>
        <v>1915</v>
      </c>
      <c r="C1918" s="29">
        <v>45672</v>
      </c>
      <c r="D1918" s="77" t="s">
        <v>4683</v>
      </c>
      <c r="E1918" s="76" t="s">
        <v>197</v>
      </c>
      <c r="F1918" s="76" t="s">
        <v>961</v>
      </c>
      <c r="G1918" s="78" t="s">
        <v>1465</v>
      </c>
      <c r="H1918" s="78" t="s">
        <v>1516</v>
      </c>
      <c r="I1918" s="78" t="s">
        <v>440</v>
      </c>
      <c r="J1918" s="78" t="s">
        <v>1600</v>
      </c>
      <c r="K1918" s="78"/>
      <c r="L1918" s="31" t="s">
        <v>3130</v>
      </c>
      <c r="M1918" s="31" t="s">
        <v>3131</v>
      </c>
      <c r="N1918" s="34" t="s">
        <v>2194</v>
      </c>
      <c r="O1918" s="34" t="s">
        <v>2486</v>
      </c>
      <c r="P1918" s="28"/>
      <c r="Q1918" s="28" t="s">
        <v>2195</v>
      </c>
      <c r="R1918" s="28"/>
      <c r="S1918" s="28"/>
      <c r="T1918" s="66"/>
      <c r="U1918" s="66"/>
      <c r="V1918" s="66"/>
      <c r="W1918" s="66"/>
      <c r="X1918" s="66"/>
      <c r="Y1918" s="66"/>
      <c r="Z1918" s="66"/>
      <c r="AA1918" s="66"/>
      <c r="AB1918" s="66"/>
      <c r="AC1918" s="66"/>
      <c r="AD1918" s="66"/>
      <c r="AE1918" s="66"/>
      <c r="AF1918" s="66"/>
      <c r="AG1918" s="66"/>
      <c r="AH1918" s="66"/>
      <c r="AI1918" s="66"/>
      <c r="AJ1918" s="66"/>
      <c r="AK1918" s="66"/>
      <c r="AL1918" s="66"/>
      <c r="AM1918" s="66"/>
      <c r="AN1918" s="66"/>
      <c r="AO1918" s="66"/>
      <c r="AP1918" s="66"/>
      <c r="AQ1918" s="66"/>
      <c r="AR1918" s="66"/>
      <c r="AS1918" s="66"/>
      <c r="AT1918" s="66"/>
      <c r="AU1918" s="66"/>
      <c r="AV1918" s="66"/>
      <c r="AW1918" s="66"/>
    </row>
    <row r="1919" spans="2:50" hidden="1">
      <c r="B1919" s="28">
        <f t="shared" si="33"/>
        <v>1916</v>
      </c>
      <c r="C1919" s="29">
        <v>45666</v>
      </c>
      <c r="D1919" s="77" t="s">
        <v>4683</v>
      </c>
      <c r="E1919" s="76" t="s">
        <v>197</v>
      </c>
      <c r="F1919" s="76" t="s">
        <v>961</v>
      </c>
      <c r="G1919" s="78" t="s">
        <v>375</v>
      </c>
      <c r="H1919" s="78" t="s">
        <v>1538</v>
      </c>
      <c r="I1919" s="78" t="s">
        <v>2148</v>
      </c>
      <c r="J1919" s="78" t="s">
        <v>1668</v>
      </c>
      <c r="K1919" s="78" t="s">
        <v>4560</v>
      </c>
      <c r="L1919" s="31" t="s">
        <v>3048</v>
      </c>
      <c r="M1919" s="31" t="s">
        <v>3049</v>
      </c>
      <c r="N1919" s="34" t="s">
        <v>3050</v>
      </c>
      <c r="O1919" s="34"/>
      <c r="P1919" s="28">
        <v>1</v>
      </c>
      <c r="Q1919" s="28" t="s">
        <v>2281</v>
      </c>
      <c r="R1919" s="28" t="s">
        <v>4774</v>
      </c>
      <c r="S1919" s="28" t="s">
        <v>4775</v>
      </c>
      <c r="T1919" s="66"/>
      <c r="U1919" s="66"/>
      <c r="V1919" s="66"/>
      <c r="W1919" s="66"/>
      <c r="X1919" s="66"/>
      <c r="Y1919" s="66"/>
      <c r="Z1919" s="66"/>
      <c r="AA1919" s="66"/>
      <c r="AB1919" s="66"/>
      <c r="AC1919" s="66"/>
      <c r="AD1919" s="66"/>
      <c r="AE1919" s="66"/>
      <c r="AF1919" s="66"/>
      <c r="AG1919" s="66"/>
      <c r="AH1919" s="66"/>
      <c r="AI1919" s="66"/>
      <c r="AJ1919" s="66"/>
      <c r="AK1919" s="66"/>
      <c r="AL1919" s="66"/>
      <c r="AM1919" s="66"/>
      <c r="AN1919" s="66"/>
      <c r="AO1919" s="66"/>
      <c r="AP1919" s="66"/>
      <c r="AQ1919" s="66"/>
      <c r="AR1919" s="66"/>
      <c r="AS1919" s="66"/>
      <c r="AT1919" s="66"/>
      <c r="AU1919" s="66"/>
      <c r="AV1919" s="66"/>
      <c r="AW1919" s="66"/>
    </row>
    <row r="1920" spans="2:50" hidden="1">
      <c r="B1920" s="28">
        <f t="shared" si="33"/>
        <v>1917</v>
      </c>
      <c r="C1920" s="29">
        <v>45667</v>
      </c>
      <c r="D1920" s="77" t="s">
        <v>4683</v>
      </c>
      <c r="E1920" s="76" t="s">
        <v>197</v>
      </c>
      <c r="F1920" s="76" t="s">
        <v>961</v>
      </c>
      <c r="G1920" s="78" t="s">
        <v>375</v>
      </c>
      <c r="H1920" s="78" t="s">
        <v>1538</v>
      </c>
      <c r="I1920" s="78" t="s">
        <v>1521</v>
      </c>
      <c r="J1920" s="78" t="s">
        <v>1668</v>
      </c>
      <c r="K1920" s="78" t="s">
        <v>3866</v>
      </c>
      <c r="L1920" s="31" t="s">
        <v>3202</v>
      </c>
      <c r="M1920" s="31" t="s">
        <v>653</v>
      </c>
      <c r="N1920" s="34" t="s">
        <v>531</v>
      </c>
      <c r="O1920" s="34"/>
      <c r="P1920" s="28">
        <v>1</v>
      </c>
      <c r="Q1920" s="28" t="s">
        <v>2281</v>
      </c>
      <c r="R1920" s="28" t="s">
        <v>4776</v>
      </c>
      <c r="S1920" s="28" t="s">
        <v>4777</v>
      </c>
      <c r="T1920" s="66"/>
      <c r="U1920" s="66"/>
      <c r="V1920" s="66"/>
      <c r="W1920" s="66"/>
      <c r="X1920" s="66"/>
      <c r="Y1920" s="66"/>
      <c r="Z1920" s="66"/>
      <c r="AA1920" s="66"/>
      <c r="AB1920" s="66"/>
      <c r="AC1920" s="66"/>
      <c r="AD1920" s="66"/>
      <c r="AE1920" s="66"/>
      <c r="AF1920" s="66"/>
      <c r="AG1920" s="66"/>
      <c r="AH1920" s="66"/>
      <c r="AI1920" s="66"/>
      <c r="AJ1920" s="66"/>
      <c r="AK1920" s="66"/>
      <c r="AL1920" s="66"/>
      <c r="AM1920" s="66"/>
      <c r="AN1920" s="66"/>
      <c r="AO1920" s="66"/>
      <c r="AP1920" s="66"/>
      <c r="AQ1920" s="66"/>
      <c r="AR1920" s="66"/>
      <c r="AS1920" s="66"/>
      <c r="AT1920" s="66"/>
      <c r="AU1920" s="66"/>
      <c r="AV1920" s="66"/>
      <c r="AW1920" s="66"/>
    </row>
    <row r="1921" spans="2:49" hidden="1">
      <c r="B1921" s="28">
        <f t="shared" si="33"/>
        <v>1918</v>
      </c>
      <c r="C1921" s="29">
        <v>45667</v>
      </c>
      <c r="D1921" s="77" t="s">
        <v>4683</v>
      </c>
      <c r="E1921" s="76" t="s">
        <v>197</v>
      </c>
      <c r="F1921" s="76" t="s">
        <v>961</v>
      </c>
      <c r="G1921" s="78" t="s">
        <v>1465</v>
      </c>
      <c r="H1921" s="78" t="s">
        <v>1538</v>
      </c>
      <c r="I1921" s="78" t="s">
        <v>1667</v>
      </c>
      <c r="J1921" s="78" t="s">
        <v>1584</v>
      </c>
      <c r="K1921" s="78" t="s">
        <v>3278</v>
      </c>
      <c r="L1921" s="31" t="s">
        <v>3130</v>
      </c>
      <c r="M1921" s="31" t="s">
        <v>3131</v>
      </c>
      <c r="N1921" s="34" t="s">
        <v>2194</v>
      </c>
      <c r="O1921" s="34"/>
      <c r="P1921" s="28"/>
      <c r="Q1921" s="28" t="s">
        <v>2281</v>
      </c>
      <c r="R1921" s="28"/>
      <c r="S1921" s="28"/>
      <c r="T1921" s="66"/>
      <c r="U1921" s="66"/>
      <c r="V1921" s="66"/>
      <c r="W1921" s="66"/>
      <c r="X1921" s="66"/>
      <c r="Y1921" s="66"/>
      <c r="Z1921" s="66"/>
      <c r="AA1921" s="66"/>
      <c r="AB1921" s="66"/>
      <c r="AC1921" s="66"/>
      <c r="AD1921" s="66"/>
      <c r="AE1921" s="66"/>
      <c r="AF1921" s="66"/>
      <c r="AG1921" s="66"/>
      <c r="AH1921" s="66"/>
      <c r="AI1921" s="66"/>
      <c r="AJ1921" s="66"/>
      <c r="AK1921" s="66"/>
      <c r="AL1921" s="66"/>
      <c r="AM1921" s="66"/>
      <c r="AN1921" s="66"/>
      <c r="AO1921" s="66"/>
      <c r="AP1921" s="66"/>
      <c r="AQ1921" s="66"/>
      <c r="AR1921" s="66"/>
      <c r="AS1921" s="66"/>
      <c r="AT1921" s="66"/>
      <c r="AU1921" s="66"/>
      <c r="AV1921" s="66"/>
      <c r="AW1921" s="66"/>
    </row>
    <row r="1922" spans="2:49" hidden="1">
      <c r="B1922" s="28">
        <f t="shared" si="33"/>
        <v>1919</v>
      </c>
      <c r="C1922" s="29">
        <v>45667</v>
      </c>
      <c r="D1922" s="77" t="s">
        <v>4683</v>
      </c>
      <c r="E1922" s="76" t="s">
        <v>197</v>
      </c>
      <c r="F1922" s="76" t="s">
        <v>961</v>
      </c>
      <c r="G1922" s="78" t="s">
        <v>375</v>
      </c>
      <c r="H1922" s="78" t="s">
        <v>1538</v>
      </c>
      <c r="I1922" s="78" t="s">
        <v>1543</v>
      </c>
      <c r="J1922" s="78" t="s">
        <v>217</v>
      </c>
      <c r="K1922" s="78" t="s">
        <v>4041</v>
      </c>
      <c r="L1922" s="31" t="s">
        <v>3048</v>
      </c>
      <c r="M1922" s="31" t="s">
        <v>3084</v>
      </c>
      <c r="N1922" s="34" t="s">
        <v>3708</v>
      </c>
      <c r="O1922" s="34"/>
      <c r="P1922" s="28"/>
      <c r="Q1922" s="28" t="s">
        <v>2281</v>
      </c>
      <c r="R1922" s="28"/>
      <c r="S1922" s="28"/>
      <c r="T1922" s="66"/>
      <c r="U1922" s="66"/>
      <c r="V1922" s="66"/>
      <c r="W1922" s="66"/>
      <c r="X1922" s="66"/>
      <c r="Y1922" s="66"/>
      <c r="Z1922" s="66"/>
      <c r="AA1922" s="66"/>
      <c r="AB1922" s="66"/>
      <c r="AC1922" s="66"/>
      <c r="AD1922" s="66"/>
      <c r="AE1922" s="66"/>
      <c r="AF1922" s="66"/>
      <c r="AG1922" s="66"/>
      <c r="AH1922" s="66"/>
      <c r="AI1922" s="66"/>
      <c r="AJ1922" s="66"/>
      <c r="AK1922" s="66"/>
      <c r="AL1922" s="66"/>
      <c r="AM1922" s="66"/>
      <c r="AN1922" s="66"/>
      <c r="AO1922" s="66"/>
      <c r="AP1922" s="66"/>
      <c r="AQ1922" s="66"/>
      <c r="AR1922" s="66"/>
      <c r="AS1922" s="66"/>
      <c r="AT1922" s="66"/>
      <c r="AU1922" s="66"/>
      <c r="AV1922" s="66"/>
      <c r="AW1922" s="66"/>
    </row>
    <row r="1923" spans="2:49" hidden="1">
      <c r="B1923" s="28">
        <f t="shared" si="33"/>
        <v>1920</v>
      </c>
      <c r="C1923" s="29">
        <v>45670</v>
      </c>
      <c r="D1923" s="77" t="s">
        <v>4683</v>
      </c>
      <c r="E1923" s="76" t="s">
        <v>197</v>
      </c>
      <c r="F1923" s="76" t="s">
        <v>961</v>
      </c>
      <c r="G1923" s="78" t="s">
        <v>375</v>
      </c>
      <c r="H1923" s="78" t="s">
        <v>1538</v>
      </c>
      <c r="I1923" s="78" t="s">
        <v>1543</v>
      </c>
      <c r="J1923" s="78" t="s">
        <v>217</v>
      </c>
      <c r="K1923" s="78" t="s">
        <v>4778</v>
      </c>
      <c r="L1923" s="31" t="s">
        <v>3036</v>
      </c>
      <c r="M1923" s="31" t="s">
        <v>3356</v>
      </c>
      <c r="N1923" s="34" t="s">
        <v>162</v>
      </c>
      <c r="O1923" s="34"/>
      <c r="P1923" s="28">
        <v>1</v>
      </c>
      <c r="Q1923" s="28" t="s">
        <v>2281</v>
      </c>
      <c r="R1923" s="28" t="s">
        <v>4779</v>
      </c>
      <c r="S1923" s="28" t="s">
        <v>4780</v>
      </c>
      <c r="T1923" s="66"/>
      <c r="U1923" s="66"/>
      <c r="V1923" s="66"/>
      <c r="W1923" s="66"/>
      <c r="X1923" s="66"/>
      <c r="Y1923" s="66"/>
      <c r="Z1923" s="66"/>
      <c r="AA1923" s="66"/>
      <c r="AB1923" s="66"/>
      <c r="AC1923" s="66"/>
      <c r="AD1923" s="66"/>
      <c r="AE1923" s="66"/>
      <c r="AF1923" s="66"/>
      <c r="AG1923" s="66"/>
      <c r="AH1923" s="66"/>
      <c r="AI1923" s="66"/>
      <c r="AJ1923" s="66"/>
      <c r="AK1923" s="66"/>
      <c r="AL1923" s="66"/>
      <c r="AM1923" s="66"/>
      <c r="AN1923" s="66"/>
      <c r="AO1923" s="66"/>
      <c r="AP1923" s="66"/>
      <c r="AQ1923" s="66"/>
      <c r="AR1923" s="66"/>
      <c r="AS1923" s="66"/>
      <c r="AT1923" s="66"/>
      <c r="AU1923" s="66"/>
      <c r="AV1923" s="66"/>
      <c r="AW1923" s="66"/>
    </row>
    <row r="1924" spans="2:49" hidden="1">
      <c r="B1924" s="28">
        <f t="shared" si="33"/>
        <v>1921</v>
      </c>
      <c r="C1924" s="29">
        <v>45671</v>
      </c>
      <c r="D1924" s="77" t="s">
        <v>4683</v>
      </c>
      <c r="E1924" s="76" t="s">
        <v>197</v>
      </c>
      <c r="F1924" s="76" t="s">
        <v>961</v>
      </c>
      <c r="G1924" s="78" t="s">
        <v>375</v>
      </c>
      <c r="H1924" s="78" t="s">
        <v>1538</v>
      </c>
      <c r="I1924" s="78" t="s">
        <v>1667</v>
      </c>
      <c r="J1924" s="78" t="s">
        <v>1584</v>
      </c>
      <c r="K1924" s="78" t="s">
        <v>1603</v>
      </c>
      <c r="L1924" s="31" t="s">
        <v>3057</v>
      </c>
      <c r="M1924" s="31" t="s">
        <v>3160</v>
      </c>
      <c r="N1924" s="34" t="s">
        <v>686</v>
      </c>
      <c r="O1924" s="34" t="s">
        <v>4781</v>
      </c>
      <c r="P1924" s="28">
        <v>1</v>
      </c>
      <c r="Q1924" s="28" t="s">
        <v>2281</v>
      </c>
      <c r="R1924" s="28"/>
      <c r="S1924" s="28"/>
      <c r="T1924" s="66"/>
      <c r="U1924" s="66">
        <v>1</v>
      </c>
      <c r="V1924" s="66"/>
      <c r="W1924" s="66"/>
      <c r="X1924" s="66"/>
      <c r="Y1924" s="66"/>
      <c r="Z1924" s="66"/>
      <c r="AA1924" s="66"/>
      <c r="AB1924" s="66"/>
      <c r="AC1924" s="66"/>
      <c r="AD1924" s="66"/>
      <c r="AE1924" s="66"/>
      <c r="AF1924" s="66"/>
      <c r="AG1924" s="66"/>
      <c r="AH1924" s="66"/>
      <c r="AI1924" s="66"/>
      <c r="AJ1924" s="66"/>
      <c r="AK1924" s="66"/>
      <c r="AL1924" s="66"/>
      <c r="AM1924" s="66"/>
      <c r="AN1924" s="66"/>
      <c r="AO1924" s="66"/>
      <c r="AP1924" s="66"/>
      <c r="AQ1924" s="66"/>
      <c r="AR1924" s="66"/>
      <c r="AS1924" s="66"/>
      <c r="AT1924" s="66"/>
      <c r="AU1924" s="66"/>
      <c r="AV1924" s="66"/>
      <c r="AW1924" s="66"/>
    </row>
    <row r="1925" spans="2:49" hidden="1">
      <c r="B1925" s="28">
        <f t="shared" si="33"/>
        <v>1922</v>
      </c>
      <c r="C1925" s="29">
        <v>45672</v>
      </c>
      <c r="D1925" s="77" t="s">
        <v>4683</v>
      </c>
      <c r="E1925" s="76" t="s">
        <v>197</v>
      </c>
      <c r="F1925" s="76" t="s">
        <v>961</v>
      </c>
      <c r="G1925" s="78" t="s">
        <v>375</v>
      </c>
      <c r="H1925" s="78" t="s">
        <v>1538</v>
      </c>
      <c r="I1925" s="78" t="s">
        <v>2148</v>
      </c>
      <c r="J1925" s="78" t="s">
        <v>217</v>
      </c>
      <c r="K1925" s="78" t="s">
        <v>2898</v>
      </c>
      <c r="L1925" s="31" t="s">
        <v>3048</v>
      </c>
      <c r="M1925" s="31" t="s">
        <v>3049</v>
      </c>
      <c r="N1925" s="34" t="s">
        <v>3050</v>
      </c>
      <c r="O1925" s="34"/>
      <c r="P1925" s="28">
        <v>1</v>
      </c>
      <c r="Q1925" s="28" t="s">
        <v>2281</v>
      </c>
      <c r="R1925" s="28" t="s">
        <v>2900</v>
      </c>
      <c r="S1925" s="28" t="s">
        <v>4782</v>
      </c>
      <c r="T1925" s="66"/>
      <c r="U1925" s="66"/>
      <c r="V1925" s="66"/>
      <c r="W1925" s="66"/>
      <c r="X1925" s="66"/>
      <c r="Y1925" s="66"/>
      <c r="Z1925" s="66"/>
      <c r="AA1925" s="66"/>
      <c r="AB1925" s="66"/>
      <c r="AC1925" s="66"/>
      <c r="AD1925" s="66"/>
      <c r="AE1925" s="66"/>
      <c r="AF1925" s="66"/>
      <c r="AG1925" s="66"/>
      <c r="AH1925" s="66"/>
      <c r="AI1925" s="66"/>
      <c r="AJ1925" s="66"/>
      <c r="AK1925" s="66"/>
      <c r="AL1925" s="66"/>
      <c r="AM1925" s="66"/>
      <c r="AN1925" s="66"/>
      <c r="AO1925" s="66"/>
      <c r="AP1925" s="66"/>
      <c r="AQ1925" s="66"/>
      <c r="AR1925" s="66"/>
      <c r="AS1925" s="66"/>
      <c r="AT1925" s="66"/>
      <c r="AU1925" s="66"/>
      <c r="AV1925" s="66"/>
      <c r="AW1925" s="66"/>
    </row>
    <row r="1926" spans="2:49" hidden="1">
      <c r="B1926" s="28">
        <f t="shared" si="33"/>
        <v>1923</v>
      </c>
      <c r="C1926" s="29">
        <v>45667</v>
      </c>
      <c r="D1926" s="77" t="s">
        <v>4683</v>
      </c>
      <c r="E1926" s="76" t="s">
        <v>197</v>
      </c>
      <c r="F1926" s="76" t="s">
        <v>961</v>
      </c>
      <c r="G1926" s="78" t="s">
        <v>375</v>
      </c>
      <c r="H1926" s="78" t="s">
        <v>1610</v>
      </c>
      <c r="I1926" s="78" t="s">
        <v>1485</v>
      </c>
      <c r="J1926" s="78" t="s">
        <v>1556</v>
      </c>
      <c r="K1926" s="78" t="s">
        <v>2196</v>
      </c>
      <c r="L1926" s="31" t="s">
        <v>1113</v>
      </c>
      <c r="M1926" s="31" t="s">
        <v>582</v>
      </c>
      <c r="N1926" s="34" t="s">
        <v>583</v>
      </c>
      <c r="O1926" s="34"/>
      <c r="P1926" s="28">
        <v>1</v>
      </c>
      <c r="Q1926" s="28" t="s">
        <v>2188</v>
      </c>
      <c r="R1926" s="28"/>
      <c r="S1926" s="28"/>
      <c r="T1926" s="66">
        <v>1</v>
      </c>
      <c r="U1926" s="66"/>
      <c r="V1926" s="66"/>
      <c r="W1926" s="66"/>
      <c r="X1926" s="66"/>
      <c r="Y1926" s="66"/>
      <c r="Z1926" s="66"/>
      <c r="AA1926" s="66"/>
      <c r="AB1926" s="66"/>
      <c r="AC1926" s="66"/>
      <c r="AD1926" s="66"/>
      <c r="AE1926" s="66"/>
      <c r="AF1926" s="66"/>
      <c r="AG1926" s="66"/>
      <c r="AH1926" s="66"/>
      <c r="AI1926" s="66"/>
      <c r="AJ1926" s="66"/>
      <c r="AK1926" s="66"/>
      <c r="AL1926" s="66"/>
      <c r="AM1926" s="66"/>
      <c r="AN1926" s="66"/>
      <c r="AO1926" s="66"/>
      <c r="AP1926" s="66"/>
      <c r="AQ1926" s="66"/>
      <c r="AR1926" s="66"/>
      <c r="AS1926" s="66"/>
      <c r="AT1926" s="66"/>
      <c r="AU1926" s="66"/>
      <c r="AV1926" s="66"/>
      <c r="AW1926" s="66"/>
    </row>
    <row r="1927" spans="2:49" hidden="1">
      <c r="B1927" s="28">
        <f t="shared" si="33"/>
        <v>1924</v>
      </c>
      <c r="C1927" s="29">
        <v>45667</v>
      </c>
      <c r="D1927" s="77" t="s">
        <v>4683</v>
      </c>
      <c r="E1927" s="76" t="s">
        <v>197</v>
      </c>
      <c r="F1927" s="76" t="s">
        <v>961</v>
      </c>
      <c r="G1927" s="78" t="s">
        <v>375</v>
      </c>
      <c r="H1927" s="78" t="s">
        <v>1610</v>
      </c>
      <c r="I1927" s="78" t="s">
        <v>1485</v>
      </c>
      <c r="J1927" s="78" t="s">
        <v>1486</v>
      </c>
      <c r="K1927" s="78" t="s">
        <v>4783</v>
      </c>
      <c r="L1927" s="31" t="s">
        <v>3048</v>
      </c>
      <c r="M1927" s="31" t="s">
        <v>3084</v>
      </c>
      <c r="N1927" s="34" t="s">
        <v>3085</v>
      </c>
      <c r="O1927" s="34"/>
      <c r="P1927" s="28">
        <v>1</v>
      </c>
      <c r="Q1927" s="28" t="s">
        <v>2188</v>
      </c>
      <c r="R1927" s="28"/>
      <c r="S1927" s="28"/>
      <c r="T1927" s="66"/>
      <c r="U1927" s="66"/>
      <c r="V1927" s="66"/>
      <c r="W1927" s="66"/>
      <c r="X1927" s="66"/>
      <c r="Y1927" s="66"/>
      <c r="Z1927" s="66"/>
      <c r="AA1927" s="66"/>
      <c r="AB1927" s="66"/>
      <c r="AC1927" s="66"/>
      <c r="AD1927" s="66"/>
      <c r="AE1927" s="66"/>
      <c r="AF1927" s="66">
        <v>1</v>
      </c>
      <c r="AG1927" s="66"/>
      <c r="AH1927" s="66"/>
      <c r="AI1927" s="66"/>
      <c r="AJ1927" s="66"/>
      <c r="AK1927" s="66"/>
      <c r="AL1927" s="66"/>
      <c r="AM1927" s="66"/>
      <c r="AN1927" s="66"/>
      <c r="AO1927" s="66"/>
      <c r="AP1927" s="66"/>
      <c r="AQ1927" s="66"/>
      <c r="AR1927" s="66"/>
      <c r="AS1927" s="66"/>
      <c r="AT1927" s="66"/>
      <c r="AU1927" s="66"/>
      <c r="AV1927" s="66"/>
      <c r="AW1927" s="66"/>
    </row>
    <row r="1928" spans="2:49" hidden="1">
      <c r="B1928" s="28">
        <f t="shared" si="33"/>
        <v>1925</v>
      </c>
      <c r="C1928" s="29">
        <v>45668</v>
      </c>
      <c r="D1928" s="77" t="s">
        <v>4683</v>
      </c>
      <c r="E1928" s="76" t="s">
        <v>197</v>
      </c>
      <c r="F1928" s="76" t="s">
        <v>961</v>
      </c>
      <c r="G1928" s="78" t="s">
        <v>375</v>
      </c>
      <c r="H1928" s="78" t="s">
        <v>1610</v>
      </c>
      <c r="I1928" s="78" t="s">
        <v>1485</v>
      </c>
      <c r="J1928" s="78" t="s">
        <v>1486</v>
      </c>
      <c r="K1928" s="78" t="s">
        <v>3528</v>
      </c>
      <c r="L1928" s="31" t="s">
        <v>3048</v>
      </c>
      <c r="M1928" s="31" t="s">
        <v>3049</v>
      </c>
      <c r="N1928" s="34" t="s">
        <v>3050</v>
      </c>
      <c r="O1928" s="34"/>
      <c r="P1928" s="28">
        <v>1</v>
      </c>
      <c r="Q1928" s="28" t="s">
        <v>2188</v>
      </c>
      <c r="R1928" s="28" t="s">
        <v>2820</v>
      </c>
      <c r="S1928" s="28" t="s">
        <v>4784</v>
      </c>
      <c r="T1928" s="66"/>
      <c r="U1928" s="66"/>
      <c r="V1928" s="66"/>
      <c r="W1928" s="66"/>
      <c r="X1928" s="66"/>
      <c r="Y1928" s="66"/>
      <c r="Z1928" s="66"/>
      <c r="AA1928" s="66"/>
      <c r="AB1928" s="66"/>
      <c r="AC1928" s="66"/>
      <c r="AD1928" s="66"/>
      <c r="AE1928" s="66"/>
      <c r="AF1928" s="66"/>
      <c r="AG1928" s="66"/>
      <c r="AH1928" s="66"/>
      <c r="AI1928" s="66"/>
      <c r="AJ1928" s="66"/>
      <c r="AK1928" s="66"/>
      <c r="AL1928" s="66"/>
      <c r="AM1928" s="66"/>
      <c r="AN1928" s="66"/>
      <c r="AO1928" s="66"/>
      <c r="AP1928" s="66"/>
      <c r="AQ1928" s="66"/>
      <c r="AR1928" s="66"/>
      <c r="AS1928" s="66"/>
      <c r="AT1928" s="66"/>
      <c r="AU1928" s="66"/>
      <c r="AV1928" s="66"/>
      <c r="AW1928" s="66"/>
    </row>
    <row r="1929" spans="2:49" hidden="1">
      <c r="B1929" s="28">
        <f t="shared" si="33"/>
        <v>1926</v>
      </c>
      <c r="C1929" s="29">
        <v>45670</v>
      </c>
      <c r="D1929" s="77" t="s">
        <v>4683</v>
      </c>
      <c r="E1929" s="76" t="s">
        <v>197</v>
      </c>
      <c r="F1929" s="76" t="s">
        <v>961</v>
      </c>
      <c r="G1929" s="78" t="s">
        <v>375</v>
      </c>
      <c r="H1929" s="78" t="s">
        <v>1610</v>
      </c>
      <c r="I1929" s="78" t="s">
        <v>1485</v>
      </c>
      <c r="J1929" s="78" t="s">
        <v>1486</v>
      </c>
      <c r="K1929" s="78" t="s">
        <v>3268</v>
      </c>
      <c r="L1929" s="31" t="s">
        <v>3054</v>
      </c>
      <c r="M1929" s="31" t="s">
        <v>3088</v>
      </c>
      <c r="N1929" s="34" t="s">
        <v>3089</v>
      </c>
      <c r="O1929" s="34"/>
      <c r="P1929" s="28">
        <v>1</v>
      </c>
      <c r="Q1929" s="28" t="s">
        <v>2188</v>
      </c>
      <c r="R1929" s="28"/>
      <c r="S1929" s="28"/>
      <c r="T1929" s="66"/>
      <c r="U1929" s="66"/>
      <c r="V1929" s="66"/>
      <c r="W1929" s="66">
        <v>1</v>
      </c>
      <c r="X1929" s="66"/>
      <c r="Y1929" s="66"/>
      <c r="Z1929" s="66"/>
      <c r="AA1929" s="66"/>
      <c r="AB1929" s="66"/>
      <c r="AC1929" s="66"/>
      <c r="AD1929" s="66"/>
      <c r="AE1929" s="66"/>
      <c r="AF1929" s="66"/>
      <c r="AG1929" s="66"/>
      <c r="AH1929" s="66"/>
      <c r="AI1929" s="66"/>
      <c r="AJ1929" s="66"/>
      <c r="AK1929" s="66"/>
      <c r="AL1929" s="66"/>
      <c r="AM1929" s="66"/>
      <c r="AN1929" s="66"/>
      <c r="AO1929" s="66"/>
      <c r="AP1929" s="66"/>
      <c r="AQ1929" s="66"/>
      <c r="AR1929" s="66"/>
      <c r="AS1929" s="66"/>
      <c r="AT1929" s="66"/>
      <c r="AU1929" s="66"/>
      <c r="AV1929" s="66"/>
      <c r="AW1929" s="66"/>
    </row>
    <row r="1930" spans="2:49" hidden="1">
      <c r="B1930" s="28">
        <f t="shared" si="33"/>
        <v>1927</v>
      </c>
      <c r="C1930" s="29">
        <v>45671</v>
      </c>
      <c r="D1930" s="77" t="s">
        <v>4683</v>
      </c>
      <c r="E1930" s="76" t="s">
        <v>197</v>
      </c>
      <c r="F1930" s="76" t="s">
        <v>961</v>
      </c>
      <c r="G1930" s="78" t="s">
        <v>375</v>
      </c>
      <c r="H1930" s="78" t="s">
        <v>1610</v>
      </c>
      <c r="I1930" s="78" t="s">
        <v>1485</v>
      </c>
      <c r="J1930" s="78" t="s">
        <v>1556</v>
      </c>
      <c r="K1930" s="78" t="s">
        <v>3566</v>
      </c>
      <c r="L1930" s="31" t="s">
        <v>3048</v>
      </c>
      <c r="M1930" s="31" t="s">
        <v>3049</v>
      </c>
      <c r="N1930" s="34" t="s">
        <v>3050</v>
      </c>
      <c r="O1930" s="34"/>
      <c r="P1930" s="28">
        <v>1</v>
      </c>
      <c r="Q1930" s="28" t="s">
        <v>2188</v>
      </c>
      <c r="R1930" s="28" t="s">
        <v>4785</v>
      </c>
      <c r="S1930" s="28" t="s">
        <v>4786</v>
      </c>
      <c r="T1930" s="66"/>
      <c r="U1930" s="66"/>
      <c r="V1930" s="66"/>
      <c r="W1930" s="66"/>
      <c r="X1930" s="66"/>
      <c r="Y1930" s="66"/>
      <c r="Z1930" s="66"/>
      <c r="AA1930" s="66"/>
      <c r="AB1930" s="66"/>
      <c r="AC1930" s="66"/>
      <c r="AD1930" s="66"/>
      <c r="AE1930" s="66"/>
      <c r="AF1930" s="66"/>
      <c r="AG1930" s="66"/>
      <c r="AH1930" s="66"/>
      <c r="AI1930" s="66"/>
      <c r="AJ1930" s="66"/>
      <c r="AK1930" s="66"/>
      <c r="AL1930" s="66"/>
      <c r="AM1930" s="66"/>
      <c r="AN1930" s="66"/>
      <c r="AO1930" s="66"/>
      <c r="AP1930" s="66"/>
      <c r="AQ1930" s="66"/>
      <c r="AR1930" s="66"/>
      <c r="AS1930" s="66"/>
      <c r="AT1930" s="66"/>
      <c r="AU1930" s="66"/>
      <c r="AV1930" s="66"/>
      <c r="AW1930" s="66"/>
    </row>
    <row r="1931" spans="2:49" hidden="1">
      <c r="B1931" s="28">
        <f t="shared" si="33"/>
        <v>1928</v>
      </c>
      <c r="C1931" s="29">
        <v>45673</v>
      </c>
      <c r="D1931" s="77" t="s">
        <v>4683</v>
      </c>
      <c r="E1931" s="76" t="s">
        <v>197</v>
      </c>
      <c r="F1931" s="76" t="s">
        <v>4796</v>
      </c>
      <c r="G1931" s="78" t="s">
        <v>1465</v>
      </c>
      <c r="H1931" s="78" t="s">
        <v>1455</v>
      </c>
      <c r="I1931" s="78" t="s">
        <v>1492</v>
      </c>
      <c r="J1931" s="78" t="s">
        <v>1472</v>
      </c>
      <c r="K1931" s="78" t="s">
        <v>4739</v>
      </c>
      <c r="L1931" s="31" t="s">
        <v>1265</v>
      </c>
      <c r="M1931" s="31" t="s">
        <v>2377</v>
      </c>
      <c r="N1931" s="34" t="s">
        <v>505</v>
      </c>
      <c r="O1931" s="34" t="s">
        <v>4867</v>
      </c>
      <c r="P1931" s="28"/>
      <c r="Q1931" s="28" t="s">
        <v>2602</v>
      </c>
      <c r="R1931" s="28" t="s">
        <v>4742</v>
      </c>
      <c r="S1931" s="28" t="s">
        <v>4877</v>
      </c>
      <c r="T1931" s="66"/>
      <c r="U1931" s="66"/>
      <c r="V1931" s="66"/>
      <c r="W1931" s="66"/>
      <c r="X1931" s="66"/>
      <c r="Y1931" s="66"/>
      <c r="Z1931" s="66"/>
      <c r="AA1931" s="66"/>
      <c r="AB1931" s="66"/>
      <c r="AC1931" s="66"/>
      <c r="AD1931" s="66"/>
      <c r="AE1931" s="66"/>
      <c r="AF1931" s="66"/>
      <c r="AG1931" s="66"/>
      <c r="AH1931" s="66"/>
      <c r="AI1931" s="66"/>
      <c r="AJ1931" s="66"/>
      <c r="AK1931" s="66"/>
      <c r="AL1931" s="66"/>
      <c r="AM1931" s="66"/>
      <c r="AN1931" s="66"/>
      <c r="AO1931" s="66"/>
      <c r="AP1931" s="66"/>
      <c r="AQ1931" s="66"/>
      <c r="AR1931" s="66"/>
      <c r="AS1931" s="66"/>
      <c r="AT1931" s="66"/>
      <c r="AU1931" s="66"/>
      <c r="AV1931" s="66"/>
      <c r="AW1931" s="66"/>
    </row>
    <row r="1932" spans="2:49" hidden="1">
      <c r="B1932" s="28">
        <f t="shared" ref="B1932:B1970" si="34">ROW()-3</f>
        <v>1929</v>
      </c>
      <c r="C1932" s="29">
        <v>45673</v>
      </c>
      <c r="D1932" s="77" t="s">
        <v>4683</v>
      </c>
      <c r="E1932" s="76" t="s">
        <v>197</v>
      </c>
      <c r="F1932" s="76" t="s">
        <v>4796</v>
      </c>
      <c r="G1932" s="78" t="s">
        <v>375</v>
      </c>
      <c r="H1932" s="78" t="s">
        <v>1455</v>
      </c>
      <c r="I1932" s="78" t="s">
        <v>1492</v>
      </c>
      <c r="J1932" s="78" t="s">
        <v>1472</v>
      </c>
      <c r="K1932" s="78" t="s">
        <v>3926</v>
      </c>
      <c r="L1932" s="31" t="s">
        <v>3048</v>
      </c>
      <c r="M1932" s="31" t="s">
        <v>3049</v>
      </c>
      <c r="N1932" s="34" t="s">
        <v>3050</v>
      </c>
      <c r="O1932" s="34" t="s">
        <v>4868</v>
      </c>
      <c r="P1932" s="28">
        <v>1</v>
      </c>
      <c r="Q1932" s="28" t="s">
        <v>2602</v>
      </c>
      <c r="R1932" s="28" t="s">
        <v>2908</v>
      </c>
      <c r="S1932" s="28" t="s">
        <v>4878</v>
      </c>
      <c r="T1932" s="66"/>
      <c r="U1932" s="66"/>
      <c r="V1932" s="66"/>
      <c r="W1932" s="66"/>
      <c r="X1932" s="66"/>
      <c r="Y1932" s="66"/>
      <c r="Z1932" s="66"/>
      <c r="AA1932" s="66"/>
      <c r="AB1932" s="66"/>
      <c r="AC1932" s="66"/>
      <c r="AD1932" s="66"/>
      <c r="AE1932" s="66"/>
      <c r="AF1932" s="66"/>
      <c r="AG1932" s="66"/>
      <c r="AH1932" s="66"/>
      <c r="AI1932" s="66"/>
      <c r="AJ1932" s="66"/>
      <c r="AK1932" s="66"/>
      <c r="AL1932" s="66"/>
      <c r="AM1932" s="66"/>
      <c r="AN1932" s="66"/>
      <c r="AO1932" s="66"/>
      <c r="AP1932" s="66"/>
      <c r="AQ1932" s="66"/>
      <c r="AR1932" s="66"/>
      <c r="AS1932" s="66"/>
      <c r="AT1932" s="66"/>
      <c r="AU1932" s="66"/>
      <c r="AV1932" s="66"/>
      <c r="AW1932" s="66"/>
    </row>
    <row r="1933" spans="2:49" hidden="1">
      <c r="B1933" s="28">
        <f t="shared" si="34"/>
        <v>1930</v>
      </c>
      <c r="C1933" s="29">
        <v>45673</v>
      </c>
      <c r="D1933" s="77" t="s">
        <v>4683</v>
      </c>
      <c r="E1933" s="76" t="s">
        <v>197</v>
      </c>
      <c r="F1933" s="76" t="s">
        <v>4796</v>
      </c>
      <c r="G1933" s="78" t="s">
        <v>375</v>
      </c>
      <c r="H1933" s="78" t="s">
        <v>1538</v>
      </c>
      <c r="I1933" s="78" t="s">
        <v>1667</v>
      </c>
      <c r="J1933" s="78" t="s">
        <v>1584</v>
      </c>
      <c r="K1933" s="78" t="s">
        <v>2731</v>
      </c>
      <c r="L1933" s="31" t="s">
        <v>3057</v>
      </c>
      <c r="M1933" s="31" t="s">
        <v>2279</v>
      </c>
      <c r="N1933" s="34" t="s">
        <v>2280</v>
      </c>
      <c r="O1933" s="34"/>
      <c r="P1933" s="28">
        <v>1</v>
      </c>
      <c r="Q1933" s="28" t="s">
        <v>2281</v>
      </c>
      <c r="R1933" s="28" t="s">
        <v>4837</v>
      </c>
      <c r="S1933" s="28" t="s">
        <v>4838</v>
      </c>
      <c r="T1933" s="66"/>
      <c r="U1933" s="66"/>
      <c r="V1933" s="66"/>
      <c r="W1933" s="66"/>
      <c r="X1933" s="66"/>
      <c r="Y1933" s="66"/>
      <c r="Z1933" s="66"/>
      <c r="AA1933" s="66"/>
      <c r="AB1933" s="66"/>
      <c r="AC1933" s="66"/>
      <c r="AD1933" s="66"/>
      <c r="AE1933" s="66"/>
      <c r="AF1933" s="66"/>
      <c r="AG1933" s="66"/>
      <c r="AH1933" s="66"/>
      <c r="AI1933" s="66"/>
      <c r="AJ1933" s="66"/>
      <c r="AK1933" s="66"/>
      <c r="AL1933" s="66"/>
      <c r="AM1933" s="66"/>
      <c r="AN1933" s="66"/>
      <c r="AO1933" s="66"/>
      <c r="AP1933" s="66"/>
      <c r="AQ1933" s="66"/>
      <c r="AR1933" s="66"/>
      <c r="AS1933" s="66"/>
      <c r="AT1933" s="66"/>
      <c r="AU1933" s="66"/>
      <c r="AV1933" s="66"/>
      <c r="AW1933" s="66"/>
    </row>
    <row r="1934" spans="2:49" hidden="1">
      <c r="B1934" s="28">
        <f t="shared" si="34"/>
        <v>1931</v>
      </c>
      <c r="C1934" s="29">
        <v>45673</v>
      </c>
      <c r="D1934" s="77" t="s">
        <v>4683</v>
      </c>
      <c r="E1934" s="76" t="s">
        <v>197</v>
      </c>
      <c r="F1934" s="76" t="s">
        <v>4796</v>
      </c>
      <c r="G1934" s="78" t="s">
        <v>375</v>
      </c>
      <c r="H1934" s="78" t="s">
        <v>1516</v>
      </c>
      <c r="I1934" s="78" t="s">
        <v>440</v>
      </c>
      <c r="J1934" s="78" t="s">
        <v>173</v>
      </c>
      <c r="K1934" s="78" t="s">
        <v>3414</v>
      </c>
      <c r="L1934" s="31" t="s">
        <v>3048</v>
      </c>
      <c r="M1934" s="31" t="s">
        <v>3049</v>
      </c>
      <c r="N1934" s="34" t="s">
        <v>3087</v>
      </c>
      <c r="O1934" s="34" t="s">
        <v>2494</v>
      </c>
      <c r="P1934" s="28">
        <v>1</v>
      </c>
      <c r="Q1934" s="28" t="s">
        <v>2195</v>
      </c>
      <c r="R1934" s="28"/>
      <c r="S1934" s="28"/>
      <c r="T1934" s="66"/>
      <c r="U1934" s="66"/>
      <c r="V1934" s="66"/>
      <c r="W1934" s="66"/>
      <c r="X1934" s="66"/>
      <c r="Y1934" s="66"/>
      <c r="Z1934" s="66"/>
      <c r="AA1934" s="66"/>
      <c r="AB1934" s="66"/>
      <c r="AC1934" s="66"/>
      <c r="AD1934" s="66"/>
      <c r="AE1934" s="66"/>
      <c r="AF1934" s="66">
        <v>1</v>
      </c>
      <c r="AG1934" s="66"/>
      <c r="AH1934" s="66"/>
      <c r="AI1934" s="66"/>
      <c r="AJ1934" s="66"/>
      <c r="AK1934" s="66"/>
      <c r="AL1934" s="66"/>
      <c r="AM1934" s="66"/>
      <c r="AN1934" s="66"/>
      <c r="AO1934" s="66"/>
      <c r="AP1934" s="66"/>
      <c r="AQ1934" s="66"/>
      <c r="AR1934" s="66"/>
      <c r="AS1934" s="66"/>
      <c r="AT1934" s="66"/>
      <c r="AU1934" s="66"/>
      <c r="AV1934" s="66"/>
      <c r="AW1934" s="66"/>
    </row>
    <row r="1935" spans="2:49" hidden="1">
      <c r="B1935" s="28">
        <f t="shared" si="34"/>
        <v>1932</v>
      </c>
      <c r="C1935" s="29">
        <v>45674</v>
      </c>
      <c r="D1935" s="77" t="s">
        <v>4683</v>
      </c>
      <c r="E1935" s="76" t="s">
        <v>197</v>
      </c>
      <c r="F1935" s="76" t="s">
        <v>4796</v>
      </c>
      <c r="G1935" s="78" t="s">
        <v>375</v>
      </c>
      <c r="H1935" s="78" t="s">
        <v>1538</v>
      </c>
      <c r="I1935" s="78" t="s">
        <v>1521</v>
      </c>
      <c r="J1935" s="78" t="s">
        <v>217</v>
      </c>
      <c r="K1935" s="78" t="s">
        <v>2857</v>
      </c>
      <c r="L1935" s="31" t="s">
        <v>3048</v>
      </c>
      <c r="M1935" s="31" t="s">
        <v>3049</v>
      </c>
      <c r="N1935" s="34" t="s">
        <v>3050</v>
      </c>
      <c r="O1935" s="34"/>
      <c r="P1935" s="28">
        <v>1</v>
      </c>
      <c r="Q1935" s="28" t="s">
        <v>2281</v>
      </c>
      <c r="R1935" s="28" t="s">
        <v>2810</v>
      </c>
      <c r="S1935" s="28" t="s">
        <v>4839</v>
      </c>
      <c r="T1935" s="66"/>
      <c r="U1935" s="66"/>
      <c r="V1935" s="66"/>
      <c r="W1935" s="66"/>
      <c r="X1935" s="66"/>
      <c r="Y1935" s="66"/>
      <c r="Z1935" s="66"/>
      <c r="AA1935" s="66"/>
      <c r="AB1935" s="66"/>
      <c r="AC1935" s="66"/>
      <c r="AD1935" s="66"/>
      <c r="AE1935" s="66"/>
      <c r="AF1935" s="66"/>
      <c r="AG1935" s="66"/>
      <c r="AH1935" s="66"/>
      <c r="AI1935" s="66"/>
      <c r="AJ1935" s="66"/>
      <c r="AK1935" s="66"/>
      <c r="AL1935" s="66"/>
      <c r="AM1935" s="66"/>
      <c r="AN1935" s="66"/>
      <c r="AO1935" s="66"/>
      <c r="AP1935" s="66"/>
      <c r="AQ1935" s="66"/>
      <c r="AR1935" s="66"/>
      <c r="AS1935" s="66"/>
      <c r="AT1935" s="66"/>
      <c r="AU1935" s="66"/>
      <c r="AV1935" s="66"/>
      <c r="AW1935" s="66"/>
    </row>
    <row r="1936" spans="2:49" hidden="1">
      <c r="B1936" s="28">
        <f t="shared" si="34"/>
        <v>1933</v>
      </c>
      <c r="C1936" s="29">
        <v>45674</v>
      </c>
      <c r="D1936" s="77" t="s">
        <v>4683</v>
      </c>
      <c r="E1936" s="76" t="s">
        <v>197</v>
      </c>
      <c r="F1936" s="76" t="s">
        <v>4796</v>
      </c>
      <c r="G1936" s="78" t="s">
        <v>375</v>
      </c>
      <c r="H1936" s="78" t="s">
        <v>1546</v>
      </c>
      <c r="I1936" s="78" t="s">
        <v>1477</v>
      </c>
      <c r="J1936" s="78" t="s">
        <v>1834</v>
      </c>
      <c r="K1936" s="78" t="s">
        <v>4864</v>
      </c>
      <c r="L1936" s="31" t="s">
        <v>3054</v>
      </c>
      <c r="M1936" s="31" t="s">
        <v>3055</v>
      </c>
      <c r="N1936" s="34" t="s">
        <v>203</v>
      </c>
      <c r="O1936" s="34" t="s">
        <v>4872</v>
      </c>
      <c r="P1936" s="28">
        <v>1</v>
      </c>
      <c r="Q1936" s="28" t="s">
        <v>2422</v>
      </c>
      <c r="R1936" s="28" t="s">
        <v>4880</v>
      </c>
      <c r="S1936" s="28" t="s">
        <v>4881</v>
      </c>
      <c r="T1936" s="66"/>
      <c r="U1936" s="66"/>
      <c r="V1936" s="66"/>
      <c r="W1936" s="66"/>
      <c r="X1936" s="66"/>
      <c r="Y1936" s="66"/>
      <c r="Z1936" s="66"/>
      <c r="AA1936" s="66"/>
      <c r="AB1936" s="66"/>
      <c r="AC1936" s="66"/>
      <c r="AD1936" s="66"/>
      <c r="AE1936" s="66"/>
      <c r="AF1936" s="66"/>
      <c r="AG1936" s="66"/>
      <c r="AH1936" s="66"/>
      <c r="AI1936" s="66"/>
      <c r="AJ1936" s="66"/>
      <c r="AK1936" s="66"/>
      <c r="AL1936" s="66"/>
      <c r="AM1936" s="66"/>
      <c r="AN1936" s="66"/>
      <c r="AO1936" s="66"/>
      <c r="AP1936" s="66"/>
      <c r="AQ1936" s="66"/>
      <c r="AR1936" s="66"/>
      <c r="AS1936" s="66"/>
      <c r="AT1936" s="66"/>
      <c r="AU1936" s="66"/>
      <c r="AV1936" s="66"/>
      <c r="AW1936" s="66"/>
    </row>
    <row r="1937" spans="2:49" hidden="1">
      <c r="B1937" s="28">
        <f t="shared" si="34"/>
        <v>1934</v>
      </c>
      <c r="C1937" s="29">
        <v>45674</v>
      </c>
      <c r="D1937" s="77" t="s">
        <v>4683</v>
      </c>
      <c r="E1937" s="76" t="s">
        <v>197</v>
      </c>
      <c r="F1937" s="76" t="s">
        <v>4796</v>
      </c>
      <c r="G1937" s="78" t="s">
        <v>375</v>
      </c>
      <c r="H1937" s="78" t="s">
        <v>1546</v>
      </c>
      <c r="I1937" s="78" t="s">
        <v>1477</v>
      </c>
      <c r="J1937" s="78" t="s">
        <v>656</v>
      </c>
      <c r="K1937" s="78" t="s">
        <v>4589</v>
      </c>
      <c r="L1937" s="31" t="s">
        <v>3057</v>
      </c>
      <c r="M1937" s="31" t="s">
        <v>3058</v>
      </c>
      <c r="N1937" s="34" t="s">
        <v>2280</v>
      </c>
      <c r="O1937" s="34" t="s">
        <v>4873</v>
      </c>
      <c r="P1937" s="28">
        <v>1</v>
      </c>
      <c r="Q1937" s="28" t="s">
        <v>2422</v>
      </c>
      <c r="R1937" s="28" t="s">
        <v>4882</v>
      </c>
      <c r="S1937" s="28" t="s">
        <v>4883</v>
      </c>
      <c r="T1937" s="66"/>
      <c r="U1937" s="66"/>
      <c r="V1937" s="66"/>
      <c r="W1937" s="66"/>
      <c r="X1937" s="66"/>
      <c r="Y1937" s="66"/>
      <c r="Z1937" s="66"/>
      <c r="AA1937" s="66"/>
      <c r="AB1937" s="66"/>
      <c r="AC1937" s="66"/>
      <c r="AD1937" s="66"/>
      <c r="AE1937" s="66"/>
      <c r="AF1937" s="66"/>
      <c r="AG1937" s="66"/>
      <c r="AH1937" s="66"/>
      <c r="AI1937" s="66"/>
      <c r="AJ1937" s="66"/>
      <c r="AK1937" s="66"/>
      <c r="AL1937" s="66"/>
      <c r="AM1937" s="66"/>
      <c r="AN1937" s="66"/>
      <c r="AO1937" s="66"/>
      <c r="AP1937" s="66"/>
      <c r="AQ1937" s="66"/>
      <c r="AR1937" s="66"/>
      <c r="AS1937" s="66"/>
      <c r="AT1937" s="66"/>
      <c r="AU1937" s="66"/>
      <c r="AV1937" s="66"/>
      <c r="AW1937" s="66"/>
    </row>
    <row r="1938" spans="2:49" hidden="1">
      <c r="B1938" s="28">
        <f t="shared" si="34"/>
        <v>1935</v>
      </c>
      <c r="C1938" s="29">
        <v>45674</v>
      </c>
      <c r="D1938" s="77" t="s">
        <v>4683</v>
      </c>
      <c r="E1938" s="76" t="s">
        <v>197</v>
      </c>
      <c r="F1938" s="76" t="s">
        <v>4796</v>
      </c>
      <c r="G1938" s="78" t="s">
        <v>375</v>
      </c>
      <c r="H1938" s="78" t="s">
        <v>1565</v>
      </c>
      <c r="I1938" s="78" t="s">
        <v>1566</v>
      </c>
      <c r="J1938" s="78" t="s">
        <v>1567</v>
      </c>
      <c r="K1938" s="78" t="s">
        <v>3294</v>
      </c>
      <c r="L1938" s="31" t="s">
        <v>3048</v>
      </c>
      <c r="M1938" s="31" t="s">
        <v>3049</v>
      </c>
      <c r="N1938" s="34" t="s">
        <v>3050</v>
      </c>
      <c r="O1938" s="34" t="s">
        <v>2494</v>
      </c>
      <c r="P1938" s="28">
        <v>1</v>
      </c>
      <c r="Q1938" s="28" t="s">
        <v>2397</v>
      </c>
      <c r="R1938" s="28" t="s">
        <v>4853</v>
      </c>
      <c r="S1938" s="28" t="s">
        <v>4854</v>
      </c>
      <c r="T1938" s="66"/>
      <c r="U1938" s="66"/>
      <c r="V1938" s="66"/>
      <c r="W1938" s="66"/>
      <c r="X1938" s="66"/>
      <c r="Y1938" s="66"/>
      <c r="Z1938" s="66"/>
      <c r="AA1938" s="66"/>
      <c r="AB1938" s="66"/>
      <c r="AC1938" s="66"/>
      <c r="AD1938" s="66"/>
      <c r="AE1938" s="66"/>
      <c r="AF1938" s="66"/>
      <c r="AG1938" s="66"/>
      <c r="AH1938" s="66"/>
      <c r="AI1938" s="66"/>
      <c r="AJ1938" s="66"/>
      <c r="AK1938" s="66"/>
      <c r="AL1938" s="66"/>
      <c r="AM1938" s="66"/>
      <c r="AN1938" s="66"/>
      <c r="AO1938" s="66"/>
      <c r="AP1938" s="66"/>
      <c r="AQ1938" s="66"/>
      <c r="AR1938" s="66"/>
      <c r="AS1938" s="66"/>
      <c r="AT1938" s="66"/>
      <c r="AU1938" s="66"/>
      <c r="AV1938" s="66"/>
      <c r="AW1938" s="66"/>
    </row>
    <row r="1939" spans="2:49" hidden="1">
      <c r="B1939" s="28">
        <f t="shared" si="34"/>
        <v>1936</v>
      </c>
      <c r="C1939" s="29">
        <v>45678</v>
      </c>
      <c r="D1939" s="77" t="s">
        <v>4683</v>
      </c>
      <c r="E1939" s="76" t="s">
        <v>197</v>
      </c>
      <c r="F1939" s="76" t="s">
        <v>4796</v>
      </c>
      <c r="G1939" s="78" t="s">
        <v>1465</v>
      </c>
      <c r="H1939" s="78" t="s">
        <v>1538</v>
      </c>
      <c r="I1939" s="78" t="s">
        <v>1667</v>
      </c>
      <c r="J1939" s="78" t="s">
        <v>1539</v>
      </c>
      <c r="K1939" s="78" t="s">
        <v>4834</v>
      </c>
      <c r="L1939" s="31" t="s">
        <v>3130</v>
      </c>
      <c r="M1939" s="31" t="s">
        <v>3131</v>
      </c>
      <c r="N1939" s="34" t="s">
        <v>2194</v>
      </c>
      <c r="O1939" s="34"/>
      <c r="P1939" s="28"/>
      <c r="Q1939" s="28" t="s">
        <v>2281</v>
      </c>
      <c r="R1939" s="28"/>
      <c r="S1939" s="28"/>
      <c r="T1939" s="66"/>
      <c r="U1939" s="66"/>
      <c r="V1939" s="66"/>
      <c r="W1939" s="66"/>
      <c r="X1939" s="66"/>
      <c r="Y1939" s="66"/>
      <c r="Z1939" s="66"/>
      <c r="AA1939" s="66"/>
      <c r="AB1939" s="66"/>
      <c r="AC1939" s="66"/>
      <c r="AD1939" s="66"/>
      <c r="AE1939" s="66"/>
      <c r="AF1939" s="66"/>
      <c r="AG1939" s="66"/>
      <c r="AH1939" s="66"/>
      <c r="AI1939" s="66"/>
      <c r="AJ1939" s="66"/>
      <c r="AK1939" s="66"/>
      <c r="AL1939" s="66"/>
      <c r="AM1939" s="66"/>
      <c r="AN1939" s="66"/>
      <c r="AO1939" s="66"/>
      <c r="AP1939" s="66"/>
      <c r="AQ1939" s="66"/>
      <c r="AR1939" s="66"/>
      <c r="AS1939" s="66"/>
      <c r="AT1939" s="66"/>
      <c r="AU1939" s="66"/>
      <c r="AV1939" s="66"/>
      <c r="AW1939" s="66"/>
    </row>
    <row r="1940" spans="2:49" hidden="1">
      <c r="B1940" s="28">
        <f t="shared" si="34"/>
        <v>1937</v>
      </c>
      <c r="C1940" s="29">
        <v>45674</v>
      </c>
      <c r="D1940" s="77" t="s">
        <v>4683</v>
      </c>
      <c r="E1940" s="76" t="s">
        <v>197</v>
      </c>
      <c r="F1940" s="76" t="s">
        <v>4796</v>
      </c>
      <c r="G1940" s="78" t="s">
        <v>375</v>
      </c>
      <c r="H1940" s="78" t="s">
        <v>1516</v>
      </c>
      <c r="I1940" s="78" t="s">
        <v>440</v>
      </c>
      <c r="J1940" s="78" t="s">
        <v>816</v>
      </c>
      <c r="K1940" s="78" t="s">
        <v>3447</v>
      </c>
      <c r="L1940" s="31" t="s">
        <v>3048</v>
      </c>
      <c r="M1940" s="31" t="s">
        <v>3049</v>
      </c>
      <c r="N1940" s="34" t="s">
        <v>3050</v>
      </c>
      <c r="O1940" s="34" t="s">
        <v>2494</v>
      </c>
      <c r="P1940" s="28">
        <v>1</v>
      </c>
      <c r="Q1940" s="28" t="s">
        <v>2195</v>
      </c>
      <c r="R1940" s="28" t="s">
        <v>4859</v>
      </c>
      <c r="S1940" s="28" t="s">
        <v>4860</v>
      </c>
      <c r="T1940" s="66"/>
      <c r="U1940" s="66"/>
      <c r="V1940" s="66"/>
      <c r="W1940" s="66"/>
      <c r="X1940" s="66"/>
      <c r="Y1940" s="66"/>
      <c r="Z1940" s="66"/>
      <c r="AA1940" s="66"/>
      <c r="AB1940" s="66"/>
      <c r="AC1940" s="66"/>
      <c r="AD1940" s="66"/>
      <c r="AE1940" s="66"/>
      <c r="AF1940" s="66"/>
      <c r="AG1940" s="66"/>
      <c r="AH1940" s="66"/>
      <c r="AI1940" s="66"/>
      <c r="AJ1940" s="66"/>
      <c r="AK1940" s="66"/>
      <c r="AL1940" s="66"/>
      <c r="AM1940" s="66"/>
      <c r="AN1940" s="66"/>
      <c r="AO1940" s="66"/>
      <c r="AP1940" s="66"/>
      <c r="AQ1940" s="66"/>
      <c r="AR1940" s="66"/>
      <c r="AS1940" s="66"/>
      <c r="AT1940" s="66"/>
      <c r="AU1940" s="66"/>
      <c r="AV1940" s="66"/>
      <c r="AW1940" s="66"/>
    </row>
    <row r="1941" spans="2:49" hidden="1">
      <c r="B1941" s="28">
        <f t="shared" si="34"/>
        <v>1938</v>
      </c>
      <c r="C1941" s="29">
        <v>45673</v>
      </c>
      <c r="D1941" s="77" t="s">
        <v>4683</v>
      </c>
      <c r="E1941" s="76" t="s">
        <v>197</v>
      </c>
      <c r="F1941" s="76" t="s">
        <v>4796</v>
      </c>
      <c r="G1941" s="78" t="s">
        <v>1465</v>
      </c>
      <c r="H1941" s="78" t="s">
        <v>1546</v>
      </c>
      <c r="I1941" s="78" t="s">
        <v>1477</v>
      </c>
      <c r="J1941" s="78" t="s">
        <v>1561</v>
      </c>
      <c r="K1941" s="78" t="s">
        <v>4284</v>
      </c>
      <c r="L1941" s="31" t="s">
        <v>3202</v>
      </c>
      <c r="M1941" s="31" t="s">
        <v>3639</v>
      </c>
      <c r="N1941" s="34" t="s">
        <v>3460</v>
      </c>
      <c r="O1941" s="34" t="s">
        <v>4870</v>
      </c>
      <c r="P1941" s="28"/>
      <c r="Q1941" s="28" t="s">
        <v>3337</v>
      </c>
      <c r="R1941" s="28"/>
      <c r="S1941" s="28"/>
      <c r="T1941" s="66"/>
      <c r="U1941" s="66"/>
      <c r="V1941" s="66"/>
      <c r="W1941" s="66"/>
      <c r="X1941" s="66"/>
      <c r="Y1941" s="66"/>
      <c r="Z1941" s="66"/>
      <c r="AA1941" s="66"/>
      <c r="AB1941" s="66"/>
      <c r="AC1941" s="66"/>
      <c r="AD1941" s="66"/>
      <c r="AE1941" s="66"/>
      <c r="AF1941" s="66"/>
      <c r="AG1941" s="66"/>
      <c r="AH1941" s="66"/>
      <c r="AI1941" s="66"/>
      <c r="AJ1941" s="66"/>
      <c r="AK1941" s="66"/>
      <c r="AL1941" s="66"/>
      <c r="AM1941" s="66"/>
      <c r="AN1941" s="66"/>
      <c r="AO1941" s="66"/>
      <c r="AP1941" s="66"/>
      <c r="AQ1941" s="66"/>
      <c r="AR1941" s="66"/>
      <c r="AS1941" s="66"/>
      <c r="AT1941" s="66"/>
      <c r="AU1941" s="66"/>
      <c r="AV1941" s="66"/>
      <c r="AW1941" s="66"/>
    </row>
    <row r="1942" spans="2:49" hidden="1">
      <c r="B1942" s="28">
        <f t="shared" si="34"/>
        <v>1939</v>
      </c>
      <c r="C1942" s="29">
        <v>45674</v>
      </c>
      <c r="D1942" s="77" t="s">
        <v>4683</v>
      </c>
      <c r="E1942" s="76" t="s">
        <v>197</v>
      </c>
      <c r="F1942" s="76" t="s">
        <v>4796</v>
      </c>
      <c r="G1942" s="78" t="s">
        <v>1465</v>
      </c>
      <c r="H1942" s="78" t="s">
        <v>1546</v>
      </c>
      <c r="I1942" s="78" t="s">
        <v>1477</v>
      </c>
      <c r="J1942" s="78" t="s">
        <v>1834</v>
      </c>
      <c r="K1942" s="78" t="s">
        <v>4863</v>
      </c>
      <c r="L1942" s="31" t="s">
        <v>3036</v>
      </c>
      <c r="M1942" s="31" t="s">
        <v>3356</v>
      </c>
      <c r="N1942" s="34" t="s">
        <v>686</v>
      </c>
      <c r="O1942" s="34" t="s">
        <v>4871</v>
      </c>
      <c r="P1942" s="28"/>
      <c r="Q1942" s="28" t="s">
        <v>3337</v>
      </c>
      <c r="R1942" s="28"/>
      <c r="S1942" s="28"/>
      <c r="T1942" s="66"/>
      <c r="U1942" s="66"/>
      <c r="V1942" s="66"/>
      <c r="W1942" s="66"/>
      <c r="X1942" s="66"/>
      <c r="Y1942" s="66"/>
      <c r="Z1942" s="66"/>
      <c r="AA1942" s="66"/>
      <c r="AB1942" s="66"/>
      <c r="AC1942" s="66"/>
      <c r="AD1942" s="66"/>
      <c r="AE1942" s="66"/>
      <c r="AF1942" s="66"/>
      <c r="AG1942" s="66"/>
      <c r="AH1942" s="66"/>
      <c r="AI1942" s="66"/>
      <c r="AJ1942" s="66"/>
      <c r="AK1942" s="66"/>
      <c r="AL1942" s="66"/>
      <c r="AM1942" s="66"/>
      <c r="AN1942" s="66"/>
      <c r="AO1942" s="66"/>
      <c r="AP1942" s="66"/>
      <c r="AQ1942" s="66"/>
      <c r="AR1942" s="66"/>
      <c r="AS1942" s="66"/>
      <c r="AT1942" s="66"/>
      <c r="AU1942" s="66"/>
      <c r="AV1942" s="66"/>
      <c r="AW1942" s="66"/>
    </row>
    <row r="1943" spans="2:49" hidden="1">
      <c r="B1943" s="28">
        <f t="shared" si="34"/>
        <v>1940</v>
      </c>
      <c r="C1943" s="29">
        <v>45674</v>
      </c>
      <c r="D1943" s="77" t="s">
        <v>4683</v>
      </c>
      <c r="E1943" s="76" t="s">
        <v>197</v>
      </c>
      <c r="F1943" s="76" t="s">
        <v>4796</v>
      </c>
      <c r="G1943" s="78" t="s">
        <v>375</v>
      </c>
      <c r="H1943" s="78" t="s">
        <v>1516</v>
      </c>
      <c r="I1943" s="78" t="s">
        <v>440</v>
      </c>
      <c r="J1943" s="78" t="s">
        <v>173</v>
      </c>
      <c r="K1943" s="78" t="s">
        <v>3626</v>
      </c>
      <c r="L1943" s="31" t="s">
        <v>3054</v>
      </c>
      <c r="M1943" s="31" t="s">
        <v>3088</v>
      </c>
      <c r="N1943" s="34" t="s">
        <v>3089</v>
      </c>
      <c r="O1943" s="34" t="s">
        <v>2494</v>
      </c>
      <c r="P1943" s="28">
        <v>1</v>
      </c>
      <c r="Q1943" s="28" t="s">
        <v>2195</v>
      </c>
      <c r="R1943" s="28"/>
      <c r="S1943" s="28"/>
      <c r="T1943" s="66"/>
      <c r="U1943" s="66"/>
      <c r="V1943" s="66"/>
      <c r="W1943" s="66">
        <v>1</v>
      </c>
      <c r="X1943" s="66"/>
      <c r="Y1943" s="66"/>
      <c r="Z1943" s="66"/>
      <c r="AA1943" s="66"/>
      <c r="AB1943" s="66"/>
      <c r="AC1943" s="66"/>
      <c r="AD1943" s="66"/>
      <c r="AE1943" s="66"/>
      <c r="AF1943" s="66"/>
      <c r="AG1943" s="66"/>
      <c r="AH1943" s="66"/>
      <c r="AI1943" s="66"/>
      <c r="AJ1943" s="66"/>
      <c r="AK1943" s="66"/>
      <c r="AL1943" s="66"/>
      <c r="AM1943" s="66"/>
      <c r="AN1943" s="66"/>
      <c r="AO1943" s="66"/>
      <c r="AP1943" s="66"/>
      <c r="AQ1943" s="66"/>
      <c r="AR1943" s="66"/>
      <c r="AS1943" s="66"/>
      <c r="AT1943" s="66"/>
      <c r="AU1943" s="66"/>
      <c r="AV1943" s="66"/>
      <c r="AW1943" s="66"/>
    </row>
    <row r="1944" spans="2:49" hidden="1">
      <c r="B1944" s="28">
        <f t="shared" si="34"/>
        <v>1941</v>
      </c>
      <c r="C1944" s="29">
        <v>45676</v>
      </c>
      <c r="D1944" s="77" t="s">
        <v>4683</v>
      </c>
      <c r="E1944" s="76" t="s">
        <v>197</v>
      </c>
      <c r="F1944" s="76" t="s">
        <v>4796</v>
      </c>
      <c r="G1944" s="78" t="s">
        <v>375</v>
      </c>
      <c r="H1944" s="78" t="s">
        <v>1538</v>
      </c>
      <c r="I1944" s="78" t="s">
        <v>1521</v>
      </c>
      <c r="J1944" s="78" t="s">
        <v>217</v>
      </c>
      <c r="K1944" s="78" t="s">
        <v>4833</v>
      </c>
      <c r="L1944" s="31" t="s">
        <v>3048</v>
      </c>
      <c r="M1944" s="31" t="s">
        <v>3049</v>
      </c>
      <c r="N1944" s="34" t="s">
        <v>3050</v>
      </c>
      <c r="O1944" s="34"/>
      <c r="P1944" s="28">
        <v>1</v>
      </c>
      <c r="Q1944" s="28" t="s">
        <v>2281</v>
      </c>
      <c r="R1944" s="28" t="s">
        <v>4840</v>
      </c>
      <c r="S1944" s="28" t="s">
        <v>4841</v>
      </c>
      <c r="T1944" s="66"/>
      <c r="U1944" s="66"/>
      <c r="V1944" s="66"/>
      <c r="W1944" s="66"/>
      <c r="X1944" s="66"/>
      <c r="Y1944" s="66"/>
      <c r="Z1944" s="66"/>
      <c r="AA1944" s="66"/>
      <c r="AB1944" s="66"/>
      <c r="AC1944" s="66"/>
      <c r="AD1944" s="66"/>
      <c r="AE1944" s="66"/>
      <c r="AF1944" s="66"/>
      <c r="AG1944" s="66"/>
      <c r="AH1944" s="66"/>
      <c r="AI1944" s="66"/>
      <c r="AJ1944" s="66"/>
      <c r="AK1944" s="66"/>
      <c r="AL1944" s="66"/>
      <c r="AM1944" s="66"/>
      <c r="AN1944" s="66"/>
      <c r="AO1944" s="66"/>
      <c r="AP1944" s="66"/>
      <c r="AQ1944" s="66"/>
      <c r="AR1944" s="66"/>
      <c r="AS1944" s="66"/>
      <c r="AT1944" s="66"/>
      <c r="AU1944" s="66"/>
      <c r="AV1944" s="66"/>
      <c r="AW1944" s="66"/>
    </row>
    <row r="1945" spans="2:49" hidden="1">
      <c r="B1945" s="28">
        <f t="shared" si="34"/>
        <v>1942</v>
      </c>
      <c r="C1945" s="29">
        <v>45676</v>
      </c>
      <c r="D1945" s="77" t="s">
        <v>4683</v>
      </c>
      <c r="E1945" s="76" t="s">
        <v>197</v>
      </c>
      <c r="F1945" s="76" t="s">
        <v>4796</v>
      </c>
      <c r="G1945" s="78" t="s">
        <v>375</v>
      </c>
      <c r="H1945" s="78" t="s">
        <v>1546</v>
      </c>
      <c r="I1945" s="78" t="s">
        <v>1477</v>
      </c>
      <c r="J1945" s="78" t="s">
        <v>1478</v>
      </c>
      <c r="K1945" s="78" t="s">
        <v>4865</v>
      </c>
      <c r="L1945" s="31" t="s">
        <v>3048</v>
      </c>
      <c r="M1945" s="31" t="s">
        <v>3049</v>
      </c>
      <c r="N1945" s="34" t="s">
        <v>3050</v>
      </c>
      <c r="O1945" s="34" t="s">
        <v>2478</v>
      </c>
      <c r="P1945" s="28">
        <v>1</v>
      </c>
      <c r="Q1945" s="28" t="s">
        <v>3337</v>
      </c>
      <c r="R1945" s="28" t="s">
        <v>4884</v>
      </c>
      <c r="S1945" s="28" t="s">
        <v>4885</v>
      </c>
      <c r="T1945" s="66"/>
      <c r="U1945" s="66"/>
      <c r="V1945" s="66"/>
      <c r="W1945" s="66"/>
      <c r="X1945" s="66"/>
      <c r="Y1945" s="66"/>
      <c r="Z1945" s="66"/>
      <c r="AA1945" s="66"/>
      <c r="AB1945" s="66"/>
      <c r="AC1945" s="66"/>
      <c r="AD1945" s="66"/>
      <c r="AE1945" s="66"/>
      <c r="AF1945" s="66"/>
      <c r="AG1945" s="66"/>
      <c r="AH1945" s="66"/>
      <c r="AI1945" s="66"/>
      <c r="AJ1945" s="66"/>
      <c r="AK1945" s="66"/>
      <c r="AL1945" s="66"/>
      <c r="AM1945" s="66"/>
      <c r="AN1945" s="66"/>
      <c r="AO1945" s="66"/>
      <c r="AP1945" s="66"/>
      <c r="AQ1945" s="66"/>
      <c r="AR1945" s="66"/>
      <c r="AS1945" s="66"/>
      <c r="AT1945" s="66"/>
      <c r="AU1945" s="66"/>
      <c r="AV1945" s="66"/>
      <c r="AW1945" s="66"/>
    </row>
    <row r="1946" spans="2:49" hidden="1">
      <c r="B1946" s="28">
        <f t="shared" si="34"/>
        <v>1943</v>
      </c>
      <c r="C1946" s="29">
        <v>45677</v>
      </c>
      <c r="D1946" s="77" t="s">
        <v>4683</v>
      </c>
      <c r="E1946" s="76" t="s">
        <v>197</v>
      </c>
      <c r="F1946" s="76" t="s">
        <v>4796</v>
      </c>
      <c r="G1946" s="78" t="s">
        <v>375</v>
      </c>
      <c r="H1946" s="78" t="s">
        <v>1538</v>
      </c>
      <c r="I1946" s="78" t="s">
        <v>3603</v>
      </c>
      <c r="J1946" s="78" t="s">
        <v>1584</v>
      </c>
      <c r="K1946" s="78" t="s">
        <v>1656</v>
      </c>
      <c r="L1946" s="31" t="s">
        <v>3054</v>
      </c>
      <c r="M1946" s="31" t="s">
        <v>3078</v>
      </c>
      <c r="N1946" s="34" t="s">
        <v>620</v>
      </c>
      <c r="O1946" s="34"/>
      <c r="P1946" s="28">
        <v>1</v>
      </c>
      <c r="Q1946" s="28" t="s">
        <v>2281</v>
      </c>
      <c r="R1946" s="28"/>
      <c r="S1946" s="28"/>
      <c r="T1946" s="66"/>
      <c r="U1946" s="66"/>
      <c r="V1946" s="66">
        <v>1</v>
      </c>
      <c r="W1946" s="66"/>
      <c r="X1946" s="66"/>
      <c r="Y1946" s="66"/>
      <c r="Z1946" s="66"/>
      <c r="AA1946" s="66"/>
      <c r="AB1946" s="66"/>
      <c r="AC1946" s="66"/>
      <c r="AD1946" s="66"/>
      <c r="AE1946" s="66"/>
      <c r="AF1946" s="66"/>
      <c r="AG1946" s="66"/>
      <c r="AH1946" s="66"/>
      <c r="AI1946" s="66"/>
      <c r="AJ1946" s="66"/>
      <c r="AK1946" s="66"/>
      <c r="AL1946" s="66"/>
      <c r="AM1946" s="66"/>
      <c r="AN1946" s="66"/>
      <c r="AO1946" s="66"/>
      <c r="AP1946" s="66"/>
      <c r="AQ1946" s="66"/>
      <c r="AR1946" s="66"/>
      <c r="AS1946" s="66"/>
      <c r="AT1946" s="66"/>
      <c r="AU1946" s="66"/>
      <c r="AV1946" s="66"/>
      <c r="AW1946" s="66"/>
    </row>
    <row r="1947" spans="2:49" hidden="1">
      <c r="B1947" s="28">
        <f t="shared" si="34"/>
        <v>1944</v>
      </c>
      <c r="C1947" s="29">
        <v>45677</v>
      </c>
      <c r="D1947" s="77" t="s">
        <v>4683</v>
      </c>
      <c r="E1947" s="76" t="s">
        <v>197</v>
      </c>
      <c r="F1947" s="76" t="s">
        <v>4796</v>
      </c>
      <c r="G1947" s="78" t="s">
        <v>375</v>
      </c>
      <c r="H1947" s="78" t="s">
        <v>1546</v>
      </c>
      <c r="I1947" s="78" t="s">
        <v>1477</v>
      </c>
      <c r="J1947" s="78" t="s">
        <v>1478</v>
      </c>
      <c r="K1947" s="78" t="s">
        <v>4866</v>
      </c>
      <c r="L1947" s="31" t="s">
        <v>3048</v>
      </c>
      <c r="M1947" s="31" t="s">
        <v>3049</v>
      </c>
      <c r="N1947" s="34" t="s">
        <v>3050</v>
      </c>
      <c r="O1947" s="34" t="s">
        <v>2478</v>
      </c>
      <c r="P1947" s="28">
        <v>1</v>
      </c>
      <c r="Q1947" s="28" t="s">
        <v>4426</v>
      </c>
      <c r="R1947" s="28" t="s">
        <v>4886</v>
      </c>
      <c r="S1947" s="28" t="s">
        <v>4887</v>
      </c>
      <c r="T1947" s="66"/>
      <c r="U1947" s="66"/>
      <c r="V1947" s="66"/>
      <c r="W1947" s="66"/>
      <c r="X1947" s="66"/>
      <c r="Y1947" s="66"/>
      <c r="Z1947" s="66"/>
      <c r="AA1947" s="66"/>
      <c r="AB1947" s="66"/>
      <c r="AC1947" s="66"/>
      <c r="AD1947" s="66"/>
      <c r="AE1947" s="66"/>
      <c r="AF1947" s="66"/>
      <c r="AG1947" s="66"/>
      <c r="AH1947" s="66"/>
      <c r="AI1947" s="66"/>
      <c r="AJ1947" s="66"/>
      <c r="AK1947" s="66"/>
      <c r="AL1947" s="66"/>
      <c r="AM1947" s="66"/>
      <c r="AN1947" s="66"/>
      <c r="AO1947" s="66"/>
      <c r="AP1947" s="66"/>
      <c r="AQ1947" s="66"/>
      <c r="AR1947" s="66"/>
      <c r="AS1947" s="66"/>
      <c r="AT1947" s="66"/>
      <c r="AU1947" s="66"/>
      <c r="AV1947" s="66"/>
      <c r="AW1947" s="66"/>
    </row>
    <row r="1948" spans="2:49" hidden="1">
      <c r="B1948" s="28">
        <f t="shared" si="34"/>
        <v>1945</v>
      </c>
      <c r="C1948" s="29">
        <v>45677</v>
      </c>
      <c r="D1948" s="77" t="s">
        <v>4683</v>
      </c>
      <c r="E1948" s="76" t="s">
        <v>197</v>
      </c>
      <c r="F1948" s="76" t="s">
        <v>4796</v>
      </c>
      <c r="G1948" s="78" t="s">
        <v>375</v>
      </c>
      <c r="H1948" s="78" t="s">
        <v>1546</v>
      </c>
      <c r="I1948" s="78" t="s">
        <v>1477</v>
      </c>
      <c r="J1948" s="78" t="s">
        <v>656</v>
      </c>
      <c r="K1948" s="78" t="s">
        <v>4274</v>
      </c>
      <c r="L1948" s="31" t="s">
        <v>3202</v>
      </c>
      <c r="M1948" s="31" t="s">
        <v>653</v>
      </c>
      <c r="N1948" s="34" t="s">
        <v>531</v>
      </c>
      <c r="O1948" s="34" t="s">
        <v>4874</v>
      </c>
      <c r="P1948" s="28">
        <v>1</v>
      </c>
      <c r="Q1948" s="28" t="s">
        <v>4426</v>
      </c>
      <c r="R1948" s="28"/>
      <c r="S1948" s="28"/>
      <c r="T1948" s="66"/>
      <c r="U1948" s="66"/>
      <c r="V1948" s="66"/>
      <c r="W1948" s="66"/>
      <c r="X1948" s="66"/>
      <c r="Y1948" s="66"/>
      <c r="Z1948" s="66"/>
      <c r="AA1948" s="66"/>
      <c r="AB1948" s="66"/>
      <c r="AC1948" s="66"/>
      <c r="AD1948" s="66"/>
      <c r="AE1948" s="66"/>
      <c r="AF1948" s="66"/>
      <c r="AG1948" s="66"/>
      <c r="AH1948" s="66"/>
      <c r="AI1948" s="66"/>
      <c r="AJ1948" s="66"/>
      <c r="AK1948" s="66"/>
      <c r="AL1948" s="66"/>
      <c r="AM1948" s="66"/>
      <c r="AN1948" s="66"/>
      <c r="AO1948" s="66"/>
      <c r="AP1948" s="66"/>
      <c r="AQ1948" s="66"/>
      <c r="AR1948" s="66"/>
      <c r="AS1948" s="66"/>
      <c r="AT1948" s="66"/>
      <c r="AU1948" s="66"/>
      <c r="AV1948" s="66"/>
      <c r="AW1948" s="66"/>
    </row>
    <row r="1949" spans="2:49" hidden="1">
      <c r="B1949" s="28">
        <f t="shared" si="34"/>
        <v>1946</v>
      </c>
      <c r="C1949" s="29">
        <v>45679</v>
      </c>
      <c r="D1949" s="77" t="s">
        <v>4683</v>
      </c>
      <c r="E1949" s="76" t="s">
        <v>197</v>
      </c>
      <c r="F1949" s="76" t="s">
        <v>4796</v>
      </c>
      <c r="G1949" s="78" t="s">
        <v>1465</v>
      </c>
      <c r="H1949" s="78" t="s">
        <v>1546</v>
      </c>
      <c r="I1949" s="78" t="s">
        <v>1477</v>
      </c>
      <c r="J1949" s="78" t="s">
        <v>1478</v>
      </c>
      <c r="K1949" s="78" t="s">
        <v>3115</v>
      </c>
      <c r="L1949" s="31" t="s">
        <v>3054</v>
      </c>
      <c r="M1949" s="31" t="s">
        <v>3088</v>
      </c>
      <c r="N1949" s="34" t="s">
        <v>3316</v>
      </c>
      <c r="O1949" s="34" t="s">
        <v>4876</v>
      </c>
      <c r="P1949" s="28"/>
      <c r="Q1949" s="28" t="s">
        <v>3337</v>
      </c>
      <c r="R1949" s="28"/>
      <c r="S1949" s="28"/>
      <c r="T1949" s="66"/>
      <c r="U1949" s="66"/>
      <c r="V1949" s="66"/>
      <c r="W1949" s="66"/>
      <c r="X1949" s="66"/>
      <c r="Y1949" s="66"/>
      <c r="Z1949" s="66"/>
      <c r="AA1949" s="66"/>
      <c r="AB1949" s="66"/>
      <c r="AC1949" s="66"/>
      <c r="AD1949" s="66"/>
      <c r="AE1949" s="66"/>
      <c r="AF1949" s="66"/>
      <c r="AG1949" s="66"/>
      <c r="AH1949" s="66"/>
      <c r="AI1949" s="66"/>
      <c r="AJ1949" s="66"/>
      <c r="AK1949" s="66"/>
      <c r="AL1949" s="66"/>
      <c r="AM1949" s="66"/>
      <c r="AN1949" s="66"/>
      <c r="AO1949" s="66"/>
      <c r="AP1949" s="66"/>
      <c r="AQ1949" s="66"/>
      <c r="AR1949" s="66"/>
      <c r="AS1949" s="66"/>
      <c r="AT1949" s="66"/>
      <c r="AU1949" s="66"/>
      <c r="AV1949" s="66"/>
      <c r="AW1949" s="66"/>
    </row>
    <row r="1950" spans="2:49" hidden="1">
      <c r="B1950" s="28">
        <f t="shared" si="34"/>
        <v>1947</v>
      </c>
      <c r="C1950" s="29">
        <v>45673</v>
      </c>
      <c r="D1950" s="77" t="s">
        <v>4683</v>
      </c>
      <c r="E1950" s="76" t="s">
        <v>197</v>
      </c>
      <c r="F1950" s="76" t="s">
        <v>4796</v>
      </c>
      <c r="G1950" s="78" t="s">
        <v>1465</v>
      </c>
      <c r="H1950" s="78" t="s">
        <v>1610</v>
      </c>
      <c r="I1950" s="78" t="s">
        <v>1485</v>
      </c>
      <c r="J1950" s="78" t="s">
        <v>1486</v>
      </c>
      <c r="K1950" s="78" t="s">
        <v>2863</v>
      </c>
      <c r="L1950" s="31" t="s">
        <v>3057</v>
      </c>
      <c r="M1950" s="31" t="s">
        <v>3058</v>
      </c>
      <c r="N1950" s="34" t="s">
        <v>686</v>
      </c>
      <c r="O1950" s="34" t="s">
        <v>4845</v>
      </c>
      <c r="P1950" s="28"/>
      <c r="Q1950" s="28" t="s">
        <v>2188</v>
      </c>
      <c r="R1950" s="28"/>
      <c r="S1950" s="28"/>
      <c r="T1950" s="66"/>
      <c r="U1950" s="66"/>
      <c r="V1950" s="66"/>
      <c r="W1950" s="66"/>
      <c r="X1950" s="66"/>
      <c r="Y1950" s="66"/>
      <c r="Z1950" s="66"/>
      <c r="AA1950" s="66"/>
      <c r="AB1950" s="66"/>
      <c r="AC1950" s="66"/>
      <c r="AD1950" s="66"/>
      <c r="AE1950" s="66"/>
      <c r="AF1950" s="66"/>
      <c r="AG1950" s="66"/>
      <c r="AH1950" s="66"/>
      <c r="AI1950" s="66"/>
      <c r="AJ1950" s="66"/>
      <c r="AK1950" s="66"/>
      <c r="AL1950" s="66"/>
      <c r="AM1950" s="66"/>
      <c r="AN1950" s="66"/>
      <c r="AO1950" s="66"/>
      <c r="AP1950" s="66"/>
      <c r="AQ1950" s="66"/>
      <c r="AR1950" s="66"/>
      <c r="AS1950" s="66"/>
      <c r="AT1950" s="66"/>
      <c r="AU1950" s="66"/>
      <c r="AV1950" s="66"/>
      <c r="AW1950" s="66"/>
    </row>
    <row r="1951" spans="2:49" hidden="1">
      <c r="B1951" s="28">
        <f t="shared" si="34"/>
        <v>1948</v>
      </c>
      <c r="C1951" s="29">
        <v>45673</v>
      </c>
      <c r="D1951" s="77" t="s">
        <v>4683</v>
      </c>
      <c r="E1951" s="76" t="s">
        <v>197</v>
      </c>
      <c r="F1951" s="76" t="s">
        <v>4796</v>
      </c>
      <c r="G1951" s="78" t="s">
        <v>1465</v>
      </c>
      <c r="H1951" s="78" t="s">
        <v>1610</v>
      </c>
      <c r="I1951" s="78" t="s">
        <v>1485</v>
      </c>
      <c r="J1951" s="78" t="s">
        <v>1486</v>
      </c>
      <c r="K1951" s="78" t="s">
        <v>4212</v>
      </c>
      <c r="L1951" s="31" t="s">
        <v>3036</v>
      </c>
      <c r="M1951" s="31" t="s">
        <v>649</v>
      </c>
      <c r="N1951" s="34" t="s">
        <v>4136</v>
      </c>
      <c r="O1951" s="34"/>
      <c r="P1951" s="28"/>
      <c r="Q1951" s="28" t="s">
        <v>2188</v>
      </c>
      <c r="R1951" s="28"/>
      <c r="S1951" s="28"/>
      <c r="T1951" s="66"/>
      <c r="U1951" s="66"/>
      <c r="V1951" s="66"/>
      <c r="W1951" s="66"/>
      <c r="X1951" s="66"/>
      <c r="Y1951" s="66"/>
      <c r="Z1951" s="66"/>
      <c r="AA1951" s="66"/>
      <c r="AB1951" s="66"/>
      <c r="AC1951" s="66"/>
      <c r="AD1951" s="66"/>
      <c r="AE1951" s="66"/>
      <c r="AF1951" s="66"/>
      <c r="AG1951" s="66"/>
      <c r="AH1951" s="66"/>
      <c r="AI1951" s="66"/>
      <c r="AJ1951" s="66"/>
      <c r="AK1951" s="66"/>
      <c r="AL1951" s="66"/>
      <c r="AM1951" s="66"/>
      <c r="AN1951" s="66"/>
      <c r="AO1951" s="66"/>
      <c r="AP1951" s="66"/>
      <c r="AQ1951" s="66"/>
      <c r="AR1951" s="66"/>
      <c r="AS1951" s="66"/>
      <c r="AT1951" s="66"/>
      <c r="AU1951" s="66"/>
      <c r="AV1951" s="66"/>
      <c r="AW1951" s="66"/>
    </row>
    <row r="1952" spans="2:49" hidden="1">
      <c r="B1952" s="28">
        <f t="shared" si="34"/>
        <v>1949</v>
      </c>
      <c r="C1952" s="29">
        <v>45676</v>
      </c>
      <c r="D1952" s="77" t="s">
        <v>4683</v>
      </c>
      <c r="E1952" s="76" t="s">
        <v>197</v>
      </c>
      <c r="F1952" s="76" t="s">
        <v>4796</v>
      </c>
      <c r="G1952" s="78" t="s">
        <v>1465</v>
      </c>
      <c r="H1952" s="78" t="s">
        <v>1610</v>
      </c>
      <c r="I1952" s="78" t="s">
        <v>1849</v>
      </c>
      <c r="J1952" s="78" t="s">
        <v>1556</v>
      </c>
      <c r="K1952" s="78" t="s">
        <v>3180</v>
      </c>
      <c r="L1952" s="31" t="s">
        <v>1265</v>
      </c>
      <c r="M1952" s="31" t="s">
        <v>2255</v>
      </c>
      <c r="N1952" s="34" t="s">
        <v>3074</v>
      </c>
      <c r="O1952" s="34"/>
      <c r="P1952" s="28"/>
      <c r="Q1952" s="28" t="s">
        <v>2188</v>
      </c>
      <c r="R1952" s="28"/>
      <c r="S1952" s="28"/>
      <c r="T1952" s="66"/>
      <c r="U1952" s="66"/>
      <c r="V1952" s="66"/>
      <c r="W1952" s="66"/>
      <c r="X1952" s="66"/>
      <c r="Y1952" s="66"/>
      <c r="Z1952" s="66"/>
      <c r="AA1952" s="66"/>
      <c r="AB1952" s="66"/>
      <c r="AC1952" s="66"/>
      <c r="AD1952" s="66"/>
      <c r="AE1952" s="66"/>
      <c r="AF1952" s="66"/>
      <c r="AG1952" s="66"/>
      <c r="AH1952" s="66"/>
      <c r="AI1952" s="66"/>
      <c r="AJ1952" s="66"/>
      <c r="AK1952" s="66"/>
      <c r="AL1952" s="66"/>
      <c r="AM1952" s="66"/>
      <c r="AN1952" s="66"/>
      <c r="AO1952" s="66"/>
      <c r="AP1952" s="66"/>
      <c r="AQ1952" s="66"/>
      <c r="AR1952" s="66"/>
      <c r="AS1952" s="66"/>
      <c r="AT1952" s="66"/>
      <c r="AU1952" s="66"/>
      <c r="AV1952" s="66"/>
      <c r="AW1952" s="66"/>
    </row>
    <row r="1953" spans="2:49" hidden="1">
      <c r="B1953" s="28">
        <f t="shared" si="34"/>
        <v>1950</v>
      </c>
      <c r="C1953" s="29">
        <v>45677</v>
      </c>
      <c r="D1953" s="77" t="s">
        <v>4683</v>
      </c>
      <c r="E1953" s="76" t="s">
        <v>197</v>
      </c>
      <c r="F1953" s="76" t="s">
        <v>4796</v>
      </c>
      <c r="G1953" s="78" t="s">
        <v>375</v>
      </c>
      <c r="H1953" s="78" t="s">
        <v>1610</v>
      </c>
      <c r="I1953" s="78" t="s">
        <v>1485</v>
      </c>
      <c r="J1953" s="78" t="s">
        <v>1486</v>
      </c>
      <c r="K1953" s="78" t="s">
        <v>4370</v>
      </c>
      <c r="L1953" s="31" t="s">
        <v>3048</v>
      </c>
      <c r="M1953" s="31" t="s">
        <v>3049</v>
      </c>
      <c r="N1953" s="34" t="s">
        <v>3050</v>
      </c>
      <c r="O1953" s="34"/>
      <c r="P1953" s="28">
        <v>1</v>
      </c>
      <c r="Q1953" s="28" t="s">
        <v>2188</v>
      </c>
      <c r="R1953" s="28" t="s">
        <v>4846</v>
      </c>
      <c r="S1953" s="28" t="s">
        <v>4847</v>
      </c>
      <c r="T1953" s="66"/>
      <c r="U1953" s="66"/>
      <c r="V1953" s="66"/>
      <c r="W1953" s="66"/>
      <c r="X1953" s="66"/>
      <c r="Y1953" s="66"/>
      <c r="Z1953" s="66"/>
      <c r="AA1953" s="66"/>
      <c r="AB1953" s="66"/>
      <c r="AC1953" s="66"/>
      <c r="AD1953" s="66"/>
      <c r="AE1953" s="66"/>
      <c r="AF1953" s="66"/>
      <c r="AG1953" s="66"/>
      <c r="AH1953" s="66"/>
      <c r="AI1953" s="66"/>
      <c r="AJ1953" s="66"/>
      <c r="AK1953" s="66"/>
      <c r="AL1953" s="66"/>
      <c r="AM1953" s="66"/>
      <c r="AN1953" s="66"/>
      <c r="AO1953" s="66"/>
      <c r="AP1953" s="66"/>
      <c r="AQ1953" s="66"/>
      <c r="AR1953" s="66"/>
      <c r="AS1953" s="66"/>
      <c r="AT1953" s="66"/>
      <c r="AU1953" s="66"/>
      <c r="AV1953" s="66"/>
      <c r="AW1953" s="66"/>
    </row>
    <row r="1954" spans="2:49" hidden="1">
      <c r="B1954" s="28">
        <f t="shared" si="34"/>
        <v>1951</v>
      </c>
      <c r="C1954" s="29">
        <v>45677</v>
      </c>
      <c r="D1954" s="77" t="s">
        <v>4683</v>
      </c>
      <c r="E1954" s="76" t="s">
        <v>197</v>
      </c>
      <c r="F1954" s="76" t="s">
        <v>4796</v>
      </c>
      <c r="G1954" s="78" t="s">
        <v>375</v>
      </c>
      <c r="H1954" s="78" t="s">
        <v>1516</v>
      </c>
      <c r="I1954" s="78" t="s">
        <v>440</v>
      </c>
      <c r="J1954" s="78" t="s">
        <v>1580</v>
      </c>
      <c r="K1954" s="78" t="s">
        <v>3095</v>
      </c>
      <c r="L1954" s="31" t="s">
        <v>1113</v>
      </c>
      <c r="M1954" s="31" t="s">
        <v>582</v>
      </c>
      <c r="N1954" s="34" t="s">
        <v>583</v>
      </c>
      <c r="O1954" s="34" t="s">
        <v>3383</v>
      </c>
      <c r="P1954" s="28">
        <v>1</v>
      </c>
      <c r="Q1954" s="28" t="s">
        <v>2195</v>
      </c>
      <c r="R1954" s="28"/>
      <c r="S1954" s="28"/>
      <c r="T1954" s="66">
        <v>1</v>
      </c>
      <c r="U1954" s="66"/>
      <c r="V1954" s="66"/>
      <c r="W1954" s="66"/>
      <c r="X1954" s="66"/>
      <c r="Y1954" s="66"/>
      <c r="Z1954" s="66"/>
      <c r="AA1954" s="66"/>
      <c r="AB1954" s="66"/>
      <c r="AC1954" s="66"/>
      <c r="AD1954" s="66"/>
      <c r="AE1954" s="66"/>
      <c r="AF1954" s="66"/>
      <c r="AG1954" s="66"/>
      <c r="AH1954" s="66"/>
      <c r="AI1954" s="66"/>
      <c r="AJ1954" s="66"/>
      <c r="AK1954" s="66"/>
      <c r="AL1954" s="66"/>
      <c r="AM1954" s="66"/>
      <c r="AN1954" s="66"/>
      <c r="AO1954" s="66"/>
      <c r="AP1954" s="66"/>
      <c r="AQ1954" s="66"/>
      <c r="AR1954" s="66"/>
      <c r="AS1954" s="66"/>
      <c r="AT1954" s="66"/>
      <c r="AU1954" s="66"/>
      <c r="AV1954" s="66"/>
      <c r="AW1954" s="66"/>
    </row>
    <row r="1955" spans="2:49" hidden="1">
      <c r="B1955" s="28">
        <f t="shared" si="34"/>
        <v>1952</v>
      </c>
      <c r="C1955" s="29">
        <v>45677</v>
      </c>
      <c r="D1955" s="77" t="s">
        <v>4683</v>
      </c>
      <c r="E1955" s="76" t="s">
        <v>197</v>
      </c>
      <c r="F1955" s="76" t="s">
        <v>4796</v>
      </c>
      <c r="G1955" s="78" t="s">
        <v>375</v>
      </c>
      <c r="H1955" s="78" t="s">
        <v>1516</v>
      </c>
      <c r="I1955" s="78" t="s">
        <v>440</v>
      </c>
      <c r="J1955" s="78" t="s">
        <v>173</v>
      </c>
      <c r="K1955" s="78" t="s">
        <v>1706</v>
      </c>
      <c r="L1955" s="31" t="s">
        <v>3202</v>
      </c>
      <c r="M1955" s="31" t="s">
        <v>48</v>
      </c>
      <c r="N1955" s="34" t="s">
        <v>3089</v>
      </c>
      <c r="O1955" s="34" t="s">
        <v>2494</v>
      </c>
      <c r="P1955" s="28">
        <v>1</v>
      </c>
      <c r="Q1955" s="28" t="s">
        <v>2195</v>
      </c>
      <c r="R1955" s="28"/>
      <c r="S1955" s="28"/>
      <c r="T1955" s="66"/>
      <c r="U1955" s="66"/>
      <c r="V1955" s="66"/>
      <c r="W1955" s="66">
        <v>1</v>
      </c>
      <c r="X1955" s="66"/>
      <c r="Y1955" s="66"/>
      <c r="Z1955" s="66"/>
      <c r="AA1955" s="66"/>
      <c r="AB1955" s="66"/>
      <c r="AC1955" s="66"/>
      <c r="AD1955" s="66"/>
      <c r="AE1955" s="66"/>
      <c r="AF1955" s="66"/>
      <c r="AG1955" s="66"/>
      <c r="AH1955" s="66"/>
      <c r="AI1955" s="66"/>
      <c r="AJ1955" s="66"/>
      <c r="AK1955" s="66"/>
      <c r="AL1955" s="66"/>
      <c r="AM1955" s="66"/>
      <c r="AN1955" s="66"/>
      <c r="AO1955" s="66"/>
      <c r="AP1955" s="66"/>
      <c r="AQ1955" s="66"/>
      <c r="AR1955" s="66"/>
      <c r="AS1955" s="66"/>
      <c r="AT1955" s="66"/>
      <c r="AU1955" s="66"/>
      <c r="AV1955" s="66"/>
      <c r="AW1955" s="66"/>
    </row>
    <row r="1956" spans="2:49" hidden="1">
      <c r="B1956" s="28">
        <f t="shared" si="34"/>
        <v>1953</v>
      </c>
      <c r="C1956" s="29">
        <v>45673</v>
      </c>
      <c r="D1956" s="77" t="s">
        <v>4683</v>
      </c>
      <c r="E1956" s="76" t="s">
        <v>197</v>
      </c>
      <c r="F1956" s="76" t="s">
        <v>4796</v>
      </c>
      <c r="G1956" s="78" t="s">
        <v>1465</v>
      </c>
      <c r="H1956" s="78" t="s">
        <v>1565</v>
      </c>
      <c r="I1956" s="78" t="s">
        <v>1632</v>
      </c>
      <c r="J1956" s="78" t="s">
        <v>1633</v>
      </c>
      <c r="K1956" s="78" t="s">
        <v>4849</v>
      </c>
      <c r="L1956" s="31" t="s">
        <v>1265</v>
      </c>
      <c r="M1956" s="31" t="s">
        <v>2377</v>
      </c>
      <c r="N1956" s="34" t="s">
        <v>505</v>
      </c>
      <c r="O1956" s="34" t="s">
        <v>2472</v>
      </c>
      <c r="P1956" s="28"/>
      <c r="Q1956" s="28" t="s">
        <v>2397</v>
      </c>
      <c r="R1956" s="28" t="s">
        <v>4851</v>
      </c>
      <c r="S1956" s="28" t="s">
        <v>4852</v>
      </c>
      <c r="T1956" s="66"/>
      <c r="U1956" s="66"/>
      <c r="V1956" s="66"/>
      <c r="W1956" s="66"/>
      <c r="X1956" s="66"/>
      <c r="Y1956" s="66"/>
      <c r="Z1956" s="66"/>
      <c r="AA1956" s="66"/>
      <c r="AB1956" s="66"/>
      <c r="AC1956" s="66"/>
      <c r="AD1956" s="66"/>
      <c r="AE1956" s="66"/>
      <c r="AF1956" s="66"/>
      <c r="AG1956" s="66"/>
      <c r="AH1956" s="66"/>
      <c r="AI1956" s="66"/>
      <c r="AJ1956" s="66"/>
      <c r="AK1956" s="66"/>
      <c r="AL1956" s="66"/>
      <c r="AM1956" s="66"/>
      <c r="AN1956" s="66"/>
      <c r="AO1956" s="66"/>
      <c r="AP1956" s="66"/>
      <c r="AQ1956" s="66"/>
      <c r="AR1956" s="66"/>
      <c r="AS1956" s="66"/>
      <c r="AT1956" s="66"/>
      <c r="AU1956" s="66"/>
      <c r="AV1956" s="66"/>
      <c r="AW1956" s="66"/>
    </row>
    <row r="1957" spans="2:49" hidden="1">
      <c r="B1957" s="28">
        <f t="shared" si="34"/>
        <v>1954</v>
      </c>
      <c r="C1957" s="29">
        <v>45678</v>
      </c>
      <c r="D1957" s="77" t="s">
        <v>4683</v>
      </c>
      <c r="E1957" s="76" t="s">
        <v>197</v>
      </c>
      <c r="F1957" s="76" t="s">
        <v>4796</v>
      </c>
      <c r="G1957" s="78" t="s">
        <v>375</v>
      </c>
      <c r="H1957" s="78" t="s">
        <v>1455</v>
      </c>
      <c r="I1957" s="78" t="s">
        <v>1761</v>
      </c>
      <c r="J1957" s="78" t="s">
        <v>4000</v>
      </c>
      <c r="K1957" s="78" t="s">
        <v>4467</v>
      </c>
      <c r="L1957" s="31" t="s">
        <v>3036</v>
      </c>
      <c r="M1957" s="31" t="s">
        <v>4471</v>
      </c>
      <c r="N1957" s="34" t="s">
        <v>162</v>
      </c>
      <c r="O1957" s="34" t="s">
        <v>4869</v>
      </c>
      <c r="P1957" s="28">
        <v>1</v>
      </c>
      <c r="Q1957" s="28" t="s">
        <v>2602</v>
      </c>
      <c r="R1957" s="28" t="s">
        <v>4470</v>
      </c>
      <c r="S1957" s="28" t="s">
        <v>4879</v>
      </c>
      <c r="T1957" s="66"/>
      <c r="U1957" s="66"/>
      <c r="V1957" s="66"/>
      <c r="W1957" s="66"/>
      <c r="X1957" s="66"/>
      <c r="Y1957" s="66"/>
      <c r="Z1957" s="66"/>
      <c r="AA1957" s="66"/>
      <c r="AB1957" s="66"/>
      <c r="AC1957" s="66"/>
      <c r="AD1957" s="66"/>
      <c r="AE1957" s="66"/>
      <c r="AF1957" s="66"/>
      <c r="AG1957" s="66"/>
      <c r="AH1957" s="66"/>
      <c r="AI1957" s="66"/>
      <c r="AJ1957" s="66"/>
      <c r="AK1957" s="66"/>
      <c r="AL1957" s="66"/>
      <c r="AM1957" s="66"/>
      <c r="AN1957" s="66"/>
      <c r="AO1957" s="66"/>
      <c r="AP1957" s="66"/>
      <c r="AQ1957" s="66"/>
      <c r="AR1957" s="66"/>
      <c r="AS1957" s="66"/>
      <c r="AT1957" s="66"/>
      <c r="AU1957" s="66"/>
      <c r="AV1957" s="66"/>
      <c r="AW1957" s="66"/>
    </row>
    <row r="1958" spans="2:49" hidden="1">
      <c r="B1958" s="28">
        <f t="shared" si="34"/>
        <v>1955</v>
      </c>
      <c r="C1958" s="29">
        <v>45677</v>
      </c>
      <c r="D1958" s="77" t="s">
        <v>4683</v>
      </c>
      <c r="E1958" s="76" t="s">
        <v>197</v>
      </c>
      <c r="F1958" s="76" t="s">
        <v>4796</v>
      </c>
      <c r="G1958" s="78" t="s">
        <v>1465</v>
      </c>
      <c r="H1958" s="78" t="s">
        <v>1565</v>
      </c>
      <c r="I1958" s="78" t="s">
        <v>1503</v>
      </c>
      <c r="J1958" s="78" t="s">
        <v>640</v>
      </c>
      <c r="K1958" s="78" t="s">
        <v>2640</v>
      </c>
      <c r="L1958" s="31" t="s">
        <v>1265</v>
      </c>
      <c r="M1958" s="31" t="s">
        <v>3091</v>
      </c>
      <c r="N1958" s="34" t="s">
        <v>3074</v>
      </c>
      <c r="O1958" s="34" t="s">
        <v>2494</v>
      </c>
      <c r="P1958" s="28"/>
      <c r="Q1958" s="28" t="s">
        <v>2397</v>
      </c>
      <c r="R1958" s="28"/>
      <c r="S1958" s="28"/>
      <c r="T1958" s="66"/>
      <c r="U1958" s="66"/>
      <c r="V1958" s="66"/>
      <c r="W1958" s="66"/>
      <c r="X1958" s="66"/>
      <c r="Y1958" s="66"/>
      <c r="Z1958" s="66">
        <v>1</v>
      </c>
      <c r="AA1958" s="66"/>
      <c r="AB1958" s="66"/>
      <c r="AC1958" s="66"/>
      <c r="AD1958" s="66"/>
      <c r="AE1958" s="66"/>
      <c r="AF1958" s="66"/>
      <c r="AG1958" s="66"/>
      <c r="AH1958" s="66"/>
      <c r="AI1958" s="66"/>
      <c r="AJ1958" s="66"/>
      <c r="AK1958" s="66"/>
      <c r="AL1958" s="66"/>
      <c r="AM1958" s="66"/>
      <c r="AN1958" s="66"/>
      <c r="AO1958" s="66"/>
      <c r="AP1958" s="66"/>
      <c r="AQ1958" s="66"/>
      <c r="AR1958" s="66"/>
      <c r="AS1958" s="66"/>
      <c r="AT1958" s="66"/>
      <c r="AU1958" s="66"/>
      <c r="AV1958" s="66"/>
      <c r="AW1958" s="66"/>
    </row>
    <row r="1959" spans="2:49" hidden="1">
      <c r="B1959" s="28">
        <f t="shared" si="34"/>
        <v>1956</v>
      </c>
      <c r="C1959" s="29">
        <v>45678</v>
      </c>
      <c r="D1959" s="77" t="s">
        <v>4683</v>
      </c>
      <c r="E1959" s="76" t="s">
        <v>197</v>
      </c>
      <c r="F1959" s="76" t="s">
        <v>4796</v>
      </c>
      <c r="G1959" s="78" t="s">
        <v>375</v>
      </c>
      <c r="H1959" s="78" t="s">
        <v>1538</v>
      </c>
      <c r="I1959" s="78" t="s">
        <v>1543</v>
      </c>
      <c r="J1959" s="78" t="s">
        <v>217</v>
      </c>
      <c r="K1959" s="78" t="s">
        <v>3138</v>
      </c>
      <c r="L1959" s="31" t="s">
        <v>3048</v>
      </c>
      <c r="M1959" s="31" t="s">
        <v>3049</v>
      </c>
      <c r="N1959" s="34" t="s">
        <v>3050</v>
      </c>
      <c r="O1959" s="34" t="s">
        <v>4836</v>
      </c>
      <c r="P1959" s="28">
        <v>1</v>
      </c>
      <c r="Q1959" s="28" t="s">
        <v>2281</v>
      </c>
      <c r="R1959" s="28" t="s">
        <v>4842</v>
      </c>
      <c r="S1959" s="28" t="s">
        <v>4843</v>
      </c>
      <c r="T1959" s="66"/>
      <c r="U1959" s="66"/>
      <c r="V1959" s="66"/>
      <c r="W1959" s="66"/>
      <c r="X1959" s="66"/>
      <c r="Y1959" s="66"/>
      <c r="Z1959" s="66"/>
      <c r="AA1959" s="66"/>
      <c r="AB1959" s="66"/>
      <c r="AC1959" s="66"/>
      <c r="AD1959" s="66"/>
      <c r="AE1959" s="66"/>
      <c r="AF1959" s="66"/>
      <c r="AG1959" s="66"/>
      <c r="AH1959" s="66"/>
      <c r="AI1959" s="66"/>
      <c r="AJ1959" s="66"/>
      <c r="AK1959" s="66"/>
      <c r="AL1959" s="66"/>
      <c r="AM1959" s="66"/>
      <c r="AN1959" s="66"/>
      <c r="AO1959" s="66"/>
      <c r="AP1959" s="66"/>
      <c r="AQ1959" s="66"/>
      <c r="AR1959" s="66"/>
      <c r="AS1959" s="66"/>
      <c r="AT1959" s="66"/>
      <c r="AU1959" s="66"/>
      <c r="AV1959" s="66"/>
      <c r="AW1959" s="66"/>
    </row>
    <row r="1960" spans="2:49" hidden="1">
      <c r="B1960" s="28">
        <f t="shared" si="34"/>
        <v>1957</v>
      </c>
      <c r="C1960" s="29">
        <v>45679</v>
      </c>
      <c r="D1960" s="77" t="s">
        <v>4683</v>
      </c>
      <c r="E1960" s="76" t="s">
        <v>197</v>
      </c>
      <c r="F1960" s="76" t="s">
        <v>4796</v>
      </c>
      <c r="G1960" s="78" t="s">
        <v>1465</v>
      </c>
      <c r="H1960" s="78" t="s">
        <v>1565</v>
      </c>
      <c r="I1960" s="78" t="s">
        <v>1509</v>
      </c>
      <c r="J1960" s="78" t="s">
        <v>1633</v>
      </c>
      <c r="K1960" s="78" t="s">
        <v>4850</v>
      </c>
      <c r="L1960" s="31" t="s">
        <v>1265</v>
      </c>
      <c r="M1960" s="31" t="s">
        <v>2255</v>
      </c>
      <c r="N1960" s="34" t="s">
        <v>505</v>
      </c>
      <c r="O1960" s="34" t="s">
        <v>2667</v>
      </c>
      <c r="P1960" s="28"/>
      <c r="Q1960" s="28" t="s">
        <v>2397</v>
      </c>
      <c r="R1960" s="28" t="s">
        <v>4855</v>
      </c>
      <c r="S1960" s="28" t="s">
        <v>4856</v>
      </c>
      <c r="T1960" s="66"/>
      <c r="U1960" s="66"/>
      <c r="V1960" s="66"/>
      <c r="W1960" s="66"/>
      <c r="X1960" s="66"/>
      <c r="Y1960" s="66"/>
      <c r="Z1960" s="66"/>
      <c r="AA1960" s="66"/>
      <c r="AB1960" s="66"/>
      <c r="AC1960" s="66"/>
      <c r="AD1960" s="66"/>
      <c r="AE1960" s="66"/>
      <c r="AF1960" s="66"/>
      <c r="AG1960" s="66"/>
      <c r="AH1960" s="66"/>
      <c r="AI1960" s="66"/>
      <c r="AJ1960" s="66"/>
      <c r="AK1960" s="66"/>
      <c r="AL1960" s="66"/>
      <c r="AM1960" s="66"/>
      <c r="AN1960" s="66"/>
      <c r="AO1960" s="66"/>
      <c r="AP1960" s="66"/>
      <c r="AQ1960" s="66"/>
      <c r="AR1960" s="66"/>
      <c r="AS1960" s="66"/>
      <c r="AT1960" s="66"/>
      <c r="AU1960" s="66"/>
      <c r="AV1960" s="66"/>
      <c r="AW1960" s="66"/>
    </row>
    <row r="1961" spans="2:49" hidden="1">
      <c r="B1961" s="28">
        <f t="shared" si="34"/>
        <v>1958</v>
      </c>
      <c r="C1961" s="29">
        <v>45673</v>
      </c>
      <c r="D1961" s="77" t="s">
        <v>4683</v>
      </c>
      <c r="E1961" s="76" t="s">
        <v>197</v>
      </c>
      <c r="F1961" s="76" t="s">
        <v>4796</v>
      </c>
      <c r="G1961" s="78" t="s">
        <v>1465</v>
      </c>
      <c r="H1961" s="78" t="s">
        <v>1516</v>
      </c>
      <c r="I1961" s="78" t="s">
        <v>440</v>
      </c>
      <c r="J1961" s="78" t="s">
        <v>441</v>
      </c>
      <c r="K1961" s="78" t="s">
        <v>2901</v>
      </c>
      <c r="L1961" s="31" t="s">
        <v>1265</v>
      </c>
      <c r="M1961" s="31" t="s">
        <v>2255</v>
      </c>
      <c r="N1961" s="34" t="s">
        <v>505</v>
      </c>
      <c r="O1961" s="34" t="s">
        <v>2667</v>
      </c>
      <c r="P1961" s="28"/>
      <c r="Q1961" s="28" t="s">
        <v>2195</v>
      </c>
      <c r="R1961" s="28" t="s">
        <v>4857</v>
      </c>
      <c r="S1961" s="28" t="s">
        <v>4858</v>
      </c>
      <c r="T1961" s="66"/>
      <c r="U1961" s="66"/>
      <c r="V1961" s="66"/>
      <c r="W1961" s="66"/>
      <c r="X1961" s="66"/>
      <c r="Y1961" s="66"/>
      <c r="Z1961" s="66"/>
      <c r="AA1961" s="66"/>
      <c r="AB1961" s="66"/>
      <c r="AC1961" s="66"/>
      <c r="AD1961" s="66"/>
      <c r="AE1961" s="66"/>
      <c r="AF1961" s="66"/>
      <c r="AG1961" s="66"/>
      <c r="AH1961" s="66"/>
      <c r="AI1961" s="66"/>
      <c r="AJ1961" s="66"/>
      <c r="AK1961" s="66"/>
      <c r="AL1961" s="66"/>
      <c r="AM1961" s="66"/>
      <c r="AN1961" s="66"/>
      <c r="AO1961" s="66"/>
      <c r="AP1961" s="66"/>
      <c r="AQ1961" s="66"/>
      <c r="AR1961" s="66"/>
      <c r="AS1961" s="66"/>
      <c r="AT1961" s="66"/>
      <c r="AU1961" s="66"/>
      <c r="AV1961" s="66"/>
      <c r="AW1961" s="66"/>
    </row>
    <row r="1962" spans="2:49" hidden="1">
      <c r="B1962" s="28">
        <f t="shared" si="34"/>
        <v>1959</v>
      </c>
      <c r="C1962" s="29">
        <v>45678</v>
      </c>
      <c r="D1962" s="77" t="s">
        <v>4683</v>
      </c>
      <c r="E1962" s="76" t="s">
        <v>197</v>
      </c>
      <c r="F1962" s="76" t="s">
        <v>4796</v>
      </c>
      <c r="G1962" s="78" t="s">
        <v>375</v>
      </c>
      <c r="H1962" s="78" t="s">
        <v>1610</v>
      </c>
      <c r="I1962" s="78" t="s">
        <v>1485</v>
      </c>
      <c r="J1962" s="78" t="s">
        <v>1486</v>
      </c>
      <c r="K1962" s="78" t="s">
        <v>2497</v>
      </c>
      <c r="L1962" s="31" t="s">
        <v>3048</v>
      </c>
      <c r="M1962" s="31" t="s">
        <v>3049</v>
      </c>
      <c r="N1962" s="34" t="s">
        <v>3050</v>
      </c>
      <c r="O1962" s="34"/>
      <c r="P1962" s="28">
        <v>1</v>
      </c>
      <c r="Q1962" s="28" t="s">
        <v>2188</v>
      </c>
      <c r="R1962" s="28"/>
      <c r="S1962" s="28" t="s">
        <v>4848</v>
      </c>
      <c r="T1962" s="66"/>
      <c r="U1962" s="66"/>
      <c r="V1962" s="66"/>
      <c r="W1962" s="66"/>
      <c r="X1962" s="66"/>
      <c r="Y1962" s="66"/>
      <c r="Z1962" s="66"/>
      <c r="AA1962" s="66"/>
      <c r="AB1962" s="66"/>
      <c r="AC1962" s="66"/>
      <c r="AD1962" s="66"/>
      <c r="AE1962" s="66"/>
      <c r="AF1962" s="66"/>
      <c r="AG1962" s="66"/>
      <c r="AH1962" s="66"/>
      <c r="AI1962" s="66"/>
      <c r="AJ1962" s="66"/>
      <c r="AK1962" s="66"/>
      <c r="AL1962" s="66"/>
      <c r="AM1962" s="66"/>
      <c r="AN1962" s="66"/>
      <c r="AO1962" s="66"/>
      <c r="AP1962" s="66"/>
      <c r="AQ1962" s="66"/>
      <c r="AR1962" s="66"/>
      <c r="AS1962" s="66"/>
      <c r="AT1962" s="66"/>
      <c r="AU1962" s="66"/>
      <c r="AV1962" s="66"/>
      <c r="AW1962" s="66"/>
    </row>
    <row r="1963" spans="2:49" hidden="1">
      <c r="B1963" s="28">
        <f t="shared" si="34"/>
        <v>1960</v>
      </c>
      <c r="C1963" s="29">
        <v>45678</v>
      </c>
      <c r="D1963" s="77" t="s">
        <v>4683</v>
      </c>
      <c r="E1963" s="76" t="s">
        <v>197</v>
      </c>
      <c r="F1963" s="76" t="s">
        <v>4796</v>
      </c>
      <c r="G1963" s="78" t="s">
        <v>375</v>
      </c>
      <c r="H1963" s="78" t="s">
        <v>1565</v>
      </c>
      <c r="I1963" s="78" t="s">
        <v>1509</v>
      </c>
      <c r="J1963" s="78" t="s">
        <v>1627</v>
      </c>
      <c r="K1963" s="78" t="s">
        <v>1869</v>
      </c>
      <c r="L1963" s="31" t="s">
        <v>3057</v>
      </c>
      <c r="M1963" s="31" t="s">
        <v>3058</v>
      </c>
      <c r="N1963" s="34" t="s">
        <v>3059</v>
      </c>
      <c r="O1963" s="34" t="s">
        <v>2639</v>
      </c>
      <c r="P1963" s="28">
        <v>1</v>
      </c>
      <c r="Q1963" s="28" t="s">
        <v>2397</v>
      </c>
      <c r="R1963" s="28"/>
      <c r="S1963" s="28"/>
      <c r="T1963" s="66"/>
      <c r="U1963" s="66"/>
      <c r="V1963" s="66"/>
      <c r="W1963" s="66"/>
      <c r="X1963" s="66"/>
      <c r="Y1963" s="66"/>
      <c r="Z1963" s="66"/>
      <c r="AA1963" s="66">
        <v>1</v>
      </c>
      <c r="AB1963" s="66"/>
      <c r="AC1963" s="66"/>
      <c r="AD1963" s="66"/>
      <c r="AE1963" s="66"/>
      <c r="AF1963" s="66"/>
      <c r="AG1963" s="66"/>
      <c r="AH1963" s="66"/>
      <c r="AI1963" s="66"/>
      <c r="AJ1963" s="66"/>
      <c r="AK1963" s="66"/>
      <c r="AL1963" s="66"/>
      <c r="AM1963" s="66"/>
      <c r="AN1963" s="66"/>
      <c r="AO1963" s="66"/>
      <c r="AP1963" s="66"/>
      <c r="AQ1963" s="66"/>
      <c r="AR1963" s="66"/>
      <c r="AS1963" s="66"/>
      <c r="AT1963" s="66"/>
      <c r="AU1963" s="66"/>
      <c r="AV1963" s="66"/>
      <c r="AW1963" s="66"/>
    </row>
    <row r="1964" spans="2:49" hidden="1">
      <c r="B1964" s="28">
        <f t="shared" si="34"/>
        <v>1961</v>
      </c>
      <c r="C1964" s="29">
        <v>45678</v>
      </c>
      <c r="D1964" s="77" t="s">
        <v>4683</v>
      </c>
      <c r="E1964" s="76" t="s">
        <v>197</v>
      </c>
      <c r="F1964" s="76" t="s">
        <v>4796</v>
      </c>
      <c r="G1964" s="78" t="s">
        <v>375</v>
      </c>
      <c r="H1964" s="78" t="s">
        <v>1516</v>
      </c>
      <c r="I1964" s="78" t="s">
        <v>440</v>
      </c>
      <c r="J1964" s="78" t="s">
        <v>441</v>
      </c>
      <c r="K1964" s="78" t="s">
        <v>3167</v>
      </c>
      <c r="L1964" s="31" t="s">
        <v>3057</v>
      </c>
      <c r="M1964" s="31" t="s">
        <v>2279</v>
      </c>
      <c r="N1964" s="34" t="s">
        <v>2280</v>
      </c>
      <c r="O1964" s="34" t="s">
        <v>2463</v>
      </c>
      <c r="P1964" s="28">
        <v>1</v>
      </c>
      <c r="Q1964" s="28" t="s">
        <v>2195</v>
      </c>
      <c r="R1964" s="28" t="s">
        <v>4861</v>
      </c>
      <c r="S1964" s="28" t="s">
        <v>4862</v>
      </c>
      <c r="T1964" s="66"/>
      <c r="U1964" s="66"/>
      <c r="V1964" s="66"/>
      <c r="W1964" s="66"/>
      <c r="X1964" s="66"/>
      <c r="Y1964" s="66"/>
      <c r="Z1964" s="66"/>
      <c r="AA1964" s="66"/>
      <c r="AB1964" s="66"/>
      <c r="AC1964" s="66"/>
      <c r="AD1964" s="66"/>
      <c r="AE1964" s="66"/>
      <c r="AF1964" s="66"/>
      <c r="AG1964" s="66"/>
      <c r="AH1964" s="66"/>
      <c r="AI1964" s="66"/>
      <c r="AJ1964" s="66"/>
      <c r="AK1964" s="66"/>
      <c r="AL1964" s="66"/>
      <c r="AM1964" s="66"/>
      <c r="AN1964" s="66"/>
      <c r="AO1964" s="66"/>
      <c r="AP1964" s="66"/>
      <c r="AQ1964" s="66"/>
      <c r="AR1964" s="66"/>
      <c r="AS1964" s="66"/>
      <c r="AT1964" s="66"/>
      <c r="AU1964" s="66"/>
      <c r="AV1964" s="66"/>
      <c r="AW1964" s="66"/>
    </row>
    <row r="1965" spans="2:49" hidden="1">
      <c r="B1965" s="28">
        <f t="shared" si="34"/>
        <v>1962</v>
      </c>
      <c r="C1965" s="29">
        <v>45678</v>
      </c>
      <c r="D1965" s="77" t="s">
        <v>4683</v>
      </c>
      <c r="E1965" s="76" t="s">
        <v>197</v>
      </c>
      <c r="F1965" s="76" t="s">
        <v>4796</v>
      </c>
      <c r="G1965" s="78" t="s">
        <v>375</v>
      </c>
      <c r="H1965" s="78" t="s">
        <v>1516</v>
      </c>
      <c r="I1965" s="78" t="s">
        <v>440</v>
      </c>
      <c r="J1965" s="78" t="s">
        <v>173</v>
      </c>
      <c r="K1965" s="78" t="s">
        <v>1815</v>
      </c>
      <c r="L1965" s="31" t="s">
        <v>3048</v>
      </c>
      <c r="M1965" s="31" t="s">
        <v>3084</v>
      </c>
      <c r="N1965" s="34" t="s">
        <v>3085</v>
      </c>
      <c r="O1965" s="34" t="s">
        <v>2467</v>
      </c>
      <c r="P1965" s="28">
        <v>1</v>
      </c>
      <c r="Q1965" s="28" t="s">
        <v>2195</v>
      </c>
      <c r="R1965" s="28"/>
      <c r="S1965" s="28"/>
      <c r="T1965" s="66"/>
      <c r="U1965" s="66"/>
      <c r="V1965" s="66"/>
      <c r="W1965" s="66"/>
      <c r="X1965" s="66"/>
      <c r="Y1965" s="66"/>
      <c r="Z1965" s="66"/>
      <c r="AA1965" s="66"/>
      <c r="AB1965" s="66"/>
      <c r="AC1965" s="66"/>
      <c r="AD1965" s="66"/>
      <c r="AE1965" s="66"/>
      <c r="AF1965" s="66">
        <v>1</v>
      </c>
      <c r="AG1965" s="66"/>
      <c r="AH1965" s="66"/>
      <c r="AI1965" s="66"/>
      <c r="AJ1965" s="66"/>
      <c r="AK1965" s="66"/>
      <c r="AL1965" s="66"/>
      <c r="AM1965" s="66"/>
      <c r="AN1965" s="66"/>
      <c r="AO1965" s="66"/>
      <c r="AP1965" s="66"/>
      <c r="AQ1965" s="66"/>
      <c r="AR1965" s="66"/>
      <c r="AS1965" s="66"/>
      <c r="AT1965" s="66"/>
      <c r="AU1965" s="66"/>
      <c r="AV1965" s="66"/>
      <c r="AW1965" s="66"/>
    </row>
    <row r="1966" spans="2:49" hidden="1">
      <c r="B1966" s="28">
        <f t="shared" si="34"/>
        <v>1963</v>
      </c>
      <c r="C1966" s="29">
        <v>45679</v>
      </c>
      <c r="D1966" s="77" t="s">
        <v>4683</v>
      </c>
      <c r="E1966" s="76" t="s">
        <v>197</v>
      </c>
      <c r="F1966" s="76" t="s">
        <v>4796</v>
      </c>
      <c r="G1966" s="78" t="s">
        <v>375</v>
      </c>
      <c r="H1966" s="78" t="s">
        <v>1538</v>
      </c>
      <c r="I1966" s="78" t="s">
        <v>1521</v>
      </c>
      <c r="J1966" s="78" t="s">
        <v>1539</v>
      </c>
      <c r="K1966" s="78" t="s">
        <v>4835</v>
      </c>
      <c r="L1966" s="31" t="s">
        <v>1113</v>
      </c>
      <c r="M1966" s="31" t="s">
        <v>582</v>
      </c>
      <c r="N1966" s="34" t="s">
        <v>583</v>
      </c>
      <c r="O1966" s="34"/>
      <c r="P1966" s="28">
        <v>1</v>
      </c>
      <c r="Q1966" s="28" t="s">
        <v>2281</v>
      </c>
      <c r="R1966" s="28"/>
      <c r="S1966" s="28"/>
      <c r="T1966" s="66">
        <v>1</v>
      </c>
      <c r="U1966" s="66"/>
      <c r="V1966" s="66"/>
      <c r="W1966" s="66"/>
      <c r="X1966" s="66"/>
      <c r="Y1966" s="66"/>
      <c r="Z1966" s="66"/>
      <c r="AA1966" s="66"/>
      <c r="AB1966" s="66"/>
      <c r="AC1966" s="66"/>
      <c r="AD1966" s="66"/>
      <c r="AE1966" s="66"/>
      <c r="AF1966" s="66"/>
      <c r="AG1966" s="66"/>
      <c r="AH1966" s="66"/>
      <c r="AI1966" s="66"/>
      <c r="AJ1966" s="66"/>
      <c r="AK1966" s="66"/>
      <c r="AL1966" s="66"/>
      <c r="AM1966" s="66"/>
      <c r="AN1966" s="66"/>
      <c r="AO1966" s="66"/>
      <c r="AP1966" s="66"/>
      <c r="AQ1966" s="66"/>
      <c r="AR1966" s="66"/>
      <c r="AS1966" s="66"/>
      <c r="AT1966" s="66"/>
      <c r="AU1966" s="66"/>
      <c r="AV1966" s="66"/>
      <c r="AW1966" s="66"/>
    </row>
    <row r="1967" spans="2:49" hidden="1">
      <c r="B1967" s="28">
        <f t="shared" si="34"/>
        <v>1964</v>
      </c>
      <c r="C1967" s="29">
        <v>45679</v>
      </c>
      <c r="D1967" s="77" t="s">
        <v>4683</v>
      </c>
      <c r="E1967" s="76" t="s">
        <v>197</v>
      </c>
      <c r="F1967" s="76" t="s">
        <v>4796</v>
      </c>
      <c r="G1967" s="78" t="s">
        <v>375</v>
      </c>
      <c r="H1967" s="78" t="s">
        <v>1546</v>
      </c>
      <c r="I1967" s="78" t="s">
        <v>1477</v>
      </c>
      <c r="J1967" s="78" t="s">
        <v>1561</v>
      </c>
      <c r="K1967" s="78" t="s">
        <v>4027</v>
      </c>
      <c r="L1967" s="31" t="s">
        <v>3054</v>
      </c>
      <c r="M1967" s="31" t="s">
        <v>3088</v>
      </c>
      <c r="N1967" s="34" t="s">
        <v>3089</v>
      </c>
      <c r="O1967" s="34" t="s">
        <v>4875</v>
      </c>
      <c r="P1967" s="28">
        <v>1</v>
      </c>
      <c r="Q1967" s="28" t="s">
        <v>3337</v>
      </c>
      <c r="R1967" s="28"/>
      <c r="S1967" s="28"/>
      <c r="T1967" s="66"/>
      <c r="U1967" s="66"/>
      <c r="V1967" s="66"/>
      <c r="W1967" s="66"/>
      <c r="X1967" s="66"/>
      <c r="Y1967" s="66"/>
      <c r="Z1967" s="66"/>
      <c r="AA1967" s="66"/>
      <c r="AB1967" s="66"/>
      <c r="AC1967" s="66"/>
      <c r="AD1967" s="66"/>
      <c r="AE1967" s="66"/>
      <c r="AF1967" s="66"/>
      <c r="AG1967" s="66"/>
      <c r="AH1967" s="66"/>
      <c r="AI1967" s="66"/>
      <c r="AJ1967" s="66"/>
      <c r="AK1967" s="66"/>
      <c r="AL1967" s="66"/>
      <c r="AM1967" s="66"/>
      <c r="AN1967" s="66"/>
      <c r="AO1967" s="66"/>
      <c r="AP1967" s="66"/>
      <c r="AQ1967" s="66"/>
      <c r="AR1967" s="66"/>
      <c r="AS1967" s="66"/>
      <c r="AT1967" s="66"/>
      <c r="AU1967" s="66"/>
      <c r="AV1967" s="66"/>
      <c r="AW1967" s="66"/>
    </row>
    <row r="1968" spans="2:49" hidden="1">
      <c r="B1968" s="28">
        <f t="shared" si="34"/>
        <v>1965</v>
      </c>
      <c r="C1968" s="29">
        <v>45679</v>
      </c>
      <c r="D1968" s="77" t="s">
        <v>4683</v>
      </c>
      <c r="E1968" s="76" t="s">
        <v>197</v>
      </c>
      <c r="F1968" s="76" t="s">
        <v>4796</v>
      </c>
      <c r="G1968" s="78" t="s">
        <v>375</v>
      </c>
      <c r="H1968" s="78" t="s">
        <v>1610</v>
      </c>
      <c r="I1968" s="78" t="s">
        <v>1611</v>
      </c>
      <c r="J1968" s="78" t="s">
        <v>1486</v>
      </c>
      <c r="K1968" s="78" t="s">
        <v>4844</v>
      </c>
      <c r="L1968" s="31" t="s">
        <v>3036</v>
      </c>
      <c r="M1968" s="31" t="s">
        <v>3185</v>
      </c>
      <c r="N1968" s="34" t="s">
        <v>162</v>
      </c>
      <c r="O1968" s="34"/>
      <c r="P1968" s="28">
        <v>1</v>
      </c>
      <c r="Q1968" s="28" t="s">
        <v>2188</v>
      </c>
      <c r="R1968" s="28" t="s">
        <v>3188</v>
      </c>
      <c r="S1968" s="28" t="s">
        <v>3481</v>
      </c>
      <c r="T1968" s="66"/>
      <c r="U1968" s="66"/>
      <c r="V1968" s="66"/>
      <c r="W1968" s="66"/>
      <c r="X1968" s="66"/>
      <c r="Y1968" s="66"/>
      <c r="Z1968" s="66"/>
      <c r="AA1968" s="66"/>
      <c r="AB1968" s="66"/>
      <c r="AC1968" s="66"/>
      <c r="AD1968" s="66"/>
      <c r="AE1968" s="66"/>
      <c r="AF1968" s="66"/>
      <c r="AG1968" s="66"/>
      <c r="AH1968" s="66"/>
      <c r="AI1968" s="66"/>
      <c r="AJ1968" s="66"/>
      <c r="AK1968" s="66"/>
      <c r="AL1968" s="66"/>
      <c r="AM1968" s="66"/>
      <c r="AN1968" s="66"/>
      <c r="AO1968" s="66"/>
      <c r="AP1968" s="66"/>
      <c r="AQ1968" s="66"/>
      <c r="AR1968" s="66"/>
      <c r="AS1968" s="66"/>
      <c r="AT1968" s="66"/>
      <c r="AU1968" s="66"/>
      <c r="AV1968" s="66"/>
      <c r="AW1968" s="66"/>
    </row>
    <row r="1969" spans="2:49" hidden="1">
      <c r="B1969" s="28">
        <f t="shared" si="34"/>
        <v>1966</v>
      </c>
      <c r="C1969" s="29">
        <v>45679</v>
      </c>
      <c r="D1969" s="77" t="s">
        <v>4683</v>
      </c>
      <c r="E1969" s="76" t="s">
        <v>197</v>
      </c>
      <c r="F1969" s="76" t="s">
        <v>4796</v>
      </c>
      <c r="G1969" s="78" t="s">
        <v>1465</v>
      </c>
      <c r="H1969" s="78" t="s">
        <v>1516</v>
      </c>
      <c r="I1969" s="78" t="s">
        <v>440</v>
      </c>
      <c r="J1969" s="78" t="s">
        <v>1600</v>
      </c>
      <c r="K1969" s="78" t="s">
        <v>2368</v>
      </c>
      <c r="L1969" s="31" t="s">
        <v>1265</v>
      </c>
      <c r="M1969" s="31" t="s">
        <v>3091</v>
      </c>
      <c r="N1969" s="34" t="s">
        <v>3074</v>
      </c>
      <c r="O1969" s="34" t="s">
        <v>2494</v>
      </c>
      <c r="P1969" s="28"/>
      <c r="Q1969" s="28" t="s">
        <v>2195</v>
      </c>
      <c r="R1969" s="28"/>
      <c r="S1969" s="28"/>
      <c r="T1969" s="66"/>
      <c r="U1969" s="66"/>
      <c r="V1969" s="66"/>
      <c r="W1969" s="66"/>
      <c r="X1969" s="66"/>
      <c r="Y1969" s="66"/>
      <c r="Z1969" s="66">
        <v>1</v>
      </c>
      <c r="AA1969" s="66"/>
      <c r="AB1969" s="66"/>
      <c r="AC1969" s="66"/>
      <c r="AD1969" s="66"/>
      <c r="AE1969" s="66"/>
      <c r="AF1969" s="66"/>
      <c r="AG1969" s="66"/>
      <c r="AH1969" s="66"/>
      <c r="AI1969" s="66"/>
      <c r="AJ1969" s="66"/>
      <c r="AK1969" s="66"/>
      <c r="AL1969" s="66"/>
      <c r="AM1969" s="66"/>
      <c r="AN1969" s="66"/>
      <c r="AO1969" s="66"/>
      <c r="AP1969" s="66"/>
      <c r="AQ1969" s="66"/>
      <c r="AR1969" s="66"/>
      <c r="AS1969" s="66"/>
      <c r="AT1969" s="66"/>
      <c r="AU1969" s="66"/>
      <c r="AV1969" s="66"/>
      <c r="AW1969" s="66"/>
    </row>
    <row r="1970" spans="2:49" hidden="1">
      <c r="B1970" s="28">
        <f t="shared" si="34"/>
        <v>1967</v>
      </c>
      <c r="C1970" s="29">
        <v>45679</v>
      </c>
      <c r="D1970" s="77" t="s">
        <v>4683</v>
      </c>
      <c r="E1970" s="76" t="s">
        <v>197</v>
      </c>
      <c r="F1970" s="76" t="s">
        <v>4796</v>
      </c>
      <c r="G1970" s="78" t="s">
        <v>375</v>
      </c>
      <c r="H1970" s="78" t="s">
        <v>1516</v>
      </c>
      <c r="I1970" s="78" t="s">
        <v>440</v>
      </c>
      <c r="J1970" s="78" t="s">
        <v>173</v>
      </c>
      <c r="K1970" s="78" t="s">
        <v>2654</v>
      </c>
      <c r="L1970" s="31" t="s">
        <v>3054</v>
      </c>
      <c r="M1970" s="31" t="s">
        <v>3078</v>
      </c>
      <c r="N1970" s="34" t="s">
        <v>620</v>
      </c>
      <c r="O1970" s="34" t="s">
        <v>2467</v>
      </c>
      <c r="P1970" s="28">
        <v>1</v>
      </c>
      <c r="Q1970" s="28" t="s">
        <v>2195</v>
      </c>
      <c r="R1970" s="28"/>
      <c r="S1970" s="28"/>
      <c r="T1970" s="66"/>
      <c r="U1970" s="66"/>
      <c r="V1970" s="66">
        <v>1</v>
      </c>
      <c r="W1970" s="66"/>
      <c r="X1970" s="66"/>
      <c r="Y1970" s="66"/>
      <c r="Z1970" s="66"/>
      <c r="AA1970" s="66"/>
      <c r="AB1970" s="66"/>
      <c r="AC1970" s="66"/>
      <c r="AD1970" s="66"/>
      <c r="AE1970" s="66"/>
      <c r="AF1970" s="66"/>
      <c r="AG1970" s="66"/>
      <c r="AH1970" s="66"/>
      <c r="AI1970" s="66"/>
      <c r="AJ1970" s="66"/>
      <c r="AK1970" s="66"/>
      <c r="AL1970" s="66"/>
      <c r="AM1970" s="66"/>
      <c r="AN1970" s="66"/>
      <c r="AO1970" s="66"/>
      <c r="AP1970" s="66"/>
      <c r="AQ1970" s="66"/>
      <c r="AR1970" s="66"/>
      <c r="AS1970" s="66"/>
      <c r="AT1970" s="66"/>
      <c r="AU1970" s="66"/>
      <c r="AV1970" s="66"/>
      <c r="AW1970" s="66"/>
    </row>
    <row r="1971" spans="2:49" hidden="1">
      <c r="B1971" s="28">
        <f t="shared" ref="B1971:B1994" si="35">ROW()-3</f>
        <v>1968</v>
      </c>
      <c r="C1971" s="29">
        <v>45680</v>
      </c>
      <c r="D1971" s="77" t="s">
        <v>4683</v>
      </c>
      <c r="E1971" s="76" t="s">
        <v>197</v>
      </c>
      <c r="F1971" s="76" t="s">
        <v>1743</v>
      </c>
      <c r="G1971" s="78" t="s">
        <v>375</v>
      </c>
      <c r="H1971" s="78" t="s">
        <v>1565</v>
      </c>
      <c r="I1971" s="78" t="s">
        <v>1509</v>
      </c>
      <c r="J1971" s="78" t="s">
        <v>1619</v>
      </c>
      <c r="K1971" s="78" t="s">
        <v>3011</v>
      </c>
      <c r="L1971" s="31" t="s">
        <v>3036</v>
      </c>
      <c r="M1971" s="31" t="s">
        <v>3356</v>
      </c>
      <c r="N1971" s="34" t="s">
        <v>162</v>
      </c>
      <c r="O1971" s="34" t="s">
        <v>2499</v>
      </c>
      <c r="P1971" s="28">
        <v>1</v>
      </c>
      <c r="Q1971" s="28" t="s">
        <v>2397</v>
      </c>
      <c r="R1971" s="28" t="s">
        <v>4902</v>
      </c>
      <c r="S1971" s="28" t="s">
        <v>4903</v>
      </c>
      <c r="T1971" s="152"/>
      <c r="U1971" s="152"/>
      <c r="V1971" s="152"/>
      <c r="W1971" s="152"/>
      <c r="X1971" s="152"/>
      <c r="Y1971" s="152"/>
      <c r="Z1971" s="152"/>
      <c r="AA1971" s="152"/>
      <c r="AB1971" s="152"/>
      <c r="AC1971" s="152"/>
      <c r="AD1971" s="152"/>
      <c r="AE1971" s="152"/>
      <c r="AF1971" s="152"/>
      <c r="AG1971" s="152"/>
      <c r="AH1971" s="152"/>
      <c r="AI1971" s="152"/>
      <c r="AJ1971" s="152"/>
      <c r="AK1971" s="152"/>
      <c r="AL1971" s="152"/>
      <c r="AM1971" s="152"/>
      <c r="AN1971" s="152"/>
      <c r="AO1971" s="152"/>
      <c r="AP1971" s="152"/>
      <c r="AQ1971" s="152"/>
      <c r="AR1971" s="152"/>
      <c r="AS1971" s="152"/>
      <c r="AT1971" s="152"/>
      <c r="AU1971" s="152"/>
      <c r="AV1971" s="152"/>
      <c r="AW1971" s="153"/>
    </row>
    <row r="1972" spans="2:49" hidden="1">
      <c r="B1972" s="28">
        <f t="shared" si="35"/>
        <v>1969</v>
      </c>
      <c r="C1972" s="29">
        <v>45680</v>
      </c>
      <c r="D1972" s="77" t="s">
        <v>4683</v>
      </c>
      <c r="E1972" s="76" t="s">
        <v>197</v>
      </c>
      <c r="F1972" s="76" t="s">
        <v>1743</v>
      </c>
      <c r="G1972" s="78" t="s">
        <v>1465</v>
      </c>
      <c r="H1972" s="78" t="s">
        <v>1565</v>
      </c>
      <c r="I1972" s="78" t="s">
        <v>1929</v>
      </c>
      <c r="J1972" s="78" t="s">
        <v>1627</v>
      </c>
      <c r="K1972" s="78" t="s">
        <v>4898</v>
      </c>
      <c r="L1972" s="31" t="s">
        <v>1265</v>
      </c>
      <c r="M1972" s="31" t="s">
        <v>3091</v>
      </c>
      <c r="N1972" s="34" t="s">
        <v>3074</v>
      </c>
      <c r="O1972" s="34" t="s">
        <v>2494</v>
      </c>
      <c r="P1972" s="28"/>
      <c r="Q1972" s="28" t="s">
        <v>2397</v>
      </c>
      <c r="R1972" s="28"/>
      <c r="S1972" s="28"/>
      <c r="T1972" s="66"/>
      <c r="U1972" s="66"/>
      <c r="V1972" s="66"/>
      <c r="W1972" s="66"/>
      <c r="X1972" s="66"/>
      <c r="Y1972" s="66"/>
      <c r="Z1972" s="66">
        <v>1</v>
      </c>
      <c r="AA1972" s="66"/>
      <c r="AB1972" s="66"/>
      <c r="AC1972" s="66"/>
      <c r="AD1972" s="66"/>
      <c r="AE1972" s="66"/>
      <c r="AF1972" s="66"/>
      <c r="AG1972" s="66"/>
      <c r="AH1972" s="66"/>
      <c r="AI1972" s="66"/>
      <c r="AJ1972" s="66"/>
      <c r="AK1972" s="66"/>
      <c r="AL1972" s="66"/>
      <c r="AM1972" s="66"/>
      <c r="AN1972" s="66"/>
      <c r="AO1972" s="66"/>
      <c r="AP1972" s="66"/>
      <c r="AQ1972" s="66"/>
      <c r="AR1972" s="66"/>
      <c r="AS1972" s="66"/>
      <c r="AT1972" s="66"/>
      <c r="AU1972" s="66"/>
      <c r="AV1972" s="66"/>
      <c r="AW1972" s="66"/>
    </row>
    <row r="1973" spans="2:49" hidden="1">
      <c r="B1973" s="28">
        <f t="shared" si="35"/>
        <v>1970</v>
      </c>
      <c r="C1973" s="29">
        <v>45680</v>
      </c>
      <c r="D1973" s="77" t="s">
        <v>4683</v>
      </c>
      <c r="E1973" s="76" t="s">
        <v>197</v>
      </c>
      <c r="F1973" s="76" t="s">
        <v>1743</v>
      </c>
      <c r="G1973" s="78" t="s">
        <v>1465</v>
      </c>
      <c r="H1973" s="78" t="s">
        <v>1513</v>
      </c>
      <c r="I1973" s="78" t="s">
        <v>440</v>
      </c>
      <c r="J1973" s="78" t="s">
        <v>816</v>
      </c>
      <c r="K1973" s="78" t="s">
        <v>2651</v>
      </c>
      <c r="L1973" s="31" t="s">
        <v>1265</v>
      </c>
      <c r="M1973" s="31" t="s">
        <v>2377</v>
      </c>
      <c r="N1973" s="34" t="s">
        <v>505</v>
      </c>
      <c r="O1973" s="34" t="s">
        <v>2472</v>
      </c>
      <c r="P1973" s="28"/>
      <c r="Q1973" s="28" t="s">
        <v>2195</v>
      </c>
      <c r="R1973" s="28" t="s">
        <v>4906</v>
      </c>
      <c r="S1973" s="28" t="s">
        <v>4907</v>
      </c>
      <c r="T1973" s="66"/>
      <c r="U1973" s="66"/>
      <c r="V1973" s="66"/>
      <c r="W1973" s="66"/>
      <c r="X1973" s="66"/>
      <c r="Y1973" s="66"/>
      <c r="Z1973" s="66"/>
      <c r="AA1973" s="66"/>
      <c r="AB1973" s="66"/>
      <c r="AC1973" s="66"/>
      <c r="AD1973" s="66"/>
      <c r="AE1973" s="66"/>
      <c r="AF1973" s="66"/>
      <c r="AG1973" s="66"/>
      <c r="AH1973" s="66"/>
      <c r="AI1973" s="66"/>
      <c r="AJ1973" s="66"/>
      <c r="AK1973" s="66"/>
      <c r="AL1973" s="66"/>
      <c r="AM1973" s="66"/>
      <c r="AN1973" s="66"/>
      <c r="AO1973" s="66"/>
      <c r="AP1973" s="66"/>
      <c r="AQ1973" s="66"/>
      <c r="AR1973" s="66"/>
      <c r="AS1973" s="66"/>
      <c r="AT1973" s="66"/>
      <c r="AU1973" s="66"/>
      <c r="AV1973" s="66"/>
      <c r="AW1973" s="66"/>
    </row>
    <row r="1974" spans="2:49" hidden="1">
      <c r="B1974" s="28">
        <f t="shared" si="35"/>
        <v>1971</v>
      </c>
      <c r="C1974" s="29">
        <v>45680</v>
      </c>
      <c r="D1974" s="77" t="s">
        <v>4683</v>
      </c>
      <c r="E1974" s="76" t="s">
        <v>197</v>
      </c>
      <c r="F1974" s="76" t="s">
        <v>1743</v>
      </c>
      <c r="G1974" s="78" t="s">
        <v>375</v>
      </c>
      <c r="H1974" s="78" t="s">
        <v>1513</v>
      </c>
      <c r="I1974" s="78" t="s">
        <v>440</v>
      </c>
      <c r="J1974" s="78" t="s">
        <v>173</v>
      </c>
      <c r="K1974" s="78" t="s">
        <v>2512</v>
      </c>
      <c r="L1974" s="31" t="s">
        <v>3054</v>
      </c>
      <c r="M1974" s="31" t="s">
        <v>3078</v>
      </c>
      <c r="N1974" s="34" t="s">
        <v>620</v>
      </c>
      <c r="O1974" s="34" t="s">
        <v>2467</v>
      </c>
      <c r="P1974" s="28">
        <v>1</v>
      </c>
      <c r="Q1974" s="28" t="s">
        <v>2195</v>
      </c>
      <c r="R1974" s="28"/>
      <c r="S1974" s="28"/>
      <c r="T1974" s="66"/>
      <c r="U1974" s="66"/>
      <c r="V1974" s="66">
        <v>1</v>
      </c>
      <c r="W1974" s="66"/>
      <c r="X1974" s="66"/>
      <c r="Y1974" s="66"/>
      <c r="Z1974" s="66"/>
      <c r="AA1974" s="66"/>
      <c r="AB1974" s="66"/>
      <c r="AC1974" s="66"/>
      <c r="AD1974" s="66"/>
      <c r="AE1974" s="66"/>
      <c r="AF1974" s="66"/>
      <c r="AG1974" s="66"/>
      <c r="AH1974" s="66"/>
      <c r="AI1974" s="66"/>
      <c r="AJ1974" s="66"/>
      <c r="AK1974" s="66"/>
      <c r="AL1974" s="66"/>
      <c r="AM1974" s="66"/>
      <c r="AN1974" s="66"/>
      <c r="AO1974" s="66"/>
      <c r="AP1974" s="66"/>
      <c r="AQ1974" s="66"/>
      <c r="AR1974" s="66"/>
      <c r="AS1974" s="66"/>
      <c r="AT1974" s="66"/>
      <c r="AU1974" s="66"/>
      <c r="AV1974" s="66"/>
      <c r="AW1974" s="66"/>
    </row>
    <row r="1975" spans="2:49" hidden="1">
      <c r="B1975" s="28">
        <f t="shared" si="35"/>
        <v>1972</v>
      </c>
      <c r="C1975" s="29">
        <v>45680</v>
      </c>
      <c r="D1975" s="77" t="s">
        <v>4683</v>
      </c>
      <c r="E1975" s="76" t="s">
        <v>197</v>
      </c>
      <c r="F1975" s="76" t="s">
        <v>1743</v>
      </c>
      <c r="G1975" s="78" t="s">
        <v>375</v>
      </c>
      <c r="H1975" s="78" t="s">
        <v>1610</v>
      </c>
      <c r="I1975" s="78" t="s">
        <v>1485</v>
      </c>
      <c r="J1975" s="78" t="s">
        <v>1556</v>
      </c>
      <c r="K1975" s="78" t="s">
        <v>2196</v>
      </c>
      <c r="L1975" s="31" t="s">
        <v>3048</v>
      </c>
      <c r="M1975" s="31" t="s">
        <v>3049</v>
      </c>
      <c r="N1975" s="34" t="s">
        <v>3050</v>
      </c>
      <c r="O1975" s="34"/>
      <c r="P1975" s="28">
        <v>1</v>
      </c>
      <c r="Q1975" s="28" t="s">
        <v>2188</v>
      </c>
      <c r="R1975" s="28" t="s">
        <v>4910</v>
      </c>
      <c r="S1975" s="28" t="s">
        <v>4911</v>
      </c>
      <c r="T1975" s="66"/>
      <c r="U1975" s="66"/>
      <c r="V1975" s="66"/>
      <c r="W1975" s="66"/>
      <c r="X1975" s="66"/>
      <c r="Y1975" s="66"/>
      <c r="Z1975" s="66"/>
      <c r="AA1975" s="66"/>
      <c r="AB1975" s="66"/>
      <c r="AC1975" s="66"/>
      <c r="AD1975" s="66"/>
      <c r="AE1975" s="66"/>
      <c r="AF1975" s="66"/>
      <c r="AG1975" s="66"/>
      <c r="AH1975" s="66"/>
      <c r="AI1975" s="66"/>
      <c r="AJ1975" s="66"/>
      <c r="AK1975" s="66"/>
      <c r="AL1975" s="66"/>
      <c r="AM1975" s="66"/>
      <c r="AN1975" s="66"/>
      <c r="AO1975" s="66"/>
      <c r="AP1975" s="66"/>
      <c r="AQ1975" s="66"/>
      <c r="AR1975" s="66"/>
      <c r="AS1975" s="66"/>
      <c r="AT1975" s="66"/>
      <c r="AU1975" s="66"/>
      <c r="AV1975" s="66"/>
      <c r="AW1975" s="66"/>
    </row>
    <row r="1976" spans="2:49" hidden="1">
      <c r="B1976" s="28">
        <f t="shared" si="35"/>
        <v>1973</v>
      </c>
      <c r="C1976" s="29">
        <v>45680</v>
      </c>
      <c r="D1976" s="77" t="s">
        <v>4683</v>
      </c>
      <c r="E1976" s="76" t="s">
        <v>197</v>
      </c>
      <c r="F1976" s="76" t="s">
        <v>1743</v>
      </c>
      <c r="G1976" s="78" t="s">
        <v>375</v>
      </c>
      <c r="H1976" s="78" t="s">
        <v>1546</v>
      </c>
      <c r="I1976" s="78" t="s">
        <v>1477</v>
      </c>
      <c r="J1976" s="78" t="s">
        <v>1875</v>
      </c>
      <c r="K1976" s="78" t="s">
        <v>4920</v>
      </c>
      <c r="L1976" s="31" t="s">
        <v>3048</v>
      </c>
      <c r="M1976" s="31" t="s">
        <v>3049</v>
      </c>
      <c r="N1976" s="34" t="s">
        <v>686</v>
      </c>
      <c r="O1976" s="34" t="s">
        <v>4923</v>
      </c>
      <c r="P1976" s="28">
        <v>1</v>
      </c>
      <c r="Q1976" s="28" t="s">
        <v>3337</v>
      </c>
      <c r="R1976" s="28"/>
      <c r="S1976" s="28"/>
      <c r="T1976" s="66"/>
      <c r="U1976" s="66"/>
      <c r="V1976" s="66"/>
      <c r="W1976" s="66"/>
      <c r="X1976" s="66"/>
      <c r="Y1976" s="66"/>
      <c r="Z1976" s="66"/>
      <c r="AA1976" s="66"/>
      <c r="AB1976" s="66"/>
      <c r="AC1976" s="66"/>
      <c r="AD1976" s="66"/>
      <c r="AE1976" s="66"/>
      <c r="AF1976" s="66"/>
      <c r="AG1976" s="66"/>
      <c r="AH1976" s="66"/>
      <c r="AI1976" s="66"/>
      <c r="AJ1976" s="66"/>
      <c r="AK1976" s="66"/>
      <c r="AL1976" s="66"/>
      <c r="AM1976" s="66"/>
      <c r="AN1976" s="66"/>
      <c r="AO1976" s="66"/>
      <c r="AP1976" s="66"/>
      <c r="AQ1976" s="66"/>
      <c r="AR1976" s="66"/>
      <c r="AS1976" s="66"/>
      <c r="AT1976" s="66"/>
      <c r="AU1976" s="66"/>
      <c r="AV1976" s="66"/>
      <c r="AW1976" s="66"/>
    </row>
    <row r="1977" spans="2:49" hidden="1">
      <c r="B1977" s="28">
        <f t="shared" si="35"/>
        <v>1974</v>
      </c>
      <c r="C1977" s="29">
        <v>45680</v>
      </c>
      <c r="D1977" s="77" t="s">
        <v>4683</v>
      </c>
      <c r="E1977" s="76" t="s">
        <v>197</v>
      </c>
      <c r="F1977" s="76" t="s">
        <v>1743</v>
      </c>
      <c r="G1977" s="78" t="s">
        <v>375</v>
      </c>
      <c r="H1977" s="78" t="s">
        <v>1546</v>
      </c>
      <c r="I1977" s="78" t="s">
        <v>1477</v>
      </c>
      <c r="J1977" s="78" t="s">
        <v>1478</v>
      </c>
      <c r="K1977" s="78" t="s">
        <v>3062</v>
      </c>
      <c r="L1977" s="31" t="s">
        <v>3036</v>
      </c>
      <c r="M1977" s="31" t="s">
        <v>582</v>
      </c>
      <c r="N1977" s="34" t="s">
        <v>162</v>
      </c>
      <c r="O1977" s="34" t="s">
        <v>4924</v>
      </c>
      <c r="P1977" s="28">
        <v>1</v>
      </c>
      <c r="Q1977" s="28" t="s">
        <v>3337</v>
      </c>
      <c r="R1977" s="28" t="s">
        <v>3064</v>
      </c>
      <c r="S1977" s="28" t="s">
        <v>4126</v>
      </c>
      <c r="T1977" s="66"/>
      <c r="U1977" s="66"/>
      <c r="V1977" s="66"/>
      <c r="W1977" s="66"/>
      <c r="X1977" s="66"/>
      <c r="Y1977" s="66"/>
      <c r="Z1977" s="66"/>
      <c r="AA1977" s="66"/>
      <c r="AB1977" s="66"/>
      <c r="AC1977" s="66"/>
      <c r="AD1977" s="66"/>
      <c r="AE1977" s="66"/>
      <c r="AF1977" s="66"/>
      <c r="AG1977" s="66"/>
      <c r="AH1977" s="66"/>
      <c r="AI1977" s="66"/>
      <c r="AJ1977" s="66"/>
      <c r="AK1977" s="66"/>
      <c r="AL1977" s="66"/>
      <c r="AM1977" s="66"/>
      <c r="AN1977" s="66"/>
      <c r="AO1977" s="66"/>
      <c r="AP1977" s="66"/>
      <c r="AQ1977" s="66"/>
      <c r="AR1977" s="66"/>
      <c r="AS1977" s="66"/>
      <c r="AT1977" s="66"/>
      <c r="AU1977" s="66"/>
      <c r="AV1977" s="66"/>
      <c r="AW1977" s="66"/>
    </row>
    <row r="1978" spans="2:49" hidden="1">
      <c r="B1978" s="28">
        <f t="shared" si="35"/>
        <v>1975</v>
      </c>
      <c r="C1978" s="29">
        <v>45680</v>
      </c>
      <c r="D1978" s="77" t="s">
        <v>4683</v>
      </c>
      <c r="E1978" s="76" t="s">
        <v>197</v>
      </c>
      <c r="F1978" s="76" t="s">
        <v>1743</v>
      </c>
      <c r="G1978" s="78" t="s">
        <v>1465</v>
      </c>
      <c r="H1978" s="78" t="s">
        <v>1546</v>
      </c>
      <c r="I1978" s="78" t="s">
        <v>1477</v>
      </c>
      <c r="J1978" s="78" t="s">
        <v>1561</v>
      </c>
      <c r="K1978" s="78" t="s">
        <v>4921</v>
      </c>
      <c r="L1978" s="31" t="s">
        <v>3036</v>
      </c>
      <c r="M1978" s="31" t="s">
        <v>3185</v>
      </c>
      <c r="N1978" s="34" t="s">
        <v>162</v>
      </c>
      <c r="O1978" s="34" t="s">
        <v>4925</v>
      </c>
      <c r="P1978" s="28"/>
      <c r="Q1978" s="28" t="s">
        <v>3337</v>
      </c>
      <c r="R1978" s="28" t="s">
        <v>4918</v>
      </c>
      <c r="S1978" s="28" t="s">
        <v>4700</v>
      </c>
      <c r="T1978" s="66"/>
      <c r="U1978" s="66"/>
      <c r="V1978" s="66"/>
      <c r="W1978" s="66"/>
      <c r="X1978" s="66"/>
      <c r="Y1978" s="66"/>
      <c r="Z1978" s="66"/>
      <c r="AA1978" s="66"/>
      <c r="AB1978" s="66"/>
      <c r="AC1978" s="66"/>
      <c r="AD1978" s="66"/>
      <c r="AE1978" s="66"/>
      <c r="AF1978" s="66"/>
      <c r="AG1978" s="66"/>
      <c r="AH1978" s="66"/>
      <c r="AI1978" s="66"/>
      <c r="AJ1978" s="66"/>
      <c r="AK1978" s="66"/>
      <c r="AL1978" s="66"/>
      <c r="AM1978" s="66"/>
      <c r="AN1978" s="66"/>
      <c r="AO1978" s="66"/>
      <c r="AP1978" s="66"/>
      <c r="AQ1978" s="66"/>
      <c r="AR1978" s="66"/>
      <c r="AS1978" s="66"/>
      <c r="AT1978" s="66"/>
      <c r="AU1978" s="66"/>
      <c r="AV1978" s="66"/>
      <c r="AW1978" s="66"/>
    </row>
    <row r="1979" spans="2:49" hidden="1">
      <c r="B1979" s="28">
        <f t="shared" si="35"/>
        <v>1976</v>
      </c>
      <c r="C1979" s="29">
        <v>45681</v>
      </c>
      <c r="D1979" s="77" t="s">
        <v>4683</v>
      </c>
      <c r="E1979" s="76" t="s">
        <v>197</v>
      </c>
      <c r="F1979" s="76" t="s">
        <v>1743</v>
      </c>
      <c r="G1979" s="78" t="s">
        <v>375</v>
      </c>
      <c r="H1979" s="78" t="s">
        <v>1565</v>
      </c>
      <c r="I1979" s="78" t="s">
        <v>1509</v>
      </c>
      <c r="J1979" s="78" t="s">
        <v>341</v>
      </c>
      <c r="K1979" s="78" t="s">
        <v>4899</v>
      </c>
      <c r="L1979" s="31" t="s">
        <v>3036</v>
      </c>
      <c r="M1979" s="31" t="s">
        <v>582</v>
      </c>
      <c r="N1979" s="34" t="s">
        <v>162</v>
      </c>
      <c r="O1979" s="34" t="s">
        <v>3383</v>
      </c>
      <c r="P1979" s="28">
        <v>1</v>
      </c>
      <c r="Q1979" s="28" t="s">
        <v>2397</v>
      </c>
      <c r="R1979" s="28" t="s">
        <v>4904</v>
      </c>
      <c r="S1979" s="28" t="s">
        <v>4905</v>
      </c>
      <c r="T1979" s="66"/>
      <c r="U1979" s="66"/>
      <c r="V1979" s="66"/>
      <c r="W1979" s="66"/>
      <c r="X1979" s="66"/>
      <c r="Y1979" s="66"/>
      <c r="Z1979" s="66"/>
      <c r="AA1979" s="66"/>
      <c r="AB1979" s="66"/>
      <c r="AC1979" s="66"/>
      <c r="AD1979" s="66"/>
      <c r="AE1979" s="66"/>
      <c r="AF1979" s="66"/>
      <c r="AG1979" s="66"/>
      <c r="AH1979" s="66"/>
      <c r="AI1979" s="66"/>
      <c r="AJ1979" s="66"/>
      <c r="AK1979" s="66"/>
      <c r="AL1979" s="66"/>
      <c r="AM1979" s="66"/>
      <c r="AN1979" s="66"/>
      <c r="AO1979" s="66"/>
      <c r="AP1979" s="66"/>
      <c r="AQ1979" s="66"/>
      <c r="AR1979" s="66"/>
      <c r="AS1979" s="66"/>
      <c r="AT1979" s="66"/>
      <c r="AU1979" s="66"/>
      <c r="AV1979" s="66"/>
      <c r="AW1979" s="66"/>
    </row>
    <row r="1980" spans="2:49" hidden="1">
      <c r="B1980" s="28">
        <f t="shared" si="35"/>
        <v>1977</v>
      </c>
      <c r="C1980" s="29">
        <v>45681</v>
      </c>
      <c r="D1980" s="77" t="s">
        <v>4683</v>
      </c>
      <c r="E1980" s="76" t="s">
        <v>197</v>
      </c>
      <c r="F1980" s="76" t="s">
        <v>1743</v>
      </c>
      <c r="G1980" s="78" t="s">
        <v>375</v>
      </c>
      <c r="H1980" s="78" t="s">
        <v>1565</v>
      </c>
      <c r="I1980" s="78" t="s">
        <v>1566</v>
      </c>
      <c r="J1980" s="78" t="s">
        <v>1572</v>
      </c>
      <c r="K1980" s="78" t="s">
        <v>3413</v>
      </c>
      <c r="L1980" s="31" t="s">
        <v>3054</v>
      </c>
      <c r="M1980" s="31" t="s">
        <v>3088</v>
      </c>
      <c r="N1980" s="34" t="s">
        <v>3089</v>
      </c>
      <c r="O1980" s="34" t="s">
        <v>2494</v>
      </c>
      <c r="P1980" s="28">
        <v>1</v>
      </c>
      <c r="Q1980" s="28" t="s">
        <v>2397</v>
      </c>
      <c r="R1980" s="28"/>
      <c r="S1980" s="28"/>
      <c r="T1980" s="66"/>
      <c r="U1980" s="66"/>
      <c r="V1980" s="66"/>
      <c r="W1980" s="66">
        <v>1</v>
      </c>
      <c r="X1980" s="66"/>
      <c r="Y1980" s="66"/>
      <c r="Z1980" s="66"/>
      <c r="AA1980" s="66"/>
      <c r="AB1980" s="66"/>
      <c r="AC1980" s="66"/>
      <c r="AD1980" s="66"/>
      <c r="AE1980" s="66"/>
      <c r="AF1980" s="66"/>
      <c r="AG1980" s="66"/>
      <c r="AH1980" s="66"/>
      <c r="AI1980" s="66"/>
      <c r="AJ1980" s="66"/>
      <c r="AK1980" s="66"/>
      <c r="AL1980" s="66"/>
      <c r="AM1980" s="66"/>
      <c r="AN1980" s="66"/>
      <c r="AO1980" s="66"/>
      <c r="AP1980" s="66"/>
      <c r="AQ1980" s="66"/>
      <c r="AR1980" s="66"/>
      <c r="AS1980" s="66"/>
      <c r="AT1980" s="66"/>
      <c r="AU1980" s="66"/>
      <c r="AV1980" s="66"/>
      <c r="AW1980" s="66"/>
    </row>
    <row r="1981" spans="2:49" hidden="1">
      <c r="B1981" s="28">
        <f t="shared" si="35"/>
        <v>1978</v>
      </c>
      <c r="C1981" s="29">
        <v>45681</v>
      </c>
      <c r="D1981" s="77" t="s">
        <v>4683</v>
      </c>
      <c r="E1981" s="76" t="s">
        <v>197</v>
      </c>
      <c r="F1981" s="76" t="s">
        <v>1743</v>
      </c>
      <c r="G1981" s="78" t="s">
        <v>375</v>
      </c>
      <c r="H1981" s="78" t="s">
        <v>1513</v>
      </c>
      <c r="I1981" s="78" t="s">
        <v>440</v>
      </c>
      <c r="J1981" s="78" t="s">
        <v>441</v>
      </c>
      <c r="K1981" s="78" t="s">
        <v>1888</v>
      </c>
      <c r="L1981" s="31" t="s">
        <v>3202</v>
      </c>
      <c r="M1981" s="31" t="s">
        <v>48</v>
      </c>
      <c r="N1981" s="34" t="s">
        <v>531</v>
      </c>
      <c r="O1981" s="34" t="s">
        <v>2494</v>
      </c>
      <c r="P1981" s="28">
        <v>1</v>
      </c>
      <c r="Q1981" s="28" t="s">
        <v>2195</v>
      </c>
      <c r="R1981" s="28"/>
      <c r="S1981" s="28"/>
      <c r="T1981" s="66"/>
      <c r="U1981" s="66"/>
      <c r="V1981" s="66"/>
      <c r="W1981" s="66"/>
      <c r="X1981" s="66"/>
      <c r="Y1981" s="66"/>
      <c r="Z1981" s="66"/>
      <c r="AA1981" s="66"/>
      <c r="AB1981" s="66"/>
      <c r="AC1981" s="66"/>
      <c r="AD1981" s="66"/>
      <c r="AE1981" s="66"/>
      <c r="AF1981" s="66"/>
      <c r="AG1981" s="66"/>
      <c r="AH1981" s="66"/>
      <c r="AI1981" s="66"/>
      <c r="AJ1981" s="66"/>
      <c r="AK1981" s="66"/>
      <c r="AL1981" s="66"/>
      <c r="AM1981" s="66"/>
      <c r="AN1981" s="66"/>
      <c r="AO1981" s="66"/>
      <c r="AP1981" s="66"/>
      <c r="AQ1981" s="66"/>
      <c r="AR1981" s="66"/>
      <c r="AS1981" s="66"/>
      <c r="AT1981" s="66"/>
      <c r="AU1981" s="66"/>
      <c r="AV1981" s="66"/>
      <c r="AW1981" s="66"/>
    </row>
    <row r="1982" spans="2:49" hidden="1">
      <c r="B1982" s="28">
        <f t="shared" si="35"/>
        <v>1979</v>
      </c>
      <c r="C1982" s="29">
        <v>45681</v>
      </c>
      <c r="D1982" s="77" t="s">
        <v>4683</v>
      </c>
      <c r="E1982" s="76" t="s">
        <v>197</v>
      </c>
      <c r="F1982" s="76" t="s">
        <v>1743</v>
      </c>
      <c r="G1982" s="78" t="s">
        <v>1465</v>
      </c>
      <c r="H1982" s="78" t="s">
        <v>1513</v>
      </c>
      <c r="I1982" s="78" t="s">
        <v>440</v>
      </c>
      <c r="J1982" s="78" t="s">
        <v>173</v>
      </c>
      <c r="K1982" s="78" t="s">
        <v>2100</v>
      </c>
      <c r="L1982" s="31" t="s">
        <v>1265</v>
      </c>
      <c r="M1982" s="31" t="s">
        <v>3067</v>
      </c>
      <c r="N1982" s="34" t="s">
        <v>513</v>
      </c>
      <c r="O1982" s="34" t="s">
        <v>2490</v>
      </c>
      <c r="P1982" s="28"/>
      <c r="Q1982" s="28" t="s">
        <v>2195</v>
      </c>
      <c r="R1982" s="28"/>
      <c r="S1982" s="28"/>
      <c r="T1982" s="66"/>
      <c r="U1982" s="66"/>
      <c r="V1982" s="66"/>
      <c r="W1982" s="66"/>
      <c r="X1982" s="66"/>
      <c r="Y1982" s="66"/>
      <c r="Z1982" s="66"/>
      <c r="AA1982" s="66"/>
      <c r="AB1982" s="66"/>
      <c r="AC1982" s="66"/>
      <c r="AD1982" s="66"/>
      <c r="AE1982" s="66"/>
      <c r="AF1982" s="66"/>
      <c r="AG1982" s="66"/>
      <c r="AH1982" s="66"/>
      <c r="AI1982" s="66"/>
      <c r="AJ1982" s="66"/>
      <c r="AK1982" s="66"/>
      <c r="AL1982" s="66"/>
      <c r="AM1982" s="66"/>
      <c r="AN1982" s="66"/>
      <c r="AO1982" s="66"/>
      <c r="AP1982" s="66"/>
      <c r="AQ1982" s="66"/>
      <c r="AR1982" s="66"/>
      <c r="AS1982" s="66"/>
      <c r="AT1982" s="66"/>
      <c r="AU1982" s="66"/>
      <c r="AV1982" s="66"/>
      <c r="AW1982" s="66"/>
    </row>
    <row r="1983" spans="2:49" hidden="1">
      <c r="B1983" s="28">
        <f t="shared" si="35"/>
        <v>1980</v>
      </c>
      <c r="C1983" s="29">
        <v>45681</v>
      </c>
      <c r="D1983" s="77" t="s">
        <v>4683</v>
      </c>
      <c r="E1983" s="76" t="s">
        <v>197</v>
      </c>
      <c r="F1983" s="76" t="s">
        <v>1743</v>
      </c>
      <c r="G1983" s="78" t="s">
        <v>375</v>
      </c>
      <c r="H1983" s="78" t="s">
        <v>1538</v>
      </c>
      <c r="I1983" s="78" t="s">
        <v>1521</v>
      </c>
      <c r="J1983" s="78" t="s">
        <v>217</v>
      </c>
      <c r="K1983" s="78" t="s">
        <v>3645</v>
      </c>
      <c r="L1983" s="31" t="s">
        <v>3048</v>
      </c>
      <c r="M1983" s="31" t="s">
        <v>3049</v>
      </c>
      <c r="N1983" s="34" t="s">
        <v>3050</v>
      </c>
      <c r="O1983" s="34" t="s">
        <v>4836</v>
      </c>
      <c r="P1983" s="28">
        <v>1</v>
      </c>
      <c r="Q1983" s="28" t="s">
        <v>2281</v>
      </c>
      <c r="R1983" s="28" t="s">
        <v>4916</v>
      </c>
      <c r="S1983" s="28" t="s">
        <v>4917</v>
      </c>
      <c r="T1983" s="66"/>
      <c r="U1983" s="66"/>
      <c r="V1983" s="66"/>
      <c r="W1983" s="66"/>
      <c r="X1983" s="66"/>
      <c r="Y1983" s="66"/>
      <c r="Z1983" s="66"/>
      <c r="AA1983" s="66"/>
      <c r="AB1983" s="66"/>
      <c r="AC1983" s="66"/>
      <c r="AD1983" s="66"/>
      <c r="AE1983" s="66"/>
      <c r="AF1983" s="66"/>
      <c r="AG1983" s="66"/>
      <c r="AH1983" s="66"/>
      <c r="AI1983" s="66"/>
      <c r="AJ1983" s="66"/>
      <c r="AK1983" s="66"/>
      <c r="AL1983" s="66"/>
      <c r="AM1983" s="66"/>
      <c r="AN1983" s="66"/>
      <c r="AO1983" s="66"/>
      <c r="AP1983" s="66"/>
      <c r="AQ1983" s="66"/>
      <c r="AR1983" s="66"/>
      <c r="AS1983" s="66"/>
      <c r="AT1983" s="66"/>
      <c r="AU1983" s="66"/>
      <c r="AV1983" s="66"/>
      <c r="AW1983" s="66"/>
    </row>
    <row r="1984" spans="2:49" hidden="1">
      <c r="B1984" s="28">
        <f t="shared" si="35"/>
        <v>1981</v>
      </c>
      <c r="C1984" s="29">
        <v>45681</v>
      </c>
      <c r="D1984" s="77" t="s">
        <v>4683</v>
      </c>
      <c r="E1984" s="76" t="s">
        <v>197</v>
      </c>
      <c r="F1984" s="76" t="s">
        <v>1743</v>
      </c>
      <c r="G1984" s="78" t="s">
        <v>375</v>
      </c>
      <c r="H1984" s="78" t="s">
        <v>1546</v>
      </c>
      <c r="I1984" s="78" t="s">
        <v>1477</v>
      </c>
      <c r="J1984" s="78" t="s">
        <v>1875</v>
      </c>
      <c r="K1984" s="78" t="s">
        <v>4920</v>
      </c>
      <c r="L1984" s="31" t="s">
        <v>3048</v>
      </c>
      <c r="M1984" s="31" t="s">
        <v>3049</v>
      </c>
      <c r="N1984" s="34" t="s">
        <v>686</v>
      </c>
      <c r="O1984" s="34" t="s">
        <v>4926</v>
      </c>
      <c r="P1984" s="28">
        <v>1</v>
      </c>
      <c r="Q1984" s="28" t="s">
        <v>3337</v>
      </c>
      <c r="R1984" s="28" t="s">
        <v>4919</v>
      </c>
      <c r="S1984" s="28" t="s">
        <v>4918</v>
      </c>
      <c r="T1984" s="66"/>
      <c r="U1984" s="66"/>
      <c r="V1984" s="66"/>
      <c r="W1984" s="66"/>
      <c r="X1984" s="66"/>
      <c r="Y1984" s="66"/>
      <c r="Z1984" s="66"/>
      <c r="AA1984" s="66"/>
      <c r="AB1984" s="66"/>
      <c r="AC1984" s="66"/>
      <c r="AD1984" s="66"/>
      <c r="AE1984" s="66"/>
      <c r="AF1984" s="66"/>
      <c r="AG1984" s="66"/>
      <c r="AH1984" s="66"/>
      <c r="AI1984" s="66"/>
      <c r="AJ1984" s="66"/>
      <c r="AK1984" s="66"/>
      <c r="AL1984" s="66"/>
      <c r="AM1984" s="66"/>
      <c r="AN1984" s="66"/>
      <c r="AO1984" s="66"/>
      <c r="AP1984" s="66"/>
      <c r="AQ1984" s="66"/>
      <c r="AR1984" s="66"/>
      <c r="AS1984" s="66"/>
      <c r="AT1984" s="66"/>
      <c r="AU1984" s="66"/>
      <c r="AV1984" s="66"/>
      <c r="AW1984" s="66"/>
    </row>
    <row r="1985" spans="2:49" hidden="1">
      <c r="B1985" s="28">
        <f t="shared" si="35"/>
        <v>1982</v>
      </c>
      <c r="C1985" s="29">
        <v>45682</v>
      </c>
      <c r="D1985" s="77" t="s">
        <v>4683</v>
      </c>
      <c r="E1985" s="76" t="s">
        <v>197</v>
      </c>
      <c r="F1985" s="76" t="s">
        <v>1743</v>
      </c>
      <c r="G1985" s="78" t="s">
        <v>1465</v>
      </c>
      <c r="H1985" s="78" t="s">
        <v>1610</v>
      </c>
      <c r="I1985" s="78" t="s">
        <v>1485</v>
      </c>
      <c r="J1985" s="78" t="s">
        <v>1486</v>
      </c>
      <c r="K1985" s="78" t="s">
        <v>2863</v>
      </c>
      <c r="L1985" s="31" t="s">
        <v>3202</v>
      </c>
      <c r="M1985" s="31" t="s">
        <v>48</v>
      </c>
      <c r="N1985" s="34" t="s">
        <v>3460</v>
      </c>
      <c r="O1985" s="34"/>
      <c r="P1985" s="28"/>
      <c r="Q1985" s="28" t="s">
        <v>2188</v>
      </c>
      <c r="R1985" s="28" t="s">
        <v>4912</v>
      </c>
      <c r="S1985" s="28" t="s">
        <v>4913</v>
      </c>
      <c r="T1985" s="66"/>
      <c r="U1985" s="66"/>
      <c r="V1985" s="66"/>
      <c r="W1985" s="66"/>
      <c r="X1985" s="66"/>
      <c r="Y1985" s="66"/>
      <c r="Z1985" s="66"/>
      <c r="AA1985" s="66"/>
      <c r="AB1985" s="66"/>
      <c r="AC1985" s="66"/>
      <c r="AD1985" s="66"/>
      <c r="AE1985" s="66"/>
      <c r="AF1985" s="66"/>
      <c r="AG1985" s="66"/>
      <c r="AH1985" s="66"/>
      <c r="AI1985" s="66"/>
      <c r="AJ1985" s="66"/>
      <c r="AK1985" s="66"/>
      <c r="AL1985" s="66"/>
      <c r="AM1985" s="66"/>
      <c r="AN1985" s="66"/>
      <c r="AO1985" s="66"/>
      <c r="AP1985" s="66"/>
      <c r="AQ1985" s="66"/>
      <c r="AR1985" s="66"/>
      <c r="AS1985" s="66"/>
      <c r="AT1985" s="66"/>
      <c r="AU1985" s="66"/>
      <c r="AV1985" s="66"/>
      <c r="AW1985" s="66"/>
    </row>
    <row r="1986" spans="2:49" hidden="1">
      <c r="B1986" s="28">
        <f t="shared" si="35"/>
        <v>1983</v>
      </c>
      <c r="C1986" s="29">
        <v>45682</v>
      </c>
      <c r="D1986" s="77" t="s">
        <v>4683</v>
      </c>
      <c r="E1986" s="76" t="s">
        <v>197</v>
      </c>
      <c r="F1986" s="76" t="s">
        <v>1743</v>
      </c>
      <c r="G1986" s="78" t="s">
        <v>1465</v>
      </c>
      <c r="H1986" s="78" t="s">
        <v>1538</v>
      </c>
      <c r="I1986" s="78" t="s">
        <v>1896</v>
      </c>
      <c r="J1986" s="78" t="s">
        <v>1584</v>
      </c>
      <c r="K1986" s="78" t="s">
        <v>4914</v>
      </c>
      <c r="L1986" s="31" t="s">
        <v>1265</v>
      </c>
      <c r="M1986" s="31" t="s">
        <v>3073</v>
      </c>
      <c r="N1986" s="34" t="s">
        <v>3074</v>
      </c>
      <c r="O1986" s="34"/>
      <c r="P1986" s="28"/>
      <c r="Q1986" s="28" t="s">
        <v>2281</v>
      </c>
      <c r="R1986" s="28"/>
      <c r="S1986" s="28"/>
      <c r="T1986" s="66"/>
      <c r="U1986" s="66"/>
      <c r="V1986" s="66"/>
      <c r="W1986" s="66"/>
      <c r="X1986" s="66"/>
      <c r="Y1986" s="66"/>
      <c r="Z1986" s="66">
        <v>1</v>
      </c>
      <c r="AA1986" s="66"/>
      <c r="AB1986" s="66"/>
      <c r="AC1986" s="66"/>
      <c r="AD1986" s="66"/>
      <c r="AE1986" s="66"/>
      <c r="AF1986" s="66"/>
      <c r="AG1986" s="66"/>
      <c r="AH1986" s="66"/>
      <c r="AI1986" s="66"/>
      <c r="AJ1986" s="66"/>
      <c r="AK1986" s="66"/>
      <c r="AL1986" s="66"/>
      <c r="AM1986" s="66"/>
      <c r="AN1986" s="66"/>
      <c r="AO1986" s="66"/>
      <c r="AP1986" s="66"/>
      <c r="AQ1986" s="66"/>
      <c r="AR1986" s="66"/>
      <c r="AS1986" s="66"/>
      <c r="AT1986" s="66"/>
      <c r="AU1986" s="66"/>
      <c r="AV1986" s="66"/>
      <c r="AW1986" s="66"/>
    </row>
    <row r="1987" spans="2:49" hidden="1">
      <c r="B1987" s="28">
        <f t="shared" si="35"/>
        <v>1984</v>
      </c>
      <c r="C1987" s="29">
        <v>45684</v>
      </c>
      <c r="D1987" s="77" t="s">
        <v>4683</v>
      </c>
      <c r="E1987" s="76" t="s">
        <v>197</v>
      </c>
      <c r="F1987" s="76" t="s">
        <v>1743</v>
      </c>
      <c r="G1987" s="78" t="s">
        <v>375</v>
      </c>
      <c r="H1987" s="78" t="s">
        <v>1565</v>
      </c>
      <c r="I1987" s="78" t="s">
        <v>1632</v>
      </c>
      <c r="J1987" s="78" t="s">
        <v>1633</v>
      </c>
      <c r="K1987" s="78" t="s">
        <v>4900</v>
      </c>
      <c r="L1987" s="31" t="s">
        <v>1113</v>
      </c>
      <c r="M1987" s="31" t="s">
        <v>582</v>
      </c>
      <c r="N1987" s="34" t="s">
        <v>583</v>
      </c>
      <c r="O1987" s="34" t="s">
        <v>3383</v>
      </c>
      <c r="P1987" s="28">
        <v>1</v>
      </c>
      <c r="Q1987" s="28" t="s">
        <v>2397</v>
      </c>
      <c r="R1987" s="28"/>
      <c r="S1987" s="28"/>
      <c r="T1987" s="66">
        <v>1</v>
      </c>
      <c r="U1987" s="66"/>
      <c r="V1987" s="66"/>
      <c r="W1987" s="66"/>
      <c r="X1987" s="66"/>
      <c r="Y1987" s="66"/>
      <c r="Z1987" s="66"/>
      <c r="AA1987" s="66"/>
      <c r="AB1987" s="66"/>
      <c r="AC1987" s="66"/>
      <c r="AD1987" s="66"/>
      <c r="AE1987" s="66"/>
      <c r="AF1987" s="66"/>
      <c r="AG1987" s="66"/>
      <c r="AH1987" s="66"/>
      <c r="AI1987" s="66"/>
      <c r="AJ1987" s="66"/>
      <c r="AK1987" s="66"/>
      <c r="AL1987" s="66"/>
      <c r="AM1987" s="66"/>
      <c r="AN1987" s="66"/>
      <c r="AO1987" s="66"/>
      <c r="AP1987" s="66"/>
      <c r="AQ1987" s="66"/>
      <c r="AR1987" s="66"/>
      <c r="AS1987" s="66"/>
      <c r="AT1987" s="66"/>
      <c r="AU1987" s="66"/>
      <c r="AV1987" s="66"/>
      <c r="AW1987" s="66"/>
    </row>
    <row r="1988" spans="2:49" hidden="1">
      <c r="B1988" s="28">
        <f t="shared" si="35"/>
        <v>1985</v>
      </c>
      <c r="C1988" s="29">
        <v>45684</v>
      </c>
      <c r="D1988" s="77" t="s">
        <v>4683</v>
      </c>
      <c r="E1988" s="76" t="s">
        <v>197</v>
      </c>
      <c r="F1988" s="76" t="s">
        <v>1743</v>
      </c>
      <c r="G1988" s="78" t="s">
        <v>375</v>
      </c>
      <c r="H1988" s="78" t="s">
        <v>1565</v>
      </c>
      <c r="I1988" s="78" t="s">
        <v>1566</v>
      </c>
      <c r="J1988" s="78" t="s">
        <v>1567</v>
      </c>
      <c r="K1988" s="78" t="s">
        <v>4901</v>
      </c>
      <c r="L1988" s="31" t="s">
        <v>3202</v>
      </c>
      <c r="M1988" s="31" t="s">
        <v>48</v>
      </c>
      <c r="N1988" s="34" t="s">
        <v>531</v>
      </c>
      <c r="O1988" s="34" t="s">
        <v>2494</v>
      </c>
      <c r="P1988" s="28">
        <v>1</v>
      </c>
      <c r="Q1988" s="28" t="s">
        <v>2397</v>
      </c>
      <c r="R1988" s="28"/>
      <c r="S1988" s="28"/>
      <c r="T1988" s="66"/>
      <c r="U1988" s="66"/>
      <c r="V1988" s="66"/>
      <c r="W1988" s="66"/>
      <c r="X1988" s="66"/>
      <c r="Y1988" s="66"/>
      <c r="Z1988" s="66"/>
      <c r="AA1988" s="66"/>
      <c r="AB1988" s="66"/>
      <c r="AC1988" s="66"/>
      <c r="AD1988" s="66"/>
      <c r="AE1988" s="66"/>
      <c r="AF1988" s="66"/>
      <c r="AG1988" s="66"/>
      <c r="AH1988" s="66"/>
      <c r="AI1988" s="66"/>
      <c r="AJ1988" s="66"/>
      <c r="AK1988" s="66"/>
      <c r="AL1988" s="66"/>
      <c r="AM1988" s="66"/>
      <c r="AN1988" s="66"/>
      <c r="AO1988" s="66"/>
      <c r="AP1988" s="66"/>
      <c r="AQ1988" s="66"/>
      <c r="AR1988" s="66"/>
      <c r="AS1988" s="66"/>
      <c r="AT1988" s="66"/>
      <c r="AU1988" s="66"/>
      <c r="AV1988" s="66"/>
      <c r="AW1988" s="66"/>
    </row>
    <row r="1989" spans="2:49" hidden="1">
      <c r="B1989" s="28">
        <f t="shared" si="35"/>
        <v>1986</v>
      </c>
      <c r="C1989" s="29">
        <v>45684</v>
      </c>
      <c r="D1989" s="77" t="s">
        <v>4683</v>
      </c>
      <c r="E1989" s="76" t="s">
        <v>197</v>
      </c>
      <c r="F1989" s="76" t="s">
        <v>1743</v>
      </c>
      <c r="G1989" s="78" t="s">
        <v>1465</v>
      </c>
      <c r="H1989" s="78" t="s">
        <v>1513</v>
      </c>
      <c r="I1989" s="78" t="s">
        <v>440</v>
      </c>
      <c r="J1989" s="78" t="s">
        <v>1600</v>
      </c>
      <c r="K1989" s="78" t="s">
        <v>2754</v>
      </c>
      <c r="L1989" s="31" t="s">
        <v>1265</v>
      </c>
      <c r="M1989" s="31" t="s">
        <v>2255</v>
      </c>
      <c r="N1989" s="34" t="s">
        <v>505</v>
      </c>
      <c r="O1989" s="34" t="s">
        <v>2667</v>
      </c>
      <c r="P1989" s="28"/>
      <c r="Q1989" s="28" t="s">
        <v>2195</v>
      </c>
      <c r="R1989" s="28" t="s">
        <v>4908</v>
      </c>
      <c r="S1989" s="28" t="s">
        <v>4909</v>
      </c>
      <c r="T1989" s="66"/>
      <c r="U1989" s="66"/>
      <c r="V1989" s="66"/>
      <c r="W1989" s="66"/>
      <c r="X1989" s="66"/>
      <c r="Y1989" s="66"/>
      <c r="Z1989" s="66"/>
      <c r="AA1989" s="66"/>
      <c r="AB1989" s="66"/>
      <c r="AC1989" s="66"/>
      <c r="AD1989" s="66"/>
      <c r="AE1989" s="66"/>
      <c r="AF1989" s="66"/>
      <c r="AG1989" s="66"/>
      <c r="AH1989" s="66"/>
      <c r="AI1989" s="66"/>
      <c r="AJ1989" s="66"/>
      <c r="AK1989" s="66"/>
      <c r="AL1989" s="66"/>
      <c r="AM1989" s="66"/>
      <c r="AN1989" s="66"/>
      <c r="AO1989" s="66"/>
      <c r="AP1989" s="66"/>
      <c r="AQ1989" s="66"/>
      <c r="AR1989" s="66"/>
      <c r="AS1989" s="66"/>
      <c r="AT1989" s="66"/>
      <c r="AU1989" s="66"/>
      <c r="AV1989" s="66"/>
      <c r="AW1989" s="66"/>
    </row>
    <row r="1990" spans="2:49" hidden="1">
      <c r="B1990" s="28">
        <f t="shared" si="35"/>
        <v>1987</v>
      </c>
      <c r="C1990" s="29">
        <v>45684</v>
      </c>
      <c r="D1990" s="77" t="s">
        <v>4683</v>
      </c>
      <c r="E1990" s="76" t="s">
        <v>197</v>
      </c>
      <c r="F1990" s="76" t="s">
        <v>1743</v>
      </c>
      <c r="G1990" s="78" t="s">
        <v>375</v>
      </c>
      <c r="H1990" s="78" t="s">
        <v>1513</v>
      </c>
      <c r="I1990" s="78" t="s">
        <v>440</v>
      </c>
      <c r="J1990" s="78" t="s">
        <v>173</v>
      </c>
      <c r="K1990" s="78" t="s">
        <v>2061</v>
      </c>
      <c r="L1990" s="31" t="s">
        <v>3202</v>
      </c>
      <c r="M1990" s="31" t="s">
        <v>48</v>
      </c>
      <c r="N1990" s="34" t="s">
        <v>3089</v>
      </c>
      <c r="O1990" s="34" t="s">
        <v>2494</v>
      </c>
      <c r="P1990" s="28">
        <v>1</v>
      </c>
      <c r="Q1990" s="28" t="s">
        <v>2195</v>
      </c>
      <c r="R1990" s="28"/>
      <c r="S1990" s="28"/>
      <c r="T1990" s="66"/>
      <c r="U1990" s="66"/>
      <c r="V1990" s="66"/>
      <c r="W1990" s="66">
        <v>1</v>
      </c>
      <c r="X1990" s="66"/>
      <c r="Y1990" s="66"/>
      <c r="Z1990" s="66"/>
      <c r="AA1990" s="66"/>
      <c r="AB1990" s="66"/>
      <c r="AC1990" s="66"/>
      <c r="AD1990" s="66"/>
      <c r="AE1990" s="66"/>
      <c r="AF1990" s="66"/>
      <c r="AG1990" s="66"/>
      <c r="AH1990" s="66"/>
      <c r="AI1990" s="66"/>
      <c r="AJ1990" s="66"/>
      <c r="AK1990" s="66"/>
      <c r="AL1990" s="66"/>
      <c r="AM1990" s="66"/>
      <c r="AN1990" s="66"/>
      <c r="AO1990" s="66"/>
      <c r="AP1990" s="66"/>
      <c r="AQ1990" s="66"/>
      <c r="AR1990" s="66"/>
      <c r="AS1990" s="66"/>
      <c r="AT1990" s="66"/>
      <c r="AU1990" s="66"/>
      <c r="AV1990" s="66"/>
      <c r="AW1990" s="66"/>
    </row>
    <row r="1991" spans="2:49" hidden="1">
      <c r="B1991" s="28">
        <f t="shared" si="35"/>
        <v>1988</v>
      </c>
      <c r="C1991" s="29">
        <v>45684</v>
      </c>
      <c r="D1991" s="77" t="s">
        <v>4683</v>
      </c>
      <c r="E1991" s="76" t="s">
        <v>197</v>
      </c>
      <c r="F1991" s="76" t="s">
        <v>1743</v>
      </c>
      <c r="G1991" s="78" t="s">
        <v>375</v>
      </c>
      <c r="H1991" s="78" t="s">
        <v>1610</v>
      </c>
      <c r="I1991" s="78" t="s">
        <v>1485</v>
      </c>
      <c r="J1991" s="78" t="s">
        <v>1486</v>
      </c>
      <c r="K1991" s="78" t="s">
        <v>4370</v>
      </c>
      <c r="L1991" s="31" t="s">
        <v>3036</v>
      </c>
      <c r="M1991" s="31" t="s">
        <v>636</v>
      </c>
      <c r="N1991" s="34" t="s">
        <v>162</v>
      </c>
      <c r="O1991" s="34"/>
      <c r="P1991" s="28">
        <v>1</v>
      </c>
      <c r="Q1991" s="28" t="s">
        <v>2188</v>
      </c>
      <c r="R1991" s="28"/>
      <c r="S1991" s="28"/>
      <c r="T1991" s="66"/>
      <c r="U1991" s="66"/>
      <c r="V1991" s="66"/>
      <c r="W1991" s="66"/>
      <c r="X1991" s="66"/>
      <c r="Y1991" s="66"/>
      <c r="Z1991" s="66"/>
      <c r="AA1991" s="66"/>
      <c r="AB1991" s="66"/>
      <c r="AC1991" s="66"/>
      <c r="AD1991" s="66"/>
      <c r="AE1991" s="66"/>
      <c r="AF1991" s="66"/>
      <c r="AG1991" s="66"/>
      <c r="AH1991" s="66"/>
      <c r="AI1991" s="66"/>
      <c r="AJ1991" s="66"/>
      <c r="AK1991" s="66"/>
      <c r="AL1991" s="66"/>
      <c r="AM1991" s="66"/>
      <c r="AN1991" s="66"/>
      <c r="AO1991" s="66"/>
      <c r="AP1991" s="66"/>
      <c r="AQ1991" s="66"/>
      <c r="AR1991" s="66"/>
      <c r="AS1991" s="66"/>
      <c r="AT1991" s="66"/>
      <c r="AU1991" s="66"/>
      <c r="AV1991" s="66"/>
      <c r="AW1991" s="66"/>
    </row>
    <row r="1992" spans="2:49" hidden="1">
      <c r="B1992" s="28">
        <f t="shared" si="35"/>
        <v>1989</v>
      </c>
      <c r="C1992" s="29">
        <v>45684</v>
      </c>
      <c r="D1992" s="77" t="s">
        <v>4683</v>
      </c>
      <c r="E1992" s="76" t="s">
        <v>197</v>
      </c>
      <c r="F1992" s="76" t="s">
        <v>1743</v>
      </c>
      <c r="G1992" s="78" t="s">
        <v>375</v>
      </c>
      <c r="H1992" s="78" t="s">
        <v>1538</v>
      </c>
      <c r="I1992" s="78" t="s">
        <v>1521</v>
      </c>
      <c r="J1992" s="78" t="s">
        <v>1668</v>
      </c>
      <c r="K1992" s="78" t="s">
        <v>4915</v>
      </c>
      <c r="L1992" s="31" t="s">
        <v>1113</v>
      </c>
      <c r="M1992" s="31" t="s">
        <v>582</v>
      </c>
      <c r="N1992" s="34" t="s">
        <v>583</v>
      </c>
      <c r="O1992" s="34"/>
      <c r="P1992" s="28">
        <v>1</v>
      </c>
      <c r="Q1992" s="28" t="s">
        <v>2281</v>
      </c>
      <c r="R1992" s="28"/>
      <c r="S1992" s="28"/>
      <c r="T1992" s="66">
        <v>1</v>
      </c>
      <c r="U1992" s="66"/>
      <c r="V1992" s="66"/>
      <c r="W1992" s="66"/>
      <c r="X1992" s="66"/>
      <c r="Y1992" s="66"/>
      <c r="Z1992" s="66"/>
      <c r="AA1992" s="66"/>
      <c r="AB1992" s="66"/>
      <c r="AC1992" s="66"/>
      <c r="AD1992" s="66"/>
      <c r="AE1992" s="66"/>
      <c r="AF1992" s="66"/>
      <c r="AG1992" s="66"/>
      <c r="AH1992" s="66"/>
      <c r="AI1992" s="66"/>
      <c r="AJ1992" s="66"/>
      <c r="AK1992" s="66"/>
      <c r="AL1992" s="66"/>
      <c r="AM1992" s="66"/>
      <c r="AN1992" s="66"/>
      <c r="AO1992" s="66"/>
      <c r="AP1992" s="66"/>
      <c r="AQ1992" s="66"/>
      <c r="AR1992" s="66"/>
      <c r="AS1992" s="66"/>
      <c r="AT1992" s="66"/>
      <c r="AU1992" s="66"/>
      <c r="AV1992" s="66"/>
      <c r="AW1992" s="66"/>
    </row>
    <row r="1993" spans="2:49" hidden="1">
      <c r="B1993" s="28">
        <f t="shared" si="35"/>
        <v>1990</v>
      </c>
      <c r="C1993" s="29">
        <v>45684</v>
      </c>
      <c r="D1993" s="77" t="s">
        <v>4683</v>
      </c>
      <c r="E1993" s="76" t="s">
        <v>197</v>
      </c>
      <c r="F1993" s="76" t="s">
        <v>1743</v>
      </c>
      <c r="G1993" s="78" t="s">
        <v>375</v>
      </c>
      <c r="H1993" s="78" t="s">
        <v>1546</v>
      </c>
      <c r="I1993" s="78" t="s">
        <v>1477</v>
      </c>
      <c r="J1993" s="78" t="s">
        <v>1478</v>
      </c>
      <c r="K1993" s="78" t="s">
        <v>4922</v>
      </c>
      <c r="L1993" s="31" t="s">
        <v>3048</v>
      </c>
      <c r="M1993" s="31" t="s">
        <v>3049</v>
      </c>
      <c r="N1993" s="34" t="s">
        <v>3050</v>
      </c>
      <c r="O1993" s="34" t="s">
        <v>2478</v>
      </c>
      <c r="P1993" s="28">
        <v>1</v>
      </c>
      <c r="Q1993" s="28" t="s">
        <v>2372</v>
      </c>
      <c r="R1993" s="28">
        <v>15444</v>
      </c>
      <c r="S1993" s="28">
        <v>14441</v>
      </c>
      <c r="T1993" s="66"/>
      <c r="U1993" s="66"/>
      <c r="V1993" s="66"/>
      <c r="W1993" s="66"/>
      <c r="X1993" s="66"/>
      <c r="Y1993" s="66"/>
      <c r="Z1993" s="66"/>
      <c r="AA1993" s="66"/>
      <c r="AB1993" s="66"/>
      <c r="AC1993" s="66"/>
      <c r="AD1993" s="66"/>
      <c r="AE1993" s="66"/>
      <c r="AF1993" s="66"/>
      <c r="AG1993" s="66"/>
      <c r="AH1993" s="66"/>
      <c r="AI1993" s="66"/>
      <c r="AJ1993" s="66"/>
      <c r="AK1993" s="66"/>
      <c r="AL1993" s="66"/>
      <c r="AM1993" s="66"/>
      <c r="AN1993" s="66"/>
      <c r="AO1993" s="66"/>
      <c r="AP1993" s="66"/>
      <c r="AQ1993" s="66"/>
      <c r="AR1993" s="66"/>
      <c r="AS1993" s="66"/>
      <c r="AT1993" s="66"/>
      <c r="AU1993" s="66"/>
      <c r="AV1993" s="66"/>
      <c r="AW1993" s="66"/>
    </row>
    <row r="1994" spans="2:49" hidden="1">
      <c r="B1994" s="28">
        <f t="shared" si="35"/>
        <v>1991</v>
      </c>
      <c r="C1994" s="29">
        <v>45685</v>
      </c>
      <c r="D1994" s="77" t="s">
        <v>4683</v>
      </c>
      <c r="E1994" s="76" t="s">
        <v>197</v>
      </c>
      <c r="F1994" s="76" t="s">
        <v>1743</v>
      </c>
      <c r="G1994" s="78" t="s">
        <v>1465</v>
      </c>
      <c r="H1994" s="78" t="s">
        <v>1546</v>
      </c>
      <c r="I1994" s="78" t="s">
        <v>1477</v>
      </c>
      <c r="J1994" s="78" t="s">
        <v>656</v>
      </c>
      <c r="K1994" s="78" t="s">
        <v>1917</v>
      </c>
      <c r="L1994" s="31" t="s">
        <v>3057</v>
      </c>
      <c r="M1994" s="31" t="s">
        <v>2279</v>
      </c>
      <c r="N1994" s="34" t="s">
        <v>686</v>
      </c>
      <c r="O1994" s="34" t="s">
        <v>4927</v>
      </c>
      <c r="P1994" s="28"/>
      <c r="Q1994" s="28" t="s">
        <v>2372</v>
      </c>
      <c r="R1994" s="28"/>
      <c r="S1994" s="28"/>
      <c r="T1994" s="66"/>
      <c r="U1994" s="66"/>
      <c r="V1994" s="66"/>
      <c r="W1994" s="66"/>
      <c r="X1994" s="66"/>
      <c r="Y1994" s="66"/>
      <c r="Z1994" s="66"/>
      <c r="AA1994" s="66"/>
      <c r="AB1994" s="66"/>
      <c r="AC1994" s="66"/>
      <c r="AD1994" s="66"/>
      <c r="AE1994" s="66"/>
      <c r="AF1994" s="66"/>
      <c r="AG1994" s="66"/>
      <c r="AH1994" s="66"/>
      <c r="AI1994" s="66"/>
      <c r="AJ1994" s="66"/>
      <c r="AK1994" s="66"/>
      <c r="AL1994" s="66"/>
      <c r="AM1994" s="66"/>
      <c r="AN1994" s="66"/>
      <c r="AO1994" s="66"/>
      <c r="AP1994" s="66"/>
      <c r="AQ1994" s="66"/>
      <c r="AR1994" s="66"/>
      <c r="AS1994" s="66"/>
      <c r="AT1994" s="66"/>
      <c r="AU1994" s="66"/>
      <c r="AV1994" s="66"/>
      <c r="AW1994" s="66"/>
    </row>
    <row r="1995" spans="2:49" hidden="1">
      <c r="B1995" s="28">
        <f t="shared" ref="B1995:B1999" si="36">ROW()-3</f>
        <v>1992</v>
      </c>
      <c r="C1995" s="29">
        <v>45688</v>
      </c>
      <c r="D1995" s="77" t="s">
        <v>4683</v>
      </c>
      <c r="E1995" s="76" t="s">
        <v>197</v>
      </c>
      <c r="F1995" s="76" t="s">
        <v>1928</v>
      </c>
      <c r="G1995" s="78" t="s">
        <v>1465</v>
      </c>
      <c r="H1995" s="78" t="s">
        <v>1538</v>
      </c>
      <c r="I1995" s="78" t="s">
        <v>2148</v>
      </c>
      <c r="J1995" s="78" t="s">
        <v>1539</v>
      </c>
      <c r="K1995" s="78" t="s">
        <v>2557</v>
      </c>
      <c r="L1995" s="31" t="s">
        <v>1265</v>
      </c>
      <c r="M1995" s="31" t="s">
        <v>2255</v>
      </c>
      <c r="N1995" s="34" t="s">
        <v>3276</v>
      </c>
      <c r="O1995" s="34" t="s">
        <v>4973</v>
      </c>
      <c r="P1995" s="28"/>
      <c r="Q1995" s="28" t="s">
        <v>2281</v>
      </c>
      <c r="R1995" s="28"/>
      <c r="S1995" s="28"/>
      <c r="T1995" s="66"/>
      <c r="U1995" s="66"/>
      <c r="V1995" s="66"/>
      <c r="W1995" s="66"/>
      <c r="X1995" s="66"/>
      <c r="Y1995" s="66"/>
      <c r="Z1995" s="66"/>
      <c r="AA1995" s="66"/>
      <c r="AB1995" s="66"/>
      <c r="AC1995" s="66"/>
      <c r="AD1995" s="66"/>
      <c r="AE1995" s="66"/>
      <c r="AF1995" s="66"/>
      <c r="AG1995" s="66"/>
      <c r="AH1995" s="66"/>
      <c r="AI1995" s="66"/>
      <c r="AJ1995" s="66"/>
      <c r="AK1995" s="66"/>
      <c r="AL1995" s="66"/>
      <c r="AM1995" s="66"/>
      <c r="AN1995" s="66"/>
      <c r="AO1995" s="66"/>
      <c r="AP1995" s="66"/>
      <c r="AQ1995" s="66"/>
      <c r="AR1995" s="66"/>
      <c r="AS1995" s="66"/>
      <c r="AT1995" s="66"/>
      <c r="AU1995" s="66"/>
      <c r="AV1995" s="66"/>
      <c r="AW1995" s="66"/>
    </row>
    <row r="1996" spans="2:49" hidden="1">
      <c r="B1996" s="28">
        <f t="shared" si="36"/>
        <v>1993</v>
      </c>
      <c r="C1996" s="29">
        <v>45688</v>
      </c>
      <c r="D1996" s="77" t="s">
        <v>4683</v>
      </c>
      <c r="E1996" s="76" t="s">
        <v>197</v>
      </c>
      <c r="F1996" s="76" t="s">
        <v>1928</v>
      </c>
      <c r="G1996" s="80" t="s">
        <v>375</v>
      </c>
      <c r="H1996" s="80" t="s">
        <v>1565</v>
      </c>
      <c r="I1996" s="80" t="s">
        <v>1509</v>
      </c>
      <c r="J1996" s="80" t="s">
        <v>1619</v>
      </c>
      <c r="K1996" s="80" t="s">
        <v>3554</v>
      </c>
      <c r="L1996" s="31" t="s">
        <v>3202</v>
      </c>
      <c r="M1996" s="31" t="s">
        <v>48</v>
      </c>
      <c r="N1996" s="34" t="s">
        <v>162</v>
      </c>
      <c r="O1996" s="34" t="s">
        <v>2494</v>
      </c>
      <c r="P1996" s="28">
        <v>1</v>
      </c>
      <c r="Q1996" s="28" t="s">
        <v>2397</v>
      </c>
      <c r="R1996" s="28" t="s">
        <v>4980</v>
      </c>
      <c r="S1996" s="28" t="s">
        <v>4981</v>
      </c>
      <c r="T1996" s="66"/>
      <c r="U1996" s="66"/>
      <c r="V1996" s="66"/>
      <c r="W1996" s="66"/>
      <c r="X1996" s="66"/>
      <c r="Y1996" s="66"/>
      <c r="Z1996" s="66"/>
      <c r="AA1996" s="66"/>
      <c r="AB1996" s="66"/>
      <c r="AC1996" s="66"/>
      <c r="AD1996" s="66"/>
      <c r="AE1996" s="66"/>
      <c r="AF1996" s="66"/>
      <c r="AG1996" s="66"/>
      <c r="AH1996" s="66"/>
      <c r="AI1996" s="66"/>
      <c r="AJ1996" s="66"/>
      <c r="AK1996" s="66"/>
      <c r="AL1996" s="66"/>
      <c r="AM1996" s="66"/>
      <c r="AN1996" s="66"/>
      <c r="AO1996" s="66"/>
      <c r="AP1996" s="66"/>
      <c r="AQ1996" s="66"/>
      <c r="AR1996" s="66"/>
      <c r="AS1996" s="66"/>
      <c r="AT1996" s="66"/>
      <c r="AU1996" s="66"/>
      <c r="AV1996" s="66"/>
      <c r="AW1996" s="66"/>
    </row>
    <row r="1997" spans="2:49" hidden="1">
      <c r="B1997" s="28">
        <f t="shared" si="36"/>
        <v>1994</v>
      </c>
      <c r="C1997" s="29">
        <v>45688</v>
      </c>
      <c r="D1997" s="77" t="s">
        <v>4683</v>
      </c>
      <c r="E1997" s="76" t="s">
        <v>197</v>
      </c>
      <c r="F1997" s="76" t="s">
        <v>1928</v>
      </c>
      <c r="G1997" s="78" t="s">
        <v>375</v>
      </c>
      <c r="H1997" s="78" t="s">
        <v>1565</v>
      </c>
      <c r="I1997" s="78" t="s">
        <v>1626</v>
      </c>
      <c r="J1997" s="78" t="s">
        <v>1627</v>
      </c>
      <c r="K1997" s="78" t="s">
        <v>2202</v>
      </c>
      <c r="L1997" s="31" t="s">
        <v>3054</v>
      </c>
      <c r="M1997" s="31" t="s">
        <v>3078</v>
      </c>
      <c r="N1997" s="34" t="s">
        <v>620</v>
      </c>
      <c r="O1997" s="34" t="s">
        <v>2467</v>
      </c>
      <c r="P1997" s="28">
        <v>1</v>
      </c>
      <c r="Q1997" s="28" t="s">
        <v>2397</v>
      </c>
      <c r="R1997" s="28"/>
      <c r="S1997" s="28"/>
      <c r="T1997" s="66"/>
      <c r="U1997" s="66"/>
      <c r="V1997" s="66">
        <v>1</v>
      </c>
      <c r="W1997" s="66"/>
      <c r="X1997" s="66"/>
      <c r="Y1997" s="66"/>
      <c r="Z1997" s="66"/>
      <c r="AA1997" s="66"/>
      <c r="AB1997" s="66"/>
      <c r="AC1997" s="66"/>
      <c r="AD1997" s="66"/>
      <c r="AE1997" s="66"/>
      <c r="AF1997" s="66"/>
      <c r="AG1997" s="66"/>
      <c r="AH1997" s="66"/>
      <c r="AI1997" s="66"/>
      <c r="AJ1997" s="66"/>
      <c r="AK1997" s="66"/>
      <c r="AL1997" s="66"/>
      <c r="AM1997" s="66"/>
      <c r="AN1997" s="66"/>
      <c r="AO1997" s="66"/>
      <c r="AP1997" s="66"/>
      <c r="AQ1997" s="66"/>
      <c r="AR1997" s="66"/>
      <c r="AS1997" s="66"/>
      <c r="AT1997" s="66"/>
      <c r="AU1997" s="66"/>
      <c r="AV1997" s="66"/>
      <c r="AW1997" s="66"/>
    </row>
    <row r="1998" spans="2:49" hidden="1">
      <c r="B1998" s="28">
        <f t="shared" si="36"/>
        <v>1995</v>
      </c>
      <c r="C1998" s="29">
        <v>45688</v>
      </c>
      <c r="D1998" s="77" t="s">
        <v>4683</v>
      </c>
      <c r="E1998" s="76" t="s">
        <v>197</v>
      </c>
      <c r="F1998" s="76" t="s">
        <v>1928</v>
      </c>
      <c r="G1998" s="78" t="s">
        <v>375</v>
      </c>
      <c r="H1998" s="78" t="s">
        <v>1513</v>
      </c>
      <c r="I1998" s="78" t="s">
        <v>440</v>
      </c>
      <c r="J1998" s="78" t="s">
        <v>1580</v>
      </c>
      <c r="K1998" s="78" t="s">
        <v>3541</v>
      </c>
      <c r="L1998" s="31" t="s">
        <v>1113</v>
      </c>
      <c r="M1998" s="31" t="s">
        <v>582</v>
      </c>
      <c r="N1998" s="34" t="s">
        <v>583</v>
      </c>
      <c r="O1998" s="34" t="s">
        <v>3383</v>
      </c>
      <c r="P1998" s="28">
        <v>1</v>
      </c>
      <c r="Q1998" s="28" t="s">
        <v>2195</v>
      </c>
      <c r="R1998" s="28"/>
      <c r="S1998" s="28"/>
      <c r="T1998" s="66">
        <v>1</v>
      </c>
      <c r="U1998" s="66"/>
      <c r="V1998" s="66"/>
      <c r="W1998" s="66"/>
      <c r="X1998" s="66"/>
      <c r="Y1998" s="66"/>
      <c r="Z1998" s="66"/>
      <c r="AA1998" s="66"/>
      <c r="AB1998" s="66"/>
      <c r="AC1998" s="66"/>
      <c r="AD1998" s="66"/>
      <c r="AE1998" s="66"/>
      <c r="AF1998" s="66"/>
      <c r="AG1998" s="66"/>
      <c r="AH1998" s="66"/>
      <c r="AI1998" s="66"/>
      <c r="AJ1998" s="66"/>
      <c r="AK1998" s="66"/>
      <c r="AL1998" s="66"/>
      <c r="AM1998" s="66"/>
      <c r="AN1998" s="66"/>
      <c r="AO1998" s="66"/>
      <c r="AP1998" s="66"/>
      <c r="AQ1998" s="66"/>
      <c r="AR1998" s="66"/>
      <c r="AS1998" s="66"/>
      <c r="AT1998" s="66"/>
      <c r="AU1998" s="66"/>
      <c r="AV1998" s="66"/>
      <c r="AW1998" s="66"/>
    </row>
    <row r="1999" spans="2:49" hidden="1">
      <c r="B1999" s="28">
        <f t="shared" si="36"/>
        <v>1996</v>
      </c>
      <c r="C1999" s="29">
        <v>45688</v>
      </c>
      <c r="D1999" s="77" t="s">
        <v>4683</v>
      </c>
      <c r="E1999" s="76" t="s">
        <v>287</v>
      </c>
      <c r="F1999" s="76" t="s">
        <v>1928</v>
      </c>
      <c r="G1999" s="78" t="s">
        <v>1465</v>
      </c>
      <c r="H1999" s="78" t="s">
        <v>1513</v>
      </c>
      <c r="I1999" s="78" t="s">
        <v>440</v>
      </c>
      <c r="J1999" s="78" t="s">
        <v>173</v>
      </c>
      <c r="K1999" s="78" t="s">
        <v>2595</v>
      </c>
      <c r="L1999" s="31" t="s">
        <v>1265</v>
      </c>
      <c r="M1999" s="31" t="s">
        <v>3070</v>
      </c>
      <c r="N1999" s="34" t="s">
        <v>3044</v>
      </c>
      <c r="O1999" s="34" t="s">
        <v>2470</v>
      </c>
      <c r="P1999" s="28"/>
      <c r="Q1999" s="28" t="s">
        <v>2195</v>
      </c>
      <c r="R1999" s="28"/>
      <c r="S1999" s="28"/>
      <c r="T1999" s="66"/>
      <c r="U1999" s="66"/>
      <c r="V1999" s="66"/>
      <c r="W1999" s="66"/>
      <c r="X1999" s="66"/>
      <c r="Y1999" s="66"/>
      <c r="Z1999" s="66"/>
      <c r="AA1999" s="66"/>
      <c r="AB1999" s="66"/>
      <c r="AC1999" s="66"/>
      <c r="AD1999" s="66"/>
      <c r="AE1999" s="66"/>
      <c r="AF1999" s="66"/>
      <c r="AG1999" s="66">
        <v>1</v>
      </c>
      <c r="AH1999" s="66"/>
      <c r="AI1999" s="66"/>
      <c r="AJ1999" s="66"/>
      <c r="AK1999" s="66"/>
      <c r="AL1999" s="66"/>
      <c r="AM1999" s="66"/>
      <c r="AN1999" s="66"/>
      <c r="AO1999" s="66"/>
      <c r="AP1999" s="66"/>
      <c r="AQ1999" s="66"/>
      <c r="AR1999" s="66"/>
      <c r="AS1999" s="66"/>
      <c r="AT1999" s="66"/>
      <c r="AU1999" s="66"/>
      <c r="AV1999" s="66"/>
      <c r="AW1999" s="66"/>
    </row>
    <row r="2000" spans="2:49" hidden="1">
      <c r="B2000" s="28">
        <f t="shared" ref="B2000:B2031" si="37">ROW()-3</f>
        <v>1997</v>
      </c>
      <c r="C2000" s="29">
        <v>45689</v>
      </c>
      <c r="D2000" s="77" t="s">
        <v>4683</v>
      </c>
      <c r="E2000" s="76" t="s">
        <v>287</v>
      </c>
      <c r="F2000" s="76" t="s">
        <v>1928</v>
      </c>
      <c r="G2000" s="78" t="s">
        <v>375</v>
      </c>
      <c r="H2000" s="78" t="s">
        <v>1546</v>
      </c>
      <c r="I2000" s="78" t="s">
        <v>1477</v>
      </c>
      <c r="J2000" s="78" t="s">
        <v>1561</v>
      </c>
      <c r="K2000" s="78" t="s">
        <v>4965</v>
      </c>
      <c r="L2000" s="31" t="s">
        <v>3048</v>
      </c>
      <c r="M2000" s="31" t="s">
        <v>3049</v>
      </c>
      <c r="N2000" s="34" t="s">
        <v>3050</v>
      </c>
      <c r="O2000" s="34" t="s">
        <v>2478</v>
      </c>
      <c r="P2000" s="28">
        <v>1</v>
      </c>
      <c r="Q2000" s="28" t="s">
        <v>2372</v>
      </c>
      <c r="R2000" s="28" t="s">
        <v>4968</v>
      </c>
      <c r="S2000" s="28" t="s">
        <v>2479</v>
      </c>
      <c r="T2000" s="66"/>
      <c r="U2000" s="66"/>
      <c r="V2000" s="66"/>
      <c r="W2000" s="66"/>
      <c r="X2000" s="66"/>
      <c r="Y2000" s="66"/>
      <c r="Z2000" s="66"/>
      <c r="AA2000" s="66"/>
      <c r="AB2000" s="66"/>
      <c r="AC2000" s="66"/>
      <c r="AD2000" s="66"/>
      <c r="AE2000" s="66"/>
      <c r="AF2000" s="66"/>
      <c r="AG2000" s="66"/>
      <c r="AH2000" s="66"/>
      <c r="AI2000" s="66"/>
      <c r="AJ2000" s="66"/>
      <c r="AK2000" s="66"/>
      <c r="AL2000" s="66"/>
      <c r="AM2000" s="66"/>
      <c r="AN2000" s="66"/>
      <c r="AO2000" s="66"/>
      <c r="AP2000" s="66"/>
      <c r="AQ2000" s="66"/>
      <c r="AR2000" s="66"/>
      <c r="AS2000" s="66"/>
      <c r="AT2000" s="66"/>
      <c r="AU2000" s="66"/>
      <c r="AV2000" s="66"/>
      <c r="AW2000" s="66"/>
    </row>
    <row r="2001" spans="2:49" hidden="1">
      <c r="B2001" s="28">
        <f t="shared" si="37"/>
        <v>1998</v>
      </c>
      <c r="C2001" s="29">
        <v>45689</v>
      </c>
      <c r="D2001" s="77" t="s">
        <v>4683</v>
      </c>
      <c r="E2001" s="76" t="s">
        <v>287</v>
      </c>
      <c r="F2001" s="76" t="s">
        <v>1928</v>
      </c>
      <c r="G2001" s="78" t="s">
        <v>375</v>
      </c>
      <c r="H2001" s="78" t="s">
        <v>1546</v>
      </c>
      <c r="I2001" s="78" t="s">
        <v>1477</v>
      </c>
      <c r="J2001" s="78" t="s">
        <v>1875</v>
      </c>
      <c r="K2001" s="78" t="s">
        <v>2477</v>
      </c>
      <c r="L2001" s="31" t="s">
        <v>3048</v>
      </c>
      <c r="M2001" s="31" t="s">
        <v>3049</v>
      </c>
      <c r="N2001" s="34" t="s">
        <v>686</v>
      </c>
      <c r="O2001" s="34" t="s">
        <v>4966</v>
      </c>
      <c r="P2001" s="28">
        <v>1</v>
      </c>
      <c r="Q2001" s="28" t="s">
        <v>2372</v>
      </c>
      <c r="R2001" s="28"/>
      <c r="S2001" s="28"/>
      <c r="T2001" s="66"/>
      <c r="U2001" s="66"/>
      <c r="V2001" s="66"/>
      <c r="W2001" s="66"/>
      <c r="X2001" s="66"/>
      <c r="Y2001" s="66"/>
      <c r="Z2001" s="66"/>
      <c r="AA2001" s="66"/>
      <c r="AB2001" s="66"/>
      <c r="AC2001" s="66"/>
      <c r="AD2001" s="66"/>
      <c r="AE2001" s="66"/>
      <c r="AF2001" s="66"/>
      <c r="AG2001" s="66"/>
      <c r="AH2001" s="66"/>
      <c r="AI2001" s="66"/>
      <c r="AJ2001" s="66"/>
      <c r="AK2001" s="66"/>
      <c r="AL2001" s="66"/>
      <c r="AM2001" s="66"/>
      <c r="AN2001" s="66"/>
      <c r="AO2001" s="66"/>
      <c r="AP2001" s="66"/>
      <c r="AQ2001" s="66"/>
      <c r="AR2001" s="66"/>
      <c r="AS2001" s="66"/>
      <c r="AT2001" s="66"/>
      <c r="AU2001" s="66"/>
      <c r="AV2001" s="66"/>
      <c r="AW2001" s="66"/>
    </row>
    <row r="2002" spans="2:49" hidden="1">
      <c r="B2002" s="28">
        <f t="shared" si="37"/>
        <v>1999</v>
      </c>
      <c r="C2002" s="29">
        <v>45689</v>
      </c>
      <c r="D2002" s="77" t="s">
        <v>4683</v>
      </c>
      <c r="E2002" s="76" t="s">
        <v>287</v>
      </c>
      <c r="F2002" s="76" t="s">
        <v>1928</v>
      </c>
      <c r="G2002" s="154" t="s">
        <v>1465</v>
      </c>
      <c r="H2002" s="154" t="s">
        <v>1610</v>
      </c>
      <c r="I2002" s="154" t="s">
        <v>1485</v>
      </c>
      <c r="J2002" s="154" t="s">
        <v>1486</v>
      </c>
      <c r="K2002" s="154" t="s">
        <v>4595</v>
      </c>
      <c r="L2002" s="31" t="s">
        <v>3057</v>
      </c>
      <c r="M2002" s="31" t="s">
        <v>3717</v>
      </c>
      <c r="N2002" s="34" t="s">
        <v>686</v>
      </c>
      <c r="O2002" s="34" t="s">
        <v>4989</v>
      </c>
      <c r="P2002" s="28"/>
      <c r="Q2002" s="28" t="s">
        <v>2188</v>
      </c>
      <c r="R2002" s="28"/>
      <c r="S2002" s="28"/>
      <c r="T2002" s="66"/>
      <c r="U2002" s="66"/>
      <c r="V2002" s="66"/>
      <c r="W2002" s="66"/>
      <c r="X2002" s="66"/>
      <c r="Y2002" s="66"/>
      <c r="Z2002" s="66"/>
      <c r="AA2002" s="66"/>
      <c r="AB2002" s="66"/>
      <c r="AC2002" s="66"/>
      <c r="AD2002" s="66"/>
      <c r="AE2002" s="66"/>
      <c r="AF2002" s="66"/>
      <c r="AG2002" s="66"/>
      <c r="AH2002" s="66"/>
      <c r="AI2002" s="66"/>
      <c r="AJ2002" s="66"/>
      <c r="AK2002" s="66"/>
      <c r="AL2002" s="66"/>
      <c r="AM2002" s="66"/>
      <c r="AN2002" s="66"/>
      <c r="AO2002" s="66"/>
      <c r="AP2002" s="66"/>
      <c r="AQ2002" s="66"/>
      <c r="AR2002" s="66"/>
      <c r="AS2002" s="66"/>
      <c r="AT2002" s="66"/>
      <c r="AU2002" s="66"/>
      <c r="AV2002" s="66"/>
      <c r="AW2002" s="66"/>
    </row>
    <row r="2003" spans="2:49" hidden="1">
      <c r="B2003" s="28">
        <f t="shared" si="37"/>
        <v>2000</v>
      </c>
      <c r="C2003" s="29">
        <v>45691</v>
      </c>
      <c r="D2003" s="77" t="s">
        <v>4683</v>
      </c>
      <c r="E2003" s="76" t="s">
        <v>287</v>
      </c>
      <c r="F2003" s="76" t="s">
        <v>1928</v>
      </c>
      <c r="G2003" s="78" t="s">
        <v>1465</v>
      </c>
      <c r="H2003" s="78" t="s">
        <v>1538</v>
      </c>
      <c r="I2003" s="78" t="s">
        <v>1521</v>
      </c>
      <c r="J2003" s="78" t="s">
        <v>217</v>
      </c>
      <c r="K2003" s="78" t="s">
        <v>4971</v>
      </c>
      <c r="L2003" s="31" t="s">
        <v>3202</v>
      </c>
      <c r="M2003" s="31" t="s">
        <v>48</v>
      </c>
      <c r="N2003" s="34" t="s">
        <v>3460</v>
      </c>
      <c r="O2003" s="34"/>
      <c r="P2003" s="28"/>
      <c r="Q2003" s="28" t="s">
        <v>2281</v>
      </c>
      <c r="R2003" s="28"/>
      <c r="S2003" s="28"/>
      <c r="T2003" s="66"/>
      <c r="U2003" s="66"/>
      <c r="V2003" s="66"/>
      <c r="W2003" s="66"/>
      <c r="X2003" s="66"/>
      <c r="Y2003" s="66"/>
      <c r="Z2003" s="66"/>
      <c r="AA2003" s="66"/>
      <c r="AB2003" s="66"/>
      <c r="AC2003" s="66"/>
      <c r="AD2003" s="66"/>
      <c r="AE2003" s="66"/>
      <c r="AF2003" s="66"/>
      <c r="AG2003" s="66"/>
      <c r="AH2003" s="66"/>
      <c r="AI2003" s="66"/>
      <c r="AJ2003" s="66"/>
      <c r="AK2003" s="66"/>
      <c r="AL2003" s="66"/>
      <c r="AM2003" s="66"/>
      <c r="AN2003" s="66"/>
      <c r="AO2003" s="66"/>
      <c r="AP2003" s="66"/>
      <c r="AQ2003" s="66"/>
      <c r="AR2003" s="66"/>
      <c r="AS2003" s="66"/>
      <c r="AT2003" s="66"/>
      <c r="AU2003" s="66"/>
      <c r="AV2003" s="66"/>
      <c r="AW2003" s="66"/>
    </row>
    <row r="2004" spans="2:49" hidden="1">
      <c r="B2004" s="28">
        <f t="shared" si="37"/>
        <v>2001</v>
      </c>
      <c r="C2004" s="29">
        <v>45691</v>
      </c>
      <c r="D2004" s="77" t="s">
        <v>4683</v>
      </c>
      <c r="E2004" s="76" t="s">
        <v>287</v>
      </c>
      <c r="F2004" s="76" t="s">
        <v>1928</v>
      </c>
      <c r="G2004" s="78" t="s">
        <v>375</v>
      </c>
      <c r="H2004" s="78" t="s">
        <v>1565</v>
      </c>
      <c r="I2004" s="78" t="s">
        <v>1503</v>
      </c>
      <c r="J2004" s="78" t="s">
        <v>640</v>
      </c>
      <c r="K2004" s="78" t="s">
        <v>3650</v>
      </c>
      <c r="L2004" s="31" t="s">
        <v>3036</v>
      </c>
      <c r="M2004" s="31" t="s">
        <v>636</v>
      </c>
      <c r="N2004" s="34" t="s">
        <v>162</v>
      </c>
      <c r="O2004" s="34" t="s">
        <v>2757</v>
      </c>
      <c r="P2004" s="28">
        <v>1</v>
      </c>
      <c r="Q2004" s="28" t="s">
        <v>2397</v>
      </c>
      <c r="R2004" s="28" t="s">
        <v>3653</v>
      </c>
      <c r="S2004" s="28" t="s">
        <v>4902</v>
      </c>
      <c r="T2004" s="66"/>
      <c r="U2004" s="66"/>
      <c r="V2004" s="66"/>
      <c r="W2004" s="66"/>
      <c r="X2004" s="66"/>
      <c r="Y2004" s="66"/>
      <c r="Z2004" s="66"/>
      <c r="AA2004" s="66"/>
      <c r="AB2004" s="66"/>
      <c r="AC2004" s="66"/>
      <c r="AD2004" s="66"/>
      <c r="AE2004" s="66"/>
      <c r="AF2004" s="66"/>
      <c r="AG2004" s="66"/>
      <c r="AH2004" s="66"/>
      <c r="AI2004" s="66"/>
      <c r="AJ2004" s="66"/>
      <c r="AK2004" s="66"/>
      <c r="AL2004" s="66"/>
      <c r="AM2004" s="66"/>
      <c r="AN2004" s="66"/>
      <c r="AO2004" s="66"/>
      <c r="AP2004" s="66"/>
      <c r="AQ2004" s="66"/>
      <c r="AR2004" s="66"/>
      <c r="AS2004" s="66"/>
      <c r="AT2004" s="66"/>
      <c r="AU2004" s="66"/>
      <c r="AV2004" s="66"/>
      <c r="AW2004" s="66"/>
    </row>
    <row r="2005" spans="2:49" hidden="1">
      <c r="B2005" s="28">
        <f t="shared" si="37"/>
        <v>2002</v>
      </c>
      <c r="C2005" s="29">
        <v>45691</v>
      </c>
      <c r="D2005" s="77" t="s">
        <v>4683</v>
      </c>
      <c r="E2005" s="76" t="s">
        <v>287</v>
      </c>
      <c r="F2005" s="76" t="s">
        <v>1928</v>
      </c>
      <c r="G2005" s="78" t="s">
        <v>1465</v>
      </c>
      <c r="H2005" s="78" t="s">
        <v>1565</v>
      </c>
      <c r="I2005" s="78" t="s">
        <v>1509</v>
      </c>
      <c r="J2005" s="78" t="s">
        <v>1572</v>
      </c>
      <c r="K2005" s="78" t="s">
        <v>4977</v>
      </c>
      <c r="L2005" s="31" t="s">
        <v>1265</v>
      </c>
      <c r="M2005" s="31" t="s">
        <v>3091</v>
      </c>
      <c r="N2005" s="34" t="s">
        <v>3074</v>
      </c>
      <c r="O2005" s="34" t="s">
        <v>2494</v>
      </c>
      <c r="P2005" s="28"/>
      <c r="Q2005" s="28" t="s">
        <v>2397</v>
      </c>
      <c r="R2005" s="28"/>
      <c r="S2005" s="28"/>
      <c r="T2005" s="66"/>
      <c r="U2005" s="66"/>
      <c r="V2005" s="66"/>
      <c r="W2005" s="66"/>
      <c r="X2005" s="66"/>
      <c r="Y2005" s="66"/>
      <c r="Z2005" s="66">
        <v>1</v>
      </c>
      <c r="AA2005" s="66"/>
      <c r="AB2005" s="66"/>
      <c r="AC2005" s="66"/>
      <c r="AD2005" s="66"/>
      <c r="AE2005" s="66"/>
      <c r="AF2005" s="66"/>
      <c r="AG2005" s="66"/>
      <c r="AH2005" s="66"/>
      <c r="AI2005" s="66"/>
      <c r="AJ2005" s="66"/>
      <c r="AK2005" s="66"/>
      <c r="AL2005" s="66"/>
      <c r="AM2005" s="66"/>
      <c r="AN2005" s="66"/>
      <c r="AO2005" s="66"/>
      <c r="AP2005" s="66"/>
      <c r="AQ2005" s="66"/>
      <c r="AR2005" s="66"/>
      <c r="AS2005" s="66"/>
      <c r="AT2005" s="66"/>
      <c r="AU2005" s="66"/>
      <c r="AV2005" s="66"/>
      <c r="AW2005" s="66"/>
    </row>
    <row r="2006" spans="2:49" hidden="1">
      <c r="B2006" s="28">
        <f t="shared" si="37"/>
        <v>2003</v>
      </c>
      <c r="C2006" s="29">
        <v>45691</v>
      </c>
      <c r="D2006" s="77" t="s">
        <v>4683</v>
      </c>
      <c r="E2006" s="76" t="s">
        <v>287</v>
      </c>
      <c r="F2006" s="76" t="s">
        <v>1928</v>
      </c>
      <c r="G2006" s="78" t="s">
        <v>1465</v>
      </c>
      <c r="H2006" s="78" t="s">
        <v>1513</v>
      </c>
      <c r="I2006" s="78" t="s">
        <v>440</v>
      </c>
      <c r="J2006" s="78" t="s">
        <v>816</v>
      </c>
      <c r="K2006" s="78" t="s">
        <v>1621</v>
      </c>
      <c r="L2006" s="31" t="s">
        <v>1265</v>
      </c>
      <c r="M2006" s="31" t="s">
        <v>2255</v>
      </c>
      <c r="N2006" s="34" t="s">
        <v>505</v>
      </c>
      <c r="O2006" s="34" t="s">
        <v>2667</v>
      </c>
      <c r="P2006" s="28"/>
      <c r="Q2006" s="28" t="s">
        <v>2195</v>
      </c>
      <c r="R2006" s="28" t="s">
        <v>3014</v>
      </c>
      <c r="S2006" s="28" t="s">
        <v>4986</v>
      </c>
      <c r="T2006" s="66"/>
      <c r="U2006" s="66"/>
      <c r="V2006" s="66"/>
      <c r="W2006" s="66"/>
      <c r="X2006" s="66"/>
      <c r="Y2006" s="66"/>
      <c r="Z2006" s="66"/>
      <c r="AA2006" s="66"/>
      <c r="AB2006" s="66"/>
      <c r="AC2006" s="66"/>
      <c r="AD2006" s="66"/>
      <c r="AE2006" s="66"/>
      <c r="AF2006" s="66"/>
      <c r="AG2006" s="66"/>
      <c r="AH2006" s="66"/>
      <c r="AI2006" s="66"/>
      <c r="AJ2006" s="66"/>
      <c r="AK2006" s="66"/>
      <c r="AL2006" s="66"/>
      <c r="AM2006" s="66"/>
      <c r="AN2006" s="66"/>
      <c r="AO2006" s="66"/>
      <c r="AP2006" s="66"/>
      <c r="AQ2006" s="66"/>
      <c r="AR2006" s="66"/>
      <c r="AS2006" s="66"/>
      <c r="AT2006" s="66"/>
      <c r="AU2006" s="66"/>
      <c r="AV2006" s="66"/>
      <c r="AW2006" s="66"/>
    </row>
    <row r="2007" spans="2:49" hidden="1">
      <c r="B2007" s="28">
        <f t="shared" si="37"/>
        <v>2004</v>
      </c>
      <c r="C2007" s="29">
        <v>45691</v>
      </c>
      <c r="D2007" s="77" t="s">
        <v>4683</v>
      </c>
      <c r="E2007" s="76" t="s">
        <v>287</v>
      </c>
      <c r="F2007" s="76" t="s">
        <v>1928</v>
      </c>
      <c r="G2007" s="78" t="s">
        <v>375</v>
      </c>
      <c r="H2007" s="78" t="s">
        <v>1513</v>
      </c>
      <c r="I2007" s="78" t="s">
        <v>440</v>
      </c>
      <c r="J2007" s="78" t="s">
        <v>173</v>
      </c>
      <c r="K2007" s="78" t="s">
        <v>2538</v>
      </c>
      <c r="L2007" s="31" t="s">
        <v>3202</v>
      </c>
      <c r="M2007" s="31" t="s">
        <v>48</v>
      </c>
      <c r="N2007" s="34" t="s">
        <v>3089</v>
      </c>
      <c r="O2007" s="34" t="s">
        <v>2494</v>
      </c>
      <c r="P2007" s="28">
        <v>1</v>
      </c>
      <c r="Q2007" s="28" t="s">
        <v>2195</v>
      </c>
      <c r="R2007" s="28"/>
      <c r="S2007" s="28"/>
      <c r="T2007" s="66"/>
      <c r="U2007" s="66"/>
      <c r="V2007" s="66"/>
      <c r="W2007" s="66">
        <v>1</v>
      </c>
      <c r="X2007" s="66"/>
      <c r="Y2007" s="66"/>
      <c r="Z2007" s="66"/>
      <c r="AA2007" s="66"/>
      <c r="AB2007" s="66"/>
      <c r="AC2007" s="66"/>
      <c r="AD2007" s="66"/>
      <c r="AE2007" s="66"/>
      <c r="AF2007" s="66"/>
      <c r="AG2007" s="66"/>
      <c r="AH2007" s="66"/>
      <c r="AI2007" s="66"/>
      <c r="AJ2007" s="66"/>
      <c r="AK2007" s="66"/>
      <c r="AL2007" s="66"/>
      <c r="AM2007" s="66"/>
      <c r="AN2007" s="66"/>
      <c r="AO2007" s="66"/>
      <c r="AP2007" s="66"/>
      <c r="AQ2007" s="66"/>
      <c r="AR2007" s="66"/>
      <c r="AS2007" s="66"/>
      <c r="AT2007" s="66"/>
      <c r="AU2007" s="66"/>
      <c r="AV2007" s="66"/>
      <c r="AW2007" s="66"/>
    </row>
    <row r="2008" spans="2:49" hidden="1">
      <c r="B2008" s="28">
        <f t="shared" si="37"/>
        <v>2005</v>
      </c>
      <c r="C2008" s="29">
        <v>45691</v>
      </c>
      <c r="D2008" s="77" t="s">
        <v>4683</v>
      </c>
      <c r="E2008" s="76" t="s">
        <v>287</v>
      </c>
      <c r="F2008" s="76" t="s">
        <v>1928</v>
      </c>
      <c r="G2008" s="78" t="s">
        <v>1465</v>
      </c>
      <c r="H2008" s="78" t="s">
        <v>1610</v>
      </c>
      <c r="I2008" s="78" t="s">
        <v>1849</v>
      </c>
      <c r="J2008" s="78" t="s">
        <v>1556</v>
      </c>
      <c r="K2008" s="78" t="s">
        <v>2302</v>
      </c>
      <c r="L2008" s="31" t="s">
        <v>3202</v>
      </c>
      <c r="M2008" s="31" t="s">
        <v>48</v>
      </c>
      <c r="N2008" s="34" t="s">
        <v>3074</v>
      </c>
      <c r="O2008" s="34"/>
      <c r="P2008" s="28"/>
      <c r="Q2008" s="28" t="s">
        <v>2188</v>
      </c>
      <c r="R2008" s="28"/>
      <c r="S2008" s="28"/>
      <c r="T2008" s="66"/>
      <c r="U2008" s="66"/>
      <c r="V2008" s="66"/>
      <c r="W2008" s="66"/>
      <c r="X2008" s="66"/>
      <c r="Y2008" s="66"/>
      <c r="Z2008" s="66"/>
      <c r="AA2008" s="66"/>
      <c r="AB2008" s="66"/>
      <c r="AC2008" s="66"/>
      <c r="AD2008" s="66"/>
      <c r="AE2008" s="66"/>
      <c r="AF2008" s="66"/>
      <c r="AG2008" s="66"/>
      <c r="AH2008" s="66"/>
      <c r="AI2008" s="66"/>
      <c r="AJ2008" s="66"/>
      <c r="AK2008" s="66"/>
      <c r="AL2008" s="66"/>
      <c r="AM2008" s="66"/>
      <c r="AN2008" s="66"/>
      <c r="AO2008" s="66"/>
      <c r="AP2008" s="66"/>
      <c r="AQ2008" s="66"/>
      <c r="AR2008" s="66"/>
      <c r="AS2008" s="66"/>
      <c r="AT2008" s="66"/>
      <c r="AU2008" s="66"/>
      <c r="AV2008" s="66"/>
      <c r="AW2008" s="66"/>
    </row>
    <row r="2009" spans="2:49" hidden="1">
      <c r="B2009" s="28">
        <f t="shared" si="37"/>
        <v>2006</v>
      </c>
      <c r="C2009" s="29">
        <v>45692</v>
      </c>
      <c r="D2009" s="77" t="s">
        <v>4683</v>
      </c>
      <c r="E2009" s="76" t="s">
        <v>287</v>
      </c>
      <c r="F2009" s="76" t="s">
        <v>1928</v>
      </c>
      <c r="G2009" s="78" t="s">
        <v>375</v>
      </c>
      <c r="H2009" s="78" t="s">
        <v>1538</v>
      </c>
      <c r="I2009" s="78" t="s">
        <v>1870</v>
      </c>
      <c r="J2009" s="78" t="s">
        <v>1584</v>
      </c>
      <c r="K2009" s="78" t="s">
        <v>3348</v>
      </c>
      <c r="L2009" s="31" t="s">
        <v>3036</v>
      </c>
      <c r="M2009" s="31" t="s">
        <v>3185</v>
      </c>
      <c r="N2009" s="34" t="s">
        <v>686</v>
      </c>
      <c r="O2009" s="34" t="s">
        <v>2558</v>
      </c>
      <c r="P2009" s="28">
        <v>1</v>
      </c>
      <c r="Q2009" s="28" t="s">
        <v>2281</v>
      </c>
      <c r="R2009" s="28"/>
      <c r="S2009" s="28"/>
      <c r="T2009" s="66"/>
      <c r="U2009" s="66"/>
      <c r="V2009" s="66"/>
      <c r="W2009" s="66"/>
      <c r="X2009" s="66"/>
      <c r="Y2009" s="66"/>
      <c r="Z2009" s="66"/>
      <c r="AA2009" s="66"/>
      <c r="AB2009" s="66"/>
      <c r="AC2009" s="66"/>
      <c r="AD2009" s="66"/>
      <c r="AE2009" s="66"/>
      <c r="AF2009" s="66"/>
      <c r="AG2009" s="66"/>
      <c r="AH2009" s="66"/>
      <c r="AI2009" s="66"/>
      <c r="AJ2009" s="66"/>
      <c r="AK2009" s="66"/>
      <c r="AL2009" s="66"/>
      <c r="AM2009" s="66"/>
      <c r="AN2009" s="66"/>
      <c r="AO2009" s="66"/>
      <c r="AP2009" s="66"/>
      <c r="AQ2009" s="66"/>
      <c r="AR2009" s="66"/>
      <c r="AS2009" s="66"/>
      <c r="AT2009" s="66"/>
      <c r="AU2009" s="66"/>
      <c r="AV2009" s="66"/>
      <c r="AW2009" s="66"/>
    </row>
    <row r="2010" spans="2:49" hidden="1">
      <c r="B2010" s="28">
        <f t="shared" si="37"/>
        <v>2007</v>
      </c>
      <c r="C2010" s="29">
        <v>45692</v>
      </c>
      <c r="D2010" s="77" t="s">
        <v>4683</v>
      </c>
      <c r="E2010" s="76" t="s">
        <v>287</v>
      </c>
      <c r="F2010" s="76" t="s">
        <v>1928</v>
      </c>
      <c r="G2010" s="78" t="s">
        <v>375</v>
      </c>
      <c r="H2010" s="78" t="s">
        <v>1565</v>
      </c>
      <c r="I2010" s="78" t="s">
        <v>1632</v>
      </c>
      <c r="J2010" s="78" t="s">
        <v>341</v>
      </c>
      <c r="K2010" s="78" t="s">
        <v>4978</v>
      </c>
      <c r="L2010" s="31" t="s">
        <v>3202</v>
      </c>
      <c r="M2010" s="31" t="s">
        <v>48</v>
      </c>
      <c r="N2010" s="34" t="s">
        <v>162</v>
      </c>
      <c r="O2010" s="34" t="s">
        <v>2494</v>
      </c>
      <c r="P2010" s="28">
        <v>1</v>
      </c>
      <c r="Q2010" s="28" t="s">
        <v>2397</v>
      </c>
      <c r="R2010" s="28" t="s">
        <v>4982</v>
      </c>
      <c r="S2010" s="28" t="s">
        <v>4983</v>
      </c>
      <c r="T2010" s="66"/>
      <c r="U2010" s="66"/>
      <c r="V2010" s="66"/>
      <c r="W2010" s="66"/>
      <c r="X2010" s="66"/>
      <c r="Y2010" s="66"/>
      <c r="Z2010" s="66"/>
      <c r="AA2010" s="66"/>
      <c r="AB2010" s="66"/>
      <c r="AC2010" s="66"/>
      <c r="AD2010" s="66"/>
      <c r="AE2010" s="66"/>
      <c r="AF2010" s="66"/>
      <c r="AG2010" s="66"/>
      <c r="AH2010" s="66"/>
      <c r="AI2010" s="66"/>
      <c r="AJ2010" s="66"/>
      <c r="AK2010" s="66"/>
      <c r="AL2010" s="66"/>
      <c r="AM2010" s="66"/>
      <c r="AN2010" s="66"/>
      <c r="AO2010" s="66"/>
      <c r="AP2010" s="66"/>
      <c r="AQ2010" s="66"/>
      <c r="AR2010" s="66"/>
      <c r="AS2010" s="66"/>
      <c r="AT2010" s="66"/>
      <c r="AU2010" s="66"/>
      <c r="AV2010" s="66"/>
      <c r="AW2010" s="66"/>
    </row>
    <row r="2011" spans="2:49" hidden="1">
      <c r="B2011" s="28">
        <f t="shared" si="37"/>
        <v>2008</v>
      </c>
      <c r="C2011" s="29">
        <v>45692</v>
      </c>
      <c r="D2011" s="77" t="s">
        <v>4683</v>
      </c>
      <c r="E2011" s="76" t="s">
        <v>287</v>
      </c>
      <c r="F2011" s="76" t="s">
        <v>1928</v>
      </c>
      <c r="G2011" s="78" t="s">
        <v>375</v>
      </c>
      <c r="H2011" s="78" t="s">
        <v>1565</v>
      </c>
      <c r="I2011" s="78" t="s">
        <v>1566</v>
      </c>
      <c r="J2011" s="78" t="s">
        <v>1567</v>
      </c>
      <c r="K2011" s="78" t="s">
        <v>1568</v>
      </c>
      <c r="L2011" s="31" t="s">
        <v>3057</v>
      </c>
      <c r="M2011" s="31" t="s">
        <v>3058</v>
      </c>
      <c r="N2011" s="34" t="s">
        <v>3059</v>
      </c>
      <c r="O2011" s="34" t="s">
        <v>2639</v>
      </c>
      <c r="P2011" s="28">
        <v>1</v>
      </c>
      <c r="Q2011" s="28" t="s">
        <v>2397</v>
      </c>
      <c r="R2011" s="28"/>
      <c r="S2011" s="28"/>
      <c r="T2011" s="66"/>
      <c r="U2011" s="66"/>
      <c r="V2011" s="66"/>
      <c r="W2011" s="66"/>
      <c r="X2011" s="66"/>
      <c r="Y2011" s="66"/>
      <c r="Z2011" s="66"/>
      <c r="AA2011" s="66">
        <v>1</v>
      </c>
      <c r="AB2011" s="66"/>
      <c r="AC2011" s="66"/>
      <c r="AD2011" s="66"/>
      <c r="AE2011" s="66"/>
      <c r="AF2011" s="66"/>
      <c r="AG2011" s="66"/>
      <c r="AH2011" s="66"/>
      <c r="AI2011" s="66"/>
      <c r="AJ2011" s="66"/>
      <c r="AK2011" s="66"/>
      <c r="AL2011" s="66"/>
      <c r="AM2011" s="66"/>
      <c r="AN2011" s="66"/>
      <c r="AO2011" s="66"/>
      <c r="AP2011" s="66"/>
      <c r="AQ2011" s="66"/>
      <c r="AR2011" s="66"/>
      <c r="AS2011" s="66"/>
      <c r="AT2011" s="66"/>
      <c r="AU2011" s="66"/>
      <c r="AV2011" s="66"/>
      <c r="AW2011" s="66"/>
    </row>
    <row r="2012" spans="2:49" hidden="1">
      <c r="B2012" s="28">
        <f t="shared" si="37"/>
        <v>2009</v>
      </c>
      <c r="C2012" s="29">
        <v>45692</v>
      </c>
      <c r="D2012" s="77" t="s">
        <v>4683</v>
      </c>
      <c r="E2012" s="76" t="s">
        <v>287</v>
      </c>
      <c r="F2012" s="76" t="s">
        <v>1928</v>
      </c>
      <c r="G2012" s="78" t="s">
        <v>375</v>
      </c>
      <c r="H2012" s="78" t="s">
        <v>1513</v>
      </c>
      <c r="I2012" s="78" t="s">
        <v>440</v>
      </c>
      <c r="J2012" s="78" t="s">
        <v>441</v>
      </c>
      <c r="K2012" s="78" t="s">
        <v>1733</v>
      </c>
      <c r="L2012" s="31" t="s">
        <v>3057</v>
      </c>
      <c r="M2012" s="31" t="s">
        <v>2279</v>
      </c>
      <c r="N2012" s="34" t="s">
        <v>2280</v>
      </c>
      <c r="O2012" s="34" t="s">
        <v>2463</v>
      </c>
      <c r="P2012" s="28">
        <v>1</v>
      </c>
      <c r="Q2012" s="28" t="s">
        <v>2195</v>
      </c>
      <c r="R2012" s="28" t="s">
        <v>4987</v>
      </c>
      <c r="S2012" s="28" t="s">
        <v>3237</v>
      </c>
      <c r="T2012" s="66"/>
      <c r="U2012" s="66"/>
      <c r="V2012" s="66"/>
      <c r="W2012" s="66"/>
      <c r="X2012" s="66"/>
      <c r="Y2012" s="66"/>
      <c r="Z2012" s="66"/>
      <c r="AA2012" s="66"/>
      <c r="AB2012" s="66"/>
      <c r="AC2012" s="66"/>
      <c r="AD2012" s="66"/>
      <c r="AE2012" s="66"/>
      <c r="AF2012" s="66"/>
      <c r="AG2012" s="66"/>
      <c r="AH2012" s="66"/>
      <c r="AI2012" s="66"/>
      <c r="AJ2012" s="66"/>
      <c r="AK2012" s="66"/>
      <c r="AL2012" s="66"/>
      <c r="AM2012" s="66"/>
      <c r="AN2012" s="66"/>
      <c r="AO2012" s="66"/>
      <c r="AP2012" s="66"/>
      <c r="AQ2012" s="66"/>
      <c r="AR2012" s="66"/>
      <c r="AS2012" s="66"/>
      <c r="AT2012" s="66"/>
      <c r="AU2012" s="66"/>
      <c r="AV2012" s="66"/>
      <c r="AW2012" s="66"/>
    </row>
    <row r="2013" spans="2:49" hidden="1">
      <c r="B2013" s="28">
        <f t="shared" si="37"/>
        <v>2010</v>
      </c>
      <c r="C2013" s="29">
        <v>45692</v>
      </c>
      <c r="D2013" s="77" t="s">
        <v>4683</v>
      </c>
      <c r="E2013" s="76" t="s">
        <v>287</v>
      </c>
      <c r="F2013" s="76" t="s">
        <v>1928</v>
      </c>
      <c r="G2013" s="78" t="s">
        <v>375</v>
      </c>
      <c r="H2013" s="78" t="s">
        <v>1513</v>
      </c>
      <c r="I2013" s="78" t="s">
        <v>440</v>
      </c>
      <c r="J2013" s="78" t="s">
        <v>173</v>
      </c>
      <c r="K2013" s="78" t="s">
        <v>2475</v>
      </c>
      <c r="L2013" s="31" t="s">
        <v>3036</v>
      </c>
      <c r="M2013" s="31" t="s">
        <v>649</v>
      </c>
      <c r="N2013" s="34" t="s">
        <v>3212</v>
      </c>
      <c r="O2013" s="34" t="s">
        <v>2467</v>
      </c>
      <c r="P2013" s="28">
        <v>1</v>
      </c>
      <c r="Q2013" s="28" t="s">
        <v>2195</v>
      </c>
      <c r="R2013" s="28"/>
      <c r="S2013" s="28"/>
      <c r="T2013" s="66"/>
      <c r="U2013" s="66"/>
      <c r="V2013" s="66">
        <v>1</v>
      </c>
      <c r="W2013" s="66"/>
      <c r="X2013" s="66"/>
      <c r="Y2013" s="66"/>
      <c r="Z2013" s="66"/>
      <c r="AA2013" s="66"/>
      <c r="AB2013" s="66"/>
      <c r="AC2013" s="66"/>
      <c r="AD2013" s="66"/>
      <c r="AE2013" s="66"/>
      <c r="AF2013" s="66"/>
      <c r="AG2013" s="66"/>
      <c r="AH2013" s="66"/>
      <c r="AI2013" s="66"/>
      <c r="AJ2013" s="66"/>
      <c r="AK2013" s="66"/>
      <c r="AL2013" s="66"/>
      <c r="AM2013" s="66"/>
      <c r="AN2013" s="66"/>
      <c r="AO2013" s="66"/>
      <c r="AP2013" s="66"/>
      <c r="AQ2013" s="66"/>
      <c r="AR2013" s="66"/>
      <c r="AS2013" s="66"/>
      <c r="AT2013" s="66"/>
      <c r="AU2013" s="66"/>
      <c r="AV2013" s="66"/>
      <c r="AW2013" s="66"/>
    </row>
    <row r="2014" spans="2:49" hidden="1">
      <c r="B2014" s="28">
        <f t="shared" si="37"/>
        <v>2011</v>
      </c>
      <c r="C2014" s="29">
        <v>45692</v>
      </c>
      <c r="D2014" s="77" t="s">
        <v>4683</v>
      </c>
      <c r="E2014" s="76" t="s">
        <v>287</v>
      </c>
      <c r="F2014" s="76" t="s">
        <v>1928</v>
      </c>
      <c r="G2014" s="78" t="s">
        <v>375</v>
      </c>
      <c r="H2014" s="78" t="s">
        <v>1610</v>
      </c>
      <c r="I2014" s="78" t="s">
        <v>1550</v>
      </c>
      <c r="J2014" s="78" t="s">
        <v>1551</v>
      </c>
      <c r="K2014" s="78" t="s">
        <v>4988</v>
      </c>
      <c r="L2014" s="31" t="s">
        <v>3048</v>
      </c>
      <c r="M2014" s="31" t="s">
        <v>3049</v>
      </c>
      <c r="N2014" s="34" t="s">
        <v>3050</v>
      </c>
      <c r="O2014" s="34"/>
      <c r="P2014" s="28">
        <v>1</v>
      </c>
      <c r="Q2014" s="28" t="s">
        <v>2188</v>
      </c>
      <c r="R2014" s="28" t="s">
        <v>4990</v>
      </c>
      <c r="S2014" s="28" t="s">
        <v>4991</v>
      </c>
      <c r="T2014" s="66"/>
      <c r="U2014" s="66"/>
      <c r="V2014" s="66"/>
      <c r="W2014" s="66"/>
      <c r="X2014" s="66"/>
      <c r="Y2014" s="66"/>
      <c r="Z2014" s="66"/>
      <c r="AA2014" s="66"/>
      <c r="AB2014" s="66"/>
      <c r="AC2014" s="66"/>
      <c r="AD2014" s="66"/>
      <c r="AE2014" s="66"/>
      <c r="AF2014" s="66"/>
      <c r="AG2014" s="66"/>
      <c r="AH2014" s="66"/>
      <c r="AI2014" s="66"/>
      <c r="AJ2014" s="66"/>
      <c r="AK2014" s="66"/>
      <c r="AL2014" s="66"/>
      <c r="AM2014" s="66"/>
      <c r="AN2014" s="66"/>
      <c r="AO2014" s="66"/>
      <c r="AP2014" s="66"/>
      <c r="AQ2014" s="66"/>
      <c r="AR2014" s="66"/>
      <c r="AS2014" s="66"/>
      <c r="AT2014" s="66"/>
      <c r="AU2014" s="66"/>
      <c r="AV2014" s="66"/>
      <c r="AW2014" s="66"/>
    </row>
    <row r="2015" spans="2:49" hidden="1">
      <c r="B2015" s="28">
        <f t="shared" si="37"/>
        <v>2012</v>
      </c>
      <c r="C2015" s="29">
        <v>45693</v>
      </c>
      <c r="D2015" s="77" t="s">
        <v>4683</v>
      </c>
      <c r="E2015" s="76" t="s">
        <v>287</v>
      </c>
      <c r="F2015" s="76" t="s">
        <v>1928</v>
      </c>
      <c r="G2015" s="78" t="s">
        <v>1465</v>
      </c>
      <c r="H2015" s="78" t="s">
        <v>1546</v>
      </c>
      <c r="I2015" s="78" t="s">
        <v>1477</v>
      </c>
      <c r="J2015" s="78" t="s">
        <v>1561</v>
      </c>
      <c r="K2015" s="78" t="s">
        <v>2910</v>
      </c>
      <c r="L2015" s="31" t="s">
        <v>3202</v>
      </c>
      <c r="M2015" s="31" t="s">
        <v>48</v>
      </c>
      <c r="N2015" s="34" t="s">
        <v>3460</v>
      </c>
      <c r="O2015" s="34" t="s">
        <v>4967</v>
      </c>
      <c r="P2015" s="28"/>
      <c r="Q2015" s="28" t="s">
        <v>4426</v>
      </c>
      <c r="R2015" s="28"/>
      <c r="S2015" s="28"/>
      <c r="T2015" s="66"/>
      <c r="U2015" s="66"/>
      <c r="V2015" s="66"/>
      <c r="W2015" s="66"/>
      <c r="X2015" s="66"/>
      <c r="Y2015" s="66"/>
      <c r="Z2015" s="66"/>
      <c r="AA2015" s="66"/>
      <c r="AB2015" s="66"/>
      <c r="AC2015" s="66"/>
      <c r="AD2015" s="66"/>
      <c r="AE2015" s="66"/>
      <c r="AF2015" s="66"/>
      <c r="AG2015" s="66"/>
      <c r="AH2015" s="66"/>
      <c r="AI2015" s="66"/>
      <c r="AJ2015" s="66"/>
      <c r="AK2015" s="66"/>
      <c r="AL2015" s="66"/>
      <c r="AM2015" s="66"/>
      <c r="AN2015" s="66"/>
      <c r="AO2015" s="66"/>
      <c r="AP2015" s="66"/>
      <c r="AQ2015" s="66"/>
      <c r="AR2015" s="66"/>
      <c r="AS2015" s="66"/>
      <c r="AT2015" s="66"/>
      <c r="AU2015" s="66"/>
      <c r="AV2015" s="66"/>
      <c r="AW2015" s="66"/>
    </row>
    <row r="2016" spans="2:49" hidden="1">
      <c r="B2016" s="28">
        <f t="shared" si="37"/>
        <v>2013</v>
      </c>
      <c r="C2016" s="29">
        <v>45693</v>
      </c>
      <c r="D2016" s="77" t="s">
        <v>4683</v>
      </c>
      <c r="E2016" s="76" t="s">
        <v>287</v>
      </c>
      <c r="F2016" s="76" t="s">
        <v>1928</v>
      </c>
      <c r="G2016" s="78" t="s">
        <v>375</v>
      </c>
      <c r="H2016" s="78" t="s">
        <v>1538</v>
      </c>
      <c r="I2016" s="78" t="s">
        <v>1521</v>
      </c>
      <c r="J2016" s="78" t="s">
        <v>1584</v>
      </c>
      <c r="K2016" s="78" t="s">
        <v>4972</v>
      </c>
      <c r="L2016" s="31" t="s">
        <v>3036</v>
      </c>
      <c r="M2016" s="31" t="s">
        <v>3356</v>
      </c>
      <c r="N2016" s="34" t="s">
        <v>162</v>
      </c>
      <c r="O2016" s="34" t="s">
        <v>4974</v>
      </c>
      <c r="P2016" s="28">
        <v>1</v>
      </c>
      <c r="Q2016" s="28" t="s">
        <v>2281</v>
      </c>
      <c r="R2016" s="28" t="s">
        <v>4975</v>
      </c>
      <c r="S2016" s="28" t="s">
        <v>4976</v>
      </c>
      <c r="T2016" s="66"/>
      <c r="U2016" s="66"/>
      <c r="V2016" s="66"/>
      <c r="W2016" s="66"/>
      <c r="X2016" s="66"/>
      <c r="Y2016" s="66"/>
      <c r="Z2016" s="66"/>
      <c r="AA2016" s="66"/>
      <c r="AB2016" s="66"/>
      <c r="AC2016" s="66"/>
      <c r="AD2016" s="66"/>
      <c r="AE2016" s="66"/>
      <c r="AF2016" s="66"/>
      <c r="AG2016" s="66"/>
      <c r="AH2016" s="66"/>
      <c r="AI2016" s="66"/>
      <c r="AJ2016" s="66"/>
      <c r="AK2016" s="66"/>
      <c r="AL2016" s="66"/>
      <c r="AM2016" s="66"/>
      <c r="AN2016" s="66"/>
      <c r="AO2016" s="66"/>
      <c r="AP2016" s="66"/>
      <c r="AQ2016" s="66"/>
      <c r="AR2016" s="66"/>
      <c r="AS2016" s="66"/>
      <c r="AT2016" s="66"/>
      <c r="AU2016" s="66"/>
      <c r="AV2016" s="66"/>
      <c r="AW2016" s="66"/>
    </row>
    <row r="2017" spans="2:49" hidden="1">
      <c r="B2017" s="28">
        <f t="shared" si="37"/>
        <v>2014</v>
      </c>
      <c r="C2017" s="29">
        <v>45693</v>
      </c>
      <c r="D2017" s="77" t="s">
        <v>4683</v>
      </c>
      <c r="E2017" s="76" t="s">
        <v>287</v>
      </c>
      <c r="F2017" s="76" t="s">
        <v>1928</v>
      </c>
      <c r="G2017" s="78" t="s">
        <v>375</v>
      </c>
      <c r="H2017" s="78" t="s">
        <v>1565</v>
      </c>
      <c r="I2017" s="78" t="s">
        <v>1632</v>
      </c>
      <c r="J2017" s="78" t="s">
        <v>1633</v>
      </c>
      <c r="K2017" s="78" t="s">
        <v>4059</v>
      </c>
      <c r="L2017" s="31" t="s">
        <v>3036</v>
      </c>
      <c r="M2017" s="31" t="s">
        <v>414</v>
      </c>
      <c r="N2017" s="34" t="s">
        <v>162</v>
      </c>
      <c r="O2017" s="34" t="s">
        <v>2503</v>
      </c>
      <c r="P2017" s="28">
        <v>1</v>
      </c>
      <c r="Q2017" s="28" t="s">
        <v>2397</v>
      </c>
      <c r="R2017" s="28" t="s">
        <v>4984</v>
      </c>
      <c r="S2017" s="28" t="s">
        <v>4985</v>
      </c>
      <c r="T2017" s="66"/>
      <c r="U2017" s="66"/>
      <c r="V2017" s="66"/>
      <c r="W2017" s="66"/>
      <c r="X2017" s="66"/>
      <c r="Y2017" s="66"/>
      <c r="Z2017" s="66"/>
      <c r="AA2017" s="66"/>
      <c r="AB2017" s="66"/>
      <c r="AC2017" s="66"/>
      <c r="AD2017" s="66"/>
      <c r="AE2017" s="66"/>
      <c r="AF2017" s="66"/>
      <c r="AG2017" s="66"/>
      <c r="AH2017" s="66"/>
      <c r="AI2017" s="66"/>
      <c r="AJ2017" s="66"/>
      <c r="AK2017" s="66"/>
      <c r="AL2017" s="66"/>
      <c r="AM2017" s="66"/>
      <c r="AN2017" s="66"/>
      <c r="AO2017" s="66"/>
      <c r="AP2017" s="66"/>
      <c r="AQ2017" s="66"/>
      <c r="AR2017" s="66"/>
      <c r="AS2017" s="66"/>
      <c r="AT2017" s="66"/>
      <c r="AU2017" s="66"/>
      <c r="AV2017" s="66"/>
      <c r="AW2017" s="66"/>
    </row>
    <row r="2018" spans="2:49" hidden="1">
      <c r="B2018" s="28">
        <f t="shared" si="37"/>
        <v>2015</v>
      </c>
      <c r="C2018" s="29">
        <v>45693</v>
      </c>
      <c r="D2018" s="77" t="s">
        <v>4683</v>
      </c>
      <c r="E2018" s="76" t="s">
        <v>287</v>
      </c>
      <c r="F2018" s="76" t="s">
        <v>1928</v>
      </c>
      <c r="G2018" s="78" t="s">
        <v>375</v>
      </c>
      <c r="H2018" s="78" t="s">
        <v>1565</v>
      </c>
      <c r="I2018" s="78" t="s">
        <v>1509</v>
      </c>
      <c r="J2018" s="78" t="s">
        <v>1627</v>
      </c>
      <c r="K2018" s="78" t="s">
        <v>4979</v>
      </c>
      <c r="L2018" s="31" t="s">
        <v>3054</v>
      </c>
      <c r="M2018" s="31" t="s">
        <v>3088</v>
      </c>
      <c r="N2018" s="34" t="s">
        <v>3089</v>
      </c>
      <c r="O2018" s="34" t="s">
        <v>2494</v>
      </c>
      <c r="P2018" s="28">
        <v>1</v>
      </c>
      <c r="Q2018" s="28" t="s">
        <v>2397</v>
      </c>
      <c r="R2018" s="28"/>
      <c r="S2018" s="28"/>
      <c r="T2018" s="66"/>
      <c r="U2018" s="66"/>
      <c r="V2018" s="66"/>
      <c r="W2018" s="66">
        <v>1</v>
      </c>
      <c r="X2018" s="66"/>
      <c r="Y2018" s="66"/>
      <c r="Z2018" s="66"/>
      <c r="AA2018" s="66"/>
      <c r="AB2018" s="66"/>
      <c r="AC2018" s="66"/>
      <c r="AD2018" s="66"/>
      <c r="AE2018" s="66"/>
      <c r="AF2018" s="66"/>
      <c r="AG2018" s="66"/>
      <c r="AH2018" s="66"/>
      <c r="AI2018" s="66"/>
      <c r="AJ2018" s="66"/>
      <c r="AK2018" s="66"/>
      <c r="AL2018" s="66"/>
      <c r="AM2018" s="66"/>
      <c r="AN2018" s="66"/>
      <c r="AO2018" s="66"/>
      <c r="AP2018" s="66"/>
      <c r="AQ2018" s="66"/>
      <c r="AR2018" s="66"/>
      <c r="AS2018" s="66"/>
      <c r="AT2018" s="66"/>
      <c r="AU2018" s="66"/>
      <c r="AV2018" s="66"/>
      <c r="AW2018" s="66"/>
    </row>
    <row r="2019" spans="2:49" hidden="1">
      <c r="B2019" s="28">
        <f t="shared" si="37"/>
        <v>2016</v>
      </c>
      <c r="C2019" s="29">
        <v>45693</v>
      </c>
      <c r="D2019" s="77" t="s">
        <v>4683</v>
      </c>
      <c r="E2019" s="76" t="s">
        <v>287</v>
      </c>
      <c r="F2019" s="76" t="s">
        <v>1928</v>
      </c>
      <c r="G2019" s="78" t="s">
        <v>1465</v>
      </c>
      <c r="H2019" s="78" t="s">
        <v>1513</v>
      </c>
      <c r="I2019" s="78" t="s">
        <v>440</v>
      </c>
      <c r="J2019" s="78" t="s">
        <v>816</v>
      </c>
      <c r="K2019" s="78" t="s">
        <v>1908</v>
      </c>
      <c r="L2019" s="31" t="s">
        <v>1265</v>
      </c>
      <c r="M2019" s="31" t="s">
        <v>3067</v>
      </c>
      <c r="N2019" s="34" t="s">
        <v>513</v>
      </c>
      <c r="O2019" s="34" t="s">
        <v>2490</v>
      </c>
      <c r="P2019" s="28"/>
      <c r="Q2019" s="28" t="s">
        <v>2195</v>
      </c>
      <c r="R2019" s="28"/>
      <c r="S2019" s="28"/>
      <c r="T2019" s="66"/>
      <c r="U2019" s="66"/>
      <c r="V2019" s="66"/>
      <c r="W2019" s="66"/>
      <c r="X2019" s="66"/>
      <c r="Y2019" s="66"/>
      <c r="Z2019" s="66"/>
      <c r="AA2019" s="66"/>
      <c r="AB2019" s="66"/>
      <c r="AC2019" s="66"/>
      <c r="AD2019" s="66"/>
      <c r="AE2019" s="66"/>
      <c r="AF2019" s="66"/>
      <c r="AG2019" s="66"/>
      <c r="AH2019" s="66"/>
      <c r="AI2019" s="66"/>
      <c r="AJ2019" s="66"/>
      <c r="AK2019" s="66"/>
      <c r="AL2019" s="66"/>
      <c r="AM2019" s="66"/>
      <c r="AN2019" s="66"/>
      <c r="AO2019" s="66"/>
      <c r="AP2019" s="66"/>
      <c r="AQ2019" s="66"/>
      <c r="AR2019" s="66"/>
      <c r="AS2019" s="66"/>
      <c r="AT2019" s="66"/>
      <c r="AU2019" s="66"/>
      <c r="AV2019" s="66"/>
      <c r="AW2019" s="66"/>
    </row>
    <row r="2020" spans="2:49" hidden="1">
      <c r="B2020" s="28">
        <f t="shared" si="37"/>
        <v>2017</v>
      </c>
      <c r="C2020" s="29">
        <v>45693</v>
      </c>
      <c r="D2020" s="77" t="s">
        <v>4683</v>
      </c>
      <c r="E2020" s="76" t="s">
        <v>287</v>
      </c>
      <c r="F2020" s="76" t="s">
        <v>1928</v>
      </c>
      <c r="G2020" s="78" t="s">
        <v>1465</v>
      </c>
      <c r="H2020" s="78" t="s">
        <v>1513</v>
      </c>
      <c r="I2020" s="78" t="s">
        <v>440</v>
      </c>
      <c r="J2020" s="78" t="s">
        <v>173</v>
      </c>
      <c r="K2020" s="78" t="s">
        <v>3211</v>
      </c>
      <c r="L2020" s="31" t="s">
        <v>1265</v>
      </c>
      <c r="M2020" s="31" t="s">
        <v>3091</v>
      </c>
      <c r="N2020" s="34" t="s">
        <v>3074</v>
      </c>
      <c r="O2020" s="34" t="s">
        <v>2494</v>
      </c>
      <c r="P2020" s="28"/>
      <c r="Q2020" s="28" t="s">
        <v>2195</v>
      </c>
      <c r="R2020" s="28"/>
      <c r="S2020" s="28"/>
      <c r="T2020" s="66"/>
      <c r="U2020" s="66"/>
      <c r="V2020" s="66"/>
      <c r="W2020" s="66"/>
      <c r="X2020" s="66"/>
      <c r="Y2020" s="66"/>
      <c r="Z2020" s="66">
        <v>1</v>
      </c>
      <c r="AA2020" s="66"/>
      <c r="AB2020" s="66"/>
      <c r="AC2020" s="66"/>
      <c r="AD2020" s="66"/>
      <c r="AE2020" s="66"/>
      <c r="AF2020" s="66"/>
      <c r="AG2020" s="66"/>
      <c r="AH2020" s="66"/>
      <c r="AI2020" s="66"/>
      <c r="AJ2020" s="66"/>
      <c r="AK2020" s="66"/>
      <c r="AL2020" s="66"/>
      <c r="AM2020" s="66"/>
      <c r="AN2020" s="66"/>
      <c r="AO2020" s="66"/>
      <c r="AP2020" s="66"/>
      <c r="AQ2020" s="66"/>
      <c r="AR2020" s="66"/>
      <c r="AS2020" s="66"/>
      <c r="AT2020" s="66"/>
      <c r="AU2020" s="66"/>
      <c r="AV2020" s="66"/>
      <c r="AW2020" s="66"/>
    </row>
    <row r="2021" spans="2:49" hidden="1">
      <c r="B2021" s="28">
        <f t="shared" si="37"/>
        <v>2018</v>
      </c>
      <c r="C2021" s="29">
        <v>45694</v>
      </c>
      <c r="D2021" s="77" t="s">
        <v>4683</v>
      </c>
      <c r="E2021" s="76" t="s">
        <v>287</v>
      </c>
      <c r="F2021" s="76" t="s">
        <v>2008</v>
      </c>
      <c r="G2021" s="78" t="s">
        <v>1465</v>
      </c>
      <c r="H2021" s="78" t="s">
        <v>1538</v>
      </c>
      <c r="I2021" s="78" t="s">
        <v>1543</v>
      </c>
      <c r="J2021" s="78" t="s">
        <v>217</v>
      </c>
      <c r="K2021" s="78" t="s">
        <v>5024</v>
      </c>
      <c r="L2021" s="31" t="s">
        <v>3057</v>
      </c>
      <c r="M2021" s="31" t="s">
        <v>2279</v>
      </c>
      <c r="N2021" s="34" t="s">
        <v>686</v>
      </c>
      <c r="O2021" s="34" t="s">
        <v>5027</v>
      </c>
      <c r="P2021" s="28"/>
      <c r="Q2021" s="28" t="s">
        <v>2281</v>
      </c>
      <c r="R2021" s="28"/>
      <c r="S2021" s="28"/>
      <c r="T2021" s="66"/>
      <c r="U2021" s="66"/>
      <c r="V2021" s="66"/>
      <c r="W2021" s="66"/>
      <c r="X2021" s="66"/>
      <c r="Y2021" s="66"/>
      <c r="Z2021" s="66"/>
      <c r="AA2021" s="66"/>
      <c r="AB2021" s="66"/>
      <c r="AC2021" s="66"/>
      <c r="AD2021" s="66"/>
      <c r="AE2021" s="66"/>
      <c r="AF2021" s="66"/>
      <c r="AG2021" s="66"/>
      <c r="AH2021" s="66"/>
      <c r="AI2021" s="66"/>
      <c r="AJ2021" s="66"/>
      <c r="AK2021" s="66"/>
      <c r="AL2021" s="66"/>
      <c r="AM2021" s="66"/>
      <c r="AN2021" s="66"/>
      <c r="AO2021" s="66"/>
      <c r="AP2021" s="66"/>
      <c r="AQ2021" s="66"/>
      <c r="AR2021" s="66"/>
      <c r="AS2021" s="66"/>
      <c r="AT2021" s="66"/>
      <c r="AU2021" s="66"/>
      <c r="AV2021" s="66"/>
      <c r="AW2021" s="66"/>
    </row>
    <row r="2022" spans="2:49" hidden="1">
      <c r="B2022" s="28">
        <f t="shared" si="37"/>
        <v>2019</v>
      </c>
      <c r="C2022" s="29">
        <v>45694</v>
      </c>
      <c r="D2022" s="77" t="s">
        <v>4683</v>
      </c>
      <c r="E2022" s="76" t="s">
        <v>287</v>
      </c>
      <c r="F2022" s="76" t="s">
        <v>2008</v>
      </c>
      <c r="G2022" s="78" t="s">
        <v>375</v>
      </c>
      <c r="H2022" s="78" t="s">
        <v>1610</v>
      </c>
      <c r="I2022" s="78" t="s">
        <v>1849</v>
      </c>
      <c r="J2022" s="78" t="s">
        <v>1556</v>
      </c>
      <c r="K2022" s="78" t="s">
        <v>2302</v>
      </c>
      <c r="L2022" s="31" t="s">
        <v>3036</v>
      </c>
      <c r="M2022" s="31" t="s">
        <v>3185</v>
      </c>
      <c r="N2022" s="34" t="s">
        <v>162</v>
      </c>
      <c r="O2022" s="34"/>
      <c r="P2022" s="28">
        <v>1</v>
      </c>
      <c r="Q2022" s="28" t="s">
        <v>2188</v>
      </c>
      <c r="R2022" s="28" t="s">
        <v>5034</v>
      </c>
      <c r="S2022" s="28" t="s">
        <v>5035</v>
      </c>
      <c r="T2022" s="66"/>
      <c r="U2022" s="66"/>
      <c r="V2022" s="66"/>
      <c r="W2022" s="66"/>
      <c r="X2022" s="66"/>
      <c r="Y2022" s="66"/>
      <c r="Z2022" s="66"/>
      <c r="AA2022" s="66"/>
      <c r="AB2022" s="66"/>
      <c r="AC2022" s="66"/>
      <c r="AD2022" s="66"/>
      <c r="AE2022" s="66"/>
      <c r="AF2022" s="66"/>
      <c r="AG2022" s="66"/>
      <c r="AH2022" s="66"/>
      <c r="AI2022" s="66"/>
      <c r="AJ2022" s="66"/>
      <c r="AK2022" s="66"/>
      <c r="AL2022" s="66"/>
      <c r="AM2022" s="66"/>
      <c r="AN2022" s="66"/>
      <c r="AO2022" s="66"/>
      <c r="AP2022" s="66"/>
      <c r="AQ2022" s="66"/>
      <c r="AR2022" s="66"/>
      <c r="AS2022" s="66"/>
      <c r="AT2022" s="66"/>
      <c r="AU2022" s="66"/>
      <c r="AV2022" s="66"/>
      <c r="AW2022" s="66"/>
    </row>
    <row r="2023" spans="2:49" hidden="1">
      <c r="B2023" s="28">
        <f t="shared" si="37"/>
        <v>2020</v>
      </c>
      <c r="C2023" s="29">
        <v>45694</v>
      </c>
      <c r="D2023" s="77" t="s">
        <v>4683</v>
      </c>
      <c r="E2023" s="76" t="s">
        <v>287</v>
      </c>
      <c r="F2023" s="76" t="s">
        <v>2008</v>
      </c>
      <c r="G2023" s="78" t="s">
        <v>1465</v>
      </c>
      <c r="H2023" s="78" t="s">
        <v>1565</v>
      </c>
      <c r="I2023" s="78" t="s">
        <v>1632</v>
      </c>
      <c r="J2023" s="78" t="s">
        <v>341</v>
      </c>
      <c r="K2023" s="78" t="s">
        <v>5045</v>
      </c>
      <c r="L2023" s="31" t="s">
        <v>1265</v>
      </c>
      <c r="M2023" s="31" t="s">
        <v>2377</v>
      </c>
      <c r="N2023" s="34" t="s">
        <v>505</v>
      </c>
      <c r="O2023" s="34" t="s">
        <v>2472</v>
      </c>
      <c r="P2023" s="28"/>
      <c r="Q2023" s="28" t="s">
        <v>2397</v>
      </c>
      <c r="R2023" s="28" t="s">
        <v>5052</v>
      </c>
      <c r="S2023" s="28" t="s">
        <v>3469</v>
      </c>
      <c r="T2023" s="72"/>
      <c r="U2023" s="72"/>
      <c r="V2023" s="72"/>
      <c r="W2023" s="72"/>
      <c r="X2023" s="72"/>
      <c r="Y2023" s="72"/>
      <c r="Z2023" s="72"/>
      <c r="AA2023" s="72"/>
      <c r="AB2023" s="72"/>
      <c r="AC2023" s="72"/>
      <c r="AD2023" s="72"/>
      <c r="AE2023" s="72"/>
      <c r="AF2023" s="72"/>
      <c r="AG2023" s="72"/>
      <c r="AH2023" s="72"/>
      <c r="AI2023" s="72"/>
      <c r="AJ2023" s="72"/>
      <c r="AK2023" s="72"/>
      <c r="AL2023" s="72"/>
      <c r="AM2023" s="72"/>
      <c r="AN2023" s="72"/>
      <c r="AO2023" s="72"/>
      <c r="AP2023" s="72"/>
      <c r="AQ2023" s="72"/>
      <c r="AR2023" s="72"/>
      <c r="AS2023" s="72"/>
      <c r="AT2023" s="72"/>
      <c r="AU2023" s="72"/>
      <c r="AV2023" s="72"/>
      <c r="AW2023" s="72"/>
    </row>
    <row r="2024" spans="2:49" hidden="1">
      <c r="B2024" s="28">
        <f t="shared" si="37"/>
        <v>2021</v>
      </c>
      <c r="C2024" s="29">
        <v>45694</v>
      </c>
      <c r="D2024" s="77" t="s">
        <v>4683</v>
      </c>
      <c r="E2024" s="76" t="s">
        <v>287</v>
      </c>
      <c r="F2024" s="76" t="s">
        <v>2008</v>
      </c>
      <c r="G2024" s="78" t="s">
        <v>375</v>
      </c>
      <c r="H2024" s="78" t="s">
        <v>1565</v>
      </c>
      <c r="I2024" s="78" t="s">
        <v>1509</v>
      </c>
      <c r="J2024" s="78" t="s">
        <v>1619</v>
      </c>
      <c r="K2024" s="78" t="s">
        <v>5046</v>
      </c>
      <c r="L2024" s="31" t="s">
        <v>3054</v>
      </c>
      <c r="M2024" s="31" t="s">
        <v>3088</v>
      </c>
      <c r="N2024" s="34" t="s">
        <v>3089</v>
      </c>
      <c r="O2024" s="34" t="s">
        <v>2494</v>
      </c>
      <c r="P2024" s="28">
        <v>1</v>
      </c>
      <c r="Q2024" s="28" t="s">
        <v>2397</v>
      </c>
      <c r="R2024" s="28"/>
      <c r="S2024" s="28"/>
      <c r="T2024" s="66"/>
      <c r="U2024" s="66"/>
      <c r="V2024" s="66"/>
      <c r="W2024" s="66">
        <v>1</v>
      </c>
      <c r="X2024" s="66"/>
      <c r="Y2024" s="66"/>
      <c r="Z2024" s="66"/>
      <c r="AA2024" s="66"/>
      <c r="AB2024" s="66"/>
      <c r="AC2024" s="66"/>
      <c r="AD2024" s="66"/>
      <c r="AE2024" s="66"/>
      <c r="AF2024" s="66"/>
      <c r="AG2024" s="66"/>
      <c r="AH2024" s="66"/>
      <c r="AI2024" s="66"/>
      <c r="AJ2024" s="66"/>
      <c r="AK2024" s="66"/>
      <c r="AL2024" s="66"/>
      <c r="AM2024" s="66"/>
      <c r="AN2024" s="66"/>
      <c r="AO2024" s="66"/>
      <c r="AP2024" s="66"/>
      <c r="AQ2024" s="66"/>
      <c r="AR2024" s="66"/>
      <c r="AS2024" s="66"/>
      <c r="AT2024" s="66"/>
      <c r="AU2024" s="66"/>
      <c r="AV2024" s="66"/>
      <c r="AW2024" s="66"/>
    </row>
    <row r="2025" spans="2:49" hidden="1">
      <c r="B2025" s="28">
        <f t="shared" si="37"/>
        <v>2022</v>
      </c>
      <c r="C2025" s="29">
        <v>45694</v>
      </c>
      <c r="D2025" s="77" t="s">
        <v>4683</v>
      </c>
      <c r="E2025" s="76" t="s">
        <v>287</v>
      </c>
      <c r="F2025" s="76" t="s">
        <v>2008</v>
      </c>
      <c r="G2025" s="78" t="s">
        <v>375</v>
      </c>
      <c r="H2025" s="78" t="s">
        <v>1516</v>
      </c>
      <c r="I2025" s="78" t="s">
        <v>440</v>
      </c>
      <c r="J2025" s="78" t="s">
        <v>1580</v>
      </c>
      <c r="K2025" s="78" t="s">
        <v>2940</v>
      </c>
      <c r="L2025" s="31" t="s">
        <v>3057</v>
      </c>
      <c r="M2025" s="31" t="s">
        <v>3058</v>
      </c>
      <c r="N2025" s="34" t="s">
        <v>2280</v>
      </c>
      <c r="O2025" s="34" t="s">
        <v>2639</v>
      </c>
      <c r="P2025" s="28">
        <v>1</v>
      </c>
      <c r="Q2025" s="28" t="s">
        <v>2195</v>
      </c>
      <c r="R2025" s="28" t="s">
        <v>5058</v>
      </c>
      <c r="S2025" s="28" t="s">
        <v>5059</v>
      </c>
      <c r="T2025" s="66"/>
      <c r="U2025" s="66"/>
      <c r="V2025" s="66"/>
      <c r="W2025" s="66"/>
      <c r="X2025" s="66"/>
      <c r="Y2025" s="66"/>
      <c r="Z2025" s="66"/>
      <c r="AA2025" s="66"/>
      <c r="AB2025" s="66"/>
      <c r="AC2025" s="66"/>
      <c r="AD2025" s="66"/>
      <c r="AE2025" s="66"/>
      <c r="AF2025" s="66"/>
      <c r="AG2025" s="66"/>
      <c r="AH2025" s="66"/>
      <c r="AI2025" s="66"/>
      <c r="AJ2025" s="66"/>
      <c r="AK2025" s="66"/>
      <c r="AL2025" s="66"/>
      <c r="AM2025" s="66"/>
      <c r="AN2025" s="66"/>
      <c r="AO2025" s="66"/>
      <c r="AP2025" s="66"/>
      <c r="AQ2025" s="66"/>
      <c r="AR2025" s="66"/>
      <c r="AS2025" s="66"/>
      <c r="AT2025" s="66"/>
      <c r="AU2025" s="66"/>
      <c r="AV2025" s="66"/>
      <c r="AW2025" s="66"/>
    </row>
    <row r="2026" spans="2:49" hidden="1">
      <c r="B2026" s="28">
        <f t="shared" si="37"/>
        <v>2023</v>
      </c>
      <c r="C2026" s="29">
        <v>45695</v>
      </c>
      <c r="D2026" s="77" t="s">
        <v>4683</v>
      </c>
      <c r="E2026" s="76" t="s">
        <v>287</v>
      </c>
      <c r="F2026" s="76" t="s">
        <v>2008</v>
      </c>
      <c r="G2026" s="78" t="s">
        <v>375</v>
      </c>
      <c r="H2026" s="78" t="s">
        <v>1546</v>
      </c>
      <c r="I2026" s="78" t="s">
        <v>1477</v>
      </c>
      <c r="J2026" s="78" t="s">
        <v>1478</v>
      </c>
      <c r="K2026" s="78" t="s">
        <v>2876</v>
      </c>
      <c r="L2026" s="31" t="s">
        <v>3048</v>
      </c>
      <c r="M2026" s="31" t="s">
        <v>3049</v>
      </c>
      <c r="N2026" s="34" t="s">
        <v>3087</v>
      </c>
      <c r="O2026" s="34" t="s">
        <v>5044</v>
      </c>
      <c r="P2026" s="28">
        <v>1</v>
      </c>
      <c r="Q2026" s="28" t="s">
        <v>4426</v>
      </c>
      <c r="R2026" s="28"/>
      <c r="S2026" s="28"/>
      <c r="T2026" s="66"/>
      <c r="U2026" s="66"/>
      <c r="V2026" s="66"/>
      <c r="W2026" s="66"/>
      <c r="X2026" s="66"/>
      <c r="Y2026" s="66"/>
      <c r="Z2026" s="66"/>
      <c r="AA2026" s="66"/>
      <c r="AB2026" s="66"/>
      <c r="AC2026" s="66"/>
      <c r="AD2026" s="66"/>
      <c r="AE2026" s="66"/>
      <c r="AF2026" s="66"/>
      <c r="AG2026" s="66"/>
      <c r="AH2026" s="66"/>
      <c r="AI2026" s="66"/>
      <c r="AJ2026" s="66"/>
      <c r="AK2026" s="66"/>
      <c r="AL2026" s="66"/>
      <c r="AM2026" s="66"/>
      <c r="AN2026" s="66"/>
      <c r="AO2026" s="66"/>
      <c r="AP2026" s="66"/>
      <c r="AQ2026" s="66"/>
      <c r="AR2026" s="66"/>
      <c r="AS2026" s="66"/>
      <c r="AT2026" s="66"/>
      <c r="AU2026" s="66"/>
      <c r="AV2026" s="66"/>
      <c r="AW2026" s="66"/>
    </row>
    <row r="2027" spans="2:49" hidden="1">
      <c r="B2027" s="28">
        <f t="shared" si="37"/>
        <v>2024</v>
      </c>
      <c r="C2027" s="29">
        <v>45695</v>
      </c>
      <c r="D2027" s="77" t="s">
        <v>4683</v>
      </c>
      <c r="E2027" s="76" t="s">
        <v>287</v>
      </c>
      <c r="F2027" s="76" t="s">
        <v>2008</v>
      </c>
      <c r="G2027" s="78" t="s">
        <v>1465</v>
      </c>
      <c r="H2027" s="78" t="s">
        <v>1538</v>
      </c>
      <c r="I2027" s="78" t="s">
        <v>1521</v>
      </c>
      <c r="J2027" s="78" t="s">
        <v>1668</v>
      </c>
      <c r="K2027" s="78" t="s">
        <v>5025</v>
      </c>
      <c r="L2027" s="31" t="s">
        <v>3048</v>
      </c>
      <c r="M2027" s="31" t="s">
        <v>3049</v>
      </c>
      <c r="N2027" s="34" t="s">
        <v>686</v>
      </c>
      <c r="O2027" s="34" t="s">
        <v>5028</v>
      </c>
      <c r="P2027" s="28"/>
      <c r="Q2027" s="28" t="s">
        <v>2281</v>
      </c>
      <c r="R2027" s="28"/>
      <c r="S2027" s="28"/>
      <c r="T2027" s="66"/>
      <c r="U2027" s="66"/>
      <c r="V2027" s="66"/>
      <c r="W2027" s="66"/>
      <c r="X2027" s="66"/>
      <c r="Y2027" s="66"/>
      <c r="Z2027" s="66"/>
      <c r="AA2027" s="66"/>
      <c r="AB2027" s="66"/>
      <c r="AC2027" s="66"/>
      <c r="AD2027" s="66"/>
      <c r="AE2027" s="66"/>
      <c r="AF2027" s="66"/>
      <c r="AG2027" s="66"/>
      <c r="AH2027" s="66"/>
      <c r="AI2027" s="66"/>
      <c r="AJ2027" s="66"/>
      <c r="AK2027" s="66"/>
      <c r="AL2027" s="66"/>
      <c r="AM2027" s="66"/>
      <c r="AN2027" s="66"/>
      <c r="AO2027" s="66"/>
      <c r="AP2027" s="66"/>
      <c r="AQ2027" s="66"/>
      <c r="AR2027" s="66"/>
      <c r="AS2027" s="66"/>
      <c r="AT2027" s="66"/>
      <c r="AU2027" s="66"/>
      <c r="AV2027" s="66"/>
      <c r="AW2027" s="66"/>
    </row>
    <row r="2028" spans="2:49" hidden="1">
      <c r="B2028" s="28">
        <f t="shared" si="37"/>
        <v>2025</v>
      </c>
      <c r="C2028" s="29">
        <v>45695</v>
      </c>
      <c r="D2028" s="77" t="s">
        <v>4683</v>
      </c>
      <c r="E2028" s="76" t="s">
        <v>287</v>
      </c>
      <c r="F2028" s="76" t="s">
        <v>2008</v>
      </c>
      <c r="G2028" s="78" t="s">
        <v>1465</v>
      </c>
      <c r="H2028" s="78" t="s">
        <v>1610</v>
      </c>
      <c r="I2028" s="78" t="s">
        <v>1485</v>
      </c>
      <c r="J2028" s="78" t="s">
        <v>1486</v>
      </c>
      <c r="K2028" s="78" t="s">
        <v>4844</v>
      </c>
      <c r="L2028" s="31" t="s">
        <v>3048</v>
      </c>
      <c r="M2028" s="31" t="s">
        <v>3049</v>
      </c>
      <c r="N2028" s="34" t="s">
        <v>686</v>
      </c>
      <c r="O2028" s="34" t="s">
        <v>5032</v>
      </c>
      <c r="P2028" s="28"/>
      <c r="Q2028" s="28" t="s">
        <v>2188</v>
      </c>
      <c r="R2028" s="28"/>
      <c r="S2028" s="28"/>
      <c r="T2028" s="66"/>
      <c r="U2028" s="66"/>
      <c r="V2028" s="66"/>
      <c r="W2028" s="66"/>
      <c r="X2028" s="66"/>
      <c r="Y2028" s="66"/>
      <c r="Z2028" s="66"/>
      <c r="AA2028" s="66"/>
      <c r="AB2028" s="66"/>
      <c r="AC2028" s="66"/>
      <c r="AD2028" s="66"/>
      <c r="AE2028" s="66"/>
      <c r="AF2028" s="66"/>
      <c r="AG2028" s="66"/>
      <c r="AH2028" s="66"/>
      <c r="AI2028" s="66"/>
      <c r="AJ2028" s="66"/>
      <c r="AK2028" s="66"/>
      <c r="AL2028" s="66"/>
      <c r="AM2028" s="66"/>
      <c r="AN2028" s="66"/>
      <c r="AO2028" s="66"/>
      <c r="AP2028" s="66"/>
      <c r="AQ2028" s="66"/>
      <c r="AR2028" s="66"/>
      <c r="AS2028" s="66"/>
      <c r="AT2028" s="66"/>
      <c r="AU2028" s="66"/>
      <c r="AV2028" s="66"/>
      <c r="AW2028" s="66"/>
    </row>
    <row r="2029" spans="2:49" hidden="1">
      <c r="B2029" s="28">
        <f t="shared" si="37"/>
        <v>2026</v>
      </c>
      <c r="C2029" s="29">
        <v>45695</v>
      </c>
      <c r="D2029" s="77" t="s">
        <v>4683</v>
      </c>
      <c r="E2029" s="76" t="s">
        <v>287</v>
      </c>
      <c r="F2029" s="76" t="s">
        <v>2008</v>
      </c>
      <c r="G2029" s="78" t="s">
        <v>375</v>
      </c>
      <c r="H2029" s="78" t="s">
        <v>1565</v>
      </c>
      <c r="I2029" s="78" t="s">
        <v>1707</v>
      </c>
      <c r="J2029" s="78" t="s">
        <v>1627</v>
      </c>
      <c r="K2029" s="78" t="s">
        <v>4517</v>
      </c>
      <c r="L2029" s="31" t="s">
        <v>3036</v>
      </c>
      <c r="M2029" s="31" t="s">
        <v>636</v>
      </c>
      <c r="N2029" s="34" t="s">
        <v>162</v>
      </c>
      <c r="O2029" s="34" t="s">
        <v>2757</v>
      </c>
      <c r="P2029" s="28">
        <v>1</v>
      </c>
      <c r="Q2029" s="28" t="s">
        <v>2397</v>
      </c>
      <c r="R2029" s="28" t="s">
        <v>4061</v>
      </c>
      <c r="S2029" s="28" t="s">
        <v>5053</v>
      </c>
      <c r="T2029" s="66"/>
      <c r="U2029" s="66"/>
      <c r="V2029" s="66"/>
      <c r="W2029" s="66"/>
      <c r="X2029" s="66"/>
      <c r="Y2029" s="66"/>
      <c r="Z2029" s="66"/>
      <c r="AA2029" s="66"/>
      <c r="AB2029" s="66"/>
      <c r="AC2029" s="66"/>
      <c r="AD2029" s="66"/>
      <c r="AE2029" s="66"/>
      <c r="AF2029" s="66"/>
      <c r="AG2029" s="66"/>
      <c r="AH2029" s="66"/>
      <c r="AI2029" s="66"/>
      <c r="AJ2029" s="66"/>
      <c r="AK2029" s="66"/>
      <c r="AL2029" s="66"/>
      <c r="AM2029" s="66"/>
      <c r="AN2029" s="66"/>
      <c r="AO2029" s="66"/>
      <c r="AP2029" s="66"/>
      <c r="AQ2029" s="66"/>
      <c r="AR2029" s="66"/>
      <c r="AS2029" s="66"/>
      <c r="AT2029" s="66"/>
      <c r="AU2029" s="66"/>
      <c r="AV2029" s="66"/>
      <c r="AW2029" s="66"/>
    </row>
    <row r="2030" spans="2:49" hidden="1">
      <c r="B2030" s="28">
        <f t="shared" si="37"/>
        <v>2027</v>
      </c>
      <c r="C2030" s="29">
        <v>45695</v>
      </c>
      <c r="D2030" s="77" t="s">
        <v>4683</v>
      </c>
      <c r="E2030" s="76" t="s">
        <v>287</v>
      </c>
      <c r="F2030" s="76" t="s">
        <v>2008</v>
      </c>
      <c r="G2030" s="78" t="s">
        <v>1465</v>
      </c>
      <c r="H2030" s="78" t="s">
        <v>1565</v>
      </c>
      <c r="I2030" s="78" t="s">
        <v>1509</v>
      </c>
      <c r="J2030" s="78" t="s">
        <v>1572</v>
      </c>
      <c r="K2030" s="78" t="s">
        <v>5047</v>
      </c>
      <c r="L2030" s="31" t="s">
        <v>1265</v>
      </c>
      <c r="M2030" s="31" t="s">
        <v>3067</v>
      </c>
      <c r="N2030" s="34" t="s">
        <v>513</v>
      </c>
      <c r="O2030" s="34" t="s">
        <v>2490</v>
      </c>
      <c r="P2030" s="28"/>
      <c r="Q2030" s="28" t="s">
        <v>2397</v>
      </c>
      <c r="R2030" s="28"/>
      <c r="S2030" s="28"/>
      <c r="T2030" s="66"/>
      <c r="U2030" s="66"/>
      <c r="V2030" s="66"/>
      <c r="W2030" s="66"/>
      <c r="X2030" s="66"/>
      <c r="Y2030" s="66"/>
      <c r="Z2030" s="66"/>
      <c r="AA2030" s="66"/>
      <c r="AB2030" s="66"/>
      <c r="AC2030" s="66"/>
      <c r="AD2030" s="66"/>
      <c r="AE2030" s="66"/>
      <c r="AF2030" s="66"/>
      <c r="AG2030" s="66"/>
      <c r="AH2030" s="66"/>
      <c r="AI2030" s="66"/>
      <c r="AJ2030" s="66"/>
      <c r="AK2030" s="66"/>
      <c r="AL2030" s="66"/>
      <c r="AM2030" s="66"/>
      <c r="AN2030" s="66"/>
      <c r="AO2030" s="66"/>
      <c r="AP2030" s="66"/>
      <c r="AQ2030" s="66"/>
      <c r="AR2030" s="66"/>
      <c r="AS2030" s="66"/>
      <c r="AT2030" s="66"/>
      <c r="AU2030" s="66"/>
      <c r="AV2030" s="66"/>
      <c r="AW2030" s="66"/>
    </row>
    <row r="2031" spans="2:49" hidden="1">
      <c r="B2031" s="28">
        <f t="shared" si="37"/>
        <v>2028</v>
      </c>
      <c r="C2031" s="29">
        <v>45695</v>
      </c>
      <c r="D2031" s="77" t="s">
        <v>4683</v>
      </c>
      <c r="E2031" s="76" t="s">
        <v>287</v>
      </c>
      <c r="F2031" s="76" t="s">
        <v>2008</v>
      </c>
      <c r="G2031" s="78" t="s">
        <v>1465</v>
      </c>
      <c r="H2031" s="78" t="s">
        <v>1516</v>
      </c>
      <c r="I2031" s="78" t="s">
        <v>440</v>
      </c>
      <c r="J2031" s="78" t="s">
        <v>173</v>
      </c>
      <c r="K2031" s="78" t="s">
        <v>1691</v>
      </c>
      <c r="L2031" s="31" t="s">
        <v>1265</v>
      </c>
      <c r="M2031" s="31" t="s">
        <v>3091</v>
      </c>
      <c r="N2031" s="34" t="s">
        <v>505</v>
      </c>
      <c r="O2031" s="34" t="s">
        <v>2494</v>
      </c>
      <c r="P2031" s="28"/>
      <c r="Q2031" s="28" t="s">
        <v>2195</v>
      </c>
      <c r="R2031" s="28" t="s">
        <v>5060</v>
      </c>
      <c r="S2031" s="28" t="s">
        <v>5061</v>
      </c>
      <c r="T2031" s="66"/>
      <c r="U2031" s="66"/>
      <c r="V2031" s="66"/>
      <c r="W2031" s="66"/>
      <c r="X2031" s="66"/>
      <c r="Y2031" s="66"/>
      <c r="Z2031" s="66"/>
      <c r="AA2031" s="66"/>
      <c r="AB2031" s="66"/>
      <c r="AC2031" s="66"/>
      <c r="AD2031" s="66"/>
      <c r="AE2031" s="66"/>
      <c r="AF2031" s="66"/>
      <c r="AG2031" s="66"/>
      <c r="AH2031" s="66"/>
      <c r="AI2031" s="66"/>
      <c r="AJ2031" s="66"/>
      <c r="AK2031" s="66"/>
      <c r="AL2031" s="66"/>
      <c r="AM2031" s="66"/>
      <c r="AN2031" s="66"/>
      <c r="AO2031" s="66"/>
      <c r="AP2031" s="66"/>
      <c r="AQ2031" s="66"/>
      <c r="AR2031" s="66"/>
      <c r="AS2031" s="66"/>
      <c r="AT2031" s="66"/>
      <c r="AU2031" s="66"/>
      <c r="AV2031" s="66"/>
      <c r="AW2031" s="66"/>
    </row>
    <row r="2032" spans="2:49" hidden="1">
      <c r="B2032" s="28">
        <f t="shared" ref="B2032:B2063" si="38">ROW()-3</f>
        <v>2029</v>
      </c>
      <c r="C2032" s="29">
        <v>45696</v>
      </c>
      <c r="D2032" s="77" t="s">
        <v>4683</v>
      </c>
      <c r="E2032" s="76" t="s">
        <v>287</v>
      </c>
      <c r="F2032" s="76" t="s">
        <v>2008</v>
      </c>
      <c r="G2032" s="78" t="s">
        <v>375</v>
      </c>
      <c r="H2032" s="78" t="s">
        <v>1610</v>
      </c>
      <c r="I2032" s="78" t="s">
        <v>1849</v>
      </c>
      <c r="J2032" s="78" t="s">
        <v>1556</v>
      </c>
      <c r="K2032" s="78" t="s">
        <v>5030</v>
      </c>
      <c r="L2032" s="31" t="s">
        <v>3036</v>
      </c>
      <c r="M2032" s="31" t="s">
        <v>636</v>
      </c>
      <c r="N2032" s="34" t="s">
        <v>162</v>
      </c>
      <c r="O2032" s="34"/>
      <c r="P2032" s="28">
        <v>1</v>
      </c>
      <c r="Q2032" s="28" t="s">
        <v>2188</v>
      </c>
      <c r="R2032" s="28" t="s">
        <v>5036</v>
      </c>
      <c r="S2032" s="28" t="s">
        <v>3188</v>
      </c>
      <c r="T2032" s="66"/>
      <c r="U2032" s="66"/>
      <c r="V2032" s="66"/>
      <c r="W2032" s="66"/>
      <c r="X2032" s="66"/>
      <c r="Y2032" s="66"/>
      <c r="Z2032" s="66"/>
      <c r="AA2032" s="66"/>
      <c r="AB2032" s="66"/>
      <c r="AC2032" s="66"/>
      <c r="AD2032" s="66"/>
      <c r="AE2032" s="66"/>
      <c r="AF2032" s="66"/>
      <c r="AG2032" s="66"/>
      <c r="AH2032" s="66"/>
      <c r="AI2032" s="66"/>
      <c r="AJ2032" s="66"/>
      <c r="AK2032" s="66"/>
      <c r="AL2032" s="66"/>
      <c r="AM2032" s="66"/>
      <c r="AN2032" s="66"/>
      <c r="AO2032" s="66"/>
      <c r="AP2032" s="66"/>
      <c r="AQ2032" s="66"/>
      <c r="AR2032" s="66"/>
      <c r="AS2032" s="66"/>
      <c r="AT2032" s="66"/>
      <c r="AU2032" s="66"/>
      <c r="AV2032" s="66"/>
      <c r="AW2032" s="66"/>
    </row>
    <row r="2033" spans="2:49" hidden="1">
      <c r="B2033" s="28">
        <f t="shared" si="38"/>
        <v>2030</v>
      </c>
      <c r="C2033" s="29">
        <v>45696</v>
      </c>
      <c r="D2033" s="77" t="s">
        <v>4683</v>
      </c>
      <c r="E2033" s="76" t="s">
        <v>287</v>
      </c>
      <c r="F2033" s="76" t="s">
        <v>2008</v>
      </c>
      <c r="G2033" s="78" t="s">
        <v>1465</v>
      </c>
      <c r="H2033" s="78" t="s">
        <v>1610</v>
      </c>
      <c r="I2033" s="78" t="s">
        <v>1485</v>
      </c>
      <c r="J2033" s="78" t="s">
        <v>1486</v>
      </c>
      <c r="K2033" s="78" t="s">
        <v>4370</v>
      </c>
      <c r="L2033" s="31" t="s">
        <v>3048</v>
      </c>
      <c r="M2033" s="31" t="s">
        <v>3049</v>
      </c>
      <c r="N2033" s="34" t="s">
        <v>686</v>
      </c>
      <c r="O2033" s="34" t="s">
        <v>5032</v>
      </c>
      <c r="P2033" s="28"/>
      <c r="Q2033" s="28" t="s">
        <v>2188</v>
      </c>
      <c r="R2033" s="28"/>
      <c r="S2033" s="28"/>
      <c r="T2033" s="66"/>
      <c r="U2033" s="66"/>
      <c r="V2033" s="66"/>
      <c r="W2033" s="66"/>
      <c r="X2033" s="66"/>
      <c r="Y2033" s="66"/>
      <c r="Z2033" s="66"/>
      <c r="AA2033" s="66"/>
      <c r="AB2033" s="66"/>
      <c r="AC2033" s="66"/>
      <c r="AD2033" s="66"/>
      <c r="AE2033" s="66"/>
      <c r="AF2033" s="66"/>
      <c r="AG2033" s="66"/>
      <c r="AH2033" s="66"/>
      <c r="AI2033" s="66"/>
      <c r="AJ2033" s="66"/>
      <c r="AK2033" s="66"/>
      <c r="AL2033" s="66"/>
      <c r="AM2033" s="66"/>
      <c r="AN2033" s="66"/>
      <c r="AO2033" s="66"/>
      <c r="AP2033" s="66"/>
      <c r="AQ2033" s="66"/>
      <c r="AR2033" s="66"/>
      <c r="AS2033" s="66"/>
      <c r="AT2033" s="66"/>
      <c r="AU2033" s="66"/>
      <c r="AV2033" s="66"/>
      <c r="AW2033" s="66"/>
    </row>
    <row r="2034" spans="2:49" hidden="1">
      <c r="B2034" s="28">
        <f t="shared" si="38"/>
        <v>2031</v>
      </c>
      <c r="C2034" s="29">
        <v>45698</v>
      </c>
      <c r="D2034" s="77" t="s">
        <v>4683</v>
      </c>
      <c r="E2034" s="76" t="s">
        <v>287</v>
      </c>
      <c r="F2034" s="76" t="s">
        <v>2008</v>
      </c>
      <c r="G2034" s="78" t="s">
        <v>375</v>
      </c>
      <c r="H2034" s="78" t="s">
        <v>1455</v>
      </c>
      <c r="I2034" s="78" t="s">
        <v>1492</v>
      </c>
      <c r="J2034" s="78" t="s">
        <v>1472</v>
      </c>
      <c r="K2034" s="78" t="s">
        <v>4083</v>
      </c>
      <c r="L2034" s="31" t="s">
        <v>3048</v>
      </c>
      <c r="M2034" s="31" t="s">
        <v>3049</v>
      </c>
      <c r="N2034" s="34" t="s">
        <v>3050</v>
      </c>
      <c r="O2034" s="34" t="s">
        <v>4868</v>
      </c>
      <c r="P2034" s="28">
        <v>1</v>
      </c>
      <c r="Q2034" s="28" t="s">
        <v>2602</v>
      </c>
      <c r="R2034" s="28" t="s">
        <v>5040</v>
      </c>
      <c r="S2034" s="28" t="s">
        <v>5041</v>
      </c>
      <c r="T2034" s="66"/>
      <c r="U2034" s="66"/>
      <c r="V2034" s="66"/>
      <c r="W2034" s="66"/>
      <c r="X2034" s="66"/>
      <c r="Y2034" s="66"/>
      <c r="Z2034" s="66"/>
      <c r="AA2034" s="66"/>
      <c r="AB2034" s="66"/>
      <c r="AC2034" s="66"/>
      <c r="AD2034" s="66"/>
      <c r="AE2034" s="66"/>
      <c r="AF2034" s="66"/>
      <c r="AG2034" s="66"/>
      <c r="AH2034" s="66"/>
      <c r="AI2034" s="66"/>
      <c r="AJ2034" s="66"/>
      <c r="AK2034" s="66"/>
      <c r="AL2034" s="66"/>
      <c r="AM2034" s="66"/>
      <c r="AN2034" s="66"/>
      <c r="AO2034" s="66"/>
      <c r="AP2034" s="66"/>
      <c r="AQ2034" s="66"/>
      <c r="AR2034" s="66"/>
      <c r="AS2034" s="66"/>
      <c r="AT2034" s="66"/>
      <c r="AU2034" s="66"/>
      <c r="AV2034" s="66"/>
      <c r="AW2034" s="66"/>
    </row>
    <row r="2035" spans="2:49" hidden="1">
      <c r="B2035" s="28">
        <f t="shared" si="38"/>
        <v>2032</v>
      </c>
      <c r="C2035" s="29">
        <v>45698</v>
      </c>
      <c r="D2035" s="77" t="s">
        <v>4683</v>
      </c>
      <c r="E2035" s="76" t="s">
        <v>287</v>
      </c>
      <c r="F2035" s="76" t="s">
        <v>2008</v>
      </c>
      <c r="G2035" s="78" t="s">
        <v>375</v>
      </c>
      <c r="H2035" s="78" t="s">
        <v>1538</v>
      </c>
      <c r="I2035" s="78" t="s">
        <v>1870</v>
      </c>
      <c r="J2035" s="78" t="s">
        <v>1528</v>
      </c>
      <c r="K2035" s="78" t="s">
        <v>5026</v>
      </c>
      <c r="L2035" s="31" t="s">
        <v>3054</v>
      </c>
      <c r="M2035" s="31" t="s">
        <v>3078</v>
      </c>
      <c r="N2035" s="34" t="s">
        <v>203</v>
      </c>
      <c r="O2035" s="34"/>
      <c r="P2035" s="28">
        <v>1</v>
      </c>
      <c r="Q2035" s="28" t="s">
        <v>2281</v>
      </c>
      <c r="R2035" s="28"/>
      <c r="S2035" s="28"/>
      <c r="T2035" s="155"/>
      <c r="U2035" s="155"/>
      <c r="V2035" s="155"/>
      <c r="W2035" s="155"/>
      <c r="X2035" s="155"/>
      <c r="Y2035" s="155"/>
      <c r="Z2035" s="155"/>
      <c r="AA2035" s="155"/>
      <c r="AB2035" s="155"/>
      <c r="AC2035" s="155"/>
      <c r="AD2035" s="155"/>
      <c r="AE2035" s="155"/>
      <c r="AF2035" s="155"/>
      <c r="AG2035" s="155"/>
      <c r="AH2035" s="155"/>
      <c r="AI2035" s="155"/>
      <c r="AJ2035" s="155"/>
      <c r="AK2035" s="155"/>
      <c r="AL2035" s="155"/>
      <c r="AM2035" s="155"/>
      <c r="AN2035" s="155"/>
      <c r="AO2035" s="155"/>
      <c r="AP2035" s="155"/>
      <c r="AQ2035" s="155"/>
      <c r="AR2035" s="155"/>
      <c r="AS2035" s="155"/>
      <c r="AT2035" s="155"/>
      <c r="AU2035" s="155"/>
      <c r="AV2035" s="155"/>
      <c r="AW2035" s="156"/>
    </row>
    <row r="2036" spans="2:49" hidden="1">
      <c r="B2036" s="28">
        <f t="shared" si="38"/>
        <v>2033</v>
      </c>
      <c r="C2036" s="29">
        <v>45698</v>
      </c>
      <c r="D2036" s="77" t="s">
        <v>4683</v>
      </c>
      <c r="E2036" s="76" t="s">
        <v>287</v>
      </c>
      <c r="F2036" s="76" t="s">
        <v>2008</v>
      </c>
      <c r="G2036" s="78" t="s">
        <v>1465</v>
      </c>
      <c r="H2036" s="78" t="s">
        <v>1565</v>
      </c>
      <c r="I2036" s="78" t="s">
        <v>1632</v>
      </c>
      <c r="J2036" s="78" t="s">
        <v>341</v>
      </c>
      <c r="K2036" s="78" t="s">
        <v>2842</v>
      </c>
      <c r="L2036" s="31" t="s">
        <v>1265</v>
      </c>
      <c r="M2036" s="31" t="s">
        <v>2377</v>
      </c>
      <c r="N2036" s="34" t="s">
        <v>505</v>
      </c>
      <c r="O2036" s="34" t="s">
        <v>2472</v>
      </c>
      <c r="P2036" s="28"/>
      <c r="Q2036" s="28" t="s">
        <v>2397</v>
      </c>
      <c r="R2036" s="28" t="s">
        <v>5054</v>
      </c>
      <c r="S2036" s="28" t="s">
        <v>5055</v>
      </c>
      <c r="T2036" s="66"/>
      <c r="U2036" s="66"/>
      <c r="V2036" s="66"/>
      <c r="W2036" s="66"/>
      <c r="X2036" s="66"/>
      <c r="Y2036" s="66"/>
      <c r="Z2036" s="66"/>
      <c r="AA2036" s="66"/>
      <c r="AB2036" s="66"/>
      <c r="AC2036" s="66"/>
      <c r="AD2036" s="66"/>
      <c r="AE2036" s="66"/>
      <c r="AF2036" s="66"/>
      <c r="AG2036" s="66"/>
      <c r="AH2036" s="66"/>
      <c r="AI2036" s="66"/>
      <c r="AJ2036" s="66"/>
      <c r="AK2036" s="66"/>
      <c r="AL2036" s="66"/>
      <c r="AM2036" s="66"/>
      <c r="AN2036" s="66"/>
      <c r="AO2036" s="66"/>
      <c r="AP2036" s="66"/>
      <c r="AQ2036" s="66"/>
      <c r="AR2036" s="66"/>
      <c r="AS2036" s="66"/>
      <c r="AT2036" s="66"/>
      <c r="AU2036" s="66"/>
      <c r="AV2036" s="66"/>
      <c r="AW2036" s="66"/>
    </row>
    <row r="2037" spans="2:49" hidden="1">
      <c r="B2037" s="28">
        <f t="shared" si="38"/>
        <v>2034</v>
      </c>
      <c r="C2037" s="29">
        <v>45698</v>
      </c>
      <c r="D2037" s="77" t="s">
        <v>4683</v>
      </c>
      <c r="E2037" s="76" t="s">
        <v>287</v>
      </c>
      <c r="F2037" s="76" t="s">
        <v>2008</v>
      </c>
      <c r="G2037" s="78" t="s">
        <v>1465</v>
      </c>
      <c r="H2037" s="78" t="s">
        <v>1565</v>
      </c>
      <c r="I2037" s="78" t="s">
        <v>1929</v>
      </c>
      <c r="J2037" s="78" t="s">
        <v>1633</v>
      </c>
      <c r="K2037" s="78" t="s">
        <v>5048</v>
      </c>
      <c r="L2037" s="31" t="s">
        <v>3202</v>
      </c>
      <c r="M2037" s="31" t="s">
        <v>48</v>
      </c>
      <c r="N2037" s="34" t="s">
        <v>3074</v>
      </c>
      <c r="O2037" s="34" t="s">
        <v>2494</v>
      </c>
      <c r="P2037" s="28"/>
      <c r="Q2037" s="28" t="s">
        <v>2397</v>
      </c>
      <c r="R2037" s="28"/>
      <c r="S2037" s="28"/>
      <c r="T2037" s="66"/>
      <c r="U2037" s="66"/>
      <c r="V2037" s="66"/>
      <c r="W2037" s="66"/>
      <c r="X2037" s="66"/>
      <c r="Y2037" s="66"/>
      <c r="Z2037" s="66">
        <v>1</v>
      </c>
      <c r="AA2037" s="66"/>
      <c r="AB2037" s="66"/>
      <c r="AC2037" s="66"/>
      <c r="AD2037" s="66"/>
      <c r="AE2037" s="66"/>
      <c r="AF2037" s="66"/>
      <c r="AG2037" s="66"/>
      <c r="AH2037" s="66"/>
      <c r="AI2037" s="66"/>
      <c r="AJ2037" s="66"/>
      <c r="AK2037" s="66"/>
      <c r="AL2037" s="66"/>
      <c r="AM2037" s="66"/>
      <c r="AN2037" s="66"/>
      <c r="AO2037" s="66"/>
      <c r="AP2037" s="66"/>
      <c r="AQ2037" s="66"/>
      <c r="AR2037" s="66"/>
      <c r="AS2037" s="66"/>
      <c r="AT2037" s="66"/>
      <c r="AU2037" s="66"/>
      <c r="AV2037" s="66"/>
      <c r="AW2037" s="66"/>
    </row>
    <row r="2038" spans="2:49" hidden="1">
      <c r="B2038" s="28">
        <f t="shared" si="38"/>
        <v>2035</v>
      </c>
      <c r="C2038" s="29">
        <v>45698</v>
      </c>
      <c r="D2038" s="77" t="s">
        <v>4683</v>
      </c>
      <c r="E2038" s="76" t="s">
        <v>287</v>
      </c>
      <c r="F2038" s="76" t="s">
        <v>2008</v>
      </c>
      <c r="G2038" s="78" t="s">
        <v>375</v>
      </c>
      <c r="H2038" s="78" t="s">
        <v>1516</v>
      </c>
      <c r="I2038" s="78" t="s">
        <v>440</v>
      </c>
      <c r="J2038" s="78" t="s">
        <v>1600</v>
      </c>
      <c r="K2038" s="78" t="s">
        <v>5057</v>
      </c>
      <c r="L2038" s="31" t="s">
        <v>1113</v>
      </c>
      <c r="M2038" s="31" t="s">
        <v>582</v>
      </c>
      <c r="N2038" s="34" t="s">
        <v>583</v>
      </c>
      <c r="O2038" s="34" t="s">
        <v>3383</v>
      </c>
      <c r="P2038" s="28">
        <v>1</v>
      </c>
      <c r="Q2038" s="28" t="s">
        <v>2195</v>
      </c>
      <c r="R2038" s="28"/>
      <c r="S2038" s="28"/>
      <c r="T2038" s="66">
        <v>1</v>
      </c>
      <c r="U2038" s="66"/>
      <c r="V2038" s="66"/>
      <c r="W2038" s="66"/>
      <c r="X2038" s="66"/>
      <c r="Y2038" s="66"/>
      <c r="Z2038" s="66"/>
      <c r="AA2038" s="66"/>
      <c r="AB2038" s="66"/>
      <c r="AC2038" s="66"/>
      <c r="AD2038" s="66"/>
      <c r="AE2038" s="66"/>
      <c r="AF2038" s="66"/>
      <c r="AG2038" s="66"/>
      <c r="AH2038" s="66"/>
      <c r="AI2038" s="66"/>
      <c r="AJ2038" s="66"/>
      <c r="AK2038" s="66"/>
      <c r="AL2038" s="66"/>
      <c r="AM2038" s="66"/>
      <c r="AN2038" s="66"/>
      <c r="AO2038" s="66"/>
      <c r="AP2038" s="66"/>
      <c r="AQ2038" s="66"/>
      <c r="AR2038" s="66"/>
      <c r="AS2038" s="66"/>
      <c r="AT2038" s="66"/>
      <c r="AU2038" s="66"/>
      <c r="AV2038" s="66"/>
      <c r="AW2038" s="66"/>
    </row>
    <row r="2039" spans="2:49" hidden="1">
      <c r="B2039" s="28">
        <f t="shared" si="38"/>
        <v>2036</v>
      </c>
      <c r="C2039" s="29">
        <v>45699</v>
      </c>
      <c r="D2039" s="77" t="s">
        <v>4683</v>
      </c>
      <c r="E2039" s="76" t="s">
        <v>287</v>
      </c>
      <c r="F2039" s="76" t="s">
        <v>2008</v>
      </c>
      <c r="G2039" s="78" t="s">
        <v>375</v>
      </c>
      <c r="H2039" s="78" t="s">
        <v>1546</v>
      </c>
      <c r="I2039" s="78" t="s">
        <v>1477</v>
      </c>
      <c r="J2039" s="78" t="s">
        <v>1875</v>
      </c>
      <c r="K2039" s="78" t="s">
        <v>5043</v>
      </c>
      <c r="L2039" s="31" t="s">
        <v>3048</v>
      </c>
      <c r="M2039" s="31" t="s">
        <v>3049</v>
      </c>
      <c r="N2039" s="34" t="s">
        <v>3050</v>
      </c>
      <c r="O2039" s="34" t="s">
        <v>2478</v>
      </c>
      <c r="P2039" s="28">
        <v>1</v>
      </c>
      <c r="Q2039" s="28" t="s">
        <v>3337</v>
      </c>
      <c r="R2039" s="28" t="s">
        <v>5042</v>
      </c>
      <c r="S2039" s="28" t="s">
        <v>4452</v>
      </c>
      <c r="T2039" s="66"/>
      <c r="U2039" s="66"/>
      <c r="V2039" s="66"/>
      <c r="W2039" s="66"/>
      <c r="X2039" s="66"/>
      <c r="Y2039" s="66"/>
      <c r="Z2039" s="66"/>
      <c r="AA2039" s="66"/>
      <c r="AB2039" s="66"/>
      <c r="AC2039" s="66"/>
      <c r="AD2039" s="66"/>
      <c r="AE2039" s="66"/>
      <c r="AF2039" s="66"/>
      <c r="AG2039" s="66"/>
      <c r="AH2039" s="66"/>
      <c r="AI2039" s="66"/>
      <c r="AJ2039" s="66"/>
      <c r="AK2039" s="66"/>
      <c r="AL2039" s="66"/>
      <c r="AM2039" s="66"/>
      <c r="AN2039" s="66"/>
      <c r="AO2039" s="66"/>
      <c r="AP2039" s="66"/>
      <c r="AQ2039" s="66"/>
      <c r="AR2039" s="66"/>
      <c r="AS2039" s="66"/>
      <c r="AT2039" s="66"/>
      <c r="AU2039" s="66"/>
      <c r="AV2039" s="66"/>
      <c r="AW2039" s="66"/>
    </row>
    <row r="2040" spans="2:49" hidden="1">
      <c r="B2040" s="28">
        <f t="shared" si="38"/>
        <v>2037</v>
      </c>
      <c r="C2040" s="29">
        <v>45699</v>
      </c>
      <c r="D2040" s="77" t="s">
        <v>4683</v>
      </c>
      <c r="E2040" s="76" t="s">
        <v>287</v>
      </c>
      <c r="F2040" s="76" t="s">
        <v>2008</v>
      </c>
      <c r="G2040" s="78" t="s">
        <v>375</v>
      </c>
      <c r="H2040" s="78" t="s">
        <v>1546</v>
      </c>
      <c r="I2040" s="78" t="s">
        <v>1477</v>
      </c>
      <c r="J2040" s="78" t="s">
        <v>1561</v>
      </c>
      <c r="K2040" s="78" t="s">
        <v>4263</v>
      </c>
      <c r="L2040" s="31" t="s">
        <v>3048</v>
      </c>
      <c r="M2040" s="31" t="s">
        <v>3049</v>
      </c>
      <c r="N2040" s="34" t="s">
        <v>3050</v>
      </c>
      <c r="O2040" s="34" t="s">
        <v>2478</v>
      </c>
      <c r="P2040" s="28">
        <v>1</v>
      </c>
      <c r="Q2040" s="28" t="s">
        <v>3337</v>
      </c>
      <c r="R2040" s="28" t="s">
        <v>4194</v>
      </c>
      <c r="S2040" s="28" t="s">
        <v>4489</v>
      </c>
      <c r="T2040" s="66"/>
      <c r="U2040" s="66"/>
      <c r="V2040" s="66"/>
      <c r="W2040" s="66"/>
      <c r="X2040" s="66"/>
      <c r="Y2040" s="66"/>
      <c r="Z2040" s="66"/>
      <c r="AA2040" s="66"/>
      <c r="AB2040" s="66"/>
      <c r="AC2040" s="66"/>
      <c r="AD2040" s="66"/>
      <c r="AE2040" s="66"/>
      <c r="AF2040" s="66"/>
      <c r="AG2040" s="66"/>
      <c r="AH2040" s="66"/>
      <c r="AI2040" s="66"/>
      <c r="AJ2040" s="66"/>
      <c r="AK2040" s="66"/>
      <c r="AL2040" s="66"/>
      <c r="AM2040" s="66"/>
      <c r="AN2040" s="66"/>
      <c r="AO2040" s="66"/>
      <c r="AP2040" s="66"/>
      <c r="AQ2040" s="66"/>
      <c r="AR2040" s="66"/>
      <c r="AS2040" s="66"/>
      <c r="AT2040" s="66"/>
      <c r="AU2040" s="66"/>
      <c r="AV2040" s="66"/>
      <c r="AW2040" s="66"/>
    </row>
    <row r="2041" spans="2:49" hidden="1">
      <c r="B2041" s="28">
        <f t="shared" si="38"/>
        <v>2038</v>
      </c>
      <c r="C2041" s="29">
        <v>45699</v>
      </c>
      <c r="D2041" s="77" t="s">
        <v>4683</v>
      </c>
      <c r="E2041" s="76" t="s">
        <v>287</v>
      </c>
      <c r="F2041" s="76" t="s">
        <v>2008</v>
      </c>
      <c r="G2041" s="78" t="s">
        <v>375</v>
      </c>
      <c r="H2041" s="78" t="s">
        <v>1610</v>
      </c>
      <c r="I2041" s="78" t="s">
        <v>1485</v>
      </c>
      <c r="J2041" s="78" t="s">
        <v>1486</v>
      </c>
      <c r="K2041" s="78" t="s">
        <v>5031</v>
      </c>
      <c r="L2041" s="31" t="s">
        <v>3036</v>
      </c>
      <c r="M2041" s="31" t="s">
        <v>414</v>
      </c>
      <c r="N2041" s="34" t="s">
        <v>162</v>
      </c>
      <c r="O2041" s="34"/>
      <c r="P2041" s="28">
        <v>1</v>
      </c>
      <c r="Q2041" s="28" t="s">
        <v>2188</v>
      </c>
      <c r="R2041" s="28" t="s">
        <v>5037</v>
      </c>
      <c r="S2041" s="28" t="s">
        <v>5038</v>
      </c>
      <c r="T2041" s="66"/>
      <c r="U2041" s="66"/>
      <c r="V2041" s="66"/>
      <c r="W2041" s="66"/>
      <c r="X2041" s="66"/>
      <c r="Y2041" s="66"/>
      <c r="Z2041" s="66"/>
      <c r="AA2041" s="66"/>
      <c r="AB2041" s="66"/>
      <c r="AC2041" s="66"/>
      <c r="AD2041" s="66"/>
      <c r="AE2041" s="66"/>
      <c r="AF2041" s="66"/>
      <c r="AG2041" s="66"/>
      <c r="AH2041" s="66"/>
      <c r="AI2041" s="66"/>
      <c r="AJ2041" s="66"/>
      <c r="AK2041" s="66"/>
      <c r="AL2041" s="66"/>
      <c r="AM2041" s="66"/>
      <c r="AN2041" s="66"/>
      <c r="AO2041" s="66"/>
      <c r="AP2041" s="66"/>
      <c r="AQ2041" s="66"/>
      <c r="AR2041" s="66"/>
      <c r="AS2041" s="66"/>
      <c r="AT2041" s="66"/>
      <c r="AU2041" s="66"/>
      <c r="AV2041" s="66"/>
      <c r="AW2041" s="66"/>
    </row>
    <row r="2042" spans="2:49" hidden="1">
      <c r="B2042" s="28">
        <f t="shared" si="38"/>
        <v>2039</v>
      </c>
      <c r="C2042" s="29">
        <v>45699</v>
      </c>
      <c r="D2042" s="77" t="s">
        <v>4683</v>
      </c>
      <c r="E2042" s="76" t="s">
        <v>287</v>
      </c>
      <c r="F2042" s="76" t="s">
        <v>2008</v>
      </c>
      <c r="G2042" s="78" t="s">
        <v>375</v>
      </c>
      <c r="H2042" s="78" t="s">
        <v>1565</v>
      </c>
      <c r="I2042" s="78" t="s">
        <v>1503</v>
      </c>
      <c r="J2042" s="78" t="s">
        <v>640</v>
      </c>
      <c r="K2042" s="78" t="s">
        <v>5049</v>
      </c>
      <c r="L2042" s="31" t="s">
        <v>1113</v>
      </c>
      <c r="M2042" s="31" t="s">
        <v>582</v>
      </c>
      <c r="N2042" s="34" t="s">
        <v>583</v>
      </c>
      <c r="O2042" s="34" t="s">
        <v>3383</v>
      </c>
      <c r="P2042" s="28">
        <v>1</v>
      </c>
      <c r="Q2042" s="28" t="s">
        <v>2397</v>
      </c>
      <c r="R2042" s="28"/>
      <c r="S2042" s="28"/>
      <c r="T2042" s="66">
        <v>1</v>
      </c>
      <c r="U2042" s="66"/>
      <c r="V2042" s="66"/>
      <c r="W2042" s="66"/>
      <c r="X2042" s="66"/>
      <c r="Y2042" s="66"/>
      <c r="Z2042" s="66"/>
      <c r="AA2042" s="66"/>
      <c r="AB2042" s="66"/>
      <c r="AC2042" s="66"/>
      <c r="AD2042" s="66"/>
      <c r="AE2042" s="66"/>
      <c r="AF2042" s="66"/>
      <c r="AG2042" s="66"/>
      <c r="AH2042" s="66"/>
      <c r="AI2042" s="66"/>
      <c r="AJ2042" s="66"/>
      <c r="AK2042" s="66"/>
      <c r="AL2042" s="66"/>
      <c r="AM2042" s="66"/>
      <c r="AN2042" s="66"/>
      <c r="AO2042" s="66"/>
      <c r="AP2042" s="66"/>
      <c r="AQ2042" s="66"/>
      <c r="AR2042" s="66"/>
      <c r="AS2042" s="66"/>
      <c r="AT2042" s="66"/>
      <c r="AU2042" s="66"/>
      <c r="AV2042" s="66"/>
      <c r="AW2042" s="66"/>
    </row>
    <row r="2043" spans="2:49" hidden="1">
      <c r="B2043" s="28">
        <f t="shared" si="38"/>
        <v>2040</v>
      </c>
      <c r="C2043" s="29">
        <v>45699</v>
      </c>
      <c r="D2043" s="77" t="s">
        <v>4683</v>
      </c>
      <c r="E2043" s="76" t="s">
        <v>287</v>
      </c>
      <c r="F2043" s="76" t="s">
        <v>2008</v>
      </c>
      <c r="G2043" s="78" t="s">
        <v>375</v>
      </c>
      <c r="H2043" s="78" t="s">
        <v>1565</v>
      </c>
      <c r="I2043" s="78" t="s">
        <v>1566</v>
      </c>
      <c r="J2043" s="78" t="s">
        <v>1567</v>
      </c>
      <c r="K2043" s="78" t="s">
        <v>3216</v>
      </c>
      <c r="L2043" s="31" t="s">
        <v>3057</v>
      </c>
      <c r="M2043" s="31" t="s">
        <v>3058</v>
      </c>
      <c r="N2043" s="34" t="s">
        <v>3059</v>
      </c>
      <c r="O2043" s="34" t="s">
        <v>2639</v>
      </c>
      <c r="P2043" s="28">
        <v>1</v>
      </c>
      <c r="Q2043" s="28" t="s">
        <v>2397</v>
      </c>
      <c r="R2043" s="28"/>
      <c r="S2043" s="28"/>
      <c r="T2043" s="66"/>
      <c r="U2043" s="66"/>
      <c r="V2043" s="66"/>
      <c r="W2043" s="66"/>
      <c r="X2043" s="66"/>
      <c r="Y2043" s="66"/>
      <c r="Z2043" s="66"/>
      <c r="AA2043" s="66">
        <v>1</v>
      </c>
      <c r="AB2043" s="66"/>
      <c r="AC2043" s="66"/>
      <c r="AD2043" s="66"/>
      <c r="AE2043" s="66"/>
      <c r="AF2043" s="66"/>
      <c r="AG2043" s="66"/>
      <c r="AH2043" s="66"/>
      <c r="AI2043" s="66"/>
      <c r="AJ2043" s="66"/>
      <c r="AK2043" s="66"/>
      <c r="AL2043" s="66"/>
      <c r="AM2043" s="66"/>
      <c r="AN2043" s="66"/>
      <c r="AO2043" s="66"/>
      <c r="AP2043" s="66"/>
      <c r="AQ2043" s="66"/>
      <c r="AR2043" s="66"/>
      <c r="AS2043" s="66"/>
      <c r="AT2043" s="66"/>
      <c r="AU2043" s="66"/>
      <c r="AV2043" s="66"/>
      <c r="AW2043" s="66"/>
    </row>
    <row r="2044" spans="2:49" hidden="1">
      <c r="B2044" s="28">
        <f t="shared" si="38"/>
        <v>2041</v>
      </c>
      <c r="C2044" s="29">
        <v>45699</v>
      </c>
      <c r="D2044" s="77" t="s">
        <v>4683</v>
      </c>
      <c r="E2044" s="76" t="s">
        <v>287</v>
      </c>
      <c r="F2044" s="76" t="s">
        <v>2008</v>
      </c>
      <c r="G2044" s="78" t="s">
        <v>1465</v>
      </c>
      <c r="H2044" s="78" t="s">
        <v>1516</v>
      </c>
      <c r="I2044" s="78" t="s">
        <v>440</v>
      </c>
      <c r="J2044" s="78" t="s">
        <v>441</v>
      </c>
      <c r="K2044" s="78" t="s">
        <v>1689</v>
      </c>
      <c r="L2044" s="31" t="s">
        <v>1265</v>
      </c>
      <c r="M2044" s="31" t="s">
        <v>2255</v>
      </c>
      <c r="N2044" s="34" t="s">
        <v>505</v>
      </c>
      <c r="O2044" s="34" t="s">
        <v>2667</v>
      </c>
      <c r="P2044" s="28"/>
      <c r="Q2044" s="28" t="s">
        <v>2195</v>
      </c>
      <c r="R2044" s="28" t="s">
        <v>5062</v>
      </c>
      <c r="S2044" s="28" t="s">
        <v>5063</v>
      </c>
      <c r="T2044" s="66"/>
      <c r="U2044" s="66"/>
      <c r="V2044" s="66"/>
      <c r="W2044" s="66"/>
      <c r="X2044" s="66"/>
      <c r="Y2044" s="66"/>
      <c r="Z2044" s="66"/>
      <c r="AA2044" s="66"/>
      <c r="AB2044" s="66"/>
      <c r="AC2044" s="66"/>
      <c r="AD2044" s="66"/>
      <c r="AE2044" s="66"/>
      <c r="AF2044" s="66"/>
      <c r="AG2044" s="66"/>
      <c r="AH2044" s="66"/>
      <c r="AI2044" s="66"/>
      <c r="AJ2044" s="66"/>
      <c r="AK2044" s="66"/>
      <c r="AL2044" s="66"/>
      <c r="AM2044" s="66"/>
      <c r="AN2044" s="66"/>
      <c r="AO2044" s="66"/>
      <c r="AP2044" s="66"/>
      <c r="AQ2044" s="66"/>
      <c r="AR2044" s="66"/>
      <c r="AS2044" s="66"/>
      <c r="AT2044" s="66"/>
      <c r="AU2044" s="66"/>
      <c r="AV2044" s="66"/>
      <c r="AW2044" s="66"/>
    </row>
    <row r="2045" spans="2:49" hidden="1">
      <c r="B2045" s="28">
        <f t="shared" si="38"/>
        <v>2042</v>
      </c>
      <c r="C2045" s="29">
        <v>45700</v>
      </c>
      <c r="D2045" s="77" t="s">
        <v>4683</v>
      </c>
      <c r="E2045" s="76" t="s">
        <v>287</v>
      </c>
      <c r="F2045" s="76" t="s">
        <v>2008</v>
      </c>
      <c r="G2045" s="78" t="s">
        <v>1465</v>
      </c>
      <c r="H2045" s="78" t="s">
        <v>1538</v>
      </c>
      <c r="I2045" s="78" t="s">
        <v>1667</v>
      </c>
      <c r="J2045" s="78" t="s">
        <v>1584</v>
      </c>
      <c r="K2045" s="78" t="s">
        <v>2791</v>
      </c>
      <c r="L2045" s="31" t="s">
        <v>1265</v>
      </c>
      <c r="M2045" s="31" t="s">
        <v>3073</v>
      </c>
      <c r="N2045" s="34" t="s">
        <v>505</v>
      </c>
      <c r="O2045" s="34" t="s">
        <v>5029</v>
      </c>
      <c r="P2045" s="28"/>
      <c r="Q2045" s="28" t="s">
        <v>2281</v>
      </c>
      <c r="R2045" s="28"/>
      <c r="S2045" s="28"/>
      <c r="T2045" s="66"/>
      <c r="U2045" s="66"/>
      <c r="V2045" s="66"/>
      <c r="W2045" s="66"/>
      <c r="X2045" s="66"/>
      <c r="Y2045" s="66"/>
      <c r="Z2045" s="66"/>
      <c r="AA2045" s="66"/>
      <c r="AB2045" s="66"/>
      <c r="AC2045" s="66"/>
      <c r="AD2045" s="66"/>
      <c r="AE2045" s="66"/>
      <c r="AF2045" s="66"/>
      <c r="AG2045" s="66"/>
      <c r="AH2045" s="66"/>
      <c r="AI2045" s="66"/>
      <c r="AJ2045" s="66"/>
      <c r="AK2045" s="66"/>
      <c r="AL2045" s="66"/>
      <c r="AM2045" s="66"/>
      <c r="AN2045" s="66"/>
      <c r="AO2045" s="66"/>
      <c r="AP2045" s="66"/>
      <c r="AQ2045" s="66"/>
      <c r="AR2045" s="66"/>
      <c r="AS2045" s="66"/>
      <c r="AT2045" s="66"/>
      <c r="AU2045" s="66"/>
      <c r="AV2045" s="66"/>
      <c r="AW2045" s="66"/>
    </row>
    <row r="2046" spans="2:49" hidden="1">
      <c r="B2046" s="28">
        <f t="shared" si="38"/>
        <v>2043</v>
      </c>
      <c r="C2046" s="29">
        <v>45700</v>
      </c>
      <c r="D2046" s="77" t="s">
        <v>4683</v>
      </c>
      <c r="E2046" s="76" t="s">
        <v>287</v>
      </c>
      <c r="F2046" s="76" t="s">
        <v>2008</v>
      </c>
      <c r="G2046" s="78" t="s">
        <v>375</v>
      </c>
      <c r="H2046" s="78" t="s">
        <v>1610</v>
      </c>
      <c r="I2046" s="78" t="s">
        <v>3550</v>
      </c>
      <c r="J2046" s="78" t="s">
        <v>1556</v>
      </c>
      <c r="K2046" s="78" t="s">
        <v>3418</v>
      </c>
      <c r="L2046" s="31" t="s">
        <v>3036</v>
      </c>
      <c r="M2046" s="31" t="s">
        <v>636</v>
      </c>
      <c r="N2046" s="34" t="s">
        <v>162</v>
      </c>
      <c r="O2046" s="34" t="s">
        <v>5033</v>
      </c>
      <c r="P2046" s="28">
        <v>1</v>
      </c>
      <c r="Q2046" s="28" t="s">
        <v>2188</v>
      </c>
      <c r="R2046" s="28" t="s">
        <v>5039</v>
      </c>
      <c r="S2046" s="28" t="s">
        <v>5034</v>
      </c>
      <c r="T2046" s="66"/>
      <c r="U2046" s="66"/>
      <c r="V2046" s="66"/>
      <c r="W2046" s="66"/>
      <c r="X2046" s="66"/>
      <c r="Y2046" s="66"/>
      <c r="Z2046" s="66"/>
      <c r="AA2046" s="66"/>
      <c r="AB2046" s="66"/>
      <c r="AC2046" s="66"/>
      <c r="AD2046" s="66"/>
      <c r="AE2046" s="66"/>
      <c r="AF2046" s="66"/>
      <c r="AG2046" s="66"/>
      <c r="AH2046" s="66"/>
      <c r="AI2046" s="66"/>
      <c r="AJ2046" s="66"/>
      <c r="AK2046" s="66"/>
      <c r="AL2046" s="66"/>
      <c r="AM2046" s="66"/>
      <c r="AN2046" s="66"/>
      <c r="AO2046" s="66"/>
      <c r="AP2046" s="66"/>
      <c r="AQ2046" s="66"/>
      <c r="AR2046" s="66"/>
      <c r="AS2046" s="66"/>
      <c r="AT2046" s="66"/>
      <c r="AU2046" s="66"/>
      <c r="AV2046" s="66"/>
      <c r="AW2046" s="66"/>
    </row>
    <row r="2047" spans="2:49" hidden="1">
      <c r="B2047" s="28">
        <f t="shared" si="38"/>
        <v>2044</v>
      </c>
      <c r="C2047" s="29">
        <v>45700</v>
      </c>
      <c r="D2047" s="77" t="s">
        <v>4683</v>
      </c>
      <c r="E2047" s="76" t="s">
        <v>287</v>
      </c>
      <c r="F2047" s="76" t="s">
        <v>2008</v>
      </c>
      <c r="G2047" s="78" t="s">
        <v>375</v>
      </c>
      <c r="H2047" s="78" t="s">
        <v>1565</v>
      </c>
      <c r="I2047" s="78" t="s">
        <v>1929</v>
      </c>
      <c r="J2047" s="78" t="s">
        <v>341</v>
      </c>
      <c r="K2047" s="78" t="s">
        <v>5050</v>
      </c>
      <c r="L2047" s="31" t="s">
        <v>3036</v>
      </c>
      <c r="M2047" s="31" t="s">
        <v>636</v>
      </c>
      <c r="N2047" s="34" t="s">
        <v>162</v>
      </c>
      <c r="O2047" s="34" t="s">
        <v>2757</v>
      </c>
      <c r="P2047" s="28">
        <v>1</v>
      </c>
      <c r="Q2047" s="28" t="s">
        <v>2397</v>
      </c>
      <c r="R2047" s="28" t="s">
        <v>5056</v>
      </c>
      <c r="S2047" s="28" t="s">
        <v>4984</v>
      </c>
      <c r="T2047" s="66"/>
      <c r="U2047" s="66"/>
      <c r="V2047" s="66"/>
      <c r="W2047" s="66"/>
      <c r="X2047" s="66"/>
      <c r="Y2047" s="66"/>
      <c r="Z2047" s="66"/>
      <c r="AA2047" s="66"/>
      <c r="AB2047" s="66"/>
      <c r="AC2047" s="66"/>
      <c r="AD2047" s="66"/>
      <c r="AE2047" s="66"/>
      <c r="AF2047" s="66"/>
      <c r="AG2047" s="66"/>
      <c r="AH2047" s="66"/>
      <c r="AI2047" s="66"/>
      <c r="AJ2047" s="66"/>
      <c r="AK2047" s="66"/>
      <c r="AL2047" s="66"/>
      <c r="AM2047" s="66"/>
      <c r="AN2047" s="66"/>
      <c r="AO2047" s="66"/>
      <c r="AP2047" s="66"/>
      <c r="AQ2047" s="66"/>
      <c r="AR2047" s="66"/>
      <c r="AS2047" s="66"/>
      <c r="AT2047" s="66"/>
      <c r="AU2047" s="66"/>
      <c r="AV2047" s="66"/>
      <c r="AW2047" s="66"/>
    </row>
    <row r="2048" spans="2:49" hidden="1">
      <c r="B2048" s="28">
        <f t="shared" si="38"/>
        <v>2045</v>
      </c>
      <c r="C2048" s="29">
        <v>45700</v>
      </c>
      <c r="D2048" s="77" t="s">
        <v>4683</v>
      </c>
      <c r="E2048" s="76" t="s">
        <v>287</v>
      </c>
      <c r="F2048" s="76" t="s">
        <v>2008</v>
      </c>
      <c r="G2048" s="78" t="s">
        <v>1465</v>
      </c>
      <c r="H2048" s="78" t="s">
        <v>1565</v>
      </c>
      <c r="I2048" s="78" t="s">
        <v>1509</v>
      </c>
      <c r="J2048" s="78" t="s">
        <v>1627</v>
      </c>
      <c r="K2048" s="78" t="s">
        <v>5051</v>
      </c>
      <c r="L2048" s="31" t="s">
        <v>3054</v>
      </c>
      <c r="M2048" s="31" t="s">
        <v>3078</v>
      </c>
      <c r="N2048" s="34" t="s">
        <v>620</v>
      </c>
      <c r="O2048" s="34" t="s">
        <v>2467</v>
      </c>
      <c r="P2048" s="28"/>
      <c r="Q2048" s="28" t="s">
        <v>2397</v>
      </c>
      <c r="R2048" s="28"/>
      <c r="S2048" s="28"/>
      <c r="T2048" s="66"/>
      <c r="U2048" s="66"/>
      <c r="V2048" s="66">
        <v>1</v>
      </c>
      <c r="W2048" s="66"/>
      <c r="X2048" s="66"/>
      <c r="Y2048" s="66"/>
      <c r="Z2048" s="66"/>
      <c r="AA2048" s="66"/>
      <c r="AB2048" s="66"/>
      <c r="AC2048" s="66"/>
      <c r="AD2048" s="66"/>
      <c r="AE2048" s="66"/>
      <c r="AF2048" s="66"/>
      <c r="AG2048" s="66"/>
      <c r="AH2048" s="66"/>
      <c r="AI2048" s="66"/>
      <c r="AJ2048" s="66"/>
      <c r="AK2048" s="66"/>
      <c r="AL2048" s="66"/>
      <c r="AM2048" s="66"/>
      <c r="AN2048" s="66"/>
      <c r="AO2048" s="66"/>
      <c r="AP2048" s="66"/>
      <c r="AQ2048" s="66"/>
      <c r="AR2048" s="66"/>
      <c r="AS2048" s="66"/>
      <c r="AT2048" s="66"/>
      <c r="AU2048" s="66"/>
      <c r="AV2048" s="66"/>
      <c r="AW2048" s="66"/>
    </row>
    <row r="2049" spans="2:49" hidden="1">
      <c r="B2049" s="28">
        <f t="shared" si="38"/>
        <v>2046</v>
      </c>
      <c r="C2049" s="29">
        <v>45700</v>
      </c>
      <c r="D2049" s="77" t="s">
        <v>4683</v>
      </c>
      <c r="E2049" s="76" t="s">
        <v>287</v>
      </c>
      <c r="F2049" s="76" t="s">
        <v>2008</v>
      </c>
      <c r="G2049" s="78" t="s">
        <v>375</v>
      </c>
      <c r="H2049" s="78" t="s">
        <v>1516</v>
      </c>
      <c r="I2049" s="78" t="s">
        <v>440</v>
      </c>
      <c r="J2049" s="78" t="s">
        <v>816</v>
      </c>
      <c r="K2049" s="78" t="s">
        <v>3277</v>
      </c>
      <c r="L2049" s="31" t="s">
        <v>3202</v>
      </c>
      <c r="M2049" s="31" t="s">
        <v>48</v>
      </c>
      <c r="N2049" s="34" t="s">
        <v>3089</v>
      </c>
      <c r="O2049" s="34" t="s">
        <v>2494</v>
      </c>
      <c r="P2049" s="28">
        <v>1</v>
      </c>
      <c r="Q2049" s="28" t="s">
        <v>2195</v>
      </c>
      <c r="R2049" s="28"/>
      <c r="S2049" s="28"/>
      <c r="T2049" s="66"/>
      <c r="U2049" s="66"/>
      <c r="V2049" s="66"/>
      <c r="W2049" s="66">
        <v>1</v>
      </c>
      <c r="X2049" s="66"/>
      <c r="Y2049" s="66"/>
      <c r="Z2049" s="66"/>
      <c r="AA2049" s="66"/>
      <c r="AB2049" s="66"/>
      <c r="AC2049" s="66"/>
      <c r="AD2049" s="66"/>
      <c r="AE2049" s="66"/>
      <c r="AF2049" s="66"/>
      <c r="AG2049" s="66"/>
      <c r="AH2049" s="66"/>
      <c r="AI2049" s="66"/>
      <c r="AJ2049" s="66"/>
      <c r="AK2049" s="66"/>
      <c r="AL2049" s="66"/>
      <c r="AM2049" s="66"/>
      <c r="AN2049" s="66"/>
      <c r="AO2049" s="66"/>
      <c r="AP2049" s="66"/>
      <c r="AQ2049" s="66"/>
      <c r="AR2049" s="66"/>
      <c r="AS2049" s="66"/>
      <c r="AT2049" s="66"/>
      <c r="AU2049" s="66"/>
      <c r="AV2049" s="66"/>
      <c r="AW2049" s="66"/>
    </row>
    <row r="2050" spans="2:49" hidden="1">
      <c r="B2050" s="28">
        <f t="shared" si="38"/>
        <v>2047</v>
      </c>
      <c r="C2050" s="29">
        <v>45701</v>
      </c>
      <c r="D2050" s="77" t="s">
        <v>4683</v>
      </c>
      <c r="E2050" s="76" t="s">
        <v>287</v>
      </c>
      <c r="F2050" s="76" t="s">
        <v>2044</v>
      </c>
      <c r="G2050" s="78" t="s">
        <v>375</v>
      </c>
      <c r="H2050" s="78" t="s">
        <v>1610</v>
      </c>
      <c r="I2050" s="78" t="s">
        <v>1849</v>
      </c>
      <c r="J2050" s="78" t="s">
        <v>1556</v>
      </c>
      <c r="K2050" s="78" t="s">
        <v>3228</v>
      </c>
      <c r="L2050" s="31" t="s">
        <v>3048</v>
      </c>
      <c r="M2050" s="31" t="s">
        <v>3049</v>
      </c>
      <c r="N2050" s="34" t="s">
        <v>686</v>
      </c>
      <c r="O2050" s="34" t="s">
        <v>5032</v>
      </c>
      <c r="P2050" s="28">
        <v>1</v>
      </c>
      <c r="Q2050" s="28" t="s">
        <v>2188</v>
      </c>
      <c r="R2050" s="28"/>
      <c r="S2050" s="28"/>
      <c r="T2050" s="66"/>
      <c r="U2050" s="66"/>
      <c r="V2050" s="66"/>
      <c r="W2050" s="66"/>
      <c r="X2050" s="66"/>
      <c r="Y2050" s="66"/>
      <c r="Z2050" s="66"/>
      <c r="AA2050" s="66"/>
      <c r="AB2050" s="66"/>
      <c r="AC2050" s="66"/>
      <c r="AD2050" s="66"/>
      <c r="AE2050" s="66"/>
      <c r="AF2050" s="66"/>
      <c r="AG2050" s="66"/>
      <c r="AH2050" s="66"/>
      <c r="AI2050" s="66"/>
      <c r="AJ2050" s="66"/>
      <c r="AK2050" s="66"/>
      <c r="AL2050" s="66"/>
      <c r="AM2050" s="66"/>
      <c r="AN2050" s="66"/>
      <c r="AO2050" s="66"/>
      <c r="AP2050" s="66"/>
      <c r="AQ2050" s="66"/>
      <c r="AR2050" s="66"/>
      <c r="AS2050" s="66"/>
      <c r="AT2050" s="66"/>
      <c r="AU2050" s="66"/>
      <c r="AV2050" s="66"/>
      <c r="AW2050" s="66"/>
    </row>
    <row r="2051" spans="2:49" hidden="1">
      <c r="B2051" s="28">
        <f t="shared" si="38"/>
        <v>2048</v>
      </c>
      <c r="C2051" s="29">
        <v>45701</v>
      </c>
      <c r="D2051" s="77" t="s">
        <v>4683</v>
      </c>
      <c r="E2051" s="76" t="s">
        <v>287</v>
      </c>
      <c r="F2051" s="76" t="s">
        <v>2044</v>
      </c>
      <c r="G2051" s="78" t="s">
        <v>1465</v>
      </c>
      <c r="H2051" s="78" t="s">
        <v>1546</v>
      </c>
      <c r="I2051" s="78" t="s">
        <v>1477</v>
      </c>
      <c r="J2051" s="78" t="s">
        <v>1478</v>
      </c>
      <c r="K2051" s="78" t="s">
        <v>2876</v>
      </c>
      <c r="L2051" s="31" t="s">
        <v>3054</v>
      </c>
      <c r="M2051" s="31" t="s">
        <v>3088</v>
      </c>
      <c r="N2051" s="34" t="s">
        <v>686</v>
      </c>
      <c r="O2051" s="34" t="s">
        <v>5129</v>
      </c>
      <c r="P2051" s="28"/>
      <c r="Q2051" s="28" t="s">
        <v>3337</v>
      </c>
      <c r="R2051" s="28"/>
      <c r="S2051" s="28"/>
      <c r="T2051" s="66"/>
      <c r="U2051" s="66"/>
      <c r="V2051" s="66"/>
      <c r="W2051" s="66"/>
      <c r="X2051" s="66"/>
      <c r="Y2051" s="66"/>
      <c r="Z2051" s="66"/>
      <c r="AA2051" s="66"/>
      <c r="AB2051" s="66"/>
      <c r="AC2051" s="66"/>
      <c r="AD2051" s="66"/>
      <c r="AE2051" s="66"/>
      <c r="AF2051" s="66"/>
      <c r="AG2051" s="66"/>
      <c r="AH2051" s="66"/>
      <c r="AI2051" s="66"/>
      <c r="AJ2051" s="66"/>
      <c r="AK2051" s="66"/>
      <c r="AL2051" s="66"/>
      <c r="AM2051" s="66"/>
      <c r="AN2051" s="66"/>
      <c r="AO2051" s="66"/>
      <c r="AP2051" s="66"/>
      <c r="AQ2051" s="66"/>
      <c r="AR2051" s="66"/>
      <c r="AS2051" s="66"/>
      <c r="AT2051" s="66"/>
      <c r="AU2051" s="66"/>
      <c r="AV2051" s="66"/>
      <c r="AW2051" s="66"/>
    </row>
    <row r="2052" spans="2:49" hidden="1">
      <c r="B2052" s="28">
        <f t="shared" si="38"/>
        <v>2049</v>
      </c>
      <c r="C2052" s="29">
        <v>45701</v>
      </c>
      <c r="D2052" s="77" t="s">
        <v>4683</v>
      </c>
      <c r="E2052" s="76" t="s">
        <v>287</v>
      </c>
      <c r="F2052" s="76" t="s">
        <v>2044</v>
      </c>
      <c r="G2052" s="78" t="s">
        <v>375</v>
      </c>
      <c r="H2052" s="78" t="s">
        <v>1546</v>
      </c>
      <c r="I2052" s="78" t="s">
        <v>1477</v>
      </c>
      <c r="J2052" s="78" t="s">
        <v>1834</v>
      </c>
      <c r="K2052" s="78" t="s">
        <v>1835</v>
      </c>
      <c r="L2052" s="31" t="s">
        <v>3036</v>
      </c>
      <c r="M2052" s="31" t="s">
        <v>3356</v>
      </c>
      <c r="N2052" s="34" t="s">
        <v>162</v>
      </c>
      <c r="O2052" s="34" t="s">
        <v>5130</v>
      </c>
      <c r="P2052" s="28">
        <v>1</v>
      </c>
      <c r="Q2052" s="28" t="s">
        <v>2372</v>
      </c>
      <c r="R2052" s="28" t="s">
        <v>4660</v>
      </c>
      <c r="S2052" s="28" t="s">
        <v>5139</v>
      </c>
      <c r="T2052" s="66"/>
      <c r="U2052" s="66"/>
      <c r="V2052" s="66"/>
      <c r="W2052" s="66"/>
      <c r="X2052" s="66"/>
      <c r="Y2052" s="66"/>
      <c r="Z2052" s="66"/>
      <c r="AA2052" s="66"/>
      <c r="AB2052" s="66"/>
      <c r="AC2052" s="66"/>
      <c r="AD2052" s="66"/>
      <c r="AE2052" s="66"/>
      <c r="AF2052" s="66"/>
      <c r="AG2052" s="66"/>
      <c r="AH2052" s="66"/>
      <c r="AI2052" s="66"/>
      <c r="AJ2052" s="66"/>
      <c r="AK2052" s="66"/>
      <c r="AL2052" s="66"/>
      <c r="AM2052" s="66"/>
      <c r="AN2052" s="66"/>
      <c r="AO2052" s="66"/>
      <c r="AP2052" s="66"/>
      <c r="AQ2052" s="66"/>
      <c r="AR2052" s="66"/>
      <c r="AS2052" s="66"/>
      <c r="AT2052" s="66"/>
      <c r="AU2052" s="66"/>
      <c r="AV2052" s="66"/>
      <c r="AW2052" s="66"/>
    </row>
    <row r="2053" spans="2:49" hidden="1">
      <c r="B2053" s="28">
        <f t="shared" si="38"/>
        <v>2050</v>
      </c>
      <c r="C2053" s="29">
        <v>45701</v>
      </c>
      <c r="D2053" s="77" t="s">
        <v>4683</v>
      </c>
      <c r="E2053" s="76" t="s">
        <v>287</v>
      </c>
      <c r="F2053" s="76" t="s">
        <v>2044</v>
      </c>
      <c r="G2053" s="78" t="s">
        <v>375</v>
      </c>
      <c r="H2053" s="78" t="s">
        <v>1538</v>
      </c>
      <c r="I2053" s="78" t="s">
        <v>3719</v>
      </c>
      <c r="J2053" s="78" t="s">
        <v>1668</v>
      </c>
      <c r="K2053" s="78" t="s">
        <v>2487</v>
      </c>
      <c r="L2053" s="31" t="s">
        <v>1113</v>
      </c>
      <c r="M2053" s="31" t="s">
        <v>582</v>
      </c>
      <c r="N2053" s="34" t="s">
        <v>583</v>
      </c>
      <c r="O2053" s="34"/>
      <c r="P2053" s="28">
        <v>1</v>
      </c>
      <c r="Q2053" s="28" t="s">
        <v>2281</v>
      </c>
      <c r="R2053" s="28"/>
      <c r="S2053" s="28"/>
      <c r="T2053" s="66">
        <v>1</v>
      </c>
      <c r="U2053" s="66"/>
      <c r="V2053" s="66"/>
      <c r="W2053" s="66"/>
      <c r="X2053" s="66"/>
      <c r="Y2053" s="66"/>
      <c r="Z2053" s="66"/>
      <c r="AA2053" s="66"/>
      <c r="AB2053" s="66"/>
      <c r="AC2053" s="66"/>
      <c r="AD2053" s="66"/>
      <c r="AE2053" s="66"/>
      <c r="AF2053" s="66"/>
      <c r="AG2053" s="66"/>
      <c r="AH2053" s="66"/>
      <c r="AI2053" s="66"/>
      <c r="AJ2053" s="66"/>
      <c r="AK2053" s="66"/>
      <c r="AL2053" s="66"/>
      <c r="AM2053" s="66"/>
      <c r="AN2053" s="66"/>
      <c r="AO2053" s="66"/>
      <c r="AP2053" s="66"/>
      <c r="AQ2053" s="66"/>
      <c r="AR2053" s="66"/>
      <c r="AS2053" s="66"/>
      <c r="AT2053" s="66"/>
      <c r="AU2053" s="66"/>
      <c r="AV2053" s="66"/>
      <c r="AW2053" s="66"/>
    </row>
    <row r="2054" spans="2:49" hidden="1">
      <c r="B2054" s="28">
        <f t="shared" si="38"/>
        <v>2051</v>
      </c>
      <c r="C2054" s="29">
        <v>45701</v>
      </c>
      <c r="D2054" s="77" t="s">
        <v>4683</v>
      </c>
      <c r="E2054" s="76" t="s">
        <v>287</v>
      </c>
      <c r="F2054" s="76" t="s">
        <v>2044</v>
      </c>
      <c r="G2054" s="78" t="s">
        <v>375</v>
      </c>
      <c r="H2054" s="78" t="s">
        <v>1533</v>
      </c>
      <c r="I2054" s="78" t="s">
        <v>1456</v>
      </c>
      <c r="J2054" s="78" t="s">
        <v>1457</v>
      </c>
      <c r="K2054" s="78" t="s">
        <v>4598</v>
      </c>
      <c r="L2054" s="31" t="s">
        <v>3036</v>
      </c>
      <c r="M2054" s="31" t="s">
        <v>414</v>
      </c>
      <c r="N2054" s="34" t="s">
        <v>5135</v>
      </c>
      <c r="O2054" s="34" t="s">
        <v>5136</v>
      </c>
      <c r="P2054" s="28">
        <v>1</v>
      </c>
      <c r="Q2054" s="28" t="s">
        <v>2602</v>
      </c>
      <c r="R2054" s="28"/>
      <c r="S2054" s="28"/>
      <c r="T2054" s="66"/>
      <c r="U2054" s="66"/>
      <c r="V2054" s="66"/>
      <c r="W2054" s="66"/>
      <c r="X2054" s="66"/>
      <c r="Y2054" s="66"/>
      <c r="Z2054" s="66"/>
      <c r="AA2054" s="66"/>
      <c r="AB2054" s="66"/>
      <c r="AC2054" s="66"/>
      <c r="AD2054" s="66"/>
      <c r="AE2054" s="66"/>
      <c r="AF2054" s="66"/>
      <c r="AG2054" s="66"/>
      <c r="AH2054" s="66"/>
      <c r="AI2054" s="66"/>
      <c r="AJ2054" s="66"/>
      <c r="AK2054" s="66"/>
      <c r="AL2054" s="66"/>
      <c r="AM2054" s="66"/>
      <c r="AN2054" s="66"/>
      <c r="AO2054" s="66"/>
      <c r="AP2054" s="66"/>
      <c r="AQ2054" s="66"/>
      <c r="AR2054" s="66"/>
      <c r="AS2054" s="66"/>
      <c r="AT2054" s="66"/>
      <c r="AU2054" s="66"/>
      <c r="AV2054" s="66"/>
      <c r="AW2054" s="66"/>
    </row>
    <row r="2055" spans="2:49" hidden="1">
      <c r="B2055" s="28">
        <f t="shared" si="38"/>
        <v>2052</v>
      </c>
      <c r="C2055" s="29">
        <v>45701</v>
      </c>
      <c r="D2055" s="77" t="s">
        <v>4683</v>
      </c>
      <c r="E2055" s="76" t="s">
        <v>287</v>
      </c>
      <c r="F2055" s="76" t="s">
        <v>2044</v>
      </c>
      <c r="G2055" s="78" t="s">
        <v>375</v>
      </c>
      <c r="H2055" s="78" t="s">
        <v>1533</v>
      </c>
      <c r="I2055" s="78" t="s">
        <v>1492</v>
      </c>
      <c r="J2055" s="78" t="s">
        <v>1472</v>
      </c>
      <c r="K2055" s="78" t="s">
        <v>1680</v>
      </c>
      <c r="L2055" s="31" t="s">
        <v>3202</v>
      </c>
      <c r="M2055" s="31" t="s">
        <v>48</v>
      </c>
      <c r="N2055" s="34" t="s">
        <v>3203</v>
      </c>
      <c r="O2055" s="34" t="s">
        <v>5137</v>
      </c>
      <c r="P2055" s="28">
        <v>1</v>
      </c>
      <c r="Q2055" s="28" t="s">
        <v>2602</v>
      </c>
      <c r="R2055" s="28"/>
      <c r="S2055" s="28"/>
      <c r="T2055" s="66"/>
      <c r="U2055" s="66"/>
      <c r="V2055" s="66"/>
      <c r="W2055" s="66"/>
      <c r="X2055" s="66"/>
      <c r="Y2055" s="66"/>
      <c r="Z2055" s="66"/>
      <c r="AA2055" s="66"/>
      <c r="AB2055" s="66"/>
      <c r="AC2055" s="66"/>
      <c r="AD2055" s="66"/>
      <c r="AE2055" s="66"/>
      <c r="AF2055" s="66"/>
      <c r="AG2055" s="66"/>
      <c r="AH2055" s="66"/>
      <c r="AI2055" s="66"/>
      <c r="AJ2055" s="66"/>
      <c r="AK2055" s="66"/>
      <c r="AL2055" s="66"/>
      <c r="AM2055" s="66"/>
      <c r="AN2055" s="66"/>
      <c r="AO2055" s="66"/>
      <c r="AP2055" s="66"/>
      <c r="AQ2055" s="66"/>
      <c r="AR2055" s="66"/>
      <c r="AS2055" s="66"/>
      <c r="AT2055" s="66"/>
      <c r="AU2055" s="66"/>
      <c r="AV2055" s="66"/>
      <c r="AW2055" s="66"/>
    </row>
    <row r="2056" spans="2:49" hidden="1">
      <c r="B2056" s="28">
        <f t="shared" si="38"/>
        <v>2053</v>
      </c>
      <c r="C2056" s="29">
        <v>45701</v>
      </c>
      <c r="D2056" s="77" t="s">
        <v>4683</v>
      </c>
      <c r="E2056" s="76" t="s">
        <v>287</v>
      </c>
      <c r="F2056" s="76" t="s">
        <v>2044</v>
      </c>
      <c r="G2056" s="78" t="s">
        <v>375</v>
      </c>
      <c r="H2056" s="78" t="s">
        <v>1565</v>
      </c>
      <c r="I2056" s="78" t="s">
        <v>1632</v>
      </c>
      <c r="J2056" s="78" t="s">
        <v>1633</v>
      </c>
      <c r="K2056" s="78" t="s">
        <v>5142</v>
      </c>
      <c r="L2056" s="31" t="s">
        <v>3036</v>
      </c>
      <c r="M2056" s="31" t="s">
        <v>414</v>
      </c>
      <c r="N2056" s="34" t="s">
        <v>162</v>
      </c>
      <c r="O2056" s="34" t="s">
        <v>2503</v>
      </c>
      <c r="P2056" s="28">
        <v>1</v>
      </c>
      <c r="Q2056" s="28" t="s">
        <v>2397</v>
      </c>
      <c r="R2056" s="28" t="s">
        <v>5145</v>
      </c>
      <c r="S2056" s="28" t="s">
        <v>5146</v>
      </c>
      <c r="T2056" s="66"/>
      <c r="U2056" s="66"/>
      <c r="V2056" s="66"/>
      <c r="W2056" s="66"/>
      <c r="X2056" s="66"/>
      <c r="Y2056" s="66"/>
      <c r="Z2056" s="66"/>
      <c r="AA2056" s="66"/>
      <c r="AB2056" s="66"/>
      <c r="AC2056" s="66"/>
      <c r="AD2056" s="66"/>
      <c r="AE2056" s="66"/>
      <c r="AF2056" s="66"/>
      <c r="AG2056" s="66"/>
      <c r="AH2056" s="66"/>
      <c r="AI2056" s="66"/>
      <c r="AJ2056" s="66"/>
      <c r="AK2056" s="66"/>
      <c r="AL2056" s="66"/>
      <c r="AM2056" s="66"/>
      <c r="AN2056" s="66"/>
      <c r="AO2056" s="66"/>
      <c r="AP2056" s="66"/>
      <c r="AQ2056" s="66"/>
      <c r="AR2056" s="66"/>
      <c r="AS2056" s="66"/>
      <c r="AT2056" s="66"/>
      <c r="AU2056" s="66"/>
      <c r="AV2056" s="66"/>
      <c r="AW2056" s="66"/>
    </row>
    <row r="2057" spans="2:49" hidden="1">
      <c r="B2057" s="28">
        <f t="shared" si="38"/>
        <v>2054</v>
      </c>
      <c r="C2057" s="29">
        <v>45701</v>
      </c>
      <c r="D2057" s="77" t="s">
        <v>4683</v>
      </c>
      <c r="E2057" s="76" t="s">
        <v>287</v>
      </c>
      <c r="F2057" s="76" t="s">
        <v>2044</v>
      </c>
      <c r="G2057" s="78" t="s">
        <v>1465</v>
      </c>
      <c r="H2057" s="78" t="s">
        <v>1516</v>
      </c>
      <c r="I2057" s="78" t="s">
        <v>440</v>
      </c>
      <c r="J2057" s="78" t="s">
        <v>441</v>
      </c>
      <c r="K2057" s="78" t="s">
        <v>3235</v>
      </c>
      <c r="L2057" s="31" t="s">
        <v>1265</v>
      </c>
      <c r="M2057" s="31" t="s">
        <v>3091</v>
      </c>
      <c r="N2057" s="34" t="s">
        <v>505</v>
      </c>
      <c r="O2057" s="34" t="s">
        <v>2494</v>
      </c>
      <c r="P2057" s="28"/>
      <c r="Q2057" s="28" t="s">
        <v>2195</v>
      </c>
      <c r="R2057" s="28" t="s">
        <v>5156</v>
      </c>
      <c r="S2057" s="28" t="s">
        <v>5157</v>
      </c>
      <c r="T2057" s="66"/>
      <c r="U2057" s="66"/>
      <c r="V2057" s="66"/>
      <c r="W2057" s="66"/>
      <c r="X2057" s="66"/>
      <c r="Y2057" s="66"/>
      <c r="Z2057" s="66"/>
      <c r="AA2057" s="66"/>
      <c r="AB2057" s="66"/>
      <c r="AC2057" s="66"/>
      <c r="AD2057" s="66"/>
      <c r="AE2057" s="66"/>
      <c r="AF2057" s="66"/>
      <c r="AG2057" s="66"/>
      <c r="AH2057" s="66"/>
      <c r="AI2057" s="66"/>
      <c r="AJ2057" s="66"/>
      <c r="AK2057" s="66"/>
      <c r="AL2057" s="66"/>
      <c r="AM2057" s="66"/>
      <c r="AN2057" s="66"/>
      <c r="AO2057" s="66"/>
      <c r="AP2057" s="66"/>
      <c r="AQ2057" s="66"/>
      <c r="AR2057" s="66"/>
      <c r="AS2057" s="66"/>
      <c r="AT2057" s="66"/>
      <c r="AU2057" s="66"/>
      <c r="AV2057" s="66"/>
      <c r="AW2057" s="66"/>
    </row>
    <row r="2058" spans="2:49" hidden="1">
      <c r="B2058" s="28">
        <f t="shared" si="38"/>
        <v>2055</v>
      </c>
      <c r="C2058" s="29">
        <v>45701</v>
      </c>
      <c r="D2058" s="77" t="s">
        <v>4683</v>
      </c>
      <c r="E2058" s="76" t="s">
        <v>287</v>
      </c>
      <c r="F2058" s="76" t="s">
        <v>2044</v>
      </c>
      <c r="G2058" s="78" t="s">
        <v>375</v>
      </c>
      <c r="H2058" s="78" t="s">
        <v>1516</v>
      </c>
      <c r="I2058" s="78" t="s">
        <v>440</v>
      </c>
      <c r="J2058" s="78" t="s">
        <v>173</v>
      </c>
      <c r="K2058" s="78" t="s">
        <v>5154</v>
      </c>
      <c r="L2058" s="31" t="s">
        <v>3054</v>
      </c>
      <c r="M2058" s="31" t="s">
        <v>3078</v>
      </c>
      <c r="N2058" s="34" t="s">
        <v>620</v>
      </c>
      <c r="O2058" s="34" t="s">
        <v>2467</v>
      </c>
      <c r="P2058" s="28">
        <v>1</v>
      </c>
      <c r="Q2058" s="28" t="s">
        <v>2195</v>
      </c>
      <c r="R2058" s="28"/>
      <c r="S2058" s="28"/>
      <c r="T2058" s="66"/>
      <c r="U2058" s="66"/>
      <c r="V2058" s="66">
        <v>1</v>
      </c>
      <c r="W2058" s="66"/>
      <c r="X2058" s="66"/>
      <c r="Y2058" s="66"/>
      <c r="Z2058" s="66"/>
      <c r="AA2058" s="66"/>
      <c r="AB2058" s="66"/>
      <c r="AC2058" s="66"/>
      <c r="AD2058" s="66"/>
      <c r="AE2058" s="66"/>
      <c r="AF2058" s="66"/>
      <c r="AG2058" s="66"/>
      <c r="AH2058" s="66"/>
      <c r="AI2058" s="66"/>
      <c r="AJ2058" s="66"/>
      <c r="AK2058" s="66"/>
      <c r="AL2058" s="66"/>
      <c r="AM2058" s="66"/>
      <c r="AN2058" s="66"/>
      <c r="AO2058" s="66"/>
      <c r="AP2058" s="66"/>
      <c r="AQ2058" s="66"/>
      <c r="AR2058" s="66"/>
      <c r="AS2058" s="66"/>
      <c r="AT2058" s="66"/>
      <c r="AU2058" s="66"/>
      <c r="AV2058" s="66"/>
      <c r="AW2058" s="66"/>
    </row>
    <row r="2059" spans="2:49" hidden="1">
      <c r="B2059" s="28">
        <f t="shared" si="38"/>
        <v>2056</v>
      </c>
      <c r="C2059" s="29">
        <v>45702</v>
      </c>
      <c r="D2059" s="77" t="s">
        <v>4683</v>
      </c>
      <c r="E2059" s="76" t="s">
        <v>287</v>
      </c>
      <c r="F2059" s="76" t="s">
        <v>2044</v>
      </c>
      <c r="G2059" s="78" t="s">
        <v>375</v>
      </c>
      <c r="H2059" s="78" t="s">
        <v>1546</v>
      </c>
      <c r="I2059" s="78" t="s">
        <v>1477</v>
      </c>
      <c r="J2059" s="78" t="s">
        <v>656</v>
      </c>
      <c r="K2059" s="78" t="s">
        <v>5121</v>
      </c>
      <c r="L2059" s="31" t="s">
        <v>1113</v>
      </c>
      <c r="M2059" s="31" t="s">
        <v>582</v>
      </c>
      <c r="N2059" s="34" t="s">
        <v>583</v>
      </c>
      <c r="O2059" s="34" t="s">
        <v>4665</v>
      </c>
      <c r="P2059" s="28">
        <v>1</v>
      </c>
      <c r="Q2059" s="28" t="s">
        <v>3337</v>
      </c>
      <c r="R2059" s="28"/>
      <c r="S2059" s="28"/>
      <c r="T2059" s="66"/>
      <c r="U2059" s="66"/>
      <c r="V2059" s="66"/>
      <c r="W2059" s="66"/>
      <c r="X2059" s="66"/>
      <c r="Y2059" s="66"/>
      <c r="Z2059" s="66"/>
      <c r="AA2059" s="66"/>
      <c r="AB2059" s="66"/>
      <c r="AC2059" s="66"/>
      <c r="AD2059" s="66"/>
      <c r="AE2059" s="66"/>
      <c r="AF2059" s="66"/>
      <c r="AG2059" s="66"/>
      <c r="AH2059" s="66"/>
      <c r="AI2059" s="66"/>
      <c r="AJ2059" s="66"/>
      <c r="AK2059" s="66"/>
      <c r="AL2059" s="66"/>
      <c r="AM2059" s="66"/>
      <c r="AN2059" s="66"/>
      <c r="AO2059" s="66"/>
      <c r="AP2059" s="66"/>
      <c r="AQ2059" s="66"/>
      <c r="AR2059" s="66"/>
      <c r="AS2059" s="66"/>
      <c r="AT2059" s="66"/>
      <c r="AU2059" s="66"/>
      <c r="AV2059" s="66"/>
      <c r="AW2059" s="66"/>
    </row>
    <row r="2060" spans="2:49" hidden="1">
      <c r="B2060" s="28">
        <f t="shared" si="38"/>
        <v>2057</v>
      </c>
      <c r="C2060" s="29">
        <v>45702</v>
      </c>
      <c r="D2060" s="77" t="s">
        <v>4683</v>
      </c>
      <c r="E2060" s="76" t="s">
        <v>287</v>
      </c>
      <c r="F2060" s="76" t="s">
        <v>2044</v>
      </c>
      <c r="G2060" s="78" t="s">
        <v>1465</v>
      </c>
      <c r="H2060" s="78" t="s">
        <v>1546</v>
      </c>
      <c r="I2060" s="78" t="s">
        <v>1477</v>
      </c>
      <c r="J2060" s="78" t="s">
        <v>1875</v>
      </c>
      <c r="K2060" s="78" t="s">
        <v>5122</v>
      </c>
      <c r="L2060" s="31" t="s">
        <v>3054</v>
      </c>
      <c r="M2060" s="31" t="s">
        <v>58</v>
      </c>
      <c r="N2060" s="34" t="s">
        <v>686</v>
      </c>
      <c r="O2060" s="34" t="s">
        <v>5131</v>
      </c>
      <c r="P2060" s="28"/>
      <c r="Q2060" s="28" t="s">
        <v>3337</v>
      </c>
      <c r="R2060" s="28"/>
      <c r="S2060" s="28"/>
      <c r="T2060" s="66"/>
      <c r="U2060" s="66"/>
      <c r="V2060" s="66"/>
      <c r="W2060" s="66"/>
      <c r="X2060" s="66"/>
      <c r="Y2060" s="66"/>
      <c r="Z2060" s="66"/>
      <c r="AA2060" s="66"/>
      <c r="AB2060" s="66"/>
      <c r="AC2060" s="66"/>
      <c r="AD2060" s="66"/>
      <c r="AE2060" s="66"/>
      <c r="AF2060" s="66"/>
      <c r="AG2060" s="66"/>
      <c r="AH2060" s="66"/>
      <c r="AI2060" s="66"/>
      <c r="AJ2060" s="66"/>
      <c r="AK2060" s="66"/>
      <c r="AL2060" s="66"/>
      <c r="AM2060" s="66"/>
      <c r="AN2060" s="66"/>
      <c r="AO2060" s="66"/>
      <c r="AP2060" s="66"/>
      <c r="AQ2060" s="66"/>
      <c r="AR2060" s="66"/>
      <c r="AS2060" s="66"/>
      <c r="AT2060" s="66"/>
      <c r="AU2060" s="66"/>
      <c r="AV2060" s="66"/>
      <c r="AW2060" s="66"/>
    </row>
    <row r="2061" spans="2:49" hidden="1">
      <c r="B2061" s="28">
        <f t="shared" si="38"/>
        <v>2058</v>
      </c>
      <c r="C2061" s="29">
        <v>45702</v>
      </c>
      <c r="D2061" s="77" t="s">
        <v>4683</v>
      </c>
      <c r="E2061" s="76" t="s">
        <v>287</v>
      </c>
      <c r="F2061" s="76" t="s">
        <v>2044</v>
      </c>
      <c r="G2061" s="78" t="s">
        <v>1465</v>
      </c>
      <c r="H2061" s="78" t="s">
        <v>1546</v>
      </c>
      <c r="I2061" s="78" t="s">
        <v>1477</v>
      </c>
      <c r="J2061" s="78" t="s">
        <v>1561</v>
      </c>
      <c r="K2061" s="78" t="s">
        <v>5123</v>
      </c>
      <c r="L2061" s="31" t="s">
        <v>1265</v>
      </c>
      <c r="M2061" s="31" t="s">
        <v>3091</v>
      </c>
      <c r="N2061" s="34" t="s">
        <v>3574</v>
      </c>
      <c r="O2061" s="34" t="s">
        <v>5132</v>
      </c>
      <c r="P2061" s="28"/>
      <c r="Q2061" s="28" t="s">
        <v>2422</v>
      </c>
      <c r="R2061" s="28"/>
      <c r="S2061" s="28"/>
      <c r="T2061" s="66"/>
      <c r="U2061" s="66"/>
      <c r="V2061" s="66"/>
      <c r="W2061" s="66"/>
      <c r="X2061" s="66"/>
      <c r="Y2061" s="66"/>
      <c r="Z2061" s="66"/>
      <c r="AA2061" s="66"/>
      <c r="AB2061" s="66"/>
      <c r="AC2061" s="66"/>
      <c r="AD2061" s="66"/>
      <c r="AE2061" s="66"/>
      <c r="AF2061" s="66"/>
      <c r="AG2061" s="66"/>
      <c r="AH2061" s="66"/>
      <c r="AI2061" s="66"/>
      <c r="AJ2061" s="66"/>
      <c r="AK2061" s="66"/>
      <c r="AL2061" s="66"/>
      <c r="AM2061" s="66"/>
      <c r="AN2061" s="66"/>
      <c r="AO2061" s="66"/>
      <c r="AP2061" s="66"/>
      <c r="AQ2061" s="66"/>
      <c r="AR2061" s="66"/>
      <c r="AS2061" s="66"/>
      <c r="AT2061" s="66"/>
      <c r="AU2061" s="66"/>
      <c r="AV2061" s="66"/>
      <c r="AW2061" s="66"/>
    </row>
    <row r="2062" spans="2:49" hidden="1">
      <c r="B2062" s="28">
        <f t="shared" si="38"/>
        <v>2059</v>
      </c>
      <c r="C2062" s="29">
        <v>45702</v>
      </c>
      <c r="D2062" s="77" t="s">
        <v>4683</v>
      </c>
      <c r="E2062" s="76" t="s">
        <v>287</v>
      </c>
      <c r="F2062" s="76" t="s">
        <v>2044</v>
      </c>
      <c r="G2062" s="78" t="s">
        <v>375</v>
      </c>
      <c r="H2062" s="78" t="s">
        <v>1546</v>
      </c>
      <c r="I2062" s="78" t="s">
        <v>1477</v>
      </c>
      <c r="J2062" s="78" t="s">
        <v>656</v>
      </c>
      <c r="K2062" s="78" t="s">
        <v>2615</v>
      </c>
      <c r="L2062" s="31" t="s">
        <v>3048</v>
      </c>
      <c r="M2062" s="31" t="s">
        <v>3049</v>
      </c>
      <c r="N2062" s="34" t="s">
        <v>3050</v>
      </c>
      <c r="O2062" s="34" t="s">
        <v>2478</v>
      </c>
      <c r="P2062" s="28">
        <v>1</v>
      </c>
      <c r="Q2062" s="28" t="s">
        <v>2422</v>
      </c>
      <c r="R2062" s="28" t="s">
        <v>5140</v>
      </c>
      <c r="S2062" s="28" t="s">
        <v>4687</v>
      </c>
      <c r="T2062" s="66"/>
      <c r="U2062" s="66"/>
      <c r="V2062" s="66"/>
      <c r="W2062" s="66"/>
      <c r="X2062" s="66"/>
      <c r="Y2062" s="66"/>
      <c r="Z2062" s="66"/>
      <c r="AA2062" s="66"/>
      <c r="AB2062" s="66"/>
      <c r="AC2062" s="66"/>
      <c r="AD2062" s="66"/>
      <c r="AE2062" s="66"/>
      <c r="AF2062" s="66"/>
      <c r="AG2062" s="66"/>
      <c r="AH2062" s="66"/>
      <c r="AI2062" s="66"/>
      <c r="AJ2062" s="66"/>
      <c r="AK2062" s="66"/>
      <c r="AL2062" s="66"/>
      <c r="AM2062" s="66"/>
      <c r="AN2062" s="66"/>
      <c r="AO2062" s="66"/>
      <c r="AP2062" s="66"/>
      <c r="AQ2062" s="66"/>
      <c r="AR2062" s="66"/>
      <c r="AS2062" s="66"/>
      <c r="AT2062" s="66"/>
      <c r="AU2062" s="66"/>
      <c r="AV2062" s="66"/>
      <c r="AW2062" s="66"/>
    </row>
    <row r="2063" spans="2:49" hidden="1">
      <c r="B2063" s="28">
        <f t="shared" si="38"/>
        <v>2060</v>
      </c>
      <c r="C2063" s="29">
        <v>45702</v>
      </c>
      <c r="D2063" s="77" t="s">
        <v>4683</v>
      </c>
      <c r="E2063" s="76" t="s">
        <v>287</v>
      </c>
      <c r="F2063" s="76" t="s">
        <v>2044</v>
      </c>
      <c r="G2063" s="78" t="s">
        <v>1465</v>
      </c>
      <c r="H2063" s="78" t="s">
        <v>1546</v>
      </c>
      <c r="I2063" s="78" t="s">
        <v>1477</v>
      </c>
      <c r="J2063" s="78" t="s">
        <v>656</v>
      </c>
      <c r="K2063" s="78" t="s">
        <v>5124</v>
      </c>
      <c r="L2063" s="31" t="s">
        <v>3057</v>
      </c>
      <c r="M2063" s="31" t="s">
        <v>2279</v>
      </c>
      <c r="N2063" s="34" t="s">
        <v>686</v>
      </c>
      <c r="O2063" s="34" t="s">
        <v>5133</v>
      </c>
      <c r="P2063" s="28"/>
      <c r="Q2063" s="28" t="s">
        <v>2422</v>
      </c>
      <c r="R2063" s="28"/>
      <c r="S2063" s="28"/>
      <c r="T2063" s="66"/>
      <c r="U2063" s="66"/>
      <c r="V2063" s="66"/>
      <c r="W2063" s="66"/>
      <c r="X2063" s="66"/>
      <c r="Y2063" s="66"/>
      <c r="Z2063" s="66"/>
      <c r="AA2063" s="66"/>
      <c r="AB2063" s="66"/>
      <c r="AC2063" s="66"/>
      <c r="AD2063" s="66"/>
      <c r="AE2063" s="66"/>
      <c r="AF2063" s="66"/>
      <c r="AG2063" s="66"/>
      <c r="AH2063" s="66"/>
      <c r="AI2063" s="66"/>
      <c r="AJ2063" s="66"/>
      <c r="AK2063" s="66"/>
      <c r="AL2063" s="66"/>
      <c r="AM2063" s="66"/>
      <c r="AN2063" s="66"/>
      <c r="AO2063" s="66"/>
      <c r="AP2063" s="66"/>
      <c r="AQ2063" s="66"/>
      <c r="AR2063" s="66"/>
      <c r="AS2063" s="66"/>
      <c r="AT2063" s="66"/>
      <c r="AU2063" s="66"/>
      <c r="AV2063" s="66"/>
      <c r="AW2063" s="66"/>
    </row>
    <row r="2064" spans="2:49" hidden="1">
      <c r="B2064" s="28">
        <f t="shared" ref="B2064:B2095" si="39">ROW()-3</f>
        <v>2061</v>
      </c>
      <c r="C2064" s="29">
        <v>45702</v>
      </c>
      <c r="D2064" s="77" t="s">
        <v>4683</v>
      </c>
      <c r="E2064" s="76" t="s">
        <v>287</v>
      </c>
      <c r="F2064" s="76" t="s">
        <v>2044</v>
      </c>
      <c r="G2064" s="78" t="s">
        <v>375</v>
      </c>
      <c r="H2064" s="78" t="s">
        <v>1538</v>
      </c>
      <c r="I2064" s="78" t="s">
        <v>1521</v>
      </c>
      <c r="J2064" s="78" t="s">
        <v>1668</v>
      </c>
      <c r="K2064" s="78" t="s">
        <v>3866</v>
      </c>
      <c r="L2064" s="31" t="s">
        <v>3036</v>
      </c>
      <c r="M2064" s="31" t="s">
        <v>636</v>
      </c>
      <c r="N2064" s="34" t="s">
        <v>162</v>
      </c>
      <c r="O2064" s="34"/>
      <c r="P2064" s="28">
        <v>1</v>
      </c>
      <c r="Q2064" s="28" t="s">
        <v>2281</v>
      </c>
      <c r="R2064" s="28" t="s">
        <v>5116</v>
      </c>
      <c r="S2064" s="28" t="s">
        <v>5117</v>
      </c>
      <c r="T2064" s="66"/>
      <c r="U2064" s="66"/>
      <c r="V2064" s="66"/>
      <c r="W2064" s="66"/>
      <c r="X2064" s="66"/>
      <c r="Y2064" s="66"/>
      <c r="Z2064" s="66"/>
      <c r="AA2064" s="66"/>
      <c r="AB2064" s="66"/>
      <c r="AC2064" s="66"/>
      <c r="AD2064" s="66"/>
      <c r="AE2064" s="66"/>
      <c r="AF2064" s="66"/>
      <c r="AG2064" s="66"/>
      <c r="AH2064" s="66"/>
      <c r="AI2064" s="66"/>
      <c r="AJ2064" s="66"/>
      <c r="AK2064" s="66"/>
      <c r="AL2064" s="66"/>
      <c r="AM2064" s="66"/>
      <c r="AN2064" s="66"/>
      <c r="AO2064" s="66"/>
      <c r="AP2064" s="66"/>
      <c r="AQ2064" s="66"/>
      <c r="AR2064" s="66"/>
      <c r="AS2064" s="66"/>
      <c r="AT2064" s="66"/>
      <c r="AU2064" s="66"/>
      <c r="AV2064" s="66"/>
      <c r="AW2064" s="66"/>
    </row>
    <row r="2065" spans="2:49" hidden="1">
      <c r="B2065" s="28">
        <f t="shared" si="39"/>
        <v>2062</v>
      </c>
      <c r="C2065" s="29">
        <v>45702</v>
      </c>
      <c r="D2065" s="77" t="s">
        <v>4683</v>
      </c>
      <c r="E2065" s="76" t="s">
        <v>287</v>
      </c>
      <c r="F2065" s="76" t="s">
        <v>2044</v>
      </c>
      <c r="G2065" s="78" t="s">
        <v>375</v>
      </c>
      <c r="H2065" s="78" t="s">
        <v>1533</v>
      </c>
      <c r="I2065" s="78" t="s">
        <v>5126</v>
      </c>
      <c r="J2065" s="78" t="s">
        <v>1457</v>
      </c>
      <c r="K2065" s="78" t="s">
        <v>5127</v>
      </c>
      <c r="L2065" s="31" t="s">
        <v>3036</v>
      </c>
      <c r="M2065" s="31" t="s">
        <v>3356</v>
      </c>
      <c r="N2065" s="34" t="s">
        <v>5135</v>
      </c>
      <c r="O2065" s="34" t="s">
        <v>2603</v>
      </c>
      <c r="P2065" s="28">
        <v>1</v>
      </c>
      <c r="Q2065" s="28" t="s">
        <v>2602</v>
      </c>
      <c r="R2065" s="28"/>
      <c r="S2065" s="28"/>
      <c r="T2065" s="66"/>
      <c r="U2065" s="66"/>
      <c r="V2065" s="66"/>
      <c r="W2065" s="66"/>
      <c r="X2065" s="66"/>
      <c r="Y2065" s="66"/>
      <c r="Z2065" s="66"/>
      <c r="AA2065" s="66"/>
      <c r="AB2065" s="66"/>
      <c r="AC2065" s="66"/>
      <c r="AD2065" s="66"/>
      <c r="AE2065" s="66"/>
      <c r="AF2065" s="66"/>
      <c r="AG2065" s="66"/>
      <c r="AH2065" s="66"/>
      <c r="AI2065" s="66"/>
      <c r="AJ2065" s="66"/>
      <c r="AK2065" s="66"/>
      <c r="AL2065" s="66"/>
      <c r="AM2065" s="66"/>
      <c r="AN2065" s="66"/>
      <c r="AO2065" s="66"/>
      <c r="AP2065" s="66"/>
      <c r="AQ2065" s="66"/>
      <c r="AR2065" s="66"/>
      <c r="AS2065" s="66"/>
      <c r="AT2065" s="66"/>
      <c r="AU2065" s="66"/>
      <c r="AV2065" s="66"/>
      <c r="AW2065" s="66"/>
    </row>
    <row r="2066" spans="2:49" hidden="1">
      <c r="B2066" s="28">
        <f t="shared" si="39"/>
        <v>2063</v>
      </c>
      <c r="C2066" s="29">
        <v>45702</v>
      </c>
      <c r="D2066" s="77" t="s">
        <v>4683</v>
      </c>
      <c r="E2066" s="76" t="s">
        <v>287</v>
      </c>
      <c r="F2066" s="76" t="s">
        <v>2044</v>
      </c>
      <c r="G2066" s="78" t="s">
        <v>375</v>
      </c>
      <c r="H2066" s="78" t="s">
        <v>1565</v>
      </c>
      <c r="I2066" s="78" t="s">
        <v>1509</v>
      </c>
      <c r="J2066" s="78" t="s">
        <v>1627</v>
      </c>
      <c r="K2066" s="78" t="s">
        <v>2701</v>
      </c>
      <c r="L2066" s="31" t="s">
        <v>3036</v>
      </c>
      <c r="M2066" s="31" t="s">
        <v>3356</v>
      </c>
      <c r="N2066" s="34" t="s">
        <v>162</v>
      </c>
      <c r="O2066" s="34" t="s">
        <v>2499</v>
      </c>
      <c r="P2066" s="28">
        <v>1</v>
      </c>
      <c r="Q2066" s="28" t="s">
        <v>2397</v>
      </c>
      <c r="R2066" s="28" t="s">
        <v>5147</v>
      </c>
      <c r="S2066" s="28" t="s">
        <v>5148</v>
      </c>
      <c r="T2066" s="66"/>
      <c r="U2066" s="66"/>
      <c r="V2066" s="66"/>
      <c r="W2066" s="66"/>
      <c r="X2066" s="66"/>
      <c r="Y2066" s="66"/>
      <c r="Z2066" s="66"/>
      <c r="AA2066" s="66"/>
      <c r="AB2066" s="66"/>
      <c r="AC2066" s="66"/>
      <c r="AD2066" s="66"/>
      <c r="AE2066" s="66"/>
      <c r="AF2066" s="66"/>
      <c r="AG2066" s="66"/>
      <c r="AH2066" s="66"/>
      <c r="AI2066" s="66"/>
      <c r="AJ2066" s="66"/>
      <c r="AK2066" s="66"/>
      <c r="AL2066" s="66"/>
      <c r="AM2066" s="66"/>
      <c r="AN2066" s="66"/>
      <c r="AO2066" s="66"/>
      <c r="AP2066" s="66"/>
      <c r="AQ2066" s="66"/>
      <c r="AR2066" s="66"/>
      <c r="AS2066" s="66"/>
      <c r="AT2066" s="66"/>
      <c r="AU2066" s="66"/>
      <c r="AV2066" s="66"/>
      <c r="AW2066" s="66"/>
    </row>
    <row r="2067" spans="2:49" hidden="1">
      <c r="B2067" s="28">
        <f t="shared" si="39"/>
        <v>2064</v>
      </c>
      <c r="C2067" s="29">
        <v>45702</v>
      </c>
      <c r="D2067" s="77" t="s">
        <v>4683</v>
      </c>
      <c r="E2067" s="76" t="s">
        <v>287</v>
      </c>
      <c r="F2067" s="76" t="s">
        <v>2044</v>
      </c>
      <c r="G2067" s="78" t="s">
        <v>375</v>
      </c>
      <c r="H2067" s="78" t="s">
        <v>1516</v>
      </c>
      <c r="I2067" s="78" t="s">
        <v>440</v>
      </c>
      <c r="J2067" s="78" t="s">
        <v>1580</v>
      </c>
      <c r="K2067" s="78" t="s">
        <v>2764</v>
      </c>
      <c r="L2067" s="31" t="s">
        <v>3057</v>
      </c>
      <c r="M2067" s="31" t="s">
        <v>3058</v>
      </c>
      <c r="N2067" s="34" t="s">
        <v>3059</v>
      </c>
      <c r="O2067" s="34" t="s">
        <v>2639</v>
      </c>
      <c r="P2067" s="28">
        <v>1</v>
      </c>
      <c r="Q2067" s="28" t="s">
        <v>2195</v>
      </c>
      <c r="R2067" s="28"/>
      <c r="S2067" s="28"/>
      <c r="T2067" s="66"/>
      <c r="U2067" s="66"/>
      <c r="V2067" s="66"/>
      <c r="W2067" s="66"/>
      <c r="X2067" s="66"/>
      <c r="Y2067" s="66"/>
      <c r="Z2067" s="66"/>
      <c r="AA2067" s="66">
        <v>1</v>
      </c>
      <c r="AB2067" s="66"/>
      <c r="AC2067" s="66"/>
      <c r="AD2067" s="66"/>
      <c r="AE2067" s="66"/>
      <c r="AF2067" s="66"/>
      <c r="AG2067" s="66"/>
      <c r="AH2067" s="66"/>
      <c r="AI2067" s="66"/>
      <c r="AJ2067" s="66"/>
      <c r="AK2067" s="66"/>
      <c r="AL2067" s="66"/>
      <c r="AM2067" s="66"/>
      <c r="AN2067" s="66"/>
      <c r="AO2067" s="66"/>
      <c r="AP2067" s="66"/>
      <c r="AQ2067" s="66"/>
      <c r="AR2067" s="66"/>
      <c r="AS2067" s="66"/>
      <c r="AT2067" s="66"/>
      <c r="AU2067" s="66"/>
      <c r="AV2067" s="66"/>
      <c r="AW2067" s="66"/>
    </row>
    <row r="2068" spans="2:49" hidden="1">
      <c r="B2068" s="28">
        <f t="shared" si="39"/>
        <v>2065</v>
      </c>
      <c r="C2068" s="29">
        <v>45702</v>
      </c>
      <c r="D2068" s="77" t="s">
        <v>4683</v>
      </c>
      <c r="E2068" s="76" t="s">
        <v>287</v>
      </c>
      <c r="F2068" s="76" t="s">
        <v>2044</v>
      </c>
      <c r="G2068" s="78" t="s">
        <v>1465</v>
      </c>
      <c r="H2068" s="78" t="s">
        <v>1516</v>
      </c>
      <c r="I2068" s="78" t="s">
        <v>440</v>
      </c>
      <c r="J2068" s="78" t="s">
        <v>173</v>
      </c>
      <c r="K2068" s="78" t="s">
        <v>2930</v>
      </c>
      <c r="L2068" s="31" t="s">
        <v>1265</v>
      </c>
      <c r="M2068" s="31" t="s">
        <v>3067</v>
      </c>
      <c r="N2068" s="34" t="s">
        <v>513</v>
      </c>
      <c r="O2068" s="34" t="s">
        <v>2490</v>
      </c>
      <c r="P2068" s="28"/>
      <c r="Q2068" s="28" t="s">
        <v>2195</v>
      </c>
      <c r="R2068" s="28"/>
      <c r="S2068" s="28"/>
      <c r="T2068" s="66"/>
      <c r="U2068" s="66"/>
      <c r="V2068" s="66"/>
      <c r="W2068" s="66"/>
      <c r="X2068" s="66"/>
      <c r="Y2068" s="66"/>
      <c r="Z2068" s="66"/>
      <c r="AA2068" s="66"/>
      <c r="AB2068" s="66"/>
      <c r="AC2068" s="66"/>
      <c r="AD2068" s="66"/>
      <c r="AE2068" s="66"/>
      <c r="AF2068" s="66"/>
      <c r="AG2068" s="66"/>
      <c r="AH2068" s="66"/>
      <c r="AI2068" s="66"/>
      <c r="AJ2068" s="66"/>
      <c r="AK2068" s="66"/>
      <c r="AL2068" s="66"/>
      <c r="AM2068" s="66"/>
      <c r="AN2068" s="66"/>
      <c r="AO2068" s="66"/>
      <c r="AP2068" s="66"/>
      <c r="AQ2068" s="66"/>
      <c r="AR2068" s="66"/>
      <c r="AS2068" s="66"/>
      <c r="AT2068" s="66"/>
      <c r="AU2068" s="66"/>
      <c r="AV2068" s="66"/>
      <c r="AW2068" s="66"/>
    </row>
    <row r="2069" spans="2:49" hidden="1">
      <c r="B2069" s="28">
        <f t="shared" si="39"/>
        <v>2066</v>
      </c>
      <c r="C2069" s="29">
        <v>45703</v>
      </c>
      <c r="D2069" s="77" t="s">
        <v>4683</v>
      </c>
      <c r="E2069" s="76" t="s">
        <v>287</v>
      </c>
      <c r="F2069" s="76" t="s">
        <v>2044</v>
      </c>
      <c r="G2069" s="78" t="s">
        <v>1465</v>
      </c>
      <c r="H2069" s="78" t="s">
        <v>1546</v>
      </c>
      <c r="I2069" s="78" t="s">
        <v>1477</v>
      </c>
      <c r="J2069" s="78" t="s">
        <v>1478</v>
      </c>
      <c r="K2069" s="78" t="s">
        <v>2876</v>
      </c>
      <c r="L2069" s="31" t="s">
        <v>3048</v>
      </c>
      <c r="M2069" s="31" t="s">
        <v>3049</v>
      </c>
      <c r="N2069" s="34" t="s">
        <v>3362</v>
      </c>
      <c r="O2069" s="34" t="s">
        <v>3363</v>
      </c>
      <c r="P2069" s="28"/>
      <c r="Q2069" s="28" t="s">
        <v>3337</v>
      </c>
      <c r="R2069" s="28"/>
      <c r="S2069" s="28"/>
      <c r="T2069" s="66"/>
      <c r="U2069" s="66"/>
      <c r="V2069" s="66"/>
      <c r="W2069" s="66"/>
      <c r="X2069" s="66"/>
      <c r="Y2069" s="66"/>
      <c r="Z2069" s="66"/>
      <c r="AA2069" s="66"/>
      <c r="AB2069" s="66"/>
      <c r="AC2069" s="66"/>
      <c r="AD2069" s="66"/>
      <c r="AE2069" s="66"/>
      <c r="AF2069" s="66"/>
      <c r="AG2069" s="66"/>
      <c r="AH2069" s="66"/>
      <c r="AI2069" s="66"/>
      <c r="AJ2069" s="66"/>
      <c r="AK2069" s="66"/>
      <c r="AL2069" s="66"/>
      <c r="AM2069" s="66"/>
      <c r="AN2069" s="66"/>
      <c r="AO2069" s="66"/>
      <c r="AP2069" s="66"/>
      <c r="AQ2069" s="66"/>
      <c r="AR2069" s="66"/>
      <c r="AS2069" s="66"/>
      <c r="AT2069" s="66"/>
      <c r="AU2069" s="66"/>
      <c r="AV2069" s="66"/>
      <c r="AW2069" s="66"/>
    </row>
    <row r="2070" spans="2:49" hidden="1">
      <c r="B2070" s="28">
        <f t="shared" si="39"/>
        <v>2067</v>
      </c>
      <c r="C2070" s="29">
        <v>45704</v>
      </c>
      <c r="D2070" s="77" t="s">
        <v>4683</v>
      </c>
      <c r="E2070" s="76" t="s">
        <v>287</v>
      </c>
      <c r="F2070" s="76" t="s">
        <v>2044</v>
      </c>
      <c r="G2070" s="78" t="s">
        <v>375</v>
      </c>
      <c r="H2070" s="78" t="s">
        <v>1546</v>
      </c>
      <c r="I2070" s="78" t="s">
        <v>1477</v>
      </c>
      <c r="J2070" s="78" t="s">
        <v>1478</v>
      </c>
      <c r="K2070" s="78" t="s">
        <v>4192</v>
      </c>
      <c r="L2070" s="31" t="s">
        <v>3048</v>
      </c>
      <c r="M2070" s="31" t="s">
        <v>3049</v>
      </c>
      <c r="N2070" s="34" t="s">
        <v>3050</v>
      </c>
      <c r="O2070" s="34" t="s">
        <v>2478</v>
      </c>
      <c r="P2070" s="28">
        <v>1</v>
      </c>
      <c r="Q2070" s="28" t="s">
        <v>3337</v>
      </c>
      <c r="R2070" s="28" t="s">
        <v>5141</v>
      </c>
      <c r="S2070" s="28" t="s">
        <v>5042</v>
      </c>
      <c r="T2070" s="66"/>
      <c r="U2070" s="66"/>
      <c r="V2070" s="66"/>
      <c r="W2070" s="66"/>
      <c r="X2070" s="66"/>
      <c r="Y2070" s="66"/>
      <c r="Z2070" s="66"/>
      <c r="AA2070" s="66"/>
      <c r="AB2070" s="66"/>
      <c r="AC2070" s="66"/>
      <c r="AD2070" s="66"/>
      <c r="AE2070" s="66"/>
      <c r="AF2070" s="66"/>
      <c r="AG2070" s="66"/>
      <c r="AH2070" s="66"/>
      <c r="AI2070" s="66"/>
      <c r="AJ2070" s="66"/>
      <c r="AK2070" s="66"/>
      <c r="AL2070" s="66"/>
      <c r="AM2070" s="66"/>
      <c r="AN2070" s="66"/>
      <c r="AO2070" s="66"/>
      <c r="AP2070" s="66"/>
      <c r="AQ2070" s="66"/>
      <c r="AR2070" s="66"/>
      <c r="AS2070" s="66"/>
      <c r="AT2070" s="66"/>
      <c r="AU2070" s="66"/>
      <c r="AV2070" s="66"/>
      <c r="AW2070" s="66"/>
    </row>
    <row r="2071" spans="2:49" hidden="1">
      <c r="B2071" s="28">
        <f t="shared" si="39"/>
        <v>2068</v>
      </c>
      <c r="C2071" s="29">
        <v>45705</v>
      </c>
      <c r="D2071" s="77" t="s">
        <v>4683</v>
      </c>
      <c r="E2071" s="76" t="s">
        <v>287</v>
      </c>
      <c r="F2071" s="76" t="s">
        <v>2044</v>
      </c>
      <c r="G2071" s="78" t="s">
        <v>375</v>
      </c>
      <c r="H2071" s="78" t="s">
        <v>1610</v>
      </c>
      <c r="I2071" s="78" t="s">
        <v>1485</v>
      </c>
      <c r="J2071" s="78" t="s">
        <v>1486</v>
      </c>
      <c r="K2071" s="78" t="s">
        <v>3422</v>
      </c>
      <c r="L2071" s="31" t="s">
        <v>3036</v>
      </c>
      <c r="M2071" s="31" t="s">
        <v>3185</v>
      </c>
      <c r="N2071" s="34" t="s">
        <v>162</v>
      </c>
      <c r="O2071" s="34"/>
      <c r="P2071" s="28">
        <v>1</v>
      </c>
      <c r="Q2071" s="28" t="s">
        <v>2188</v>
      </c>
      <c r="R2071" s="28" t="s">
        <v>3003</v>
      </c>
      <c r="S2071" s="28" t="s">
        <v>5114</v>
      </c>
      <c r="T2071" s="66"/>
      <c r="U2071" s="66"/>
      <c r="V2071" s="66"/>
      <c r="W2071" s="66"/>
      <c r="X2071" s="66"/>
      <c r="Y2071" s="66"/>
      <c r="Z2071" s="66"/>
      <c r="AA2071" s="66"/>
      <c r="AB2071" s="66"/>
      <c r="AC2071" s="66"/>
      <c r="AD2071" s="66"/>
      <c r="AE2071" s="66"/>
      <c r="AF2071" s="66"/>
      <c r="AG2071" s="66"/>
      <c r="AH2071" s="66"/>
      <c r="AI2071" s="66"/>
      <c r="AJ2071" s="66"/>
      <c r="AK2071" s="66"/>
      <c r="AL2071" s="66"/>
      <c r="AM2071" s="66"/>
      <c r="AN2071" s="66"/>
      <c r="AO2071" s="66"/>
      <c r="AP2071" s="66"/>
      <c r="AQ2071" s="66"/>
      <c r="AR2071" s="66"/>
      <c r="AS2071" s="66"/>
      <c r="AT2071" s="66"/>
      <c r="AU2071" s="66"/>
      <c r="AV2071" s="66"/>
      <c r="AW2071" s="66"/>
    </row>
    <row r="2072" spans="2:49" hidden="1">
      <c r="B2072" s="28">
        <f t="shared" si="39"/>
        <v>2069</v>
      </c>
      <c r="C2072" s="29">
        <v>45705</v>
      </c>
      <c r="D2072" s="77" t="s">
        <v>4683</v>
      </c>
      <c r="E2072" s="76" t="s">
        <v>287</v>
      </c>
      <c r="F2072" s="76" t="s">
        <v>2044</v>
      </c>
      <c r="G2072" s="78" t="s">
        <v>375</v>
      </c>
      <c r="H2072" s="78" t="s">
        <v>1538</v>
      </c>
      <c r="I2072" s="78" t="s">
        <v>1527</v>
      </c>
      <c r="J2072" s="78" t="s">
        <v>217</v>
      </c>
      <c r="K2072" s="78" t="s">
        <v>4718</v>
      </c>
      <c r="L2072" s="31" t="s">
        <v>3048</v>
      </c>
      <c r="M2072" s="31" t="s">
        <v>3049</v>
      </c>
      <c r="N2072" s="34" t="s">
        <v>3050</v>
      </c>
      <c r="O2072" s="34"/>
      <c r="P2072" s="28">
        <v>1</v>
      </c>
      <c r="Q2072" s="28" t="s">
        <v>2281</v>
      </c>
      <c r="R2072" s="28" t="s">
        <v>4720</v>
      </c>
      <c r="S2072" s="28" t="s">
        <v>5118</v>
      </c>
      <c r="T2072" s="66"/>
      <c r="U2072" s="66"/>
      <c r="V2072" s="66"/>
      <c r="W2072" s="66"/>
      <c r="X2072" s="66"/>
      <c r="Y2072" s="66"/>
      <c r="Z2072" s="66"/>
      <c r="AA2072" s="66"/>
      <c r="AB2072" s="66"/>
      <c r="AC2072" s="66"/>
      <c r="AD2072" s="66"/>
      <c r="AE2072" s="66"/>
      <c r="AF2072" s="66"/>
      <c r="AG2072" s="66"/>
      <c r="AH2072" s="66"/>
      <c r="AI2072" s="66"/>
      <c r="AJ2072" s="66"/>
      <c r="AK2072" s="66"/>
      <c r="AL2072" s="66"/>
      <c r="AM2072" s="66"/>
      <c r="AN2072" s="66"/>
      <c r="AO2072" s="66"/>
      <c r="AP2072" s="66"/>
      <c r="AQ2072" s="66"/>
      <c r="AR2072" s="66"/>
      <c r="AS2072" s="66"/>
      <c r="AT2072" s="66"/>
      <c r="AU2072" s="66"/>
      <c r="AV2072" s="66"/>
      <c r="AW2072" s="66"/>
    </row>
    <row r="2073" spans="2:49" hidden="1">
      <c r="B2073" s="28">
        <f t="shared" si="39"/>
        <v>2070</v>
      </c>
      <c r="C2073" s="29">
        <v>45705</v>
      </c>
      <c r="D2073" s="77" t="s">
        <v>4683</v>
      </c>
      <c r="E2073" s="76" t="s">
        <v>287</v>
      </c>
      <c r="F2073" s="76" t="s">
        <v>2044</v>
      </c>
      <c r="G2073" s="78" t="s">
        <v>375</v>
      </c>
      <c r="H2073" s="78" t="s">
        <v>1565</v>
      </c>
      <c r="I2073" s="78" t="s">
        <v>1632</v>
      </c>
      <c r="J2073" s="78" t="s">
        <v>341</v>
      </c>
      <c r="K2073" s="78" t="s">
        <v>5143</v>
      </c>
      <c r="L2073" s="31" t="s">
        <v>3036</v>
      </c>
      <c r="M2073" s="31" t="s">
        <v>414</v>
      </c>
      <c r="N2073" s="34" t="s">
        <v>162</v>
      </c>
      <c r="O2073" s="34" t="s">
        <v>2503</v>
      </c>
      <c r="P2073" s="28">
        <v>1</v>
      </c>
      <c r="Q2073" s="28" t="s">
        <v>2397</v>
      </c>
      <c r="R2073" s="28" t="s">
        <v>5149</v>
      </c>
      <c r="S2073" s="28" t="s">
        <v>3653</v>
      </c>
      <c r="T2073" s="66"/>
      <c r="U2073" s="66"/>
      <c r="V2073" s="66"/>
      <c r="W2073" s="66"/>
      <c r="X2073" s="66"/>
      <c r="Y2073" s="66"/>
      <c r="Z2073" s="66"/>
      <c r="AA2073" s="66"/>
      <c r="AB2073" s="66"/>
      <c r="AC2073" s="66"/>
      <c r="AD2073" s="66"/>
      <c r="AE2073" s="66"/>
      <c r="AF2073" s="66"/>
      <c r="AG2073" s="66"/>
      <c r="AH2073" s="66"/>
      <c r="AI2073" s="66"/>
      <c r="AJ2073" s="66"/>
      <c r="AK2073" s="66"/>
      <c r="AL2073" s="66"/>
      <c r="AM2073" s="66"/>
      <c r="AN2073" s="66"/>
      <c r="AO2073" s="66"/>
      <c r="AP2073" s="66"/>
      <c r="AQ2073" s="66"/>
      <c r="AR2073" s="66"/>
      <c r="AS2073" s="66"/>
      <c r="AT2073" s="66"/>
      <c r="AU2073" s="66"/>
      <c r="AV2073" s="66"/>
      <c r="AW2073" s="66"/>
    </row>
    <row r="2074" spans="2:49" hidden="1">
      <c r="B2074" s="28">
        <f t="shared" si="39"/>
        <v>2071</v>
      </c>
      <c r="C2074" s="29">
        <v>45705</v>
      </c>
      <c r="D2074" s="77" t="s">
        <v>4683</v>
      </c>
      <c r="E2074" s="76" t="s">
        <v>287</v>
      </c>
      <c r="F2074" s="76" t="s">
        <v>2044</v>
      </c>
      <c r="G2074" s="78" t="s">
        <v>375</v>
      </c>
      <c r="H2074" s="78" t="s">
        <v>1516</v>
      </c>
      <c r="I2074" s="78" t="s">
        <v>440</v>
      </c>
      <c r="J2074" s="78" t="s">
        <v>1600</v>
      </c>
      <c r="K2074" s="78" t="s">
        <v>1841</v>
      </c>
      <c r="L2074" s="31" t="s">
        <v>3057</v>
      </c>
      <c r="M2074" s="31" t="s">
        <v>2279</v>
      </c>
      <c r="N2074" s="34" t="s">
        <v>2280</v>
      </c>
      <c r="O2074" s="34" t="s">
        <v>2463</v>
      </c>
      <c r="P2074" s="28">
        <v>1</v>
      </c>
      <c r="Q2074" s="28" t="s">
        <v>2195</v>
      </c>
      <c r="R2074" s="28" t="s">
        <v>3594</v>
      </c>
      <c r="S2074" s="28" t="s">
        <v>5158</v>
      </c>
      <c r="T2074" s="66"/>
      <c r="U2074" s="66"/>
      <c r="V2074" s="66"/>
      <c r="W2074" s="66"/>
      <c r="X2074" s="66"/>
      <c r="Y2074" s="66"/>
      <c r="Z2074" s="66"/>
      <c r="AA2074" s="66"/>
      <c r="AB2074" s="66"/>
      <c r="AC2074" s="66"/>
      <c r="AD2074" s="66"/>
      <c r="AE2074" s="66"/>
      <c r="AF2074" s="66"/>
      <c r="AG2074" s="66"/>
      <c r="AH2074" s="66"/>
      <c r="AI2074" s="66"/>
      <c r="AJ2074" s="66"/>
      <c r="AK2074" s="66"/>
      <c r="AL2074" s="66"/>
      <c r="AM2074" s="66"/>
      <c r="AN2074" s="66"/>
      <c r="AO2074" s="66"/>
      <c r="AP2074" s="66"/>
      <c r="AQ2074" s="66"/>
      <c r="AR2074" s="66"/>
      <c r="AS2074" s="66"/>
      <c r="AT2074" s="66"/>
      <c r="AU2074" s="66"/>
      <c r="AV2074" s="66"/>
      <c r="AW2074" s="66"/>
    </row>
    <row r="2075" spans="2:49" hidden="1">
      <c r="B2075" s="28">
        <f t="shared" si="39"/>
        <v>2072</v>
      </c>
      <c r="C2075" s="29">
        <v>45705</v>
      </c>
      <c r="D2075" s="77" t="s">
        <v>4683</v>
      </c>
      <c r="E2075" s="76" t="s">
        <v>287</v>
      </c>
      <c r="F2075" s="76" t="s">
        <v>2044</v>
      </c>
      <c r="G2075" s="78" t="s">
        <v>375</v>
      </c>
      <c r="H2075" s="78" t="s">
        <v>1516</v>
      </c>
      <c r="I2075" s="78" t="s">
        <v>440</v>
      </c>
      <c r="J2075" s="78" t="s">
        <v>173</v>
      </c>
      <c r="K2075" s="78" t="s">
        <v>1640</v>
      </c>
      <c r="L2075" s="31" t="s">
        <v>3054</v>
      </c>
      <c r="M2075" s="31" t="s">
        <v>3088</v>
      </c>
      <c r="N2075" s="34" t="s">
        <v>3089</v>
      </c>
      <c r="O2075" s="34" t="s">
        <v>2494</v>
      </c>
      <c r="P2075" s="28">
        <v>1</v>
      </c>
      <c r="Q2075" s="28" t="s">
        <v>2195</v>
      </c>
      <c r="R2075" s="28"/>
      <c r="S2075" s="28"/>
      <c r="T2075" s="66"/>
      <c r="U2075" s="66"/>
      <c r="V2075" s="66"/>
      <c r="W2075" s="66">
        <v>1</v>
      </c>
      <c r="X2075" s="66"/>
      <c r="Y2075" s="66"/>
      <c r="Z2075" s="66"/>
      <c r="AA2075" s="66"/>
      <c r="AB2075" s="66"/>
      <c r="AC2075" s="66"/>
      <c r="AD2075" s="66"/>
      <c r="AE2075" s="66"/>
      <c r="AF2075" s="66"/>
      <c r="AG2075" s="66"/>
      <c r="AH2075" s="66"/>
      <c r="AI2075" s="66"/>
      <c r="AJ2075" s="66"/>
      <c r="AK2075" s="66"/>
      <c r="AL2075" s="66"/>
      <c r="AM2075" s="66"/>
      <c r="AN2075" s="66"/>
      <c r="AO2075" s="66"/>
      <c r="AP2075" s="66"/>
      <c r="AQ2075" s="66"/>
      <c r="AR2075" s="66"/>
      <c r="AS2075" s="66"/>
      <c r="AT2075" s="66"/>
      <c r="AU2075" s="66"/>
      <c r="AV2075" s="66"/>
      <c r="AW2075" s="66"/>
    </row>
    <row r="2076" spans="2:49" hidden="1">
      <c r="B2076" s="28">
        <f t="shared" si="39"/>
        <v>2073</v>
      </c>
      <c r="C2076" s="29">
        <v>45706</v>
      </c>
      <c r="D2076" s="77" t="s">
        <v>4683</v>
      </c>
      <c r="E2076" s="76" t="s">
        <v>287</v>
      </c>
      <c r="F2076" s="76" t="s">
        <v>2044</v>
      </c>
      <c r="G2076" s="78" t="s">
        <v>375</v>
      </c>
      <c r="H2076" s="78" t="s">
        <v>1610</v>
      </c>
      <c r="I2076" s="78" t="s">
        <v>1485</v>
      </c>
      <c r="J2076" s="78" t="s">
        <v>1486</v>
      </c>
      <c r="K2076" s="78" t="s">
        <v>4370</v>
      </c>
      <c r="L2076" s="31" t="s">
        <v>3036</v>
      </c>
      <c r="M2076" s="31" t="s">
        <v>3356</v>
      </c>
      <c r="N2076" s="34" t="s">
        <v>162</v>
      </c>
      <c r="O2076" s="34"/>
      <c r="P2076" s="28">
        <v>1</v>
      </c>
      <c r="Q2076" s="28" t="s">
        <v>2188</v>
      </c>
      <c r="R2076" s="28" t="s">
        <v>4913</v>
      </c>
      <c r="S2076" s="28" t="s">
        <v>5037</v>
      </c>
      <c r="T2076" s="66"/>
      <c r="U2076" s="66"/>
      <c r="V2076" s="66"/>
      <c r="W2076" s="66"/>
      <c r="X2076" s="66"/>
      <c r="Y2076" s="66"/>
      <c r="Z2076" s="66"/>
      <c r="AA2076" s="66"/>
      <c r="AB2076" s="66"/>
      <c r="AC2076" s="66"/>
      <c r="AD2076" s="66"/>
      <c r="AE2076" s="66"/>
      <c r="AF2076" s="66"/>
      <c r="AG2076" s="66"/>
      <c r="AH2076" s="66"/>
      <c r="AI2076" s="66"/>
      <c r="AJ2076" s="66"/>
      <c r="AK2076" s="66"/>
      <c r="AL2076" s="66"/>
      <c r="AM2076" s="66"/>
      <c r="AN2076" s="66"/>
      <c r="AO2076" s="66"/>
      <c r="AP2076" s="66"/>
      <c r="AQ2076" s="66"/>
      <c r="AR2076" s="66"/>
      <c r="AS2076" s="66"/>
      <c r="AT2076" s="66"/>
      <c r="AU2076" s="66"/>
      <c r="AV2076" s="66"/>
      <c r="AW2076" s="66"/>
    </row>
    <row r="2077" spans="2:49" hidden="1">
      <c r="B2077" s="28">
        <f t="shared" si="39"/>
        <v>2074</v>
      </c>
      <c r="C2077" s="29">
        <v>45706</v>
      </c>
      <c r="D2077" s="77" t="s">
        <v>4683</v>
      </c>
      <c r="E2077" s="76" t="s">
        <v>287</v>
      </c>
      <c r="F2077" s="76" t="s">
        <v>2044</v>
      </c>
      <c r="G2077" s="78" t="s">
        <v>1465</v>
      </c>
      <c r="H2077" s="78" t="s">
        <v>1546</v>
      </c>
      <c r="I2077" s="78" t="s">
        <v>1477</v>
      </c>
      <c r="J2077" s="78" t="s">
        <v>1478</v>
      </c>
      <c r="K2077" s="78" t="s">
        <v>5125</v>
      </c>
      <c r="L2077" s="31" t="s">
        <v>3036</v>
      </c>
      <c r="M2077" s="31" t="s">
        <v>636</v>
      </c>
      <c r="N2077" s="34" t="s">
        <v>686</v>
      </c>
      <c r="O2077" s="34" t="s">
        <v>5134</v>
      </c>
      <c r="P2077" s="28"/>
      <c r="Q2077" s="28" t="s">
        <v>2372</v>
      </c>
      <c r="R2077" s="28"/>
      <c r="S2077" s="28"/>
      <c r="T2077" s="66"/>
      <c r="U2077" s="66"/>
      <c r="V2077" s="66"/>
      <c r="W2077" s="66"/>
      <c r="X2077" s="66"/>
      <c r="Y2077" s="66"/>
      <c r="Z2077" s="66"/>
      <c r="AA2077" s="66"/>
      <c r="AB2077" s="66"/>
      <c r="AC2077" s="66"/>
      <c r="AD2077" s="66"/>
      <c r="AE2077" s="66"/>
      <c r="AF2077" s="66"/>
      <c r="AG2077" s="66"/>
      <c r="AH2077" s="66"/>
      <c r="AI2077" s="66"/>
      <c r="AJ2077" s="66"/>
      <c r="AK2077" s="66"/>
      <c r="AL2077" s="66"/>
      <c r="AM2077" s="66"/>
      <c r="AN2077" s="66"/>
      <c r="AO2077" s="66"/>
      <c r="AP2077" s="66"/>
      <c r="AQ2077" s="66"/>
      <c r="AR2077" s="66"/>
      <c r="AS2077" s="66"/>
      <c r="AT2077" s="66"/>
      <c r="AU2077" s="66"/>
      <c r="AV2077" s="66"/>
      <c r="AW2077" s="66"/>
    </row>
    <row r="2078" spans="2:49" hidden="1">
      <c r="B2078" s="28">
        <f t="shared" si="39"/>
        <v>2075</v>
      </c>
      <c r="C2078" s="29">
        <v>45706</v>
      </c>
      <c r="D2078" s="77" t="s">
        <v>4683</v>
      </c>
      <c r="E2078" s="76" t="s">
        <v>287</v>
      </c>
      <c r="F2078" s="76" t="s">
        <v>2044</v>
      </c>
      <c r="G2078" s="78" t="s">
        <v>375</v>
      </c>
      <c r="H2078" s="78" t="s">
        <v>1538</v>
      </c>
      <c r="I2078" s="78" t="s">
        <v>1521</v>
      </c>
      <c r="J2078" s="78" t="s">
        <v>1668</v>
      </c>
      <c r="K2078" s="78" t="s">
        <v>3281</v>
      </c>
      <c r="L2078" s="31" t="s">
        <v>3202</v>
      </c>
      <c r="M2078" s="31" t="s">
        <v>630</v>
      </c>
      <c r="N2078" s="34" t="s">
        <v>686</v>
      </c>
      <c r="O2078" s="34" t="s">
        <v>5115</v>
      </c>
      <c r="P2078" s="28">
        <v>1</v>
      </c>
      <c r="Q2078" s="28" t="s">
        <v>2281</v>
      </c>
      <c r="R2078" s="28"/>
      <c r="S2078" s="28"/>
      <c r="T2078" s="66"/>
      <c r="U2078" s="66"/>
      <c r="V2078" s="66"/>
      <c r="W2078" s="66"/>
      <c r="X2078" s="66"/>
      <c r="Y2078" s="66"/>
      <c r="Z2078" s="66"/>
      <c r="AA2078" s="66"/>
      <c r="AB2078" s="66"/>
      <c r="AC2078" s="66">
        <v>1</v>
      </c>
      <c r="AD2078" s="66"/>
      <c r="AE2078" s="66"/>
      <c r="AF2078" s="66"/>
      <c r="AG2078" s="66"/>
      <c r="AH2078" s="66"/>
      <c r="AI2078" s="66"/>
      <c r="AJ2078" s="66"/>
      <c r="AK2078" s="66"/>
      <c r="AL2078" s="66"/>
      <c r="AM2078" s="66"/>
      <c r="AN2078" s="66"/>
      <c r="AO2078" s="66"/>
      <c r="AP2078" s="66"/>
      <c r="AQ2078" s="66"/>
      <c r="AR2078" s="66"/>
      <c r="AS2078" s="66"/>
      <c r="AT2078" s="66"/>
      <c r="AU2078" s="66"/>
      <c r="AV2078" s="66"/>
      <c r="AW2078" s="66"/>
    </row>
    <row r="2079" spans="2:49" hidden="1">
      <c r="B2079" s="28">
        <f t="shared" si="39"/>
        <v>2076</v>
      </c>
      <c r="C2079" s="29">
        <v>45706</v>
      </c>
      <c r="D2079" s="77" t="s">
        <v>4683</v>
      </c>
      <c r="E2079" s="76" t="s">
        <v>287</v>
      </c>
      <c r="F2079" s="76" t="s">
        <v>2044</v>
      </c>
      <c r="G2079" s="78" t="s">
        <v>375</v>
      </c>
      <c r="H2079" s="78" t="s">
        <v>1533</v>
      </c>
      <c r="I2079" s="78" t="s">
        <v>1492</v>
      </c>
      <c r="J2079" s="78" t="s">
        <v>1457</v>
      </c>
      <c r="K2079" s="78" t="s">
        <v>5128</v>
      </c>
      <c r="L2079" s="31" t="s">
        <v>3036</v>
      </c>
      <c r="M2079" s="31" t="s">
        <v>414</v>
      </c>
      <c r="N2079" s="34" t="s">
        <v>5135</v>
      </c>
      <c r="O2079" s="34" t="s">
        <v>5138</v>
      </c>
      <c r="P2079" s="28">
        <v>1</v>
      </c>
      <c r="Q2079" s="28" t="s">
        <v>2602</v>
      </c>
      <c r="R2079" s="28"/>
      <c r="S2079" s="28"/>
      <c r="T2079" s="66"/>
      <c r="U2079" s="66"/>
      <c r="V2079" s="66"/>
      <c r="W2079" s="66"/>
      <c r="X2079" s="66"/>
      <c r="Y2079" s="66"/>
      <c r="Z2079" s="66"/>
      <c r="AA2079" s="66"/>
      <c r="AB2079" s="66"/>
      <c r="AC2079" s="66"/>
      <c r="AD2079" s="66"/>
      <c r="AE2079" s="66"/>
      <c r="AF2079" s="66"/>
      <c r="AG2079" s="66"/>
      <c r="AH2079" s="66"/>
      <c r="AI2079" s="66"/>
      <c r="AJ2079" s="66"/>
      <c r="AK2079" s="66"/>
      <c r="AL2079" s="66"/>
      <c r="AM2079" s="66"/>
      <c r="AN2079" s="66"/>
      <c r="AO2079" s="66"/>
      <c r="AP2079" s="66"/>
      <c r="AQ2079" s="66"/>
      <c r="AR2079" s="66"/>
      <c r="AS2079" s="66"/>
      <c r="AT2079" s="66"/>
      <c r="AU2079" s="66"/>
      <c r="AV2079" s="66"/>
      <c r="AW2079" s="66"/>
    </row>
    <row r="2080" spans="2:49" hidden="1">
      <c r="B2080" s="28">
        <f t="shared" si="39"/>
        <v>2077</v>
      </c>
      <c r="C2080" s="29">
        <v>45706</v>
      </c>
      <c r="D2080" s="77" t="s">
        <v>4683</v>
      </c>
      <c r="E2080" s="76" t="s">
        <v>287</v>
      </c>
      <c r="F2080" s="76" t="s">
        <v>2044</v>
      </c>
      <c r="G2080" s="78" t="s">
        <v>375</v>
      </c>
      <c r="H2080" s="78" t="s">
        <v>1565</v>
      </c>
      <c r="I2080" s="78" t="s">
        <v>1503</v>
      </c>
      <c r="J2080" s="78" t="s">
        <v>640</v>
      </c>
      <c r="K2080" s="78" t="s">
        <v>5144</v>
      </c>
      <c r="L2080" s="31" t="s">
        <v>3036</v>
      </c>
      <c r="M2080" s="31" t="s">
        <v>636</v>
      </c>
      <c r="N2080" s="34" t="s">
        <v>162</v>
      </c>
      <c r="O2080" s="34" t="s">
        <v>2757</v>
      </c>
      <c r="P2080" s="28">
        <v>1</v>
      </c>
      <c r="Q2080" s="28" t="s">
        <v>2397</v>
      </c>
      <c r="R2080" s="28" t="s">
        <v>5150</v>
      </c>
      <c r="S2080" s="28" t="s">
        <v>5151</v>
      </c>
      <c r="T2080" s="66"/>
      <c r="U2080" s="66"/>
      <c r="V2080" s="66"/>
      <c r="W2080" s="66"/>
      <c r="X2080" s="66"/>
      <c r="Y2080" s="66"/>
      <c r="Z2080" s="66"/>
      <c r="AA2080" s="66"/>
      <c r="AB2080" s="66"/>
      <c r="AC2080" s="66"/>
      <c r="AD2080" s="66"/>
      <c r="AE2080" s="66"/>
      <c r="AF2080" s="66"/>
      <c r="AG2080" s="66"/>
      <c r="AH2080" s="66"/>
      <c r="AI2080" s="66"/>
      <c r="AJ2080" s="66"/>
      <c r="AK2080" s="66"/>
      <c r="AL2080" s="66"/>
      <c r="AM2080" s="66"/>
      <c r="AN2080" s="66"/>
      <c r="AO2080" s="66"/>
      <c r="AP2080" s="66"/>
      <c r="AQ2080" s="66"/>
      <c r="AR2080" s="66"/>
      <c r="AS2080" s="66"/>
      <c r="AT2080" s="66"/>
      <c r="AU2080" s="66"/>
      <c r="AV2080" s="66"/>
      <c r="AW2080" s="66"/>
    </row>
    <row r="2081" spans="2:49" hidden="1">
      <c r="B2081" s="28">
        <f t="shared" si="39"/>
        <v>2078</v>
      </c>
      <c r="C2081" s="29">
        <v>45706</v>
      </c>
      <c r="D2081" s="77" t="s">
        <v>4683</v>
      </c>
      <c r="E2081" s="76" t="s">
        <v>287</v>
      </c>
      <c r="F2081" s="76" t="s">
        <v>2044</v>
      </c>
      <c r="G2081" s="78" t="s">
        <v>375</v>
      </c>
      <c r="H2081" s="78" t="s">
        <v>1516</v>
      </c>
      <c r="I2081" s="78" t="s">
        <v>440</v>
      </c>
      <c r="J2081" s="78" t="s">
        <v>441</v>
      </c>
      <c r="K2081" s="78" t="s">
        <v>5155</v>
      </c>
      <c r="L2081" s="31" t="s">
        <v>1113</v>
      </c>
      <c r="M2081" s="31" t="s">
        <v>582</v>
      </c>
      <c r="N2081" s="34" t="s">
        <v>583</v>
      </c>
      <c r="O2081" s="34" t="s">
        <v>3383</v>
      </c>
      <c r="P2081" s="28">
        <v>1</v>
      </c>
      <c r="Q2081" s="28" t="s">
        <v>2195</v>
      </c>
      <c r="R2081" s="28"/>
      <c r="S2081" s="28"/>
      <c r="T2081" s="66">
        <v>1</v>
      </c>
      <c r="U2081" s="66"/>
      <c r="V2081" s="66"/>
      <c r="W2081" s="66"/>
      <c r="X2081" s="66"/>
      <c r="Y2081" s="66"/>
      <c r="Z2081" s="66"/>
      <c r="AA2081" s="66"/>
      <c r="AB2081" s="66"/>
      <c r="AC2081" s="66"/>
      <c r="AD2081" s="66"/>
      <c r="AE2081" s="66"/>
      <c r="AF2081" s="66"/>
      <c r="AG2081" s="66"/>
      <c r="AH2081" s="66"/>
      <c r="AI2081" s="66"/>
      <c r="AJ2081" s="66"/>
      <c r="AK2081" s="66"/>
      <c r="AL2081" s="66"/>
      <c r="AM2081" s="66"/>
      <c r="AN2081" s="66"/>
      <c r="AO2081" s="66"/>
      <c r="AP2081" s="66"/>
      <c r="AQ2081" s="66"/>
      <c r="AR2081" s="66"/>
      <c r="AS2081" s="66"/>
      <c r="AT2081" s="66"/>
      <c r="AU2081" s="66"/>
      <c r="AV2081" s="66"/>
      <c r="AW2081" s="66"/>
    </row>
    <row r="2082" spans="2:49" hidden="1">
      <c r="B2082" s="28">
        <f t="shared" si="39"/>
        <v>2079</v>
      </c>
      <c r="C2082" s="29">
        <v>45706</v>
      </c>
      <c r="D2082" s="77" t="s">
        <v>4683</v>
      </c>
      <c r="E2082" s="76" t="s">
        <v>287</v>
      </c>
      <c r="F2082" s="76" t="s">
        <v>2044</v>
      </c>
      <c r="G2082" s="78" t="s">
        <v>375</v>
      </c>
      <c r="H2082" s="78" t="s">
        <v>1516</v>
      </c>
      <c r="I2082" s="78" t="s">
        <v>440</v>
      </c>
      <c r="J2082" s="78" t="s">
        <v>173</v>
      </c>
      <c r="K2082" s="78" t="s">
        <v>1517</v>
      </c>
      <c r="L2082" s="31" t="s">
        <v>3202</v>
      </c>
      <c r="M2082" s="31" t="s">
        <v>48</v>
      </c>
      <c r="N2082" s="34" t="s">
        <v>3089</v>
      </c>
      <c r="O2082" s="34" t="s">
        <v>2494</v>
      </c>
      <c r="P2082" s="28">
        <v>1</v>
      </c>
      <c r="Q2082" s="28" t="s">
        <v>2195</v>
      </c>
      <c r="R2082" s="28"/>
      <c r="S2082" s="28"/>
      <c r="T2082" s="66"/>
      <c r="U2082" s="66"/>
      <c r="V2082" s="66"/>
      <c r="W2082" s="66">
        <v>1</v>
      </c>
      <c r="X2082" s="66"/>
      <c r="Y2082" s="66"/>
      <c r="Z2082" s="66"/>
      <c r="AA2082" s="66"/>
      <c r="AB2082" s="66"/>
      <c r="AC2082" s="66"/>
      <c r="AD2082" s="66"/>
      <c r="AE2082" s="66"/>
      <c r="AF2082" s="66"/>
      <c r="AG2082" s="66"/>
      <c r="AH2082" s="66"/>
      <c r="AI2082" s="66"/>
      <c r="AJ2082" s="66"/>
      <c r="AK2082" s="66"/>
      <c r="AL2082" s="66"/>
      <c r="AM2082" s="66"/>
      <c r="AN2082" s="66"/>
      <c r="AO2082" s="66"/>
      <c r="AP2082" s="66"/>
      <c r="AQ2082" s="66"/>
      <c r="AR2082" s="66"/>
      <c r="AS2082" s="66"/>
      <c r="AT2082" s="66"/>
      <c r="AU2082" s="66"/>
      <c r="AV2082" s="66"/>
      <c r="AW2082" s="66"/>
    </row>
    <row r="2083" spans="2:49" hidden="1">
      <c r="B2083" s="28">
        <f t="shared" si="39"/>
        <v>2080</v>
      </c>
      <c r="C2083" s="29">
        <v>45707</v>
      </c>
      <c r="D2083" s="77" t="s">
        <v>4683</v>
      </c>
      <c r="E2083" s="76" t="s">
        <v>287</v>
      </c>
      <c r="F2083" s="76" t="s">
        <v>2044</v>
      </c>
      <c r="G2083" s="78" t="s">
        <v>375</v>
      </c>
      <c r="H2083" s="78" t="s">
        <v>1538</v>
      </c>
      <c r="I2083" s="78" t="s">
        <v>1667</v>
      </c>
      <c r="J2083" s="78" t="s">
        <v>1584</v>
      </c>
      <c r="K2083" s="78" t="s">
        <v>2370</v>
      </c>
      <c r="L2083" s="31" t="s">
        <v>3036</v>
      </c>
      <c r="M2083" s="31" t="s">
        <v>3356</v>
      </c>
      <c r="N2083" s="34" t="s">
        <v>162</v>
      </c>
      <c r="O2083" s="34"/>
      <c r="P2083" s="28">
        <v>1</v>
      </c>
      <c r="Q2083" s="28" t="s">
        <v>2281</v>
      </c>
      <c r="R2083" s="28" t="s">
        <v>5119</v>
      </c>
      <c r="S2083" s="28" t="s">
        <v>5120</v>
      </c>
      <c r="T2083" s="66"/>
      <c r="U2083" s="66"/>
      <c r="V2083" s="66"/>
      <c r="W2083" s="66"/>
      <c r="X2083" s="66"/>
      <c r="Y2083" s="66"/>
      <c r="Z2083" s="66"/>
      <c r="AA2083" s="66"/>
      <c r="AB2083" s="66"/>
      <c r="AC2083" s="66"/>
      <c r="AD2083" s="66"/>
      <c r="AE2083" s="66"/>
      <c r="AF2083" s="66"/>
      <c r="AG2083" s="66"/>
      <c r="AH2083" s="66"/>
      <c r="AI2083" s="66"/>
      <c r="AJ2083" s="66"/>
      <c r="AK2083" s="66"/>
      <c r="AL2083" s="66"/>
      <c r="AM2083" s="66"/>
      <c r="AN2083" s="66"/>
      <c r="AO2083" s="66"/>
      <c r="AP2083" s="66"/>
      <c r="AQ2083" s="66"/>
      <c r="AR2083" s="66"/>
      <c r="AS2083" s="66"/>
      <c r="AT2083" s="66"/>
      <c r="AU2083" s="66"/>
      <c r="AV2083" s="66"/>
      <c r="AW2083" s="66"/>
    </row>
    <row r="2084" spans="2:49" hidden="1">
      <c r="B2084" s="28">
        <f t="shared" si="39"/>
        <v>2081</v>
      </c>
      <c r="C2084" s="29">
        <v>45707</v>
      </c>
      <c r="D2084" s="77" t="s">
        <v>4683</v>
      </c>
      <c r="E2084" s="76" t="s">
        <v>287</v>
      </c>
      <c r="F2084" s="76" t="s">
        <v>2044</v>
      </c>
      <c r="G2084" s="78" t="s">
        <v>1465</v>
      </c>
      <c r="H2084" s="78" t="s">
        <v>1538</v>
      </c>
      <c r="I2084" s="78" t="s">
        <v>1521</v>
      </c>
      <c r="J2084" s="78" t="s">
        <v>217</v>
      </c>
      <c r="K2084" s="78" t="s">
        <v>2670</v>
      </c>
      <c r="L2084" s="31" t="s">
        <v>1265</v>
      </c>
      <c r="M2084" s="31" t="s">
        <v>3073</v>
      </c>
      <c r="N2084" s="34" t="s">
        <v>3074</v>
      </c>
      <c r="O2084" s="34"/>
      <c r="P2084" s="28"/>
      <c r="Q2084" s="28" t="s">
        <v>2281</v>
      </c>
      <c r="R2084" s="28"/>
      <c r="S2084" s="28"/>
      <c r="T2084" s="66"/>
      <c r="U2084" s="66"/>
      <c r="V2084" s="66"/>
      <c r="W2084" s="66"/>
      <c r="X2084" s="66"/>
      <c r="Y2084" s="66"/>
      <c r="Z2084" s="66">
        <v>1</v>
      </c>
      <c r="AA2084" s="66"/>
      <c r="AB2084" s="66"/>
      <c r="AC2084" s="66"/>
      <c r="AD2084" s="66"/>
      <c r="AE2084" s="66"/>
      <c r="AF2084" s="66"/>
      <c r="AG2084" s="66"/>
      <c r="AH2084" s="66"/>
      <c r="AI2084" s="66"/>
      <c r="AJ2084" s="66"/>
      <c r="AK2084" s="66"/>
      <c r="AL2084" s="66"/>
      <c r="AM2084" s="66"/>
      <c r="AN2084" s="66"/>
      <c r="AO2084" s="66"/>
      <c r="AP2084" s="66"/>
      <c r="AQ2084" s="66"/>
      <c r="AR2084" s="66"/>
      <c r="AS2084" s="66"/>
      <c r="AT2084" s="66"/>
      <c r="AU2084" s="66"/>
      <c r="AV2084" s="66"/>
      <c r="AW2084" s="66"/>
    </row>
    <row r="2085" spans="2:49" hidden="1">
      <c r="B2085" s="28">
        <f t="shared" si="39"/>
        <v>2082</v>
      </c>
      <c r="C2085" s="29">
        <v>45707</v>
      </c>
      <c r="D2085" s="77" t="s">
        <v>4683</v>
      </c>
      <c r="E2085" s="76" t="s">
        <v>287</v>
      </c>
      <c r="F2085" s="76" t="s">
        <v>2044</v>
      </c>
      <c r="G2085" s="78" t="s">
        <v>1465</v>
      </c>
      <c r="H2085" s="78" t="s">
        <v>1565</v>
      </c>
      <c r="I2085" s="78" t="s">
        <v>1566</v>
      </c>
      <c r="J2085" s="78" t="s">
        <v>1567</v>
      </c>
      <c r="K2085" s="78" t="s">
        <v>3483</v>
      </c>
      <c r="L2085" s="31" t="s">
        <v>1265</v>
      </c>
      <c r="M2085" s="31" t="s">
        <v>2377</v>
      </c>
      <c r="N2085" s="34" t="s">
        <v>505</v>
      </c>
      <c r="O2085" s="34" t="s">
        <v>2472</v>
      </c>
      <c r="P2085" s="28"/>
      <c r="Q2085" s="28" t="s">
        <v>2397</v>
      </c>
      <c r="R2085" s="28" t="s">
        <v>5152</v>
      </c>
      <c r="S2085" s="28" t="s">
        <v>5153</v>
      </c>
      <c r="T2085" s="66"/>
      <c r="U2085" s="66"/>
      <c r="V2085" s="66"/>
      <c r="W2085" s="66"/>
      <c r="X2085" s="66"/>
      <c r="Y2085" s="66"/>
      <c r="Z2085" s="66"/>
      <c r="AA2085" s="66"/>
      <c r="AB2085" s="66"/>
      <c r="AC2085" s="66"/>
      <c r="AD2085" s="66"/>
      <c r="AE2085" s="66"/>
      <c r="AF2085" s="66"/>
      <c r="AG2085" s="66"/>
      <c r="AH2085" s="66"/>
      <c r="AI2085" s="66"/>
      <c r="AJ2085" s="66"/>
      <c r="AK2085" s="66"/>
      <c r="AL2085" s="66"/>
      <c r="AM2085" s="66"/>
      <c r="AN2085" s="66"/>
      <c r="AO2085" s="66"/>
      <c r="AP2085" s="66"/>
      <c r="AQ2085" s="66"/>
      <c r="AR2085" s="66"/>
      <c r="AS2085" s="66"/>
      <c r="AT2085" s="66"/>
      <c r="AU2085" s="66"/>
      <c r="AV2085" s="66"/>
      <c r="AW2085" s="66"/>
    </row>
    <row r="2086" spans="2:49" hidden="1">
      <c r="B2086" s="28">
        <f t="shared" si="39"/>
        <v>2083</v>
      </c>
      <c r="C2086" s="29">
        <v>45707</v>
      </c>
      <c r="D2086" s="77" t="s">
        <v>4683</v>
      </c>
      <c r="E2086" s="76" t="s">
        <v>287</v>
      </c>
      <c r="F2086" s="76" t="s">
        <v>2044</v>
      </c>
      <c r="G2086" s="78" t="s">
        <v>1465</v>
      </c>
      <c r="H2086" s="78" t="s">
        <v>1516</v>
      </c>
      <c r="I2086" s="78" t="s">
        <v>440</v>
      </c>
      <c r="J2086" s="78" t="s">
        <v>816</v>
      </c>
      <c r="K2086" s="78" t="s">
        <v>4141</v>
      </c>
      <c r="L2086" s="31" t="s">
        <v>1265</v>
      </c>
      <c r="M2086" s="31" t="s">
        <v>2255</v>
      </c>
      <c r="N2086" s="34" t="s">
        <v>505</v>
      </c>
      <c r="O2086" s="34" t="s">
        <v>2667</v>
      </c>
      <c r="P2086" s="28"/>
      <c r="Q2086" s="28" t="s">
        <v>2195</v>
      </c>
      <c r="R2086" s="28" t="s">
        <v>5159</v>
      </c>
      <c r="S2086" s="28" t="s">
        <v>5160</v>
      </c>
      <c r="T2086" s="66"/>
      <c r="U2086" s="66"/>
      <c r="V2086" s="66"/>
      <c r="W2086" s="66"/>
      <c r="X2086" s="66"/>
      <c r="Y2086" s="66"/>
      <c r="Z2086" s="66"/>
      <c r="AA2086" s="66"/>
      <c r="AB2086" s="66"/>
      <c r="AC2086" s="66"/>
      <c r="AD2086" s="66"/>
      <c r="AE2086" s="66"/>
      <c r="AF2086" s="66"/>
      <c r="AG2086" s="66"/>
      <c r="AH2086" s="66"/>
      <c r="AI2086" s="66"/>
      <c r="AJ2086" s="66"/>
      <c r="AK2086" s="66"/>
      <c r="AL2086" s="66"/>
      <c r="AM2086" s="66"/>
      <c r="AN2086" s="66"/>
      <c r="AO2086" s="66"/>
      <c r="AP2086" s="66"/>
      <c r="AQ2086" s="66"/>
      <c r="AR2086" s="66"/>
      <c r="AS2086" s="66"/>
      <c r="AT2086" s="66"/>
      <c r="AU2086" s="66"/>
      <c r="AV2086" s="66"/>
      <c r="AW2086" s="66"/>
    </row>
    <row r="2087" spans="2:49" hidden="1">
      <c r="B2087" s="28">
        <f t="shared" si="39"/>
        <v>2084</v>
      </c>
      <c r="C2087" s="29">
        <v>45707</v>
      </c>
      <c r="D2087" s="77" t="s">
        <v>4683</v>
      </c>
      <c r="E2087" s="76" t="s">
        <v>287</v>
      </c>
      <c r="F2087" s="76" t="s">
        <v>2044</v>
      </c>
      <c r="G2087" s="78" t="s">
        <v>1465</v>
      </c>
      <c r="H2087" s="78" t="s">
        <v>1516</v>
      </c>
      <c r="I2087" s="78" t="s">
        <v>440</v>
      </c>
      <c r="J2087" s="78" t="s">
        <v>173</v>
      </c>
      <c r="K2087" s="78" t="s">
        <v>1851</v>
      </c>
      <c r="L2087" s="31" t="s">
        <v>1265</v>
      </c>
      <c r="M2087" s="31" t="s">
        <v>3070</v>
      </c>
      <c r="N2087" s="34" t="s">
        <v>3044</v>
      </c>
      <c r="O2087" s="34" t="s">
        <v>2470</v>
      </c>
      <c r="P2087" s="28"/>
      <c r="Q2087" s="28" t="s">
        <v>2195</v>
      </c>
      <c r="R2087" s="28"/>
      <c r="S2087" s="28"/>
      <c r="T2087" s="66"/>
      <c r="U2087" s="66"/>
      <c r="V2087" s="66"/>
      <c r="W2087" s="66"/>
      <c r="X2087" s="66"/>
      <c r="Y2087" s="66"/>
      <c r="Z2087" s="66"/>
      <c r="AA2087" s="66"/>
      <c r="AB2087" s="66"/>
      <c r="AC2087" s="66"/>
      <c r="AD2087" s="66"/>
      <c r="AE2087" s="66"/>
      <c r="AF2087" s="66"/>
      <c r="AG2087" s="66">
        <v>1</v>
      </c>
      <c r="AH2087" s="66"/>
      <c r="AI2087" s="66"/>
      <c r="AJ2087" s="66"/>
      <c r="AK2087" s="66"/>
      <c r="AL2087" s="66"/>
      <c r="AM2087" s="66"/>
      <c r="AN2087" s="66"/>
      <c r="AO2087" s="66"/>
      <c r="AP2087" s="66"/>
      <c r="AQ2087" s="66"/>
      <c r="AR2087" s="66"/>
      <c r="AS2087" s="66"/>
      <c r="AT2087" s="66"/>
      <c r="AU2087" s="66"/>
      <c r="AV2087" s="66"/>
      <c r="AW2087" s="66"/>
    </row>
    <row r="2088" spans="2:49" hidden="1">
      <c r="B2088" s="28">
        <f t="shared" si="39"/>
        <v>2085</v>
      </c>
      <c r="C2088" s="29">
        <v>45708</v>
      </c>
      <c r="D2088" s="77" t="s">
        <v>4683</v>
      </c>
      <c r="E2088" s="76" t="s">
        <v>287</v>
      </c>
      <c r="F2088" s="76" t="s">
        <v>333</v>
      </c>
      <c r="G2088" s="78" t="s">
        <v>375</v>
      </c>
      <c r="H2088" s="78" t="s">
        <v>1546</v>
      </c>
      <c r="I2088" s="78" t="s">
        <v>1477</v>
      </c>
      <c r="J2088" s="78" t="s">
        <v>656</v>
      </c>
      <c r="K2088" s="78" t="s">
        <v>4527</v>
      </c>
      <c r="L2088" s="78" t="s">
        <v>3036</v>
      </c>
      <c r="M2088" s="78" t="s">
        <v>636</v>
      </c>
      <c r="N2088" s="34" t="s">
        <v>162</v>
      </c>
      <c r="O2088" s="34" t="s">
        <v>5215</v>
      </c>
      <c r="P2088" s="28">
        <v>1</v>
      </c>
      <c r="Q2088" s="28" t="s">
        <v>2422</v>
      </c>
      <c r="R2088" s="28">
        <v>14474</v>
      </c>
      <c r="S2088" s="28">
        <v>14262</v>
      </c>
      <c r="T2088" s="66"/>
      <c r="U2088" s="66"/>
      <c r="V2088" s="66"/>
      <c r="W2088" s="66"/>
      <c r="X2088" s="66"/>
      <c r="Y2088" s="66"/>
      <c r="Z2088" s="66"/>
      <c r="AA2088" s="66"/>
      <c r="AB2088" s="66"/>
      <c r="AC2088" s="66"/>
      <c r="AD2088" s="66"/>
      <c r="AE2088" s="66"/>
      <c r="AF2088" s="66"/>
      <c r="AG2088" s="66"/>
      <c r="AH2088" s="66"/>
      <c r="AI2088" s="66"/>
      <c r="AJ2088" s="66"/>
      <c r="AK2088" s="66"/>
      <c r="AL2088" s="66"/>
      <c r="AM2088" s="66"/>
      <c r="AN2088" s="66"/>
      <c r="AO2088" s="66"/>
      <c r="AP2088" s="66"/>
      <c r="AQ2088" s="66"/>
      <c r="AR2088" s="66"/>
      <c r="AS2088" s="66"/>
      <c r="AT2088" s="66"/>
      <c r="AU2088" s="66"/>
      <c r="AV2088" s="66"/>
      <c r="AW2088" s="66"/>
    </row>
    <row r="2089" spans="2:49" hidden="1">
      <c r="B2089" s="28">
        <f t="shared" si="39"/>
        <v>2086</v>
      </c>
      <c r="C2089" s="29">
        <v>45708</v>
      </c>
      <c r="D2089" s="77" t="s">
        <v>4683</v>
      </c>
      <c r="E2089" s="76" t="s">
        <v>287</v>
      </c>
      <c r="F2089" s="76" t="s">
        <v>333</v>
      </c>
      <c r="G2089" s="78" t="s">
        <v>1465</v>
      </c>
      <c r="H2089" s="78" t="s">
        <v>1546</v>
      </c>
      <c r="I2089" s="78" t="s">
        <v>1477</v>
      </c>
      <c r="J2089" s="78" t="s">
        <v>1561</v>
      </c>
      <c r="K2089" s="78" t="s">
        <v>2910</v>
      </c>
      <c r="L2089" s="78" t="s">
        <v>3202</v>
      </c>
      <c r="M2089" s="78" t="s">
        <v>3639</v>
      </c>
      <c r="N2089" s="34" t="s">
        <v>686</v>
      </c>
      <c r="O2089" s="34" t="s">
        <v>5216</v>
      </c>
      <c r="P2089" s="28"/>
      <c r="Q2089" s="28" t="s">
        <v>3337</v>
      </c>
      <c r="R2089" s="28"/>
      <c r="S2089" s="28"/>
      <c r="T2089" s="66"/>
      <c r="U2089" s="66"/>
      <c r="V2089" s="66"/>
      <c r="W2089" s="66"/>
      <c r="X2089" s="66"/>
      <c r="Y2089" s="66"/>
      <c r="Z2089" s="66"/>
      <c r="AA2089" s="66"/>
      <c r="AB2089" s="66"/>
      <c r="AC2089" s="66"/>
      <c r="AD2089" s="66"/>
      <c r="AE2089" s="66"/>
      <c r="AF2089" s="66"/>
      <c r="AG2089" s="66"/>
      <c r="AH2089" s="66"/>
      <c r="AI2089" s="66"/>
      <c r="AJ2089" s="66"/>
      <c r="AK2089" s="66"/>
      <c r="AL2089" s="66"/>
      <c r="AM2089" s="66"/>
      <c r="AN2089" s="66"/>
      <c r="AO2089" s="66"/>
      <c r="AP2089" s="66"/>
      <c r="AQ2089" s="66"/>
      <c r="AR2089" s="66"/>
      <c r="AS2089" s="66"/>
      <c r="AT2089" s="66"/>
      <c r="AU2089" s="66"/>
      <c r="AV2089" s="66"/>
      <c r="AW2089" s="66"/>
    </row>
    <row r="2090" spans="2:49" hidden="1">
      <c r="B2090" s="28">
        <f t="shared" si="39"/>
        <v>2087</v>
      </c>
      <c r="C2090" s="29">
        <v>45708</v>
      </c>
      <c r="D2090" s="77" t="s">
        <v>4683</v>
      </c>
      <c r="E2090" s="76" t="s">
        <v>287</v>
      </c>
      <c r="F2090" s="76" t="s">
        <v>333</v>
      </c>
      <c r="G2090" s="78" t="s">
        <v>375</v>
      </c>
      <c r="H2090" s="78" t="s">
        <v>1516</v>
      </c>
      <c r="I2090" s="78" t="s">
        <v>440</v>
      </c>
      <c r="J2090" s="78" t="s">
        <v>173</v>
      </c>
      <c r="K2090" s="78" t="s">
        <v>3459</v>
      </c>
      <c r="L2090" s="78" t="s">
        <v>3048</v>
      </c>
      <c r="M2090" s="78" t="s">
        <v>3049</v>
      </c>
      <c r="N2090" s="34" t="s">
        <v>3087</v>
      </c>
      <c r="O2090" s="34" t="s">
        <v>2494</v>
      </c>
      <c r="P2090" s="28">
        <v>1</v>
      </c>
      <c r="Q2090" s="28" t="s">
        <v>2195</v>
      </c>
      <c r="R2090" s="28"/>
      <c r="S2090" s="28"/>
      <c r="T2090" s="66"/>
      <c r="U2090" s="66"/>
      <c r="V2090" s="66"/>
      <c r="W2090" s="66"/>
      <c r="X2090" s="66"/>
      <c r="Y2090" s="66"/>
      <c r="Z2090" s="66"/>
      <c r="AA2090" s="66"/>
      <c r="AB2090" s="66"/>
      <c r="AC2090" s="66"/>
      <c r="AD2090" s="66"/>
      <c r="AE2090" s="66"/>
      <c r="AF2090" s="66">
        <v>1</v>
      </c>
      <c r="AG2090" s="66"/>
      <c r="AH2090" s="66"/>
      <c r="AI2090" s="66"/>
      <c r="AJ2090" s="66"/>
      <c r="AK2090" s="66"/>
      <c r="AL2090" s="66"/>
      <c r="AM2090" s="66"/>
      <c r="AN2090" s="66"/>
      <c r="AO2090" s="66"/>
      <c r="AP2090" s="66"/>
      <c r="AQ2090" s="66"/>
      <c r="AR2090" s="66"/>
      <c r="AS2090" s="66"/>
      <c r="AT2090" s="66"/>
      <c r="AU2090" s="66"/>
      <c r="AV2090" s="66"/>
      <c r="AW2090" s="66"/>
    </row>
    <row r="2091" spans="2:49" hidden="1">
      <c r="B2091" s="28">
        <f t="shared" si="39"/>
        <v>2088</v>
      </c>
      <c r="C2091" s="29">
        <v>45712</v>
      </c>
      <c r="D2091" s="77" t="s">
        <v>4683</v>
      </c>
      <c r="E2091" s="76" t="s">
        <v>287</v>
      </c>
      <c r="F2091" s="76" t="s">
        <v>333</v>
      </c>
      <c r="G2091" s="78" t="s">
        <v>1465</v>
      </c>
      <c r="H2091" s="78" t="s">
        <v>1546</v>
      </c>
      <c r="I2091" s="78" t="s">
        <v>1477</v>
      </c>
      <c r="J2091" s="78" t="s">
        <v>1561</v>
      </c>
      <c r="K2091" s="78" t="s">
        <v>2910</v>
      </c>
      <c r="L2091" s="78" t="s">
        <v>3202</v>
      </c>
      <c r="M2091" s="78" t="s">
        <v>3639</v>
      </c>
      <c r="N2091" s="34" t="s">
        <v>686</v>
      </c>
      <c r="O2091" s="34" t="s">
        <v>5217</v>
      </c>
      <c r="P2091" s="28"/>
      <c r="Q2091" s="28" t="s">
        <v>3337</v>
      </c>
      <c r="R2091" s="28"/>
      <c r="S2091" s="28"/>
      <c r="T2091" s="66"/>
      <c r="U2091" s="66"/>
      <c r="V2091" s="66"/>
      <c r="W2091" s="66"/>
      <c r="X2091" s="66"/>
      <c r="Y2091" s="66"/>
      <c r="Z2091" s="66"/>
      <c r="AA2091" s="66"/>
      <c r="AB2091" s="66"/>
      <c r="AC2091" s="66"/>
      <c r="AD2091" s="66"/>
      <c r="AE2091" s="66"/>
      <c r="AF2091" s="66"/>
      <c r="AG2091" s="66"/>
      <c r="AH2091" s="66"/>
      <c r="AI2091" s="66"/>
      <c r="AJ2091" s="66"/>
      <c r="AK2091" s="66"/>
      <c r="AL2091" s="66"/>
      <c r="AM2091" s="66"/>
      <c r="AN2091" s="66"/>
      <c r="AO2091" s="66"/>
      <c r="AP2091" s="66"/>
      <c r="AQ2091" s="66"/>
      <c r="AR2091" s="66"/>
      <c r="AS2091" s="66"/>
      <c r="AT2091" s="66"/>
      <c r="AU2091" s="66"/>
      <c r="AV2091" s="66"/>
      <c r="AW2091" s="66"/>
    </row>
    <row r="2092" spans="2:49" hidden="1">
      <c r="B2092" s="28">
        <f t="shared" si="39"/>
        <v>2089</v>
      </c>
      <c r="C2092" s="29">
        <v>45708</v>
      </c>
      <c r="D2092" s="77" t="s">
        <v>4683</v>
      </c>
      <c r="E2092" s="76" t="s">
        <v>287</v>
      </c>
      <c r="F2092" s="76" t="s">
        <v>333</v>
      </c>
      <c r="G2092" s="78" t="s">
        <v>375</v>
      </c>
      <c r="H2092" s="78" t="s">
        <v>1610</v>
      </c>
      <c r="I2092" s="78" t="s">
        <v>1485</v>
      </c>
      <c r="J2092" s="78" t="s">
        <v>1486</v>
      </c>
      <c r="K2092" s="78" t="s">
        <v>5212</v>
      </c>
      <c r="L2092" s="78" t="s">
        <v>3048</v>
      </c>
      <c r="M2092" s="78" t="s">
        <v>3084</v>
      </c>
      <c r="N2092" s="34" t="s">
        <v>3085</v>
      </c>
      <c r="O2092" s="34"/>
      <c r="P2092" s="28">
        <v>1</v>
      </c>
      <c r="Q2092" s="28" t="s">
        <v>2188</v>
      </c>
      <c r="R2092" s="28"/>
      <c r="S2092" s="28"/>
      <c r="T2092" s="66"/>
      <c r="U2092" s="66"/>
      <c r="V2092" s="66"/>
      <c r="W2092" s="66"/>
      <c r="X2092" s="66"/>
      <c r="Y2092" s="66"/>
      <c r="Z2092" s="66"/>
      <c r="AA2092" s="66"/>
      <c r="AB2092" s="66"/>
      <c r="AC2092" s="66"/>
      <c r="AD2092" s="66"/>
      <c r="AE2092" s="66"/>
      <c r="AF2092" s="66"/>
      <c r="AG2092" s="66"/>
      <c r="AH2092" s="66"/>
      <c r="AI2092" s="66"/>
      <c r="AJ2092" s="66"/>
      <c r="AK2092" s="66"/>
      <c r="AL2092" s="66"/>
      <c r="AM2092" s="66"/>
      <c r="AN2092" s="66"/>
      <c r="AO2092" s="66"/>
      <c r="AP2092" s="66"/>
      <c r="AQ2092" s="66"/>
      <c r="AR2092" s="66"/>
      <c r="AS2092" s="66"/>
      <c r="AT2092" s="66"/>
      <c r="AU2092" s="66"/>
      <c r="AV2092" s="66"/>
      <c r="AW2092" s="66"/>
    </row>
    <row r="2093" spans="2:49" hidden="1">
      <c r="B2093" s="28">
        <f t="shared" si="39"/>
        <v>2090</v>
      </c>
      <c r="C2093" s="29">
        <v>45709</v>
      </c>
      <c r="D2093" s="77" t="s">
        <v>4683</v>
      </c>
      <c r="E2093" s="76" t="s">
        <v>287</v>
      </c>
      <c r="F2093" s="76" t="s">
        <v>333</v>
      </c>
      <c r="G2093" s="78" t="s">
        <v>375</v>
      </c>
      <c r="H2093" s="78" t="s">
        <v>1516</v>
      </c>
      <c r="I2093" s="78" t="s">
        <v>440</v>
      </c>
      <c r="J2093" s="78" t="s">
        <v>173</v>
      </c>
      <c r="K2093" s="78" t="s">
        <v>2091</v>
      </c>
      <c r="L2093" s="78" t="s">
        <v>3048</v>
      </c>
      <c r="M2093" s="78" t="s">
        <v>3049</v>
      </c>
      <c r="N2093" s="34" t="s">
        <v>3050</v>
      </c>
      <c r="O2093" s="34" t="s">
        <v>2494</v>
      </c>
      <c r="P2093" s="28">
        <v>1</v>
      </c>
      <c r="Q2093" s="28" t="s">
        <v>2195</v>
      </c>
      <c r="R2093" s="28" t="s">
        <v>5207</v>
      </c>
      <c r="S2093" s="28" t="s">
        <v>5208</v>
      </c>
      <c r="T2093" s="66"/>
      <c r="U2093" s="66"/>
      <c r="V2093" s="66"/>
      <c r="W2093" s="66"/>
      <c r="X2093" s="66"/>
      <c r="Y2093" s="66"/>
      <c r="Z2093" s="66"/>
      <c r="AA2093" s="66"/>
      <c r="AB2093" s="66"/>
      <c r="AC2093" s="66"/>
      <c r="AD2093" s="66"/>
      <c r="AE2093" s="66"/>
      <c r="AF2093" s="66"/>
      <c r="AG2093" s="66"/>
      <c r="AH2093" s="66"/>
      <c r="AI2093" s="66"/>
      <c r="AJ2093" s="66"/>
      <c r="AK2093" s="66"/>
      <c r="AL2093" s="66"/>
      <c r="AM2093" s="66"/>
      <c r="AN2093" s="66"/>
      <c r="AO2093" s="66"/>
      <c r="AP2093" s="66"/>
      <c r="AQ2093" s="66"/>
      <c r="AR2093" s="66"/>
      <c r="AS2093" s="66"/>
      <c r="AT2093" s="66"/>
      <c r="AU2093" s="66"/>
      <c r="AV2093" s="66"/>
      <c r="AW2093" s="66"/>
    </row>
    <row r="2094" spans="2:49" hidden="1">
      <c r="B2094" s="28">
        <f t="shared" si="39"/>
        <v>2091</v>
      </c>
      <c r="C2094" s="29">
        <v>45713</v>
      </c>
      <c r="D2094" s="77" t="s">
        <v>4683</v>
      </c>
      <c r="E2094" s="76" t="s">
        <v>287</v>
      </c>
      <c r="F2094" s="76" t="s">
        <v>333</v>
      </c>
      <c r="G2094" s="78" t="s">
        <v>1465</v>
      </c>
      <c r="H2094" s="78" t="s">
        <v>1546</v>
      </c>
      <c r="I2094" s="78" t="s">
        <v>1477</v>
      </c>
      <c r="J2094" s="78" t="s">
        <v>1834</v>
      </c>
      <c r="K2094" s="78" t="s">
        <v>4271</v>
      </c>
      <c r="L2094" s="78" t="s">
        <v>1113</v>
      </c>
      <c r="M2094" s="78" t="s">
        <v>582</v>
      </c>
      <c r="N2094" s="34" t="s">
        <v>3244</v>
      </c>
      <c r="O2094" s="34" t="s">
        <v>5218</v>
      </c>
      <c r="P2094" s="28"/>
      <c r="Q2094" s="28" t="s">
        <v>2372</v>
      </c>
      <c r="R2094" s="28"/>
      <c r="S2094" s="28"/>
      <c r="T2094" s="66"/>
      <c r="U2094" s="66"/>
      <c r="V2094" s="66"/>
      <c r="W2094" s="66"/>
      <c r="X2094" s="66"/>
      <c r="Y2094" s="66"/>
      <c r="Z2094" s="66"/>
      <c r="AA2094" s="66"/>
      <c r="AB2094" s="66"/>
      <c r="AC2094" s="66"/>
      <c r="AD2094" s="66"/>
      <c r="AE2094" s="66"/>
      <c r="AF2094" s="66"/>
      <c r="AG2094" s="66"/>
      <c r="AH2094" s="66"/>
      <c r="AI2094" s="66"/>
      <c r="AJ2094" s="66"/>
      <c r="AK2094" s="66"/>
      <c r="AL2094" s="66"/>
      <c r="AM2094" s="66"/>
      <c r="AN2094" s="66"/>
      <c r="AO2094" s="66"/>
      <c r="AP2094" s="66"/>
      <c r="AQ2094" s="66"/>
      <c r="AR2094" s="66"/>
      <c r="AS2094" s="66"/>
      <c r="AT2094" s="66"/>
      <c r="AU2094" s="66"/>
      <c r="AV2094" s="66"/>
      <c r="AW2094" s="66"/>
    </row>
    <row r="2095" spans="2:49" hidden="1">
      <c r="B2095" s="28">
        <f t="shared" si="39"/>
        <v>2092</v>
      </c>
      <c r="C2095" s="29">
        <v>45711</v>
      </c>
      <c r="D2095" s="77" t="s">
        <v>4683</v>
      </c>
      <c r="E2095" s="76" t="s">
        <v>287</v>
      </c>
      <c r="F2095" s="76" t="s">
        <v>333</v>
      </c>
      <c r="G2095" s="78" t="s">
        <v>1465</v>
      </c>
      <c r="H2095" s="78" t="s">
        <v>1546</v>
      </c>
      <c r="I2095" s="78" t="s">
        <v>1477</v>
      </c>
      <c r="J2095" s="78" t="s">
        <v>1478</v>
      </c>
      <c r="K2095" s="78" t="s">
        <v>4622</v>
      </c>
      <c r="L2095" s="78" t="s">
        <v>3048</v>
      </c>
      <c r="M2095" s="78" t="s">
        <v>3049</v>
      </c>
      <c r="N2095" s="34" t="s">
        <v>3362</v>
      </c>
      <c r="O2095" s="34" t="s">
        <v>3363</v>
      </c>
      <c r="P2095" s="28"/>
      <c r="Q2095" s="28" t="s">
        <v>4426</v>
      </c>
      <c r="R2095" s="28"/>
      <c r="S2095" s="28"/>
      <c r="T2095" s="66"/>
      <c r="U2095" s="66"/>
      <c r="V2095" s="66"/>
      <c r="W2095" s="66"/>
      <c r="X2095" s="66"/>
      <c r="Y2095" s="66"/>
      <c r="Z2095" s="66"/>
      <c r="AA2095" s="66"/>
      <c r="AB2095" s="66"/>
      <c r="AC2095" s="66"/>
      <c r="AD2095" s="66"/>
      <c r="AE2095" s="66"/>
      <c r="AF2095" s="66"/>
      <c r="AG2095" s="66"/>
      <c r="AH2095" s="66"/>
      <c r="AI2095" s="66"/>
      <c r="AJ2095" s="66"/>
      <c r="AK2095" s="66"/>
      <c r="AL2095" s="66"/>
      <c r="AM2095" s="66"/>
      <c r="AN2095" s="66"/>
      <c r="AO2095" s="66"/>
      <c r="AP2095" s="66"/>
      <c r="AQ2095" s="66"/>
      <c r="AR2095" s="66"/>
      <c r="AS2095" s="66"/>
      <c r="AT2095" s="66"/>
      <c r="AU2095" s="66"/>
      <c r="AV2095" s="66"/>
      <c r="AW2095" s="66"/>
    </row>
    <row r="2096" spans="2:49" hidden="1">
      <c r="B2096" s="28">
        <f t="shared" ref="B2096:B2119" si="40">ROW()-3</f>
        <v>2093</v>
      </c>
      <c r="C2096" s="29">
        <v>45708</v>
      </c>
      <c r="D2096" s="77" t="s">
        <v>4683</v>
      </c>
      <c r="E2096" s="76" t="s">
        <v>287</v>
      </c>
      <c r="F2096" s="76" t="s">
        <v>333</v>
      </c>
      <c r="G2096" s="78" t="s">
        <v>375</v>
      </c>
      <c r="H2096" s="78" t="s">
        <v>1538</v>
      </c>
      <c r="I2096" s="78" t="s">
        <v>1521</v>
      </c>
      <c r="J2096" s="78" t="s">
        <v>1668</v>
      </c>
      <c r="K2096" s="78" t="s">
        <v>5024</v>
      </c>
      <c r="L2096" s="78" t="s">
        <v>3036</v>
      </c>
      <c r="M2096" s="78" t="s">
        <v>3369</v>
      </c>
      <c r="N2096" s="34" t="s">
        <v>162</v>
      </c>
      <c r="O2096" s="34"/>
      <c r="P2096" s="28">
        <v>1</v>
      </c>
      <c r="Q2096" s="28" t="s">
        <v>2281</v>
      </c>
      <c r="R2096" s="28" t="s">
        <v>5188</v>
      </c>
      <c r="S2096" s="28" t="s">
        <v>5189</v>
      </c>
      <c r="T2096" s="66"/>
      <c r="U2096" s="66"/>
      <c r="V2096" s="66"/>
      <c r="W2096" s="66"/>
      <c r="X2096" s="66"/>
      <c r="Y2096" s="66"/>
      <c r="Z2096" s="66"/>
      <c r="AA2096" s="66"/>
      <c r="AB2096" s="66"/>
      <c r="AC2096" s="66"/>
      <c r="AD2096" s="66"/>
      <c r="AE2096" s="66"/>
      <c r="AF2096" s="66"/>
      <c r="AG2096" s="66"/>
      <c r="AH2096" s="66"/>
      <c r="AI2096" s="66"/>
      <c r="AJ2096" s="66"/>
      <c r="AK2096" s="66"/>
      <c r="AL2096" s="66"/>
      <c r="AM2096" s="66"/>
      <c r="AN2096" s="66"/>
      <c r="AO2096" s="66"/>
      <c r="AP2096" s="66"/>
      <c r="AQ2096" s="66"/>
      <c r="AR2096" s="66"/>
      <c r="AS2096" s="66"/>
      <c r="AT2096" s="66"/>
      <c r="AU2096" s="66"/>
      <c r="AV2096" s="66"/>
      <c r="AW2096" s="66"/>
    </row>
    <row r="2097" spans="2:49" hidden="1">
      <c r="B2097" s="28">
        <f t="shared" si="40"/>
        <v>2094</v>
      </c>
      <c r="C2097" s="29">
        <v>45709</v>
      </c>
      <c r="D2097" s="77" t="s">
        <v>4683</v>
      </c>
      <c r="E2097" s="76" t="s">
        <v>287</v>
      </c>
      <c r="F2097" s="76" t="s">
        <v>333</v>
      </c>
      <c r="G2097" s="78" t="s">
        <v>1465</v>
      </c>
      <c r="H2097" s="78" t="s">
        <v>1538</v>
      </c>
      <c r="I2097" s="78" t="s">
        <v>1521</v>
      </c>
      <c r="J2097" s="78" t="s">
        <v>1539</v>
      </c>
      <c r="K2097" s="78" t="s">
        <v>3368</v>
      </c>
      <c r="L2097" s="78" t="s">
        <v>1265</v>
      </c>
      <c r="M2097" s="78" t="s">
        <v>3073</v>
      </c>
      <c r="N2097" s="34" t="s">
        <v>3074</v>
      </c>
      <c r="O2097" s="34"/>
      <c r="P2097" s="28"/>
      <c r="Q2097" s="28" t="s">
        <v>2281</v>
      </c>
      <c r="R2097" s="28"/>
      <c r="S2097" s="28"/>
      <c r="T2097" s="66"/>
      <c r="U2097" s="66"/>
      <c r="V2097" s="66"/>
      <c r="W2097" s="66"/>
      <c r="X2097" s="66"/>
      <c r="Y2097" s="66"/>
      <c r="Z2097" s="66"/>
      <c r="AA2097" s="66"/>
      <c r="AB2097" s="66"/>
      <c r="AC2097" s="66"/>
      <c r="AD2097" s="66"/>
      <c r="AE2097" s="66"/>
      <c r="AF2097" s="66"/>
      <c r="AG2097" s="66"/>
      <c r="AH2097" s="66"/>
      <c r="AI2097" s="66"/>
      <c r="AJ2097" s="66"/>
      <c r="AK2097" s="66"/>
      <c r="AL2097" s="66"/>
      <c r="AM2097" s="66"/>
      <c r="AN2097" s="66"/>
      <c r="AO2097" s="66"/>
      <c r="AP2097" s="66"/>
      <c r="AQ2097" s="66"/>
      <c r="AR2097" s="66"/>
      <c r="AS2097" s="66"/>
      <c r="AT2097" s="66"/>
      <c r="AU2097" s="66"/>
      <c r="AV2097" s="66"/>
      <c r="AW2097" s="66"/>
    </row>
    <row r="2098" spans="2:49" hidden="1">
      <c r="B2098" s="28">
        <f t="shared" si="40"/>
        <v>2095</v>
      </c>
      <c r="C2098" s="29">
        <v>45712</v>
      </c>
      <c r="D2098" s="77" t="s">
        <v>4683</v>
      </c>
      <c r="E2098" s="76" t="s">
        <v>287</v>
      </c>
      <c r="F2098" s="76" t="s">
        <v>333</v>
      </c>
      <c r="G2098" s="78" t="s">
        <v>375</v>
      </c>
      <c r="H2098" s="78" t="s">
        <v>1546</v>
      </c>
      <c r="I2098" s="78" t="s">
        <v>1477</v>
      </c>
      <c r="J2098" s="78" t="s">
        <v>1478</v>
      </c>
      <c r="K2098" s="78" t="s">
        <v>3205</v>
      </c>
      <c r="L2098" s="78" t="s">
        <v>3048</v>
      </c>
      <c r="M2098" s="78" t="s">
        <v>3049</v>
      </c>
      <c r="N2098" s="34" t="s">
        <v>3050</v>
      </c>
      <c r="O2098" s="34" t="s">
        <v>2478</v>
      </c>
      <c r="P2098" s="28">
        <v>1</v>
      </c>
      <c r="Q2098" s="28" t="s">
        <v>3337</v>
      </c>
      <c r="R2098" s="28" t="s">
        <v>3207</v>
      </c>
      <c r="S2098" s="28" t="s">
        <v>5141</v>
      </c>
      <c r="T2098" s="66"/>
      <c r="U2098" s="66"/>
      <c r="V2098" s="66"/>
      <c r="W2098" s="66"/>
      <c r="X2098" s="66"/>
      <c r="Y2098" s="66"/>
      <c r="Z2098" s="66"/>
      <c r="AA2098" s="66"/>
      <c r="AB2098" s="66"/>
      <c r="AC2098" s="66"/>
      <c r="AD2098" s="66"/>
      <c r="AE2098" s="66"/>
      <c r="AF2098" s="66"/>
      <c r="AG2098" s="66"/>
      <c r="AH2098" s="66"/>
      <c r="AI2098" s="66"/>
      <c r="AJ2098" s="66"/>
      <c r="AK2098" s="66"/>
      <c r="AL2098" s="66"/>
      <c r="AM2098" s="66"/>
      <c r="AN2098" s="66"/>
      <c r="AO2098" s="66"/>
      <c r="AP2098" s="66"/>
      <c r="AQ2098" s="66"/>
      <c r="AR2098" s="66"/>
      <c r="AS2098" s="66"/>
      <c r="AT2098" s="66"/>
      <c r="AU2098" s="66"/>
      <c r="AV2098" s="66"/>
      <c r="AW2098" s="66"/>
    </row>
    <row r="2099" spans="2:49" hidden="1">
      <c r="B2099" s="28">
        <f t="shared" si="40"/>
        <v>2096</v>
      </c>
      <c r="C2099" s="29">
        <v>45713</v>
      </c>
      <c r="D2099" s="77" t="s">
        <v>4683</v>
      </c>
      <c r="E2099" s="76" t="s">
        <v>287</v>
      </c>
      <c r="F2099" s="76" t="s">
        <v>333</v>
      </c>
      <c r="G2099" s="78" t="s">
        <v>375</v>
      </c>
      <c r="H2099" s="78" t="s">
        <v>1538</v>
      </c>
      <c r="I2099" s="78" t="s">
        <v>1521</v>
      </c>
      <c r="J2099" s="78" t="s">
        <v>217</v>
      </c>
      <c r="K2099" s="78" t="s">
        <v>3437</v>
      </c>
      <c r="L2099" s="78" t="s">
        <v>3036</v>
      </c>
      <c r="M2099" s="78" t="s">
        <v>3369</v>
      </c>
      <c r="N2099" s="34" t="s">
        <v>162</v>
      </c>
      <c r="O2099" s="34" t="s">
        <v>5187</v>
      </c>
      <c r="P2099" s="28">
        <v>1</v>
      </c>
      <c r="Q2099" s="28" t="s">
        <v>2281</v>
      </c>
      <c r="R2099" s="28" t="s">
        <v>5192</v>
      </c>
      <c r="S2099" s="28" t="s">
        <v>3691</v>
      </c>
      <c r="T2099" s="66"/>
      <c r="U2099" s="66"/>
      <c r="V2099" s="66"/>
      <c r="W2099" s="66"/>
      <c r="X2099" s="66"/>
      <c r="Y2099" s="66"/>
      <c r="Z2099" s="66"/>
      <c r="AA2099" s="66"/>
      <c r="AB2099" s="66"/>
      <c r="AC2099" s="66"/>
      <c r="AD2099" s="66"/>
      <c r="AE2099" s="66"/>
      <c r="AF2099" s="66"/>
      <c r="AG2099" s="66"/>
      <c r="AH2099" s="66"/>
      <c r="AI2099" s="66"/>
      <c r="AJ2099" s="66"/>
      <c r="AK2099" s="66"/>
      <c r="AL2099" s="66"/>
      <c r="AM2099" s="66"/>
      <c r="AN2099" s="66"/>
      <c r="AO2099" s="66"/>
      <c r="AP2099" s="66"/>
      <c r="AQ2099" s="66"/>
      <c r="AR2099" s="66"/>
      <c r="AS2099" s="66"/>
      <c r="AT2099" s="66"/>
      <c r="AU2099" s="66"/>
      <c r="AV2099" s="66"/>
      <c r="AW2099" s="66"/>
    </row>
    <row r="2100" spans="2:49" hidden="1">
      <c r="B2100" s="28">
        <f t="shared" si="40"/>
        <v>2097</v>
      </c>
      <c r="C2100" s="29">
        <v>45712</v>
      </c>
      <c r="D2100" s="77" t="s">
        <v>4683</v>
      </c>
      <c r="E2100" s="76" t="s">
        <v>287</v>
      </c>
      <c r="F2100" s="76" t="s">
        <v>333</v>
      </c>
      <c r="G2100" s="78" t="s">
        <v>375</v>
      </c>
      <c r="H2100" s="78" t="s">
        <v>1546</v>
      </c>
      <c r="I2100" s="78" t="s">
        <v>1477</v>
      </c>
      <c r="J2100" s="78" t="s">
        <v>656</v>
      </c>
      <c r="K2100" s="78" t="s">
        <v>3103</v>
      </c>
      <c r="L2100" s="78" t="s">
        <v>3048</v>
      </c>
      <c r="M2100" s="78" t="s">
        <v>3049</v>
      </c>
      <c r="N2100" s="34" t="s">
        <v>3050</v>
      </c>
      <c r="O2100" s="34" t="s">
        <v>2478</v>
      </c>
      <c r="P2100" s="28">
        <v>1</v>
      </c>
      <c r="Q2100" s="28" t="s">
        <v>3337</v>
      </c>
      <c r="R2100" s="28" t="s">
        <v>4220</v>
      </c>
      <c r="S2100" s="28" t="s">
        <v>4194</v>
      </c>
      <c r="T2100" s="66"/>
      <c r="U2100" s="66"/>
      <c r="V2100" s="66"/>
      <c r="W2100" s="66"/>
      <c r="X2100" s="66"/>
      <c r="Y2100" s="66"/>
      <c r="Z2100" s="66"/>
      <c r="AA2100" s="66"/>
      <c r="AB2100" s="66"/>
      <c r="AC2100" s="66"/>
      <c r="AD2100" s="66"/>
      <c r="AE2100" s="66"/>
      <c r="AF2100" s="66"/>
      <c r="AG2100" s="66"/>
      <c r="AH2100" s="66"/>
      <c r="AI2100" s="66"/>
      <c r="AJ2100" s="66"/>
      <c r="AK2100" s="66"/>
      <c r="AL2100" s="66"/>
      <c r="AM2100" s="66"/>
      <c r="AN2100" s="66"/>
      <c r="AO2100" s="66"/>
      <c r="AP2100" s="66"/>
      <c r="AQ2100" s="66"/>
      <c r="AR2100" s="66"/>
      <c r="AS2100" s="66"/>
      <c r="AT2100" s="66"/>
      <c r="AU2100" s="66"/>
      <c r="AV2100" s="66"/>
      <c r="AW2100" s="66"/>
    </row>
    <row r="2101" spans="2:49" hidden="1">
      <c r="B2101" s="28">
        <f t="shared" si="40"/>
        <v>2098</v>
      </c>
      <c r="C2101" s="29">
        <v>45708</v>
      </c>
      <c r="D2101" s="77" t="s">
        <v>4683</v>
      </c>
      <c r="E2101" s="76" t="s">
        <v>287</v>
      </c>
      <c r="F2101" s="76" t="s">
        <v>333</v>
      </c>
      <c r="G2101" s="78" t="s">
        <v>375</v>
      </c>
      <c r="H2101" s="78" t="s">
        <v>1565</v>
      </c>
      <c r="I2101" s="78" t="s">
        <v>1509</v>
      </c>
      <c r="J2101" s="78" t="s">
        <v>1572</v>
      </c>
      <c r="K2101" s="78" t="s">
        <v>5195</v>
      </c>
      <c r="L2101" s="78" t="s">
        <v>3036</v>
      </c>
      <c r="M2101" s="78" t="s">
        <v>3185</v>
      </c>
      <c r="N2101" s="34" t="s">
        <v>162</v>
      </c>
      <c r="O2101" s="34" t="s">
        <v>5198</v>
      </c>
      <c r="P2101" s="28">
        <v>1</v>
      </c>
      <c r="Q2101" s="28" t="s">
        <v>2397</v>
      </c>
      <c r="R2101" s="28" t="s">
        <v>5199</v>
      </c>
      <c r="S2101" s="28" t="s">
        <v>5200</v>
      </c>
      <c r="T2101" s="66"/>
      <c r="U2101" s="66"/>
      <c r="V2101" s="66"/>
      <c r="W2101" s="66"/>
      <c r="X2101" s="66"/>
      <c r="Y2101" s="66"/>
      <c r="Z2101" s="66"/>
      <c r="AA2101" s="66"/>
      <c r="AB2101" s="66"/>
      <c r="AC2101" s="66"/>
      <c r="AD2101" s="66"/>
      <c r="AE2101" s="66"/>
      <c r="AF2101" s="66"/>
      <c r="AG2101" s="66"/>
      <c r="AH2101" s="66"/>
      <c r="AI2101" s="66"/>
      <c r="AJ2101" s="66"/>
      <c r="AK2101" s="66"/>
      <c r="AL2101" s="66"/>
      <c r="AM2101" s="66"/>
      <c r="AN2101" s="66"/>
      <c r="AO2101" s="66"/>
      <c r="AP2101" s="66"/>
      <c r="AQ2101" s="66"/>
      <c r="AR2101" s="66"/>
      <c r="AS2101" s="66"/>
      <c r="AT2101" s="66"/>
      <c r="AU2101" s="66"/>
      <c r="AV2101" s="66"/>
      <c r="AW2101" s="66"/>
    </row>
    <row r="2102" spans="2:49" hidden="1">
      <c r="B2102" s="28">
        <f t="shared" si="40"/>
        <v>2099</v>
      </c>
      <c r="C2102" s="29">
        <v>45709</v>
      </c>
      <c r="D2102" s="77" t="s">
        <v>4683</v>
      </c>
      <c r="E2102" s="76" t="s">
        <v>287</v>
      </c>
      <c r="F2102" s="76" t="s">
        <v>333</v>
      </c>
      <c r="G2102" s="78" t="s">
        <v>375</v>
      </c>
      <c r="H2102" s="78" t="s">
        <v>1565</v>
      </c>
      <c r="I2102" s="78" t="s">
        <v>1596</v>
      </c>
      <c r="J2102" s="78" t="s">
        <v>1597</v>
      </c>
      <c r="K2102" s="78" t="s">
        <v>5196</v>
      </c>
      <c r="L2102" s="78" t="s">
        <v>1113</v>
      </c>
      <c r="M2102" s="78" t="s">
        <v>582</v>
      </c>
      <c r="N2102" s="34" t="s">
        <v>583</v>
      </c>
      <c r="O2102" s="34" t="s">
        <v>3383</v>
      </c>
      <c r="P2102" s="28">
        <v>1</v>
      </c>
      <c r="Q2102" s="28" t="s">
        <v>2397</v>
      </c>
      <c r="R2102" s="28"/>
      <c r="S2102" s="28"/>
      <c r="T2102" s="66">
        <v>1</v>
      </c>
      <c r="U2102" s="66"/>
      <c r="V2102" s="66"/>
      <c r="W2102" s="66"/>
      <c r="X2102" s="66"/>
      <c r="Y2102" s="66"/>
      <c r="Z2102" s="66"/>
      <c r="AA2102" s="66"/>
      <c r="AB2102" s="66"/>
      <c r="AC2102" s="66"/>
      <c r="AD2102" s="66"/>
      <c r="AE2102" s="66"/>
      <c r="AF2102" s="66"/>
      <c r="AG2102" s="66"/>
      <c r="AH2102" s="66"/>
      <c r="AI2102" s="66"/>
      <c r="AJ2102" s="66"/>
      <c r="AK2102" s="66"/>
      <c r="AL2102" s="66"/>
      <c r="AM2102" s="66"/>
      <c r="AN2102" s="66"/>
      <c r="AO2102" s="66"/>
      <c r="AP2102" s="66"/>
      <c r="AQ2102" s="66"/>
      <c r="AR2102" s="66"/>
      <c r="AS2102" s="66"/>
      <c r="AT2102" s="66"/>
      <c r="AU2102" s="66"/>
      <c r="AV2102" s="66"/>
      <c r="AW2102" s="66"/>
    </row>
    <row r="2103" spans="2:49" hidden="1">
      <c r="B2103" s="28">
        <f t="shared" si="40"/>
        <v>2100</v>
      </c>
      <c r="C2103" s="29">
        <v>45712</v>
      </c>
      <c r="D2103" s="77" t="s">
        <v>4683</v>
      </c>
      <c r="E2103" s="76" t="s">
        <v>287</v>
      </c>
      <c r="F2103" s="76" t="s">
        <v>333</v>
      </c>
      <c r="G2103" s="78" t="s">
        <v>375</v>
      </c>
      <c r="H2103" s="78" t="s">
        <v>1538</v>
      </c>
      <c r="I2103" s="78" t="s">
        <v>1543</v>
      </c>
      <c r="J2103" s="78" t="s">
        <v>1668</v>
      </c>
      <c r="K2103" s="78" t="s">
        <v>5186</v>
      </c>
      <c r="L2103" s="78" t="s">
        <v>3048</v>
      </c>
      <c r="M2103" s="78" t="s">
        <v>3049</v>
      </c>
      <c r="N2103" s="34" t="s">
        <v>3050</v>
      </c>
      <c r="O2103" s="34"/>
      <c r="P2103" s="28">
        <v>1</v>
      </c>
      <c r="Q2103" s="28" t="s">
        <v>2281</v>
      </c>
      <c r="R2103" s="28" t="s">
        <v>5190</v>
      </c>
      <c r="S2103" s="28" t="s">
        <v>5191</v>
      </c>
      <c r="T2103" s="66"/>
      <c r="U2103" s="66"/>
      <c r="V2103" s="66"/>
      <c r="W2103" s="66"/>
      <c r="X2103" s="66"/>
      <c r="Y2103" s="66"/>
      <c r="Z2103" s="66"/>
      <c r="AA2103" s="66"/>
      <c r="AB2103" s="66"/>
      <c r="AC2103" s="66"/>
      <c r="AD2103" s="66"/>
      <c r="AE2103" s="66"/>
      <c r="AF2103" s="66"/>
      <c r="AG2103" s="66"/>
      <c r="AH2103" s="66"/>
      <c r="AI2103" s="66"/>
      <c r="AJ2103" s="66"/>
      <c r="AK2103" s="66"/>
      <c r="AL2103" s="66"/>
      <c r="AM2103" s="66"/>
      <c r="AN2103" s="66"/>
      <c r="AO2103" s="66"/>
      <c r="AP2103" s="66"/>
      <c r="AQ2103" s="66"/>
      <c r="AR2103" s="66"/>
      <c r="AS2103" s="66"/>
      <c r="AT2103" s="66"/>
      <c r="AU2103" s="66"/>
      <c r="AV2103" s="66"/>
      <c r="AW2103" s="66"/>
    </row>
    <row r="2104" spans="2:49" hidden="1">
      <c r="B2104" s="28">
        <f t="shared" si="40"/>
        <v>2101</v>
      </c>
      <c r="C2104" s="29">
        <v>45713</v>
      </c>
      <c r="D2104" s="77" t="s">
        <v>4683</v>
      </c>
      <c r="E2104" s="76" t="s">
        <v>287</v>
      </c>
      <c r="F2104" s="76" t="s">
        <v>333</v>
      </c>
      <c r="G2104" s="78" t="s">
        <v>375</v>
      </c>
      <c r="H2104" s="78" t="s">
        <v>1565</v>
      </c>
      <c r="I2104" s="78" t="s">
        <v>1509</v>
      </c>
      <c r="J2104" s="78" t="s">
        <v>1627</v>
      </c>
      <c r="K2104" s="78" t="s">
        <v>2760</v>
      </c>
      <c r="L2104" s="78" t="s">
        <v>3036</v>
      </c>
      <c r="M2104" s="78" t="s">
        <v>3356</v>
      </c>
      <c r="N2104" s="34" t="s">
        <v>162</v>
      </c>
      <c r="O2104" s="34" t="s">
        <v>2499</v>
      </c>
      <c r="P2104" s="28">
        <v>1</v>
      </c>
      <c r="Q2104" s="28" t="s">
        <v>2397</v>
      </c>
      <c r="R2104" s="28" t="s">
        <v>5203</v>
      </c>
      <c r="S2104" s="28" t="s">
        <v>5204</v>
      </c>
      <c r="T2104" s="66"/>
      <c r="U2104" s="66"/>
      <c r="V2104" s="66"/>
      <c r="W2104" s="66"/>
      <c r="X2104" s="66"/>
      <c r="Y2104" s="66"/>
      <c r="Z2104" s="66"/>
      <c r="AA2104" s="66"/>
      <c r="AB2104" s="66"/>
      <c r="AC2104" s="66"/>
      <c r="AD2104" s="66"/>
      <c r="AE2104" s="66"/>
      <c r="AF2104" s="66"/>
      <c r="AG2104" s="66"/>
      <c r="AH2104" s="66"/>
      <c r="AI2104" s="66"/>
      <c r="AJ2104" s="66"/>
      <c r="AK2104" s="66"/>
      <c r="AL2104" s="66"/>
      <c r="AM2104" s="66"/>
      <c r="AN2104" s="66"/>
      <c r="AO2104" s="66"/>
      <c r="AP2104" s="66"/>
      <c r="AQ2104" s="66"/>
      <c r="AR2104" s="66"/>
      <c r="AS2104" s="66"/>
      <c r="AT2104" s="66"/>
      <c r="AU2104" s="66"/>
      <c r="AV2104" s="66"/>
      <c r="AW2104" s="66"/>
    </row>
    <row r="2105" spans="2:49" hidden="1">
      <c r="B2105" s="28">
        <f t="shared" si="40"/>
        <v>2102</v>
      </c>
      <c r="C2105" s="29">
        <v>45714</v>
      </c>
      <c r="D2105" s="77" t="s">
        <v>4683</v>
      </c>
      <c r="E2105" s="76" t="s">
        <v>287</v>
      </c>
      <c r="F2105" s="76" t="s">
        <v>333</v>
      </c>
      <c r="G2105" s="78" t="s">
        <v>1465</v>
      </c>
      <c r="H2105" s="78" t="s">
        <v>1565</v>
      </c>
      <c r="I2105" s="78" t="s">
        <v>1632</v>
      </c>
      <c r="J2105" s="78" t="s">
        <v>1633</v>
      </c>
      <c r="K2105" s="78" t="s">
        <v>5197</v>
      </c>
      <c r="L2105" s="78" t="s">
        <v>1265</v>
      </c>
      <c r="M2105" s="78" t="s">
        <v>3091</v>
      </c>
      <c r="N2105" s="34" t="s">
        <v>505</v>
      </c>
      <c r="O2105" s="34" t="s">
        <v>2494</v>
      </c>
      <c r="P2105" s="28"/>
      <c r="Q2105" s="28" t="s">
        <v>2397</v>
      </c>
      <c r="R2105" s="28" t="s">
        <v>5205</v>
      </c>
      <c r="S2105" s="28" t="s">
        <v>5206</v>
      </c>
      <c r="T2105" s="66"/>
      <c r="U2105" s="66"/>
      <c r="V2105" s="66"/>
      <c r="W2105" s="66"/>
      <c r="X2105" s="66"/>
      <c r="Y2105" s="66"/>
      <c r="Z2105" s="66"/>
      <c r="AA2105" s="66"/>
      <c r="AB2105" s="66"/>
      <c r="AC2105" s="66"/>
      <c r="AD2105" s="66"/>
      <c r="AE2105" s="66"/>
      <c r="AF2105" s="66"/>
      <c r="AG2105" s="66"/>
      <c r="AH2105" s="66"/>
      <c r="AI2105" s="66"/>
      <c r="AJ2105" s="66"/>
      <c r="AK2105" s="66"/>
      <c r="AL2105" s="66"/>
      <c r="AM2105" s="66"/>
      <c r="AN2105" s="66"/>
      <c r="AO2105" s="66"/>
      <c r="AP2105" s="66"/>
      <c r="AQ2105" s="66"/>
      <c r="AR2105" s="66"/>
      <c r="AS2105" s="66"/>
      <c r="AT2105" s="66"/>
      <c r="AU2105" s="66"/>
      <c r="AV2105" s="66"/>
      <c r="AW2105" s="66"/>
    </row>
    <row r="2106" spans="2:49" hidden="1">
      <c r="B2106" s="28">
        <f t="shared" si="40"/>
        <v>2103</v>
      </c>
      <c r="C2106" s="29">
        <v>45714</v>
      </c>
      <c r="D2106" s="77" t="s">
        <v>4683</v>
      </c>
      <c r="E2106" s="76" t="s">
        <v>287</v>
      </c>
      <c r="F2106" s="76" t="s">
        <v>333</v>
      </c>
      <c r="G2106" s="78" t="s">
        <v>375</v>
      </c>
      <c r="H2106" s="78" t="s">
        <v>1565</v>
      </c>
      <c r="I2106" s="78" t="s">
        <v>1509</v>
      </c>
      <c r="J2106" s="78" t="s">
        <v>1619</v>
      </c>
      <c r="K2106" s="78" t="s">
        <v>1620</v>
      </c>
      <c r="L2106" s="78" t="s">
        <v>3202</v>
      </c>
      <c r="M2106" s="78" t="s">
        <v>48</v>
      </c>
      <c r="N2106" s="34" t="s">
        <v>3089</v>
      </c>
      <c r="O2106" s="34" t="s">
        <v>2494</v>
      </c>
      <c r="P2106" s="28">
        <v>1</v>
      </c>
      <c r="Q2106" s="28" t="s">
        <v>2397</v>
      </c>
      <c r="R2106" s="28"/>
      <c r="S2106" s="28"/>
      <c r="T2106" s="66"/>
      <c r="U2106" s="66"/>
      <c r="V2106" s="66"/>
      <c r="W2106" s="66">
        <v>1</v>
      </c>
      <c r="X2106" s="66"/>
      <c r="Y2106" s="66"/>
      <c r="Z2106" s="66"/>
      <c r="AA2106" s="66"/>
      <c r="AB2106" s="66"/>
      <c r="AC2106" s="66"/>
      <c r="AD2106" s="66"/>
      <c r="AE2106" s="66"/>
      <c r="AF2106" s="66"/>
      <c r="AG2106" s="66"/>
      <c r="AH2106" s="66"/>
      <c r="AI2106" s="66"/>
      <c r="AJ2106" s="66"/>
      <c r="AK2106" s="66"/>
      <c r="AL2106" s="66"/>
      <c r="AM2106" s="66"/>
      <c r="AN2106" s="66"/>
      <c r="AO2106" s="66"/>
      <c r="AP2106" s="66"/>
      <c r="AQ2106" s="66"/>
      <c r="AR2106" s="66"/>
      <c r="AS2106" s="66"/>
      <c r="AT2106" s="66"/>
      <c r="AU2106" s="66"/>
      <c r="AV2106" s="66"/>
      <c r="AW2106" s="66"/>
    </row>
    <row r="2107" spans="2:49" hidden="1">
      <c r="B2107" s="28">
        <f t="shared" si="40"/>
        <v>2104</v>
      </c>
      <c r="C2107" s="29">
        <v>45708</v>
      </c>
      <c r="D2107" s="77" t="s">
        <v>4683</v>
      </c>
      <c r="E2107" s="76" t="s">
        <v>287</v>
      </c>
      <c r="F2107" s="76" t="s">
        <v>333</v>
      </c>
      <c r="G2107" s="78" t="s">
        <v>375</v>
      </c>
      <c r="H2107" s="78" t="s">
        <v>1516</v>
      </c>
      <c r="I2107" s="78" t="s">
        <v>440</v>
      </c>
      <c r="J2107" s="78" t="s">
        <v>441</v>
      </c>
      <c r="K2107" s="78" t="s">
        <v>2630</v>
      </c>
      <c r="L2107" s="78" t="s">
        <v>3202</v>
      </c>
      <c r="M2107" s="78" t="s">
        <v>48</v>
      </c>
      <c r="N2107" s="34" t="s">
        <v>531</v>
      </c>
      <c r="O2107" s="34" t="s">
        <v>2494</v>
      </c>
      <c r="P2107" s="28">
        <v>1</v>
      </c>
      <c r="Q2107" s="28" t="s">
        <v>2195</v>
      </c>
      <c r="R2107" s="28"/>
      <c r="S2107" s="28"/>
      <c r="T2107" s="66"/>
      <c r="U2107" s="66"/>
      <c r="V2107" s="66"/>
      <c r="W2107" s="66"/>
      <c r="X2107" s="66"/>
      <c r="Y2107" s="66"/>
      <c r="Z2107" s="66"/>
      <c r="AA2107" s="66"/>
      <c r="AB2107" s="66"/>
      <c r="AC2107" s="66"/>
      <c r="AD2107" s="66"/>
      <c r="AE2107" s="66"/>
      <c r="AF2107" s="66"/>
      <c r="AG2107" s="66"/>
      <c r="AH2107" s="66"/>
      <c r="AI2107" s="66"/>
      <c r="AJ2107" s="66"/>
      <c r="AK2107" s="66"/>
      <c r="AL2107" s="66"/>
      <c r="AM2107" s="66"/>
      <c r="AN2107" s="66"/>
      <c r="AO2107" s="66"/>
      <c r="AP2107" s="66"/>
      <c r="AQ2107" s="66"/>
      <c r="AR2107" s="66"/>
      <c r="AS2107" s="66"/>
      <c r="AT2107" s="66"/>
      <c r="AU2107" s="66"/>
      <c r="AV2107" s="66"/>
      <c r="AW2107" s="66"/>
    </row>
    <row r="2108" spans="2:49" hidden="1">
      <c r="B2108" s="28">
        <f t="shared" si="40"/>
        <v>2105</v>
      </c>
      <c r="C2108" s="29">
        <v>45712</v>
      </c>
      <c r="D2108" s="77" t="s">
        <v>4683</v>
      </c>
      <c r="E2108" s="76" t="s">
        <v>287</v>
      </c>
      <c r="F2108" s="76" t="s">
        <v>333</v>
      </c>
      <c r="G2108" s="78" t="s">
        <v>375</v>
      </c>
      <c r="H2108" s="78" t="s">
        <v>1565</v>
      </c>
      <c r="I2108" s="78" t="s">
        <v>1929</v>
      </c>
      <c r="J2108" s="78" t="s">
        <v>341</v>
      </c>
      <c r="K2108" s="78" t="s">
        <v>2632</v>
      </c>
      <c r="L2108" s="78" t="s">
        <v>3048</v>
      </c>
      <c r="M2108" s="78" t="s">
        <v>3049</v>
      </c>
      <c r="N2108" s="34" t="s">
        <v>3050</v>
      </c>
      <c r="O2108" s="34" t="s">
        <v>2494</v>
      </c>
      <c r="P2108" s="28">
        <v>1</v>
      </c>
      <c r="Q2108" s="28" t="s">
        <v>2397</v>
      </c>
      <c r="R2108" s="28" t="s">
        <v>5201</v>
      </c>
      <c r="S2108" s="28" t="s">
        <v>5202</v>
      </c>
      <c r="T2108" s="66"/>
      <c r="U2108" s="66"/>
      <c r="V2108" s="66"/>
      <c r="W2108" s="66"/>
      <c r="X2108" s="66"/>
      <c r="Y2108" s="66"/>
      <c r="Z2108" s="66"/>
      <c r="AA2108" s="66"/>
      <c r="AB2108" s="66"/>
      <c r="AC2108" s="66"/>
      <c r="AD2108" s="66"/>
      <c r="AE2108" s="66"/>
      <c r="AF2108" s="66"/>
      <c r="AG2108" s="66"/>
      <c r="AH2108" s="66"/>
      <c r="AI2108" s="66"/>
      <c r="AJ2108" s="66"/>
      <c r="AK2108" s="66"/>
      <c r="AL2108" s="66"/>
      <c r="AM2108" s="66"/>
      <c r="AN2108" s="66"/>
      <c r="AO2108" s="66"/>
      <c r="AP2108" s="66"/>
      <c r="AQ2108" s="66"/>
      <c r="AR2108" s="66"/>
      <c r="AS2108" s="66"/>
      <c r="AT2108" s="66"/>
      <c r="AU2108" s="66"/>
      <c r="AV2108" s="66"/>
      <c r="AW2108" s="66"/>
    </row>
    <row r="2109" spans="2:49" hidden="1">
      <c r="B2109" s="28">
        <f t="shared" si="40"/>
        <v>2106</v>
      </c>
      <c r="C2109" s="29">
        <v>45713</v>
      </c>
      <c r="D2109" s="77" t="s">
        <v>4683</v>
      </c>
      <c r="E2109" s="76" t="s">
        <v>287</v>
      </c>
      <c r="F2109" s="76" t="s">
        <v>333</v>
      </c>
      <c r="G2109" s="78" t="s">
        <v>375</v>
      </c>
      <c r="H2109" s="78" t="s">
        <v>1546</v>
      </c>
      <c r="I2109" s="78" t="s">
        <v>5214</v>
      </c>
      <c r="J2109" s="78" t="s">
        <v>1478</v>
      </c>
      <c r="K2109" s="78" t="s">
        <v>4622</v>
      </c>
      <c r="L2109" s="78" t="s">
        <v>3048</v>
      </c>
      <c r="M2109" s="78" t="s">
        <v>3049</v>
      </c>
      <c r="N2109" s="34" t="s">
        <v>3050</v>
      </c>
      <c r="O2109" s="34" t="s">
        <v>2478</v>
      </c>
      <c r="P2109" s="28">
        <v>1</v>
      </c>
      <c r="Q2109" s="28" t="s">
        <v>3337</v>
      </c>
      <c r="R2109" s="28">
        <v>15508</v>
      </c>
      <c r="S2109" s="157">
        <v>14405</v>
      </c>
      <c r="T2109" s="66"/>
      <c r="U2109" s="66"/>
      <c r="V2109" s="66"/>
      <c r="W2109" s="66"/>
      <c r="X2109" s="66"/>
      <c r="Y2109" s="66"/>
      <c r="Z2109" s="66"/>
      <c r="AA2109" s="66"/>
      <c r="AB2109" s="66"/>
      <c r="AC2109" s="66"/>
      <c r="AD2109" s="66"/>
      <c r="AE2109" s="66"/>
      <c r="AF2109" s="66"/>
      <c r="AG2109" s="66"/>
      <c r="AH2109" s="66"/>
      <c r="AI2109" s="66"/>
      <c r="AJ2109" s="66"/>
      <c r="AK2109" s="66"/>
      <c r="AL2109" s="66"/>
      <c r="AM2109" s="66"/>
      <c r="AN2109" s="66"/>
      <c r="AO2109" s="66"/>
      <c r="AP2109" s="66"/>
      <c r="AQ2109" s="66"/>
      <c r="AR2109" s="66"/>
      <c r="AS2109" s="66"/>
      <c r="AT2109" s="66"/>
      <c r="AU2109" s="66"/>
      <c r="AV2109" s="66"/>
      <c r="AW2109" s="66"/>
    </row>
    <row r="2110" spans="2:49" hidden="1">
      <c r="B2110" s="28">
        <f t="shared" si="40"/>
        <v>2107</v>
      </c>
      <c r="C2110" s="29">
        <v>45709</v>
      </c>
      <c r="D2110" s="77" t="s">
        <v>4683</v>
      </c>
      <c r="E2110" s="76" t="s">
        <v>287</v>
      </c>
      <c r="F2110" s="76" t="s">
        <v>333</v>
      </c>
      <c r="G2110" s="78" t="s">
        <v>375</v>
      </c>
      <c r="H2110" s="78" t="s">
        <v>1516</v>
      </c>
      <c r="I2110" s="78" t="s">
        <v>440</v>
      </c>
      <c r="J2110" s="78" t="s">
        <v>1580</v>
      </c>
      <c r="K2110" s="78" t="s">
        <v>3352</v>
      </c>
      <c r="L2110" s="78" t="s">
        <v>3054</v>
      </c>
      <c r="M2110" s="78" t="s">
        <v>3078</v>
      </c>
      <c r="N2110" s="34" t="s">
        <v>620</v>
      </c>
      <c r="O2110" s="34" t="s">
        <v>2467</v>
      </c>
      <c r="P2110" s="28">
        <v>1</v>
      </c>
      <c r="Q2110" s="28" t="s">
        <v>2195</v>
      </c>
      <c r="R2110" s="28"/>
      <c r="S2110" s="28"/>
      <c r="T2110" s="66"/>
      <c r="U2110" s="66"/>
      <c r="V2110" s="66">
        <v>1</v>
      </c>
      <c r="W2110" s="66"/>
      <c r="X2110" s="66"/>
      <c r="Y2110" s="66"/>
      <c r="Z2110" s="66"/>
      <c r="AA2110" s="66"/>
      <c r="AB2110" s="66"/>
      <c r="AC2110" s="66"/>
      <c r="AD2110" s="66"/>
      <c r="AE2110" s="66"/>
      <c r="AF2110" s="66"/>
      <c r="AG2110" s="66"/>
      <c r="AH2110" s="66"/>
      <c r="AI2110" s="66"/>
      <c r="AJ2110" s="66"/>
      <c r="AK2110" s="66"/>
      <c r="AL2110" s="66"/>
      <c r="AM2110" s="66"/>
      <c r="AN2110" s="66"/>
      <c r="AO2110" s="66"/>
      <c r="AP2110" s="66"/>
      <c r="AQ2110" s="66"/>
      <c r="AR2110" s="66"/>
      <c r="AS2110" s="66"/>
      <c r="AT2110" s="66"/>
      <c r="AU2110" s="66"/>
      <c r="AV2110" s="66"/>
      <c r="AW2110" s="66"/>
    </row>
    <row r="2111" spans="2:49" hidden="1">
      <c r="B2111" s="28">
        <f t="shared" si="40"/>
        <v>2108</v>
      </c>
      <c r="C2111" s="29">
        <v>45712</v>
      </c>
      <c r="D2111" s="77" t="s">
        <v>4683</v>
      </c>
      <c r="E2111" s="76" t="s">
        <v>287</v>
      </c>
      <c r="F2111" s="76" t="s">
        <v>333</v>
      </c>
      <c r="G2111" s="78" t="s">
        <v>375</v>
      </c>
      <c r="H2111" s="78" t="s">
        <v>1516</v>
      </c>
      <c r="I2111" s="78" t="s">
        <v>440</v>
      </c>
      <c r="J2111" s="78" t="s">
        <v>816</v>
      </c>
      <c r="K2111" s="78" t="s">
        <v>4010</v>
      </c>
      <c r="L2111" s="78" t="s">
        <v>3057</v>
      </c>
      <c r="M2111" s="78" t="s">
        <v>2279</v>
      </c>
      <c r="N2111" s="34" t="s">
        <v>2280</v>
      </c>
      <c r="O2111" s="34" t="s">
        <v>2463</v>
      </c>
      <c r="P2111" s="28">
        <v>1</v>
      </c>
      <c r="Q2111" s="28" t="s">
        <v>2195</v>
      </c>
      <c r="R2111" s="28" t="s">
        <v>5209</v>
      </c>
      <c r="S2111" s="28" t="s">
        <v>4052</v>
      </c>
      <c r="T2111" s="66"/>
      <c r="U2111" s="66"/>
      <c r="V2111" s="66"/>
      <c r="W2111" s="66"/>
      <c r="X2111" s="66"/>
      <c r="Y2111" s="66"/>
      <c r="Z2111" s="66"/>
      <c r="AA2111" s="66"/>
      <c r="AB2111" s="66"/>
      <c r="AC2111" s="66"/>
      <c r="AD2111" s="66"/>
      <c r="AE2111" s="66"/>
      <c r="AF2111" s="66"/>
      <c r="AG2111" s="66"/>
      <c r="AH2111" s="66"/>
      <c r="AI2111" s="66"/>
      <c r="AJ2111" s="66"/>
      <c r="AK2111" s="66"/>
      <c r="AL2111" s="66"/>
      <c r="AM2111" s="66"/>
      <c r="AN2111" s="66"/>
      <c r="AO2111" s="66"/>
      <c r="AP2111" s="66"/>
      <c r="AQ2111" s="66"/>
      <c r="AR2111" s="66"/>
      <c r="AS2111" s="66"/>
      <c r="AT2111" s="66"/>
      <c r="AU2111" s="66"/>
      <c r="AV2111" s="66"/>
      <c r="AW2111" s="66"/>
    </row>
    <row r="2112" spans="2:49" hidden="1">
      <c r="B2112" s="28">
        <f t="shared" si="40"/>
        <v>2109</v>
      </c>
      <c r="C2112" s="29">
        <v>45712</v>
      </c>
      <c r="D2112" s="77" t="s">
        <v>4683</v>
      </c>
      <c r="E2112" s="76" t="s">
        <v>287</v>
      </c>
      <c r="F2112" s="76" t="s">
        <v>333</v>
      </c>
      <c r="G2112" s="78" t="s">
        <v>1465</v>
      </c>
      <c r="H2112" s="78" t="s">
        <v>1516</v>
      </c>
      <c r="I2112" s="78" t="s">
        <v>440</v>
      </c>
      <c r="J2112" s="78" t="s">
        <v>173</v>
      </c>
      <c r="K2112" s="78" t="s">
        <v>2290</v>
      </c>
      <c r="L2112" s="78" t="s">
        <v>1265</v>
      </c>
      <c r="M2112" s="78" t="s">
        <v>3067</v>
      </c>
      <c r="N2112" s="34" t="s">
        <v>513</v>
      </c>
      <c r="O2112" s="34" t="s">
        <v>2490</v>
      </c>
      <c r="P2112" s="28"/>
      <c r="Q2112" s="28" t="s">
        <v>2195</v>
      </c>
      <c r="R2112" s="28"/>
      <c r="S2112" s="28"/>
      <c r="T2112" s="66"/>
      <c r="U2112" s="66"/>
      <c r="V2112" s="66"/>
      <c r="W2112" s="66"/>
      <c r="X2112" s="66"/>
      <c r="Y2112" s="66"/>
      <c r="Z2112" s="66"/>
      <c r="AA2112" s="66"/>
      <c r="AB2112" s="66"/>
      <c r="AC2112" s="66"/>
      <c r="AD2112" s="66"/>
      <c r="AE2112" s="66"/>
      <c r="AF2112" s="66"/>
      <c r="AG2112" s="66"/>
      <c r="AH2112" s="66"/>
      <c r="AI2112" s="66"/>
      <c r="AJ2112" s="66"/>
      <c r="AK2112" s="66"/>
      <c r="AL2112" s="66"/>
      <c r="AM2112" s="66"/>
      <c r="AN2112" s="66"/>
      <c r="AO2112" s="66"/>
      <c r="AP2112" s="66"/>
      <c r="AQ2112" s="66"/>
      <c r="AR2112" s="66"/>
      <c r="AS2112" s="66"/>
      <c r="AT2112" s="66"/>
      <c r="AU2112" s="66"/>
      <c r="AV2112" s="66"/>
      <c r="AW2112" s="66"/>
    </row>
    <row r="2113" spans="2:49" hidden="1">
      <c r="B2113" s="28">
        <f t="shared" si="40"/>
        <v>2110</v>
      </c>
      <c r="C2113" s="29">
        <v>45713</v>
      </c>
      <c r="D2113" s="77" t="s">
        <v>4683</v>
      </c>
      <c r="E2113" s="76" t="s">
        <v>287</v>
      </c>
      <c r="F2113" s="76" t="s">
        <v>333</v>
      </c>
      <c r="G2113" s="78" t="s">
        <v>375</v>
      </c>
      <c r="H2113" s="78" t="s">
        <v>1516</v>
      </c>
      <c r="I2113" s="78" t="s">
        <v>440</v>
      </c>
      <c r="J2113" s="78" t="s">
        <v>1600</v>
      </c>
      <c r="K2113" s="78" t="s">
        <v>1927</v>
      </c>
      <c r="L2113" s="78" t="s">
        <v>1113</v>
      </c>
      <c r="M2113" s="78" t="s">
        <v>582</v>
      </c>
      <c r="N2113" s="34" t="s">
        <v>583</v>
      </c>
      <c r="O2113" s="34" t="s">
        <v>3383</v>
      </c>
      <c r="P2113" s="28">
        <v>1</v>
      </c>
      <c r="Q2113" s="28" t="s">
        <v>2195</v>
      </c>
      <c r="R2113" s="28"/>
      <c r="S2113" s="28"/>
      <c r="T2113" s="66">
        <v>1</v>
      </c>
      <c r="U2113" s="66"/>
      <c r="V2113" s="66"/>
      <c r="W2113" s="66"/>
      <c r="X2113" s="66"/>
      <c r="Y2113" s="66"/>
      <c r="Z2113" s="66"/>
      <c r="AA2113" s="66"/>
      <c r="AB2113" s="66"/>
      <c r="AC2113" s="66"/>
      <c r="AD2113" s="66"/>
      <c r="AE2113" s="66"/>
      <c r="AF2113" s="66"/>
      <c r="AG2113" s="66"/>
      <c r="AH2113" s="66"/>
      <c r="AI2113" s="66"/>
      <c r="AJ2113" s="66"/>
      <c r="AK2113" s="66"/>
      <c r="AL2113" s="66"/>
      <c r="AM2113" s="66"/>
      <c r="AN2113" s="66"/>
      <c r="AO2113" s="66"/>
      <c r="AP2113" s="66"/>
      <c r="AQ2113" s="66"/>
      <c r="AR2113" s="66"/>
      <c r="AS2113" s="66"/>
      <c r="AT2113" s="66"/>
      <c r="AU2113" s="66"/>
      <c r="AV2113" s="66"/>
      <c r="AW2113" s="66"/>
    </row>
    <row r="2114" spans="2:49" hidden="1">
      <c r="B2114" s="28">
        <f t="shared" si="40"/>
        <v>2111</v>
      </c>
      <c r="C2114" s="29">
        <v>45713</v>
      </c>
      <c r="D2114" s="77" t="s">
        <v>4683</v>
      </c>
      <c r="E2114" s="76" t="s">
        <v>287</v>
      </c>
      <c r="F2114" s="76" t="s">
        <v>333</v>
      </c>
      <c r="G2114" s="78" t="s">
        <v>375</v>
      </c>
      <c r="H2114" s="78" t="s">
        <v>1516</v>
      </c>
      <c r="I2114" s="78" t="s">
        <v>440</v>
      </c>
      <c r="J2114" s="78" t="s">
        <v>173</v>
      </c>
      <c r="K2114" s="78" t="s">
        <v>2248</v>
      </c>
      <c r="L2114" s="78" t="s">
        <v>3054</v>
      </c>
      <c r="M2114" s="78" t="s">
        <v>3088</v>
      </c>
      <c r="N2114" s="34" t="s">
        <v>3089</v>
      </c>
      <c r="O2114" s="34" t="s">
        <v>2494</v>
      </c>
      <c r="P2114" s="28">
        <v>1</v>
      </c>
      <c r="Q2114" s="28" t="s">
        <v>2195</v>
      </c>
      <c r="R2114" s="28"/>
      <c r="S2114" s="28"/>
      <c r="T2114" s="66"/>
      <c r="U2114" s="66"/>
      <c r="V2114" s="66"/>
      <c r="W2114" s="66">
        <v>1</v>
      </c>
      <c r="X2114" s="66"/>
      <c r="Y2114" s="66"/>
      <c r="Z2114" s="66"/>
      <c r="AA2114" s="66"/>
      <c r="AB2114" s="66"/>
      <c r="AC2114" s="66"/>
      <c r="AD2114" s="66"/>
      <c r="AE2114" s="66"/>
      <c r="AF2114" s="66"/>
      <c r="AG2114" s="66"/>
      <c r="AH2114" s="66"/>
      <c r="AI2114" s="66"/>
      <c r="AJ2114" s="66"/>
      <c r="AK2114" s="66"/>
      <c r="AL2114" s="66"/>
      <c r="AM2114" s="66"/>
      <c r="AN2114" s="66"/>
      <c r="AO2114" s="66"/>
      <c r="AP2114" s="66"/>
      <c r="AQ2114" s="66"/>
      <c r="AR2114" s="66"/>
      <c r="AS2114" s="66"/>
      <c r="AT2114" s="66"/>
      <c r="AU2114" s="66"/>
      <c r="AV2114" s="66"/>
      <c r="AW2114" s="66"/>
    </row>
    <row r="2115" spans="2:49" hidden="1">
      <c r="B2115" s="28">
        <f t="shared" si="40"/>
        <v>2112</v>
      </c>
      <c r="C2115" s="29">
        <v>45714</v>
      </c>
      <c r="D2115" s="77" t="s">
        <v>4683</v>
      </c>
      <c r="E2115" s="76" t="s">
        <v>287</v>
      </c>
      <c r="F2115" s="76" t="s">
        <v>333</v>
      </c>
      <c r="G2115" s="78" t="s">
        <v>1465</v>
      </c>
      <c r="H2115" s="78" t="s">
        <v>1516</v>
      </c>
      <c r="I2115" s="78" t="s">
        <v>440</v>
      </c>
      <c r="J2115" s="78" t="s">
        <v>441</v>
      </c>
      <c r="K2115" s="78" t="s">
        <v>3993</v>
      </c>
      <c r="L2115" s="78" t="s">
        <v>1265</v>
      </c>
      <c r="M2115" s="78" t="s">
        <v>3091</v>
      </c>
      <c r="N2115" s="34" t="s">
        <v>505</v>
      </c>
      <c r="O2115" s="34" t="s">
        <v>2494</v>
      </c>
      <c r="P2115" s="28"/>
      <c r="Q2115" s="28" t="s">
        <v>2195</v>
      </c>
      <c r="R2115" s="28" t="s">
        <v>5210</v>
      </c>
      <c r="S2115" s="28" t="s">
        <v>5211</v>
      </c>
      <c r="T2115" s="66"/>
      <c r="U2115" s="66"/>
      <c r="V2115" s="66"/>
      <c r="W2115" s="66"/>
      <c r="X2115" s="66"/>
      <c r="Y2115" s="66"/>
      <c r="Z2115" s="66"/>
      <c r="AA2115" s="66"/>
      <c r="AB2115" s="66"/>
      <c r="AC2115" s="66"/>
      <c r="AD2115" s="66"/>
      <c r="AE2115" s="66"/>
      <c r="AF2115" s="66"/>
      <c r="AG2115" s="66"/>
      <c r="AH2115" s="66"/>
      <c r="AI2115" s="66"/>
      <c r="AJ2115" s="66"/>
      <c r="AK2115" s="66"/>
      <c r="AL2115" s="66"/>
      <c r="AM2115" s="66"/>
      <c r="AN2115" s="66"/>
      <c r="AO2115" s="66"/>
      <c r="AP2115" s="66"/>
      <c r="AQ2115" s="66"/>
      <c r="AR2115" s="66"/>
      <c r="AS2115" s="66"/>
      <c r="AT2115" s="66"/>
      <c r="AU2115" s="66"/>
      <c r="AV2115" s="66"/>
      <c r="AW2115" s="66"/>
    </row>
    <row r="2116" spans="2:49" hidden="1">
      <c r="B2116" s="28">
        <f t="shared" si="40"/>
        <v>2113</v>
      </c>
      <c r="C2116" s="29">
        <v>45714</v>
      </c>
      <c r="D2116" s="77" t="s">
        <v>4683</v>
      </c>
      <c r="E2116" s="76" t="s">
        <v>287</v>
      </c>
      <c r="F2116" s="76" t="s">
        <v>333</v>
      </c>
      <c r="G2116" s="78" t="s">
        <v>1465</v>
      </c>
      <c r="H2116" s="78" t="s">
        <v>1516</v>
      </c>
      <c r="I2116" s="78" t="s">
        <v>440</v>
      </c>
      <c r="J2116" s="78" t="s">
        <v>173</v>
      </c>
      <c r="K2116" s="78" t="s">
        <v>3598</v>
      </c>
      <c r="L2116" s="78" t="s">
        <v>1265</v>
      </c>
      <c r="M2116" s="78" t="s">
        <v>3091</v>
      </c>
      <c r="N2116" s="34" t="s">
        <v>3074</v>
      </c>
      <c r="O2116" s="34" t="s">
        <v>2494</v>
      </c>
      <c r="P2116" s="28"/>
      <c r="Q2116" s="28" t="s">
        <v>2195</v>
      </c>
      <c r="R2116" s="28"/>
      <c r="S2116" s="28"/>
      <c r="T2116" s="66"/>
      <c r="U2116" s="66"/>
      <c r="V2116" s="66"/>
      <c r="W2116" s="66"/>
      <c r="X2116" s="66"/>
      <c r="Y2116" s="66"/>
      <c r="Z2116" s="66">
        <v>1</v>
      </c>
      <c r="AA2116" s="66"/>
      <c r="AB2116" s="66"/>
      <c r="AC2116" s="66"/>
      <c r="AD2116" s="66"/>
      <c r="AE2116" s="66"/>
      <c r="AF2116" s="66"/>
      <c r="AG2116" s="66"/>
      <c r="AH2116" s="66"/>
      <c r="AI2116" s="66"/>
      <c r="AJ2116" s="66"/>
      <c r="AK2116" s="66"/>
      <c r="AL2116" s="66"/>
      <c r="AM2116" s="66"/>
      <c r="AN2116" s="66"/>
      <c r="AO2116" s="66"/>
      <c r="AP2116" s="66"/>
      <c r="AQ2116" s="66"/>
      <c r="AR2116" s="66"/>
      <c r="AS2116" s="66"/>
      <c r="AT2116" s="66"/>
      <c r="AU2116" s="66"/>
      <c r="AV2116" s="66"/>
      <c r="AW2116" s="66"/>
    </row>
    <row r="2117" spans="2:49" hidden="1">
      <c r="B2117" s="28">
        <f t="shared" si="40"/>
        <v>2114</v>
      </c>
      <c r="C2117" s="29">
        <v>45714</v>
      </c>
      <c r="D2117" s="77" t="s">
        <v>4683</v>
      </c>
      <c r="E2117" s="76" t="s">
        <v>287</v>
      </c>
      <c r="F2117" s="76" t="s">
        <v>333</v>
      </c>
      <c r="G2117" s="78" t="s">
        <v>375</v>
      </c>
      <c r="H2117" s="78" t="s">
        <v>1538</v>
      </c>
      <c r="I2117" s="78" t="s">
        <v>1543</v>
      </c>
      <c r="J2117" s="78" t="s">
        <v>217</v>
      </c>
      <c r="K2117" s="78" t="s">
        <v>4041</v>
      </c>
      <c r="L2117" s="78" t="s">
        <v>3048</v>
      </c>
      <c r="M2117" s="78" t="s">
        <v>3049</v>
      </c>
      <c r="N2117" s="34" t="s">
        <v>3050</v>
      </c>
      <c r="O2117" s="34"/>
      <c r="P2117" s="28">
        <v>1</v>
      </c>
      <c r="Q2117" s="28" t="s">
        <v>2281</v>
      </c>
      <c r="R2117" s="28" t="s">
        <v>5193</v>
      </c>
      <c r="S2117" s="28" t="s">
        <v>5194</v>
      </c>
      <c r="T2117" s="66"/>
      <c r="U2117" s="66"/>
      <c r="V2117" s="66"/>
      <c r="W2117" s="66"/>
      <c r="X2117" s="66"/>
      <c r="Y2117" s="66"/>
      <c r="Z2117" s="66"/>
      <c r="AA2117" s="66"/>
      <c r="AB2117" s="66"/>
      <c r="AC2117" s="66"/>
      <c r="AD2117" s="66"/>
      <c r="AE2117" s="66"/>
      <c r="AF2117" s="66"/>
      <c r="AG2117" s="66"/>
      <c r="AH2117" s="66"/>
      <c r="AI2117" s="66"/>
      <c r="AJ2117" s="66"/>
      <c r="AK2117" s="66"/>
      <c r="AL2117" s="66"/>
      <c r="AM2117" s="66"/>
      <c r="AN2117" s="66"/>
      <c r="AO2117" s="66"/>
      <c r="AP2117" s="66"/>
      <c r="AQ2117" s="66"/>
      <c r="AR2117" s="66"/>
      <c r="AS2117" s="66"/>
      <c r="AT2117" s="66"/>
      <c r="AU2117" s="66"/>
      <c r="AV2117" s="66"/>
      <c r="AW2117" s="66"/>
    </row>
    <row r="2118" spans="2:49" hidden="1">
      <c r="B2118" s="28">
        <f t="shared" si="40"/>
        <v>2115</v>
      </c>
      <c r="C2118" s="29">
        <v>45710</v>
      </c>
      <c r="D2118" s="77" t="s">
        <v>4683</v>
      </c>
      <c r="E2118" s="76" t="s">
        <v>287</v>
      </c>
      <c r="F2118" s="76" t="s">
        <v>333</v>
      </c>
      <c r="G2118" s="78" t="s">
        <v>375</v>
      </c>
      <c r="H2118" s="78" t="s">
        <v>1610</v>
      </c>
      <c r="I2118" s="78" t="s">
        <v>1550</v>
      </c>
      <c r="J2118" s="78" t="s">
        <v>1968</v>
      </c>
      <c r="K2118" s="78" t="s">
        <v>5213</v>
      </c>
      <c r="L2118" s="78" t="s">
        <v>3036</v>
      </c>
      <c r="M2118" s="78" t="s">
        <v>636</v>
      </c>
      <c r="N2118" s="34" t="s">
        <v>162</v>
      </c>
      <c r="O2118" s="34"/>
      <c r="P2118" s="28">
        <v>1</v>
      </c>
      <c r="Q2118" s="28" t="s">
        <v>2188</v>
      </c>
      <c r="R2118" s="28"/>
      <c r="S2118" s="28"/>
      <c r="T2118" s="66"/>
      <c r="U2118" s="66"/>
      <c r="V2118" s="66"/>
      <c r="W2118" s="66"/>
      <c r="X2118" s="66"/>
      <c r="Y2118" s="66"/>
      <c r="Z2118" s="66"/>
      <c r="AA2118" s="66"/>
      <c r="AB2118" s="66"/>
      <c r="AC2118" s="66"/>
      <c r="AD2118" s="66"/>
      <c r="AE2118" s="66"/>
      <c r="AF2118" s="66"/>
      <c r="AG2118" s="66"/>
      <c r="AH2118" s="66"/>
      <c r="AI2118" s="66"/>
      <c r="AJ2118" s="66"/>
      <c r="AK2118" s="66"/>
      <c r="AL2118" s="66"/>
      <c r="AM2118" s="66"/>
      <c r="AN2118" s="66"/>
      <c r="AO2118" s="66"/>
      <c r="AP2118" s="66"/>
      <c r="AQ2118" s="66"/>
      <c r="AR2118" s="66"/>
      <c r="AS2118" s="66"/>
      <c r="AT2118" s="66"/>
      <c r="AU2118" s="66"/>
      <c r="AV2118" s="66"/>
      <c r="AW2118" s="66"/>
    </row>
    <row r="2119" spans="2:49" hidden="1">
      <c r="B2119" s="28">
        <f t="shared" si="40"/>
        <v>2116</v>
      </c>
      <c r="C2119" s="29">
        <v>45712</v>
      </c>
      <c r="D2119" s="77" t="s">
        <v>4683</v>
      </c>
      <c r="E2119" s="76" t="s">
        <v>287</v>
      </c>
      <c r="F2119" s="76" t="s">
        <v>333</v>
      </c>
      <c r="G2119" s="78" t="s">
        <v>375</v>
      </c>
      <c r="H2119" s="78" t="s">
        <v>1610</v>
      </c>
      <c r="I2119" s="78" t="s">
        <v>1485</v>
      </c>
      <c r="J2119" s="78" t="s">
        <v>1556</v>
      </c>
      <c r="K2119" s="78" t="s">
        <v>5030</v>
      </c>
      <c r="L2119" s="78" t="s">
        <v>3036</v>
      </c>
      <c r="M2119" s="78" t="s">
        <v>636</v>
      </c>
      <c r="N2119" s="34" t="s">
        <v>162</v>
      </c>
      <c r="O2119" s="34"/>
      <c r="P2119" s="28">
        <v>1</v>
      </c>
      <c r="Q2119" s="28" t="s">
        <v>2188</v>
      </c>
      <c r="R2119" s="28" t="s">
        <v>5039</v>
      </c>
      <c r="S2119" s="28" t="s">
        <v>3783</v>
      </c>
      <c r="T2119" s="66"/>
      <c r="U2119" s="66"/>
      <c r="V2119" s="66"/>
      <c r="W2119" s="66"/>
      <c r="X2119" s="66"/>
      <c r="Y2119" s="66"/>
      <c r="Z2119" s="66"/>
      <c r="AA2119" s="66"/>
      <c r="AB2119" s="66"/>
      <c r="AC2119" s="66"/>
      <c r="AD2119" s="66"/>
      <c r="AE2119" s="66"/>
      <c r="AF2119" s="66"/>
      <c r="AG2119" s="66"/>
      <c r="AH2119" s="66"/>
      <c r="AI2119" s="66"/>
      <c r="AJ2119" s="66"/>
      <c r="AK2119" s="66"/>
      <c r="AL2119" s="66"/>
      <c r="AM2119" s="66"/>
      <c r="AN2119" s="66"/>
      <c r="AO2119" s="66"/>
      <c r="AP2119" s="66"/>
      <c r="AQ2119" s="66"/>
      <c r="AR2119" s="66"/>
      <c r="AS2119" s="66"/>
      <c r="AT2119" s="66"/>
      <c r="AU2119" s="66"/>
      <c r="AV2119" s="66"/>
      <c r="AW2119" s="66"/>
    </row>
    <row r="2120" spans="2:49" hidden="1">
      <c r="B2120" s="28">
        <f t="shared" ref="B2120:B2154" si="41">ROW()-3</f>
        <v>2117</v>
      </c>
      <c r="C2120" s="29">
        <v>45715</v>
      </c>
      <c r="D2120" s="77" t="s">
        <v>4683</v>
      </c>
      <c r="E2120" s="76" t="s">
        <v>356</v>
      </c>
      <c r="F2120" s="76" t="s">
        <v>1094</v>
      </c>
      <c r="G2120" s="78" t="s">
        <v>375</v>
      </c>
      <c r="H2120" s="78" t="s">
        <v>1546</v>
      </c>
      <c r="I2120" s="78" t="s">
        <v>1477</v>
      </c>
      <c r="J2120" s="78" t="s">
        <v>656</v>
      </c>
      <c r="K2120" s="78" t="s">
        <v>5246</v>
      </c>
      <c r="L2120" s="78" t="s">
        <v>3048</v>
      </c>
      <c r="M2120" s="78" t="s">
        <v>3049</v>
      </c>
      <c r="N2120" s="34" t="s">
        <v>3050</v>
      </c>
      <c r="O2120" s="34" t="s">
        <v>2478</v>
      </c>
      <c r="P2120" s="28">
        <v>1</v>
      </c>
      <c r="Q2120" s="28" t="s">
        <v>3337</v>
      </c>
      <c r="R2120" s="28" t="s">
        <v>5252</v>
      </c>
      <c r="S2120" s="28" t="s">
        <v>5253</v>
      </c>
      <c r="T2120" s="66"/>
      <c r="U2120" s="66"/>
      <c r="V2120" s="66"/>
      <c r="W2120" s="66"/>
      <c r="X2120" s="66"/>
      <c r="Y2120" s="66"/>
      <c r="Z2120" s="66"/>
      <c r="AA2120" s="66"/>
      <c r="AB2120" s="66"/>
      <c r="AC2120" s="66"/>
      <c r="AD2120" s="66"/>
      <c r="AE2120" s="66"/>
      <c r="AF2120" s="66"/>
      <c r="AG2120" s="66"/>
      <c r="AH2120" s="66"/>
      <c r="AI2120" s="66"/>
      <c r="AJ2120" s="66"/>
      <c r="AK2120" s="66"/>
      <c r="AL2120" s="66"/>
      <c r="AM2120" s="66"/>
      <c r="AN2120" s="66"/>
      <c r="AO2120" s="66"/>
      <c r="AP2120" s="66"/>
      <c r="AQ2120" s="66"/>
      <c r="AR2120" s="66"/>
      <c r="AS2120" s="66"/>
      <c r="AT2120" s="66"/>
      <c r="AU2120" s="66"/>
      <c r="AV2120" s="66"/>
      <c r="AW2120" s="66"/>
    </row>
    <row r="2121" spans="2:49" hidden="1">
      <c r="B2121" s="28">
        <f t="shared" si="41"/>
        <v>2118</v>
      </c>
      <c r="C2121" s="29">
        <v>45715</v>
      </c>
      <c r="D2121" s="77" t="s">
        <v>4683</v>
      </c>
      <c r="E2121" s="76" t="s">
        <v>356</v>
      </c>
      <c r="F2121" s="76" t="s">
        <v>1094</v>
      </c>
      <c r="G2121" s="78" t="s">
        <v>1465</v>
      </c>
      <c r="H2121" s="78" t="s">
        <v>1546</v>
      </c>
      <c r="I2121" s="78" t="s">
        <v>1477</v>
      </c>
      <c r="J2121" s="78" t="s">
        <v>1561</v>
      </c>
      <c r="K2121" s="78" t="s">
        <v>5247</v>
      </c>
      <c r="L2121" s="78" t="s">
        <v>3036</v>
      </c>
      <c r="M2121" s="78" t="s">
        <v>636</v>
      </c>
      <c r="N2121" s="34" t="s">
        <v>686</v>
      </c>
      <c r="O2121" s="34" t="s">
        <v>5249</v>
      </c>
      <c r="P2121" s="28"/>
      <c r="Q2121" s="28" t="s">
        <v>3337</v>
      </c>
      <c r="R2121" s="28"/>
      <c r="S2121" s="28"/>
      <c r="T2121" s="66"/>
      <c r="U2121" s="66"/>
      <c r="V2121" s="66"/>
      <c r="W2121" s="66"/>
      <c r="X2121" s="66"/>
      <c r="Y2121" s="66"/>
      <c r="Z2121" s="66"/>
      <c r="AA2121" s="66"/>
      <c r="AB2121" s="66"/>
      <c r="AC2121" s="66"/>
      <c r="AD2121" s="66"/>
      <c r="AE2121" s="66"/>
      <c r="AF2121" s="66"/>
      <c r="AG2121" s="66"/>
      <c r="AH2121" s="66"/>
      <c r="AI2121" s="66"/>
      <c r="AJ2121" s="66"/>
      <c r="AK2121" s="66"/>
      <c r="AL2121" s="66"/>
      <c r="AM2121" s="66"/>
      <c r="AN2121" s="66"/>
      <c r="AO2121" s="66"/>
      <c r="AP2121" s="66"/>
      <c r="AQ2121" s="66"/>
      <c r="AR2121" s="66"/>
      <c r="AS2121" s="66"/>
      <c r="AT2121" s="66"/>
      <c r="AU2121" s="66"/>
      <c r="AV2121" s="66"/>
      <c r="AW2121" s="66"/>
    </row>
    <row r="2122" spans="2:49" hidden="1">
      <c r="B2122" s="28">
        <f t="shared" si="41"/>
        <v>2119</v>
      </c>
      <c r="C2122" s="29">
        <v>45715</v>
      </c>
      <c r="D2122" s="77" t="s">
        <v>4683</v>
      </c>
      <c r="E2122" s="76" t="s">
        <v>356</v>
      </c>
      <c r="F2122" s="76" t="s">
        <v>1094</v>
      </c>
      <c r="G2122" s="78" t="s">
        <v>375</v>
      </c>
      <c r="H2122" s="78" t="s">
        <v>1546</v>
      </c>
      <c r="I2122" s="78" t="s">
        <v>1477</v>
      </c>
      <c r="J2122" s="78" t="s">
        <v>656</v>
      </c>
      <c r="K2122" s="78" t="s">
        <v>4127</v>
      </c>
      <c r="L2122" s="78" t="s">
        <v>3036</v>
      </c>
      <c r="M2122" s="78" t="s">
        <v>3686</v>
      </c>
      <c r="N2122" s="34" t="s">
        <v>162</v>
      </c>
      <c r="O2122" s="34" t="s">
        <v>5250</v>
      </c>
      <c r="P2122" s="28">
        <v>1</v>
      </c>
      <c r="Q2122" s="28" t="s">
        <v>3337</v>
      </c>
      <c r="R2122" s="28" t="s">
        <v>4130</v>
      </c>
      <c r="S2122" s="28" t="s">
        <v>5254</v>
      </c>
      <c r="T2122" s="66"/>
      <c r="U2122" s="66"/>
      <c r="V2122" s="66"/>
      <c r="W2122" s="66"/>
      <c r="X2122" s="66"/>
      <c r="Y2122" s="66"/>
      <c r="Z2122" s="66"/>
      <c r="AA2122" s="66"/>
      <c r="AB2122" s="66"/>
      <c r="AC2122" s="66"/>
      <c r="AD2122" s="66"/>
      <c r="AE2122" s="66"/>
      <c r="AF2122" s="66"/>
      <c r="AG2122" s="66"/>
      <c r="AH2122" s="66"/>
      <c r="AI2122" s="66"/>
      <c r="AJ2122" s="66"/>
      <c r="AK2122" s="66"/>
      <c r="AL2122" s="66"/>
      <c r="AM2122" s="66"/>
      <c r="AN2122" s="66"/>
      <c r="AO2122" s="66"/>
      <c r="AP2122" s="66"/>
      <c r="AQ2122" s="66"/>
      <c r="AR2122" s="66"/>
      <c r="AS2122" s="66"/>
      <c r="AT2122" s="66"/>
      <c r="AU2122" s="66"/>
      <c r="AV2122" s="66"/>
      <c r="AW2122" s="66"/>
    </row>
    <row r="2123" spans="2:49" hidden="1">
      <c r="B2123" s="28">
        <f t="shared" si="41"/>
        <v>2120</v>
      </c>
      <c r="C2123" s="29">
        <v>45715</v>
      </c>
      <c r="D2123" s="77" t="s">
        <v>4683</v>
      </c>
      <c r="E2123" s="76" t="s">
        <v>356</v>
      </c>
      <c r="F2123" s="76" t="s">
        <v>1094</v>
      </c>
      <c r="G2123" s="78" t="s">
        <v>375</v>
      </c>
      <c r="H2123" s="78" t="s">
        <v>1546</v>
      </c>
      <c r="I2123" s="78" t="s">
        <v>1477</v>
      </c>
      <c r="J2123" s="78" t="s">
        <v>1561</v>
      </c>
      <c r="K2123" s="78" t="s">
        <v>2910</v>
      </c>
      <c r="L2123" s="78" t="s">
        <v>3048</v>
      </c>
      <c r="M2123" s="78" t="s">
        <v>3049</v>
      </c>
      <c r="N2123" s="34" t="s">
        <v>3050</v>
      </c>
      <c r="O2123" s="34" t="s">
        <v>2478</v>
      </c>
      <c r="P2123" s="28">
        <v>1</v>
      </c>
      <c r="Q2123" s="28" t="s">
        <v>3337</v>
      </c>
      <c r="R2123" s="28" t="s">
        <v>2912</v>
      </c>
      <c r="S2123" s="28" t="s">
        <v>3207</v>
      </c>
      <c r="T2123" s="66"/>
      <c r="U2123" s="66"/>
      <c r="V2123" s="66"/>
      <c r="W2123" s="66"/>
      <c r="X2123" s="66"/>
      <c r="Y2123" s="66"/>
      <c r="Z2123" s="66"/>
      <c r="AA2123" s="66"/>
      <c r="AB2123" s="66"/>
      <c r="AC2123" s="66"/>
      <c r="AD2123" s="66"/>
      <c r="AE2123" s="66"/>
      <c r="AF2123" s="66"/>
      <c r="AG2123" s="66"/>
      <c r="AH2123" s="66"/>
      <c r="AI2123" s="66"/>
      <c r="AJ2123" s="66"/>
      <c r="AK2123" s="66"/>
      <c r="AL2123" s="66"/>
      <c r="AM2123" s="66"/>
      <c r="AN2123" s="66"/>
      <c r="AO2123" s="66"/>
      <c r="AP2123" s="66"/>
      <c r="AQ2123" s="66"/>
      <c r="AR2123" s="66"/>
      <c r="AS2123" s="66"/>
      <c r="AT2123" s="66"/>
      <c r="AU2123" s="66"/>
      <c r="AV2123" s="66"/>
      <c r="AW2123" s="66"/>
    </row>
    <row r="2124" spans="2:49" hidden="1">
      <c r="B2124" s="28">
        <f t="shared" si="41"/>
        <v>2121</v>
      </c>
      <c r="C2124" s="29">
        <v>45715</v>
      </c>
      <c r="D2124" s="77" t="s">
        <v>4683</v>
      </c>
      <c r="E2124" s="76" t="s">
        <v>356</v>
      </c>
      <c r="F2124" s="76" t="s">
        <v>1094</v>
      </c>
      <c r="G2124" s="78" t="s">
        <v>375</v>
      </c>
      <c r="H2124" s="78" t="s">
        <v>1546</v>
      </c>
      <c r="I2124" s="78" t="s">
        <v>1477</v>
      </c>
      <c r="J2124" s="78" t="s">
        <v>1478</v>
      </c>
      <c r="K2124" s="78" t="s">
        <v>4282</v>
      </c>
      <c r="L2124" s="78" t="s">
        <v>3048</v>
      </c>
      <c r="M2124" s="78" t="s">
        <v>3049</v>
      </c>
      <c r="N2124" s="34" t="s">
        <v>3050</v>
      </c>
      <c r="O2124" s="34" t="s">
        <v>2478</v>
      </c>
      <c r="P2124" s="28">
        <v>1</v>
      </c>
      <c r="Q2124" s="28" t="s">
        <v>4426</v>
      </c>
      <c r="R2124" s="28" t="s">
        <v>5255</v>
      </c>
      <c r="S2124" s="28" t="s">
        <v>3660</v>
      </c>
      <c r="T2124" s="66"/>
      <c r="U2124" s="66"/>
      <c r="V2124" s="66"/>
      <c r="W2124" s="66"/>
      <c r="X2124" s="66"/>
      <c r="Y2124" s="66"/>
      <c r="Z2124" s="66"/>
      <c r="AA2124" s="66"/>
      <c r="AB2124" s="66"/>
      <c r="AC2124" s="66"/>
      <c r="AD2124" s="66"/>
      <c r="AE2124" s="66"/>
      <c r="AF2124" s="66"/>
      <c r="AG2124" s="66"/>
      <c r="AH2124" s="66"/>
      <c r="AI2124" s="66"/>
      <c r="AJ2124" s="66"/>
      <c r="AK2124" s="66"/>
      <c r="AL2124" s="66"/>
      <c r="AM2124" s="66"/>
      <c r="AN2124" s="66"/>
      <c r="AO2124" s="66"/>
      <c r="AP2124" s="66"/>
      <c r="AQ2124" s="66"/>
      <c r="AR2124" s="66"/>
      <c r="AS2124" s="66"/>
      <c r="AT2124" s="66"/>
      <c r="AU2124" s="66"/>
      <c r="AV2124" s="66"/>
      <c r="AW2124" s="66"/>
    </row>
    <row r="2125" spans="2:49" hidden="1">
      <c r="B2125" s="28">
        <f t="shared" si="41"/>
        <v>2122</v>
      </c>
      <c r="C2125" s="29">
        <v>45715</v>
      </c>
      <c r="D2125" s="77" t="s">
        <v>4683</v>
      </c>
      <c r="E2125" s="76" t="s">
        <v>356</v>
      </c>
      <c r="F2125" s="76" t="s">
        <v>1094</v>
      </c>
      <c r="G2125" s="78" t="s">
        <v>375</v>
      </c>
      <c r="H2125" s="78" t="s">
        <v>1546</v>
      </c>
      <c r="I2125" s="78" t="s">
        <v>1477</v>
      </c>
      <c r="J2125" s="78" t="s">
        <v>1875</v>
      </c>
      <c r="K2125" s="78" t="s">
        <v>2580</v>
      </c>
      <c r="L2125" s="78" t="s">
        <v>1113</v>
      </c>
      <c r="M2125" s="78" t="s">
        <v>582</v>
      </c>
      <c r="N2125" s="34" t="s">
        <v>583</v>
      </c>
      <c r="O2125" s="34" t="s">
        <v>4665</v>
      </c>
      <c r="P2125" s="28">
        <v>1</v>
      </c>
      <c r="Q2125" s="28" t="s">
        <v>4426</v>
      </c>
      <c r="R2125" s="28"/>
      <c r="S2125" s="28"/>
      <c r="T2125" s="66"/>
      <c r="U2125" s="66"/>
      <c r="V2125" s="66"/>
      <c r="W2125" s="66"/>
      <c r="X2125" s="66"/>
      <c r="Y2125" s="66"/>
      <c r="Z2125" s="66"/>
      <c r="AA2125" s="66"/>
      <c r="AB2125" s="66"/>
      <c r="AC2125" s="66"/>
      <c r="AD2125" s="66"/>
      <c r="AE2125" s="66"/>
      <c r="AF2125" s="66"/>
      <c r="AG2125" s="66"/>
      <c r="AH2125" s="66"/>
      <c r="AI2125" s="66"/>
      <c r="AJ2125" s="66"/>
      <c r="AK2125" s="66"/>
      <c r="AL2125" s="66"/>
      <c r="AM2125" s="66"/>
      <c r="AN2125" s="66"/>
      <c r="AO2125" s="66"/>
      <c r="AP2125" s="66"/>
      <c r="AQ2125" s="66"/>
      <c r="AR2125" s="66"/>
      <c r="AS2125" s="66"/>
      <c r="AT2125" s="66"/>
      <c r="AU2125" s="66"/>
      <c r="AV2125" s="66"/>
      <c r="AW2125" s="66"/>
    </row>
    <row r="2126" spans="2:49" hidden="1">
      <c r="B2126" s="28">
        <f t="shared" si="41"/>
        <v>2123</v>
      </c>
      <c r="C2126" s="29">
        <v>45715</v>
      </c>
      <c r="D2126" s="77" t="s">
        <v>4683</v>
      </c>
      <c r="E2126" s="76" t="s">
        <v>356</v>
      </c>
      <c r="F2126" s="76" t="s">
        <v>1094</v>
      </c>
      <c r="G2126" s="78" t="s">
        <v>375</v>
      </c>
      <c r="H2126" s="78" t="s">
        <v>1610</v>
      </c>
      <c r="I2126" s="78" t="s">
        <v>1485</v>
      </c>
      <c r="J2126" s="78" t="s">
        <v>1486</v>
      </c>
      <c r="K2126" s="78" t="s">
        <v>5257</v>
      </c>
      <c r="L2126" s="78" t="s">
        <v>3048</v>
      </c>
      <c r="M2126" s="78" t="s">
        <v>3049</v>
      </c>
      <c r="N2126" s="34" t="s">
        <v>3050</v>
      </c>
      <c r="O2126" s="34"/>
      <c r="P2126" s="28">
        <v>1</v>
      </c>
      <c r="Q2126" s="28"/>
      <c r="R2126" s="28"/>
      <c r="S2126" s="28"/>
      <c r="T2126" s="66"/>
      <c r="U2126" s="66"/>
      <c r="V2126" s="66"/>
      <c r="W2126" s="66"/>
      <c r="X2126" s="66"/>
      <c r="Y2126" s="66"/>
      <c r="Z2126" s="66"/>
      <c r="AA2126" s="66"/>
      <c r="AB2126" s="66"/>
      <c r="AC2126" s="66"/>
      <c r="AD2126" s="66"/>
      <c r="AE2126" s="66"/>
      <c r="AF2126" s="66"/>
      <c r="AG2126" s="66"/>
      <c r="AH2126" s="66"/>
      <c r="AI2126" s="66"/>
      <c r="AJ2126" s="66"/>
      <c r="AK2126" s="66"/>
      <c r="AL2126" s="66"/>
      <c r="AM2126" s="66"/>
      <c r="AN2126" s="66"/>
      <c r="AO2126" s="66"/>
      <c r="AP2126" s="66"/>
      <c r="AQ2126" s="66"/>
      <c r="AR2126" s="66"/>
      <c r="AS2126" s="66"/>
      <c r="AT2126" s="66"/>
      <c r="AU2126" s="66"/>
      <c r="AV2126" s="66"/>
      <c r="AW2126" s="66"/>
    </row>
    <row r="2127" spans="2:49" hidden="1">
      <c r="B2127" s="28">
        <f t="shared" si="41"/>
        <v>2124</v>
      </c>
      <c r="C2127" s="29">
        <v>45715</v>
      </c>
      <c r="D2127" s="77" t="s">
        <v>4683</v>
      </c>
      <c r="E2127" s="76" t="s">
        <v>356</v>
      </c>
      <c r="F2127" s="76" t="s">
        <v>1094</v>
      </c>
      <c r="G2127" s="78" t="s">
        <v>1465</v>
      </c>
      <c r="H2127" s="78" t="s">
        <v>1538</v>
      </c>
      <c r="I2127" s="78" t="s">
        <v>1521</v>
      </c>
      <c r="J2127" s="78" t="s">
        <v>1668</v>
      </c>
      <c r="K2127" s="78" t="s">
        <v>5263</v>
      </c>
      <c r="L2127" s="78" t="s">
        <v>1265</v>
      </c>
      <c r="M2127" s="78" t="s">
        <v>2377</v>
      </c>
      <c r="N2127" s="34" t="s">
        <v>505</v>
      </c>
      <c r="O2127" s="34"/>
      <c r="P2127" s="28"/>
      <c r="Q2127" s="28" t="s">
        <v>2281</v>
      </c>
      <c r="R2127" s="28" t="s">
        <v>5265</v>
      </c>
      <c r="S2127" s="28" t="s">
        <v>5266</v>
      </c>
      <c r="T2127" s="66"/>
      <c r="U2127" s="66"/>
      <c r="V2127" s="66"/>
      <c r="W2127" s="66"/>
      <c r="X2127" s="66"/>
      <c r="Y2127" s="66"/>
      <c r="Z2127" s="66"/>
      <c r="AA2127" s="66"/>
      <c r="AB2127" s="66"/>
      <c r="AC2127" s="66"/>
      <c r="AD2127" s="66"/>
      <c r="AE2127" s="66"/>
      <c r="AF2127" s="66"/>
      <c r="AG2127" s="66"/>
      <c r="AH2127" s="66"/>
      <c r="AI2127" s="66"/>
      <c r="AJ2127" s="66"/>
      <c r="AK2127" s="66"/>
      <c r="AL2127" s="66"/>
      <c r="AM2127" s="66"/>
      <c r="AN2127" s="66"/>
      <c r="AO2127" s="66"/>
      <c r="AP2127" s="66"/>
      <c r="AQ2127" s="66"/>
      <c r="AR2127" s="66"/>
      <c r="AS2127" s="66"/>
      <c r="AT2127" s="66"/>
      <c r="AU2127" s="66"/>
      <c r="AV2127" s="66"/>
      <c r="AW2127" s="66"/>
    </row>
    <row r="2128" spans="2:49" hidden="1">
      <c r="B2128" s="28">
        <f t="shared" si="41"/>
        <v>2125</v>
      </c>
      <c r="C2128" s="29">
        <v>45715</v>
      </c>
      <c r="D2128" s="77" t="s">
        <v>4683</v>
      </c>
      <c r="E2128" s="76" t="s">
        <v>356</v>
      </c>
      <c r="F2128" s="76" t="s">
        <v>1094</v>
      </c>
      <c r="G2128" s="78" t="s">
        <v>375</v>
      </c>
      <c r="H2128" s="78" t="s">
        <v>1565</v>
      </c>
      <c r="I2128" s="78" t="s">
        <v>1509</v>
      </c>
      <c r="J2128" s="78" t="s">
        <v>1627</v>
      </c>
      <c r="K2128" s="78" t="s">
        <v>5272</v>
      </c>
      <c r="L2128" s="78" t="s">
        <v>3036</v>
      </c>
      <c r="M2128" s="78" t="s">
        <v>414</v>
      </c>
      <c r="N2128" s="34" t="s">
        <v>162</v>
      </c>
      <c r="O2128" s="34" t="s">
        <v>2503</v>
      </c>
      <c r="P2128" s="28">
        <v>1</v>
      </c>
      <c r="Q2128" s="28" t="s">
        <v>2397</v>
      </c>
      <c r="R2128" s="28" t="s">
        <v>5278</v>
      </c>
      <c r="S2128" s="28" t="s">
        <v>5203</v>
      </c>
      <c r="T2128" s="66"/>
      <c r="U2128" s="66"/>
      <c r="V2128" s="66"/>
      <c r="W2128" s="66"/>
      <c r="X2128" s="66"/>
      <c r="Y2128" s="66"/>
      <c r="Z2128" s="66"/>
      <c r="AA2128" s="66"/>
      <c r="AB2128" s="66"/>
      <c r="AC2128" s="66"/>
      <c r="AD2128" s="66"/>
      <c r="AE2128" s="66"/>
      <c r="AF2128" s="66"/>
      <c r="AG2128" s="66"/>
      <c r="AH2128" s="66"/>
      <c r="AI2128" s="66"/>
      <c r="AJ2128" s="66"/>
      <c r="AK2128" s="66"/>
      <c r="AL2128" s="66"/>
      <c r="AM2128" s="66"/>
      <c r="AN2128" s="66"/>
      <c r="AO2128" s="66"/>
      <c r="AP2128" s="66"/>
      <c r="AQ2128" s="66"/>
      <c r="AR2128" s="66"/>
      <c r="AS2128" s="66"/>
      <c r="AT2128" s="66"/>
      <c r="AU2128" s="66"/>
      <c r="AV2128" s="66"/>
      <c r="AW2128" s="66"/>
    </row>
    <row r="2129" spans="2:49" hidden="1">
      <c r="B2129" s="28">
        <f t="shared" si="41"/>
        <v>2126</v>
      </c>
      <c r="C2129" s="55">
        <v>45715</v>
      </c>
      <c r="D2129" s="77" t="s">
        <v>4683</v>
      </c>
      <c r="E2129" s="76" t="s">
        <v>356</v>
      </c>
      <c r="F2129" s="76" t="s">
        <v>1094</v>
      </c>
      <c r="G2129" s="78" t="s">
        <v>1465</v>
      </c>
      <c r="H2129" s="78" t="s">
        <v>1565</v>
      </c>
      <c r="I2129" s="78" t="s">
        <v>1566</v>
      </c>
      <c r="J2129" s="78" t="s">
        <v>1567</v>
      </c>
      <c r="K2129" s="78" t="s">
        <v>5273</v>
      </c>
      <c r="L2129" s="78" t="s">
        <v>1265</v>
      </c>
      <c r="M2129" s="78" t="s">
        <v>3067</v>
      </c>
      <c r="N2129" s="34" t="s">
        <v>513</v>
      </c>
      <c r="O2129" s="34" t="s">
        <v>2490</v>
      </c>
      <c r="P2129" s="28"/>
      <c r="Q2129" s="28" t="s">
        <v>2397</v>
      </c>
      <c r="R2129" s="28"/>
      <c r="S2129" s="28"/>
      <c r="T2129" s="66"/>
      <c r="U2129" s="66"/>
      <c r="V2129" s="66"/>
      <c r="W2129" s="66"/>
      <c r="X2129" s="66"/>
      <c r="Y2129" s="66"/>
      <c r="Z2129" s="66"/>
      <c r="AA2129" s="66"/>
      <c r="AB2129" s="66"/>
      <c r="AC2129" s="66"/>
      <c r="AD2129" s="66"/>
      <c r="AE2129" s="66"/>
      <c r="AF2129" s="66"/>
      <c r="AG2129" s="66"/>
      <c r="AH2129" s="66"/>
      <c r="AI2129" s="66"/>
      <c r="AJ2129" s="66"/>
      <c r="AK2129" s="66"/>
      <c r="AL2129" s="66"/>
      <c r="AM2129" s="66"/>
      <c r="AN2129" s="66"/>
      <c r="AO2129" s="66"/>
      <c r="AP2129" s="66"/>
      <c r="AQ2129" s="66"/>
      <c r="AR2129" s="66"/>
      <c r="AS2129" s="66"/>
      <c r="AT2129" s="66"/>
      <c r="AU2129" s="66"/>
      <c r="AV2129" s="66"/>
      <c r="AW2129" s="66"/>
    </row>
    <row r="2130" spans="2:49" hidden="1">
      <c r="B2130" s="28">
        <f t="shared" si="41"/>
        <v>2127</v>
      </c>
      <c r="C2130" s="29">
        <v>45715</v>
      </c>
      <c r="D2130" s="77" t="s">
        <v>4683</v>
      </c>
      <c r="E2130" s="76" t="s">
        <v>356</v>
      </c>
      <c r="F2130" s="76" t="s">
        <v>1094</v>
      </c>
      <c r="G2130" s="78" t="s">
        <v>375</v>
      </c>
      <c r="H2130" s="78" t="s">
        <v>1513</v>
      </c>
      <c r="I2130" s="78" t="s">
        <v>440</v>
      </c>
      <c r="J2130" s="78" t="s">
        <v>816</v>
      </c>
      <c r="K2130" s="78" t="s">
        <v>3340</v>
      </c>
      <c r="L2130" s="78" t="s">
        <v>3048</v>
      </c>
      <c r="M2130" s="78" t="s">
        <v>3049</v>
      </c>
      <c r="N2130" s="34" t="s">
        <v>3087</v>
      </c>
      <c r="O2130" s="34" t="s">
        <v>2494</v>
      </c>
      <c r="P2130" s="28">
        <v>1</v>
      </c>
      <c r="Q2130" s="28" t="s">
        <v>2195</v>
      </c>
      <c r="R2130" s="28"/>
      <c r="S2130" s="28"/>
      <c r="T2130" s="66"/>
      <c r="U2130" s="66"/>
      <c r="V2130" s="66"/>
      <c r="W2130" s="66"/>
      <c r="X2130" s="66"/>
      <c r="Y2130" s="66"/>
      <c r="Z2130" s="66"/>
      <c r="AA2130" s="66"/>
      <c r="AB2130" s="66"/>
      <c r="AC2130" s="66"/>
      <c r="AD2130" s="66"/>
      <c r="AE2130" s="66">
        <v>1</v>
      </c>
      <c r="AF2130" s="66"/>
      <c r="AG2130" s="66"/>
      <c r="AH2130" s="66"/>
      <c r="AI2130" s="66"/>
      <c r="AJ2130" s="66"/>
      <c r="AK2130" s="66"/>
      <c r="AL2130" s="66"/>
      <c r="AM2130" s="66"/>
      <c r="AN2130" s="66"/>
      <c r="AO2130" s="66"/>
      <c r="AP2130" s="66"/>
      <c r="AQ2130" s="66"/>
      <c r="AR2130" s="66"/>
      <c r="AS2130" s="66"/>
      <c r="AT2130" s="66"/>
      <c r="AU2130" s="66"/>
      <c r="AV2130" s="66"/>
      <c r="AW2130" s="66"/>
    </row>
    <row r="2131" spans="2:49" hidden="1">
      <c r="B2131" s="28">
        <f t="shared" si="41"/>
        <v>2128</v>
      </c>
      <c r="C2131" s="29">
        <v>45715</v>
      </c>
      <c r="D2131" s="77" t="s">
        <v>4683</v>
      </c>
      <c r="E2131" s="76" t="s">
        <v>356</v>
      </c>
      <c r="F2131" s="76" t="s">
        <v>1094</v>
      </c>
      <c r="G2131" s="78" t="s">
        <v>1465</v>
      </c>
      <c r="H2131" s="78" t="s">
        <v>1513</v>
      </c>
      <c r="I2131" s="78" t="s">
        <v>440</v>
      </c>
      <c r="J2131" s="78" t="s">
        <v>173</v>
      </c>
      <c r="K2131" s="78" t="s">
        <v>2241</v>
      </c>
      <c r="L2131" s="78" t="s">
        <v>1265</v>
      </c>
      <c r="M2131" s="78" t="s">
        <v>3070</v>
      </c>
      <c r="N2131" s="34" t="s">
        <v>3044</v>
      </c>
      <c r="O2131" s="34" t="s">
        <v>2470</v>
      </c>
      <c r="P2131" s="28"/>
      <c r="Q2131" s="28" t="s">
        <v>2195</v>
      </c>
      <c r="R2131" s="28"/>
      <c r="S2131" s="28"/>
      <c r="T2131" s="66"/>
      <c r="U2131" s="66"/>
      <c r="V2131" s="66"/>
      <c r="W2131" s="66"/>
      <c r="X2131" s="66"/>
      <c r="Y2131" s="66"/>
      <c r="Z2131" s="66"/>
      <c r="AA2131" s="66"/>
      <c r="AB2131" s="66"/>
      <c r="AC2131" s="66"/>
      <c r="AD2131" s="66"/>
      <c r="AE2131" s="66"/>
      <c r="AF2131" s="66"/>
      <c r="AG2131" s="66">
        <v>1</v>
      </c>
      <c r="AH2131" s="66"/>
      <c r="AI2131" s="66"/>
      <c r="AJ2131" s="66"/>
      <c r="AK2131" s="66"/>
      <c r="AL2131" s="66"/>
      <c r="AM2131" s="66"/>
      <c r="AN2131" s="66"/>
      <c r="AO2131" s="66"/>
      <c r="AP2131" s="66"/>
      <c r="AQ2131" s="66"/>
      <c r="AR2131" s="66"/>
      <c r="AS2131" s="66"/>
      <c r="AT2131" s="66"/>
      <c r="AU2131" s="66"/>
      <c r="AV2131" s="66"/>
      <c r="AW2131" s="66"/>
    </row>
    <row r="2132" spans="2:49" hidden="1">
      <c r="B2132" s="28">
        <f t="shared" si="41"/>
        <v>2129</v>
      </c>
      <c r="C2132" s="29">
        <v>45716</v>
      </c>
      <c r="D2132" s="77" t="s">
        <v>4683</v>
      </c>
      <c r="E2132" s="76" t="s">
        <v>356</v>
      </c>
      <c r="F2132" s="76" t="s">
        <v>1094</v>
      </c>
      <c r="G2132" s="78" t="s">
        <v>1465</v>
      </c>
      <c r="H2132" s="78" t="s">
        <v>1546</v>
      </c>
      <c r="I2132" s="78" t="s">
        <v>1477</v>
      </c>
      <c r="J2132" s="78" t="s">
        <v>1478</v>
      </c>
      <c r="K2132" s="78" t="s">
        <v>4099</v>
      </c>
      <c r="L2132" s="78" t="s">
        <v>3057</v>
      </c>
      <c r="M2132" s="78" t="s">
        <v>2279</v>
      </c>
      <c r="N2132" s="34" t="s">
        <v>686</v>
      </c>
      <c r="O2132" s="34" t="s">
        <v>5251</v>
      </c>
      <c r="P2132" s="28"/>
      <c r="Q2132" s="28" t="s">
        <v>3337</v>
      </c>
      <c r="R2132" s="28"/>
      <c r="S2132" s="28"/>
      <c r="T2132" s="66"/>
      <c r="U2132" s="66"/>
      <c r="V2132" s="66"/>
      <c r="W2132" s="66"/>
      <c r="X2132" s="66"/>
      <c r="Y2132" s="66"/>
      <c r="Z2132" s="66"/>
      <c r="AA2132" s="66"/>
      <c r="AB2132" s="66"/>
      <c r="AC2132" s="66"/>
      <c r="AD2132" s="66"/>
      <c r="AE2132" s="66"/>
      <c r="AF2132" s="66"/>
      <c r="AG2132" s="66"/>
      <c r="AH2132" s="66"/>
      <c r="AI2132" s="66"/>
      <c r="AJ2132" s="66"/>
      <c r="AK2132" s="66"/>
      <c r="AL2132" s="66"/>
      <c r="AM2132" s="66"/>
      <c r="AN2132" s="66"/>
      <c r="AO2132" s="66"/>
      <c r="AP2132" s="66"/>
      <c r="AQ2132" s="66"/>
      <c r="AR2132" s="66"/>
      <c r="AS2132" s="66"/>
      <c r="AT2132" s="66"/>
      <c r="AU2132" s="66"/>
      <c r="AV2132" s="66"/>
      <c r="AW2132" s="66"/>
    </row>
    <row r="2133" spans="2:49" hidden="1">
      <c r="B2133" s="28">
        <f t="shared" si="41"/>
        <v>2130</v>
      </c>
      <c r="C2133" s="29">
        <v>45716</v>
      </c>
      <c r="D2133" s="77" t="s">
        <v>4683</v>
      </c>
      <c r="E2133" s="76" t="s">
        <v>356</v>
      </c>
      <c r="F2133" s="76" t="s">
        <v>1094</v>
      </c>
      <c r="G2133" s="78" t="s">
        <v>375</v>
      </c>
      <c r="H2133" s="78" t="s">
        <v>1533</v>
      </c>
      <c r="I2133" s="78" t="s">
        <v>1909</v>
      </c>
      <c r="J2133" s="78" t="s">
        <v>1472</v>
      </c>
      <c r="K2133" s="78" t="s">
        <v>1726</v>
      </c>
      <c r="L2133" s="78" t="s">
        <v>3036</v>
      </c>
      <c r="M2133" s="78" t="s">
        <v>3356</v>
      </c>
      <c r="N2133" s="34" t="s">
        <v>162</v>
      </c>
      <c r="O2133" s="34"/>
      <c r="P2133" s="28">
        <v>1</v>
      </c>
      <c r="Q2133" s="28" t="s">
        <v>3246</v>
      </c>
      <c r="R2133" s="28" t="s">
        <v>5270</v>
      </c>
      <c r="S2133" s="28" t="s">
        <v>5271</v>
      </c>
      <c r="T2133" s="66"/>
      <c r="U2133" s="66"/>
      <c r="V2133" s="66"/>
      <c r="W2133" s="66"/>
      <c r="X2133" s="66"/>
      <c r="Y2133" s="66"/>
      <c r="Z2133" s="66"/>
      <c r="AA2133" s="66"/>
      <c r="AB2133" s="66"/>
      <c r="AC2133" s="66"/>
      <c r="AD2133" s="66"/>
      <c r="AE2133" s="66"/>
      <c r="AF2133" s="66"/>
      <c r="AG2133" s="66"/>
      <c r="AH2133" s="66"/>
      <c r="AI2133" s="66"/>
      <c r="AJ2133" s="66"/>
      <c r="AK2133" s="66"/>
      <c r="AL2133" s="66"/>
      <c r="AM2133" s="66"/>
      <c r="AN2133" s="66"/>
      <c r="AO2133" s="66"/>
      <c r="AP2133" s="66"/>
      <c r="AQ2133" s="66"/>
      <c r="AR2133" s="66"/>
      <c r="AS2133" s="66"/>
      <c r="AT2133" s="66"/>
      <c r="AU2133" s="66"/>
      <c r="AV2133" s="66"/>
      <c r="AW2133" s="66"/>
    </row>
    <row r="2134" spans="2:49" hidden="1">
      <c r="B2134" s="28">
        <f t="shared" si="41"/>
        <v>2131</v>
      </c>
      <c r="C2134" s="29">
        <v>45716</v>
      </c>
      <c r="D2134" s="77" t="s">
        <v>4683</v>
      </c>
      <c r="E2134" s="76" t="s">
        <v>356</v>
      </c>
      <c r="F2134" s="76" t="s">
        <v>1094</v>
      </c>
      <c r="G2134" s="78" t="s">
        <v>375</v>
      </c>
      <c r="H2134" s="78" t="s">
        <v>1565</v>
      </c>
      <c r="I2134" s="78" t="s">
        <v>1632</v>
      </c>
      <c r="J2134" s="78" t="s">
        <v>341</v>
      </c>
      <c r="K2134" s="78" t="s">
        <v>5274</v>
      </c>
      <c r="L2134" s="78" t="s">
        <v>3036</v>
      </c>
      <c r="M2134" s="78" t="s">
        <v>636</v>
      </c>
      <c r="N2134" s="34" t="s">
        <v>162</v>
      </c>
      <c r="O2134" s="34" t="s">
        <v>2757</v>
      </c>
      <c r="P2134" s="28">
        <v>1</v>
      </c>
      <c r="Q2134" s="28" t="s">
        <v>2397</v>
      </c>
      <c r="R2134" s="28" t="s">
        <v>5279</v>
      </c>
      <c r="S2134" s="28" t="s">
        <v>5280</v>
      </c>
      <c r="T2134" s="66"/>
      <c r="U2134" s="66"/>
      <c r="V2134" s="66"/>
      <c r="W2134" s="66"/>
      <c r="X2134" s="66"/>
      <c r="Y2134" s="66"/>
      <c r="Z2134" s="66"/>
      <c r="AA2134" s="66"/>
      <c r="AB2134" s="66"/>
      <c r="AC2134" s="66"/>
      <c r="AD2134" s="66"/>
      <c r="AE2134" s="66"/>
      <c r="AF2134" s="66"/>
      <c r="AG2134" s="66"/>
      <c r="AH2134" s="66"/>
      <c r="AI2134" s="66"/>
      <c r="AJ2134" s="66"/>
      <c r="AK2134" s="66"/>
      <c r="AL2134" s="66"/>
      <c r="AM2134" s="66"/>
      <c r="AN2134" s="66"/>
      <c r="AO2134" s="66"/>
      <c r="AP2134" s="66"/>
      <c r="AQ2134" s="66"/>
      <c r="AR2134" s="66"/>
      <c r="AS2134" s="66"/>
      <c r="AT2134" s="66"/>
      <c r="AU2134" s="66"/>
      <c r="AV2134" s="66"/>
      <c r="AW2134" s="66"/>
    </row>
    <row r="2135" spans="2:49" hidden="1">
      <c r="B2135" s="28">
        <f t="shared" si="41"/>
        <v>2132</v>
      </c>
      <c r="C2135" s="29">
        <v>45716</v>
      </c>
      <c r="D2135" s="77" t="s">
        <v>4683</v>
      </c>
      <c r="E2135" s="76" t="s">
        <v>356</v>
      </c>
      <c r="F2135" s="76" t="s">
        <v>1094</v>
      </c>
      <c r="G2135" s="78" t="s">
        <v>375</v>
      </c>
      <c r="H2135" s="78" t="s">
        <v>1565</v>
      </c>
      <c r="I2135" s="78" t="s">
        <v>1509</v>
      </c>
      <c r="J2135" s="78" t="s">
        <v>1619</v>
      </c>
      <c r="K2135" s="78" t="s">
        <v>5275</v>
      </c>
      <c r="L2135" s="78" t="s">
        <v>3054</v>
      </c>
      <c r="M2135" s="78" t="s">
        <v>3088</v>
      </c>
      <c r="N2135" s="34" t="s">
        <v>3089</v>
      </c>
      <c r="O2135" s="34" t="s">
        <v>2494</v>
      </c>
      <c r="P2135" s="28">
        <v>1</v>
      </c>
      <c r="Q2135" s="28" t="s">
        <v>2397</v>
      </c>
      <c r="R2135" s="28"/>
      <c r="S2135" s="28"/>
      <c r="T2135" s="66"/>
      <c r="U2135" s="66"/>
      <c r="V2135" s="66"/>
      <c r="W2135" s="66">
        <v>1</v>
      </c>
      <c r="X2135" s="66"/>
      <c r="Y2135" s="66"/>
      <c r="Z2135" s="66"/>
      <c r="AA2135" s="66"/>
      <c r="AB2135" s="66"/>
      <c r="AC2135" s="66"/>
      <c r="AD2135" s="66"/>
      <c r="AE2135" s="66"/>
      <c r="AF2135" s="66"/>
      <c r="AG2135" s="66"/>
      <c r="AH2135" s="66"/>
      <c r="AI2135" s="66"/>
      <c r="AJ2135" s="66"/>
      <c r="AK2135" s="66"/>
      <c r="AL2135" s="66"/>
      <c r="AM2135" s="66"/>
      <c r="AN2135" s="66"/>
      <c r="AO2135" s="66"/>
      <c r="AP2135" s="66"/>
      <c r="AQ2135" s="66"/>
      <c r="AR2135" s="66"/>
      <c r="AS2135" s="66"/>
      <c r="AT2135" s="66"/>
      <c r="AU2135" s="66"/>
      <c r="AV2135" s="66"/>
      <c r="AW2135" s="66"/>
    </row>
    <row r="2136" spans="2:49" hidden="1">
      <c r="B2136" s="28">
        <f t="shared" si="41"/>
        <v>2133</v>
      </c>
      <c r="C2136" s="29">
        <v>45716</v>
      </c>
      <c r="D2136" s="77" t="s">
        <v>4683</v>
      </c>
      <c r="E2136" s="76" t="s">
        <v>356</v>
      </c>
      <c r="F2136" s="76" t="s">
        <v>1094</v>
      </c>
      <c r="G2136" s="78" t="s">
        <v>375</v>
      </c>
      <c r="H2136" s="78" t="s">
        <v>1513</v>
      </c>
      <c r="I2136" s="78" t="s">
        <v>440</v>
      </c>
      <c r="J2136" s="78" t="s">
        <v>1580</v>
      </c>
      <c r="K2136" s="78" t="s">
        <v>1581</v>
      </c>
      <c r="L2136" s="78" t="s">
        <v>1113</v>
      </c>
      <c r="M2136" s="78" t="s">
        <v>582</v>
      </c>
      <c r="N2136" s="34" t="s">
        <v>583</v>
      </c>
      <c r="O2136" s="34" t="s">
        <v>3383</v>
      </c>
      <c r="P2136" s="28">
        <v>1</v>
      </c>
      <c r="Q2136" s="28" t="s">
        <v>2195</v>
      </c>
      <c r="R2136" s="28"/>
      <c r="S2136" s="28"/>
      <c r="T2136" s="66">
        <v>1</v>
      </c>
      <c r="U2136" s="66"/>
      <c r="V2136" s="66"/>
      <c r="W2136" s="66"/>
      <c r="X2136" s="66"/>
      <c r="Y2136" s="66"/>
      <c r="Z2136" s="66"/>
      <c r="AA2136" s="66"/>
      <c r="AB2136" s="66"/>
      <c r="AC2136" s="66"/>
      <c r="AD2136" s="66"/>
      <c r="AE2136" s="66"/>
      <c r="AF2136" s="66"/>
      <c r="AG2136" s="66"/>
      <c r="AH2136" s="66"/>
      <c r="AI2136" s="66"/>
      <c r="AJ2136" s="66"/>
      <c r="AK2136" s="66"/>
      <c r="AL2136" s="66"/>
      <c r="AM2136" s="66"/>
      <c r="AN2136" s="66"/>
      <c r="AO2136" s="66"/>
      <c r="AP2136" s="66"/>
      <c r="AQ2136" s="66"/>
      <c r="AR2136" s="66"/>
      <c r="AS2136" s="66"/>
      <c r="AT2136" s="66"/>
      <c r="AU2136" s="66"/>
      <c r="AV2136" s="66"/>
      <c r="AW2136" s="66"/>
    </row>
    <row r="2137" spans="2:49" hidden="1">
      <c r="B2137" s="28">
        <f t="shared" si="41"/>
        <v>2134</v>
      </c>
      <c r="C2137" s="29">
        <v>45716</v>
      </c>
      <c r="D2137" s="77" t="s">
        <v>4683</v>
      </c>
      <c r="E2137" s="76" t="s">
        <v>356</v>
      </c>
      <c r="F2137" s="76" t="s">
        <v>1094</v>
      </c>
      <c r="G2137" s="78" t="s">
        <v>1465</v>
      </c>
      <c r="H2137" s="78" t="s">
        <v>1513</v>
      </c>
      <c r="I2137" s="78" t="s">
        <v>440</v>
      </c>
      <c r="J2137" s="78" t="s">
        <v>173</v>
      </c>
      <c r="K2137" s="78" t="s">
        <v>2547</v>
      </c>
      <c r="L2137" s="78" t="s">
        <v>1265</v>
      </c>
      <c r="M2137" s="78" t="s">
        <v>3091</v>
      </c>
      <c r="N2137" s="34" t="s">
        <v>3074</v>
      </c>
      <c r="O2137" s="34" t="s">
        <v>2494</v>
      </c>
      <c r="P2137" s="28"/>
      <c r="Q2137" s="28" t="s">
        <v>2195</v>
      </c>
      <c r="R2137" s="28"/>
      <c r="S2137" s="28"/>
      <c r="T2137" s="66"/>
      <c r="U2137" s="66"/>
      <c r="V2137" s="66"/>
      <c r="W2137" s="66"/>
      <c r="X2137" s="66"/>
      <c r="Y2137" s="66"/>
      <c r="Z2137" s="66">
        <v>1</v>
      </c>
      <c r="AA2137" s="66"/>
      <c r="AB2137" s="66"/>
      <c r="AC2137" s="66"/>
      <c r="AD2137" s="66"/>
      <c r="AE2137" s="66"/>
      <c r="AF2137" s="66"/>
      <c r="AG2137" s="66"/>
      <c r="AH2137" s="66"/>
      <c r="AI2137" s="66"/>
      <c r="AJ2137" s="66"/>
      <c r="AK2137" s="66"/>
      <c r="AL2137" s="66"/>
      <c r="AM2137" s="66"/>
      <c r="AN2137" s="66"/>
      <c r="AO2137" s="66"/>
      <c r="AP2137" s="66"/>
      <c r="AQ2137" s="66"/>
      <c r="AR2137" s="66"/>
      <c r="AS2137" s="66"/>
      <c r="AT2137" s="66"/>
      <c r="AU2137" s="66"/>
      <c r="AV2137" s="66"/>
      <c r="AW2137" s="66"/>
    </row>
    <row r="2138" spans="2:49" hidden="1">
      <c r="B2138" s="28">
        <f t="shared" si="41"/>
        <v>2135</v>
      </c>
      <c r="C2138" s="29">
        <v>45717</v>
      </c>
      <c r="D2138" s="77" t="s">
        <v>4683</v>
      </c>
      <c r="E2138" s="76" t="s">
        <v>356</v>
      </c>
      <c r="F2138" s="76" t="s">
        <v>1094</v>
      </c>
      <c r="G2138" s="78" t="s">
        <v>375</v>
      </c>
      <c r="H2138" s="78" t="s">
        <v>1546</v>
      </c>
      <c r="I2138" s="78" t="s">
        <v>1477</v>
      </c>
      <c r="J2138" s="78" t="s">
        <v>1478</v>
      </c>
      <c r="K2138" s="78" t="s">
        <v>4282</v>
      </c>
      <c r="L2138" s="78" t="s">
        <v>3048</v>
      </c>
      <c r="M2138" s="78" t="s">
        <v>3049</v>
      </c>
      <c r="N2138" s="34" t="s">
        <v>3050</v>
      </c>
      <c r="O2138" s="34" t="s">
        <v>2478</v>
      </c>
      <c r="P2138" s="28">
        <v>1</v>
      </c>
      <c r="Q2138" s="28" t="s">
        <v>2372</v>
      </c>
      <c r="R2138" s="28" t="s">
        <v>3660</v>
      </c>
      <c r="S2138" s="28" t="s">
        <v>5255</v>
      </c>
      <c r="T2138" s="66"/>
      <c r="U2138" s="66"/>
      <c r="V2138" s="66"/>
      <c r="W2138" s="66"/>
      <c r="X2138" s="66"/>
      <c r="Y2138" s="66"/>
      <c r="Z2138" s="66"/>
      <c r="AA2138" s="66"/>
      <c r="AB2138" s="66"/>
      <c r="AC2138" s="66"/>
      <c r="AD2138" s="66"/>
      <c r="AE2138" s="66"/>
      <c r="AF2138" s="66"/>
      <c r="AG2138" s="66"/>
      <c r="AH2138" s="66"/>
      <c r="AI2138" s="66"/>
      <c r="AJ2138" s="66"/>
      <c r="AK2138" s="66"/>
      <c r="AL2138" s="66"/>
      <c r="AM2138" s="66"/>
      <c r="AN2138" s="66"/>
      <c r="AO2138" s="66"/>
      <c r="AP2138" s="66"/>
      <c r="AQ2138" s="66"/>
      <c r="AR2138" s="66"/>
      <c r="AS2138" s="66"/>
      <c r="AT2138" s="66"/>
      <c r="AU2138" s="66"/>
      <c r="AV2138" s="66"/>
      <c r="AW2138" s="66"/>
    </row>
    <row r="2139" spans="2:49" hidden="1">
      <c r="B2139" s="28">
        <f t="shared" si="41"/>
        <v>2136</v>
      </c>
      <c r="C2139" s="29">
        <v>45717</v>
      </c>
      <c r="D2139" s="77" t="s">
        <v>4683</v>
      </c>
      <c r="E2139" s="76" t="s">
        <v>356</v>
      </c>
      <c r="F2139" s="76" t="s">
        <v>1094</v>
      </c>
      <c r="G2139" s="78" t="s">
        <v>1465</v>
      </c>
      <c r="H2139" s="78" t="s">
        <v>1610</v>
      </c>
      <c r="I2139" s="78" t="s">
        <v>1550</v>
      </c>
      <c r="J2139" s="78" t="s">
        <v>1551</v>
      </c>
      <c r="K2139" s="78" t="s">
        <v>5258</v>
      </c>
      <c r="L2139" s="78" t="s">
        <v>3202</v>
      </c>
      <c r="M2139" s="78" t="s">
        <v>653</v>
      </c>
      <c r="N2139" s="34" t="s">
        <v>3074</v>
      </c>
      <c r="O2139" s="34"/>
      <c r="P2139" s="28"/>
      <c r="Q2139" s="28" t="s">
        <v>2188</v>
      </c>
      <c r="R2139" s="28" t="s">
        <v>5261</v>
      </c>
      <c r="S2139" s="28" t="s">
        <v>5262</v>
      </c>
      <c r="T2139" s="66"/>
      <c r="U2139" s="66"/>
      <c r="V2139" s="66"/>
      <c r="W2139" s="66"/>
      <c r="X2139" s="66"/>
      <c r="Y2139" s="66"/>
      <c r="Z2139" s="66"/>
      <c r="AA2139" s="66"/>
      <c r="AB2139" s="66"/>
      <c r="AC2139" s="66"/>
      <c r="AD2139" s="66"/>
      <c r="AE2139" s="66"/>
      <c r="AF2139" s="66"/>
      <c r="AG2139" s="66"/>
      <c r="AH2139" s="66"/>
      <c r="AI2139" s="66"/>
      <c r="AJ2139" s="66"/>
      <c r="AK2139" s="66"/>
      <c r="AL2139" s="66"/>
      <c r="AM2139" s="66"/>
      <c r="AN2139" s="66"/>
      <c r="AO2139" s="66"/>
      <c r="AP2139" s="66"/>
      <c r="AQ2139" s="66"/>
      <c r="AR2139" s="66"/>
      <c r="AS2139" s="66"/>
      <c r="AT2139" s="66"/>
      <c r="AU2139" s="66"/>
      <c r="AV2139" s="66"/>
      <c r="AW2139" s="66"/>
    </row>
    <row r="2140" spans="2:49" hidden="1">
      <c r="B2140" s="28">
        <f t="shared" si="41"/>
        <v>2137</v>
      </c>
      <c r="C2140" s="29">
        <v>45719</v>
      </c>
      <c r="D2140" s="77" t="s">
        <v>4683</v>
      </c>
      <c r="E2140" s="76" t="s">
        <v>356</v>
      </c>
      <c r="F2140" s="76" t="s">
        <v>1094</v>
      </c>
      <c r="G2140" s="78" t="s">
        <v>1465</v>
      </c>
      <c r="H2140" s="78" t="s">
        <v>1610</v>
      </c>
      <c r="I2140" s="78" t="s">
        <v>1485</v>
      </c>
      <c r="J2140" s="78" t="s">
        <v>1486</v>
      </c>
      <c r="K2140" s="78" t="s">
        <v>3528</v>
      </c>
      <c r="L2140" s="78" t="s">
        <v>1265</v>
      </c>
      <c r="M2140" s="78" t="s">
        <v>2255</v>
      </c>
      <c r="N2140" s="34" t="s">
        <v>3074</v>
      </c>
      <c r="O2140" s="34"/>
      <c r="P2140" s="28"/>
      <c r="Q2140" s="28" t="s">
        <v>2188</v>
      </c>
      <c r="R2140" s="28"/>
      <c r="S2140" s="28"/>
      <c r="T2140" s="66"/>
      <c r="U2140" s="66"/>
      <c r="V2140" s="66"/>
      <c r="W2140" s="66"/>
      <c r="X2140" s="66"/>
      <c r="Y2140" s="66"/>
      <c r="Z2140" s="66"/>
      <c r="AA2140" s="66"/>
      <c r="AB2140" s="66"/>
      <c r="AC2140" s="66"/>
      <c r="AD2140" s="66"/>
      <c r="AE2140" s="66"/>
      <c r="AF2140" s="66"/>
      <c r="AG2140" s="66"/>
      <c r="AH2140" s="66"/>
      <c r="AI2140" s="66"/>
      <c r="AJ2140" s="66"/>
      <c r="AK2140" s="66"/>
      <c r="AL2140" s="66"/>
      <c r="AM2140" s="66"/>
      <c r="AN2140" s="66"/>
      <c r="AO2140" s="66"/>
      <c r="AP2140" s="66"/>
      <c r="AQ2140" s="66"/>
      <c r="AR2140" s="66"/>
      <c r="AS2140" s="66"/>
      <c r="AT2140" s="66"/>
      <c r="AU2140" s="66"/>
      <c r="AV2140" s="66"/>
      <c r="AW2140" s="66"/>
    </row>
    <row r="2141" spans="2:49" hidden="1">
      <c r="B2141" s="28">
        <f t="shared" si="41"/>
        <v>2138</v>
      </c>
      <c r="C2141" s="29">
        <v>45719</v>
      </c>
      <c r="D2141" s="77" t="s">
        <v>4683</v>
      </c>
      <c r="E2141" s="76" t="s">
        <v>356</v>
      </c>
      <c r="F2141" s="76" t="s">
        <v>1094</v>
      </c>
      <c r="G2141" s="78" t="s">
        <v>375</v>
      </c>
      <c r="H2141" s="78" t="s">
        <v>1538</v>
      </c>
      <c r="I2141" s="78" t="s">
        <v>1870</v>
      </c>
      <c r="J2141" s="78" t="s">
        <v>1668</v>
      </c>
      <c r="K2141" s="78" t="s">
        <v>3281</v>
      </c>
      <c r="L2141" s="78" t="s">
        <v>3202</v>
      </c>
      <c r="M2141" s="78" t="s">
        <v>48</v>
      </c>
      <c r="N2141" s="34" t="s">
        <v>531</v>
      </c>
      <c r="O2141" s="34"/>
      <c r="P2141" s="28">
        <v>1</v>
      </c>
      <c r="Q2141" s="28" t="s">
        <v>2281</v>
      </c>
      <c r="R2141" s="28" t="s">
        <v>5267</v>
      </c>
      <c r="S2141" s="28" t="s">
        <v>5268</v>
      </c>
      <c r="T2141" s="66"/>
      <c r="U2141" s="66"/>
      <c r="V2141" s="66"/>
      <c r="W2141" s="66"/>
      <c r="X2141" s="66"/>
      <c r="Y2141" s="66"/>
      <c r="Z2141" s="66"/>
      <c r="AA2141" s="66"/>
      <c r="AB2141" s="66"/>
      <c r="AC2141" s="66"/>
      <c r="AD2141" s="66"/>
      <c r="AE2141" s="66"/>
      <c r="AF2141" s="66"/>
      <c r="AG2141" s="66"/>
      <c r="AH2141" s="66"/>
      <c r="AI2141" s="66"/>
      <c r="AJ2141" s="66"/>
      <c r="AK2141" s="66"/>
      <c r="AL2141" s="66"/>
      <c r="AM2141" s="66"/>
      <c r="AN2141" s="66"/>
      <c r="AO2141" s="66"/>
      <c r="AP2141" s="66"/>
      <c r="AQ2141" s="66"/>
      <c r="AR2141" s="66"/>
      <c r="AS2141" s="66"/>
      <c r="AT2141" s="66"/>
      <c r="AU2141" s="66"/>
      <c r="AV2141" s="66"/>
      <c r="AW2141" s="66"/>
    </row>
    <row r="2142" spans="2:49" hidden="1">
      <c r="B2142" s="28">
        <f t="shared" si="41"/>
        <v>2139</v>
      </c>
      <c r="C2142" s="29">
        <v>45720</v>
      </c>
      <c r="D2142" s="77" t="s">
        <v>4683</v>
      </c>
      <c r="E2142" s="76" t="s">
        <v>356</v>
      </c>
      <c r="F2142" s="76" t="s">
        <v>1094</v>
      </c>
      <c r="G2142" s="78" t="s">
        <v>375</v>
      </c>
      <c r="H2142" s="78" t="s">
        <v>1546</v>
      </c>
      <c r="I2142" s="78" t="s">
        <v>1477</v>
      </c>
      <c r="J2142" s="78" t="s">
        <v>656</v>
      </c>
      <c r="K2142" s="78" t="s">
        <v>5248</v>
      </c>
      <c r="L2142" s="78" t="s">
        <v>3048</v>
      </c>
      <c r="M2142" s="78" t="s">
        <v>3049</v>
      </c>
      <c r="N2142" s="34" t="s">
        <v>3050</v>
      </c>
      <c r="O2142" s="34" t="s">
        <v>2478</v>
      </c>
      <c r="P2142" s="28">
        <v>1</v>
      </c>
      <c r="Q2142" s="28" t="s">
        <v>2422</v>
      </c>
      <c r="R2142" s="28" t="s">
        <v>5256</v>
      </c>
      <c r="S2142" s="28" t="s">
        <v>4324</v>
      </c>
      <c r="T2142" s="66"/>
      <c r="U2142" s="66"/>
      <c r="V2142" s="66"/>
      <c r="W2142" s="66"/>
      <c r="X2142" s="66"/>
      <c r="Y2142" s="66"/>
      <c r="Z2142" s="66"/>
      <c r="AA2142" s="66"/>
      <c r="AB2142" s="66"/>
      <c r="AC2142" s="66"/>
      <c r="AD2142" s="66"/>
      <c r="AE2142" s="66"/>
      <c r="AF2142" s="66"/>
      <c r="AG2142" s="66"/>
      <c r="AH2142" s="66"/>
      <c r="AI2142" s="66"/>
      <c r="AJ2142" s="66"/>
      <c r="AK2142" s="66"/>
      <c r="AL2142" s="66"/>
      <c r="AM2142" s="66"/>
      <c r="AN2142" s="66"/>
      <c r="AO2142" s="66"/>
      <c r="AP2142" s="66"/>
      <c r="AQ2142" s="66"/>
      <c r="AR2142" s="66"/>
      <c r="AS2142" s="66"/>
      <c r="AT2142" s="66"/>
      <c r="AU2142" s="66"/>
      <c r="AV2142" s="66"/>
      <c r="AW2142" s="66"/>
    </row>
    <row r="2143" spans="2:49" hidden="1">
      <c r="B2143" s="28">
        <f t="shared" si="41"/>
        <v>2140</v>
      </c>
      <c r="C2143" s="29">
        <v>45720</v>
      </c>
      <c r="D2143" s="77" t="s">
        <v>4683</v>
      </c>
      <c r="E2143" s="76" t="s">
        <v>356</v>
      </c>
      <c r="F2143" s="76" t="s">
        <v>1094</v>
      </c>
      <c r="G2143" s="78" t="s">
        <v>1465</v>
      </c>
      <c r="H2143" s="78" t="s">
        <v>1538</v>
      </c>
      <c r="I2143" s="78" t="s">
        <v>1667</v>
      </c>
      <c r="J2143" s="78" t="s">
        <v>1539</v>
      </c>
      <c r="K2143" s="78" t="s">
        <v>4834</v>
      </c>
      <c r="L2143" s="78" t="s">
        <v>3048</v>
      </c>
      <c r="M2143" s="78" t="s">
        <v>3084</v>
      </c>
      <c r="N2143" s="34" t="s">
        <v>3708</v>
      </c>
      <c r="O2143" s="34"/>
      <c r="P2143" s="28"/>
      <c r="Q2143" s="28" t="s">
        <v>2281</v>
      </c>
      <c r="R2143" s="28"/>
      <c r="S2143" s="28"/>
      <c r="T2143" s="66"/>
      <c r="U2143" s="66"/>
      <c r="V2143" s="66"/>
      <c r="W2143" s="66"/>
      <c r="X2143" s="66"/>
      <c r="Y2143" s="66"/>
      <c r="Z2143" s="66"/>
      <c r="AA2143" s="66"/>
      <c r="AB2143" s="66"/>
      <c r="AC2143" s="66"/>
      <c r="AD2143" s="66"/>
      <c r="AE2143" s="66"/>
      <c r="AF2143" s="66"/>
      <c r="AG2143" s="66"/>
      <c r="AH2143" s="66"/>
      <c r="AI2143" s="66"/>
      <c r="AJ2143" s="66"/>
      <c r="AK2143" s="66"/>
      <c r="AL2143" s="66"/>
      <c r="AM2143" s="66"/>
      <c r="AN2143" s="66"/>
      <c r="AO2143" s="66"/>
      <c r="AP2143" s="66"/>
      <c r="AQ2143" s="66"/>
      <c r="AR2143" s="66"/>
      <c r="AS2143" s="66"/>
      <c r="AT2143" s="66"/>
      <c r="AU2143" s="66"/>
      <c r="AV2143" s="66"/>
      <c r="AW2143" s="66"/>
    </row>
    <row r="2144" spans="2:49" hidden="1">
      <c r="B2144" s="28">
        <f t="shared" si="41"/>
        <v>2141</v>
      </c>
      <c r="C2144" s="29">
        <v>45720</v>
      </c>
      <c r="D2144" s="77" t="s">
        <v>4683</v>
      </c>
      <c r="E2144" s="76" t="s">
        <v>356</v>
      </c>
      <c r="F2144" s="76" t="s">
        <v>1094</v>
      </c>
      <c r="G2144" s="78" t="s">
        <v>375</v>
      </c>
      <c r="H2144" s="78" t="s">
        <v>1565</v>
      </c>
      <c r="I2144" s="78" t="s">
        <v>1503</v>
      </c>
      <c r="J2144" s="78" t="s">
        <v>1572</v>
      </c>
      <c r="K2144" s="78" t="s">
        <v>2537</v>
      </c>
      <c r="L2144" s="78" t="s">
        <v>3036</v>
      </c>
      <c r="M2144" s="78" t="s">
        <v>649</v>
      </c>
      <c r="N2144" s="34" t="s">
        <v>162</v>
      </c>
      <c r="O2144" s="34" t="s">
        <v>86</v>
      </c>
      <c r="P2144" s="28">
        <v>1</v>
      </c>
      <c r="Q2144" s="28" t="s">
        <v>2397</v>
      </c>
      <c r="R2144" s="28" t="s">
        <v>3992</v>
      </c>
      <c r="S2144" s="28" t="s">
        <v>5281</v>
      </c>
      <c r="T2144" s="66"/>
      <c r="U2144" s="66"/>
      <c r="V2144" s="66"/>
      <c r="W2144" s="66"/>
      <c r="X2144" s="66"/>
      <c r="Y2144" s="66"/>
      <c r="Z2144" s="66"/>
      <c r="AA2144" s="66"/>
      <c r="AB2144" s="66"/>
      <c r="AC2144" s="66"/>
      <c r="AD2144" s="66"/>
      <c r="AE2144" s="66"/>
      <c r="AF2144" s="66"/>
      <c r="AG2144" s="66"/>
      <c r="AH2144" s="66"/>
      <c r="AI2144" s="66"/>
      <c r="AJ2144" s="66"/>
      <c r="AK2144" s="66"/>
      <c r="AL2144" s="66"/>
      <c r="AM2144" s="66"/>
      <c r="AN2144" s="66"/>
      <c r="AO2144" s="66"/>
      <c r="AP2144" s="66"/>
      <c r="AQ2144" s="66"/>
      <c r="AR2144" s="66"/>
      <c r="AS2144" s="66"/>
      <c r="AT2144" s="66"/>
      <c r="AU2144" s="66"/>
      <c r="AV2144" s="66"/>
      <c r="AW2144" s="66"/>
    </row>
    <row r="2145" spans="2:49" hidden="1">
      <c r="B2145" s="28">
        <f t="shared" si="41"/>
        <v>2142</v>
      </c>
      <c r="C2145" s="29">
        <v>45720</v>
      </c>
      <c r="D2145" s="77" t="s">
        <v>4683</v>
      </c>
      <c r="E2145" s="76" t="s">
        <v>356</v>
      </c>
      <c r="F2145" s="76" t="s">
        <v>1094</v>
      </c>
      <c r="G2145" s="78" t="s">
        <v>375</v>
      </c>
      <c r="H2145" s="78" t="s">
        <v>1565</v>
      </c>
      <c r="I2145" s="78" t="s">
        <v>1632</v>
      </c>
      <c r="J2145" s="78" t="s">
        <v>1633</v>
      </c>
      <c r="K2145" s="78" t="s">
        <v>5276</v>
      </c>
      <c r="L2145" s="78" t="s">
        <v>3202</v>
      </c>
      <c r="M2145" s="78" t="s">
        <v>48</v>
      </c>
      <c r="N2145" s="34" t="s">
        <v>531</v>
      </c>
      <c r="O2145" s="34" t="s">
        <v>2494</v>
      </c>
      <c r="P2145" s="28">
        <v>1</v>
      </c>
      <c r="Q2145" s="28" t="s">
        <v>2397</v>
      </c>
      <c r="R2145" s="28"/>
      <c r="S2145" s="28"/>
      <c r="T2145" s="66"/>
      <c r="U2145" s="66"/>
      <c r="V2145" s="66"/>
      <c r="W2145" s="66"/>
      <c r="X2145" s="66"/>
      <c r="Y2145" s="66"/>
      <c r="Z2145" s="66"/>
      <c r="AA2145" s="66"/>
      <c r="AB2145" s="66"/>
      <c r="AC2145" s="66"/>
      <c r="AD2145" s="66"/>
      <c r="AE2145" s="66"/>
      <c r="AF2145" s="66"/>
      <c r="AG2145" s="66"/>
      <c r="AH2145" s="66"/>
      <c r="AI2145" s="66"/>
      <c r="AJ2145" s="66"/>
      <c r="AK2145" s="66"/>
      <c r="AL2145" s="66"/>
      <c r="AM2145" s="66"/>
      <c r="AN2145" s="66"/>
      <c r="AO2145" s="66"/>
      <c r="AP2145" s="66"/>
      <c r="AQ2145" s="66"/>
      <c r="AR2145" s="66"/>
      <c r="AS2145" s="66"/>
      <c r="AT2145" s="66"/>
      <c r="AU2145" s="66"/>
      <c r="AV2145" s="66"/>
      <c r="AW2145" s="66"/>
    </row>
    <row r="2146" spans="2:49" hidden="1">
      <c r="B2146" s="28">
        <f t="shared" si="41"/>
        <v>2143</v>
      </c>
      <c r="C2146" s="29">
        <v>45720</v>
      </c>
      <c r="D2146" s="77" t="s">
        <v>4683</v>
      </c>
      <c r="E2146" s="76" t="s">
        <v>356</v>
      </c>
      <c r="F2146" s="76" t="s">
        <v>1094</v>
      </c>
      <c r="G2146" s="78" t="s">
        <v>375</v>
      </c>
      <c r="H2146" s="78" t="s">
        <v>1513</v>
      </c>
      <c r="I2146" s="78" t="s">
        <v>440</v>
      </c>
      <c r="J2146" s="78" t="s">
        <v>1600</v>
      </c>
      <c r="K2146" s="78" t="s">
        <v>2850</v>
      </c>
      <c r="L2146" s="78" t="s">
        <v>3036</v>
      </c>
      <c r="M2146" s="78" t="s">
        <v>3356</v>
      </c>
      <c r="N2146" s="34" t="s">
        <v>162</v>
      </c>
      <c r="O2146" s="34" t="s">
        <v>2499</v>
      </c>
      <c r="P2146" s="28">
        <v>1</v>
      </c>
      <c r="Q2146" s="28" t="s">
        <v>2195</v>
      </c>
      <c r="R2146" s="28" t="s">
        <v>5284</v>
      </c>
      <c r="S2146" s="28" t="s">
        <v>3522</v>
      </c>
      <c r="T2146" s="66"/>
      <c r="U2146" s="66"/>
      <c r="V2146" s="66"/>
      <c r="W2146" s="66"/>
      <c r="X2146" s="66"/>
      <c r="Y2146" s="66"/>
      <c r="Z2146" s="66"/>
      <c r="AA2146" s="66"/>
      <c r="AB2146" s="66"/>
      <c r="AC2146" s="66"/>
      <c r="AD2146" s="66"/>
      <c r="AE2146" s="66"/>
      <c r="AF2146" s="66"/>
      <c r="AG2146" s="66"/>
      <c r="AH2146" s="66"/>
      <c r="AI2146" s="66"/>
      <c r="AJ2146" s="66"/>
      <c r="AK2146" s="66"/>
      <c r="AL2146" s="66"/>
      <c r="AM2146" s="66"/>
      <c r="AN2146" s="66"/>
      <c r="AO2146" s="66"/>
      <c r="AP2146" s="66"/>
      <c r="AQ2146" s="66"/>
      <c r="AR2146" s="66"/>
      <c r="AS2146" s="66"/>
      <c r="AT2146" s="66"/>
      <c r="AU2146" s="66"/>
      <c r="AV2146" s="66"/>
      <c r="AW2146" s="66"/>
    </row>
    <row r="2147" spans="2:49" hidden="1">
      <c r="B2147" s="28">
        <f t="shared" si="41"/>
        <v>2144</v>
      </c>
      <c r="C2147" s="29">
        <v>45720</v>
      </c>
      <c r="D2147" s="77" t="s">
        <v>4683</v>
      </c>
      <c r="E2147" s="76" t="s">
        <v>356</v>
      </c>
      <c r="F2147" s="76" t="s">
        <v>1094</v>
      </c>
      <c r="G2147" s="78" t="s">
        <v>1465</v>
      </c>
      <c r="H2147" s="78" t="s">
        <v>1513</v>
      </c>
      <c r="I2147" s="78" t="s">
        <v>440</v>
      </c>
      <c r="J2147" s="78" t="s">
        <v>816</v>
      </c>
      <c r="K2147" s="78" t="s">
        <v>4010</v>
      </c>
      <c r="L2147" s="78" t="s">
        <v>3048</v>
      </c>
      <c r="M2147" s="78" t="s">
        <v>3049</v>
      </c>
      <c r="N2147" s="34" t="s">
        <v>3708</v>
      </c>
      <c r="O2147" s="34" t="s">
        <v>2494</v>
      </c>
      <c r="P2147" s="28"/>
      <c r="Q2147" s="28" t="s">
        <v>2195</v>
      </c>
      <c r="R2147" s="28"/>
      <c r="S2147" s="28"/>
      <c r="T2147" s="66"/>
      <c r="U2147" s="66"/>
      <c r="V2147" s="66"/>
      <c r="W2147" s="66"/>
      <c r="X2147" s="66"/>
      <c r="Y2147" s="66"/>
      <c r="Z2147" s="66"/>
      <c r="AA2147" s="66"/>
      <c r="AB2147" s="66"/>
      <c r="AC2147" s="66"/>
      <c r="AD2147" s="66"/>
      <c r="AE2147" s="66"/>
      <c r="AF2147" s="66"/>
      <c r="AG2147" s="66"/>
      <c r="AH2147" s="66"/>
      <c r="AI2147" s="66"/>
      <c r="AJ2147" s="66"/>
      <c r="AK2147" s="66"/>
      <c r="AL2147" s="66"/>
      <c r="AM2147" s="66"/>
      <c r="AN2147" s="66"/>
      <c r="AO2147" s="66"/>
      <c r="AP2147" s="66"/>
      <c r="AQ2147" s="66"/>
      <c r="AR2147" s="66"/>
      <c r="AS2147" s="66"/>
      <c r="AT2147" s="66"/>
      <c r="AU2147" s="66"/>
      <c r="AV2147" s="66"/>
      <c r="AW2147" s="66"/>
    </row>
    <row r="2148" spans="2:49" hidden="1">
      <c r="B2148" s="28">
        <f t="shared" si="41"/>
        <v>2145</v>
      </c>
      <c r="C2148" s="29">
        <v>45721</v>
      </c>
      <c r="D2148" s="77" t="s">
        <v>4683</v>
      </c>
      <c r="E2148" s="76" t="s">
        <v>356</v>
      </c>
      <c r="F2148" s="76" t="s">
        <v>1094</v>
      </c>
      <c r="G2148" s="78" t="s">
        <v>1465</v>
      </c>
      <c r="H2148" s="78" t="s">
        <v>1610</v>
      </c>
      <c r="I2148" s="78" t="s">
        <v>1849</v>
      </c>
      <c r="J2148" s="78" t="s">
        <v>1556</v>
      </c>
      <c r="K2148" s="78" t="s">
        <v>1850</v>
      </c>
      <c r="L2148" s="78" t="s">
        <v>1265</v>
      </c>
      <c r="M2148" s="78" t="s">
        <v>3067</v>
      </c>
      <c r="N2148" s="34" t="s">
        <v>513</v>
      </c>
      <c r="O2148" s="34"/>
      <c r="P2148" s="28"/>
      <c r="Q2148" s="28" t="s">
        <v>2188</v>
      </c>
      <c r="R2148" s="28"/>
      <c r="S2148" s="28"/>
      <c r="T2148" s="66"/>
      <c r="U2148" s="66"/>
      <c r="V2148" s="66"/>
      <c r="W2148" s="66"/>
      <c r="X2148" s="66"/>
      <c r="Y2148" s="66"/>
      <c r="Z2148" s="66"/>
      <c r="AA2148" s="66"/>
      <c r="AB2148" s="66"/>
      <c r="AC2148" s="66"/>
      <c r="AD2148" s="66"/>
      <c r="AE2148" s="66"/>
      <c r="AF2148" s="66"/>
      <c r="AG2148" s="66"/>
      <c r="AH2148" s="66"/>
      <c r="AI2148" s="66"/>
      <c r="AJ2148" s="66"/>
      <c r="AK2148" s="66"/>
      <c r="AL2148" s="66"/>
      <c r="AM2148" s="66"/>
      <c r="AN2148" s="66"/>
      <c r="AO2148" s="66"/>
      <c r="AP2148" s="66"/>
      <c r="AQ2148" s="66"/>
      <c r="AR2148" s="66"/>
      <c r="AS2148" s="66"/>
      <c r="AT2148" s="66"/>
      <c r="AU2148" s="66"/>
      <c r="AV2148" s="66"/>
      <c r="AW2148" s="66"/>
    </row>
    <row r="2149" spans="2:49" hidden="1">
      <c r="B2149" s="28">
        <f t="shared" si="41"/>
        <v>2146</v>
      </c>
      <c r="C2149" s="29">
        <v>45721</v>
      </c>
      <c r="D2149" s="77" t="s">
        <v>4683</v>
      </c>
      <c r="E2149" s="76" t="s">
        <v>356</v>
      </c>
      <c r="F2149" s="76" t="s">
        <v>1094</v>
      </c>
      <c r="G2149" s="78" t="s">
        <v>375</v>
      </c>
      <c r="H2149" s="78" t="s">
        <v>1610</v>
      </c>
      <c r="I2149" s="78" t="s">
        <v>1485</v>
      </c>
      <c r="J2149" s="78" t="s">
        <v>1486</v>
      </c>
      <c r="K2149" s="78" t="s">
        <v>5259</v>
      </c>
      <c r="L2149" s="78" t="s">
        <v>3036</v>
      </c>
      <c r="M2149" s="78" t="s">
        <v>649</v>
      </c>
      <c r="N2149" s="34" t="s">
        <v>3212</v>
      </c>
      <c r="O2149" s="34" t="s">
        <v>5260</v>
      </c>
      <c r="P2149" s="28">
        <v>1</v>
      </c>
      <c r="Q2149" s="28" t="s">
        <v>2188</v>
      </c>
      <c r="R2149" s="28"/>
      <c r="S2149" s="28"/>
      <c r="T2149" s="66"/>
      <c r="U2149" s="66"/>
      <c r="V2149" s="66"/>
      <c r="W2149" s="66"/>
      <c r="X2149" s="66"/>
      <c r="Y2149" s="66"/>
      <c r="Z2149" s="66"/>
      <c r="AA2149" s="66"/>
      <c r="AB2149" s="66"/>
      <c r="AC2149" s="66"/>
      <c r="AD2149" s="66"/>
      <c r="AE2149" s="66"/>
      <c r="AF2149" s="66"/>
      <c r="AG2149" s="66"/>
      <c r="AH2149" s="66"/>
      <c r="AI2149" s="66"/>
      <c r="AJ2149" s="66"/>
      <c r="AK2149" s="66"/>
      <c r="AL2149" s="66"/>
      <c r="AM2149" s="66"/>
      <c r="AN2149" s="66"/>
      <c r="AO2149" s="66"/>
      <c r="AP2149" s="66"/>
      <c r="AQ2149" s="66"/>
      <c r="AR2149" s="66"/>
      <c r="AS2149" s="66"/>
      <c r="AT2149" s="66"/>
      <c r="AU2149" s="66"/>
      <c r="AV2149" s="66"/>
      <c r="AW2149" s="66"/>
    </row>
    <row r="2150" spans="2:49" hidden="1">
      <c r="B2150" s="28">
        <f t="shared" si="41"/>
        <v>2147</v>
      </c>
      <c r="C2150" s="29">
        <v>45721</v>
      </c>
      <c r="D2150" s="77" t="s">
        <v>4683</v>
      </c>
      <c r="E2150" s="76" t="s">
        <v>356</v>
      </c>
      <c r="F2150" s="76" t="s">
        <v>1094</v>
      </c>
      <c r="G2150" s="78" t="s">
        <v>375</v>
      </c>
      <c r="H2150" s="78" t="s">
        <v>1538</v>
      </c>
      <c r="I2150" s="78" t="s">
        <v>1543</v>
      </c>
      <c r="J2150" s="78" t="s">
        <v>217</v>
      </c>
      <c r="K2150" s="78" t="s">
        <v>5264</v>
      </c>
      <c r="L2150" s="78" t="s">
        <v>3048</v>
      </c>
      <c r="M2150" s="78" t="s">
        <v>3049</v>
      </c>
      <c r="N2150" s="34" t="s">
        <v>3050</v>
      </c>
      <c r="O2150" s="34" t="s">
        <v>3773</v>
      </c>
      <c r="P2150" s="28">
        <v>1</v>
      </c>
      <c r="Q2150" s="28" t="s">
        <v>2281</v>
      </c>
      <c r="R2150" s="28" t="s">
        <v>5269</v>
      </c>
      <c r="S2150" s="28" t="s">
        <v>4720</v>
      </c>
      <c r="T2150" s="66"/>
      <c r="U2150" s="66"/>
      <c r="V2150" s="66"/>
      <c r="W2150" s="66"/>
      <c r="X2150" s="66"/>
      <c r="Y2150" s="66"/>
      <c r="Z2150" s="66"/>
      <c r="AA2150" s="66"/>
      <c r="AB2150" s="66"/>
      <c r="AC2150" s="66"/>
      <c r="AD2150" s="66"/>
      <c r="AE2150" s="66"/>
      <c r="AF2150" s="66"/>
      <c r="AG2150" s="66"/>
      <c r="AH2150" s="66"/>
      <c r="AI2150" s="66"/>
      <c r="AJ2150" s="66"/>
      <c r="AK2150" s="66"/>
      <c r="AL2150" s="66"/>
      <c r="AM2150" s="66"/>
      <c r="AN2150" s="66"/>
      <c r="AO2150" s="66"/>
      <c r="AP2150" s="66"/>
      <c r="AQ2150" s="66"/>
      <c r="AR2150" s="66"/>
      <c r="AS2150" s="66"/>
      <c r="AT2150" s="66"/>
      <c r="AU2150" s="66"/>
      <c r="AV2150" s="66"/>
      <c r="AW2150" s="66"/>
    </row>
    <row r="2151" spans="2:49" hidden="1">
      <c r="B2151" s="28">
        <f t="shared" si="41"/>
        <v>2148</v>
      </c>
      <c r="C2151" s="29">
        <v>45721</v>
      </c>
      <c r="D2151" s="77" t="s">
        <v>4683</v>
      </c>
      <c r="E2151" s="76" t="s">
        <v>356</v>
      </c>
      <c r="F2151" s="76" t="s">
        <v>1094</v>
      </c>
      <c r="G2151" s="78" t="s">
        <v>375</v>
      </c>
      <c r="H2151" s="78" t="s">
        <v>1565</v>
      </c>
      <c r="I2151" s="78" t="s">
        <v>1707</v>
      </c>
      <c r="J2151" s="78" t="s">
        <v>1627</v>
      </c>
      <c r="K2151" s="78" t="s">
        <v>4898</v>
      </c>
      <c r="L2151" s="78" t="s">
        <v>3036</v>
      </c>
      <c r="M2151" s="78" t="s">
        <v>3356</v>
      </c>
      <c r="N2151" s="34" t="s">
        <v>162</v>
      </c>
      <c r="O2151" s="34" t="s">
        <v>2499</v>
      </c>
      <c r="P2151" s="28">
        <v>1</v>
      </c>
      <c r="Q2151" s="28" t="s">
        <v>2397</v>
      </c>
      <c r="R2151" s="28" t="s">
        <v>5282</v>
      </c>
      <c r="S2151" s="28" t="s">
        <v>5283</v>
      </c>
      <c r="T2151" s="66"/>
      <c r="U2151" s="66"/>
      <c r="V2151" s="66"/>
      <c r="W2151" s="66"/>
      <c r="X2151" s="66"/>
      <c r="Y2151" s="66"/>
      <c r="Z2151" s="66"/>
      <c r="AA2151" s="66"/>
      <c r="AB2151" s="66"/>
      <c r="AC2151" s="66"/>
      <c r="AD2151" s="66"/>
      <c r="AE2151" s="66"/>
      <c r="AF2151" s="66"/>
      <c r="AG2151" s="66"/>
      <c r="AH2151" s="66"/>
      <c r="AI2151" s="66"/>
      <c r="AJ2151" s="66"/>
      <c r="AK2151" s="66"/>
      <c r="AL2151" s="66"/>
      <c r="AM2151" s="66"/>
      <c r="AN2151" s="66"/>
      <c r="AO2151" s="66"/>
      <c r="AP2151" s="66"/>
      <c r="AQ2151" s="66"/>
      <c r="AR2151" s="66"/>
      <c r="AS2151" s="66"/>
      <c r="AT2151" s="66"/>
      <c r="AU2151" s="66"/>
      <c r="AV2151" s="66"/>
      <c r="AW2151" s="66"/>
    </row>
    <row r="2152" spans="2:49" hidden="1">
      <c r="B2152" s="28">
        <f t="shared" si="41"/>
        <v>2149</v>
      </c>
      <c r="C2152" s="29">
        <v>45721</v>
      </c>
      <c r="D2152" s="77" t="s">
        <v>4683</v>
      </c>
      <c r="E2152" s="76" t="s">
        <v>356</v>
      </c>
      <c r="F2152" s="76" t="s">
        <v>1094</v>
      </c>
      <c r="G2152" s="78" t="s">
        <v>375</v>
      </c>
      <c r="H2152" s="78" t="s">
        <v>1565</v>
      </c>
      <c r="I2152" s="78" t="s">
        <v>1509</v>
      </c>
      <c r="J2152" s="78" t="s">
        <v>341</v>
      </c>
      <c r="K2152" s="78" t="s">
        <v>5277</v>
      </c>
      <c r="L2152" s="78" t="s">
        <v>1113</v>
      </c>
      <c r="M2152" s="78" t="s">
        <v>582</v>
      </c>
      <c r="N2152" s="34" t="s">
        <v>583</v>
      </c>
      <c r="O2152" s="34" t="s">
        <v>3383</v>
      </c>
      <c r="P2152" s="28">
        <v>1</v>
      </c>
      <c r="Q2152" s="28" t="s">
        <v>2397</v>
      </c>
      <c r="R2152" s="28"/>
      <c r="S2152" s="28"/>
      <c r="T2152" s="66">
        <v>1</v>
      </c>
      <c r="U2152" s="66"/>
      <c r="V2152" s="66"/>
      <c r="W2152" s="66"/>
      <c r="X2152" s="66"/>
      <c r="Y2152" s="66"/>
      <c r="Z2152" s="66"/>
      <c r="AA2152" s="66"/>
      <c r="AB2152" s="66"/>
      <c r="AC2152" s="66"/>
      <c r="AD2152" s="66"/>
      <c r="AE2152" s="66"/>
      <c r="AF2152" s="66"/>
      <c r="AG2152" s="66"/>
      <c r="AH2152" s="66"/>
      <c r="AI2152" s="66"/>
      <c r="AJ2152" s="66"/>
      <c r="AK2152" s="66"/>
      <c r="AL2152" s="66"/>
      <c r="AM2152" s="66"/>
      <c r="AN2152" s="66"/>
      <c r="AO2152" s="66"/>
      <c r="AP2152" s="66"/>
      <c r="AQ2152" s="66"/>
      <c r="AR2152" s="66"/>
      <c r="AS2152" s="66"/>
      <c r="AT2152" s="66"/>
      <c r="AU2152" s="66"/>
      <c r="AV2152" s="66"/>
      <c r="AW2152" s="66"/>
    </row>
    <row r="2153" spans="2:49" hidden="1">
      <c r="B2153" s="28">
        <f t="shared" si="41"/>
        <v>2150</v>
      </c>
      <c r="C2153" s="29">
        <v>45721</v>
      </c>
      <c r="D2153" s="77" t="s">
        <v>4683</v>
      </c>
      <c r="E2153" s="76" t="s">
        <v>356</v>
      </c>
      <c r="F2153" s="76" t="s">
        <v>1094</v>
      </c>
      <c r="G2153" s="78" t="s">
        <v>375</v>
      </c>
      <c r="H2153" s="78" t="s">
        <v>1513</v>
      </c>
      <c r="I2153" s="78" t="s">
        <v>440</v>
      </c>
      <c r="J2153" s="78" t="s">
        <v>441</v>
      </c>
      <c r="K2153" s="78" t="s">
        <v>2544</v>
      </c>
      <c r="L2153" s="78" t="s">
        <v>3057</v>
      </c>
      <c r="M2153" s="78" t="s">
        <v>2279</v>
      </c>
      <c r="N2153" s="34" t="s">
        <v>2280</v>
      </c>
      <c r="O2153" s="34" t="s">
        <v>2463</v>
      </c>
      <c r="P2153" s="28">
        <v>1</v>
      </c>
      <c r="Q2153" s="28" t="s">
        <v>2195</v>
      </c>
      <c r="R2153" s="28" t="s">
        <v>5285</v>
      </c>
      <c r="S2153" s="28" t="s">
        <v>5286</v>
      </c>
      <c r="T2153" s="66"/>
      <c r="U2153" s="66"/>
      <c r="V2153" s="66"/>
      <c r="W2153" s="66"/>
      <c r="X2153" s="66"/>
      <c r="Y2153" s="66"/>
      <c r="Z2153" s="66"/>
      <c r="AA2153" s="66"/>
      <c r="AB2153" s="66"/>
      <c r="AC2153" s="66"/>
      <c r="AD2153" s="66"/>
      <c r="AE2153" s="66"/>
      <c r="AF2153" s="66"/>
      <c r="AG2153" s="66"/>
      <c r="AH2153" s="66"/>
      <c r="AI2153" s="66"/>
      <c r="AJ2153" s="66"/>
      <c r="AK2153" s="66"/>
      <c r="AL2153" s="66"/>
      <c r="AM2153" s="66"/>
      <c r="AN2153" s="66"/>
      <c r="AO2153" s="66"/>
      <c r="AP2153" s="66"/>
      <c r="AQ2153" s="66"/>
      <c r="AR2153" s="66"/>
      <c r="AS2153" s="66"/>
      <c r="AT2153" s="66"/>
      <c r="AU2153" s="66"/>
      <c r="AV2153" s="66"/>
      <c r="AW2153" s="66"/>
    </row>
    <row r="2154" spans="2:49" hidden="1">
      <c r="B2154" s="28">
        <f t="shared" si="41"/>
        <v>2151</v>
      </c>
      <c r="C2154" s="29">
        <v>45721</v>
      </c>
      <c r="D2154" s="77" t="s">
        <v>4683</v>
      </c>
      <c r="E2154" s="76" t="s">
        <v>356</v>
      </c>
      <c r="F2154" s="76" t="s">
        <v>1094</v>
      </c>
      <c r="G2154" s="78" t="s">
        <v>375</v>
      </c>
      <c r="H2154" s="78" t="s">
        <v>1513</v>
      </c>
      <c r="I2154" s="78" t="s">
        <v>440</v>
      </c>
      <c r="J2154" s="78" t="s">
        <v>173</v>
      </c>
      <c r="K2154" s="78" t="s">
        <v>1891</v>
      </c>
      <c r="L2154" s="78" t="s">
        <v>3202</v>
      </c>
      <c r="M2154" s="78" t="s">
        <v>48</v>
      </c>
      <c r="N2154" s="34" t="s">
        <v>531</v>
      </c>
      <c r="O2154" s="34" t="s">
        <v>2494</v>
      </c>
      <c r="P2154" s="28">
        <v>1</v>
      </c>
      <c r="Q2154" s="28" t="s">
        <v>2195</v>
      </c>
      <c r="R2154" s="28"/>
      <c r="S2154" s="28"/>
      <c r="T2154" s="66"/>
      <c r="U2154" s="66"/>
      <c r="V2154" s="66"/>
      <c r="W2154" s="66"/>
      <c r="X2154" s="66"/>
      <c r="Y2154" s="66"/>
      <c r="Z2154" s="66"/>
      <c r="AA2154" s="66"/>
      <c r="AB2154" s="66"/>
      <c r="AC2154" s="66"/>
      <c r="AD2154" s="66"/>
      <c r="AE2154" s="66"/>
      <c r="AF2154" s="66"/>
      <c r="AG2154" s="66"/>
      <c r="AH2154" s="66"/>
      <c r="AI2154" s="66"/>
      <c r="AJ2154" s="66"/>
      <c r="AK2154" s="66"/>
      <c r="AL2154" s="66"/>
      <c r="AM2154" s="66"/>
      <c r="AN2154" s="66"/>
      <c r="AO2154" s="66"/>
      <c r="AP2154" s="66"/>
      <c r="AQ2154" s="66"/>
      <c r="AR2154" s="66"/>
      <c r="AS2154" s="66"/>
      <c r="AT2154" s="66"/>
      <c r="AU2154" s="66"/>
      <c r="AV2154" s="66"/>
      <c r="AW2154" s="66"/>
    </row>
    <row r="2155" spans="2:49" hidden="1">
      <c r="B2155" s="28">
        <f t="shared" ref="B2155:B2193" si="42">ROW()-3</f>
        <v>2152</v>
      </c>
      <c r="C2155" s="55">
        <v>45722</v>
      </c>
      <c r="D2155" s="77" t="s">
        <v>4683</v>
      </c>
      <c r="E2155" s="76" t="s">
        <v>356</v>
      </c>
      <c r="F2155" s="76" t="s">
        <v>385</v>
      </c>
      <c r="G2155" s="78" t="s">
        <v>375</v>
      </c>
      <c r="H2155" s="78" t="s">
        <v>1546</v>
      </c>
      <c r="I2155" s="78" t="s">
        <v>1477</v>
      </c>
      <c r="J2155" s="78" t="s">
        <v>1478</v>
      </c>
      <c r="K2155" s="78" t="s">
        <v>5332</v>
      </c>
      <c r="L2155" s="78" t="s">
        <v>3048</v>
      </c>
      <c r="M2155" s="78" t="s">
        <v>3049</v>
      </c>
      <c r="N2155" s="58" t="s">
        <v>3050</v>
      </c>
      <c r="O2155" s="34" t="s">
        <v>2478</v>
      </c>
      <c r="P2155" s="28">
        <v>1</v>
      </c>
      <c r="Q2155" s="28" t="s">
        <v>2372</v>
      </c>
      <c r="R2155" s="28" t="s">
        <v>5321</v>
      </c>
      <c r="S2155" s="28" t="s">
        <v>2763</v>
      </c>
      <c r="T2155" s="66"/>
      <c r="U2155" s="66"/>
      <c r="V2155" s="66"/>
      <c r="W2155" s="66"/>
      <c r="X2155" s="66"/>
      <c r="Y2155" s="66"/>
      <c r="Z2155" s="66"/>
      <c r="AA2155" s="66"/>
      <c r="AB2155" s="66"/>
      <c r="AC2155" s="66"/>
      <c r="AD2155" s="66"/>
      <c r="AE2155" s="66"/>
      <c r="AF2155" s="66"/>
      <c r="AG2155" s="66"/>
      <c r="AH2155" s="66"/>
      <c r="AI2155" s="66"/>
      <c r="AJ2155" s="66"/>
      <c r="AK2155" s="66"/>
      <c r="AL2155" s="66"/>
      <c r="AM2155" s="66"/>
      <c r="AN2155" s="66"/>
      <c r="AO2155" s="66"/>
      <c r="AP2155" s="66"/>
      <c r="AQ2155" s="66"/>
      <c r="AR2155" s="66"/>
      <c r="AS2155" s="66"/>
      <c r="AT2155" s="66"/>
      <c r="AU2155" s="66"/>
      <c r="AV2155" s="66"/>
      <c r="AW2155" s="66"/>
    </row>
    <row r="2156" spans="2:49" hidden="1">
      <c r="B2156" s="28">
        <f t="shared" si="42"/>
        <v>2153</v>
      </c>
      <c r="C2156" s="29">
        <v>45722</v>
      </c>
      <c r="D2156" s="77" t="s">
        <v>4683</v>
      </c>
      <c r="E2156" s="76" t="s">
        <v>356</v>
      </c>
      <c r="F2156" s="76" t="s">
        <v>385</v>
      </c>
      <c r="G2156" s="78" t="s">
        <v>375</v>
      </c>
      <c r="H2156" s="78" t="s">
        <v>1546</v>
      </c>
      <c r="I2156" s="78" t="s">
        <v>1477</v>
      </c>
      <c r="J2156" s="78" t="s">
        <v>1478</v>
      </c>
      <c r="K2156" s="78" t="s">
        <v>5333</v>
      </c>
      <c r="L2156" s="78" t="s">
        <v>3057</v>
      </c>
      <c r="M2156" s="78" t="s">
        <v>2279</v>
      </c>
      <c r="N2156" s="34" t="s">
        <v>3059</v>
      </c>
      <c r="O2156" s="34" t="s">
        <v>4331</v>
      </c>
      <c r="P2156" s="28">
        <v>1</v>
      </c>
      <c r="Q2156" s="28" t="s">
        <v>2372</v>
      </c>
      <c r="R2156" s="28"/>
      <c r="S2156" s="28"/>
      <c r="T2156" s="66"/>
      <c r="U2156" s="66"/>
      <c r="V2156" s="66"/>
      <c r="W2156" s="66"/>
      <c r="X2156" s="66"/>
      <c r="Y2156" s="66"/>
      <c r="Z2156" s="66"/>
      <c r="AA2156" s="66"/>
      <c r="AB2156" s="66"/>
      <c r="AC2156" s="66"/>
      <c r="AD2156" s="66"/>
      <c r="AE2156" s="66"/>
      <c r="AF2156" s="66"/>
      <c r="AG2156" s="66"/>
      <c r="AH2156" s="66"/>
      <c r="AI2156" s="66"/>
      <c r="AJ2156" s="66"/>
      <c r="AK2156" s="66"/>
      <c r="AL2156" s="66"/>
      <c r="AM2156" s="66"/>
      <c r="AN2156" s="66"/>
      <c r="AO2156" s="66"/>
      <c r="AP2156" s="66"/>
      <c r="AQ2156" s="66"/>
      <c r="AR2156" s="66"/>
      <c r="AS2156" s="66"/>
      <c r="AT2156" s="66"/>
      <c r="AU2156" s="66"/>
      <c r="AV2156" s="66"/>
      <c r="AW2156" s="66"/>
    </row>
    <row r="2157" spans="2:49" hidden="1">
      <c r="B2157" s="28">
        <f t="shared" si="42"/>
        <v>2154</v>
      </c>
      <c r="C2157" s="29">
        <v>45722</v>
      </c>
      <c r="D2157" s="77" t="s">
        <v>4683</v>
      </c>
      <c r="E2157" s="76" t="s">
        <v>356</v>
      </c>
      <c r="F2157" s="76" t="s">
        <v>385</v>
      </c>
      <c r="G2157" s="78" t="s">
        <v>375</v>
      </c>
      <c r="H2157" s="78" t="s">
        <v>1546</v>
      </c>
      <c r="I2157" s="78" t="s">
        <v>1477</v>
      </c>
      <c r="J2157" s="78" t="s">
        <v>656</v>
      </c>
      <c r="K2157" s="78" t="s">
        <v>4248</v>
      </c>
      <c r="L2157" s="78" t="s">
        <v>3048</v>
      </c>
      <c r="M2157" s="78" t="s">
        <v>3049</v>
      </c>
      <c r="N2157" s="34" t="s">
        <v>3050</v>
      </c>
      <c r="O2157" s="34" t="s">
        <v>2478</v>
      </c>
      <c r="P2157" s="28">
        <v>1</v>
      </c>
      <c r="Q2157" s="28" t="s">
        <v>3337</v>
      </c>
      <c r="R2157" s="28"/>
      <c r="S2157" s="28" t="s">
        <v>5322</v>
      </c>
      <c r="T2157" s="66"/>
      <c r="U2157" s="66"/>
      <c r="V2157" s="66"/>
      <c r="W2157" s="66"/>
      <c r="X2157" s="66"/>
      <c r="Y2157" s="66"/>
      <c r="Z2157" s="66"/>
      <c r="AA2157" s="66"/>
      <c r="AB2157" s="66"/>
      <c r="AC2157" s="66"/>
      <c r="AD2157" s="66"/>
      <c r="AE2157" s="66"/>
      <c r="AF2157" s="66"/>
      <c r="AG2157" s="66"/>
      <c r="AH2157" s="66"/>
      <c r="AI2157" s="66"/>
      <c r="AJ2157" s="66"/>
      <c r="AK2157" s="66"/>
      <c r="AL2157" s="66"/>
      <c r="AM2157" s="66"/>
      <c r="AN2157" s="66"/>
      <c r="AO2157" s="66"/>
      <c r="AP2157" s="66"/>
      <c r="AQ2157" s="66"/>
      <c r="AR2157" s="66"/>
      <c r="AS2157" s="66"/>
      <c r="AT2157" s="66"/>
      <c r="AU2157" s="66"/>
      <c r="AV2157" s="66"/>
      <c r="AW2157" s="66"/>
    </row>
    <row r="2158" spans="2:49" hidden="1">
      <c r="B2158" s="28">
        <f t="shared" si="42"/>
        <v>2155</v>
      </c>
      <c r="C2158" s="29">
        <v>45722</v>
      </c>
      <c r="D2158" s="77" t="s">
        <v>4683</v>
      </c>
      <c r="E2158" s="76" t="s">
        <v>356</v>
      </c>
      <c r="F2158" s="76" t="s">
        <v>385</v>
      </c>
      <c r="G2158" s="78" t="s">
        <v>375</v>
      </c>
      <c r="H2158" s="78" t="s">
        <v>1565</v>
      </c>
      <c r="I2158" s="78" t="s">
        <v>1503</v>
      </c>
      <c r="J2158" s="78" t="s">
        <v>640</v>
      </c>
      <c r="K2158" s="78" t="s">
        <v>3086</v>
      </c>
      <c r="L2158" s="78" t="s">
        <v>3057</v>
      </c>
      <c r="M2158" s="78" t="s">
        <v>3058</v>
      </c>
      <c r="N2158" s="34" t="s">
        <v>3059</v>
      </c>
      <c r="O2158" s="34" t="s">
        <v>2639</v>
      </c>
      <c r="P2158" s="28">
        <v>1</v>
      </c>
      <c r="Q2158" s="28" t="s">
        <v>2397</v>
      </c>
      <c r="R2158" s="28"/>
      <c r="S2158" s="28"/>
      <c r="T2158" s="66"/>
      <c r="U2158" s="66"/>
      <c r="V2158" s="66"/>
      <c r="W2158" s="66"/>
      <c r="X2158" s="66"/>
      <c r="Y2158" s="66"/>
      <c r="Z2158" s="66"/>
      <c r="AA2158" s="66">
        <v>1</v>
      </c>
      <c r="AB2158" s="66"/>
      <c r="AC2158" s="66"/>
      <c r="AD2158" s="66"/>
      <c r="AE2158" s="66"/>
      <c r="AF2158" s="66"/>
      <c r="AG2158" s="66"/>
      <c r="AH2158" s="66"/>
      <c r="AI2158" s="66"/>
      <c r="AJ2158" s="66"/>
      <c r="AK2158" s="66"/>
      <c r="AL2158" s="66"/>
      <c r="AM2158" s="66"/>
      <c r="AN2158" s="66"/>
      <c r="AO2158" s="66"/>
      <c r="AP2158" s="66"/>
      <c r="AQ2158" s="66"/>
      <c r="AR2158" s="66"/>
      <c r="AS2158" s="66"/>
      <c r="AT2158" s="66"/>
      <c r="AU2158" s="66"/>
      <c r="AV2158" s="66"/>
      <c r="AW2158" s="66"/>
    </row>
    <row r="2159" spans="2:49" hidden="1">
      <c r="B2159" s="28">
        <f t="shared" si="42"/>
        <v>2156</v>
      </c>
      <c r="C2159" s="29">
        <v>45722</v>
      </c>
      <c r="D2159" s="77" t="s">
        <v>4683</v>
      </c>
      <c r="E2159" s="76" t="s">
        <v>356</v>
      </c>
      <c r="F2159" s="76" t="s">
        <v>385</v>
      </c>
      <c r="G2159" s="78" t="s">
        <v>375</v>
      </c>
      <c r="H2159" s="78" t="s">
        <v>1565</v>
      </c>
      <c r="I2159" s="78" t="s">
        <v>1509</v>
      </c>
      <c r="J2159" s="78" t="s">
        <v>1619</v>
      </c>
      <c r="K2159" s="78" t="s">
        <v>5336</v>
      </c>
      <c r="L2159" s="78" t="s">
        <v>3054</v>
      </c>
      <c r="M2159" s="78" t="s">
        <v>3078</v>
      </c>
      <c r="N2159" s="34" t="s">
        <v>620</v>
      </c>
      <c r="O2159" s="34" t="s">
        <v>2467</v>
      </c>
      <c r="P2159" s="28">
        <v>1</v>
      </c>
      <c r="Q2159" s="28" t="s">
        <v>2397</v>
      </c>
      <c r="R2159" s="28"/>
      <c r="S2159" s="28"/>
      <c r="T2159" s="66"/>
      <c r="U2159" s="66"/>
      <c r="V2159" s="66">
        <v>1</v>
      </c>
      <c r="W2159" s="66"/>
      <c r="X2159" s="66"/>
      <c r="Y2159" s="66"/>
      <c r="Z2159" s="66"/>
      <c r="AA2159" s="66"/>
      <c r="AB2159" s="66"/>
      <c r="AC2159" s="66"/>
      <c r="AD2159" s="66"/>
      <c r="AE2159" s="66"/>
      <c r="AF2159" s="66"/>
      <c r="AG2159" s="66"/>
      <c r="AH2159" s="66"/>
      <c r="AI2159" s="66"/>
      <c r="AJ2159" s="66"/>
      <c r="AK2159" s="66"/>
      <c r="AL2159" s="66"/>
      <c r="AM2159" s="66"/>
      <c r="AN2159" s="66"/>
      <c r="AO2159" s="66"/>
      <c r="AP2159" s="66"/>
      <c r="AQ2159" s="66"/>
      <c r="AR2159" s="66"/>
      <c r="AS2159" s="66"/>
      <c r="AT2159" s="66"/>
      <c r="AU2159" s="66"/>
      <c r="AV2159" s="66"/>
      <c r="AW2159" s="66"/>
    </row>
    <row r="2160" spans="2:49" hidden="1">
      <c r="B2160" s="28">
        <f t="shared" si="42"/>
        <v>2157</v>
      </c>
      <c r="C2160" s="29">
        <v>45722</v>
      </c>
      <c r="D2160" s="77" t="s">
        <v>4683</v>
      </c>
      <c r="E2160" s="76" t="s">
        <v>356</v>
      </c>
      <c r="F2160" s="76" t="s">
        <v>385</v>
      </c>
      <c r="G2160" s="78" t="s">
        <v>375</v>
      </c>
      <c r="H2160" s="78" t="s">
        <v>1516</v>
      </c>
      <c r="I2160" s="78" t="s">
        <v>440</v>
      </c>
      <c r="J2160" s="78" t="s">
        <v>1580</v>
      </c>
      <c r="K2160" s="78" t="s">
        <v>1710</v>
      </c>
      <c r="L2160" s="78" t="s">
        <v>1265</v>
      </c>
      <c r="M2160" s="78" t="s">
        <v>3091</v>
      </c>
      <c r="N2160" s="34" t="s">
        <v>505</v>
      </c>
      <c r="O2160" s="34" t="s">
        <v>2494</v>
      </c>
      <c r="P2160" s="28"/>
      <c r="Q2160" s="28" t="s">
        <v>2195</v>
      </c>
      <c r="R2160" s="28" t="s">
        <v>5347</v>
      </c>
      <c r="S2160" s="28" t="s">
        <v>5348</v>
      </c>
      <c r="T2160" s="66"/>
      <c r="U2160" s="66"/>
      <c r="V2160" s="66"/>
      <c r="W2160" s="66"/>
      <c r="X2160" s="66"/>
      <c r="Y2160" s="66"/>
      <c r="Z2160" s="66"/>
      <c r="AA2160" s="66"/>
      <c r="AB2160" s="66"/>
      <c r="AC2160" s="66"/>
      <c r="AD2160" s="66"/>
      <c r="AE2160" s="66"/>
      <c r="AF2160" s="66"/>
      <c r="AG2160" s="66"/>
      <c r="AH2160" s="66"/>
      <c r="AI2160" s="66"/>
      <c r="AJ2160" s="66"/>
      <c r="AK2160" s="66"/>
      <c r="AL2160" s="66"/>
      <c r="AM2160" s="66"/>
      <c r="AN2160" s="66"/>
      <c r="AO2160" s="66"/>
      <c r="AP2160" s="66"/>
      <c r="AQ2160" s="66"/>
      <c r="AR2160" s="66"/>
      <c r="AS2160" s="66"/>
      <c r="AT2160" s="66"/>
      <c r="AU2160" s="66"/>
      <c r="AV2160" s="66"/>
      <c r="AW2160" s="66"/>
    </row>
    <row r="2161" spans="2:49" hidden="1">
      <c r="B2161" s="28">
        <f t="shared" si="42"/>
        <v>2158</v>
      </c>
      <c r="C2161" s="29">
        <v>45722</v>
      </c>
      <c r="D2161" s="77" t="s">
        <v>4683</v>
      </c>
      <c r="E2161" s="76" t="s">
        <v>356</v>
      </c>
      <c r="F2161" s="76" t="s">
        <v>385</v>
      </c>
      <c r="G2161" s="78" t="s">
        <v>375</v>
      </c>
      <c r="H2161" s="78" t="s">
        <v>1516</v>
      </c>
      <c r="I2161" s="78" t="s">
        <v>440</v>
      </c>
      <c r="J2161" s="78" t="s">
        <v>173</v>
      </c>
      <c r="K2161" s="78" t="s">
        <v>2808</v>
      </c>
      <c r="L2161" s="78" t="s">
        <v>1265</v>
      </c>
      <c r="M2161" s="78" t="s">
        <v>3070</v>
      </c>
      <c r="N2161" s="34" t="s">
        <v>3044</v>
      </c>
      <c r="O2161" s="34" t="s">
        <v>2470</v>
      </c>
      <c r="P2161" s="28"/>
      <c r="Q2161" s="28" t="s">
        <v>2195</v>
      </c>
      <c r="R2161" s="28"/>
      <c r="S2161" s="28"/>
      <c r="T2161" s="66"/>
      <c r="U2161" s="66"/>
      <c r="V2161" s="66"/>
      <c r="W2161" s="66"/>
      <c r="X2161" s="66"/>
      <c r="Y2161" s="66"/>
      <c r="Z2161" s="66"/>
      <c r="AA2161" s="66"/>
      <c r="AB2161" s="66"/>
      <c r="AC2161" s="66"/>
      <c r="AD2161" s="66"/>
      <c r="AE2161" s="66"/>
      <c r="AF2161" s="66"/>
      <c r="AG2161" s="66">
        <v>1</v>
      </c>
      <c r="AH2161" s="66"/>
      <c r="AI2161" s="66"/>
      <c r="AJ2161" s="66"/>
      <c r="AK2161" s="66"/>
      <c r="AL2161" s="66"/>
      <c r="AM2161" s="66"/>
      <c r="AN2161" s="66"/>
      <c r="AO2161" s="66"/>
      <c r="AP2161" s="66"/>
      <c r="AQ2161" s="66"/>
      <c r="AR2161" s="66"/>
      <c r="AS2161" s="66"/>
      <c r="AT2161" s="66"/>
      <c r="AU2161" s="66"/>
      <c r="AV2161" s="66"/>
      <c r="AW2161" s="66"/>
    </row>
    <row r="2162" spans="2:49" hidden="1">
      <c r="B2162" s="28">
        <f t="shared" si="42"/>
        <v>2159</v>
      </c>
      <c r="C2162" s="29">
        <v>45722</v>
      </c>
      <c r="D2162" s="77" t="s">
        <v>4683</v>
      </c>
      <c r="E2162" s="76" t="s">
        <v>356</v>
      </c>
      <c r="F2162" s="76" t="s">
        <v>385</v>
      </c>
      <c r="G2162" s="78" t="s">
        <v>375</v>
      </c>
      <c r="H2162" s="78" t="s">
        <v>1538</v>
      </c>
      <c r="I2162" s="78" t="s">
        <v>1896</v>
      </c>
      <c r="J2162" s="78" t="s">
        <v>1528</v>
      </c>
      <c r="K2162" s="78" t="s">
        <v>5353</v>
      </c>
      <c r="L2162" s="78" t="s">
        <v>1265</v>
      </c>
      <c r="M2162" s="78" t="s">
        <v>3073</v>
      </c>
      <c r="N2162" s="34" t="s">
        <v>3074</v>
      </c>
      <c r="O2162" s="34"/>
      <c r="P2162" s="28"/>
      <c r="Q2162" s="28" t="s">
        <v>2281</v>
      </c>
      <c r="R2162" s="28"/>
      <c r="S2162" s="28"/>
      <c r="T2162" s="66"/>
      <c r="U2162" s="66"/>
      <c r="V2162" s="66"/>
      <c r="W2162" s="66"/>
      <c r="X2162" s="66"/>
      <c r="Y2162" s="66"/>
      <c r="Z2162" s="66"/>
      <c r="AA2162" s="66"/>
      <c r="AB2162" s="66"/>
      <c r="AC2162" s="66"/>
      <c r="AD2162" s="66"/>
      <c r="AE2162" s="66"/>
      <c r="AF2162" s="66"/>
      <c r="AG2162" s="66"/>
      <c r="AH2162" s="66"/>
      <c r="AI2162" s="66"/>
      <c r="AJ2162" s="66"/>
      <c r="AK2162" s="66"/>
      <c r="AL2162" s="66"/>
      <c r="AM2162" s="66"/>
      <c r="AN2162" s="66"/>
      <c r="AO2162" s="66"/>
      <c r="AP2162" s="66"/>
      <c r="AQ2162" s="66"/>
      <c r="AR2162" s="66"/>
      <c r="AS2162" s="66"/>
      <c r="AT2162" s="66"/>
      <c r="AU2162" s="66"/>
      <c r="AV2162" s="66"/>
      <c r="AW2162" s="66"/>
    </row>
    <row r="2163" spans="2:49" hidden="1">
      <c r="B2163" s="28">
        <f t="shared" si="42"/>
        <v>2160</v>
      </c>
      <c r="C2163" s="29">
        <v>45723</v>
      </c>
      <c r="D2163" s="77" t="s">
        <v>4683</v>
      </c>
      <c r="E2163" s="76" t="s">
        <v>356</v>
      </c>
      <c r="F2163" s="76" t="s">
        <v>385</v>
      </c>
      <c r="G2163" s="78" t="s">
        <v>1465</v>
      </c>
      <c r="H2163" s="78" t="s">
        <v>1610</v>
      </c>
      <c r="I2163" s="78" t="s">
        <v>1485</v>
      </c>
      <c r="J2163" s="78" t="s">
        <v>1486</v>
      </c>
      <c r="K2163" s="78" t="s">
        <v>1906</v>
      </c>
      <c r="L2163" s="78" t="s">
        <v>1265</v>
      </c>
      <c r="M2163" s="78" t="s">
        <v>2255</v>
      </c>
      <c r="N2163" s="34" t="s">
        <v>1723</v>
      </c>
      <c r="O2163" s="34"/>
      <c r="P2163" s="28"/>
      <c r="Q2163" s="28" t="s">
        <v>2188</v>
      </c>
      <c r="R2163" s="28"/>
      <c r="S2163" s="28"/>
      <c r="T2163" s="66"/>
      <c r="U2163" s="66"/>
      <c r="V2163" s="66"/>
      <c r="W2163" s="66"/>
      <c r="X2163" s="66"/>
      <c r="Y2163" s="66"/>
      <c r="Z2163" s="66">
        <v>1</v>
      </c>
      <c r="AA2163" s="66"/>
      <c r="AB2163" s="66"/>
      <c r="AC2163" s="66"/>
      <c r="AD2163" s="66"/>
      <c r="AE2163" s="66"/>
      <c r="AF2163" s="66"/>
      <c r="AG2163" s="66"/>
      <c r="AH2163" s="66"/>
      <c r="AI2163" s="66"/>
      <c r="AJ2163" s="66"/>
      <c r="AK2163" s="66"/>
      <c r="AL2163" s="66"/>
      <c r="AM2163" s="66"/>
      <c r="AN2163" s="66"/>
      <c r="AO2163" s="66"/>
      <c r="AP2163" s="66"/>
      <c r="AQ2163" s="66"/>
      <c r="AR2163" s="66"/>
      <c r="AS2163" s="66"/>
      <c r="AT2163" s="66"/>
      <c r="AU2163" s="66"/>
      <c r="AV2163" s="66"/>
      <c r="AW2163" s="66"/>
    </row>
    <row r="2164" spans="2:49" hidden="1">
      <c r="B2164" s="28">
        <f t="shared" si="42"/>
        <v>2161</v>
      </c>
      <c r="C2164" s="29">
        <v>45723</v>
      </c>
      <c r="D2164" s="77" t="s">
        <v>4683</v>
      </c>
      <c r="E2164" s="76" t="s">
        <v>356</v>
      </c>
      <c r="F2164" s="76" t="s">
        <v>385</v>
      </c>
      <c r="G2164" s="78" t="s">
        <v>375</v>
      </c>
      <c r="H2164" s="78" t="s">
        <v>1455</v>
      </c>
      <c r="I2164" s="78" t="s">
        <v>1492</v>
      </c>
      <c r="J2164" s="78" t="s">
        <v>1472</v>
      </c>
      <c r="K2164" s="78" t="s">
        <v>4592</v>
      </c>
      <c r="L2164" s="78" t="s">
        <v>3036</v>
      </c>
      <c r="M2164" s="78" t="s">
        <v>3356</v>
      </c>
      <c r="N2164" s="34" t="s">
        <v>5135</v>
      </c>
      <c r="O2164" s="34" t="s">
        <v>5329</v>
      </c>
      <c r="P2164" s="28">
        <v>1</v>
      </c>
      <c r="Q2164" s="28" t="s">
        <v>2602</v>
      </c>
      <c r="R2164" s="28"/>
      <c r="S2164" s="28"/>
      <c r="T2164" s="66"/>
      <c r="U2164" s="66"/>
      <c r="V2164" s="66"/>
      <c r="W2164" s="66"/>
      <c r="X2164" s="66"/>
      <c r="Y2164" s="66"/>
      <c r="Z2164" s="66"/>
      <c r="AA2164" s="66"/>
      <c r="AB2164" s="66"/>
      <c r="AC2164" s="66"/>
      <c r="AD2164" s="66"/>
      <c r="AE2164" s="66"/>
      <c r="AF2164" s="66"/>
      <c r="AG2164" s="66"/>
      <c r="AH2164" s="66"/>
      <c r="AI2164" s="66"/>
      <c r="AJ2164" s="66"/>
      <c r="AK2164" s="66"/>
      <c r="AL2164" s="66"/>
      <c r="AM2164" s="66"/>
      <c r="AN2164" s="66"/>
      <c r="AO2164" s="66"/>
      <c r="AP2164" s="66"/>
      <c r="AQ2164" s="66"/>
      <c r="AR2164" s="66"/>
      <c r="AS2164" s="66"/>
      <c r="AT2164" s="66"/>
      <c r="AU2164" s="66"/>
      <c r="AV2164" s="66"/>
      <c r="AW2164" s="66"/>
    </row>
    <row r="2165" spans="2:49" hidden="1">
      <c r="B2165" s="28">
        <f t="shared" si="42"/>
        <v>2162</v>
      </c>
      <c r="C2165" s="29">
        <v>45723</v>
      </c>
      <c r="D2165" s="77" t="s">
        <v>4683</v>
      </c>
      <c r="E2165" s="76" t="s">
        <v>356</v>
      </c>
      <c r="F2165" s="76" t="s">
        <v>385</v>
      </c>
      <c r="G2165" s="78" t="s">
        <v>375</v>
      </c>
      <c r="H2165" s="78" t="s">
        <v>1455</v>
      </c>
      <c r="I2165" s="78" t="s">
        <v>1456</v>
      </c>
      <c r="J2165" s="78" t="s">
        <v>1457</v>
      </c>
      <c r="K2165" s="78" t="s">
        <v>3736</v>
      </c>
      <c r="L2165" s="78" t="s">
        <v>3036</v>
      </c>
      <c r="M2165" s="78" t="s">
        <v>4339</v>
      </c>
      <c r="N2165" s="34" t="s">
        <v>162</v>
      </c>
      <c r="O2165" s="34" t="s">
        <v>5330</v>
      </c>
      <c r="P2165" s="28">
        <v>1</v>
      </c>
      <c r="Q2165" s="28" t="s">
        <v>2602</v>
      </c>
      <c r="R2165" s="28" t="s">
        <v>5325</v>
      </c>
      <c r="S2165" s="28" t="s">
        <v>4703</v>
      </c>
      <c r="T2165" s="66"/>
      <c r="U2165" s="66"/>
      <c r="V2165" s="66"/>
      <c r="W2165" s="66"/>
      <c r="X2165" s="66"/>
      <c r="Y2165" s="66"/>
      <c r="Z2165" s="66"/>
      <c r="AA2165" s="66"/>
      <c r="AB2165" s="66"/>
      <c r="AC2165" s="66"/>
      <c r="AD2165" s="66"/>
      <c r="AE2165" s="66"/>
      <c r="AF2165" s="66"/>
      <c r="AG2165" s="66"/>
      <c r="AH2165" s="66"/>
      <c r="AI2165" s="66"/>
      <c r="AJ2165" s="66"/>
      <c r="AK2165" s="66"/>
      <c r="AL2165" s="66"/>
      <c r="AM2165" s="66"/>
      <c r="AN2165" s="66"/>
      <c r="AO2165" s="66"/>
      <c r="AP2165" s="66"/>
      <c r="AQ2165" s="66"/>
      <c r="AR2165" s="66"/>
      <c r="AS2165" s="66"/>
      <c r="AT2165" s="66"/>
      <c r="AU2165" s="66"/>
      <c r="AV2165" s="66"/>
      <c r="AW2165" s="66"/>
    </row>
    <row r="2166" spans="2:49" hidden="1">
      <c r="B2166" s="28">
        <f t="shared" si="42"/>
        <v>2163</v>
      </c>
      <c r="C2166" s="29">
        <v>45723</v>
      </c>
      <c r="D2166" s="77" t="s">
        <v>4683</v>
      </c>
      <c r="E2166" s="76" t="s">
        <v>356</v>
      </c>
      <c r="F2166" s="76" t="s">
        <v>385</v>
      </c>
      <c r="G2166" s="78" t="s">
        <v>1465</v>
      </c>
      <c r="H2166" s="78" t="s">
        <v>1455</v>
      </c>
      <c r="I2166" s="78" t="s">
        <v>1492</v>
      </c>
      <c r="J2166" s="78" t="s">
        <v>1472</v>
      </c>
      <c r="K2166" s="78" t="s">
        <v>5335</v>
      </c>
      <c r="L2166" s="78" t="s">
        <v>3048</v>
      </c>
      <c r="M2166" s="78" t="s">
        <v>3049</v>
      </c>
      <c r="N2166" s="34" t="s">
        <v>3362</v>
      </c>
      <c r="O2166" s="34" t="s">
        <v>5331</v>
      </c>
      <c r="P2166" s="28"/>
      <c r="Q2166" s="28" t="s">
        <v>2602</v>
      </c>
      <c r="R2166" s="28"/>
      <c r="S2166" s="28"/>
      <c r="T2166" s="66"/>
      <c r="U2166" s="66"/>
      <c r="V2166" s="66"/>
      <c r="W2166" s="66"/>
      <c r="X2166" s="66"/>
      <c r="Y2166" s="66"/>
      <c r="Z2166" s="66"/>
      <c r="AA2166" s="66"/>
      <c r="AB2166" s="66"/>
      <c r="AC2166" s="66"/>
      <c r="AD2166" s="66"/>
      <c r="AE2166" s="66"/>
      <c r="AF2166" s="66"/>
      <c r="AG2166" s="66"/>
      <c r="AH2166" s="66"/>
      <c r="AI2166" s="66"/>
      <c r="AJ2166" s="66"/>
      <c r="AK2166" s="66"/>
      <c r="AL2166" s="66"/>
      <c r="AM2166" s="66"/>
      <c r="AN2166" s="66"/>
      <c r="AO2166" s="66"/>
      <c r="AP2166" s="66"/>
      <c r="AQ2166" s="66"/>
      <c r="AR2166" s="66"/>
      <c r="AS2166" s="66"/>
      <c r="AT2166" s="66"/>
      <c r="AU2166" s="66"/>
      <c r="AV2166" s="66"/>
      <c r="AW2166" s="66"/>
    </row>
    <row r="2167" spans="2:49" hidden="1">
      <c r="B2167" s="28">
        <f t="shared" si="42"/>
        <v>2164</v>
      </c>
      <c r="C2167" s="29">
        <v>45723</v>
      </c>
      <c r="D2167" s="77" t="s">
        <v>4683</v>
      </c>
      <c r="E2167" s="76" t="s">
        <v>356</v>
      </c>
      <c r="F2167" s="76" t="s">
        <v>385</v>
      </c>
      <c r="G2167" s="78" t="s">
        <v>375</v>
      </c>
      <c r="H2167" s="78" t="s">
        <v>1565</v>
      </c>
      <c r="I2167" s="78" t="s">
        <v>1566</v>
      </c>
      <c r="J2167" s="78" t="s">
        <v>1567</v>
      </c>
      <c r="K2167" s="78" t="s">
        <v>3964</v>
      </c>
      <c r="L2167" s="78" t="s">
        <v>3048</v>
      </c>
      <c r="M2167" s="78" t="s">
        <v>3049</v>
      </c>
      <c r="N2167" s="34" t="s">
        <v>3050</v>
      </c>
      <c r="O2167" s="34" t="s">
        <v>2494</v>
      </c>
      <c r="P2167" s="28">
        <v>1</v>
      </c>
      <c r="Q2167" s="28" t="s">
        <v>2397</v>
      </c>
      <c r="R2167" s="28" t="s">
        <v>4515</v>
      </c>
      <c r="S2167" s="28" t="s">
        <v>3966</v>
      </c>
      <c r="T2167" s="66"/>
      <c r="U2167" s="66"/>
      <c r="V2167" s="66"/>
      <c r="W2167" s="66"/>
      <c r="X2167" s="66"/>
      <c r="Y2167" s="66"/>
      <c r="Z2167" s="66"/>
      <c r="AA2167" s="66"/>
      <c r="AB2167" s="66"/>
      <c r="AC2167" s="66"/>
      <c r="AD2167" s="66"/>
      <c r="AE2167" s="66"/>
      <c r="AF2167" s="66"/>
      <c r="AG2167" s="66"/>
      <c r="AH2167" s="66"/>
      <c r="AI2167" s="66"/>
      <c r="AJ2167" s="66"/>
      <c r="AK2167" s="66"/>
      <c r="AL2167" s="66"/>
      <c r="AM2167" s="66"/>
      <c r="AN2167" s="66"/>
      <c r="AO2167" s="66"/>
      <c r="AP2167" s="66"/>
      <c r="AQ2167" s="66"/>
      <c r="AR2167" s="66"/>
      <c r="AS2167" s="66"/>
      <c r="AT2167" s="66"/>
      <c r="AU2167" s="66"/>
      <c r="AV2167" s="66"/>
      <c r="AW2167" s="66"/>
    </row>
    <row r="2168" spans="2:49" hidden="1">
      <c r="B2168" s="28">
        <f t="shared" si="42"/>
        <v>2165</v>
      </c>
      <c r="C2168" s="29">
        <v>45723</v>
      </c>
      <c r="D2168" s="77" t="s">
        <v>4683</v>
      </c>
      <c r="E2168" s="76" t="s">
        <v>356</v>
      </c>
      <c r="F2168" s="76" t="s">
        <v>385</v>
      </c>
      <c r="G2168" s="78" t="s">
        <v>375</v>
      </c>
      <c r="H2168" s="78" t="s">
        <v>1565</v>
      </c>
      <c r="I2168" s="78" t="s">
        <v>1707</v>
      </c>
      <c r="J2168" s="78" t="s">
        <v>1572</v>
      </c>
      <c r="K2168" s="78" t="s">
        <v>5337</v>
      </c>
      <c r="L2168" s="78" t="s">
        <v>1265</v>
      </c>
      <c r="M2168" s="78" t="s">
        <v>3091</v>
      </c>
      <c r="N2168" s="34" t="s">
        <v>3074</v>
      </c>
      <c r="O2168" s="34" t="s">
        <v>2494</v>
      </c>
      <c r="P2168" s="28"/>
      <c r="Q2168" s="28" t="s">
        <v>2397</v>
      </c>
      <c r="R2168" s="28"/>
      <c r="S2168" s="28"/>
      <c r="T2168" s="66"/>
      <c r="U2168" s="66"/>
      <c r="V2168" s="66"/>
      <c r="W2168" s="66"/>
      <c r="X2168" s="66"/>
      <c r="Y2168" s="66"/>
      <c r="Z2168" s="66">
        <v>1</v>
      </c>
      <c r="AA2168" s="66"/>
      <c r="AB2168" s="66"/>
      <c r="AC2168" s="66"/>
      <c r="AD2168" s="66"/>
      <c r="AE2168" s="66"/>
      <c r="AF2168" s="66"/>
      <c r="AG2168" s="66"/>
      <c r="AH2168" s="66"/>
      <c r="AI2168" s="66"/>
      <c r="AJ2168" s="66"/>
      <c r="AK2168" s="66"/>
      <c r="AL2168" s="66"/>
      <c r="AM2168" s="66"/>
      <c r="AN2168" s="66"/>
      <c r="AO2168" s="66"/>
      <c r="AP2168" s="66"/>
      <c r="AQ2168" s="66"/>
      <c r="AR2168" s="66"/>
      <c r="AS2168" s="66"/>
      <c r="AT2168" s="66"/>
      <c r="AU2168" s="66"/>
      <c r="AV2168" s="66"/>
      <c r="AW2168" s="66"/>
    </row>
    <row r="2169" spans="2:49" hidden="1">
      <c r="B2169" s="28">
        <f t="shared" si="42"/>
        <v>2166</v>
      </c>
      <c r="C2169" s="29">
        <v>45723</v>
      </c>
      <c r="D2169" s="77" t="s">
        <v>4683</v>
      </c>
      <c r="E2169" s="76" t="s">
        <v>356</v>
      </c>
      <c r="F2169" s="76" t="s">
        <v>385</v>
      </c>
      <c r="G2169" s="78" t="s">
        <v>375</v>
      </c>
      <c r="H2169" s="78" t="s">
        <v>1516</v>
      </c>
      <c r="I2169" s="78" t="s">
        <v>440</v>
      </c>
      <c r="J2169" s="78" t="s">
        <v>1600</v>
      </c>
      <c r="K2169" s="78" t="s">
        <v>2468</v>
      </c>
      <c r="L2169" s="78" t="s">
        <v>3057</v>
      </c>
      <c r="M2169" s="78" t="s">
        <v>3058</v>
      </c>
      <c r="N2169" s="34" t="s">
        <v>3059</v>
      </c>
      <c r="O2169" s="34" t="s">
        <v>2639</v>
      </c>
      <c r="P2169" s="28">
        <v>1</v>
      </c>
      <c r="Q2169" s="28" t="s">
        <v>2195</v>
      </c>
      <c r="R2169" s="28"/>
      <c r="S2169" s="28"/>
      <c r="T2169" s="66"/>
      <c r="U2169" s="66"/>
      <c r="V2169" s="66"/>
      <c r="W2169" s="66"/>
      <c r="X2169" s="66"/>
      <c r="Y2169" s="66"/>
      <c r="Z2169" s="66"/>
      <c r="AA2169" s="66">
        <v>1</v>
      </c>
      <c r="AB2169" s="66"/>
      <c r="AC2169" s="66"/>
      <c r="AD2169" s="66"/>
      <c r="AE2169" s="66"/>
      <c r="AF2169" s="66"/>
      <c r="AG2169" s="66"/>
      <c r="AH2169" s="66"/>
      <c r="AI2169" s="66"/>
      <c r="AJ2169" s="66"/>
      <c r="AK2169" s="66"/>
      <c r="AL2169" s="66"/>
      <c r="AM2169" s="66"/>
      <c r="AN2169" s="66"/>
      <c r="AO2169" s="66"/>
      <c r="AP2169" s="66"/>
      <c r="AQ2169" s="66"/>
      <c r="AR2169" s="66"/>
      <c r="AS2169" s="66"/>
      <c r="AT2169" s="66"/>
      <c r="AU2169" s="66"/>
      <c r="AV2169" s="66"/>
      <c r="AW2169" s="66"/>
    </row>
    <row r="2170" spans="2:49" hidden="1">
      <c r="B2170" s="28">
        <f t="shared" si="42"/>
        <v>2167</v>
      </c>
      <c r="C2170" s="29">
        <v>45723</v>
      </c>
      <c r="D2170" s="77" t="s">
        <v>4683</v>
      </c>
      <c r="E2170" s="76" t="s">
        <v>356</v>
      </c>
      <c r="F2170" s="76" t="s">
        <v>385</v>
      </c>
      <c r="G2170" s="78" t="s">
        <v>375</v>
      </c>
      <c r="H2170" s="78" t="s">
        <v>1516</v>
      </c>
      <c r="I2170" s="78" t="s">
        <v>440</v>
      </c>
      <c r="J2170" s="78" t="s">
        <v>173</v>
      </c>
      <c r="K2170" s="78" t="s">
        <v>2894</v>
      </c>
      <c r="L2170" s="78" t="s">
        <v>1265</v>
      </c>
      <c r="M2170" s="78" t="s">
        <v>3091</v>
      </c>
      <c r="N2170" s="34" t="s">
        <v>3074</v>
      </c>
      <c r="O2170" s="34" t="s">
        <v>2494</v>
      </c>
      <c r="P2170" s="28"/>
      <c r="Q2170" s="28" t="s">
        <v>2195</v>
      </c>
      <c r="R2170" s="28"/>
      <c r="S2170" s="28"/>
      <c r="T2170" s="66"/>
      <c r="U2170" s="66"/>
      <c r="V2170" s="66"/>
      <c r="W2170" s="66"/>
      <c r="X2170" s="66"/>
      <c r="Y2170" s="66"/>
      <c r="Z2170" s="66">
        <v>1</v>
      </c>
      <c r="AA2170" s="66"/>
      <c r="AB2170" s="66"/>
      <c r="AC2170" s="66"/>
      <c r="AD2170" s="66"/>
      <c r="AE2170" s="66"/>
      <c r="AF2170" s="66"/>
      <c r="AG2170" s="66"/>
      <c r="AH2170" s="66"/>
      <c r="AI2170" s="66"/>
      <c r="AJ2170" s="66"/>
      <c r="AK2170" s="66"/>
      <c r="AL2170" s="66"/>
      <c r="AM2170" s="66"/>
      <c r="AN2170" s="66"/>
      <c r="AO2170" s="66"/>
      <c r="AP2170" s="66"/>
      <c r="AQ2170" s="66"/>
      <c r="AR2170" s="66"/>
      <c r="AS2170" s="66"/>
      <c r="AT2170" s="66"/>
      <c r="AU2170" s="66"/>
      <c r="AV2170" s="66"/>
      <c r="AW2170" s="66"/>
    </row>
    <row r="2171" spans="2:49" hidden="1">
      <c r="B2171" s="28">
        <f t="shared" si="42"/>
        <v>2168</v>
      </c>
      <c r="C2171" s="29">
        <v>45723</v>
      </c>
      <c r="D2171" s="77" t="s">
        <v>4683</v>
      </c>
      <c r="E2171" s="76" t="s">
        <v>356</v>
      </c>
      <c r="F2171" s="76" t="s">
        <v>385</v>
      </c>
      <c r="G2171" s="78" t="s">
        <v>375</v>
      </c>
      <c r="H2171" s="78" t="s">
        <v>1538</v>
      </c>
      <c r="I2171" s="78" t="s">
        <v>1543</v>
      </c>
      <c r="J2171" s="78" t="s">
        <v>1668</v>
      </c>
      <c r="K2171" s="78" t="s">
        <v>5354</v>
      </c>
      <c r="L2171" s="78" t="s">
        <v>3036</v>
      </c>
      <c r="M2171" s="78" t="s">
        <v>789</v>
      </c>
      <c r="N2171" s="34" t="s">
        <v>162</v>
      </c>
      <c r="O2171" s="34"/>
      <c r="P2171" s="28"/>
      <c r="Q2171" s="28" t="s">
        <v>2281</v>
      </c>
      <c r="R2171" s="28" t="s">
        <v>5356</v>
      </c>
      <c r="S2171" s="28" t="s">
        <v>5357</v>
      </c>
      <c r="T2171" s="66"/>
      <c r="U2171" s="66"/>
      <c r="V2171" s="66"/>
      <c r="W2171" s="66"/>
      <c r="X2171" s="66"/>
      <c r="Y2171" s="66"/>
      <c r="Z2171" s="66"/>
      <c r="AA2171" s="66"/>
      <c r="AB2171" s="66"/>
      <c r="AC2171" s="66"/>
      <c r="AD2171" s="66"/>
      <c r="AE2171" s="66"/>
      <c r="AF2171" s="66"/>
      <c r="AG2171" s="66"/>
      <c r="AH2171" s="66"/>
      <c r="AI2171" s="66"/>
      <c r="AJ2171" s="66"/>
      <c r="AK2171" s="66"/>
      <c r="AL2171" s="66"/>
      <c r="AM2171" s="66"/>
      <c r="AN2171" s="66"/>
      <c r="AO2171" s="66"/>
      <c r="AP2171" s="66"/>
      <c r="AQ2171" s="66"/>
      <c r="AR2171" s="66"/>
      <c r="AS2171" s="66"/>
      <c r="AT2171" s="66"/>
      <c r="AU2171" s="66"/>
      <c r="AV2171" s="66"/>
      <c r="AW2171" s="66"/>
    </row>
    <row r="2172" spans="2:49" hidden="1">
      <c r="B2172" s="28">
        <f t="shared" si="42"/>
        <v>2169</v>
      </c>
      <c r="C2172" s="29">
        <v>45724</v>
      </c>
      <c r="D2172" s="77" t="s">
        <v>4683</v>
      </c>
      <c r="E2172" s="76" t="s">
        <v>356</v>
      </c>
      <c r="F2172" s="76" t="s">
        <v>385</v>
      </c>
      <c r="G2172" s="78" t="s">
        <v>1465</v>
      </c>
      <c r="H2172" s="78" t="s">
        <v>1610</v>
      </c>
      <c r="I2172" s="78" t="s">
        <v>1849</v>
      </c>
      <c r="J2172" s="78" t="s">
        <v>1556</v>
      </c>
      <c r="K2172" s="78" t="s">
        <v>2551</v>
      </c>
      <c r="L2172" s="78" t="s">
        <v>1265</v>
      </c>
      <c r="M2172" s="78" t="s">
        <v>3073</v>
      </c>
      <c r="N2172" s="34" t="s">
        <v>505</v>
      </c>
      <c r="O2172" s="34"/>
      <c r="P2172" s="28"/>
      <c r="Q2172" s="28" t="s">
        <v>2188</v>
      </c>
      <c r="R2172" s="28" t="s">
        <v>5317</v>
      </c>
      <c r="S2172" s="28" t="s">
        <v>5318</v>
      </c>
      <c r="T2172" s="66"/>
      <c r="U2172" s="66"/>
      <c r="V2172" s="66"/>
      <c r="W2172" s="66"/>
      <c r="X2172" s="66"/>
      <c r="Y2172" s="66"/>
      <c r="Z2172" s="66"/>
      <c r="AA2172" s="66"/>
      <c r="AB2172" s="66"/>
      <c r="AC2172" s="66"/>
      <c r="AD2172" s="66"/>
      <c r="AE2172" s="66"/>
      <c r="AF2172" s="66"/>
      <c r="AG2172" s="66"/>
      <c r="AH2172" s="66"/>
      <c r="AI2172" s="66"/>
      <c r="AJ2172" s="66"/>
      <c r="AK2172" s="66"/>
      <c r="AL2172" s="66"/>
      <c r="AM2172" s="66"/>
      <c r="AN2172" s="66"/>
      <c r="AO2172" s="66"/>
      <c r="AP2172" s="66"/>
      <c r="AQ2172" s="66"/>
      <c r="AR2172" s="66"/>
      <c r="AS2172" s="66"/>
      <c r="AT2172" s="66"/>
      <c r="AU2172" s="66"/>
      <c r="AV2172" s="66"/>
      <c r="AW2172" s="66"/>
    </row>
    <row r="2173" spans="2:49" hidden="1">
      <c r="B2173" s="28">
        <f t="shared" si="42"/>
        <v>2170</v>
      </c>
      <c r="C2173" s="29">
        <v>45724</v>
      </c>
      <c r="D2173" s="77" t="s">
        <v>4683</v>
      </c>
      <c r="E2173" s="76" t="s">
        <v>356</v>
      </c>
      <c r="F2173" s="76" t="s">
        <v>385</v>
      </c>
      <c r="G2173" s="78" t="s">
        <v>375</v>
      </c>
      <c r="H2173" s="78" t="s">
        <v>1610</v>
      </c>
      <c r="I2173" s="78" t="s">
        <v>1849</v>
      </c>
      <c r="J2173" s="78" t="s">
        <v>1556</v>
      </c>
      <c r="K2173" s="78" t="s">
        <v>5316</v>
      </c>
      <c r="L2173" s="78" t="s">
        <v>3048</v>
      </c>
      <c r="M2173" s="78" t="s">
        <v>3049</v>
      </c>
      <c r="N2173" s="34" t="s">
        <v>3050</v>
      </c>
      <c r="O2173" s="34"/>
      <c r="P2173" s="28">
        <v>1</v>
      </c>
      <c r="Q2173" s="28" t="s">
        <v>2188</v>
      </c>
      <c r="R2173" s="28" t="s">
        <v>5319</v>
      </c>
      <c r="S2173" s="28" t="s">
        <v>5320</v>
      </c>
      <c r="T2173" s="66"/>
      <c r="U2173" s="66"/>
      <c r="V2173" s="66"/>
      <c r="W2173" s="66"/>
      <c r="X2173" s="66"/>
      <c r="Y2173" s="66"/>
      <c r="Z2173" s="66"/>
      <c r="AA2173" s="66"/>
      <c r="AB2173" s="66"/>
      <c r="AC2173" s="66"/>
      <c r="AD2173" s="66"/>
      <c r="AE2173" s="66"/>
      <c r="AF2173" s="66"/>
      <c r="AG2173" s="66"/>
      <c r="AH2173" s="66"/>
      <c r="AI2173" s="66"/>
      <c r="AJ2173" s="66"/>
      <c r="AK2173" s="66"/>
      <c r="AL2173" s="66"/>
      <c r="AM2173" s="66"/>
      <c r="AN2173" s="66"/>
      <c r="AO2173" s="66"/>
      <c r="AP2173" s="66"/>
      <c r="AQ2173" s="66"/>
      <c r="AR2173" s="66"/>
      <c r="AS2173" s="66"/>
      <c r="AT2173" s="66"/>
      <c r="AU2173" s="66"/>
      <c r="AV2173" s="66"/>
      <c r="AW2173" s="66"/>
    </row>
    <row r="2174" spans="2:49" hidden="1">
      <c r="B2174" s="28">
        <f t="shared" si="42"/>
        <v>2171</v>
      </c>
      <c r="C2174" s="29">
        <v>45726</v>
      </c>
      <c r="D2174" s="77" t="s">
        <v>4683</v>
      </c>
      <c r="E2174" s="76" t="s">
        <v>356</v>
      </c>
      <c r="F2174" s="76" t="s">
        <v>385</v>
      </c>
      <c r="G2174" s="78" t="s">
        <v>375</v>
      </c>
      <c r="H2174" s="78" t="s">
        <v>1610</v>
      </c>
      <c r="I2174" s="78" t="s">
        <v>1550</v>
      </c>
      <c r="J2174" s="78" t="s">
        <v>1968</v>
      </c>
      <c r="K2174" s="78" t="s">
        <v>2249</v>
      </c>
      <c r="L2174" s="78" t="s">
        <v>3057</v>
      </c>
      <c r="M2174" s="78" t="s">
        <v>3058</v>
      </c>
      <c r="N2174" s="34" t="s">
        <v>3059</v>
      </c>
      <c r="O2174" s="34"/>
      <c r="P2174" s="28">
        <v>1</v>
      </c>
      <c r="Q2174" s="28" t="s">
        <v>2188</v>
      </c>
      <c r="R2174" s="28"/>
      <c r="S2174" s="28"/>
      <c r="T2174" s="66"/>
      <c r="U2174" s="66"/>
      <c r="V2174" s="66"/>
      <c r="W2174" s="66"/>
      <c r="X2174" s="66"/>
      <c r="Y2174" s="66"/>
      <c r="Z2174" s="66"/>
      <c r="AA2174" s="66">
        <v>1</v>
      </c>
      <c r="AB2174" s="66"/>
      <c r="AC2174" s="66"/>
      <c r="AD2174" s="66"/>
      <c r="AE2174" s="66"/>
      <c r="AF2174" s="66"/>
      <c r="AG2174" s="66"/>
      <c r="AH2174" s="66"/>
      <c r="AI2174" s="66"/>
      <c r="AJ2174" s="66"/>
      <c r="AK2174" s="66"/>
      <c r="AL2174" s="66"/>
      <c r="AM2174" s="66"/>
      <c r="AN2174" s="66"/>
      <c r="AO2174" s="66"/>
      <c r="AP2174" s="66"/>
      <c r="AQ2174" s="66"/>
      <c r="AR2174" s="66"/>
      <c r="AS2174" s="66"/>
      <c r="AT2174" s="66"/>
      <c r="AU2174" s="66"/>
      <c r="AV2174" s="66"/>
      <c r="AW2174" s="66"/>
    </row>
    <row r="2175" spans="2:49" hidden="1">
      <c r="B2175" s="28">
        <f t="shared" si="42"/>
        <v>2172</v>
      </c>
      <c r="C2175" s="29">
        <v>45726</v>
      </c>
      <c r="D2175" s="77" t="s">
        <v>4683</v>
      </c>
      <c r="E2175" s="76" t="s">
        <v>356</v>
      </c>
      <c r="F2175" s="76" t="s">
        <v>385</v>
      </c>
      <c r="G2175" s="78" t="s">
        <v>375</v>
      </c>
      <c r="H2175" s="78" t="s">
        <v>1610</v>
      </c>
      <c r="I2175" s="78" t="s">
        <v>1485</v>
      </c>
      <c r="J2175" s="78" t="s">
        <v>1486</v>
      </c>
      <c r="K2175" s="78" t="s">
        <v>4118</v>
      </c>
      <c r="L2175" s="78" t="s">
        <v>3202</v>
      </c>
      <c r="M2175" s="78" t="s">
        <v>630</v>
      </c>
      <c r="N2175" s="34" t="s">
        <v>686</v>
      </c>
      <c r="O2175" s="34"/>
      <c r="P2175" s="28"/>
      <c r="Q2175" s="28" t="s">
        <v>2188</v>
      </c>
      <c r="R2175" s="28"/>
      <c r="S2175" s="28"/>
      <c r="T2175" s="66"/>
      <c r="U2175" s="66"/>
      <c r="V2175" s="66"/>
      <c r="W2175" s="66"/>
      <c r="X2175" s="66"/>
      <c r="Y2175" s="66"/>
      <c r="Z2175" s="66"/>
      <c r="AA2175" s="66"/>
      <c r="AB2175" s="66"/>
      <c r="AC2175" s="66">
        <v>1</v>
      </c>
      <c r="AD2175" s="66"/>
      <c r="AE2175" s="66"/>
      <c r="AF2175" s="66"/>
      <c r="AG2175" s="66"/>
      <c r="AH2175" s="66"/>
      <c r="AI2175" s="66"/>
      <c r="AJ2175" s="66"/>
      <c r="AK2175" s="66"/>
      <c r="AL2175" s="66"/>
      <c r="AM2175" s="66"/>
      <c r="AN2175" s="66"/>
      <c r="AO2175" s="66"/>
      <c r="AP2175" s="66"/>
      <c r="AQ2175" s="66"/>
      <c r="AR2175" s="66"/>
      <c r="AS2175" s="66"/>
      <c r="AT2175" s="66"/>
      <c r="AU2175" s="66"/>
      <c r="AV2175" s="66"/>
      <c r="AW2175" s="66"/>
    </row>
    <row r="2176" spans="2:49" hidden="1">
      <c r="B2176" s="28">
        <f t="shared" si="42"/>
        <v>2173</v>
      </c>
      <c r="C2176" s="29">
        <v>45726</v>
      </c>
      <c r="D2176" s="77" t="s">
        <v>4683</v>
      </c>
      <c r="E2176" s="76" t="s">
        <v>356</v>
      </c>
      <c r="F2176" s="76" t="s">
        <v>385</v>
      </c>
      <c r="G2176" s="78" t="s">
        <v>1465</v>
      </c>
      <c r="H2176" s="78" t="s">
        <v>1546</v>
      </c>
      <c r="I2176" s="78" t="s">
        <v>1477</v>
      </c>
      <c r="J2176" s="78" t="s">
        <v>1834</v>
      </c>
      <c r="K2176" s="78" t="s">
        <v>4271</v>
      </c>
      <c r="L2176" s="78" t="s">
        <v>3036</v>
      </c>
      <c r="M2176" s="78" t="s">
        <v>649</v>
      </c>
      <c r="N2176" s="34" t="s">
        <v>4136</v>
      </c>
      <c r="O2176" s="34" t="s">
        <v>5328</v>
      </c>
      <c r="P2176" s="28"/>
      <c r="Q2176" s="28" t="s">
        <v>3337</v>
      </c>
      <c r="R2176" s="28"/>
      <c r="S2176" s="28"/>
      <c r="T2176" s="66"/>
      <c r="U2176" s="66"/>
      <c r="V2176" s="66"/>
      <c r="W2176" s="66"/>
      <c r="X2176" s="66"/>
      <c r="Y2176" s="66"/>
      <c r="Z2176" s="66"/>
      <c r="AA2176" s="66"/>
      <c r="AB2176" s="66"/>
      <c r="AC2176" s="66"/>
      <c r="AD2176" s="66"/>
      <c r="AE2176" s="66"/>
      <c r="AF2176" s="66"/>
      <c r="AG2176" s="66"/>
      <c r="AH2176" s="66"/>
      <c r="AI2176" s="66"/>
      <c r="AJ2176" s="66"/>
      <c r="AK2176" s="66"/>
      <c r="AL2176" s="66"/>
      <c r="AM2176" s="66"/>
      <c r="AN2176" s="66"/>
      <c r="AO2176" s="66"/>
      <c r="AP2176" s="66"/>
      <c r="AQ2176" s="66"/>
      <c r="AR2176" s="66"/>
      <c r="AS2176" s="66"/>
      <c r="AT2176" s="66"/>
      <c r="AU2176" s="66"/>
      <c r="AV2176" s="66"/>
      <c r="AW2176" s="66"/>
    </row>
    <row r="2177" spans="2:49" hidden="1">
      <c r="B2177" s="28">
        <f t="shared" si="42"/>
        <v>2174</v>
      </c>
      <c r="C2177" s="29">
        <v>45726</v>
      </c>
      <c r="D2177" s="77" t="s">
        <v>4683</v>
      </c>
      <c r="E2177" s="76" t="s">
        <v>356</v>
      </c>
      <c r="F2177" s="76" t="s">
        <v>385</v>
      </c>
      <c r="G2177" s="78" t="s">
        <v>1465</v>
      </c>
      <c r="H2177" s="78" t="s">
        <v>1546</v>
      </c>
      <c r="I2177" s="78" t="s">
        <v>1477</v>
      </c>
      <c r="J2177" s="78" t="s">
        <v>656</v>
      </c>
      <c r="K2177" s="78" t="s">
        <v>2886</v>
      </c>
      <c r="L2177" s="78" t="s">
        <v>3048</v>
      </c>
      <c r="M2177" s="78" t="s">
        <v>3049</v>
      </c>
      <c r="N2177" s="34" t="s">
        <v>3362</v>
      </c>
      <c r="O2177" s="34" t="s">
        <v>3363</v>
      </c>
      <c r="P2177" s="28"/>
      <c r="Q2177" s="28" t="s">
        <v>3337</v>
      </c>
      <c r="R2177" s="28"/>
      <c r="S2177" s="28"/>
      <c r="T2177" s="66"/>
      <c r="U2177" s="66"/>
      <c r="V2177" s="66"/>
      <c r="W2177" s="66"/>
      <c r="X2177" s="66"/>
      <c r="Y2177" s="66"/>
      <c r="Z2177" s="66"/>
      <c r="AA2177" s="66"/>
      <c r="AB2177" s="66"/>
      <c r="AC2177" s="66"/>
      <c r="AD2177" s="66"/>
      <c r="AE2177" s="66"/>
      <c r="AF2177" s="66"/>
      <c r="AG2177" s="66"/>
      <c r="AH2177" s="66"/>
      <c r="AI2177" s="66"/>
      <c r="AJ2177" s="66"/>
      <c r="AK2177" s="66"/>
      <c r="AL2177" s="66"/>
      <c r="AM2177" s="66"/>
      <c r="AN2177" s="66"/>
      <c r="AO2177" s="66"/>
      <c r="AP2177" s="66"/>
      <c r="AQ2177" s="66"/>
      <c r="AR2177" s="66"/>
      <c r="AS2177" s="66"/>
      <c r="AT2177" s="66"/>
      <c r="AU2177" s="66"/>
      <c r="AV2177" s="66"/>
      <c r="AW2177" s="66"/>
    </row>
    <row r="2178" spans="2:49" hidden="1">
      <c r="B2178" s="28">
        <f t="shared" si="42"/>
        <v>2175</v>
      </c>
      <c r="C2178" s="29">
        <v>45726</v>
      </c>
      <c r="D2178" s="77" t="s">
        <v>4683</v>
      </c>
      <c r="E2178" s="76" t="s">
        <v>356</v>
      </c>
      <c r="F2178" s="76" t="s">
        <v>385</v>
      </c>
      <c r="G2178" s="78" t="s">
        <v>375</v>
      </c>
      <c r="H2178" s="78" t="s">
        <v>1546</v>
      </c>
      <c r="I2178" s="78" t="s">
        <v>1477</v>
      </c>
      <c r="J2178" s="78" t="s">
        <v>656</v>
      </c>
      <c r="K2178" s="78" t="s">
        <v>5334</v>
      </c>
      <c r="L2178" s="78" t="s">
        <v>3048</v>
      </c>
      <c r="M2178" s="78" t="s">
        <v>3049</v>
      </c>
      <c r="N2178" s="34" t="s">
        <v>3050</v>
      </c>
      <c r="O2178" s="34" t="s">
        <v>2478</v>
      </c>
      <c r="P2178" s="28">
        <v>1</v>
      </c>
      <c r="Q2178" s="28" t="s">
        <v>4426</v>
      </c>
      <c r="R2178" s="28" t="s">
        <v>5323</v>
      </c>
      <c r="S2178" s="28" t="s">
        <v>5324</v>
      </c>
      <c r="T2178" s="66"/>
      <c r="U2178" s="66"/>
      <c r="V2178" s="66"/>
      <c r="W2178" s="66"/>
      <c r="X2178" s="66"/>
      <c r="Y2178" s="66"/>
      <c r="Z2178" s="66"/>
      <c r="AA2178" s="66"/>
      <c r="AB2178" s="66"/>
      <c r="AC2178" s="66"/>
      <c r="AD2178" s="66"/>
      <c r="AE2178" s="66"/>
      <c r="AF2178" s="66"/>
      <c r="AG2178" s="66"/>
      <c r="AH2178" s="66"/>
      <c r="AI2178" s="66"/>
      <c r="AJ2178" s="66"/>
      <c r="AK2178" s="66"/>
      <c r="AL2178" s="66"/>
      <c r="AM2178" s="66"/>
      <c r="AN2178" s="66"/>
      <c r="AO2178" s="66"/>
      <c r="AP2178" s="66"/>
      <c r="AQ2178" s="66"/>
      <c r="AR2178" s="66"/>
      <c r="AS2178" s="66"/>
      <c r="AT2178" s="66"/>
      <c r="AU2178" s="66"/>
      <c r="AV2178" s="66"/>
      <c r="AW2178" s="66"/>
    </row>
    <row r="2179" spans="2:49" hidden="1">
      <c r="B2179" s="28">
        <f t="shared" si="42"/>
        <v>2176</v>
      </c>
      <c r="C2179" s="29">
        <v>45726</v>
      </c>
      <c r="D2179" s="77" t="s">
        <v>4683</v>
      </c>
      <c r="E2179" s="76" t="s">
        <v>356</v>
      </c>
      <c r="F2179" s="76" t="s">
        <v>385</v>
      </c>
      <c r="G2179" s="78" t="s">
        <v>375</v>
      </c>
      <c r="H2179" s="78" t="s">
        <v>1565</v>
      </c>
      <c r="I2179" s="78" t="s">
        <v>1626</v>
      </c>
      <c r="J2179" s="78" t="s">
        <v>341</v>
      </c>
      <c r="K2179" s="78" t="s">
        <v>5338</v>
      </c>
      <c r="L2179" s="78" t="s">
        <v>3048</v>
      </c>
      <c r="M2179" s="78" t="s">
        <v>3049</v>
      </c>
      <c r="N2179" s="34" t="s">
        <v>3050</v>
      </c>
      <c r="O2179" s="34" t="s">
        <v>2494</v>
      </c>
      <c r="P2179" s="28">
        <v>1</v>
      </c>
      <c r="Q2179" s="28" t="s">
        <v>2397</v>
      </c>
      <c r="R2179" s="28" t="s">
        <v>5342</v>
      </c>
      <c r="S2179" s="28" t="s">
        <v>5343</v>
      </c>
      <c r="T2179" s="66"/>
      <c r="U2179" s="66"/>
      <c r="V2179" s="66"/>
      <c r="W2179" s="66"/>
      <c r="X2179" s="66"/>
      <c r="Y2179" s="66"/>
      <c r="Z2179" s="66"/>
      <c r="AA2179" s="66"/>
      <c r="AB2179" s="66"/>
      <c r="AC2179" s="66"/>
      <c r="AD2179" s="66"/>
      <c r="AE2179" s="66"/>
      <c r="AF2179" s="66"/>
      <c r="AG2179" s="66"/>
      <c r="AH2179" s="66"/>
      <c r="AI2179" s="66"/>
      <c r="AJ2179" s="66"/>
      <c r="AK2179" s="66"/>
      <c r="AL2179" s="66"/>
      <c r="AM2179" s="66"/>
      <c r="AN2179" s="66"/>
      <c r="AO2179" s="66"/>
      <c r="AP2179" s="66"/>
      <c r="AQ2179" s="66"/>
      <c r="AR2179" s="66"/>
      <c r="AS2179" s="66"/>
      <c r="AT2179" s="66"/>
      <c r="AU2179" s="66"/>
      <c r="AV2179" s="66"/>
      <c r="AW2179" s="66"/>
    </row>
    <row r="2180" spans="2:49" hidden="1">
      <c r="B2180" s="28">
        <f t="shared" si="42"/>
        <v>2177</v>
      </c>
      <c r="C2180" s="29">
        <v>45726</v>
      </c>
      <c r="D2180" s="77" t="s">
        <v>4683</v>
      </c>
      <c r="E2180" s="76" t="s">
        <v>356</v>
      </c>
      <c r="F2180" s="76" t="s">
        <v>385</v>
      </c>
      <c r="G2180" s="78" t="s">
        <v>375</v>
      </c>
      <c r="H2180" s="78" t="s">
        <v>1565</v>
      </c>
      <c r="I2180" s="78" t="s">
        <v>1509</v>
      </c>
      <c r="J2180" s="78" t="s">
        <v>1627</v>
      </c>
      <c r="K2180" s="78" t="s">
        <v>5339</v>
      </c>
      <c r="L2180" s="78" t="s">
        <v>3054</v>
      </c>
      <c r="M2180" s="78" t="s">
        <v>3088</v>
      </c>
      <c r="N2180" s="34" t="s">
        <v>3089</v>
      </c>
      <c r="O2180" s="34" t="s">
        <v>2494</v>
      </c>
      <c r="P2180" s="28">
        <v>1</v>
      </c>
      <c r="Q2180" s="28" t="s">
        <v>2397</v>
      </c>
      <c r="R2180" s="28"/>
      <c r="S2180" s="28"/>
      <c r="T2180" s="66"/>
      <c r="U2180" s="66"/>
      <c r="V2180" s="66"/>
      <c r="W2180" s="66">
        <v>1</v>
      </c>
      <c r="X2180" s="66"/>
      <c r="Y2180" s="66"/>
      <c r="Z2180" s="66"/>
      <c r="AA2180" s="66"/>
      <c r="AB2180" s="66"/>
      <c r="AC2180" s="66"/>
      <c r="AD2180" s="66"/>
      <c r="AE2180" s="66"/>
      <c r="AF2180" s="66"/>
      <c r="AG2180" s="66"/>
      <c r="AH2180" s="66"/>
      <c r="AI2180" s="66"/>
      <c r="AJ2180" s="66"/>
      <c r="AK2180" s="66"/>
      <c r="AL2180" s="66"/>
      <c r="AM2180" s="66"/>
      <c r="AN2180" s="66"/>
      <c r="AO2180" s="66"/>
      <c r="AP2180" s="66"/>
      <c r="AQ2180" s="66"/>
      <c r="AR2180" s="66"/>
      <c r="AS2180" s="66"/>
      <c r="AT2180" s="66"/>
      <c r="AU2180" s="66"/>
      <c r="AV2180" s="66"/>
      <c r="AW2180" s="66"/>
    </row>
    <row r="2181" spans="2:49" hidden="1">
      <c r="B2181" s="28">
        <f t="shared" si="42"/>
        <v>2178</v>
      </c>
      <c r="C2181" s="29">
        <v>45726</v>
      </c>
      <c r="D2181" s="77" t="s">
        <v>4683</v>
      </c>
      <c r="E2181" s="76" t="s">
        <v>356</v>
      </c>
      <c r="F2181" s="76" t="s">
        <v>385</v>
      </c>
      <c r="G2181" s="78" t="s">
        <v>375</v>
      </c>
      <c r="H2181" s="78" t="s">
        <v>1516</v>
      </c>
      <c r="I2181" s="78" t="s">
        <v>440</v>
      </c>
      <c r="J2181" s="78" t="s">
        <v>816</v>
      </c>
      <c r="K2181" s="78" t="s">
        <v>1790</v>
      </c>
      <c r="L2181" s="78" t="s">
        <v>3048</v>
      </c>
      <c r="M2181" s="78" t="s">
        <v>3049</v>
      </c>
      <c r="N2181" s="34" t="s">
        <v>3050</v>
      </c>
      <c r="O2181" s="34" t="s">
        <v>2494</v>
      </c>
      <c r="P2181" s="28">
        <v>1</v>
      </c>
      <c r="Q2181" s="28" t="s">
        <v>2195</v>
      </c>
      <c r="R2181" s="28" t="s">
        <v>5349</v>
      </c>
      <c r="S2181" s="28" t="s">
        <v>5350</v>
      </c>
      <c r="T2181" s="66"/>
      <c r="U2181" s="66"/>
      <c r="V2181" s="66"/>
      <c r="W2181" s="66"/>
      <c r="X2181" s="66"/>
      <c r="Y2181" s="66"/>
      <c r="Z2181" s="66"/>
      <c r="AA2181" s="66"/>
      <c r="AB2181" s="66"/>
      <c r="AC2181" s="66"/>
      <c r="AD2181" s="66"/>
      <c r="AE2181" s="66"/>
      <c r="AF2181" s="66"/>
      <c r="AG2181" s="66"/>
      <c r="AH2181" s="66"/>
      <c r="AI2181" s="66"/>
      <c r="AJ2181" s="66"/>
      <c r="AK2181" s="66"/>
      <c r="AL2181" s="66"/>
      <c r="AM2181" s="66"/>
      <c r="AN2181" s="66"/>
      <c r="AO2181" s="66"/>
      <c r="AP2181" s="66"/>
      <c r="AQ2181" s="66"/>
      <c r="AR2181" s="66"/>
      <c r="AS2181" s="66"/>
      <c r="AT2181" s="66"/>
      <c r="AU2181" s="66"/>
      <c r="AV2181" s="66"/>
      <c r="AW2181" s="66"/>
    </row>
    <row r="2182" spans="2:49" hidden="1">
      <c r="B2182" s="28">
        <f t="shared" si="42"/>
        <v>2179</v>
      </c>
      <c r="C2182" s="29">
        <v>45726</v>
      </c>
      <c r="D2182" s="77" t="s">
        <v>4683</v>
      </c>
      <c r="E2182" s="76" t="s">
        <v>356</v>
      </c>
      <c r="F2182" s="76" t="s">
        <v>385</v>
      </c>
      <c r="G2182" s="78" t="s">
        <v>375</v>
      </c>
      <c r="H2182" s="78" t="s">
        <v>1516</v>
      </c>
      <c r="I2182" s="78" t="s">
        <v>440</v>
      </c>
      <c r="J2182" s="78" t="s">
        <v>173</v>
      </c>
      <c r="K2182" s="78" t="s">
        <v>4023</v>
      </c>
      <c r="L2182" s="78" t="s">
        <v>3054</v>
      </c>
      <c r="M2182" s="78" t="s">
        <v>3078</v>
      </c>
      <c r="N2182" s="34" t="s">
        <v>620</v>
      </c>
      <c r="O2182" s="34" t="s">
        <v>2467</v>
      </c>
      <c r="P2182" s="28">
        <v>1</v>
      </c>
      <c r="Q2182" s="28" t="s">
        <v>2195</v>
      </c>
      <c r="R2182" s="28"/>
      <c r="S2182" s="28"/>
      <c r="T2182" s="66"/>
      <c r="U2182" s="66"/>
      <c r="V2182" s="66">
        <v>1</v>
      </c>
      <c r="W2182" s="66"/>
      <c r="X2182" s="66"/>
      <c r="Y2182" s="66"/>
      <c r="Z2182" s="66"/>
      <c r="AA2182" s="66"/>
      <c r="AB2182" s="66"/>
      <c r="AC2182" s="66"/>
      <c r="AD2182" s="66"/>
      <c r="AE2182" s="66"/>
      <c r="AF2182" s="66"/>
      <c r="AG2182" s="66"/>
      <c r="AH2182" s="66"/>
      <c r="AI2182" s="66"/>
      <c r="AJ2182" s="66"/>
      <c r="AK2182" s="66"/>
      <c r="AL2182" s="66"/>
      <c r="AM2182" s="66"/>
      <c r="AN2182" s="66"/>
      <c r="AO2182" s="66"/>
      <c r="AP2182" s="66"/>
      <c r="AQ2182" s="66"/>
      <c r="AR2182" s="66"/>
      <c r="AS2182" s="66"/>
      <c r="AT2182" s="66"/>
      <c r="AU2182" s="66"/>
      <c r="AV2182" s="66"/>
      <c r="AW2182" s="66"/>
    </row>
    <row r="2183" spans="2:49" hidden="1">
      <c r="B2183" s="28">
        <f t="shared" si="42"/>
        <v>2180</v>
      </c>
      <c r="C2183" s="29">
        <v>45727</v>
      </c>
      <c r="D2183" s="77" t="s">
        <v>4683</v>
      </c>
      <c r="E2183" s="76" t="s">
        <v>356</v>
      </c>
      <c r="F2183" s="76" t="s">
        <v>385</v>
      </c>
      <c r="G2183" s="78" t="s">
        <v>375</v>
      </c>
      <c r="H2183" s="78" t="s">
        <v>1455</v>
      </c>
      <c r="I2183" s="78" t="s">
        <v>1456</v>
      </c>
      <c r="J2183" s="78" t="s">
        <v>1457</v>
      </c>
      <c r="K2183" s="78" t="s">
        <v>2719</v>
      </c>
      <c r="L2183" s="78" t="s">
        <v>3048</v>
      </c>
      <c r="M2183" s="78" t="s">
        <v>3049</v>
      </c>
      <c r="N2183" s="34" t="s">
        <v>3050</v>
      </c>
      <c r="O2183" s="34" t="s">
        <v>4868</v>
      </c>
      <c r="P2183" s="28">
        <v>1</v>
      </c>
      <c r="Q2183" s="28" t="s">
        <v>2602</v>
      </c>
      <c r="R2183" s="28" t="s">
        <v>5326</v>
      </c>
      <c r="S2183" s="28" t="s">
        <v>5327</v>
      </c>
      <c r="T2183" s="66"/>
      <c r="U2183" s="66"/>
      <c r="V2183" s="66"/>
      <c r="W2183" s="66"/>
      <c r="X2183" s="66"/>
      <c r="Y2183" s="66"/>
      <c r="Z2183" s="66"/>
      <c r="AA2183" s="66"/>
      <c r="AB2183" s="66"/>
      <c r="AC2183" s="66"/>
      <c r="AD2183" s="66"/>
      <c r="AE2183" s="66"/>
      <c r="AF2183" s="66"/>
      <c r="AG2183" s="66"/>
      <c r="AH2183" s="66"/>
      <c r="AI2183" s="66"/>
      <c r="AJ2183" s="66"/>
      <c r="AK2183" s="66"/>
      <c r="AL2183" s="66"/>
      <c r="AM2183" s="66"/>
      <c r="AN2183" s="66"/>
      <c r="AO2183" s="66"/>
      <c r="AP2183" s="66"/>
      <c r="AQ2183" s="66"/>
      <c r="AR2183" s="66"/>
      <c r="AS2183" s="66"/>
      <c r="AT2183" s="66"/>
      <c r="AU2183" s="66"/>
      <c r="AV2183" s="66"/>
      <c r="AW2183" s="66"/>
    </row>
    <row r="2184" spans="2:49" hidden="1">
      <c r="B2184" s="28">
        <f t="shared" si="42"/>
        <v>2181</v>
      </c>
      <c r="C2184" s="29">
        <v>45727</v>
      </c>
      <c r="D2184" s="77" t="s">
        <v>4683</v>
      </c>
      <c r="E2184" s="76" t="s">
        <v>356</v>
      </c>
      <c r="F2184" s="76" t="s">
        <v>385</v>
      </c>
      <c r="G2184" s="78" t="s">
        <v>375</v>
      </c>
      <c r="H2184" s="78" t="s">
        <v>1565</v>
      </c>
      <c r="I2184" s="78" t="s">
        <v>1632</v>
      </c>
      <c r="J2184" s="78" t="s">
        <v>1633</v>
      </c>
      <c r="K2184" s="78" t="s">
        <v>5340</v>
      </c>
      <c r="L2184" s="78" t="s">
        <v>1265</v>
      </c>
      <c r="M2184" s="78" t="s">
        <v>3091</v>
      </c>
      <c r="N2184" s="34" t="s">
        <v>505</v>
      </c>
      <c r="O2184" s="34" t="s">
        <v>2494</v>
      </c>
      <c r="P2184" s="28"/>
      <c r="Q2184" s="28" t="s">
        <v>2397</v>
      </c>
      <c r="R2184" s="28" t="s">
        <v>5344</v>
      </c>
      <c r="S2184" s="28" t="s">
        <v>5345</v>
      </c>
      <c r="T2184" s="66"/>
      <c r="U2184" s="66"/>
      <c r="V2184" s="66"/>
      <c r="W2184" s="66"/>
      <c r="X2184" s="66"/>
      <c r="Y2184" s="66"/>
      <c r="Z2184" s="66"/>
      <c r="AA2184" s="66"/>
      <c r="AB2184" s="66"/>
      <c r="AC2184" s="66"/>
      <c r="AD2184" s="66"/>
      <c r="AE2184" s="66"/>
      <c r="AF2184" s="66"/>
      <c r="AG2184" s="66"/>
      <c r="AH2184" s="66"/>
      <c r="AI2184" s="66"/>
      <c r="AJ2184" s="66"/>
      <c r="AK2184" s="66"/>
      <c r="AL2184" s="66"/>
      <c r="AM2184" s="66"/>
      <c r="AN2184" s="66"/>
      <c r="AO2184" s="66"/>
      <c r="AP2184" s="66"/>
      <c r="AQ2184" s="66"/>
      <c r="AR2184" s="66"/>
      <c r="AS2184" s="66"/>
      <c r="AT2184" s="66"/>
      <c r="AU2184" s="66"/>
      <c r="AV2184" s="66"/>
      <c r="AW2184" s="66"/>
    </row>
    <row r="2185" spans="2:49" hidden="1">
      <c r="B2185" s="28">
        <f t="shared" si="42"/>
        <v>2182</v>
      </c>
      <c r="C2185" s="29">
        <v>45727</v>
      </c>
      <c r="D2185" s="77" t="s">
        <v>4683</v>
      </c>
      <c r="E2185" s="76" t="s">
        <v>356</v>
      </c>
      <c r="F2185" s="76" t="s">
        <v>385</v>
      </c>
      <c r="G2185" s="78" t="s">
        <v>375</v>
      </c>
      <c r="H2185" s="78" t="s">
        <v>1565</v>
      </c>
      <c r="I2185" s="78" t="s">
        <v>1566</v>
      </c>
      <c r="J2185" s="78" t="s">
        <v>1619</v>
      </c>
      <c r="K2185" s="78" t="s">
        <v>1700</v>
      </c>
      <c r="L2185" s="78" t="s">
        <v>1113</v>
      </c>
      <c r="M2185" s="78" t="s">
        <v>582</v>
      </c>
      <c r="N2185" s="34" t="s">
        <v>583</v>
      </c>
      <c r="O2185" s="34" t="s">
        <v>3383</v>
      </c>
      <c r="P2185" s="28">
        <v>1</v>
      </c>
      <c r="Q2185" s="28" t="s">
        <v>2397</v>
      </c>
      <c r="R2185" s="28"/>
      <c r="S2185" s="28"/>
      <c r="T2185" s="66">
        <v>1</v>
      </c>
      <c r="U2185" s="66"/>
      <c r="V2185" s="66"/>
      <c r="W2185" s="66"/>
      <c r="X2185" s="66"/>
      <c r="Y2185" s="66"/>
      <c r="Z2185" s="66"/>
      <c r="AA2185" s="66"/>
      <c r="AB2185" s="66"/>
      <c r="AC2185" s="66"/>
      <c r="AD2185" s="66"/>
      <c r="AE2185" s="66"/>
      <c r="AF2185" s="66"/>
      <c r="AG2185" s="66"/>
      <c r="AH2185" s="66"/>
      <c r="AI2185" s="66"/>
      <c r="AJ2185" s="66"/>
      <c r="AK2185" s="66"/>
      <c r="AL2185" s="66"/>
      <c r="AM2185" s="66"/>
      <c r="AN2185" s="66"/>
      <c r="AO2185" s="66"/>
      <c r="AP2185" s="66"/>
      <c r="AQ2185" s="66"/>
      <c r="AR2185" s="66"/>
      <c r="AS2185" s="66"/>
      <c r="AT2185" s="66"/>
      <c r="AU2185" s="66"/>
      <c r="AV2185" s="66"/>
      <c r="AW2185" s="66"/>
    </row>
    <row r="2186" spans="2:49" hidden="1">
      <c r="B2186" s="28">
        <f t="shared" si="42"/>
        <v>2183</v>
      </c>
      <c r="C2186" s="29">
        <v>45727</v>
      </c>
      <c r="D2186" s="77" t="s">
        <v>4683</v>
      </c>
      <c r="E2186" s="76" t="s">
        <v>356</v>
      </c>
      <c r="F2186" s="76" t="s">
        <v>385</v>
      </c>
      <c r="G2186" s="78" t="s">
        <v>375</v>
      </c>
      <c r="H2186" s="78" t="s">
        <v>1516</v>
      </c>
      <c r="I2186" s="78" t="s">
        <v>440</v>
      </c>
      <c r="J2186" s="78" t="s">
        <v>441</v>
      </c>
      <c r="K2186" s="78" t="s">
        <v>2867</v>
      </c>
      <c r="L2186" s="78" t="s">
        <v>1265</v>
      </c>
      <c r="M2186" s="78" t="s">
        <v>2377</v>
      </c>
      <c r="N2186" s="34" t="s">
        <v>505</v>
      </c>
      <c r="O2186" s="34" t="s">
        <v>2472</v>
      </c>
      <c r="P2186" s="28"/>
      <c r="Q2186" s="28" t="s">
        <v>2195</v>
      </c>
      <c r="R2186" s="28" t="s">
        <v>5351</v>
      </c>
      <c r="S2186" s="28" t="s">
        <v>5352</v>
      </c>
      <c r="T2186" s="66"/>
      <c r="U2186" s="66"/>
      <c r="V2186" s="66"/>
      <c r="W2186" s="66"/>
      <c r="X2186" s="66"/>
      <c r="Y2186" s="66"/>
      <c r="Z2186" s="66"/>
      <c r="AA2186" s="66"/>
      <c r="AB2186" s="66"/>
      <c r="AC2186" s="66"/>
      <c r="AD2186" s="66"/>
      <c r="AE2186" s="66"/>
      <c r="AF2186" s="66"/>
      <c r="AG2186" s="66"/>
      <c r="AH2186" s="66"/>
      <c r="AI2186" s="66"/>
      <c r="AJ2186" s="66"/>
      <c r="AK2186" s="66"/>
      <c r="AL2186" s="66"/>
      <c r="AM2186" s="66"/>
      <c r="AN2186" s="66"/>
      <c r="AO2186" s="66"/>
      <c r="AP2186" s="66"/>
      <c r="AQ2186" s="66"/>
      <c r="AR2186" s="66"/>
      <c r="AS2186" s="66"/>
      <c r="AT2186" s="66"/>
      <c r="AU2186" s="66"/>
      <c r="AV2186" s="66"/>
      <c r="AW2186" s="66"/>
    </row>
    <row r="2187" spans="2:49" hidden="1">
      <c r="B2187" s="28">
        <f t="shared" si="42"/>
        <v>2184</v>
      </c>
      <c r="C2187" s="29">
        <v>45727</v>
      </c>
      <c r="D2187" s="77" t="s">
        <v>4683</v>
      </c>
      <c r="E2187" s="76" t="s">
        <v>356</v>
      </c>
      <c r="F2187" s="76" t="s">
        <v>385</v>
      </c>
      <c r="G2187" s="78" t="s">
        <v>375</v>
      </c>
      <c r="H2187" s="78" t="s">
        <v>1516</v>
      </c>
      <c r="I2187" s="78" t="s">
        <v>440</v>
      </c>
      <c r="J2187" s="78" t="s">
        <v>173</v>
      </c>
      <c r="K2187" s="78" t="s">
        <v>3315</v>
      </c>
      <c r="L2187" s="78" t="s">
        <v>3202</v>
      </c>
      <c r="M2187" s="78" t="s">
        <v>630</v>
      </c>
      <c r="N2187" s="34" t="s">
        <v>3460</v>
      </c>
      <c r="O2187" s="34" t="s">
        <v>5346</v>
      </c>
      <c r="P2187" s="28"/>
      <c r="Q2187" s="28" t="s">
        <v>2195</v>
      </c>
      <c r="R2187" s="28"/>
      <c r="S2187" s="28"/>
      <c r="T2187" s="66"/>
      <c r="U2187" s="66"/>
      <c r="V2187" s="66"/>
      <c r="W2187" s="66"/>
      <c r="X2187" s="66"/>
      <c r="Y2187" s="66"/>
      <c r="Z2187" s="66"/>
      <c r="AA2187" s="66"/>
      <c r="AB2187" s="66"/>
      <c r="AC2187" s="66"/>
      <c r="AD2187" s="66"/>
      <c r="AE2187" s="66"/>
      <c r="AF2187" s="66"/>
      <c r="AG2187" s="66"/>
      <c r="AH2187" s="66"/>
      <c r="AI2187" s="66"/>
      <c r="AJ2187" s="66"/>
      <c r="AK2187" s="66"/>
      <c r="AL2187" s="66"/>
      <c r="AM2187" s="66"/>
      <c r="AN2187" s="66"/>
      <c r="AO2187" s="66"/>
      <c r="AP2187" s="66"/>
      <c r="AQ2187" s="66"/>
      <c r="AR2187" s="66"/>
      <c r="AS2187" s="66"/>
      <c r="AT2187" s="66"/>
      <c r="AU2187" s="66"/>
      <c r="AV2187" s="66"/>
      <c r="AW2187" s="66"/>
    </row>
    <row r="2188" spans="2:49" hidden="1">
      <c r="B2188" s="28">
        <f t="shared" si="42"/>
        <v>2185</v>
      </c>
      <c r="C2188" s="29">
        <v>45727</v>
      </c>
      <c r="D2188" s="77" t="s">
        <v>4683</v>
      </c>
      <c r="E2188" s="76" t="s">
        <v>356</v>
      </c>
      <c r="F2188" s="76" t="s">
        <v>385</v>
      </c>
      <c r="G2188" s="78" t="s">
        <v>375</v>
      </c>
      <c r="H2188" s="78" t="s">
        <v>1538</v>
      </c>
      <c r="I2188" s="78" t="s">
        <v>3603</v>
      </c>
      <c r="J2188" s="78" t="s">
        <v>1668</v>
      </c>
      <c r="K2188" s="78" t="s">
        <v>2027</v>
      </c>
      <c r="L2188" s="78" t="s">
        <v>3048</v>
      </c>
      <c r="M2188" s="78" t="s">
        <v>3049</v>
      </c>
      <c r="N2188" s="34" t="s">
        <v>3050</v>
      </c>
      <c r="O2188" s="34"/>
      <c r="P2188" s="28">
        <v>1</v>
      </c>
      <c r="Q2188" s="28" t="s">
        <v>2281</v>
      </c>
      <c r="R2188" s="28" t="s">
        <v>5358</v>
      </c>
      <c r="S2188" s="28" t="s">
        <v>5359</v>
      </c>
      <c r="T2188" s="66"/>
      <c r="U2188" s="66"/>
      <c r="V2188" s="66"/>
      <c r="W2188" s="66"/>
      <c r="X2188" s="66"/>
      <c r="Y2188" s="66"/>
      <c r="Z2188" s="66"/>
      <c r="AA2188" s="66"/>
      <c r="AB2188" s="66"/>
      <c r="AC2188" s="66"/>
      <c r="AD2188" s="66"/>
      <c r="AE2188" s="66"/>
      <c r="AF2188" s="66"/>
      <c r="AG2188" s="66"/>
      <c r="AH2188" s="66"/>
      <c r="AI2188" s="66"/>
      <c r="AJ2188" s="66"/>
      <c r="AK2188" s="66"/>
      <c r="AL2188" s="66"/>
      <c r="AM2188" s="66"/>
      <c r="AN2188" s="66"/>
      <c r="AO2188" s="66"/>
      <c r="AP2188" s="66"/>
      <c r="AQ2188" s="66"/>
      <c r="AR2188" s="66"/>
      <c r="AS2188" s="66"/>
      <c r="AT2188" s="66"/>
      <c r="AU2188" s="66"/>
      <c r="AV2188" s="66"/>
      <c r="AW2188" s="66"/>
    </row>
    <row r="2189" spans="2:49" hidden="1">
      <c r="B2189" s="28">
        <f t="shared" si="42"/>
        <v>2186</v>
      </c>
      <c r="C2189" s="29">
        <v>45728</v>
      </c>
      <c r="D2189" s="77" t="s">
        <v>4683</v>
      </c>
      <c r="E2189" s="76" t="s">
        <v>356</v>
      </c>
      <c r="F2189" s="76" t="s">
        <v>385</v>
      </c>
      <c r="G2189" s="78" t="s">
        <v>375</v>
      </c>
      <c r="H2189" s="78" t="s">
        <v>1565</v>
      </c>
      <c r="I2189" s="78" t="s">
        <v>1632</v>
      </c>
      <c r="J2189" s="78" t="s">
        <v>341</v>
      </c>
      <c r="K2189" s="78" t="s">
        <v>2738</v>
      </c>
      <c r="L2189" s="78" t="s">
        <v>3202</v>
      </c>
      <c r="M2189" s="78" t="s">
        <v>48</v>
      </c>
      <c r="N2189" s="34" t="s">
        <v>531</v>
      </c>
      <c r="O2189" s="34" t="s">
        <v>2494</v>
      </c>
      <c r="P2189" s="28">
        <v>1</v>
      </c>
      <c r="Q2189" s="28" t="s">
        <v>2397</v>
      </c>
      <c r="R2189" s="28"/>
      <c r="S2189" s="28"/>
      <c r="T2189" s="66"/>
      <c r="U2189" s="66"/>
      <c r="V2189" s="66"/>
      <c r="W2189" s="66"/>
      <c r="X2189" s="66"/>
      <c r="Y2189" s="66"/>
      <c r="Z2189" s="66"/>
      <c r="AA2189" s="66"/>
      <c r="AB2189" s="66"/>
      <c r="AC2189" s="66"/>
      <c r="AD2189" s="66"/>
      <c r="AE2189" s="66"/>
      <c r="AF2189" s="66"/>
      <c r="AG2189" s="66"/>
      <c r="AH2189" s="66"/>
      <c r="AI2189" s="66"/>
      <c r="AJ2189" s="66"/>
      <c r="AK2189" s="66"/>
      <c r="AL2189" s="66"/>
      <c r="AM2189" s="66"/>
      <c r="AN2189" s="66"/>
      <c r="AO2189" s="66"/>
      <c r="AP2189" s="66"/>
      <c r="AQ2189" s="66"/>
      <c r="AR2189" s="66"/>
      <c r="AS2189" s="66"/>
      <c r="AT2189" s="66"/>
      <c r="AU2189" s="66"/>
      <c r="AV2189" s="66"/>
      <c r="AW2189" s="66"/>
    </row>
    <row r="2190" spans="2:49" hidden="1">
      <c r="B2190" s="28">
        <f t="shared" si="42"/>
        <v>2187</v>
      </c>
      <c r="C2190" s="29">
        <v>45728</v>
      </c>
      <c r="D2190" s="77" t="s">
        <v>4683</v>
      </c>
      <c r="E2190" s="76" t="s">
        <v>356</v>
      </c>
      <c r="F2190" s="76" t="s">
        <v>385</v>
      </c>
      <c r="G2190" s="78" t="s">
        <v>375</v>
      </c>
      <c r="H2190" s="78" t="s">
        <v>1565</v>
      </c>
      <c r="I2190" s="78" t="s">
        <v>1929</v>
      </c>
      <c r="J2190" s="78" t="s">
        <v>1633</v>
      </c>
      <c r="K2190" s="78" t="s">
        <v>5341</v>
      </c>
      <c r="L2190" s="78" t="s">
        <v>1265</v>
      </c>
      <c r="M2190" s="78" t="s">
        <v>3091</v>
      </c>
      <c r="N2190" s="34" t="s">
        <v>3074</v>
      </c>
      <c r="O2190" s="34" t="s">
        <v>2494</v>
      </c>
      <c r="P2190" s="28"/>
      <c r="Q2190" s="28" t="s">
        <v>2397</v>
      </c>
      <c r="R2190" s="28"/>
      <c r="S2190" s="28"/>
      <c r="T2190" s="66"/>
      <c r="U2190" s="66"/>
      <c r="V2190" s="66"/>
      <c r="W2190" s="66"/>
      <c r="X2190" s="66"/>
      <c r="Y2190" s="66"/>
      <c r="Z2190" s="66">
        <v>1</v>
      </c>
      <c r="AA2190" s="66"/>
      <c r="AB2190" s="66"/>
      <c r="AC2190" s="66"/>
      <c r="AD2190" s="66"/>
      <c r="AE2190" s="66"/>
      <c r="AF2190" s="66"/>
      <c r="AG2190" s="66"/>
      <c r="AH2190" s="66"/>
      <c r="AI2190" s="66"/>
      <c r="AJ2190" s="66"/>
      <c r="AK2190" s="66"/>
      <c r="AL2190" s="66"/>
      <c r="AM2190" s="66"/>
      <c r="AN2190" s="66"/>
      <c r="AO2190" s="66"/>
      <c r="AP2190" s="66"/>
      <c r="AQ2190" s="66"/>
      <c r="AR2190" s="66"/>
      <c r="AS2190" s="66"/>
      <c r="AT2190" s="66"/>
      <c r="AU2190" s="66"/>
      <c r="AV2190" s="66"/>
      <c r="AW2190" s="66"/>
    </row>
    <row r="2191" spans="2:49" hidden="1">
      <c r="B2191" s="28">
        <f t="shared" si="42"/>
        <v>2188</v>
      </c>
      <c r="C2191" s="29">
        <v>45728</v>
      </c>
      <c r="D2191" s="77" t="s">
        <v>4683</v>
      </c>
      <c r="E2191" s="76" t="s">
        <v>356</v>
      </c>
      <c r="F2191" s="76" t="s">
        <v>385</v>
      </c>
      <c r="G2191" s="78" t="s">
        <v>375</v>
      </c>
      <c r="H2191" s="78" t="s">
        <v>1516</v>
      </c>
      <c r="I2191" s="78" t="s">
        <v>440</v>
      </c>
      <c r="J2191" s="78" t="s">
        <v>441</v>
      </c>
      <c r="K2191" s="78" t="s">
        <v>2663</v>
      </c>
      <c r="L2191" s="78" t="s">
        <v>3048</v>
      </c>
      <c r="M2191" s="78" t="s">
        <v>3049</v>
      </c>
      <c r="N2191" s="34" t="s">
        <v>3087</v>
      </c>
      <c r="O2191" s="34" t="s">
        <v>2494</v>
      </c>
      <c r="P2191" s="28">
        <v>1</v>
      </c>
      <c r="Q2191" s="28" t="s">
        <v>2195</v>
      </c>
      <c r="R2191" s="28"/>
      <c r="S2191" s="28"/>
      <c r="T2191" s="66"/>
      <c r="U2191" s="66"/>
      <c r="V2191" s="66"/>
      <c r="W2191" s="66"/>
      <c r="X2191" s="66"/>
      <c r="Y2191" s="66"/>
      <c r="Z2191" s="66"/>
      <c r="AA2191" s="66"/>
      <c r="AB2191" s="66"/>
      <c r="AC2191" s="66"/>
      <c r="AD2191" s="66"/>
      <c r="AE2191" s="66">
        <v>1</v>
      </c>
      <c r="AF2191" s="66"/>
      <c r="AG2191" s="66"/>
      <c r="AH2191" s="66"/>
      <c r="AI2191" s="66"/>
      <c r="AJ2191" s="66"/>
      <c r="AK2191" s="66"/>
      <c r="AL2191" s="66"/>
      <c r="AM2191" s="66"/>
      <c r="AN2191" s="66"/>
      <c r="AO2191" s="66"/>
      <c r="AP2191" s="66"/>
      <c r="AQ2191" s="66"/>
      <c r="AR2191" s="66"/>
      <c r="AS2191" s="66"/>
      <c r="AT2191" s="66"/>
      <c r="AU2191" s="66"/>
      <c r="AV2191" s="66"/>
      <c r="AW2191" s="66"/>
    </row>
    <row r="2192" spans="2:49" hidden="1">
      <c r="B2192" s="28">
        <f t="shared" si="42"/>
        <v>2189</v>
      </c>
      <c r="C2192" s="29">
        <v>45728</v>
      </c>
      <c r="D2192" s="77" t="s">
        <v>4683</v>
      </c>
      <c r="E2192" s="76" t="s">
        <v>356</v>
      </c>
      <c r="F2192" s="76" t="s">
        <v>385</v>
      </c>
      <c r="G2192" s="78" t="s">
        <v>375</v>
      </c>
      <c r="H2192" s="78" t="s">
        <v>1516</v>
      </c>
      <c r="I2192" s="78" t="s">
        <v>440</v>
      </c>
      <c r="J2192" s="78" t="s">
        <v>816</v>
      </c>
      <c r="K2192" s="78" t="s">
        <v>3384</v>
      </c>
      <c r="L2192" s="78" t="s">
        <v>1113</v>
      </c>
      <c r="M2192" s="78" t="s">
        <v>582</v>
      </c>
      <c r="N2192" s="34" t="s">
        <v>583</v>
      </c>
      <c r="O2192" s="34" t="s">
        <v>3383</v>
      </c>
      <c r="P2192" s="28">
        <v>1</v>
      </c>
      <c r="Q2192" s="28" t="s">
        <v>2195</v>
      </c>
      <c r="R2192" s="28"/>
      <c r="S2192" s="28"/>
      <c r="T2192" s="66">
        <v>1</v>
      </c>
      <c r="U2192" s="66"/>
      <c r="V2192" s="66"/>
      <c r="W2192" s="66"/>
      <c r="X2192" s="66"/>
      <c r="Y2192" s="66"/>
      <c r="Z2192" s="66"/>
      <c r="AA2192" s="66"/>
      <c r="AB2192" s="66"/>
      <c r="AC2192" s="66"/>
      <c r="AD2192" s="66"/>
      <c r="AE2192" s="66"/>
      <c r="AF2192" s="66"/>
      <c r="AG2192" s="66"/>
      <c r="AH2192" s="66"/>
      <c r="AI2192" s="66"/>
      <c r="AJ2192" s="66"/>
      <c r="AK2192" s="66"/>
      <c r="AL2192" s="66"/>
      <c r="AM2192" s="66"/>
      <c r="AN2192" s="66"/>
      <c r="AO2192" s="66"/>
      <c r="AP2192" s="66"/>
      <c r="AQ2192" s="66"/>
      <c r="AR2192" s="66"/>
      <c r="AS2192" s="66"/>
      <c r="AT2192" s="66"/>
      <c r="AU2192" s="66"/>
      <c r="AV2192" s="66"/>
      <c r="AW2192" s="66"/>
    </row>
    <row r="2193" spans="2:49" hidden="1">
      <c r="B2193" s="28">
        <f t="shared" si="42"/>
        <v>2190</v>
      </c>
      <c r="C2193" s="29">
        <v>45728</v>
      </c>
      <c r="D2193" s="77" t="s">
        <v>4683</v>
      </c>
      <c r="E2193" s="76" t="s">
        <v>356</v>
      </c>
      <c r="F2193" s="76" t="s">
        <v>385</v>
      </c>
      <c r="G2193" s="78" t="s">
        <v>375</v>
      </c>
      <c r="H2193" s="78" t="s">
        <v>1538</v>
      </c>
      <c r="I2193" s="78" t="s">
        <v>1521</v>
      </c>
      <c r="J2193" s="78" t="s">
        <v>1539</v>
      </c>
      <c r="K2193" s="78" t="s">
        <v>5355</v>
      </c>
      <c r="L2193" s="78" t="s">
        <v>3202</v>
      </c>
      <c r="M2193" s="78" t="s">
        <v>48</v>
      </c>
      <c r="N2193" s="34" t="s">
        <v>3460</v>
      </c>
      <c r="O2193" s="34"/>
      <c r="P2193" s="28"/>
      <c r="Q2193" s="28" t="s">
        <v>2281</v>
      </c>
      <c r="R2193" s="28"/>
      <c r="S2193" s="28"/>
      <c r="T2193" s="66"/>
      <c r="U2193" s="66"/>
      <c r="V2193" s="66"/>
      <c r="W2193" s="66"/>
      <c r="X2193" s="66"/>
      <c r="Y2193" s="66"/>
      <c r="Z2193" s="66"/>
      <c r="AA2193" s="66"/>
      <c r="AB2193" s="66"/>
      <c r="AC2193" s="66"/>
      <c r="AD2193" s="66"/>
      <c r="AE2193" s="66"/>
      <c r="AF2193" s="66"/>
      <c r="AG2193" s="66"/>
      <c r="AH2193" s="66"/>
      <c r="AI2193" s="66"/>
      <c r="AJ2193" s="66"/>
      <c r="AK2193" s="66"/>
      <c r="AL2193" s="66"/>
      <c r="AM2193" s="66"/>
      <c r="AN2193" s="66"/>
      <c r="AO2193" s="66"/>
      <c r="AP2193" s="66"/>
      <c r="AQ2193" s="66"/>
      <c r="AR2193" s="66"/>
      <c r="AS2193" s="66"/>
      <c r="AT2193" s="66"/>
      <c r="AU2193" s="66"/>
      <c r="AV2193" s="66"/>
      <c r="AW2193" s="66"/>
    </row>
    <row r="2194" spans="2:49" hidden="1">
      <c r="B2194" s="28">
        <f t="shared" ref="B2194:B2240" si="43">ROW()-3</f>
        <v>2191</v>
      </c>
      <c r="C2194" s="29">
        <v>45729</v>
      </c>
      <c r="D2194" s="77" t="s">
        <v>4683</v>
      </c>
      <c r="E2194" s="76" t="s">
        <v>356</v>
      </c>
      <c r="F2194" s="76" t="s">
        <v>403</v>
      </c>
      <c r="G2194" s="78" t="s">
        <v>375</v>
      </c>
      <c r="H2194" s="78" t="s">
        <v>1455</v>
      </c>
      <c r="I2194" s="78" t="s">
        <v>1492</v>
      </c>
      <c r="J2194" s="78" t="s">
        <v>1457</v>
      </c>
      <c r="K2194" s="78" t="s">
        <v>4291</v>
      </c>
      <c r="L2194" s="78" t="s">
        <v>3048</v>
      </c>
      <c r="M2194" s="78" t="s">
        <v>3049</v>
      </c>
      <c r="N2194" s="34" t="s">
        <v>3050</v>
      </c>
      <c r="O2194" s="34" t="s">
        <v>4868</v>
      </c>
      <c r="P2194" s="28">
        <v>1</v>
      </c>
      <c r="Q2194" s="28" t="s">
        <v>2602</v>
      </c>
      <c r="R2194" s="28" t="s">
        <v>5400</v>
      </c>
      <c r="S2194" s="28" t="s">
        <v>5401</v>
      </c>
      <c r="T2194" s="66"/>
      <c r="U2194" s="66"/>
      <c r="V2194" s="66"/>
      <c r="W2194" s="66"/>
      <c r="X2194" s="66"/>
      <c r="Y2194" s="66"/>
      <c r="Z2194" s="66"/>
      <c r="AA2194" s="66"/>
      <c r="AB2194" s="66"/>
      <c r="AC2194" s="66"/>
      <c r="AD2194" s="66"/>
      <c r="AE2194" s="66"/>
      <c r="AF2194" s="66"/>
      <c r="AG2194" s="66"/>
      <c r="AH2194" s="66"/>
      <c r="AI2194" s="66"/>
      <c r="AJ2194" s="66"/>
      <c r="AK2194" s="66"/>
      <c r="AL2194" s="66"/>
      <c r="AM2194" s="66"/>
      <c r="AN2194" s="66"/>
      <c r="AO2194" s="66"/>
      <c r="AP2194" s="66"/>
      <c r="AQ2194" s="66"/>
      <c r="AR2194" s="66"/>
      <c r="AS2194" s="66"/>
      <c r="AT2194" s="66"/>
      <c r="AU2194" s="66"/>
      <c r="AV2194" s="66"/>
      <c r="AW2194" s="66"/>
    </row>
    <row r="2195" spans="2:49" hidden="1">
      <c r="B2195" s="28">
        <f t="shared" si="43"/>
        <v>2192</v>
      </c>
      <c r="C2195" s="29">
        <v>45729</v>
      </c>
      <c r="D2195" s="77" t="s">
        <v>4683</v>
      </c>
      <c r="E2195" s="76" t="s">
        <v>356</v>
      </c>
      <c r="F2195" s="76" t="s">
        <v>403</v>
      </c>
      <c r="G2195" s="78" t="s">
        <v>1465</v>
      </c>
      <c r="H2195" s="78" t="s">
        <v>1546</v>
      </c>
      <c r="I2195" s="78" t="s">
        <v>1477</v>
      </c>
      <c r="J2195" s="78" t="s">
        <v>1561</v>
      </c>
      <c r="K2195" s="78" t="s">
        <v>4747</v>
      </c>
      <c r="L2195" s="78" t="s">
        <v>3036</v>
      </c>
      <c r="M2195" s="78" t="s">
        <v>789</v>
      </c>
      <c r="N2195" s="34" t="s">
        <v>686</v>
      </c>
      <c r="O2195" s="34" t="s">
        <v>5421</v>
      </c>
      <c r="P2195" s="28"/>
      <c r="Q2195" s="28" t="s">
        <v>3337</v>
      </c>
      <c r="R2195" s="28"/>
      <c r="S2195" s="28"/>
      <c r="T2195" s="66"/>
      <c r="U2195" s="66"/>
      <c r="V2195" s="66"/>
      <c r="W2195" s="66"/>
      <c r="X2195" s="66"/>
      <c r="Y2195" s="66"/>
      <c r="Z2195" s="66"/>
      <c r="AA2195" s="66"/>
      <c r="AB2195" s="66"/>
      <c r="AC2195" s="66"/>
      <c r="AD2195" s="66"/>
      <c r="AE2195" s="66"/>
      <c r="AF2195" s="66"/>
      <c r="AG2195" s="66"/>
      <c r="AH2195" s="66"/>
      <c r="AI2195" s="66"/>
      <c r="AJ2195" s="66"/>
      <c r="AK2195" s="66"/>
      <c r="AL2195" s="66"/>
      <c r="AM2195" s="66"/>
      <c r="AN2195" s="66"/>
      <c r="AO2195" s="66"/>
      <c r="AP2195" s="66"/>
      <c r="AQ2195" s="66"/>
      <c r="AR2195" s="66"/>
      <c r="AS2195" s="66"/>
      <c r="AT2195" s="66"/>
      <c r="AU2195" s="66"/>
      <c r="AV2195" s="66"/>
      <c r="AW2195" s="66"/>
    </row>
    <row r="2196" spans="2:49" hidden="1">
      <c r="B2196" s="28">
        <f t="shared" si="43"/>
        <v>2193</v>
      </c>
      <c r="C2196" s="29">
        <v>45729</v>
      </c>
      <c r="D2196" s="77" t="s">
        <v>4683</v>
      </c>
      <c r="E2196" s="76" t="s">
        <v>356</v>
      </c>
      <c r="F2196" s="76" t="s">
        <v>403</v>
      </c>
      <c r="G2196" s="78" t="s">
        <v>1465</v>
      </c>
      <c r="H2196" s="78" t="s">
        <v>1546</v>
      </c>
      <c r="I2196" s="78" t="s">
        <v>1477</v>
      </c>
      <c r="J2196" s="78" t="s">
        <v>1561</v>
      </c>
      <c r="K2196" s="78" t="s">
        <v>4532</v>
      </c>
      <c r="L2196" s="78" t="s">
        <v>3048</v>
      </c>
      <c r="M2196" s="78" t="s">
        <v>3049</v>
      </c>
      <c r="N2196" s="34" t="s">
        <v>3362</v>
      </c>
      <c r="O2196" s="34" t="s">
        <v>3363</v>
      </c>
      <c r="P2196" s="28"/>
      <c r="Q2196" s="28" t="s">
        <v>3337</v>
      </c>
      <c r="R2196" s="28"/>
      <c r="S2196" s="28"/>
      <c r="T2196" s="66"/>
      <c r="U2196" s="66"/>
      <c r="V2196" s="66"/>
      <c r="W2196" s="66"/>
      <c r="X2196" s="66"/>
      <c r="Y2196" s="66"/>
      <c r="Z2196" s="66"/>
      <c r="AA2196" s="66"/>
      <c r="AB2196" s="66"/>
      <c r="AC2196" s="66"/>
      <c r="AD2196" s="66"/>
      <c r="AE2196" s="66"/>
      <c r="AF2196" s="66"/>
      <c r="AG2196" s="66"/>
      <c r="AH2196" s="66"/>
      <c r="AI2196" s="66"/>
      <c r="AJ2196" s="66"/>
      <c r="AK2196" s="66"/>
      <c r="AL2196" s="66"/>
      <c r="AM2196" s="66"/>
      <c r="AN2196" s="66"/>
      <c r="AO2196" s="66"/>
      <c r="AP2196" s="66"/>
      <c r="AQ2196" s="66"/>
      <c r="AR2196" s="66"/>
      <c r="AS2196" s="66"/>
      <c r="AT2196" s="66"/>
      <c r="AU2196" s="66"/>
      <c r="AV2196" s="66"/>
      <c r="AW2196" s="66"/>
    </row>
    <row r="2197" spans="2:49" hidden="1">
      <c r="B2197" s="28">
        <f t="shared" si="43"/>
        <v>2194</v>
      </c>
      <c r="C2197" s="29">
        <v>45729</v>
      </c>
      <c r="D2197" s="77" t="s">
        <v>4683</v>
      </c>
      <c r="E2197" s="76" t="s">
        <v>356</v>
      </c>
      <c r="F2197" s="76" t="s">
        <v>403</v>
      </c>
      <c r="G2197" s="78" t="s">
        <v>375</v>
      </c>
      <c r="H2197" s="78" t="s">
        <v>1546</v>
      </c>
      <c r="I2197" s="78" t="s">
        <v>1477</v>
      </c>
      <c r="J2197" s="78" t="s">
        <v>1478</v>
      </c>
      <c r="K2197" s="78" t="s">
        <v>5420</v>
      </c>
      <c r="L2197" s="78" t="s">
        <v>3048</v>
      </c>
      <c r="M2197" s="78" t="s">
        <v>3049</v>
      </c>
      <c r="N2197" s="34" t="s">
        <v>3050</v>
      </c>
      <c r="O2197" s="34" t="s">
        <v>2478</v>
      </c>
      <c r="P2197" s="28">
        <v>1</v>
      </c>
      <c r="Q2197" s="28" t="s">
        <v>3337</v>
      </c>
      <c r="R2197" s="28" t="s">
        <v>2752</v>
      </c>
      <c r="S2197" s="28" t="s">
        <v>5418</v>
      </c>
      <c r="T2197" s="66"/>
      <c r="U2197" s="66"/>
      <c r="V2197" s="66"/>
      <c r="W2197" s="66"/>
      <c r="X2197" s="66"/>
      <c r="Y2197" s="66"/>
      <c r="Z2197" s="66"/>
      <c r="AA2197" s="66"/>
      <c r="AB2197" s="66"/>
      <c r="AC2197" s="66"/>
      <c r="AD2197" s="66"/>
      <c r="AE2197" s="66"/>
      <c r="AF2197" s="66"/>
      <c r="AG2197" s="66"/>
      <c r="AH2197" s="66"/>
      <c r="AI2197" s="66"/>
      <c r="AJ2197" s="66"/>
      <c r="AK2197" s="66"/>
      <c r="AL2197" s="66"/>
      <c r="AM2197" s="66"/>
      <c r="AN2197" s="66"/>
      <c r="AO2197" s="66"/>
      <c r="AP2197" s="66"/>
      <c r="AQ2197" s="66"/>
      <c r="AR2197" s="66"/>
      <c r="AS2197" s="66"/>
      <c r="AT2197" s="66"/>
      <c r="AU2197" s="66"/>
      <c r="AV2197" s="66"/>
      <c r="AW2197" s="66"/>
    </row>
    <row r="2198" spans="2:49" hidden="1">
      <c r="B2198" s="28">
        <f t="shared" si="43"/>
        <v>2195</v>
      </c>
      <c r="C2198" s="29">
        <v>45729</v>
      </c>
      <c r="D2198" s="77" t="s">
        <v>4683</v>
      </c>
      <c r="E2198" s="76" t="s">
        <v>356</v>
      </c>
      <c r="F2198" s="76" t="s">
        <v>403</v>
      </c>
      <c r="G2198" s="78" t="s">
        <v>375</v>
      </c>
      <c r="H2198" s="78" t="s">
        <v>1565</v>
      </c>
      <c r="I2198" s="78" t="s">
        <v>1707</v>
      </c>
      <c r="J2198" s="78" t="s">
        <v>1627</v>
      </c>
      <c r="K2198" s="78" t="s">
        <v>2676</v>
      </c>
      <c r="L2198" s="78" t="s">
        <v>3036</v>
      </c>
      <c r="M2198" s="78" t="s">
        <v>3356</v>
      </c>
      <c r="N2198" s="34" t="s">
        <v>162</v>
      </c>
      <c r="O2198" s="34" t="s">
        <v>2499</v>
      </c>
      <c r="P2198" s="28">
        <v>1</v>
      </c>
      <c r="Q2198" s="28" t="s">
        <v>2397</v>
      </c>
      <c r="R2198" s="28" t="s">
        <v>5431</v>
      </c>
      <c r="S2198" s="28" t="s">
        <v>5432</v>
      </c>
      <c r="T2198" s="28"/>
      <c r="U2198" s="28"/>
      <c r="V2198" s="28"/>
      <c r="W2198" s="28"/>
      <c r="X2198" s="28"/>
      <c r="Y2198" s="28"/>
      <c r="Z2198" s="28"/>
      <c r="AA2198" s="28"/>
      <c r="AB2198" s="28"/>
      <c r="AC2198" s="28"/>
      <c r="AD2198" s="28"/>
      <c r="AE2198" s="28"/>
      <c r="AF2198" s="28"/>
      <c r="AG2198" s="28"/>
      <c r="AH2198" s="28"/>
      <c r="AI2198" s="28"/>
      <c r="AJ2198" s="28"/>
      <c r="AK2198" s="28"/>
      <c r="AL2198" s="28"/>
      <c r="AM2198" s="28"/>
      <c r="AN2198" s="28"/>
      <c r="AO2198" s="28"/>
      <c r="AP2198" s="28"/>
      <c r="AQ2198" s="28"/>
      <c r="AR2198" s="28"/>
      <c r="AS2198" s="28"/>
      <c r="AT2198" s="28"/>
      <c r="AU2198" s="28"/>
      <c r="AV2198" s="28"/>
      <c r="AW2198" s="28"/>
    </row>
    <row r="2199" spans="2:49" hidden="1">
      <c r="B2199" s="28">
        <f t="shared" si="43"/>
        <v>2196</v>
      </c>
      <c r="C2199" s="29">
        <v>45729</v>
      </c>
      <c r="D2199" s="77" t="s">
        <v>4683</v>
      </c>
      <c r="E2199" s="76" t="s">
        <v>356</v>
      </c>
      <c r="F2199" s="76" t="s">
        <v>403</v>
      </c>
      <c r="G2199" s="78" t="s">
        <v>375</v>
      </c>
      <c r="H2199" s="78" t="s">
        <v>1565</v>
      </c>
      <c r="I2199" s="78" t="s">
        <v>1509</v>
      </c>
      <c r="J2199" s="78" t="s">
        <v>1619</v>
      </c>
      <c r="K2199" s="78" t="s">
        <v>2823</v>
      </c>
      <c r="L2199" s="78" t="s">
        <v>3054</v>
      </c>
      <c r="M2199" s="78" t="s">
        <v>3078</v>
      </c>
      <c r="N2199" s="34" t="s">
        <v>620</v>
      </c>
      <c r="O2199" s="34" t="s">
        <v>2467</v>
      </c>
      <c r="P2199" s="28">
        <v>1</v>
      </c>
      <c r="Q2199" s="28" t="s">
        <v>2397</v>
      </c>
      <c r="R2199" s="28"/>
      <c r="S2199" s="28"/>
      <c r="T2199" s="28"/>
      <c r="U2199" s="28"/>
      <c r="V2199" s="28">
        <v>1</v>
      </c>
      <c r="W2199" s="28"/>
      <c r="X2199" s="28"/>
      <c r="Y2199" s="28"/>
      <c r="Z2199" s="28"/>
      <c r="AA2199" s="28"/>
      <c r="AB2199" s="28"/>
      <c r="AC2199" s="28"/>
      <c r="AD2199" s="28"/>
      <c r="AE2199" s="28"/>
      <c r="AF2199" s="28"/>
      <c r="AG2199" s="28"/>
      <c r="AH2199" s="28"/>
      <c r="AI2199" s="28"/>
      <c r="AJ2199" s="28"/>
      <c r="AK2199" s="28"/>
      <c r="AL2199" s="28"/>
      <c r="AM2199" s="28"/>
      <c r="AN2199" s="28"/>
      <c r="AO2199" s="28"/>
      <c r="AP2199" s="28"/>
      <c r="AQ2199" s="28"/>
      <c r="AR2199" s="28"/>
      <c r="AS2199" s="28"/>
      <c r="AT2199" s="28"/>
      <c r="AU2199" s="28"/>
      <c r="AV2199" s="28"/>
      <c r="AW2199" s="28"/>
    </row>
    <row r="2200" spans="2:49" hidden="1">
      <c r="B2200" s="28">
        <f t="shared" si="43"/>
        <v>2197</v>
      </c>
      <c r="C2200" s="29">
        <v>45729</v>
      </c>
      <c r="D2200" s="77" t="s">
        <v>4683</v>
      </c>
      <c r="E2200" s="76" t="s">
        <v>356</v>
      </c>
      <c r="F2200" s="76" t="s">
        <v>403</v>
      </c>
      <c r="G2200" s="78" t="s">
        <v>1465</v>
      </c>
      <c r="H2200" s="78" t="s">
        <v>1516</v>
      </c>
      <c r="I2200" s="78" t="s">
        <v>440</v>
      </c>
      <c r="J2200" s="78" t="s">
        <v>441</v>
      </c>
      <c r="K2200" s="78" t="s">
        <v>2630</v>
      </c>
      <c r="L2200" s="78" t="s">
        <v>1265</v>
      </c>
      <c r="M2200" s="78" t="s">
        <v>2377</v>
      </c>
      <c r="N2200" s="34" t="s">
        <v>505</v>
      </c>
      <c r="O2200" s="34" t="s">
        <v>2472</v>
      </c>
      <c r="P2200" s="28"/>
      <c r="Q2200" s="28" t="s">
        <v>2195</v>
      </c>
      <c r="R2200" s="28" t="s">
        <v>4856</v>
      </c>
      <c r="S2200" s="28" t="s">
        <v>5442</v>
      </c>
      <c r="T2200" s="28"/>
      <c r="U2200" s="28"/>
      <c r="V2200" s="28"/>
      <c r="W2200" s="28"/>
      <c r="X2200" s="28"/>
      <c r="Y2200" s="28"/>
      <c r="Z2200" s="28"/>
      <c r="AA2200" s="28"/>
      <c r="AB2200" s="28"/>
      <c r="AC2200" s="28"/>
      <c r="AD2200" s="28"/>
      <c r="AE2200" s="28"/>
      <c r="AF2200" s="28"/>
      <c r="AG2200" s="28"/>
      <c r="AH2200" s="28"/>
      <c r="AI2200" s="28"/>
      <c r="AJ2200" s="28"/>
      <c r="AK2200" s="28"/>
      <c r="AL2200" s="28"/>
      <c r="AM2200" s="28"/>
      <c r="AN2200" s="28"/>
      <c r="AO2200" s="28"/>
      <c r="AP2200" s="28"/>
      <c r="AQ2200" s="28"/>
      <c r="AR2200" s="28"/>
      <c r="AS2200" s="28"/>
      <c r="AT2200" s="28"/>
      <c r="AU2200" s="28"/>
      <c r="AV2200" s="28"/>
      <c r="AW2200" s="28"/>
    </row>
    <row r="2201" spans="2:49" hidden="1">
      <c r="B2201" s="28">
        <f t="shared" si="43"/>
        <v>2198</v>
      </c>
      <c r="C2201" s="29">
        <v>45729</v>
      </c>
      <c r="D2201" s="77" t="s">
        <v>4683</v>
      </c>
      <c r="E2201" s="76" t="s">
        <v>356</v>
      </c>
      <c r="F2201" s="76" t="s">
        <v>403</v>
      </c>
      <c r="G2201" s="78" t="s">
        <v>1465</v>
      </c>
      <c r="H2201" s="78" t="s">
        <v>1516</v>
      </c>
      <c r="I2201" s="78" t="s">
        <v>440</v>
      </c>
      <c r="J2201" s="78" t="s">
        <v>441</v>
      </c>
      <c r="K2201" s="78"/>
      <c r="L2201" s="78" t="s">
        <v>3130</v>
      </c>
      <c r="M2201" s="78" t="s">
        <v>2193</v>
      </c>
      <c r="N2201" s="34" t="s">
        <v>2194</v>
      </c>
      <c r="O2201" s="34" t="s">
        <v>2486</v>
      </c>
      <c r="P2201" s="28"/>
      <c r="Q2201" s="28" t="s">
        <v>2195</v>
      </c>
      <c r="R2201" s="28"/>
      <c r="S2201" s="28"/>
      <c r="T2201" s="28"/>
      <c r="U2201" s="28"/>
      <c r="V2201" s="28"/>
      <c r="W2201" s="28"/>
      <c r="X2201" s="28"/>
      <c r="Y2201" s="28"/>
      <c r="Z2201" s="28"/>
      <c r="AA2201" s="28"/>
      <c r="AB2201" s="28"/>
      <c r="AC2201" s="28"/>
      <c r="AD2201" s="28"/>
      <c r="AE2201" s="28"/>
      <c r="AF2201" s="28"/>
      <c r="AG2201" s="28"/>
      <c r="AH2201" s="28"/>
      <c r="AI2201" s="28"/>
      <c r="AJ2201" s="28"/>
      <c r="AK2201" s="28"/>
      <c r="AL2201" s="28"/>
      <c r="AM2201" s="28"/>
      <c r="AN2201" s="28"/>
      <c r="AO2201" s="28"/>
      <c r="AP2201" s="28"/>
      <c r="AQ2201" s="28"/>
      <c r="AR2201" s="28"/>
      <c r="AS2201" s="28"/>
      <c r="AT2201" s="28"/>
      <c r="AU2201" s="28"/>
      <c r="AV2201" s="28"/>
      <c r="AW2201" s="28"/>
    </row>
    <row r="2202" spans="2:49" hidden="1">
      <c r="B2202" s="28">
        <f t="shared" si="43"/>
        <v>2199</v>
      </c>
      <c r="C2202" s="29">
        <v>45730</v>
      </c>
      <c r="D2202" s="77" t="s">
        <v>4683</v>
      </c>
      <c r="E2202" s="76" t="s">
        <v>356</v>
      </c>
      <c r="F2202" s="76" t="s">
        <v>403</v>
      </c>
      <c r="G2202" s="78" t="s">
        <v>1465</v>
      </c>
      <c r="H2202" s="78" t="s">
        <v>1546</v>
      </c>
      <c r="I2202" s="78" t="s">
        <v>1477</v>
      </c>
      <c r="J2202" s="78" t="s">
        <v>1834</v>
      </c>
      <c r="K2202" s="78" t="s">
        <v>3149</v>
      </c>
      <c r="L2202" s="78" t="s">
        <v>3057</v>
      </c>
      <c r="M2202" s="78" t="s">
        <v>2279</v>
      </c>
      <c r="N2202" s="34" t="s">
        <v>686</v>
      </c>
      <c r="O2202" s="34" t="s">
        <v>5422</v>
      </c>
      <c r="P2202" s="28"/>
      <c r="Q2202" s="28" t="s">
        <v>2422</v>
      </c>
      <c r="R2202" s="28"/>
      <c r="S2202" s="28"/>
      <c r="T2202" s="66"/>
      <c r="U2202" s="66"/>
      <c r="V2202" s="66"/>
      <c r="W2202" s="66"/>
      <c r="X2202" s="66"/>
      <c r="Y2202" s="66"/>
      <c r="Z2202" s="66"/>
      <c r="AA2202" s="66"/>
      <c r="AB2202" s="66"/>
      <c r="AC2202" s="66"/>
      <c r="AD2202" s="66"/>
      <c r="AE2202" s="66"/>
      <c r="AF2202" s="66"/>
      <c r="AG2202" s="66"/>
      <c r="AH2202" s="66"/>
      <c r="AI2202" s="66"/>
      <c r="AJ2202" s="66"/>
      <c r="AK2202" s="66"/>
      <c r="AL2202" s="66"/>
      <c r="AM2202" s="66"/>
      <c r="AN2202" s="66"/>
      <c r="AO2202" s="66"/>
      <c r="AP2202" s="66"/>
      <c r="AQ2202" s="66"/>
      <c r="AR2202" s="66"/>
      <c r="AS2202" s="66"/>
      <c r="AT2202" s="66"/>
      <c r="AU2202" s="66"/>
      <c r="AV2202" s="66"/>
      <c r="AW2202" s="66"/>
    </row>
    <row r="2203" spans="2:49" hidden="1">
      <c r="B2203" s="28">
        <f t="shared" si="43"/>
        <v>2200</v>
      </c>
      <c r="C2203" s="29">
        <v>45730</v>
      </c>
      <c r="D2203" s="77" t="s">
        <v>4683</v>
      </c>
      <c r="E2203" s="76" t="s">
        <v>356</v>
      </c>
      <c r="F2203" s="76" t="s">
        <v>403</v>
      </c>
      <c r="G2203" s="78" t="s">
        <v>1465</v>
      </c>
      <c r="H2203" s="78" t="s">
        <v>1538</v>
      </c>
      <c r="I2203" s="78" t="s">
        <v>1521</v>
      </c>
      <c r="J2203" s="78" t="s">
        <v>1668</v>
      </c>
      <c r="K2203" s="78" t="s">
        <v>5412</v>
      </c>
      <c r="L2203" s="78" t="s">
        <v>1265</v>
      </c>
      <c r="M2203" s="78" t="s">
        <v>3073</v>
      </c>
      <c r="N2203" s="34" t="s">
        <v>505</v>
      </c>
      <c r="O2203" s="34"/>
      <c r="P2203" s="28"/>
      <c r="Q2203" s="28" t="s">
        <v>2281</v>
      </c>
      <c r="R2203" s="28" t="s">
        <v>5414</v>
      </c>
      <c r="S2203" s="28" t="s">
        <v>5415</v>
      </c>
      <c r="T2203" s="66"/>
      <c r="U2203" s="66"/>
      <c r="V2203" s="66"/>
      <c r="W2203" s="66"/>
      <c r="X2203" s="66"/>
      <c r="Y2203" s="66"/>
      <c r="Z2203" s="66"/>
      <c r="AA2203" s="66"/>
      <c r="AB2203" s="66"/>
      <c r="AC2203" s="66"/>
      <c r="AD2203" s="66"/>
      <c r="AE2203" s="66"/>
      <c r="AF2203" s="66"/>
      <c r="AG2203" s="66"/>
      <c r="AH2203" s="66"/>
      <c r="AI2203" s="66"/>
      <c r="AJ2203" s="66"/>
      <c r="AK2203" s="66"/>
      <c r="AL2203" s="66"/>
      <c r="AM2203" s="66"/>
      <c r="AN2203" s="66"/>
      <c r="AO2203" s="66"/>
      <c r="AP2203" s="66"/>
      <c r="AQ2203" s="66"/>
      <c r="AR2203" s="66"/>
      <c r="AS2203" s="66"/>
      <c r="AT2203" s="66"/>
      <c r="AU2203" s="66"/>
      <c r="AV2203" s="66"/>
      <c r="AW2203" s="66"/>
    </row>
    <row r="2204" spans="2:49" hidden="1">
      <c r="B2204" s="28">
        <f t="shared" si="43"/>
        <v>2201</v>
      </c>
      <c r="C2204" s="29">
        <v>45730</v>
      </c>
      <c r="D2204" s="77" t="s">
        <v>4683</v>
      </c>
      <c r="E2204" s="76" t="s">
        <v>356</v>
      </c>
      <c r="F2204" s="76" t="s">
        <v>403</v>
      </c>
      <c r="G2204" s="78" t="s">
        <v>1465</v>
      </c>
      <c r="H2204" s="78" t="s">
        <v>1538</v>
      </c>
      <c r="I2204" s="78" t="s">
        <v>1667</v>
      </c>
      <c r="J2204" s="78" t="s">
        <v>1528</v>
      </c>
      <c r="K2204" s="78" t="s">
        <v>1822</v>
      </c>
      <c r="L2204" s="78" t="s">
        <v>3130</v>
      </c>
      <c r="M2204" s="78" t="s">
        <v>3131</v>
      </c>
      <c r="N2204" s="34" t="s">
        <v>2194</v>
      </c>
      <c r="O2204" s="34"/>
      <c r="P2204" s="28"/>
      <c r="Q2204" s="28" t="s">
        <v>2281</v>
      </c>
      <c r="R2204" s="28"/>
      <c r="S2204" s="28"/>
      <c r="T2204" s="66"/>
      <c r="U2204" s="66"/>
      <c r="V2204" s="66"/>
      <c r="W2204" s="66"/>
      <c r="X2204" s="66"/>
      <c r="Y2204" s="66"/>
      <c r="Z2204" s="66"/>
      <c r="AA2204" s="66"/>
      <c r="AB2204" s="66"/>
      <c r="AC2204" s="66"/>
      <c r="AD2204" s="66"/>
      <c r="AE2204" s="66"/>
      <c r="AF2204" s="66"/>
      <c r="AG2204" s="66"/>
      <c r="AH2204" s="66"/>
      <c r="AI2204" s="66"/>
      <c r="AJ2204" s="66"/>
      <c r="AK2204" s="66"/>
      <c r="AL2204" s="66"/>
      <c r="AM2204" s="66"/>
      <c r="AN2204" s="66"/>
      <c r="AO2204" s="66"/>
      <c r="AP2204" s="66"/>
      <c r="AQ2204" s="66"/>
      <c r="AR2204" s="66"/>
      <c r="AS2204" s="66"/>
      <c r="AT2204" s="66"/>
      <c r="AU2204" s="66"/>
      <c r="AV2204" s="66"/>
      <c r="AW2204" s="66"/>
    </row>
    <row r="2205" spans="2:49" hidden="1">
      <c r="B2205" s="28">
        <f t="shared" si="43"/>
        <v>2202</v>
      </c>
      <c r="C2205" s="29">
        <v>45730</v>
      </c>
      <c r="D2205" s="77" t="s">
        <v>4683</v>
      </c>
      <c r="E2205" s="76" t="s">
        <v>356</v>
      </c>
      <c r="F2205" s="76" t="s">
        <v>403</v>
      </c>
      <c r="G2205" s="78" t="s">
        <v>375</v>
      </c>
      <c r="H2205" s="78" t="s">
        <v>1565</v>
      </c>
      <c r="I2205" s="78" t="s">
        <v>1503</v>
      </c>
      <c r="J2205" s="78" t="s">
        <v>640</v>
      </c>
      <c r="K2205" s="78" t="s">
        <v>1504</v>
      </c>
      <c r="L2205" s="78" t="s">
        <v>1113</v>
      </c>
      <c r="M2205" s="78" t="s">
        <v>582</v>
      </c>
      <c r="N2205" s="34" t="s">
        <v>162</v>
      </c>
      <c r="O2205" s="34" t="s">
        <v>3383</v>
      </c>
      <c r="P2205" s="28">
        <v>1</v>
      </c>
      <c r="Q2205" s="28" t="s">
        <v>2397</v>
      </c>
      <c r="R2205" s="28" t="s">
        <v>5433</v>
      </c>
      <c r="S2205" s="28" t="s">
        <v>5434</v>
      </c>
      <c r="T2205" s="28"/>
      <c r="U2205" s="28"/>
      <c r="V2205" s="28"/>
      <c r="W2205" s="28"/>
      <c r="X2205" s="28"/>
      <c r="Y2205" s="28"/>
      <c r="Z2205" s="28"/>
      <c r="AA2205" s="28"/>
      <c r="AB2205" s="28"/>
      <c r="AC2205" s="28"/>
      <c r="AD2205" s="28"/>
      <c r="AE2205" s="28"/>
      <c r="AF2205" s="28"/>
      <c r="AG2205" s="28"/>
      <c r="AH2205" s="28"/>
      <c r="AI2205" s="28"/>
      <c r="AJ2205" s="28"/>
      <c r="AK2205" s="28"/>
      <c r="AL2205" s="28"/>
      <c r="AM2205" s="28"/>
      <c r="AN2205" s="28"/>
      <c r="AO2205" s="28"/>
      <c r="AP2205" s="28"/>
      <c r="AQ2205" s="28"/>
      <c r="AR2205" s="28"/>
      <c r="AS2205" s="28"/>
      <c r="AT2205" s="28"/>
      <c r="AU2205" s="28"/>
      <c r="AV2205" s="28"/>
      <c r="AW2205" s="28"/>
    </row>
    <row r="2206" spans="2:49" hidden="1">
      <c r="B2206" s="28">
        <f t="shared" si="43"/>
        <v>2203</v>
      </c>
      <c r="C2206" s="29">
        <v>45730</v>
      </c>
      <c r="D2206" s="77" t="s">
        <v>4683</v>
      </c>
      <c r="E2206" s="76" t="s">
        <v>356</v>
      </c>
      <c r="F2206" s="76" t="s">
        <v>403</v>
      </c>
      <c r="G2206" s="78" t="s">
        <v>375</v>
      </c>
      <c r="H2206" s="78" t="s">
        <v>1565</v>
      </c>
      <c r="I2206" s="78" t="s">
        <v>1509</v>
      </c>
      <c r="J2206" s="78" t="s">
        <v>1572</v>
      </c>
      <c r="K2206" s="78" t="s">
        <v>2961</v>
      </c>
      <c r="L2206" s="78" t="s">
        <v>3202</v>
      </c>
      <c r="M2206" s="78" t="s">
        <v>48</v>
      </c>
      <c r="N2206" s="34" t="s">
        <v>3089</v>
      </c>
      <c r="O2206" s="34" t="s">
        <v>2494</v>
      </c>
      <c r="P2206" s="28">
        <v>1</v>
      </c>
      <c r="Q2206" s="28" t="s">
        <v>2397</v>
      </c>
      <c r="R2206" s="28"/>
      <c r="S2206" s="28"/>
      <c r="T2206" s="28"/>
      <c r="U2206" s="28"/>
      <c r="V2206" s="28"/>
      <c r="W2206" s="28">
        <v>1</v>
      </c>
      <c r="X2206" s="28"/>
      <c r="Y2206" s="28"/>
      <c r="Z2206" s="28"/>
      <c r="AA2206" s="28"/>
      <c r="AB2206" s="28"/>
      <c r="AC2206" s="28"/>
      <c r="AD2206" s="28"/>
      <c r="AE2206" s="28"/>
      <c r="AF2206" s="28"/>
      <c r="AG2206" s="28"/>
      <c r="AH2206" s="28"/>
      <c r="AI2206" s="28"/>
      <c r="AJ2206" s="28"/>
      <c r="AK2206" s="28"/>
      <c r="AL2206" s="28"/>
      <c r="AM2206" s="28"/>
      <c r="AN2206" s="28"/>
      <c r="AO2206" s="28"/>
      <c r="AP2206" s="28"/>
      <c r="AQ2206" s="28"/>
      <c r="AR2206" s="28"/>
      <c r="AS2206" s="28"/>
      <c r="AT2206" s="28"/>
      <c r="AU2206" s="28"/>
      <c r="AV2206" s="28"/>
      <c r="AW2206" s="28"/>
    </row>
    <row r="2207" spans="2:49" hidden="1">
      <c r="B2207" s="28">
        <f t="shared" si="43"/>
        <v>2204</v>
      </c>
      <c r="C2207" s="29">
        <v>45730</v>
      </c>
      <c r="D2207" s="77" t="s">
        <v>4683</v>
      </c>
      <c r="E2207" s="76" t="s">
        <v>356</v>
      </c>
      <c r="F2207" s="76" t="s">
        <v>403</v>
      </c>
      <c r="G2207" s="78" t="s">
        <v>375</v>
      </c>
      <c r="H2207" s="78" t="s">
        <v>1516</v>
      </c>
      <c r="I2207" s="78" t="s">
        <v>440</v>
      </c>
      <c r="J2207" s="78" t="s">
        <v>1600</v>
      </c>
      <c r="K2207" s="78" t="s">
        <v>2036</v>
      </c>
      <c r="L2207" s="78" t="s">
        <v>3057</v>
      </c>
      <c r="M2207" s="78" t="s">
        <v>2279</v>
      </c>
      <c r="N2207" s="34" t="s">
        <v>2280</v>
      </c>
      <c r="O2207" s="34" t="s">
        <v>2463</v>
      </c>
      <c r="P2207" s="28">
        <v>1</v>
      </c>
      <c r="Q2207" s="28" t="s">
        <v>2195</v>
      </c>
      <c r="R2207" s="28" t="s">
        <v>5443</v>
      </c>
      <c r="S2207" s="28" t="s">
        <v>5444</v>
      </c>
      <c r="T2207" s="28"/>
      <c r="U2207" s="28"/>
      <c r="V2207" s="28"/>
      <c r="W2207" s="28"/>
      <c r="X2207" s="28"/>
      <c r="Y2207" s="28"/>
      <c r="Z2207" s="28"/>
      <c r="AA2207" s="28"/>
      <c r="AB2207" s="28"/>
      <c r="AC2207" s="28"/>
      <c r="AD2207" s="28"/>
      <c r="AE2207" s="28"/>
      <c r="AF2207" s="28"/>
      <c r="AG2207" s="28"/>
      <c r="AH2207" s="28"/>
      <c r="AI2207" s="28"/>
      <c r="AJ2207" s="28"/>
      <c r="AK2207" s="28"/>
      <c r="AL2207" s="28"/>
      <c r="AM2207" s="28"/>
      <c r="AN2207" s="28"/>
      <c r="AO2207" s="28"/>
      <c r="AP2207" s="28"/>
      <c r="AQ2207" s="28"/>
      <c r="AR2207" s="28"/>
      <c r="AS2207" s="28"/>
      <c r="AT2207" s="28"/>
      <c r="AU2207" s="28"/>
      <c r="AV2207" s="28"/>
      <c r="AW2207" s="28"/>
    </row>
    <row r="2208" spans="2:49" hidden="1">
      <c r="B2208" s="28">
        <f t="shared" si="43"/>
        <v>2205</v>
      </c>
      <c r="C2208" s="29">
        <v>45730</v>
      </c>
      <c r="D2208" s="77" t="s">
        <v>4683</v>
      </c>
      <c r="E2208" s="76" t="s">
        <v>356</v>
      </c>
      <c r="F2208" s="76" t="s">
        <v>403</v>
      </c>
      <c r="G2208" s="78" t="s">
        <v>1465</v>
      </c>
      <c r="H2208" s="78" t="s">
        <v>1516</v>
      </c>
      <c r="I2208" s="78" t="s">
        <v>440</v>
      </c>
      <c r="J2208" s="78" t="s">
        <v>1600</v>
      </c>
      <c r="K2208" s="78"/>
      <c r="L2208" s="78" t="s">
        <v>3130</v>
      </c>
      <c r="M2208" s="78" t="s">
        <v>2193</v>
      </c>
      <c r="N2208" s="34" t="s">
        <v>2194</v>
      </c>
      <c r="O2208" s="34" t="s">
        <v>2486</v>
      </c>
      <c r="P2208" s="28"/>
      <c r="Q2208" s="28" t="s">
        <v>2195</v>
      </c>
      <c r="R2208" s="28"/>
      <c r="S2208" s="28"/>
      <c r="T2208" s="28"/>
      <c r="U2208" s="28"/>
      <c r="V2208" s="28"/>
      <c r="W2208" s="28"/>
      <c r="X2208" s="28"/>
      <c r="Y2208" s="28"/>
      <c r="Z2208" s="28"/>
      <c r="AA2208" s="28"/>
      <c r="AB2208" s="28"/>
      <c r="AC2208" s="28"/>
      <c r="AD2208" s="28"/>
      <c r="AE2208" s="28"/>
      <c r="AF2208" s="28"/>
      <c r="AG2208" s="28"/>
      <c r="AH2208" s="28"/>
      <c r="AI2208" s="28"/>
      <c r="AJ2208" s="28"/>
      <c r="AK2208" s="28"/>
      <c r="AL2208" s="28"/>
      <c r="AM2208" s="28"/>
      <c r="AN2208" s="28"/>
      <c r="AO2208" s="28"/>
      <c r="AP2208" s="28"/>
      <c r="AQ2208" s="28"/>
      <c r="AR2208" s="28"/>
      <c r="AS2208" s="28"/>
      <c r="AT2208" s="28"/>
      <c r="AU2208" s="28"/>
      <c r="AV2208" s="28"/>
      <c r="AW2208" s="28"/>
    </row>
    <row r="2209" spans="2:49" hidden="1">
      <c r="B2209" s="28">
        <f t="shared" si="43"/>
        <v>2206</v>
      </c>
      <c r="C2209" s="29">
        <v>45731</v>
      </c>
      <c r="D2209" s="77" t="s">
        <v>4683</v>
      </c>
      <c r="E2209" s="76" t="s">
        <v>356</v>
      </c>
      <c r="F2209" s="76" t="s">
        <v>403</v>
      </c>
      <c r="G2209" s="78" t="s">
        <v>1465</v>
      </c>
      <c r="H2209" s="78" t="s">
        <v>1610</v>
      </c>
      <c r="I2209" s="78" t="s">
        <v>1485</v>
      </c>
      <c r="J2209" s="78" t="s">
        <v>1486</v>
      </c>
      <c r="K2209" s="78" t="s">
        <v>5409</v>
      </c>
      <c r="L2209" s="78" t="s">
        <v>1530</v>
      </c>
      <c r="M2209" s="78" t="s">
        <v>1531</v>
      </c>
      <c r="N2209" s="34" t="s">
        <v>4149</v>
      </c>
      <c r="O2209" s="34"/>
      <c r="P2209" s="28"/>
      <c r="Q2209" s="28" t="s">
        <v>2188</v>
      </c>
      <c r="R2209" s="28"/>
      <c r="S2209" s="28"/>
      <c r="T2209" s="66"/>
      <c r="U2209" s="66"/>
      <c r="V2209" s="66"/>
      <c r="W2209" s="66"/>
      <c r="X2209" s="66"/>
      <c r="Y2209" s="66">
        <v>1</v>
      </c>
      <c r="Z2209" s="66"/>
      <c r="AA2209" s="66"/>
      <c r="AB2209" s="66"/>
      <c r="AC2209" s="66"/>
      <c r="AD2209" s="66"/>
      <c r="AE2209" s="66"/>
      <c r="AF2209" s="66"/>
      <c r="AG2209" s="66"/>
      <c r="AH2209" s="66"/>
      <c r="AI2209" s="66"/>
      <c r="AJ2209" s="66"/>
      <c r="AK2209" s="66"/>
      <c r="AL2209" s="66"/>
      <c r="AM2209" s="66"/>
      <c r="AN2209" s="66"/>
      <c r="AO2209" s="66"/>
      <c r="AP2209" s="66"/>
      <c r="AQ2209" s="66"/>
      <c r="AR2209" s="66"/>
      <c r="AS2209" s="66"/>
      <c r="AT2209" s="66"/>
      <c r="AU2209" s="66"/>
      <c r="AV2209" s="66"/>
      <c r="AW2209" s="66"/>
    </row>
    <row r="2210" spans="2:49" hidden="1">
      <c r="B2210" s="28">
        <f t="shared" si="43"/>
        <v>2207</v>
      </c>
      <c r="C2210" s="29">
        <v>45731</v>
      </c>
      <c r="D2210" s="77" t="s">
        <v>4683</v>
      </c>
      <c r="E2210" s="76" t="s">
        <v>356</v>
      </c>
      <c r="F2210" s="76" t="s">
        <v>403</v>
      </c>
      <c r="G2210" s="78" t="s">
        <v>375</v>
      </c>
      <c r="H2210" s="78" t="s">
        <v>1546</v>
      </c>
      <c r="I2210" s="78" t="s">
        <v>1477</v>
      </c>
      <c r="J2210" s="78" t="s">
        <v>1561</v>
      </c>
      <c r="K2210" s="78" t="s">
        <v>2413</v>
      </c>
      <c r="L2210" s="78" t="s">
        <v>3048</v>
      </c>
      <c r="M2210" s="78" t="s">
        <v>3049</v>
      </c>
      <c r="N2210" s="34" t="s">
        <v>3362</v>
      </c>
      <c r="O2210" s="34" t="s">
        <v>3363</v>
      </c>
      <c r="P2210" s="28">
        <v>1</v>
      </c>
      <c r="Q2210" s="28" t="s">
        <v>3337</v>
      </c>
      <c r="R2210" s="28"/>
      <c r="S2210" s="28"/>
      <c r="T2210" s="66"/>
      <c r="U2210" s="66"/>
      <c r="V2210" s="66"/>
      <c r="W2210" s="66"/>
      <c r="X2210" s="66"/>
      <c r="Y2210" s="66"/>
      <c r="Z2210" s="66"/>
      <c r="AA2210" s="66"/>
      <c r="AB2210" s="66"/>
      <c r="AC2210" s="66"/>
      <c r="AD2210" s="66"/>
      <c r="AE2210" s="66"/>
      <c r="AF2210" s="66"/>
      <c r="AG2210" s="66"/>
      <c r="AH2210" s="66"/>
      <c r="AI2210" s="66"/>
      <c r="AJ2210" s="66"/>
      <c r="AK2210" s="66"/>
      <c r="AL2210" s="66"/>
      <c r="AM2210" s="66"/>
      <c r="AN2210" s="66"/>
      <c r="AO2210" s="66"/>
      <c r="AP2210" s="66"/>
      <c r="AQ2210" s="66"/>
      <c r="AR2210" s="66"/>
      <c r="AS2210" s="66"/>
      <c r="AT2210" s="66"/>
      <c r="AU2210" s="66"/>
      <c r="AV2210" s="66"/>
      <c r="AW2210" s="66"/>
    </row>
    <row r="2211" spans="2:49" hidden="1">
      <c r="B2211" s="28">
        <f t="shared" si="43"/>
        <v>2208</v>
      </c>
      <c r="C2211" s="29">
        <v>45732</v>
      </c>
      <c r="D2211" s="77" t="s">
        <v>4683</v>
      </c>
      <c r="E2211" s="76" t="s">
        <v>356</v>
      </c>
      <c r="F2211" s="76" t="s">
        <v>403</v>
      </c>
      <c r="G2211" s="78" t="s">
        <v>1465</v>
      </c>
      <c r="H2211" s="78" t="s">
        <v>1546</v>
      </c>
      <c r="I2211" s="78" t="s">
        <v>1477</v>
      </c>
      <c r="J2211" s="78" t="s">
        <v>1478</v>
      </c>
      <c r="K2211" s="78" t="s">
        <v>4865</v>
      </c>
      <c r="L2211" s="78" t="s">
        <v>3036</v>
      </c>
      <c r="M2211" s="78" t="s">
        <v>3356</v>
      </c>
      <c r="N2211" s="34" t="s">
        <v>686</v>
      </c>
      <c r="O2211" s="34" t="s">
        <v>5423</v>
      </c>
      <c r="P2211" s="28"/>
      <c r="Q2211" s="28" t="s">
        <v>3337</v>
      </c>
      <c r="R2211" s="28"/>
      <c r="S2211" s="28"/>
      <c r="T2211" s="66"/>
      <c r="U2211" s="66"/>
      <c r="V2211" s="66"/>
      <c r="W2211" s="66"/>
      <c r="X2211" s="66"/>
      <c r="Y2211" s="66"/>
      <c r="Z2211" s="66"/>
      <c r="AA2211" s="66"/>
      <c r="AB2211" s="66"/>
      <c r="AC2211" s="66"/>
      <c r="AD2211" s="66"/>
      <c r="AE2211" s="66"/>
      <c r="AF2211" s="66"/>
      <c r="AG2211" s="66"/>
      <c r="AH2211" s="66"/>
      <c r="AI2211" s="66"/>
      <c r="AJ2211" s="66"/>
      <c r="AK2211" s="66"/>
      <c r="AL2211" s="66"/>
      <c r="AM2211" s="66"/>
      <c r="AN2211" s="66"/>
      <c r="AO2211" s="66"/>
      <c r="AP2211" s="66"/>
      <c r="AQ2211" s="66"/>
      <c r="AR2211" s="66"/>
      <c r="AS2211" s="66"/>
      <c r="AT2211" s="66"/>
      <c r="AU2211" s="66"/>
      <c r="AV2211" s="66"/>
      <c r="AW2211" s="66"/>
    </row>
    <row r="2212" spans="2:49" hidden="1">
      <c r="B2212" s="28">
        <f t="shared" si="43"/>
        <v>2209</v>
      </c>
      <c r="C2212" s="29">
        <v>45733</v>
      </c>
      <c r="D2212" s="77" t="s">
        <v>4683</v>
      </c>
      <c r="E2212" s="76" t="s">
        <v>356</v>
      </c>
      <c r="F2212" s="76" t="s">
        <v>403</v>
      </c>
      <c r="G2212" s="78" t="s">
        <v>375</v>
      </c>
      <c r="H2212" s="78" t="s">
        <v>1455</v>
      </c>
      <c r="I2212" s="78" t="s">
        <v>1492</v>
      </c>
      <c r="J2212" s="78" t="s">
        <v>1472</v>
      </c>
      <c r="K2212" s="78" t="s">
        <v>4527</v>
      </c>
      <c r="L2212" s="78" t="s">
        <v>3036</v>
      </c>
      <c r="M2212" s="78" t="s">
        <v>636</v>
      </c>
      <c r="N2212" s="34" t="s">
        <v>162</v>
      </c>
      <c r="O2212" s="34" t="s">
        <v>5394</v>
      </c>
      <c r="P2212" s="28">
        <v>1</v>
      </c>
      <c r="Q2212" s="28" t="s">
        <v>2602</v>
      </c>
      <c r="R2212" s="28" t="s">
        <v>5402</v>
      </c>
      <c r="S2212" s="28" t="s">
        <v>5403</v>
      </c>
      <c r="T2212" s="66"/>
      <c r="U2212" s="66"/>
      <c r="V2212" s="66"/>
      <c r="W2212" s="66"/>
      <c r="X2212" s="66"/>
      <c r="Y2212" s="66"/>
      <c r="Z2212" s="66"/>
      <c r="AA2212" s="66"/>
      <c r="AB2212" s="66"/>
      <c r="AC2212" s="66"/>
      <c r="AD2212" s="66"/>
      <c r="AE2212" s="66"/>
      <c r="AF2212" s="66"/>
      <c r="AG2212" s="66"/>
      <c r="AH2212" s="66"/>
      <c r="AI2212" s="66"/>
      <c r="AJ2212" s="66"/>
      <c r="AK2212" s="66"/>
      <c r="AL2212" s="66"/>
      <c r="AM2212" s="66"/>
      <c r="AN2212" s="66"/>
      <c r="AO2212" s="66"/>
      <c r="AP2212" s="66"/>
      <c r="AQ2212" s="66"/>
      <c r="AR2212" s="66"/>
      <c r="AS2212" s="66"/>
      <c r="AT2212" s="66"/>
      <c r="AU2212" s="66"/>
      <c r="AV2212" s="66"/>
      <c r="AW2212" s="66"/>
    </row>
    <row r="2213" spans="2:49" hidden="1">
      <c r="B2213" s="28">
        <f t="shared" si="43"/>
        <v>2210</v>
      </c>
      <c r="C2213" s="29">
        <v>45733</v>
      </c>
      <c r="D2213" s="77" t="s">
        <v>4683</v>
      </c>
      <c r="E2213" s="76" t="s">
        <v>356</v>
      </c>
      <c r="F2213" s="76" t="s">
        <v>403</v>
      </c>
      <c r="G2213" s="78" t="s">
        <v>375</v>
      </c>
      <c r="H2213" s="78" t="s">
        <v>1455</v>
      </c>
      <c r="I2213" s="78" t="s">
        <v>1909</v>
      </c>
      <c r="J2213" s="78" t="s">
        <v>1457</v>
      </c>
      <c r="K2213" s="78" t="s">
        <v>5389</v>
      </c>
      <c r="L2213" s="78" t="s">
        <v>3036</v>
      </c>
      <c r="M2213" s="78" t="s">
        <v>636</v>
      </c>
      <c r="N2213" s="34" t="s">
        <v>162</v>
      </c>
      <c r="O2213" s="34" t="s">
        <v>5394</v>
      </c>
      <c r="P2213" s="28">
        <v>1</v>
      </c>
      <c r="Q2213" s="28" t="s">
        <v>3246</v>
      </c>
      <c r="R2213" s="28" t="s">
        <v>5404</v>
      </c>
      <c r="S2213" s="28" t="s">
        <v>5405</v>
      </c>
      <c r="T2213" s="66"/>
      <c r="U2213" s="66"/>
      <c r="V2213" s="66"/>
      <c r="W2213" s="66"/>
      <c r="X2213" s="66"/>
      <c r="Y2213" s="66"/>
      <c r="Z2213" s="66"/>
      <c r="AA2213" s="66"/>
      <c r="AB2213" s="66"/>
      <c r="AC2213" s="66"/>
      <c r="AD2213" s="66"/>
      <c r="AE2213" s="66"/>
      <c r="AF2213" s="66"/>
      <c r="AG2213" s="66"/>
      <c r="AH2213" s="66"/>
      <c r="AI2213" s="66"/>
      <c r="AJ2213" s="66"/>
      <c r="AK2213" s="66"/>
      <c r="AL2213" s="66"/>
      <c r="AM2213" s="66"/>
      <c r="AN2213" s="66"/>
      <c r="AO2213" s="66"/>
      <c r="AP2213" s="66"/>
      <c r="AQ2213" s="66"/>
      <c r="AR2213" s="66"/>
      <c r="AS2213" s="66"/>
      <c r="AT2213" s="66"/>
      <c r="AU2213" s="66"/>
      <c r="AV2213" s="66"/>
      <c r="AW2213" s="66"/>
    </row>
    <row r="2214" spans="2:49" hidden="1">
      <c r="B2214" s="28">
        <f t="shared" si="43"/>
        <v>2211</v>
      </c>
      <c r="C2214" s="29">
        <v>45733</v>
      </c>
      <c r="D2214" s="77" t="s">
        <v>4683</v>
      </c>
      <c r="E2214" s="76" t="s">
        <v>356</v>
      </c>
      <c r="F2214" s="76" t="s">
        <v>403</v>
      </c>
      <c r="G2214" s="78" t="s">
        <v>1465</v>
      </c>
      <c r="H2214" s="78" t="s">
        <v>1546</v>
      </c>
      <c r="I2214" s="78" t="s">
        <v>1477</v>
      </c>
      <c r="J2214" s="78" t="s">
        <v>656</v>
      </c>
      <c r="K2214" s="78" t="s">
        <v>3679</v>
      </c>
      <c r="L2214" s="78" t="s">
        <v>3036</v>
      </c>
      <c r="M2214" s="78" t="s">
        <v>789</v>
      </c>
      <c r="N2214" s="34" t="s">
        <v>686</v>
      </c>
      <c r="O2214" s="34" t="s">
        <v>5424</v>
      </c>
      <c r="P2214" s="28"/>
      <c r="Q2214" s="28" t="s">
        <v>2422</v>
      </c>
      <c r="R2214" s="28"/>
      <c r="S2214" s="28"/>
      <c r="T2214" s="66"/>
      <c r="U2214" s="66"/>
      <c r="V2214" s="66"/>
      <c r="W2214" s="66"/>
      <c r="X2214" s="66"/>
      <c r="Y2214" s="66"/>
      <c r="Z2214" s="66"/>
      <c r="AA2214" s="66"/>
      <c r="AB2214" s="66"/>
      <c r="AC2214" s="66"/>
      <c r="AD2214" s="66"/>
      <c r="AE2214" s="66"/>
      <c r="AF2214" s="66"/>
      <c r="AG2214" s="66"/>
      <c r="AH2214" s="66"/>
      <c r="AI2214" s="66"/>
      <c r="AJ2214" s="66"/>
      <c r="AK2214" s="66"/>
      <c r="AL2214" s="66"/>
      <c r="AM2214" s="66"/>
      <c r="AN2214" s="66"/>
      <c r="AO2214" s="66"/>
      <c r="AP2214" s="66"/>
      <c r="AQ2214" s="66"/>
      <c r="AR2214" s="66"/>
      <c r="AS2214" s="66"/>
      <c r="AT2214" s="66"/>
      <c r="AU2214" s="66"/>
      <c r="AV2214" s="66"/>
      <c r="AW2214" s="66"/>
    </row>
    <row r="2215" spans="2:49" hidden="1">
      <c r="B2215" s="28">
        <f t="shared" si="43"/>
        <v>2212</v>
      </c>
      <c r="C2215" s="29">
        <v>45733</v>
      </c>
      <c r="D2215" s="77" t="s">
        <v>4683</v>
      </c>
      <c r="E2215" s="76" t="s">
        <v>356</v>
      </c>
      <c r="F2215" s="76" t="s">
        <v>403</v>
      </c>
      <c r="G2215" s="78" t="s">
        <v>375</v>
      </c>
      <c r="H2215" s="78" t="s">
        <v>1546</v>
      </c>
      <c r="I2215" s="78" t="s">
        <v>1477</v>
      </c>
      <c r="J2215" s="78" t="s">
        <v>1478</v>
      </c>
      <c r="K2215" s="78" t="s">
        <v>3092</v>
      </c>
      <c r="L2215" s="78" t="s">
        <v>3048</v>
      </c>
      <c r="M2215" s="78" t="s">
        <v>3049</v>
      </c>
      <c r="N2215" s="34" t="s">
        <v>3362</v>
      </c>
      <c r="O2215" s="34" t="s">
        <v>3363</v>
      </c>
      <c r="P2215" s="28">
        <v>1</v>
      </c>
      <c r="Q2215" s="28" t="s">
        <v>4426</v>
      </c>
      <c r="R2215" s="28"/>
      <c r="S2215" s="28"/>
      <c r="T2215" s="66"/>
      <c r="U2215" s="66"/>
      <c r="V2215" s="66"/>
      <c r="W2215" s="66"/>
      <c r="X2215" s="66"/>
      <c r="Y2215" s="66"/>
      <c r="Z2215" s="66"/>
      <c r="AA2215" s="66"/>
      <c r="AB2215" s="66"/>
      <c r="AC2215" s="66"/>
      <c r="AD2215" s="66"/>
      <c r="AE2215" s="66"/>
      <c r="AF2215" s="66"/>
      <c r="AG2215" s="66"/>
      <c r="AH2215" s="66"/>
      <c r="AI2215" s="66"/>
      <c r="AJ2215" s="66"/>
      <c r="AK2215" s="66"/>
      <c r="AL2215" s="66"/>
      <c r="AM2215" s="66"/>
      <c r="AN2215" s="66"/>
      <c r="AO2215" s="66"/>
      <c r="AP2215" s="66"/>
      <c r="AQ2215" s="66"/>
      <c r="AR2215" s="66"/>
      <c r="AS2215" s="66"/>
      <c r="AT2215" s="66"/>
      <c r="AU2215" s="66"/>
      <c r="AV2215" s="66"/>
      <c r="AW2215" s="66"/>
    </row>
    <row r="2216" spans="2:49" hidden="1">
      <c r="B2216" s="28">
        <f t="shared" si="43"/>
        <v>2213</v>
      </c>
      <c r="C2216" s="29">
        <v>45733</v>
      </c>
      <c r="D2216" s="77" t="s">
        <v>4683</v>
      </c>
      <c r="E2216" s="76" t="s">
        <v>356</v>
      </c>
      <c r="F2216" s="76" t="s">
        <v>403</v>
      </c>
      <c r="G2216" s="78" t="s">
        <v>375</v>
      </c>
      <c r="H2216" s="78" t="s">
        <v>1538</v>
      </c>
      <c r="I2216" s="78" t="s">
        <v>1543</v>
      </c>
      <c r="J2216" s="78" t="s">
        <v>217</v>
      </c>
      <c r="K2216" s="78" t="s">
        <v>5413</v>
      </c>
      <c r="L2216" s="78" t="s">
        <v>3036</v>
      </c>
      <c r="M2216" s="78" t="s">
        <v>3185</v>
      </c>
      <c r="N2216" s="34" t="s">
        <v>686</v>
      </c>
      <c r="O2216" s="34" t="s">
        <v>2558</v>
      </c>
      <c r="P2216" s="28">
        <v>1</v>
      </c>
      <c r="Q2216" s="28" t="s">
        <v>2281</v>
      </c>
      <c r="R2216" s="28"/>
      <c r="S2216" s="28"/>
      <c r="T2216" s="66"/>
      <c r="U2216" s="66"/>
      <c r="V2216" s="66"/>
      <c r="W2216" s="66"/>
      <c r="X2216" s="66"/>
      <c r="Y2216" s="66"/>
      <c r="Z2216" s="66"/>
      <c r="AA2216" s="66">
        <v>1</v>
      </c>
      <c r="AB2216" s="66"/>
      <c r="AC2216" s="66"/>
      <c r="AD2216" s="66"/>
      <c r="AE2216" s="66"/>
      <c r="AF2216" s="66"/>
      <c r="AG2216" s="66"/>
      <c r="AH2216" s="66"/>
      <c r="AI2216" s="66"/>
      <c r="AJ2216" s="66"/>
      <c r="AK2216" s="66"/>
      <c r="AL2216" s="66"/>
      <c r="AM2216" s="66"/>
      <c r="AN2216" s="66"/>
      <c r="AO2216" s="66"/>
      <c r="AP2216" s="66"/>
      <c r="AQ2216" s="66"/>
      <c r="AR2216" s="66"/>
      <c r="AS2216" s="66"/>
      <c r="AT2216" s="66"/>
      <c r="AU2216" s="66"/>
      <c r="AV2216" s="66"/>
      <c r="AW2216" s="66"/>
    </row>
    <row r="2217" spans="2:49" hidden="1">
      <c r="B2217" s="28">
        <f t="shared" si="43"/>
        <v>2214</v>
      </c>
      <c r="C2217" s="29">
        <v>45733</v>
      </c>
      <c r="D2217" s="77" t="s">
        <v>4683</v>
      </c>
      <c r="E2217" s="76" t="s">
        <v>356</v>
      </c>
      <c r="F2217" s="76" t="s">
        <v>403</v>
      </c>
      <c r="G2217" s="78" t="s">
        <v>375</v>
      </c>
      <c r="H2217" s="78" t="s">
        <v>1565</v>
      </c>
      <c r="I2217" s="78" t="s">
        <v>1632</v>
      </c>
      <c r="J2217" s="78" t="s">
        <v>1633</v>
      </c>
      <c r="K2217" s="78" t="s">
        <v>5426</v>
      </c>
      <c r="L2217" s="78" t="s">
        <v>3036</v>
      </c>
      <c r="M2217" s="78" t="s">
        <v>636</v>
      </c>
      <c r="N2217" s="34" t="s">
        <v>162</v>
      </c>
      <c r="O2217" s="34" t="s">
        <v>2757</v>
      </c>
      <c r="P2217" s="28">
        <v>1</v>
      </c>
      <c r="Q2217" s="28" t="s">
        <v>2397</v>
      </c>
      <c r="R2217" s="28" t="s">
        <v>5435</v>
      </c>
      <c r="S2217" s="28" t="s">
        <v>2975</v>
      </c>
      <c r="T2217" s="28"/>
      <c r="U2217" s="28"/>
      <c r="V2217" s="28"/>
      <c r="W2217" s="28"/>
      <c r="X2217" s="28"/>
      <c r="Y2217" s="28"/>
      <c r="Z2217" s="28"/>
      <c r="AA2217" s="28"/>
      <c r="AB2217" s="28"/>
      <c r="AC2217" s="28"/>
      <c r="AD2217" s="28"/>
      <c r="AE2217" s="28"/>
      <c r="AF2217" s="28"/>
      <c r="AG2217" s="28"/>
      <c r="AH2217" s="28"/>
      <c r="AI2217" s="28"/>
      <c r="AJ2217" s="28"/>
      <c r="AK2217" s="28"/>
      <c r="AL2217" s="28"/>
      <c r="AM2217" s="28"/>
      <c r="AN2217" s="28"/>
      <c r="AO2217" s="28"/>
      <c r="AP2217" s="28"/>
      <c r="AQ2217" s="28"/>
      <c r="AR2217" s="28"/>
      <c r="AS2217" s="28"/>
      <c r="AT2217" s="28"/>
      <c r="AU2217" s="28"/>
      <c r="AV2217" s="28"/>
      <c r="AW2217" s="28"/>
    </row>
    <row r="2218" spans="2:49" hidden="1">
      <c r="B2218" s="28">
        <f t="shared" si="43"/>
        <v>2215</v>
      </c>
      <c r="C2218" s="29">
        <v>45733</v>
      </c>
      <c r="D2218" s="77" t="s">
        <v>4683</v>
      </c>
      <c r="E2218" s="76" t="s">
        <v>356</v>
      </c>
      <c r="F2218" s="76" t="s">
        <v>403</v>
      </c>
      <c r="G2218" s="78" t="s">
        <v>1465</v>
      </c>
      <c r="H2218" s="78" t="s">
        <v>1565</v>
      </c>
      <c r="I2218" s="78" t="s">
        <v>1509</v>
      </c>
      <c r="J2218" s="78" t="s">
        <v>341</v>
      </c>
      <c r="K2218" s="78" t="s">
        <v>5427</v>
      </c>
      <c r="L2218" s="78" t="s">
        <v>1265</v>
      </c>
      <c r="M2218" s="78" t="s">
        <v>3070</v>
      </c>
      <c r="N2218" s="34" t="s">
        <v>3044</v>
      </c>
      <c r="O2218" s="34" t="s">
        <v>2470</v>
      </c>
      <c r="P2218" s="28"/>
      <c r="Q2218" s="28" t="s">
        <v>2397</v>
      </c>
      <c r="R2218" s="28"/>
      <c r="S2218" s="28"/>
      <c r="T2218" s="28"/>
      <c r="U2218" s="28"/>
      <c r="V2218" s="28"/>
      <c r="W2218" s="28"/>
      <c r="X2218" s="28"/>
      <c r="Y2218" s="28"/>
      <c r="Z2218" s="28"/>
      <c r="AA2218" s="28"/>
      <c r="AB2218" s="28"/>
      <c r="AC2218" s="28"/>
      <c r="AD2218" s="28"/>
      <c r="AE2218" s="28"/>
      <c r="AF2218" s="28"/>
      <c r="AG2218" s="28">
        <v>1</v>
      </c>
      <c r="AH2218" s="28"/>
      <c r="AI2218" s="28"/>
      <c r="AJ2218" s="28"/>
      <c r="AK2218" s="28"/>
      <c r="AL2218" s="28"/>
      <c r="AM2218" s="28"/>
      <c r="AN2218" s="28"/>
      <c r="AO2218" s="28"/>
      <c r="AP2218" s="28"/>
      <c r="AQ2218" s="28"/>
      <c r="AR2218" s="28"/>
      <c r="AS2218" s="28"/>
      <c r="AT2218" s="28"/>
      <c r="AU2218" s="28"/>
      <c r="AV2218" s="28"/>
      <c r="AW2218" s="28"/>
    </row>
    <row r="2219" spans="2:49" hidden="1">
      <c r="B2219" s="28">
        <f t="shared" si="43"/>
        <v>2216</v>
      </c>
      <c r="C2219" s="29">
        <v>45733</v>
      </c>
      <c r="D2219" s="77" t="s">
        <v>4683</v>
      </c>
      <c r="E2219" s="76" t="s">
        <v>356</v>
      </c>
      <c r="F2219" s="76" t="s">
        <v>403</v>
      </c>
      <c r="G2219" s="78" t="s">
        <v>375</v>
      </c>
      <c r="H2219" s="78" t="s">
        <v>1516</v>
      </c>
      <c r="I2219" s="78" t="s">
        <v>440</v>
      </c>
      <c r="J2219" s="78" t="s">
        <v>173</v>
      </c>
      <c r="K2219" s="78" t="s">
        <v>1776</v>
      </c>
      <c r="L2219" s="78" t="s">
        <v>3048</v>
      </c>
      <c r="M2219" s="78" t="s">
        <v>3049</v>
      </c>
      <c r="N2219" s="34" t="s">
        <v>3087</v>
      </c>
      <c r="O2219" s="34" t="s">
        <v>2494</v>
      </c>
      <c r="P2219" s="28">
        <v>1</v>
      </c>
      <c r="Q2219" s="28" t="s">
        <v>2195</v>
      </c>
      <c r="R2219" s="28"/>
      <c r="S2219" s="28"/>
      <c r="T2219" s="28"/>
      <c r="U2219" s="28"/>
      <c r="V2219" s="28"/>
      <c r="W2219" s="28"/>
      <c r="X2219" s="28"/>
      <c r="Y2219" s="28"/>
      <c r="Z2219" s="28"/>
      <c r="AA2219" s="28"/>
      <c r="AB2219" s="28"/>
      <c r="AC2219" s="28"/>
      <c r="AD2219" s="28"/>
      <c r="AE2219" s="28"/>
      <c r="AF2219" s="28">
        <v>1</v>
      </c>
      <c r="AG2219" s="28"/>
      <c r="AH2219" s="28"/>
      <c r="AI2219" s="28"/>
      <c r="AJ2219" s="28"/>
      <c r="AK2219" s="28"/>
      <c r="AL2219" s="28"/>
      <c r="AM2219" s="28"/>
      <c r="AN2219" s="28"/>
      <c r="AO2219" s="28"/>
      <c r="AP2219" s="28"/>
      <c r="AQ2219" s="28"/>
      <c r="AR2219" s="28"/>
      <c r="AS2219" s="28"/>
      <c r="AT2219" s="28"/>
      <c r="AU2219" s="28"/>
      <c r="AV2219" s="28"/>
      <c r="AW2219" s="28"/>
    </row>
    <row r="2220" spans="2:49" hidden="1">
      <c r="B2220" s="28">
        <f t="shared" si="43"/>
        <v>2217</v>
      </c>
      <c r="C2220" s="29">
        <v>45733</v>
      </c>
      <c r="D2220" s="77" t="s">
        <v>4683</v>
      </c>
      <c r="E2220" s="76" t="s">
        <v>356</v>
      </c>
      <c r="F2220" s="76" t="s">
        <v>403</v>
      </c>
      <c r="G2220" s="78" t="s">
        <v>1465</v>
      </c>
      <c r="H2220" s="78" t="s">
        <v>1516</v>
      </c>
      <c r="I2220" s="78" t="s">
        <v>440</v>
      </c>
      <c r="J2220" s="78" t="s">
        <v>173</v>
      </c>
      <c r="K2220" s="78"/>
      <c r="L2220" s="78" t="s">
        <v>3130</v>
      </c>
      <c r="M2220" s="78" t="s">
        <v>2193</v>
      </c>
      <c r="N2220" s="34" t="s">
        <v>2194</v>
      </c>
      <c r="O2220" s="34" t="s">
        <v>2486</v>
      </c>
      <c r="P2220" s="28"/>
      <c r="Q2220" s="28" t="s">
        <v>2195</v>
      </c>
      <c r="R2220" s="28"/>
      <c r="S2220" s="28"/>
      <c r="T2220" s="28"/>
      <c r="U2220" s="28"/>
      <c r="V2220" s="28"/>
      <c r="W2220" s="28"/>
      <c r="X2220" s="28"/>
      <c r="Y2220" s="28"/>
      <c r="Z2220" s="28"/>
      <c r="AA2220" s="28"/>
      <c r="AB2220" s="28"/>
      <c r="AC2220" s="28"/>
      <c r="AD2220" s="28"/>
      <c r="AE2220" s="28"/>
      <c r="AF2220" s="28"/>
      <c r="AG2220" s="28"/>
      <c r="AH2220" s="28"/>
      <c r="AI2220" s="28"/>
      <c r="AJ2220" s="28"/>
      <c r="AK2220" s="28"/>
      <c r="AL2220" s="28"/>
      <c r="AM2220" s="28"/>
      <c r="AN2220" s="28"/>
      <c r="AO2220" s="28"/>
      <c r="AP2220" s="28"/>
      <c r="AQ2220" s="28"/>
      <c r="AR2220" s="28"/>
      <c r="AS2220" s="28"/>
      <c r="AT2220" s="28"/>
      <c r="AU2220" s="28"/>
      <c r="AV2220" s="28"/>
      <c r="AW2220" s="28"/>
    </row>
    <row r="2221" spans="2:49" hidden="1">
      <c r="B2221" s="28">
        <f t="shared" si="43"/>
        <v>2218</v>
      </c>
      <c r="C2221" s="29">
        <v>45734</v>
      </c>
      <c r="D2221" s="77" t="s">
        <v>4683</v>
      </c>
      <c r="E2221" s="76" t="s">
        <v>356</v>
      </c>
      <c r="F2221" s="76" t="s">
        <v>403</v>
      </c>
      <c r="G2221" s="78" t="s">
        <v>375</v>
      </c>
      <c r="H2221" s="78" t="s">
        <v>1455</v>
      </c>
      <c r="I2221" s="78" t="s">
        <v>1909</v>
      </c>
      <c r="J2221" s="78" t="s">
        <v>1457</v>
      </c>
      <c r="K2221" s="78" t="s">
        <v>5390</v>
      </c>
      <c r="L2221" s="78" t="s">
        <v>3036</v>
      </c>
      <c r="M2221" s="78" t="s">
        <v>3105</v>
      </c>
      <c r="N2221" s="34" t="s">
        <v>162</v>
      </c>
      <c r="O2221" s="34" t="s">
        <v>5395</v>
      </c>
      <c r="P2221" s="28">
        <v>1</v>
      </c>
      <c r="Q2221" s="28" t="s">
        <v>3246</v>
      </c>
      <c r="R2221" s="28" t="s">
        <v>5405</v>
      </c>
      <c r="S2221" s="28" t="s">
        <v>5406</v>
      </c>
      <c r="T2221" s="66"/>
      <c r="U2221" s="66"/>
      <c r="V2221" s="66"/>
      <c r="W2221" s="66"/>
      <c r="X2221" s="66"/>
      <c r="Y2221" s="66"/>
      <c r="Z2221" s="66"/>
      <c r="AA2221" s="66"/>
      <c r="AB2221" s="66"/>
      <c r="AC2221" s="66"/>
      <c r="AD2221" s="66"/>
      <c r="AE2221" s="66"/>
      <c r="AF2221" s="66"/>
      <c r="AG2221" s="66"/>
      <c r="AH2221" s="66"/>
      <c r="AI2221" s="66"/>
      <c r="AJ2221" s="66"/>
      <c r="AK2221" s="66"/>
      <c r="AL2221" s="66"/>
      <c r="AM2221" s="66"/>
      <c r="AN2221" s="66"/>
      <c r="AO2221" s="66"/>
      <c r="AP2221" s="66"/>
      <c r="AQ2221" s="66"/>
      <c r="AR2221" s="66"/>
      <c r="AS2221" s="66"/>
      <c r="AT2221" s="66"/>
      <c r="AU2221" s="66"/>
      <c r="AV2221" s="66"/>
      <c r="AW2221" s="66"/>
    </row>
    <row r="2222" spans="2:49" hidden="1">
      <c r="B2222" s="28">
        <f t="shared" si="43"/>
        <v>2219</v>
      </c>
      <c r="C2222" s="29">
        <v>45734</v>
      </c>
      <c r="D2222" s="77" t="s">
        <v>4683</v>
      </c>
      <c r="E2222" s="76" t="s">
        <v>356</v>
      </c>
      <c r="F2222" s="76" t="s">
        <v>403</v>
      </c>
      <c r="G2222" s="78" t="s">
        <v>1465</v>
      </c>
      <c r="H2222" s="78" t="s">
        <v>1455</v>
      </c>
      <c r="I2222" s="78" t="s">
        <v>1909</v>
      </c>
      <c r="J2222" s="78" t="s">
        <v>1457</v>
      </c>
      <c r="K2222" s="78" t="s">
        <v>5390</v>
      </c>
      <c r="L2222" s="78" t="s">
        <v>1113</v>
      </c>
      <c r="M2222" s="78" t="s">
        <v>582</v>
      </c>
      <c r="N2222" s="34" t="s">
        <v>3244</v>
      </c>
      <c r="O2222" s="34" t="s">
        <v>5396</v>
      </c>
      <c r="P2222" s="28"/>
      <c r="Q2222" s="28" t="s">
        <v>3246</v>
      </c>
      <c r="R2222" s="28"/>
      <c r="S2222" s="28"/>
      <c r="T2222" s="66"/>
      <c r="U2222" s="66"/>
      <c r="V2222" s="66"/>
      <c r="W2222" s="66"/>
      <c r="X2222" s="66"/>
      <c r="Y2222" s="66"/>
      <c r="Z2222" s="66"/>
      <c r="AA2222" s="66"/>
      <c r="AB2222" s="66"/>
      <c r="AC2222" s="66"/>
      <c r="AD2222" s="66"/>
      <c r="AE2222" s="66"/>
      <c r="AF2222" s="66"/>
      <c r="AG2222" s="66"/>
      <c r="AH2222" s="66"/>
      <c r="AI2222" s="66"/>
      <c r="AJ2222" s="66"/>
      <c r="AK2222" s="66"/>
      <c r="AL2222" s="66"/>
      <c r="AM2222" s="66"/>
      <c r="AN2222" s="66"/>
      <c r="AO2222" s="66"/>
      <c r="AP2222" s="66"/>
      <c r="AQ2222" s="66"/>
      <c r="AR2222" s="66"/>
      <c r="AS2222" s="66"/>
      <c r="AT2222" s="66"/>
      <c r="AU2222" s="66"/>
      <c r="AV2222" s="66"/>
      <c r="AW2222" s="66"/>
    </row>
    <row r="2223" spans="2:49" hidden="1">
      <c r="B2223" s="28">
        <f t="shared" si="43"/>
        <v>2220</v>
      </c>
      <c r="C2223" s="29">
        <v>45734</v>
      </c>
      <c r="D2223" s="77" t="s">
        <v>4683</v>
      </c>
      <c r="E2223" s="76" t="s">
        <v>356</v>
      </c>
      <c r="F2223" s="76" t="s">
        <v>403</v>
      </c>
      <c r="G2223" s="78" t="s">
        <v>375</v>
      </c>
      <c r="H2223" s="78" t="s">
        <v>1610</v>
      </c>
      <c r="I2223" s="78" t="s">
        <v>1485</v>
      </c>
      <c r="J2223" s="78" t="s">
        <v>1486</v>
      </c>
      <c r="K2223" s="78" t="s">
        <v>5410</v>
      </c>
      <c r="L2223" s="78" t="s">
        <v>1488</v>
      </c>
      <c r="M2223" s="78" t="s">
        <v>102</v>
      </c>
      <c r="N2223" s="34" t="s">
        <v>3085</v>
      </c>
      <c r="O2223" s="34"/>
      <c r="P2223" s="28">
        <v>1</v>
      </c>
      <c r="Q2223" s="28" t="s">
        <v>2188</v>
      </c>
      <c r="R2223" s="28"/>
      <c r="S2223" s="28"/>
      <c r="T2223" s="66"/>
      <c r="U2223" s="66"/>
      <c r="V2223" s="66"/>
      <c r="W2223" s="66"/>
      <c r="X2223" s="66"/>
      <c r="Y2223" s="66"/>
      <c r="Z2223" s="66"/>
      <c r="AA2223" s="66"/>
      <c r="AB2223" s="66"/>
      <c r="AC2223" s="66"/>
      <c r="AD2223" s="66"/>
      <c r="AE2223" s="66">
        <v>1</v>
      </c>
      <c r="AF2223" s="66"/>
      <c r="AG2223" s="66"/>
      <c r="AH2223" s="66"/>
      <c r="AI2223" s="66"/>
      <c r="AJ2223" s="66"/>
      <c r="AK2223" s="66"/>
      <c r="AL2223" s="66"/>
      <c r="AM2223" s="66"/>
      <c r="AN2223" s="66"/>
      <c r="AO2223" s="66"/>
      <c r="AP2223" s="66"/>
      <c r="AQ2223" s="66"/>
      <c r="AR2223" s="66"/>
      <c r="AS2223" s="66"/>
      <c r="AT2223" s="66"/>
      <c r="AU2223" s="66"/>
      <c r="AV2223" s="66"/>
      <c r="AW2223" s="66"/>
    </row>
    <row r="2224" spans="2:49" hidden="1">
      <c r="B2224" s="28">
        <f t="shared" si="43"/>
        <v>2221</v>
      </c>
      <c r="C2224" s="29">
        <v>45734</v>
      </c>
      <c r="D2224" s="77" t="s">
        <v>4683</v>
      </c>
      <c r="E2224" s="76" t="s">
        <v>356</v>
      </c>
      <c r="F2224" s="76" t="s">
        <v>403</v>
      </c>
      <c r="G2224" s="78" t="s">
        <v>375</v>
      </c>
      <c r="H2224" s="78" t="s">
        <v>1538</v>
      </c>
      <c r="I2224" s="78" t="s">
        <v>1667</v>
      </c>
      <c r="J2224" s="78" t="s">
        <v>1584</v>
      </c>
      <c r="K2224" s="78" t="s">
        <v>3231</v>
      </c>
      <c r="L2224" s="78" t="s">
        <v>1113</v>
      </c>
      <c r="M2224" s="78" t="s">
        <v>582</v>
      </c>
      <c r="N2224" s="34" t="s">
        <v>583</v>
      </c>
      <c r="O2224" s="34"/>
      <c r="P2224" s="28">
        <v>1</v>
      </c>
      <c r="Q2224" s="28" t="s">
        <v>2281</v>
      </c>
      <c r="R2224" s="28"/>
      <c r="S2224" s="28"/>
      <c r="T2224" s="66">
        <v>1</v>
      </c>
      <c r="U2224" s="66"/>
      <c r="V2224" s="66"/>
      <c r="W2224" s="66"/>
      <c r="X2224" s="66"/>
      <c r="Y2224" s="66"/>
      <c r="Z2224" s="66"/>
      <c r="AA2224" s="66"/>
      <c r="AB2224" s="66"/>
      <c r="AC2224" s="66"/>
      <c r="AD2224" s="66"/>
      <c r="AE2224" s="66"/>
      <c r="AF2224" s="66"/>
      <c r="AG2224" s="66"/>
      <c r="AH2224" s="66"/>
      <c r="AI2224" s="66"/>
      <c r="AJ2224" s="66"/>
      <c r="AK2224" s="66"/>
      <c r="AL2224" s="66"/>
      <c r="AM2224" s="66"/>
      <c r="AN2224" s="66"/>
      <c r="AO2224" s="66"/>
      <c r="AP2224" s="66"/>
      <c r="AQ2224" s="66"/>
      <c r="AR2224" s="66"/>
      <c r="AS2224" s="66"/>
      <c r="AT2224" s="66"/>
      <c r="AU2224" s="66"/>
      <c r="AV2224" s="66"/>
      <c r="AW2224" s="66"/>
    </row>
    <row r="2225" spans="2:49" hidden="1">
      <c r="B2225" s="28">
        <f t="shared" si="43"/>
        <v>2222</v>
      </c>
      <c r="C2225" s="29">
        <v>45734</v>
      </c>
      <c r="D2225" s="77" t="s">
        <v>4683</v>
      </c>
      <c r="E2225" s="76" t="s">
        <v>356</v>
      </c>
      <c r="F2225" s="76" t="s">
        <v>403</v>
      </c>
      <c r="G2225" s="78" t="s">
        <v>1465</v>
      </c>
      <c r="H2225" s="78" t="s">
        <v>1538</v>
      </c>
      <c r="I2225" s="78" t="s">
        <v>1521</v>
      </c>
      <c r="J2225" s="78" t="s">
        <v>1539</v>
      </c>
      <c r="K2225" s="78" t="s">
        <v>3997</v>
      </c>
      <c r="L2225" s="78" t="s">
        <v>3130</v>
      </c>
      <c r="M2225" s="78" t="s">
        <v>3131</v>
      </c>
      <c r="N2225" s="34" t="s">
        <v>2194</v>
      </c>
      <c r="O2225" s="34"/>
      <c r="P2225" s="28"/>
      <c r="Q2225" s="28" t="s">
        <v>2281</v>
      </c>
      <c r="R2225" s="28"/>
      <c r="S2225" s="28"/>
      <c r="T2225" s="66"/>
      <c r="U2225" s="66"/>
      <c r="V2225" s="66"/>
      <c r="W2225" s="66"/>
      <c r="X2225" s="66"/>
      <c r="Y2225" s="66"/>
      <c r="Z2225" s="66"/>
      <c r="AA2225" s="66"/>
      <c r="AB2225" s="66"/>
      <c r="AC2225" s="66"/>
      <c r="AD2225" s="66"/>
      <c r="AE2225" s="66"/>
      <c r="AF2225" s="66"/>
      <c r="AG2225" s="66"/>
      <c r="AH2225" s="66"/>
      <c r="AI2225" s="66"/>
      <c r="AJ2225" s="66"/>
      <c r="AK2225" s="66"/>
      <c r="AL2225" s="66"/>
      <c r="AM2225" s="66"/>
      <c r="AN2225" s="66"/>
      <c r="AO2225" s="66"/>
      <c r="AP2225" s="66"/>
      <c r="AQ2225" s="66"/>
      <c r="AR2225" s="66"/>
      <c r="AS2225" s="66"/>
      <c r="AT2225" s="66"/>
      <c r="AU2225" s="66"/>
      <c r="AV2225" s="66"/>
      <c r="AW2225" s="66"/>
    </row>
    <row r="2226" spans="2:49" hidden="1">
      <c r="B2226" s="28">
        <f t="shared" si="43"/>
        <v>2223</v>
      </c>
      <c r="C2226" s="29">
        <v>45734</v>
      </c>
      <c r="D2226" s="77" t="s">
        <v>4683</v>
      </c>
      <c r="E2226" s="76" t="s">
        <v>356</v>
      </c>
      <c r="F2226" s="76" t="s">
        <v>403</v>
      </c>
      <c r="G2226" s="78" t="s">
        <v>375</v>
      </c>
      <c r="H2226" s="78" t="s">
        <v>1565</v>
      </c>
      <c r="I2226" s="78" t="s">
        <v>1566</v>
      </c>
      <c r="J2226" s="78" t="s">
        <v>1567</v>
      </c>
      <c r="K2226" s="78" t="s">
        <v>5428</v>
      </c>
      <c r="L2226" s="78" t="s">
        <v>3048</v>
      </c>
      <c r="M2226" s="78" t="s">
        <v>3049</v>
      </c>
      <c r="N2226" s="34" t="s">
        <v>3050</v>
      </c>
      <c r="O2226" s="34" t="s">
        <v>2494</v>
      </c>
      <c r="P2226" s="28">
        <v>1</v>
      </c>
      <c r="Q2226" s="28" t="s">
        <v>2397</v>
      </c>
      <c r="R2226" s="28" t="s">
        <v>5436</v>
      </c>
      <c r="S2226" s="28" t="s">
        <v>5437</v>
      </c>
      <c r="T2226" s="28"/>
      <c r="U2226" s="28"/>
      <c r="V2226" s="28"/>
      <c r="W2226" s="28"/>
      <c r="X2226" s="28"/>
      <c r="Y2226" s="28"/>
      <c r="Z2226" s="28"/>
      <c r="AA2226" s="28"/>
      <c r="AB2226" s="28"/>
      <c r="AC2226" s="28"/>
      <c r="AD2226" s="28"/>
      <c r="AE2226" s="28"/>
      <c r="AF2226" s="28"/>
      <c r="AG2226" s="28"/>
      <c r="AH2226" s="28"/>
      <c r="AI2226" s="28"/>
      <c r="AJ2226" s="28"/>
      <c r="AK2226" s="28"/>
      <c r="AL2226" s="28"/>
      <c r="AM2226" s="28"/>
      <c r="AN2226" s="28"/>
      <c r="AO2226" s="28"/>
      <c r="AP2226" s="28"/>
      <c r="AQ2226" s="28"/>
      <c r="AR2226" s="28"/>
      <c r="AS2226" s="28"/>
      <c r="AT2226" s="28"/>
      <c r="AU2226" s="28"/>
      <c r="AV2226" s="28"/>
      <c r="AW2226" s="28"/>
    </row>
    <row r="2227" spans="2:49" hidden="1">
      <c r="B2227" s="28">
        <f t="shared" si="43"/>
        <v>2224</v>
      </c>
      <c r="C2227" s="29">
        <v>45734</v>
      </c>
      <c r="D2227" s="77" t="s">
        <v>4683</v>
      </c>
      <c r="E2227" s="76" t="s">
        <v>356</v>
      </c>
      <c r="F2227" s="76" t="s">
        <v>403</v>
      </c>
      <c r="G2227" s="78" t="s">
        <v>1465</v>
      </c>
      <c r="H2227" s="78" t="s">
        <v>1565</v>
      </c>
      <c r="I2227" s="78" t="s">
        <v>1509</v>
      </c>
      <c r="J2227" s="78" t="s">
        <v>1627</v>
      </c>
      <c r="K2227" s="78" t="s">
        <v>5429</v>
      </c>
      <c r="L2227" s="78" t="s">
        <v>1265</v>
      </c>
      <c r="M2227" s="78" t="s">
        <v>3091</v>
      </c>
      <c r="N2227" s="34" t="s">
        <v>3074</v>
      </c>
      <c r="O2227" s="34" t="s">
        <v>2494</v>
      </c>
      <c r="P2227" s="28"/>
      <c r="Q2227" s="28" t="s">
        <v>2397</v>
      </c>
      <c r="R2227" s="28"/>
      <c r="S2227" s="28"/>
      <c r="T2227" s="28"/>
      <c r="U2227" s="28"/>
      <c r="V2227" s="28"/>
      <c r="W2227" s="28"/>
      <c r="X2227" s="28"/>
      <c r="Y2227" s="28"/>
      <c r="Z2227" s="28">
        <v>1</v>
      </c>
      <c r="AA2227" s="28"/>
      <c r="AB2227" s="28"/>
      <c r="AC2227" s="28"/>
      <c r="AD2227" s="28"/>
      <c r="AE2227" s="28"/>
      <c r="AF2227" s="28"/>
      <c r="AG2227" s="28"/>
      <c r="AH2227" s="28"/>
      <c r="AI2227" s="28"/>
      <c r="AJ2227" s="28"/>
      <c r="AK2227" s="28"/>
      <c r="AL2227" s="28"/>
      <c r="AM2227" s="28"/>
      <c r="AN2227" s="28"/>
      <c r="AO2227" s="28"/>
      <c r="AP2227" s="28"/>
      <c r="AQ2227" s="28"/>
      <c r="AR2227" s="28"/>
      <c r="AS2227" s="28"/>
      <c r="AT2227" s="28"/>
      <c r="AU2227" s="28"/>
      <c r="AV2227" s="28"/>
      <c r="AW2227" s="28"/>
    </row>
    <row r="2228" spans="2:49" hidden="1">
      <c r="B2228" s="28">
        <f t="shared" si="43"/>
        <v>2225</v>
      </c>
      <c r="C2228" s="29">
        <v>45734</v>
      </c>
      <c r="D2228" s="77" t="s">
        <v>4683</v>
      </c>
      <c r="E2228" s="76" t="s">
        <v>356</v>
      </c>
      <c r="F2228" s="76" t="s">
        <v>403</v>
      </c>
      <c r="G2228" s="78" t="s">
        <v>375</v>
      </c>
      <c r="H2228" s="78" t="s">
        <v>1516</v>
      </c>
      <c r="I2228" s="78" t="s">
        <v>440</v>
      </c>
      <c r="J2228" s="78" t="s">
        <v>1580</v>
      </c>
      <c r="K2228" s="78" t="s">
        <v>2812</v>
      </c>
      <c r="L2228" s="78" t="s">
        <v>3057</v>
      </c>
      <c r="M2228" s="78" t="s">
        <v>3160</v>
      </c>
      <c r="N2228" s="34" t="s">
        <v>2280</v>
      </c>
      <c r="O2228" s="34" t="s">
        <v>86</v>
      </c>
      <c r="P2228" s="28">
        <v>1</v>
      </c>
      <c r="Q2228" s="28" t="s">
        <v>2195</v>
      </c>
      <c r="R2228" s="28" t="s">
        <v>5445</v>
      </c>
      <c r="S2228" s="28" t="s">
        <v>5446</v>
      </c>
      <c r="T2228" s="28"/>
      <c r="U2228" s="28"/>
      <c r="V2228" s="28"/>
      <c r="W2228" s="28"/>
      <c r="X2228" s="28"/>
      <c r="Y2228" s="28"/>
      <c r="Z2228" s="28"/>
      <c r="AA2228" s="28"/>
      <c r="AB2228" s="28"/>
      <c r="AC2228" s="28"/>
      <c r="AD2228" s="28"/>
      <c r="AE2228" s="28"/>
      <c r="AF2228" s="28"/>
      <c r="AG2228" s="28"/>
      <c r="AH2228" s="28"/>
      <c r="AI2228" s="28"/>
      <c r="AJ2228" s="28"/>
      <c r="AK2228" s="28"/>
      <c r="AL2228" s="28"/>
      <c r="AM2228" s="28"/>
      <c r="AN2228" s="28"/>
      <c r="AO2228" s="28"/>
      <c r="AP2228" s="28"/>
      <c r="AQ2228" s="28"/>
      <c r="AR2228" s="28"/>
      <c r="AS2228" s="28"/>
      <c r="AT2228" s="28"/>
      <c r="AU2228" s="28"/>
      <c r="AV2228" s="28"/>
      <c r="AW2228" s="28"/>
    </row>
    <row r="2229" spans="2:49" hidden="1">
      <c r="B2229" s="28">
        <f t="shared" si="43"/>
        <v>2226</v>
      </c>
      <c r="C2229" s="29">
        <v>45734</v>
      </c>
      <c r="D2229" s="77" t="s">
        <v>4683</v>
      </c>
      <c r="E2229" s="76" t="s">
        <v>356</v>
      </c>
      <c r="F2229" s="76" t="s">
        <v>403</v>
      </c>
      <c r="G2229" s="78" t="s">
        <v>1465</v>
      </c>
      <c r="H2229" s="78" t="s">
        <v>1516</v>
      </c>
      <c r="I2229" s="78" t="s">
        <v>440</v>
      </c>
      <c r="J2229" s="78" t="s">
        <v>1580</v>
      </c>
      <c r="K2229" s="78"/>
      <c r="L2229" s="78" t="s">
        <v>3130</v>
      </c>
      <c r="M2229" s="78" t="s">
        <v>2193</v>
      </c>
      <c r="N2229" s="34" t="s">
        <v>2194</v>
      </c>
      <c r="O2229" s="34" t="s">
        <v>2486</v>
      </c>
      <c r="P2229" s="28"/>
      <c r="Q2229" s="28" t="s">
        <v>2195</v>
      </c>
      <c r="R2229" s="28"/>
      <c r="S2229" s="28"/>
      <c r="T2229" s="28"/>
      <c r="U2229" s="28"/>
      <c r="V2229" s="28"/>
      <c r="W2229" s="28"/>
      <c r="X2229" s="28"/>
      <c r="Y2229" s="28"/>
      <c r="Z2229" s="28"/>
      <c r="AA2229" s="28"/>
      <c r="AB2229" s="28"/>
      <c r="AC2229" s="28"/>
      <c r="AD2229" s="28"/>
      <c r="AE2229" s="28"/>
      <c r="AF2229" s="28"/>
      <c r="AG2229" s="28"/>
      <c r="AH2229" s="28"/>
      <c r="AI2229" s="28"/>
      <c r="AJ2229" s="28"/>
      <c r="AK2229" s="28"/>
      <c r="AL2229" s="28"/>
      <c r="AM2229" s="28"/>
      <c r="AN2229" s="28"/>
      <c r="AO2229" s="28"/>
      <c r="AP2229" s="28"/>
      <c r="AQ2229" s="28"/>
      <c r="AR2229" s="28"/>
      <c r="AS2229" s="28"/>
      <c r="AT2229" s="28"/>
      <c r="AU2229" s="28"/>
      <c r="AV2229" s="28"/>
      <c r="AW2229" s="28"/>
    </row>
    <row r="2230" spans="2:49" hidden="1">
      <c r="B2230" s="28">
        <f t="shared" si="43"/>
        <v>2227</v>
      </c>
      <c r="C2230" s="29">
        <v>45735</v>
      </c>
      <c r="D2230" s="77" t="s">
        <v>4683</v>
      </c>
      <c r="E2230" s="76" t="s">
        <v>356</v>
      </c>
      <c r="F2230" s="76" t="s">
        <v>403</v>
      </c>
      <c r="G2230" s="78" t="s">
        <v>1465</v>
      </c>
      <c r="H2230" s="78" t="s">
        <v>1455</v>
      </c>
      <c r="I2230" s="78" t="s">
        <v>1492</v>
      </c>
      <c r="J2230" s="78" t="s">
        <v>1457</v>
      </c>
      <c r="K2230" s="78" t="s">
        <v>5391</v>
      </c>
      <c r="L2230" s="78" t="s">
        <v>3057</v>
      </c>
      <c r="M2230" s="78" t="s">
        <v>3058</v>
      </c>
      <c r="N2230" s="34" t="s">
        <v>3120</v>
      </c>
      <c r="O2230" s="34" t="s">
        <v>5397</v>
      </c>
      <c r="P2230" s="28"/>
      <c r="Q2230" s="28" t="s">
        <v>2602</v>
      </c>
      <c r="R2230" s="28"/>
      <c r="S2230" s="28"/>
      <c r="T2230" s="66"/>
      <c r="U2230" s="66"/>
      <c r="V2230" s="66"/>
      <c r="W2230" s="66"/>
      <c r="X2230" s="66"/>
      <c r="Y2230" s="66"/>
      <c r="Z2230" s="66"/>
      <c r="AA2230" s="66"/>
      <c r="AB2230" s="66"/>
      <c r="AC2230" s="66"/>
      <c r="AD2230" s="66"/>
      <c r="AE2230" s="66"/>
      <c r="AF2230" s="66"/>
      <c r="AG2230" s="66"/>
      <c r="AH2230" s="66"/>
      <c r="AI2230" s="66"/>
      <c r="AJ2230" s="66"/>
      <c r="AK2230" s="66"/>
      <c r="AL2230" s="66"/>
      <c r="AM2230" s="66"/>
      <c r="AN2230" s="66"/>
      <c r="AO2230" s="66"/>
      <c r="AP2230" s="66"/>
      <c r="AQ2230" s="66"/>
      <c r="AR2230" s="66"/>
      <c r="AS2230" s="66"/>
      <c r="AT2230" s="66"/>
      <c r="AU2230" s="66"/>
      <c r="AV2230" s="66"/>
      <c r="AW2230" s="66"/>
    </row>
    <row r="2231" spans="2:49" hidden="1">
      <c r="B2231" s="28">
        <f t="shared" si="43"/>
        <v>2228</v>
      </c>
      <c r="C2231" s="29">
        <v>45735</v>
      </c>
      <c r="D2231" s="77" t="s">
        <v>4683</v>
      </c>
      <c r="E2231" s="76" t="s">
        <v>356</v>
      </c>
      <c r="F2231" s="76" t="s">
        <v>403</v>
      </c>
      <c r="G2231" s="78" t="s">
        <v>1465</v>
      </c>
      <c r="H2231" s="78" t="s">
        <v>1455</v>
      </c>
      <c r="I2231" s="78" t="s">
        <v>1456</v>
      </c>
      <c r="J2231" s="78" t="s">
        <v>1457</v>
      </c>
      <c r="K2231" s="78" t="s">
        <v>5392</v>
      </c>
      <c r="L2231" s="78" t="s">
        <v>1265</v>
      </c>
      <c r="M2231" s="78" t="s">
        <v>3195</v>
      </c>
      <c r="N2231" s="34" t="s">
        <v>505</v>
      </c>
      <c r="O2231" s="34" t="s">
        <v>5398</v>
      </c>
      <c r="P2231" s="28"/>
      <c r="Q2231" s="28" t="s">
        <v>2602</v>
      </c>
      <c r="R2231" s="28" t="s">
        <v>5407</v>
      </c>
      <c r="S2231" s="28" t="s">
        <v>5408</v>
      </c>
      <c r="T2231" s="66"/>
      <c r="U2231" s="66"/>
      <c r="V2231" s="66"/>
      <c r="W2231" s="66"/>
      <c r="X2231" s="66"/>
      <c r="Y2231" s="66"/>
      <c r="Z2231" s="66"/>
      <c r="AA2231" s="66"/>
      <c r="AB2231" s="66"/>
      <c r="AC2231" s="66"/>
      <c r="AD2231" s="66"/>
      <c r="AE2231" s="66"/>
      <c r="AF2231" s="66"/>
      <c r="AG2231" s="66"/>
      <c r="AH2231" s="66"/>
      <c r="AI2231" s="66"/>
      <c r="AJ2231" s="66"/>
      <c r="AK2231" s="66"/>
      <c r="AL2231" s="66"/>
      <c r="AM2231" s="66"/>
      <c r="AN2231" s="66"/>
      <c r="AO2231" s="66"/>
      <c r="AP2231" s="66"/>
      <c r="AQ2231" s="66"/>
      <c r="AR2231" s="66"/>
      <c r="AS2231" s="66"/>
      <c r="AT2231" s="66"/>
      <c r="AU2231" s="66"/>
      <c r="AV2231" s="66"/>
      <c r="AW2231" s="66"/>
    </row>
    <row r="2232" spans="2:49" hidden="1">
      <c r="B2232" s="28">
        <f t="shared" si="43"/>
        <v>2229</v>
      </c>
      <c r="C2232" s="29">
        <v>45735</v>
      </c>
      <c r="D2232" s="77" t="s">
        <v>4683</v>
      </c>
      <c r="E2232" s="76" t="s">
        <v>356</v>
      </c>
      <c r="F2232" s="76" t="s">
        <v>403</v>
      </c>
      <c r="G2232" s="78" t="s">
        <v>375</v>
      </c>
      <c r="H2232" s="78" t="s">
        <v>1455</v>
      </c>
      <c r="I2232" s="78" t="s">
        <v>1909</v>
      </c>
      <c r="J2232" s="78" t="s">
        <v>1457</v>
      </c>
      <c r="K2232" s="78" t="s">
        <v>3172</v>
      </c>
      <c r="L2232" s="78" t="s">
        <v>3057</v>
      </c>
      <c r="M2232" s="78" t="s">
        <v>3058</v>
      </c>
      <c r="N2232" s="34" t="s">
        <v>2280</v>
      </c>
      <c r="O2232" s="34" t="s">
        <v>5399</v>
      </c>
      <c r="P2232" s="28">
        <v>1</v>
      </c>
      <c r="Q2232" s="28" t="s">
        <v>3246</v>
      </c>
      <c r="R2232" s="28"/>
      <c r="S2232" s="28"/>
      <c r="T2232" s="66"/>
      <c r="U2232" s="66"/>
      <c r="V2232" s="66"/>
      <c r="W2232" s="66"/>
      <c r="X2232" s="66"/>
      <c r="Y2232" s="66"/>
      <c r="Z2232" s="66"/>
      <c r="AA2232" s="66"/>
      <c r="AB2232" s="66"/>
      <c r="AC2232" s="66"/>
      <c r="AD2232" s="66"/>
      <c r="AE2232" s="66"/>
      <c r="AF2232" s="66"/>
      <c r="AG2232" s="66"/>
      <c r="AH2232" s="66"/>
      <c r="AI2232" s="66"/>
      <c r="AJ2232" s="66"/>
      <c r="AK2232" s="66"/>
      <c r="AL2232" s="66"/>
      <c r="AM2232" s="66"/>
      <c r="AN2232" s="66"/>
      <c r="AO2232" s="66"/>
      <c r="AP2232" s="66"/>
      <c r="AQ2232" s="66"/>
      <c r="AR2232" s="66"/>
      <c r="AS2232" s="66"/>
      <c r="AT2232" s="66"/>
      <c r="AU2232" s="66"/>
      <c r="AV2232" s="66"/>
      <c r="AW2232" s="66"/>
    </row>
    <row r="2233" spans="2:49" hidden="1">
      <c r="B2233" s="28">
        <f t="shared" si="43"/>
        <v>2230</v>
      </c>
      <c r="C2233" s="29">
        <v>45735</v>
      </c>
      <c r="D2233" s="77" t="s">
        <v>4683</v>
      </c>
      <c r="E2233" s="76" t="s">
        <v>356</v>
      </c>
      <c r="F2233" s="76" t="s">
        <v>403</v>
      </c>
      <c r="G2233" s="78" t="s">
        <v>1465</v>
      </c>
      <c r="H2233" s="78" t="s">
        <v>1455</v>
      </c>
      <c r="I2233" s="78" t="s">
        <v>1909</v>
      </c>
      <c r="J2233" s="78" t="s">
        <v>1457</v>
      </c>
      <c r="K2233" s="78" t="s">
        <v>5393</v>
      </c>
      <c r="L2233" s="78" t="s">
        <v>3057</v>
      </c>
      <c r="M2233" s="78" t="s">
        <v>3058</v>
      </c>
      <c r="N2233" s="34" t="s">
        <v>3120</v>
      </c>
      <c r="O2233" s="34"/>
      <c r="P2233" s="28"/>
      <c r="Q2233" s="28" t="s">
        <v>3246</v>
      </c>
      <c r="R2233" s="28"/>
      <c r="S2233" s="28"/>
      <c r="T2233" s="66"/>
      <c r="U2233" s="66"/>
      <c r="V2233" s="66"/>
      <c r="W2233" s="66"/>
      <c r="X2233" s="66"/>
      <c r="Y2233" s="66"/>
      <c r="Z2233" s="66"/>
      <c r="AA2233" s="66"/>
      <c r="AB2233" s="66"/>
      <c r="AC2233" s="66"/>
      <c r="AD2233" s="66"/>
      <c r="AE2233" s="66"/>
      <c r="AF2233" s="66"/>
      <c r="AG2233" s="66"/>
      <c r="AH2233" s="66"/>
      <c r="AI2233" s="66"/>
      <c r="AJ2233" s="66"/>
      <c r="AK2233" s="66"/>
      <c r="AL2233" s="66"/>
      <c r="AM2233" s="66"/>
      <c r="AN2233" s="66"/>
      <c r="AO2233" s="66"/>
      <c r="AP2233" s="66"/>
      <c r="AQ2233" s="66"/>
      <c r="AR2233" s="66"/>
      <c r="AS2233" s="66"/>
      <c r="AT2233" s="66"/>
      <c r="AU2233" s="66"/>
      <c r="AV2233" s="66"/>
      <c r="AW2233" s="66"/>
    </row>
    <row r="2234" spans="2:49" hidden="1">
      <c r="B2234" s="28">
        <f t="shared" si="43"/>
        <v>2231</v>
      </c>
      <c r="C2234" s="29">
        <v>45735</v>
      </c>
      <c r="D2234" s="77" t="s">
        <v>4683</v>
      </c>
      <c r="E2234" s="76" t="s">
        <v>356</v>
      </c>
      <c r="F2234" s="76" t="s">
        <v>403</v>
      </c>
      <c r="G2234" s="78" t="s">
        <v>1465</v>
      </c>
      <c r="H2234" s="78" t="s">
        <v>1610</v>
      </c>
      <c r="I2234" s="78" t="s">
        <v>1485</v>
      </c>
      <c r="J2234" s="78" t="s">
        <v>1486</v>
      </c>
      <c r="K2234" s="78" t="s">
        <v>5411</v>
      </c>
      <c r="L2234" s="78" t="s">
        <v>1530</v>
      </c>
      <c r="M2234" s="78" t="s">
        <v>1800</v>
      </c>
      <c r="N2234" s="34" t="s">
        <v>3044</v>
      </c>
      <c r="O2234" s="34"/>
      <c r="P2234" s="28"/>
      <c r="Q2234" s="28" t="s">
        <v>2188</v>
      </c>
      <c r="R2234" s="28"/>
      <c r="S2234" s="28"/>
      <c r="T2234" s="66"/>
      <c r="U2234" s="66"/>
      <c r="V2234" s="66"/>
      <c r="W2234" s="66"/>
      <c r="X2234" s="66"/>
      <c r="Y2234" s="66"/>
      <c r="Z2234" s="66"/>
      <c r="AA2234" s="66"/>
      <c r="AB2234" s="66"/>
      <c r="AC2234" s="66"/>
      <c r="AD2234" s="66"/>
      <c r="AE2234" s="66"/>
      <c r="AF2234" s="66"/>
      <c r="AG2234" s="66"/>
      <c r="AH2234" s="66"/>
      <c r="AI2234" s="66"/>
      <c r="AJ2234" s="66"/>
      <c r="AK2234" s="66"/>
      <c r="AL2234" s="66"/>
      <c r="AM2234" s="66"/>
      <c r="AN2234" s="66"/>
      <c r="AO2234" s="66"/>
      <c r="AP2234" s="66"/>
      <c r="AQ2234" s="66"/>
      <c r="AR2234" s="66"/>
      <c r="AS2234" s="66"/>
      <c r="AT2234" s="66"/>
      <c r="AU2234" s="66"/>
      <c r="AV2234" s="66"/>
      <c r="AW2234" s="66"/>
    </row>
    <row r="2235" spans="2:49" hidden="1">
      <c r="B2235" s="28">
        <f t="shared" si="43"/>
        <v>2232</v>
      </c>
      <c r="C2235" s="29">
        <v>45735</v>
      </c>
      <c r="D2235" s="77" t="s">
        <v>4683</v>
      </c>
      <c r="E2235" s="76" t="s">
        <v>356</v>
      </c>
      <c r="F2235" s="76" t="s">
        <v>403</v>
      </c>
      <c r="G2235" s="78" t="s">
        <v>375</v>
      </c>
      <c r="H2235" s="78" t="s">
        <v>1546</v>
      </c>
      <c r="I2235" s="78" t="s">
        <v>1477</v>
      </c>
      <c r="J2235" s="78" t="s">
        <v>1834</v>
      </c>
      <c r="K2235" s="78" t="s">
        <v>3291</v>
      </c>
      <c r="L2235" s="78" t="s">
        <v>3057</v>
      </c>
      <c r="M2235" s="78" t="s">
        <v>3058</v>
      </c>
      <c r="N2235" s="34" t="s">
        <v>2280</v>
      </c>
      <c r="O2235" s="34" t="s">
        <v>5425</v>
      </c>
      <c r="P2235" s="28">
        <v>1</v>
      </c>
      <c r="Q2235" s="28" t="s">
        <v>3337</v>
      </c>
      <c r="R2235" s="28" t="s">
        <v>5419</v>
      </c>
      <c r="S2235" s="28" t="s">
        <v>4413</v>
      </c>
      <c r="T2235" s="66"/>
      <c r="U2235" s="66"/>
      <c r="V2235" s="66"/>
      <c r="W2235" s="66"/>
      <c r="X2235" s="66"/>
      <c r="Y2235" s="66"/>
      <c r="Z2235" s="66"/>
      <c r="AA2235" s="66"/>
      <c r="AB2235" s="66"/>
      <c r="AC2235" s="66"/>
      <c r="AD2235" s="66"/>
      <c r="AE2235" s="66"/>
      <c r="AF2235" s="66"/>
      <c r="AG2235" s="66"/>
      <c r="AH2235" s="66"/>
      <c r="AI2235" s="66"/>
      <c r="AJ2235" s="66"/>
      <c r="AK2235" s="66"/>
      <c r="AL2235" s="66"/>
      <c r="AM2235" s="66"/>
      <c r="AN2235" s="66"/>
      <c r="AO2235" s="66"/>
      <c r="AP2235" s="66"/>
      <c r="AQ2235" s="66"/>
      <c r="AR2235" s="66"/>
      <c r="AS2235" s="66"/>
      <c r="AT2235" s="66"/>
      <c r="AU2235" s="66"/>
      <c r="AV2235" s="66"/>
      <c r="AW2235" s="66"/>
    </row>
    <row r="2236" spans="2:49" hidden="1">
      <c r="B2236" s="28">
        <f t="shared" si="43"/>
        <v>2233</v>
      </c>
      <c r="C2236" s="29">
        <v>45735</v>
      </c>
      <c r="D2236" s="77" t="s">
        <v>4683</v>
      </c>
      <c r="E2236" s="76" t="s">
        <v>356</v>
      </c>
      <c r="F2236" s="76" t="s">
        <v>403</v>
      </c>
      <c r="G2236" s="78" t="s">
        <v>375</v>
      </c>
      <c r="H2236" s="78" t="s">
        <v>1538</v>
      </c>
      <c r="I2236" s="78" t="s">
        <v>1521</v>
      </c>
      <c r="J2236" s="78" t="s">
        <v>1668</v>
      </c>
      <c r="K2236" s="78" t="s">
        <v>4376</v>
      </c>
      <c r="L2236" s="78" t="s">
        <v>3048</v>
      </c>
      <c r="M2236" s="78" t="s">
        <v>3049</v>
      </c>
      <c r="N2236" s="34" t="s">
        <v>3050</v>
      </c>
      <c r="O2236" s="34"/>
      <c r="P2236" s="28">
        <v>1</v>
      </c>
      <c r="Q2236" s="28" t="s">
        <v>2281</v>
      </c>
      <c r="R2236" s="28" t="s">
        <v>5416</v>
      </c>
      <c r="S2236" s="28" t="s">
        <v>5417</v>
      </c>
      <c r="T2236" s="66"/>
      <c r="U2236" s="66"/>
      <c r="V2236" s="66"/>
      <c r="W2236" s="66"/>
      <c r="X2236" s="66"/>
      <c r="Y2236" s="66"/>
      <c r="Z2236" s="66"/>
      <c r="AA2236" s="66"/>
      <c r="AB2236" s="66"/>
      <c r="AC2236" s="66"/>
      <c r="AD2236" s="66"/>
      <c r="AE2236" s="66"/>
      <c r="AF2236" s="66"/>
      <c r="AG2236" s="66"/>
      <c r="AH2236" s="66"/>
      <c r="AI2236" s="66"/>
      <c r="AJ2236" s="66"/>
      <c r="AK2236" s="66"/>
      <c r="AL2236" s="66"/>
      <c r="AM2236" s="66"/>
      <c r="AN2236" s="66"/>
      <c r="AO2236" s="66"/>
      <c r="AP2236" s="66"/>
      <c r="AQ2236" s="66"/>
      <c r="AR2236" s="66"/>
      <c r="AS2236" s="66"/>
      <c r="AT2236" s="66"/>
      <c r="AU2236" s="66"/>
      <c r="AV2236" s="66"/>
      <c r="AW2236" s="66"/>
    </row>
    <row r="2237" spans="2:49" hidden="1">
      <c r="B2237" s="28">
        <f t="shared" si="43"/>
        <v>2234</v>
      </c>
      <c r="C2237" s="29">
        <v>45735</v>
      </c>
      <c r="D2237" s="77" t="s">
        <v>4683</v>
      </c>
      <c r="E2237" s="76" t="s">
        <v>356</v>
      </c>
      <c r="F2237" s="76" t="s">
        <v>403</v>
      </c>
      <c r="G2237" s="78" t="s">
        <v>375</v>
      </c>
      <c r="H2237" s="78" t="s">
        <v>1565</v>
      </c>
      <c r="I2237" s="78" t="s">
        <v>1509</v>
      </c>
      <c r="J2237" s="78" t="s">
        <v>341</v>
      </c>
      <c r="K2237" s="78" t="s">
        <v>4783</v>
      </c>
      <c r="L2237" s="78" t="s">
        <v>3036</v>
      </c>
      <c r="M2237" s="78" t="s">
        <v>414</v>
      </c>
      <c r="N2237" s="34" t="s">
        <v>162</v>
      </c>
      <c r="O2237" s="34" t="s">
        <v>2503</v>
      </c>
      <c r="P2237" s="28">
        <v>1</v>
      </c>
      <c r="Q2237" s="28" t="s">
        <v>2397</v>
      </c>
      <c r="R2237" s="28" t="s">
        <v>5438</v>
      </c>
      <c r="S2237" s="28" t="s">
        <v>5439</v>
      </c>
      <c r="T2237" s="28"/>
      <c r="U2237" s="28"/>
      <c r="V2237" s="28"/>
      <c r="W2237" s="28"/>
      <c r="X2237" s="28"/>
      <c r="Y2237" s="28"/>
      <c r="Z2237" s="28"/>
      <c r="AA2237" s="28"/>
      <c r="AB2237" s="28"/>
      <c r="AC2237" s="28"/>
      <c r="AD2237" s="28"/>
      <c r="AE2237" s="28"/>
      <c r="AF2237" s="28"/>
      <c r="AG2237" s="28"/>
      <c r="AH2237" s="28"/>
      <c r="AI2237" s="28"/>
      <c r="AJ2237" s="28"/>
      <c r="AK2237" s="28"/>
      <c r="AL2237" s="28"/>
      <c r="AM2237" s="28"/>
      <c r="AN2237" s="28"/>
      <c r="AO2237" s="28"/>
      <c r="AP2237" s="28"/>
      <c r="AQ2237" s="28"/>
      <c r="AR2237" s="28"/>
      <c r="AS2237" s="28"/>
      <c r="AT2237" s="28"/>
      <c r="AU2237" s="28"/>
      <c r="AV2237" s="28"/>
      <c r="AW2237" s="28"/>
    </row>
    <row r="2238" spans="2:49" hidden="1">
      <c r="B2238" s="28">
        <f t="shared" si="43"/>
        <v>2235</v>
      </c>
      <c r="C2238" s="29">
        <v>45735</v>
      </c>
      <c r="D2238" s="77" t="s">
        <v>4683</v>
      </c>
      <c r="E2238" s="76" t="s">
        <v>356</v>
      </c>
      <c r="F2238" s="76" t="s">
        <v>403</v>
      </c>
      <c r="G2238" s="78" t="s">
        <v>375</v>
      </c>
      <c r="H2238" s="78" t="s">
        <v>1565</v>
      </c>
      <c r="I2238" s="78" t="s">
        <v>1707</v>
      </c>
      <c r="J2238" s="78" t="s">
        <v>1767</v>
      </c>
      <c r="K2238" s="78" t="s">
        <v>5430</v>
      </c>
      <c r="L2238" s="78" t="s">
        <v>3048</v>
      </c>
      <c r="M2238" s="78" t="s">
        <v>3049</v>
      </c>
      <c r="N2238" s="34" t="s">
        <v>3050</v>
      </c>
      <c r="O2238" s="34" t="s">
        <v>2494</v>
      </c>
      <c r="P2238" s="28">
        <v>1</v>
      </c>
      <c r="Q2238" s="28" t="s">
        <v>2397</v>
      </c>
      <c r="R2238" s="28" t="s">
        <v>5440</v>
      </c>
      <c r="S2238" s="28" t="s">
        <v>5441</v>
      </c>
      <c r="T2238" s="28"/>
      <c r="U2238" s="28"/>
      <c r="V2238" s="28"/>
      <c r="W2238" s="28"/>
      <c r="X2238" s="28"/>
      <c r="Y2238" s="28"/>
      <c r="Z2238" s="28"/>
      <c r="AA2238" s="28"/>
      <c r="AB2238" s="28"/>
      <c r="AC2238" s="28"/>
      <c r="AD2238" s="28"/>
      <c r="AE2238" s="28"/>
      <c r="AF2238" s="28"/>
      <c r="AG2238" s="28"/>
      <c r="AH2238" s="28"/>
      <c r="AI2238" s="28"/>
      <c r="AJ2238" s="28"/>
      <c r="AK2238" s="28"/>
      <c r="AL2238" s="28"/>
      <c r="AM2238" s="28"/>
      <c r="AN2238" s="28"/>
      <c r="AO2238" s="28"/>
      <c r="AP2238" s="28"/>
      <c r="AQ2238" s="28"/>
      <c r="AR2238" s="28"/>
      <c r="AS2238" s="28"/>
      <c r="AT2238" s="28"/>
      <c r="AU2238" s="28"/>
      <c r="AV2238" s="28"/>
      <c r="AW2238" s="28"/>
    </row>
    <row r="2239" spans="2:49" hidden="1">
      <c r="B2239" s="28">
        <f t="shared" si="43"/>
        <v>2236</v>
      </c>
      <c r="C2239" s="29">
        <v>45735</v>
      </c>
      <c r="D2239" s="77" t="s">
        <v>4683</v>
      </c>
      <c r="E2239" s="76" t="s">
        <v>356</v>
      </c>
      <c r="F2239" s="76" t="s">
        <v>403</v>
      </c>
      <c r="G2239" s="78" t="s">
        <v>375</v>
      </c>
      <c r="H2239" s="78" t="s">
        <v>1516</v>
      </c>
      <c r="I2239" s="78" t="s">
        <v>440</v>
      </c>
      <c r="J2239" s="78" t="s">
        <v>816</v>
      </c>
      <c r="K2239" s="78" t="s">
        <v>1854</v>
      </c>
      <c r="L2239" s="78" t="s">
        <v>3048</v>
      </c>
      <c r="M2239" s="78" t="s">
        <v>3049</v>
      </c>
      <c r="N2239" s="34" t="s">
        <v>3050</v>
      </c>
      <c r="O2239" s="34" t="s">
        <v>2494</v>
      </c>
      <c r="P2239" s="28">
        <v>1</v>
      </c>
      <c r="Q2239" s="28" t="s">
        <v>2195</v>
      </c>
      <c r="R2239" s="28" t="s">
        <v>4771</v>
      </c>
      <c r="S2239" s="28" t="s">
        <v>5447</v>
      </c>
      <c r="T2239" s="28"/>
      <c r="U2239" s="28"/>
      <c r="V2239" s="28"/>
      <c r="W2239" s="28"/>
      <c r="X2239" s="28"/>
      <c r="Y2239" s="28"/>
      <c r="Z2239" s="28"/>
      <c r="AA2239" s="28"/>
      <c r="AB2239" s="28"/>
      <c r="AC2239" s="28"/>
      <c r="AD2239" s="28"/>
      <c r="AE2239" s="28"/>
      <c r="AF2239" s="28"/>
      <c r="AG2239" s="28"/>
      <c r="AH2239" s="28"/>
      <c r="AI2239" s="28"/>
      <c r="AJ2239" s="28"/>
      <c r="AK2239" s="28"/>
      <c r="AL2239" s="28"/>
      <c r="AM2239" s="28"/>
      <c r="AN2239" s="28"/>
      <c r="AO2239" s="28"/>
      <c r="AP2239" s="28"/>
      <c r="AQ2239" s="28"/>
      <c r="AR2239" s="28"/>
      <c r="AS2239" s="28"/>
      <c r="AT2239" s="28"/>
      <c r="AU2239" s="28"/>
      <c r="AV2239" s="28"/>
      <c r="AW2239" s="28"/>
    </row>
    <row r="2240" spans="2:49" hidden="1">
      <c r="B2240" s="28">
        <f t="shared" si="43"/>
        <v>2237</v>
      </c>
      <c r="C2240" s="29">
        <v>45735</v>
      </c>
      <c r="D2240" s="77" t="s">
        <v>4683</v>
      </c>
      <c r="E2240" s="76" t="s">
        <v>356</v>
      </c>
      <c r="F2240" s="76" t="s">
        <v>403</v>
      </c>
      <c r="G2240" s="78" t="s">
        <v>1465</v>
      </c>
      <c r="H2240" s="78" t="s">
        <v>1516</v>
      </c>
      <c r="I2240" s="78" t="s">
        <v>440</v>
      </c>
      <c r="J2240" s="78" t="s">
        <v>816</v>
      </c>
      <c r="K2240" s="78"/>
      <c r="L2240" s="78" t="s">
        <v>3130</v>
      </c>
      <c r="M2240" s="78" t="s">
        <v>2193</v>
      </c>
      <c r="N2240" s="34" t="s">
        <v>2194</v>
      </c>
      <c r="O2240" s="34" t="s">
        <v>2486</v>
      </c>
      <c r="P2240" s="28"/>
      <c r="Q2240" s="28" t="s">
        <v>2195</v>
      </c>
      <c r="R2240" s="28"/>
      <c r="S2240" s="28"/>
      <c r="T2240" s="28"/>
      <c r="U2240" s="28"/>
      <c r="V2240" s="28"/>
      <c r="W2240" s="28"/>
      <c r="X2240" s="28"/>
      <c r="Y2240" s="28"/>
      <c r="Z2240" s="28"/>
      <c r="AA2240" s="28"/>
      <c r="AB2240" s="28"/>
      <c r="AC2240" s="28"/>
      <c r="AD2240" s="28"/>
      <c r="AE2240" s="28"/>
      <c r="AF2240" s="28"/>
      <c r="AG2240" s="28"/>
      <c r="AH2240" s="28"/>
      <c r="AI2240" s="28"/>
      <c r="AJ2240" s="28"/>
      <c r="AK2240" s="28"/>
      <c r="AL2240" s="28"/>
      <c r="AM2240" s="28"/>
      <c r="AN2240" s="28"/>
      <c r="AO2240" s="28"/>
      <c r="AP2240" s="28"/>
      <c r="AQ2240" s="28"/>
      <c r="AR2240" s="28"/>
      <c r="AS2240" s="28"/>
      <c r="AT2240" s="28"/>
      <c r="AU2240" s="28"/>
      <c r="AV2240" s="28"/>
      <c r="AW2240" s="28"/>
    </row>
    <row r="2241" spans="2:49" hidden="1">
      <c r="B2241" s="28">
        <f t="shared" ref="B2241:B2278" si="44">ROW()-3</f>
        <v>2238</v>
      </c>
      <c r="C2241" s="29">
        <v>45736</v>
      </c>
      <c r="D2241" s="77" t="s">
        <v>4683</v>
      </c>
      <c r="E2241" s="76" t="s">
        <v>356</v>
      </c>
      <c r="F2241" s="76" t="s">
        <v>1107</v>
      </c>
      <c r="G2241" s="78" t="s">
        <v>375</v>
      </c>
      <c r="H2241" s="78" t="s">
        <v>1455</v>
      </c>
      <c r="I2241" s="78" t="s">
        <v>1492</v>
      </c>
      <c r="J2241" s="78" t="s">
        <v>1472</v>
      </c>
      <c r="K2241" s="78" t="s">
        <v>5456</v>
      </c>
      <c r="L2241" s="78" t="s">
        <v>3054</v>
      </c>
      <c r="M2241" s="78" t="s">
        <v>3055</v>
      </c>
      <c r="N2241" s="34" t="s">
        <v>203</v>
      </c>
      <c r="O2241" s="34" t="s">
        <v>5458</v>
      </c>
      <c r="P2241" s="28">
        <v>1</v>
      </c>
      <c r="Q2241" s="28" t="s">
        <v>2602</v>
      </c>
      <c r="R2241" s="28" t="s">
        <v>5461</v>
      </c>
      <c r="S2241" s="28" t="s">
        <v>5462</v>
      </c>
      <c r="T2241" s="28"/>
      <c r="U2241" s="28"/>
      <c r="V2241" s="28"/>
      <c r="W2241" s="28"/>
      <c r="X2241" s="28"/>
      <c r="Y2241" s="28"/>
      <c r="Z2241" s="28"/>
      <c r="AA2241" s="28"/>
      <c r="AB2241" s="28"/>
      <c r="AC2241" s="28"/>
      <c r="AD2241" s="28"/>
      <c r="AE2241" s="28"/>
      <c r="AF2241" s="28"/>
      <c r="AG2241" s="28"/>
      <c r="AH2241" s="28"/>
      <c r="AI2241" s="28"/>
      <c r="AJ2241" s="28"/>
      <c r="AK2241" s="28"/>
      <c r="AL2241" s="28"/>
      <c r="AM2241" s="28"/>
      <c r="AN2241" s="28"/>
      <c r="AO2241" s="28"/>
      <c r="AP2241" s="28"/>
      <c r="AQ2241" s="28"/>
      <c r="AR2241" s="28"/>
      <c r="AS2241" s="28"/>
      <c r="AT2241" s="28"/>
      <c r="AU2241" s="28"/>
      <c r="AV2241" s="28"/>
      <c r="AW2241" s="28"/>
    </row>
    <row r="2242" spans="2:49" hidden="1">
      <c r="B2242" s="28">
        <f t="shared" si="44"/>
        <v>2239</v>
      </c>
      <c r="C2242" s="29">
        <v>45736</v>
      </c>
      <c r="D2242" s="77" t="s">
        <v>4683</v>
      </c>
      <c r="E2242" s="76" t="s">
        <v>356</v>
      </c>
      <c r="F2242" s="76" t="s">
        <v>1107</v>
      </c>
      <c r="G2242" s="78" t="s">
        <v>375</v>
      </c>
      <c r="H2242" s="78" t="s">
        <v>1565</v>
      </c>
      <c r="I2242" s="78" t="s">
        <v>1632</v>
      </c>
      <c r="J2242" s="78" t="s">
        <v>1633</v>
      </c>
      <c r="K2242" s="78" t="s">
        <v>5468</v>
      </c>
      <c r="L2242" s="78" t="s">
        <v>1113</v>
      </c>
      <c r="M2242" s="78" t="s">
        <v>582</v>
      </c>
      <c r="N2242" s="34" t="s">
        <v>583</v>
      </c>
      <c r="O2242" s="34" t="s">
        <v>3383</v>
      </c>
      <c r="P2242" s="28">
        <v>1</v>
      </c>
      <c r="Q2242" s="28" t="s">
        <v>2397</v>
      </c>
      <c r="R2242" s="28"/>
      <c r="S2242" s="28"/>
      <c r="T2242" s="28">
        <v>1</v>
      </c>
      <c r="U2242" s="28"/>
      <c r="V2242" s="28"/>
      <c r="W2242" s="28"/>
      <c r="X2242" s="28"/>
      <c r="Y2242" s="28"/>
      <c r="Z2242" s="28"/>
      <c r="AA2242" s="28"/>
      <c r="AB2242" s="28"/>
      <c r="AC2242" s="28"/>
      <c r="AD2242" s="28"/>
      <c r="AE2242" s="28"/>
      <c r="AF2242" s="28"/>
      <c r="AG2242" s="28"/>
      <c r="AH2242" s="28"/>
      <c r="AI2242" s="28"/>
      <c r="AJ2242" s="28"/>
      <c r="AK2242" s="28"/>
      <c r="AL2242" s="28"/>
      <c r="AM2242" s="28"/>
      <c r="AN2242" s="28"/>
      <c r="AO2242" s="28"/>
      <c r="AP2242" s="28"/>
      <c r="AQ2242" s="28"/>
      <c r="AR2242" s="28"/>
      <c r="AS2242" s="28"/>
      <c r="AT2242" s="28"/>
      <c r="AU2242" s="28"/>
      <c r="AV2242" s="28"/>
      <c r="AW2242" s="28"/>
    </row>
    <row r="2243" spans="2:49" hidden="1">
      <c r="B2243" s="28">
        <f t="shared" si="44"/>
        <v>2240</v>
      </c>
      <c r="C2243" s="29">
        <v>45736</v>
      </c>
      <c r="D2243" s="77" t="s">
        <v>4683</v>
      </c>
      <c r="E2243" s="76" t="s">
        <v>356</v>
      </c>
      <c r="F2243" s="76" t="s">
        <v>1107</v>
      </c>
      <c r="G2243" s="78" t="s">
        <v>1465</v>
      </c>
      <c r="H2243" s="78" t="s">
        <v>1565</v>
      </c>
      <c r="I2243" s="78" t="s">
        <v>1632</v>
      </c>
      <c r="J2243" s="78" t="s">
        <v>1633</v>
      </c>
      <c r="K2243" s="78"/>
      <c r="L2243" s="78" t="s">
        <v>3130</v>
      </c>
      <c r="M2243" s="78" t="s">
        <v>3131</v>
      </c>
      <c r="N2243" s="34" t="s">
        <v>2194</v>
      </c>
      <c r="O2243" s="34" t="s">
        <v>4762</v>
      </c>
      <c r="P2243" s="28"/>
      <c r="Q2243" s="28" t="s">
        <v>2397</v>
      </c>
      <c r="R2243" s="28"/>
      <c r="S2243" s="28"/>
      <c r="T2243" s="28"/>
      <c r="U2243" s="28"/>
      <c r="V2243" s="28"/>
      <c r="W2243" s="28"/>
      <c r="X2243" s="28"/>
      <c r="Y2243" s="28"/>
      <c r="Z2243" s="28"/>
      <c r="AA2243" s="28"/>
      <c r="AB2243" s="28"/>
      <c r="AC2243" s="28"/>
      <c r="AD2243" s="28"/>
      <c r="AE2243" s="28"/>
      <c r="AF2243" s="28"/>
      <c r="AG2243" s="28"/>
      <c r="AH2243" s="28"/>
      <c r="AI2243" s="28"/>
      <c r="AJ2243" s="28"/>
      <c r="AK2243" s="28"/>
      <c r="AL2243" s="28"/>
      <c r="AM2243" s="28"/>
      <c r="AN2243" s="28"/>
      <c r="AO2243" s="28"/>
      <c r="AP2243" s="28"/>
      <c r="AQ2243" s="28"/>
      <c r="AR2243" s="28"/>
      <c r="AS2243" s="28"/>
      <c r="AT2243" s="28"/>
      <c r="AU2243" s="28"/>
      <c r="AV2243" s="28"/>
      <c r="AW2243" s="28"/>
    </row>
    <row r="2244" spans="2:49" hidden="1">
      <c r="B2244" s="28">
        <f t="shared" si="44"/>
        <v>2241</v>
      </c>
      <c r="C2244" s="29">
        <v>45736</v>
      </c>
      <c r="D2244" s="77" t="s">
        <v>4683</v>
      </c>
      <c r="E2244" s="76" t="s">
        <v>356</v>
      </c>
      <c r="F2244" s="76" t="s">
        <v>1107</v>
      </c>
      <c r="G2244" s="78" t="s">
        <v>375</v>
      </c>
      <c r="H2244" s="78" t="s">
        <v>1516</v>
      </c>
      <c r="I2244" s="78" t="s">
        <v>440</v>
      </c>
      <c r="J2244" s="78" t="s">
        <v>1600</v>
      </c>
      <c r="K2244" s="78" t="s">
        <v>5477</v>
      </c>
      <c r="L2244" s="78" t="s">
        <v>1113</v>
      </c>
      <c r="M2244" s="78" t="s">
        <v>582</v>
      </c>
      <c r="N2244" s="34" t="s">
        <v>583</v>
      </c>
      <c r="O2244" s="34" t="s">
        <v>3383</v>
      </c>
      <c r="P2244" s="28">
        <v>1</v>
      </c>
      <c r="Q2244" s="28" t="s">
        <v>2195</v>
      </c>
      <c r="R2244" s="28"/>
      <c r="S2244" s="28"/>
      <c r="T2244" s="28">
        <v>1</v>
      </c>
      <c r="U2244" s="28"/>
      <c r="V2244" s="28"/>
      <c r="W2244" s="28"/>
      <c r="X2244" s="28"/>
      <c r="Y2244" s="28"/>
      <c r="Z2244" s="28"/>
      <c r="AA2244" s="28"/>
      <c r="AB2244" s="28"/>
      <c r="AC2244" s="28"/>
      <c r="AD2244" s="28"/>
      <c r="AE2244" s="28"/>
      <c r="AF2244" s="28"/>
      <c r="AG2244" s="28"/>
      <c r="AH2244" s="28"/>
      <c r="AI2244" s="28"/>
      <c r="AJ2244" s="28"/>
      <c r="AK2244" s="28"/>
      <c r="AL2244" s="28"/>
      <c r="AM2244" s="28"/>
      <c r="AN2244" s="28"/>
      <c r="AO2244" s="28"/>
      <c r="AP2244" s="28"/>
      <c r="AQ2244" s="28"/>
      <c r="AR2244" s="28"/>
      <c r="AS2244" s="28"/>
      <c r="AT2244" s="28"/>
      <c r="AU2244" s="28"/>
      <c r="AV2244" s="28"/>
      <c r="AW2244" s="28"/>
    </row>
    <row r="2245" spans="2:49" hidden="1">
      <c r="B2245" s="28">
        <f t="shared" si="44"/>
        <v>2242</v>
      </c>
      <c r="C2245" s="29">
        <v>45736</v>
      </c>
      <c r="D2245" s="77" t="s">
        <v>4683</v>
      </c>
      <c r="E2245" s="76" t="s">
        <v>356</v>
      </c>
      <c r="F2245" s="76" t="s">
        <v>1107</v>
      </c>
      <c r="G2245" s="78" t="s">
        <v>375</v>
      </c>
      <c r="H2245" s="78" t="s">
        <v>1516</v>
      </c>
      <c r="I2245" s="78" t="s">
        <v>440</v>
      </c>
      <c r="J2245" s="78" t="s">
        <v>173</v>
      </c>
      <c r="K2245" s="78" t="s">
        <v>1959</v>
      </c>
      <c r="L2245" s="78" t="s">
        <v>1265</v>
      </c>
      <c r="M2245" s="78" t="s">
        <v>3067</v>
      </c>
      <c r="N2245" s="34" t="s">
        <v>513</v>
      </c>
      <c r="O2245" s="159" t="s">
        <v>2490</v>
      </c>
      <c r="P2245" s="28"/>
      <c r="Q2245" s="28" t="s">
        <v>2195</v>
      </c>
      <c r="R2245" s="28"/>
      <c r="S2245" s="28"/>
      <c r="T2245" s="28"/>
      <c r="U2245" s="28"/>
      <c r="V2245" s="28"/>
      <c r="W2245" s="28"/>
      <c r="X2245" s="28"/>
      <c r="Y2245" s="28"/>
      <c r="Z2245" s="28"/>
      <c r="AA2245" s="28"/>
      <c r="AB2245" s="28"/>
      <c r="AC2245" s="28"/>
      <c r="AD2245" s="28"/>
      <c r="AE2245" s="28"/>
      <c r="AF2245" s="28"/>
      <c r="AG2245" s="28"/>
      <c r="AH2245" s="28"/>
      <c r="AI2245" s="28"/>
      <c r="AJ2245" s="28"/>
      <c r="AK2245" s="28"/>
      <c r="AL2245" s="28"/>
      <c r="AM2245" s="28"/>
      <c r="AN2245" s="28"/>
      <c r="AO2245" s="28"/>
      <c r="AP2245" s="28"/>
      <c r="AQ2245" s="28"/>
      <c r="AR2245" s="28"/>
      <c r="AS2245" s="28"/>
      <c r="AT2245" s="28"/>
      <c r="AU2245" s="28"/>
      <c r="AV2245" s="28"/>
      <c r="AW2245" s="28"/>
    </row>
    <row r="2246" spans="2:49" hidden="1">
      <c r="B2246" s="28">
        <f t="shared" si="44"/>
        <v>2243</v>
      </c>
      <c r="C2246" s="29">
        <v>45736</v>
      </c>
      <c r="D2246" s="77" t="s">
        <v>4683</v>
      </c>
      <c r="E2246" s="76" t="s">
        <v>356</v>
      </c>
      <c r="F2246" s="76" t="s">
        <v>1107</v>
      </c>
      <c r="G2246" s="78" t="s">
        <v>375</v>
      </c>
      <c r="H2246" s="78" t="s">
        <v>1538</v>
      </c>
      <c r="I2246" s="78" t="s">
        <v>1543</v>
      </c>
      <c r="J2246" s="78" t="s">
        <v>1668</v>
      </c>
      <c r="K2246" s="78" t="s">
        <v>5354</v>
      </c>
      <c r="L2246" s="78" t="s">
        <v>1265</v>
      </c>
      <c r="M2246" s="78" t="s">
        <v>3073</v>
      </c>
      <c r="N2246" s="34" t="s">
        <v>3074</v>
      </c>
      <c r="O2246" s="159"/>
      <c r="P2246" s="28"/>
      <c r="Q2246" s="28" t="s">
        <v>2281</v>
      </c>
      <c r="R2246" s="28"/>
      <c r="S2246" s="28"/>
      <c r="T2246" s="28"/>
      <c r="U2246" s="28"/>
      <c r="V2246" s="28"/>
      <c r="W2246" s="28"/>
      <c r="X2246" s="28"/>
      <c r="Y2246" s="28"/>
      <c r="Z2246" s="28"/>
      <c r="AA2246" s="28"/>
      <c r="AB2246" s="28"/>
      <c r="AC2246" s="28"/>
      <c r="AD2246" s="28"/>
      <c r="AE2246" s="28"/>
      <c r="AF2246" s="28"/>
      <c r="AG2246" s="28"/>
      <c r="AH2246" s="28"/>
      <c r="AI2246" s="28"/>
      <c r="AJ2246" s="28"/>
      <c r="AK2246" s="28"/>
      <c r="AL2246" s="28"/>
      <c r="AM2246" s="28"/>
      <c r="AN2246" s="28"/>
      <c r="AO2246" s="28"/>
      <c r="AP2246" s="28"/>
      <c r="AQ2246" s="28"/>
      <c r="AR2246" s="28"/>
      <c r="AS2246" s="28"/>
      <c r="AT2246" s="28"/>
      <c r="AU2246" s="28"/>
      <c r="AV2246" s="28"/>
      <c r="AW2246" s="28"/>
    </row>
    <row r="2247" spans="2:49" hidden="1">
      <c r="B2247" s="28">
        <f t="shared" si="44"/>
        <v>2244</v>
      </c>
      <c r="C2247" s="29">
        <v>45736</v>
      </c>
      <c r="D2247" s="77" t="s">
        <v>4683</v>
      </c>
      <c r="E2247" s="76" t="s">
        <v>356</v>
      </c>
      <c r="F2247" s="76" t="s">
        <v>1107</v>
      </c>
      <c r="G2247" s="78" t="s">
        <v>375</v>
      </c>
      <c r="H2247" s="78" t="s">
        <v>1546</v>
      </c>
      <c r="I2247" s="78" t="s">
        <v>1477</v>
      </c>
      <c r="J2247" s="78" t="s">
        <v>1478</v>
      </c>
      <c r="K2247" s="78" t="s">
        <v>1965</v>
      </c>
      <c r="L2247" s="78" t="s">
        <v>3048</v>
      </c>
      <c r="M2247" s="78" t="s">
        <v>3049</v>
      </c>
      <c r="N2247" s="34" t="s">
        <v>3050</v>
      </c>
      <c r="O2247" s="159" t="s">
        <v>2478</v>
      </c>
      <c r="P2247" s="28">
        <v>1</v>
      </c>
      <c r="Q2247" s="28" t="s">
        <v>4426</v>
      </c>
      <c r="R2247" s="28"/>
      <c r="S2247" s="28" t="s">
        <v>5323</v>
      </c>
      <c r="T2247" s="28"/>
      <c r="U2247" s="28"/>
      <c r="V2247" s="28"/>
      <c r="W2247" s="28"/>
      <c r="X2247" s="28"/>
      <c r="Y2247" s="28"/>
      <c r="Z2247" s="28"/>
      <c r="AA2247" s="28"/>
      <c r="AB2247" s="28"/>
      <c r="AC2247" s="28"/>
      <c r="AD2247" s="28"/>
      <c r="AE2247" s="28"/>
      <c r="AF2247" s="28"/>
      <c r="AG2247" s="28"/>
      <c r="AH2247" s="28"/>
      <c r="AI2247" s="28"/>
      <c r="AJ2247" s="28"/>
      <c r="AK2247" s="28"/>
      <c r="AL2247" s="28"/>
      <c r="AM2247" s="28"/>
      <c r="AN2247" s="28"/>
      <c r="AO2247" s="28"/>
      <c r="AP2247" s="28"/>
      <c r="AQ2247" s="28"/>
      <c r="AR2247" s="28"/>
      <c r="AS2247" s="28"/>
      <c r="AT2247" s="28"/>
      <c r="AU2247" s="28"/>
      <c r="AV2247" s="28"/>
      <c r="AW2247" s="28"/>
    </row>
    <row r="2248" spans="2:49" hidden="1">
      <c r="B2248" s="28">
        <f t="shared" si="44"/>
        <v>2245</v>
      </c>
      <c r="C2248" s="29">
        <v>45736</v>
      </c>
      <c r="D2248" s="77" t="s">
        <v>4683</v>
      </c>
      <c r="E2248" s="76" t="s">
        <v>356</v>
      </c>
      <c r="F2248" s="76" t="s">
        <v>1107</v>
      </c>
      <c r="G2248" s="78" t="s">
        <v>375</v>
      </c>
      <c r="H2248" s="78" t="s">
        <v>1546</v>
      </c>
      <c r="I2248" s="78" t="s">
        <v>1477</v>
      </c>
      <c r="J2248" s="78" t="s">
        <v>1478</v>
      </c>
      <c r="K2248" s="78" t="s">
        <v>5483</v>
      </c>
      <c r="L2248" s="78" t="s">
        <v>3048</v>
      </c>
      <c r="M2248" s="78" t="s">
        <v>3049</v>
      </c>
      <c r="N2248" s="34" t="s">
        <v>3362</v>
      </c>
      <c r="O2248" s="34" t="s">
        <v>3363</v>
      </c>
      <c r="P2248" s="28"/>
      <c r="Q2248" s="28" t="s">
        <v>3337</v>
      </c>
      <c r="R2248" s="28"/>
      <c r="S2248" s="28"/>
      <c r="T2248" s="28"/>
      <c r="U2248" s="28"/>
      <c r="V2248" s="28"/>
      <c r="W2248" s="28"/>
      <c r="X2248" s="28"/>
      <c r="Y2248" s="28"/>
      <c r="Z2248" s="28"/>
      <c r="AA2248" s="28"/>
      <c r="AB2248" s="28"/>
      <c r="AC2248" s="28"/>
      <c r="AD2248" s="28"/>
      <c r="AE2248" s="28"/>
      <c r="AF2248" s="28"/>
      <c r="AG2248" s="28"/>
      <c r="AH2248" s="28"/>
      <c r="AI2248" s="28"/>
      <c r="AJ2248" s="28"/>
      <c r="AK2248" s="28"/>
      <c r="AL2248" s="28"/>
      <c r="AM2248" s="28"/>
      <c r="AN2248" s="28"/>
      <c r="AO2248" s="28"/>
      <c r="AP2248" s="28"/>
      <c r="AQ2248" s="28"/>
      <c r="AR2248" s="28"/>
      <c r="AS2248" s="28"/>
      <c r="AT2248" s="28"/>
      <c r="AU2248" s="28"/>
      <c r="AV2248" s="28"/>
      <c r="AW2248" s="28"/>
    </row>
    <row r="2249" spans="2:49" hidden="1">
      <c r="B2249" s="28">
        <f t="shared" si="44"/>
        <v>2246</v>
      </c>
      <c r="C2249" s="29">
        <v>45737</v>
      </c>
      <c r="D2249" s="77" t="s">
        <v>4683</v>
      </c>
      <c r="E2249" s="76" t="s">
        <v>356</v>
      </c>
      <c r="F2249" s="76" t="s">
        <v>1107</v>
      </c>
      <c r="G2249" s="78" t="s">
        <v>1465</v>
      </c>
      <c r="H2249" s="78" t="s">
        <v>1565</v>
      </c>
      <c r="I2249" s="78" t="s">
        <v>1632</v>
      </c>
      <c r="J2249" s="78" t="s">
        <v>341</v>
      </c>
      <c r="K2249" s="78"/>
      <c r="L2249" s="78" t="s">
        <v>3130</v>
      </c>
      <c r="M2249" s="78" t="s">
        <v>3131</v>
      </c>
      <c r="N2249" s="34" t="s">
        <v>2194</v>
      </c>
      <c r="O2249" s="34" t="s">
        <v>4762</v>
      </c>
      <c r="P2249" s="28"/>
      <c r="Q2249" s="28" t="s">
        <v>2397</v>
      </c>
      <c r="R2249" s="28"/>
      <c r="S2249" s="28"/>
      <c r="T2249" s="28"/>
      <c r="U2249" s="28"/>
      <c r="V2249" s="28"/>
      <c r="W2249" s="28"/>
      <c r="X2249" s="28"/>
      <c r="Y2249" s="28"/>
      <c r="Z2249" s="28"/>
      <c r="AA2249" s="28"/>
      <c r="AB2249" s="28"/>
      <c r="AC2249" s="28"/>
      <c r="AD2249" s="28"/>
      <c r="AE2249" s="28"/>
      <c r="AF2249" s="28"/>
      <c r="AG2249" s="28"/>
      <c r="AH2249" s="28"/>
      <c r="AI2249" s="28"/>
      <c r="AJ2249" s="28"/>
      <c r="AK2249" s="28"/>
      <c r="AL2249" s="28"/>
      <c r="AM2249" s="28"/>
      <c r="AN2249" s="28"/>
      <c r="AO2249" s="28"/>
      <c r="AP2249" s="28"/>
      <c r="AQ2249" s="28"/>
      <c r="AR2249" s="28"/>
      <c r="AS2249" s="28"/>
      <c r="AT2249" s="28"/>
      <c r="AU2249" s="28"/>
      <c r="AV2249" s="28"/>
      <c r="AW2249" s="28"/>
    </row>
    <row r="2250" spans="2:49" hidden="1">
      <c r="B2250" s="28">
        <f t="shared" si="44"/>
        <v>2247</v>
      </c>
      <c r="C2250" s="29">
        <v>45737</v>
      </c>
      <c r="D2250" s="77" t="s">
        <v>4683</v>
      </c>
      <c r="E2250" s="76" t="s">
        <v>356</v>
      </c>
      <c r="F2250" s="76" t="s">
        <v>1107</v>
      </c>
      <c r="G2250" s="78" t="s">
        <v>375</v>
      </c>
      <c r="H2250" s="78" t="s">
        <v>1516</v>
      </c>
      <c r="I2250" s="78" t="s">
        <v>440</v>
      </c>
      <c r="J2250" s="78" t="s">
        <v>441</v>
      </c>
      <c r="K2250" s="78" t="s">
        <v>3283</v>
      </c>
      <c r="L2250" s="78" t="s">
        <v>1265</v>
      </c>
      <c r="M2250" s="78" t="s">
        <v>2377</v>
      </c>
      <c r="N2250" s="34" t="s">
        <v>505</v>
      </c>
      <c r="O2250" s="34" t="s">
        <v>2472</v>
      </c>
      <c r="P2250" s="28"/>
      <c r="Q2250" s="28" t="s">
        <v>2195</v>
      </c>
      <c r="R2250" s="28" t="s">
        <v>5478</v>
      </c>
      <c r="S2250" s="28" t="s">
        <v>5479</v>
      </c>
      <c r="T2250" s="28"/>
      <c r="U2250" s="28"/>
      <c r="V2250" s="28"/>
      <c r="W2250" s="28"/>
      <c r="X2250" s="28"/>
      <c r="Y2250" s="28"/>
      <c r="Z2250" s="28"/>
      <c r="AA2250" s="28"/>
      <c r="AB2250" s="28"/>
      <c r="AC2250" s="28"/>
      <c r="AD2250" s="28"/>
      <c r="AE2250" s="28"/>
      <c r="AF2250" s="28"/>
      <c r="AG2250" s="28"/>
      <c r="AH2250" s="28"/>
      <c r="AI2250" s="28"/>
      <c r="AJ2250" s="28"/>
      <c r="AK2250" s="28"/>
      <c r="AL2250" s="28"/>
      <c r="AM2250" s="28"/>
      <c r="AN2250" s="28"/>
      <c r="AO2250" s="28"/>
      <c r="AP2250" s="28"/>
      <c r="AQ2250" s="28"/>
      <c r="AR2250" s="28"/>
      <c r="AS2250" s="28"/>
      <c r="AT2250" s="28"/>
      <c r="AU2250" s="28"/>
      <c r="AV2250" s="28"/>
      <c r="AW2250" s="28"/>
    </row>
    <row r="2251" spans="2:49" hidden="1">
      <c r="B2251" s="28">
        <f t="shared" si="44"/>
        <v>2248</v>
      </c>
      <c r="C2251" s="29">
        <v>45737</v>
      </c>
      <c r="D2251" s="77" t="s">
        <v>4683</v>
      </c>
      <c r="E2251" s="76" t="s">
        <v>356</v>
      </c>
      <c r="F2251" s="76" t="s">
        <v>1107</v>
      </c>
      <c r="G2251" s="78" t="s">
        <v>375</v>
      </c>
      <c r="H2251" s="78" t="s">
        <v>1516</v>
      </c>
      <c r="I2251" s="78" t="s">
        <v>440</v>
      </c>
      <c r="J2251" s="78" t="s">
        <v>173</v>
      </c>
      <c r="K2251" s="78" t="s">
        <v>3295</v>
      </c>
      <c r="L2251" s="78" t="s">
        <v>3054</v>
      </c>
      <c r="M2251" s="78" t="s">
        <v>3088</v>
      </c>
      <c r="N2251" s="34" t="s">
        <v>3089</v>
      </c>
      <c r="O2251" s="34" t="s">
        <v>2494</v>
      </c>
      <c r="P2251" s="28">
        <v>1</v>
      </c>
      <c r="Q2251" s="28" t="s">
        <v>2195</v>
      </c>
      <c r="R2251" s="28"/>
      <c r="S2251" s="28"/>
      <c r="T2251" s="28"/>
      <c r="U2251" s="28"/>
      <c r="V2251" s="28"/>
      <c r="W2251" s="28">
        <v>1</v>
      </c>
      <c r="X2251" s="28"/>
      <c r="Y2251" s="28"/>
      <c r="Z2251" s="28"/>
      <c r="AA2251" s="28"/>
      <c r="AB2251" s="28"/>
      <c r="AC2251" s="28"/>
      <c r="AD2251" s="28"/>
      <c r="AE2251" s="28"/>
      <c r="AF2251" s="28"/>
      <c r="AG2251" s="28"/>
      <c r="AH2251" s="28"/>
      <c r="AI2251" s="28"/>
      <c r="AJ2251" s="28"/>
      <c r="AK2251" s="28"/>
      <c r="AL2251" s="28"/>
      <c r="AM2251" s="28"/>
      <c r="AN2251" s="28"/>
      <c r="AO2251" s="28"/>
      <c r="AP2251" s="28"/>
      <c r="AQ2251" s="28"/>
      <c r="AR2251" s="28"/>
      <c r="AS2251" s="28"/>
      <c r="AT2251" s="28"/>
      <c r="AU2251" s="28"/>
      <c r="AV2251" s="28"/>
      <c r="AW2251" s="28"/>
    </row>
    <row r="2252" spans="2:49" hidden="1">
      <c r="B2252" s="28">
        <f t="shared" si="44"/>
        <v>2249</v>
      </c>
      <c r="C2252" s="29">
        <v>45737</v>
      </c>
      <c r="D2252" s="77" t="s">
        <v>4683</v>
      </c>
      <c r="E2252" s="76" t="s">
        <v>356</v>
      </c>
      <c r="F2252" s="76" t="s">
        <v>1107</v>
      </c>
      <c r="G2252" s="78" t="s">
        <v>375</v>
      </c>
      <c r="H2252" s="78" t="s">
        <v>1538</v>
      </c>
      <c r="I2252" s="78" t="s">
        <v>1527</v>
      </c>
      <c r="J2252" s="78" t="s">
        <v>1668</v>
      </c>
      <c r="K2252" s="78" t="s">
        <v>5186</v>
      </c>
      <c r="L2252" s="78" t="s">
        <v>1265</v>
      </c>
      <c r="M2252" s="78" t="s">
        <v>3091</v>
      </c>
      <c r="N2252" s="34" t="s">
        <v>3074</v>
      </c>
      <c r="O2252" s="34"/>
      <c r="P2252" s="28"/>
      <c r="Q2252" s="28" t="s">
        <v>2281</v>
      </c>
      <c r="R2252" s="28"/>
      <c r="S2252" s="28"/>
      <c r="T2252" s="28"/>
      <c r="U2252" s="28"/>
      <c r="V2252" s="28"/>
      <c r="W2252" s="28"/>
      <c r="X2252" s="28"/>
      <c r="Y2252" s="28"/>
      <c r="Z2252" s="28"/>
      <c r="AA2252" s="28"/>
      <c r="AB2252" s="28"/>
      <c r="AC2252" s="28"/>
      <c r="AD2252" s="28"/>
      <c r="AE2252" s="28"/>
      <c r="AF2252" s="28"/>
      <c r="AG2252" s="28"/>
      <c r="AH2252" s="28"/>
      <c r="AI2252" s="28"/>
      <c r="AJ2252" s="28"/>
      <c r="AK2252" s="28"/>
      <c r="AL2252" s="28"/>
      <c r="AM2252" s="28"/>
      <c r="AN2252" s="28"/>
      <c r="AO2252" s="28"/>
      <c r="AP2252" s="28"/>
      <c r="AQ2252" s="28"/>
      <c r="AR2252" s="28"/>
      <c r="AS2252" s="28"/>
      <c r="AT2252" s="28"/>
      <c r="AU2252" s="28"/>
      <c r="AV2252" s="28"/>
      <c r="AW2252" s="28"/>
    </row>
    <row r="2253" spans="2:49" hidden="1">
      <c r="B2253" s="28">
        <f t="shared" si="44"/>
        <v>2250</v>
      </c>
      <c r="C2253" s="29">
        <v>45738</v>
      </c>
      <c r="D2253" s="77" t="s">
        <v>4683</v>
      </c>
      <c r="E2253" s="76" t="s">
        <v>356</v>
      </c>
      <c r="F2253" s="76" t="s">
        <v>1107</v>
      </c>
      <c r="G2253" s="78" t="s">
        <v>375</v>
      </c>
      <c r="H2253" s="78" t="s">
        <v>1610</v>
      </c>
      <c r="I2253" s="78" t="s">
        <v>1485</v>
      </c>
      <c r="J2253" s="78" t="s">
        <v>1556</v>
      </c>
      <c r="K2253" s="78" t="s">
        <v>5030</v>
      </c>
      <c r="L2253" s="78" t="s">
        <v>3048</v>
      </c>
      <c r="M2253" s="78" t="s">
        <v>3049</v>
      </c>
      <c r="N2253" s="34" t="s">
        <v>3050</v>
      </c>
      <c r="O2253" s="30"/>
      <c r="P2253" s="28">
        <v>1</v>
      </c>
      <c r="Q2253" s="28" t="s">
        <v>2188</v>
      </c>
      <c r="R2253" s="28" t="s">
        <v>5465</v>
      </c>
      <c r="S2253" s="28" t="s">
        <v>5466</v>
      </c>
      <c r="T2253" s="28"/>
      <c r="U2253" s="28"/>
      <c r="V2253" s="28"/>
      <c r="W2253" s="28"/>
      <c r="X2253" s="28"/>
      <c r="Y2253" s="28"/>
      <c r="Z2253" s="28"/>
      <c r="AA2253" s="28"/>
      <c r="AB2253" s="28"/>
      <c r="AC2253" s="28"/>
      <c r="AD2253" s="28"/>
      <c r="AE2253" s="28"/>
      <c r="AF2253" s="28"/>
      <c r="AG2253" s="28"/>
      <c r="AH2253" s="28"/>
      <c r="AI2253" s="28"/>
      <c r="AJ2253" s="28"/>
      <c r="AK2253" s="28"/>
      <c r="AL2253" s="28"/>
      <c r="AM2253" s="28"/>
      <c r="AN2253" s="28"/>
      <c r="AO2253" s="28"/>
      <c r="AP2253" s="28"/>
      <c r="AQ2253" s="28"/>
      <c r="AR2253" s="28"/>
      <c r="AS2253" s="28"/>
      <c r="AT2253" s="28"/>
      <c r="AU2253" s="28"/>
      <c r="AV2253" s="28"/>
      <c r="AW2253" s="28"/>
    </row>
    <row r="2254" spans="2:49" hidden="1">
      <c r="B2254" s="28">
        <f t="shared" si="44"/>
        <v>2251</v>
      </c>
      <c r="C2254" s="29">
        <v>45738</v>
      </c>
      <c r="D2254" s="77" t="s">
        <v>4683</v>
      </c>
      <c r="E2254" s="76" t="s">
        <v>356</v>
      </c>
      <c r="F2254" s="76" t="s">
        <v>1107</v>
      </c>
      <c r="G2254" s="78" t="s">
        <v>375</v>
      </c>
      <c r="H2254" s="78" t="s">
        <v>1546</v>
      </c>
      <c r="I2254" s="78" t="s">
        <v>1477</v>
      </c>
      <c r="J2254" s="78" t="s">
        <v>1478</v>
      </c>
      <c r="K2254" s="78" t="s">
        <v>5484</v>
      </c>
      <c r="L2254" s="78" t="s">
        <v>3048</v>
      </c>
      <c r="M2254" s="78" t="s">
        <v>3049</v>
      </c>
      <c r="N2254" s="34" t="s">
        <v>3050</v>
      </c>
      <c r="O2254" s="34" t="s">
        <v>2478</v>
      </c>
      <c r="P2254" s="28">
        <v>1</v>
      </c>
      <c r="Q2254" s="28" t="s">
        <v>4426</v>
      </c>
      <c r="R2254" s="28" t="s">
        <v>5488</v>
      </c>
      <c r="S2254" s="28" t="s">
        <v>5489</v>
      </c>
      <c r="T2254" s="28"/>
      <c r="U2254" s="28"/>
      <c r="V2254" s="28"/>
      <c r="W2254" s="28"/>
      <c r="X2254" s="28"/>
      <c r="Y2254" s="28"/>
      <c r="Z2254" s="28"/>
      <c r="AA2254" s="28"/>
      <c r="AB2254" s="28"/>
      <c r="AC2254" s="28"/>
      <c r="AD2254" s="28"/>
      <c r="AE2254" s="28"/>
      <c r="AF2254" s="28"/>
      <c r="AG2254" s="28"/>
      <c r="AH2254" s="28"/>
      <c r="AI2254" s="28"/>
      <c r="AJ2254" s="28"/>
      <c r="AK2254" s="28"/>
      <c r="AL2254" s="28"/>
      <c r="AM2254" s="28"/>
      <c r="AN2254" s="28"/>
      <c r="AO2254" s="28"/>
      <c r="AP2254" s="28"/>
      <c r="AQ2254" s="28"/>
      <c r="AR2254" s="28"/>
      <c r="AS2254" s="28"/>
      <c r="AT2254" s="28"/>
      <c r="AU2254" s="28"/>
      <c r="AV2254" s="28"/>
      <c r="AW2254" s="28"/>
    </row>
    <row r="2255" spans="2:49" hidden="1">
      <c r="B2255" s="28">
        <f t="shared" si="44"/>
        <v>2252</v>
      </c>
      <c r="C2255" s="29">
        <v>45740</v>
      </c>
      <c r="D2255" s="77" t="s">
        <v>4683</v>
      </c>
      <c r="E2255" s="76" t="s">
        <v>356</v>
      </c>
      <c r="F2255" s="76" t="s">
        <v>1107</v>
      </c>
      <c r="G2255" s="78" t="s">
        <v>375</v>
      </c>
      <c r="H2255" s="78" t="s">
        <v>1455</v>
      </c>
      <c r="I2255" s="78" t="s">
        <v>1456</v>
      </c>
      <c r="J2255" s="78" t="s">
        <v>1457</v>
      </c>
      <c r="K2255" s="78" t="s">
        <v>5457</v>
      </c>
      <c r="L2255" s="78" t="s">
        <v>1265</v>
      </c>
      <c r="M2255" s="78" t="s">
        <v>3073</v>
      </c>
      <c r="N2255" s="34" t="s">
        <v>505</v>
      </c>
      <c r="O2255" s="34" t="s">
        <v>5459</v>
      </c>
      <c r="P2255" s="28"/>
      <c r="Q2255" s="28" t="s">
        <v>2602</v>
      </c>
      <c r="R2255" s="28" t="s">
        <v>5463</v>
      </c>
      <c r="S2255" s="28" t="s">
        <v>5464</v>
      </c>
      <c r="T2255" s="28"/>
      <c r="U2255" s="28"/>
      <c r="V2255" s="28"/>
      <c r="W2255" s="28"/>
      <c r="X2255" s="28"/>
      <c r="Y2255" s="28"/>
      <c r="Z2255" s="28"/>
      <c r="AA2255" s="28"/>
      <c r="AB2255" s="28"/>
      <c r="AC2255" s="28"/>
      <c r="AD2255" s="28"/>
      <c r="AE2255" s="28"/>
      <c r="AF2255" s="28"/>
      <c r="AG2255" s="28"/>
      <c r="AH2255" s="28"/>
      <c r="AI2255" s="28"/>
      <c r="AJ2255" s="28"/>
      <c r="AK2255" s="28"/>
      <c r="AL2255" s="28"/>
      <c r="AM2255" s="28"/>
      <c r="AN2255" s="28"/>
      <c r="AO2255" s="28"/>
      <c r="AP2255" s="28"/>
      <c r="AQ2255" s="28"/>
      <c r="AR2255" s="28"/>
      <c r="AS2255" s="28"/>
      <c r="AT2255" s="28"/>
      <c r="AU2255" s="28"/>
      <c r="AV2255" s="28"/>
      <c r="AW2255" s="28"/>
    </row>
    <row r="2256" spans="2:49" hidden="1">
      <c r="B2256" s="28">
        <f t="shared" si="44"/>
        <v>2253</v>
      </c>
      <c r="C2256" s="29">
        <v>45740</v>
      </c>
      <c r="D2256" s="77" t="s">
        <v>4683</v>
      </c>
      <c r="E2256" s="76" t="s">
        <v>356</v>
      </c>
      <c r="F2256" s="76" t="s">
        <v>1107</v>
      </c>
      <c r="G2256" s="78" t="s">
        <v>375</v>
      </c>
      <c r="H2256" s="78" t="s">
        <v>1610</v>
      </c>
      <c r="I2256" s="78" t="s">
        <v>1485</v>
      </c>
      <c r="J2256" s="78" t="s">
        <v>1486</v>
      </c>
      <c r="K2256" s="78" t="s">
        <v>3268</v>
      </c>
      <c r="L2256" s="78" t="s">
        <v>3048</v>
      </c>
      <c r="M2256" s="78" t="s">
        <v>3049</v>
      </c>
      <c r="N2256" s="34" t="s">
        <v>3050</v>
      </c>
      <c r="O2256" s="30"/>
      <c r="P2256" s="28">
        <v>1</v>
      </c>
      <c r="Q2256" s="28" t="s">
        <v>2188</v>
      </c>
      <c r="R2256" s="28" t="s">
        <v>5467</v>
      </c>
      <c r="S2256" s="28" t="s">
        <v>5319</v>
      </c>
      <c r="T2256" s="28"/>
      <c r="U2256" s="28"/>
      <c r="V2256" s="28"/>
      <c r="W2256" s="28"/>
      <c r="X2256" s="28"/>
      <c r="Y2256" s="28"/>
      <c r="Z2256" s="28"/>
      <c r="AA2256" s="28"/>
      <c r="AB2256" s="28"/>
      <c r="AC2256" s="28"/>
      <c r="AD2256" s="28"/>
      <c r="AE2256" s="28"/>
      <c r="AF2256" s="28"/>
      <c r="AG2256" s="28"/>
      <c r="AH2256" s="28"/>
      <c r="AI2256" s="28"/>
      <c r="AJ2256" s="28"/>
      <c r="AK2256" s="28"/>
      <c r="AL2256" s="28"/>
      <c r="AM2256" s="28"/>
      <c r="AN2256" s="28"/>
      <c r="AO2256" s="28"/>
      <c r="AP2256" s="28"/>
      <c r="AQ2256" s="28"/>
      <c r="AR2256" s="28"/>
      <c r="AS2256" s="28"/>
      <c r="AT2256" s="28"/>
      <c r="AU2256" s="28"/>
      <c r="AV2256" s="28"/>
      <c r="AW2256" s="28"/>
    </row>
    <row r="2257" spans="2:49" hidden="1">
      <c r="B2257" s="28">
        <f t="shared" si="44"/>
        <v>2254</v>
      </c>
      <c r="C2257" s="29">
        <v>45740</v>
      </c>
      <c r="D2257" s="77" t="s">
        <v>4683</v>
      </c>
      <c r="E2257" s="76" t="s">
        <v>356</v>
      </c>
      <c r="F2257" s="76" t="s">
        <v>1107</v>
      </c>
      <c r="G2257" s="78" t="s">
        <v>375</v>
      </c>
      <c r="H2257" s="78" t="s">
        <v>1565</v>
      </c>
      <c r="I2257" s="78" t="s">
        <v>1566</v>
      </c>
      <c r="J2257" s="78" t="s">
        <v>1567</v>
      </c>
      <c r="K2257" s="78" t="s">
        <v>5469</v>
      </c>
      <c r="L2257" s="78" t="s">
        <v>3036</v>
      </c>
      <c r="M2257" s="78" t="s">
        <v>414</v>
      </c>
      <c r="N2257" s="34" t="s">
        <v>162</v>
      </c>
      <c r="O2257" s="34" t="s">
        <v>2503</v>
      </c>
      <c r="P2257" s="28">
        <v>1</v>
      </c>
      <c r="Q2257" s="28" t="s">
        <v>2397</v>
      </c>
      <c r="R2257" s="28" t="s">
        <v>5471</v>
      </c>
      <c r="S2257" s="28" t="s">
        <v>5472</v>
      </c>
      <c r="T2257" s="28"/>
      <c r="U2257" s="28"/>
      <c r="V2257" s="28"/>
      <c r="W2257" s="28"/>
      <c r="X2257" s="28"/>
      <c r="Y2257" s="28"/>
      <c r="Z2257" s="28"/>
      <c r="AA2257" s="28"/>
      <c r="AB2257" s="28"/>
      <c r="AC2257" s="28"/>
      <c r="AD2257" s="28"/>
      <c r="AE2257" s="28"/>
      <c r="AF2257" s="28"/>
      <c r="AG2257" s="28"/>
      <c r="AH2257" s="28"/>
      <c r="AI2257" s="28"/>
      <c r="AJ2257" s="28"/>
      <c r="AK2257" s="28"/>
      <c r="AL2257" s="28"/>
      <c r="AM2257" s="28"/>
      <c r="AN2257" s="28"/>
      <c r="AO2257" s="28"/>
      <c r="AP2257" s="28"/>
      <c r="AQ2257" s="28"/>
      <c r="AR2257" s="28"/>
      <c r="AS2257" s="28"/>
      <c r="AT2257" s="28"/>
      <c r="AU2257" s="28"/>
      <c r="AV2257" s="28"/>
      <c r="AW2257" s="28"/>
    </row>
    <row r="2258" spans="2:49" hidden="1">
      <c r="B2258" s="28">
        <f t="shared" si="44"/>
        <v>2255</v>
      </c>
      <c r="C2258" s="29">
        <v>45740</v>
      </c>
      <c r="D2258" s="77" t="s">
        <v>4683</v>
      </c>
      <c r="E2258" s="76" t="s">
        <v>356</v>
      </c>
      <c r="F2258" s="76" t="s">
        <v>1107</v>
      </c>
      <c r="G2258" s="78" t="s">
        <v>1465</v>
      </c>
      <c r="H2258" s="78" t="s">
        <v>1565</v>
      </c>
      <c r="I2258" s="78" t="s">
        <v>1566</v>
      </c>
      <c r="J2258" s="78" t="s">
        <v>1567</v>
      </c>
      <c r="K2258" s="78"/>
      <c r="L2258" s="78" t="s">
        <v>3130</v>
      </c>
      <c r="M2258" s="78" t="s">
        <v>3131</v>
      </c>
      <c r="N2258" s="34" t="s">
        <v>2194</v>
      </c>
      <c r="O2258" s="34" t="s">
        <v>4762</v>
      </c>
      <c r="P2258" s="28"/>
      <c r="Q2258" s="28" t="s">
        <v>2397</v>
      </c>
      <c r="R2258" s="28"/>
      <c r="S2258" s="28"/>
      <c r="T2258" s="28"/>
      <c r="U2258" s="28"/>
      <c r="V2258" s="28"/>
      <c r="W2258" s="28"/>
      <c r="X2258" s="28"/>
      <c r="Y2258" s="28"/>
      <c r="Z2258" s="28"/>
      <c r="AA2258" s="28"/>
      <c r="AB2258" s="28"/>
      <c r="AC2258" s="28"/>
      <c r="AD2258" s="28"/>
      <c r="AE2258" s="28"/>
      <c r="AF2258" s="28"/>
      <c r="AG2258" s="28"/>
      <c r="AH2258" s="28"/>
      <c r="AI2258" s="28"/>
      <c r="AJ2258" s="28"/>
      <c r="AK2258" s="28"/>
      <c r="AL2258" s="28"/>
      <c r="AM2258" s="28"/>
      <c r="AN2258" s="28"/>
      <c r="AO2258" s="28"/>
      <c r="AP2258" s="28"/>
      <c r="AQ2258" s="28"/>
      <c r="AR2258" s="28"/>
      <c r="AS2258" s="28"/>
      <c r="AT2258" s="28"/>
      <c r="AU2258" s="28"/>
      <c r="AV2258" s="28"/>
      <c r="AW2258" s="28"/>
    </row>
    <row r="2259" spans="2:49" hidden="1">
      <c r="B2259" s="28">
        <f t="shared" si="44"/>
        <v>2256</v>
      </c>
      <c r="C2259" s="29">
        <v>45740</v>
      </c>
      <c r="D2259" s="77" t="s">
        <v>4683</v>
      </c>
      <c r="E2259" s="76" t="s">
        <v>356</v>
      </c>
      <c r="F2259" s="76" t="s">
        <v>1107</v>
      </c>
      <c r="G2259" s="78" t="s">
        <v>375</v>
      </c>
      <c r="H2259" s="78" t="s">
        <v>1516</v>
      </c>
      <c r="I2259" s="78" t="s">
        <v>440</v>
      </c>
      <c r="J2259" s="78" t="s">
        <v>816</v>
      </c>
      <c r="K2259" s="78" t="s">
        <v>1997</v>
      </c>
      <c r="L2259" s="78" t="s">
        <v>3048</v>
      </c>
      <c r="M2259" s="78" t="s">
        <v>3049</v>
      </c>
      <c r="N2259" s="34" t="s">
        <v>3087</v>
      </c>
      <c r="O2259" s="34" t="s">
        <v>2494</v>
      </c>
      <c r="P2259" s="28">
        <v>1</v>
      </c>
      <c r="Q2259" s="28" t="s">
        <v>2195</v>
      </c>
      <c r="R2259" s="28"/>
      <c r="S2259" s="28"/>
      <c r="T2259" s="28"/>
      <c r="U2259" s="28"/>
      <c r="V2259" s="28"/>
      <c r="W2259" s="28"/>
      <c r="X2259" s="28"/>
      <c r="Y2259" s="28"/>
      <c r="Z2259" s="28"/>
      <c r="AA2259" s="28"/>
      <c r="AB2259" s="28"/>
      <c r="AC2259" s="28"/>
      <c r="AD2259" s="28"/>
      <c r="AE2259" s="28">
        <v>1</v>
      </c>
      <c r="AF2259" s="28"/>
      <c r="AG2259" s="28"/>
      <c r="AH2259" s="28"/>
      <c r="AI2259" s="28"/>
      <c r="AJ2259" s="28"/>
      <c r="AK2259" s="28"/>
      <c r="AL2259" s="28"/>
      <c r="AM2259" s="28"/>
      <c r="AN2259" s="28"/>
      <c r="AO2259" s="28"/>
      <c r="AP2259" s="28"/>
      <c r="AQ2259" s="28"/>
      <c r="AR2259" s="28"/>
      <c r="AS2259" s="28"/>
      <c r="AT2259" s="28"/>
      <c r="AU2259" s="28"/>
      <c r="AV2259" s="28"/>
      <c r="AW2259" s="28"/>
    </row>
    <row r="2260" spans="2:49" hidden="1">
      <c r="B2260" s="28">
        <f t="shared" si="44"/>
        <v>2257</v>
      </c>
      <c r="C2260" s="29">
        <v>45740</v>
      </c>
      <c r="D2260" s="77" t="s">
        <v>4683</v>
      </c>
      <c r="E2260" s="76" t="s">
        <v>356</v>
      </c>
      <c r="F2260" s="76" t="s">
        <v>1107</v>
      </c>
      <c r="G2260" s="78" t="s">
        <v>375</v>
      </c>
      <c r="H2260" s="78" t="s">
        <v>1516</v>
      </c>
      <c r="I2260" s="78" t="s">
        <v>440</v>
      </c>
      <c r="J2260" s="78" t="s">
        <v>173</v>
      </c>
      <c r="K2260" s="78" t="s">
        <v>3024</v>
      </c>
      <c r="L2260" s="78" t="s">
        <v>1265</v>
      </c>
      <c r="M2260" s="78" t="s">
        <v>3091</v>
      </c>
      <c r="N2260" s="34" t="s">
        <v>3074</v>
      </c>
      <c r="O2260" s="34" t="s">
        <v>2494</v>
      </c>
      <c r="P2260" s="28"/>
      <c r="Q2260" s="28" t="s">
        <v>2195</v>
      </c>
      <c r="R2260" s="28"/>
      <c r="S2260" s="28"/>
      <c r="T2260" s="28"/>
      <c r="U2260" s="28"/>
      <c r="V2260" s="28"/>
      <c r="W2260" s="28"/>
      <c r="X2260" s="28"/>
      <c r="Y2260" s="28"/>
      <c r="Z2260" s="28">
        <v>1</v>
      </c>
      <c r="AA2260" s="28"/>
      <c r="AB2260" s="28"/>
      <c r="AC2260" s="28"/>
      <c r="AD2260" s="28"/>
      <c r="AE2260" s="28"/>
      <c r="AF2260" s="28"/>
      <c r="AG2260" s="28"/>
      <c r="AH2260" s="28"/>
      <c r="AI2260" s="28"/>
      <c r="AJ2260" s="28"/>
      <c r="AK2260" s="28"/>
      <c r="AL2260" s="28"/>
      <c r="AM2260" s="28"/>
      <c r="AN2260" s="28"/>
      <c r="AO2260" s="28"/>
      <c r="AP2260" s="28"/>
      <c r="AQ2260" s="28"/>
      <c r="AR2260" s="28"/>
      <c r="AS2260" s="28"/>
      <c r="AT2260" s="28"/>
      <c r="AU2260" s="28"/>
      <c r="AV2260" s="28"/>
      <c r="AW2260" s="28"/>
    </row>
    <row r="2261" spans="2:49" hidden="1">
      <c r="B2261" s="28">
        <f t="shared" si="44"/>
        <v>2258</v>
      </c>
      <c r="C2261" s="29">
        <v>45740</v>
      </c>
      <c r="D2261" s="77" t="s">
        <v>4683</v>
      </c>
      <c r="E2261" s="76" t="s">
        <v>356</v>
      </c>
      <c r="F2261" s="76" t="s">
        <v>1107</v>
      </c>
      <c r="G2261" s="78" t="s">
        <v>375</v>
      </c>
      <c r="H2261" s="78" t="s">
        <v>1538</v>
      </c>
      <c r="I2261" s="78" t="s">
        <v>1667</v>
      </c>
      <c r="J2261" s="78" t="s">
        <v>1539</v>
      </c>
      <c r="K2261" s="78" t="s">
        <v>5355</v>
      </c>
      <c r="L2261" s="78" t="s">
        <v>3048</v>
      </c>
      <c r="M2261" s="78" t="s">
        <v>3049</v>
      </c>
      <c r="N2261" s="34" t="s">
        <v>3050</v>
      </c>
      <c r="O2261" s="34"/>
      <c r="P2261" s="28">
        <v>1</v>
      </c>
      <c r="Q2261" s="28" t="s">
        <v>2281</v>
      </c>
      <c r="R2261" s="28" t="s">
        <v>2647</v>
      </c>
      <c r="S2261" s="28" t="s">
        <v>5480</v>
      </c>
      <c r="T2261" s="28"/>
      <c r="U2261" s="28"/>
      <c r="V2261" s="28"/>
      <c r="W2261" s="28"/>
      <c r="X2261" s="28"/>
      <c r="Y2261" s="28"/>
      <c r="Z2261" s="28"/>
      <c r="AA2261" s="28"/>
      <c r="AB2261" s="28"/>
      <c r="AC2261" s="28"/>
      <c r="AD2261" s="28"/>
      <c r="AE2261" s="28"/>
      <c r="AF2261" s="28"/>
      <c r="AG2261" s="28"/>
      <c r="AH2261" s="28"/>
      <c r="AI2261" s="28"/>
      <c r="AJ2261" s="28"/>
      <c r="AK2261" s="28"/>
      <c r="AL2261" s="28"/>
      <c r="AM2261" s="28"/>
      <c r="AN2261" s="28"/>
      <c r="AO2261" s="28"/>
      <c r="AP2261" s="28"/>
      <c r="AQ2261" s="28"/>
      <c r="AR2261" s="28"/>
      <c r="AS2261" s="28"/>
      <c r="AT2261" s="28"/>
      <c r="AU2261" s="28"/>
      <c r="AV2261" s="28"/>
      <c r="AW2261" s="28"/>
    </row>
    <row r="2262" spans="2:49" hidden="1">
      <c r="B2262" s="28">
        <f t="shared" si="44"/>
        <v>2259</v>
      </c>
      <c r="C2262" s="29">
        <v>45740</v>
      </c>
      <c r="D2262" s="77" t="s">
        <v>4683</v>
      </c>
      <c r="E2262" s="76" t="s">
        <v>356</v>
      </c>
      <c r="F2262" s="76" t="s">
        <v>1107</v>
      </c>
      <c r="G2262" s="78" t="s">
        <v>375</v>
      </c>
      <c r="H2262" s="78" t="s">
        <v>1546</v>
      </c>
      <c r="I2262" s="78" t="s">
        <v>1477</v>
      </c>
      <c r="J2262" s="78" t="s">
        <v>1561</v>
      </c>
      <c r="K2262" s="78" t="s">
        <v>3569</v>
      </c>
      <c r="L2262" s="78" t="s">
        <v>3048</v>
      </c>
      <c r="M2262" s="78" t="s">
        <v>3049</v>
      </c>
      <c r="N2262" s="34" t="s">
        <v>3050</v>
      </c>
      <c r="O2262" s="34" t="s">
        <v>2478</v>
      </c>
      <c r="P2262" s="28">
        <v>1</v>
      </c>
      <c r="Q2262" s="28" t="s">
        <v>3337</v>
      </c>
      <c r="R2262" s="28" t="s">
        <v>5490</v>
      </c>
      <c r="S2262" s="28" t="s">
        <v>5252</v>
      </c>
      <c r="T2262" s="28"/>
      <c r="U2262" s="28"/>
      <c r="V2262" s="28"/>
      <c r="W2262" s="28"/>
      <c r="X2262" s="28"/>
      <c r="Y2262" s="28"/>
      <c r="Z2262" s="28"/>
      <c r="AA2262" s="28"/>
      <c r="AB2262" s="28"/>
      <c r="AC2262" s="28"/>
      <c r="AD2262" s="28"/>
      <c r="AE2262" s="28"/>
      <c r="AF2262" s="28"/>
      <c r="AG2262" s="28"/>
      <c r="AH2262" s="28"/>
      <c r="AI2262" s="28"/>
      <c r="AJ2262" s="28"/>
      <c r="AK2262" s="28"/>
      <c r="AL2262" s="28"/>
      <c r="AM2262" s="28"/>
      <c r="AN2262" s="28"/>
      <c r="AO2262" s="28"/>
      <c r="AP2262" s="28"/>
      <c r="AQ2262" s="28"/>
      <c r="AR2262" s="28"/>
      <c r="AS2262" s="28"/>
      <c r="AT2262" s="28"/>
      <c r="AU2262" s="28"/>
      <c r="AV2262" s="28"/>
      <c r="AW2262" s="28"/>
    </row>
    <row r="2263" spans="2:49" hidden="1">
      <c r="B2263" s="28">
        <f t="shared" si="44"/>
        <v>2260</v>
      </c>
      <c r="C2263" s="29">
        <v>45740</v>
      </c>
      <c r="D2263" s="77" t="s">
        <v>4683</v>
      </c>
      <c r="E2263" s="76" t="s">
        <v>356</v>
      </c>
      <c r="F2263" s="76" t="s">
        <v>1107</v>
      </c>
      <c r="G2263" s="78" t="s">
        <v>375</v>
      </c>
      <c r="H2263" s="78" t="s">
        <v>1546</v>
      </c>
      <c r="I2263" s="78" t="s">
        <v>1477</v>
      </c>
      <c r="J2263" s="78" t="s">
        <v>656</v>
      </c>
      <c r="K2263" s="78" t="s">
        <v>5485</v>
      </c>
      <c r="L2263" s="78" t="s">
        <v>3048</v>
      </c>
      <c r="M2263" s="78" t="s">
        <v>3049</v>
      </c>
      <c r="N2263" s="34" t="s">
        <v>3050</v>
      </c>
      <c r="O2263" s="34" t="s">
        <v>2478</v>
      </c>
      <c r="P2263" s="28">
        <v>1</v>
      </c>
      <c r="Q2263" s="28" t="s">
        <v>3337</v>
      </c>
      <c r="R2263" s="28" t="s">
        <v>5491</v>
      </c>
      <c r="S2263" s="28" t="s">
        <v>4663</v>
      </c>
      <c r="T2263" s="28"/>
      <c r="U2263" s="28"/>
      <c r="V2263" s="28"/>
      <c r="W2263" s="28"/>
      <c r="X2263" s="28"/>
      <c r="Y2263" s="28"/>
      <c r="Z2263" s="28"/>
      <c r="AA2263" s="28"/>
      <c r="AB2263" s="28"/>
      <c r="AC2263" s="28"/>
      <c r="AD2263" s="28"/>
      <c r="AE2263" s="28"/>
      <c r="AF2263" s="28"/>
      <c r="AG2263" s="28"/>
      <c r="AH2263" s="28"/>
      <c r="AI2263" s="28"/>
      <c r="AJ2263" s="28"/>
      <c r="AK2263" s="28"/>
      <c r="AL2263" s="28"/>
      <c r="AM2263" s="28"/>
      <c r="AN2263" s="28"/>
      <c r="AO2263" s="28"/>
      <c r="AP2263" s="28"/>
      <c r="AQ2263" s="28"/>
      <c r="AR2263" s="28"/>
      <c r="AS2263" s="28"/>
      <c r="AT2263" s="28"/>
      <c r="AU2263" s="28"/>
      <c r="AV2263" s="28"/>
      <c r="AW2263" s="28"/>
    </row>
    <row r="2264" spans="2:49" hidden="1">
      <c r="B2264" s="28">
        <f t="shared" si="44"/>
        <v>2261</v>
      </c>
      <c r="C2264" s="29">
        <v>45740</v>
      </c>
      <c r="D2264" s="77" t="s">
        <v>4683</v>
      </c>
      <c r="E2264" s="76" t="s">
        <v>356</v>
      </c>
      <c r="F2264" s="76" t="s">
        <v>1107</v>
      </c>
      <c r="G2264" s="78" t="s">
        <v>375</v>
      </c>
      <c r="H2264" s="78" t="s">
        <v>1546</v>
      </c>
      <c r="I2264" s="78" t="s">
        <v>1477</v>
      </c>
      <c r="J2264" s="78" t="s">
        <v>1478</v>
      </c>
      <c r="K2264" s="78" t="s">
        <v>5486</v>
      </c>
      <c r="L2264" s="78" t="s">
        <v>3048</v>
      </c>
      <c r="M2264" s="78" t="s">
        <v>3049</v>
      </c>
      <c r="N2264" s="34" t="s">
        <v>3050</v>
      </c>
      <c r="O2264" s="34" t="s">
        <v>2478</v>
      </c>
      <c r="P2264" s="28">
        <v>1</v>
      </c>
      <c r="Q2264" s="28" t="s">
        <v>2372</v>
      </c>
      <c r="R2264" s="28" t="s">
        <v>5492</v>
      </c>
      <c r="S2264" s="28" t="s">
        <v>5490</v>
      </c>
      <c r="T2264" s="28"/>
      <c r="U2264" s="28"/>
      <c r="V2264" s="28"/>
      <c r="W2264" s="28"/>
      <c r="X2264" s="28"/>
      <c r="Y2264" s="28"/>
      <c r="Z2264" s="28"/>
      <c r="AA2264" s="28"/>
      <c r="AB2264" s="28"/>
      <c r="AC2264" s="28"/>
      <c r="AD2264" s="28"/>
      <c r="AE2264" s="28"/>
      <c r="AF2264" s="28"/>
      <c r="AG2264" s="28"/>
      <c r="AH2264" s="28"/>
      <c r="AI2264" s="28"/>
      <c r="AJ2264" s="28"/>
      <c r="AK2264" s="28"/>
      <c r="AL2264" s="28"/>
      <c r="AM2264" s="28"/>
      <c r="AN2264" s="28"/>
      <c r="AO2264" s="28"/>
      <c r="AP2264" s="28"/>
      <c r="AQ2264" s="28"/>
      <c r="AR2264" s="28"/>
      <c r="AS2264" s="28"/>
      <c r="AT2264" s="28"/>
      <c r="AU2264" s="28"/>
      <c r="AV2264" s="28"/>
      <c r="AW2264" s="28"/>
    </row>
    <row r="2265" spans="2:49" hidden="1">
      <c r="B2265" s="28">
        <f t="shared" si="44"/>
        <v>2262</v>
      </c>
      <c r="C2265" s="29">
        <v>45741</v>
      </c>
      <c r="D2265" s="77" t="s">
        <v>4683</v>
      </c>
      <c r="E2265" s="76" t="s">
        <v>356</v>
      </c>
      <c r="F2265" s="76" t="s">
        <v>1107</v>
      </c>
      <c r="G2265" s="78" t="s">
        <v>375</v>
      </c>
      <c r="H2265" s="78" t="s">
        <v>1565</v>
      </c>
      <c r="I2265" s="78" t="s">
        <v>1503</v>
      </c>
      <c r="J2265" s="78" t="s">
        <v>640</v>
      </c>
      <c r="K2265" s="78" t="s">
        <v>5470</v>
      </c>
      <c r="L2265" s="78" t="s">
        <v>3048</v>
      </c>
      <c r="M2265" s="78" t="s">
        <v>3049</v>
      </c>
      <c r="N2265" s="34" t="s">
        <v>3050</v>
      </c>
      <c r="O2265" s="34" t="s">
        <v>2494</v>
      </c>
      <c r="P2265" s="28">
        <v>1</v>
      </c>
      <c r="Q2265" s="28" t="s">
        <v>2397</v>
      </c>
      <c r="R2265" s="28" t="s">
        <v>5473</v>
      </c>
      <c r="S2265" s="28" t="s">
        <v>5474</v>
      </c>
      <c r="T2265" s="28"/>
      <c r="U2265" s="28"/>
      <c r="V2265" s="28"/>
      <c r="W2265" s="28"/>
      <c r="X2265" s="28"/>
      <c r="Y2265" s="28"/>
      <c r="Z2265" s="28"/>
      <c r="AA2265" s="28"/>
      <c r="AB2265" s="28"/>
      <c r="AC2265" s="28"/>
      <c r="AD2265" s="28"/>
      <c r="AE2265" s="28"/>
      <c r="AF2265" s="28"/>
      <c r="AG2265" s="28"/>
      <c r="AH2265" s="28"/>
      <c r="AI2265" s="28"/>
      <c r="AJ2265" s="28"/>
      <c r="AK2265" s="28"/>
      <c r="AL2265" s="28"/>
      <c r="AM2265" s="28"/>
      <c r="AN2265" s="28"/>
      <c r="AO2265" s="28"/>
      <c r="AP2265" s="28"/>
      <c r="AQ2265" s="28"/>
      <c r="AR2265" s="28"/>
      <c r="AS2265" s="28"/>
      <c r="AT2265" s="28"/>
      <c r="AU2265" s="28"/>
      <c r="AV2265" s="28"/>
      <c r="AW2265" s="28"/>
    </row>
    <row r="2266" spans="2:49" hidden="1">
      <c r="B2266" s="28">
        <f t="shared" si="44"/>
        <v>2263</v>
      </c>
      <c r="C2266" s="29">
        <v>45741</v>
      </c>
      <c r="D2266" s="77" t="s">
        <v>4683</v>
      </c>
      <c r="E2266" s="76" t="s">
        <v>356</v>
      </c>
      <c r="F2266" s="76" t="s">
        <v>1107</v>
      </c>
      <c r="G2266" s="78" t="s">
        <v>1465</v>
      </c>
      <c r="H2266" s="78" t="s">
        <v>1565</v>
      </c>
      <c r="I2266" s="78" t="s">
        <v>1503</v>
      </c>
      <c r="J2266" s="78" t="s">
        <v>640</v>
      </c>
      <c r="K2266" s="78"/>
      <c r="L2266" s="78" t="s">
        <v>3130</v>
      </c>
      <c r="M2266" s="78" t="s">
        <v>3131</v>
      </c>
      <c r="N2266" s="34" t="s">
        <v>2194</v>
      </c>
      <c r="O2266" s="34" t="s">
        <v>4762</v>
      </c>
      <c r="P2266" s="28"/>
      <c r="Q2266" s="28" t="s">
        <v>2397</v>
      </c>
      <c r="R2266" s="28"/>
      <c r="S2266" s="28"/>
      <c r="T2266" s="28"/>
      <c r="U2266" s="28"/>
      <c r="V2266" s="28"/>
      <c r="W2266" s="28"/>
      <c r="X2266" s="28"/>
      <c r="Y2266" s="28"/>
      <c r="Z2266" s="28"/>
      <c r="AA2266" s="28"/>
      <c r="AB2266" s="28"/>
      <c r="AC2266" s="28"/>
      <c r="AD2266" s="28"/>
      <c r="AE2266" s="28"/>
      <c r="AF2266" s="28"/>
      <c r="AG2266" s="28"/>
      <c r="AH2266" s="28"/>
      <c r="AI2266" s="28"/>
      <c r="AJ2266" s="28"/>
      <c r="AK2266" s="28"/>
      <c r="AL2266" s="28"/>
      <c r="AM2266" s="28"/>
      <c r="AN2266" s="28"/>
      <c r="AO2266" s="28"/>
      <c r="AP2266" s="28"/>
      <c r="AQ2266" s="28"/>
      <c r="AR2266" s="28"/>
      <c r="AS2266" s="28"/>
      <c r="AT2266" s="28"/>
      <c r="AU2266" s="28"/>
      <c r="AV2266" s="28"/>
      <c r="AW2266" s="28"/>
    </row>
    <row r="2267" spans="2:49" hidden="1">
      <c r="B2267" s="28">
        <f t="shared" si="44"/>
        <v>2264</v>
      </c>
      <c r="C2267" s="29">
        <v>45741</v>
      </c>
      <c r="D2267" s="77" t="s">
        <v>4683</v>
      </c>
      <c r="E2267" s="76" t="s">
        <v>356</v>
      </c>
      <c r="F2267" s="76" t="s">
        <v>1107</v>
      </c>
      <c r="G2267" s="78" t="s">
        <v>375</v>
      </c>
      <c r="H2267" s="78" t="s">
        <v>1516</v>
      </c>
      <c r="I2267" s="78" t="s">
        <v>440</v>
      </c>
      <c r="J2267" s="78" t="s">
        <v>1580</v>
      </c>
      <c r="K2267" s="78" t="s">
        <v>2678</v>
      </c>
      <c r="L2267" s="78" t="s">
        <v>3057</v>
      </c>
      <c r="M2267" s="78" t="s">
        <v>2279</v>
      </c>
      <c r="N2267" s="34" t="s">
        <v>2280</v>
      </c>
      <c r="O2267" s="34" t="s">
        <v>2463</v>
      </c>
      <c r="P2267" s="28">
        <v>1</v>
      </c>
      <c r="Q2267" s="28" t="s">
        <v>2195</v>
      </c>
      <c r="R2267" s="28" t="s">
        <v>3625</v>
      </c>
      <c r="S2267" s="28" t="s">
        <v>3624</v>
      </c>
      <c r="T2267" s="28"/>
      <c r="U2267" s="28"/>
      <c r="V2267" s="28"/>
      <c r="W2267" s="28"/>
      <c r="X2267" s="28"/>
      <c r="Y2267" s="28"/>
      <c r="Z2267" s="28"/>
      <c r="AA2267" s="28"/>
      <c r="AB2267" s="28"/>
      <c r="AC2267" s="28"/>
      <c r="AD2267" s="28"/>
      <c r="AE2267" s="28"/>
      <c r="AF2267" s="28"/>
      <c r="AG2267" s="28"/>
      <c r="AH2267" s="28"/>
      <c r="AI2267" s="28"/>
      <c r="AJ2267" s="28"/>
      <c r="AK2267" s="28"/>
      <c r="AL2267" s="28"/>
      <c r="AM2267" s="28"/>
      <c r="AN2267" s="28"/>
      <c r="AO2267" s="28"/>
      <c r="AP2267" s="28"/>
      <c r="AQ2267" s="28"/>
      <c r="AR2267" s="28"/>
      <c r="AS2267" s="28"/>
      <c r="AT2267" s="28"/>
      <c r="AU2267" s="28"/>
      <c r="AV2267" s="28"/>
      <c r="AW2267" s="28"/>
    </row>
    <row r="2268" spans="2:49" hidden="1">
      <c r="B2268" s="28">
        <f t="shared" si="44"/>
        <v>2265</v>
      </c>
      <c r="C2268" s="29">
        <v>45741</v>
      </c>
      <c r="D2268" s="77" t="s">
        <v>4683</v>
      </c>
      <c r="E2268" s="76" t="s">
        <v>356</v>
      </c>
      <c r="F2268" s="76" t="s">
        <v>1107</v>
      </c>
      <c r="G2268" s="78" t="s">
        <v>375</v>
      </c>
      <c r="H2268" s="78" t="s">
        <v>1516</v>
      </c>
      <c r="I2268" s="78" t="s">
        <v>440</v>
      </c>
      <c r="J2268" s="78" t="s">
        <v>173</v>
      </c>
      <c r="K2268" s="78" t="s">
        <v>2178</v>
      </c>
      <c r="L2268" s="78" t="s">
        <v>3054</v>
      </c>
      <c r="M2268" s="78" t="s">
        <v>3078</v>
      </c>
      <c r="N2268" s="34" t="s">
        <v>620</v>
      </c>
      <c r="O2268" s="34" t="s">
        <v>2467</v>
      </c>
      <c r="P2268" s="28">
        <v>1</v>
      </c>
      <c r="Q2268" s="28" t="s">
        <v>2195</v>
      </c>
      <c r="R2268" s="28"/>
      <c r="S2268" s="28"/>
      <c r="T2268" s="28"/>
      <c r="U2268" s="28"/>
      <c r="V2268" s="28">
        <v>1</v>
      </c>
      <c r="W2268" s="28"/>
      <c r="X2268" s="28"/>
      <c r="Y2268" s="28"/>
      <c r="Z2268" s="28"/>
      <c r="AA2268" s="28"/>
      <c r="AB2268" s="28"/>
      <c r="AC2268" s="28"/>
      <c r="AD2268" s="28"/>
      <c r="AE2268" s="28"/>
      <c r="AF2268" s="28"/>
      <c r="AG2268" s="28"/>
      <c r="AH2268" s="28"/>
      <c r="AI2268" s="28"/>
      <c r="AJ2268" s="28"/>
      <c r="AK2268" s="28"/>
      <c r="AL2268" s="28"/>
      <c r="AM2268" s="28"/>
      <c r="AN2268" s="28"/>
      <c r="AO2268" s="28"/>
      <c r="AP2268" s="28"/>
      <c r="AQ2268" s="28"/>
      <c r="AR2268" s="28"/>
      <c r="AS2268" s="28"/>
      <c r="AT2268" s="28"/>
      <c r="AU2268" s="28"/>
      <c r="AV2268" s="28"/>
      <c r="AW2268" s="28"/>
    </row>
    <row r="2269" spans="2:49" hidden="1">
      <c r="B2269" s="28">
        <f t="shared" si="44"/>
        <v>2266</v>
      </c>
      <c r="C2269" s="29">
        <v>45741</v>
      </c>
      <c r="D2269" s="77" t="s">
        <v>4683</v>
      </c>
      <c r="E2269" s="76" t="s">
        <v>356</v>
      </c>
      <c r="F2269" s="76" t="s">
        <v>1107</v>
      </c>
      <c r="G2269" s="78" t="s">
        <v>375</v>
      </c>
      <c r="H2269" s="78" t="s">
        <v>1538</v>
      </c>
      <c r="I2269" s="78" t="s">
        <v>1896</v>
      </c>
      <c r="J2269" s="78" t="s">
        <v>1528</v>
      </c>
      <c r="K2269" s="78" t="s">
        <v>2660</v>
      </c>
      <c r="L2269" s="78" t="s">
        <v>3036</v>
      </c>
      <c r="M2269" s="78" t="s">
        <v>414</v>
      </c>
      <c r="N2269" s="34" t="s">
        <v>162</v>
      </c>
      <c r="O2269" s="34"/>
      <c r="P2269" s="28">
        <v>1</v>
      </c>
      <c r="Q2269" s="28" t="s">
        <v>2281</v>
      </c>
      <c r="R2269" s="28" t="s">
        <v>5481</v>
      </c>
      <c r="S2269" s="28" t="s">
        <v>5482</v>
      </c>
      <c r="T2269" s="28"/>
      <c r="U2269" s="28"/>
      <c r="V2269" s="28"/>
      <c r="W2269" s="28"/>
      <c r="X2269" s="28"/>
      <c r="Y2269" s="28"/>
      <c r="Z2269" s="28"/>
      <c r="AA2269" s="28"/>
      <c r="AB2269" s="28"/>
      <c r="AC2269" s="28"/>
      <c r="AD2269" s="28"/>
      <c r="AE2269" s="28"/>
      <c r="AF2269" s="28"/>
      <c r="AG2269" s="28"/>
      <c r="AH2269" s="28"/>
      <c r="AI2269" s="28"/>
      <c r="AJ2269" s="28"/>
      <c r="AK2269" s="28"/>
      <c r="AL2269" s="28"/>
      <c r="AM2269" s="28"/>
      <c r="AN2269" s="28"/>
      <c r="AO2269" s="28"/>
      <c r="AP2269" s="28"/>
      <c r="AQ2269" s="28"/>
      <c r="AR2269" s="28"/>
      <c r="AS2269" s="28"/>
      <c r="AT2269" s="28"/>
      <c r="AU2269" s="28"/>
      <c r="AV2269" s="28"/>
      <c r="AW2269" s="28"/>
    </row>
    <row r="2270" spans="2:49" hidden="1">
      <c r="B2270" s="28">
        <f t="shared" si="44"/>
        <v>2267</v>
      </c>
      <c r="C2270" s="29">
        <v>45741</v>
      </c>
      <c r="D2270" s="77" t="s">
        <v>4683</v>
      </c>
      <c r="E2270" s="76" t="s">
        <v>356</v>
      </c>
      <c r="F2270" s="76" t="s">
        <v>1107</v>
      </c>
      <c r="G2270" s="78" t="s">
        <v>375</v>
      </c>
      <c r="H2270" s="78" t="s">
        <v>1546</v>
      </c>
      <c r="I2270" s="78" t="s">
        <v>1477</v>
      </c>
      <c r="J2270" s="78" t="s">
        <v>1561</v>
      </c>
      <c r="K2270" s="78" t="s">
        <v>2920</v>
      </c>
      <c r="L2270" s="78" t="s">
        <v>3054</v>
      </c>
      <c r="M2270" s="78" t="s">
        <v>3088</v>
      </c>
      <c r="N2270" s="34" t="s">
        <v>3089</v>
      </c>
      <c r="O2270" s="34" t="s">
        <v>4875</v>
      </c>
      <c r="P2270" s="28">
        <v>1</v>
      </c>
      <c r="Q2270" s="28" t="s">
        <v>3337</v>
      </c>
      <c r="R2270" s="28"/>
      <c r="S2270" s="28"/>
      <c r="T2270" s="28"/>
      <c r="U2270" s="28"/>
      <c r="V2270" s="28"/>
      <c r="W2270" s="28"/>
      <c r="X2270" s="28"/>
      <c r="Y2270" s="28"/>
      <c r="Z2270" s="28"/>
      <c r="AA2270" s="28"/>
      <c r="AB2270" s="28"/>
      <c r="AC2270" s="28"/>
      <c r="AD2270" s="28"/>
      <c r="AE2270" s="28"/>
      <c r="AF2270" s="28"/>
      <c r="AG2270" s="28"/>
      <c r="AH2270" s="28"/>
      <c r="AI2270" s="28"/>
      <c r="AJ2270" s="28"/>
      <c r="AK2270" s="28"/>
      <c r="AL2270" s="28"/>
      <c r="AM2270" s="28"/>
      <c r="AN2270" s="28"/>
      <c r="AO2270" s="28"/>
      <c r="AP2270" s="28"/>
      <c r="AQ2270" s="28"/>
      <c r="AR2270" s="28"/>
      <c r="AS2270" s="28"/>
      <c r="AT2270" s="28"/>
      <c r="AU2270" s="28"/>
      <c r="AV2270" s="28"/>
      <c r="AW2270" s="28"/>
    </row>
    <row r="2271" spans="2:49" hidden="1">
      <c r="B2271" s="28">
        <f t="shared" si="44"/>
        <v>2268</v>
      </c>
      <c r="C2271" s="29">
        <v>45742</v>
      </c>
      <c r="D2271" s="77" t="s">
        <v>4683</v>
      </c>
      <c r="E2271" s="76" t="s">
        <v>356</v>
      </c>
      <c r="F2271" s="76" t="s">
        <v>1107</v>
      </c>
      <c r="G2271" s="78" t="s">
        <v>1465</v>
      </c>
      <c r="H2271" s="78" t="s">
        <v>1455</v>
      </c>
      <c r="I2271" s="78" t="s">
        <v>1492</v>
      </c>
      <c r="J2271" s="78" t="s">
        <v>1472</v>
      </c>
      <c r="K2271" s="78"/>
      <c r="L2271" s="78" t="s">
        <v>3130</v>
      </c>
      <c r="M2271" s="78" t="s">
        <v>3131</v>
      </c>
      <c r="N2271" s="34" t="s">
        <v>2194</v>
      </c>
      <c r="O2271" s="34" t="s">
        <v>5460</v>
      </c>
      <c r="P2271" s="28"/>
      <c r="Q2271" s="28" t="s">
        <v>2602</v>
      </c>
      <c r="R2271" s="28"/>
      <c r="S2271" s="28"/>
      <c r="T2271" s="28"/>
      <c r="U2271" s="28"/>
      <c r="V2271" s="28"/>
      <c r="W2271" s="28"/>
      <c r="X2271" s="28"/>
      <c r="Y2271" s="28"/>
      <c r="Z2271" s="28"/>
      <c r="AA2271" s="28"/>
      <c r="AB2271" s="28"/>
      <c r="AC2271" s="28"/>
      <c r="AD2271" s="28"/>
      <c r="AE2271" s="28"/>
      <c r="AF2271" s="28"/>
      <c r="AG2271" s="28"/>
      <c r="AH2271" s="28"/>
      <c r="AI2271" s="28"/>
      <c r="AJ2271" s="28"/>
      <c r="AK2271" s="28"/>
      <c r="AL2271" s="28"/>
      <c r="AM2271" s="28"/>
      <c r="AN2271" s="28"/>
      <c r="AO2271" s="28"/>
      <c r="AP2271" s="28"/>
      <c r="AQ2271" s="28"/>
      <c r="AR2271" s="28"/>
      <c r="AS2271" s="28"/>
      <c r="AT2271" s="28"/>
      <c r="AU2271" s="28"/>
      <c r="AV2271" s="28"/>
      <c r="AW2271" s="28"/>
    </row>
    <row r="2272" spans="2:49" hidden="1">
      <c r="B2272" s="28">
        <f t="shared" si="44"/>
        <v>2269</v>
      </c>
      <c r="C2272" s="29">
        <v>45742</v>
      </c>
      <c r="D2272" s="77" t="s">
        <v>4683</v>
      </c>
      <c r="E2272" s="76" t="s">
        <v>356</v>
      </c>
      <c r="F2272" s="76" t="s">
        <v>1107</v>
      </c>
      <c r="G2272" s="78" t="s">
        <v>1465</v>
      </c>
      <c r="H2272" s="78" t="s">
        <v>1455</v>
      </c>
      <c r="I2272" s="78" t="s">
        <v>1456</v>
      </c>
      <c r="J2272" s="78" t="s">
        <v>1457</v>
      </c>
      <c r="K2272" s="78"/>
      <c r="L2272" s="78" t="s">
        <v>3130</v>
      </c>
      <c r="M2272" s="78" t="s">
        <v>3131</v>
      </c>
      <c r="N2272" s="34" t="s">
        <v>2194</v>
      </c>
      <c r="O2272" s="34" t="s">
        <v>5460</v>
      </c>
      <c r="P2272" s="28"/>
      <c r="Q2272" s="28" t="s">
        <v>2602</v>
      </c>
      <c r="R2272" s="28"/>
      <c r="S2272" s="28"/>
      <c r="T2272" s="28"/>
      <c r="U2272" s="28"/>
      <c r="V2272" s="28"/>
      <c r="W2272" s="28"/>
      <c r="X2272" s="28"/>
      <c r="Y2272" s="28"/>
      <c r="Z2272" s="28"/>
      <c r="AA2272" s="28"/>
      <c r="AB2272" s="28"/>
      <c r="AC2272" s="28"/>
      <c r="AD2272" s="28"/>
      <c r="AE2272" s="28"/>
      <c r="AF2272" s="28"/>
      <c r="AG2272" s="28"/>
      <c r="AH2272" s="28"/>
      <c r="AI2272" s="28"/>
      <c r="AJ2272" s="28"/>
      <c r="AK2272" s="28"/>
      <c r="AL2272" s="28"/>
      <c r="AM2272" s="28"/>
      <c r="AN2272" s="28"/>
      <c r="AO2272" s="28"/>
      <c r="AP2272" s="28"/>
      <c r="AQ2272" s="28"/>
      <c r="AR2272" s="28"/>
      <c r="AS2272" s="28"/>
      <c r="AT2272" s="28"/>
      <c r="AU2272" s="28"/>
      <c r="AV2272" s="28"/>
      <c r="AW2272" s="28"/>
    </row>
    <row r="2273" spans="2:49" hidden="1">
      <c r="B2273" s="28">
        <f t="shared" si="44"/>
        <v>2270</v>
      </c>
      <c r="C2273" s="29">
        <v>45742</v>
      </c>
      <c r="D2273" s="77" t="s">
        <v>4683</v>
      </c>
      <c r="E2273" s="76" t="s">
        <v>356</v>
      </c>
      <c r="F2273" s="76" t="s">
        <v>1107</v>
      </c>
      <c r="G2273" s="78" t="s">
        <v>375</v>
      </c>
      <c r="H2273" s="78" t="s">
        <v>1610</v>
      </c>
      <c r="I2273" s="78" t="s">
        <v>1485</v>
      </c>
      <c r="J2273" s="78" t="s">
        <v>1486</v>
      </c>
      <c r="K2273" s="78" t="s">
        <v>3528</v>
      </c>
      <c r="L2273" s="78" t="s">
        <v>1265</v>
      </c>
      <c r="M2273" s="78" t="s">
        <v>3043</v>
      </c>
      <c r="N2273" s="34" t="s">
        <v>3044</v>
      </c>
      <c r="O2273" s="30"/>
      <c r="P2273" s="28"/>
      <c r="Q2273" s="28" t="s">
        <v>2188</v>
      </c>
      <c r="R2273" s="28"/>
      <c r="S2273" s="28"/>
      <c r="T2273" s="28"/>
      <c r="U2273" s="28"/>
      <c r="V2273" s="28"/>
      <c r="W2273" s="28"/>
      <c r="X2273" s="28"/>
      <c r="Y2273" s="28"/>
      <c r="Z2273" s="28"/>
      <c r="AA2273" s="28"/>
      <c r="AB2273" s="28"/>
      <c r="AC2273" s="28"/>
      <c r="AD2273" s="28"/>
      <c r="AE2273" s="28"/>
      <c r="AF2273" s="28"/>
      <c r="AG2273" s="28"/>
      <c r="AH2273" s="28"/>
      <c r="AI2273" s="28"/>
      <c r="AJ2273" s="28"/>
      <c r="AK2273" s="28"/>
      <c r="AL2273" s="28"/>
      <c r="AM2273" s="28"/>
      <c r="AN2273" s="28"/>
      <c r="AO2273" s="28"/>
      <c r="AP2273" s="28"/>
      <c r="AQ2273" s="28"/>
      <c r="AR2273" s="28"/>
      <c r="AS2273" s="28"/>
      <c r="AT2273" s="28"/>
      <c r="AU2273" s="28"/>
      <c r="AV2273" s="28"/>
      <c r="AW2273" s="28"/>
    </row>
    <row r="2274" spans="2:49" hidden="1">
      <c r="B2274" s="28">
        <f t="shared" si="44"/>
        <v>2271</v>
      </c>
      <c r="C2274" s="29">
        <v>45742</v>
      </c>
      <c r="D2274" s="77" t="s">
        <v>4683</v>
      </c>
      <c r="E2274" s="76" t="s">
        <v>356</v>
      </c>
      <c r="F2274" s="76" t="s">
        <v>1107</v>
      </c>
      <c r="G2274" s="78" t="s">
        <v>375</v>
      </c>
      <c r="H2274" s="78" t="s">
        <v>1565</v>
      </c>
      <c r="I2274" s="78" t="s">
        <v>1509</v>
      </c>
      <c r="J2274" s="78" t="s">
        <v>1572</v>
      </c>
      <c r="K2274" s="78" t="s">
        <v>4208</v>
      </c>
      <c r="L2274" s="78" t="s">
        <v>3048</v>
      </c>
      <c r="M2274" s="78" t="s">
        <v>3049</v>
      </c>
      <c r="N2274" s="34" t="s">
        <v>3050</v>
      </c>
      <c r="O2274" s="34" t="s">
        <v>2494</v>
      </c>
      <c r="P2274" s="28">
        <v>1</v>
      </c>
      <c r="Q2274" s="28" t="s">
        <v>2397</v>
      </c>
      <c r="R2274" s="28" t="s">
        <v>5475</v>
      </c>
      <c r="S2274" s="28" t="s">
        <v>5476</v>
      </c>
      <c r="T2274" s="28"/>
      <c r="U2274" s="28"/>
      <c r="V2274" s="28"/>
      <c r="W2274" s="28"/>
      <c r="X2274" s="28"/>
      <c r="Y2274" s="28"/>
      <c r="Z2274" s="28"/>
      <c r="AA2274" s="28"/>
      <c r="AB2274" s="28"/>
      <c r="AC2274" s="28"/>
      <c r="AD2274" s="28"/>
      <c r="AE2274" s="28"/>
      <c r="AF2274" s="28"/>
      <c r="AG2274" s="28"/>
      <c r="AH2274" s="28"/>
      <c r="AI2274" s="28"/>
      <c r="AJ2274" s="28"/>
      <c r="AK2274" s="28"/>
      <c r="AL2274" s="28"/>
      <c r="AM2274" s="28"/>
      <c r="AN2274" s="28"/>
      <c r="AO2274" s="28"/>
      <c r="AP2274" s="28"/>
      <c r="AQ2274" s="28"/>
      <c r="AR2274" s="28"/>
      <c r="AS2274" s="28"/>
      <c r="AT2274" s="28"/>
      <c r="AU2274" s="28"/>
      <c r="AV2274" s="28"/>
      <c r="AW2274" s="28"/>
    </row>
    <row r="2275" spans="2:49" hidden="1">
      <c r="B2275" s="28">
        <f t="shared" si="44"/>
        <v>2272</v>
      </c>
      <c r="C2275" s="29">
        <v>45742</v>
      </c>
      <c r="D2275" s="77" t="s">
        <v>4683</v>
      </c>
      <c r="E2275" s="76" t="s">
        <v>356</v>
      </c>
      <c r="F2275" s="76" t="s">
        <v>1107</v>
      </c>
      <c r="G2275" s="78" t="s">
        <v>1465</v>
      </c>
      <c r="H2275" s="78" t="s">
        <v>1565</v>
      </c>
      <c r="I2275" s="78" t="s">
        <v>1509</v>
      </c>
      <c r="J2275" s="78" t="s">
        <v>1572</v>
      </c>
      <c r="K2275" s="78"/>
      <c r="L2275" s="78" t="s">
        <v>3130</v>
      </c>
      <c r="M2275" s="78" t="s">
        <v>3131</v>
      </c>
      <c r="N2275" s="34" t="s">
        <v>2194</v>
      </c>
      <c r="O2275" s="34" t="s">
        <v>4762</v>
      </c>
      <c r="P2275" s="28"/>
      <c r="Q2275" s="28" t="s">
        <v>2397</v>
      </c>
      <c r="R2275" s="28"/>
      <c r="S2275" s="28"/>
      <c r="T2275" s="28"/>
      <c r="U2275" s="28"/>
      <c r="V2275" s="28"/>
      <c r="W2275" s="28"/>
      <c r="X2275" s="28"/>
      <c r="Y2275" s="28"/>
      <c r="Z2275" s="28"/>
      <c r="AA2275" s="28"/>
      <c r="AB2275" s="28"/>
      <c r="AC2275" s="28"/>
      <c r="AD2275" s="28"/>
      <c r="AE2275" s="28"/>
      <c r="AF2275" s="28"/>
      <c r="AG2275" s="28"/>
      <c r="AH2275" s="28"/>
      <c r="AI2275" s="28"/>
      <c r="AJ2275" s="28"/>
      <c r="AK2275" s="28"/>
      <c r="AL2275" s="28"/>
      <c r="AM2275" s="28"/>
      <c r="AN2275" s="28"/>
      <c r="AO2275" s="28"/>
      <c r="AP2275" s="28"/>
      <c r="AQ2275" s="28"/>
      <c r="AR2275" s="28"/>
      <c r="AS2275" s="28"/>
      <c r="AT2275" s="28"/>
      <c r="AU2275" s="28"/>
      <c r="AV2275" s="28"/>
      <c r="AW2275" s="28"/>
    </row>
    <row r="2276" spans="2:49" hidden="1">
      <c r="B2276" s="28">
        <f t="shared" si="44"/>
        <v>2273</v>
      </c>
      <c r="C2276" s="29">
        <v>45742</v>
      </c>
      <c r="D2276" s="77" t="s">
        <v>4683</v>
      </c>
      <c r="E2276" s="76" t="s">
        <v>356</v>
      </c>
      <c r="F2276" s="76" t="s">
        <v>1107</v>
      </c>
      <c r="G2276" s="78" t="s">
        <v>375</v>
      </c>
      <c r="H2276" s="78" t="s">
        <v>1516</v>
      </c>
      <c r="I2276" s="78" t="s">
        <v>440</v>
      </c>
      <c r="J2276" s="78" t="s">
        <v>441</v>
      </c>
      <c r="K2276" s="78" t="s">
        <v>3016</v>
      </c>
      <c r="L2276" s="78" t="s">
        <v>3202</v>
      </c>
      <c r="M2276" s="78" t="s">
        <v>48</v>
      </c>
      <c r="N2276" s="34" t="s">
        <v>531</v>
      </c>
      <c r="O2276" s="34" t="s">
        <v>2494</v>
      </c>
      <c r="P2276" s="28">
        <v>1</v>
      </c>
      <c r="Q2276" s="28" t="s">
        <v>2195</v>
      </c>
      <c r="R2276" s="28"/>
      <c r="S2276" s="28"/>
      <c r="T2276" s="28"/>
      <c r="U2276" s="28"/>
      <c r="V2276" s="28"/>
      <c r="W2276" s="28"/>
      <c r="X2276" s="28"/>
      <c r="Y2276" s="28"/>
      <c r="Z2276" s="28"/>
      <c r="AA2276" s="28"/>
      <c r="AB2276" s="28"/>
      <c r="AC2276" s="28"/>
      <c r="AD2276" s="28"/>
      <c r="AE2276" s="28"/>
      <c r="AF2276" s="28"/>
      <c r="AG2276" s="28"/>
      <c r="AH2276" s="28"/>
      <c r="AI2276" s="28"/>
      <c r="AJ2276" s="28"/>
      <c r="AK2276" s="28"/>
      <c r="AL2276" s="28"/>
      <c r="AM2276" s="28"/>
      <c r="AN2276" s="28"/>
      <c r="AO2276" s="28"/>
      <c r="AP2276" s="28"/>
      <c r="AQ2276" s="28"/>
      <c r="AR2276" s="28"/>
      <c r="AS2276" s="28"/>
      <c r="AT2276" s="28"/>
      <c r="AU2276" s="28"/>
      <c r="AV2276" s="28"/>
      <c r="AW2276" s="28"/>
    </row>
    <row r="2277" spans="2:49" hidden="1">
      <c r="B2277" s="28">
        <f t="shared" si="44"/>
        <v>2274</v>
      </c>
      <c r="C2277" s="29">
        <v>45742</v>
      </c>
      <c r="D2277" s="77" t="s">
        <v>4683</v>
      </c>
      <c r="E2277" s="76" t="s">
        <v>356</v>
      </c>
      <c r="F2277" s="76" t="s">
        <v>1107</v>
      </c>
      <c r="G2277" s="78" t="s">
        <v>375</v>
      </c>
      <c r="H2277" s="78" t="s">
        <v>1516</v>
      </c>
      <c r="I2277" s="78" t="s">
        <v>440</v>
      </c>
      <c r="J2277" s="78" t="s">
        <v>173</v>
      </c>
      <c r="K2277" s="78" t="s">
        <v>2556</v>
      </c>
      <c r="L2277" s="78" t="s">
        <v>1265</v>
      </c>
      <c r="M2277" s="78" t="s">
        <v>3070</v>
      </c>
      <c r="N2277" s="34" t="s">
        <v>3044</v>
      </c>
      <c r="O2277" s="34" t="s">
        <v>2470</v>
      </c>
      <c r="P2277" s="28"/>
      <c r="Q2277" s="28" t="s">
        <v>2195</v>
      </c>
      <c r="R2277" s="28"/>
      <c r="S2277" s="28"/>
      <c r="T2277" s="28"/>
      <c r="U2277" s="28"/>
      <c r="V2277" s="28"/>
      <c r="W2277" s="28"/>
      <c r="X2277" s="28"/>
      <c r="Y2277" s="28"/>
      <c r="Z2277" s="28"/>
      <c r="AA2277" s="28"/>
      <c r="AB2277" s="28"/>
      <c r="AC2277" s="28"/>
      <c r="AD2277" s="28"/>
      <c r="AE2277" s="28"/>
      <c r="AF2277" s="28"/>
      <c r="AG2277" s="28">
        <v>1</v>
      </c>
      <c r="AH2277" s="28"/>
      <c r="AI2277" s="28"/>
      <c r="AJ2277" s="28"/>
      <c r="AK2277" s="28"/>
      <c r="AL2277" s="28"/>
      <c r="AM2277" s="28"/>
      <c r="AN2277" s="28"/>
      <c r="AO2277" s="28"/>
      <c r="AP2277" s="28"/>
      <c r="AQ2277" s="28"/>
      <c r="AR2277" s="28"/>
      <c r="AS2277" s="28"/>
      <c r="AT2277" s="28"/>
      <c r="AU2277" s="28"/>
      <c r="AV2277" s="28"/>
      <c r="AW2277" s="28"/>
    </row>
    <row r="2278" spans="2:49" hidden="1">
      <c r="B2278" s="28">
        <f t="shared" si="44"/>
        <v>2275</v>
      </c>
      <c r="C2278" s="29">
        <v>45742</v>
      </c>
      <c r="D2278" s="77" t="s">
        <v>4683</v>
      </c>
      <c r="E2278" s="76" t="s">
        <v>356</v>
      </c>
      <c r="F2278" s="76" t="s">
        <v>1107</v>
      </c>
      <c r="G2278" s="78" t="s">
        <v>375</v>
      </c>
      <c r="H2278" s="78" t="s">
        <v>1546</v>
      </c>
      <c r="I2278" s="78" t="s">
        <v>1477</v>
      </c>
      <c r="J2278" s="78" t="s">
        <v>656</v>
      </c>
      <c r="K2278" s="78" t="s">
        <v>5487</v>
      </c>
      <c r="L2278" s="78" t="s">
        <v>3048</v>
      </c>
      <c r="M2278" s="78" t="s">
        <v>3049</v>
      </c>
      <c r="N2278" s="34" t="s">
        <v>3362</v>
      </c>
      <c r="O2278" s="34" t="s">
        <v>3363</v>
      </c>
      <c r="P2278" s="28"/>
      <c r="Q2278" s="28" t="s">
        <v>2422</v>
      </c>
      <c r="R2278" s="28"/>
      <c r="S2278" s="28"/>
      <c r="T2278" s="28"/>
      <c r="U2278" s="28"/>
      <c r="V2278" s="28"/>
      <c r="W2278" s="28"/>
      <c r="X2278" s="28"/>
      <c r="Y2278" s="28"/>
      <c r="Z2278" s="28"/>
      <c r="AA2278" s="28"/>
      <c r="AB2278" s="28"/>
      <c r="AC2278" s="28"/>
      <c r="AD2278" s="28"/>
      <c r="AE2278" s="28"/>
      <c r="AF2278" s="28"/>
      <c r="AG2278" s="28"/>
      <c r="AH2278" s="28"/>
      <c r="AI2278" s="28"/>
      <c r="AJ2278" s="28"/>
      <c r="AK2278" s="28"/>
      <c r="AL2278" s="28"/>
      <c r="AM2278" s="28"/>
      <c r="AN2278" s="28"/>
      <c r="AO2278" s="28"/>
      <c r="AP2278" s="28"/>
      <c r="AQ2278" s="28"/>
      <c r="AR2278" s="28"/>
      <c r="AS2278" s="28"/>
      <c r="AT2278" s="28"/>
      <c r="AU2278" s="28"/>
      <c r="AV2278" s="28"/>
      <c r="AW2278" s="28"/>
    </row>
    <row r="2279" spans="2:49" hidden="1">
      <c r="B2279" s="28">
        <f t="shared" ref="B2279:B2314" si="45">ROW()-3</f>
        <v>2276</v>
      </c>
      <c r="C2279" s="29">
        <v>45743</v>
      </c>
      <c r="D2279" s="77" t="s">
        <v>4683</v>
      </c>
      <c r="E2279" s="76" t="s">
        <v>356</v>
      </c>
      <c r="F2279" s="76" t="s">
        <v>1109</v>
      </c>
      <c r="G2279" s="78" t="s">
        <v>1465</v>
      </c>
      <c r="H2279" s="78" t="s">
        <v>1610</v>
      </c>
      <c r="I2279" s="78" t="s">
        <v>1909</v>
      </c>
      <c r="J2279" s="78" t="s">
        <v>1551</v>
      </c>
      <c r="K2279" s="78" t="s">
        <v>2481</v>
      </c>
      <c r="L2279" s="78" t="s">
        <v>3202</v>
      </c>
      <c r="M2279" s="78" t="s">
        <v>48</v>
      </c>
      <c r="N2279" s="34" t="s">
        <v>3074</v>
      </c>
      <c r="O2279" s="34"/>
      <c r="P2279" s="28"/>
      <c r="Q2279" s="28" t="s">
        <v>2188</v>
      </c>
      <c r="R2279" s="28"/>
      <c r="S2279" s="28"/>
      <c r="T2279" s="28"/>
      <c r="U2279" s="28"/>
      <c r="V2279" s="28"/>
      <c r="W2279" s="28"/>
      <c r="X2279" s="28"/>
      <c r="Y2279" s="28"/>
      <c r="Z2279" s="28"/>
      <c r="AA2279" s="28"/>
      <c r="AB2279" s="28"/>
      <c r="AC2279" s="28"/>
      <c r="AD2279" s="28">
        <v>1</v>
      </c>
      <c r="AE2279" s="28"/>
      <c r="AF2279" s="28"/>
      <c r="AG2279" s="28"/>
      <c r="AH2279" s="28"/>
      <c r="AI2279" s="28"/>
      <c r="AJ2279" s="28"/>
      <c r="AK2279" s="28"/>
      <c r="AL2279" s="28"/>
      <c r="AM2279" s="28"/>
      <c r="AN2279" s="28"/>
      <c r="AO2279" s="28"/>
      <c r="AP2279" s="28"/>
      <c r="AQ2279" s="28"/>
      <c r="AR2279" s="28"/>
      <c r="AS2279" s="28"/>
      <c r="AT2279" s="28"/>
      <c r="AU2279" s="28"/>
      <c r="AV2279" s="28"/>
      <c r="AW2279" s="28"/>
    </row>
    <row r="2280" spans="2:49" hidden="1">
      <c r="B2280" s="28">
        <f t="shared" si="45"/>
        <v>2277</v>
      </c>
      <c r="C2280" s="29">
        <v>45743</v>
      </c>
      <c r="D2280" s="77" t="s">
        <v>4683</v>
      </c>
      <c r="E2280" s="76" t="s">
        <v>356</v>
      </c>
      <c r="F2280" s="76" t="s">
        <v>1109</v>
      </c>
      <c r="G2280" s="78" t="s">
        <v>1465</v>
      </c>
      <c r="H2280" s="78" t="s">
        <v>1610</v>
      </c>
      <c r="I2280" s="78" t="s">
        <v>1849</v>
      </c>
      <c r="J2280" s="78" t="s">
        <v>1556</v>
      </c>
      <c r="K2280" s="78" t="s">
        <v>3180</v>
      </c>
      <c r="L2280" s="78" t="s">
        <v>3036</v>
      </c>
      <c r="M2280" s="78" t="s">
        <v>4030</v>
      </c>
      <c r="N2280" s="34" t="s">
        <v>3981</v>
      </c>
      <c r="O2280" s="34"/>
      <c r="P2280" s="28"/>
      <c r="Q2280" s="28" t="s">
        <v>2188</v>
      </c>
      <c r="R2280" s="28"/>
      <c r="S2280" s="28"/>
      <c r="T2280" s="28"/>
      <c r="U2280" s="28"/>
      <c r="V2280" s="28"/>
      <c r="W2280" s="28"/>
      <c r="X2280" s="28"/>
      <c r="Y2280" s="28"/>
      <c r="Z2280" s="28"/>
      <c r="AA2280" s="28"/>
      <c r="AB2280" s="28"/>
      <c r="AC2280" s="28"/>
      <c r="AD2280" s="28"/>
      <c r="AE2280" s="28"/>
      <c r="AF2280" s="28"/>
      <c r="AG2280" s="28"/>
      <c r="AH2280" s="28"/>
      <c r="AI2280" s="28"/>
      <c r="AJ2280" s="28"/>
      <c r="AK2280" s="28"/>
      <c r="AL2280" s="28"/>
      <c r="AM2280" s="28"/>
      <c r="AN2280" s="28"/>
      <c r="AO2280" s="28"/>
      <c r="AP2280" s="28"/>
      <c r="AQ2280" s="28"/>
      <c r="AR2280" s="28"/>
      <c r="AS2280" s="28"/>
      <c r="AT2280" s="28"/>
      <c r="AU2280" s="28"/>
      <c r="AV2280" s="28"/>
      <c r="AW2280" s="28"/>
    </row>
    <row r="2281" spans="2:49" hidden="1">
      <c r="B2281" s="28">
        <f t="shared" si="45"/>
        <v>2278</v>
      </c>
      <c r="C2281" s="29">
        <v>45743</v>
      </c>
      <c r="D2281" s="77" t="s">
        <v>4683</v>
      </c>
      <c r="E2281" s="76" t="s">
        <v>356</v>
      </c>
      <c r="F2281" s="76" t="s">
        <v>1109</v>
      </c>
      <c r="G2281" s="78" t="s">
        <v>1465</v>
      </c>
      <c r="H2281" s="78" t="s">
        <v>1546</v>
      </c>
      <c r="I2281" s="78" t="s">
        <v>1477</v>
      </c>
      <c r="J2281" s="78" t="s">
        <v>656</v>
      </c>
      <c r="K2281" s="78" t="s">
        <v>1714</v>
      </c>
      <c r="L2281" s="78" t="s">
        <v>3202</v>
      </c>
      <c r="M2281" s="78" t="s">
        <v>3639</v>
      </c>
      <c r="N2281" s="34" t="s">
        <v>686</v>
      </c>
      <c r="O2281" s="34" t="s">
        <v>5531</v>
      </c>
      <c r="P2281" s="28"/>
      <c r="Q2281" s="28" t="s">
        <v>2422</v>
      </c>
      <c r="R2281" s="28"/>
      <c r="S2281" s="28"/>
      <c r="T2281" s="28"/>
      <c r="U2281" s="28"/>
      <c r="V2281" s="28"/>
      <c r="W2281" s="28"/>
      <c r="X2281" s="28"/>
      <c r="Y2281" s="28"/>
      <c r="Z2281" s="28"/>
      <c r="AA2281" s="28"/>
      <c r="AB2281" s="28"/>
      <c r="AC2281" s="28"/>
      <c r="AD2281" s="28"/>
      <c r="AE2281" s="28"/>
      <c r="AF2281" s="28"/>
      <c r="AG2281" s="28"/>
      <c r="AH2281" s="28"/>
      <c r="AI2281" s="28"/>
      <c r="AJ2281" s="28"/>
      <c r="AK2281" s="28"/>
      <c r="AL2281" s="28"/>
      <c r="AM2281" s="28"/>
      <c r="AN2281" s="28"/>
      <c r="AO2281" s="28"/>
      <c r="AP2281" s="28"/>
      <c r="AQ2281" s="28"/>
      <c r="AR2281" s="28"/>
      <c r="AS2281" s="28"/>
      <c r="AT2281" s="28"/>
      <c r="AU2281" s="28"/>
      <c r="AV2281" s="28"/>
      <c r="AW2281" s="28"/>
    </row>
    <row r="2282" spans="2:49" hidden="1">
      <c r="B2282" s="28">
        <f t="shared" si="45"/>
        <v>2279</v>
      </c>
      <c r="C2282" s="29">
        <v>45743</v>
      </c>
      <c r="D2282" s="77" t="s">
        <v>4683</v>
      </c>
      <c r="E2282" s="76" t="s">
        <v>356</v>
      </c>
      <c r="F2282" s="76" t="s">
        <v>1109</v>
      </c>
      <c r="G2282" s="78" t="s">
        <v>375</v>
      </c>
      <c r="H2282" s="78" t="s">
        <v>1538</v>
      </c>
      <c r="I2282" s="78" t="s">
        <v>1521</v>
      </c>
      <c r="J2282" s="78" t="s">
        <v>217</v>
      </c>
      <c r="K2282" s="78" t="s">
        <v>2898</v>
      </c>
      <c r="L2282" s="78" t="s">
        <v>3048</v>
      </c>
      <c r="M2282" s="78" t="s">
        <v>3049</v>
      </c>
      <c r="N2282" s="34" t="s">
        <v>3050</v>
      </c>
      <c r="O2282" s="34"/>
      <c r="P2282" s="28">
        <v>1</v>
      </c>
      <c r="Q2282" s="28" t="s">
        <v>2281</v>
      </c>
      <c r="R2282" s="28" t="s">
        <v>4782</v>
      </c>
      <c r="S2282" s="28" t="s">
        <v>5512</v>
      </c>
      <c r="T2282" s="28"/>
      <c r="U2282" s="28"/>
      <c r="V2282" s="28"/>
      <c r="W2282" s="28"/>
      <c r="X2282" s="28"/>
      <c r="Y2282" s="28"/>
      <c r="Z2282" s="28"/>
      <c r="AA2282" s="28"/>
      <c r="AB2282" s="28"/>
      <c r="AC2282" s="28"/>
      <c r="AD2282" s="28"/>
      <c r="AE2282" s="28"/>
      <c r="AF2282" s="28"/>
      <c r="AG2282" s="28"/>
      <c r="AH2282" s="28"/>
      <c r="AI2282" s="28"/>
      <c r="AJ2282" s="28"/>
      <c r="AK2282" s="28"/>
      <c r="AL2282" s="28"/>
      <c r="AM2282" s="28"/>
      <c r="AN2282" s="28"/>
      <c r="AO2282" s="28"/>
      <c r="AP2282" s="28"/>
      <c r="AQ2282" s="28"/>
      <c r="AR2282" s="28"/>
      <c r="AS2282" s="28"/>
      <c r="AT2282" s="28"/>
      <c r="AU2282" s="28"/>
      <c r="AV2282" s="28"/>
      <c r="AW2282" s="28"/>
    </row>
    <row r="2283" spans="2:49" hidden="1">
      <c r="B2283" s="28">
        <f t="shared" si="45"/>
        <v>2280</v>
      </c>
      <c r="C2283" s="29">
        <v>45743</v>
      </c>
      <c r="D2283" s="77" t="s">
        <v>4683</v>
      </c>
      <c r="E2283" s="76" t="s">
        <v>356</v>
      </c>
      <c r="F2283" s="76" t="s">
        <v>1109</v>
      </c>
      <c r="G2283" s="78" t="s">
        <v>375</v>
      </c>
      <c r="H2283" s="78" t="s">
        <v>1565</v>
      </c>
      <c r="I2283" s="78" t="s">
        <v>1707</v>
      </c>
      <c r="J2283" s="78" t="s">
        <v>640</v>
      </c>
      <c r="K2283" s="78" t="s">
        <v>5518</v>
      </c>
      <c r="L2283" s="78" t="s">
        <v>3036</v>
      </c>
      <c r="M2283" s="78" t="s">
        <v>636</v>
      </c>
      <c r="N2283" s="34" t="s">
        <v>162</v>
      </c>
      <c r="O2283" s="34" t="s">
        <v>2757</v>
      </c>
      <c r="P2283" s="28">
        <v>1</v>
      </c>
      <c r="Q2283" s="28" t="s">
        <v>2397</v>
      </c>
      <c r="R2283" s="28" t="s">
        <v>5520</v>
      </c>
      <c r="S2283" s="28" t="s">
        <v>5521</v>
      </c>
      <c r="T2283" s="28"/>
      <c r="U2283" s="28"/>
      <c r="V2283" s="28"/>
      <c r="W2283" s="28"/>
      <c r="X2283" s="28"/>
      <c r="Y2283" s="28"/>
      <c r="Z2283" s="28"/>
      <c r="AA2283" s="28"/>
      <c r="AB2283" s="28"/>
      <c r="AC2283" s="28"/>
      <c r="AD2283" s="28"/>
      <c r="AE2283" s="28"/>
      <c r="AF2283" s="28"/>
      <c r="AG2283" s="28"/>
      <c r="AH2283" s="28"/>
      <c r="AI2283" s="28"/>
      <c r="AJ2283" s="28"/>
      <c r="AK2283" s="28"/>
      <c r="AL2283" s="28"/>
      <c r="AM2283" s="28"/>
      <c r="AN2283" s="28"/>
      <c r="AO2283" s="28"/>
      <c r="AP2283" s="28"/>
      <c r="AQ2283" s="28"/>
      <c r="AR2283" s="28"/>
      <c r="AS2283" s="28"/>
      <c r="AT2283" s="28"/>
      <c r="AU2283" s="28"/>
      <c r="AV2283" s="28"/>
      <c r="AW2283" s="28"/>
    </row>
    <row r="2284" spans="2:49" hidden="1">
      <c r="B2284" s="28">
        <f t="shared" si="45"/>
        <v>2281</v>
      </c>
      <c r="C2284" s="29">
        <v>45743</v>
      </c>
      <c r="D2284" s="77" t="s">
        <v>4683</v>
      </c>
      <c r="E2284" s="76" t="s">
        <v>356</v>
      </c>
      <c r="F2284" s="76" t="s">
        <v>1109</v>
      </c>
      <c r="G2284" s="78" t="s">
        <v>1465</v>
      </c>
      <c r="H2284" s="78" t="s">
        <v>1565</v>
      </c>
      <c r="I2284" s="78" t="s">
        <v>1707</v>
      </c>
      <c r="J2284" s="78" t="s">
        <v>1767</v>
      </c>
      <c r="K2284" s="78"/>
      <c r="L2284" s="78" t="s">
        <v>3130</v>
      </c>
      <c r="M2284" s="78" t="s">
        <v>3131</v>
      </c>
      <c r="N2284" s="34" t="s">
        <v>2194</v>
      </c>
      <c r="O2284" s="34" t="s">
        <v>4762</v>
      </c>
      <c r="P2284" s="28"/>
      <c r="Q2284" s="28" t="s">
        <v>2397</v>
      </c>
      <c r="R2284" s="28"/>
      <c r="S2284" s="28"/>
      <c r="T2284" s="28"/>
      <c r="U2284" s="28"/>
      <c r="V2284" s="28"/>
      <c r="W2284" s="28"/>
      <c r="X2284" s="28"/>
      <c r="Y2284" s="28"/>
      <c r="Z2284" s="28"/>
      <c r="AA2284" s="28"/>
      <c r="AB2284" s="28"/>
      <c r="AC2284" s="28"/>
      <c r="AD2284" s="28"/>
      <c r="AE2284" s="28"/>
      <c r="AF2284" s="28"/>
      <c r="AG2284" s="28"/>
      <c r="AH2284" s="28"/>
      <c r="AI2284" s="28"/>
      <c r="AJ2284" s="28"/>
      <c r="AK2284" s="28"/>
      <c r="AL2284" s="28"/>
      <c r="AM2284" s="28"/>
      <c r="AN2284" s="28"/>
      <c r="AO2284" s="28"/>
      <c r="AP2284" s="28"/>
      <c r="AQ2284" s="28"/>
      <c r="AR2284" s="28"/>
      <c r="AS2284" s="28"/>
      <c r="AT2284" s="28"/>
      <c r="AU2284" s="28"/>
      <c r="AV2284" s="28"/>
      <c r="AW2284" s="28"/>
    </row>
    <row r="2285" spans="2:49" hidden="1">
      <c r="B2285" s="28">
        <f t="shared" si="45"/>
        <v>2282</v>
      </c>
      <c r="C2285" s="29">
        <v>45743</v>
      </c>
      <c r="D2285" s="77" t="s">
        <v>4683</v>
      </c>
      <c r="E2285" s="76" t="s">
        <v>356</v>
      </c>
      <c r="F2285" s="76" t="s">
        <v>1109</v>
      </c>
      <c r="G2285" s="78" t="s">
        <v>1465</v>
      </c>
      <c r="H2285" s="78" t="s">
        <v>1516</v>
      </c>
      <c r="I2285" s="78" t="s">
        <v>440</v>
      </c>
      <c r="J2285" s="78" t="s">
        <v>1580</v>
      </c>
      <c r="K2285" s="78" t="s">
        <v>2860</v>
      </c>
      <c r="L2285" s="78" t="s">
        <v>1265</v>
      </c>
      <c r="M2285" s="78" t="s">
        <v>2377</v>
      </c>
      <c r="N2285" s="34" t="s">
        <v>505</v>
      </c>
      <c r="O2285" s="34" t="s">
        <v>2472</v>
      </c>
      <c r="P2285" s="28"/>
      <c r="Q2285" s="28" t="s">
        <v>2195</v>
      </c>
      <c r="R2285" s="28" t="s">
        <v>5524</v>
      </c>
      <c r="S2285" s="28" t="s">
        <v>5525</v>
      </c>
      <c r="T2285" s="28"/>
      <c r="U2285" s="28"/>
      <c r="V2285" s="28"/>
      <c r="W2285" s="28"/>
      <c r="X2285" s="28"/>
      <c r="Y2285" s="28"/>
      <c r="Z2285" s="28"/>
      <c r="AA2285" s="28"/>
      <c r="AB2285" s="28"/>
      <c r="AC2285" s="28"/>
      <c r="AD2285" s="28"/>
      <c r="AE2285" s="28"/>
      <c r="AF2285" s="28"/>
      <c r="AG2285" s="28"/>
      <c r="AH2285" s="28"/>
      <c r="AI2285" s="28"/>
      <c r="AJ2285" s="28"/>
      <c r="AK2285" s="28"/>
      <c r="AL2285" s="28"/>
      <c r="AM2285" s="28"/>
      <c r="AN2285" s="28"/>
      <c r="AO2285" s="28"/>
      <c r="AP2285" s="28"/>
      <c r="AQ2285" s="28"/>
      <c r="AR2285" s="28"/>
      <c r="AS2285" s="28"/>
      <c r="AT2285" s="28"/>
      <c r="AU2285" s="28"/>
      <c r="AV2285" s="28"/>
      <c r="AW2285" s="28"/>
    </row>
    <row r="2286" spans="2:49" hidden="1">
      <c r="B2286" s="28">
        <f t="shared" si="45"/>
        <v>2283</v>
      </c>
      <c r="C2286" s="29">
        <v>45743</v>
      </c>
      <c r="D2286" s="77" t="s">
        <v>4683</v>
      </c>
      <c r="E2286" s="76" t="s">
        <v>356</v>
      </c>
      <c r="F2286" s="76" t="s">
        <v>1109</v>
      </c>
      <c r="G2286" s="78" t="s">
        <v>375</v>
      </c>
      <c r="H2286" s="78" t="s">
        <v>1516</v>
      </c>
      <c r="I2286" s="78" t="s">
        <v>440</v>
      </c>
      <c r="J2286" s="78" t="s">
        <v>173</v>
      </c>
      <c r="K2286" s="78" t="s">
        <v>3346</v>
      </c>
      <c r="L2286" s="78" t="s">
        <v>3054</v>
      </c>
      <c r="M2286" s="78" t="s">
        <v>3088</v>
      </c>
      <c r="N2286" s="34" t="s">
        <v>3089</v>
      </c>
      <c r="O2286" s="34" t="s">
        <v>2494</v>
      </c>
      <c r="P2286" s="28">
        <v>1</v>
      </c>
      <c r="Q2286" s="28" t="s">
        <v>2195</v>
      </c>
      <c r="R2286" s="28"/>
      <c r="S2286" s="28"/>
      <c r="T2286" s="28"/>
      <c r="U2286" s="28"/>
      <c r="V2286" s="28"/>
      <c r="W2286" s="28">
        <v>1</v>
      </c>
      <c r="X2286" s="28"/>
      <c r="Y2286" s="28"/>
      <c r="Z2286" s="28"/>
      <c r="AA2286" s="28"/>
      <c r="AB2286" s="28"/>
      <c r="AC2286" s="28"/>
      <c r="AD2286" s="28"/>
      <c r="AE2286" s="28"/>
      <c r="AF2286" s="28"/>
      <c r="AG2286" s="28"/>
      <c r="AH2286" s="28"/>
      <c r="AI2286" s="28"/>
      <c r="AJ2286" s="28"/>
      <c r="AK2286" s="28"/>
      <c r="AL2286" s="28"/>
      <c r="AM2286" s="28"/>
      <c r="AN2286" s="28"/>
      <c r="AO2286" s="28"/>
      <c r="AP2286" s="28"/>
      <c r="AQ2286" s="28"/>
      <c r="AR2286" s="28"/>
      <c r="AS2286" s="28"/>
      <c r="AT2286" s="28"/>
      <c r="AU2286" s="28"/>
      <c r="AV2286" s="28"/>
      <c r="AW2286" s="28"/>
    </row>
    <row r="2287" spans="2:49" hidden="1">
      <c r="B2287" s="28">
        <f t="shared" si="45"/>
        <v>2284</v>
      </c>
      <c r="C2287" s="29">
        <v>45743</v>
      </c>
      <c r="D2287" s="77" t="s">
        <v>4683</v>
      </c>
      <c r="E2287" s="76" t="s">
        <v>356</v>
      </c>
      <c r="F2287" s="76" t="s">
        <v>1109</v>
      </c>
      <c r="G2287" s="78" t="s">
        <v>1465</v>
      </c>
      <c r="H2287" s="78" t="s">
        <v>1455</v>
      </c>
      <c r="I2287" s="78" t="s">
        <v>1492</v>
      </c>
      <c r="J2287" s="78" t="s">
        <v>1472</v>
      </c>
      <c r="K2287" s="78"/>
      <c r="L2287" s="78" t="s">
        <v>3130</v>
      </c>
      <c r="M2287" s="78" t="s">
        <v>3131</v>
      </c>
      <c r="N2287" s="34" t="s">
        <v>2194</v>
      </c>
      <c r="O2287" s="34" t="s">
        <v>5532</v>
      </c>
      <c r="P2287" s="28"/>
      <c r="Q2287" s="28" t="s">
        <v>2602</v>
      </c>
      <c r="R2287" s="28"/>
      <c r="S2287" s="28"/>
      <c r="T2287" s="28"/>
      <c r="U2287" s="28"/>
      <c r="V2287" s="28"/>
      <c r="W2287" s="28"/>
      <c r="X2287" s="28"/>
      <c r="Y2287" s="28"/>
      <c r="Z2287" s="28"/>
      <c r="AA2287" s="28"/>
      <c r="AB2287" s="28"/>
      <c r="AC2287" s="28"/>
      <c r="AD2287" s="28"/>
      <c r="AE2287" s="28"/>
      <c r="AF2287" s="28"/>
      <c r="AG2287" s="28"/>
      <c r="AH2287" s="28"/>
      <c r="AI2287" s="28"/>
      <c r="AJ2287" s="28"/>
      <c r="AK2287" s="28"/>
      <c r="AL2287" s="28"/>
      <c r="AM2287" s="28"/>
      <c r="AN2287" s="28"/>
      <c r="AO2287" s="28"/>
      <c r="AP2287" s="28"/>
      <c r="AQ2287" s="28"/>
      <c r="AR2287" s="28"/>
      <c r="AS2287" s="28"/>
      <c r="AT2287" s="28"/>
      <c r="AU2287" s="28"/>
      <c r="AV2287" s="28"/>
      <c r="AW2287" s="28"/>
    </row>
    <row r="2288" spans="2:49" hidden="1">
      <c r="B2288" s="28">
        <f t="shared" si="45"/>
        <v>2285</v>
      </c>
      <c r="C2288" s="29">
        <v>45743</v>
      </c>
      <c r="D2288" s="77" t="s">
        <v>4683</v>
      </c>
      <c r="E2288" s="76" t="s">
        <v>356</v>
      </c>
      <c r="F2288" s="76" t="s">
        <v>1109</v>
      </c>
      <c r="G2288" s="78" t="s">
        <v>1465</v>
      </c>
      <c r="H2288" s="78" t="s">
        <v>1455</v>
      </c>
      <c r="I2288" s="78" t="s">
        <v>1456</v>
      </c>
      <c r="J2288" s="78" t="s">
        <v>1457</v>
      </c>
      <c r="K2288" s="78"/>
      <c r="L2288" s="78" t="s">
        <v>3130</v>
      </c>
      <c r="M2288" s="78" t="s">
        <v>3131</v>
      </c>
      <c r="N2288" s="34" t="s">
        <v>2194</v>
      </c>
      <c r="O2288" s="34" t="s">
        <v>5533</v>
      </c>
      <c r="P2288" s="28"/>
      <c r="Q2288" s="28" t="s">
        <v>2602</v>
      </c>
      <c r="R2288" s="28"/>
      <c r="S2288" s="28"/>
      <c r="T2288" s="28"/>
      <c r="U2288" s="28"/>
      <c r="V2288" s="28"/>
      <c r="W2288" s="28"/>
      <c r="X2288" s="28"/>
      <c r="Y2288" s="28"/>
      <c r="Z2288" s="28"/>
      <c r="AA2288" s="28"/>
      <c r="AB2288" s="28"/>
      <c r="AC2288" s="28"/>
      <c r="AD2288" s="28"/>
      <c r="AE2288" s="28"/>
      <c r="AF2288" s="28"/>
      <c r="AG2288" s="28"/>
      <c r="AH2288" s="28"/>
      <c r="AI2288" s="28"/>
      <c r="AJ2288" s="28"/>
      <c r="AK2288" s="28"/>
      <c r="AL2288" s="28"/>
      <c r="AM2288" s="28"/>
      <c r="AN2288" s="28"/>
      <c r="AO2288" s="28"/>
      <c r="AP2288" s="28"/>
      <c r="AQ2288" s="28"/>
      <c r="AR2288" s="28"/>
      <c r="AS2288" s="28"/>
      <c r="AT2288" s="28"/>
      <c r="AU2288" s="28"/>
      <c r="AV2288" s="28"/>
      <c r="AW2288" s="28"/>
    </row>
    <row r="2289" spans="2:49" hidden="1">
      <c r="B2289" s="28">
        <f t="shared" si="45"/>
        <v>2286</v>
      </c>
      <c r="C2289" s="29">
        <v>45744</v>
      </c>
      <c r="D2289" s="77" t="s">
        <v>4683</v>
      </c>
      <c r="E2289" s="76" t="s">
        <v>356</v>
      </c>
      <c r="F2289" s="76" t="s">
        <v>1109</v>
      </c>
      <c r="G2289" s="78" t="s">
        <v>375</v>
      </c>
      <c r="H2289" s="78" t="s">
        <v>1538</v>
      </c>
      <c r="I2289" s="78" t="s">
        <v>1667</v>
      </c>
      <c r="J2289" s="78" t="s">
        <v>1668</v>
      </c>
      <c r="K2289" s="78" t="s">
        <v>5025</v>
      </c>
      <c r="L2289" s="78" t="s">
        <v>3048</v>
      </c>
      <c r="M2289" s="78" t="s">
        <v>3049</v>
      </c>
      <c r="N2289" s="34" t="s">
        <v>3050</v>
      </c>
      <c r="O2289" s="34" t="s">
        <v>3773</v>
      </c>
      <c r="P2289" s="28">
        <v>1</v>
      </c>
      <c r="Q2289" s="28" t="s">
        <v>2281</v>
      </c>
      <c r="R2289" s="28" t="s">
        <v>5513</v>
      </c>
      <c r="S2289" s="28" t="s">
        <v>5514</v>
      </c>
      <c r="T2289" s="28"/>
      <c r="U2289" s="28"/>
      <c r="V2289" s="28"/>
      <c r="W2289" s="28"/>
      <c r="X2289" s="28"/>
      <c r="Y2289" s="28"/>
      <c r="Z2289" s="28"/>
      <c r="AA2289" s="28"/>
      <c r="AB2289" s="28"/>
      <c r="AC2289" s="28"/>
      <c r="AD2289" s="28"/>
      <c r="AE2289" s="28"/>
      <c r="AF2289" s="28"/>
      <c r="AG2289" s="28"/>
      <c r="AH2289" s="28"/>
      <c r="AI2289" s="28"/>
      <c r="AJ2289" s="28"/>
      <c r="AK2289" s="28"/>
      <c r="AL2289" s="28"/>
      <c r="AM2289" s="28"/>
      <c r="AN2289" s="28"/>
      <c r="AO2289" s="28"/>
      <c r="AP2289" s="28"/>
      <c r="AQ2289" s="28"/>
      <c r="AR2289" s="28"/>
      <c r="AS2289" s="28"/>
      <c r="AT2289" s="28"/>
      <c r="AU2289" s="28"/>
      <c r="AV2289" s="28"/>
      <c r="AW2289" s="28"/>
    </row>
    <row r="2290" spans="2:49" hidden="1">
      <c r="B2290" s="28">
        <f t="shared" si="45"/>
        <v>2287</v>
      </c>
      <c r="C2290" s="29">
        <v>45744</v>
      </c>
      <c r="D2290" s="77" t="s">
        <v>4683</v>
      </c>
      <c r="E2290" s="76" t="s">
        <v>356</v>
      </c>
      <c r="F2290" s="76" t="s">
        <v>1109</v>
      </c>
      <c r="G2290" s="78" t="s">
        <v>375</v>
      </c>
      <c r="H2290" s="78" t="s">
        <v>1565</v>
      </c>
      <c r="I2290" s="78" t="s">
        <v>1509</v>
      </c>
      <c r="J2290" s="78" t="s">
        <v>1627</v>
      </c>
      <c r="K2290" s="78" t="s">
        <v>2554</v>
      </c>
      <c r="L2290" s="78" t="s">
        <v>1113</v>
      </c>
      <c r="M2290" s="78" t="s">
        <v>582</v>
      </c>
      <c r="N2290" s="34" t="s">
        <v>583</v>
      </c>
      <c r="O2290" s="34" t="s">
        <v>3383</v>
      </c>
      <c r="P2290" s="28">
        <v>1</v>
      </c>
      <c r="Q2290" s="28" t="s">
        <v>2397</v>
      </c>
      <c r="R2290" s="28"/>
      <c r="S2290" s="28"/>
      <c r="T2290" s="28">
        <v>1</v>
      </c>
      <c r="U2290" s="28"/>
      <c r="V2290" s="28"/>
      <c r="W2290" s="28"/>
      <c r="X2290" s="28"/>
      <c r="Y2290" s="28"/>
      <c r="Z2290" s="28"/>
      <c r="AA2290" s="28"/>
      <c r="AB2290" s="28"/>
      <c r="AC2290" s="28"/>
      <c r="AD2290" s="28"/>
      <c r="AE2290" s="28"/>
      <c r="AF2290" s="28"/>
      <c r="AG2290" s="28"/>
      <c r="AH2290" s="28"/>
      <c r="AI2290" s="28"/>
      <c r="AJ2290" s="28"/>
      <c r="AK2290" s="28"/>
      <c r="AL2290" s="28"/>
      <c r="AM2290" s="28"/>
      <c r="AN2290" s="28"/>
      <c r="AO2290" s="28"/>
      <c r="AP2290" s="28"/>
      <c r="AQ2290" s="28"/>
      <c r="AR2290" s="28"/>
      <c r="AS2290" s="28"/>
      <c r="AT2290" s="28"/>
      <c r="AU2290" s="28"/>
      <c r="AV2290" s="28"/>
      <c r="AW2290" s="28"/>
    </row>
    <row r="2291" spans="2:49" hidden="1">
      <c r="B2291" s="28">
        <f t="shared" si="45"/>
        <v>2288</v>
      </c>
      <c r="C2291" s="29">
        <v>45744</v>
      </c>
      <c r="D2291" s="77" t="s">
        <v>4683</v>
      </c>
      <c r="E2291" s="76" t="s">
        <v>356</v>
      </c>
      <c r="F2291" s="76" t="s">
        <v>1109</v>
      </c>
      <c r="G2291" s="78" t="s">
        <v>1465</v>
      </c>
      <c r="H2291" s="78" t="s">
        <v>1565</v>
      </c>
      <c r="I2291" s="78" t="s">
        <v>1509</v>
      </c>
      <c r="J2291" s="78" t="s">
        <v>1627</v>
      </c>
      <c r="K2291" s="78"/>
      <c r="L2291" s="78" t="s">
        <v>3130</v>
      </c>
      <c r="M2291" s="78" t="s">
        <v>3131</v>
      </c>
      <c r="N2291" s="34" t="s">
        <v>2194</v>
      </c>
      <c r="O2291" s="34" t="s">
        <v>4762</v>
      </c>
      <c r="P2291" s="28"/>
      <c r="Q2291" s="28" t="s">
        <v>2397</v>
      </c>
      <c r="R2291" s="28"/>
      <c r="S2291" s="28"/>
      <c r="T2291" s="28"/>
      <c r="U2291" s="28"/>
      <c r="V2291" s="28"/>
      <c r="W2291" s="28"/>
      <c r="X2291" s="28"/>
      <c r="Y2291" s="28"/>
      <c r="Z2291" s="28"/>
      <c r="AA2291" s="28"/>
      <c r="AB2291" s="28"/>
      <c r="AC2291" s="28"/>
      <c r="AD2291" s="28"/>
      <c r="AE2291" s="28"/>
      <c r="AF2291" s="28"/>
      <c r="AG2291" s="28"/>
      <c r="AH2291" s="28"/>
      <c r="AI2291" s="28"/>
      <c r="AJ2291" s="28"/>
      <c r="AK2291" s="28"/>
      <c r="AL2291" s="28"/>
      <c r="AM2291" s="28"/>
      <c r="AN2291" s="28"/>
      <c r="AO2291" s="28"/>
      <c r="AP2291" s="28"/>
      <c r="AQ2291" s="28"/>
      <c r="AR2291" s="28"/>
      <c r="AS2291" s="28"/>
      <c r="AT2291" s="28"/>
      <c r="AU2291" s="28"/>
      <c r="AV2291" s="28"/>
      <c r="AW2291" s="28"/>
    </row>
    <row r="2292" spans="2:49" hidden="1">
      <c r="B2292" s="28">
        <f t="shared" si="45"/>
        <v>2289</v>
      </c>
      <c r="C2292" s="29">
        <v>45744</v>
      </c>
      <c r="D2292" s="77" t="s">
        <v>4683</v>
      </c>
      <c r="E2292" s="76" t="s">
        <v>356</v>
      </c>
      <c r="F2292" s="76" t="s">
        <v>1109</v>
      </c>
      <c r="G2292" s="78" t="s">
        <v>375</v>
      </c>
      <c r="H2292" s="78" t="s">
        <v>1516</v>
      </c>
      <c r="I2292" s="78" t="s">
        <v>440</v>
      </c>
      <c r="J2292" s="78" t="s">
        <v>816</v>
      </c>
      <c r="K2292" s="78" t="s">
        <v>2775</v>
      </c>
      <c r="L2292" s="78" t="s">
        <v>1113</v>
      </c>
      <c r="M2292" s="78" t="s">
        <v>582</v>
      </c>
      <c r="N2292" s="34" t="s">
        <v>583</v>
      </c>
      <c r="O2292" s="34" t="s">
        <v>3383</v>
      </c>
      <c r="P2292" s="28">
        <v>1</v>
      </c>
      <c r="Q2292" s="28" t="s">
        <v>2195</v>
      </c>
      <c r="R2292" s="28"/>
      <c r="S2292" s="28"/>
      <c r="T2292" s="28">
        <v>1</v>
      </c>
      <c r="U2292" s="28"/>
      <c r="V2292" s="28"/>
      <c r="W2292" s="28"/>
      <c r="X2292" s="28"/>
      <c r="Y2292" s="28"/>
      <c r="Z2292" s="28"/>
      <c r="AA2292" s="28"/>
      <c r="AB2292" s="28"/>
      <c r="AC2292" s="28"/>
      <c r="AD2292" s="28"/>
      <c r="AE2292" s="28"/>
      <c r="AF2292" s="28"/>
      <c r="AG2292" s="28"/>
      <c r="AH2292" s="28"/>
      <c r="AI2292" s="28"/>
      <c r="AJ2292" s="28"/>
      <c r="AK2292" s="28"/>
      <c r="AL2292" s="28"/>
      <c r="AM2292" s="28"/>
      <c r="AN2292" s="28"/>
      <c r="AO2292" s="28"/>
      <c r="AP2292" s="28"/>
      <c r="AQ2292" s="28"/>
      <c r="AR2292" s="28"/>
      <c r="AS2292" s="28"/>
      <c r="AT2292" s="28"/>
      <c r="AU2292" s="28"/>
      <c r="AV2292" s="28"/>
      <c r="AW2292" s="28"/>
    </row>
    <row r="2293" spans="2:49" hidden="1">
      <c r="B2293" s="28">
        <f t="shared" si="45"/>
        <v>2290</v>
      </c>
      <c r="C2293" s="29">
        <v>45744</v>
      </c>
      <c r="D2293" s="77" t="s">
        <v>4683</v>
      </c>
      <c r="E2293" s="76" t="s">
        <v>356</v>
      </c>
      <c r="F2293" s="76" t="s">
        <v>1109</v>
      </c>
      <c r="G2293" s="78" t="s">
        <v>1465</v>
      </c>
      <c r="H2293" s="78" t="s">
        <v>1516</v>
      </c>
      <c r="I2293" s="78" t="s">
        <v>440</v>
      </c>
      <c r="J2293" s="78" t="s">
        <v>173</v>
      </c>
      <c r="K2293" s="78" t="s">
        <v>2604</v>
      </c>
      <c r="L2293" s="78" t="s">
        <v>1265</v>
      </c>
      <c r="M2293" s="78" t="s">
        <v>3067</v>
      </c>
      <c r="N2293" s="34" t="s">
        <v>513</v>
      </c>
      <c r="O2293" s="34" t="s">
        <v>2490</v>
      </c>
      <c r="P2293" s="28"/>
      <c r="Q2293" s="28" t="s">
        <v>2195</v>
      </c>
      <c r="R2293" s="28"/>
      <c r="S2293" s="28"/>
      <c r="T2293" s="28"/>
      <c r="U2293" s="28"/>
      <c r="V2293" s="28"/>
      <c r="W2293" s="28"/>
      <c r="X2293" s="28"/>
      <c r="Y2293" s="28"/>
      <c r="Z2293" s="28"/>
      <c r="AA2293" s="28"/>
      <c r="AB2293" s="28"/>
      <c r="AC2293" s="28"/>
      <c r="AD2293" s="28"/>
      <c r="AE2293" s="28"/>
      <c r="AF2293" s="28"/>
      <c r="AG2293" s="28"/>
      <c r="AH2293" s="28"/>
      <c r="AI2293" s="28"/>
      <c r="AJ2293" s="28"/>
      <c r="AK2293" s="28"/>
      <c r="AL2293" s="28"/>
      <c r="AM2293" s="28"/>
      <c r="AN2293" s="28"/>
      <c r="AO2293" s="28"/>
      <c r="AP2293" s="28"/>
      <c r="AQ2293" s="28"/>
      <c r="AR2293" s="28"/>
      <c r="AS2293" s="28"/>
      <c r="AT2293" s="28"/>
      <c r="AU2293" s="28"/>
      <c r="AV2293" s="28"/>
      <c r="AW2293" s="28"/>
    </row>
    <row r="2294" spans="2:49" hidden="1">
      <c r="B2294" s="28">
        <f t="shared" si="45"/>
        <v>2291</v>
      </c>
      <c r="C2294" s="29">
        <v>45745</v>
      </c>
      <c r="D2294" s="77" t="s">
        <v>4683</v>
      </c>
      <c r="E2294" s="76" t="s">
        <v>356</v>
      </c>
      <c r="F2294" s="76" t="s">
        <v>1109</v>
      </c>
      <c r="G2294" s="78" t="s">
        <v>375</v>
      </c>
      <c r="H2294" s="78" t="s">
        <v>1610</v>
      </c>
      <c r="I2294" s="78" t="s">
        <v>1485</v>
      </c>
      <c r="J2294" s="78" t="s">
        <v>1486</v>
      </c>
      <c r="K2294" s="78" t="s">
        <v>5507</v>
      </c>
      <c r="L2294" s="78" t="s">
        <v>3036</v>
      </c>
      <c r="M2294" s="78" t="s">
        <v>636</v>
      </c>
      <c r="N2294" s="34" t="s">
        <v>162</v>
      </c>
      <c r="O2294" s="34"/>
      <c r="P2294" s="28">
        <v>1</v>
      </c>
      <c r="Q2294" s="28" t="s">
        <v>2188</v>
      </c>
      <c r="R2294" s="28" t="s">
        <v>5509</v>
      </c>
      <c r="S2294" s="28" t="s">
        <v>5510</v>
      </c>
      <c r="T2294" s="28"/>
      <c r="U2294" s="28"/>
      <c r="V2294" s="28"/>
      <c r="W2294" s="28"/>
      <c r="X2294" s="28"/>
      <c r="Y2294" s="28"/>
      <c r="Z2294" s="28"/>
      <c r="AA2294" s="28"/>
      <c r="AB2294" s="28"/>
      <c r="AC2294" s="28"/>
      <c r="AD2294" s="28"/>
      <c r="AE2294" s="28"/>
      <c r="AF2294" s="28"/>
      <c r="AG2294" s="28"/>
      <c r="AH2294" s="28"/>
      <c r="AI2294" s="28"/>
      <c r="AJ2294" s="28"/>
      <c r="AK2294" s="28"/>
      <c r="AL2294" s="28"/>
      <c r="AM2294" s="28"/>
      <c r="AN2294" s="28"/>
      <c r="AO2294" s="28"/>
      <c r="AP2294" s="28"/>
      <c r="AQ2294" s="28"/>
      <c r="AR2294" s="28"/>
      <c r="AS2294" s="28"/>
      <c r="AT2294" s="28"/>
      <c r="AU2294" s="28"/>
      <c r="AV2294" s="28"/>
      <c r="AW2294" s="28"/>
    </row>
    <row r="2295" spans="2:49" hidden="1">
      <c r="B2295" s="28">
        <f t="shared" si="45"/>
        <v>2292</v>
      </c>
      <c r="C2295" s="29">
        <v>45747</v>
      </c>
      <c r="D2295" s="77" t="s">
        <v>4683</v>
      </c>
      <c r="E2295" s="76" t="s">
        <v>356</v>
      </c>
      <c r="F2295" s="76" t="s">
        <v>1109</v>
      </c>
      <c r="G2295" s="78" t="s">
        <v>1465</v>
      </c>
      <c r="H2295" s="78" t="s">
        <v>1538</v>
      </c>
      <c r="I2295" s="78" t="s">
        <v>1886</v>
      </c>
      <c r="J2295" s="78" t="s">
        <v>217</v>
      </c>
      <c r="K2295" s="78" t="s">
        <v>3350</v>
      </c>
      <c r="L2295" s="78" t="s">
        <v>1265</v>
      </c>
      <c r="M2295" s="78" t="s">
        <v>2255</v>
      </c>
      <c r="N2295" s="34" t="s">
        <v>3276</v>
      </c>
      <c r="O2295" s="34"/>
      <c r="P2295" s="28"/>
      <c r="Q2295" s="28" t="s">
        <v>2281</v>
      </c>
      <c r="R2295" s="28"/>
      <c r="S2295" s="28"/>
      <c r="T2295" s="28"/>
      <c r="U2295" s="28"/>
      <c r="V2295" s="28"/>
      <c r="W2295" s="28"/>
      <c r="X2295" s="28"/>
      <c r="Y2295" s="28"/>
      <c r="Z2295" s="28"/>
      <c r="AA2295" s="28"/>
      <c r="AB2295" s="28"/>
      <c r="AC2295" s="28"/>
      <c r="AD2295" s="28"/>
      <c r="AE2295" s="28"/>
      <c r="AF2295" s="28"/>
      <c r="AG2295" s="28"/>
      <c r="AH2295" s="28"/>
      <c r="AI2295" s="28"/>
      <c r="AJ2295" s="28"/>
      <c r="AK2295" s="28"/>
      <c r="AL2295" s="28"/>
      <c r="AM2295" s="28"/>
      <c r="AN2295" s="28"/>
      <c r="AO2295" s="28"/>
      <c r="AP2295" s="28"/>
      <c r="AQ2295" s="28"/>
      <c r="AR2295" s="28"/>
      <c r="AS2295" s="28"/>
      <c r="AT2295" s="28"/>
      <c r="AU2295" s="28"/>
      <c r="AV2295" s="28"/>
      <c r="AW2295" s="28"/>
    </row>
    <row r="2296" spans="2:49" hidden="1">
      <c r="B2296" s="28">
        <f t="shared" si="45"/>
        <v>2293</v>
      </c>
      <c r="C2296" s="29">
        <v>45747</v>
      </c>
      <c r="D2296" s="77" t="s">
        <v>4683</v>
      </c>
      <c r="E2296" s="76" t="s">
        <v>356</v>
      </c>
      <c r="F2296" s="76" t="s">
        <v>1109</v>
      </c>
      <c r="G2296" s="78" t="s">
        <v>375</v>
      </c>
      <c r="H2296" s="78" t="s">
        <v>1565</v>
      </c>
      <c r="I2296" s="78" t="s">
        <v>1632</v>
      </c>
      <c r="J2296" s="78" t="s">
        <v>1633</v>
      </c>
      <c r="K2296" s="78" t="s">
        <v>5426</v>
      </c>
      <c r="L2296" s="78" t="s">
        <v>3036</v>
      </c>
      <c r="M2296" s="78" t="s">
        <v>414</v>
      </c>
      <c r="N2296" s="34" t="s">
        <v>162</v>
      </c>
      <c r="O2296" s="34" t="s">
        <v>2503</v>
      </c>
      <c r="P2296" s="28">
        <v>1</v>
      </c>
      <c r="Q2296" s="28" t="s">
        <v>2397</v>
      </c>
      <c r="R2296" s="28" t="s">
        <v>2975</v>
      </c>
      <c r="S2296" s="28" t="s">
        <v>5522</v>
      </c>
      <c r="T2296" s="28"/>
      <c r="U2296" s="28"/>
      <c r="V2296" s="28"/>
      <c r="W2296" s="28"/>
      <c r="X2296" s="28"/>
      <c r="Y2296" s="28"/>
      <c r="Z2296" s="28"/>
      <c r="AA2296" s="28"/>
      <c r="AB2296" s="28"/>
      <c r="AC2296" s="28"/>
      <c r="AD2296" s="28"/>
      <c r="AE2296" s="28"/>
      <c r="AF2296" s="28"/>
      <c r="AG2296" s="28"/>
      <c r="AH2296" s="28"/>
      <c r="AI2296" s="28"/>
      <c r="AJ2296" s="28"/>
      <c r="AK2296" s="28"/>
      <c r="AL2296" s="28"/>
      <c r="AM2296" s="28"/>
      <c r="AN2296" s="28"/>
      <c r="AO2296" s="28"/>
      <c r="AP2296" s="28"/>
      <c r="AQ2296" s="28"/>
      <c r="AR2296" s="28"/>
      <c r="AS2296" s="28"/>
      <c r="AT2296" s="28"/>
      <c r="AU2296" s="28"/>
      <c r="AV2296" s="28"/>
      <c r="AW2296" s="28"/>
    </row>
    <row r="2297" spans="2:49" hidden="1">
      <c r="B2297" s="28">
        <f t="shared" si="45"/>
        <v>2294</v>
      </c>
      <c r="C2297" s="29">
        <v>45747</v>
      </c>
      <c r="D2297" s="77" t="s">
        <v>4683</v>
      </c>
      <c r="E2297" s="76" t="s">
        <v>356</v>
      </c>
      <c r="F2297" s="76" t="s">
        <v>1109</v>
      </c>
      <c r="G2297" s="78" t="s">
        <v>1465</v>
      </c>
      <c r="H2297" s="78" t="s">
        <v>1565</v>
      </c>
      <c r="I2297" s="78" t="s">
        <v>4768</v>
      </c>
      <c r="J2297" s="78" t="s">
        <v>1996</v>
      </c>
      <c r="K2297" s="78"/>
      <c r="L2297" s="78" t="s">
        <v>3130</v>
      </c>
      <c r="M2297" s="78" t="s">
        <v>3131</v>
      </c>
      <c r="N2297" s="34" t="s">
        <v>2194</v>
      </c>
      <c r="O2297" s="34" t="s">
        <v>4762</v>
      </c>
      <c r="P2297" s="28"/>
      <c r="Q2297" s="28" t="s">
        <v>2397</v>
      </c>
      <c r="R2297" s="28"/>
      <c r="S2297" s="28"/>
      <c r="T2297" s="28"/>
      <c r="U2297" s="28"/>
      <c r="V2297" s="28"/>
      <c r="W2297" s="28"/>
      <c r="X2297" s="28"/>
      <c r="Y2297" s="28"/>
      <c r="Z2297" s="28"/>
      <c r="AA2297" s="28"/>
      <c r="AB2297" s="28"/>
      <c r="AC2297" s="28"/>
      <c r="AD2297" s="28"/>
      <c r="AE2297" s="28"/>
      <c r="AF2297" s="28"/>
      <c r="AG2297" s="28"/>
      <c r="AH2297" s="28"/>
      <c r="AI2297" s="28"/>
      <c r="AJ2297" s="28"/>
      <c r="AK2297" s="28"/>
      <c r="AL2297" s="28"/>
      <c r="AM2297" s="28"/>
      <c r="AN2297" s="28"/>
      <c r="AO2297" s="28"/>
      <c r="AP2297" s="28"/>
      <c r="AQ2297" s="28"/>
      <c r="AR2297" s="28"/>
      <c r="AS2297" s="28"/>
      <c r="AT2297" s="28"/>
      <c r="AU2297" s="28"/>
      <c r="AV2297" s="28"/>
      <c r="AW2297" s="28"/>
    </row>
    <row r="2298" spans="2:49" hidden="1">
      <c r="B2298" s="28">
        <f t="shared" si="45"/>
        <v>2295</v>
      </c>
      <c r="C2298" s="29">
        <v>45747</v>
      </c>
      <c r="D2298" s="77" t="s">
        <v>4683</v>
      </c>
      <c r="E2298" s="76" t="s">
        <v>356</v>
      </c>
      <c r="F2298" s="76" t="s">
        <v>1109</v>
      </c>
      <c r="G2298" s="78" t="s">
        <v>1465</v>
      </c>
      <c r="H2298" s="78" t="s">
        <v>1516</v>
      </c>
      <c r="I2298" s="78" t="s">
        <v>440</v>
      </c>
      <c r="J2298" s="78" t="s">
        <v>1600</v>
      </c>
      <c r="K2298" s="78" t="s">
        <v>5523</v>
      </c>
      <c r="L2298" s="78" t="s">
        <v>1265</v>
      </c>
      <c r="M2298" s="78" t="s">
        <v>2377</v>
      </c>
      <c r="N2298" s="34" t="s">
        <v>505</v>
      </c>
      <c r="O2298" s="34" t="s">
        <v>2472</v>
      </c>
      <c r="P2298" s="28"/>
      <c r="Q2298" s="28" t="s">
        <v>2195</v>
      </c>
      <c r="R2298" s="28" t="s">
        <v>5526</v>
      </c>
      <c r="S2298" s="28" t="s">
        <v>5527</v>
      </c>
      <c r="T2298" s="28"/>
      <c r="U2298" s="28"/>
      <c r="V2298" s="28"/>
      <c r="W2298" s="28"/>
      <c r="X2298" s="28"/>
      <c r="Y2298" s="28"/>
      <c r="Z2298" s="28"/>
      <c r="AA2298" s="28"/>
      <c r="AB2298" s="28"/>
      <c r="AC2298" s="28"/>
      <c r="AD2298" s="28"/>
      <c r="AE2298" s="28"/>
      <c r="AF2298" s="28"/>
      <c r="AG2298" s="28"/>
      <c r="AH2298" s="28"/>
      <c r="AI2298" s="28"/>
      <c r="AJ2298" s="28"/>
      <c r="AK2298" s="28"/>
      <c r="AL2298" s="28"/>
      <c r="AM2298" s="28"/>
      <c r="AN2298" s="28"/>
      <c r="AO2298" s="28"/>
      <c r="AP2298" s="28"/>
      <c r="AQ2298" s="28"/>
      <c r="AR2298" s="28"/>
      <c r="AS2298" s="28"/>
      <c r="AT2298" s="28"/>
      <c r="AU2298" s="28"/>
      <c r="AV2298" s="28"/>
      <c r="AW2298" s="28"/>
    </row>
    <row r="2299" spans="2:49" hidden="1">
      <c r="B2299" s="28">
        <f t="shared" si="45"/>
        <v>2296</v>
      </c>
      <c r="C2299" s="29">
        <v>45747</v>
      </c>
      <c r="D2299" s="77" t="s">
        <v>4683</v>
      </c>
      <c r="E2299" s="76" t="s">
        <v>356</v>
      </c>
      <c r="F2299" s="76" t="s">
        <v>1109</v>
      </c>
      <c r="G2299" s="78" t="s">
        <v>375</v>
      </c>
      <c r="H2299" s="78" t="s">
        <v>1516</v>
      </c>
      <c r="I2299" s="78" t="s">
        <v>440</v>
      </c>
      <c r="J2299" s="78" t="s">
        <v>173</v>
      </c>
      <c r="K2299" s="78" t="s">
        <v>1640</v>
      </c>
      <c r="L2299" s="78" t="s">
        <v>3202</v>
      </c>
      <c r="M2299" s="78" t="s">
        <v>48</v>
      </c>
      <c r="N2299" s="34" t="s">
        <v>3089</v>
      </c>
      <c r="O2299" s="34" t="s">
        <v>2494</v>
      </c>
      <c r="P2299" s="28">
        <v>1</v>
      </c>
      <c r="Q2299" s="28" t="s">
        <v>2195</v>
      </c>
      <c r="R2299" s="28"/>
      <c r="S2299" s="28"/>
      <c r="T2299" s="28"/>
      <c r="U2299" s="28"/>
      <c r="V2299" s="28"/>
      <c r="W2299" s="28">
        <v>1</v>
      </c>
      <c r="X2299" s="28"/>
      <c r="Y2299" s="28"/>
      <c r="Z2299" s="28"/>
      <c r="AA2299" s="28"/>
      <c r="AB2299" s="28"/>
      <c r="AC2299" s="28"/>
      <c r="AD2299" s="28"/>
      <c r="AE2299" s="28"/>
      <c r="AF2299" s="28"/>
      <c r="AG2299" s="28"/>
      <c r="AH2299" s="28"/>
      <c r="AI2299" s="28"/>
      <c r="AJ2299" s="28"/>
      <c r="AK2299" s="28"/>
      <c r="AL2299" s="28"/>
      <c r="AM2299" s="28"/>
      <c r="AN2299" s="28"/>
      <c r="AO2299" s="28"/>
      <c r="AP2299" s="28"/>
      <c r="AQ2299" s="28"/>
      <c r="AR2299" s="28"/>
      <c r="AS2299" s="28"/>
      <c r="AT2299" s="28"/>
      <c r="AU2299" s="28"/>
      <c r="AV2299" s="28"/>
      <c r="AW2299" s="28"/>
    </row>
    <row r="2300" spans="2:49" hidden="1">
      <c r="B2300" s="28">
        <f t="shared" si="45"/>
        <v>2297</v>
      </c>
      <c r="C2300" s="29">
        <v>45747</v>
      </c>
      <c r="D2300" s="77" t="s">
        <v>4683</v>
      </c>
      <c r="E2300" s="76" t="s">
        <v>356</v>
      </c>
      <c r="F2300" s="76" t="s">
        <v>1109</v>
      </c>
      <c r="G2300" s="78" t="s">
        <v>1465</v>
      </c>
      <c r="H2300" s="78" t="s">
        <v>1455</v>
      </c>
      <c r="I2300" s="78" t="s">
        <v>1456</v>
      </c>
      <c r="J2300" s="78" t="s">
        <v>1457</v>
      </c>
      <c r="K2300" s="78" t="s">
        <v>5530</v>
      </c>
      <c r="L2300" s="78" t="s">
        <v>3036</v>
      </c>
      <c r="M2300" s="78" t="s">
        <v>4030</v>
      </c>
      <c r="N2300" s="34" t="s">
        <v>162</v>
      </c>
      <c r="O2300" s="34" t="s">
        <v>5534</v>
      </c>
      <c r="P2300" s="28"/>
      <c r="Q2300" s="28" t="s">
        <v>2602</v>
      </c>
      <c r="R2300" s="28" t="s">
        <v>5537</v>
      </c>
      <c r="S2300" s="28" t="s">
        <v>5538</v>
      </c>
      <c r="T2300" s="28"/>
      <c r="U2300" s="28"/>
      <c r="V2300" s="28"/>
      <c r="W2300" s="28"/>
      <c r="X2300" s="28"/>
      <c r="Y2300" s="28"/>
      <c r="Z2300" s="28"/>
      <c r="AA2300" s="28"/>
      <c r="AB2300" s="28"/>
      <c r="AC2300" s="28"/>
      <c r="AD2300" s="28"/>
      <c r="AE2300" s="28"/>
      <c r="AF2300" s="28"/>
      <c r="AG2300" s="28"/>
      <c r="AH2300" s="28"/>
      <c r="AI2300" s="28"/>
      <c r="AJ2300" s="28"/>
      <c r="AK2300" s="28"/>
      <c r="AL2300" s="28"/>
      <c r="AM2300" s="28"/>
      <c r="AN2300" s="28"/>
      <c r="AO2300" s="28"/>
      <c r="AP2300" s="28"/>
      <c r="AQ2300" s="28"/>
      <c r="AR2300" s="28"/>
      <c r="AS2300" s="28"/>
      <c r="AT2300" s="28"/>
      <c r="AU2300" s="28"/>
      <c r="AV2300" s="28"/>
      <c r="AW2300" s="28"/>
    </row>
    <row r="2301" spans="2:49" hidden="1">
      <c r="B2301" s="28">
        <f t="shared" si="45"/>
        <v>2298</v>
      </c>
      <c r="C2301" s="29">
        <v>45747</v>
      </c>
      <c r="D2301" s="77" t="s">
        <v>4683</v>
      </c>
      <c r="E2301" s="76" t="s">
        <v>356</v>
      </c>
      <c r="F2301" s="76" t="s">
        <v>1109</v>
      </c>
      <c r="G2301" s="78" t="s">
        <v>375</v>
      </c>
      <c r="H2301" s="78" t="s">
        <v>1455</v>
      </c>
      <c r="I2301" s="78" t="s">
        <v>1492</v>
      </c>
      <c r="J2301" s="78" t="s">
        <v>1472</v>
      </c>
      <c r="K2301" s="78" t="s">
        <v>4223</v>
      </c>
      <c r="L2301" s="78" t="s">
        <v>3036</v>
      </c>
      <c r="M2301" s="78" t="s">
        <v>3356</v>
      </c>
      <c r="N2301" s="34" t="s">
        <v>5135</v>
      </c>
      <c r="O2301" s="34" t="s">
        <v>5535</v>
      </c>
      <c r="P2301" s="28">
        <v>1</v>
      </c>
      <c r="Q2301" s="28" t="s">
        <v>2602</v>
      </c>
      <c r="R2301" s="28"/>
      <c r="S2301" s="28"/>
      <c r="T2301" s="28"/>
      <c r="U2301" s="28"/>
      <c r="V2301" s="28"/>
      <c r="W2301" s="28"/>
      <c r="X2301" s="28"/>
      <c r="Y2301" s="28"/>
      <c r="Z2301" s="28"/>
      <c r="AA2301" s="28"/>
      <c r="AB2301" s="28"/>
      <c r="AC2301" s="28"/>
      <c r="AD2301" s="28"/>
      <c r="AE2301" s="28"/>
      <c r="AF2301" s="28"/>
      <c r="AG2301" s="28"/>
      <c r="AH2301" s="28"/>
      <c r="AI2301" s="28"/>
      <c r="AJ2301" s="28"/>
      <c r="AK2301" s="28"/>
      <c r="AL2301" s="28"/>
      <c r="AM2301" s="28"/>
      <c r="AN2301" s="28"/>
      <c r="AO2301" s="28"/>
      <c r="AP2301" s="28"/>
      <c r="AQ2301" s="28"/>
      <c r="AR2301" s="28"/>
      <c r="AS2301" s="28"/>
      <c r="AT2301" s="28"/>
      <c r="AU2301" s="28"/>
      <c r="AV2301" s="28"/>
      <c r="AW2301" s="28"/>
    </row>
    <row r="2302" spans="2:49" hidden="1">
      <c r="B2302" s="28">
        <f t="shared" si="45"/>
        <v>2299</v>
      </c>
      <c r="C2302" s="29">
        <v>45748</v>
      </c>
      <c r="D2302" s="77" t="s">
        <v>4683</v>
      </c>
      <c r="E2302" s="76" t="s">
        <v>444</v>
      </c>
      <c r="F2302" s="76" t="s">
        <v>1109</v>
      </c>
      <c r="G2302" s="78" t="s">
        <v>375</v>
      </c>
      <c r="H2302" s="78" t="s">
        <v>1610</v>
      </c>
      <c r="I2302" s="78" t="s">
        <v>1485</v>
      </c>
      <c r="J2302" s="78" t="s">
        <v>1486</v>
      </c>
      <c r="K2302" s="78" t="s">
        <v>5411</v>
      </c>
      <c r="L2302" s="78" t="s">
        <v>3036</v>
      </c>
      <c r="M2302" s="78" t="s">
        <v>3185</v>
      </c>
      <c r="N2302" s="34" t="s">
        <v>3059</v>
      </c>
      <c r="O2302" s="34"/>
      <c r="P2302" s="28">
        <v>1</v>
      </c>
      <c r="Q2302" s="28" t="s">
        <v>2188</v>
      </c>
      <c r="R2302" s="28"/>
      <c r="S2302" s="28"/>
      <c r="T2302" s="28"/>
      <c r="U2302" s="28"/>
      <c r="V2302" s="28"/>
      <c r="W2302" s="28"/>
      <c r="X2302" s="28"/>
      <c r="Y2302" s="28"/>
      <c r="Z2302" s="28"/>
      <c r="AA2302" s="28">
        <v>1</v>
      </c>
      <c r="AB2302" s="28"/>
      <c r="AC2302" s="28"/>
      <c r="AD2302" s="28"/>
      <c r="AE2302" s="28"/>
      <c r="AF2302" s="28"/>
      <c r="AG2302" s="28"/>
      <c r="AH2302" s="28"/>
      <c r="AI2302" s="28"/>
      <c r="AJ2302" s="28"/>
      <c r="AK2302" s="28"/>
      <c r="AL2302" s="28"/>
      <c r="AM2302" s="28"/>
      <c r="AN2302" s="28"/>
      <c r="AO2302" s="28"/>
      <c r="AP2302" s="28"/>
      <c r="AQ2302" s="28"/>
      <c r="AR2302" s="28"/>
      <c r="AS2302" s="28"/>
      <c r="AT2302" s="28"/>
      <c r="AU2302" s="28"/>
      <c r="AV2302" s="28"/>
      <c r="AW2302" s="28"/>
    </row>
    <row r="2303" spans="2:49" hidden="1">
      <c r="B2303" s="28">
        <f t="shared" si="45"/>
        <v>2300</v>
      </c>
      <c r="C2303" s="29">
        <v>45748</v>
      </c>
      <c r="D2303" s="77" t="s">
        <v>4683</v>
      </c>
      <c r="E2303" s="76" t="s">
        <v>444</v>
      </c>
      <c r="F2303" s="76" t="s">
        <v>1109</v>
      </c>
      <c r="G2303" s="78" t="s">
        <v>375</v>
      </c>
      <c r="H2303" s="78" t="s">
        <v>1610</v>
      </c>
      <c r="I2303" s="78" t="s">
        <v>1550</v>
      </c>
      <c r="J2303" s="78" t="s">
        <v>1551</v>
      </c>
      <c r="K2303" s="78" t="s">
        <v>5508</v>
      </c>
      <c r="L2303" s="78" t="s">
        <v>3048</v>
      </c>
      <c r="M2303" s="78" t="s">
        <v>3084</v>
      </c>
      <c r="N2303" s="34" t="s">
        <v>3085</v>
      </c>
      <c r="O2303" s="34"/>
      <c r="P2303" s="28">
        <v>1</v>
      </c>
      <c r="Q2303" s="28" t="s">
        <v>2188</v>
      </c>
      <c r="R2303" s="28"/>
      <c r="S2303" s="28"/>
      <c r="T2303" s="28"/>
      <c r="U2303" s="28"/>
      <c r="V2303" s="28"/>
      <c r="W2303" s="28"/>
      <c r="X2303" s="28"/>
      <c r="Y2303" s="28"/>
      <c r="Z2303" s="28"/>
      <c r="AA2303" s="28"/>
      <c r="AB2303" s="28"/>
      <c r="AC2303" s="28"/>
      <c r="AD2303" s="28"/>
      <c r="AE2303" s="28"/>
      <c r="AF2303" s="28">
        <v>1</v>
      </c>
      <c r="AG2303" s="28"/>
      <c r="AH2303" s="28"/>
      <c r="AI2303" s="28"/>
      <c r="AJ2303" s="28"/>
      <c r="AK2303" s="28"/>
      <c r="AL2303" s="28"/>
      <c r="AM2303" s="28"/>
      <c r="AN2303" s="28"/>
      <c r="AO2303" s="28"/>
      <c r="AP2303" s="28"/>
      <c r="AQ2303" s="28"/>
      <c r="AR2303" s="28"/>
      <c r="AS2303" s="28"/>
      <c r="AT2303" s="28"/>
      <c r="AU2303" s="28"/>
      <c r="AV2303" s="28"/>
      <c r="AW2303" s="28"/>
    </row>
    <row r="2304" spans="2:49" hidden="1">
      <c r="B2304" s="28">
        <f t="shared" si="45"/>
        <v>2301</v>
      </c>
      <c r="C2304" s="29">
        <v>45748</v>
      </c>
      <c r="D2304" s="77" t="s">
        <v>4683</v>
      </c>
      <c r="E2304" s="76" t="s">
        <v>444</v>
      </c>
      <c r="F2304" s="76" t="s">
        <v>1109</v>
      </c>
      <c r="G2304" s="78" t="s">
        <v>375</v>
      </c>
      <c r="H2304" s="78" t="s">
        <v>1538</v>
      </c>
      <c r="I2304" s="78" t="s">
        <v>2148</v>
      </c>
      <c r="J2304" s="78" t="s">
        <v>1668</v>
      </c>
      <c r="K2304" s="78" t="s">
        <v>4560</v>
      </c>
      <c r="L2304" s="78" t="s">
        <v>3048</v>
      </c>
      <c r="M2304" s="78" t="s">
        <v>3049</v>
      </c>
      <c r="N2304" s="34" t="s">
        <v>3050</v>
      </c>
      <c r="O2304" s="34" t="s">
        <v>5511</v>
      </c>
      <c r="P2304" s="28">
        <v>1</v>
      </c>
      <c r="Q2304" s="28" t="s">
        <v>2281</v>
      </c>
      <c r="R2304" s="28" t="s">
        <v>4775</v>
      </c>
      <c r="S2304" s="28" t="s">
        <v>5515</v>
      </c>
      <c r="T2304" s="28"/>
      <c r="U2304" s="28"/>
      <c r="V2304" s="28"/>
      <c r="W2304" s="28"/>
      <c r="X2304" s="28"/>
      <c r="Y2304" s="28"/>
      <c r="Z2304" s="28"/>
      <c r="AA2304" s="28"/>
      <c r="AB2304" s="28"/>
      <c r="AC2304" s="28"/>
      <c r="AD2304" s="28"/>
      <c r="AE2304" s="28"/>
      <c r="AF2304" s="28"/>
      <c r="AG2304" s="28"/>
      <c r="AH2304" s="28"/>
      <c r="AI2304" s="28"/>
      <c r="AJ2304" s="28"/>
      <c r="AK2304" s="28"/>
      <c r="AL2304" s="28"/>
      <c r="AM2304" s="28"/>
      <c r="AN2304" s="28"/>
      <c r="AO2304" s="28"/>
      <c r="AP2304" s="28"/>
      <c r="AQ2304" s="28"/>
      <c r="AR2304" s="28"/>
      <c r="AS2304" s="28"/>
      <c r="AT2304" s="28"/>
      <c r="AU2304" s="28"/>
      <c r="AV2304" s="28"/>
      <c r="AW2304" s="28"/>
    </row>
    <row r="2305" spans="2:49" hidden="1">
      <c r="B2305" s="28">
        <f t="shared" si="45"/>
        <v>2302</v>
      </c>
      <c r="C2305" s="29">
        <v>45748</v>
      </c>
      <c r="D2305" s="77" t="s">
        <v>4683</v>
      </c>
      <c r="E2305" s="76" t="s">
        <v>444</v>
      </c>
      <c r="F2305" s="76" t="s">
        <v>1109</v>
      </c>
      <c r="G2305" s="78" t="s">
        <v>1465</v>
      </c>
      <c r="H2305" s="78" t="s">
        <v>1565</v>
      </c>
      <c r="I2305" s="78" t="s">
        <v>1596</v>
      </c>
      <c r="J2305" s="78" t="s">
        <v>1597</v>
      </c>
      <c r="K2305" s="78" t="s">
        <v>5519</v>
      </c>
      <c r="L2305" s="78" t="s">
        <v>1265</v>
      </c>
      <c r="M2305" s="78" t="s">
        <v>3091</v>
      </c>
      <c r="N2305" s="34" t="s">
        <v>3074</v>
      </c>
      <c r="O2305" s="34" t="s">
        <v>2494</v>
      </c>
      <c r="P2305" s="28"/>
      <c r="Q2305" s="28" t="s">
        <v>2397</v>
      </c>
      <c r="R2305" s="28"/>
      <c r="S2305" s="28"/>
      <c r="T2305" s="28"/>
      <c r="U2305" s="28"/>
      <c r="V2305" s="28"/>
      <c r="W2305" s="28"/>
      <c r="X2305" s="28"/>
      <c r="Y2305" s="28"/>
      <c r="Z2305" s="28">
        <v>1</v>
      </c>
      <c r="AA2305" s="28"/>
      <c r="AB2305" s="28"/>
      <c r="AC2305" s="28"/>
      <c r="AD2305" s="28"/>
      <c r="AE2305" s="28"/>
      <c r="AF2305" s="28"/>
      <c r="AG2305" s="28"/>
      <c r="AH2305" s="28"/>
      <c r="AI2305" s="28"/>
      <c r="AJ2305" s="28"/>
      <c r="AK2305" s="28"/>
      <c r="AL2305" s="28"/>
      <c r="AM2305" s="28"/>
      <c r="AN2305" s="28"/>
      <c r="AO2305" s="28"/>
      <c r="AP2305" s="28"/>
      <c r="AQ2305" s="28"/>
      <c r="AR2305" s="28"/>
      <c r="AS2305" s="28"/>
      <c r="AT2305" s="28"/>
      <c r="AU2305" s="28"/>
      <c r="AV2305" s="28"/>
      <c r="AW2305" s="28"/>
    </row>
    <row r="2306" spans="2:49" hidden="1">
      <c r="B2306" s="28">
        <f t="shared" si="45"/>
        <v>2303</v>
      </c>
      <c r="C2306" s="29">
        <v>45748</v>
      </c>
      <c r="D2306" s="77" t="s">
        <v>4683</v>
      </c>
      <c r="E2306" s="76" t="s">
        <v>444</v>
      </c>
      <c r="F2306" s="76" t="s">
        <v>1109</v>
      </c>
      <c r="G2306" s="78" t="s">
        <v>1465</v>
      </c>
      <c r="H2306" s="78" t="s">
        <v>1565</v>
      </c>
      <c r="I2306" s="78" t="s">
        <v>1596</v>
      </c>
      <c r="J2306" s="78" t="s">
        <v>1597</v>
      </c>
      <c r="K2306" s="78"/>
      <c r="L2306" s="78" t="s">
        <v>3130</v>
      </c>
      <c r="M2306" s="78" t="s">
        <v>3131</v>
      </c>
      <c r="N2306" s="34" t="s">
        <v>2194</v>
      </c>
      <c r="O2306" s="34" t="s">
        <v>4762</v>
      </c>
      <c r="P2306" s="28"/>
      <c r="Q2306" s="28" t="s">
        <v>2397</v>
      </c>
      <c r="R2306" s="28"/>
      <c r="S2306" s="28"/>
      <c r="T2306" s="28"/>
      <c r="U2306" s="28"/>
      <c r="V2306" s="28"/>
      <c r="W2306" s="28"/>
      <c r="X2306" s="28"/>
      <c r="Y2306" s="28"/>
      <c r="Z2306" s="28"/>
      <c r="AA2306" s="28"/>
      <c r="AB2306" s="28"/>
      <c r="AC2306" s="28"/>
      <c r="AD2306" s="28"/>
      <c r="AE2306" s="28"/>
      <c r="AF2306" s="28"/>
      <c r="AG2306" s="28"/>
      <c r="AH2306" s="28"/>
      <c r="AI2306" s="28"/>
      <c r="AJ2306" s="28"/>
      <c r="AK2306" s="28"/>
      <c r="AL2306" s="28"/>
      <c r="AM2306" s="28"/>
      <c r="AN2306" s="28"/>
      <c r="AO2306" s="28"/>
      <c r="AP2306" s="28"/>
      <c r="AQ2306" s="28"/>
      <c r="AR2306" s="28"/>
      <c r="AS2306" s="28"/>
      <c r="AT2306" s="28"/>
      <c r="AU2306" s="28"/>
      <c r="AV2306" s="28"/>
      <c r="AW2306" s="28"/>
    </row>
    <row r="2307" spans="2:49" hidden="1">
      <c r="B2307" s="28">
        <f t="shared" si="45"/>
        <v>2304</v>
      </c>
      <c r="C2307" s="29">
        <v>45748</v>
      </c>
      <c r="D2307" s="77" t="s">
        <v>4683</v>
      </c>
      <c r="E2307" s="76" t="s">
        <v>444</v>
      </c>
      <c r="F2307" s="76" t="s">
        <v>1109</v>
      </c>
      <c r="G2307" s="78" t="s">
        <v>375</v>
      </c>
      <c r="H2307" s="78" t="s">
        <v>1516</v>
      </c>
      <c r="I2307" s="78" t="s">
        <v>440</v>
      </c>
      <c r="J2307" s="78" t="s">
        <v>441</v>
      </c>
      <c r="K2307" s="78" t="s">
        <v>4188</v>
      </c>
      <c r="L2307" s="78" t="s">
        <v>3048</v>
      </c>
      <c r="M2307" s="78" t="s">
        <v>3049</v>
      </c>
      <c r="N2307" s="34" t="s">
        <v>3087</v>
      </c>
      <c r="O2307" s="34" t="s">
        <v>2494</v>
      </c>
      <c r="P2307" s="28">
        <v>1</v>
      </c>
      <c r="Q2307" s="28" t="s">
        <v>2195</v>
      </c>
      <c r="R2307" s="28"/>
      <c r="S2307" s="28"/>
      <c r="T2307" s="28"/>
      <c r="U2307" s="28"/>
      <c r="V2307" s="28"/>
      <c r="W2307" s="28"/>
      <c r="X2307" s="28"/>
      <c r="Y2307" s="28"/>
      <c r="Z2307" s="28"/>
      <c r="AA2307" s="28"/>
      <c r="AB2307" s="28"/>
      <c r="AC2307" s="28"/>
      <c r="AD2307" s="28"/>
      <c r="AE2307" s="28">
        <v>1</v>
      </c>
      <c r="AF2307" s="28"/>
      <c r="AG2307" s="28"/>
      <c r="AH2307" s="28"/>
      <c r="AI2307" s="28"/>
      <c r="AJ2307" s="28"/>
      <c r="AK2307" s="28"/>
      <c r="AL2307" s="28"/>
      <c r="AM2307" s="28"/>
      <c r="AN2307" s="28"/>
      <c r="AO2307" s="28"/>
      <c r="AP2307" s="28"/>
      <c r="AQ2307" s="28"/>
      <c r="AR2307" s="28"/>
      <c r="AS2307" s="28"/>
      <c r="AT2307" s="28"/>
      <c r="AU2307" s="28"/>
      <c r="AV2307" s="28"/>
      <c r="AW2307" s="28"/>
    </row>
    <row r="2308" spans="2:49" hidden="1">
      <c r="B2308" s="28">
        <f t="shared" si="45"/>
        <v>2305</v>
      </c>
      <c r="C2308" s="29">
        <v>45748</v>
      </c>
      <c r="D2308" s="77" t="s">
        <v>4683</v>
      </c>
      <c r="E2308" s="76" t="s">
        <v>444</v>
      </c>
      <c r="F2308" s="76" t="s">
        <v>1109</v>
      </c>
      <c r="G2308" s="78" t="s">
        <v>375</v>
      </c>
      <c r="H2308" s="78" t="s">
        <v>1516</v>
      </c>
      <c r="I2308" s="78" t="s">
        <v>440</v>
      </c>
      <c r="J2308" s="78" t="s">
        <v>173</v>
      </c>
      <c r="K2308" s="78" t="s">
        <v>2814</v>
      </c>
      <c r="L2308" s="78" t="s">
        <v>3054</v>
      </c>
      <c r="M2308" s="78" t="s">
        <v>3078</v>
      </c>
      <c r="N2308" s="34" t="s">
        <v>620</v>
      </c>
      <c r="O2308" s="34" t="s">
        <v>2467</v>
      </c>
      <c r="P2308" s="28">
        <v>1</v>
      </c>
      <c r="Q2308" s="28" t="s">
        <v>2195</v>
      </c>
      <c r="R2308" s="28"/>
      <c r="S2308" s="28"/>
      <c r="T2308" s="28"/>
      <c r="U2308" s="28"/>
      <c r="V2308" s="28">
        <v>1</v>
      </c>
      <c r="W2308" s="28"/>
      <c r="X2308" s="28"/>
      <c r="Y2308" s="28"/>
      <c r="Z2308" s="28"/>
      <c r="AA2308" s="28"/>
      <c r="AB2308" s="28"/>
      <c r="AC2308" s="28"/>
      <c r="AD2308" s="28"/>
      <c r="AE2308" s="28"/>
      <c r="AF2308" s="28"/>
      <c r="AG2308" s="28"/>
      <c r="AH2308" s="28"/>
      <c r="AI2308" s="28"/>
      <c r="AJ2308" s="28"/>
      <c r="AK2308" s="28"/>
      <c r="AL2308" s="28"/>
      <c r="AM2308" s="28"/>
      <c r="AN2308" s="28"/>
      <c r="AO2308" s="28"/>
      <c r="AP2308" s="28"/>
      <c r="AQ2308" s="28"/>
      <c r="AR2308" s="28"/>
      <c r="AS2308" s="28"/>
      <c r="AT2308" s="28"/>
      <c r="AU2308" s="28"/>
      <c r="AV2308" s="28"/>
      <c r="AW2308" s="28"/>
    </row>
    <row r="2309" spans="2:49" hidden="1">
      <c r="B2309" s="28">
        <f t="shared" si="45"/>
        <v>2306</v>
      </c>
      <c r="C2309" s="29">
        <v>45748</v>
      </c>
      <c r="D2309" s="77" t="s">
        <v>4683</v>
      </c>
      <c r="E2309" s="76" t="s">
        <v>444</v>
      </c>
      <c r="F2309" s="76" t="s">
        <v>1109</v>
      </c>
      <c r="G2309" s="78" t="s">
        <v>375</v>
      </c>
      <c r="H2309" s="78" t="s">
        <v>1455</v>
      </c>
      <c r="I2309" s="78" t="s">
        <v>1492</v>
      </c>
      <c r="J2309" s="78" t="s">
        <v>1472</v>
      </c>
      <c r="K2309" s="78" t="s">
        <v>4592</v>
      </c>
      <c r="L2309" s="78" t="s">
        <v>3036</v>
      </c>
      <c r="M2309" s="78" t="s">
        <v>414</v>
      </c>
      <c r="N2309" s="34" t="s">
        <v>162</v>
      </c>
      <c r="O2309" s="34" t="s">
        <v>5536</v>
      </c>
      <c r="P2309" s="28">
        <v>1</v>
      </c>
      <c r="Q2309" s="28" t="s">
        <v>2602</v>
      </c>
      <c r="R2309" s="28"/>
      <c r="S2309" s="28"/>
      <c r="T2309" s="28"/>
      <c r="U2309" s="28"/>
      <c r="V2309" s="28"/>
      <c r="W2309" s="28"/>
      <c r="X2309" s="28"/>
      <c r="Y2309" s="28"/>
      <c r="Z2309" s="28"/>
      <c r="AA2309" s="28"/>
      <c r="AB2309" s="28"/>
      <c r="AC2309" s="28"/>
      <c r="AD2309" s="28"/>
      <c r="AE2309" s="28"/>
      <c r="AF2309" s="28"/>
      <c r="AG2309" s="28"/>
      <c r="AH2309" s="28"/>
      <c r="AI2309" s="28"/>
      <c r="AJ2309" s="28"/>
      <c r="AK2309" s="28"/>
      <c r="AL2309" s="28"/>
      <c r="AM2309" s="28"/>
      <c r="AN2309" s="28"/>
      <c r="AO2309" s="28"/>
      <c r="AP2309" s="28"/>
      <c r="AQ2309" s="28"/>
      <c r="AR2309" s="28"/>
      <c r="AS2309" s="28"/>
      <c r="AT2309" s="28"/>
      <c r="AU2309" s="28"/>
      <c r="AV2309" s="28"/>
      <c r="AW2309" s="28"/>
    </row>
    <row r="2310" spans="2:49" hidden="1">
      <c r="B2310" s="28">
        <f t="shared" si="45"/>
        <v>2307</v>
      </c>
      <c r="C2310" s="29">
        <v>45749</v>
      </c>
      <c r="D2310" s="77" t="s">
        <v>4683</v>
      </c>
      <c r="E2310" s="76" t="s">
        <v>444</v>
      </c>
      <c r="F2310" s="76" t="s">
        <v>1109</v>
      </c>
      <c r="G2310" s="78" t="s">
        <v>375</v>
      </c>
      <c r="H2310" s="78" t="s">
        <v>1538</v>
      </c>
      <c r="I2310" s="78" t="s">
        <v>1527</v>
      </c>
      <c r="J2310" s="78" t="s">
        <v>217</v>
      </c>
      <c r="K2310" s="78" t="s">
        <v>2563</v>
      </c>
      <c r="L2310" s="78" t="s">
        <v>3048</v>
      </c>
      <c r="M2310" s="78" t="s">
        <v>3049</v>
      </c>
      <c r="N2310" s="34" t="s">
        <v>3050</v>
      </c>
      <c r="O2310" s="34" t="s">
        <v>3773</v>
      </c>
      <c r="P2310" s="28">
        <v>1</v>
      </c>
      <c r="Q2310" s="28" t="s">
        <v>2281</v>
      </c>
      <c r="R2310" s="28" t="s">
        <v>5516</v>
      </c>
      <c r="S2310" s="28" t="s">
        <v>5517</v>
      </c>
      <c r="T2310" s="28"/>
      <c r="U2310" s="28"/>
      <c r="V2310" s="28"/>
      <c r="W2310" s="28"/>
      <c r="X2310" s="28"/>
      <c r="Y2310" s="28"/>
      <c r="Z2310" s="28"/>
      <c r="AA2310" s="28"/>
      <c r="AB2310" s="28"/>
      <c r="AC2310" s="28"/>
      <c r="AD2310" s="28"/>
      <c r="AE2310" s="28"/>
      <c r="AF2310" s="28"/>
      <c r="AG2310" s="28"/>
      <c r="AH2310" s="28"/>
      <c r="AI2310" s="28"/>
      <c r="AJ2310" s="28"/>
      <c r="AK2310" s="28"/>
      <c r="AL2310" s="28"/>
      <c r="AM2310" s="28"/>
      <c r="AN2310" s="28"/>
      <c r="AO2310" s="28"/>
      <c r="AP2310" s="28"/>
      <c r="AQ2310" s="28"/>
      <c r="AR2310" s="28"/>
      <c r="AS2310" s="28"/>
      <c r="AT2310" s="28"/>
      <c r="AU2310" s="28"/>
      <c r="AV2310" s="28"/>
      <c r="AW2310" s="28"/>
    </row>
    <row r="2311" spans="2:49" hidden="1">
      <c r="B2311" s="28">
        <f t="shared" si="45"/>
        <v>2308</v>
      </c>
      <c r="C2311" s="29">
        <v>45749</v>
      </c>
      <c r="D2311" s="77" t="s">
        <v>4683</v>
      </c>
      <c r="E2311" s="76" t="s">
        <v>444</v>
      </c>
      <c r="F2311" s="76" t="s">
        <v>1109</v>
      </c>
      <c r="G2311" s="78" t="s">
        <v>375</v>
      </c>
      <c r="H2311" s="78" t="s">
        <v>1565</v>
      </c>
      <c r="I2311" s="78"/>
      <c r="J2311" s="78" t="s">
        <v>1619</v>
      </c>
      <c r="K2311" s="78" t="s">
        <v>2635</v>
      </c>
      <c r="L2311" s="78" t="s">
        <v>3202</v>
      </c>
      <c r="M2311" s="78" t="s">
        <v>48</v>
      </c>
      <c r="N2311" s="34" t="s">
        <v>531</v>
      </c>
      <c r="O2311" s="34" t="s">
        <v>2494</v>
      </c>
      <c r="P2311" s="28">
        <v>1</v>
      </c>
      <c r="Q2311" s="28" t="s">
        <v>2397</v>
      </c>
      <c r="R2311" s="28"/>
      <c r="S2311" s="28"/>
      <c r="T2311" s="28"/>
      <c r="U2311" s="28"/>
      <c r="V2311" s="28"/>
      <c r="W2311" s="28"/>
      <c r="X2311" s="28"/>
      <c r="Y2311" s="28"/>
      <c r="Z2311" s="28"/>
      <c r="AA2311" s="28"/>
      <c r="AB2311" s="28"/>
      <c r="AC2311" s="28"/>
      <c r="AD2311" s="28"/>
      <c r="AE2311" s="28"/>
      <c r="AF2311" s="28"/>
      <c r="AG2311" s="28"/>
      <c r="AH2311" s="28"/>
      <c r="AI2311" s="28"/>
      <c r="AJ2311" s="28"/>
      <c r="AK2311" s="28"/>
      <c r="AL2311" s="28"/>
      <c r="AM2311" s="28"/>
      <c r="AN2311" s="28"/>
      <c r="AO2311" s="28"/>
      <c r="AP2311" s="28"/>
      <c r="AQ2311" s="28"/>
      <c r="AR2311" s="28"/>
      <c r="AS2311" s="28"/>
      <c r="AT2311" s="28"/>
      <c r="AU2311" s="28"/>
      <c r="AV2311" s="28"/>
      <c r="AW2311" s="28"/>
    </row>
    <row r="2312" spans="2:49" hidden="1">
      <c r="B2312" s="28">
        <f t="shared" si="45"/>
        <v>2309</v>
      </c>
      <c r="C2312" s="29">
        <v>45749</v>
      </c>
      <c r="D2312" s="77" t="s">
        <v>4683</v>
      </c>
      <c r="E2312" s="76" t="s">
        <v>444</v>
      </c>
      <c r="F2312" s="76" t="s">
        <v>1109</v>
      </c>
      <c r="G2312" s="78" t="s">
        <v>1465</v>
      </c>
      <c r="H2312" s="78" t="s">
        <v>1565</v>
      </c>
      <c r="I2312" s="78"/>
      <c r="J2312" s="78" t="s">
        <v>1619</v>
      </c>
      <c r="K2312" s="78"/>
      <c r="L2312" s="78" t="s">
        <v>3130</v>
      </c>
      <c r="M2312" s="78" t="s">
        <v>3131</v>
      </c>
      <c r="N2312" s="34" t="s">
        <v>2194</v>
      </c>
      <c r="O2312" s="34" t="s">
        <v>4762</v>
      </c>
      <c r="P2312" s="28"/>
      <c r="Q2312" s="28" t="s">
        <v>2397</v>
      </c>
      <c r="R2312" s="28"/>
      <c r="S2312" s="28"/>
      <c r="T2312" s="28"/>
      <c r="U2312" s="28"/>
      <c r="V2312" s="28"/>
      <c r="W2312" s="28"/>
      <c r="X2312" s="28"/>
      <c r="Y2312" s="28"/>
      <c r="Z2312" s="28"/>
      <c r="AA2312" s="28"/>
      <c r="AB2312" s="28"/>
      <c r="AC2312" s="28"/>
      <c r="AD2312" s="28"/>
      <c r="AE2312" s="28"/>
      <c r="AF2312" s="28"/>
      <c r="AG2312" s="28"/>
      <c r="AH2312" s="28"/>
      <c r="AI2312" s="28"/>
      <c r="AJ2312" s="28"/>
      <c r="AK2312" s="28"/>
      <c r="AL2312" s="28"/>
      <c r="AM2312" s="28"/>
      <c r="AN2312" s="28"/>
      <c r="AO2312" s="28"/>
      <c r="AP2312" s="28"/>
      <c r="AQ2312" s="28"/>
      <c r="AR2312" s="28"/>
      <c r="AS2312" s="28"/>
      <c r="AT2312" s="28"/>
      <c r="AU2312" s="28"/>
      <c r="AV2312" s="28"/>
      <c r="AW2312" s="28"/>
    </row>
    <row r="2313" spans="2:49" hidden="1">
      <c r="B2313" s="28">
        <f t="shared" si="45"/>
        <v>2310</v>
      </c>
      <c r="C2313" s="29">
        <v>45749</v>
      </c>
      <c r="D2313" s="77" t="s">
        <v>4683</v>
      </c>
      <c r="E2313" s="76" t="s">
        <v>444</v>
      </c>
      <c r="F2313" s="76" t="s">
        <v>1109</v>
      </c>
      <c r="G2313" s="78" t="s">
        <v>375</v>
      </c>
      <c r="H2313" s="78" t="s">
        <v>1516</v>
      </c>
      <c r="I2313" s="78" t="s">
        <v>440</v>
      </c>
      <c r="J2313" s="78" t="s">
        <v>816</v>
      </c>
      <c r="K2313" s="78" t="s">
        <v>3631</v>
      </c>
      <c r="L2313" s="78" t="s">
        <v>3057</v>
      </c>
      <c r="M2313" s="78" t="s">
        <v>2279</v>
      </c>
      <c r="N2313" s="34" t="s">
        <v>2280</v>
      </c>
      <c r="O2313" s="34" t="s">
        <v>2463</v>
      </c>
      <c r="P2313" s="28">
        <v>1</v>
      </c>
      <c r="Q2313" s="28" t="s">
        <v>2195</v>
      </c>
      <c r="R2313" s="28" t="s">
        <v>5528</v>
      </c>
      <c r="S2313" s="28" t="s">
        <v>5529</v>
      </c>
      <c r="T2313" s="28"/>
      <c r="U2313" s="28"/>
      <c r="V2313" s="28"/>
      <c r="W2313" s="28"/>
      <c r="X2313" s="28"/>
      <c r="Y2313" s="28"/>
      <c r="Z2313" s="28"/>
      <c r="AA2313" s="28"/>
      <c r="AB2313" s="28"/>
      <c r="AC2313" s="28"/>
      <c r="AD2313" s="28"/>
      <c r="AE2313" s="28"/>
      <c r="AF2313" s="28"/>
      <c r="AG2313" s="28"/>
      <c r="AH2313" s="28"/>
      <c r="AI2313" s="28"/>
      <c r="AJ2313" s="28"/>
      <c r="AK2313" s="28"/>
      <c r="AL2313" s="28"/>
      <c r="AM2313" s="28"/>
      <c r="AN2313" s="28"/>
      <c r="AO2313" s="28"/>
      <c r="AP2313" s="28"/>
      <c r="AQ2313" s="28"/>
      <c r="AR2313" s="28"/>
      <c r="AS2313" s="28"/>
      <c r="AT2313" s="28"/>
      <c r="AU2313" s="28"/>
      <c r="AV2313" s="28"/>
      <c r="AW2313" s="28"/>
    </row>
    <row r="2314" spans="2:49" hidden="1">
      <c r="B2314" s="28">
        <f t="shared" si="45"/>
        <v>2311</v>
      </c>
      <c r="C2314" s="29">
        <v>45749</v>
      </c>
      <c r="D2314" s="77" t="s">
        <v>4683</v>
      </c>
      <c r="E2314" s="76" t="s">
        <v>444</v>
      </c>
      <c r="F2314" s="76" t="s">
        <v>1109</v>
      </c>
      <c r="G2314" s="78" t="s">
        <v>375</v>
      </c>
      <c r="H2314" s="78" t="s">
        <v>1516</v>
      </c>
      <c r="I2314" s="78" t="s">
        <v>440</v>
      </c>
      <c r="J2314" s="78" t="s">
        <v>173</v>
      </c>
      <c r="K2314" s="78" t="s">
        <v>1883</v>
      </c>
      <c r="L2314" s="78" t="s">
        <v>3048</v>
      </c>
      <c r="M2314" s="78" t="s">
        <v>3049</v>
      </c>
      <c r="N2314" s="34" t="s">
        <v>3087</v>
      </c>
      <c r="O2314" s="34" t="s">
        <v>2494</v>
      </c>
      <c r="P2314" s="28">
        <v>1</v>
      </c>
      <c r="Q2314" s="28" t="s">
        <v>2195</v>
      </c>
      <c r="R2314" s="28"/>
      <c r="S2314" s="28"/>
      <c r="T2314" s="28"/>
      <c r="U2314" s="28"/>
      <c r="V2314" s="28"/>
      <c r="W2314" s="28"/>
      <c r="X2314" s="28"/>
      <c r="Y2314" s="28"/>
      <c r="Z2314" s="28"/>
      <c r="AA2314" s="28"/>
      <c r="AB2314" s="28"/>
      <c r="AC2314" s="28"/>
      <c r="AD2314" s="28"/>
      <c r="AE2314" s="28"/>
      <c r="AF2314" s="28">
        <v>1</v>
      </c>
      <c r="AG2314" s="28"/>
      <c r="AH2314" s="28"/>
      <c r="AI2314" s="28"/>
      <c r="AJ2314" s="28"/>
      <c r="AK2314" s="28"/>
      <c r="AL2314" s="28"/>
      <c r="AM2314" s="28"/>
      <c r="AN2314" s="28"/>
      <c r="AO2314" s="28"/>
      <c r="AP2314" s="28"/>
      <c r="AQ2314" s="28"/>
      <c r="AR2314" s="28"/>
      <c r="AS2314" s="28"/>
      <c r="AT2314" s="28"/>
      <c r="AU2314" s="28"/>
      <c r="AV2314" s="28"/>
      <c r="AW2314" s="28"/>
    </row>
    <row r="2315" spans="2:49" hidden="1">
      <c r="B2315" s="28">
        <f t="shared" ref="B2315:B2345" si="46">ROW()-3</f>
        <v>2312</v>
      </c>
      <c r="C2315" s="29">
        <v>45750</v>
      </c>
      <c r="D2315" s="77" t="s">
        <v>5615</v>
      </c>
      <c r="E2315" s="76" t="s">
        <v>444</v>
      </c>
      <c r="F2315" s="76" t="s">
        <v>1115</v>
      </c>
      <c r="G2315" s="78" t="s">
        <v>375</v>
      </c>
      <c r="H2315" s="78" t="s">
        <v>1516</v>
      </c>
      <c r="I2315" s="78" t="s">
        <v>440</v>
      </c>
      <c r="J2315" s="78" t="s">
        <v>173</v>
      </c>
      <c r="K2315" s="78" t="s">
        <v>2654</v>
      </c>
      <c r="L2315" s="78" t="s">
        <v>3048</v>
      </c>
      <c r="M2315" s="78" t="s">
        <v>3049</v>
      </c>
      <c r="N2315" s="34" t="s">
        <v>3087</v>
      </c>
      <c r="O2315" s="34" t="s">
        <v>2494</v>
      </c>
      <c r="P2315" s="28">
        <v>1</v>
      </c>
      <c r="Q2315" s="28" t="s">
        <v>2195</v>
      </c>
      <c r="R2315" s="28"/>
      <c r="S2315" s="28"/>
      <c r="T2315" s="28"/>
      <c r="U2315" s="28"/>
      <c r="V2315" s="28"/>
      <c r="W2315" s="28"/>
      <c r="X2315" s="28"/>
      <c r="Y2315" s="28"/>
      <c r="Z2315" s="28"/>
      <c r="AA2315" s="28"/>
      <c r="AB2315" s="28"/>
      <c r="AC2315" s="28"/>
      <c r="AD2315" s="28"/>
      <c r="AE2315" s="28"/>
      <c r="AF2315" s="28">
        <v>1</v>
      </c>
      <c r="AG2315" s="28"/>
      <c r="AH2315" s="28"/>
      <c r="AI2315" s="28"/>
      <c r="AJ2315" s="28"/>
      <c r="AK2315" s="28"/>
      <c r="AL2315" s="28"/>
      <c r="AM2315" s="28"/>
      <c r="AN2315" s="28"/>
      <c r="AO2315" s="28"/>
      <c r="AP2315" s="28"/>
      <c r="AQ2315" s="28"/>
      <c r="AR2315" s="28"/>
      <c r="AS2315" s="28"/>
      <c r="AT2315" s="28"/>
      <c r="AU2315" s="28"/>
      <c r="AV2315" s="28"/>
      <c r="AW2315" s="28"/>
    </row>
    <row r="2316" spans="2:49" hidden="1">
      <c r="B2316" s="28">
        <f t="shared" si="46"/>
        <v>2313</v>
      </c>
      <c r="C2316" s="29">
        <v>45750</v>
      </c>
      <c r="D2316" s="77" t="s">
        <v>5615</v>
      </c>
      <c r="E2316" s="76" t="s">
        <v>444</v>
      </c>
      <c r="F2316" s="76" t="s">
        <v>1115</v>
      </c>
      <c r="G2316" s="78" t="s">
        <v>1465</v>
      </c>
      <c r="H2316" s="78" t="s">
        <v>1565</v>
      </c>
      <c r="I2316" s="78" t="s">
        <v>1632</v>
      </c>
      <c r="J2316" s="78" t="s">
        <v>341</v>
      </c>
      <c r="K2316" s="78" t="s">
        <v>5582</v>
      </c>
      <c r="L2316" s="78" t="s">
        <v>1265</v>
      </c>
      <c r="M2316" s="78" t="s">
        <v>2377</v>
      </c>
      <c r="N2316" s="34" t="s">
        <v>505</v>
      </c>
      <c r="O2316" s="34" t="s">
        <v>2472</v>
      </c>
      <c r="P2316" s="28"/>
      <c r="Q2316" s="28" t="s">
        <v>2397</v>
      </c>
      <c r="R2316" s="28" t="s">
        <v>5583</v>
      </c>
      <c r="S2316" s="28" t="s">
        <v>5584</v>
      </c>
      <c r="T2316" s="28"/>
      <c r="U2316" s="28"/>
      <c r="V2316" s="28"/>
      <c r="W2316" s="28"/>
      <c r="X2316" s="28"/>
      <c r="Y2316" s="28"/>
      <c r="Z2316" s="28"/>
      <c r="AA2316" s="28"/>
      <c r="AB2316" s="28"/>
      <c r="AC2316" s="28"/>
      <c r="AD2316" s="28"/>
      <c r="AE2316" s="28"/>
      <c r="AF2316" s="28"/>
      <c r="AG2316" s="28"/>
      <c r="AH2316" s="28"/>
      <c r="AI2316" s="28"/>
      <c r="AJ2316" s="28"/>
      <c r="AK2316" s="28"/>
      <c r="AL2316" s="28"/>
      <c r="AM2316" s="28"/>
      <c r="AN2316" s="28"/>
      <c r="AO2316" s="28"/>
      <c r="AP2316" s="28"/>
      <c r="AQ2316" s="28"/>
      <c r="AR2316" s="28"/>
      <c r="AS2316" s="28"/>
      <c r="AT2316" s="28"/>
      <c r="AU2316" s="28"/>
      <c r="AV2316" s="28"/>
      <c r="AW2316" s="28"/>
    </row>
    <row r="2317" spans="2:49" hidden="1">
      <c r="B2317" s="28">
        <f t="shared" si="46"/>
        <v>2314</v>
      </c>
      <c r="C2317" s="29">
        <v>45750</v>
      </c>
      <c r="D2317" s="77" t="s">
        <v>5615</v>
      </c>
      <c r="E2317" s="76" t="s">
        <v>444</v>
      </c>
      <c r="F2317" s="76" t="s">
        <v>1115</v>
      </c>
      <c r="G2317" s="78" t="s">
        <v>375</v>
      </c>
      <c r="H2317" s="78" t="s">
        <v>1565</v>
      </c>
      <c r="I2317" s="78" t="s">
        <v>1509</v>
      </c>
      <c r="J2317" s="78" t="s">
        <v>1572</v>
      </c>
      <c r="K2317" s="78" t="s">
        <v>5585</v>
      </c>
      <c r="L2317" s="78" t="s">
        <v>3054</v>
      </c>
      <c r="M2317" s="78" t="s">
        <v>3088</v>
      </c>
      <c r="N2317" s="34" t="s">
        <v>3089</v>
      </c>
      <c r="O2317" s="34" t="s">
        <v>2494</v>
      </c>
      <c r="P2317" s="28">
        <v>1</v>
      </c>
      <c r="Q2317" s="28" t="s">
        <v>2397</v>
      </c>
      <c r="R2317" s="28"/>
      <c r="S2317" s="28"/>
      <c r="T2317" s="28"/>
      <c r="U2317" s="28"/>
      <c r="V2317" s="28"/>
      <c r="W2317" s="28">
        <v>1</v>
      </c>
      <c r="X2317" s="28"/>
      <c r="Y2317" s="28"/>
      <c r="Z2317" s="28"/>
      <c r="AA2317" s="28"/>
      <c r="AB2317" s="28"/>
      <c r="AC2317" s="28"/>
      <c r="AD2317" s="28"/>
      <c r="AE2317" s="28"/>
      <c r="AF2317" s="28"/>
      <c r="AG2317" s="28"/>
      <c r="AH2317" s="28"/>
      <c r="AI2317" s="28"/>
      <c r="AJ2317" s="28"/>
      <c r="AK2317" s="28"/>
      <c r="AL2317" s="28"/>
      <c r="AM2317" s="28"/>
      <c r="AN2317" s="28"/>
      <c r="AO2317" s="28"/>
      <c r="AP2317" s="28"/>
      <c r="AQ2317" s="28"/>
      <c r="AR2317" s="28"/>
      <c r="AS2317" s="28"/>
      <c r="AT2317" s="28"/>
      <c r="AU2317" s="28"/>
      <c r="AV2317" s="28"/>
      <c r="AW2317" s="28"/>
    </row>
    <row r="2318" spans="2:49" hidden="1">
      <c r="B2318" s="28">
        <f t="shared" si="46"/>
        <v>2315</v>
      </c>
      <c r="C2318" s="29">
        <v>45750</v>
      </c>
      <c r="D2318" s="77" t="s">
        <v>5615</v>
      </c>
      <c r="E2318" s="76" t="s">
        <v>444</v>
      </c>
      <c r="F2318" s="76" t="s">
        <v>1115</v>
      </c>
      <c r="G2318" s="78" t="s">
        <v>375</v>
      </c>
      <c r="H2318" s="78" t="s">
        <v>1538</v>
      </c>
      <c r="I2318" s="78" t="s">
        <v>1521</v>
      </c>
      <c r="J2318" s="78" t="s">
        <v>1668</v>
      </c>
      <c r="K2318" s="78" t="s">
        <v>4666</v>
      </c>
      <c r="L2318" s="78" t="s">
        <v>3048</v>
      </c>
      <c r="M2318" s="78" t="s">
        <v>3049</v>
      </c>
      <c r="N2318" s="34" t="s">
        <v>3050</v>
      </c>
      <c r="O2318" s="34" t="s">
        <v>5595</v>
      </c>
      <c r="P2318" s="28">
        <v>1</v>
      </c>
      <c r="Q2318" s="28" t="s">
        <v>2281</v>
      </c>
      <c r="R2318" s="28" t="s">
        <v>5596</v>
      </c>
      <c r="S2318" s="28" t="s">
        <v>5597</v>
      </c>
      <c r="T2318" s="28"/>
      <c r="U2318" s="28"/>
      <c r="V2318" s="28"/>
      <c r="W2318" s="28"/>
      <c r="X2318" s="28"/>
      <c r="Y2318" s="28"/>
      <c r="Z2318" s="28"/>
      <c r="AA2318" s="28"/>
      <c r="AB2318" s="28"/>
      <c r="AC2318" s="28"/>
      <c r="AD2318" s="28"/>
      <c r="AE2318" s="28"/>
      <c r="AF2318" s="28"/>
      <c r="AG2318" s="28"/>
      <c r="AH2318" s="28"/>
      <c r="AI2318" s="28"/>
      <c r="AJ2318" s="28"/>
      <c r="AK2318" s="28"/>
      <c r="AL2318" s="28"/>
      <c r="AM2318" s="28"/>
      <c r="AN2318" s="28"/>
      <c r="AO2318" s="28"/>
      <c r="AP2318" s="28"/>
      <c r="AQ2318" s="28"/>
      <c r="AR2318" s="28"/>
      <c r="AS2318" s="28"/>
      <c r="AT2318" s="28"/>
      <c r="AU2318" s="28"/>
      <c r="AV2318" s="28"/>
      <c r="AW2318" s="28"/>
    </row>
    <row r="2319" spans="2:49" hidden="1">
      <c r="B2319" s="28">
        <f t="shared" si="46"/>
        <v>2316</v>
      </c>
      <c r="C2319" s="29">
        <v>45750</v>
      </c>
      <c r="D2319" s="77" t="s">
        <v>5615</v>
      </c>
      <c r="E2319" s="76" t="s">
        <v>444</v>
      </c>
      <c r="F2319" s="76" t="s">
        <v>1115</v>
      </c>
      <c r="G2319" s="78" t="s">
        <v>1465</v>
      </c>
      <c r="H2319" s="78" t="s">
        <v>1546</v>
      </c>
      <c r="I2319" s="78" t="s">
        <v>1477</v>
      </c>
      <c r="J2319" s="78" t="s">
        <v>656</v>
      </c>
      <c r="K2319" s="78" t="s">
        <v>5605</v>
      </c>
      <c r="L2319" s="78" t="s">
        <v>1265</v>
      </c>
      <c r="M2319" s="78" t="s">
        <v>3043</v>
      </c>
      <c r="N2319" s="34" t="s">
        <v>3044</v>
      </c>
      <c r="O2319" s="34" t="s">
        <v>5606</v>
      </c>
      <c r="P2319" s="28"/>
      <c r="Q2319" s="28" t="s">
        <v>2372</v>
      </c>
      <c r="R2319" s="28"/>
      <c r="S2319" s="28"/>
      <c r="T2319" s="28"/>
      <c r="U2319" s="28"/>
      <c r="V2319" s="28"/>
      <c r="W2319" s="28"/>
      <c r="X2319" s="28"/>
      <c r="Y2319" s="28"/>
      <c r="Z2319" s="28"/>
      <c r="AA2319" s="28"/>
      <c r="AB2319" s="28"/>
      <c r="AC2319" s="28"/>
      <c r="AD2319" s="28"/>
      <c r="AE2319" s="28"/>
      <c r="AF2319" s="28"/>
      <c r="AG2319" s="28"/>
      <c r="AH2319" s="28"/>
      <c r="AI2319" s="28"/>
      <c r="AJ2319" s="28"/>
      <c r="AK2319" s="28"/>
      <c r="AL2319" s="28"/>
      <c r="AM2319" s="28"/>
      <c r="AN2319" s="28"/>
      <c r="AO2319" s="28"/>
      <c r="AP2319" s="28"/>
      <c r="AQ2319" s="28"/>
      <c r="AR2319" s="28"/>
      <c r="AS2319" s="28"/>
      <c r="AT2319" s="28"/>
      <c r="AU2319" s="28"/>
      <c r="AV2319" s="28"/>
      <c r="AW2319" s="28"/>
    </row>
    <row r="2320" spans="2:49" hidden="1">
      <c r="B2320" s="28">
        <f t="shared" si="46"/>
        <v>2317</v>
      </c>
      <c r="C2320" s="29">
        <v>45751</v>
      </c>
      <c r="D2320" s="77" t="s">
        <v>5615</v>
      </c>
      <c r="E2320" s="76" t="s">
        <v>444</v>
      </c>
      <c r="F2320" s="76" t="s">
        <v>1115</v>
      </c>
      <c r="G2320" s="78" t="s">
        <v>1465</v>
      </c>
      <c r="H2320" s="78" t="s">
        <v>1610</v>
      </c>
      <c r="I2320" s="78" t="s">
        <v>3550</v>
      </c>
      <c r="J2320" s="78" t="s">
        <v>1556</v>
      </c>
      <c r="K2320" s="78" t="s">
        <v>5575</v>
      </c>
      <c r="L2320" s="78" t="s">
        <v>3048</v>
      </c>
      <c r="M2320" s="78" t="s">
        <v>3049</v>
      </c>
      <c r="N2320" s="34" t="s">
        <v>3050</v>
      </c>
      <c r="O2320" s="34"/>
      <c r="P2320" s="28"/>
      <c r="Q2320" s="28" t="s">
        <v>2188</v>
      </c>
      <c r="R2320" s="28" t="s">
        <v>5576</v>
      </c>
      <c r="S2320" s="28" t="s">
        <v>5577</v>
      </c>
      <c r="T2320" s="28"/>
      <c r="U2320" s="28"/>
      <c r="V2320" s="28"/>
      <c r="W2320" s="28"/>
      <c r="X2320" s="28"/>
      <c r="Y2320" s="28"/>
      <c r="Z2320" s="28"/>
      <c r="AA2320" s="28"/>
      <c r="AB2320" s="28"/>
      <c r="AC2320" s="28"/>
      <c r="AD2320" s="28"/>
      <c r="AE2320" s="28"/>
      <c r="AF2320" s="28"/>
      <c r="AG2320" s="28"/>
      <c r="AH2320" s="28"/>
      <c r="AI2320" s="28"/>
      <c r="AJ2320" s="28"/>
      <c r="AK2320" s="28"/>
      <c r="AL2320" s="28"/>
      <c r="AM2320" s="28"/>
      <c r="AN2320" s="28"/>
      <c r="AO2320" s="28"/>
      <c r="AP2320" s="28"/>
      <c r="AQ2320" s="28"/>
      <c r="AR2320" s="28"/>
      <c r="AS2320" s="28"/>
      <c r="AT2320" s="28"/>
      <c r="AU2320" s="28"/>
      <c r="AV2320" s="28"/>
      <c r="AW2320" s="28"/>
    </row>
    <row r="2321" spans="2:49" hidden="1">
      <c r="B2321" s="28">
        <f t="shared" si="46"/>
        <v>2318</v>
      </c>
      <c r="C2321" s="29">
        <v>45751</v>
      </c>
      <c r="D2321" s="77" t="s">
        <v>5615</v>
      </c>
      <c r="E2321" s="76" t="s">
        <v>444</v>
      </c>
      <c r="F2321" s="76" t="s">
        <v>1115</v>
      </c>
      <c r="G2321" s="78" t="s">
        <v>375</v>
      </c>
      <c r="H2321" s="78" t="s">
        <v>1516</v>
      </c>
      <c r="I2321" s="78" t="s">
        <v>440</v>
      </c>
      <c r="J2321" s="78" t="s">
        <v>1580</v>
      </c>
      <c r="K2321" s="78" t="s">
        <v>1812</v>
      </c>
      <c r="L2321" s="78" t="s">
        <v>3048</v>
      </c>
      <c r="M2321" s="78" t="s">
        <v>3049</v>
      </c>
      <c r="N2321" s="34" t="s">
        <v>3050</v>
      </c>
      <c r="O2321" s="34" t="s">
        <v>2494</v>
      </c>
      <c r="P2321" s="28">
        <v>1</v>
      </c>
      <c r="Q2321" s="28" t="s">
        <v>2195</v>
      </c>
      <c r="R2321" s="28" t="s">
        <v>5580</v>
      </c>
      <c r="S2321" s="28" t="s">
        <v>5581</v>
      </c>
      <c r="T2321" s="28"/>
      <c r="U2321" s="28"/>
      <c r="V2321" s="28"/>
      <c r="W2321" s="28"/>
      <c r="X2321" s="28"/>
      <c r="Y2321" s="28"/>
      <c r="Z2321" s="28"/>
      <c r="AA2321" s="28"/>
      <c r="AB2321" s="28"/>
      <c r="AC2321" s="28"/>
      <c r="AD2321" s="28"/>
      <c r="AE2321" s="28"/>
      <c r="AF2321" s="28"/>
      <c r="AG2321" s="28"/>
      <c r="AH2321" s="28"/>
      <c r="AI2321" s="28"/>
      <c r="AJ2321" s="28"/>
      <c r="AK2321" s="28"/>
      <c r="AL2321" s="28"/>
      <c r="AM2321" s="28"/>
      <c r="AN2321" s="28"/>
      <c r="AO2321" s="28"/>
      <c r="AP2321" s="28"/>
      <c r="AQ2321" s="28"/>
      <c r="AR2321" s="28"/>
      <c r="AS2321" s="28"/>
      <c r="AT2321" s="28"/>
      <c r="AU2321" s="28"/>
      <c r="AV2321" s="28"/>
      <c r="AW2321" s="28"/>
    </row>
    <row r="2322" spans="2:49" hidden="1">
      <c r="B2322" s="28">
        <f t="shared" si="46"/>
        <v>2319</v>
      </c>
      <c r="C2322" s="29">
        <v>45751</v>
      </c>
      <c r="D2322" s="77" t="s">
        <v>5615</v>
      </c>
      <c r="E2322" s="76" t="s">
        <v>444</v>
      </c>
      <c r="F2322" s="76" t="s">
        <v>1115</v>
      </c>
      <c r="G2322" s="78" t="s">
        <v>1465</v>
      </c>
      <c r="H2322" s="78" t="s">
        <v>1516</v>
      </c>
      <c r="I2322" s="78" t="s">
        <v>440</v>
      </c>
      <c r="J2322" s="78" t="s">
        <v>173</v>
      </c>
      <c r="K2322" s="78" t="s">
        <v>2595</v>
      </c>
      <c r="L2322" s="78" t="s">
        <v>1265</v>
      </c>
      <c r="M2322" s="78" t="s">
        <v>3067</v>
      </c>
      <c r="N2322" s="34" t="s">
        <v>513</v>
      </c>
      <c r="O2322" s="34" t="s">
        <v>2490</v>
      </c>
      <c r="P2322" s="28"/>
      <c r="Q2322" s="28" t="s">
        <v>2195</v>
      </c>
      <c r="R2322" s="28"/>
      <c r="S2322" s="28"/>
      <c r="T2322" s="28"/>
      <c r="U2322" s="28"/>
      <c r="V2322" s="28"/>
      <c r="W2322" s="28"/>
      <c r="X2322" s="28"/>
      <c r="Y2322" s="28"/>
      <c r="Z2322" s="28"/>
      <c r="AA2322" s="28"/>
      <c r="AB2322" s="28"/>
      <c r="AC2322" s="28"/>
      <c r="AD2322" s="28"/>
      <c r="AE2322" s="28"/>
      <c r="AF2322" s="28"/>
      <c r="AG2322" s="28"/>
      <c r="AH2322" s="28"/>
      <c r="AI2322" s="28"/>
      <c r="AJ2322" s="28"/>
      <c r="AK2322" s="28"/>
      <c r="AL2322" s="28"/>
      <c r="AM2322" s="28"/>
      <c r="AN2322" s="28"/>
      <c r="AO2322" s="28"/>
      <c r="AP2322" s="28"/>
      <c r="AQ2322" s="28"/>
      <c r="AR2322" s="28"/>
      <c r="AS2322" s="28"/>
      <c r="AT2322" s="28"/>
      <c r="AU2322" s="28"/>
      <c r="AV2322" s="28"/>
      <c r="AW2322" s="28"/>
    </row>
    <row r="2323" spans="2:49" hidden="1">
      <c r="B2323" s="28">
        <f t="shared" si="46"/>
        <v>2320</v>
      </c>
      <c r="C2323" s="29">
        <v>45751</v>
      </c>
      <c r="D2323" s="77" t="s">
        <v>5615</v>
      </c>
      <c r="E2323" s="76" t="s">
        <v>444</v>
      </c>
      <c r="F2323" s="76" t="s">
        <v>1115</v>
      </c>
      <c r="G2323" s="78" t="s">
        <v>375</v>
      </c>
      <c r="H2323" s="78" t="s">
        <v>1565</v>
      </c>
      <c r="I2323" s="78" t="s">
        <v>1566</v>
      </c>
      <c r="J2323" s="78" t="s">
        <v>1567</v>
      </c>
      <c r="K2323" s="78" t="s">
        <v>5586</v>
      </c>
      <c r="L2323" s="78" t="s">
        <v>3036</v>
      </c>
      <c r="M2323" s="78" t="s">
        <v>414</v>
      </c>
      <c r="N2323" s="34" t="s">
        <v>162</v>
      </c>
      <c r="O2323" s="34" t="s">
        <v>2503</v>
      </c>
      <c r="P2323" s="28">
        <v>1</v>
      </c>
      <c r="Q2323" s="28" t="s">
        <v>2397</v>
      </c>
      <c r="R2323" s="28" t="s">
        <v>5587</v>
      </c>
      <c r="S2323" s="28" t="s">
        <v>5588</v>
      </c>
      <c r="T2323" s="28"/>
      <c r="U2323" s="28"/>
      <c r="V2323" s="28"/>
      <c r="W2323" s="28"/>
      <c r="X2323" s="28"/>
      <c r="Y2323" s="28"/>
      <c r="Z2323" s="28"/>
      <c r="AA2323" s="28"/>
      <c r="AB2323" s="28"/>
      <c r="AC2323" s="28"/>
      <c r="AD2323" s="28"/>
      <c r="AE2323" s="28"/>
      <c r="AF2323" s="28"/>
      <c r="AG2323" s="28"/>
      <c r="AH2323" s="28"/>
      <c r="AI2323" s="28"/>
      <c r="AJ2323" s="28"/>
      <c r="AK2323" s="28"/>
      <c r="AL2323" s="28"/>
      <c r="AM2323" s="28"/>
      <c r="AN2323" s="28"/>
      <c r="AO2323" s="28"/>
      <c r="AP2323" s="28"/>
      <c r="AQ2323" s="28"/>
      <c r="AR2323" s="28"/>
      <c r="AS2323" s="28"/>
      <c r="AT2323" s="28"/>
      <c r="AU2323" s="28"/>
      <c r="AV2323" s="28"/>
      <c r="AW2323" s="28"/>
    </row>
    <row r="2324" spans="2:49" hidden="1">
      <c r="B2324" s="28">
        <f t="shared" si="46"/>
        <v>2321</v>
      </c>
      <c r="C2324" s="29">
        <v>45751</v>
      </c>
      <c r="D2324" s="77" t="s">
        <v>5615</v>
      </c>
      <c r="E2324" s="76" t="s">
        <v>444</v>
      </c>
      <c r="F2324" s="76" t="s">
        <v>1115</v>
      </c>
      <c r="G2324" s="78" t="s">
        <v>1465</v>
      </c>
      <c r="H2324" s="78" t="s">
        <v>1565</v>
      </c>
      <c r="I2324" s="78" t="s">
        <v>1632</v>
      </c>
      <c r="J2324" s="78" t="s">
        <v>1633</v>
      </c>
      <c r="K2324" s="78" t="s">
        <v>5589</v>
      </c>
      <c r="L2324" s="78" t="s">
        <v>1265</v>
      </c>
      <c r="M2324" s="78" t="s">
        <v>3091</v>
      </c>
      <c r="N2324" s="34" t="s">
        <v>3074</v>
      </c>
      <c r="O2324" s="34" t="s">
        <v>2494</v>
      </c>
      <c r="P2324" s="28"/>
      <c r="Q2324" s="28" t="s">
        <v>2397</v>
      </c>
      <c r="R2324" s="28"/>
      <c r="S2324" s="28"/>
      <c r="T2324" s="28"/>
      <c r="U2324" s="28"/>
      <c r="V2324" s="28"/>
      <c r="W2324" s="28"/>
      <c r="X2324" s="28"/>
      <c r="Y2324" s="28"/>
      <c r="Z2324" s="28">
        <v>1</v>
      </c>
      <c r="AA2324" s="28"/>
      <c r="AB2324" s="28"/>
      <c r="AC2324" s="28"/>
      <c r="AD2324" s="28"/>
      <c r="AE2324" s="28"/>
      <c r="AF2324" s="28"/>
      <c r="AG2324" s="28"/>
      <c r="AH2324" s="28"/>
      <c r="AI2324" s="28"/>
      <c r="AJ2324" s="28"/>
      <c r="AK2324" s="28"/>
      <c r="AL2324" s="28"/>
      <c r="AM2324" s="28"/>
      <c r="AN2324" s="28"/>
      <c r="AO2324" s="28"/>
      <c r="AP2324" s="28"/>
      <c r="AQ2324" s="28"/>
      <c r="AR2324" s="28"/>
      <c r="AS2324" s="28"/>
      <c r="AT2324" s="28"/>
      <c r="AU2324" s="28"/>
      <c r="AV2324" s="28"/>
      <c r="AW2324" s="28"/>
    </row>
    <row r="2325" spans="2:49" hidden="1">
      <c r="B2325" s="28">
        <f t="shared" si="46"/>
        <v>2322</v>
      </c>
      <c r="C2325" s="29">
        <v>45751</v>
      </c>
      <c r="D2325" s="77" t="s">
        <v>5615</v>
      </c>
      <c r="E2325" s="76" t="s">
        <v>444</v>
      </c>
      <c r="F2325" s="76" t="s">
        <v>1115</v>
      </c>
      <c r="G2325" s="78" t="s">
        <v>1465</v>
      </c>
      <c r="H2325" s="78" t="s">
        <v>1538</v>
      </c>
      <c r="I2325" s="78" t="s">
        <v>1667</v>
      </c>
      <c r="J2325" s="78" t="s">
        <v>1668</v>
      </c>
      <c r="K2325" s="78" t="s">
        <v>5598</v>
      </c>
      <c r="L2325" s="78" t="s">
        <v>3036</v>
      </c>
      <c r="M2325" s="78" t="s">
        <v>3185</v>
      </c>
      <c r="N2325" s="34" t="s">
        <v>686</v>
      </c>
      <c r="O2325" s="34"/>
      <c r="P2325" s="28"/>
      <c r="Q2325" s="28" t="s">
        <v>2281</v>
      </c>
      <c r="R2325" s="28"/>
      <c r="S2325" s="28"/>
      <c r="T2325" s="28"/>
      <c r="U2325" s="28"/>
      <c r="V2325" s="28"/>
      <c r="W2325" s="28"/>
      <c r="X2325" s="28"/>
      <c r="Y2325" s="28"/>
      <c r="Z2325" s="28"/>
      <c r="AA2325" s="28">
        <v>1</v>
      </c>
      <c r="AB2325" s="28"/>
      <c r="AC2325" s="28"/>
      <c r="AD2325" s="28"/>
      <c r="AE2325" s="28"/>
      <c r="AF2325" s="28"/>
      <c r="AG2325" s="28"/>
      <c r="AH2325" s="28"/>
      <c r="AI2325" s="28"/>
      <c r="AJ2325" s="28"/>
      <c r="AK2325" s="28"/>
      <c r="AL2325" s="28"/>
      <c r="AM2325" s="28"/>
      <c r="AN2325" s="28"/>
      <c r="AO2325" s="28"/>
      <c r="AP2325" s="28"/>
      <c r="AQ2325" s="28"/>
      <c r="AR2325" s="28"/>
      <c r="AS2325" s="28"/>
      <c r="AT2325" s="28"/>
      <c r="AU2325" s="28"/>
      <c r="AV2325" s="28"/>
      <c r="AW2325" s="28"/>
    </row>
    <row r="2326" spans="2:49" hidden="1">
      <c r="B2326" s="28">
        <f t="shared" si="46"/>
        <v>2323</v>
      </c>
      <c r="C2326" s="29">
        <v>45751</v>
      </c>
      <c r="D2326" s="77" t="s">
        <v>5615</v>
      </c>
      <c r="E2326" s="76" t="s">
        <v>444</v>
      </c>
      <c r="F2326" s="76" t="s">
        <v>1115</v>
      </c>
      <c r="G2326" s="78" t="s">
        <v>375</v>
      </c>
      <c r="H2326" s="78" t="s">
        <v>1546</v>
      </c>
      <c r="I2326" s="78" t="s">
        <v>1477</v>
      </c>
      <c r="J2326" s="78" t="s">
        <v>1478</v>
      </c>
      <c r="K2326" s="78" t="s">
        <v>2648</v>
      </c>
      <c r="L2326" s="78" t="s">
        <v>3048</v>
      </c>
      <c r="M2326" s="78" t="s">
        <v>3049</v>
      </c>
      <c r="N2326" s="34" t="s">
        <v>3050</v>
      </c>
      <c r="O2326" s="34" t="s">
        <v>2478</v>
      </c>
      <c r="P2326" s="28">
        <v>1</v>
      </c>
      <c r="Q2326" s="28" t="s">
        <v>3337</v>
      </c>
      <c r="R2326" s="28" t="s">
        <v>5602</v>
      </c>
      <c r="S2326" s="28" t="s">
        <v>5603</v>
      </c>
      <c r="T2326" s="28"/>
      <c r="U2326" s="28"/>
      <c r="V2326" s="28"/>
      <c r="W2326" s="28"/>
      <c r="X2326" s="28"/>
      <c r="Y2326" s="28"/>
      <c r="Z2326" s="28"/>
      <c r="AA2326" s="28"/>
      <c r="AB2326" s="28"/>
      <c r="AC2326" s="28"/>
      <c r="AD2326" s="28"/>
      <c r="AE2326" s="28"/>
      <c r="AF2326" s="28"/>
      <c r="AG2326" s="28"/>
      <c r="AH2326" s="28"/>
      <c r="AI2326" s="28"/>
      <c r="AJ2326" s="28"/>
      <c r="AK2326" s="28"/>
      <c r="AL2326" s="28"/>
      <c r="AM2326" s="28"/>
      <c r="AN2326" s="28"/>
      <c r="AO2326" s="28"/>
      <c r="AP2326" s="28"/>
      <c r="AQ2326" s="28"/>
      <c r="AR2326" s="28"/>
      <c r="AS2326" s="28"/>
      <c r="AT2326" s="28"/>
      <c r="AU2326" s="28"/>
      <c r="AV2326" s="28"/>
      <c r="AW2326" s="28"/>
    </row>
    <row r="2327" spans="2:49" hidden="1">
      <c r="B2327" s="28">
        <f t="shared" si="46"/>
        <v>2324</v>
      </c>
      <c r="C2327" s="29">
        <v>45751</v>
      </c>
      <c r="D2327" s="77" t="s">
        <v>5615</v>
      </c>
      <c r="E2327" s="76" t="s">
        <v>444</v>
      </c>
      <c r="F2327" s="76" t="s">
        <v>1115</v>
      </c>
      <c r="G2327" s="78" t="s">
        <v>375</v>
      </c>
      <c r="H2327" s="78" t="s">
        <v>1546</v>
      </c>
      <c r="I2327" s="78" t="s">
        <v>5607</v>
      </c>
      <c r="J2327" s="78" t="s">
        <v>1478</v>
      </c>
      <c r="K2327" s="78" t="s">
        <v>3472</v>
      </c>
      <c r="L2327" s="78" t="s">
        <v>3036</v>
      </c>
      <c r="M2327" s="78" t="s">
        <v>636</v>
      </c>
      <c r="N2327" s="34" t="s">
        <v>162</v>
      </c>
      <c r="O2327" s="34" t="s">
        <v>4528</v>
      </c>
      <c r="P2327" s="28">
        <v>1</v>
      </c>
      <c r="Q2327" s="28" t="s">
        <v>2422</v>
      </c>
      <c r="R2327" s="28" t="s">
        <v>5604</v>
      </c>
      <c r="S2327" s="28" t="s">
        <v>4531</v>
      </c>
      <c r="T2327" s="28"/>
      <c r="U2327" s="28"/>
      <c r="V2327" s="28"/>
      <c r="W2327" s="28"/>
      <c r="X2327" s="28"/>
      <c r="Y2327" s="28"/>
      <c r="Z2327" s="28"/>
      <c r="AA2327" s="28"/>
      <c r="AB2327" s="28"/>
      <c r="AC2327" s="28"/>
      <c r="AD2327" s="28"/>
      <c r="AE2327" s="28"/>
      <c r="AF2327" s="28"/>
      <c r="AG2327" s="28"/>
      <c r="AH2327" s="28"/>
      <c r="AI2327" s="28"/>
      <c r="AJ2327" s="28"/>
      <c r="AK2327" s="28"/>
      <c r="AL2327" s="28"/>
      <c r="AM2327" s="28"/>
      <c r="AN2327" s="28"/>
      <c r="AO2327" s="28"/>
      <c r="AP2327" s="28"/>
      <c r="AQ2327" s="28"/>
      <c r="AR2327" s="28"/>
      <c r="AS2327" s="28"/>
      <c r="AT2327" s="28"/>
      <c r="AU2327" s="28"/>
      <c r="AV2327" s="28"/>
      <c r="AW2327" s="28"/>
    </row>
    <row r="2328" spans="2:49" hidden="1">
      <c r="B2328" s="28">
        <f t="shared" si="46"/>
        <v>2325</v>
      </c>
      <c r="C2328" s="29">
        <v>45752</v>
      </c>
      <c r="D2328" s="77" t="s">
        <v>5615</v>
      </c>
      <c r="E2328" s="76" t="s">
        <v>444</v>
      </c>
      <c r="F2328" s="76" t="s">
        <v>1115</v>
      </c>
      <c r="G2328" s="78" t="s">
        <v>375</v>
      </c>
      <c r="H2328" s="78" t="s">
        <v>1546</v>
      </c>
      <c r="I2328" s="78" t="s">
        <v>1477</v>
      </c>
      <c r="J2328" s="78" t="s">
        <v>656</v>
      </c>
      <c r="K2328" s="78" t="s">
        <v>3647</v>
      </c>
      <c r="L2328" s="78" t="s">
        <v>3048</v>
      </c>
      <c r="M2328" s="78" t="s">
        <v>3049</v>
      </c>
      <c r="N2328" s="34" t="s">
        <v>3362</v>
      </c>
      <c r="O2328" s="34" t="s">
        <v>3363</v>
      </c>
      <c r="P2328" s="28">
        <v>1</v>
      </c>
      <c r="Q2328" s="28" t="s">
        <v>3337</v>
      </c>
      <c r="R2328" s="28"/>
      <c r="S2328" s="28"/>
      <c r="T2328" s="28"/>
      <c r="U2328" s="28"/>
      <c r="V2328" s="28"/>
      <c r="W2328" s="28"/>
      <c r="X2328" s="28"/>
      <c r="Y2328" s="28"/>
      <c r="Z2328" s="28"/>
      <c r="AA2328" s="28"/>
      <c r="AB2328" s="28"/>
      <c r="AC2328" s="28"/>
      <c r="AD2328" s="28"/>
      <c r="AE2328" s="28"/>
      <c r="AF2328" s="28"/>
      <c r="AG2328" s="28"/>
      <c r="AH2328" s="28"/>
      <c r="AI2328" s="28"/>
      <c r="AJ2328" s="28"/>
      <c r="AK2328" s="28"/>
      <c r="AL2328" s="28"/>
      <c r="AM2328" s="28"/>
      <c r="AN2328" s="28"/>
      <c r="AO2328" s="28"/>
      <c r="AP2328" s="28"/>
      <c r="AQ2328" s="28"/>
      <c r="AR2328" s="28"/>
      <c r="AS2328" s="28"/>
      <c r="AT2328" s="28"/>
      <c r="AU2328" s="28"/>
      <c r="AV2328" s="28"/>
      <c r="AW2328" s="28"/>
    </row>
    <row r="2329" spans="2:49" hidden="1">
      <c r="B2329" s="28">
        <f t="shared" si="46"/>
        <v>2326</v>
      </c>
      <c r="C2329" s="29">
        <v>45753</v>
      </c>
      <c r="D2329" s="77" t="s">
        <v>5615</v>
      </c>
      <c r="E2329" s="76" t="s">
        <v>444</v>
      </c>
      <c r="F2329" s="76" t="s">
        <v>1115</v>
      </c>
      <c r="G2329" s="78" t="s">
        <v>1465</v>
      </c>
      <c r="H2329" s="78" t="s">
        <v>1610</v>
      </c>
      <c r="I2329" s="78" t="s">
        <v>1485</v>
      </c>
      <c r="J2329" s="78" t="s">
        <v>1486</v>
      </c>
      <c r="K2329" s="78" t="s">
        <v>1609</v>
      </c>
      <c r="L2329" s="78" t="s">
        <v>1265</v>
      </c>
      <c r="M2329" s="78" t="s">
        <v>3067</v>
      </c>
      <c r="N2329" s="34" t="s">
        <v>513</v>
      </c>
      <c r="O2329" s="34"/>
      <c r="P2329" s="28"/>
      <c r="Q2329" s="28" t="s">
        <v>2188</v>
      </c>
      <c r="R2329" s="28"/>
      <c r="S2329" s="28"/>
      <c r="T2329" s="28"/>
      <c r="U2329" s="28"/>
      <c r="V2329" s="28"/>
      <c r="W2329" s="28"/>
      <c r="X2329" s="28"/>
      <c r="Y2329" s="28"/>
      <c r="Z2329" s="28"/>
      <c r="AA2329" s="28"/>
      <c r="AB2329" s="28"/>
      <c r="AC2329" s="28"/>
      <c r="AD2329" s="28"/>
      <c r="AE2329" s="28"/>
      <c r="AF2329" s="28"/>
      <c r="AG2329" s="28"/>
      <c r="AH2329" s="28"/>
      <c r="AI2329" s="28"/>
      <c r="AJ2329" s="28"/>
      <c r="AK2329" s="28"/>
      <c r="AL2329" s="28"/>
      <c r="AM2329" s="28"/>
      <c r="AN2329" s="28"/>
      <c r="AO2329" s="28"/>
      <c r="AP2329" s="28"/>
      <c r="AQ2329" s="28"/>
      <c r="AR2329" s="28"/>
      <c r="AS2329" s="28"/>
      <c r="AT2329" s="28"/>
      <c r="AU2329" s="28"/>
      <c r="AV2329" s="28"/>
      <c r="AW2329" s="28"/>
    </row>
    <row r="2330" spans="2:49" hidden="1">
      <c r="B2330" s="28">
        <f t="shared" si="46"/>
        <v>2327</v>
      </c>
      <c r="C2330" s="29">
        <v>45753</v>
      </c>
      <c r="D2330" s="77" t="s">
        <v>5615</v>
      </c>
      <c r="E2330" s="76" t="s">
        <v>444</v>
      </c>
      <c r="F2330" s="76" t="s">
        <v>1115</v>
      </c>
      <c r="G2330" s="78" t="s">
        <v>1465</v>
      </c>
      <c r="H2330" s="78" t="s">
        <v>1546</v>
      </c>
      <c r="I2330" s="78" t="s">
        <v>1477</v>
      </c>
      <c r="J2330" s="78" t="s">
        <v>1561</v>
      </c>
      <c r="K2330" s="78" t="s">
        <v>2699</v>
      </c>
      <c r="L2330" s="78" t="s">
        <v>3054</v>
      </c>
      <c r="M2330" s="78" t="s">
        <v>3088</v>
      </c>
      <c r="N2330" s="34" t="s">
        <v>3316</v>
      </c>
      <c r="O2330" s="34" t="s">
        <v>5608</v>
      </c>
      <c r="P2330" s="28"/>
      <c r="Q2330" s="28" t="s">
        <v>2422</v>
      </c>
      <c r="R2330" s="28"/>
      <c r="S2330" s="28"/>
      <c r="T2330" s="28"/>
      <c r="U2330" s="28"/>
      <c r="V2330" s="28"/>
      <c r="W2330" s="28"/>
      <c r="X2330" s="28"/>
      <c r="Y2330" s="28"/>
      <c r="Z2330" s="28"/>
      <c r="AA2330" s="28"/>
      <c r="AB2330" s="28"/>
      <c r="AC2330" s="28"/>
      <c r="AD2330" s="28"/>
      <c r="AE2330" s="28"/>
      <c r="AF2330" s="28"/>
      <c r="AG2330" s="28"/>
      <c r="AH2330" s="28"/>
      <c r="AI2330" s="28"/>
      <c r="AJ2330" s="28"/>
      <c r="AK2330" s="28"/>
      <c r="AL2330" s="28"/>
      <c r="AM2330" s="28"/>
      <c r="AN2330" s="28"/>
      <c r="AO2330" s="28"/>
      <c r="AP2330" s="28"/>
      <c r="AQ2330" s="28"/>
      <c r="AR2330" s="28"/>
      <c r="AS2330" s="28"/>
      <c r="AT2330" s="28"/>
      <c r="AU2330" s="28"/>
      <c r="AV2330" s="28"/>
      <c r="AW2330" s="28"/>
    </row>
    <row r="2331" spans="2:49" hidden="1">
      <c r="B2331" s="28">
        <f t="shared" si="46"/>
        <v>2328</v>
      </c>
      <c r="C2331" s="29">
        <v>45754</v>
      </c>
      <c r="D2331" s="77" t="s">
        <v>5615</v>
      </c>
      <c r="E2331" s="76" t="s">
        <v>444</v>
      </c>
      <c r="F2331" s="76" t="s">
        <v>1115</v>
      </c>
      <c r="G2331" s="78" t="s">
        <v>1465</v>
      </c>
      <c r="H2331" s="78" t="s">
        <v>1610</v>
      </c>
      <c r="I2331" s="78" t="s">
        <v>1485</v>
      </c>
      <c r="J2331" s="78" t="s">
        <v>1486</v>
      </c>
      <c r="K2331" s="78" t="s">
        <v>4221</v>
      </c>
      <c r="L2331" s="78" t="s">
        <v>1265</v>
      </c>
      <c r="M2331" s="78" t="s">
        <v>3073</v>
      </c>
      <c r="N2331" s="34" t="s">
        <v>505</v>
      </c>
      <c r="O2331" s="34"/>
      <c r="P2331" s="28"/>
      <c r="Q2331" s="28" t="s">
        <v>2188</v>
      </c>
      <c r="R2331" s="28" t="s">
        <v>5578</v>
      </c>
      <c r="S2331" s="28" t="s">
        <v>5579</v>
      </c>
      <c r="T2331" s="28"/>
      <c r="U2331" s="28"/>
      <c r="V2331" s="28"/>
      <c r="W2331" s="28"/>
      <c r="X2331" s="28"/>
      <c r="Y2331" s="28"/>
      <c r="Z2331" s="28"/>
      <c r="AA2331" s="28"/>
      <c r="AB2331" s="28"/>
      <c r="AC2331" s="28"/>
      <c r="AD2331" s="28"/>
      <c r="AE2331" s="28"/>
      <c r="AF2331" s="28"/>
      <c r="AG2331" s="28"/>
      <c r="AH2331" s="28"/>
      <c r="AI2331" s="28"/>
      <c r="AJ2331" s="28"/>
      <c r="AK2331" s="28"/>
      <c r="AL2331" s="28"/>
      <c r="AM2331" s="28"/>
      <c r="AN2331" s="28"/>
      <c r="AO2331" s="28"/>
      <c r="AP2331" s="28"/>
      <c r="AQ2331" s="28"/>
      <c r="AR2331" s="28"/>
      <c r="AS2331" s="28"/>
      <c r="AT2331" s="28"/>
      <c r="AU2331" s="28"/>
      <c r="AV2331" s="28"/>
      <c r="AW2331" s="28"/>
    </row>
    <row r="2332" spans="2:49" hidden="1">
      <c r="B2332" s="28">
        <f t="shared" si="46"/>
        <v>2329</v>
      </c>
      <c r="C2332" s="29">
        <v>45754</v>
      </c>
      <c r="D2332" s="77" t="s">
        <v>5615</v>
      </c>
      <c r="E2332" s="76" t="s">
        <v>444</v>
      </c>
      <c r="F2332" s="76" t="s">
        <v>1115</v>
      </c>
      <c r="G2332" s="78" t="s">
        <v>375</v>
      </c>
      <c r="H2332" s="78" t="s">
        <v>1565</v>
      </c>
      <c r="I2332" s="78" t="s">
        <v>1503</v>
      </c>
      <c r="J2332" s="78" t="s">
        <v>640</v>
      </c>
      <c r="K2332" s="78" t="s">
        <v>3512</v>
      </c>
      <c r="L2332" s="78" t="s">
        <v>3048</v>
      </c>
      <c r="M2332" s="78" t="s">
        <v>3049</v>
      </c>
      <c r="N2332" s="34" t="s">
        <v>3050</v>
      </c>
      <c r="O2332" s="34" t="s">
        <v>2494</v>
      </c>
      <c r="P2332" s="28">
        <v>1</v>
      </c>
      <c r="Q2332" s="28" t="s">
        <v>2397</v>
      </c>
      <c r="R2332" s="28" t="s">
        <v>5590</v>
      </c>
      <c r="S2332" s="28" t="s">
        <v>5591</v>
      </c>
      <c r="T2332" s="28"/>
      <c r="U2332" s="28"/>
      <c r="V2332" s="28"/>
      <c r="W2332" s="28"/>
      <c r="X2332" s="28"/>
      <c r="Y2332" s="28"/>
      <c r="Z2332" s="28"/>
      <c r="AA2332" s="28"/>
      <c r="AB2332" s="28"/>
      <c r="AC2332" s="28"/>
      <c r="AD2332" s="28"/>
      <c r="AE2332" s="28"/>
      <c r="AF2332" s="28"/>
      <c r="AG2332" s="28"/>
      <c r="AH2332" s="28"/>
      <c r="AI2332" s="28"/>
      <c r="AJ2332" s="28"/>
      <c r="AK2332" s="28"/>
      <c r="AL2332" s="28"/>
      <c r="AM2332" s="28"/>
      <c r="AN2332" s="28"/>
      <c r="AO2332" s="28"/>
      <c r="AP2332" s="28"/>
      <c r="AQ2332" s="28"/>
      <c r="AR2332" s="28"/>
      <c r="AS2332" s="28"/>
      <c r="AT2332" s="28"/>
      <c r="AU2332" s="28"/>
      <c r="AV2332" s="28"/>
      <c r="AW2332" s="28"/>
    </row>
    <row r="2333" spans="2:49" hidden="1">
      <c r="B2333" s="28">
        <f t="shared" si="46"/>
        <v>2330</v>
      </c>
      <c r="C2333" s="29">
        <v>45754</v>
      </c>
      <c r="D2333" s="77" t="s">
        <v>5615</v>
      </c>
      <c r="E2333" s="76" t="s">
        <v>444</v>
      </c>
      <c r="F2333" s="76" t="s">
        <v>1115</v>
      </c>
      <c r="G2333" s="78" t="s">
        <v>375</v>
      </c>
      <c r="H2333" s="78" t="s">
        <v>1565</v>
      </c>
      <c r="I2333" s="78" t="s">
        <v>1509</v>
      </c>
      <c r="J2333" s="78" t="s">
        <v>1619</v>
      </c>
      <c r="K2333" s="78" t="s">
        <v>2113</v>
      </c>
      <c r="L2333" s="78" t="s">
        <v>3202</v>
      </c>
      <c r="M2333" s="78" t="s">
        <v>48</v>
      </c>
      <c r="N2333" s="34" t="s">
        <v>3089</v>
      </c>
      <c r="O2333" s="34" t="s">
        <v>2494</v>
      </c>
      <c r="P2333" s="28">
        <v>1</v>
      </c>
      <c r="Q2333" s="28" t="s">
        <v>2397</v>
      </c>
      <c r="R2333" s="28"/>
      <c r="S2333" s="28"/>
      <c r="T2333" s="28"/>
      <c r="U2333" s="28"/>
      <c r="V2333" s="28"/>
      <c r="W2333" s="28">
        <v>1</v>
      </c>
      <c r="X2333" s="28"/>
      <c r="Y2333" s="28"/>
      <c r="Z2333" s="28"/>
      <c r="AA2333" s="28"/>
      <c r="AB2333" s="28"/>
      <c r="AC2333" s="28"/>
      <c r="AD2333" s="28"/>
      <c r="AE2333" s="28"/>
      <c r="AF2333" s="28"/>
      <c r="AG2333" s="28"/>
      <c r="AH2333" s="28"/>
      <c r="AI2333" s="28"/>
      <c r="AJ2333" s="28"/>
      <c r="AK2333" s="28"/>
      <c r="AL2333" s="28"/>
      <c r="AM2333" s="28"/>
      <c r="AN2333" s="28"/>
      <c r="AO2333" s="28"/>
      <c r="AP2333" s="28"/>
      <c r="AQ2333" s="28"/>
      <c r="AR2333" s="28"/>
      <c r="AS2333" s="28"/>
      <c r="AT2333" s="28"/>
      <c r="AU2333" s="28"/>
      <c r="AV2333" s="28"/>
      <c r="AW2333" s="28"/>
    </row>
    <row r="2334" spans="2:49" hidden="1">
      <c r="B2334" s="28">
        <f t="shared" si="46"/>
        <v>2331</v>
      </c>
      <c r="C2334" s="29">
        <v>45754</v>
      </c>
      <c r="D2334" s="77" t="s">
        <v>5615</v>
      </c>
      <c r="E2334" s="76" t="s">
        <v>444</v>
      </c>
      <c r="F2334" s="76" t="s">
        <v>1115</v>
      </c>
      <c r="G2334" s="78" t="s">
        <v>375</v>
      </c>
      <c r="H2334" s="78" t="s">
        <v>1538</v>
      </c>
      <c r="I2334" s="78" t="s">
        <v>3347</v>
      </c>
      <c r="J2334" s="78" t="s">
        <v>1528</v>
      </c>
      <c r="K2334" s="78" t="s">
        <v>2668</v>
      </c>
      <c r="L2334" s="78" t="s">
        <v>3036</v>
      </c>
      <c r="M2334" s="78" t="s">
        <v>636</v>
      </c>
      <c r="N2334" s="34" t="s">
        <v>162</v>
      </c>
      <c r="O2334" s="34"/>
      <c r="P2334" s="28">
        <v>1</v>
      </c>
      <c r="Q2334" s="28" t="s">
        <v>2281</v>
      </c>
      <c r="R2334" s="28" t="s">
        <v>5599</v>
      </c>
      <c r="S2334" s="28" t="s">
        <v>5600</v>
      </c>
      <c r="T2334" s="28"/>
      <c r="U2334" s="28"/>
      <c r="V2334" s="28"/>
      <c r="W2334" s="28"/>
      <c r="X2334" s="28"/>
      <c r="Y2334" s="28"/>
      <c r="Z2334" s="28"/>
      <c r="AA2334" s="28"/>
      <c r="AB2334" s="28"/>
      <c r="AC2334" s="28"/>
      <c r="AD2334" s="28"/>
      <c r="AE2334" s="28"/>
      <c r="AF2334" s="28"/>
      <c r="AG2334" s="28"/>
      <c r="AH2334" s="28"/>
      <c r="AI2334" s="28"/>
      <c r="AJ2334" s="28"/>
      <c r="AK2334" s="28"/>
      <c r="AL2334" s="28"/>
      <c r="AM2334" s="28"/>
      <c r="AN2334" s="28"/>
      <c r="AO2334" s="28"/>
      <c r="AP2334" s="28"/>
      <c r="AQ2334" s="28"/>
      <c r="AR2334" s="28"/>
      <c r="AS2334" s="28"/>
      <c r="AT2334" s="28"/>
      <c r="AU2334" s="28"/>
      <c r="AV2334" s="28"/>
      <c r="AW2334" s="28"/>
    </row>
    <row r="2335" spans="2:49" hidden="1">
      <c r="B2335" s="28">
        <f t="shared" si="46"/>
        <v>2332</v>
      </c>
      <c r="C2335" s="29">
        <v>45754</v>
      </c>
      <c r="D2335" s="77" t="s">
        <v>5615</v>
      </c>
      <c r="E2335" s="76" t="s">
        <v>444</v>
      </c>
      <c r="F2335" s="76" t="s">
        <v>1115</v>
      </c>
      <c r="G2335" s="78" t="s">
        <v>1465</v>
      </c>
      <c r="H2335" s="78" t="s">
        <v>1546</v>
      </c>
      <c r="I2335" s="78" t="s">
        <v>1477</v>
      </c>
      <c r="J2335" s="78" t="s">
        <v>1875</v>
      </c>
      <c r="K2335" s="78" t="s">
        <v>3022</v>
      </c>
      <c r="L2335" s="78" t="s">
        <v>1265</v>
      </c>
      <c r="M2335" s="78" t="s">
        <v>2255</v>
      </c>
      <c r="N2335" s="34" t="s">
        <v>686</v>
      </c>
      <c r="O2335" s="34" t="s">
        <v>5609</v>
      </c>
      <c r="P2335" s="28"/>
      <c r="Q2335" s="28" t="s">
        <v>2422</v>
      </c>
      <c r="R2335" s="28"/>
      <c r="S2335" s="28"/>
      <c r="T2335" s="28"/>
      <c r="U2335" s="28"/>
      <c r="V2335" s="28"/>
      <c r="W2335" s="28"/>
      <c r="X2335" s="28"/>
      <c r="Y2335" s="28"/>
      <c r="Z2335" s="28"/>
      <c r="AA2335" s="28"/>
      <c r="AB2335" s="28"/>
      <c r="AC2335" s="28"/>
      <c r="AD2335" s="28"/>
      <c r="AE2335" s="28"/>
      <c r="AF2335" s="28"/>
      <c r="AG2335" s="28"/>
      <c r="AH2335" s="28"/>
      <c r="AI2335" s="28"/>
      <c r="AJ2335" s="28"/>
      <c r="AK2335" s="28"/>
      <c r="AL2335" s="28"/>
      <c r="AM2335" s="28"/>
      <c r="AN2335" s="28"/>
      <c r="AO2335" s="28"/>
      <c r="AP2335" s="28"/>
      <c r="AQ2335" s="28"/>
      <c r="AR2335" s="28"/>
      <c r="AS2335" s="28"/>
      <c r="AT2335" s="28"/>
      <c r="AU2335" s="28"/>
      <c r="AV2335" s="28"/>
      <c r="AW2335" s="28"/>
    </row>
    <row r="2336" spans="2:49" hidden="1">
      <c r="B2336" s="28">
        <f t="shared" si="46"/>
        <v>2333</v>
      </c>
      <c r="C2336" s="29">
        <v>45754</v>
      </c>
      <c r="D2336" s="77" t="s">
        <v>5615</v>
      </c>
      <c r="E2336" s="76" t="s">
        <v>444</v>
      </c>
      <c r="F2336" s="76" t="s">
        <v>1115</v>
      </c>
      <c r="G2336" s="78" t="s">
        <v>1465</v>
      </c>
      <c r="H2336" s="78" t="s">
        <v>1455</v>
      </c>
      <c r="I2336" s="78" t="s">
        <v>1492</v>
      </c>
      <c r="J2336" s="78" t="s">
        <v>1457</v>
      </c>
      <c r="K2336" s="78" t="s">
        <v>5610</v>
      </c>
      <c r="L2336" s="78" t="s">
        <v>1265</v>
      </c>
      <c r="M2336" s="78" t="s">
        <v>2255</v>
      </c>
      <c r="N2336" s="34" t="s">
        <v>3574</v>
      </c>
      <c r="O2336" s="34" t="s">
        <v>5611</v>
      </c>
      <c r="P2336" s="28"/>
      <c r="Q2336" s="28" t="s">
        <v>2602</v>
      </c>
      <c r="R2336" s="28"/>
      <c r="S2336" s="28"/>
      <c r="T2336" s="28"/>
      <c r="U2336" s="28"/>
      <c r="V2336" s="28"/>
      <c r="W2336" s="28"/>
      <c r="X2336" s="28"/>
      <c r="Y2336" s="28"/>
      <c r="Z2336" s="28"/>
      <c r="AA2336" s="28"/>
      <c r="AB2336" s="28"/>
      <c r="AC2336" s="28"/>
      <c r="AD2336" s="28"/>
      <c r="AE2336" s="28"/>
      <c r="AF2336" s="28"/>
      <c r="AG2336" s="28"/>
      <c r="AH2336" s="28"/>
      <c r="AI2336" s="28"/>
      <c r="AJ2336" s="28"/>
      <c r="AK2336" s="28"/>
      <c r="AL2336" s="28"/>
      <c r="AM2336" s="28"/>
      <c r="AN2336" s="28"/>
      <c r="AO2336" s="28"/>
      <c r="AP2336" s="28"/>
      <c r="AQ2336" s="28"/>
      <c r="AR2336" s="28"/>
      <c r="AS2336" s="28"/>
      <c r="AT2336" s="28"/>
      <c r="AU2336" s="28"/>
      <c r="AV2336" s="28"/>
      <c r="AW2336" s="28"/>
    </row>
    <row r="2337" spans="2:49" hidden="1">
      <c r="B2337" s="28">
        <f t="shared" si="46"/>
        <v>2334</v>
      </c>
      <c r="C2337" s="29">
        <v>45754</v>
      </c>
      <c r="D2337" s="77" t="s">
        <v>5615</v>
      </c>
      <c r="E2337" s="76" t="s">
        <v>444</v>
      </c>
      <c r="F2337" s="76" t="s">
        <v>1115</v>
      </c>
      <c r="G2337" s="78" t="s">
        <v>375</v>
      </c>
      <c r="H2337" s="78" t="s">
        <v>1455</v>
      </c>
      <c r="I2337" s="78" t="s">
        <v>1492</v>
      </c>
      <c r="J2337" s="78" t="s">
        <v>1457</v>
      </c>
      <c r="K2337" s="78" t="s">
        <v>4124</v>
      </c>
      <c r="L2337" s="78" t="s">
        <v>3048</v>
      </c>
      <c r="M2337" s="78" t="s">
        <v>3049</v>
      </c>
      <c r="N2337" s="34" t="s">
        <v>3087</v>
      </c>
      <c r="O2337" s="34" t="s">
        <v>5612</v>
      </c>
      <c r="P2337" s="28">
        <v>1</v>
      </c>
      <c r="Q2337" s="28" t="s">
        <v>2602</v>
      </c>
      <c r="R2337" s="28"/>
      <c r="S2337" s="28"/>
      <c r="T2337" s="28"/>
      <c r="U2337" s="28"/>
      <c r="V2337" s="28"/>
      <c r="W2337" s="28"/>
      <c r="X2337" s="28"/>
      <c r="Y2337" s="28"/>
      <c r="Z2337" s="28"/>
      <c r="AA2337" s="28"/>
      <c r="AB2337" s="28"/>
      <c r="AC2337" s="28"/>
      <c r="AD2337" s="28"/>
      <c r="AE2337" s="28"/>
      <c r="AF2337" s="28"/>
      <c r="AG2337" s="28"/>
      <c r="AH2337" s="28"/>
      <c r="AI2337" s="28"/>
      <c r="AJ2337" s="28"/>
      <c r="AK2337" s="28"/>
      <c r="AL2337" s="28"/>
      <c r="AM2337" s="28"/>
      <c r="AN2337" s="28"/>
      <c r="AO2337" s="28"/>
      <c r="AP2337" s="28"/>
      <c r="AQ2337" s="28"/>
      <c r="AR2337" s="28"/>
      <c r="AS2337" s="28"/>
      <c r="AT2337" s="28"/>
      <c r="AU2337" s="28"/>
      <c r="AV2337" s="28"/>
      <c r="AW2337" s="28"/>
    </row>
    <row r="2338" spans="2:49" hidden="1">
      <c r="B2338" s="28">
        <f t="shared" si="46"/>
        <v>2335</v>
      </c>
      <c r="C2338" s="29">
        <v>45755</v>
      </c>
      <c r="D2338" s="77" t="s">
        <v>5615</v>
      </c>
      <c r="E2338" s="76" t="s">
        <v>444</v>
      </c>
      <c r="F2338" s="76" t="s">
        <v>1115</v>
      </c>
      <c r="G2338" s="78" t="s">
        <v>375</v>
      </c>
      <c r="H2338" s="78" t="s">
        <v>1565</v>
      </c>
      <c r="I2338" s="78" t="s">
        <v>1707</v>
      </c>
      <c r="J2338" s="78" t="s">
        <v>1627</v>
      </c>
      <c r="K2338" s="78" t="s">
        <v>3521</v>
      </c>
      <c r="L2338" s="78" t="s">
        <v>3048</v>
      </c>
      <c r="M2338" s="78" t="s">
        <v>3049</v>
      </c>
      <c r="N2338" s="34" t="s">
        <v>3050</v>
      </c>
      <c r="O2338" s="34" t="s">
        <v>2494</v>
      </c>
      <c r="P2338" s="28">
        <v>1</v>
      </c>
      <c r="Q2338" s="28" t="s">
        <v>2397</v>
      </c>
      <c r="R2338" s="28" t="s">
        <v>5592</v>
      </c>
      <c r="S2338" s="28" t="s">
        <v>5593</v>
      </c>
      <c r="T2338" s="28"/>
      <c r="U2338" s="28"/>
      <c r="V2338" s="28"/>
      <c r="W2338" s="28"/>
      <c r="X2338" s="28"/>
      <c r="Y2338" s="28"/>
      <c r="Z2338" s="28"/>
      <c r="AA2338" s="28"/>
      <c r="AB2338" s="28"/>
      <c r="AC2338" s="28"/>
      <c r="AD2338" s="28"/>
      <c r="AE2338" s="28"/>
      <c r="AF2338" s="28"/>
      <c r="AG2338" s="28"/>
      <c r="AH2338" s="28"/>
      <c r="AI2338" s="28"/>
      <c r="AJ2338" s="28"/>
      <c r="AK2338" s="28"/>
      <c r="AL2338" s="28"/>
      <c r="AM2338" s="28"/>
      <c r="AN2338" s="28"/>
      <c r="AO2338" s="28"/>
      <c r="AP2338" s="28"/>
      <c r="AQ2338" s="28"/>
      <c r="AR2338" s="28"/>
      <c r="AS2338" s="28"/>
      <c r="AT2338" s="28"/>
      <c r="AU2338" s="28"/>
      <c r="AV2338" s="28"/>
      <c r="AW2338" s="28"/>
    </row>
    <row r="2339" spans="2:49" hidden="1">
      <c r="B2339" s="28">
        <f t="shared" si="46"/>
        <v>2336</v>
      </c>
      <c r="C2339" s="29">
        <v>45755</v>
      </c>
      <c r="D2339" s="77" t="s">
        <v>5615</v>
      </c>
      <c r="E2339" s="76" t="s">
        <v>444</v>
      </c>
      <c r="F2339" s="76" t="s">
        <v>1115</v>
      </c>
      <c r="G2339" s="78" t="s">
        <v>1465</v>
      </c>
      <c r="H2339" s="78" t="s">
        <v>1565</v>
      </c>
      <c r="I2339" s="78" t="s">
        <v>1632</v>
      </c>
      <c r="J2339" s="78" t="s">
        <v>341</v>
      </c>
      <c r="K2339" s="78" t="s">
        <v>5594</v>
      </c>
      <c r="L2339" s="78" t="s">
        <v>3054</v>
      </c>
      <c r="M2339" s="78" t="s">
        <v>3078</v>
      </c>
      <c r="N2339" s="34" t="s">
        <v>620</v>
      </c>
      <c r="O2339" s="34" t="s">
        <v>2467</v>
      </c>
      <c r="P2339" s="28"/>
      <c r="Q2339" s="28" t="s">
        <v>2397</v>
      </c>
      <c r="R2339" s="28"/>
      <c r="S2339" s="28"/>
      <c r="T2339" s="28"/>
      <c r="U2339" s="28"/>
      <c r="V2339" s="28">
        <v>1</v>
      </c>
      <c r="W2339" s="28"/>
      <c r="X2339" s="28"/>
      <c r="Y2339" s="28"/>
      <c r="Z2339" s="28"/>
      <c r="AA2339" s="28"/>
      <c r="AB2339" s="28"/>
      <c r="AC2339" s="28"/>
      <c r="AD2339" s="28"/>
      <c r="AE2339" s="28"/>
      <c r="AF2339" s="28"/>
      <c r="AG2339" s="28"/>
      <c r="AH2339" s="28"/>
      <c r="AI2339" s="28"/>
      <c r="AJ2339" s="28"/>
      <c r="AK2339" s="28"/>
      <c r="AL2339" s="28"/>
      <c r="AM2339" s="28"/>
      <c r="AN2339" s="28"/>
      <c r="AO2339" s="28"/>
      <c r="AP2339" s="28"/>
      <c r="AQ2339" s="28"/>
      <c r="AR2339" s="28"/>
      <c r="AS2339" s="28"/>
      <c r="AT2339" s="28"/>
      <c r="AU2339" s="28"/>
      <c r="AV2339" s="28"/>
      <c r="AW2339" s="28"/>
    </row>
    <row r="2340" spans="2:49" hidden="1">
      <c r="B2340" s="28">
        <f t="shared" si="46"/>
        <v>2337</v>
      </c>
      <c r="C2340" s="29">
        <v>45755</v>
      </c>
      <c r="D2340" s="77" t="s">
        <v>5615</v>
      </c>
      <c r="E2340" s="76" t="s">
        <v>444</v>
      </c>
      <c r="F2340" s="76" t="s">
        <v>1115</v>
      </c>
      <c r="G2340" s="78" t="s">
        <v>375</v>
      </c>
      <c r="H2340" s="78" t="s">
        <v>1538</v>
      </c>
      <c r="I2340" s="78" t="s">
        <v>1521</v>
      </c>
      <c r="J2340" s="78" t="s">
        <v>1584</v>
      </c>
      <c r="K2340" s="78" t="s">
        <v>3302</v>
      </c>
      <c r="L2340" s="78" t="s">
        <v>3048</v>
      </c>
      <c r="M2340" s="78" t="s">
        <v>3049</v>
      </c>
      <c r="N2340" s="34" t="s">
        <v>3050</v>
      </c>
      <c r="O2340" s="34"/>
      <c r="P2340" s="28">
        <v>1</v>
      </c>
      <c r="Q2340" s="28" t="s">
        <v>2281</v>
      </c>
      <c r="R2340" s="28" t="s">
        <v>5601</v>
      </c>
      <c r="S2340" s="28" t="s">
        <v>5193</v>
      </c>
      <c r="T2340" s="28"/>
      <c r="U2340" s="28"/>
      <c r="V2340" s="28"/>
      <c r="W2340" s="28"/>
      <c r="X2340" s="28"/>
      <c r="Y2340" s="28"/>
      <c r="Z2340" s="28"/>
      <c r="AA2340" s="28"/>
      <c r="AB2340" s="28"/>
      <c r="AC2340" s="28"/>
      <c r="AD2340" s="28"/>
      <c r="AE2340" s="28"/>
      <c r="AF2340" s="28"/>
      <c r="AG2340" s="28"/>
      <c r="AH2340" s="28"/>
      <c r="AI2340" s="28"/>
      <c r="AJ2340" s="28"/>
      <c r="AK2340" s="28"/>
      <c r="AL2340" s="28"/>
      <c r="AM2340" s="28"/>
      <c r="AN2340" s="28"/>
      <c r="AO2340" s="28"/>
      <c r="AP2340" s="28"/>
      <c r="AQ2340" s="28"/>
      <c r="AR2340" s="28"/>
      <c r="AS2340" s="28"/>
      <c r="AT2340" s="28"/>
      <c r="AU2340" s="28"/>
      <c r="AV2340" s="28"/>
      <c r="AW2340" s="28"/>
    </row>
    <row r="2341" spans="2:49" hidden="1">
      <c r="B2341" s="28">
        <f t="shared" si="46"/>
        <v>2338</v>
      </c>
      <c r="C2341" s="29">
        <v>45756</v>
      </c>
      <c r="D2341" s="77" t="s">
        <v>5615</v>
      </c>
      <c r="E2341" s="76" t="s">
        <v>444</v>
      </c>
      <c r="F2341" s="76" t="s">
        <v>1115</v>
      </c>
      <c r="G2341" s="78" t="s">
        <v>1465</v>
      </c>
      <c r="H2341" s="78" t="s">
        <v>1610</v>
      </c>
      <c r="I2341" s="78" t="s">
        <v>1485</v>
      </c>
      <c r="J2341" s="78" t="s">
        <v>1486</v>
      </c>
      <c r="K2341" s="78" t="s">
        <v>4221</v>
      </c>
      <c r="L2341" s="78" t="s">
        <v>1265</v>
      </c>
      <c r="M2341" s="78" t="s">
        <v>3043</v>
      </c>
      <c r="N2341" s="34" t="s">
        <v>505</v>
      </c>
      <c r="O2341" s="34"/>
      <c r="P2341" s="28"/>
      <c r="Q2341" s="28" t="s">
        <v>2188</v>
      </c>
      <c r="R2341" s="28" t="s">
        <v>5579</v>
      </c>
      <c r="S2341" s="28" t="s">
        <v>4640</v>
      </c>
      <c r="T2341" s="28"/>
      <c r="U2341" s="28"/>
      <c r="V2341" s="28"/>
      <c r="W2341" s="28"/>
      <c r="X2341" s="28"/>
      <c r="Y2341" s="28"/>
      <c r="Z2341" s="28"/>
      <c r="AA2341" s="28"/>
      <c r="AB2341" s="28"/>
      <c r="AC2341" s="28"/>
      <c r="AD2341" s="28"/>
      <c r="AE2341" s="28"/>
      <c r="AF2341" s="28"/>
      <c r="AG2341" s="28"/>
      <c r="AH2341" s="28"/>
      <c r="AI2341" s="28"/>
      <c r="AJ2341" s="28"/>
      <c r="AK2341" s="28"/>
      <c r="AL2341" s="28"/>
      <c r="AM2341" s="28"/>
      <c r="AN2341" s="28"/>
      <c r="AO2341" s="28"/>
      <c r="AP2341" s="28"/>
      <c r="AQ2341" s="28"/>
      <c r="AR2341" s="28"/>
      <c r="AS2341" s="28"/>
      <c r="AT2341" s="28"/>
      <c r="AU2341" s="28"/>
      <c r="AV2341" s="28"/>
      <c r="AW2341" s="28"/>
    </row>
    <row r="2342" spans="2:49" hidden="1">
      <c r="B2342" s="28">
        <f t="shared" si="46"/>
        <v>2339</v>
      </c>
      <c r="C2342" s="29">
        <v>45756</v>
      </c>
      <c r="D2342" s="77" t="s">
        <v>5615</v>
      </c>
      <c r="E2342" s="76" t="s">
        <v>444</v>
      </c>
      <c r="F2342" s="76" t="s">
        <v>1115</v>
      </c>
      <c r="G2342" s="78" t="s">
        <v>375</v>
      </c>
      <c r="H2342" s="78" t="s">
        <v>1516</v>
      </c>
      <c r="I2342" s="78" t="s">
        <v>440</v>
      </c>
      <c r="J2342" s="78" t="s">
        <v>816</v>
      </c>
      <c r="K2342" s="78" t="s">
        <v>2913</v>
      </c>
      <c r="L2342" s="78" t="s">
        <v>1113</v>
      </c>
      <c r="M2342" s="78" t="s">
        <v>582</v>
      </c>
      <c r="N2342" s="34" t="s">
        <v>583</v>
      </c>
      <c r="O2342" s="34" t="s">
        <v>3383</v>
      </c>
      <c r="P2342" s="28">
        <v>1</v>
      </c>
      <c r="Q2342" s="28" t="s">
        <v>2195</v>
      </c>
      <c r="R2342" s="28"/>
      <c r="S2342" s="28"/>
      <c r="T2342" s="28">
        <v>1</v>
      </c>
      <c r="U2342" s="28"/>
      <c r="V2342" s="28"/>
      <c r="W2342" s="28"/>
      <c r="X2342" s="28"/>
      <c r="Y2342" s="28"/>
      <c r="Z2342" s="28"/>
      <c r="AA2342" s="28"/>
      <c r="AB2342" s="28"/>
      <c r="AC2342" s="28"/>
      <c r="AD2342" s="28"/>
      <c r="AE2342" s="28"/>
      <c r="AF2342" s="28"/>
      <c r="AG2342" s="28"/>
      <c r="AH2342" s="28"/>
      <c r="AI2342" s="28"/>
      <c r="AJ2342" s="28"/>
      <c r="AK2342" s="28"/>
      <c r="AL2342" s="28"/>
      <c r="AM2342" s="28"/>
      <c r="AN2342" s="28"/>
      <c r="AO2342" s="28"/>
      <c r="AP2342" s="28"/>
      <c r="AQ2342" s="28"/>
      <c r="AR2342" s="28"/>
      <c r="AS2342" s="28"/>
      <c r="AT2342" s="28"/>
      <c r="AU2342" s="28"/>
      <c r="AV2342" s="28"/>
      <c r="AW2342" s="28"/>
    </row>
    <row r="2343" spans="2:49" hidden="1">
      <c r="B2343" s="28">
        <f t="shared" si="46"/>
        <v>2340</v>
      </c>
      <c r="C2343" s="29">
        <v>45756</v>
      </c>
      <c r="D2343" s="77" t="s">
        <v>5615</v>
      </c>
      <c r="E2343" s="76" t="s">
        <v>444</v>
      </c>
      <c r="F2343" s="76" t="s">
        <v>1115</v>
      </c>
      <c r="G2343" s="78" t="s">
        <v>375</v>
      </c>
      <c r="H2343" s="78" t="s">
        <v>1565</v>
      </c>
      <c r="I2343" s="78" t="s">
        <v>1929</v>
      </c>
      <c r="J2343" s="78" t="s">
        <v>1633</v>
      </c>
      <c r="K2343" s="78" t="s">
        <v>3180</v>
      </c>
      <c r="L2343" s="78" t="s">
        <v>1113</v>
      </c>
      <c r="M2343" s="78" t="s">
        <v>582</v>
      </c>
      <c r="N2343" s="34" t="s">
        <v>583</v>
      </c>
      <c r="O2343" s="34" t="s">
        <v>3383</v>
      </c>
      <c r="P2343" s="28">
        <v>1</v>
      </c>
      <c r="Q2343" s="28" t="s">
        <v>2397</v>
      </c>
      <c r="R2343" s="28"/>
      <c r="S2343" s="28"/>
      <c r="T2343" s="28">
        <v>1</v>
      </c>
      <c r="U2343" s="28"/>
      <c r="V2343" s="28"/>
      <c r="W2343" s="28"/>
      <c r="X2343" s="28"/>
      <c r="Y2343" s="28"/>
      <c r="Z2343" s="28"/>
      <c r="AA2343" s="28"/>
      <c r="AB2343" s="28"/>
      <c r="AC2343" s="28"/>
      <c r="AD2343" s="28"/>
      <c r="AE2343" s="28"/>
      <c r="AF2343" s="28"/>
      <c r="AG2343" s="28"/>
      <c r="AH2343" s="28"/>
      <c r="AI2343" s="28"/>
      <c r="AJ2343" s="28"/>
      <c r="AK2343" s="28"/>
      <c r="AL2343" s="28"/>
      <c r="AM2343" s="28"/>
      <c r="AN2343" s="28"/>
      <c r="AO2343" s="28"/>
      <c r="AP2343" s="28"/>
      <c r="AQ2343" s="28"/>
      <c r="AR2343" s="28"/>
      <c r="AS2343" s="28"/>
      <c r="AT2343" s="28"/>
      <c r="AU2343" s="28"/>
      <c r="AV2343" s="28"/>
      <c r="AW2343" s="28"/>
    </row>
    <row r="2344" spans="2:49" hidden="1">
      <c r="B2344" s="28">
        <f t="shared" si="46"/>
        <v>2341</v>
      </c>
      <c r="C2344" s="29">
        <v>45756</v>
      </c>
      <c r="D2344" s="77" t="s">
        <v>5615</v>
      </c>
      <c r="E2344" s="76" t="s">
        <v>444</v>
      </c>
      <c r="F2344" s="76" t="s">
        <v>1115</v>
      </c>
      <c r="G2344" s="78" t="s">
        <v>1465</v>
      </c>
      <c r="H2344" s="78" t="s">
        <v>1565</v>
      </c>
      <c r="I2344" s="78" t="s">
        <v>1566</v>
      </c>
      <c r="J2344" s="78" t="s">
        <v>1572</v>
      </c>
      <c r="K2344" s="78" t="s">
        <v>2020</v>
      </c>
      <c r="L2344" s="78" t="s">
        <v>1265</v>
      </c>
      <c r="M2344" s="78" t="s">
        <v>3070</v>
      </c>
      <c r="N2344" s="34" t="s">
        <v>3044</v>
      </c>
      <c r="O2344" s="34" t="s">
        <v>2470</v>
      </c>
      <c r="P2344" s="28"/>
      <c r="Q2344" s="28" t="s">
        <v>2397</v>
      </c>
      <c r="R2344" s="28"/>
      <c r="S2344" s="28"/>
      <c r="T2344" s="28"/>
      <c r="U2344" s="28"/>
      <c r="V2344" s="28"/>
      <c r="W2344" s="28"/>
      <c r="X2344" s="28"/>
      <c r="Y2344" s="28"/>
      <c r="Z2344" s="28"/>
      <c r="AA2344" s="28"/>
      <c r="AB2344" s="28"/>
      <c r="AC2344" s="28"/>
      <c r="AD2344" s="28"/>
      <c r="AE2344" s="28"/>
      <c r="AF2344" s="28"/>
      <c r="AG2344" s="28">
        <v>1</v>
      </c>
      <c r="AH2344" s="28"/>
      <c r="AI2344" s="28"/>
      <c r="AJ2344" s="28"/>
      <c r="AK2344" s="28"/>
      <c r="AL2344" s="28"/>
      <c r="AM2344" s="28"/>
      <c r="AN2344" s="28"/>
      <c r="AO2344" s="28"/>
      <c r="AP2344" s="28"/>
      <c r="AQ2344" s="28"/>
      <c r="AR2344" s="28"/>
      <c r="AS2344" s="28"/>
      <c r="AT2344" s="28"/>
      <c r="AU2344" s="28"/>
      <c r="AV2344" s="28"/>
      <c r="AW2344" s="28"/>
    </row>
    <row r="2345" spans="2:49" hidden="1">
      <c r="B2345" s="28">
        <f t="shared" si="46"/>
        <v>2342</v>
      </c>
      <c r="C2345" s="29">
        <v>45756</v>
      </c>
      <c r="D2345" s="77" t="s">
        <v>5615</v>
      </c>
      <c r="E2345" s="76" t="s">
        <v>444</v>
      </c>
      <c r="F2345" s="76" t="s">
        <v>1115</v>
      </c>
      <c r="G2345" s="78" t="s">
        <v>375</v>
      </c>
      <c r="H2345" s="78" t="s">
        <v>1455</v>
      </c>
      <c r="I2345" s="78" t="s">
        <v>1492</v>
      </c>
      <c r="J2345" s="78" t="s">
        <v>1472</v>
      </c>
      <c r="K2345" s="78" t="s">
        <v>5613</v>
      </c>
      <c r="L2345" s="78" t="s">
        <v>3057</v>
      </c>
      <c r="M2345" s="78" t="s">
        <v>2279</v>
      </c>
      <c r="N2345" s="34" t="s">
        <v>3059</v>
      </c>
      <c r="O2345" s="34" t="s">
        <v>5614</v>
      </c>
      <c r="P2345" s="28">
        <v>1</v>
      </c>
      <c r="Q2345" s="28" t="s">
        <v>2602</v>
      </c>
      <c r="R2345" s="28"/>
      <c r="S2345" s="28"/>
      <c r="T2345" s="28"/>
      <c r="U2345" s="28"/>
      <c r="V2345" s="28"/>
      <c r="W2345" s="28"/>
      <c r="X2345" s="28"/>
      <c r="Y2345" s="28"/>
      <c r="Z2345" s="28"/>
      <c r="AA2345" s="28"/>
      <c r="AB2345" s="28"/>
      <c r="AC2345" s="28"/>
      <c r="AD2345" s="28"/>
      <c r="AE2345" s="28"/>
      <c r="AF2345" s="28"/>
      <c r="AG2345" s="28"/>
      <c r="AH2345" s="28"/>
      <c r="AI2345" s="28"/>
      <c r="AJ2345" s="28"/>
      <c r="AK2345" s="28"/>
      <c r="AL2345" s="28"/>
      <c r="AM2345" s="28"/>
      <c r="AN2345" s="28"/>
      <c r="AO2345" s="28"/>
      <c r="AP2345" s="28"/>
      <c r="AQ2345" s="28"/>
      <c r="AR2345" s="28"/>
      <c r="AS2345" s="28"/>
      <c r="AT2345" s="28"/>
      <c r="AU2345" s="28"/>
      <c r="AV2345" s="28"/>
      <c r="AW2345" s="28"/>
    </row>
    <row r="2346" spans="2:49" hidden="1">
      <c r="B2346" s="28">
        <f t="shared" ref="B2346:B2377" si="47">ROW()-3</f>
        <v>2343</v>
      </c>
      <c r="C2346" s="29">
        <v>45757</v>
      </c>
      <c r="D2346" s="77" t="s">
        <v>5615</v>
      </c>
      <c r="E2346" s="76" t="s">
        <v>444</v>
      </c>
      <c r="F2346" s="76" t="s">
        <v>2518</v>
      </c>
      <c r="G2346" s="78" t="s">
        <v>375</v>
      </c>
      <c r="H2346" s="78" t="s">
        <v>1538</v>
      </c>
      <c r="I2346" s="78" t="s">
        <v>1521</v>
      </c>
      <c r="J2346" s="78" t="s">
        <v>1539</v>
      </c>
      <c r="K2346" s="78" t="s">
        <v>5652</v>
      </c>
      <c r="L2346" s="78" t="s">
        <v>3036</v>
      </c>
      <c r="M2346" s="78" t="s">
        <v>3356</v>
      </c>
      <c r="N2346" s="34" t="s">
        <v>162</v>
      </c>
      <c r="O2346" s="34"/>
      <c r="P2346" s="28">
        <v>1</v>
      </c>
      <c r="Q2346" s="28" t="s">
        <v>2281</v>
      </c>
      <c r="R2346" s="28" t="s">
        <v>5654</v>
      </c>
      <c r="S2346" s="28" t="s">
        <v>5655</v>
      </c>
      <c r="T2346" s="28"/>
      <c r="U2346" s="28"/>
      <c r="V2346" s="28"/>
      <c r="W2346" s="28"/>
      <c r="X2346" s="28"/>
      <c r="Y2346" s="28"/>
      <c r="Z2346" s="28"/>
      <c r="AA2346" s="28"/>
      <c r="AB2346" s="28"/>
      <c r="AC2346" s="28"/>
      <c r="AD2346" s="28"/>
      <c r="AE2346" s="28"/>
      <c r="AF2346" s="28"/>
      <c r="AG2346" s="28"/>
      <c r="AH2346" s="28"/>
      <c r="AI2346" s="28"/>
      <c r="AJ2346" s="28"/>
      <c r="AK2346" s="28"/>
      <c r="AL2346" s="28"/>
      <c r="AM2346" s="28"/>
      <c r="AN2346" s="28"/>
      <c r="AO2346" s="28"/>
      <c r="AP2346" s="28"/>
      <c r="AQ2346" s="28"/>
      <c r="AR2346" s="28"/>
      <c r="AS2346" s="28"/>
      <c r="AT2346" s="28"/>
      <c r="AU2346" s="28"/>
      <c r="AV2346" s="28"/>
      <c r="AW2346" s="28"/>
    </row>
    <row r="2347" spans="2:49" hidden="1">
      <c r="B2347" s="28">
        <f t="shared" si="47"/>
        <v>2344</v>
      </c>
      <c r="C2347" s="29">
        <v>45757</v>
      </c>
      <c r="D2347" s="77" t="s">
        <v>5615</v>
      </c>
      <c r="E2347" s="76" t="s">
        <v>444</v>
      </c>
      <c r="F2347" s="76" t="s">
        <v>2518</v>
      </c>
      <c r="G2347" s="78" t="s">
        <v>375</v>
      </c>
      <c r="H2347" s="78" t="s">
        <v>1565</v>
      </c>
      <c r="I2347" s="78" t="s">
        <v>1632</v>
      </c>
      <c r="J2347" s="78" t="s">
        <v>1633</v>
      </c>
      <c r="K2347" s="78" t="s">
        <v>4526</v>
      </c>
      <c r="L2347" s="78" t="s">
        <v>3036</v>
      </c>
      <c r="M2347" s="78" t="s">
        <v>789</v>
      </c>
      <c r="N2347" s="34" t="s">
        <v>162</v>
      </c>
      <c r="O2347" s="34" t="s">
        <v>2590</v>
      </c>
      <c r="P2347" s="28"/>
      <c r="Q2347" s="28" t="s">
        <v>2397</v>
      </c>
      <c r="R2347" s="28" t="s">
        <v>5661</v>
      </c>
      <c r="S2347" s="28" t="s">
        <v>5662</v>
      </c>
      <c r="T2347" s="72"/>
      <c r="U2347" s="72"/>
      <c r="V2347" s="72"/>
      <c r="W2347" s="72"/>
      <c r="X2347" s="72"/>
      <c r="Y2347" s="72"/>
      <c r="Z2347" s="72"/>
      <c r="AA2347" s="72"/>
      <c r="AB2347" s="72"/>
      <c r="AC2347" s="72"/>
      <c r="AD2347" s="72"/>
      <c r="AE2347" s="72"/>
      <c r="AF2347" s="72"/>
      <c r="AG2347" s="72"/>
      <c r="AH2347" s="72"/>
      <c r="AI2347" s="72"/>
      <c r="AJ2347" s="72"/>
      <c r="AK2347" s="72"/>
      <c r="AL2347" s="72"/>
      <c r="AM2347" s="72"/>
      <c r="AN2347" s="72"/>
      <c r="AO2347" s="72"/>
      <c r="AP2347" s="72"/>
      <c r="AQ2347" s="72"/>
      <c r="AR2347" s="72"/>
      <c r="AS2347" s="72"/>
      <c r="AT2347" s="72"/>
      <c r="AU2347" s="72"/>
      <c r="AV2347" s="72"/>
      <c r="AW2347" s="72"/>
    </row>
    <row r="2348" spans="2:49" hidden="1">
      <c r="B2348" s="28">
        <f t="shared" si="47"/>
        <v>2345</v>
      </c>
      <c r="C2348" s="29">
        <v>45757</v>
      </c>
      <c r="D2348" s="77" t="s">
        <v>5615</v>
      </c>
      <c r="E2348" s="76" t="s">
        <v>444</v>
      </c>
      <c r="F2348" s="76" t="s">
        <v>2518</v>
      </c>
      <c r="G2348" s="78" t="s">
        <v>375</v>
      </c>
      <c r="H2348" s="78" t="s">
        <v>1565</v>
      </c>
      <c r="I2348" s="78" t="s">
        <v>1509</v>
      </c>
      <c r="J2348" s="78" t="s">
        <v>1619</v>
      </c>
      <c r="K2348" s="78" t="s">
        <v>3296</v>
      </c>
      <c r="L2348" s="78" t="s">
        <v>3054</v>
      </c>
      <c r="M2348" s="78" t="s">
        <v>3088</v>
      </c>
      <c r="N2348" s="34" t="s">
        <v>3089</v>
      </c>
      <c r="O2348" s="34" t="s">
        <v>2494</v>
      </c>
      <c r="P2348" s="28">
        <v>1</v>
      </c>
      <c r="Q2348" s="28" t="s">
        <v>2397</v>
      </c>
      <c r="R2348" s="28"/>
      <c r="S2348" s="28"/>
      <c r="T2348" s="28"/>
      <c r="U2348" s="28"/>
      <c r="V2348" s="28"/>
      <c r="W2348" s="28">
        <v>1</v>
      </c>
      <c r="X2348" s="28"/>
      <c r="Y2348" s="28"/>
      <c r="Z2348" s="28"/>
      <c r="AA2348" s="28"/>
      <c r="AB2348" s="28"/>
      <c r="AC2348" s="28"/>
      <c r="AD2348" s="28"/>
      <c r="AE2348" s="28"/>
      <c r="AF2348" s="28"/>
      <c r="AG2348" s="28"/>
      <c r="AH2348" s="28"/>
      <c r="AI2348" s="28"/>
      <c r="AJ2348" s="28"/>
      <c r="AK2348" s="28"/>
      <c r="AL2348" s="28"/>
      <c r="AM2348" s="28"/>
      <c r="AN2348" s="28"/>
      <c r="AO2348" s="28"/>
      <c r="AP2348" s="28"/>
      <c r="AQ2348" s="28"/>
      <c r="AR2348" s="28"/>
      <c r="AS2348" s="28"/>
      <c r="AT2348" s="28"/>
      <c r="AU2348" s="28"/>
      <c r="AV2348" s="28"/>
      <c r="AW2348" s="28"/>
    </row>
    <row r="2349" spans="2:49" hidden="1">
      <c r="B2349" s="28">
        <f t="shared" si="47"/>
        <v>2346</v>
      </c>
      <c r="C2349" s="29">
        <v>45757</v>
      </c>
      <c r="D2349" s="77" t="s">
        <v>5615</v>
      </c>
      <c r="E2349" s="76" t="s">
        <v>444</v>
      </c>
      <c r="F2349" s="76" t="s">
        <v>2518</v>
      </c>
      <c r="G2349" s="78" t="s">
        <v>375</v>
      </c>
      <c r="H2349" s="78" t="s">
        <v>1516</v>
      </c>
      <c r="I2349" s="78" t="s">
        <v>440</v>
      </c>
      <c r="J2349" s="78" t="s">
        <v>173</v>
      </c>
      <c r="K2349" s="78" t="s">
        <v>3069</v>
      </c>
      <c r="L2349" s="78" t="s">
        <v>3048</v>
      </c>
      <c r="M2349" s="78" t="s">
        <v>3049</v>
      </c>
      <c r="N2349" s="34" t="s">
        <v>3050</v>
      </c>
      <c r="O2349" s="34" t="s">
        <v>2494</v>
      </c>
      <c r="P2349" s="28">
        <v>1</v>
      </c>
      <c r="Q2349" s="28" t="s">
        <v>2195</v>
      </c>
      <c r="R2349" s="28" t="s">
        <v>5668</v>
      </c>
      <c r="S2349" s="28" t="s">
        <v>5669</v>
      </c>
      <c r="T2349" s="72"/>
      <c r="U2349" s="72"/>
      <c r="V2349" s="72"/>
      <c r="W2349" s="72"/>
      <c r="X2349" s="72"/>
      <c r="Y2349" s="72"/>
      <c r="Z2349" s="72"/>
      <c r="AA2349" s="72"/>
      <c r="AB2349" s="72"/>
      <c r="AC2349" s="72"/>
      <c r="AD2349" s="72"/>
      <c r="AE2349" s="72"/>
      <c r="AF2349" s="72"/>
      <c r="AG2349" s="72"/>
      <c r="AH2349" s="72"/>
      <c r="AI2349" s="72"/>
      <c r="AJ2349" s="72"/>
      <c r="AK2349" s="72"/>
      <c r="AL2349" s="72"/>
      <c r="AM2349" s="72"/>
      <c r="AN2349" s="72"/>
      <c r="AO2349" s="72"/>
      <c r="AP2349" s="72"/>
      <c r="AQ2349" s="72"/>
      <c r="AR2349" s="72"/>
      <c r="AS2349" s="72"/>
      <c r="AT2349" s="72"/>
      <c r="AU2349" s="72"/>
      <c r="AV2349" s="72"/>
      <c r="AW2349" s="72"/>
    </row>
    <row r="2350" spans="2:49" hidden="1">
      <c r="B2350" s="28">
        <f t="shared" si="47"/>
        <v>2347</v>
      </c>
      <c r="C2350" s="29">
        <v>45757</v>
      </c>
      <c r="D2350" s="77" t="s">
        <v>5615</v>
      </c>
      <c r="E2350" s="76" t="s">
        <v>444</v>
      </c>
      <c r="F2350" s="76" t="s">
        <v>2518</v>
      </c>
      <c r="G2350" s="78" t="s">
        <v>375</v>
      </c>
      <c r="H2350" s="78" t="s">
        <v>1516</v>
      </c>
      <c r="I2350" s="78" t="s">
        <v>440</v>
      </c>
      <c r="J2350" s="78" t="s">
        <v>1600</v>
      </c>
      <c r="K2350" s="78" t="s">
        <v>2539</v>
      </c>
      <c r="L2350" s="78" t="s">
        <v>1265</v>
      </c>
      <c r="M2350" s="78" t="s">
        <v>3091</v>
      </c>
      <c r="N2350" s="34" t="s">
        <v>3074</v>
      </c>
      <c r="O2350" s="34" t="s">
        <v>2494</v>
      </c>
      <c r="P2350" s="28"/>
      <c r="Q2350" s="28" t="s">
        <v>2195</v>
      </c>
      <c r="R2350" s="28"/>
      <c r="S2350" s="28"/>
      <c r="T2350" s="28"/>
      <c r="U2350" s="28"/>
      <c r="V2350" s="28"/>
      <c r="W2350" s="28"/>
      <c r="X2350" s="28"/>
      <c r="Y2350" s="28"/>
      <c r="Z2350" s="28">
        <v>1</v>
      </c>
      <c r="AA2350" s="28"/>
      <c r="AB2350" s="28"/>
      <c r="AC2350" s="28"/>
      <c r="AD2350" s="28"/>
      <c r="AE2350" s="28"/>
      <c r="AF2350" s="28"/>
      <c r="AG2350" s="28"/>
      <c r="AH2350" s="28"/>
      <c r="AI2350" s="28"/>
      <c r="AJ2350" s="28"/>
      <c r="AK2350" s="28"/>
      <c r="AL2350" s="28"/>
      <c r="AM2350" s="28"/>
      <c r="AN2350" s="28"/>
      <c r="AO2350" s="28"/>
      <c r="AP2350" s="28"/>
      <c r="AQ2350" s="28"/>
      <c r="AR2350" s="28"/>
      <c r="AS2350" s="28"/>
      <c r="AT2350" s="28"/>
      <c r="AU2350" s="28"/>
      <c r="AV2350" s="28"/>
      <c r="AW2350" s="28"/>
    </row>
    <row r="2351" spans="2:49" hidden="1">
      <c r="B2351" s="28">
        <f t="shared" si="47"/>
        <v>2348</v>
      </c>
      <c r="C2351" s="29">
        <v>45758</v>
      </c>
      <c r="D2351" s="77" t="s">
        <v>5615</v>
      </c>
      <c r="E2351" s="76" t="s">
        <v>444</v>
      </c>
      <c r="F2351" s="76" t="s">
        <v>2518</v>
      </c>
      <c r="G2351" s="78" t="s">
        <v>375</v>
      </c>
      <c r="H2351" s="78" t="s">
        <v>1610</v>
      </c>
      <c r="I2351" s="78" t="s">
        <v>1785</v>
      </c>
      <c r="J2351" s="78" t="s">
        <v>1556</v>
      </c>
      <c r="K2351" s="78" t="s">
        <v>5316</v>
      </c>
      <c r="L2351" s="78" t="s">
        <v>1265</v>
      </c>
      <c r="M2351" s="78" t="s">
        <v>2255</v>
      </c>
      <c r="N2351" s="34" t="s">
        <v>3074</v>
      </c>
      <c r="O2351" s="34"/>
      <c r="P2351" s="28"/>
      <c r="Q2351" s="28" t="s">
        <v>2188</v>
      </c>
      <c r="R2351" s="28"/>
      <c r="S2351" s="28"/>
      <c r="T2351" s="28"/>
      <c r="U2351" s="28"/>
      <c r="V2351" s="28"/>
      <c r="W2351" s="28"/>
      <c r="X2351" s="28"/>
      <c r="Y2351" s="28"/>
      <c r="Z2351" s="28"/>
      <c r="AA2351" s="28"/>
      <c r="AB2351" s="28"/>
      <c r="AC2351" s="28"/>
      <c r="AD2351" s="28"/>
      <c r="AE2351" s="28"/>
      <c r="AF2351" s="28"/>
      <c r="AG2351" s="28"/>
      <c r="AH2351" s="28"/>
      <c r="AI2351" s="28"/>
      <c r="AJ2351" s="28"/>
      <c r="AK2351" s="28"/>
      <c r="AL2351" s="28"/>
      <c r="AM2351" s="28"/>
      <c r="AN2351" s="28"/>
      <c r="AO2351" s="28"/>
      <c r="AP2351" s="28"/>
      <c r="AQ2351" s="28"/>
      <c r="AR2351" s="28"/>
      <c r="AS2351" s="28"/>
      <c r="AT2351" s="28"/>
      <c r="AU2351" s="28"/>
      <c r="AV2351" s="28"/>
      <c r="AW2351" s="28"/>
    </row>
    <row r="2352" spans="2:49" hidden="1">
      <c r="B2352" s="28">
        <f t="shared" si="47"/>
        <v>2349</v>
      </c>
      <c r="C2352" s="29">
        <v>45758</v>
      </c>
      <c r="D2352" s="77" t="s">
        <v>5615</v>
      </c>
      <c r="E2352" s="76" t="s">
        <v>444</v>
      </c>
      <c r="F2352" s="76" t="s">
        <v>2518</v>
      </c>
      <c r="G2352" s="78" t="s">
        <v>375</v>
      </c>
      <c r="H2352" s="78" t="s">
        <v>1610</v>
      </c>
      <c r="I2352" s="78" t="s">
        <v>1485</v>
      </c>
      <c r="J2352" s="78" t="s">
        <v>1551</v>
      </c>
      <c r="K2352" s="78" t="s">
        <v>5640</v>
      </c>
      <c r="L2352" s="78" t="s">
        <v>3048</v>
      </c>
      <c r="M2352" s="78" t="s">
        <v>3084</v>
      </c>
      <c r="N2352" s="34" t="s">
        <v>3085</v>
      </c>
      <c r="O2352" s="34"/>
      <c r="P2352" s="28">
        <v>1</v>
      </c>
      <c r="Q2352" s="28" t="s">
        <v>2188</v>
      </c>
      <c r="R2352" s="28"/>
      <c r="S2352" s="28"/>
      <c r="T2352" s="28"/>
      <c r="U2352" s="28"/>
      <c r="V2352" s="28"/>
      <c r="W2352" s="28"/>
      <c r="X2352" s="28"/>
      <c r="Y2352" s="28"/>
      <c r="Z2352" s="28"/>
      <c r="AA2352" s="28"/>
      <c r="AB2352" s="28"/>
      <c r="AC2352" s="28"/>
      <c r="AD2352" s="28"/>
      <c r="AE2352" s="28"/>
      <c r="AF2352" s="28"/>
      <c r="AG2352" s="28"/>
      <c r="AH2352" s="28"/>
      <c r="AI2352" s="28"/>
      <c r="AJ2352" s="28"/>
      <c r="AK2352" s="28"/>
      <c r="AL2352" s="28"/>
      <c r="AM2352" s="28"/>
      <c r="AN2352" s="28"/>
      <c r="AO2352" s="28"/>
      <c r="AP2352" s="28"/>
      <c r="AQ2352" s="28"/>
      <c r="AR2352" s="28"/>
      <c r="AS2352" s="28"/>
      <c r="AT2352" s="28"/>
      <c r="AU2352" s="28"/>
      <c r="AV2352" s="28"/>
      <c r="AW2352" s="28"/>
    </row>
    <row r="2353" spans="2:49" hidden="1">
      <c r="B2353" s="28">
        <f t="shared" si="47"/>
        <v>2350</v>
      </c>
      <c r="C2353" s="29">
        <v>45758</v>
      </c>
      <c r="D2353" s="77" t="s">
        <v>5615</v>
      </c>
      <c r="E2353" s="76" t="s">
        <v>444</v>
      </c>
      <c r="F2353" s="76" t="s">
        <v>2518</v>
      </c>
      <c r="G2353" s="78" t="s">
        <v>375</v>
      </c>
      <c r="H2353" s="78" t="s">
        <v>1546</v>
      </c>
      <c r="I2353" s="78" t="s">
        <v>1477</v>
      </c>
      <c r="J2353" s="78" t="s">
        <v>1478</v>
      </c>
      <c r="K2353" s="78" t="s">
        <v>2809</v>
      </c>
      <c r="L2353" s="78" t="s">
        <v>3036</v>
      </c>
      <c r="M2353" s="78" t="s">
        <v>636</v>
      </c>
      <c r="N2353" s="34" t="s">
        <v>162</v>
      </c>
      <c r="O2353" s="34" t="s">
        <v>4528</v>
      </c>
      <c r="P2353" s="28">
        <v>1</v>
      </c>
      <c r="Q2353" s="28" t="s">
        <v>3337</v>
      </c>
      <c r="R2353" s="28" t="s">
        <v>5648</v>
      </c>
      <c r="S2353" s="28" t="s">
        <v>5649</v>
      </c>
      <c r="T2353" s="28"/>
      <c r="U2353" s="28"/>
      <c r="V2353" s="28"/>
      <c r="W2353" s="28"/>
      <c r="X2353" s="28"/>
      <c r="Y2353" s="28"/>
      <c r="Z2353" s="28"/>
      <c r="AA2353" s="28"/>
      <c r="AB2353" s="28"/>
      <c r="AC2353" s="28"/>
      <c r="AD2353" s="28"/>
      <c r="AE2353" s="28"/>
      <c r="AF2353" s="28"/>
      <c r="AG2353" s="28"/>
      <c r="AH2353" s="28"/>
      <c r="AI2353" s="28"/>
      <c r="AJ2353" s="28"/>
      <c r="AK2353" s="28"/>
      <c r="AL2353" s="28"/>
      <c r="AM2353" s="28"/>
      <c r="AN2353" s="28"/>
      <c r="AO2353" s="28"/>
      <c r="AP2353" s="28"/>
      <c r="AQ2353" s="28"/>
      <c r="AR2353" s="28"/>
      <c r="AS2353" s="28"/>
      <c r="AT2353" s="28"/>
      <c r="AU2353" s="28"/>
      <c r="AV2353" s="28"/>
      <c r="AW2353" s="28"/>
    </row>
    <row r="2354" spans="2:49" hidden="1">
      <c r="B2354" s="28">
        <f t="shared" si="47"/>
        <v>2351</v>
      </c>
      <c r="C2354" s="29">
        <v>45758</v>
      </c>
      <c r="D2354" s="77" t="s">
        <v>5615</v>
      </c>
      <c r="E2354" s="76" t="s">
        <v>444</v>
      </c>
      <c r="F2354" s="76" t="s">
        <v>2518</v>
      </c>
      <c r="G2354" s="78" t="s">
        <v>375</v>
      </c>
      <c r="H2354" s="78" t="s">
        <v>1546</v>
      </c>
      <c r="I2354" s="78" t="s">
        <v>1477</v>
      </c>
      <c r="J2354" s="78" t="s">
        <v>1834</v>
      </c>
      <c r="K2354" s="78" t="s">
        <v>4398</v>
      </c>
      <c r="L2354" s="78" t="s">
        <v>3036</v>
      </c>
      <c r="M2354" s="78" t="s">
        <v>789</v>
      </c>
      <c r="N2354" s="34" t="s">
        <v>162</v>
      </c>
      <c r="O2354" s="34" t="s">
        <v>5645</v>
      </c>
      <c r="P2354" s="28"/>
      <c r="Q2354" s="28" t="s">
        <v>3337</v>
      </c>
      <c r="R2354" s="157">
        <v>191106289</v>
      </c>
      <c r="S2354" s="157">
        <v>191107173</v>
      </c>
      <c r="T2354" s="28"/>
      <c r="U2354" s="28"/>
      <c r="V2354" s="28"/>
      <c r="W2354" s="28"/>
      <c r="X2354" s="28"/>
      <c r="Y2354" s="28"/>
      <c r="Z2354" s="28"/>
      <c r="AA2354" s="28"/>
      <c r="AB2354" s="28"/>
      <c r="AC2354" s="28"/>
      <c r="AD2354" s="28"/>
      <c r="AE2354" s="28"/>
      <c r="AF2354" s="28"/>
      <c r="AG2354" s="28"/>
      <c r="AH2354" s="28"/>
      <c r="AI2354" s="28"/>
      <c r="AJ2354" s="28"/>
      <c r="AK2354" s="28"/>
      <c r="AL2354" s="28"/>
      <c r="AM2354" s="28"/>
      <c r="AN2354" s="28"/>
      <c r="AO2354" s="28"/>
      <c r="AP2354" s="28"/>
      <c r="AQ2354" s="28"/>
      <c r="AR2354" s="28"/>
      <c r="AS2354" s="28"/>
      <c r="AT2354" s="28"/>
      <c r="AU2354" s="28"/>
      <c r="AV2354" s="28"/>
      <c r="AW2354" s="28"/>
    </row>
    <row r="2355" spans="2:49" hidden="1">
      <c r="B2355" s="28">
        <f t="shared" si="47"/>
        <v>2352</v>
      </c>
      <c r="C2355" s="29">
        <v>45758</v>
      </c>
      <c r="D2355" s="77" t="s">
        <v>5615</v>
      </c>
      <c r="E2355" s="76" t="s">
        <v>444</v>
      </c>
      <c r="F2355" s="76" t="s">
        <v>2518</v>
      </c>
      <c r="G2355" s="78" t="s">
        <v>375</v>
      </c>
      <c r="H2355" s="78" t="s">
        <v>1538</v>
      </c>
      <c r="I2355" s="78" t="s">
        <v>1521</v>
      </c>
      <c r="J2355" s="78" t="s">
        <v>1668</v>
      </c>
      <c r="K2355" s="78" t="s">
        <v>2986</v>
      </c>
      <c r="L2355" s="78" t="s">
        <v>1265</v>
      </c>
      <c r="M2355" s="78" t="s">
        <v>3073</v>
      </c>
      <c r="N2355" s="34" t="s">
        <v>3074</v>
      </c>
      <c r="O2355" s="34"/>
      <c r="P2355" s="28"/>
      <c r="Q2355" s="28" t="s">
        <v>2281</v>
      </c>
      <c r="R2355" s="28"/>
      <c r="S2355" s="28"/>
      <c r="T2355" s="28"/>
      <c r="U2355" s="28"/>
      <c r="V2355" s="28"/>
      <c r="W2355" s="28"/>
      <c r="X2355" s="28"/>
      <c r="Y2355" s="28"/>
      <c r="Z2355" s="28"/>
      <c r="AA2355" s="28"/>
      <c r="AB2355" s="28"/>
      <c r="AC2355" s="28"/>
      <c r="AD2355" s="28"/>
      <c r="AE2355" s="28"/>
      <c r="AF2355" s="28"/>
      <c r="AG2355" s="28"/>
      <c r="AH2355" s="28"/>
      <c r="AI2355" s="28"/>
      <c r="AJ2355" s="28"/>
      <c r="AK2355" s="28"/>
      <c r="AL2355" s="28"/>
      <c r="AM2355" s="28"/>
      <c r="AN2355" s="28"/>
      <c r="AO2355" s="28"/>
      <c r="AP2355" s="28"/>
      <c r="AQ2355" s="28"/>
      <c r="AR2355" s="28"/>
      <c r="AS2355" s="28"/>
      <c r="AT2355" s="28"/>
      <c r="AU2355" s="28"/>
      <c r="AV2355" s="28"/>
      <c r="AW2355" s="28"/>
    </row>
    <row r="2356" spans="2:49" hidden="1">
      <c r="B2356" s="28">
        <f t="shared" si="47"/>
        <v>2353</v>
      </c>
      <c r="C2356" s="29">
        <v>45758</v>
      </c>
      <c r="D2356" s="77" t="s">
        <v>5615</v>
      </c>
      <c r="E2356" s="76" t="s">
        <v>444</v>
      </c>
      <c r="F2356" s="76" t="s">
        <v>2518</v>
      </c>
      <c r="G2356" s="78" t="s">
        <v>375</v>
      </c>
      <c r="H2356" s="78" t="s">
        <v>1565</v>
      </c>
      <c r="I2356" s="78" t="s">
        <v>1614</v>
      </c>
      <c r="J2356" s="78" t="s">
        <v>640</v>
      </c>
      <c r="K2356" s="78" t="s">
        <v>5659</v>
      </c>
      <c r="L2356" s="78" t="s">
        <v>3048</v>
      </c>
      <c r="M2356" s="78" t="s">
        <v>3049</v>
      </c>
      <c r="N2356" s="34" t="s">
        <v>3050</v>
      </c>
      <c r="O2356" s="34" t="s">
        <v>2494</v>
      </c>
      <c r="P2356" s="28">
        <v>1</v>
      </c>
      <c r="Q2356" s="28" t="s">
        <v>2397</v>
      </c>
      <c r="R2356" s="28" t="s">
        <v>5663</v>
      </c>
      <c r="S2356" s="28" t="s">
        <v>5664</v>
      </c>
      <c r="T2356" s="28"/>
      <c r="U2356" s="28"/>
      <c r="V2356" s="28"/>
      <c r="W2356" s="28"/>
      <c r="X2356" s="28"/>
      <c r="Y2356" s="28"/>
      <c r="Z2356" s="28"/>
      <c r="AA2356" s="28"/>
      <c r="AB2356" s="28"/>
      <c r="AC2356" s="28"/>
      <c r="AD2356" s="28"/>
      <c r="AE2356" s="28"/>
      <c r="AF2356" s="28"/>
      <c r="AG2356" s="28"/>
      <c r="AH2356" s="28"/>
      <c r="AI2356" s="28"/>
      <c r="AJ2356" s="28"/>
      <c r="AK2356" s="28"/>
      <c r="AL2356" s="28"/>
      <c r="AM2356" s="28"/>
      <c r="AN2356" s="28"/>
      <c r="AO2356" s="28"/>
      <c r="AP2356" s="28"/>
      <c r="AQ2356" s="28"/>
      <c r="AR2356" s="28"/>
      <c r="AS2356" s="28"/>
      <c r="AT2356" s="28"/>
      <c r="AU2356" s="28"/>
      <c r="AV2356" s="28"/>
      <c r="AW2356" s="28"/>
    </row>
    <row r="2357" spans="2:49" hidden="1">
      <c r="B2357" s="28">
        <f t="shared" si="47"/>
        <v>2354</v>
      </c>
      <c r="C2357" s="29">
        <v>45758</v>
      </c>
      <c r="D2357" s="77" t="s">
        <v>5615</v>
      </c>
      <c r="E2357" s="76" t="s">
        <v>444</v>
      </c>
      <c r="F2357" s="76" t="s">
        <v>2518</v>
      </c>
      <c r="G2357" s="78" t="s">
        <v>375</v>
      </c>
      <c r="H2357" s="78" t="s">
        <v>1565</v>
      </c>
      <c r="I2357" s="78" t="s">
        <v>1509</v>
      </c>
      <c r="J2357" s="78" t="s">
        <v>1572</v>
      </c>
      <c r="K2357" s="78" t="s">
        <v>2588</v>
      </c>
      <c r="L2357" s="78" t="s">
        <v>1265</v>
      </c>
      <c r="M2357" s="78" t="s">
        <v>3091</v>
      </c>
      <c r="N2357" s="34" t="s">
        <v>3074</v>
      </c>
      <c r="O2357" s="34" t="s">
        <v>2494</v>
      </c>
      <c r="P2357" s="28"/>
      <c r="Q2357" s="28" t="s">
        <v>2397</v>
      </c>
      <c r="R2357" s="28"/>
      <c r="S2357" s="28"/>
      <c r="T2357" s="28"/>
      <c r="U2357" s="28"/>
      <c r="V2357" s="28"/>
      <c r="W2357" s="28"/>
      <c r="X2357" s="28"/>
      <c r="Y2357" s="28"/>
      <c r="Z2357" s="28">
        <v>1</v>
      </c>
      <c r="AA2357" s="28"/>
      <c r="AB2357" s="28"/>
      <c r="AC2357" s="28"/>
      <c r="AD2357" s="28"/>
      <c r="AE2357" s="28"/>
      <c r="AF2357" s="28"/>
      <c r="AG2357" s="28"/>
      <c r="AH2357" s="28"/>
      <c r="AI2357" s="28"/>
      <c r="AJ2357" s="28"/>
      <c r="AK2357" s="28"/>
      <c r="AL2357" s="28"/>
      <c r="AM2357" s="28"/>
      <c r="AN2357" s="28"/>
      <c r="AO2357" s="28"/>
      <c r="AP2357" s="28"/>
      <c r="AQ2357" s="28"/>
      <c r="AR2357" s="28"/>
      <c r="AS2357" s="28"/>
      <c r="AT2357" s="28"/>
      <c r="AU2357" s="28"/>
      <c r="AV2357" s="28"/>
      <c r="AW2357" s="28"/>
    </row>
    <row r="2358" spans="2:49" hidden="1">
      <c r="B2358" s="28">
        <f t="shared" si="47"/>
        <v>2355</v>
      </c>
      <c r="C2358" s="29">
        <v>45758</v>
      </c>
      <c r="D2358" s="77" t="s">
        <v>5615</v>
      </c>
      <c r="E2358" s="76" t="s">
        <v>444</v>
      </c>
      <c r="F2358" s="76" t="s">
        <v>2518</v>
      </c>
      <c r="G2358" s="78" t="s">
        <v>375</v>
      </c>
      <c r="H2358" s="78" t="s">
        <v>1516</v>
      </c>
      <c r="I2358" s="78" t="s">
        <v>440</v>
      </c>
      <c r="J2358" s="78" t="s">
        <v>1580</v>
      </c>
      <c r="K2358" s="78" t="s">
        <v>2678</v>
      </c>
      <c r="L2358" s="78" t="s">
        <v>3036</v>
      </c>
      <c r="M2358" s="78" t="s">
        <v>3356</v>
      </c>
      <c r="N2358" s="34" t="s">
        <v>162</v>
      </c>
      <c r="O2358" s="34" t="s">
        <v>2499</v>
      </c>
      <c r="P2358" s="28">
        <v>1</v>
      </c>
      <c r="Q2358" s="28" t="s">
        <v>2195</v>
      </c>
      <c r="R2358" s="28" t="s">
        <v>5670</v>
      </c>
      <c r="S2358" s="28" t="s">
        <v>5671</v>
      </c>
      <c r="T2358" s="28"/>
      <c r="U2358" s="28"/>
      <c r="V2358" s="28"/>
      <c r="W2358" s="28"/>
      <c r="X2358" s="28"/>
      <c r="Y2358" s="28"/>
      <c r="Z2358" s="28"/>
      <c r="AA2358" s="28"/>
      <c r="AB2358" s="28"/>
      <c r="AC2358" s="28"/>
      <c r="AD2358" s="28"/>
      <c r="AE2358" s="28"/>
      <c r="AF2358" s="28"/>
      <c r="AG2358" s="28"/>
      <c r="AH2358" s="28"/>
      <c r="AI2358" s="28"/>
      <c r="AJ2358" s="28"/>
      <c r="AK2358" s="28"/>
      <c r="AL2358" s="28"/>
      <c r="AM2358" s="28"/>
      <c r="AN2358" s="28"/>
      <c r="AO2358" s="28"/>
      <c r="AP2358" s="28"/>
      <c r="AQ2358" s="28"/>
      <c r="AR2358" s="28"/>
      <c r="AS2358" s="28"/>
      <c r="AT2358" s="28"/>
      <c r="AU2358" s="28"/>
      <c r="AV2358" s="28"/>
      <c r="AW2358" s="28"/>
    </row>
    <row r="2359" spans="2:49" hidden="1">
      <c r="B2359" s="28">
        <f t="shared" si="47"/>
        <v>2356</v>
      </c>
      <c r="C2359" s="29">
        <v>45758</v>
      </c>
      <c r="D2359" s="77" t="s">
        <v>5615</v>
      </c>
      <c r="E2359" s="76" t="s">
        <v>444</v>
      </c>
      <c r="F2359" s="76" t="s">
        <v>2518</v>
      </c>
      <c r="G2359" s="78" t="s">
        <v>375</v>
      </c>
      <c r="H2359" s="78" t="s">
        <v>1516</v>
      </c>
      <c r="I2359" s="78" t="s">
        <v>440</v>
      </c>
      <c r="J2359" s="78" t="s">
        <v>1580</v>
      </c>
      <c r="K2359" s="78" t="s">
        <v>2678</v>
      </c>
      <c r="L2359" s="78" t="s">
        <v>3054</v>
      </c>
      <c r="M2359" s="78" t="s">
        <v>3088</v>
      </c>
      <c r="N2359" s="34" t="s">
        <v>203</v>
      </c>
      <c r="O2359" s="34" t="s">
        <v>2494</v>
      </c>
      <c r="P2359" s="28">
        <v>1</v>
      </c>
      <c r="Q2359" s="28" t="s">
        <v>2195</v>
      </c>
      <c r="R2359" s="28" t="s">
        <v>5672</v>
      </c>
      <c r="S2359" s="28" t="s">
        <v>5673</v>
      </c>
      <c r="T2359" s="28"/>
      <c r="U2359" s="28"/>
      <c r="V2359" s="28"/>
      <c r="W2359" s="28"/>
      <c r="X2359" s="28"/>
      <c r="Y2359" s="28"/>
      <c r="Z2359" s="28"/>
      <c r="AA2359" s="28"/>
      <c r="AB2359" s="28"/>
      <c r="AC2359" s="28"/>
      <c r="AD2359" s="28"/>
      <c r="AE2359" s="28"/>
      <c r="AF2359" s="28"/>
      <c r="AG2359" s="28"/>
      <c r="AH2359" s="28"/>
      <c r="AI2359" s="28"/>
      <c r="AJ2359" s="28"/>
      <c r="AK2359" s="28"/>
      <c r="AL2359" s="28"/>
      <c r="AM2359" s="28"/>
      <c r="AN2359" s="28"/>
      <c r="AO2359" s="28"/>
      <c r="AP2359" s="28"/>
      <c r="AQ2359" s="28"/>
      <c r="AR2359" s="28"/>
      <c r="AS2359" s="28"/>
      <c r="AT2359" s="28"/>
      <c r="AU2359" s="28"/>
      <c r="AV2359" s="28"/>
      <c r="AW2359" s="28"/>
    </row>
    <row r="2360" spans="2:49" hidden="1">
      <c r="B2360" s="28">
        <f t="shared" si="47"/>
        <v>2357</v>
      </c>
      <c r="C2360" s="29">
        <v>45759</v>
      </c>
      <c r="D2360" s="77" t="s">
        <v>5615</v>
      </c>
      <c r="E2360" s="76" t="s">
        <v>444</v>
      </c>
      <c r="F2360" s="76" t="s">
        <v>2518</v>
      </c>
      <c r="G2360" s="78" t="s">
        <v>375</v>
      </c>
      <c r="H2360" s="78" t="s">
        <v>1546</v>
      </c>
      <c r="I2360" s="78" t="s">
        <v>1477</v>
      </c>
      <c r="J2360" s="78" t="s">
        <v>656</v>
      </c>
      <c r="K2360" s="78" t="s">
        <v>2517</v>
      </c>
      <c r="L2360" s="78" t="s">
        <v>3048</v>
      </c>
      <c r="M2360" s="78" t="s">
        <v>3049</v>
      </c>
      <c r="N2360" s="34" t="s">
        <v>3362</v>
      </c>
      <c r="O2360" s="34" t="s">
        <v>3363</v>
      </c>
      <c r="P2360" s="28">
        <v>1</v>
      </c>
      <c r="Q2360" s="28" t="s">
        <v>3337</v>
      </c>
      <c r="R2360" s="28"/>
      <c r="S2360" s="28"/>
      <c r="T2360" s="28"/>
      <c r="U2360" s="28"/>
      <c r="V2360" s="28"/>
      <c r="W2360" s="28"/>
      <c r="X2360" s="28"/>
      <c r="Y2360" s="28"/>
      <c r="Z2360" s="28"/>
      <c r="AA2360" s="28"/>
      <c r="AB2360" s="28"/>
      <c r="AC2360" s="28"/>
      <c r="AD2360" s="28"/>
      <c r="AE2360" s="28"/>
      <c r="AF2360" s="28"/>
      <c r="AG2360" s="28"/>
      <c r="AH2360" s="28"/>
      <c r="AI2360" s="28"/>
      <c r="AJ2360" s="28"/>
      <c r="AK2360" s="28"/>
      <c r="AL2360" s="28"/>
      <c r="AM2360" s="28"/>
      <c r="AN2360" s="28"/>
      <c r="AO2360" s="28"/>
      <c r="AP2360" s="28"/>
      <c r="AQ2360" s="28"/>
      <c r="AR2360" s="28"/>
      <c r="AS2360" s="28"/>
      <c r="AT2360" s="28"/>
      <c r="AU2360" s="28"/>
      <c r="AV2360" s="28"/>
      <c r="AW2360" s="28"/>
    </row>
    <row r="2361" spans="2:49" hidden="1">
      <c r="B2361" s="28">
        <f t="shared" si="47"/>
        <v>2358</v>
      </c>
      <c r="C2361" s="29">
        <v>45761</v>
      </c>
      <c r="D2361" s="77" t="s">
        <v>5615</v>
      </c>
      <c r="E2361" s="76" t="s">
        <v>444</v>
      </c>
      <c r="F2361" s="76" t="s">
        <v>2518</v>
      </c>
      <c r="G2361" s="78" t="s">
        <v>375</v>
      </c>
      <c r="H2361" s="78" t="s">
        <v>1610</v>
      </c>
      <c r="I2361" s="78" t="s">
        <v>1485</v>
      </c>
      <c r="J2361" s="78" t="s">
        <v>1486</v>
      </c>
      <c r="K2361" s="78" t="s">
        <v>5641</v>
      </c>
      <c r="L2361" s="78" t="s">
        <v>3048</v>
      </c>
      <c r="M2361" s="78" t="s">
        <v>3049</v>
      </c>
      <c r="N2361" s="34" t="s">
        <v>3050</v>
      </c>
      <c r="O2361" s="34"/>
      <c r="P2361" s="28">
        <v>1</v>
      </c>
      <c r="Q2361" s="28" t="s">
        <v>2188</v>
      </c>
      <c r="R2361" s="28" t="s">
        <v>4847</v>
      </c>
      <c r="S2361" s="28" t="s">
        <v>4846</v>
      </c>
      <c r="T2361" s="28"/>
      <c r="U2361" s="28"/>
      <c r="V2361" s="28"/>
      <c r="W2361" s="28"/>
      <c r="X2361" s="28"/>
      <c r="Y2361" s="28"/>
      <c r="Z2361" s="28"/>
      <c r="AA2361" s="28"/>
      <c r="AB2361" s="28"/>
      <c r="AC2361" s="28"/>
      <c r="AD2361" s="28"/>
      <c r="AE2361" s="28"/>
      <c r="AF2361" s="28"/>
      <c r="AG2361" s="28"/>
      <c r="AH2361" s="28"/>
      <c r="AI2361" s="28"/>
      <c r="AJ2361" s="28"/>
      <c r="AK2361" s="28"/>
      <c r="AL2361" s="28"/>
      <c r="AM2361" s="28"/>
      <c r="AN2361" s="28"/>
      <c r="AO2361" s="28"/>
      <c r="AP2361" s="28"/>
      <c r="AQ2361" s="28"/>
      <c r="AR2361" s="28"/>
      <c r="AS2361" s="28"/>
      <c r="AT2361" s="28"/>
      <c r="AU2361" s="28"/>
      <c r="AV2361" s="28"/>
      <c r="AW2361" s="28"/>
    </row>
    <row r="2362" spans="2:49" hidden="1">
      <c r="B2362" s="28">
        <f t="shared" si="47"/>
        <v>2359</v>
      </c>
      <c r="C2362" s="29">
        <v>45761</v>
      </c>
      <c r="D2362" s="77" t="s">
        <v>5615</v>
      </c>
      <c r="E2362" s="76" t="s">
        <v>444</v>
      </c>
      <c r="F2362" s="76" t="s">
        <v>2518</v>
      </c>
      <c r="G2362" s="78" t="s">
        <v>375</v>
      </c>
      <c r="H2362" s="78" t="s">
        <v>1546</v>
      </c>
      <c r="I2362" s="78" t="s">
        <v>1477</v>
      </c>
      <c r="J2362" s="78" t="s">
        <v>656</v>
      </c>
      <c r="K2362" s="78" t="s">
        <v>3103</v>
      </c>
      <c r="L2362" s="78" t="s">
        <v>3036</v>
      </c>
      <c r="M2362" s="78" t="s">
        <v>3185</v>
      </c>
      <c r="N2362" s="34" t="s">
        <v>162</v>
      </c>
      <c r="O2362" s="34" t="s">
        <v>5646</v>
      </c>
      <c r="P2362" s="28">
        <v>1</v>
      </c>
      <c r="Q2362" s="28" t="s">
        <v>2422</v>
      </c>
      <c r="R2362" s="28" t="s">
        <v>5650</v>
      </c>
      <c r="S2362" s="28" t="s">
        <v>5651</v>
      </c>
      <c r="T2362" s="28"/>
      <c r="U2362" s="28"/>
      <c r="V2362" s="28"/>
      <c r="W2362" s="28"/>
      <c r="X2362" s="28"/>
      <c r="Y2362" s="28"/>
      <c r="Z2362" s="28"/>
      <c r="AA2362" s="28"/>
      <c r="AB2362" s="28"/>
      <c r="AC2362" s="28"/>
      <c r="AD2362" s="28"/>
      <c r="AE2362" s="28"/>
      <c r="AF2362" s="28"/>
      <c r="AG2362" s="28"/>
      <c r="AH2362" s="28"/>
      <c r="AI2362" s="28"/>
      <c r="AJ2362" s="28"/>
      <c r="AK2362" s="28"/>
      <c r="AL2362" s="28"/>
      <c r="AM2362" s="28"/>
      <c r="AN2362" s="28"/>
      <c r="AO2362" s="28"/>
      <c r="AP2362" s="28"/>
      <c r="AQ2362" s="28"/>
      <c r="AR2362" s="28"/>
      <c r="AS2362" s="28"/>
      <c r="AT2362" s="28"/>
      <c r="AU2362" s="28"/>
      <c r="AV2362" s="28"/>
      <c r="AW2362" s="28"/>
    </row>
    <row r="2363" spans="2:49" hidden="1">
      <c r="B2363" s="28">
        <f t="shared" si="47"/>
        <v>2360</v>
      </c>
      <c r="C2363" s="29">
        <v>45761</v>
      </c>
      <c r="D2363" s="77" t="s">
        <v>5615</v>
      </c>
      <c r="E2363" s="76" t="s">
        <v>444</v>
      </c>
      <c r="F2363" s="76" t="s">
        <v>2518</v>
      </c>
      <c r="G2363" s="78" t="s">
        <v>375</v>
      </c>
      <c r="H2363" s="78" t="s">
        <v>1538</v>
      </c>
      <c r="I2363" s="78" t="s">
        <v>1543</v>
      </c>
      <c r="J2363" s="78" t="s">
        <v>217</v>
      </c>
      <c r="K2363" s="78" t="s">
        <v>3198</v>
      </c>
      <c r="L2363" s="78" t="s">
        <v>3048</v>
      </c>
      <c r="M2363" s="78" t="s">
        <v>3049</v>
      </c>
      <c r="N2363" s="34" t="s">
        <v>3050</v>
      </c>
      <c r="O2363" s="34" t="s">
        <v>5595</v>
      </c>
      <c r="P2363" s="28">
        <v>1</v>
      </c>
      <c r="Q2363" s="28" t="s">
        <v>2281</v>
      </c>
      <c r="R2363" s="28" t="s">
        <v>3200</v>
      </c>
      <c r="S2363" s="28" t="s">
        <v>5656</v>
      </c>
      <c r="T2363" s="163"/>
      <c r="U2363" s="163"/>
      <c r="V2363" s="163"/>
      <c r="W2363" s="163"/>
      <c r="X2363" s="163"/>
      <c r="Y2363" s="163"/>
      <c r="Z2363" s="163"/>
      <c r="AA2363" s="163"/>
      <c r="AB2363" s="163"/>
      <c r="AC2363" s="163"/>
      <c r="AD2363" s="163"/>
      <c r="AE2363" s="163"/>
      <c r="AF2363" s="163"/>
      <c r="AG2363" s="163"/>
      <c r="AH2363" s="163"/>
      <c r="AI2363" s="163"/>
      <c r="AJ2363" s="163"/>
      <c r="AK2363" s="163"/>
      <c r="AL2363" s="163"/>
      <c r="AM2363" s="163"/>
      <c r="AN2363" s="163"/>
      <c r="AO2363" s="163"/>
      <c r="AP2363" s="163"/>
      <c r="AQ2363" s="163"/>
      <c r="AR2363" s="163"/>
      <c r="AS2363" s="163"/>
      <c r="AT2363" s="163"/>
      <c r="AU2363" s="163"/>
      <c r="AV2363" s="163"/>
      <c r="AW2363" s="165"/>
    </row>
    <row r="2364" spans="2:49" hidden="1">
      <c r="B2364" s="28">
        <f t="shared" si="47"/>
        <v>2361</v>
      </c>
      <c r="C2364" s="29">
        <v>45761</v>
      </c>
      <c r="D2364" s="77" t="s">
        <v>5615</v>
      </c>
      <c r="E2364" s="76" t="s">
        <v>444</v>
      </c>
      <c r="F2364" s="76" t="s">
        <v>2518</v>
      </c>
      <c r="G2364" s="78" t="s">
        <v>375</v>
      </c>
      <c r="H2364" s="78" t="s">
        <v>1565</v>
      </c>
      <c r="I2364" s="78" t="s">
        <v>1707</v>
      </c>
      <c r="J2364" s="78" t="s">
        <v>1619</v>
      </c>
      <c r="K2364" s="78" t="s">
        <v>4555</v>
      </c>
      <c r="L2364" s="78" t="s">
        <v>3048</v>
      </c>
      <c r="M2364" s="78" t="s">
        <v>3049</v>
      </c>
      <c r="N2364" s="34" t="s">
        <v>3050</v>
      </c>
      <c r="O2364" s="34" t="s">
        <v>2494</v>
      </c>
      <c r="P2364" s="28">
        <v>1</v>
      </c>
      <c r="Q2364" s="28" t="s">
        <v>2397</v>
      </c>
      <c r="R2364" s="28" t="s">
        <v>5665</v>
      </c>
      <c r="S2364" s="28" t="s">
        <v>4378</v>
      </c>
      <c r="T2364" s="28"/>
      <c r="U2364" s="28"/>
      <c r="V2364" s="28"/>
      <c r="W2364" s="28"/>
      <c r="X2364" s="28"/>
      <c r="Y2364" s="28"/>
      <c r="Z2364" s="28"/>
      <c r="AA2364" s="28"/>
      <c r="AB2364" s="28"/>
      <c r="AC2364" s="28"/>
      <c r="AD2364" s="28"/>
      <c r="AE2364" s="28"/>
      <c r="AF2364" s="28"/>
      <c r="AG2364" s="28"/>
      <c r="AH2364" s="28"/>
      <c r="AI2364" s="28"/>
      <c r="AJ2364" s="28"/>
      <c r="AK2364" s="28"/>
      <c r="AL2364" s="28"/>
      <c r="AM2364" s="28"/>
      <c r="AN2364" s="28"/>
      <c r="AO2364" s="28"/>
      <c r="AP2364" s="28"/>
      <c r="AQ2364" s="28"/>
      <c r="AR2364" s="28"/>
      <c r="AS2364" s="28"/>
      <c r="AT2364" s="28"/>
      <c r="AU2364" s="28"/>
      <c r="AV2364" s="28"/>
      <c r="AW2364" s="28"/>
    </row>
    <row r="2365" spans="2:49" hidden="1">
      <c r="B2365" s="28">
        <f t="shared" si="47"/>
        <v>2362</v>
      </c>
      <c r="C2365" s="29">
        <v>45761</v>
      </c>
      <c r="D2365" s="77" t="s">
        <v>5615</v>
      </c>
      <c r="E2365" s="76" t="s">
        <v>444</v>
      </c>
      <c r="F2365" s="76" t="s">
        <v>2518</v>
      </c>
      <c r="G2365" s="78" t="s">
        <v>375</v>
      </c>
      <c r="H2365" s="78" t="s">
        <v>1565</v>
      </c>
      <c r="I2365" s="78" t="s">
        <v>1632</v>
      </c>
      <c r="J2365" s="78" t="s">
        <v>341</v>
      </c>
      <c r="K2365" s="78" t="s">
        <v>3012</v>
      </c>
      <c r="L2365" s="78" t="s">
        <v>3202</v>
      </c>
      <c r="M2365" s="78" t="s">
        <v>48</v>
      </c>
      <c r="N2365" s="34" t="s">
        <v>3089</v>
      </c>
      <c r="O2365" s="34" t="s">
        <v>2494</v>
      </c>
      <c r="P2365" s="28">
        <v>1</v>
      </c>
      <c r="Q2365" s="28" t="s">
        <v>2397</v>
      </c>
      <c r="R2365" s="28"/>
      <c r="S2365" s="28"/>
      <c r="T2365" s="28"/>
      <c r="U2365" s="28"/>
      <c r="V2365" s="28"/>
      <c r="W2365" s="28">
        <v>1</v>
      </c>
      <c r="X2365" s="28"/>
      <c r="Y2365" s="28"/>
      <c r="Z2365" s="28"/>
      <c r="AA2365" s="28"/>
      <c r="AB2365" s="28"/>
      <c r="AC2365" s="28"/>
      <c r="AD2365" s="28"/>
      <c r="AE2365" s="28"/>
      <c r="AF2365" s="28"/>
      <c r="AG2365" s="28"/>
      <c r="AH2365" s="28"/>
      <c r="AI2365" s="28"/>
      <c r="AJ2365" s="28"/>
      <c r="AK2365" s="28"/>
      <c r="AL2365" s="28"/>
      <c r="AM2365" s="28"/>
      <c r="AN2365" s="28"/>
      <c r="AO2365" s="28"/>
      <c r="AP2365" s="28"/>
      <c r="AQ2365" s="28"/>
      <c r="AR2365" s="28"/>
      <c r="AS2365" s="28"/>
      <c r="AT2365" s="28"/>
      <c r="AU2365" s="28"/>
      <c r="AV2365" s="28"/>
      <c r="AW2365" s="28"/>
    </row>
    <row r="2366" spans="2:49" hidden="1">
      <c r="B2366" s="28">
        <f t="shared" si="47"/>
        <v>2363</v>
      </c>
      <c r="C2366" s="29">
        <v>45761</v>
      </c>
      <c r="D2366" s="77" t="s">
        <v>5615</v>
      </c>
      <c r="E2366" s="76" t="s">
        <v>444</v>
      </c>
      <c r="F2366" s="76" t="s">
        <v>2518</v>
      </c>
      <c r="G2366" s="78" t="s">
        <v>375</v>
      </c>
      <c r="H2366" s="78" t="s">
        <v>1516</v>
      </c>
      <c r="I2366" s="78" t="s">
        <v>440</v>
      </c>
      <c r="J2366" s="78" t="s">
        <v>173</v>
      </c>
      <c r="K2366" s="78" t="s">
        <v>2469</v>
      </c>
      <c r="L2366" s="78" t="s">
        <v>1265</v>
      </c>
      <c r="M2366" s="78" t="s">
        <v>3070</v>
      </c>
      <c r="N2366" s="34" t="s">
        <v>3044</v>
      </c>
      <c r="O2366" s="34" t="s">
        <v>2470</v>
      </c>
      <c r="P2366" s="28"/>
      <c r="Q2366" s="28" t="s">
        <v>2195</v>
      </c>
      <c r="R2366" s="28"/>
      <c r="S2366" s="28"/>
      <c r="T2366" s="28"/>
      <c r="U2366" s="28"/>
      <c r="V2366" s="28"/>
      <c r="W2366" s="28"/>
      <c r="X2366" s="28"/>
      <c r="Y2366" s="28"/>
      <c r="Z2366" s="28"/>
      <c r="AA2366" s="28"/>
      <c r="AB2366" s="28"/>
      <c r="AC2366" s="28"/>
      <c r="AD2366" s="28"/>
      <c r="AE2366" s="28"/>
      <c r="AF2366" s="28"/>
      <c r="AG2366" s="28">
        <v>1</v>
      </c>
      <c r="AH2366" s="28"/>
      <c r="AI2366" s="28"/>
      <c r="AJ2366" s="28"/>
      <c r="AK2366" s="28"/>
      <c r="AL2366" s="28"/>
      <c r="AM2366" s="28"/>
      <c r="AN2366" s="28"/>
      <c r="AO2366" s="28"/>
      <c r="AP2366" s="28"/>
      <c r="AQ2366" s="28"/>
      <c r="AR2366" s="28"/>
      <c r="AS2366" s="28"/>
      <c r="AT2366" s="28"/>
      <c r="AU2366" s="28"/>
      <c r="AV2366" s="28"/>
      <c r="AW2366" s="28"/>
    </row>
    <row r="2367" spans="2:49" hidden="1">
      <c r="B2367" s="28">
        <f t="shared" si="47"/>
        <v>2364</v>
      </c>
      <c r="C2367" s="29">
        <v>45762</v>
      </c>
      <c r="D2367" s="77" t="s">
        <v>5615</v>
      </c>
      <c r="E2367" s="76" t="s">
        <v>444</v>
      </c>
      <c r="F2367" s="76" t="s">
        <v>2518</v>
      </c>
      <c r="G2367" s="78" t="s">
        <v>375</v>
      </c>
      <c r="H2367" s="78" t="s">
        <v>1546</v>
      </c>
      <c r="I2367" s="78" t="s">
        <v>1477</v>
      </c>
      <c r="J2367" s="78" t="s">
        <v>1561</v>
      </c>
      <c r="K2367" s="78" t="s">
        <v>5644</v>
      </c>
      <c r="L2367" s="78" t="s">
        <v>3057</v>
      </c>
      <c r="M2367" s="78" t="s">
        <v>2279</v>
      </c>
      <c r="N2367" s="34" t="s">
        <v>686</v>
      </c>
      <c r="O2367" s="34" t="s">
        <v>5647</v>
      </c>
      <c r="P2367" s="28">
        <v>1</v>
      </c>
      <c r="Q2367" s="28" t="s">
        <v>2372</v>
      </c>
      <c r="R2367" s="28"/>
      <c r="S2367" s="28"/>
      <c r="T2367" s="28"/>
      <c r="U2367" s="28"/>
      <c r="V2367" s="28"/>
      <c r="W2367" s="28"/>
      <c r="X2367" s="28"/>
      <c r="Y2367" s="28"/>
      <c r="Z2367" s="28"/>
      <c r="AA2367" s="28"/>
      <c r="AB2367" s="28"/>
      <c r="AC2367" s="28"/>
      <c r="AD2367" s="28"/>
      <c r="AE2367" s="28"/>
      <c r="AF2367" s="28"/>
      <c r="AG2367" s="28"/>
      <c r="AH2367" s="28"/>
      <c r="AI2367" s="28"/>
      <c r="AJ2367" s="28"/>
      <c r="AK2367" s="28"/>
      <c r="AL2367" s="28"/>
      <c r="AM2367" s="28"/>
      <c r="AN2367" s="28"/>
      <c r="AO2367" s="28"/>
      <c r="AP2367" s="28"/>
      <c r="AQ2367" s="28"/>
      <c r="AR2367" s="28"/>
      <c r="AS2367" s="28"/>
      <c r="AT2367" s="28"/>
      <c r="AU2367" s="28"/>
      <c r="AV2367" s="28"/>
      <c r="AW2367" s="28"/>
    </row>
    <row r="2368" spans="2:49" hidden="1">
      <c r="B2368" s="28">
        <f t="shared" si="47"/>
        <v>2365</v>
      </c>
      <c r="C2368" s="29">
        <v>45762</v>
      </c>
      <c r="D2368" s="77" t="s">
        <v>5615</v>
      </c>
      <c r="E2368" s="76" t="s">
        <v>444</v>
      </c>
      <c r="F2368" s="76" t="s">
        <v>2518</v>
      </c>
      <c r="G2368" s="78" t="s">
        <v>375</v>
      </c>
      <c r="H2368" s="78" t="s">
        <v>1538</v>
      </c>
      <c r="I2368" s="78" t="s">
        <v>1521</v>
      </c>
      <c r="J2368" s="78" t="s">
        <v>1584</v>
      </c>
      <c r="K2368" s="78" t="s">
        <v>3068</v>
      </c>
      <c r="L2368" s="78" t="s">
        <v>3048</v>
      </c>
      <c r="M2368" s="78" t="s">
        <v>3049</v>
      </c>
      <c r="N2368" s="34" t="s">
        <v>3050</v>
      </c>
      <c r="O2368" s="34" t="s">
        <v>5595</v>
      </c>
      <c r="P2368" s="28">
        <v>1</v>
      </c>
      <c r="Q2368" s="28" t="s">
        <v>2281</v>
      </c>
      <c r="R2368" s="28" t="s">
        <v>5657</v>
      </c>
      <c r="S2368" s="28" t="s">
        <v>5658</v>
      </c>
      <c r="T2368" s="28"/>
      <c r="U2368" s="28"/>
      <c r="V2368" s="28"/>
      <c r="W2368" s="28"/>
      <c r="X2368" s="28"/>
      <c r="Y2368" s="28"/>
      <c r="Z2368" s="28"/>
      <c r="AA2368" s="28"/>
      <c r="AB2368" s="28"/>
      <c r="AC2368" s="28"/>
      <c r="AD2368" s="28"/>
      <c r="AE2368" s="28"/>
      <c r="AF2368" s="28"/>
      <c r="AG2368" s="28"/>
      <c r="AH2368" s="28"/>
      <c r="AI2368" s="28"/>
      <c r="AJ2368" s="28"/>
      <c r="AK2368" s="28"/>
      <c r="AL2368" s="28"/>
      <c r="AM2368" s="28"/>
      <c r="AN2368" s="28"/>
      <c r="AO2368" s="28"/>
      <c r="AP2368" s="28"/>
      <c r="AQ2368" s="28"/>
      <c r="AR2368" s="28"/>
      <c r="AS2368" s="28"/>
      <c r="AT2368" s="28"/>
      <c r="AU2368" s="28"/>
      <c r="AV2368" s="28"/>
      <c r="AW2368" s="28"/>
    </row>
    <row r="2369" spans="2:49" hidden="1">
      <c r="B2369" s="28">
        <f t="shared" si="47"/>
        <v>2366</v>
      </c>
      <c r="C2369" s="29">
        <v>45762</v>
      </c>
      <c r="D2369" s="77" t="s">
        <v>5615</v>
      </c>
      <c r="E2369" s="76" t="s">
        <v>444</v>
      </c>
      <c r="F2369" s="76" t="s">
        <v>2518</v>
      </c>
      <c r="G2369" s="78" t="s">
        <v>375</v>
      </c>
      <c r="H2369" s="78" t="s">
        <v>1565</v>
      </c>
      <c r="I2369" s="78" t="s">
        <v>1626</v>
      </c>
      <c r="J2369" s="78" t="s">
        <v>1627</v>
      </c>
      <c r="K2369" s="78" t="s">
        <v>4035</v>
      </c>
      <c r="L2369" s="78" t="s">
        <v>3048</v>
      </c>
      <c r="M2369" s="78" t="s">
        <v>3049</v>
      </c>
      <c r="N2369" s="34" t="s">
        <v>3050</v>
      </c>
      <c r="O2369" s="34" t="s">
        <v>2494</v>
      </c>
      <c r="P2369" s="28">
        <v>1</v>
      </c>
      <c r="Q2369" s="28" t="s">
        <v>2397</v>
      </c>
      <c r="R2369" s="28" t="s">
        <v>5666</v>
      </c>
      <c r="S2369" s="28" t="s">
        <v>5667</v>
      </c>
      <c r="T2369" s="28"/>
      <c r="U2369" s="28"/>
      <c r="V2369" s="28"/>
      <c r="W2369" s="28"/>
      <c r="X2369" s="28"/>
      <c r="Y2369" s="28"/>
      <c r="Z2369" s="28"/>
      <c r="AA2369" s="28"/>
      <c r="AB2369" s="28"/>
      <c r="AC2369" s="28"/>
      <c r="AD2369" s="28"/>
      <c r="AE2369" s="28"/>
      <c r="AF2369" s="28"/>
      <c r="AG2369" s="28"/>
      <c r="AH2369" s="28"/>
      <c r="AI2369" s="28"/>
      <c r="AJ2369" s="28"/>
      <c r="AK2369" s="28"/>
      <c r="AL2369" s="28"/>
      <c r="AM2369" s="28"/>
      <c r="AN2369" s="28"/>
      <c r="AO2369" s="28"/>
      <c r="AP2369" s="28"/>
      <c r="AQ2369" s="28"/>
      <c r="AR2369" s="28"/>
      <c r="AS2369" s="28"/>
      <c r="AT2369" s="28"/>
      <c r="AU2369" s="28"/>
      <c r="AV2369" s="28"/>
      <c r="AW2369" s="28"/>
    </row>
    <row r="2370" spans="2:49" hidden="1">
      <c r="B2370" s="28">
        <f t="shared" si="47"/>
        <v>2367</v>
      </c>
      <c r="C2370" s="29">
        <v>45762</v>
      </c>
      <c r="D2370" s="77" t="s">
        <v>5615</v>
      </c>
      <c r="E2370" s="76" t="s">
        <v>444</v>
      </c>
      <c r="F2370" s="76" t="s">
        <v>2518</v>
      </c>
      <c r="G2370" s="78" t="s">
        <v>375</v>
      </c>
      <c r="H2370" s="78" t="s">
        <v>1565</v>
      </c>
      <c r="I2370" s="78" t="s">
        <v>1929</v>
      </c>
      <c r="J2370" s="78" t="s">
        <v>1633</v>
      </c>
      <c r="K2370" s="78" t="s">
        <v>5660</v>
      </c>
      <c r="L2370" s="78" t="s">
        <v>1265</v>
      </c>
      <c r="M2370" s="78" t="s">
        <v>3067</v>
      </c>
      <c r="N2370" s="34" t="s">
        <v>513</v>
      </c>
      <c r="O2370" s="34" t="s">
        <v>2490</v>
      </c>
      <c r="P2370" s="28"/>
      <c r="Q2370" s="28" t="s">
        <v>2397</v>
      </c>
      <c r="R2370" s="28"/>
      <c r="S2370" s="28"/>
      <c r="T2370" s="28"/>
      <c r="U2370" s="28"/>
      <c r="V2370" s="28"/>
      <c r="W2370" s="28"/>
      <c r="X2370" s="28"/>
      <c r="Y2370" s="28"/>
      <c r="Z2370" s="28"/>
      <c r="AA2370" s="28"/>
      <c r="AB2370" s="28"/>
      <c r="AC2370" s="28"/>
      <c r="AD2370" s="28"/>
      <c r="AE2370" s="28"/>
      <c r="AF2370" s="28"/>
      <c r="AG2370" s="28"/>
      <c r="AH2370" s="28"/>
      <c r="AI2370" s="28"/>
      <c r="AJ2370" s="28"/>
      <c r="AK2370" s="28"/>
      <c r="AL2370" s="28"/>
      <c r="AM2370" s="28"/>
      <c r="AN2370" s="28"/>
      <c r="AO2370" s="28"/>
      <c r="AP2370" s="28"/>
      <c r="AQ2370" s="28"/>
      <c r="AR2370" s="28"/>
      <c r="AS2370" s="28"/>
      <c r="AT2370" s="28"/>
      <c r="AU2370" s="28"/>
      <c r="AV2370" s="28"/>
      <c r="AW2370" s="28"/>
    </row>
    <row r="2371" spans="2:49" hidden="1">
      <c r="B2371" s="28">
        <f t="shared" si="47"/>
        <v>2368</v>
      </c>
      <c r="C2371" s="29">
        <v>45762</v>
      </c>
      <c r="D2371" s="77" t="s">
        <v>5615</v>
      </c>
      <c r="E2371" s="76" t="s">
        <v>444</v>
      </c>
      <c r="F2371" s="76" t="s">
        <v>2518</v>
      </c>
      <c r="G2371" s="78" t="s">
        <v>375</v>
      </c>
      <c r="H2371" s="78" t="s">
        <v>1516</v>
      </c>
      <c r="I2371" s="78" t="s">
        <v>440</v>
      </c>
      <c r="J2371" s="78" t="s">
        <v>441</v>
      </c>
      <c r="K2371" s="78" t="s">
        <v>3056</v>
      </c>
      <c r="L2371" s="78" t="s">
        <v>1265</v>
      </c>
      <c r="M2371" s="78" t="s">
        <v>3091</v>
      </c>
      <c r="N2371" s="34" t="s">
        <v>3074</v>
      </c>
      <c r="O2371" s="34" t="s">
        <v>2494</v>
      </c>
      <c r="P2371" s="28"/>
      <c r="Q2371" s="28" t="s">
        <v>2195</v>
      </c>
      <c r="R2371" s="28"/>
      <c r="S2371" s="28"/>
      <c r="T2371" s="162"/>
      <c r="U2371" s="162"/>
      <c r="V2371" s="162"/>
      <c r="W2371" s="162"/>
      <c r="X2371" s="162"/>
      <c r="Y2371" s="162"/>
      <c r="Z2371" s="162">
        <v>1</v>
      </c>
      <c r="AA2371" s="162"/>
      <c r="AB2371" s="162"/>
      <c r="AC2371" s="162"/>
      <c r="AD2371" s="162"/>
      <c r="AE2371" s="162"/>
      <c r="AF2371" s="162"/>
      <c r="AG2371" s="162"/>
      <c r="AH2371" s="162"/>
      <c r="AI2371" s="162"/>
      <c r="AJ2371" s="162"/>
      <c r="AK2371" s="162"/>
      <c r="AL2371" s="162"/>
      <c r="AM2371" s="162"/>
      <c r="AN2371" s="162"/>
      <c r="AO2371" s="162"/>
      <c r="AP2371" s="162"/>
      <c r="AQ2371" s="162"/>
      <c r="AR2371" s="162"/>
      <c r="AS2371" s="162"/>
      <c r="AT2371" s="162"/>
      <c r="AU2371" s="162"/>
      <c r="AV2371" s="162"/>
      <c r="AW2371" s="164"/>
    </row>
    <row r="2372" spans="2:49" hidden="1">
      <c r="B2372" s="28">
        <f t="shared" si="47"/>
        <v>2369</v>
      </c>
      <c r="C2372" s="29">
        <v>45763</v>
      </c>
      <c r="D2372" s="77" t="s">
        <v>5615</v>
      </c>
      <c r="E2372" s="76" t="s">
        <v>444</v>
      </c>
      <c r="F2372" s="76" t="s">
        <v>2518</v>
      </c>
      <c r="G2372" s="78" t="s">
        <v>375</v>
      </c>
      <c r="H2372" s="78" t="s">
        <v>1455</v>
      </c>
      <c r="I2372" s="78" t="s">
        <v>1909</v>
      </c>
      <c r="J2372" s="78" t="s">
        <v>1457</v>
      </c>
      <c r="K2372" s="78" t="s">
        <v>3172</v>
      </c>
      <c r="L2372" s="78" t="s">
        <v>1113</v>
      </c>
      <c r="M2372" s="78" t="s">
        <v>582</v>
      </c>
      <c r="N2372" s="34" t="s">
        <v>3244</v>
      </c>
      <c r="O2372" s="34" t="s">
        <v>5396</v>
      </c>
      <c r="P2372" s="28"/>
      <c r="Q2372" s="28" t="s">
        <v>3246</v>
      </c>
      <c r="R2372" s="28"/>
      <c r="S2372" s="28"/>
      <c r="T2372" s="28"/>
      <c r="U2372" s="28"/>
      <c r="V2372" s="28"/>
      <c r="W2372" s="28"/>
      <c r="X2372" s="28"/>
      <c r="Y2372" s="28"/>
      <c r="Z2372" s="28"/>
      <c r="AA2372" s="28"/>
      <c r="AB2372" s="28"/>
      <c r="AC2372" s="28"/>
      <c r="AD2372" s="28"/>
      <c r="AE2372" s="28"/>
      <c r="AF2372" s="28"/>
      <c r="AG2372" s="28"/>
      <c r="AH2372" s="28"/>
      <c r="AI2372" s="28"/>
      <c r="AJ2372" s="28"/>
      <c r="AK2372" s="28"/>
      <c r="AL2372" s="28"/>
      <c r="AM2372" s="28"/>
      <c r="AN2372" s="28"/>
      <c r="AO2372" s="28"/>
      <c r="AP2372" s="28"/>
      <c r="AQ2372" s="28"/>
      <c r="AR2372" s="28"/>
      <c r="AS2372" s="28"/>
      <c r="AT2372" s="28"/>
      <c r="AU2372" s="28"/>
      <c r="AV2372" s="28"/>
      <c r="AW2372" s="28"/>
    </row>
    <row r="2373" spans="2:49" hidden="1">
      <c r="B2373" s="28">
        <f t="shared" si="47"/>
        <v>2370</v>
      </c>
      <c r="C2373" s="29">
        <v>45763</v>
      </c>
      <c r="D2373" s="77" t="s">
        <v>5615</v>
      </c>
      <c r="E2373" s="76" t="s">
        <v>444</v>
      </c>
      <c r="F2373" s="76" t="s">
        <v>2518</v>
      </c>
      <c r="G2373" s="78" t="s">
        <v>375</v>
      </c>
      <c r="H2373" s="78" t="s">
        <v>1610</v>
      </c>
      <c r="I2373" s="78" t="s">
        <v>1849</v>
      </c>
      <c r="J2373" s="78" t="s">
        <v>1556</v>
      </c>
      <c r="K2373" s="78" t="s">
        <v>3531</v>
      </c>
      <c r="L2373" s="78" t="s">
        <v>1265</v>
      </c>
      <c r="M2373" s="78" t="s">
        <v>3043</v>
      </c>
      <c r="N2373" s="34" t="s">
        <v>505</v>
      </c>
      <c r="O2373" s="34"/>
      <c r="P2373" s="28"/>
      <c r="Q2373" s="28" t="s">
        <v>2188</v>
      </c>
      <c r="R2373" s="28" t="s">
        <v>5642</v>
      </c>
      <c r="S2373" s="28" t="s">
        <v>5643</v>
      </c>
      <c r="T2373" s="28"/>
      <c r="U2373" s="28"/>
      <c r="V2373" s="28"/>
      <c r="W2373" s="28"/>
      <c r="X2373" s="28"/>
      <c r="Y2373" s="28"/>
      <c r="Z2373" s="28"/>
      <c r="AA2373" s="28"/>
      <c r="AB2373" s="28"/>
      <c r="AC2373" s="28"/>
      <c r="AD2373" s="28"/>
      <c r="AE2373" s="28"/>
      <c r="AF2373" s="28"/>
      <c r="AG2373" s="28"/>
      <c r="AH2373" s="28"/>
      <c r="AI2373" s="28"/>
      <c r="AJ2373" s="28"/>
      <c r="AK2373" s="28"/>
      <c r="AL2373" s="28"/>
      <c r="AM2373" s="28"/>
      <c r="AN2373" s="28"/>
      <c r="AO2373" s="28"/>
      <c r="AP2373" s="28"/>
      <c r="AQ2373" s="28"/>
      <c r="AR2373" s="28"/>
      <c r="AS2373" s="28"/>
      <c r="AT2373" s="28"/>
      <c r="AU2373" s="28"/>
      <c r="AV2373" s="28"/>
      <c r="AW2373" s="28"/>
    </row>
    <row r="2374" spans="2:49" hidden="1">
      <c r="B2374" s="28">
        <f t="shared" si="47"/>
        <v>2371</v>
      </c>
      <c r="C2374" s="29">
        <v>45763</v>
      </c>
      <c r="D2374" s="77" t="s">
        <v>5615</v>
      </c>
      <c r="E2374" s="76" t="s">
        <v>444</v>
      </c>
      <c r="F2374" s="76" t="s">
        <v>2518</v>
      </c>
      <c r="G2374" s="78" t="s">
        <v>375</v>
      </c>
      <c r="H2374" s="78" t="s">
        <v>1538</v>
      </c>
      <c r="I2374" s="78" t="s">
        <v>1527</v>
      </c>
      <c r="J2374" s="78" t="s">
        <v>1528</v>
      </c>
      <c r="K2374" s="78" t="s">
        <v>5653</v>
      </c>
      <c r="L2374" s="78" t="s">
        <v>1113</v>
      </c>
      <c r="M2374" s="78" t="s">
        <v>582</v>
      </c>
      <c r="N2374" s="34" t="s">
        <v>583</v>
      </c>
      <c r="O2374" s="34"/>
      <c r="P2374" s="28">
        <v>1</v>
      </c>
      <c r="Q2374" s="28" t="s">
        <v>2281</v>
      </c>
      <c r="R2374" s="28"/>
      <c r="S2374" s="28"/>
      <c r="T2374" s="28"/>
      <c r="U2374" s="28"/>
      <c r="V2374" s="28"/>
      <c r="W2374" s="28"/>
      <c r="X2374" s="28"/>
      <c r="Y2374" s="28"/>
      <c r="Z2374" s="28"/>
      <c r="AA2374" s="28"/>
      <c r="AB2374" s="28"/>
      <c r="AC2374" s="28"/>
      <c r="AD2374" s="28"/>
      <c r="AE2374" s="28"/>
      <c r="AF2374" s="28"/>
      <c r="AG2374" s="28"/>
      <c r="AH2374" s="28"/>
      <c r="AI2374" s="28"/>
      <c r="AJ2374" s="28"/>
      <c r="AK2374" s="28"/>
      <c r="AL2374" s="28"/>
      <c r="AM2374" s="28"/>
      <c r="AN2374" s="28"/>
      <c r="AO2374" s="28"/>
      <c r="AP2374" s="28"/>
      <c r="AQ2374" s="28"/>
      <c r="AR2374" s="28"/>
      <c r="AS2374" s="28"/>
      <c r="AT2374" s="28"/>
      <c r="AU2374" s="28"/>
      <c r="AV2374" s="28"/>
      <c r="AW2374" s="28"/>
    </row>
    <row r="2375" spans="2:49" hidden="1">
      <c r="B2375" s="28">
        <f t="shared" si="47"/>
        <v>2372</v>
      </c>
      <c r="C2375" s="29">
        <v>45763</v>
      </c>
      <c r="D2375" s="77" t="s">
        <v>5615</v>
      </c>
      <c r="E2375" s="76" t="s">
        <v>444</v>
      </c>
      <c r="F2375" s="76" t="s">
        <v>2518</v>
      </c>
      <c r="G2375" s="78" t="s">
        <v>1465</v>
      </c>
      <c r="H2375" s="78" t="s">
        <v>1538</v>
      </c>
      <c r="I2375" s="78" t="s">
        <v>1667</v>
      </c>
      <c r="J2375" s="78" t="s">
        <v>1584</v>
      </c>
      <c r="K2375" s="78" t="s">
        <v>1589</v>
      </c>
      <c r="L2375" s="78" t="s">
        <v>3130</v>
      </c>
      <c r="M2375" s="78" t="s">
        <v>3131</v>
      </c>
      <c r="N2375" s="34" t="s">
        <v>2194</v>
      </c>
      <c r="O2375" s="34"/>
      <c r="P2375" s="28"/>
      <c r="Q2375" s="28" t="s">
        <v>2281</v>
      </c>
      <c r="R2375" s="28"/>
      <c r="S2375" s="28"/>
      <c r="T2375" s="28"/>
      <c r="U2375" s="28"/>
      <c r="V2375" s="28"/>
      <c r="W2375" s="28"/>
      <c r="X2375" s="28"/>
      <c r="Y2375" s="28"/>
      <c r="Z2375" s="28"/>
      <c r="AA2375" s="28"/>
      <c r="AB2375" s="28"/>
      <c r="AC2375" s="28"/>
      <c r="AD2375" s="28"/>
      <c r="AE2375" s="28"/>
      <c r="AF2375" s="28"/>
      <c r="AG2375" s="28"/>
      <c r="AH2375" s="28"/>
      <c r="AI2375" s="28"/>
      <c r="AJ2375" s="28"/>
      <c r="AK2375" s="28"/>
      <c r="AL2375" s="28"/>
      <c r="AM2375" s="28"/>
      <c r="AN2375" s="28"/>
      <c r="AO2375" s="28"/>
      <c r="AP2375" s="28"/>
      <c r="AQ2375" s="28"/>
      <c r="AR2375" s="28"/>
      <c r="AS2375" s="28"/>
      <c r="AT2375" s="28"/>
      <c r="AU2375" s="28"/>
      <c r="AV2375" s="28"/>
      <c r="AW2375" s="28"/>
    </row>
    <row r="2376" spans="2:49" hidden="1">
      <c r="B2376" s="28">
        <f t="shared" si="47"/>
        <v>2373</v>
      </c>
      <c r="C2376" s="29">
        <v>45763</v>
      </c>
      <c r="D2376" s="77" t="s">
        <v>5615</v>
      </c>
      <c r="E2376" s="76" t="s">
        <v>444</v>
      </c>
      <c r="F2376" s="76" t="s">
        <v>2518</v>
      </c>
      <c r="G2376" s="78" t="s">
        <v>375</v>
      </c>
      <c r="H2376" s="78" t="s">
        <v>1516</v>
      </c>
      <c r="I2376" s="78" t="s">
        <v>440</v>
      </c>
      <c r="J2376" s="78" t="s">
        <v>173</v>
      </c>
      <c r="K2376" s="78" t="s">
        <v>2536</v>
      </c>
      <c r="L2376" s="78" t="s">
        <v>1265</v>
      </c>
      <c r="M2376" s="78" t="s">
        <v>2377</v>
      </c>
      <c r="N2376" s="34" t="s">
        <v>505</v>
      </c>
      <c r="O2376" s="34" t="s">
        <v>2472</v>
      </c>
      <c r="P2376" s="28"/>
      <c r="Q2376" s="28" t="s">
        <v>2195</v>
      </c>
      <c r="R2376" s="28" t="s">
        <v>5674</v>
      </c>
      <c r="S2376" s="28" t="s">
        <v>5675</v>
      </c>
      <c r="T2376" s="28"/>
      <c r="U2376" s="28"/>
      <c r="V2376" s="28"/>
      <c r="W2376" s="28"/>
      <c r="X2376" s="28"/>
      <c r="Y2376" s="28"/>
      <c r="Z2376" s="28"/>
      <c r="AA2376" s="28"/>
      <c r="AB2376" s="28"/>
      <c r="AC2376" s="28"/>
      <c r="AD2376" s="28"/>
      <c r="AE2376" s="28"/>
      <c r="AF2376" s="28"/>
      <c r="AG2376" s="28"/>
      <c r="AH2376" s="28"/>
      <c r="AI2376" s="28"/>
      <c r="AJ2376" s="28"/>
      <c r="AK2376" s="28"/>
      <c r="AL2376" s="28"/>
      <c r="AM2376" s="28"/>
      <c r="AN2376" s="28"/>
      <c r="AO2376" s="28"/>
      <c r="AP2376" s="28"/>
      <c r="AQ2376" s="28"/>
      <c r="AR2376" s="28"/>
      <c r="AS2376" s="28"/>
      <c r="AT2376" s="28"/>
      <c r="AU2376" s="28"/>
      <c r="AV2376" s="28"/>
      <c r="AW2376" s="28"/>
    </row>
    <row r="2377" spans="2:49" hidden="1">
      <c r="B2377" s="28">
        <f t="shared" si="47"/>
        <v>2374</v>
      </c>
      <c r="C2377" s="29">
        <v>45763</v>
      </c>
      <c r="D2377" s="77" t="s">
        <v>5615</v>
      </c>
      <c r="E2377" s="76" t="s">
        <v>444</v>
      </c>
      <c r="F2377" s="76" t="s">
        <v>2518</v>
      </c>
      <c r="G2377" s="78" t="s">
        <v>375</v>
      </c>
      <c r="H2377" s="78" t="s">
        <v>1516</v>
      </c>
      <c r="I2377" s="78" t="s">
        <v>440</v>
      </c>
      <c r="J2377" s="78" t="s">
        <v>1580</v>
      </c>
      <c r="K2377" s="78" t="s">
        <v>1703</v>
      </c>
      <c r="L2377" s="78" t="s">
        <v>1113</v>
      </c>
      <c r="M2377" s="78" t="s">
        <v>582</v>
      </c>
      <c r="N2377" s="34" t="s">
        <v>583</v>
      </c>
      <c r="O2377" s="34" t="s">
        <v>3383</v>
      </c>
      <c r="P2377" s="28">
        <v>1</v>
      </c>
      <c r="Q2377" s="28" t="s">
        <v>2195</v>
      </c>
      <c r="R2377" s="28"/>
      <c r="S2377" s="28"/>
      <c r="T2377" s="28">
        <v>1</v>
      </c>
      <c r="U2377" s="28"/>
      <c r="V2377" s="28"/>
      <c r="W2377" s="28"/>
      <c r="X2377" s="28"/>
      <c r="Y2377" s="28"/>
      <c r="Z2377" s="28"/>
      <c r="AA2377" s="28"/>
      <c r="AB2377" s="28"/>
      <c r="AC2377" s="28"/>
      <c r="AD2377" s="28"/>
      <c r="AE2377" s="28"/>
      <c r="AF2377" s="28"/>
      <c r="AG2377" s="28"/>
      <c r="AH2377" s="28"/>
      <c r="AI2377" s="28"/>
      <c r="AJ2377" s="28"/>
      <c r="AK2377" s="28"/>
      <c r="AL2377" s="28"/>
      <c r="AM2377" s="28"/>
      <c r="AN2377" s="28"/>
      <c r="AO2377" s="28"/>
      <c r="AP2377" s="28"/>
      <c r="AQ2377" s="28"/>
      <c r="AR2377" s="28"/>
      <c r="AS2377" s="28"/>
      <c r="AT2377" s="28"/>
      <c r="AU2377" s="28"/>
      <c r="AV2377" s="28"/>
      <c r="AW2377" s="28"/>
    </row>
    <row r="2378" spans="2:49" hidden="1">
      <c r="B2378" s="28">
        <f t="shared" ref="B2378:B2409" si="48">ROW()-3</f>
        <v>2375</v>
      </c>
      <c r="C2378" s="29">
        <v>45764</v>
      </c>
      <c r="D2378" s="77" t="s">
        <v>5615</v>
      </c>
      <c r="E2378" s="43" t="s">
        <v>444</v>
      </c>
      <c r="F2378" s="43" t="s">
        <v>2568</v>
      </c>
      <c r="G2378" s="78" t="s">
        <v>375</v>
      </c>
      <c r="H2378" s="78" t="s">
        <v>1546</v>
      </c>
      <c r="I2378" s="78" t="s">
        <v>1477</v>
      </c>
      <c r="J2378" s="78" t="s">
        <v>1561</v>
      </c>
      <c r="K2378" s="78" t="s">
        <v>3478</v>
      </c>
      <c r="L2378" s="78" t="s">
        <v>3054</v>
      </c>
      <c r="M2378" s="78" t="s">
        <v>3088</v>
      </c>
      <c r="N2378" s="34" t="s">
        <v>3089</v>
      </c>
      <c r="O2378" s="34" t="s">
        <v>4875</v>
      </c>
      <c r="P2378" s="28">
        <v>1</v>
      </c>
      <c r="Q2378" s="28" t="s">
        <v>3337</v>
      </c>
      <c r="R2378" s="28"/>
      <c r="S2378" s="28"/>
      <c r="T2378" s="28"/>
      <c r="U2378" s="28"/>
      <c r="V2378" s="28"/>
      <c r="W2378" s="28"/>
      <c r="X2378" s="28"/>
      <c r="Y2378" s="28"/>
      <c r="Z2378" s="28"/>
      <c r="AA2378" s="28"/>
      <c r="AB2378" s="28"/>
      <c r="AC2378" s="28"/>
      <c r="AD2378" s="28"/>
      <c r="AE2378" s="28"/>
      <c r="AF2378" s="28"/>
      <c r="AG2378" s="28"/>
      <c r="AH2378" s="28"/>
      <c r="AI2378" s="28"/>
      <c r="AJ2378" s="28"/>
      <c r="AK2378" s="28"/>
      <c r="AL2378" s="28"/>
      <c r="AM2378" s="28"/>
      <c r="AN2378" s="28"/>
      <c r="AO2378" s="28"/>
      <c r="AP2378" s="28"/>
      <c r="AQ2378" s="28"/>
      <c r="AR2378" s="28"/>
      <c r="AS2378" s="28"/>
      <c r="AT2378" s="28"/>
      <c r="AU2378" s="28"/>
      <c r="AV2378" s="28"/>
      <c r="AW2378" s="28"/>
    </row>
    <row r="2379" spans="2:49" hidden="1">
      <c r="B2379" s="28">
        <f t="shared" si="48"/>
        <v>2376</v>
      </c>
      <c r="C2379" s="29">
        <v>45764</v>
      </c>
      <c r="D2379" s="77" t="s">
        <v>5615</v>
      </c>
      <c r="E2379" s="43" t="s">
        <v>444</v>
      </c>
      <c r="F2379" s="43" t="s">
        <v>2568</v>
      </c>
      <c r="G2379" s="78" t="s">
        <v>375</v>
      </c>
      <c r="H2379" s="78" t="s">
        <v>1546</v>
      </c>
      <c r="I2379" s="78" t="s">
        <v>1477</v>
      </c>
      <c r="J2379" s="78" t="s">
        <v>1561</v>
      </c>
      <c r="K2379" s="78" t="s">
        <v>3478</v>
      </c>
      <c r="L2379" s="78" t="s">
        <v>3054</v>
      </c>
      <c r="M2379" s="78" t="s">
        <v>3088</v>
      </c>
      <c r="N2379" s="34" t="s">
        <v>203</v>
      </c>
      <c r="O2379" s="34" t="s">
        <v>5732</v>
      </c>
      <c r="P2379" s="28">
        <v>1</v>
      </c>
      <c r="Q2379" s="28" t="s">
        <v>3337</v>
      </c>
      <c r="R2379" s="28"/>
      <c r="S2379" s="28"/>
      <c r="T2379" s="28"/>
      <c r="U2379" s="28"/>
      <c r="V2379" s="28"/>
      <c r="W2379" s="28"/>
      <c r="X2379" s="28"/>
      <c r="Y2379" s="28"/>
      <c r="Z2379" s="28"/>
      <c r="AA2379" s="28"/>
      <c r="AB2379" s="28"/>
      <c r="AC2379" s="28"/>
      <c r="AD2379" s="28"/>
      <c r="AE2379" s="28"/>
      <c r="AF2379" s="28"/>
      <c r="AG2379" s="28"/>
      <c r="AH2379" s="28"/>
      <c r="AI2379" s="28"/>
      <c r="AJ2379" s="28"/>
      <c r="AK2379" s="28"/>
      <c r="AL2379" s="28"/>
      <c r="AM2379" s="28"/>
      <c r="AN2379" s="28"/>
      <c r="AO2379" s="28"/>
      <c r="AP2379" s="28"/>
      <c r="AQ2379" s="28"/>
      <c r="AR2379" s="28"/>
      <c r="AS2379" s="28"/>
      <c r="AT2379" s="28"/>
      <c r="AU2379" s="28"/>
      <c r="AV2379" s="28"/>
      <c r="AW2379" s="28"/>
    </row>
    <row r="2380" spans="2:49" hidden="1">
      <c r="B2380" s="28">
        <f t="shared" si="48"/>
        <v>2377</v>
      </c>
      <c r="C2380" s="29">
        <v>45764</v>
      </c>
      <c r="D2380" s="77" t="s">
        <v>5615</v>
      </c>
      <c r="E2380" s="43" t="s">
        <v>444</v>
      </c>
      <c r="F2380" s="43" t="s">
        <v>2568</v>
      </c>
      <c r="G2380" s="78" t="s">
        <v>1465</v>
      </c>
      <c r="H2380" s="78" t="s">
        <v>1546</v>
      </c>
      <c r="I2380" s="78" t="s">
        <v>1477</v>
      </c>
      <c r="J2380" s="78" t="s">
        <v>1478</v>
      </c>
      <c r="K2380" s="78" t="s">
        <v>5730</v>
      </c>
      <c r="L2380" s="78" t="s">
        <v>3202</v>
      </c>
      <c r="M2380" s="78" t="s">
        <v>48</v>
      </c>
      <c r="N2380" s="34" t="s">
        <v>3460</v>
      </c>
      <c r="O2380" s="34" t="s">
        <v>5733</v>
      </c>
      <c r="P2380" s="28"/>
      <c r="Q2380" s="28" t="s">
        <v>2422</v>
      </c>
      <c r="R2380" s="28"/>
      <c r="S2380" s="28"/>
      <c r="T2380" s="28"/>
      <c r="U2380" s="28"/>
      <c r="V2380" s="28"/>
      <c r="W2380" s="28"/>
      <c r="X2380" s="28"/>
      <c r="Y2380" s="28"/>
      <c r="Z2380" s="28"/>
      <c r="AA2380" s="28"/>
      <c r="AB2380" s="28"/>
      <c r="AC2380" s="28"/>
      <c r="AD2380" s="28"/>
      <c r="AE2380" s="28"/>
      <c r="AF2380" s="28"/>
      <c r="AG2380" s="28"/>
      <c r="AH2380" s="28"/>
      <c r="AI2380" s="28"/>
      <c r="AJ2380" s="28"/>
      <c r="AK2380" s="28"/>
      <c r="AL2380" s="28"/>
      <c r="AM2380" s="28"/>
      <c r="AN2380" s="28"/>
      <c r="AO2380" s="28"/>
      <c r="AP2380" s="28"/>
      <c r="AQ2380" s="28"/>
      <c r="AR2380" s="28"/>
      <c r="AS2380" s="28"/>
      <c r="AT2380" s="28"/>
      <c r="AU2380" s="28"/>
      <c r="AV2380" s="28"/>
      <c r="AW2380" s="28"/>
    </row>
    <row r="2381" spans="2:49" hidden="1">
      <c r="B2381" s="28">
        <f t="shared" si="48"/>
        <v>2378</v>
      </c>
      <c r="C2381" s="29">
        <v>45764</v>
      </c>
      <c r="D2381" s="77" t="s">
        <v>5615</v>
      </c>
      <c r="E2381" s="43" t="s">
        <v>444</v>
      </c>
      <c r="F2381" s="43" t="s">
        <v>2568</v>
      </c>
      <c r="G2381" s="78" t="s">
        <v>1465</v>
      </c>
      <c r="H2381" s="78" t="s">
        <v>1546</v>
      </c>
      <c r="I2381" s="78" t="s">
        <v>1477</v>
      </c>
      <c r="J2381" s="78" t="s">
        <v>656</v>
      </c>
      <c r="K2381" s="78" t="s">
        <v>2517</v>
      </c>
      <c r="L2381" s="78" t="s">
        <v>1453</v>
      </c>
      <c r="M2381" s="78" t="s">
        <v>3070</v>
      </c>
      <c r="N2381" s="34" t="s">
        <v>3044</v>
      </c>
      <c r="O2381" s="34" t="s">
        <v>5734</v>
      </c>
      <c r="P2381" s="28"/>
      <c r="Q2381" s="28" t="s">
        <v>3337</v>
      </c>
      <c r="R2381" s="28"/>
      <c r="S2381" s="28"/>
      <c r="T2381" s="28"/>
      <c r="U2381" s="28"/>
      <c r="V2381" s="28"/>
      <c r="W2381" s="28"/>
      <c r="X2381" s="28"/>
      <c r="Y2381" s="28"/>
      <c r="Z2381" s="28"/>
      <c r="AA2381" s="28"/>
      <c r="AB2381" s="28"/>
      <c r="AC2381" s="28"/>
      <c r="AD2381" s="28"/>
      <c r="AE2381" s="28"/>
      <c r="AF2381" s="28"/>
      <c r="AG2381" s="28"/>
      <c r="AH2381" s="28"/>
      <c r="AI2381" s="28"/>
      <c r="AJ2381" s="28"/>
      <c r="AK2381" s="28"/>
      <c r="AL2381" s="28"/>
      <c r="AM2381" s="28"/>
      <c r="AN2381" s="28"/>
      <c r="AO2381" s="28"/>
      <c r="AP2381" s="28"/>
      <c r="AQ2381" s="28"/>
      <c r="AR2381" s="28"/>
      <c r="AS2381" s="28"/>
      <c r="AT2381" s="28"/>
      <c r="AU2381" s="28"/>
      <c r="AV2381" s="28"/>
      <c r="AW2381" s="28"/>
    </row>
    <row r="2382" spans="2:49" hidden="1">
      <c r="B2382" s="28">
        <f t="shared" si="48"/>
        <v>2379</v>
      </c>
      <c r="C2382" s="29">
        <v>45764</v>
      </c>
      <c r="D2382" s="77" t="s">
        <v>5615</v>
      </c>
      <c r="E2382" s="43" t="s">
        <v>444</v>
      </c>
      <c r="F2382" s="43" t="s">
        <v>2568</v>
      </c>
      <c r="G2382" s="78" t="s">
        <v>375</v>
      </c>
      <c r="H2382" s="78" t="s">
        <v>1538</v>
      </c>
      <c r="I2382" s="78" t="s">
        <v>2767</v>
      </c>
      <c r="J2382" s="78" t="s">
        <v>1539</v>
      </c>
      <c r="K2382" s="78" t="s">
        <v>5702</v>
      </c>
      <c r="L2382" s="78" t="s">
        <v>1113</v>
      </c>
      <c r="M2382" s="78" t="s">
        <v>582</v>
      </c>
      <c r="N2382" s="34" t="s">
        <v>583</v>
      </c>
      <c r="O2382" s="34" t="s">
        <v>5705</v>
      </c>
      <c r="P2382" s="28">
        <v>1</v>
      </c>
      <c r="Q2382" s="28" t="s">
        <v>2281</v>
      </c>
      <c r="R2382" s="28"/>
      <c r="S2382" s="28"/>
      <c r="T2382" s="28">
        <v>1</v>
      </c>
      <c r="U2382" s="28"/>
      <c r="V2382" s="28"/>
      <c r="W2382" s="28"/>
      <c r="X2382" s="28"/>
      <c r="Y2382" s="28"/>
      <c r="Z2382" s="28"/>
      <c r="AA2382" s="28"/>
      <c r="AB2382" s="28"/>
      <c r="AC2382" s="28"/>
      <c r="AD2382" s="28"/>
      <c r="AE2382" s="28"/>
      <c r="AF2382" s="28"/>
      <c r="AG2382" s="28"/>
      <c r="AH2382" s="28"/>
      <c r="AI2382" s="28"/>
      <c r="AJ2382" s="28"/>
      <c r="AK2382" s="28"/>
      <c r="AL2382" s="28"/>
      <c r="AM2382" s="28"/>
      <c r="AN2382" s="28"/>
      <c r="AO2382" s="28"/>
      <c r="AP2382" s="28"/>
      <c r="AQ2382" s="28"/>
      <c r="AR2382" s="28"/>
      <c r="AS2382" s="28"/>
      <c r="AT2382" s="28"/>
      <c r="AU2382" s="28"/>
      <c r="AV2382" s="28"/>
      <c r="AW2382" s="28"/>
    </row>
    <row r="2383" spans="2:49" hidden="1">
      <c r="B2383" s="28">
        <f t="shared" si="48"/>
        <v>2380</v>
      </c>
      <c r="C2383" s="29">
        <v>45764</v>
      </c>
      <c r="D2383" s="77" t="s">
        <v>5615</v>
      </c>
      <c r="E2383" s="43" t="s">
        <v>444</v>
      </c>
      <c r="F2383" s="43" t="s">
        <v>2568</v>
      </c>
      <c r="G2383" s="78" t="s">
        <v>1465</v>
      </c>
      <c r="H2383" s="78" t="s">
        <v>1565</v>
      </c>
      <c r="I2383" s="78" t="s">
        <v>1632</v>
      </c>
      <c r="J2383" s="78" t="s">
        <v>341</v>
      </c>
      <c r="K2383" s="78" t="s">
        <v>4373</v>
      </c>
      <c r="L2383" s="78" t="s">
        <v>1265</v>
      </c>
      <c r="M2383" s="78" t="s">
        <v>2377</v>
      </c>
      <c r="N2383" s="34" t="s">
        <v>505</v>
      </c>
      <c r="O2383" s="34" t="s">
        <v>2472</v>
      </c>
      <c r="P2383" s="28"/>
      <c r="Q2383" s="28" t="s">
        <v>2397</v>
      </c>
      <c r="R2383" s="28" t="s">
        <v>5717</v>
      </c>
      <c r="S2383" s="28" t="s">
        <v>4036</v>
      </c>
      <c r="T2383" s="28"/>
      <c r="U2383" s="28"/>
      <c r="V2383" s="28"/>
      <c r="W2383" s="28"/>
      <c r="X2383" s="28"/>
      <c r="Y2383" s="28"/>
      <c r="Z2383" s="28"/>
      <c r="AA2383" s="28"/>
      <c r="AB2383" s="28"/>
      <c r="AC2383" s="28"/>
      <c r="AD2383" s="28"/>
      <c r="AE2383" s="28"/>
      <c r="AF2383" s="28"/>
      <c r="AG2383" s="28"/>
      <c r="AH2383" s="28"/>
      <c r="AI2383" s="28"/>
      <c r="AJ2383" s="28"/>
      <c r="AK2383" s="28"/>
      <c r="AL2383" s="28"/>
      <c r="AM2383" s="28"/>
      <c r="AN2383" s="28"/>
      <c r="AO2383" s="28"/>
      <c r="AP2383" s="28"/>
      <c r="AQ2383" s="28"/>
      <c r="AR2383" s="28"/>
      <c r="AS2383" s="28"/>
      <c r="AT2383" s="28"/>
      <c r="AU2383" s="28"/>
      <c r="AV2383" s="28"/>
      <c r="AW2383" s="28"/>
    </row>
    <row r="2384" spans="2:49" hidden="1">
      <c r="B2384" s="28">
        <f t="shared" si="48"/>
        <v>2381</v>
      </c>
      <c r="C2384" s="29">
        <v>45764</v>
      </c>
      <c r="D2384" s="77" t="s">
        <v>5615</v>
      </c>
      <c r="E2384" s="43" t="s">
        <v>444</v>
      </c>
      <c r="F2384" s="43" t="s">
        <v>2568</v>
      </c>
      <c r="G2384" s="78" t="s">
        <v>375</v>
      </c>
      <c r="H2384" s="78" t="s">
        <v>1565</v>
      </c>
      <c r="I2384" s="78" t="s">
        <v>1707</v>
      </c>
      <c r="J2384" s="78" t="s">
        <v>640</v>
      </c>
      <c r="K2384" s="78" t="s">
        <v>5714</v>
      </c>
      <c r="L2384" s="78" t="s">
        <v>3057</v>
      </c>
      <c r="M2384" s="78" t="s">
        <v>3058</v>
      </c>
      <c r="N2384" s="34" t="s">
        <v>3059</v>
      </c>
      <c r="O2384" s="34" t="s">
        <v>2639</v>
      </c>
      <c r="P2384" s="28">
        <v>1</v>
      </c>
      <c r="Q2384" s="28" t="s">
        <v>2397</v>
      </c>
      <c r="R2384" s="28"/>
      <c r="S2384" s="28"/>
      <c r="T2384" s="28"/>
      <c r="U2384" s="28"/>
      <c r="V2384" s="28"/>
      <c r="W2384" s="28"/>
      <c r="X2384" s="28"/>
      <c r="Y2384" s="28"/>
      <c r="Z2384" s="28"/>
      <c r="AA2384" s="28">
        <v>1</v>
      </c>
      <c r="AB2384" s="28"/>
      <c r="AC2384" s="28"/>
      <c r="AD2384" s="28"/>
      <c r="AE2384" s="28"/>
      <c r="AF2384" s="28"/>
      <c r="AG2384" s="28"/>
      <c r="AH2384" s="28"/>
      <c r="AI2384" s="28"/>
      <c r="AJ2384" s="28"/>
      <c r="AK2384" s="28"/>
      <c r="AL2384" s="28"/>
      <c r="AM2384" s="28"/>
      <c r="AN2384" s="28"/>
      <c r="AO2384" s="28"/>
      <c r="AP2384" s="28"/>
      <c r="AQ2384" s="28"/>
      <c r="AR2384" s="28"/>
      <c r="AS2384" s="28"/>
      <c r="AT2384" s="28"/>
      <c r="AU2384" s="28"/>
      <c r="AV2384" s="28"/>
      <c r="AW2384" s="28"/>
    </row>
    <row r="2385" spans="2:49" hidden="1">
      <c r="B2385" s="28">
        <f t="shared" si="48"/>
        <v>2382</v>
      </c>
      <c r="C2385" s="29">
        <v>45764</v>
      </c>
      <c r="D2385" s="77" t="s">
        <v>5615</v>
      </c>
      <c r="E2385" s="43" t="s">
        <v>444</v>
      </c>
      <c r="F2385" s="43" t="s">
        <v>2568</v>
      </c>
      <c r="G2385" s="78" t="s">
        <v>375</v>
      </c>
      <c r="H2385" s="78" t="s">
        <v>1513</v>
      </c>
      <c r="I2385" s="78" t="s">
        <v>440</v>
      </c>
      <c r="J2385" s="78" t="s">
        <v>1600</v>
      </c>
      <c r="K2385" s="78" t="s">
        <v>3933</v>
      </c>
      <c r="L2385" s="78" t="s">
        <v>3057</v>
      </c>
      <c r="M2385" s="78" t="s">
        <v>2279</v>
      </c>
      <c r="N2385" s="34" t="s">
        <v>2280</v>
      </c>
      <c r="O2385" s="34" t="s">
        <v>2463</v>
      </c>
      <c r="P2385" s="28">
        <v>1</v>
      </c>
      <c r="Q2385" s="28" t="s">
        <v>2195</v>
      </c>
      <c r="R2385" s="28" t="s">
        <v>4495</v>
      </c>
      <c r="S2385" s="28" t="s">
        <v>5725</v>
      </c>
      <c r="T2385" s="28"/>
      <c r="U2385" s="28"/>
      <c r="V2385" s="28"/>
      <c r="W2385" s="28"/>
      <c r="X2385" s="28"/>
      <c r="Y2385" s="28"/>
      <c r="Z2385" s="28"/>
      <c r="AA2385" s="28"/>
      <c r="AB2385" s="28"/>
      <c r="AC2385" s="28"/>
      <c r="AD2385" s="28"/>
      <c r="AE2385" s="28"/>
      <c r="AF2385" s="28"/>
      <c r="AG2385" s="28"/>
      <c r="AH2385" s="28"/>
      <c r="AI2385" s="28"/>
      <c r="AJ2385" s="28"/>
      <c r="AK2385" s="28"/>
      <c r="AL2385" s="28"/>
      <c r="AM2385" s="28"/>
      <c r="AN2385" s="28"/>
      <c r="AO2385" s="28"/>
      <c r="AP2385" s="28"/>
      <c r="AQ2385" s="28"/>
      <c r="AR2385" s="28"/>
      <c r="AS2385" s="28"/>
      <c r="AT2385" s="28"/>
      <c r="AU2385" s="28"/>
      <c r="AV2385" s="28"/>
      <c r="AW2385" s="28"/>
    </row>
    <row r="2386" spans="2:49" hidden="1">
      <c r="B2386" s="28">
        <f t="shared" si="48"/>
        <v>2383</v>
      </c>
      <c r="C2386" s="29">
        <v>45764</v>
      </c>
      <c r="D2386" s="77" t="s">
        <v>5615</v>
      </c>
      <c r="E2386" s="43" t="s">
        <v>444</v>
      </c>
      <c r="F2386" s="43" t="s">
        <v>2568</v>
      </c>
      <c r="G2386" s="78" t="s">
        <v>375</v>
      </c>
      <c r="H2386" s="78" t="s">
        <v>1513</v>
      </c>
      <c r="I2386" s="78" t="s">
        <v>440</v>
      </c>
      <c r="J2386" s="78" t="s">
        <v>173</v>
      </c>
      <c r="K2386" s="78" t="s">
        <v>2637</v>
      </c>
      <c r="L2386" s="78" t="s">
        <v>3048</v>
      </c>
      <c r="M2386" s="78" t="s">
        <v>3049</v>
      </c>
      <c r="N2386" s="34" t="s">
        <v>3087</v>
      </c>
      <c r="O2386" s="34" t="s">
        <v>2494</v>
      </c>
      <c r="P2386" s="28">
        <v>1</v>
      </c>
      <c r="Q2386" s="28" t="s">
        <v>2195</v>
      </c>
      <c r="R2386" s="28"/>
      <c r="S2386" s="28"/>
      <c r="T2386" s="28"/>
      <c r="U2386" s="28"/>
      <c r="V2386" s="28"/>
      <c r="W2386" s="28"/>
      <c r="X2386" s="28"/>
      <c r="Y2386" s="28"/>
      <c r="Z2386" s="28"/>
      <c r="AA2386" s="28"/>
      <c r="AB2386" s="28"/>
      <c r="AC2386" s="28"/>
      <c r="AD2386" s="28"/>
      <c r="AE2386" s="28"/>
      <c r="AF2386" s="28">
        <v>1</v>
      </c>
      <c r="AG2386" s="28"/>
      <c r="AH2386" s="28"/>
      <c r="AI2386" s="28"/>
      <c r="AJ2386" s="28"/>
      <c r="AK2386" s="28"/>
      <c r="AL2386" s="28"/>
      <c r="AM2386" s="28"/>
      <c r="AN2386" s="28"/>
      <c r="AO2386" s="28"/>
      <c r="AP2386" s="28"/>
      <c r="AQ2386" s="28"/>
      <c r="AR2386" s="28"/>
      <c r="AS2386" s="28"/>
      <c r="AT2386" s="28"/>
      <c r="AU2386" s="28"/>
      <c r="AV2386" s="28"/>
      <c r="AW2386" s="28"/>
    </row>
    <row r="2387" spans="2:49" hidden="1">
      <c r="B2387" s="28">
        <f t="shared" si="48"/>
        <v>2384</v>
      </c>
      <c r="C2387" s="29">
        <v>45765</v>
      </c>
      <c r="D2387" s="77" t="s">
        <v>5615</v>
      </c>
      <c r="E2387" s="43" t="s">
        <v>444</v>
      </c>
      <c r="F2387" s="43" t="s">
        <v>2568</v>
      </c>
      <c r="G2387" s="78" t="s">
        <v>375</v>
      </c>
      <c r="H2387" s="78" t="s">
        <v>1546</v>
      </c>
      <c r="I2387" s="78" t="s">
        <v>1477</v>
      </c>
      <c r="J2387" s="78" t="s">
        <v>1561</v>
      </c>
      <c r="K2387" s="78" t="s">
        <v>5731</v>
      </c>
      <c r="L2387" s="78" t="s">
        <v>3048</v>
      </c>
      <c r="M2387" s="78" t="s">
        <v>3049</v>
      </c>
      <c r="N2387" s="34" t="s">
        <v>3050</v>
      </c>
      <c r="O2387" s="34" t="s">
        <v>2478</v>
      </c>
      <c r="P2387" s="28">
        <v>1</v>
      </c>
      <c r="Q2387" s="28" t="s">
        <v>3337</v>
      </c>
      <c r="R2387" s="28" t="s">
        <v>5737</v>
      </c>
      <c r="S2387" s="28" t="s">
        <v>3660</v>
      </c>
      <c r="T2387" s="28"/>
      <c r="U2387" s="28"/>
      <c r="V2387" s="28"/>
      <c r="W2387" s="28"/>
      <c r="X2387" s="28"/>
      <c r="Y2387" s="28"/>
      <c r="Z2387" s="28"/>
      <c r="AA2387" s="28"/>
      <c r="AB2387" s="28"/>
      <c r="AC2387" s="28"/>
      <c r="AD2387" s="28"/>
      <c r="AE2387" s="28"/>
      <c r="AF2387" s="28"/>
      <c r="AG2387" s="28"/>
      <c r="AH2387" s="28"/>
      <c r="AI2387" s="28"/>
      <c r="AJ2387" s="28"/>
      <c r="AK2387" s="28"/>
      <c r="AL2387" s="28"/>
      <c r="AM2387" s="28"/>
      <c r="AN2387" s="28"/>
      <c r="AO2387" s="28"/>
      <c r="AP2387" s="28"/>
      <c r="AQ2387" s="28"/>
      <c r="AR2387" s="28"/>
      <c r="AS2387" s="28"/>
      <c r="AT2387" s="28"/>
      <c r="AU2387" s="28"/>
      <c r="AV2387" s="28"/>
      <c r="AW2387" s="28"/>
    </row>
    <row r="2388" spans="2:49" hidden="1">
      <c r="B2388" s="28">
        <f t="shared" si="48"/>
        <v>2385</v>
      </c>
      <c r="C2388" s="29">
        <v>45765</v>
      </c>
      <c r="D2388" s="77" t="s">
        <v>5615</v>
      </c>
      <c r="E2388" s="43" t="s">
        <v>444</v>
      </c>
      <c r="F2388" s="43" t="s">
        <v>2568</v>
      </c>
      <c r="G2388" s="78" t="s">
        <v>375</v>
      </c>
      <c r="H2388" s="78" t="s">
        <v>1538</v>
      </c>
      <c r="I2388" s="78" t="s">
        <v>1521</v>
      </c>
      <c r="J2388" s="78" t="s">
        <v>1539</v>
      </c>
      <c r="K2388" s="78" t="s">
        <v>4318</v>
      </c>
      <c r="L2388" s="78" t="s">
        <v>3048</v>
      </c>
      <c r="M2388" s="78" t="s">
        <v>3049</v>
      </c>
      <c r="N2388" s="34" t="s">
        <v>3050</v>
      </c>
      <c r="O2388" s="34"/>
      <c r="P2388" s="28">
        <v>1</v>
      </c>
      <c r="Q2388" s="28" t="s">
        <v>2281</v>
      </c>
      <c r="R2388" s="28" t="s">
        <v>5708</v>
      </c>
      <c r="S2388" s="28" t="s">
        <v>5709</v>
      </c>
      <c r="T2388" s="28"/>
      <c r="U2388" s="28"/>
      <c r="V2388" s="28"/>
      <c r="W2388" s="28"/>
      <c r="X2388" s="28"/>
      <c r="Y2388" s="28"/>
      <c r="Z2388" s="28"/>
      <c r="AA2388" s="28"/>
      <c r="AB2388" s="28"/>
      <c r="AC2388" s="28"/>
      <c r="AD2388" s="28"/>
      <c r="AE2388" s="28"/>
      <c r="AF2388" s="28"/>
      <c r="AG2388" s="28"/>
      <c r="AH2388" s="28"/>
      <c r="AI2388" s="28"/>
      <c r="AJ2388" s="28"/>
      <c r="AK2388" s="28"/>
      <c r="AL2388" s="28"/>
      <c r="AM2388" s="28"/>
      <c r="AN2388" s="28"/>
      <c r="AO2388" s="28"/>
      <c r="AP2388" s="28"/>
      <c r="AQ2388" s="28"/>
      <c r="AR2388" s="28"/>
      <c r="AS2388" s="28"/>
      <c r="AT2388" s="28"/>
      <c r="AU2388" s="28"/>
      <c r="AV2388" s="28"/>
      <c r="AW2388" s="28"/>
    </row>
    <row r="2389" spans="2:49" hidden="1">
      <c r="B2389" s="28">
        <f t="shared" si="48"/>
        <v>2386</v>
      </c>
      <c r="C2389" s="29">
        <v>45765</v>
      </c>
      <c r="D2389" s="77" t="s">
        <v>5615</v>
      </c>
      <c r="E2389" s="43" t="s">
        <v>444</v>
      </c>
      <c r="F2389" s="43" t="s">
        <v>2568</v>
      </c>
      <c r="G2389" s="78" t="s">
        <v>375</v>
      </c>
      <c r="H2389" s="78" t="s">
        <v>1565</v>
      </c>
      <c r="I2389" s="78" t="s">
        <v>1566</v>
      </c>
      <c r="J2389" s="78" t="s">
        <v>1567</v>
      </c>
      <c r="K2389" s="78" t="s">
        <v>5715</v>
      </c>
      <c r="L2389" s="78" t="s">
        <v>3036</v>
      </c>
      <c r="M2389" s="78" t="s">
        <v>3356</v>
      </c>
      <c r="N2389" s="34" t="s">
        <v>162</v>
      </c>
      <c r="O2389" s="34" t="s">
        <v>2499</v>
      </c>
      <c r="P2389" s="28">
        <v>1</v>
      </c>
      <c r="Q2389" s="28" t="s">
        <v>2397</v>
      </c>
      <c r="R2389" s="28" t="s">
        <v>5718</v>
      </c>
      <c r="S2389" s="28" t="s">
        <v>5719</v>
      </c>
      <c r="T2389" s="28"/>
      <c r="U2389" s="28"/>
      <c r="V2389" s="28"/>
      <c r="W2389" s="28"/>
      <c r="X2389" s="28"/>
      <c r="Y2389" s="28"/>
      <c r="Z2389" s="28"/>
      <c r="AA2389" s="28"/>
      <c r="AB2389" s="28"/>
      <c r="AC2389" s="28"/>
      <c r="AD2389" s="28"/>
      <c r="AE2389" s="28"/>
      <c r="AF2389" s="28"/>
      <c r="AG2389" s="28"/>
      <c r="AH2389" s="28"/>
      <c r="AI2389" s="28"/>
      <c r="AJ2389" s="28"/>
      <c r="AK2389" s="28"/>
      <c r="AL2389" s="28"/>
      <c r="AM2389" s="28"/>
      <c r="AN2389" s="28"/>
      <c r="AO2389" s="28"/>
      <c r="AP2389" s="28"/>
      <c r="AQ2389" s="28"/>
      <c r="AR2389" s="28"/>
      <c r="AS2389" s="28"/>
      <c r="AT2389" s="28"/>
      <c r="AU2389" s="28"/>
      <c r="AV2389" s="28"/>
      <c r="AW2389" s="28"/>
    </row>
    <row r="2390" spans="2:49" hidden="1">
      <c r="B2390" s="28">
        <f t="shared" si="48"/>
        <v>2387</v>
      </c>
      <c r="C2390" s="29">
        <v>45765</v>
      </c>
      <c r="D2390" s="77" t="s">
        <v>5615</v>
      </c>
      <c r="E2390" s="43" t="s">
        <v>444</v>
      </c>
      <c r="F2390" s="43" t="s">
        <v>2568</v>
      </c>
      <c r="G2390" s="78" t="s">
        <v>375</v>
      </c>
      <c r="H2390" s="78" t="s">
        <v>1565</v>
      </c>
      <c r="I2390" s="78" t="s">
        <v>1509</v>
      </c>
      <c r="J2390" s="78" t="s">
        <v>1572</v>
      </c>
      <c r="K2390" s="78" t="s">
        <v>2658</v>
      </c>
      <c r="L2390" s="78" t="s">
        <v>3054</v>
      </c>
      <c r="M2390" s="78" t="s">
        <v>3088</v>
      </c>
      <c r="N2390" s="34" t="s">
        <v>3089</v>
      </c>
      <c r="O2390" s="34" t="s">
        <v>2494</v>
      </c>
      <c r="P2390" s="28">
        <v>1</v>
      </c>
      <c r="Q2390" s="28" t="s">
        <v>2397</v>
      </c>
      <c r="R2390" s="28"/>
      <c r="S2390" s="28"/>
      <c r="T2390" s="28"/>
      <c r="U2390" s="28"/>
      <c r="V2390" s="28"/>
      <c r="W2390" s="28">
        <v>1</v>
      </c>
      <c r="X2390" s="28"/>
      <c r="Y2390" s="28"/>
      <c r="Z2390" s="28"/>
      <c r="AA2390" s="28"/>
      <c r="AB2390" s="28"/>
      <c r="AC2390" s="28"/>
      <c r="AD2390" s="28"/>
      <c r="AE2390" s="28"/>
      <c r="AF2390" s="28"/>
      <c r="AG2390" s="28"/>
      <c r="AH2390" s="28"/>
      <c r="AI2390" s="28"/>
      <c r="AJ2390" s="28"/>
      <c r="AK2390" s="28"/>
      <c r="AL2390" s="28"/>
      <c r="AM2390" s="28"/>
      <c r="AN2390" s="28"/>
      <c r="AO2390" s="28"/>
      <c r="AP2390" s="28"/>
      <c r="AQ2390" s="28"/>
      <c r="AR2390" s="28"/>
      <c r="AS2390" s="28"/>
      <c r="AT2390" s="28"/>
      <c r="AU2390" s="28"/>
      <c r="AV2390" s="28"/>
      <c r="AW2390" s="28"/>
    </row>
    <row r="2391" spans="2:49" hidden="1">
      <c r="B2391" s="28">
        <f t="shared" si="48"/>
        <v>2388</v>
      </c>
      <c r="C2391" s="29">
        <v>45766</v>
      </c>
      <c r="D2391" s="77" t="s">
        <v>5615</v>
      </c>
      <c r="E2391" s="43" t="s">
        <v>444</v>
      </c>
      <c r="F2391" s="43" t="s">
        <v>2568</v>
      </c>
      <c r="G2391" s="78" t="s">
        <v>375</v>
      </c>
      <c r="H2391" s="78" t="s">
        <v>1546</v>
      </c>
      <c r="I2391" s="78" t="s">
        <v>1477</v>
      </c>
      <c r="J2391" s="78" t="s">
        <v>1478</v>
      </c>
      <c r="K2391" s="78" t="s">
        <v>3573</v>
      </c>
      <c r="L2391" s="78" t="s">
        <v>3048</v>
      </c>
      <c r="M2391" s="78" t="s">
        <v>3049</v>
      </c>
      <c r="N2391" s="34" t="s">
        <v>3050</v>
      </c>
      <c r="O2391" s="34" t="s">
        <v>2478</v>
      </c>
      <c r="P2391" s="28">
        <v>1</v>
      </c>
      <c r="Q2391" s="28" t="s">
        <v>4426</v>
      </c>
      <c r="R2391" s="28" t="s">
        <v>5738</v>
      </c>
      <c r="S2391" s="28" t="s">
        <v>5739</v>
      </c>
      <c r="T2391" s="28"/>
      <c r="U2391" s="28"/>
      <c r="V2391" s="28"/>
      <c r="W2391" s="28"/>
      <c r="X2391" s="28"/>
      <c r="Y2391" s="28"/>
      <c r="Z2391" s="28"/>
      <c r="AA2391" s="28"/>
      <c r="AB2391" s="28"/>
      <c r="AC2391" s="28"/>
      <c r="AD2391" s="28"/>
      <c r="AE2391" s="28"/>
      <c r="AF2391" s="28"/>
      <c r="AG2391" s="28"/>
      <c r="AH2391" s="28"/>
      <c r="AI2391" s="28"/>
      <c r="AJ2391" s="28"/>
      <c r="AK2391" s="28"/>
      <c r="AL2391" s="28"/>
      <c r="AM2391" s="28"/>
      <c r="AN2391" s="28"/>
      <c r="AO2391" s="28"/>
      <c r="AP2391" s="28"/>
      <c r="AQ2391" s="28"/>
      <c r="AR2391" s="28"/>
      <c r="AS2391" s="28"/>
      <c r="AT2391" s="28"/>
      <c r="AU2391" s="28"/>
      <c r="AV2391" s="28"/>
      <c r="AW2391" s="28"/>
    </row>
    <row r="2392" spans="2:49" hidden="1">
      <c r="B2392" s="28">
        <f t="shared" si="48"/>
        <v>2389</v>
      </c>
      <c r="C2392" s="29">
        <v>45768</v>
      </c>
      <c r="D2392" s="77" t="s">
        <v>5615</v>
      </c>
      <c r="E2392" s="43" t="s">
        <v>444</v>
      </c>
      <c r="F2392" s="43" t="s">
        <v>2568</v>
      </c>
      <c r="G2392" s="78" t="s">
        <v>1465</v>
      </c>
      <c r="H2392" s="78" t="s">
        <v>1546</v>
      </c>
      <c r="I2392" s="78" t="s">
        <v>1477</v>
      </c>
      <c r="J2392" s="78" t="s">
        <v>656</v>
      </c>
      <c r="K2392" s="78" t="s">
        <v>1902</v>
      </c>
      <c r="L2392" s="78" t="s">
        <v>3048</v>
      </c>
      <c r="M2392" s="78" t="s">
        <v>3049</v>
      </c>
      <c r="N2392" s="34" t="s">
        <v>3362</v>
      </c>
      <c r="O2392" s="34" t="s">
        <v>3363</v>
      </c>
      <c r="P2392" s="28"/>
      <c r="Q2392" s="28" t="s">
        <v>3337</v>
      </c>
      <c r="R2392" s="28"/>
      <c r="S2392" s="28"/>
      <c r="T2392" s="28"/>
      <c r="U2392" s="28"/>
      <c r="V2392" s="28"/>
      <c r="W2392" s="28"/>
      <c r="X2392" s="28"/>
      <c r="Y2392" s="28"/>
      <c r="Z2392" s="28"/>
      <c r="AA2392" s="28"/>
      <c r="AB2392" s="28"/>
      <c r="AC2392" s="28"/>
      <c r="AD2392" s="28"/>
      <c r="AE2392" s="28"/>
      <c r="AF2392" s="28"/>
      <c r="AG2392" s="28"/>
      <c r="AH2392" s="28"/>
      <c r="AI2392" s="28"/>
      <c r="AJ2392" s="28"/>
      <c r="AK2392" s="28"/>
      <c r="AL2392" s="28"/>
      <c r="AM2392" s="28"/>
      <c r="AN2392" s="28"/>
      <c r="AO2392" s="28"/>
      <c r="AP2392" s="28"/>
      <c r="AQ2392" s="28"/>
      <c r="AR2392" s="28"/>
      <c r="AS2392" s="28"/>
      <c r="AT2392" s="28"/>
      <c r="AU2392" s="28"/>
      <c r="AV2392" s="28"/>
      <c r="AW2392" s="28"/>
    </row>
    <row r="2393" spans="2:49" hidden="1">
      <c r="B2393" s="28">
        <f t="shared" si="48"/>
        <v>2390</v>
      </c>
      <c r="C2393" s="29">
        <v>45768</v>
      </c>
      <c r="D2393" s="77" t="s">
        <v>5615</v>
      </c>
      <c r="E2393" s="43" t="s">
        <v>444</v>
      </c>
      <c r="F2393" s="43" t="s">
        <v>2568</v>
      </c>
      <c r="G2393" s="78" t="s">
        <v>375</v>
      </c>
      <c r="H2393" s="78" t="s">
        <v>1538</v>
      </c>
      <c r="I2393" s="78" t="s">
        <v>3719</v>
      </c>
      <c r="J2393" s="78" t="s">
        <v>217</v>
      </c>
      <c r="K2393" s="78" t="s">
        <v>4058</v>
      </c>
      <c r="L2393" s="78" t="s">
        <v>3036</v>
      </c>
      <c r="M2393" s="78" t="s">
        <v>3185</v>
      </c>
      <c r="N2393" s="34" t="s">
        <v>686</v>
      </c>
      <c r="O2393" s="34"/>
      <c r="P2393" s="28">
        <v>1</v>
      </c>
      <c r="Q2393" s="28" t="s">
        <v>2281</v>
      </c>
      <c r="R2393" s="28"/>
      <c r="S2393" s="28"/>
      <c r="T2393" s="28"/>
      <c r="U2393" s="28"/>
      <c r="V2393" s="28"/>
      <c r="W2393" s="28"/>
      <c r="X2393" s="28"/>
      <c r="Y2393" s="28"/>
      <c r="Z2393" s="28"/>
      <c r="AA2393" s="28"/>
      <c r="AB2393" s="28"/>
      <c r="AC2393" s="28"/>
      <c r="AD2393" s="28"/>
      <c r="AE2393" s="28"/>
      <c r="AF2393" s="28"/>
      <c r="AG2393" s="28"/>
      <c r="AH2393" s="28"/>
      <c r="AI2393" s="28"/>
      <c r="AJ2393" s="28"/>
      <c r="AK2393" s="28"/>
      <c r="AL2393" s="28"/>
      <c r="AM2393" s="28"/>
      <c r="AN2393" s="28"/>
      <c r="AO2393" s="28"/>
      <c r="AP2393" s="28"/>
      <c r="AQ2393" s="28"/>
      <c r="AR2393" s="28"/>
      <c r="AS2393" s="28"/>
      <c r="AT2393" s="28"/>
      <c r="AU2393" s="28"/>
      <c r="AV2393" s="28"/>
      <c r="AW2393" s="28"/>
    </row>
    <row r="2394" spans="2:49" hidden="1">
      <c r="B2394" s="28">
        <f t="shared" si="48"/>
        <v>2391</v>
      </c>
      <c r="C2394" s="29">
        <v>45768</v>
      </c>
      <c r="D2394" s="77" t="s">
        <v>5615</v>
      </c>
      <c r="E2394" s="43" t="s">
        <v>444</v>
      </c>
      <c r="F2394" s="43" t="s">
        <v>2568</v>
      </c>
      <c r="G2394" s="78" t="s">
        <v>375</v>
      </c>
      <c r="H2394" s="78" t="s">
        <v>1538</v>
      </c>
      <c r="I2394" s="78" t="s">
        <v>3603</v>
      </c>
      <c r="J2394" s="78" t="s">
        <v>1584</v>
      </c>
      <c r="K2394" s="78" t="s">
        <v>5703</v>
      </c>
      <c r="L2394" s="78" t="s">
        <v>3048</v>
      </c>
      <c r="M2394" s="78" t="s">
        <v>3049</v>
      </c>
      <c r="N2394" s="34" t="s">
        <v>3050</v>
      </c>
      <c r="O2394" s="34"/>
      <c r="P2394" s="28">
        <v>1</v>
      </c>
      <c r="Q2394" s="28" t="s">
        <v>2281</v>
      </c>
      <c r="R2394" s="28" t="s">
        <v>5710</v>
      </c>
      <c r="S2394" s="28" t="s">
        <v>5711</v>
      </c>
      <c r="T2394" s="28"/>
      <c r="U2394" s="28"/>
      <c r="V2394" s="28"/>
      <c r="W2394" s="28"/>
      <c r="X2394" s="28"/>
      <c r="Y2394" s="28"/>
      <c r="Z2394" s="28"/>
      <c r="AA2394" s="28"/>
      <c r="AB2394" s="28"/>
      <c r="AC2394" s="28"/>
      <c r="AD2394" s="28"/>
      <c r="AE2394" s="28"/>
      <c r="AF2394" s="28"/>
      <c r="AG2394" s="28"/>
      <c r="AH2394" s="28"/>
      <c r="AI2394" s="28"/>
      <c r="AJ2394" s="28"/>
      <c r="AK2394" s="28"/>
      <c r="AL2394" s="28"/>
      <c r="AM2394" s="28"/>
      <c r="AN2394" s="28"/>
      <c r="AO2394" s="28"/>
      <c r="AP2394" s="28"/>
      <c r="AQ2394" s="28"/>
      <c r="AR2394" s="28"/>
      <c r="AS2394" s="28"/>
      <c r="AT2394" s="28"/>
      <c r="AU2394" s="28"/>
      <c r="AV2394" s="28"/>
      <c r="AW2394" s="28"/>
    </row>
    <row r="2395" spans="2:49" hidden="1">
      <c r="B2395" s="28">
        <f t="shared" si="48"/>
        <v>2392</v>
      </c>
      <c r="C2395" s="29">
        <v>45768</v>
      </c>
      <c r="D2395" s="77" t="s">
        <v>5615</v>
      </c>
      <c r="E2395" s="43" t="s">
        <v>444</v>
      </c>
      <c r="F2395" s="43" t="s">
        <v>2568</v>
      </c>
      <c r="G2395" s="78" t="s">
        <v>375</v>
      </c>
      <c r="H2395" s="78" t="s">
        <v>1513</v>
      </c>
      <c r="I2395" s="78" t="s">
        <v>440</v>
      </c>
      <c r="J2395" s="78" t="s">
        <v>1600</v>
      </c>
      <c r="K2395" s="78" t="s">
        <v>5722</v>
      </c>
      <c r="L2395" s="78" t="s">
        <v>3036</v>
      </c>
      <c r="M2395" s="78" t="s">
        <v>3049</v>
      </c>
      <c r="N2395" s="34" t="s">
        <v>162</v>
      </c>
      <c r="O2395" s="34" t="s">
        <v>2590</v>
      </c>
      <c r="P2395" s="28">
        <v>1</v>
      </c>
      <c r="Q2395" s="28" t="s">
        <v>2195</v>
      </c>
      <c r="R2395" s="28" t="s">
        <v>5726</v>
      </c>
      <c r="S2395" s="28" t="s">
        <v>5727</v>
      </c>
      <c r="T2395" s="28"/>
      <c r="U2395" s="28"/>
      <c r="V2395" s="28"/>
      <c r="W2395" s="28"/>
      <c r="X2395" s="28"/>
      <c r="Y2395" s="28"/>
      <c r="Z2395" s="28"/>
      <c r="AA2395" s="28"/>
      <c r="AB2395" s="28"/>
      <c r="AC2395" s="28"/>
      <c r="AD2395" s="28"/>
      <c r="AE2395" s="28"/>
      <c r="AF2395" s="28"/>
      <c r="AG2395" s="28"/>
      <c r="AH2395" s="28"/>
      <c r="AI2395" s="28"/>
      <c r="AJ2395" s="28"/>
      <c r="AK2395" s="28"/>
      <c r="AL2395" s="28"/>
      <c r="AM2395" s="28"/>
      <c r="AN2395" s="28"/>
      <c r="AO2395" s="28"/>
      <c r="AP2395" s="28"/>
      <c r="AQ2395" s="28"/>
      <c r="AR2395" s="28"/>
      <c r="AS2395" s="28"/>
      <c r="AT2395" s="28"/>
      <c r="AU2395" s="28"/>
      <c r="AV2395" s="28"/>
      <c r="AW2395" s="28"/>
    </row>
    <row r="2396" spans="2:49" hidden="1">
      <c r="B2396" s="28">
        <f t="shared" si="48"/>
        <v>2393</v>
      </c>
      <c r="C2396" s="29">
        <v>45768</v>
      </c>
      <c r="D2396" s="77" t="s">
        <v>5615</v>
      </c>
      <c r="E2396" s="43" t="s">
        <v>444</v>
      </c>
      <c r="F2396" s="43" t="s">
        <v>2568</v>
      </c>
      <c r="G2396" s="78" t="s">
        <v>375</v>
      </c>
      <c r="H2396" s="78" t="s">
        <v>1513</v>
      </c>
      <c r="I2396" s="78" t="s">
        <v>440</v>
      </c>
      <c r="J2396" s="78" t="s">
        <v>1600</v>
      </c>
      <c r="K2396" s="78" t="s">
        <v>5722</v>
      </c>
      <c r="L2396" s="78" t="s">
        <v>3048</v>
      </c>
      <c r="M2396" s="78" t="s">
        <v>3049</v>
      </c>
      <c r="N2396" s="34" t="s">
        <v>3050</v>
      </c>
      <c r="O2396" s="34" t="s">
        <v>2494</v>
      </c>
      <c r="P2396" s="28">
        <v>1</v>
      </c>
      <c r="Q2396" s="28" t="s">
        <v>2195</v>
      </c>
      <c r="R2396" s="28" t="s">
        <v>5728</v>
      </c>
      <c r="S2396" s="28" t="s">
        <v>5729</v>
      </c>
      <c r="T2396" s="28"/>
      <c r="U2396" s="28"/>
      <c r="V2396" s="28"/>
      <c r="W2396" s="28"/>
      <c r="X2396" s="28"/>
      <c r="Y2396" s="28"/>
      <c r="Z2396" s="28"/>
      <c r="AA2396" s="28"/>
      <c r="AB2396" s="28"/>
      <c r="AC2396" s="28"/>
      <c r="AD2396" s="28"/>
      <c r="AE2396" s="28"/>
      <c r="AF2396" s="28"/>
      <c r="AG2396" s="28"/>
      <c r="AH2396" s="28"/>
      <c r="AI2396" s="28"/>
      <c r="AJ2396" s="28"/>
      <c r="AK2396" s="28"/>
      <c r="AL2396" s="28"/>
      <c r="AM2396" s="28"/>
      <c r="AN2396" s="28"/>
      <c r="AO2396" s="28"/>
      <c r="AP2396" s="28"/>
      <c r="AQ2396" s="28"/>
      <c r="AR2396" s="28"/>
      <c r="AS2396" s="28"/>
      <c r="AT2396" s="28"/>
      <c r="AU2396" s="28"/>
      <c r="AV2396" s="28"/>
      <c r="AW2396" s="28"/>
    </row>
    <row r="2397" spans="2:49" hidden="1">
      <c r="B2397" s="28">
        <f t="shared" si="48"/>
        <v>2394</v>
      </c>
      <c r="C2397" s="29">
        <v>45769</v>
      </c>
      <c r="D2397" s="77" t="s">
        <v>5615</v>
      </c>
      <c r="E2397" s="43" t="s">
        <v>444</v>
      </c>
      <c r="F2397" s="43" t="s">
        <v>2568</v>
      </c>
      <c r="G2397" s="78" t="s">
        <v>375</v>
      </c>
      <c r="H2397" s="78" t="s">
        <v>1538</v>
      </c>
      <c r="I2397" s="78" t="s">
        <v>1886</v>
      </c>
      <c r="J2397" s="78" t="s">
        <v>217</v>
      </c>
      <c r="K2397" s="78" t="s">
        <v>4718</v>
      </c>
      <c r="L2397" s="78" t="s">
        <v>3036</v>
      </c>
      <c r="M2397" s="78" t="s">
        <v>3369</v>
      </c>
      <c r="N2397" s="34" t="s">
        <v>162</v>
      </c>
      <c r="O2397" s="34" t="s">
        <v>5706</v>
      </c>
      <c r="P2397" s="28">
        <v>1</v>
      </c>
      <c r="Q2397" s="28" t="s">
        <v>2281</v>
      </c>
      <c r="R2397" s="28" t="s">
        <v>5712</v>
      </c>
      <c r="S2397" s="28" t="s">
        <v>5713</v>
      </c>
      <c r="T2397" s="28"/>
      <c r="U2397" s="28"/>
      <c r="V2397" s="28"/>
      <c r="W2397" s="28"/>
      <c r="X2397" s="28"/>
      <c r="Y2397" s="28"/>
      <c r="Z2397" s="28"/>
      <c r="AA2397" s="28"/>
      <c r="AB2397" s="28"/>
      <c r="AC2397" s="28"/>
      <c r="AD2397" s="28"/>
      <c r="AE2397" s="28"/>
      <c r="AF2397" s="28"/>
      <c r="AG2397" s="28"/>
      <c r="AH2397" s="28"/>
      <c r="AI2397" s="28"/>
      <c r="AJ2397" s="28"/>
      <c r="AK2397" s="28"/>
      <c r="AL2397" s="28"/>
      <c r="AM2397" s="28"/>
      <c r="AN2397" s="28"/>
      <c r="AO2397" s="28"/>
      <c r="AP2397" s="28"/>
      <c r="AQ2397" s="28"/>
      <c r="AR2397" s="28"/>
      <c r="AS2397" s="28"/>
      <c r="AT2397" s="28"/>
      <c r="AU2397" s="28"/>
      <c r="AV2397" s="28"/>
      <c r="AW2397" s="28"/>
    </row>
    <row r="2398" spans="2:49" hidden="1">
      <c r="B2398" s="28">
        <f t="shared" si="48"/>
        <v>2395</v>
      </c>
      <c r="C2398" s="29">
        <v>45769</v>
      </c>
      <c r="D2398" s="77" t="s">
        <v>5615</v>
      </c>
      <c r="E2398" s="43" t="s">
        <v>444</v>
      </c>
      <c r="F2398" s="43" t="s">
        <v>2568</v>
      </c>
      <c r="G2398" s="78" t="s">
        <v>375</v>
      </c>
      <c r="H2398" s="78" t="s">
        <v>1565</v>
      </c>
      <c r="I2398" s="78" t="s">
        <v>1632</v>
      </c>
      <c r="J2398" s="78" t="s">
        <v>341</v>
      </c>
      <c r="K2398" s="78" t="s">
        <v>3551</v>
      </c>
      <c r="L2398" s="78" t="s">
        <v>1113</v>
      </c>
      <c r="M2398" s="78" t="s">
        <v>582</v>
      </c>
      <c r="N2398" s="34" t="s">
        <v>583</v>
      </c>
      <c r="O2398" s="34" t="s">
        <v>3383</v>
      </c>
      <c r="P2398" s="28">
        <v>1</v>
      </c>
      <c r="Q2398" s="28" t="s">
        <v>2397</v>
      </c>
      <c r="R2398" s="28"/>
      <c r="S2398" s="28"/>
      <c r="T2398" s="28">
        <v>1</v>
      </c>
      <c r="U2398" s="28"/>
      <c r="V2398" s="28"/>
      <c r="W2398" s="28"/>
      <c r="X2398" s="28"/>
      <c r="Y2398" s="28"/>
      <c r="Z2398" s="28"/>
      <c r="AA2398" s="28"/>
      <c r="AB2398" s="28"/>
      <c r="AC2398" s="28"/>
      <c r="AD2398" s="28"/>
      <c r="AE2398" s="28"/>
      <c r="AF2398" s="28"/>
      <c r="AG2398" s="28"/>
      <c r="AH2398" s="28"/>
      <c r="AI2398" s="28"/>
      <c r="AJ2398" s="28"/>
      <c r="AK2398" s="28"/>
      <c r="AL2398" s="28"/>
      <c r="AM2398" s="28"/>
      <c r="AN2398" s="28"/>
      <c r="AO2398" s="28"/>
      <c r="AP2398" s="28"/>
      <c r="AQ2398" s="28"/>
      <c r="AR2398" s="28"/>
      <c r="AS2398" s="28"/>
      <c r="AT2398" s="28"/>
      <c r="AU2398" s="28"/>
      <c r="AV2398" s="28"/>
      <c r="AW2398" s="28"/>
    </row>
    <row r="2399" spans="2:49" hidden="1">
      <c r="B2399" s="28">
        <f t="shared" si="48"/>
        <v>2396</v>
      </c>
      <c r="C2399" s="29">
        <v>45769</v>
      </c>
      <c r="D2399" s="77" t="s">
        <v>5615</v>
      </c>
      <c r="E2399" s="43" t="s">
        <v>444</v>
      </c>
      <c r="F2399" s="43" t="s">
        <v>2568</v>
      </c>
      <c r="G2399" s="78" t="s">
        <v>1465</v>
      </c>
      <c r="H2399" s="78" t="s">
        <v>1565</v>
      </c>
      <c r="I2399" s="78" t="s">
        <v>1509</v>
      </c>
      <c r="J2399" s="78" t="s">
        <v>1619</v>
      </c>
      <c r="K2399" s="78" t="s">
        <v>5716</v>
      </c>
      <c r="L2399" s="78" t="s">
        <v>1265</v>
      </c>
      <c r="M2399" s="78" t="s">
        <v>3091</v>
      </c>
      <c r="N2399" s="34" t="s">
        <v>3074</v>
      </c>
      <c r="O2399" s="34" t="s">
        <v>2494</v>
      </c>
      <c r="P2399" s="28"/>
      <c r="Q2399" s="28" t="s">
        <v>2397</v>
      </c>
      <c r="R2399" s="28"/>
      <c r="S2399" s="28"/>
      <c r="T2399" s="28"/>
      <c r="U2399" s="28"/>
      <c r="V2399" s="28"/>
      <c r="W2399" s="28"/>
      <c r="X2399" s="28"/>
      <c r="Y2399" s="28"/>
      <c r="Z2399" s="28">
        <v>1</v>
      </c>
      <c r="AA2399" s="28"/>
      <c r="AB2399" s="28"/>
      <c r="AC2399" s="28"/>
      <c r="AD2399" s="28"/>
      <c r="AE2399" s="28"/>
      <c r="AF2399" s="28"/>
      <c r="AG2399" s="28"/>
      <c r="AH2399" s="28"/>
      <c r="AI2399" s="28"/>
      <c r="AJ2399" s="28"/>
      <c r="AK2399" s="28"/>
      <c r="AL2399" s="28"/>
      <c r="AM2399" s="28"/>
      <c r="AN2399" s="28"/>
      <c r="AO2399" s="28"/>
      <c r="AP2399" s="28"/>
      <c r="AQ2399" s="28"/>
      <c r="AR2399" s="28"/>
      <c r="AS2399" s="28"/>
      <c r="AT2399" s="28"/>
      <c r="AU2399" s="28"/>
      <c r="AV2399" s="28"/>
      <c r="AW2399" s="28"/>
    </row>
    <row r="2400" spans="2:49" hidden="1">
      <c r="B2400" s="28">
        <f t="shared" si="48"/>
        <v>2397</v>
      </c>
      <c r="C2400" s="29">
        <v>45769</v>
      </c>
      <c r="D2400" s="77" t="s">
        <v>5615</v>
      </c>
      <c r="E2400" s="43" t="s">
        <v>444</v>
      </c>
      <c r="F2400" s="43" t="s">
        <v>2568</v>
      </c>
      <c r="G2400" s="78" t="s">
        <v>375</v>
      </c>
      <c r="H2400" s="78" t="s">
        <v>1513</v>
      </c>
      <c r="I2400" s="78" t="s">
        <v>440</v>
      </c>
      <c r="J2400" s="78" t="s">
        <v>816</v>
      </c>
      <c r="K2400" s="78" t="s">
        <v>5723</v>
      </c>
      <c r="L2400" s="78" t="s">
        <v>3202</v>
      </c>
      <c r="M2400" s="78" t="s">
        <v>48</v>
      </c>
      <c r="N2400" s="34" t="s">
        <v>531</v>
      </c>
      <c r="O2400" s="34" t="s">
        <v>2494</v>
      </c>
      <c r="P2400" s="28">
        <v>1</v>
      </c>
      <c r="Q2400" s="28" t="s">
        <v>2195</v>
      </c>
      <c r="R2400" s="28"/>
      <c r="S2400" s="28"/>
      <c r="T2400" s="28"/>
      <c r="U2400" s="28"/>
      <c r="V2400" s="28"/>
      <c r="W2400" s="28"/>
      <c r="X2400" s="28"/>
      <c r="Y2400" s="28"/>
      <c r="Z2400" s="28"/>
      <c r="AA2400" s="28"/>
      <c r="AB2400" s="28"/>
      <c r="AC2400" s="28"/>
      <c r="AD2400" s="28"/>
      <c r="AE2400" s="28"/>
      <c r="AF2400" s="28"/>
      <c r="AG2400" s="28"/>
      <c r="AH2400" s="28"/>
      <c r="AI2400" s="28"/>
      <c r="AJ2400" s="28"/>
      <c r="AK2400" s="28"/>
      <c r="AL2400" s="28"/>
      <c r="AM2400" s="28"/>
      <c r="AN2400" s="28"/>
      <c r="AO2400" s="28"/>
      <c r="AP2400" s="28"/>
      <c r="AQ2400" s="28"/>
      <c r="AR2400" s="28"/>
      <c r="AS2400" s="28"/>
      <c r="AT2400" s="28"/>
      <c r="AU2400" s="28"/>
      <c r="AV2400" s="28"/>
      <c r="AW2400" s="28"/>
    </row>
    <row r="2401" spans="2:49" hidden="1">
      <c r="B2401" s="28">
        <f t="shared" si="48"/>
        <v>2398</v>
      </c>
      <c r="C2401" s="29">
        <v>45769</v>
      </c>
      <c r="D2401" s="77" t="s">
        <v>5615</v>
      </c>
      <c r="E2401" s="43" t="s">
        <v>444</v>
      </c>
      <c r="F2401" s="43" t="s">
        <v>2568</v>
      </c>
      <c r="G2401" s="78" t="s">
        <v>1465</v>
      </c>
      <c r="H2401" s="78" t="s">
        <v>1513</v>
      </c>
      <c r="I2401" s="78" t="s">
        <v>440</v>
      </c>
      <c r="J2401" s="78" t="s">
        <v>816</v>
      </c>
      <c r="K2401" s="78"/>
      <c r="L2401" s="78" t="s">
        <v>3130</v>
      </c>
      <c r="M2401" s="78" t="s">
        <v>2193</v>
      </c>
      <c r="N2401" s="34" t="s">
        <v>2194</v>
      </c>
      <c r="O2401" s="34" t="s">
        <v>2486</v>
      </c>
      <c r="P2401" s="28"/>
      <c r="Q2401" s="28" t="s">
        <v>2195</v>
      </c>
      <c r="R2401" s="28"/>
      <c r="S2401" s="28"/>
      <c r="T2401" s="28"/>
      <c r="U2401" s="28"/>
      <c r="V2401" s="28"/>
      <c r="W2401" s="28"/>
      <c r="X2401" s="28"/>
      <c r="Y2401" s="28"/>
      <c r="Z2401" s="28"/>
      <c r="AA2401" s="28"/>
      <c r="AB2401" s="28"/>
      <c r="AC2401" s="28"/>
      <c r="AD2401" s="28"/>
      <c r="AE2401" s="28"/>
      <c r="AF2401" s="28"/>
      <c r="AG2401" s="28"/>
      <c r="AH2401" s="28"/>
      <c r="AI2401" s="28"/>
      <c r="AJ2401" s="28"/>
      <c r="AK2401" s="28"/>
      <c r="AL2401" s="28"/>
      <c r="AM2401" s="28"/>
      <c r="AN2401" s="28"/>
      <c r="AO2401" s="28"/>
      <c r="AP2401" s="28"/>
      <c r="AQ2401" s="28"/>
      <c r="AR2401" s="28"/>
      <c r="AS2401" s="28"/>
      <c r="AT2401" s="28"/>
      <c r="AU2401" s="28"/>
      <c r="AV2401" s="28"/>
      <c r="AW2401" s="28"/>
    </row>
    <row r="2402" spans="2:49" hidden="1">
      <c r="B2402" s="28">
        <f t="shared" si="48"/>
        <v>2399</v>
      </c>
      <c r="C2402" s="29">
        <v>45770</v>
      </c>
      <c r="D2402" s="77" t="s">
        <v>5615</v>
      </c>
      <c r="E2402" s="43" t="s">
        <v>444</v>
      </c>
      <c r="F2402" s="43" t="s">
        <v>2568</v>
      </c>
      <c r="G2402" s="78" t="s">
        <v>1465</v>
      </c>
      <c r="H2402" s="78" t="s">
        <v>1546</v>
      </c>
      <c r="I2402" s="78" t="s">
        <v>1477</v>
      </c>
      <c r="J2402" s="78" t="s">
        <v>1561</v>
      </c>
      <c r="K2402" s="78" t="s">
        <v>4258</v>
      </c>
      <c r="L2402" s="78" t="s">
        <v>3036</v>
      </c>
      <c r="M2402" s="78" t="s">
        <v>789</v>
      </c>
      <c r="N2402" s="34" t="s">
        <v>5735</v>
      </c>
      <c r="O2402" s="34" t="s">
        <v>5736</v>
      </c>
      <c r="P2402" s="28"/>
      <c r="Q2402" s="28" t="s">
        <v>2422</v>
      </c>
      <c r="R2402" s="28"/>
      <c r="S2402" s="28"/>
      <c r="T2402" s="28"/>
      <c r="U2402" s="28"/>
      <c r="V2402" s="28"/>
      <c r="W2402" s="28"/>
      <c r="X2402" s="28"/>
      <c r="Y2402" s="28"/>
      <c r="Z2402" s="28"/>
      <c r="AA2402" s="28"/>
      <c r="AB2402" s="28"/>
      <c r="AC2402" s="28"/>
      <c r="AD2402" s="28"/>
      <c r="AE2402" s="28"/>
      <c r="AF2402" s="28"/>
      <c r="AG2402" s="28"/>
      <c r="AH2402" s="28"/>
      <c r="AI2402" s="28"/>
      <c r="AJ2402" s="28"/>
      <c r="AK2402" s="28"/>
      <c r="AL2402" s="28"/>
      <c r="AM2402" s="28"/>
      <c r="AN2402" s="28"/>
      <c r="AO2402" s="28"/>
      <c r="AP2402" s="28"/>
      <c r="AQ2402" s="28"/>
      <c r="AR2402" s="28"/>
      <c r="AS2402" s="28"/>
      <c r="AT2402" s="28"/>
      <c r="AU2402" s="28"/>
      <c r="AV2402" s="28"/>
      <c r="AW2402" s="28"/>
    </row>
    <row r="2403" spans="2:49" hidden="1">
      <c r="B2403" s="28">
        <f t="shared" si="48"/>
        <v>2400</v>
      </c>
      <c r="C2403" s="29">
        <v>45770</v>
      </c>
      <c r="D2403" s="77" t="s">
        <v>5615</v>
      </c>
      <c r="E2403" s="43" t="s">
        <v>444</v>
      </c>
      <c r="F2403" s="43" t="s">
        <v>2568</v>
      </c>
      <c r="G2403" s="78" t="s">
        <v>375</v>
      </c>
      <c r="H2403" s="78" t="s">
        <v>1538</v>
      </c>
      <c r="I2403" s="78" t="s">
        <v>1521</v>
      </c>
      <c r="J2403" s="78" t="s">
        <v>217</v>
      </c>
      <c r="K2403" s="78" t="s">
        <v>2857</v>
      </c>
      <c r="L2403" s="78" t="s">
        <v>3202</v>
      </c>
      <c r="M2403" s="78" t="s">
        <v>48</v>
      </c>
      <c r="N2403" s="34" t="s">
        <v>686</v>
      </c>
      <c r="O2403" s="34" t="s">
        <v>5707</v>
      </c>
      <c r="P2403" s="28">
        <v>1</v>
      </c>
      <c r="Q2403" s="28" t="s">
        <v>2281</v>
      </c>
      <c r="R2403" s="28"/>
      <c r="S2403" s="28"/>
      <c r="T2403" s="28"/>
      <c r="U2403" s="28"/>
      <c r="V2403" s="28"/>
      <c r="W2403" s="28"/>
      <c r="X2403" s="28"/>
      <c r="Y2403" s="28"/>
      <c r="Z2403" s="28"/>
      <c r="AA2403" s="28"/>
      <c r="AB2403" s="28"/>
      <c r="AC2403" s="28">
        <v>1</v>
      </c>
      <c r="AD2403" s="28"/>
      <c r="AE2403" s="28"/>
      <c r="AF2403" s="28"/>
      <c r="AG2403" s="28"/>
      <c r="AH2403" s="28"/>
      <c r="AI2403" s="28"/>
      <c r="AJ2403" s="28"/>
      <c r="AK2403" s="28"/>
      <c r="AL2403" s="28"/>
      <c r="AM2403" s="28"/>
      <c r="AN2403" s="28"/>
      <c r="AO2403" s="28"/>
      <c r="AP2403" s="28"/>
      <c r="AQ2403" s="28"/>
      <c r="AR2403" s="28"/>
      <c r="AS2403" s="28"/>
      <c r="AT2403" s="28"/>
      <c r="AU2403" s="28"/>
      <c r="AV2403" s="28"/>
      <c r="AW2403" s="28"/>
    </row>
    <row r="2404" spans="2:49" hidden="1">
      <c r="B2404" s="28">
        <f t="shared" si="48"/>
        <v>2401</v>
      </c>
      <c r="C2404" s="29">
        <v>45770</v>
      </c>
      <c r="D2404" s="77" t="s">
        <v>5615</v>
      </c>
      <c r="E2404" s="43" t="s">
        <v>444</v>
      </c>
      <c r="F2404" s="43" t="s">
        <v>2568</v>
      </c>
      <c r="G2404" s="78" t="s">
        <v>1465</v>
      </c>
      <c r="H2404" s="78" t="s">
        <v>1538</v>
      </c>
      <c r="I2404" s="78" t="s">
        <v>1521</v>
      </c>
      <c r="J2404" s="78" t="s">
        <v>217</v>
      </c>
      <c r="K2404" s="78" t="s">
        <v>5704</v>
      </c>
      <c r="L2404" s="78" t="s">
        <v>3130</v>
      </c>
      <c r="M2404" s="78" t="s">
        <v>3131</v>
      </c>
      <c r="N2404" s="34" t="s">
        <v>2194</v>
      </c>
      <c r="O2404" s="34"/>
      <c r="P2404" s="28"/>
      <c r="Q2404" s="28" t="s">
        <v>2281</v>
      </c>
      <c r="R2404" s="28"/>
      <c r="S2404" s="28"/>
      <c r="T2404" s="28"/>
      <c r="U2404" s="28"/>
      <c r="V2404" s="28"/>
      <c r="W2404" s="28"/>
      <c r="X2404" s="28"/>
      <c r="Y2404" s="28"/>
      <c r="Z2404" s="28"/>
      <c r="AA2404" s="28"/>
      <c r="AB2404" s="28"/>
      <c r="AC2404" s="28"/>
      <c r="AD2404" s="28"/>
      <c r="AE2404" s="28"/>
      <c r="AF2404" s="28"/>
      <c r="AG2404" s="28"/>
      <c r="AH2404" s="28"/>
      <c r="AI2404" s="28"/>
      <c r="AJ2404" s="28"/>
      <c r="AK2404" s="28"/>
      <c r="AL2404" s="28"/>
      <c r="AM2404" s="28"/>
      <c r="AN2404" s="28"/>
      <c r="AO2404" s="28"/>
      <c r="AP2404" s="28"/>
      <c r="AQ2404" s="28"/>
      <c r="AR2404" s="28"/>
      <c r="AS2404" s="28"/>
      <c r="AT2404" s="28"/>
      <c r="AU2404" s="28"/>
      <c r="AV2404" s="28"/>
      <c r="AW2404" s="28"/>
    </row>
    <row r="2405" spans="2:49" hidden="1">
      <c r="B2405" s="28">
        <f t="shared" si="48"/>
        <v>2402</v>
      </c>
      <c r="C2405" s="29">
        <v>45770</v>
      </c>
      <c r="D2405" s="77" t="s">
        <v>5615</v>
      </c>
      <c r="E2405" s="43" t="s">
        <v>444</v>
      </c>
      <c r="F2405" s="43" t="s">
        <v>2568</v>
      </c>
      <c r="G2405" s="78" t="s">
        <v>1465</v>
      </c>
      <c r="H2405" s="78" t="s">
        <v>1565</v>
      </c>
      <c r="I2405" s="78" t="s">
        <v>1707</v>
      </c>
      <c r="J2405" s="78" t="s">
        <v>1572</v>
      </c>
      <c r="K2405" s="78" t="s">
        <v>4239</v>
      </c>
      <c r="L2405" s="78" t="s">
        <v>1265</v>
      </c>
      <c r="M2405" s="78" t="s">
        <v>2377</v>
      </c>
      <c r="N2405" s="34" t="s">
        <v>505</v>
      </c>
      <c r="O2405" s="34" t="s">
        <v>2472</v>
      </c>
      <c r="P2405" s="28"/>
      <c r="Q2405" s="28" t="s">
        <v>2397</v>
      </c>
      <c r="R2405" s="28" t="s">
        <v>5720</v>
      </c>
      <c r="S2405" s="28" t="s">
        <v>5721</v>
      </c>
      <c r="T2405" s="28"/>
      <c r="U2405" s="28"/>
      <c r="V2405" s="28"/>
      <c r="W2405" s="28"/>
      <c r="X2405" s="28"/>
      <c r="Y2405" s="28"/>
      <c r="Z2405" s="28"/>
      <c r="AA2405" s="28"/>
      <c r="AB2405" s="28"/>
      <c r="AC2405" s="28"/>
      <c r="AD2405" s="28"/>
      <c r="AE2405" s="28"/>
      <c r="AF2405" s="28"/>
      <c r="AG2405" s="28"/>
      <c r="AH2405" s="28"/>
      <c r="AI2405" s="28"/>
      <c r="AJ2405" s="28"/>
      <c r="AK2405" s="28"/>
      <c r="AL2405" s="28"/>
      <c r="AM2405" s="28"/>
      <c r="AN2405" s="28"/>
      <c r="AO2405" s="28"/>
      <c r="AP2405" s="28"/>
      <c r="AQ2405" s="28"/>
      <c r="AR2405" s="28"/>
      <c r="AS2405" s="28"/>
      <c r="AT2405" s="28"/>
      <c r="AU2405" s="28"/>
      <c r="AV2405" s="28"/>
      <c r="AW2405" s="28"/>
    </row>
    <row r="2406" spans="2:49" hidden="1">
      <c r="B2406" s="28">
        <f t="shared" si="48"/>
        <v>2403</v>
      </c>
      <c r="C2406" s="29">
        <v>45770</v>
      </c>
      <c r="D2406" s="77" t="s">
        <v>5615</v>
      </c>
      <c r="E2406" s="43" t="s">
        <v>444</v>
      </c>
      <c r="F2406" s="43" t="s">
        <v>2568</v>
      </c>
      <c r="G2406" s="78" t="s">
        <v>375</v>
      </c>
      <c r="H2406" s="78" t="s">
        <v>1565</v>
      </c>
      <c r="I2406" s="78" t="s">
        <v>1929</v>
      </c>
      <c r="J2406" s="78" t="s">
        <v>1633</v>
      </c>
      <c r="K2406" s="78" t="s">
        <v>2851</v>
      </c>
      <c r="L2406" s="78" t="s">
        <v>3054</v>
      </c>
      <c r="M2406" s="78" t="s">
        <v>3078</v>
      </c>
      <c r="N2406" s="34" t="s">
        <v>620</v>
      </c>
      <c r="O2406" s="34" t="s">
        <v>2467</v>
      </c>
      <c r="P2406" s="28">
        <v>1</v>
      </c>
      <c r="Q2406" s="28" t="s">
        <v>2397</v>
      </c>
      <c r="R2406" s="28"/>
      <c r="S2406" s="28"/>
      <c r="T2406" s="28"/>
      <c r="U2406" s="28"/>
      <c r="V2406" s="28">
        <v>1</v>
      </c>
      <c r="W2406" s="28"/>
      <c r="X2406" s="28"/>
      <c r="Y2406" s="28"/>
      <c r="Z2406" s="28"/>
      <c r="AA2406" s="28"/>
      <c r="AB2406" s="28"/>
      <c r="AC2406" s="28"/>
      <c r="AD2406" s="28"/>
      <c r="AE2406" s="28"/>
      <c r="AF2406" s="28"/>
      <c r="AG2406" s="28"/>
      <c r="AH2406" s="28"/>
      <c r="AI2406" s="28"/>
      <c r="AJ2406" s="28"/>
      <c r="AK2406" s="28"/>
      <c r="AL2406" s="28"/>
      <c r="AM2406" s="28"/>
      <c r="AN2406" s="28"/>
      <c r="AO2406" s="28"/>
      <c r="AP2406" s="28"/>
      <c r="AQ2406" s="28"/>
      <c r="AR2406" s="28"/>
      <c r="AS2406" s="28"/>
      <c r="AT2406" s="28"/>
      <c r="AU2406" s="28"/>
      <c r="AV2406" s="28"/>
      <c r="AW2406" s="28"/>
    </row>
    <row r="2407" spans="2:49" hidden="1">
      <c r="B2407" s="28">
        <f t="shared" si="48"/>
        <v>2404</v>
      </c>
      <c r="C2407" s="29">
        <v>45770</v>
      </c>
      <c r="D2407" s="77" t="s">
        <v>5615</v>
      </c>
      <c r="E2407" s="43" t="s">
        <v>444</v>
      </c>
      <c r="F2407" s="43" t="s">
        <v>2568</v>
      </c>
      <c r="G2407" s="78" t="s">
        <v>1465</v>
      </c>
      <c r="H2407" s="78" t="s">
        <v>1513</v>
      </c>
      <c r="I2407" s="78" t="s">
        <v>440</v>
      </c>
      <c r="J2407" s="78" t="s">
        <v>441</v>
      </c>
      <c r="K2407" s="78" t="s">
        <v>3016</v>
      </c>
      <c r="L2407" s="78" t="s">
        <v>1265</v>
      </c>
      <c r="M2407" s="78" t="s">
        <v>2255</v>
      </c>
      <c r="N2407" s="34" t="s">
        <v>3276</v>
      </c>
      <c r="O2407" s="34" t="s">
        <v>5724</v>
      </c>
      <c r="P2407" s="28"/>
      <c r="Q2407" s="28" t="s">
        <v>2195</v>
      </c>
      <c r="R2407" s="28"/>
      <c r="S2407" s="28"/>
      <c r="T2407" s="28"/>
      <c r="U2407" s="28"/>
      <c r="V2407" s="28"/>
      <c r="W2407" s="28"/>
      <c r="X2407" s="28"/>
      <c r="Y2407" s="28"/>
      <c r="Z2407" s="28"/>
      <c r="AA2407" s="28"/>
      <c r="AB2407" s="28"/>
      <c r="AC2407" s="28"/>
      <c r="AD2407" s="28"/>
      <c r="AE2407" s="28"/>
      <c r="AF2407" s="28"/>
      <c r="AG2407" s="28"/>
      <c r="AH2407" s="28"/>
      <c r="AI2407" s="28"/>
      <c r="AJ2407" s="28"/>
      <c r="AK2407" s="28"/>
      <c r="AL2407" s="28"/>
      <c r="AM2407" s="28"/>
      <c r="AN2407" s="28"/>
      <c r="AO2407" s="28"/>
      <c r="AP2407" s="28"/>
      <c r="AQ2407" s="28"/>
      <c r="AR2407" s="28"/>
      <c r="AS2407" s="28"/>
      <c r="AT2407" s="28"/>
      <c r="AU2407" s="28"/>
      <c r="AV2407" s="28"/>
      <c r="AW2407" s="28"/>
    </row>
    <row r="2408" spans="2:49" hidden="1">
      <c r="B2408" s="28">
        <f t="shared" si="48"/>
        <v>2405</v>
      </c>
      <c r="C2408" s="29">
        <v>45770</v>
      </c>
      <c r="D2408" s="77" t="s">
        <v>5615</v>
      </c>
      <c r="E2408" s="43" t="s">
        <v>444</v>
      </c>
      <c r="F2408" s="43" t="s">
        <v>2568</v>
      </c>
      <c r="G2408" s="78" t="s">
        <v>1465</v>
      </c>
      <c r="H2408" s="78" t="s">
        <v>1513</v>
      </c>
      <c r="I2408" s="78" t="s">
        <v>440</v>
      </c>
      <c r="J2408" s="78" t="s">
        <v>441</v>
      </c>
      <c r="K2408" s="78"/>
      <c r="L2408" s="78" t="s">
        <v>3130</v>
      </c>
      <c r="M2408" s="78" t="s">
        <v>2193</v>
      </c>
      <c r="N2408" s="34" t="s">
        <v>2194</v>
      </c>
      <c r="O2408" s="34" t="s">
        <v>2486</v>
      </c>
      <c r="P2408" s="28"/>
      <c r="Q2408" s="28" t="s">
        <v>2195</v>
      </c>
      <c r="R2408" s="28"/>
      <c r="S2408" s="28"/>
      <c r="T2408" s="28"/>
      <c r="U2408" s="28"/>
      <c r="V2408" s="28"/>
      <c r="W2408" s="28"/>
      <c r="X2408" s="28"/>
      <c r="Y2408" s="28"/>
      <c r="Z2408" s="28"/>
      <c r="AA2408" s="28"/>
      <c r="AB2408" s="28"/>
      <c r="AC2408" s="28"/>
      <c r="AD2408" s="28"/>
      <c r="AE2408" s="28"/>
      <c r="AF2408" s="28"/>
      <c r="AG2408" s="28"/>
      <c r="AH2408" s="28"/>
      <c r="AI2408" s="28"/>
      <c r="AJ2408" s="28"/>
      <c r="AK2408" s="28"/>
      <c r="AL2408" s="28"/>
      <c r="AM2408" s="28"/>
      <c r="AN2408" s="28"/>
      <c r="AO2408" s="28"/>
      <c r="AP2408" s="28"/>
      <c r="AQ2408" s="28"/>
      <c r="AR2408" s="28"/>
      <c r="AS2408" s="28"/>
      <c r="AT2408" s="28"/>
      <c r="AU2408" s="28"/>
      <c r="AV2408" s="28"/>
      <c r="AW2408" s="28"/>
    </row>
    <row r="2409" spans="2:49" hidden="1">
      <c r="B2409" s="28">
        <f t="shared" si="48"/>
        <v>2406</v>
      </c>
      <c r="C2409" s="29">
        <v>45770</v>
      </c>
      <c r="D2409" s="77" t="s">
        <v>5615</v>
      </c>
      <c r="E2409" s="43" t="s">
        <v>444</v>
      </c>
      <c r="F2409" s="43" t="s">
        <v>2568</v>
      </c>
      <c r="G2409" s="78" t="s">
        <v>1465</v>
      </c>
      <c r="H2409" s="78" t="s">
        <v>1610</v>
      </c>
      <c r="I2409" s="78" t="s">
        <v>1485</v>
      </c>
      <c r="J2409" s="78" t="s">
        <v>1486</v>
      </c>
      <c r="K2409" s="78" t="s">
        <v>5745</v>
      </c>
      <c r="L2409" s="78" t="s">
        <v>1265</v>
      </c>
      <c r="M2409" s="78" t="s">
        <v>2255</v>
      </c>
      <c r="N2409" s="34" t="s">
        <v>3074</v>
      </c>
      <c r="O2409" s="78"/>
      <c r="P2409" s="28"/>
      <c r="Q2409" s="28" t="s">
        <v>2188</v>
      </c>
      <c r="R2409" s="28"/>
      <c r="S2409" s="28"/>
      <c r="T2409" s="28"/>
      <c r="U2409" s="28"/>
      <c r="V2409" s="28"/>
      <c r="W2409" s="28"/>
      <c r="X2409" s="28"/>
      <c r="Y2409" s="28"/>
      <c r="Z2409" s="28"/>
      <c r="AA2409" s="28"/>
      <c r="AB2409" s="28"/>
      <c r="AC2409" s="28"/>
      <c r="AD2409" s="28"/>
      <c r="AE2409" s="28"/>
      <c r="AF2409" s="28"/>
      <c r="AG2409" s="28"/>
      <c r="AH2409" s="28"/>
      <c r="AI2409" s="28"/>
      <c r="AJ2409" s="28"/>
      <c r="AK2409" s="28"/>
      <c r="AL2409" s="28"/>
      <c r="AM2409" s="28"/>
      <c r="AN2409" s="28"/>
      <c r="AO2409" s="28"/>
      <c r="AP2409" s="28"/>
      <c r="AQ2409" s="28"/>
      <c r="AR2409" s="28"/>
      <c r="AS2409" s="28"/>
      <c r="AT2409" s="28"/>
      <c r="AU2409" s="28"/>
      <c r="AV2409" s="28"/>
      <c r="AW2409" s="28"/>
    </row>
    <row r="2410" spans="2:49" hidden="1">
      <c r="B2410" s="28">
        <f t="shared" ref="B2410:B2448" si="49">ROW()-3</f>
        <v>2407</v>
      </c>
      <c r="C2410" s="29">
        <v>45770</v>
      </c>
      <c r="D2410" s="77" t="s">
        <v>5615</v>
      </c>
      <c r="E2410" s="43" t="s">
        <v>444</v>
      </c>
      <c r="F2410" s="43" t="s">
        <v>5746</v>
      </c>
      <c r="G2410" s="78" t="s">
        <v>375</v>
      </c>
      <c r="H2410" s="78" t="s">
        <v>1610</v>
      </c>
      <c r="I2410" s="78" t="s">
        <v>1485</v>
      </c>
      <c r="J2410" s="78" t="s">
        <v>1486</v>
      </c>
      <c r="K2410" s="78" t="s">
        <v>5745</v>
      </c>
      <c r="L2410" s="78" t="s">
        <v>1265</v>
      </c>
      <c r="M2410" s="78" t="s">
        <v>2255</v>
      </c>
      <c r="N2410" s="34" t="s">
        <v>3074</v>
      </c>
      <c r="O2410" s="34"/>
      <c r="P2410" s="28"/>
      <c r="Q2410" s="28" t="s">
        <v>2188</v>
      </c>
      <c r="R2410" s="28"/>
      <c r="S2410" s="28"/>
      <c r="T2410" s="28"/>
      <c r="U2410" s="28"/>
      <c r="V2410" s="28"/>
      <c r="W2410" s="28"/>
      <c r="X2410" s="28"/>
      <c r="Y2410" s="28"/>
      <c r="Z2410" s="28">
        <v>1</v>
      </c>
      <c r="AA2410" s="28"/>
      <c r="AB2410" s="28"/>
      <c r="AC2410" s="28"/>
      <c r="AD2410" s="28"/>
      <c r="AE2410" s="28"/>
      <c r="AF2410" s="28"/>
      <c r="AG2410" s="28"/>
      <c r="AH2410" s="28"/>
      <c r="AI2410" s="28"/>
      <c r="AJ2410" s="28"/>
      <c r="AK2410" s="28"/>
      <c r="AL2410" s="28"/>
      <c r="AM2410" s="28"/>
      <c r="AN2410" s="28"/>
      <c r="AO2410" s="28"/>
      <c r="AP2410" s="28"/>
      <c r="AQ2410" s="28"/>
      <c r="AR2410" s="28"/>
      <c r="AS2410" s="28"/>
      <c r="AT2410" s="28"/>
      <c r="AU2410" s="28"/>
      <c r="AV2410" s="28"/>
      <c r="AW2410" s="28"/>
    </row>
    <row r="2411" spans="2:49" hidden="1">
      <c r="B2411" s="28">
        <f t="shared" si="49"/>
        <v>2408</v>
      </c>
      <c r="C2411" s="29">
        <v>45771</v>
      </c>
      <c r="D2411" s="77" t="s">
        <v>5615</v>
      </c>
      <c r="E2411" s="43" t="s">
        <v>444</v>
      </c>
      <c r="F2411" s="43" t="s">
        <v>5746</v>
      </c>
      <c r="G2411" s="78" t="s">
        <v>375</v>
      </c>
      <c r="H2411" s="78" t="s">
        <v>1455</v>
      </c>
      <c r="I2411" s="78" t="s">
        <v>1492</v>
      </c>
      <c r="J2411" s="78" t="s">
        <v>1472</v>
      </c>
      <c r="K2411" s="78" t="s">
        <v>2370</v>
      </c>
      <c r="L2411" s="78" t="s">
        <v>1265</v>
      </c>
      <c r="M2411" s="78" t="s">
        <v>3195</v>
      </c>
      <c r="N2411" s="34" t="s">
        <v>505</v>
      </c>
      <c r="O2411" s="34" t="s">
        <v>5758</v>
      </c>
      <c r="P2411" s="28"/>
      <c r="Q2411" s="28" t="s">
        <v>2602</v>
      </c>
      <c r="R2411" s="28" t="s">
        <v>5753</v>
      </c>
      <c r="S2411" s="28" t="s">
        <v>5754</v>
      </c>
      <c r="T2411" s="28"/>
      <c r="U2411" s="28"/>
      <c r="V2411" s="28"/>
      <c r="W2411" s="28"/>
      <c r="X2411" s="28"/>
      <c r="Y2411" s="28"/>
      <c r="Z2411" s="28"/>
      <c r="AA2411" s="28"/>
      <c r="AB2411" s="28"/>
      <c r="AC2411" s="28"/>
      <c r="AD2411" s="28"/>
      <c r="AE2411" s="28"/>
      <c r="AF2411" s="28"/>
      <c r="AG2411" s="28"/>
      <c r="AH2411" s="28"/>
      <c r="AI2411" s="28"/>
      <c r="AJ2411" s="28"/>
      <c r="AK2411" s="28"/>
      <c r="AL2411" s="28"/>
      <c r="AM2411" s="28"/>
      <c r="AN2411" s="28"/>
      <c r="AO2411" s="28"/>
      <c r="AP2411" s="28"/>
      <c r="AQ2411" s="28"/>
      <c r="AR2411" s="28"/>
      <c r="AS2411" s="28"/>
      <c r="AT2411" s="28"/>
      <c r="AU2411" s="28"/>
      <c r="AV2411" s="28"/>
      <c r="AW2411" s="28"/>
    </row>
    <row r="2412" spans="2:49" hidden="1">
      <c r="B2412" s="28">
        <f t="shared" si="49"/>
        <v>2409</v>
      </c>
      <c r="C2412" s="29">
        <v>45771</v>
      </c>
      <c r="D2412" s="77" t="s">
        <v>5615</v>
      </c>
      <c r="E2412" s="43" t="s">
        <v>444</v>
      </c>
      <c r="F2412" s="43" t="s">
        <v>5746</v>
      </c>
      <c r="G2412" s="78" t="s">
        <v>375</v>
      </c>
      <c r="H2412" s="78" t="s">
        <v>1565</v>
      </c>
      <c r="I2412" s="78" t="s">
        <v>1503</v>
      </c>
      <c r="J2412" s="78" t="s">
        <v>640</v>
      </c>
      <c r="K2412" s="78" t="s">
        <v>5759</v>
      </c>
      <c r="L2412" s="78" t="s">
        <v>3057</v>
      </c>
      <c r="M2412" s="78" t="s">
        <v>3160</v>
      </c>
      <c r="N2412" s="34" t="s">
        <v>2280</v>
      </c>
      <c r="O2412" s="34" t="s">
        <v>5761</v>
      </c>
      <c r="P2412" s="28">
        <v>1</v>
      </c>
      <c r="Q2412" s="28" t="s">
        <v>2397</v>
      </c>
      <c r="R2412" s="28" t="s">
        <v>5763</v>
      </c>
      <c r="S2412" s="28" t="s">
        <v>3236</v>
      </c>
      <c r="T2412" s="28"/>
      <c r="U2412" s="28"/>
      <c r="V2412" s="28"/>
      <c r="W2412" s="28"/>
      <c r="X2412" s="28"/>
      <c r="Y2412" s="28"/>
      <c r="Z2412" s="28"/>
      <c r="AA2412" s="28"/>
      <c r="AB2412" s="28"/>
      <c r="AC2412" s="28"/>
      <c r="AD2412" s="28"/>
      <c r="AE2412" s="28"/>
      <c r="AF2412" s="28"/>
      <c r="AG2412" s="28"/>
      <c r="AH2412" s="28"/>
      <c r="AI2412" s="28"/>
      <c r="AJ2412" s="28"/>
      <c r="AK2412" s="28"/>
      <c r="AL2412" s="28"/>
      <c r="AM2412" s="28"/>
      <c r="AN2412" s="28"/>
      <c r="AO2412" s="28"/>
      <c r="AP2412" s="28"/>
      <c r="AQ2412" s="28"/>
      <c r="AR2412" s="28"/>
      <c r="AS2412" s="28"/>
      <c r="AT2412" s="28"/>
      <c r="AU2412" s="28"/>
      <c r="AV2412" s="28"/>
      <c r="AW2412" s="28"/>
    </row>
    <row r="2413" spans="2:49" hidden="1">
      <c r="B2413" s="28">
        <f t="shared" si="49"/>
        <v>2410</v>
      </c>
      <c r="C2413" s="29">
        <v>45771</v>
      </c>
      <c r="D2413" s="77" t="s">
        <v>5615</v>
      </c>
      <c r="E2413" s="43" t="s">
        <v>444</v>
      </c>
      <c r="F2413" s="43" t="s">
        <v>5746</v>
      </c>
      <c r="G2413" s="78" t="s">
        <v>1465</v>
      </c>
      <c r="H2413" s="78" t="s">
        <v>1565</v>
      </c>
      <c r="I2413" s="78" t="s">
        <v>1503</v>
      </c>
      <c r="J2413" s="78" t="s">
        <v>640</v>
      </c>
      <c r="K2413" s="78"/>
      <c r="L2413" s="78" t="s">
        <v>3130</v>
      </c>
      <c r="M2413" s="78" t="s">
        <v>3131</v>
      </c>
      <c r="N2413" s="34" t="s">
        <v>2194</v>
      </c>
      <c r="O2413" s="34" t="s">
        <v>4762</v>
      </c>
      <c r="P2413" s="28"/>
      <c r="Q2413" s="28" t="s">
        <v>2397</v>
      </c>
      <c r="R2413" s="28"/>
      <c r="S2413" s="28"/>
      <c r="T2413" s="28"/>
      <c r="U2413" s="28"/>
      <c r="V2413" s="28"/>
      <c r="W2413" s="28"/>
      <c r="X2413" s="28"/>
      <c r="Y2413" s="28"/>
      <c r="Z2413" s="28"/>
      <c r="AA2413" s="28"/>
      <c r="AB2413" s="28"/>
      <c r="AC2413" s="28"/>
      <c r="AD2413" s="28"/>
      <c r="AE2413" s="28"/>
      <c r="AF2413" s="28"/>
      <c r="AG2413" s="28"/>
      <c r="AH2413" s="28"/>
      <c r="AI2413" s="28"/>
      <c r="AJ2413" s="28"/>
      <c r="AK2413" s="28"/>
      <c r="AL2413" s="28"/>
      <c r="AM2413" s="28"/>
      <c r="AN2413" s="28"/>
      <c r="AO2413" s="28"/>
      <c r="AP2413" s="28"/>
      <c r="AQ2413" s="28"/>
      <c r="AR2413" s="28"/>
      <c r="AS2413" s="28"/>
      <c r="AT2413" s="28"/>
      <c r="AU2413" s="28"/>
      <c r="AV2413" s="28"/>
      <c r="AW2413" s="28"/>
    </row>
    <row r="2414" spans="2:49" hidden="1">
      <c r="B2414" s="28">
        <f t="shared" si="49"/>
        <v>2411</v>
      </c>
      <c r="C2414" s="29">
        <v>45771</v>
      </c>
      <c r="D2414" s="77" t="s">
        <v>5615</v>
      </c>
      <c r="E2414" s="43" t="s">
        <v>444</v>
      </c>
      <c r="F2414" s="43" t="s">
        <v>5746</v>
      </c>
      <c r="G2414" s="78" t="s">
        <v>375</v>
      </c>
      <c r="H2414" s="78" t="s">
        <v>1516</v>
      </c>
      <c r="I2414" s="78" t="s">
        <v>440</v>
      </c>
      <c r="J2414" s="78" t="s">
        <v>1580</v>
      </c>
      <c r="K2414" s="78" t="s">
        <v>2462</v>
      </c>
      <c r="L2414" s="78" t="s">
        <v>1265</v>
      </c>
      <c r="M2414" s="78" t="s">
        <v>2377</v>
      </c>
      <c r="N2414" s="34" t="s">
        <v>505</v>
      </c>
      <c r="O2414" s="34" t="s">
        <v>2472</v>
      </c>
      <c r="P2414" s="28"/>
      <c r="Q2414" s="28" t="s">
        <v>2195</v>
      </c>
      <c r="R2414" s="28" t="s">
        <v>5769</v>
      </c>
      <c r="S2414" s="28" t="s">
        <v>5770</v>
      </c>
      <c r="T2414" s="28"/>
      <c r="U2414" s="28"/>
      <c r="V2414" s="28"/>
      <c r="W2414" s="28"/>
      <c r="X2414" s="28"/>
      <c r="Y2414" s="28"/>
      <c r="Z2414" s="28"/>
      <c r="AA2414" s="28"/>
      <c r="AB2414" s="28"/>
      <c r="AC2414" s="28"/>
      <c r="AD2414" s="28"/>
      <c r="AE2414" s="28"/>
      <c r="AF2414" s="28"/>
      <c r="AG2414" s="28"/>
      <c r="AH2414" s="28"/>
      <c r="AI2414" s="28"/>
      <c r="AJ2414" s="28"/>
      <c r="AK2414" s="28"/>
      <c r="AL2414" s="28"/>
      <c r="AM2414" s="28"/>
      <c r="AN2414" s="28"/>
      <c r="AO2414" s="28"/>
      <c r="AP2414" s="28"/>
      <c r="AQ2414" s="28"/>
      <c r="AR2414" s="28"/>
      <c r="AS2414" s="28"/>
      <c r="AT2414" s="28"/>
      <c r="AU2414" s="28"/>
      <c r="AV2414" s="28"/>
      <c r="AW2414" s="28"/>
    </row>
    <row r="2415" spans="2:49" hidden="1">
      <c r="B2415" s="28">
        <f t="shared" si="49"/>
        <v>2412</v>
      </c>
      <c r="C2415" s="29">
        <v>45771</v>
      </c>
      <c r="D2415" s="77" t="s">
        <v>5615</v>
      </c>
      <c r="E2415" s="43" t="s">
        <v>444</v>
      </c>
      <c r="F2415" s="43" t="s">
        <v>5746</v>
      </c>
      <c r="G2415" s="78" t="s">
        <v>1465</v>
      </c>
      <c r="H2415" s="78" t="s">
        <v>1516</v>
      </c>
      <c r="I2415" s="78" t="s">
        <v>440</v>
      </c>
      <c r="J2415" s="78" t="s">
        <v>1580</v>
      </c>
      <c r="K2415" s="78"/>
      <c r="L2415" s="78" t="s">
        <v>3130</v>
      </c>
      <c r="M2415" s="78" t="s">
        <v>2193</v>
      </c>
      <c r="N2415" s="34" t="s">
        <v>2194</v>
      </c>
      <c r="O2415" s="34" t="s">
        <v>2486</v>
      </c>
      <c r="P2415" s="28"/>
      <c r="Q2415" s="28" t="s">
        <v>2195</v>
      </c>
      <c r="R2415" s="28"/>
      <c r="S2415" s="28"/>
      <c r="T2415" s="28"/>
      <c r="U2415" s="28"/>
      <c r="V2415" s="28"/>
      <c r="W2415" s="28"/>
      <c r="X2415" s="28"/>
      <c r="Y2415" s="28"/>
      <c r="Z2415" s="28"/>
      <c r="AA2415" s="28"/>
      <c r="AB2415" s="28"/>
      <c r="AC2415" s="28"/>
      <c r="AD2415" s="28"/>
      <c r="AE2415" s="28"/>
      <c r="AF2415" s="28"/>
      <c r="AG2415" s="28"/>
      <c r="AH2415" s="28"/>
      <c r="AI2415" s="28"/>
      <c r="AJ2415" s="28"/>
      <c r="AK2415" s="28"/>
      <c r="AL2415" s="28"/>
      <c r="AM2415" s="28"/>
      <c r="AN2415" s="28"/>
      <c r="AO2415" s="28"/>
      <c r="AP2415" s="28"/>
      <c r="AQ2415" s="28"/>
      <c r="AR2415" s="28"/>
      <c r="AS2415" s="28"/>
      <c r="AT2415" s="28"/>
      <c r="AU2415" s="28"/>
      <c r="AV2415" s="28"/>
      <c r="AW2415" s="28"/>
    </row>
    <row r="2416" spans="2:49" hidden="1">
      <c r="B2416" s="28">
        <f t="shared" si="49"/>
        <v>2413</v>
      </c>
      <c r="C2416" s="29">
        <v>45771</v>
      </c>
      <c r="D2416" s="77" t="s">
        <v>5615</v>
      </c>
      <c r="E2416" s="43" t="s">
        <v>444</v>
      </c>
      <c r="F2416" s="43" t="s">
        <v>5746</v>
      </c>
      <c r="G2416" s="78" t="s">
        <v>375</v>
      </c>
      <c r="H2416" s="78" t="s">
        <v>1538</v>
      </c>
      <c r="I2416" s="78" t="s">
        <v>1543</v>
      </c>
      <c r="J2416" s="78" t="s">
        <v>1668</v>
      </c>
      <c r="K2416" s="78" t="s">
        <v>4636</v>
      </c>
      <c r="L2416" s="78" t="s">
        <v>3202</v>
      </c>
      <c r="M2416" s="78" t="s">
        <v>48</v>
      </c>
      <c r="N2416" s="34" t="s">
        <v>686</v>
      </c>
      <c r="O2416" s="34" t="s">
        <v>5793</v>
      </c>
      <c r="P2416" s="28"/>
      <c r="Q2416" s="28" t="s">
        <v>2281</v>
      </c>
      <c r="R2416" s="28"/>
      <c r="S2416" s="28"/>
      <c r="T2416" s="28"/>
      <c r="U2416" s="28"/>
      <c r="V2416" s="28"/>
      <c r="W2416" s="28"/>
      <c r="X2416" s="28"/>
      <c r="Y2416" s="28"/>
      <c r="Z2416" s="28"/>
      <c r="AA2416" s="28"/>
      <c r="AB2416" s="28"/>
      <c r="AC2416" s="28"/>
      <c r="AD2416" s="28"/>
      <c r="AE2416" s="28"/>
      <c r="AF2416" s="28"/>
      <c r="AG2416" s="28"/>
      <c r="AH2416" s="28"/>
      <c r="AI2416" s="28"/>
      <c r="AJ2416" s="28"/>
      <c r="AK2416" s="28"/>
      <c r="AL2416" s="28"/>
      <c r="AM2416" s="28"/>
      <c r="AN2416" s="28"/>
      <c r="AO2416" s="28"/>
      <c r="AP2416" s="28"/>
      <c r="AQ2416" s="28"/>
      <c r="AR2416" s="28"/>
      <c r="AS2416" s="28"/>
      <c r="AT2416" s="28"/>
      <c r="AU2416" s="28"/>
      <c r="AV2416" s="28"/>
      <c r="AW2416" s="28"/>
    </row>
    <row r="2417" spans="2:49" hidden="1">
      <c r="B2417" s="28">
        <f t="shared" si="49"/>
        <v>2414</v>
      </c>
      <c r="C2417" s="29">
        <v>45772</v>
      </c>
      <c r="D2417" s="77" t="s">
        <v>5615</v>
      </c>
      <c r="E2417" s="43" t="s">
        <v>444</v>
      </c>
      <c r="F2417" s="43" t="s">
        <v>5746</v>
      </c>
      <c r="G2417" s="78" t="s">
        <v>375</v>
      </c>
      <c r="H2417" s="78" t="s">
        <v>1455</v>
      </c>
      <c r="I2417" s="78" t="s">
        <v>1492</v>
      </c>
      <c r="J2417" s="78" t="s">
        <v>1472</v>
      </c>
      <c r="K2417" s="78" t="s">
        <v>4195</v>
      </c>
      <c r="L2417" s="78" t="s">
        <v>3036</v>
      </c>
      <c r="M2417" s="78" t="s">
        <v>3369</v>
      </c>
      <c r="N2417" s="34" t="s">
        <v>162</v>
      </c>
      <c r="O2417" s="34" t="s">
        <v>5757</v>
      </c>
      <c r="P2417" s="28">
        <v>1</v>
      </c>
      <c r="Q2417" s="28" t="s">
        <v>2602</v>
      </c>
      <c r="R2417" s="28" t="s">
        <v>5755</v>
      </c>
      <c r="S2417" s="28" t="s">
        <v>5756</v>
      </c>
      <c r="T2417" s="28"/>
      <c r="U2417" s="28"/>
      <c r="V2417" s="28"/>
      <c r="W2417" s="28"/>
      <c r="X2417" s="28"/>
      <c r="Y2417" s="28"/>
      <c r="Z2417" s="28"/>
      <c r="AA2417" s="28"/>
      <c r="AB2417" s="28"/>
      <c r="AC2417" s="28"/>
      <c r="AD2417" s="28"/>
      <c r="AE2417" s="28"/>
      <c r="AF2417" s="28"/>
      <c r="AG2417" s="28"/>
      <c r="AH2417" s="28"/>
      <c r="AI2417" s="28"/>
      <c r="AJ2417" s="28"/>
      <c r="AK2417" s="28"/>
      <c r="AL2417" s="28"/>
      <c r="AM2417" s="28"/>
      <c r="AN2417" s="28"/>
      <c r="AO2417" s="28"/>
      <c r="AP2417" s="28"/>
      <c r="AQ2417" s="28"/>
      <c r="AR2417" s="28"/>
      <c r="AS2417" s="28"/>
      <c r="AT2417" s="28"/>
      <c r="AU2417" s="28"/>
      <c r="AV2417" s="28"/>
      <c r="AW2417" s="28"/>
    </row>
    <row r="2418" spans="2:49" hidden="1">
      <c r="B2418" s="28">
        <f t="shared" si="49"/>
        <v>2415</v>
      </c>
      <c r="C2418" s="29">
        <v>45772</v>
      </c>
      <c r="D2418" s="77" t="s">
        <v>5615</v>
      </c>
      <c r="E2418" s="43" t="s">
        <v>444</v>
      </c>
      <c r="F2418" s="43" t="s">
        <v>5746</v>
      </c>
      <c r="G2418" s="78" t="s">
        <v>375</v>
      </c>
      <c r="H2418" s="78" t="s">
        <v>1546</v>
      </c>
      <c r="I2418" s="78" t="s">
        <v>1477</v>
      </c>
      <c r="J2418" s="78" t="s">
        <v>1478</v>
      </c>
      <c r="K2418" s="78" t="s">
        <v>5775</v>
      </c>
      <c r="L2418" s="78" t="s">
        <v>1265</v>
      </c>
      <c r="M2418" s="78" t="s">
        <v>3091</v>
      </c>
      <c r="N2418" s="34" t="s">
        <v>3708</v>
      </c>
      <c r="O2418" s="34" t="s">
        <v>4746</v>
      </c>
      <c r="P2418" s="28"/>
      <c r="Q2418" s="28" t="s">
        <v>2422</v>
      </c>
      <c r="R2418" s="28"/>
      <c r="S2418" s="28"/>
      <c r="T2418" s="28"/>
      <c r="U2418" s="28"/>
      <c r="V2418" s="28"/>
      <c r="W2418" s="28"/>
      <c r="X2418" s="28"/>
      <c r="Y2418" s="28"/>
      <c r="Z2418" s="28"/>
      <c r="AA2418" s="28"/>
      <c r="AB2418" s="28"/>
      <c r="AC2418" s="28"/>
      <c r="AD2418" s="28"/>
      <c r="AE2418" s="28"/>
      <c r="AF2418" s="28"/>
      <c r="AG2418" s="28"/>
      <c r="AH2418" s="28"/>
      <c r="AI2418" s="28"/>
      <c r="AJ2418" s="28"/>
      <c r="AK2418" s="28"/>
      <c r="AL2418" s="28"/>
      <c r="AM2418" s="28"/>
      <c r="AN2418" s="28"/>
      <c r="AO2418" s="28"/>
      <c r="AP2418" s="28"/>
      <c r="AQ2418" s="28"/>
      <c r="AR2418" s="28"/>
      <c r="AS2418" s="28"/>
      <c r="AT2418" s="28"/>
      <c r="AU2418" s="28"/>
      <c r="AV2418" s="28"/>
      <c r="AW2418" s="28"/>
    </row>
    <row r="2419" spans="2:49" hidden="1">
      <c r="B2419" s="28">
        <f t="shared" si="49"/>
        <v>2416</v>
      </c>
      <c r="C2419" s="29">
        <v>45772</v>
      </c>
      <c r="D2419" s="77" t="s">
        <v>5615</v>
      </c>
      <c r="E2419" s="43" t="s">
        <v>444</v>
      </c>
      <c r="F2419" s="43" t="s">
        <v>5746</v>
      </c>
      <c r="G2419" s="78" t="s">
        <v>375</v>
      </c>
      <c r="H2419" s="78" t="s">
        <v>1516</v>
      </c>
      <c r="I2419" s="78" t="s">
        <v>440</v>
      </c>
      <c r="J2419" s="78" t="s">
        <v>173</v>
      </c>
      <c r="K2419" s="78" t="s">
        <v>1625</v>
      </c>
      <c r="L2419" s="78" t="s">
        <v>3202</v>
      </c>
      <c r="M2419" s="78" t="s">
        <v>630</v>
      </c>
      <c r="N2419" s="34" t="s">
        <v>531</v>
      </c>
      <c r="O2419" s="34" t="s">
        <v>5768</v>
      </c>
      <c r="P2419" s="28">
        <v>1</v>
      </c>
      <c r="Q2419" s="28" t="s">
        <v>2195</v>
      </c>
      <c r="R2419" s="28"/>
      <c r="S2419" s="28"/>
      <c r="T2419" s="28"/>
      <c r="U2419" s="28"/>
      <c r="V2419" s="28"/>
      <c r="W2419" s="28"/>
      <c r="X2419" s="28"/>
      <c r="Y2419" s="28"/>
      <c r="Z2419" s="28"/>
      <c r="AA2419" s="28"/>
      <c r="AB2419" s="28"/>
      <c r="AC2419" s="28"/>
      <c r="AD2419" s="28"/>
      <c r="AE2419" s="28"/>
      <c r="AF2419" s="28"/>
      <c r="AG2419" s="28"/>
      <c r="AH2419" s="28"/>
      <c r="AI2419" s="28"/>
      <c r="AJ2419" s="28"/>
      <c r="AK2419" s="28"/>
      <c r="AL2419" s="28"/>
      <c r="AM2419" s="28"/>
      <c r="AN2419" s="28"/>
      <c r="AO2419" s="28"/>
      <c r="AP2419" s="28"/>
      <c r="AQ2419" s="28"/>
      <c r="AR2419" s="28"/>
      <c r="AS2419" s="28"/>
      <c r="AT2419" s="28"/>
      <c r="AU2419" s="28"/>
      <c r="AV2419" s="28"/>
      <c r="AW2419" s="28"/>
    </row>
    <row r="2420" spans="2:49" hidden="1">
      <c r="B2420" s="28">
        <f t="shared" si="49"/>
        <v>2417</v>
      </c>
      <c r="C2420" s="29">
        <v>45772</v>
      </c>
      <c r="D2420" s="77" t="s">
        <v>5615</v>
      </c>
      <c r="E2420" s="43" t="s">
        <v>444</v>
      </c>
      <c r="F2420" s="43" t="s">
        <v>5746</v>
      </c>
      <c r="G2420" s="78" t="s">
        <v>1465</v>
      </c>
      <c r="H2420" s="78" t="s">
        <v>1516</v>
      </c>
      <c r="I2420" s="78" t="s">
        <v>440</v>
      </c>
      <c r="J2420" s="78" t="s">
        <v>173</v>
      </c>
      <c r="K2420" s="78"/>
      <c r="L2420" s="78" t="s">
        <v>3130</v>
      </c>
      <c r="M2420" s="78" t="s">
        <v>2193</v>
      </c>
      <c r="N2420" s="34" t="s">
        <v>2194</v>
      </c>
      <c r="O2420" s="34" t="s">
        <v>2486</v>
      </c>
      <c r="P2420" s="28"/>
      <c r="Q2420" s="28" t="s">
        <v>2195</v>
      </c>
      <c r="R2420" s="28"/>
      <c r="S2420" s="28"/>
      <c r="T2420" s="28"/>
      <c r="U2420" s="28"/>
      <c r="V2420" s="28"/>
      <c r="W2420" s="28"/>
      <c r="X2420" s="28"/>
      <c r="Y2420" s="28"/>
      <c r="Z2420" s="28"/>
      <c r="AA2420" s="28"/>
      <c r="AB2420" s="28"/>
      <c r="AC2420" s="28"/>
      <c r="AD2420" s="28"/>
      <c r="AE2420" s="28"/>
      <c r="AF2420" s="28"/>
      <c r="AG2420" s="28"/>
      <c r="AH2420" s="28"/>
      <c r="AI2420" s="28"/>
      <c r="AJ2420" s="28"/>
      <c r="AK2420" s="28"/>
      <c r="AL2420" s="28"/>
      <c r="AM2420" s="28"/>
      <c r="AN2420" s="28"/>
      <c r="AO2420" s="28"/>
      <c r="AP2420" s="28"/>
      <c r="AQ2420" s="28"/>
      <c r="AR2420" s="28"/>
      <c r="AS2420" s="28"/>
      <c r="AT2420" s="28"/>
      <c r="AU2420" s="28"/>
      <c r="AV2420" s="28"/>
      <c r="AW2420" s="28"/>
    </row>
    <row r="2421" spans="2:49" hidden="1">
      <c r="B2421" s="28">
        <f t="shared" si="49"/>
        <v>2418</v>
      </c>
      <c r="C2421" s="29">
        <v>45772</v>
      </c>
      <c r="D2421" s="77" t="s">
        <v>5615</v>
      </c>
      <c r="E2421" s="43" t="s">
        <v>444</v>
      </c>
      <c r="F2421" s="43" t="s">
        <v>5746</v>
      </c>
      <c r="G2421" s="78" t="s">
        <v>375</v>
      </c>
      <c r="H2421" s="78" t="s">
        <v>1610</v>
      </c>
      <c r="I2421" s="78" t="s">
        <v>1485</v>
      </c>
      <c r="J2421" s="78" t="s">
        <v>217</v>
      </c>
      <c r="K2421" s="78" t="s">
        <v>4087</v>
      </c>
      <c r="L2421" s="78" t="s">
        <v>3048</v>
      </c>
      <c r="M2421" s="78" t="s">
        <v>3049</v>
      </c>
      <c r="N2421" s="34" t="s">
        <v>3050</v>
      </c>
      <c r="O2421" s="34" t="s">
        <v>5773</v>
      </c>
      <c r="P2421" s="28">
        <v>1</v>
      </c>
      <c r="Q2421" s="28" t="s">
        <v>2188</v>
      </c>
      <c r="R2421" s="28" t="s">
        <v>5577</v>
      </c>
      <c r="S2421" s="28" t="s">
        <v>4089</v>
      </c>
      <c r="T2421" s="28"/>
      <c r="U2421" s="28"/>
      <c r="V2421" s="28"/>
      <c r="W2421" s="28"/>
      <c r="X2421" s="28"/>
      <c r="Y2421" s="28"/>
      <c r="Z2421" s="28"/>
      <c r="AA2421" s="28"/>
      <c r="AB2421" s="28"/>
      <c r="AC2421" s="28"/>
      <c r="AD2421" s="28"/>
      <c r="AE2421" s="28"/>
      <c r="AF2421" s="28"/>
      <c r="AG2421" s="28"/>
      <c r="AH2421" s="28"/>
      <c r="AI2421" s="28"/>
      <c r="AJ2421" s="28"/>
      <c r="AK2421" s="28"/>
      <c r="AL2421" s="28"/>
      <c r="AM2421" s="28"/>
      <c r="AN2421" s="28"/>
      <c r="AO2421" s="28"/>
      <c r="AP2421" s="28"/>
      <c r="AQ2421" s="28"/>
      <c r="AR2421" s="28"/>
      <c r="AS2421" s="28"/>
      <c r="AT2421" s="28"/>
      <c r="AU2421" s="28"/>
      <c r="AV2421" s="28"/>
      <c r="AW2421" s="28"/>
    </row>
    <row r="2422" spans="2:49" hidden="1">
      <c r="B2422" s="28">
        <f t="shared" si="49"/>
        <v>2419</v>
      </c>
      <c r="C2422" s="29">
        <v>45772</v>
      </c>
      <c r="D2422" s="77" t="s">
        <v>5615</v>
      </c>
      <c r="E2422" s="43" t="s">
        <v>444</v>
      </c>
      <c r="F2422" s="43" t="s">
        <v>5746</v>
      </c>
      <c r="G2422" s="78" t="s">
        <v>375</v>
      </c>
      <c r="H2422" s="78" t="s">
        <v>1538</v>
      </c>
      <c r="I2422" s="78" t="s">
        <v>1521</v>
      </c>
      <c r="J2422" s="78" t="s">
        <v>1584</v>
      </c>
      <c r="K2422" s="78" t="s">
        <v>1942</v>
      </c>
      <c r="L2422" s="78" t="s">
        <v>3036</v>
      </c>
      <c r="M2422" s="78" t="s">
        <v>414</v>
      </c>
      <c r="N2422" s="34" t="s">
        <v>162</v>
      </c>
      <c r="O2422" s="34"/>
      <c r="P2422" s="28">
        <v>1</v>
      </c>
      <c r="Q2422" s="28" t="s">
        <v>2281</v>
      </c>
      <c r="R2422" s="28" t="s">
        <v>5795</v>
      </c>
      <c r="S2422" s="28" t="s">
        <v>5796</v>
      </c>
      <c r="T2422" s="28"/>
      <c r="U2422" s="28"/>
      <c r="V2422" s="28"/>
      <c r="W2422" s="28"/>
      <c r="X2422" s="28"/>
      <c r="Y2422" s="28"/>
      <c r="Z2422" s="28"/>
      <c r="AA2422" s="28"/>
      <c r="AB2422" s="28"/>
      <c r="AC2422" s="28"/>
      <c r="AD2422" s="28"/>
      <c r="AE2422" s="28"/>
      <c r="AF2422" s="28"/>
      <c r="AG2422" s="28"/>
      <c r="AH2422" s="28"/>
      <c r="AI2422" s="28"/>
      <c r="AJ2422" s="28"/>
      <c r="AK2422" s="28"/>
      <c r="AL2422" s="28"/>
      <c r="AM2422" s="28"/>
      <c r="AN2422" s="28"/>
      <c r="AO2422" s="28"/>
      <c r="AP2422" s="28"/>
      <c r="AQ2422" s="28"/>
      <c r="AR2422" s="28"/>
      <c r="AS2422" s="28"/>
      <c r="AT2422" s="28"/>
      <c r="AU2422" s="28"/>
      <c r="AV2422" s="28"/>
      <c r="AW2422" s="28"/>
    </row>
    <row r="2423" spans="2:49" hidden="1">
      <c r="B2423" s="28">
        <f t="shared" si="49"/>
        <v>2420</v>
      </c>
      <c r="C2423" s="29">
        <v>45773</v>
      </c>
      <c r="D2423" s="77" t="s">
        <v>5615</v>
      </c>
      <c r="E2423" s="43" t="s">
        <v>444</v>
      </c>
      <c r="F2423" s="43" t="s">
        <v>5746</v>
      </c>
      <c r="G2423" s="78" t="s">
        <v>375</v>
      </c>
      <c r="H2423" s="78" t="s">
        <v>1610</v>
      </c>
      <c r="I2423" s="78" t="s">
        <v>1485</v>
      </c>
      <c r="J2423" s="78" t="s">
        <v>1486</v>
      </c>
      <c r="K2423" s="78" t="s">
        <v>5411</v>
      </c>
      <c r="L2423" s="78" t="s">
        <v>3036</v>
      </c>
      <c r="M2423" s="78" t="s">
        <v>3356</v>
      </c>
      <c r="N2423" s="34" t="s">
        <v>162</v>
      </c>
      <c r="O2423" s="34"/>
      <c r="P2423" s="28">
        <v>1</v>
      </c>
      <c r="Q2423" s="28" t="s">
        <v>2188</v>
      </c>
      <c r="R2423" s="28" t="s">
        <v>5774</v>
      </c>
      <c r="S2423" s="28" t="s">
        <v>3003</v>
      </c>
      <c r="T2423" s="28"/>
      <c r="U2423" s="28"/>
      <c r="V2423" s="28"/>
      <c r="W2423" s="28"/>
      <c r="X2423" s="28"/>
      <c r="Y2423" s="28"/>
      <c r="Z2423" s="28"/>
      <c r="AA2423" s="28"/>
      <c r="AB2423" s="28"/>
      <c r="AC2423" s="28"/>
      <c r="AD2423" s="28"/>
      <c r="AE2423" s="28"/>
      <c r="AF2423" s="28"/>
      <c r="AG2423" s="28"/>
      <c r="AH2423" s="28"/>
      <c r="AI2423" s="28"/>
      <c r="AJ2423" s="28"/>
      <c r="AK2423" s="28"/>
      <c r="AL2423" s="28"/>
      <c r="AM2423" s="28"/>
      <c r="AN2423" s="28"/>
      <c r="AO2423" s="28"/>
      <c r="AP2423" s="28"/>
      <c r="AQ2423" s="28"/>
      <c r="AR2423" s="28"/>
      <c r="AS2423" s="28"/>
      <c r="AT2423" s="28"/>
      <c r="AU2423" s="28"/>
      <c r="AV2423" s="28"/>
      <c r="AW2423" s="28"/>
    </row>
    <row r="2424" spans="2:49" hidden="1">
      <c r="B2424" s="28">
        <f t="shared" si="49"/>
        <v>2421</v>
      </c>
      <c r="C2424" s="29">
        <v>45775</v>
      </c>
      <c r="D2424" s="77" t="s">
        <v>5615</v>
      </c>
      <c r="E2424" s="43" t="s">
        <v>444</v>
      </c>
      <c r="F2424" s="43" t="s">
        <v>5746</v>
      </c>
      <c r="G2424" s="78" t="s">
        <v>375</v>
      </c>
      <c r="H2424" s="78" t="s">
        <v>1546</v>
      </c>
      <c r="I2424" s="78" t="s">
        <v>1477</v>
      </c>
      <c r="J2424" s="78" t="s">
        <v>1561</v>
      </c>
      <c r="K2424" s="78" t="s">
        <v>5776</v>
      </c>
      <c r="L2424" s="78" t="s">
        <v>3036</v>
      </c>
      <c r="M2424" s="78" t="s">
        <v>3356</v>
      </c>
      <c r="N2424" s="34" t="s">
        <v>162</v>
      </c>
      <c r="O2424" s="34" t="s">
        <v>5779</v>
      </c>
      <c r="P2424" s="28">
        <v>1</v>
      </c>
      <c r="Q2424" s="28" t="s">
        <v>4426</v>
      </c>
      <c r="R2424" s="28" t="s">
        <v>5784</v>
      </c>
      <c r="S2424" s="28" t="s">
        <v>4130</v>
      </c>
      <c r="T2424" s="28"/>
      <c r="U2424" s="28"/>
      <c r="V2424" s="28"/>
      <c r="W2424" s="28"/>
      <c r="X2424" s="28"/>
      <c r="Y2424" s="28"/>
      <c r="Z2424" s="28"/>
      <c r="AA2424" s="28"/>
      <c r="AB2424" s="28"/>
      <c r="AC2424" s="28"/>
      <c r="AD2424" s="28"/>
      <c r="AE2424" s="28"/>
      <c r="AF2424" s="28"/>
      <c r="AG2424" s="28"/>
      <c r="AH2424" s="28"/>
      <c r="AI2424" s="28"/>
      <c r="AJ2424" s="28"/>
      <c r="AK2424" s="28"/>
      <c r="AL2424" s="28"/>
      <c r="AM2424" s="28"/>
      <c r="AN2424" s="28"/>
      <c r="AO2424" s="28"/>
      <c r="AP2424" s="28"/>
      <c r="AQ2424" s="28"/>
      <c r="AR2424" s="28"/>
      <c r="AS2424" s="28"/>
      <c r="AT2424" s="28"/>
      <c r="AU2424" s="28"/>
      <c r="AV2424" s="28"/>
      <c r="AW2424" s="28"/>
    </row>
    <row r="2425" spans="2:49" hidden="1">
      <c r="B2425" s="28">
        <f t="shared" si="49"/>
        <v>2422</v>
      </c>
      <c r="C2425" s="29">
        <v>45775</v>
      </c>
      <c r="D2425" s="77" t="s">
        <v>5615</v>
      </c>
      <c r="E2425" s="43" t="s">
        <v>444</v>
      </c>
      <c r="F2425" s="43" t="s">
        <v>5746</v>
      </c>
      <c r="G2425" s="78" t="s">
        <v>375</v>
      </c>
      <c r="H2425" s="78" t="s">
        <v>1546</v>
      </c>
      <c r="I2425" s="78" t="s">
        <v>1477</v>
      </c>
      <c r="J2425" s="78" t="s">
        <v>1478</v>
      </c>
      <c r="K2425" s="78" t="s">
        <v>5777</v>
      </c>
      <c r="L2425" s="78" t="s">
        <v>3036</v>
      </c>
      <c r="M2425" s="78" t="s">
        <v>3185</v>
      </c>
      <c r="N2425" s="34" t="s">
        <v>162</v>
      </c>
      <c r="O2425" s="34" t="s">
        <v>5646</v>
      </c>
      <c r="P2425" s="28">
        <v>1</v>
      </c>
      <c r="Q2425" s="28" t="s">
        <v>3337</v>
      </c>
      <c r="R2425" s="28" t="s">
        <v>5650</v>
      </c>
      <c r="S2425" s="28" t="s">
        <v>5785</v>
      </c>
      <c r="T2425" s="28"/>
      <c r="U2425" s="28"/>
      <c r="V2425" s="28"/>
      <c r="W2425" s="28"/>
      <c r="X2425" s="28"/>
      <c r="Y2425" s="28"/>
      <c r="Z2425" s="28"/>
      <c r="AA2425" s="28"/>
      <c r="AB2425" s="28"/>
      <c r="AC2425" s="28"/>
      <c r="AD2425" s="28"/>
      <c r="AE2425" s="28"/>
      <c r="AF2425" s="28"/>
      <c r="AG2425" s="28"/>
      <c r="AH2425" s="28"/>
      <c r="AI2425" s="28"/>
      <c r="AJ2425" s="28"/>
      <c r="AK2425" s="28"/>
      <c r="AL2425" s="28"/>
      <c r="AM2425" s="28"/>
      <c r="AN2425" s="28"/>
      <c r="AO2425" s="28"/>
      <c r="AP2425" s="28"/>
      <c r="AQ2425" s="28"/>
      <c r="AR2425" s="28"/>
      <c r="AS2425" s="28"/>
      <c r="AT2425" s="28"/>
      <c r="AU2425" s="28"/>
      <c r="AV2425" s="28"/>
      <c r="AW2425" s="28"/>
    </row>
    <row r="2426" spans="2:49" hidden="1">
      <c r="B2426" s="28">
        <f t="shared" si="49"/>
        <v>2423</v>
      </c>
      <c r="C2426" s="29">
        <v>45775</v>
      </c>
      <c r="D2426" s="77" t="s">
        <v>5615</v>
      </c>
      <c r="E2426" s="43" t="s">
        <v>444</v>
      </c>
      <c r="F2426" s="43" t="s">
        <v>5746</v>
      </c>
      <c r="G2426" s="78" t="s">
        <v>375</v>
      </c>
      <c r="H2426" s="78" t="s">
        <v>1546</v>
      </c>
      <c r="I2426" s="78" t="s">
        <v>1477</v>
      </c>
      <c r="J2426" s="78" t="s">
        <v>1478</v>
      </c>
      <c r="K2426" s="78" t="s">
        <v>5778</v>
      </c>
      <c r="L2426" s="78" t="s">
        <v>1265</v>
      </c>
      <c r="M2426" s="78" t="s">
        <v>3043</v>
      </c>
      <c r="N2426" s="34" t="s">
        <v>505</v>
      </c>
      <c r="O2426" s="34" t="s">
        <v>4325</v>
      </c>
      <c r="P2426" s="28"/>
      <c r="Q2426" s="28" t="s">
        <v>3337</v>
      </c>
      <c r="R2426" s="28" t="s">
        <v>5786</v>
      </c>
      <c r="S2426" s="28" t="s">
        <v>5787</v>
      </c>
      <c r="T2426" s="28"/>
      <c r="U2426" s="28"/>
      <c r="V2426" s="28"/>
      <c r="W2426" s="28"/>
      <c r="X2426" s="28"/>
      <c r="Y2426" s="28"/>
      <c r="Z2426" s="28"/>
      <c r="AA2426" s="28"/>
      <c r="AB2426" s="28"/>
      <c r="AC2426" s="28"/>
      <c r="AD2426" s="28"/>
      <c r="AE2426" s="28"/>
      <c r="AF2426" s="28"/>
      <c r="AG2426" s="28"/>
      <c r="AH2426" s="28"/>
      <c r="AI2426" s="28"/>
      <c r="AJ2426" s="28"/>
      <c r="AK2426" s="28"/>
      <c r="AL2426" s="28"/>
      <c r="AM2426" s="28"/>
      <c r="AN2426" s="28"/>
      <c r="AO2426" s="28"/>
      <c r="AP2426" s="28"/>
      <c r="AQ2426" s="28"/>
      <c r="AR2426" s="28"/>
      <c r="AS2426" s="28"/>
      <c r="AT2426" s="28"/>
      <c r="AU2426" s="28"/>
      <c r="AV2426" s="28"/>
      <c r="AW2426" s="28"/>
    </row>
    <row r="2427" spans="2:49" hidden="1">
      <c r="B2427" s="28">
        <f t="shared" si="49"/>
        <v>2424</v>
      </c>
      <c r="C2427" s="29">
        <v>45775</v>
      </c>
      <c r="D2427" s="77" t="s">
        <v>5615</v>
      </c>
      <c r="E2427" s="43" t="s">
        <v>444</v>
      </c>
      <c r="F2427" s="43" t="s">
        <v>5746</v>
      </c>
      <c r="G2427" s="78" t="s">
        <v>375</v>
      </c>
      <c r="H2427" s="78" t="s">
        <v>1565</v>
      </c>
      <c r="I2427" s="78" t="s">
        <v>1632</v>
      </c>
      <c r="J2427" s="78" t="s">
        <v>341</v>
      </c>
      <c r="K2427" s="78" t="s">
        <v>5760</v>
      </c>
      <c r="L2427" s="78" t="s">
        <v>3036</v>
      </c>
      <c r="M2427" s="78" t="s">
        <v>414</v>
      </c>
      <c r="N2427" s="34" t="s">
        <v>162</v>
      </c>
      <c r="O2427" s="34" t="s">
        <v>2503</v>
      </c>
      <c r="P2427" s="28">
        <v>1</v>
      </c>
      <c r="Q2427" s="28" t="s">
        <v>2397</v>
      </c>
      <c r="R2427" s="28" t="s">
        <v>5764</v>
      </c>
      <c r="S2427" s="28" t="s">
        <v>5765</v>
      </c>
      <c r="T2427" s="28"/>
      <c r="U2427" s="28"/>
      <c r="V2427" s="28"/>
      <c r="W2427" s="28"/>
      <c r="X2427" s="28"/>
      <c r="Y2427" s="28"/>
      <c r="Z2427" s="28"/>
      <c r="AA2427" s="28"/>
      <c r="AB2427" s="28"/>
      <c r="AC2427" s="28"/>
      <c r="AD2427" s="28"/>
      <c r="AE2427" s="28"/>
      <c r="AF2427" s="28"/>
      <c r="AG2427" s="28"/>
      <c r="AH2427" s="28"/>
      <c r="AI2427" s="28"/>
      <c r="AJ2427" s="28"/>
      <c r="AK2427" s="28"/>
      <c r="AL2427" s="28"/>
      <c r="AM2427" s="28"/>
      <c r="AN2427" s="28"/>
      <c r="AO2427" s="28"/>
      <c r="AP2427" s="28"/>
      <c r="AQ2427" s="28"/>
      <c r="AR2427" s="28"/>
      <c r="AS2427" s="28"/>
      <c r="AT2427" s="28"/>
      <c r="AU2427" s="28"/>
      <c r="AV2427" s="28"/>
      <c r="AW2427" s="28"/>
    </row>
    <row r="2428" spans="2:49" hidden="1">
      <c r="B2428" s="28">
        <f t="shared" si="49"/>
        <v>2425</v>
      </c>
      <c r="C2428" s="29">
        <v>45775</v>
      </c>
      <c r="D2428" s="77" t="s">
        <v>5615</v>
      </c>
      <c r="E2428" s="43" t="s">
        <v>444</v>
      </c>
      <c r="F2428" s="43" t="s">
        <v>5746</v>
      </c>
      <c r="G2428" s="78" t="s">
        <v>1465</v>
      </c>
      <c r="H2428" s="78" t="s">
        <v>1565</v>
      </c>
      <c r="I2428" s="78" t="s">
        <v>1632</v>
      </c>
      <c r="J2428" s="78" t="s">
        <v>341</v>
      </c>
      <c r="K2428" s="78"/>
      <c r="L2428" s="78" t="s">
        <v>3130</v>
      </c>
      <c r="M2428" s="78" t="s">
        <v>3131</v>
      </c>
      <c r="N2428" s="34" t="s">
        <v>2194</v>
      </c>
      <c r="O2428" s="34" t="s">
        <v>4762</v>
      </c>
      <c r="P2428" s="28"/>
      <c r="Q2428" s="28" t="s">
        <v>2397</v>
      </c>
      <c r="R2428" s="28"/>
      <c r="S2428" s="28"/>
      <c r="T2428" s="28"/>
      <c r="U2428" s="28"/>
      <c r="V2428" s="28"/>
      <c r="W2428" s="28"/>
      <c r="X2428" s="28"/>
      <c r="Y2428" s="28"/>
      <c r="Z2428" s="28"/>
      <c r="AA2428" s="28"/>
      <c r="AB2428" s="28"/>
      <c r="AC2428" s="28"/>
      <c r="AD2428" s="28"/>
      <c r="AE2428" s="28"/>
      <c r="AF2428" s="28"/>
      <c r="AG2428" s="28"/>
      <c r="AH2428" s="28"/>
      <c r="AI2428" s="28"/>
      <c r="AJ2428" s="28"/>
      <c r="AK2428" s="28"/>
      <c r="AL2428" s="28"/>
      <c r="AM2428" s="28"/>
      <c r="AN2428" s="28"/>
      <c r="AO2428" s="28"/>
      <c r="AP2428" s="28"/>
      <c r="AQ2428" s="28"/>
      <c r="AR2428" s="28"/>
      <c r="AS2428" s="28"/>
      <c r="AT2428" s="28"/>
      <c r="AU2428" s="28"/>
      <c r="AV2428" s="28"/>
      <c r="AW2428" s="28"/>
    </row>
    <row r="2429" spans="2:49" hidden="1">
      <c r="B2429" s="28">
        <f t="shared" si="49"/>
        <v>2426</v>
      </c>
      <c r="C2429" s="29">
        <v>45775</v>
      </c>
      <c r="D2429" s="77" t="s">
        <v>5615</v>
      </c>
      <c r="E2429" s="43" t="s">
        <v>444</v>
      </c>
      <c r="F2429" s="43" t="s">
        <v>5746</v>
      </c>
      <c r="G2429" s="78" t="s">
        <v>375</v>
      </c>
      <c r="H2429" s="78" t="s">
        <v>1516</v>
      </c>
      <c r="I2429" s="78" t="s">
        <v>440</v>
      </c>
      <c r="J2429" s="78" t="s">
        <v>1600</v>
      </c>
      <c r="K2429" s="78" t="s">
        <v>2977</v>
      </c>
      <c r="L2429" s="78" t="s">
        <v>1113</v>
      </c>
      <c r="M2429" s="78" t="s">
        <v>582</v>
      </c>
      <c r="N2429" s="34" t="s">
        <v>583</v>
      </c>
      <c r="O2429" s="34" t="s">
        <v>3383</v>
      </c>
      <c r="P2429" s="28">
        <v>1</v>
      </c>
      <c r="Q2429" s="28" t="s">
        <v>2195</v>
      </c>
      <c r="R2429" s="28"/>
      <c r="S2429" s="28"/>
      <c r="T2429" s="28">
        <v>1</v>
      </c>
      <c r="U2429" s="28"/>
      <c r="V2429" s="28"/>
      <c r="W2429" s="28"/>
      <c r="X2429" s="28"/>
      <c r="Y2429" s="28"/>
      <c r="Z2429" s="28"/>
      <c r="AA2429" s="28"/>
      <c r="AB2429" s="28"/>
      <c r="AC2429" s="28"/>
      <c r="AD2429" s="28"/>
      <c r="AE2429" s="28"/>
      <c r="AF2429" s="28"/>
      <c r="AG2429" s="28"/>
      <c r="AH2429" s="28"/>
      <c r="AI2429" s="28"/>
      <c r="AJ2429" s="28"/>
      <c r="AK2429" s="28"/>
      <c r="AL2429" s="28"/>
      <c r="AM2429" s="28"/>
      <c r="AN2429" s="28"/>
      <c r="AO2429" s="28"/>
      <c r="AP2429" s="28"/>
      <c r="AQ2429" s="28"/>
      <c r="AR2429" s="28"/>
      <c r="AS2429" s="28"/>
      <c r="AT2429" s="28"/>
      <c r="AU2429" s="28"/>
      <c r="AV2429" s="28"/>
      <c r="AW2429" s="28"/>
    </row>
    <row r="2430" spans="2:49" hidden="1">
      <c r="B2430" s="28">
        <f t="shared" si="49"/>
        <v>2427</v>
      </c>
      <c r="C2430" s="29">
        <v>45775</v>
      </c>
      <c r="D2430" s="77" t="s">
        <v>5615</v>
      </c>
      <c r="E2430" s="43" t="s">
        <v>444</v>
      </c>
      <c r="F2430" s="43" t="s">
        <v>5746</v>
      </c>
      <c r="G2430" s="78" t="s">
        <v>1465</v>
      </c>
      <c r="H2430" s="78" t="s">
        <v>1516</v>
      </c>
      <c r="I2430" s="78" t="s">
        <v>440</v>
      </c>
      <c r="J2430" s="78" t="s">
        <v>1600</v>
      </c>
      <c r="K2430" s="78"/>
      <c r="L2430" s="78" t="s">
        <v>3130</v>
      </c>
      <c r="M2430" s="78" t="s">
        <v>2193</v>
      </c>
      <c r="N2430" s="34" t="s">
        <v>2194</v>
      </c>
      <c r="O2430" s="34" t="s">
        <v>2486</v>
      </c>
      <c r="P2430" s="28"/>
      <c r="Q2430" s="28" t="s">
        <v>2195</v>
      </c>
      <c r="R2430" s="28"/>
      <c r="S2430" s="28"/>
      <c r="T2430" s="28"/>
      <c r="U2430" s="28"/>
      <c r="V2430" s="28"/>
      <c r="W2430" s="28"/>
      <c r="X2430" s="28"/>
      <c r="Y2430" s="28"/>
      <c r="Z2430" s="28"/>
      <c r="AA2430" s="28"/>
      <c r="AB2430" s="28"/>
      <c r="AC2430" s="28"/>
      <c r="AD2430" s="28"/>
      <c r="AE2430" s="28"/>
      <c r="AF2430" s="28"/>
      <c r="AG2430" s="28"/>
      <c r="AH2430" s="28"/>
      <c r="AI2430" s="28"/>
      <c r="AJ2430" s="28"/>
      <c r="AK2430" s="28"/>
      <c r="AL2430" s="28"/>
      <c r="AM2430" s="28"/>
      <c r="AN2430" s="28"/>
      <c r="AO2430" s="28"/>
      <c r="AP2430" s="28"/>
      <c r="AQ2430" s="28"/>
      <c r="AR2430" s="28"/>
      <c r="AS2430" s="28"/>
      <c r="AT2430" s="28"/>
      <c r="AU2430" s="28"/>
      <c r="AV2430" s="28"/>
      <c r="AW2430" s="28"/>
    </row>
    <row r="2431" spans="2:49" hidden="1">
      <c r="B2431" s="28">
        <f t="shared" si="49"/>
        <v>2428</v>
      </c>
      <c r="C2431" s="29">
        <v>45775</v>
      </c>
      <c r="D2431" s="77" t="s">
        <v>5615</v>
      </c>
      <c r="E2431" s="43" t="s">
        <v>444</v>
      </c>
      <c r="F2431" s="43" t="s">
        <v>5746</v>
      </c>
      <c r="G2431" s="78" t="s">
        <v>375</v>
      </c>
      <c r="H2431" s="78" t="s">
        <v>1538</v>
      </c>
      <c r="I2431" s="78" t="s">
        <v>3603</v>
      </c>
      <c r="J2431" s="78" t="s">
        <v>1668</v>
      </c>
      <c r="K2431" s="78" t="s">
        <v>5792</v>
      </c>
      <c r="L2431" s="78" t="s">
        <v>3036</v>
      </c>
      <c r="M2431" s="78" t="s">
        <v>636</v>
      </c>
      <c r="N2431" s="34" t="s">
        <v>162</v>
      </c>
      <c r="O2431" s="34"/>
      <c r="P2431" s="28">
        <v>1</v>
      </c>
      <c r="Q2431" s="28" t="s">
        <v>2281</v>
      </c>
      <c r="R2431" s="28" t="s">
        <v>2943</v>
      </c>
      <c r="S2431" s="28" t="s">
        <v>5797</v>
      </c>
      <c r="T2431" s="28"/>
      <c r="U2431" s="28"/>
      <c r="V2431" s="28"/>
      <c r="W2431" s="28"/>
      <c r="X2431" s="28"/>
      <c r="Y2431" s="28"/>
      <c r="Z2431" s="28"/>
      <c r="AA2431" s="28"/>
      <c r="AB2431" s="28"/>
      <c r="AC2431" s="28"/>
      <c r="AD2431" s="28"/>
      <c r="AE2431" s="28"/>
      <c r="AF2431" s="28"/>
      <c r="AG2431" s="28"/>
      <c r="AH2431" s="28"/>
      <c r="AI2431" s="28"/>
      <c r="AJ2431" s="28"/>
      <c r="AK2431" s="28"/>
      <c r="AL2431" s="28"/>
      <c r="AM2431" s="28"/>
      <c r="AN2431" s="28"/>
      <c r="AO2431" s="28"/>
      <c r="AP2431" s="28"/>
      <c r="AQ2431" s="28"/>
      <c r="AR2431" s="28"/>
      <c r="AS2431" s="28"/>
      <c r="AT2431" s="28"/>
      <c r="AU2431" s="28"/>
      <c r="AV2431" s="28"/>
      <c r="AW2431" s="28"/>
    </row>
    <row r="2432" spans="2:49" hidden="1">
      <c r="B2432" s="28">
        <f t="shared" si="49"/>
        <v>2429</v>
      </c>
      <c r="C2432" s="29">
        <v>45776</v>
      </c>
      <c r="D2432" s="77" t="s">
        <v>5615</v>
      </c>
      <c r="E2432" s="43" t="s">
        <v>444</v>
      </c>
      <c r="F2432" s="43" t="s">
        <v>5746</v>
      </c>
      <c r="G2432" s="78" t="s">
        <v>375</v>
      </c>
      <c r="H2432" s="78" t="s">
        <v>1455</v>
      </c>
      <c r="I2432" s="78" t="s">
        <v>1909</v>
      </c>
      <c r="J2432" s="78" t="s">
        <v>1472</v>
      </c>
      <c r="K2432" s="78" t="s">
        <v>1726</v>
      </c>
      <c r="L2432" s="78" t="s">
        <v>3048</v>
      </c>
      <c r="M2432" s="78" t="s">
        <v>3049</v>
      </c>
      <c r="N2432" s="34" t="s">
        <v>3362</v>
      </c>
      <c r="O2432" s="34" t="s">
        <v>5331</v>
      </c>
      <c r="P2432" s="28"/>
      <c r="Q2432" s="28" t="s">
        <v>3246</v>
      </c>
      <c r="R2432" s="28"/>
      <c r="S2432" s="28"/>
      <c r="T2432" s="28"/>
      <c r="U2432" s="28"/>
      <c r="V2432" s="28"/>
      <c r="W2432" s="28"/>
      <c r="X2432" s="28"/>
      <c r="Y2432" s="28"/>
      <c r="Z2432" s="28"/>
      <c r="AA2432" s="28"/>
      <c r="AB2432" s="28"/>
      <c r="AC2432" s="28"/>
      <c r="AD2432" s="28"/>
      <c r="AE2432" s="28"/>
      <c r="AF2432" s="28"/>
      <c r="AG2432" s="28"/>
      <c r="AH2432" s="28"/>
      <c r="AI2432" s="28"/>
      <c r="AJ2432" s="28"/>
      <c r="AK2432" s="28"/>
      <c r="AL2432" s="28"/>
      <c r="AM2432" s="28"/>
      <c r="AN2432" s="28"/>
      <c r="AO2432" s="28"/>
      <c r="AP2432" s="28"/>
      <c r="AQ2432" s="28"/>
      <c r="AR2432" s="28"/>
      <c r="AS2432" s="28"/>
      <c r="AT2432" s="28"/>
      <c r="AU2432" s="28"/>
      <c r="AV2432" s="28"/>
      <c r="AW2432" s="28"/>
    </row>
    <row r="2433" spans="2:49" hidden="1">
      <c r="B2433" s="28">
        <f t="shared" si="49"/>
        <v>2430</v>
      </c>
      <c r="C2433" s="29">
        <v>45776</v>
      </c>
      <c r="D2433" s="77" t="s">
        <v>5615</v>
      </c>
      <c r="E2433" s="43" t="s">
        <v>444</v>
      </c>
      <c r="F2433" s="43" t="s">
        <v>5746</v>
      </c>
      <c r="G2433" s="78" t="s">
        <v>375</v>
      </c>
      <c r="H2433" s="78" t="s">
        <v>1546</v>
      </c>
      <c r="I2433" s="78" t="s">
        <v>1477</v>
      </c>
      <c r="J2433" s="78" t="s">
        <v>1478</v>
      </c>
      <c r="K2433" s="78" t="s">
        <v>4108</v>
      </c>
      <c r="L2433" s="78" t="s">
        <v>3036</v>
      </c>
      <c r="M2433" s="78" t="s">
        <v>3686</v>
      </c>
      <c r="N2433" s="34" t="s">
        <v>162</v>
      </c>
      <c r="O2433" s="34" t="s">
        <v>5780</v>
      </c>
      <c r="P2433" s="28">
        <v>1</v>
      </c>
      <c r="Q2433" s="28" t="s">
        <v>4426</v>
      </c>
      <c r="R2433" s="28" t="s">
        <v>5788</v>
      </c>
      <c r="S2433" s="28" t="s">
        <v>5650</v>
      </c>
      <c r="T2433" s="28"/>
      <c r="U2433" s="28"/>
      <c r="V2433" s="28"/>
      <c r="W2433" s="28"/>
      <c r="X2433" s="28"/>
      <c r="Y2433" s="28"/>
      <c r="Z2433" s="28"/>
      <c r="AA2433" s="28"/>
      <c r="AB2433" s="28"/>
      <c r="AC2433" s="28"/>
      <c r="AD2433" s="28"/>
      <c r="AE2433" s="28"/>
      <c r="AF2433" s="28"/>
      <c r="AG2433" s="28"/>
      <c r="AH2433" s="28"/>
      <c r="AI2433" s="28"/>
      <c r="AJ2433" s="28"/>
      <c r="AK2433" s="28"/>
      <c r="AL2433" s="28"/>
      <c r="AM2433" s="28"/>
      <c r="AN2433" s="28"/>
      <c r="AO2433" s="28"/>
      <c r="AP2433" s="28"/>
      <c r="AQ2433" s="28"/>
      <c r="AR2433" s="28"/>
      <c r="AS2433" s="28"/>
      <c r="AT2433" s="28"/>
      <c r="AU2433" s="28"/>
      <c r="AV2433" s="28"/>
      <c r="AW2433" s="28"/>
    </row>
    <row r="2434" spans="2:49" hidden="1">
      <c r="B2434" s="28">
        <f t="shared" si="49"/>
        <v>2431</v>
      </c>
      <c r="C2434" s="29">
        <v>45776</v>
      </c>
      <c r="D2434" s="77" t="s">
        <v>5615</v>
      </c>
      <c r="E2434" s="43" t="s">
        <v>444</v>
      </c>
      <c r="F2434" s="43" t="s">
        <v>5746</v>
      </c>
      <c r="G2434" s="78" t="s">
        <v>375</v>
      </c>
      <c r="H2434" s="78" t="s">
        <v>1546</v>
      </c>
      <c r="I2434" s="78" t="s">
        <v>1477</v>
      </c>
      <c r="J2434" s="78" t="s">
        <v>1478</v>
      </c>
      <c r="K2434" s="78" t="s">
        <v>3336</v>
      </c>
      <c r="L2434" s="78" t="s">
        <v>3048</v>
      </c>
      <c r="M2434" s="78" t="s">
        <v>3049</v>
      </c>
      <c r="N2434" s="34" t="s">
        <v>3087</v>
      </c>
      <c r="O2434" s="34" t="s">
        <v>5044</v>
      </c>
      <c r="P2434" s="28">
        <v>1</v>
      </c>
      <c r="Q2434" s="28" t="s">
        <v>3337</v>
      </c>
      <c r="R2434" s="28"/>
      <c r="S2434" s="28"/>
      <c r="T2434" s="28"/>
      <c r="U2434" s="28"/>
      <c r="V2434" s="28"/>
      <c r="W2434" s="28"/>
      <c r="X2434" s="28"/>
      <c r="Y2434" s="28"/>
      <c r="Z2434" s="28"/>
      <c r="AA2434" s="28"/>
      <c r="AB2434" s="28"/>
      <c r="AC2434" s="28"/>
      <c r="AD2434" s="28"/>
      <c r="AE2434" s="28"/>
      <c r="AF2434" s="28"/>
      <c r="AG2434" s="28"/>
      <c r="AH2434" s="28"/>
      <c r="AI2434" s="28"/>
      <c r="AJ2434" s="28"/>
      <c r="AK2434" s="28"/>
      <c r="AL2434" s="28"/>
      <c r="AM2434" s="28"/>
      <c r="AN2434" s="28"/>
      <c r="AO2434" s="28"/>
      <c r="AP2434" s="28"/>
      <c r="AQ2434" s="28"/>
      <c r="AR2434" s="28"/>
      <c r="AS2434" s="28"/>
      <c r="AT2434" s="28"/>
      <c r="AU2434" s="28"/>
      <c r="AV2434" s="28"/>
      <c r="AW2434" s="28"/>
    </row>
    <row r="2435" spans="2:49" hidden="1">
      <c r="B2435" s="28">
        <f t="shared" si="49"/>
        <v>2432</v>
      </c>
      <c r="C2435" s="29">
        <v>45776</v>
      </c>
      <c r="D2435" s="77" t="s">
        <v>5615</v>
      </c>
      <c r="E2435" s="43" t="s">
        <v>444</v>
      </c>
      <c r="F2435" s="43" t="s">
        <v>5746</v>
      </c>
      <c r="G2435" s="78" t="s">
        <v>375</v>
      </c>
      <c r="H2435" s="78" t="s">
        <v>1546</v>
      </c>
      <c r="I2435" s="78" t="s">
        <v>1477</v>
      </c>
      <c r="J2435" s="78" t="s">
        <v>1561</v>
      </c>
      <c r="K2435" s="78" t="s">
        <v>5123</v>
      </c>
      <c r="L2435" s="78" t="s">
        <v>3057</v>
      </c>
      <c r="M2435" s="78" t="s">
        <v>2279</v>
      </c>
      <c r="N2435" s="34" t="s">
        <v>686</v>
      </c>
      <c r="O2435" s="34" t="s">
        <v>5781</v>
      </c>
      <c r="P2435" s="28">
        <v>1</v>
      </c>
      <c r="Q2435" s="28" t="s">
        <v>3337</v>
      </c>
      <c r="R2435" s="28"/>
      <c r="S2435" s="28"/>
      <c r="T2435" s="28"/>
      <c r="U2435" s="28"/>
      <c r="V2435" s="28"/>
      <c r="W2435" s="28"/>
      <c r="X2435" s="28"/>
      <c r="Y2435" s="28"/>
      <c r="Z2435" s="28"/>
      <c r="AA2435" s="28"/>
      <c r="AB2435" s="28"/>
      <c r="AC2435" s="28"/>
      <c r="AD2435" s="28"/>
      <c r="AE2435" s="28"/>
      <c r="AF2435" s="28"/>
      <c r="AG2435" s="28"/>
      <c r="AH2435" s="28"/>
      <c r="AI2435" s="28"/>
      <c r="AJ2435" s="28"/>
      <c r="AK2435" s="28"/>
      <c r="AL2435" s="28"/>
      <c r="AM2435" s="28"/>
      <c r="AN2435" s="28"/>
      <c r="AO2435" s="28"/>
      <c r="AP2435" s="28"/>
      <c r="AQ2435" s="28"/>
      <c r="AR2435" s="28"/>
      <c r="AS2435" s="28"/>
      <c r="AT2435" s="28"/>
      <c r="AU2435" s="28"/>
      <c r="AV2435" s="28"/>
      <c r="AW2435" s="28"/>
    </row>
    <row r="2436" spans="2:49" hidden="1">
      <c r="B2436" s="28">
        <f t="shared" si="49"/>
        <v>2433</v>
      </c>
      <c r="C2436" s="29">
        <v>45776</v>
      </c>
      <c r="D2436" s="77" t="s">
        <v>5615</v>
      </c>
      <c r="E2436" s="43" t="s">
        <v>444</v>
      </c>
      <c r="F2436" s="43" t="s">
        <v>5746</v>
      </c>
      <c r="G2436" s="78" t="s">
        <v>375</v>
      </c>
      <c r="H2436" s="78" t="s">
        <v>1546</v>
      </c>
      <c r="I2436" s="78" t="s">
        <v>1477</v>
      </c>
      <c r="J2436" s="78" t="s">
        <v>656</v>
      </c>
      <c r="K2436" s="78" t="s">
        <v>5121</v>
      </c>
      <c r="L2436" s="78" t="s">
        <v>3048</v>
      </c>
      <c r="M2436" s="78" t="s">
        <v>3049</v>
      </c>
      <c r="N2436" s="34" t="s">
        <v>3050</v>
      </c>
      <c r="O2436" s="34" t="s">
        <v>5782</v>
      </c>
      <c r="P2436" s="28">
        <v>1</v>
      </c>
      <c r="Q2436" s="28" t="s">
        <v>3337</v>
      </c>
      <c r="R2436" s="28" t="s">
        <v>5789</v>
      </c>
      <c r="S2436" s="28" t="s">
        <v>5790</v>
      </c>
      <c r="T2436" s="28"/>
      <c r="U2436" s="28"/>
      <c r="V2436" s="28"/>
      <c r="W2436" s="28"/>
      <c r="X2436" s="28"/>
      <c r="Y2436" s="28"/>
      <c r="Z2436" s="28"/>
      <c r="AA2436" s="28"/>
      <c r="AB2436" s="28"/>
      <c r="AC2436" s="28"/>
      <c r="AD2436" s="28"/>
      <c r="AE2436" s="28"/>
      <c r="AF2436" s="28"/>
      <c r="AG2436" s="28"/>
      <c r="AH2436" s="28"/>
      <c r="AI2436" s="28"/>
      <c r="AJ2436" s="28"/>
      <c r="AK2436" s="28"/>
      <c r="AL2436" s="28"/>
      <c r="AM2436" s="28"/>
      <c r="AN2436" s="28"/>
      <c r="AO2436" s="28"/>
      <c r="AP2436" s="28"/>
      <c r="AQ2436" s="28"/>
      <c r="AR2436" s="28"/>
      <c r="AS2436" s="28"/>
      <c r="AT2436" s="28"/>
      <c r="AU2436" s="28"/>
      <c r="AV2436" s="28"/>
      <c r="AW2436" s="28"/>
    </row>
    <row r="2437" spans="2:49" hidden="1">
      <c r="B2437" s="28">
        <f t="shared" si="49"/>
        <v>2434</v>
      </c>
      <c r="C2437" s="29">
        <v>45776</v>
      </c>
      <c r="D2437" s="77" t="s">
        <v>5615</v>
      </c>
      <c r="E2437" s="43" t="s">
        <v>444</v>
      </c>
      <c r="F2437" s="43" t="s">
        <v>5746</v>
      </c>
      <c r="G2437" s="78" t="s">
        <v>375</v>
      </c>
      <c r="H2437" s="78" t="s">
        <v>1565</v>
      </c>
      <c r="I2437" s="78" t="s">
        <v>1509</v>
      </c>
      <c r="J2437" s="78" t="s">
        <v>1572</v>
      </c>
      <c r="K2437" s="78" t="s">
        <v>1913</v>
      </c>
      <c r="L2437" s="78" t="s">
        <v>1265</v>
      </c>
      <c r="M2437" s="78" t="s">
        <v>2377</v>
      </c>
      <c r="N2437" s="34" t="s">
        <v>505</v>
      </c>
      <c r="O2437" s="34" t="s">
        <v>2472</v>
      </c>
      <c r="P2437" s="28"/>
      <c r="Q2437" s="28" t="s">
        <v>2397</v>
      </c>
      <c r="R2437" s="28" t="s">
        <v>5766</v>
      </c>
      <c r="S2437" s="28" t="s">
        <v>5767</v>
      </c>
      <c r="T2437" s="28"/>
      <c r="U2437" s="28"/>
      <c r="V2437" s="28"/>
      <c r="W2437" s="28"/>
      <c r="X2437" s="28"/>
      <c r="Y2437" s="28"/>
      <c r="Z2437" s="28"/>
      <c r="AA2437" s="28"/>
      <c r="AB2437" s="28"/>
      <c r="AC2437" s="28"/>
      <c r="AD2437" s="28"/>
      <c r="AE2437" s="28"/>
      <c r="AF2437" s="28"/>
      <c r="AG2437" s="28"/>
      <c r="AH2437" s="28"/>
      <c r="AI2437" s="28"/>
      <c r="AJ2437" s="28"/>
      <c r="AK2437" s="28"/>
      <c r="AL2437" s="28"/>
      <c r="AM2437" s="28"/>
      <c r="AN2437" s="28"/>
      <c r="AO2437" s="28"/>
      <c r="AP2437" s="28"/>
      <c r="AQ2437" s="28"/>
      <c r="AR2437" s="28"/>
      <c r="AS2437" s="28"/>
      <c r="AT2437" s="28"/>
      <c r="AU2437" s="28"/>
      <c r="AV2437" s="28"/>
      <c r="AW2437" s="28"/>
    </row>
    <row r="2438" spans="2:49" hidden="1">
      <c r="B2438" s="28">
        <f t="shared" si="49"/>
        <v>2435</v>
      </c>
      <c r="C2438" s="29">
        <v>45776</v>
      </c>
      <c r="D2438" s="77" t="s">
        <v>5615</v>
      </c>
      <c r="E2438" s="43" t="s">
        <v>444</v>
      </c>
      <c r="F2438" s="43" t="s">
        <v>5746</v>
      </c>
      <c r="G2438" s="78" t="s">
        <v>1465</v>
      </c>
      <c r="H2438" s="78" t="s">
        <v>1565</v>
      </c>
      <c r="I2438" s="78" t="s">
        <v>1509</v>
      </c>
      <c r="J2438" s="78" t="s">
        <v>1572</v>
      </c>
      <c r="K2438" s="78"/>
      <c r="L2438" s="78" t="s">
        <v>3130</v>
      </c>
      <c r="M2438" s="78" t="s">
        <v>3131</v>
      </c>
      <c r="N2438" s="34" t="s">
        <v>2194</v>
      </c>
      <c r="O2438" s="34" t="s">
        <v>4762</v>
      </c>
      <c r="P2438" s="28"/>
      <c r="Q2438" s="28" t="s">
        <v>2397</v>
      </c>
      <c r="R2438" s="28"/>
      <c r="S2438" s="28"/>
      <c r="T2438" s="28"/>
      <c r="U2438" s="28"/>
      <c r="V2438" s="28"/>
      <c r="W2438" s="28"/>
      <c r="X2438" s="28"/>
      <c r="Y2438" s="28"/>
      <c r="Z2438" s="28"/>
      <c r="AA2438" s="28"/>
      <c r="AB2438" s="28"/>
      <c r="AC2438" s="28"/>
      <c r="AD2438" s="28"/>
      <c r="AE2438" s="28"/>
      <c r="AF2438" s="28"/>
      <c r="AG2438" s="28"/>
      <c r="AH2438" s="28"/>
      <c r="AI2438" s="28"/>
      <c r="AJ2438" s="28"/>
      <c r="AK2438" s="28"/>
      <c r="AL2438" s="28"/>
      <c r="AM2438" s="28"/>
      <c r="AN2438" s="28"/>
      <c r="AO2438" s="28"/>
      <c r="AP2438" s="28"/>
      <c r="AQ2438" s="28"/>
      <c r="AR2438" s="28"/>
      <c r="AS2438" s="28"/>
      <c r="AT2438" s="28"/>
      <c r="AU2438" s="28"/>
      <c r="AV2438" s="28"/>
      <c r="AW2438" s="28"/>
    </row>
    <row r="2439" spans="2:49" hidden="1">
      <c r="B2439" s="28">
        <f t="shared" si="49"/>
        <v>2436</v>
      </c>
      <c r="C2439" s="29">
        <v>45776</v>
      </c>
      <c r="D2439" s="77" t="s">
        <v>5615</v>
      </c>
      <c r="E2439" s="43" t="s">
        <v>444</v>
      </c>
      <c r="F2439" s="43" t="s">
        <v>5746</v>
      </c>
      <c r="G2439" s="78" t="s">
        <v>375</v>
      </c>
      <c r="H2439" s="78" t="s">
        <v>1516</v>
      </c>
      <c r="I2439" s="78" t="s">
        <v>440</v>
      </c>
      <c r="J2439" s="78" t="s">
        <v>816</v>
      </c>
      <c r="K2439" s="78" t="s">
        <v>3513</v>
      </c>
      <c r="L2439" s="78" t="s">
        <v>3057</v>
      </c>
      <c r="M2439" s="78" t="s">
        <v>2279</v>
      </c>
      <c r="N2439" s="34" t="s">
        <v>2280</v>
      </c>
      <c r="O2439" s="34" t="s">
        <v>2463</v>
      </c>
      <c r="P2439" s="28">
        <v>1</v>
      </c>
      <c r="Q2439" s="28" t="s">
        <v>2195</v>
      </c>
      <c r="R2439" s="28" t="s">
        <v>5771</v>
      </c>
      <c r="S2439" s="28" t="s">
        <v>5772</v>
      </c>
      <c r="T2439" s="28"/>
      <c r="U2439" s="28"/>
      <c r="V2439" s="28"/>
      <c r="W2439" s="28"/>
      <c r="X2439" s="28"/>
      <c r="Y2439" s="28"/>
      <c r="Z2439" s="28"/>
      <c r="AA2439" s="28"/>
      <c r="AB2439" s="28"/>
      <c r="AC2439" s="28"/>
      <c r="AD2439" s="28"/>
      <c r="AE2439" s="28"/>
      <c r="AF2439" s="28"/>
      <c r="AG2439" s="28"/>
      <c r="AH2439" s="28"/>
      <c r="AI2439" s="28"/>
      <c r="AJ2439" s="28"/>
      <c r="AK2439" s="28"/>
      <c r="AL2439" s="28"/>
      <c r="AM2439" s="28"/>
      <c r="AN2439" s="28"/>
      <c r="AO2439" s="28"/>
      <c r="AP2439" s="28"/>
      <c r="AQ2439" s="28"/>
      <c r="AR2439" s="28"/>
      <c r="AS2439" s="28"/>
      <c r="AT2439" s="28"/>
      <c r="AU2439" s="28"/>
      <c r="AV2439" s="28"/>
      <c r="AW2439" s="28"/>
    </row>
    <row r="2440" spans="2:49" hidden="1">
      <c r="B2440" s="28">
        <f t="shared" si="49"/>
        <v>2437</v>
      </c>
      <c r="C2440" s="29">
        <v>45776</v>
      </c>
      <c r="D2440" s="77" t="s">
        <v>5615</v>
      </c>
      <c r="E2440" s="43" t="s">
        <v>444</v>
      </c>
      <c r="F2440" s="43" t="s">
        <v>5746</v>
      </c>
      <c r="G2440" s="78" t="s">
        <v>375</v>
      </c>
      <c r="H2440" s="78" t="s">
        <v>1516</v>
      </c>
      <c r="I2440" s="78" t="s">
        <v>440</v>
      </c>
      <c r="J2440" s="78" t="s">
        <v>173</v>
      </c>
      <c r="K2440" s="78" t="s">
        <v>4769</v>
      </c>
      <c r="L2440" s="78" t="s">
        <v>1265</v>
      </c>
      <c r="M2440" s="78" t="s">
        <v>3070</v>
      </c>
      <c r="N2440" s="34" t="s">
        <v>3044</v>
      </c>
      <c r="O2440" s="34" t="s">
        <v>2470</v>
      </c>
      <c r="P2440" s="28"/>
      <c r="Q2440" s="28" t="s">
        <v>2195</v>
      </c>
      <c r="R2440" s="28"/>
      <c r="S2440" s="28"/>
      <c r="T2440" s="28"/>
      <c r="U2440" s="28"/>
      <c r="V2440" s="28"/>
      <c r="W2440" s="28"/>
      <c r="X2440" s="28"/>
      <c r="Y2440" s="28"/>
      <c r="Z2440" s="28"/>
      <c r="AA2440" s="28"/>
      <c r="AB2440" s="28"/>
      <c r="AC2440" s="28"/>
      <c r="AD2440" s="28"/>
      <c r="AE2440" s="28"/>
      <c r="AF2440" s="28"/>
      <c r="AG2440" s="28">
        <v>1</v>
      </c>
      <c r="AH2440" s="28"/>
      <c r="AI2440" s="28"/>
      <c r="AJ2440" s="28"/>
      <c r="AK2440" s="28"/>
      <c r="AL2440" s="28"/>
      <c r="AM2440" s="28"/>
      <c r="AN2440" s="28"/>
      <c r="AO2440" s="28"/>
      <c r="AP2440" s="28"/>
      <c r="AQ2440" s="28"/>
      <c r="AR2440" s="28"/>
      <c r="AS2440" s="28"/>
      <c r="AT2440" s="28"/>
      <c r="AU2440" s="28"/>
      <c r="AV2440" s="28"/>
      <c r="AW2440" s="28"/>
    </row>
    <row r="2441" spans="2:49" hidden="1">
      <c r="B2441" s="28">
        <f t="shared" si="49"/>
        <v>2438</v>
      </c>
      <c r="C2441" s="29">
        <v>45776</v>
      </c>
      <c r="D2441" s="77" t="s">
        <v>5615</v>
      </c>
      <c r="E2441" s="43" t="s">
        <v>444</v>
      </c>
      <c r="F2441" s="43" t="s">
        <v>5746</v>
      </c>
      <c r="G2441" s="78" t="s">
        <v>375</v>
      </c>
      <c r="H2441" s="78" t="s">
        <v>1610</v>
      </c>
      <c r="I2441" s="78" t="s">
        <v>1785</v>
      </c>
      <c r="J2441" s="78" t="s">
        <v>1556</v>
      </c>
      <c r="K2441" s="78" t="s">
        <v>4535</v>
      </c>
      <c r="L2441" s="78" t="s">
        <v>3057</v>
      </c>
      <c r="M2441" s="78" t="s">
        <v>3058</v>
      </c>
      <c r="N2441" s="34" t="s">
        <v>3059</v>
      </c>
      <c r="O2441" s="34"/>
      <c r="P2441" s="28">
        <v>1</v>
      </c>
      <c r="Q2441" s="28" t="s">
        <v>2188</v>
      </c>
      <c r="R2441" s="28"/>
      <c r="S2441" s="28"/>
      <c r="T2441" s="28"/>
      <c r="U2441" s="28"/>
      <c r="V2441" s="28"/>
      <c r="W2441" s="28"/>
      <c r="X2441" s="28"/>
      <c r="Y2441" s="28"/>
      <c r="Z2441" s="28"/>
      <c r="AA2441" s="28">
        <v>1</v>
      </c>
      <c r="AB2441" s="28"/>
      <c r="AC2441" s="28"/>
      <c r="AD2441" s="28"/>
      <c r="AE2441" s="28"/>
      <c r="AF2441" s="28"/>
      <c r="AG2441" s="28"/>
      <c r="AH2441" s="28"/>
      <c r="AI2441" s="28"/>
      <c r="AJ2441" s="28"/>
      <c r="AK2441" s="28"/>
      <c r="AL2441" s="28"/>
      <c r="AM2441" s="28"/>
      <c r="AN2441" s="28"/>
      <c r="AO2441" s="28"/>
      <c r="AP2441" s="28"/>
      <c r="AQ2441" s="28"/>
      <c r="AR2441" s="28"/>
      <c r="AS2441" s="28"/>
      <c r="AT2441" s="28"/>
      <c r="AU2441" s="28"/>
      <c r="AV2441" s="28"/>
      <c r="AW2441" s="28"/>
    </row>
    <row r="2442" spans="2:49" hidden="1">
      <c r="B2442" s="28">
        <f t="shared" si="49"/>
        <v>2439</v>
      </c>
      <c r="C2442" s="29">
        <v>45776</v>
      </c>
      <c r="D2442" s="77" t="s">
        <v>5615</v>
      </c>
      <c r="E2442" s="43" t="s">
        <v>444</v>
      </c>
      <c r="F2442" s="43" t="s">
        <v>5746</v>
      </c>
      <c r="G2442" s="78" t="s">
        <v>375</v>
      </c>
      <c r="H2442" s="78" t="s">
        <v>1538</v>
      </c>
      <c r="I2442" s="78" t="s">
        <v>3349</v>
      </c>
      <c r="J2442" s="78" t="s">
        <v>1584</v>
      </c>
      <c r="K2442" s="78" t="s">
        <v>3959</v>
      </c>
      <c r="L2442" s="78" t="s">
        <v>3048</v>
      </c>
      <c r="M2442" s="78" t="s">
        <v>3084</v>
      </c>
      <c r="N2442" s="34" t="s">
        <v>3085</v>
      </c>
      <c r="O2442" s="34"/>
      <c r="P2442" s="28">
        <v>1</v>
      </c>
      <c r="Q2442" s="28" t="s">
        <v>2281</v>
      </c>
      <c r="R2442" s="28"/>
      <c r="S2442" s="28"/>
      <c r="T2442" s="28"/>
      <c r="U2442" s="28"/>
      <c r="V2442" s="28"/>
      <c r="W2442" s="28"/>
      <c r="X2442" s="28"/>
      <c r="Y2442" s="28"/>
      <c r="Z2442" s="28"/>
      <c r="AA2442" s="28"/>
      <c r="AB2442" s="28"/>
      <c r="AC2442" s="28"/>
      <c r="AD2442" s="28"/>
      <c r="AE2442" s="28"/>
      <c r="AF2442" s="28"/>
      <c r="AG2442" s="28"/>
      <c r="AH2442" s="28"/>
      <c r="AI2442" s="28"/>
      <c r="AJ2442" s="28"/>
      <c r="AK2442" s="28"/>
      <c r="AL2442" s="28"/>
      <c r="AM2442" s="28"/>
      <c r="AN2442" s="28"/>
      <c r="AO2442" s="28"/>
      <c r="AP2442" s="28"/>
      <c r="AQ2442" s="28"/>
      <c r="AR2442" s="28"/>
      <c r="AS2442" s="28"/>
      <c r="AT2442" s="28"/>
      <c r="AU2442" s="28"/>
      <c r="AV2442" s="28"/>
      <c r="AW2442" s="28"/>
    </row>
    <row r="2443" spans="2:49" hidden="1">
      <c r="B2443" s="28">
        <f t="shared" si="49"/>
        <v>2440</v>
      </c>
      <c r="C2443" s="29">
        <v>45777</v>
      </c>
      <c r="D2443" s="77" t="s">
        <v>5615</v>
      </c>
      <c r="E2443" s="43" t="s">
        <v>444</v>
      </c>
      <c r="F2443" s="43" t="s">
        <v>5746</v>
      </c>
      <c r="G2443" s="78" t="s">
        <v>375</v>
      </c>
      <c r="H2443" s="78" t="s">
        <v>1546</v>
      </c>
      <c r="I2443" s="78" t="s">
        <v>5607</v>
      </c>
      <c r="J2443" s="78" t="s">
        <v>1478</v>
      </c>
      <c r="K2443" s="78" t="s">
        <v>4108</v>
      </c>
      <c r="L2443" s="78" t="s">
        <v>3036</v>
      </c>
      <c r="M2443" s="78" t="s">
        <v>3185</v>
      </c>
      <c r="N2443" s="34" t="s">
        <v>162</v>
      </c>
      <c r="O2443" s="34" t="s">
        <v>5783</v>
      </c>
      <c r="P2443" s="28">
        <v>1</v>
      </c>
      <c r="Q2443" s="28" t="s">
        <v>4426</v>
      </c>
      <c r="R2443" s="28" t="s">
        <v>5650</v>
      </c>
      <c r="S2443" s="28" t="s">
        <v>5791</v>
      </c>
      <c r="T2443" s="28"/>
      <c r="U2443" s="28"/>
      <c r="V2443" s="28"/>
      <c r="W2443" s="28"/>
      <c r="X2443" s="28"/>
      <c r="Y2443" s="28"/>
      <c r="Z2443" s="28"/>
      <c r="AA2443" s="28"/>
      <c r="AB2443" s="28"/>
      <c r="AC2443" s="28"/>
      <c r="AD2443" s="28"/>
      <c r="AE2443" s="28"/>
      <c r="AF2443" s="28"/>
      <c r="AG2443" s="28"/>
      <c r="AH2443" s="28"/>
      <c r="AI2443" s="28"/>
      <c r="AJ2443" s="28"/>
      <c r="AK2443" s="28"/>
      <c r="AL2443" s="28"/>
      <c r="AM2443" s="28"/>
      <c r="AN2443" s="28"/>
      <c r="AO2443" s="28"/>
      <c r="AP2443" s="28"/>
      <c r="AQ2443" s="28"/>
      <c r="AR2443" s="28"/>
      <c r="AS2443" s="28"/>
      <c r="AT2443" s="28"/>
      <c r="AU2443" s="28"/>
      <c r="AV2443" s="28"/>
      <c r="AW2443" s="28"/>
    </row>
    <row r="2444" spans="2:49" hidden="1">
      <c r="B2444" s="28">
        <f t="shared" si="49"/>
        <v>2441</v>
      </c>
      <c r="C2444" s="29">
        <v>45777</v>
      </c>
      <c r="D2444" s="77" t="s">
        <v>5615</v>
      </c>
      <c r="E2444" s="43" t="s">
        <v>444</v>
      </c>
      <c r="F2444" s="43" t="s">
        <v>5746</v>
      </c>
      <c r="G2444" s="78" t="s">
        <v>375</v>
      </c>
      <c r="H2444" s="78" t="s">
        <v>1565</v>
      </c>
      <c r="I2444" s="78" t="s">
        <v>1509</v>
      </c>
      <c r="J2444" s="78" t="s">
        <v>1627</v>
      </c>
      <c r="K2444" s="78" t="s">
        <v>2608</v>
      </c>
      <c r="L2444" s="78" t="s">
        <v>3202</v>
      </c>
      <c r="M2444" s="78" t="s">
        <v>48</v>
      </c>
      <c r="N2444" s="34" t="s">
        <v>531</v>
      </c>
      <c r="O2444" s="34" t="s">
        <v>5762</v>
      </c>
      <c r="P2444" s="28">
        <v>1</v>
      </c>
      <c r="Q2444" s="28" t="s">
        <v>2397</v>
      </c>
      <c r="R2444" s="28"/>
      <c r="S2444" s="28"/>
      <c r="T2444" s="28"/>
      <c r="U2444" s="28"/>
      <c r="V2444" s="28"/>
      <c r="W2444" s="28"/>
      <c r="X2444" s="28"/>
      <c r="Y2444" s="28"/>
      <c r="Z2444" s="28"/>
      <c r="AA2444" s="28"/>
      <c r="AB2444" s="28"/>
      <c r="AC2444" s="28"/>
      <c r="AD2444" s="28"/>
      <c r="AE2444" s="28"/>
      <c r="AF2444" s="28"/>
      <c r="AG2444" s="28"/>
      <c r="AH2444" s="28"/>
      <c r="AI2444" s="28"/>
      <c r="AJ2444" s="28"/>
      <c r="AK2444" s="28"/>
      <c r="AL2444" s="28"/>
      <c r="AM2444" s="28"/>
      <c r="AN2444" s="28"/>
      <c r="AO2444" s="28"/>
      <c r="AP2444" s="28"/>
      <c r="AQ2444" s="28"/>
      <c r="AR2444" s="28"/>
      <c r="AS2444" s="28"/>
      <c r="AT2444" s="28"/>
      <c r="AU2444" s="28"/>
      <c r="AV2444" s="28"/>
      <c r="AW2444" s="28"/>
    </row>
    <row r="2445" spans="2:49" hidden="1">
      <c r="B2445" s="28">
        <f t="shared" si="49"/>
        <v>2442</v>
      </c>
      <c r="C2445" s="29">
        <v>45777</v>
      </c>
      <c r="D2445" s="77" t="s">
        <v>5615</v>
      </c>
      <c r="E2445" s="43" t="s">
        <v>444</v>
      </c>
      <c r="F2445" s="43" t="s">
        <v>5746</v>
      </c>
      <c r="G2445" s="78" t="s">
        <v>1465</v>
      </c>
      <c r="H2445" s="78" t="s">
        <v>1565</v>
      </c>
      <c r="I2445" s="78" t="s">
        <v>1509</v>
      </c>
      <c r="J2445" s="78" t="s">
        <v>1627</v>
      </c>
      <c r="K2445" s="78"/>
      <c r="L2445" s="78" t="s">
        <v>3130</v>
      </c>
      <c r="M2445" s="78" t="s">
        <v>3131</v>
      </c>
      <c r="N2445" s="34" t="s">
        <v>2194</v>
      </c>
      <c r="O2445" s="34" t="s">
        <v>4762</v>
      </c>
      <c r="P2445" s="28"/>
      <c r="Q2445" s="28" t="s">
        <v>2397</v>
      </c>
      <c r="R2445" s="28"/>
      <c r="S2445" s="28"/>
      <c r="T2445" s="28"/>
      <c r="U2445" s="28"/>
      <c r="V2445" s="28"/>
      <c r="W2445" s="28"/>
      <c r="X2445" s="28"/>
      <c r="Y2445" s="28"/>
      <c r="Z2445" s="28"/>
      <c r="AA2445" s="28"/>
      <c r="AB2445" s="28"/>
      <c r="AC2445" s="28"/>
      <c r="AD2445" s="28"/>
      <c r="AE2445" s="28"/>
      <c r="AF2445" s="28"/>
      <c r="AG2445" s="28"/>
      <c r="AH2445" s="28"/>
      <c r="AI2445" s="28"/>
      <c r="AJ2445" s="28"/>
      <c r="AK2445" s="28"/>
      <c r="AL2445" s="28"/>
      <c r="AM2445" s="28"/>
      <c r="AN2445" s="28"/>
      <c r="AO2445" s="28"/>
      <c r="AP2445" s="28"/>
      <c r="AQ2445" s="28"/>
      <c r="AR2445" s="28"/>
      <c r="AS2445" s="28"/>
      <c r="AT2445" s="28"/>
      <c r="AU2445" s="28"/>
      <c r="AV2445" s="28"/>
      <c r="AW2445" s="28"/>
    </row>
    <row r="2446" spans="2:49" hidden="1">
      <c r="B2446" s="28">
        <f t="shared" si="49"/>
        <v>2443</v>
      </c>
      <c r="C2446" s="29">
        <v>45777</v>
      </c>
      <c r="D2446" s="77" t="s">
        <v>5615</v>
      </c>
      <c r="E2446" s="43" t="s">
        <v>444</v>
      </c>
      <c r="F2446" s="43" t="s">
        <v>5746</v>
      </c>
      <c r="G2446" s="78" t="s">
        <v>375</v>
      </c>
      <c r="H2446" s="78" t="s">
        <v>1516</v>
      </c>
      <c r="I2446" s="78" t="s">
        <v>440</v>
      </c>
      <c r="J2446" s="78" t="s">
        <v>441</v>
      </c>
      <c r="K2446" s="78" t="s">
        <v>1689</v>
      </c>
      <c r="L2446" s="78" t="s">
        <v>3048</v>
      </c>
      <c r="M2446" s="78" t="s">
        <v>3049</v>
      </c>
      <c r="N2446" s="34" t="s">
        <v>3087</v>
      </c>
      <c r="O2446" s="34" t="s">
        <v>2494</v>
      </c>
      <c r="P2446" s="28">
        <v>1</v>
      </c>
      <c r="Q2446" s="28" t="s">
        <v>2195</v>
      </c>
      <c r="R2446" s="28"/>
      <c r="S2446" s="28"/>
      <c r="T2446" s="28"/>
      <c r="U2446" s="28"/>
      <c r="V2446" s="28"/>
      <c r="W2446" s="28"/>
      <c r="X2446" s="28"/>
      <c r="Y2446" s="28"/>
      <c r="Z2446" s="28"/>
      <c r="AA2446" s="28"/>
      <c r="AB2446" s="28"/>
      <c r="AC2446" s="28"/>
      <c r="AD2446" s="28"/>
      <c r="AE2446" s="28">
        <v>1</v>
      </c>
      <c r="AF2446" s="28"/>
      <c r="AG2446" s="28"/>
      <c r="AH2446" s="28"/>
      <c r="AI2446" s="28"/>
      <c r="AJ2446" s="28"/>
      <c r="AK2446" s="28"/>
      <c r="AL2446" s="28"/>
      <c r="AM2446" s="28"/>
      <c r="AN2446" s="28"/>
      <c r="AO2446" s="28"/>
      <c r="AP2446" s="28"/>
      <c r="AQ2446" s="28"/>
      <c r="AR2446" s="28"/>
      <c r="AS2446" s="28"/>
      <c r="AT2446" s="28"/>
      <c r="AU2446" s="28"/>
      <c r="AV2446" s="28"/>
      <c r="AW2446" s="28"/>
    </row>
    <row r="2447" spans="2:49" hidden="1">
      <c r="B2447" s="28">
        <f t="shared" si="49"/>
        <v>2444</v>
      </c>
      <c r="C2447" s="29">
        <v>45777</v>
      </c>
      <c r="D2447" s="77" t="s">
        <v>5615</v>
      </c>
      <c r="E2447" s="43" t="s">
        <v>444</v>
      </c>
      <c r="F2447" s="43" t="s">
        <v>5746</v>
      </c>
      <c r="G2447" s="78" t="s">
        <v>375</v>
      </c>
      <c r="H2447" s="78" t="s">
        <v>1516</v>
      </c>
      <c r="I2447" s="78" t="s">
        <v>440</v>
      </c>
      <c r="J2447" s="78" t="s">
        <v>173</v>
      </c>
      <c r="K2447" s="78" t="s">
        <v>2178</v>
      </c>
      <c r="L2447" s="78" t="s">
        <v>1265</v>
      </c>
      <c r="M2447" s="78" t="s">
        <v>3067</v>
      </c>
      <c r="N2447" s="34" t="s">
        <v>513</v>
      </c>
      <c r="O2447" s="34" t="s">
        <v>2490</v>
      </c>
      <c r="P2447" s="28"/>
      <c r="Q2447" s="28" t="s">
        <v>2195</v>
      </c>
      <c r="R2447" s="28"/>
      <c r="S2447" s="28"/>
      <c r="T2447" s="28"/>
      <c r="U2447" s="28"/>
      <c r="V2447" s="28"/>
      <c r="W2447" s="28"/>
      <c r="X2447" s="28"/>
      <c r="Y2447" s="28"/>
      <c r="Z2447" s="28"/>
      <c r="AA2447" s="28"/>
      <c r="AB2447" s="28"/>
      <c r="AC2447" s="28"/>
      <c r="AD2447" s="28"/>
      <c r="AE2447" s="28"/>
      <c r="AF2447" s="28"/>
      <c r="AG2447" s="28"/>
      <c r="AH2447" s="28"/>
      <c r="AI2447" s="28"/>
      <c r="AJ2447" s="28"/>
      <c r="AK2447" s="28"/>
      <c r="AL2447" s="28"/>
      <c r="AM2447" s="28"/>
      <c r="AN2447" s="28"/>
      <c r="AO2447" s="28"/>
      <c r="AP2447" s="28"/>
      <c r="AQ2447" s="28"/>
      <c r="AR2447" s="28"/>
      <c r="AS2447" s="28"/>
      <c r="AT2447" s="28"/>
      <c r="AU2447" s="28"/>
      <c r="AV2447" s="28"/>
      <c r="AW2447" s="28"/>
    </row>
    <row r="2448" spans="2:49" hidden="1">
      <c r="B2448" s="28">
        <f t="shared" si="49"/>
        <v>2445</v>
      </c>
      <c r="C2448" s="29">
        <v>45777</v>
      </c>
      <c r="D2448" s="77" t="s">
        <v>5615</v>
      </c>
      <c r="E2448" s="43" t="s">
        <v>444</v>
      </c>
      <c r="F2448" s="43" t="s">
        <v>5746</v>
      </c>
      <c r="G2448" s="78" t="s">
        <v>375</v>
      </c>
      <c r="H2448" s="78" t="s">
        <v>1538</v>
      </c>
      <c r="I2448" s="78" t="s">
        <v>1667</v>
      </c>
      <c r="J2448" s="78" t="s">
        <v>1539</v>
      </c>
      <c r="K2448" s="78" t="s">
        <v>2990</v>
      </c>
      <c r="L2448" s="78" t="s">
        <v>3054</v>
      </c>
      <c r="M2448" s="78" t="s">
        <v>3078</v>
      </c>
      <c r="N2448" s="34" t="s">
        <v>686</v>
      </c>
      <c r="O2448" s="34" t="s">
        <v>5794</v>
      </c>
      <c r="P2448" s="28">
        <v>1</v>
      </c>
      <c r="Q2448" s="28" t="s">
        <v>2281</v>
      </c>
      <c r="R2448" s="28"/>
      <c r="S2448" s="28"/>
      <c r="T2448" s="28"/>
      <c r="U2448" s="28"/>
      <c r="V2448" s="28"/>
      <c r="W2448" s="28"/>
      <c r="X2448" s="28"/>
      <c r="Y2448" s="28"/>
      <c r="Z2448" s="28"/>
      <c r="AA2448" s="28"/>
      <c r="AB2448" s="28"/>
      <c r="AC2448" s="28"/>
      <c r="AD2448" s="28"/>
      <c r="AE2448" s="28"/>
      <c r="AF2448" s="28"/>
      <c r="AG2448" s="28"/>
      <c r="AH2448" s="28"/>
      <c r="AI2448" s="28"/>
      <c r="AJ2448" s="28"/>
      <c r="AK2448" s="28"/>
      <c r="AL2448" s="28"/>
      <c r="AM2448" s="28"/>
      <c r="AN2448" s="28"/>
      <c r="AO2448" s="28"/>
      <c r="AP2448" s="28"/>
      <c r="AQ2448" s="28"/>
      <c r="AR2448" s="28"/>
      <c r="AS2448" s="28"/>
      <c r="AT2448" s="28"/>
      <c r="AU2448" s="28"/>
      <c r="AV2448" s="28"/>
      <c r="AW2448" s="28"/>
    </row>
    <row r="2449" spans="2:49" hidden="1">
      <c r="B2449" s="28">
        <f t="shared" ref="B2449:B2479" si="50">ROW()-3</f>
        <v>2446</v>
      </c>
      <c r="C2449" s="29">
        <v>45778</v>
      </c>
      <c r="D2449" s="77" t="s">
        <v>5615</v>
      </c>
      <c r="E2449" s="43" t="s">
        <v>486</v>
      </c>
      <c r="F2449" s="43" t="s">
        <v>5807</v>
      </c>
      <c r="G2449" s="43" t="s">
        <v>375</v>
      </c>
      <c r="H2449" s="43" t="s">
        <v>1546</v>
      </c>
      <c r="I2449" s="43" t="s">
        <v>1477</v>
      </c>
      <c r="J2449" s="43" t="s">
        <v>1561</v>
      </c>
      <c r="K2449" s="43" t="s">
        <v>5776</v>
      </c>
      <c r="L2449" s="43" t="s">
        <v>3036</v>
      </c>
      <c r="M2449" s="43" t="s">
        <v>3185</v>
      </c>
      <c r="N2449" s="34" t="s">
        <v>162</v>
      </c>
      <c r="O2449" s="34" t="s">
        <v>5783</v>
      </c>
      <c r="P2449" s="28">
        <v>1</v>
      </c>
      <c r="Q2449" s="28" t="s">
        <v>4426</v>
      </c>
      <c r="R2449" s="28" t="s">
        <v>4130</v>
      </c>
      <c r="S2449" s="28" t="s">
        <v>5837</v>
      </c>
      <c r="T2449" s="28"/>
      <c r="U2449" s="28"/>
      <c r="V2449" s="28"/>
      <c r="W2449" s="28"/>
      <c r="X2449" s="28"/>
      <c r="Y2449" s="28"/>
      <c r="Z2449" s="28"/>
      <c r="AA2449" s="28"/>
      <c r="AB2449" s="28"/>
      <c r="AC2449" s="28"/>
      <c r="AD2449" s="28"/>
      <c r="AE2449" s="28"/>
      <c r="AF2449" s="28"/>
      <c r="AG2449" s="28"/>
      <c r="AH2449" s="28"/>
      <c r="AI2449" s="28"/>
      <c r="AJ2449" s="28"/>
      <c r="AK2449" s="28"/>
      <c r="AL2449" s="28"/>
      <c r="AM2449" s="28"/>
      <c r="AN2449" s="28"/>
      <c r="AO2449" s="28"/>
      <c r="AP2449" s="28"/>
      <c r="AQ2449" s="28"/>
      <c r="AR2449" s="28"/>
      <c r="AS2449" s="28"/>
      <c r="AT2449" s="28"/>
      <c r="AU2449" s="28"/>
      <c r="AV2449" s="28"/>
      <c r="AW2449" s="28"/>
    </row>
    <row r="2450" spans="2:49" hidden="1">
      <c r="B2450" s="28">
        <f t="shared" si="50"/>
        <v>2447</v>
      </c>
      <c r="C2450" s="29">
        <v>45778</v>
      </c>
      <c r="D2450" s="77" t="s">
        <v>5615</v>
      </c>
      <c r="E2450" s="43" t="s">
        <v>486</v>
      </c>
      <c r="F2450" s="43" t="s">
        <v>5807</v>
      </c>
      <c r="G2450" s="43" t="s">
        <v>375</v>
      </c>
      <c r="H2450" s="43" t="s">
        <v>1546</v>
      </c>
      <c r="I2450" s="43" t="s">
        <v>1477</v>
      </c>
      <c r="J2450" s="43" t="s">
        <v>1561</v>
      </c>
      <c r="K2450" s="43" t="s">
        <v>3478</v>
      </c>
      <c r="L2450" s="43" t="s">
        <v>3054</v>
      </c>
      <c r="M2450" s="43" t="s">
        <v>3055</v>
      </c>
      <c r="N2450" s="34" t="s">
        <v>162</v>
      </c>
      <c r="O2450" s="34" t="s">
        <v>5832</v>
      </c>
      <c r="P2450" s="28">
        <v>1</v>
      </c>
      <c r="Q2450" s="28" t="s">
        <v>3337</v>
      </c>
      <c r="R2450" s="28" t="s">
        <v>5838</v>
      </c>
      <c r="S2450" s="28" t="s">
        <v>5839</v>
      </c>
      <c r="T2450" s="28"/>
      <c r="U2450" s="28"/>
      <c r="V2450" s="28"/>
      <c r="W2450" s="28"/>
      <c r="X2450" s="28"/>
      <c r="Y2450" s="28"/>
      <c r="Z2450" s="28"/>
      <c r="AA2450" s="28"/>
      <c r="AB2450" s="28"/>
      <c r="AC2450" s="28"/>
      <c r="AD2450" s="28"/>
      <c r="AE2450" s="28"/>
      <c r="AF2450" s="28"/>
      <c r="AG2450" s="28"/>
      <c r="AH2450" s="28"/>
      <c r="AI2450" s="28"/>
      <c r="AJ2450" s="28"/>
      <c r="AK2450" s="28"/>
      <c r="AL2450" s="28"/>
      <c r="AM2450" s="28"/>
      <c r="AN2450" s="28"/>
      <c r="AO2450" s="28"/>
      <c r="AP2450" s="28"/>
      <c r="AQ2450" s="28"/>
      <c r="AR2450" s="28"/>
      <c r="AS2450" s="28"/>
      <c r="AT2450" s="28"/>
      <c r="AU2450" s="28"/>
      <c r="AV2450" s="28"/>
      <c r="AW2450" s="28"/>
    </row>
    <row r="2451" spans="2:49" hidden="1">
      <c r="B2451" s="28">
        <f t="shared" si="50"/>
        <v>2448</v>
      </c>
      <c r="C2451" s="29">
        <v>45778</v>
      </c>
      <c r="D2451" s="77" t="s">
        <v>5615</v>
      </c>
      <c r="E2451" s="43" t="s">
        <v>486</v>
      </c>
      <c r="F2451" s="43" t="s">
        <v>5807</v>
      </c>
      <c r="G2451" s="43" t="s">
        <v>375</v>
      </c>
      <c r="H2451" s="43" t="s">
        <v>1538</v>
      </c>
      <c r="I2451" s="43" t="s">
        <v>1543</v>
      </c>
      <c r="J2451" s="43" t="s">
        <v>217</v>
      </c>
      <c r="K2451" s="43" t="s">
        <v>4778</v>
      </c>
      <c r="L2451" s="43" t="s">
        <v>3048</v>
      </c>
      <c r="M2451" s="43" t="s">
        <v>3049</v>
      </c>
      <c r="N2451" s="34" t="s">
        <v>3050</v>
      </c>
      <c r="O2451" s="34"/>
      <c r="P2451" s="28">
        <v>1</v>
      </c>
      <c r="Q2451" s="28" t="s">
        <v>2281</v>
      </c>
      <c r="R2451" s="28" t="s">
        <v>5842</v>
      </c>
      <c r="S2451" s="28" t="s">
        <v>5843</v>
      </c>
      <c r="T2451" s="28"/>
      <c r="U2451" s="28"/>
      <c r="V2451" s="28"/>
      <c r="W2451" s="28"/>
      <c r="X2451" s="28"/>
      <c r="Y2451" s="28"/>
      <c r="Z2451" s="28"/>
      <c r="AA2451" s="28"/>
      <c r="AB2451" s="28"/>
      <c r="AC2451" s="28"/>
      <c r="AD2451" s="28"/>
      <c r="AE2451" s="28"/>
      <c r="AF2451" s="28"/>
      <c r="AG2451" s="28"/>
      <c r="AH2451" s="28"/>
      <c r="AI2451" s="28"/>
      <c r="AJ2451" s="28"/>
      <c r="AK2451" s="28"/>
      <c r="AL2451" s="28"/>
      <c r="AM2451" s="28"/>
      <c r="AN2451" s="28"/>
      <c r="AO2451" s="28"/>
      <c r="AP2451" s="28"/>
      <c r="AQ2451" s="28"/>
      <c r="AR2451" s="28"/>
      <c r="AS2451" s="28"/>
      <c r="AT2451" s="28"/>
      <c r="AU2451" s="28"/>
      <c r="AV2451" s="28"/>
      <c r="AW2451" s="28"/>
    </row>
    <row r="2452" spans="2:49" hidden="1">
      <c r="B2452" s="28">
        <f t="shared" si="50"/>
        <v>2449</v>
      </c>
      <c r="C2452" s="29">
        <v>45778</v>
      </c>
      <c r="D2452" s="77" t="s">
        <v>5615</v>
      </c>
      <c r="E2452" s="43" t="s">
        <v>486</v>
      </c>
      <c r="F2452" s="43" t="s">
        <v>5807</v>
      </c>
      <c r="G2452" s="43" t="s">
        <v>375</v>
      </c>
      <c r="H2452" s="43" t="s">
        <v>1610</v>
      </c>
      <c r="I2452" s="43" t="s">
        <v>1849</v>
      </c>
      <c r="J2452" s="43" t="s">
        <v>1556</v>
      </c>
      <c r="K2452" s="43" t="s">
        <v>4172</v>
      </c>
      <c r="L2452" s="43" t="s">
        <v>3036</v>
      </c>
      <c r="M2452" s="43" t="s">
        <v>3356</v>
      </c>
      <c r="N2452" s="34" t="s">
        <v>162</v>
      </c>
      <c r="O2452" s="34"/>
      <c r="P2452" s="28">
        <v>1</v>
      </c>
      <c r="Q2452" s="28" t="s">
        <v>2188</v>
      </c>
      <c r="R2452" s="28" t="s">
        <v>5846</v>
      </c>
      <c r="S2452" s="28" t="s">
        <v>5847</v>
      </c>
      <c r="T2452" s="28"/>
      <c r="U2452" s="28"/>
      <c r="V2452" s="28"/>
      <c r="W2452" s="28"/>
      <c r="X2452" s="28"/>
      <c r="Y2452" s="28"/>
      <c r="Z2452" s="28"/>
      <c r="AA2452" s="28"/>
      <c r="AB2452" s="28"/>
      <c r="AC2452" s="28"/>
      <c r="AD2452" s="28"/>
      <c r="AE2452" s="28"/>
      <c r="AF2452" s="28"/>
      <c r="AG2452" s="28"/>
      <c r="AH2452" s="28"/>
      <c r="AI2452" s="28"/>
      <c r="AJ2452" s="28"/>
      <c r="AK2452" s="28"/>
      <c r="AL2452" s="28"/>
      <c r="AM2452" s="28"/>
      <c r="AN2452" s="28"/>
      <c r="AO2452" s="28"/>
      <c r="AP2452" s="28"/>
      <c r="AQ2452" s="28"/>
      <c r="AR2452" s="28"/>
      <c r="AS2452" s="28"/>
      <c r="AT2452" s="28"/>
      <c r="AU2452" s="28"/>
      <c r="AV2452" s="28"/>
      <c r="AW2452" s="28"/>
    </row>
    <row r="2453" spans="2:49" hidden="1">
      <c r="B2453" s="28">
        <f t="shared" si="50"/>
        <v>2450</v>
      </c>
      <c r="C2453" s="29">
        <v>45778</v>
      </c>
      <c r="D2453" s="77" t="s">
        <v>5615</v>
      </c>
      <c r="E2453" s="43" t="s">
        <v>486</v>
      </c>
      <c r="F2453" s="43" t="s">
        <v>5807</v>
      </c>
      <c r="G2453" s="43" t="s">
        <v>375</v>
      </c>
      <c r="H2453" s="43" t="s">
        <v>1565</v>
      </c>
      <c r="I2453" s="43" t="s">
        <v>1566</v>
      </c>
      <c r="J2453" s="43" t="s">
        <v>1567</v>
      </c>
      <c r="K2453" s="43" t="s">
        <v>2973</v>
      </c>
      <c r="L2453" s="43" t="s">
        <v>3036</v>
      </c>
      <c r="M2453" s="43" t="s">
        <v>414</v>
      </c>
      <c r="N2453" s="34" t="s">
        <v>162</v>
      </c>
      <c r="O2453" s="34" t="s">
        <v>2503</v>
      </c>
      <c r="P2453" s="28">
        <v>1</v>
      </c>
      <c r="Q2453" s="28" t="s">
        <v>2397</v>
      </c>
      <c r="R2453" s="28" t="s">
        <v>5851</v>
      </c>
      <c r="S2453" s="28" t="s">
        <v>5852</v>
      </c>
      <c r="T2453" s="28"/>
      <c r="U2453" s="28"/>
      <c r="V2453" s="28"/>
      <c r="W2453" s="28"/>
      <c r="X2453" s="28"/>
      <c r="Y2453" s="28"/>
      <c r="Z2453" s="28"/>
      <c r="AA2453" s="28"/>
      <c r="AB2453" s="28"/>
      <c r="AC2453" s="28"/>
      <c r="AD2453" s="28"/>
      <c r="AE2453" s="28"/>
      <c r="AF2453" s="28"/>
      <c r="AG2453" s="28"/>
      <c r="AH2453" s="28"/>
      <c r="AI2453" s="28"/>
      <c r="AJ2453" s="28"/>
      <c r="AK2453" s="28"/>
      <c r="AL2453" s="28"/>
      <c r="AM2453" s="28"/>
      <c r="AN2453" s="28"/>
      <c r="AO2453" s="28"/>
      <c r="AP2453" s="28"/>
      <c r="AQ2453" s="28"/>
      <c r="AR2453" s="28"/>
      <c r="AS2453" s="28"/>
      <c r="AT2453" s="28"/>
      <c r="AU2453" s="28"/>
      <c r="AV2453" s="28"/>
      <c r="AW2453" s="28"/>
    </row>
    <row r="2454" spans="2:49" hidden="1">
      <c r="B2454" s="28">
        <f t="shared" si="50"/>
        <v>2451</v>
      </c>
      <c r="C2454" s="29">
        <v>45778</v>
      </c>
      <c r="D2454" s="77" t="s">
        <v>5615</v>
      </c>
      <c r="E2454" s="43" t="s">
        <v>486</v>
      </c>
      <c r="F2454" s="43" t="s">
        <v>5807</v>
      </c>
      <c r="G2454" s="43" t="s">
        <v>1465</v>
      </c>
      <c r="H2454" s="43" t="s">
        <v>1565</v>
      </c>
      <c r="I2454" s="43" t="s">
        <v>1566</v>
      </c>
      <c r="J2454" s="43" t="s">
        <v>1567</v>
      </c>
      <c r="K2454" s="43"/>
      <c r="L2454" s="43" t="s">
        <v>3130</v>
      </c>
      <c r="M2454" s="43" t="s">
        <v>3131</v>
      </c>
      <c r="N2454" s="34" t="s">
        <v>2194</v>
      </c>
      <c r="O2454" s="34" t="s">
        <v>4762</v>
      </c>
      <c r="P2454" s="28"/>
      <c r="Q2454" s="28" t="s">
        <v>2397</v>
      </c>
      <c r="R2454" s="28"/>
      <c r="S2454" s="28"/>
      <c r="T2454" s="28"/>
      <c r="U2454" s="28"/>
      <c r="V2454" s="28"/>
      <c r="W2454" s="28"/>
      <c r="X2454" s="28"/>
      <c r="Y2454" s="28"/>
      <c r="Z2454" s="28"/>
      <c r="AA2454" s="28"/>
      <c r="AB2454" s="28"/>
      <c r="AC2454" s="28"/>
      <c r="AD2454" s="28"/>
      <c r="AE2454" s="28"/>
      <c r="AF2454" s="28"/>
      <c r="AG2454" s="28"/>
      <c r="AH2454" s="28"/>
      <c r="AI2454" s="28"/>
      <c r="AJ2454" s="28"/>
      <c r="AK2454" s="28"/>
      <c r="AL2454" s="28"/>
      <c r="AM2454" s="28"/>
      <c r="AN2454" s="28"/>
      <c r="AO2454" s="28"/>
      <c r="AP2454" s="28"/>
      <c r="AQ2454" s="28"/>
      <c r="AR2454" s="28"/>
      <c r="AS2454" s="28"/>
      <c r="AT2454" s="28"/>
      <c r="AU2454" s="28"/>
      <c r="AV2454" s="28"/>
      <c r="AW2454" s="28"/>
    </row>
    <row r="2455" spans="2:49" hidden="1">
      <c r="B2455" s="28">
        <f t="shared" si="50"/>
        <v>2452</v>
      </c>
      <c r="C2455" s="29">
        <v>45778</v>
      </c>
      <c r="D2455" s="77" t="s">
        <v>5615</v>
      </c>
      <c r="E2455" s="43" t="s">
        <v>486</v>
      </c>
      <c r="F2455" s="43" t="s">
        <v>5807</v>
      </c>
      <c r="G2455" s="43" t="s">
        <v>1465</v>
      </c>
      <c r="H2455" s="43" t="s">
        <v>1516</v>
      </c>
      <c r="I2455" s="43" t="s">
        <v>440</v>
      </c>
      <c r="J2455" s="43" t="s">
        <v>1580</v>
      </c>
      <c r="K2455" s="43" t="s">
        <v>3702</v>
      </c>
      <c r="L2455" s="43" t="s">
        <v>1265</v>
      </c>
      <c r="M2455" s="43" t="s">
        <v>2255</v>
      </c>
      <c r="N2455" s="34" t="s">
        <v>505</v>
      </c>
      <c r="O2455" s="34" t="s">
        <v>2667</v>
      </c>
      <c r="P2455" s="28"/>
      <c r="Q2455" s="28" t="s">
        <v>2195</v>
      </c>
      <c r="R2455" s="28" t="s">
        <v>5857</v>
      </c>
      <c r="S2455" s="28" t="s">
        <v>5858</v>
      </c>
      <c r="T2455" s="28"/>
      <c r="U2455" s="28"/>
      <c r="V2455" s="28"/>
      <c r="W2455" s="28"/>
      <c r="X2455" s="28"/>
      <c r="Y2455" s="28"/>
      <c r="Z2455" s="28"/>
      <c r="AA2455" s="28"/>
      <c r="AB2455" s="28"/>
      <c r="AC2455" s="28"/>
      <c r="AD2455" s="28"/>
      <c r="AE2455" s="28"/>
      <c r="AF2455" s="28"/>
      <c r="AG2455" s="28"/>
      <c r="AH2455" s="28"/>
      <c r="AI2455" s="28"/>
      <c r="AJ2455" s="28"/>
      <c r="AK2455" s="28"/>
      <c r="AL2455" s="28"/>
      <c r="AM2455" s="28"/>
      <c r="AN2455" s="28"/>
      <c r="AO2455" s="28"/>
      <c r="AP2455" s="28"/>
      <c r="AQ2455" s="28"/>
      <c r="AR2455" s="28"/>
      <c r="AS2455" s="28"/>
      <c r="AT2455" s="28"/>
      <c r="AU2455" s="28"/>
      <c r="AV2455" s="28"/>
      <c r="AW2455" s="28"/>
    </row>
    <row r="2456" spans="2:49" hidden="1">
      <c r="B2456" s="28">
        <f t="shared" si="50"/>
        <v>2453</v>
      </c>
      <c r="C2456" s="29">
        <v>45778</v>
      </c>
      <c r="D2456" s="77" t="s">
        <v>5615</v>
      </c>
      <c r="E2456" s="43" t="s">
        <v>486</v>
      </c>
      <c r="F2456" s="43" t="s">
        <v>5807</v>
      </c>
      <c r="G2456" s="43" t="s">
        <v>375</v>
      </c>
      <c r="H2456" s="43" t="s">
        <v>1516</v>
      </c>
      <c r="I2456" s="43" t="s">
        <v>440</v>
      </c>
      <c r="J2456" s="43" t="s">
        <v>173</v>
      </c>
      <c r="K2456" s="43" t="s">
        <v>1706</v>
      </c>
      <c r="L2456" s="43" t="s">
        <v>3048</v>
      </c>
      <c r="M2456" s="43" t="s">
        <v>3049</v>
      </c>
      <c r="N2456" s="34" t="s">
        <v>3087</v>
      </c>
      <c r="O2456" s="34" t="s">
        <v>2494</v>
      </c>
      <c r="P2456" s="28">
        <v>1</v>
      </c>
      <c r="Q2456" s="28" t="s">
        <v>2195</v>
      </c>
      <c r="R2456" s="28"/>
      <c r="S2456" s="28"/>
      <c r="T2456" s="28"/>
      <c r="U2456" s="28"/>
      <c r="V2456" s="28"/>
      <c r="W2456" s="28"/>
      <c r="X2456" s="28"/>
      <c r="Y2456" s="28"/>
      <c r="Z2456" s="28"/>
      <c r="AA2456" s="28"/>
      <c r="AB2456" s="28"/>
      <c r="AC2456" s="28"/>
      <c r="AD2456" s="28"/>
      <c r="AE2456" s="28"/>
      <c r="AF2456" s="28"/>
      <c r="AG2456" s="28"/>
      <c r="AH2456" s="28"/>
      <c r="AI2456" s="28"/>
      <c r="AJ2456" s="28"/>
      <c r="AK2456" s="28"/>
      <c r="AL2456" s="28"/>
      <c r="AM2456" s="28"/>
      <c r="AN2456" s="28"/>
      <c r="AO2456" s="28"/>
      <c r="AP2456" s="28"/>
      <c r="AQ2456" s="28"/>
      <c r="AR2456" s="28"/>
      <c r="AS2456" s="28"/>
      <c r="AT2456" s="28"/>
      <c r="AU2456" s="28"/>
      <c r="AV2456" s="28"/>
      <c r="AW2456" s="28"/>
    </row>
    <row r="2457" spans="2:49" hidden="1">
      <c r="B2457" s="28">
        <f t="shared" si="50"/>
        <v>2454</v>
      </c>
      <c r="C2457" s="29">
        <v>45779</v>
      </c>
      <c r="D2457" s="77" t="s">
        <v>5615</v>
      </c>
      <c r="E2457" s="43" t="s">
        <v>486</v>
      </c>
      <c r="F2457" s="43" t="s">
        <v>5807</v>
      </c>
      <c r="G2457" s="43" t="s">
        <v>375</v>
      </c>
      <c r="H2457" s="43" t="s">
        <v>1546</v>
      </c>
      <c r="I2457" s="43" t="s">
        <v>5827</v>
      </c>
      <c r="J2457" s="43" t="s">
        <v>1478</v>
      </c>
      <c r="K2457" s="43" t="s">
        <v>5828</v>
      </c>
      <c r="L2457" s="43" t="s">
        <v>3048</v>
      </c>
      <c r="M2457" s="43" t="s">
        <v>3049</v>
      </c>
      <c r="N2457" s="34" t="s">
        <v>3050</v>
      </c>
      <c r="O2457" s="34" t="s">
        <v>5782</v>
      </c>
      <c r="P2457" s="28">
        <v>1</v>
      </c>
      <c r="Q2457" s="28" t="s">
        <v>2372</v>
      </c>
      <c r="R2457" s="28" t="s">
        <v>5492</v>
      </c>
      <c r="S2457" s="28" t="s">
        <v>5840</v>
      </c>
      <c r="T2457" s="28"/>
      <c r="U2457" s="28"/>
      <c r="V2457" s="28"/>
      <c r="W2457" s="28"/>
      <c r="X2457" s="28"/>
      <c r="Y2457" s="28"/>
      <c r="Z2457" s="28"/>
      <c r="AA2457" s="28"/>
      <c r="AB2457" s="28"/>
      <c r="AC2457" s="28"/>
      <c r="AD2457" s="28"/>
      <c r="AE2457" s="28"/>
      <c r="AF2457" s="28"/>
      <c r="AG2457" s="28"/>
      <c r="AH2457" s="28"/>
      <c r="AI2457" s="28"/>
      <c r="AJ2457" s="28"/>
      <c r="AK2457" s="28"/>
      <c r="AL2457" s="28"/>
      <c r="AM2457" s="28"/>
      <c r="AN2457" s="28"/>
      <c r="AO2457" s="28"/>
      <c r="AP2457" s="28"/>
      <c r="AQ2457" s="28"/>
      <c r="AR2457" s="28"/>
      <c r="AS2457" s="28"/>
      <c r="AT2457" s="28"/>
      <c r="AU2457" s="28"/>
      <c r="AV2457" s="28"/>
      <c r="AW2457" s="28"/>
    </row>
    <row r="2458" spans="2:49" hidden="1">
      <c r="B2458" s="28">
        <f t="shared" si="50"/>
        <v>2455</v>
      </c>
      <c r="C2458" s="29">
        <v>45779</v>
      </c>
      <c r="D2458" s="77" t="s">
        <v>5615</v>
      </c>
      <c r="E2458" s="43" t="s">
        <v>486</v>
      </c>
      <c r="F2458" s="43" t="s">
        <v>5807</v>
      </c>
      <c r="G2458" s="43" t="s">
        <v>1465</v>
      </c>
      <c r="H2458" s="43" t="s">
        <v>1546</v>
      </c>
      <c r="I2458" s="43" t="s">
        <v>1477</v>
      </c>
      <c r="J2458" s="43" t="s">
        <v>1478</v>
      </c>
      <c r="K2458" s="43" t="s">
        <v>5829</v>
      </c>
      <c r="L2458" s="43" t="s">
        <v>3057</v>
      </c>
      <c r="M2458" s="43" t="s">
        <v>2279</v>
      </c>
      <c r="N2458" s="34" t="s">
        <v>3120</v>
      </c>
      <c r="O2458" s="34" t="s">
        <v>5833</v>
      </c>
      <c r="P2458" s="28"/>
      <c r="Q2458" s="28" t="s">
        <v>2372</v>
      </c>
      <c r="R2458" s="28"/>
      <c r="S2458" s="28"/>
      <c r="T2458" s="28"/>
      <c r="U2458" s="28"/>
      <c r="V2458" s="28"/>
      <c r="W2458" s="28"/>
      <c r="X2458" s="28"/>
      <c r="Y2458" s="28"/>
      <c r="Z2458" s="28"/>
      <c r="AA2458" s="28"/>
      <c r="AB2458" s="28"/>
      <c r="AC2458" s="28"/>
      <c r="AD2458" s="28"/>
      <c r="AE2458" s="28"/>
      <c r="AF2458" s="28"/>
      <c r="AG2458" s="28"/>
      <c r="AH2458" s="28"/>
      <c r="AI2458" s="28"/>
      <c r="AJ2458" s="28"/>
      <c r="AK2458" s="28"/>
      <c r="AL2458" s="28"/>
      <c r="AM2458" s="28"/>
      <c r="AN2458" s="28"/>
      <c r="AO2458" s="28"/>
      <c r="AP2458" s="28"/>
      <c r="AQ2458" s="28"/>
      <c r="AR2458" s="28"/>
      <c r="AS2458" s="28"/>
      <c r="AT2458" s="28"/>
      <c r="AU2458" s="28"/>
      <c r="AV2458" s="28"/>
      <c r="AW2458" s="28"/>
    </row>
    <row r="2459" spans="2:49" hidden="1">
      <c r="B2459" s="28">
        <f t="shared" si="50"/>
        <v>2456</v>
      </c>
      <c r="C2459" s="29">
        <v>45779</v>
      </c>
      <c r="D2459" s="77" t="s">
        <v>5615</v>
      </c>
      <c r="E2459" s="43" t="s">
        <v>486</v>
      </c>
      <c r="F2459" s="43" t="s">
        <v>5807</v>
      </c>
      <c r="G2459" s="43" t="s">
        <v>375</v>
      </c>
      <c r="H2459" s="43" t="s">
        <v>1538</v>
      </c>
      <c r="I2459" s="43" t="s">
        <v>1667</v>
      </c>
      <c r="J2459" s="43" t="s">
        <v>1584</v>
      </c>
      <c r="K2459" s="43" t="s">
        <v>2768</v>
      </c>
      <c r="L2459" s="43" t="s">
        <v>3048</v>
      </c>
      <c r="M2459" s="43" t="s">
        <v>3049</v>
      </c>
      <c r="N2459" s="34" t="s">
        <v>3050</v>
      </c>
      <c r="O2459" s="34"/>
      <c r="P2459" s="28">
        <v>1</v>
      </c>
      <c r="Q2459" s="28" t="s">
        <v>2281</v>
      </c>
      <c r="R2459" s="28" t="s">
        <v>5844</v>
      </c>
      <c r="S2459" s="28" t="s">
        <v>5845</v>
      </c>
      <c r="T2459" s="28"/>
      <c r="U2459" s="28"/>
      <c r="V2459" s="28"/>
      <c r="W2459" s="28"/>
      <c r="X2459" s="28"/>
      <c r="Y2459" s="28"/>
      <c r="Z2459" s="28"/>
      <c r="AA2459" s="28"/>
      <c r="AB2459" s="28"/>
      <c r="AC2459" s="28"/>
      <c r="AD2459" s="28"/>
      <c r="AE2459" s="28"/>
      <c r="AF2459" s="28"/>
      <c r="AG2459" s="28"/>
      <c r="AH2459" s="28"/>
      <c r="AI2459" s="28"/>
      <c r="AJ2459" s="28"/>
      <c r="AK2459" s="28"/>
      <c r="AL2459" s="28"/>
      <c r="AM2459" s="28"/>
      <c r="AN2459" s="28"/>
      <c r="AO2459" s="28"/>
      <c r="AP2459" s="28"/>
      <c r="AQ2459" s="28"/>
      <c r="AR2459" s="28"/>
      <c r="AS2459" s="28"/>
      <c r="AT2459" s="28"/>
      <c r="AU2459" s="28"/>
      <c r="AV2459" s="28"/>
      <c r="AW2459" s="28"/>
    </row>
    <row r="2460" spans="2:49" hidden="1">
      <c r="B2460" s="28">
        <f t="shared" si="50"/>
        <v>2457</v>
      </c>
      <c r="C2460" s="29">
        <v>45779</v>
      </c>
      <c r="D2460" s="77" t="s">
        <v>5615</v>
      </c>
      <c r="E2460" s="43" t="s">
        <v>486</v>
      </c>
      <c r="F2460" s="43" t="s">
        <v>5807</v>
      </c>
      <c r="G2460" s="43" t="s">
        <v>375</v>
      </c>
      <c r="H2460" s="43" t="s">
        <v>1565</v>
      </c>
      <c r="I2460" s="43" t="s">
        <v>1632</v>
      </c>
      <c r="J2460" s="43" t="s">
        <v>1633</v>
      </c>
      <c r="K2460" s="43" t="s">
        <v>5849</v>
      </c>
      <c r="L2460" s="43" t="s">
        <v>3036</v>
      </c>
      <c r="M2460" s="43" t="s">
        <v>636</v>
      </c>
      <c r="N2460" s="34" t="s">
        <v>162</v>
      </c>
      <c r="O2460" s="34" t="s">
        <v>2757</v>
      </c>
      <c r="P2460" s="28">
        <v>1</v>
      </c>
      <c r="Q2460" s="28" t="s">
        <v>2397</v>
      </c>
      <c r="R2460" s="28" t="s">
        <v>5853</v>
      </c>
      <c r="S2460" s="28" t="s">
        <v>5854</v>
      </c>
      <c r="T2460" s="28"/>
      <c r="U2460" s="28"/>
      <c r="V2460" s="28"/>
      <c r="W2460" s="28"/>
      <c r="X2460" s="28"/>
      <c r="Y2460" s="28"/>
      <c r="Z2460" s="28"/>
      <c r="AA2460" s="28"/>
      <c r="AB2460" s="28"/>
      <c r="AC2460" s="28"/>
      <c r="AD2460" s="28"/>
      <c r="AE2460" s="28"/>
      <c r="AF2460" s="28"/>
      <c r="AG2460" s="28"/>
      <c r="AH2460" s="28"/>
      <c r="AI2460" s="28"/>
      <c r="AJ2460" s="28"/>
      <c r="AK2460" s="28"/>
      <c r="AL2460" s="28"/>
      <c r="AM2460" s="28"/>
      <c r="AN2460" s="28"/>
      <c r="AO2460" s="28"/>
      <c r="AP2460" s="28"/>
      <c r="AQ2460" s="28"/>
      <c r="AR2460" s="28"/>
      <c r="AS2460" s="28"/>
      <c r="AT2460" s="28"/>
      <c r="AU2460" s="28"/>
      <c r="AV2460" s="28"/>
      <c r="AW2460" s="28"/>
    </row>
    <row r="2461" spans="2:49" hidden="1">
      <c r="B2461" s="28">
        <f t="shared" si="50"/>
        <v>2458</v>
      </c>
      <c r="C2461" s="29">
        <v>45779</v>
      </c>
      <c r="D2461" s="77" t="s">
        <v>5615</v>
      </c>
      <c r="E2461" s="43" t="s">
        <v>486</v>
      </c>
      <c r="F2461" s="43" t="s">
        <v>5807</v>
      </c>
      <c r="G2461" s="43" t="s">
        <v>1465</v>
      </c>
      <c r="H2461" s="43" t="s">
        <v>1565</v>
      </c>
      <c r="I2461" s="43" t="s">
        <v>1632</v>
      </c>
      <c r="J2461" s="43" t="s">
        <v>1633</v>
      </c>
      <c r="K2461" s="43"/>
      <c r="L2461" s="43" t="s">
        <v>3130</v>
      </c>
      <c r="M2461" s="43" t="s">
        <v>3131</v>
      </c>
      <c r="N2461" s="34" t="s">
        <v>2194</v>
      </c>
      <c r="O2461" s="34" t="s">
        <v>4762</v>
      </c>
      <c r="P2461" s="28"/>
      <c r="Q2461" s="28" t="s">
        <v>2397</v>
      </c>
      <c r="R2461" s="28"/>
      <c r="S2461" s="28"/>
      <c r="T2461" s="28"/>
      <c r="U2461" s="28"/>
      <c r="V2461" s="28"/>
      <c r="W2461" s="28"/>
      <c r="X2461" s="28"/>
      <c r="Y2461" s="28"/>
      <c r="Z2461" s="28"/>
      <c r="AA2461" s="28"/>
      <c r="AB2461" s="28"/>
      <c r="AC2461" s="28"/>
      <c r="AD2461" s="28"/>
      <c r="AE2461" s="28"/>
      <c r="AF2461" s="28"/>
      <c r="AG2461" s="28"/>
      <c r="AH2461" s="28"/>
      <c r="AI2461" s="28"/>
      <c r="AJ2461" s="28"/>
      <c r="AK2461" s="28"/>
      <c r="AL2461" s="28"/>
      <c r="AM2461" s="28"/>
      <c r="AN2461" s="28"/>
      <c r="AO2461" s="28"/>
      <c r="AP2461" s="28"/>
      <c r="AQ2461" s="28"/>
      <c r="AR2461" s="28"/>
      <c r="AS2461" s="28"/>
      <c r="AT2461" s="28"/>
      <c r="AU2461" s="28"/>
      <c r="AV2461" s="28"/>
      <c r="AW2461" s="28"/>
    </row>
    <row r="2462" spans="2:49" hidden="1">
      <c r="B2462" s="28">
        <f t="shared" si="50"/>
        <v>2459</v>
      </c>
      <c r="C2462" s="29">
        <v>45779</v>
      </c>
      <c r="D2462" s="77" t="s">
        <v>5615</v>
      </c>
      <c r="E2462" s="43" t="s">
        <v>486</v>
      </c>
      <c r="F2462" s="43" t="s">
        <v>5807</v>
      </c>
      <c r="G2462" s="43" t="s">
        <v>375</v>
      </c>
      <c r="H2462" s="43" t="s">
        <v>1516</v>
      </c>
      <c r="I2462" s="43" t="s">
        <v>440</v>
      </c>
      <c r="J2462" s="43" t="s">
        <v>1600</v>
      </c>
      <c r="K2462" s="43" t="s">
        <v>5855</v>
      </c>
      <c r="L2462" s="43" t="s">
        <v>3057</v>
      </c>
      <c r="M2462" s="43" t="s">
        <v>2279</v>
      </c>
      <c r="N2462" s="34" t="s">
        <v>2280</v>
      </c>
      <c r="O2462" s="34" t="s">
        <v>2463</v>
      </c>
      <c r="P2462" s="28">
        <v>1</v>
      </c>
      <c r="Q2462" s="28" t="s">
        <v>2195</v>
      </c>
      <c r="R2462" s="28" t="s">
        <v>2813</v>
      </c>
      <c r="S2462" s="28" t="s">
        <v>5859</v>
      </c>
      <c r="T2462" s="28"/>
      <c r="U2462" s="28"/>
      <c r="V2462" s="28"/>
      <c r="W2462" s="28"/>
      <c r="X2462" s="28"/>
      <c r="Y2462" s="28"/>
      <c r="Z2462" s="28"/>
      <c r="AA2462" s="28"/>
      <c r="AB2462" s="28"/>
      <c r="AC2462" s="28"/>
      <c r="AD2462" s="28"/>
      <c r="AE2462" s="28"/>
      <c r="AF2462" s="28"/>
      <c r="AG2462" s="28"/>
      <c r="AH2462" s="28"/>
      <c r="AI2462" s="28"/>
      <c r="AJ2462" s="28"/>
      <c r="AK2462" s="28"/>
      <c r="AL2462" s="28"/>
      <c r="AM2462" s="28"/>
      <c r="AN2462" s="28"/>
      <c r="AO2462" s="28"/>
      <c r="AP2462" s="28"/>
      <c r="AQ2462" s="28"/>
      <c r="AR2462" s="28"/>
      <c r="AS2462" s="28"/>
      <c r="AT2462" s="28"/>
      <c r="AU2462" s="28"/>
      <c r="AV2462" s="28"/>
      <c r="AW2462" s="28"/>
    </row>
    <row r="2463" spans="2:49" hidden="1">
      <c r="B2463" s="28">
        <f t="shared" si="50"/>
        <v>2460</v>
      </c>
      <c r="C2463" s="29">
        <v>45779</v>
      </c>
      <c r="D2463" s="77" t="s">
        <v>5615</v>
      </c>
      <c r="E2463" s="43" t="s">
        <v>486</v>
      </c>
      <c r="F2463" s="43" t="s">
        <v>5807</v>
      </c>
      <c r="G2463" s="43" t="s">
        <v>375</v>
      </c>
      <c r="H2463" s="43" t="s">
        <v>1516</v>
      </c>
      <c r="I2463" s="43" t="s">
        <v>440</v>
      </c>
      <c r="J2463" s="43" t="s">
        <v>173</v>
      </c>
      <c r="K2463" s="43" t="s">
        <v>2930</v>
      </c>
      <c r="L2463" s="43" t="s">
        <v>3054</v>
      </c>
      <c r="M2463" s="43" t="s">
        <v>3088</v>
      </c>
      <c r="N2463" s="34" t="s">
        <v>3089</v>
      </c>
      <c r="O2463" s="34" t="s">
        <v>2494</v>
      </c>
      <c r="P2463" s="28">
        <v>1</v>
      </c>
      <c r="Q2463" s="28" t="s">
        <v>2195</v>
      </c>
      <c r="R2463" s="28"/>
      <c r="S2463" s="28"/>
      <c r="T2463" s="28"/>
      <c r="U2463" s="28"/>
      <c r="V2463" s="28"/>
      <c r="W2463" s="28">
        <v>1</v>
      </c>
      <c r="X2463" s="28"/>
      <c r="Y2463" s="28"/>
      <c r="Z2463" s="28"/>
      <c r="AA2463" s="28"/>
      <c r="AB2463" s="28"/>
      <c r="AC2463" s="28"/>
      <c r="AD2463" s="28"/>
      <c r="AE2463" s="28"/>
      <c r="AF2463" s="28"/>
      <c r="AG2463" s="28"/>
      <c r="AH2463" s="28"/>
      <c r="AI2463" s="28"/>
      <c r="AJ2463" s="28"/>
      <c r="AK2463" s="28"/>
      <c r="AL2463" s="28"/>
      <c r="AM2463" s="28"/>
      <c r="AN2463" s="28"/>
      <c r="AO2463" s="28"/>
      <c r="AP2463" s="28"/>
      <c r="AQ2463" s="28"/>
      <c r="AR2463" s="28"/>
      <c r="AS2463" s="28"/>
      <c r="AT2463" s="28"/>
      <c r="AU2463" s="28"/>
      <c r="AV2463" s="28"/>
      <c r="AW2463" s="28"/>
    </row>
    <row r="2464" spans="2:49" hidden="1">
      <c r="B2464" s="28">
        <f t="shared" si="50"/>
        <v>2461</v>
      </c>
      <c r="C2464" s="29">
        <v>45780</v>
      </c>
      <c r="D2464" s="77" t="s">
        <v>5615</v>
      </c>
      <c r="E2464" s="43" t="s">
        <v>486</v>
      </c>
      <c r="F2464" s="43" t="s">
        <v>5807</v>
      </c>
      <c r="G2464" s="43" t="s">
        <v>1465</v>
      </c>
      <c r="H2464" s="43" t="s">
        <v>1610</v>
      </c>
      <c r="I2464" s="43" t="s">
        <v>1485</v>
      </c>
      <c r="J2464" s="43" t="s">
        <v>1486</v>
      </c>
      <c r="K2464" s="43" t="s">
        <v>5259</v>
      </c>
      <c r="L2464" s="43" t="s">
        <v>1265</v>
      </c>
      <c r="M2464" s="43" t="s">
        <v>3043</v>
      </c>
      <c r="N2464" s="34" t="s">
        <v>3044</v>
      </c>
      <c r="O2464" s="34"/>
      <c r="P2464" s="28"/>
      <c r="Q2464" s="28" t="s">
        <v>2188</v>
      </c>
      <c r="R2464" s="28"/>
      <c r="S2464" s="28"/>
      <c r="T2464" s="28"/>
      <c r="U2464" s="28"/>
      <c r="V2464" s="28"/>
      <c r="W2464" s="28"/>
      <c r="X2464" s="28"/>
      <c r="Y2464" s="28"/>
      <c r="Z2464" s="28"/>
      <c r="AA2464" s="28"/>
      <c r="AB2464" s="28"/>
      <c r="AC2464" s="28"/>
      <c r="AD2464" s="28"/>
      <c r="AE2464" s="28"/>
      <c r="AF2464" s="28"/>
      <c r="AG2464" s="28"/>
      <c r="AH2464" s="28"/>
      <c r="AI2464" s="28"/>
      <c r="AJ2464" s="28"/>
      <c r="AK2464" s="28"/>
      <c r="AL2464" s="28"/>
      <c r="AM2464" s="28"/>
      <c r="AN2464" s="28"/>
      <c r="AO2464" s="28"/>
      <c r="AP2464" s="28"/>
      <c r="AQ2464" s="28"/>
      <c r="AR2464" s="28"/>
      <c r="AS2464" s="28"/>
      <c r="AT2464" s="28"/>
      <c r="AU2464" s="28"/>
      <c r="AV2464" s="28"/>
      <c r="AW2464" s="28"/>
    </row>
    <row r="2465" spans="2:49" hidden="1">
      <c r="B2465" s="28">
        <f t="shared" si="50"/>
        <v>2462</v>
      </c>
      <c r="C2465" s="29">
        <v>45780</v>
      </c>
      <c r="D2465" s="77" t="s">
        <v>5615</v>
      </c>
      <c r="E2465" s="43" t="s">
        <v>486</v>
      </c>
      <c r="F2465" s="43" t="s">
        <v>5807</v>
      </c>
      <c r="G2465" s="43" t="s">
        <v>375</v>
      </c>
      <c r="H2465" s="43" t="s">
        <v>1610</v>
      </c>
      <c r="I2465" s="43" t="s">
        <v>1485</v>
      </c>
      <c r="J2465" s="43" t="s">
        <v>1486</v>
      </c>
      <c r="K2465" s="43" t="s">
        <v>3501</v>
      </c>
      <c r="L2465" s="43" t="s">
        <v>3036</v>
      </c>
      <c r="M2465" s="43" t="s">
        <v>582</v>
      </c>
      <c r="N2465" s="34" t="s">
        <v>583</v>
      </c>
      <c r="O2465" s="34"/>
      <c r="P2465" s="28">
        <v>1</v>
      </c>
      <c r="Q2465" s="28" t="s">
        <v>2188</v>
      </c>
      <c r="R2465" s="28"/>
      <c r="S2465" s="28"/>
      <c r="T2465" s="28">
        <v>1</v>
      </c>
      <c r="U2465" s="28"/>
      <c r="V2465" s="28"/>
      <c r="W2465" s="28"/>
      <c r="X2465" s="28"/>
      <c r="Y2465" s="28"/>
      <c r="Z2465" s="28"/>
      <c r="AA2465" s="28"/>
      <c r="AB2465" s="28"/>
      <c r="AC2465" s="28"/>
      <c r="AD2465" s="28"/>
      <c r="AE2465" s="28"/>
      <c r="AF2465" s="28"/>
      <c r="AG2465" s="28"/>
      <c r="AH2465" s="28"/>
      <c r="AI2465" s="28"/>
      <c r="AJ2465" s="28"/>
      <c r="AK2465" s="28"/>
      <c r="AL2465" s="28"/>
      <c r="AM2465" s="28"/>
      <c r="AN2465" s="28"/>
      <c r="AO2465" s="28"/>
      <c r="AP2465" s="28"/>
      <c r="AQ2465" s="28"/>
      <c r="AR2465" s="28"/>
      <c r="AS2465" s="28"/>
      <c r="AT2465" s="28"/>
      <c r="AU2465" s="28"/>
      <c r="AV2465" s="28"/>
      <c r="AW2465" s="28"/>
    </row>
    <row r="2466" spans="2:49" hidden="1">
      <c r="B2466" s="28">
        <f t="shared" si="50"/>
        <v>2463</v>
      </c>
      <c r="C2466" s="29">
        <v>45782</v>
      </c>
      <c r="D2466" s="77" t="s">
        <v>5615</v>
      </c>
      <c r="E2466" s="43" t="s">
        <v>486</v>
      </c>
      <c r="F2466" s="43" t="s">
        <v>5807</v>
      </c>
      <c r="G2466" s="43" t="s">
        <v>375</v>
      </c>
      <c r="H2466" s="43" t="s">
        <v>1546</v>
      </c>
      <c r="I2466" s="43" t="s">
        <v>1477</v>
      </c>
      <c r="J2466" s="43" t="s">
        <v>1478</v>
      </c>
      <c r="K2466" s="43" t="s">
        <v>5830</v>
      </c>
      <c r="L2466" s="43" t="s">
        <v>3048</v>
      </c>
      <c r="M2466" s="43" t="s">
        <v>3049</v>
      </c>
      <c r="N2466" s="34" t="s">
        <v>3087</v>
      </c>
      <c r="O2466" s="34" t="s">
        <v>5834</v>
      </c>
      <c r="P2466" s="28">
        <v>1</v>
      </c>
      <c r="Q2466" s="28" t="s">
        <v>3337</v>
      </c>
      <c r="R2466" s="28"/>
      <c r="S2466" s="28"/>
      <c r="T2466" s="28"/>
      <c r="U2466" s="28"/>
      <c r="V2466" s="28"/>
      <c r="W2466" s="28"/>
      <c r="X2466" s="28"/>
      <c r="Y2466" s="28"/>
      <c r="Z2466" s="28"/>
      <c r="AA2466" s="28"/>
      <c r="AB2466" s="28"/>
      <c r="AC2466" s="28"/>
      <c r="AD2466" s="28"/>
      <c r="AE2466" s="28"/>
      <c r="AF2466" s="28"/>
      <c r="AG2466" s="28"/>
      <c r="AH2466" s="28"/>
      <c r="AI2466" s="28"/>
      <c r="AJ2466" s="28"/>
      <c r="AK2466" s="28"/>
      <c r="AL2466" s="28"/>
      <c r="AM2466" s="28"/>
      <c r="AN2466" s="28"/>
      <c r="AO2466" s="28"/>
      <c r="AP2466" s="28"/>
      <c r="AQ2466" s="28"/>
      <c r="AR2466" s="28"/>
      <c r="AS2466" s="28"/>
      <c r="AT2466" s="28"/>
      <c r="AU2466" s="28"/>
      <c r="AV2466" s="28"/>
      <c r="AW2466" s="28"/>
    </row>
    <row r="2467" spans="2:49" hidden="1">
      <c r="B2467" s="28">
        <f t="shared" si="50"/>
        <v>2464</v>
      </c>
      <c r="C2467" s="29">
        <v>45782</v>
      </c>
      <c r="D2467" s="77" t="s">
        <v>5615</v>
      </c>
      <c r="E2467" s="43" t="s">
        <v>486</v>
      </c>
      <c r="F2467" s="43" t="s">
        <v>5807</v>
      </c>
      <c r="G2467" s="43" t="s">
        <v>1465</v>
      </c>
      <c r="H2467" s="43" t="s">
        <v>1546</v>
      </c>
      <c r="I2467" s="43" t="s">
        <v>1477</v>
      </c>
      <c r="J2467" s="43" t="s">
        <v>1834</v>
      </c>
      <c r="K2467" s="43" t="s">
        <v>3149</v>
      </c>
      <c r="L2467" s="43" t="s">
        <v>3057</v>
      </c>
      <c r="M2467" s="43" t="s">
        <v>2279</v>
      </c>
      <c r="N2467" s="34" t="s">
        <v>686</v>
      </c>
      <c r="O2467" s="34" t="s">
        <v>5835</v>
      </c>
      <c r="P2467" s="28"/>
      <c r="Q2467" s="28" t="s">
        <v>3337</v>
      </c>
      <c r="R2467" s="28"/>
      <c r="S2467" s="28"/>
      <c r="T2467" s="28"/>
      <c r="U2467" s="28"/>
      <c r="V2467" s="28"/>
      <c r="W2467" s="28"/>
      <c r="X2467" s="28"/>
      <c r="Y2467" s="28"/>
      <c r="Z2467" s="28"/>
      <c r="AA2467" s="28"/>
      <c r="AB2467" s="28"/>
      <c r="AC2467" s="28"/>
      <c r="AD2467" s="28"/>
      <c r="AE2467" s="28"/>
      <c r="AF2467" s="28"/>
      <c r="AG2467" s="28"/>
      <c r="AH2467" s="28"/>
      <c r="AI2467" s="28"/>
      <c r="AJ2467" s="28"/>
      <c r="AK2467" s="28"/>
      <c r="AL2467" s="28"/>
      <c r="AM2467" s="28"/>
      <c r="AN2467" s="28"/>
      <c r="AO2467" s="28"/>
      <c r="AP2467" s="28"/>
      <c r="AQ2467" s="28"/>
      <c r="AR2467" s="28"/>
      <c r="AS2467" s="28"/>
      <c r="AT2467" s="28"/>
      <c r="AU2467" s="28"/>
      <c r="AV2467" s="28"/>
      <c r="AW2467" s="28"/>
    </row>
    <row r="2468" spans="2:49" hidden="1">
      <c r="B2468" s="28">
        <f t="shared" si="50"/>
        <v>2465</v>
      </c>
      <c r="C2468" s="29">
        <v>45782</v>
      </c>
      <c r="D2468" s="77" t="s">
        <v>5615</v>
      </c>
      <c r="E2468" s="43" t="s">
        <v>486</v>
      </c>
      <c r="F2468" s="43" t="s">
        <v>5807</v>
      </c>
      <c r="G2468" s="43" t="s">
        <v>375</v>
      </c>
      <c r="H2468" s="43" t="s">
        <v>1610</v>
      </c>
      <c r="I2468" s="43" t="s">
        <v>1550</v>
      </c>
      <c r="J2468" s="43" t="s">
        <v>1968</v>
      </c>
      <c r="K2468" s="43" t="s">
        <v>4480</v>
      </c>
      <c r="L2468" s="43" t="s">
        <v>3036</v>
      </c>
      <c r="M2468" s="43" t="s">
        <v>3686</v>
      </c>
      <c r="N2468" s="34" t="s">
        <v>3981</v>
      </c>
      <c r="O2468" s="34"/>
      <c r="P2468" s="28">
        <v>1</v>
      </c>
      <c r="Q2468" s="28" t="s">
        <v>2188</v>
      </c>
      <c r="R2468" s="28"/>
      <c r="S2468" s="28"/>
      <c r="T2468" s="28"/>
      <c r="U2468" s="28"/>
      <c r="V2468" s="28"/>
      <c r="W2468" s="28"/>
      <c r="X2468" s="28"/>
      <c r="Y2468" s="28"/>
      <c r="Z2468" s="28"/>
      <c r="AA2468" s="28"/>
      <c r="AB2468" s="28"/>
      <c r="AC2468" s="28"/>
      <c r="AD2468" s="28"/>
      <c r="AE2468" s="28"/>
      <c r="AF2468" s="28"/>
      <c r="AG2468" s="28"/>
      <c r="AH2468" s="28"/>
      <c r="AI2468" s="28"/>
      <c r="AJ2468" s="28"/>
      <c r="AK2468" s="28"/>
      <c r="AL2468" s="28"/>
      <c r="AM2468" s="28"/>
      <c r="AN2468" s="28"/>
      <c r="AO2468" s="28"/>
      <c r="AP2468" s="28"/>
      <c r="AQ2468" s="28"/>
      <c r="AR2468" s="28"/>
      <c r="AS2468" s="28"/>
      <c r="AT2468" s="28"/>
      <c r="AU2468" s="28"/>
      <c r="AV2468" s="28"/>
      <c r="AW2468" s="28"/>
    </row>
    <row r="2469" spans="2:49" hidden="1">
      <c r="B2469" s="28">
        <f t="shared" si="50"/>
        <v>2466</v>
      </c>
      <c r="C2469" s="29">
        <v>45783</v>
      </c>
      <c r="D2469" s="77" t="s">
        <v>5615</v>
      </c>
      <c r="E2469" s="43" t="s">
        <v>486</v>
      </c>
      <c r="F2469" s="43" t="s">
        <v>5807</v>
      </c>
      <c r="G2469" s="43" t="s">
        <v>375</v>
      </c>
      <c r="H2469" s="43" t="s">
        <v>1538</v>
      </c>
      <c r="I2469" s="43" t="s">
        <v>2009</v>
      </c>
      <c r="J2469" s="43" t="s">
        <v>1528</v>
      </c>
      <c r="K2469" s="43" t="s">
        <v>5841</v>
      </c>
      <c r="L2469" s="43" t="s">
        <v>3054</v>
      </c>
      <c r="M2469" s="43" t="s">
        <v>3088</v>
      </c>
      <c r="N2469" s="34" t="s">
        <v>3089</v>
      </c>
      <c r="O2469" s="34"/>
      <c r="P2469" s="28">
        <v>1</v>
      </c>
      <c r="Q2469" s="28" t="s">
        <v>2281</v>
      </c>
      <c r="R2469" s="28"/>
      <c r="S2469" s="28"/>
      <c r="T2469" s="28"/>
      <c r="U2469" s="28"/>
      <c r="V2469" s="28"/>
      <c r="W2469" s="28"/>
      <c r="X2469" s="28"/>
      <c r="Y2469" s="28"/>
      <c r="Z2469" s="28"/>
      <c r="AA2469" s="28"/>
      <c r="AB2469" s="28"/>
      <c r="AC2469" s="28"/>
      <c r="AD2469" s="28"/>
      <c r="AE2469" s="28"/>
      <c r="AF2469" s="28"/>
      <c r="AG2469" s="28"/>
      <c r="AH2469" s="28"/>
      <c r="AI2469" s="28"/>
      <c r="AJ2469" s="28"/>
      <c r="AK2469" s="28"/>
      <c r="AL2469" s="28"/>
      <c r="AM2469" s="28"/>
      <c r="AN2469" s="28"/>
      <c r="AO2469" s="28"/>
      <c r="AP2469" s="28"/>
      <c r="AQ2469" s="28"/>
      <c r="AR2469" s="28"/>
      <c r="AS2469" s="28"/>
      <c r="AT2469" s="28"/>
      <c r="AU2469" s="28"/>
      <c r="AV2469" s="28"/>
      <c r="AW2469" s="28"/>
    </row>
    <row r="2470" spans="2:49" hidden="1">
      <c r="B2470" s="28">
        <f t="shared" si="50"/>
        <v>2467</v>
      </c>
      <c r="C2470" s="29">
        <v>45783</v>
      </c>
      <c r="D2470" s="77" t="s">
        <v>5615</v>
      </c>
      <c r="E2470" s="43" t="s">
        <v>486</v>
      </c>
      <c r="F2470" s="43" t="s">
        <v>5807</v>
      </c>
      <c r="G2470" s="43" t="s">
        <v>1465</v>
      </c>
      <c r="H2470" s="43" t="s">
        <v>1610</v>
      </c>
      <c r="I2470" s="43" t="s">
        <v>1485</v>
      </c>
      <c r="J2470" s="43" t="s">
        <v>1486</v>
      </c>
      <c r="K2470" s="43" t="s">
        <v>5259</v>
      </c>
      <c r="L2470" s="43" t="s">
        <v>3202</v>
      </c>
      <c r="M2470" s="43" t="s">
        <v>630</v>
      </c>
      <c r="N2470" s="34" t="s">
        <v>3460</v>
      </c>
      <c r="O2470" s="34"/>
      <c r="P2470" s="28"/>
      <c r="Q2470" s="28" t="s">
        <v>2188</v>
      </c>
      <c r="R2470" s="28"/>
      <c r="S2470" s="28"/>
      <c r="T2470" s="28"/>
      <c r="U2470" s="28"/>
      <c r="V2470" s="28"/>
      <c r="W2470" s="28"/>
      <c r="X2470" s="28"/>
      <c r="Y2470" s="28"/>
      <c r="Z2470" s="28"/>
      <c r="AA2470" s="28"/>
      <c r="AB2470" s="28"/>
      <c r="AC2470" s="28"/>
      <c r="AD2470" s="28"/>
      <c r="AE2470" s="28"/>
      <c r="AF2470" s="28"/>
      <c r="AG2470" s="28"/>
      <c r="AH2470" s="28"/>
      <c r="AI2470" s="28"/>
      <c r="AJ2470" s="28"/>
      <c r="AK2470" s="28"/>
      <c r="AL2470" s="28"/>
      <c r="AM2470" s="28"/>
      <c r="AN2470" s="28"/>
      <c r="AO2470" s="28"/>
      <c r="AP2470" s="28"/>
      <c r="AQ2470" s="28"/>
      <c r="AR2470" s="28"/>
      <c r="AS2470" s="28"/>
      <c r="AT2470" s="28"/>
      <c r="AU2470" s="28"/>
      <c r="AV2470" s="28"/>
      <c r="AW2470" s="28"/>
    </row>
    <row r="2471" spans="2:49" hidden="1">
      <c r="B2471" s="28">
        <f t="shared" si="50"/>
        <v>2468</v>
      </c>
      <c r="C2471" s="29">
        <v>45784</v>
      </c>
      <c r="D2471" s="77" t="s">
        <v>5615</v>
      </c>
      <c r="E2471" s="43" t="s">
        <v>486</v>
      </c>
      <c r="F2471" s="43" t="s">
        <v>5807</v>
      </c>
      <c r="G2471" s="43" t="s">
        <v>1465</v>
      </c>
      <c r="H2471" s="43" t="s">
        <v>1546</v>
      </c>
      <c r="I2471" s="43" t="s">
        <v>1477</v>
      </c>
      <c r="J2471" s="43" t="s">
        <v>1561</v>
      </c>
      <c r="K2471" s="43" t="s">
        <v>1717</v>
      </c>
      <c r="L2471" s="43" t="s">
        <v>3057</v>
      </c>
      <c r="M2471" s="43" t="s">
        <v>2279</v>
      </c>
      <c r="N2471" s="34" t="s">
        <v>3120</v>
      </c>
      <c r="O2471" s="34" t="s">
        <v>5833</v>
      </c>
      <c r="P2471" s="28"/>
      <c r="Q2471" s="28" t="s">
        <v>3337</v>
      </c>
      <c r="R2471" s="28"/>
      <c r="S2471" s="28"/>
      <c r="T2471" s="28"/>
      <c r="U2471" s="28"/>
      <c r="V2471" s="28"/>
      <c r="W2471" s="28"/>
      <c r="X2471" s="28"/>
      <c r="Y2471" s="28"/>
      <c r="Z2471" s="28"/>
      <c r="AA2471" s="28"/>
      <c r="AB2471" s="28"/>
      <c r="AC2471" s="28"/>
      <c r="AD2471" s="28"/>
      <c r="AE2471" s="28"/>
      <c r="AF2471" s="28"/>
      <c r="AG2471" s="28"/>
      <c r="AH2471" s="28"/>
      <c r="AI2471" s="28"/>
      <c r="AJ2471" s="28"/>
      <c r="AK2471" s="28"/>
      <c r="AL2471" s="28"/>
      <c r="AM2471" s="28"/>
      <c r="AN2471" s="28"/>
      <c r="AO2471" s="28"/>
      <c r="AP2471" s="28"/>
      <c r="AQ2471" s="28"/>
      <c r="AR2471" s="28"/>
      <c r="AS2471" s="28"/>
      <c r="AT2471" s="28"/>
      <c r="AU2471" s="28"/>
      <c r="AV2471" s="28"/>
      <c r="AW2471" s="28"/>
    </row>
    <row r="2472" spans="2:49" hidden="1">
      <c r="B2472" s="28">
        <f t="shared" si="50"/>
        <v>2469</v>
      </c>
      <c r="C2472" s="29">
        <v>45784</v>
      </c>
      <c r="D2472" s="77" t="s">
        <v>5615</v>
      </c>
      <c r="E2472" s="43" t="s">
        <v>486</v>
      </c>
      <c r="F2472" s="43" t="s">
        <v>5807</v>
      </c>
      <c r="G2472" s="43" t="s">
        <v>375</v>
      </c>
      <c r="H2472" s="43" t="s">
        <v>1546</v>
      </c>
      <c r="I2472" s="43" t="s">
        <v>1477</v>
      </c>
      <c r="J2472" s="43" t="s">
        <v>1561</v>
      </c>
      <c r="K2472" s="43" t="s">
        <v>4027</v>
      </c>
      <c r="L2472" s="43" t="s">
        <v>3054</v>
      </c>
      <c r="M2472" s="43" t="s">
        <v>3088</v>
      </c>
      <c r="N2472" s="34" t="s">
        <v>3089</v>
      </c>
      <c r="O2472" s="34" t="s">
        <v>4875</v>
      </c>
      <c r="P2472" s="28">
        <v>1</v>
      </c>
      <c r="Q2472" s="28" t="s">
        <v>3337</v>
      </c>
      <c r="R2472" s="28"/>
      <c r="S2472" s="28"/>
      <c r="T2472" s="28"/>
      <c r="U2472" s="28"/>
      <c r="V2472" s="28"/>
      <c r="W2472" s="28"/>
      <c r="X2472" s="28"/>
      <c r="Y2472" s="28"/>
      <c r="Z2472" s="28"/>
      <c r="AA2472" s="28"/>
      <c r="AB2472" s="28"/>
      <c r="AC2472" s="28"/>
      <c r="AD2472" s="28"/>
      <c r="AE2472" s="28"/>
      <c r="AF2472" s="28"/>
      <c r="AG2472" s="28"/>
      <c r="AH2472" s="28"/>
      <c r="AI2472" s="28"/>
      <c r="AJ2472" s="28"/>
      <c r="AK2472" s="28"/>
      <c r="AL2472" s="28"/>
      <c r="AM2472" s="28"/>
      <c r="AN2472" s="28"/>
      <c r="AO2472" s="28"/>
      <c r="AP2472" s="28"/>
      <c r="AQ2472" s="28"/>
      <c r="AR2472" s="28"/>
      <c r="AS2472" s="28"/>
      <c r="AT2472" s="28"/>
      <c r="AU2472" s="28"/>
      <c r="AV2472" s="28"/>
      <c r="AW2472" s="28"/>
    </row>
    <row r="2473" spans="2:49" hidden="1">
      <c r="B2473" s="28">
        <f t="shared" si="50"/>
        <v>2470</v>
      </c>
      <c r="C2473" s="29">
        <v>45784</v>
      </c>
      <c r="D2473" s="77" t="s">
        <v>5615</v>
      </c>
      <c r="E2473" s="43" t="s">
        <v>486</v>
      </c>
      <c r="F2473" s="43" t="s">
        <v>5807</v>
      </c>
      <c r="G2473" s="43" t="s">
        <v>375</v>
      </c>
      <c r="H2473" s="43" t="s">
        <v>1546</v>
      </c>
      <c r="I2473" s="43" t="s">
        <v>1477</v>
      </c>
      <c r="J2473" s="43" t="s">
        <v>1478</v>
      </c>
      <c r="K2473" s="43" t="s">
        <v>5831</v>
      </c>
      <c r="L2473" s="43" t="s">
        <v>3202</v>
      </c>
      <c r="M2473" s="43" t="s">
        <v>48</v>
      </c>
      <c r="N2473" s="34" t="s">
        <v>3203</v>
      </c>
      <c r="O2473" s="34" t="s">
        <v>5836</v>
      </c>
      <c r="P2473" s="28">
        <v>1</v>
      </c>
      <c r="Q2473" s="28" t="s">
        <v>3337</v>
      </c>
      <c r="R2473" s="28"/>
      <c r="S2473" s="28"/>
      <c r="T2473" s="28"/>
      <c r="U2473" s="28"/>
      <c r="V2473" s="28"/>
      <c r="W2473" s="28"/>
      <c r="X2473" s="28"/>
      <c r="Y2473" s="28"/>
      <c r="Z2473" s="28"/>
      <c r="AA2473" s="28"/>
      <c r="AB2473" s="28"/>
      <c r="AC2473" s="28"/>
      <c r="AD2473" s="28"/>
      <c r="AE2473" s="28"/>
      <c r="AF2473" s="28"/>
      <c r="AG2473" s="28"/>
      <c r="AH2473" s="28"/>
      <c r="AI2473" s="28"/>
      <c r="AJ2473" s="28"/>
      <c r="AK2473" s="28"/>
      <c r="AL2473" s="28"/>
      <c r="AM2473" s="28"/>
      <c r="AN2473" s="28"/>
      <c r="AO2473" s="28"/>
      <c r="AP2473" s="28"/>
      <c r="AQ2473" s="28"/>
      <c r="AR2473" s="28"/>
      <c r="AS2473" s="28"/>
      <c r="AT2473" s="28"/>
      <c r="AU2473" s="28"/>
      <c r="AV2473" s="28"/>
      <c r="AW2473" s="28"/>
    </row>
    <row r="2474" spans="2:49" hidden="1">
      <c r="B2474" s="28">
        <f t="shared" si="50"/>
        <v>2471</v>
      </c>
      <c r="C2474" s="29">
        <v>45784</v>
      </c>
      <c r="D2474" s="77" t="s">
        <v>5615</v>
      </c>
      <c r="E2474" s="43" t="s">
        <v>486</v>
      </c>
      <c r="F2474" s="43" t="s">
        <v>5807</v>
      </c>
      <c r="G2474" s="43" t="s">
        <v>1465</v>
      </c>
      <c r="H2474" s="43" t="s">
        <v>1538</v>
      </c>
      <c r="I2474" s="43" t="s">
        <v>1521</v>
      </c>
      <c r="J2474" s="43" t="s">
        <v>1539</v>
      </c>
      <c r="K2474" s="43" t="s">
        <v>2644</v>
      </c>
      <c r="L2474" s="43" t="s">
        <v>1265</v>
      </c>
      <c r="M2474" s="43" t="s">
        <v>2255</v>
      </c>
      <c r="N2474" s="34" t="s">
        <v>3276</v>
      </c>
      <c r="O2474" s="34"/>
      <c r="P2474" s="28"/>
      <c r="Q2474" s="28" t="s">
        <v>2281</v>
      </c>
      <c r="R2474" s="28"/>
      <c r="S2474" s="28"/>
      <c r="T2474" s="28"/>
      <c r="U2474" s="28"/>
      <c r="V2474" s="28"/>
      <c r="W2474" s="28"/>
      <c r="X2474" s="28"/>
      <c r="Y2474" s="28"/>
      <c r="Z2474" s="28"/>
      <c r="AA2474" s="28"/>
      <c r="AB2474" s="28"/>
      <c r="AC2474" s="28"/>
      <c r="AD2474" s="28"/>
      <c r="AE2474" s="28"/>
      <c r="AF2474" s="28"/>
      <c r="AG2474" s="28"/>
      <c r="AH2474" s="28"/>
      <c r="AI2474" s="28"/>
      <c r="AJ2474" s="28"/>
      <c r="AK2474" s="28"/>
      <c r="AL2474" s="28"/>
      <c r="AM2474" s="28"/>
      <c r="AN2474" s="28"/>
      <c r="AO2474" s="28"/>
      <c r="AP2474" s="28"/>
      <c r="AQ2474" s="28"/>
      <c r="AR2474" s="28"/>
      <c r="AS2474" s="28"/>
      <c r="AT2474" s="28"/>
      <c r="AU2474" s="28"/>
      <c r="AV2474" s="28"/>
      <c r="AW2474" s="28"/>
    </row>
    <row r="2475" spans="2:49" hidden="1">
      <c r="B2475" s="28">
        <f t="shared" si="50"/>
        <v>2472</v>
      </c>
      <c r="C2475" s="29">
        <v>45784</v>
      </c>
      <c r="D2475" s="77" t="s">
        <v>5615</v>
      </c>
      <c r="E2475" s="43" t="s">
        <v>486</v>
      </c>
      <c r="F2475" s="43" t="s">
        <v>5807</v>
      </c>
      <c r="G2475" s="43" t="s">
        <v>375</v>
      </c>
      <c r="H2475" s="43" t="s">
        <v>1533</v>
      </c>
      <c r="I2475" s="43" t="s">
        <v>1909</v>
      </c>
      <c r="J2475" s="43" t="s">
        <v>1472</v>
      </c>
      <c r="K2475" s="43" t="s">
        <v>4195</v>
      </c>
      <c r="L2475" s="43" t="s">
        <v>3057</v>
      </c>
      <c r="M2475" s="43" t="s">
        <v>3058</v>
      </c>
      <c r="N2475" s="34" t="s">
        <v>3059</v>
      </c>
      <c r="O2475" s="34" t="s">
        <v>5848</v>
      </c>
      <c r="P2475" s="28">
        <v>1</v>
      </c>
      <c r="Q2475" s="28" t="s">
        <v>3246</v>
      </c>
      <c r="R2475" s="28"/>
      <c r="S2475" s="28"/>
      <c r="T2475" s="28"/>
      <c r="U2475" s="28"/>
      <c r="V2475" s="28"/>
      <c r="W2475" s="28"/>
      <c r="X2475" s="28"/>
      <c r="Y2475" s="28"/>
      <c r="Z2475" s="28"/>
      <c r="AA2475" s="28"/>
      <c r="AB2475" s="28"/>
      <c r="AC2475" s="28"/>
      <c r="AD2475" s="28"/>
      <c r="AE2475" s="28"/>
      <c r="AF2475" s="28"/>
      <c r="AG2475" s="28"/>
      <c r="AH2475" s="28"/>
      <c r="AI2475" s="28"/>
      <c r="AJ2475" s="28"/>
      <c r="AK2475" s="28"/>
      <c r="AL2475" s="28"/>
      <c r="AM2475" s="28"/>
      <c r="AN2475" s="28"/>
      <c r="AO2475" s="28"/>
      <c r="AP2475" s="28"/>
      <c r="AQ2475" s="28"/>
      <c r="AR2475" s="28"/>
      <c r="AS2475" s="28"/>
      <c r="AT2475" s="28"/>
      <c r="AU2475" s="28"/>
      <c r="AV2475" s="28"/>
      <c r="AW2475" s="28"/>
    </row>
    <row r="2476" spans="2:49" hidden="1">
      <c r="B2476" s="28">
        <f t="shared" si="50"/>
        <v>2473</v>
      </c>
      <c r="C2476" s="29">
        <v>45784</v>
      </c>
      <c r="D2476" s="77" t="s">
        <v>5615</v>
      </c>
      <c r="E2476" s="43" t="s">
        <v>486</v>
      </c>
      <c r="F2476" s="43" t="s">
        <v>5807</v>
      </c>
      <c r="G2476" s="43" t="s">
        <v>1465</v>
      </c>
      <c r="H2476" s="43" t="s">
        <v>1565</v>
      </c>
      <c r="I2476" s="43" t="s">
        <v>1509</v>
      </c>
      <c r="J2476" s="43" t="s">
        <v>1619</v>
      </c>
      <c r="K2476" s="43" t="s">
        <v>5850</v>
      </c>
      <c r="L2476" s="43" t="s">
        <v>1265</v>
      </c>
      <c r="M2476" s="43" t="s">
        <v>3091</v>
      </c>
      <c r="N2476" s="34" t="s">
        <v>3074</v>
      </c>
      <c r="O2476" s="34" t="s">
        <v>2494</v>
      </c>
      <c r="P2476" s="28"/>
      <c r="Q2476" s="28" t="s">
        <v>2397</v>
      </c>
      <c r="R2476" s="28"/>
      <c r="S2476" s="28"/>
      <c r="T2476" s="28"/>
      <c r="U2476" s="28"/>
      <c r="V2476" s="28"/>
      <c r="W2476" s="28"/>
      <c r="X2476" s="28"/>
      <c r="Y2476" s="28"/>
      <c r="Z2476" s="28"/>
      <c r="AA2476" s="28"/>
      <c r="AB2476" s="28"/>
      <c r="AC2476" s="28"/>
      <c r="AD2476" s="28"/>
      <c r="AE2476" s="28"/>
      <c r="AF2476" s="28"/>
      <c r="AG2476" s="28"/>
      <c r="AH2476" s="28"/>
      <c r="AI2476" s="28"/>
      <c r="AJ2476" s="28"/>
      <c r="AK2476" s="28"/>
      <c r="AL2476" s="28"/>
      <c r="AM2476" s="28"/>
      <c r="AN2476" s="28"/>
      <c r="AO2476" s="28"/>
      <c r="AP2476" s="28"/>
      <c r="AQ2476" s="28"/>
      <c r="AR2476" s="28"/>
      <c r="AS2476" s="28"/>
      <c r="AT2476" s="28"/>
      <c r="AU2476" s="28"/>
      <c r="AV2476" s="28"/>
      <c r="AW2476" s="28"/>
    </row>
    <row r="2477" spans="2:49" hidden="1">
      <c r="B2477" s="28">
        <f t="shared" si="50"/>
        <v>2474</v>
      </c>
      <c r="C2477" s="29">
        <v>45784</v>
      </c>
      <c r="D2477" s="77" t="s">
        <v>5615</v>
      </c>
      <c r="E2477" s="43" t="s">
        <v>486</v>
      </c>
      <c r="F2477" s="43" t="s">
        <v>5807</v>
      </c>
      <c r="G2477" s="43" t="s">
        <v>1465</v>
      </c>
      <c r="H2477" s="43" t="s">
        <v>1565</v>
      </c>
      <c r="I2477" s="43" t="s">
        <v>1509</v>
      </c>
      <c r="J2477" s="43" t="s">
        <v>1619</v>
      </c>
      <c r="K2477" s="43"/>
      <c r="L2477" s="43" t="s">
        <v>3130</v>
      </c>
      <c r="M2477" s="43" t="s">
        <v>3131</v>
      </c>
      <c r="N2477" s="34" t="s">
        <v>2194</v>
      </c>
      <c r="O2477" s="34" t="s">
        <v>4762</v>
      </c>
      <c r="P2477" s="28"/>
      <c r="Q2477" s="28" t="s">
        <v>2397</v>
      </c>
      <c r="R2477" s="28"/>
      <c r="S2477" s="28"/>
      <c r="T2477" s="28"/>
      <c r="U2477" s="28"/>
      <c r="V2477" s="28"/>
      <c r="W2477" s="28"/>
      <c r="X2477" s="28"/>
      <c r="Y2477" s="28"/>
      <c r="Z2477" s="28"/>
      <c r="AA2477" s="28"/>
      <c r="AB2477" s="28"/>
      <c r="AC2477" s="28"/>
      <c r="AD2477" s="28"/>
      <c r="AE2477" s="28"/>
      <c r="AF2477" s="28"/>
      <c r="AG2477" s="28"/>
      <c r="AH2477" s="28"/>
      <c r="AI2477" s="28"/>
      <c r="AJ2477" s="28"/>
      <c r="AK2477" s="28"/>
      <c r="AL2477" s="28"/>
      <c r="AM2477" s="28"/>
      <c r="AN2477" s="28"/>
      <c r="AO2477" s="28"/>
      <c r="AP2477" s="28"/>
      <c r="AQ2477" s="28"/>
      <c r="AR2477" s="28"/>
      <c r="AS2477" s="28"/>
      <c r="AT2477" s="28"/>
      <c r="AU2477" s="28"/>
      <c r="AV2477" s="28"/>
      <c r="AW2477" s="28"/>
    </row>
    <row r="2478" spans="2:49" hidden="1">
      <c r="B2478" s="28">
        <f t="shared" si="50"/>
        <v>2475</v>
      </c>
      <c r="C2478" s="29">
        <v>45784</v>
      </c>
      <c r="D2478" s="77" t="s">
        <v>5615</v>
      </c>
      <c r="E2478" s="43" t="s">
        <v>486</v>
      </c>
      <c r="F2478" s="43" t="s">
        <v>5807</v>
      </c>
      <c r="G2478" s="43" t="s">
        <v>1465</v>
      </c>
      <c r="H2478" s="43" t="s">
        <v>1516</v>
      </c>
      <c r="I2478" s="43" t="s">
        <v>440</v>
      </c>
      <c r="J2478" s="43" t="s">
        <v>441</v>
      </c>
      <c r="K2478" s="43" t="s">
        <v>5155</v>
      </c>
      <c r="L2478" s="43" t="s">
        <v>3202</v>
      </c>
      <c r="M2478" s="43" t="s">
        <v>48</v>
      </c>
      <c r="N2478" s="34" t="s">
        <v>3074</v>
      </c>
      <c r="O2478" s="34" t="s">
        <v>2494</v>
      </c>
      <c r="P2478" s="28"/>
      <c r="Q2478" s="28" t="s">
        <v>2195</v>
      </c>
      <c r="R2478" s="28"/>
      <c r="S2478" s="28"/>
      <c r="T2478" s="28"/>
      <c r="U2478" s="28"/>
      <c r="V2478" s="28"/>
      <c r="W2478" s="28"/>
      <c r="X2478" s="28"/>
      <c r="Y2478" s="28"/>
      <c r="Z2478" s="28">
        <v>1</v>
      </c>
      <c r="AA2478" s="28"/>
      <c r="AB2478" s="28"/>
      <c r="AC2478" s="28"/>
      <c r="AD2478" s="28"/>
      <c r="AE2478" s="28"/>
      <c r="AF2478" s="28"/>
      <c r="AG2478" s="28"/>
      <c r="AH2478" s="28"/>
      <c r="AI2478" s="28"/>
      <c r="AJ2478" s="28"/>
      <c r="AK2478" s="28"/>
      <c r="AL2478" s="28"/>
      <c r="AM2478" s="28"/>
      <c r="AN2478" s="28"/>
      <c r="AO2478" s="28"/>
      <c r="AP2478" s="28"/>
      <c r="AQ2478" s="28"/>
      <c r="AR2478" s="28"/>
      <c r="AS2478" s="28"/>
      <c r="AT2478" s="28"/>
      <c r="AU2478" s="28"/>
      <c r="AV2478" s="28"/>
      <c r="AW2478" s="28"/>
    </row>
    <row r="2479" spans="2:49" hidden="1">
      <c r="B2479" s="28">
        <f t="shared" si="50"/>
        <v>2476</v>
      </c>
      <c r="C2479" s="29">
        <v>45784</v>
      </c>
      <c r="D2479" s="77" t="s">
        <v>5615</v>
      </c>
      <c r="E2479" s="43" t="s">
        <v>486</v>
      </c>
      <c r="F2479" s="43" t="s">
        <v>5807</v>
      </c>
      <c r="G2479" s="43" t="s">
        <v>375</v>
      </c>
      <c r="H2479" s="43" t="s">
        <v>1516</v>
      </c>
      <c r="I2479" s="43" t="s">
        <v>440</v>
      </c>
      <c r="J2479" s="43" t="s">
        <v>173</v>
      </c>
      <c r="K2479" s="43" t="s">
        <v>1851</v>
      </c>
      <c r="L2479" s="43" t="s">
        <v>3036</v>
      </c>
      <c r="M2479" s="43" t="s">
        <v>649</v>
      </c>
      <c r="N2479" s="34" t="s">
        <v>3212</v>
      </c>
      <c r="O2479" s="34" t="s">
        <v>5856</v>
      </c>
      <c r="P2479" s="28">
        <v>1</v>
      </c>
      <c r="Q2479" s="28" t="s">
        <v>2195</v>
      </c>
      <c r="R2479" s="28"/>
      <c r="S2479" s="28"/>
      <c r="T2479" s="28"/>
      <c r="U2479" s="28"/>
      <c r="V2479" s="28">
        <v>1</v>
      </c>
      <c r="W2479" s="28"/>
      <c r="X2479" s="28"/>
      <c r="Y2479" s="28"/>
      <c r="Z2479" s="28"/>
      <c r="AA2479" s="28"/>
      <c r="AB2479" s="28"/>
      <c r="AC2479" s="28"/>
      <c r="AD2479" s="28"/>
      <c r="AE2479" s="28"/>
      <c r="AF2479" s="28"/>
      <c r="AG2479" s="28"/>
      <c r="AH2479" s="28"/>
      <c r="AI2479" s="28"/>
      <c r="AJ2479" s="28"/>
      <c r="AK2479" s="28"/>
      <c r="AL2479" s="28"/>
      <c r="AM2479" s="28"/>
      <c r="AN2479" s="28"/>
      <c r="AO2479" s="28"/>
      <c r="AP2479" s="28"/>
      <c r="AQ2479" s="28"/>
      <c r="AR2479" s="28"/>
      <c r="AS2479" s="28"/>
      <c r="AT2479" s="28"/>
      <c r="AU2479" s="28"/>
      <c r="AV2479" s="28"/>
      <c r="AW2479" s="28"/>
    </row>
    <row r="2480" spans="2:49" hidden="1">
      <c r="B2480" s="28">
        <f t="shared" ref="B2480:B2512" si="51">ROW()-3</f>
        <v>2477</v>
      </c>
      <c r="C2480" s="29">
        <v>45785</v>
      </c>
      <c r="D2480" s="77" t="s">
        <v>5615</v>
      </c>
      <c r="E2480" s="43" t="s">
        <v>486</v>
      </c>
      <c r="F2480" s="43" t="s">
        <v>5860</v>
      </c>
      <c r="G2480" s="43" t="s">
        <v>1465</v>
      </c>
      <c r="H2480" s="43" t="s">
        <v>1610</v>
      </c>
      <c r="I2480" s="43" t="s">
        <v>1485</v>
      </c>
      <c r="J2480" s="43" t="s">
        <v>1486</v>
      </c>
      <c r="K2480" s="43" t="s">
        <v>3600</v>
      </c>
      <c r="L2480" s="43" t="s">
        <v>3054</v>
      </c>
      <c r="M2480" s="43" t="s">
        <v>3078</v>
      </c>
      <c r="N2480" s="34" t="s">
        <v>686</v>
      </c>
      <c r="O2480" s="34" t="s">
        <v>5093</v>
      </c>
      <c r="P2480" s="28"/>
      <c r="Q2480" s="28" t="s">
        <v>2188</v>
      </c>
      <c r="R2480" s="28"/>
      <c r="S2480" s="28"/>
      <c r="T2480" s="28"/>
      <c r="U2480" s="28"/>
      <c r="V2480" s="28"/>
      <c r="W2480" s="28"/>
      <c r="X2480" s="28"/>
      <c r="Y2480" s="28"/>
      <c r="Z2480" s="28"/>
      <c r="AA2480" s="28"/>
      <c r="AB2480" s="28"/>
      <c r="AC2480" s="28"/>
      <c r="AD2480" s="28"/>
      <c r="AE2480" s="28"/>
      <c r="AF2480" s="28"/>
      <c r="AG2480" s="28"/>
      <c r="AH2480" s="28"/>
      <c r="AI2480" s="28"/>
      <c r="AJ2480" s="28"/>
      <c r="AK2480" s="28"/>
      <c r="AL2480" s="28"/>
      <c r="AM2480" s="28"/>
      <c r="AN2480" s="28"/>
      <c r="AO2480" s="28"/>
      <c r="AP2480" s="28"/>
      <c r="AQ2480" s="28"/>
      <c r="AR2480" s="28"/>
      <c r="AS2480" s="28"/>
      <c r="AT2480" s="28"/>
      <c r="AU2480" s="28"/>
      <c r="AV2480" s="28"/>
      <c r="AW2480" s="28"/>
    </row>
    <row r="2481" spans="2:49" hidden="1">
      <c r="B2481" s="28">
        <f t="shared" si="51"/>
        <v>2478</v>
      </c>
      <c r="C2481" s="29">
        <v>45785</v>
      </c>
      <c r="D2481" s="77" t="s">
        <v>5615</v>
      </c>
      <c r="E2481" s="43" t="s">
        <v>486</v>
      </c>
      <c r="F2481" s="43" t="s">
        <v>5860</v>
      </c>
      <c r="G2481" s="43" t="s">
        <v>1465</v>
      </c>
      <c r="H2481" s="43" t="s">
        <v>1546</v>
      </c>
      <c r="I2481" s="43" t="s">
        <v>1477</v>
      </c>
      <c r="J2481" s="43" t="s">
        <v>1561</v>
      </c>
      <c r="K2481" s="43" t="s">
        <v>4532</v>
      </c>
      <c r="L2481" s="43" t="s">
        <v>3048</v>
      </c>
      <c r="M2481" s="43" t="s">
        <v>3049</v>
      </c>
      <c r="N2481" s="34" t="s">
        <v>3362</v>
      </c>
      <c r="O2481" s="34" t="s">
        <v>3363</v>
      </c>
      <c r="P2481" s="28"/>
      <c r="Q2481" s="28" t="s">
        <v>2422</v>
      </c>
      <c r="R2481" s="28"/>
      <c r="S2481" s="28"/>
      <c r="T2481" s="28"/>
      <c r="U2481" s="28"/>
      <c r="V2481" s="28"/>
      <c r="W2481" s="28"/>
      <c r="X2481" s="28"/>
      <c r="Y2481" s="28"/>
      <c r="Z2481" s="28"/>
      <c r="AA2481" s="28"/>
      <c r="AB2481" s="28"/>
      <c r="AC2481" s="28"/>
      <c r="AD2481" s="28"/>
      <c r="AE2481" s="28"/>
      <c r="AF2481" s="28"/>
      <c r="AG2481" s="28"/>
      <c r="AH2481" s="28"/>
      <c r="AI2481" s="28"/>
      <c r="AJ2481" s="28"/>
      <c r="AK2481" s="28"/>
      <c r="AL2481" s="28"/>
      <c r="AM2481" s="28"/>
      <c r="AN2481" s="28"/>
      <c r="AO2481" s="28"/>
      <c r="AP2481" s="28"/>
      <c r="AQ2481" s="28"/>
      <c r="AR2481" s="28"/>
      <c r="AS2481" s="28"/>
      <c r="AT2481" s="28"/>
      <c r="AU2481" s="28"/>
      <c r="AV2481" s="28"/>
      <c r="AW2481" s="28"/>
    </row>
    <row r="2482" spans="2:49" hidden="1">
      <c r="B2482" s="28">
        <f t="shared" si="51"/>
        <v>2479</v>
      </c>
      <c r="C2482" s="29">
        <v>45785</v>
      </c>
      <c r="D2482" s="77" t="s">
        <v>5615</v>
      </c>
      <c r="E2482" s="43" t="s">
        <v>486</v>
      </c>
      <c r="F2482" s="43" t="s">
        <v>5860</v>
      </c>
      <c r="G2482" s="43" t="s">
        <v>375</v>
      </c>
      <c r="H2482" s="43" t="s">
        <v>1546</v>
      </c>
      <c r="I2482" s="43" t="s">
        <v>1477</v>
      </c>
      <c r="J2482" s="43" t="s">
        <v>1561</v>
      </c>
      <c r="K2482" s="43" t="s">
        <v>2413</v>
      </c>
      <c r="L2482" s="43" t="s">
        <v>3048</v>
      </c>
      <c r="M2482" s="43" t="s">
        <v>3049</v>
      </c>
      <c r="N2482" s="34" t="s">
        <v>3050</v>
      </c>
      <c r="O2482" s="34" t="s">
        <v>5782</v>
      </c>
      <c r="P2482" s="28">
        <v>1</v>
      </c>
      <c r="Q2482" s="28" t="s">
        <v>3337</v>
      </c>
      <c r="R2482" s="28" t="s">
        <v>3033</v>
      </c>
      <c r="S2482" s="28" t="s">
        <v>5918</v>
      </c>
      <c r="T2482" s="28"/>
      <c r="U2482" s="28"/>
      <c r="V2482" s="28"/>
      <c r="W2482" s="28"/>
      <c r="X2482" s="28"/>
      <c r="Y2482" s="28"/>
      <c r="Z2482" s="28"/>
      <c r="AA2482" s="28"/>
      <c r="AB2482" s="28"/>
      <c r="AC2482" s="28"/>
      <c r="AD2482" s="28"/>
      <c r="AE2482" s="28"/>
      <c r="AF2482" s="28"/>
      <c r="AG2482" s="28"/>
      <c r="AH2482" s="28"/>
      <c r="AI2482" s="28"/>
      <c r="AJ2482" s="28"/>
      <c r="AK2482" s="28"/>
      <c r="AL2482" s="28"/>
      <c r="AM2482" s="28"/>
      <c r="AN2482" s="28"/>
      <c r="AO2482" s="28"/>
      <c r="AP2482" s="28"/>
      <c r="AQ2482" s="28"/>
      <c r="AR2482" s="28"/>
      <c r="AS2482" s="28"/>
      <c r="AT2482" s="28"/>
      <c r="AU2482" s="28"/>
      <c r="AV2482" s="28"/>
      <c r="AW2482" s="28"/>
    </row>
    <row r="2483" spans="2:49" hidden="1">
      <c r="B2483" s="28">
        <f t="shared" si="51"/>
        <v>2480</v>
      </c>
      <c r="C2483" s="29">
        <v>45785</v>
      </c>
      <c r="D2483" s="77" t="s">
        <v>5615</v>
      </c>
      <c r="E2483" s="43" t="s">
        <v>486</v>
      </c>
      <c r="F2483" s="43" t="s">
        <v>5860</v>
      </c>
      <c r="G2483" s="43" t="s">
        <v>375</v>
      </c>
      <c r="H2483" s="43" t="s">
        <v>1538</v>
      </c>
      <c r="I2483" s="43" t="s">
        <v>1870</v>
      </c>
      <c r="J2483" s="43" t="s">
        <v>1584</v>
      </c>
      <c r="K2483" s="43" t="s">
        <v>2617</v>
      </c>
      <c r="L2483" s="43" t="s">
        <v>3036</v>
      </c>
      <c r="M2483" s="43" t="s">
        <v>3185</v>
      </c>
      <c r="N2483" s="34" t="s">
        <v>686</v>
      </c>
      <c r="O2483" s="34" t="s">
        <v>2558</v>
      </c>
      <c r="P2483" s="28">
        <v>1</v>
      </c>
      <c r="Q2483" s="28" t="s">
        <v>2281</v>
      </c>
      <c r="R2483" s="28"/>
      <c r="S2483" s="28"/>
      <c r="T2483" s="28"/>
      <c r="U2483" s="28"/>
      <c r="V2483" s="28"/>
      <c r="W2483" s="28"/>
      <c r="X2483" s="28"/>
      <c r="Y2483" s="28"/>
      <c r="Z2483" s="28"/>
      <c r="AA2483" s="28">
        <v>1</v>
      </c>
      <c r="AB2483" s="28"/>
      <c r="AC2483" s="28"/>
      <c r="AD2483" s="28"/>
      <c r="AE2483" s="28"/>
      <c r="AF2483" s="28"/>
      <c r="AG2483" s="28"/>
      <c r="AH2483" s="28"/>
      <c r="AI2483" s="28"/>
      <c r="AJ2483" s="28"/>
      <c r="AK2483" s="28"/>
      <c r="AL2483" s="28"/>
      <c r="AM2483" s="28"/>
      <c r="AN2483" s="28"/>
      <c r="AO2483" s="28"/>
      <c r="AP2483" s="28"/>
      <c r="AQ2483" s="28"/>
      <c r="AR2483" s="28"/>
      <c r="AS2483" s="28"/>
      <c r="AT2483" s="28"/>
      <c r="AU2483" s="28"/>
      <c r="AV2483" s="28"/>
      <c r="AW2483" s="28"/>
    </row>
    <row r="2484" spans="2:49" hidden="1">
      <c r="B2484" s="28">
        <f t="shared" si="51"/>
        <v>2481</v>
      </c>
      <c r="C2484" s="29">
        <v>45785</v>
      </c>
      <c r="D2484" s="77" t="s">
        <v>5615</v>
      </c>
      <c r="E2484" s="43" t="s">
        <v>486</v>
      </c>
      <c r="F2484" s="43" t="s">
        <v>5860</v>
      </c>
      <c r="G2484" s="43" t="s">
        <v>375</v>
      </c>
      <c r="H2484" s="43" t="s">
        <v>1565</v>
      </c>
      <c r="I2484" s="43" t="s">
        <v>1626</v>
      </c>
      <c r="J2484" s="43" t="s">
        <v>1627</v>
      </c>
      <c r="K2484" s="43" t="s">
        <v>3521</v>
      </c>
      <c r="L2484" s="43" t="s">
        <v>3036</v>
      </c>
      <c r="M2484" s="43" t="s">
        <v>414</v>
      </c>
      <c r="N2484" s="34" t="s">
        <v>162</v>
      </c>
      <c r="O2484" s="34" t="s">
        <v>2503</v>
      </c>
      <c r="P2484" s="28">
        <v>1</v>
      </c>
      <c r="Q2484" s="28" t="s">
        <v>2397</v>
      </c>
      <c r="R2484" s="28" t="s">
        <v>3523</v>
      </c>
      <c r="S2484" s="28" t="s">
        <v>5907</v>
      </c>
      <c r="T2484" s="28"/>
      <c r="U2484" s="28"/>
      <c r="V2484" s="28"/>
      <c r="W2484" s="28"/>
      <c r="X2484" s="28"/>
      <c r="Y2484" s="28"/>
      <c r="Z2484" s="28"/>
      <c r="AA2484" s="28"/>
      <c r="AB2484" s="28"/>
      <c r="AC2484" s="28"/>
      <c r="AD2484" s="28"/>
      <c r="AE2484" s="28"/>
      <c r="AF2484" s="28"/>
      <c r="AG2484" s="28"/>
      <c r="AH2484" s="28"/>
      <c r="AI2484" s="28"/>
      <c r="AJ2484" s="28"/>
      <c r="AK2484" s="28"/>
      <c r="AL2484" s="28"/>
      <c r="AM2484" s="28"/>
      <c r="AN2484" s="28"/>
      <c r="AO2484" s="28"/>
      <c r="AP2484" s="28"/>
      <c r="AQ2484" s="28"/>
      <c r="AR2484" s="28"/>
      <c r="AS2484" s="28"/>
      <c r="AT2484" s="28"/>
      <c r="AU2484" s="28"/>
      <c r="AV2484" s="28"/>
      <c r="AW2484" s="28"/>
    </row>
    <row r="2485" spans="2:49" hidden="1">
      <c r="B2485" s="28">
        <f t="shared" si="51"/>
        <v>2482</v>
      </c>
      <c r="C2485" s="29">
        <v>45785</v>
      </c>
      <c r="D2485" s="77" t="s">
        <v>5615</v>
      </c>
      <c r="E2485" s="43" t="s">
        <v>486</v>
      </c>
      <c r="F2485" s="43" t="s">
        <v>5860</v>
      </c>
      <c r="G2485" s="43" t="s">
        <v>1465</v>
      </c>
      <c r="H2485" s="43" t="s">
        <v>1565</v>
      </c>
      <c r="I2485" s="43" t="s">
        <v>4768</v>
      </c>
      <c r="J2485" s="43" t="s">
        <v>1996</v>
      </c>
      <c r="K2485" s="43"/>
      <c r="L2485" s="43" t="s">
        <v>3130</v>
      </c>
      <c r="M2485" s="43" t="s">
        <v>3131</v>
      </c>
      <c r="N2485" s="34" t="s">
        <v>2194</v>
      </c>
      <c r="O2485" s="34" t="s">
        <v>4762</v>
      </c>
      <c r="P2485" s="28"/>
      <c r="Q2485" s="28" t="s">
        <v>2397</v>
      </c>
      <c r="R2485" s="28"/>
      <c r="S2485" s="28"/>
      <c r="T2485" s="28"/>
      <c r="U2485" s="28"/>
      <c r="V2485" s="28"/>
      <c r="W2485" s="28"/>
      <c r="X2485" s="28"/>
      <c r="Y2485" s="28"/>
      <c r="Z2485" s="28"/>
      <c r="AA2485" s="28"/>
      <c r="AB2485" s="28"/>
      <c r="AC2485" s="28"/>
      <c r="AD2485" s="28"/>
      <c r="AE2485" s="28"/>
      <c r="AF2485" s="28"/>
      <c r="AG2485" s="28"/>
      <c r="AH2485" s="28"/>
      <c r="AI2485" s="28"/>
      <c r="AJ2485" s="28"/>
      <c r="AK2485" s="28"/>
      <c r="AL2485" s="28"/>
      <c r="AM2485" s="28"/>
      <c r="AN2485" s="28"/>
      <c r="AO2485" s="28"/>
      <c r="AP2485" s="28"/>
      <c r="AQ2485" s="28"/>
      <c r="AR2485" s="28"/>
      <c r="AS2485" s="28"/>
      <c r="AT2485" s="28"/>
      <c r="AU2485" s="28"/>
      <c r="AV2485" s="28"/>
      <c r="AW2485" s="28"/>
    </row>
    <row r="2486" spans="2:49" hidden="1">
      <c r="B2486" s="28">
        <f t="shared" si="51"/>
        <v>2483</v>
      </c>
      <c r="C2486" s="29">
        <v>45785</v>
      </c>
      <c r="D2486" s="77" t="s">
        <v>5615</v>
      </c>
      <c r="E2486" s="43" t="s">
        <v>486</v>
      </c>
      <c r="F2486" s="43" t="s">
        <v>5860</v>
      </c>
      <c r="G2486" s="43" t="s">
        <v>375</v>
      </c>
      <c r="H2486" s="43" t="s">
        <v>1516</v>
      </c>
      <c r="I2486" s="43" t="s">
        <v>440</v>
      </c>
      <c r="J2486" s="43" t="s">
        <v>1600</v>
      </c>
      <c r="K2486" s="43" t="s">
        <v>2977</v>
      </c>
      <c r="L2486" s="43" t="s">
        <v>3036</v>
      </c>
      <c r="M2486" s="43" t="s">
        <v>414</v>
      </c>
      <c r="N2486" s="34" t="s">
        <v>162</v>
      </c>
      <c r="O2486" s="34" t="s">
        <v>5910</v>
      </c>
      <c r="P2486" s="28">
        <v>1</v>
      </c>
      <c r="Q2486" s="28" t="s">
        <v>2195</v>
      </c>
      <c r="R2486" s="28" t="s">
        <v>5911</v>
      </c>
      <c r="S2486" s="28" t="s">
        <v>5282</v>
      </c>
      <c r="T2486" s="28"/>
      <c r="U2486" s="28"/>
      <c r="V2486" s="28"/>
      <c r="W2486" s="28"/>
      <c r="X2486" s="28"/>
      <c r="Y2486" s="28"/>
      <c r="Z2486" s="28"/>
      <c r="AA2486" s="28"/>
      <c r="AB2486" s="28"/>
      <c r="AC2486" s="28"/>
      <c r="AD2486" s="28"/>
      <c r="AE2486" s="28"/>
      <c r="AF2486" s="28"/>
      <c r="AG2486" s="28"/>
      <c r="AH2486" s="28"/>
      <c r="AI2486" s="28"/>
      <c r="AJ2486" s="28"/>
      <c r="AK2486" s="28"/>
      <c r="AL2486" s="28"/>
      <c r="AM2486" s="28"/>
      <c r="AN2486" s="28"/>
      <c r="AO2486" s="28"/>
      <c r="AP2486" s="28"/>
      <c r="AQ2486" s="28"/>
      <c r="AR2486" s="28"/>
      <c r="AS2486" s="28"/>
      <c r="AT2486" s="28"/>
      <c r="AU2486" s="28"/>
      <c r="AV2486" s="28"/>
      <c r="AW2486" s="28"/>
    </row>
    <row r="2487" spans="2:49" hidden="1">
      <c r="B2487" s="28">
        <f t="shared" si="51"/>
        <v>2484</v>
      </c>
      <c r="C2487" s="29">
        <v>45785</v>
      </c>
      <c r="D2487" s="77" t="s">
        <v>5615</v>
      </c>
      <c r="E2487" s="43" t="s">
        <v>486</v>
      </c>
      <c r="F2487" s="43" t="s">
        <v>5860</v>
      </c>
      <c r="G2487" s="43" t="s">
        <v>375</v>
      </c>
      <c r="H2487" s="43" t="s">
        <v>1516</v>
      </c>
      <c r="I2487" s="43" t="s">
        <v>440</v>
      </c>
      <c r="J2487" s="43" t="s">
        <v>173</v>
      </c>
      <c r="K2487" s="43" t="s">
        <v>2049</v>
      </c>
      <c r="L2487" s="43" t="s">
        <v>3054</v>
      </c>
      <c r="M2487" s="43" t="s">
        <v>3088</v>
      </c>
      <c r="N2487" s="34" t="s">
        <v>3089</v>
      </c>
      <c r="O2487" s="34" t="s">
        <v>2494</v>
      </c>
      <c r="P2487" s="28">
        <v>1</v>
      </c>
      <c r="Q2487" s="28" t="s">
        <v>2195</v>
      </c>
      <c r="R2487" s="28"/>
      <c r="S2487" s="28"/>
      <c r="T2487" s="28"/>
      <c r="U2487" s="28"/>
      <c r="V2487" s="28"/>
      <c r="W2487" s="28">
        <v>1</v>
      </c>
      <c r="X2487" s="28"/>
      <c r="Y2487" s="28"/>
      <c r="Z2487" s="28"/>
      <c r="AA2487" s="28"/>
      <c r="AB2487" s="28"/>
      <c r="AC2487" s="28"/>
      <c r="AD2487" s="28"/>
      <c r="AE2487" s="28"/>
      <c r="AF2487" s="28"/>
      <c r="AG2487" s="28"/>
      <c r="AH2487" s="28"/>
      <c r="AI2487" s="28"/>
      <c r="AJ2487" s="28"/>
      <c r="AK2487" s="28"/>
      <c r="AL2487" s="28"/>
      <c r="AM2487" s="28"/>
      <c r="AN2487" s="28"/>
      <c r="AO2487" s="28"/>
      <c r="AP2487" s="28"/>
      <c r="AQ2487" s="28"/>
      <c r="AR2487" s="28"/>
      <c r="AS2487" s="28"/>
      <c r="AT2487" s="28"/>
      <c r="AU2487" s="28"/>
      <c r="AV2487" s="28"/>
      <c r="AW2487" s="28"/>
    </row>
    <row r="2488" spans="2:49" hidden="1">
      <c r="B2488" s="28">
        <f t="shared" si="51"/>
        <v>2485</v>
      </c>
      <c r="C2488" s="29">
        <v>45786</v>
      </c>
      <c r="D2488" s="77" t="s">
        <v>5615</v>
      </c>
      <c r="E2488" s="43" t="s">
        <v>486</v>
      </c>
      <c r="F2488" s="43" t="s">
        <v>5860</v>
      </c>
      <c r="G2488" s="43" t="s">
        <v>375</v>
      </c>
      <c r="H2488" s="43" t="s">
        <v>1538</v>
      </c>
      <c r="I2488" s="43" t="s">
        <v>2767</v>
      </c>
      <c r="J2488" s="43" t="s">
        <v>217</v>
      </c>
      <c r="K2488" s="43" t="s">
        <v>4034</v>
      </c>
      <c r="L2488" s="43" t="s">
        <v>3036</v>
      </c>
      <c r="M2488" s="43" t="s">
        <v>649</v>
      </c>
      <c r="N2488" s="34" t="s">
        <v>3212</v>
      </c>
      <c r="O2488" s="34"/>
      <c r="P2488" s="28">
        <v>1</v>
      </c>
      <c r="Q2488" s="28" t="s">
        <v>2281</v>
      </c>
      <c r="R2488" s="28"/>
      <c r="S2488" s="28"/>
      <c r="T2488" s="28"/>
      <c r="U2488" s="28"/>
      <c r="V2488" s="28">
        <v>1</v>
      </c>
      <c r="W2488" s="28"/>
      <c r="X2488" s="28"/>
      <c r="Y2488" s="28"/>
      <c r="Z2488" s="28"/>
      <c r="AA2488" s="28"/>
      <c r="AB2488" s="28"/>
      <c r="AC2488" s="28"/>
      <c r="AD2488" s="28"/>
      <c r="AE2488" s="28"/>
      <c r="AF2488" s="28"/>
      <c r="AG2488" s="28"/>
      <c r="AH2488" s="28"/>
      <c r="AI2488" s="28"/>
      <c r="AJ2488" s="28"/>
      <c r="AK2488" s="28"/>
      <c r="AL2488" s="28"/>
      <c r="AM2488" s="28"/>
      <c r="AN2488" s="28"/>
      <c r="AO2488" s="28"/>
      <c r="AP2488" s="28"/>
      <c r="AQ2488" s="28"/>
      <c r="AR2488" s="28"/>
      <c r="AS2488" s="28"/>
      <c r="AT2488" s="28"/>
      <c r="AU2488" s="28"/>
      <c r="AV2488" s="28"/>
      <c r="AW2488" s="28"/>
    </row>
    <row r="2489" spans="2:49" hidden="1">
      <c r="B2489" s="28">
        <f t="shared" si="51"/>
        <v>2486</v>
      </c>
      <c r="C2489" s="29">
        <v>45786</v>
      </c>
      <c r="D2489" s="77" t="s">
        <v>5615</v>
      </c>
      <c r="E2489" s="43" t="s">
        <v>486</v>
      </c>
      <c r="F2489" s="43" t="s">
        <v>5860</v>
      </c>
      <c r="G2489" s="43" t="s">
        <v>1465</v>
      </c>
      <c r="H2489" s="43" t="s">
        <v>1538</v>
      </c>
      <c r="I2489" s="43" t="s">
        <v>1667</v>
      </c>
      <c r="J2489" s="43" t="s">
        <v>1528</v>
      </c>
      <c r="K2489" s="43" t="s">
        <v>5895</v>
      </c>
      <c r="L2489" s="43" t="s">
        <v>3130</v>
      </c>
      <c r="M2489" s="43" t="s">
        <v>3131</v>
      </c>
      <c r="N2489" s="34" t="s">
        <v>2194</v>
      </c>
      <c r="O2489" s="34"/>
      <c r="P2489" s="28"/>
      <c r="Q2489" s="28" t="s">
        <v>2281</v>
      </c>
      <c r="R2489" s="28"/>
      <c r="S2489" s="28"/>
      <c r="T2489" s="28"/>
      <c r="U2489" s="28"/>
      <c r="V2489" s="28"/>
      <c r="W2489" s="28"/>
      <c r="X2489" s="28"/>
      <c r="Y2489" s="28"/>
      <c r="Z2489" s="28"/>
      <c r="AA2489" s="28"/>
      <c r="AB2489" s="28"/>
      <c r="AC2489" s="28"/>
      <c r="AD2489" s="28"/>
      <c r="AE2489" s="28"/>
      <c r="AF2489" s="28"/>
      <c r="AG2489" s="28"/>
      <c r="AH2489" s="28"/>
      <c r="AI2489" s="28"/>
      <c r="AJ2489" s="28"/>
      <c r="AK2489" s="28"/>
      <c r="AL2489" s="28"/>
      <c r="AM2489" s="28"/>
      <c r="AN2489" s="28"/>
      <c r="AO2489" s="28"/>
      <c r="AP2489" s="28"/>
      <c r="AQ2489" s="28"/>
      <c r="AR2489" s="28"/>
      <c r="AS2489" s="28"/>
      <c r="AT2489" s="28" t="s">
        <v>5901</v>
      </c>
      <c r="AU2489" s="28"/>
      <c r="AV2489" s="28"/>
      <c r="AW2489" s="28"/>
    </row>
    <row r="2490" spans="2:49" hidden="1">
      <c r="B2490" s="28">
        <f t="shared" si="51"/>
        <v>2487</v>
      </c>
      <c r="C2490" s="29">
        <v>45786</v>
      </c>
      <c r="D2490" s="77" t="s">
        <v>5615</v>
      </c>
      <c r="E2490" s="43" t="s">
        <v>486</v>
      </c>
      <c r="F2490" s="43" t="s">
        <v>5860</v>
      </c>
      <c r="G2490" s="43" t="s">
        <v>1465</v>
      </c>
      <c r="H2490" s="43" t="s">
        <v>1565</v>
      </c>
      <c r="I2490" s="43" t="s">
        <v>1707</v>
      </c>
      <c r="J2490" s="43" t="s">
        <v>1767</v>
      </c>
      <c r="K2490" s="43"/>
      <c r="L2490" s="43" t="s">
        <v>3130</v>
      </c>
      <c r="M2490" s="43" t="s">
        <v>3131</v>
      </c>
      <c r="N2490" s="34" t="s">
        <v>2194</v>
      </c>
      <c r="O2490" s="34" t="s">
        <v>4762</v>
      </c>
      <c r="P2490" s="28"/>
      <c r="Q2490" s="28" t="s">
        <v>2397</v>
      </c>
      <c r="R2490" s="28"/>
      <c r="S2490" s="28"/>
      <c r="T2490" s="28"/>
      <c r="U2490" s="28"/>
      <c r="V2490" s="28"/>
      <c r="W2490" s="28"/>
      <c r="X2490" s="28"/>
      <c r="Y2490" s="28"/>
      <c r="Z2490" s="28"/>
      <c r="AA2490" s="28"/>
      <c r="AB2490" s="28"/>
      <c r="AC2490" s="28"/>
      <c r="AD2490" s="28"/>
      <c r="AE2490" s="28"/>
      <c r="AF2490" s="28"/>
      <c r="AG2490" s="28"/>
      <c r="AH2490" s="28"/>
      <c r="AI2490" s="28"/>
      <c r="AJ2490" s="28"/>
      <c r="AK2490" s="28"/>
      <c r="AL2490" s="28"/>
      <c r="AM2490" s="28"/>
      <c r="AN2490" s="28"/>
      <c r="AO2490" s="28"/>
      <c r="AP2490" s="28"/>
      <c r="AQ2490" s="28"/>
      <c r="AR2490" s="28"/>
      <c r="AS2490" s="28"/>
      <c r="AT2490" s="28"/>
      <c r="AU2490" s="28"/>
      <c r="AV2490" s="28"/>
      <c r="AW2490" s="28"/>
    </row>
    <row r="2491" spans="2:49" hidden="1">
      <c r="B2491" s="28">
        <f t="shared" si="51"/>
        <v>2488</v>
      </c>
      <c r="C2491" s="29">
        <v>45786</v>
      </c>
      <c r="D2491" s="77" t="s">
        <v>5615</v>
      </c>
      <c r="E2491" s="43" t="s">
        <v>486</v>
      </c>
      <c r="F2491" s="43" t="s">
        <v>5860</v>
      </c>
      <c r="G2491" s="43" t="s">
        <v>375</v>
      </c>
      <c r="H2491" s="43" t="s">
        <v>1516</v>
      </c>
      <c r="I2491" s="43" t="s">
        <v>440</v>
      </c>
      <c r="J2491" s="43" t="s">
        <v>173</v>
      </c>
      <c r="K2491" s="43" t="s">
        <v>3346</v>
      </c>
      <c r="L2491" s="43" t="s">
        <v>1113</v>
      </c>
      <c r="M2491" s="43" t="s">
        <v>582</v>
      </c>
      <c r="N2491" s="34" t="s">
        <v>583</v>
      </c>
      <c r="O2491" s="34" t="s">
        <v>3383</v>
      </c>
      <c r="P2491" s="28">
        <v>1</v>
      </c>
      <c r="Q2491" s="28" t="s">
        <v>2195</v>
      </c>
      <c r="R2491" s="28"/>
      <c r="S2491" s="28"/>
      <c r="T2491" s="28">
        <v>1</v>
      </c>
      <c r="U2491" s="28"/>
      <c r="V2491" s="28"/>
      <c r="W2491" s="28"/>
      <c r="X2491" s="28"/>
      <c r="Y2491" s="28"/>
      <c r="Z2491" s="28"/>
      <c r="AA2491" s="28"/>
      <c r="AB2491" s="28"/>
      <c r="AC2491" s="28"/>
      <c r="AD2491" s="28"/>
      <c r="AE2491" s="28"/>
      <c r="AF2491" s="28"/>
      <c r="AG2491" s="28"/>
      <c r="AH2491" s="28"/>
      <c r="AI2491" s="28"/>
      <c r="AJ2491" s="28"/>
      <c r="AK2491" s="28"/>
      <c r="AL2491" s="28"/>
      <c r="AM2491" s="28"/>
      <c r="AN2491" s="28"/>
      <c r="AO2491" s="28"/>
      <c r="AP2491" s="28"/>
      <c r="AQ2491" s="28"/>
      <c r="AR2491" s="28"/>
      <c r="AS2491" s="28"/>
      <c r="AT2491" s="28"/>
      <c r="AU2491" s="28"/>
      <c r="AV2491" s="28"/>
      <c r="AW2491" s="28"/>
    </row>
    <row r="2492" spans="2:49" hidden="1">
      <c r="B2492" s="28">
        <f t="shared" si="51"/>
        <v>2489</v>
      </c>
      <c r="C2492" s="29">
        <v>45787</v>
      </c>
      <c r="D2492" s="77" t="s">
        <v>5615</v>
      </c>
      <c r="E2492" s="43" t="s">
        <v>486</v>
      </c>
      <c r="F2492" s="43" t="s">
        <v>5860</v>
      </c>
      <c r="G2492" s="43" t="s">
        <v>1465</v>
      </c>
      <c r="H2492" s="43" t="s">
        <v>1546</v>
      </c>
      <c r="I2492" s="43" t="s">
        <v>1477</v>
      </c>
      <c r="J2492" s="43" t="s">
        <v>1561</v>
      </c>
      <c r="K2492" s="43" t="s">
        <v>5776</v>
      </c>
      <c r="L2492" s="43" t="s">
        <v>3048</v>
      </c>
      <c r="M2492" s="43" t="s">
        <v>3049</v>
      </c>
      <c r="N2492" s="34" t="s">
        <v>3362</v>
      </c>
      <c r="O2492" s="34" t="s">
        <v>3363</v>
      </c>
      <c r="P2492" s="28"/>
      <c r="Q2492" s="28" t="s">
        <v>3337</v>
      </c>
      <c r="R2492" s="28"/>
      <c r="S2492" s="28"/>
      <c r="T2492" s="28"/>
      <c r="U2492" s="28"/>
      <c r="V2492" s="28"/>
      <c r="W2492" s="28"/>
      <c r="X2492" s="28"/>
      <c r="Y2492" s="28"/>
      <c r="Z2492" s="28"/>
      <c r="AA2492" s="28"/>
      <c r="AB2492" s="28"/>
      <c r="AC2492" s="28"/>
      <c r="AD2492" s="28"/>
      <c r="AE2492" s="28"/>
      <c r="AF2492" s="28"/>
      <c r="AG2492" s="28"/>
      <c r="AH2492" s="28"/>
      <c r="AI2492" s="28"/>
      <c r="AJ2492" s="28"/>
      <c r="AK2492" s="28"/>
      <c r="AL2492" s="28"/>
      <c r="AM2492" s="28"/>
      <c r="AN2492" s="28"/>
      <c r="AO2492" s="28"/>
      <c r="AP2492" s="28"/>
      <c r="AQ2492" s="28"/>
      <c r="AR2492" s="28"/>
      <c r="AS2492" s="28"/>
      <c r="AT2492" s="28"/>
      <c r="AU2492" s="28"/>
      <c r="AV2492" s="28"/>
      <c r="AW2492" s="28"/>
    </row>
    <row r="2493" spans="2:49" hidden="1">
      <c r="B2493" s="28">
        <f t="shared" si="51"/>
        <v>2490</v>
      </c>
      <c r="C2493" s="29">
        <v>45787</v>
      </c>
      <c r="D2493" s="77" t="s">
        <v>5615</v>
      </c>
      <c r="E2493" s="43" t="s">
        <v>486</v>
      </c>
      <c r="F2493" s="43" t="s">
        <v>5860</v>
      </c>
      <c r="G2493" s="43" t="s">
        <v>375</v>
      </c>
      <c r="H2493" s="43" t="s">
        <v>1546</v>
      </c>
      <c r="I2493" s="43" t="s">
        <v>1477</v>
      </c>
      <c r="J2493" s="43" t="s">
        <v>1478</v>
      </c>
      <c r="K2493" s="43" t="s">
        <v>5913</v>
      </c>
      <c r="L2493" s="43" t="s">
        <v>3048</v>
      </c>
      <c r="M2493" s="43" t="s">
        <v>3084</v>
      </c>
      <c r="N2493" s="34" t="s">
        <v>686</v>
      </c>
      <c r="O2493" s="34" t="s">
        <v>5916</v>
      </c>
      <c r="P2493" s="28">
        <v>1</v>
      </c>
      <c r="Q2493" s="28" t="s">
        <v>3337</v>
      </c>
      <c r="R2493" s="28"/>
      <c r="S2493" s="28"/>
      <c r="T2493" s="28"/>
      <c r="U2493" s="28"/>
      <c r="V2493" s="28"/>
      <c r="W2493" s="28"/>
      <c r="X2493" s="28"/>
      <c r="Y2493" s="28"/>
      <c r="Z2493" s="28"/>
      <c r="AA2493" s="28"/>
      <c r="AB2493" s="28"/>
      <c r="AC2493" s="28"/>
      <c r="AD2493" s="28"/>
      <c r="AE2493" s="28"/>
      <c r="AF2493" s="28"/>
      <c r="AG2493" s="28"/>
      <c r="AH2493" s="28"/>
      <c r="AI2493" s="28"/>
      <c r="AJ2493" s="28"/>
      <c r="AK2493" s="28"/>
      <c r="AL2493" s="28"/>
      <c r="AM2493" s="28"/>
      <c r="AN2493" s="28"/>
      <c r="AO2493" s="28"/>
      <c r="AP2493" s="28"/>
      <c r="AQ2493" s="28"/>
      <c r="AR2493" s="28"/>
      <c r="AS2493" s="28"/>
      <c r="AT2493" s="28"/>
      <c r="AU2493" s="28"/>
      <c r="AV2493" s="28"/>
      <c r="AW2493" s="28"/>
    </row>
    <row r="2494" spans="2:49" hidden="1">
      <c r="B2494" s="28">
        <f t="shared" si="51"/>
        <v>2491</v>
      </c>
      <c r="C2494" s="29">
        <v>45787</v>
      </c>
      <c r="D2494" s="77" t="s">
        <v>5615</v>
      </c>
      <c r="E2494" s="43" t="s">
        <v>486</v>
      </c>
      <c r="F2494" s="43" t="s">
        <v>5860</v>
      </c>
      <c r="G2494" s="43" t="s">
        <v>375</v>
      </c>
      <c r="H2494" s="43" t="s">
        <v>1546</v>
      </c>
      <c r="I2494" s="43" t="s">
        <v>1477</v>
      </c>
      <c r="J2494" s="43" t="s">
        <v>1478</v>
      </c>
      <c r="K2494" s="43" t="s">
        <v>5914</v>
      </c>
      <c r="L2494" s="43" t="s">
        <v>3036</v>
      </c>
      <c r="M2494" s="43" t="s">
        <v>636</v>
      </c>
      <c r="N2494" s="34" t="s">
        <v>162</v>
      </c>
      <c r="O2494" s="34" t="s">
        <v>4528</v>
      </c>
      <c r="P2494" s="28">
        <v>1</v>
      </c>
      <c r="Q2494" s="28" t="s">
        <v>3337</v>
      </c>
      <c r="R2494" s="28" t="s">
        <v>5919</v>
      </c>
      <c r="S2494" s="28" t="s">
        <v>4130</v>
      </c>
      <c r="T2494" s="28"/>
      <c r="U2494" s="28"/>
      <c r="V2494" s="28"/>
      <c r="W2494" s="28"/>
      <c r="X2494" s="28"/>
      <c r="Y2494" s="28"/>
      <c r="Z2494" s="28"/>
      <c r="AA2494" s="28"/>
      <c r="AB2494" s="28"/>
      <c r="AC2494" s="28"/>
      <c r="AD2494" s="28"/>
      <c r="AE2494" s="28"/>
      <c r="AF2494" s="28"/>
      <c r="AG2494" s="28"/>
      <c r="AH2494" s="28"/>
      <c r="AI2494" s="28"/>
      <c r="AJ2494" s="28"/>
      <c r="AK2494" s="28"/>
      <c r="AL2494" s="28"/>
      <c r="AM2494" s="28"/>
      <c r="AN2494" s="28"/>
      <c r="AO2494" s="28"/>
      <c r="AP2494" s="28"/>
      <c r="AQ2494" s="28"/>
      <c r="AR2494" s="28"/>
      <c r="AS2494" s="28"/>
      <c r="AT2494" s="28"/>
      <c r="AU2494" s="28"/>
      <c r="AV2494" s="28"/>
      <c r="AW2494" s="28"/>
    </row>
    <row r="2495" spans="2:49" hidden="1">
      <c r="B2495" s="28">
        <f t="shared" si="51"/>
        <v>2492</v>
      </c>
      <c r="C2495" s="29">
        <v>45789</v>
      </c>
      <c r="D2495" s="77" t="s">
        <v>5615</v>
      </c>
      <c r="E2495" s="43" t="s">
        <v>486</v>
      </c>
      <c r="F2495" s="43" t="s">
        <v>5860</v>
      </c>
      <c r="G2495" s="43" t="s">
        <v>375</v>
      </c>
      <c r="H2495" s="43" t="s">
        <v>1610</v>
      </c>
      <c r="I2495" s="43" t="s">
        <v>1485</v>
      </c>
      <c r="J2495" s="43" t="s">
        <v>1486</v>
      </c>
      <c r="K2495" s="43" t="s">
        <v>2944</v>
      </c>
      <c r="L2495" s="43" t="s">
        <v>1113</v>
      </c>
      <c r="M2495" s="43" t="s">
        <v>582</v>
      </c>
      <c r="N2495" s="34" t="s">
        <v>583</v>
      </c>
      <c r="O2495" s="34"/>
      <c r="P2495" s="28">
        <v>1</v>
      </c>
      <c r="Q2495" s="28" t="s">
        <v>2188</v>
      </c>
      <c r="R2495" s="28"/>
      <c r="S2495" s="28"/>
      <c r="T2495" s="28"/>
      <c r="U2495" s="28"/>
      <c r="V2495" s="28">
        <v>1</v>
      </c>
      <c r="W2495" s="28"/>
      <c r="X2495" s="28"/>
      <c r="Y2495" s="28"/>
      <c r="Z2495" s="28"/>
      <c r="AA2495" s="28"/>
      <c r="AB2495" s="28"/>
      <c r="AC2495" s="28"/>
      <c r="AD2495" s="28"/>
      <c r="AE2495" s="28"/>
      <c r="AF2495" s="28"/>
      <c r="AG2495" s="28"/>
      <c r="AH2495" s="28"/>
      <c r="AI2495" s="28"/>
      <c r="AJ2495" s="28"/>
      <c r="AK2495" s="28"/>
      <c r="AL2495" s="28"/>
      <c r="AM2495" s="28"/>
      <c r="AN2495" s="28"/>
      <c r="AO2495" s="28"/>
      <c r="AP2495" s="28"/>
      <c r="AQ2495" s="28"/>
      <c r="AR2495" s="28"/>
      <c r="AS2495" s="28"/>
      <c r="AT2495" s="28"/>
      <c r="AU2495" s="28"/>
      <c r="AV2495" s="28"/>
      <c r="AW2495" s="28"/>
    </row>
    <row r="2496" spans="2:49" hidden="1">
      <c r="B2496" s="28">
        <f t="shared" si="51"/>
        <v>2493</v>
      </c>
      <c r="C2496" s="29">
        <v>45789</v>
      </c>
      <c r="D2496" s="77" t="s">
        <v>5615</v>
      </c>
      <c r="E2496" s="43" t="s">
        <v>486</v>
      </c>
      <c r="F2496" s="43" t="s">
        <v>5860</v>
      </c>
      <c r="G2496" s="43" t="s">
        <v>375</v>
      </c>
      <c r="H2496" s="43" t="s">
        <v>1565</v>
      </c>
      <c r="I2496" s="43" t="s">
        <v>1566</v>
      </c>
      <c r="J2496" s="43" t="s">
        <v>1567</v>
      </c>
      <c r="K2496" s="43" t="s">
        <v>5903</v>
      </c>
      <c r="L2496" s="43" t="s">
        <v>3036</v>
      </c>
      <c r="M2496" s="43" t="s">
        <v>3356</v>
      </c>
      <c r="N2496" s="34" t="s">
        <v>162</v>
      </c>
      <c r="O2496" s="34" t="s">
        <v>2499</v>
      </c>
      <c r="P2496" s="28">
        <v>1</v>
      </c>
      <c r="Q2496" s="28" t="s">
        <v>2397</v>
      </c>
      <c r="R2496" s="28" t="s">
        <v>5727</v>
      </c>
      <c r="S2496" s="28" t="s">
        <v>5908</v>
      </c>
      <c r="T2496" s="28"/>
      <c r="U2496" s="28"/>
      <c r="V2496" s="28"/>
      <c r="W2496" s="28"/>
      <c r="X2496" s="28"/>
      <c r="Y2496" s="28"/>
      <c r="Z2496" s="28"/>
      <c r="AA2496" s="28"/>
      <c r="AB2496" s="28"/>
      <c r="AC2496" s="28"/>
      <c r="AD2496" s="28"/>
      <c r="AE2496" s="28"/>
      <c r="AF2496" s="28"/>
      <c r="AG2496" s="28"/>
      <c r="AH2496" s="28"/>
      <c r="AI2496" s="28"/>
      <c r="AJ2496" s="28"/>
      <c r="AK2496" s="28"/>
      <c r="AL2496" s="28"/>
      <c r="AM2496" s="28"/>
      <c r="AN2496" s="28"/>
      <c r="AO2496" s="28"/>
      <c r="AP2496" s="28"/>
      <c r="AQ2496" s="28"/>
      <c r="AR2496" s="28"/>
      <c r="AS2496" s="28"/>
      <c r="AT2496" s="28"/>
      <c r="AU2496" s="28"/>
      <c r="AV2496" s="28"/>
      <c r="AW2496" s="28"/>
    </row>
    <row r="2497" spans="2:49" hidden="1">
      <c r="B2497" s="28">
        <f t="shared" si="51"/>
        <v>2494</v>
      </c>
      <c r="C2497" s="29">
        <v>45789</v>
      </c>
      <c r="D2497" s="77" t="s">
        <v>5615</v>
      </c>
      <c r="E2497" s="43" t="s">
        <v>486</v>
      </c>
      <c r="F2497" s="43" t="s">
        <v>5860</v>
      </c>
      <c r="G2497" s="43" t="s">
        <v>375</v>
      </c>
      <c r="H2497" s="43" t="s">
        <v>1565</v>
      </c>
      <c r="I2497" s="43" t="s">
        <v>1509</v>
      </c>
      <c r="J2497" s="43" t="s">
        <v>1572</v>
      </c>
      <c r="K2497" s="43" t="s">
        <v>5904</v>
      </c>
      <c r="L2497" s="43" t="s">
        <v>3054</v>
      </c>
      <c r="M2497" s="43" t="s">
        <v>3078</v>
      </c>
      <c r="N2497" s="34" t="s">
        <v>620</v>
      </c>
      <c r="O2497" s="34" t="s">
        <v>2467</v>
      </c>
      <c r="P2497" s="28">
        <v>1</v>
      </c>
      <c r="Q2497" s="28" t="s">
        <v>2397</v>
      </c>
      <c r="R2497" s="28"/>
      <c r="S2497" s="28"/>
      <c r="T2497" s="28"/>
      <c r="U2497" s="28"/>
      <c r="V2497" s="28">
        <v>1</v>
      </c>
      <c r="W2497" s="28"/>
      <c r="X2497" s="28"/>
      <c r="Y2497" s="28"/>
      <c r="Z2497" s="28"/>
      <c r="AA2497" s="28"/>
      <c r="AB2497" s="28"/>
      <c r="AC2497" s="28"/>
      <c r="AD2497" s="28"/>
      <c r="AE2497" s="28"/>
      <c r="AF2497" s="28"/>
      <c r="AG2497" s="28"/>
      <c r="AH2497" s="28"/>
      <c r="AI2497" s="28"/>
      <c r="AJ2497" s="28"/>
      <c r="AK2497" s="28"/>
      <c r="AL2497" s="28"/>
      <c r="AM2497" s="28"/>
      <c r="AN2497" s="28"/>
      <c r="AO2497" s="28"/>
      <c r="AP2497" s="28"/>
      <c r="AQ2497" s="28"/>
      <c r="AR2497" s="28"/>
      <c r="AS2497" s="28"/>
      <c r="AT2497" s="28"/>
      <c r="AU2497" s="28"/>
      <c r="AV2497" s="28"/>
      <c r="AW2497" s="28"/>
    </row>
    <row r="2498" spans="2:49" hidden="1">
      <c r="B2498" s="28">
        <f t="shared" si="51"/>
        <v>2495</v>
      </c>
      <c r="C2498" s="29">
        <v>45789</v>
      </c>
      <c r="D2498" s="77" t="s">
        <v>5615</v>
      </c>
      <c r="E2498" s="43" t="s">
        <v>486</v>
      </c>
      <c r="F2498" s="43" t="s">
        <v>5860</v>
      </c>
      <c r="G2498" s="43" t="s">
        <v>1465</v>
      </c>
      <c r="H2498" s="43" t="s">
        <v>1516</v>
      </c>
      <c r="I2498" s="43" t="s">
        <v>440</v>
      </c>
      <c r="J2498" s="43" t="s">
        <v>1580</v>
      </c>
      <c r="K2498" s="43" t="s">
        <v>3352</v>
      </c>
      <c r="L2498" s="43" t="s">
        <v>1265</v>
      </c>
      <c r="M2498" s="43" t="s">
        <v>2255</v>
      </c>
      <c r="N2498" s="34" t="s">
        <v>505</v>
      </c>
      <c r="O2498" s="34" t="s">
        <v>2667</v>
      </c>
      <c r="P2498" s="28"/>
      <c r="Q2498" s="28" t="s">
        <v>2195</v>
      </c>
      <c r="R2498" s="28" t="s">
        <v>5912</v>
      </c>
      <c r="S2498" s="28" t="s">
        <v>4906</v>
      </c>
      <c r="T2498" s="28"/>
      <c r="U2498" s="28"/>
      <c r="V2498" s="28"/>
      <c r="W2498" s="28"/>
      <c r="X2498" s="28"/>
      <c r="Y2498" s="28"/>
      <c r="Z2498" s="28"/>
      <c r="AA2498" s="28"/>
      <c r="AB2498" s="28"/>
      <c r="AC2498" s="28"/>
      <c r="AD2498" s="28"/>
      <c r="AE2498" s="28"/>
      <c r="AF2498" s="28"/>
      <c r="AG2498" s="28"/>
      <c r="AH2498" s="28"/>
      <c r="AI2498" s="28"/>
      <c r="AJ2498" s="28"/>
      <c r="AK2498" s="28"/>
      <c r="AL2498" s="28"/>
      <c r="AM2498" s="28"/>
      <c r="AN2498" s="28"/>
      <c r="AO2498" s="28"/>
      <c r="AP2498" s="28"/>
      <c r="AQ2498" s="28"/>
      <c r="AR2498" s="28"/>
      <c r="AS2498" s="28"/>
      <c r="AT2498" s="28"/>
      <c r="AU2498" s="28"/>
      <c r="AV2498" s="28"/>
      <c r="AW2498" s="28"/>
    </row>
    <row r="2499" spans="2:49" hidden="1">
      <c r="B2499" s="28">
        <f t="shared" si="51"/>
        <v>2496</v>
      </c>
      <c r="C2499" s="29">
        <v>45789</v>
      </c>
      <c r="D2499" s="77" t="s">
        <v>5615</v>
      </c>
      <c r="E2499" s="43" t="s">
        <v>486</v>
      </c>
      <c r="F2499" s="43" t="s">
        <v>5860</v>
      </c>
      <c r="G2499" s="43" t="s">
        <v>375</v>
      </c>
      <c r="H2499" s="43" t="s">
        <v>1516</v>
      </c>
      <c r="I2499" s="43" t="s">
        <v>440</v>
      </c>
      <c r="J2499" s="43" t="s">
        <v>173</v>
      </c>
      <c r="K2499" s="43" t="s">
        <v>3626</v>
      </c>
      <c r="L2499" s="43" t="s">
        <v>3202</v>
      </c>
      <c r="M2499" s="43" t="s">
        <v>48</v>
      </c>
      <c r="N2499" s="34" t="s">
        <v>3089</v>
      </c>
      <c r="O2499" s="34" t="s">
        <v>2494</v>
      </c>
      <c r="P2499" s="28">
        <v>1</v>
      </c>
      <c r="Q2499" s="28" t="s">
        <v>2195</v>
      </c>
      <c r="R2499" s="28"/>
      <c r="S2499" s="28"/>
      <c r="T2499" s="28"/>
      <c r="U2499" s="28"/>
      <c r="V2499" s="28"/>
      <c r="W2499" s="28">
        <v>1</v>
      </c>
      <c r="X2499" s="28"/>
      <c r="Y2499" s="28"/>
      <c r="Z2499" s="28"/>
      <c r="AA2499" s="28"/>
      <c r="AB2499" s="28"/>
      <c r="AC2499" s="28"/>
      <c r="AD2499" s="28"/>
      <c r="AE2499" s="28"/>
      <c r="AF2499" s="28"/>
      <c r="AG2499" s="28"/>
      <c r="AH2499" s="28"/>
      <c r="AI2499" s="28"/>
      <c r="AJ2499" s="28"/>
      <c r="AK2499" s="28"/>
      <c r="AL2499" s="28"/>
      <c r="AM2499" s="28"/>
      <c r="AN2499" s="28"/>
      <c r="AO2499" s="28"/>
      <c r="AP2499" s="28"/>
      <c r="AQ2499" s="28"/>
      <c r="AR2499" s="28"/>
      <c r="AS2499" s="28"/>
      <c r="AT2499" s="28"/>
      <c r="AU2499" s="28"/>
      <c r="AV2499" s="28"/>
      <c r="AW2499" s="28"/>
    </row>
    <row r="2500" spans="2:49" hidden="1">
      <c r="B2500" s="28">
        <f t="shared" si="51"/>
        <v>2497</v>
      </c>
      <c r="C2500" s="29">
        <v>45789</v>
      </c>
      <c r="D2500" s="77" t="s">
        <v>5615</v>
      </c>
      <c r="E2500" s="43" t="s">
        <v>486</v>
      </c>
      <c r="F2500" s="43" t="s">
        <v>5860</v>
      </c>
      <c r="G2500" s="43" t="s">
        <v>1465</v>
      </c>
      <c r="H2500" s="43" t="s">
        <v>1455</v>
      </c>
      <c r="I2500" s="43" t="s">
        <v>1492</v>
      </c>
      <c r="J2500" s="43" t="s">
        <v>1472</v>
      </c>
      <c r="K2500" s="43" t="s">
        <v>5915</v>
      </c>
      <c r="L2500" s="43" t="s">
        <v>3036</v>
      </c>
      <c r="M2500" s="43" t="s">
        <v>789</v>
      </c>
      <c r="N2500" s="34" t="s">
        <v>162</v>
      </c>
      <c r="O2500" s="34" t="s">
        <v>5917</v>
      </c>
      <c r="P2500" s="28"/>
      <c r="Q2500" s="28" t="s">
        <v>2602</v>
      </c>
      <c r="R2500" s="28" t="s">
        <v>5920</v>
      </c>
      <c r="S2500" s="28" t="s">
        <v>5921</v>
      </c>
      <c r="T2500" s="28"/>
      <c r="U2500" s="28"/>
      <c r="V2500" s="28"/>
      <c r="W2500" s="28"/>
      <c r="X2500" s="28"/>
      <c r="Y2500" s="28"/>
      <c r="Z2500" s="28"/>
      <c r="AA2500" s="28"/>
      <c r="AB2500" s="28"/>
      <c r="AC2500" s="28"/>
      <c r="AD2500" s="28"/>
      <c r="AE2500" s="28"/>
      <c r="AF2500" s="28"/>
      <c r="AG2500" s="28"/>
      <c r="AH2500" s="28"/>
      <c r="AI2500" s="28"/>
      <c r="AJ2500" s="28"/>
      <c r="AK2500" s="28"/>
      <c r="AL2500" s="28"/>
      <c r="AM2500" s="28"/>
      <c r="AN2500" s="28"/>
      <c r="AO2500" s="28"/>
      <c r="AP2500" s="28"/>
      <c r="AQ2500" s="28"/>
      <c r="AR2500" s="28"/>
      <c r="AS2500" s="28"/>
      <c r="AT2500" s="28"/>
      <c r="AU2500" s="28"/>
      <c r="AV2500" s="28"/>
      <c r="AW2500" s="28"/>
    </row>
    <row r="2501" spans="2:49" hidden="1">
      <c r="B2501" s="28">
        <f t="shared" si="51"/>
        <v>2498</v>
      </c>
      <c r="C2501" s="29">
        <v>45790</v>
      </c>
      <c r="D2501" s="77" t="s">
        <v>5615</v>
      </c>
      <c r="E2501" s="43" t="s">
        <v>486</v>
      </c>
      <c r="F2501" s="43" t="s">
        <v>5860</v>
      </c>
      <c r="G2501" s="43" t="s">
        <v>375</v>
      </c>
      <c r="H2501" s="43" t="s">
        <v>1538</v>
      </c>
      <c r="I2501" s="43" t="s">
        <v>1667</v>
      </c>
      <c r="J2501" s="43" t="s">
        <v>1584</v>
      </c>
      <c r="K2501" s="43" t="s">
        <v>5896</v>
      </c>
      <c r="L2501" s="43" t="s">
        <v>3048</v>
      </c>
      <c r="M2501" s="43" t="s">
        <v>3049</v>
      </c>
      <c r="N2501" s="34" t="s">
        <v>3050</v>
      </c>
      <c r="O2501" s="34" t="s">
        <v>5897</v>
      </c>
      <c r="P2501" s="28">
        <v>1</v>
      </c>
      <c r="Q2501" s="28" t="s">
        <v>2281</v>
      </c>
      <c r="R2501" s="28" t="s">
        <v>5900</v>
      </c>
      <c r="S2501" s="28"/>
      <c r="T2501" s="28"/>
      <c r="U2501" s="28"/>
      <c r="V2501" s="28"/>
      <c r="W2501" s="28"/>
      <c r="X2501" s="28"/>
      <c r="Y2501" s="28"/>
      <c r="Z2501" s="28"/>
      <c r="AA2501" s="28"/>
      <c r="AB2501" s="28"/>
      <c r="AC2501" s="28"/>
      <c r="AD2501" s="28"/>
      <c r="AE2501" s="28"/>
      <c r="AF2501" s="28"/>
      <c r="AG2501" s="28"/>
      <c r="AH2501" s="28"/>
      <c r="AI2501" s="28"/>
      <c r="AJ2501" s="28"/>
      <c r="AK2501" s="28"/>
      <c r="AL2501" s="28"/>
      <c r="AM2501" s="28"/>
      <c r="AN2501" s="28"/>
      <c r="AO2501" s="28"/>
      <c r="AP2501" s="28"/>
      <c r="AQ2501" s="28"/>
      <c r="AR2501" s="28"/>
      <c r="AS2501" s="28"/>
      <c r="AT2501" s="28"/>
      <c r="AU2501" s="28"/>
      <c r="AV2501" s="28"/>
      <c r="AW2501" s="28"/>
    </row>
    <row r="2502" spans="2:49" hidden="1">
      <c r="B2502" s="28">
        <f t="shared" si="51"/>
        <v>2499</v>
      </c>
      <c r="C2502" s="29">
        <v>45790</v>
      </c>
      <c r="D2502" s="77" t="s">
        <v>5615</v>
      </c>
      <c r="E2502" s="43" t="s">
        <v>486</v>
      </c>
      <c r="F2502" s="43" t="s">
        <v>5860</v>
      </c>
      <c r="G2502" s="43" t="s">
        <v>375</v>
      </c>
      <c r="H2502" s="43" t="s">
        <v>1565</v>
      </c>
      <c r="I2502" s="43" t="s">
        <v>1632</v>
      </c>
      <c r="J2502" s="43" t="s">
        <v>341</v>
      </c>
      <c r="K2502" s="43" t="s">
        <v>4165</v>
      </c>
      <c r="L2502" s="43" t="s">
        <v>3057</v>
      </c>
      <c r="M2502" s="43" t="s">
        <v>3058</v>
      </c>
      <c r="N2502" s="34" t="s">
        <v>3059</v>
      </c>
      <c r="O2502" s="34" t="s">
        <v>2639</v>
      </c>
      <c r="P2502" s="28">
        <v>1</v>
      </c>
      <c r="Q2502" s="28" t="s">
        <v>2397</v>
      </c>
      <c r="R2502" s="28"/>
      <c r="S2502" s="28"/>
      <c r="T2502" s="28"/>
      <c r="U2502" s="28"/>
      <c r="V2502" s="28"/>
      <c r="W2502" s="28"/>
      <c r="X2502" s="28"/>
      <c r="Y2502" s="28"/>
      <c r="Z2502" s="28"/>
      <c r="AA2502" s="28">
        <v>1</v>
      </c>
      <c r="AB2502" s="28"/>
      <c r="AC2502" s="28"/>
      <c r="AD2502" s="28"/>
      <c r="AE2502" s="28"/>
      <c r="AF2502" s="28"/>
      <c r="AG2502" s="28"/>
      <c r="AH2502" s="28"/>
      <c r="AI2502" s="28"/>
      <c r="AJ2502" s="28"/>
      <c r="AK2502" s="28"/>
      <c r="AL2502" s="28"/>
      <c r="AM2502" s="28"/>
      <c r="AN2502" s="28"/>
      <c r="AO2502" s="28"/>
      <c r="AP2502" s="28"/>
      <c r="AQ2502" s="28"/>
      <c r="AR2502" s="28"/>
      <c r="AS2502" s="28"/>
      <c r="AT2502" s="28"/>
      <c r="AU2502" s="28"/>
      <c r="AV2502" s="28"/>
      <c r="AW2502" s="28"/>
    </row>
    <row r="2503" spans="2:49" hidden="1">
      <c r="B2503" s="28">
        <f t="shared" si="51"/>
        <v>2500</v>
      </c>
      <c r="C2503" s="29">
        <v>45790</v>
      </c>
      <c r="D2503" s="77" t="s">
        <v>5615</v>
      </c>
      <c r="E2503" s="43" t="s">
        <v>486</v>
      </c>
      <c r="F2503" s="43" t="s">
        <v>5860</v>
      </c>
      <c r="G2503" s="43" t="s">
        <v>1465</v>
      </c>
      <c r="H2503" s="43" t="s">
        <v>1565</v>
      </c>
      <c r="I2503" s="43" t="s">
        <v>1929</v>
      </c>
      <c r="J2503" s="43" t="s">
        <v>1633</v>
      </c>
      <c r="K2503" s="43" t="s">
        <v>5905</v>
      </c>
      <c r="L2503" s="43" t="s">
        <v>1265</v>
      </c>
      <c r="M2503" s="43" t="s">
        <v>3091</v>
      </c>
      <c r="N2503" s="34" t="s">
        <v>3074</v>
      </c>
      <c r="O2503" s="34" t="s">
        <v>2494</v>
      </c>
      <c r="P2503" s="28"/>
      <c r="Q2503" s="28" t="s">
        <v>2397</v>
      </c>
      <c r="R2503" s="28"/>
      <c r="S2503" s="28"/>
      <c r="T2503" s="28"/>
      <c r="U2503" s="28"/>
      <c r="V2503" s="28"/>
      <c r="W2503" s="28"/>
      <c r="X2503" s="28"/>
      <c r="Y2503" s="28"/>
      <c r="Z2503" s="28">
        <v>1</v>
      </c>
      <c r="AA2503" s="28"/>
      <c r="AB2503" s="28"/>
      <c r="AC2503" s="28"/>
      <c r="AD2503" s="28"/>
      <c r="AE2503" s="28"/>
      <c r="AF2503" s="28"/>
      <c r="AG2503" s="28"/>
      <c r="AH2503" s="28"/>
      <c r="AI2503" s="28"/>
      <c r="AJ2503" s="28"/>
      <c r="AK2503" s="28"/>
      <c r="AL2503" s="28"/>
      <c r="AM2503" s="28"/>
      <c r="AN2503" s="28"/>
      <c r="AO2503" s="28"/>
      <c r="AP2503" s="28"/>
      <c r="AQ2503" s="28"/>
      <c r="AR2503" s="28"/>
      <c r="AS2503" s="28"/>
      <c r="AT2503" s="28"/>
      <c r="AU2503" s="28"/>
      <c r="AV2503" s="28"/>
      <c r="AW2503" s="28"/>
    </row>
    <row r="2504" spans="2:49" hidden="1">
      <c r="B2504" s="28">
        <f t="shared" si="51"/>
        <v>2501</v>
      </c>
      <c r="C2504" s="29">
        <v>45790</v>
      </c>
      <c r="D2504" s="77" t="s">
        <v>5615</v>
      </c>
      <c r="E2504" s="43" t="s">
        <v>486</v>
      </c>
      <c r="F2504" s="43" t="s">
        <v>5860</v>
      </c>
      <c r="G2504" s="43" t="s">
        <v>375</v>
      </c>
      <c r="H2504" s="43" t="s">
        <v>1516</v>
      </c>
      <c r="I2504" s="43" t="s">
        <v>440</v>
      </c>
      <c r="J2504" s="43" t="s">
        <v>816</v>
      </c>
      <c r="K2504" s="43" t="s">
        <v>1621</v>
      </c>
      <c r="L2504" s="43" t="s">
        <v>3054</v>
      </c>
      <c r="M2504" s="43" t="s">
        <v>3078</v>
      </c>
      <c r="N2504" s="34" t="s">
        <v>620</v>
      </c>
      <c r="O2504" s="34" t="s">
        <v>5856</v>
      </c>
      <c r="P2504" s="28">
        <v>1</v>
      </c>
      <c r="Q2504" s="28" t="s">
        <v>2195</v>
      </c>
      <c r="R2504" s="28"/>
      <c r="S2504" s="28"/>
      <c r="T2504" s="28"/>
      <c r="U2504" s="28"/>
      <c r="V2504" s="28">
        <v>1</v>
      </c>
      <c r="W2504" s="28"/>
      <c r="X2504" s="28"/>
      <c r="Y2504" s="28"/>
      <c r="Z2504" s="28"/>
      <c r="AA2504" s="28"/>
      <c r="AB2504" s="28"/>
      <c r="AC2504" s="28"/>
      <c r="AD2504" s="28"/>
      <c r="AE2504" s="28"/>
      <c r="AF2504" s="28"/>
      <c r="AG2504" s="28"/>
      <c r="AH2504" s="28"/>
      <c r="AI2504" s="28"/>
      <c r="AJ2504" s="28"/>
      <c r="AK2504" s="28"/>
      <c r="AL2504" s="28"/>
      <c r="AM2504" s="28"/>
      <c r="AN2504" s="28"/>
      <c r="AO2504" s="28"/>
      <c r="AP2504" s="28"/>
      <c r="AQ2504" s="28"/>
      <c r="AR2504" s="28"/>
      <c r="AS2504" s="28"/>
      <c r="AT2504" s="28"/>
      <c r="AU2504" s="28"/>
      <c r="AV2504" s="28"/>
      <c r="AW2504" s="28"/>
    </row>
    <row r="2505" spans="2:49" hidden="1">
      <c r="B2505" s="28">
        <f t="shared" si="51"/>
        <v>2502</v>
      </c>
      <c r="C2505" s="29">
        <v>45791</v>
      </c>
      <c r="D2505" s="77" t="s">
        <v>5615</v>
      </c>
      <c r="E2505" s="43" t="s">
        <v>486</v>
      </c>
      <c r="F2505" s="43" t="s">
        <v>5860</v>
      </c>
      <c r="G2505" s="43" t="s">
        <v>375</v>
      </c>
      <c r="H2505" s="43" t="s">
        <v>1610</v>
      </c>
      <c r="I2505" s="43" t="s">
        <v>1485</v>
      </c>
      <c r="J2505" s="43" t="s">
        <v>1486</v>
      </c>
      <c r="K2505" s="43" t="s">
        <v>4026</v>
      </c>
      <c r="L2505" s="43" t="s">
        <v>3048</v>
      </c>
      <c r="M2505" s="43" t="s">
        <v>3084</v>
      </c>
      <c r="N2505" s="34" t="s">
        <v>3085</v>
      </c>
      <c r="O2505" s="34"/>
      <c r="P2505" s="28">
        <v>1</v>
      </c>
      <c r="Q2505" s="28" t="s">
        <v>2188</v>
      </c>
      <c r="R2505" s="28"/>
      <c r="S2505" s="28"/>
      <c r="T2505" s="28"/>
      <c r="U2505" s="28"/>
      <c r="V2505" s="28"/>
      <c r="W2505" s="28"/>
      <c r="X2505" s="28"/>
      <c r="Y2505" s="28"/>
      <c r="Z2505" s="28"/>
      <c r="AA2505" s="28"/>
      <c r="AB2505" s="28"/>
      <c r="AC2505" s="28"/>
      <c r="AD2505" s="28"/>
      <c r="AE2505" s="28"/>
      <c r="AF2505" s="28"/>
      <c r="AG2505" s="28"/>
      <c r="AH2505" s="28">
        <v>1</v>
      </c>
      <c r="AI2505" s="28"/>
      <c r="AJ2505" s="28"/>
      <c r="AK2505" s="28"/>
      <c r="AL2505" s="28"/>
      <c r="AM2505" s="28"/>
      <c r="AN2505" s="28"/>
      <c r="AO2505" s="28"/>
      <c r="AP2505" s="28"/>
      <c r="AQ2505" s="28"/>
      <c r="AR2505" s="28"/>
      <c r="AS2505" s="28"/>
      <c r="AT2505" s="28"/>
      <c r="AU2505" s="28"/>
      <c r="AV2505" s="28"/>
      <c r="AW2505" s="28"/>
    </row>
    <row r="2506" spans="2:49" hidden="1">
      <c r="B2506" s="28">
        <f t="shared" si="51"/>
        <v>2503</v>
      </c>
      <c r="C2506" s="29">
        <v>45791</v>
      </c>
      <c r="D2506" s="77" t="s">
        <v>5615</v>
      </c>
      <c r="E2506" s="43" t="s">
        <v>486</v>
      </c>
      <c r="F2506" s="43" t="s">
        <v>5860</v>
      </c>
      <c r="G2506" s="43" t="s">
        <v>1465</v>
      </c>
      <c r="H2506" s="43" t="s">
        <v>1610</v>
      </c>
      <c r="I2506" s="43" t="s">
        <v>1485</v>
      </c>
      <c r="J2506" s="43" t="s">
        <v>1486</v>
      </c>
      <c r="K2506" s="43" t="s">
        <v>3268</v>
      </c>
      <c r="L2506" s="43" t="s">
        <v>3036</v>
      </c>
      <c r="M2506" s="43" t="s">
        <v>789</v>
      </c>
      <c r="N2506" s="34" t="s">
        <v>1040</v>
      </c>
      <c r="O2506" s="34"/>
      <c r="P2506" s="28"/>
      <c r="Q2506" s="28" t="s">
        <v>2188</v>
      </c>
      <c r="R2506" s="28"/>
      <c r="S2506" s="28"/>
      <c r="T2506" s="28"/>
      <c r="U2506" s="28"/>
      <c r="V2506" s="28"/>
      <c r="W2506" s="28"/>
      <c r="X2506" s="28"/>
      <c r="Y2506" s="28"/>
      <c r="Z2506" s="28"/>
      <c r="AA2506" s="28"/>
      <c r="AB2506" s="28"/>
      <c r="AC2506" s="28"/>
      <c r="AD2506" s="28"/>
      <c r="AE2506" s="28"/>
      <c r="AF2506" s="28"/>
      <c r="AG2506" s="28"/>
      <c r="AH2506" s="28"/>
      <c r="AI2506" s="28"/>
      <c r="AJ2506" s="28"/>
      <c r="AK2506" s="28"/>
      <c r="AL2506" s="28"/>
      <c r="AM2506" s="28"/>
      <c r="AN2506" s="28"/>
      <c r="AO2506" s="28"/>
      <c r="AP2506" s="28"/>
      <c r="AQ2506" s="28"/>
      <c r="AR2506" s="28"/>
      <c r="AS2506" s="28"/>
      <c r="AT2506" s="28"/>
      <c r="AU2506" s="28"/>
      <c r="AV2506" s="28"/>
      <c r="AW2506" s="28"/>
    </row>
    <row r="2507" spans="2:49" hidden="1">
      <c r="B2507" s="28">
        <f t="shared" si="51"/>
        <v>2504</v>
      </c>
      <c r="C2507" s="29">
        <v>45791</v>
      </c>
      <c r="D2507" s="77" t="s">
        <v>5615</v>
      </c>
      <c r="E2507" s="43" t="s">
        <v>486</v>
      </c>
      <c r="F2507" s="43" t="s">
        <v>5860</v>
      </c>
      <c r="G2507" s="43" t="s">
        <v>375</v>
      </c>
      <c r="H2507" s="43" t="s">
        <v>1538</v>
      </c>
      <c r="I2507" s="43" t="s">
        <v>4709</v>
      </c>
      <c r="J2507" s="43" t="s">
        <v>1668</v>
      </c>
      <c r="K2507" s="43" t="s">
        <v>5898</v>
      </c>
      <c r="L2507" s="43" t="s">
        <v>1113</v>
      </c>
      <c r="M2507" s="43" t="s">
        <v>582</v>
      </c>
      <c r="N2507" s="34" t="s">
        <v>583</v>
      </c>
      <c r="O2507" s="34"/>
      <c r="P2507" s="28">
        <v>1</v>
      </c>
      <c r="Q2507" s="28" t="s">
        <v>2281</v>
      </c>
      <c r="R2507" s="28"/>
      <c r="S2507" s="28"/>
      <c r="T2507" s="28">
        <v>1</v>
      </c>
      <c r="U2507" s="28"/>
      <c r="V2507" s="28"/>
      <c r="W2507" s="28"/>
      <c r="X2507" s="28"/>
      <c r="Y2507" s="28"/>
      <c r="Z2507" s="28"/>
      <c r="AA2507" s="28"/>
      <c r="AB2507" s="28"/>
      <c r="AC2507" s="28"/>
      <c r="AD2507" s="28"/>
      <c r="AE2507" s="28"/>
      <c r="AF2507" s="28"/>
      <c r="AG2507" s="28"/>
      <c r="AH2507" s="28"/>
      <c r="AI2507" s="28"/>
      <c r="AJ2507" s="28"/>
      <c r="AK2507" s="28"/>
      <c r="AL2507" s="28"/>
      <c r="AM2507" s="28"/>
      <c r="AN2507" s="28"/>
      <c r="AO2507" s="28"/>
      <c r="AP2507" s="28"/>
      <c r="AQ2507" s="28"/>
      <c r="AR2507" s="28"/>
      <c r="AS2507" s="28"/>
      <c r="AT2507" s="28"/>
      <c r="AU2507" s="28"/>
      <c r="AV2507" s="28"/>
      <c r="AW2507" s="28"/>
    </row>
    <row r="2508" spans="2:49" hidden="1">
      <c r="B2508" s="28">
        <f t="shared" si="51"/>
        <v>2505</v>
      </c>
      <c r="C2508" s="29">
        <v>45791</v>
      </c>
      <c r="D2508" s="77" t="s">
        <v>5615</v>
      </c>
      <c r="E2508" s="43" t="s">
        <v>486</v>
      </c>
      <c r="F2508" s="43" t="s">
        <v>5860</v>
      </c>
      <c r="G2508" s="43" t="s">
        <v>1465</v>
      </c>
      <c r="H2508" s="43" t="s">
        <v>1538</v>
      </c>
      <c r="I2508" s="43" t="s">
        <v>1667</v>
      </c>
      <c r="J2508" s="43" t="s">
        <v>217</v>
      </c>
      <c r="K2508" s="43" t="s">
        <v>5899</v>
      </c>
      <c r="L2508" s="43" t="s">
        <v>3130</v>
      </c>
      <c r="M2508" s="43" t="s">
        <v>3131</v>
      </c>
      <c r="N2508" s="34" t="s">
        <v>2194</v>
      </c>
      <c r="O2508" s="34"/>
      <c r="P2508" s="28"/>
      <c r="Q2508" s="28" t="s">
        <v>2281</v>
      </c>
      <c r="R2508" s="28"/>
      <c r="S2508" s="28"/>
      <c r="T2508" s="28"/>
      <c r="U2508" s="28"/>
      <c r="V2508" s="28"/>
      <c r="W2508" s="28"/>
      <c r="X2508" s="28"/>
      <c r="Y2508" s="28"/>
      <c r="Z2508" s="28"/>
      <c r="AA2508" s="28"/>
      <c r="AB2508" s="28"/>
      <c r="AC2508" s="28"/>
      <c r="AD2508" s="28"/>
      <c r="AE2508" s="28"/>
      <c r="AF2508" s="28"/>
      <c r="AG2508" s="28"/>
      <c r="AH2508" s="28"/>
      <c r="AI2508" s="28"/>
      <c r="AJ2508" s="28"/>
      <c r="AK2508" s="28"/>
      <c r="AL2508" s="28"/>
      <c r="AM2508" s="28"/>
      <c r="AN2508" s="28"/>
      <c r="AO2508" s="28"/>
      <c r="AP2508" s="28"/>
      <c r="AQ2508" s="28"/>
      <c r="AR2508" s="28"/>
      <c r="AS2508" s="28"/>
      <c r="AT2508" s="28" t="s">
        <v>5902</v>
      </c>
      <c r="AU2508" s="28"/>
      <c r="AV2508" s="28"/>
      <c r="AW2508" s="28"/>
    </row>
    <row r="2509" spans="2:49" hidden="1">
      <c r="B2509" s="28">
        <f t="shared" si="51"/>
        <v>2506</v>
      </c>
      <c r="C2509" s="29">
        <v>45791</v>
      </c>
      <c r="D2509" s="77" t="s">
        <v>5615</v>
      </c>
      <c r="E2509" s="43" t="s">
        <v>486</v>
      </c>
      <c r="F2509" s="43" t="s">
        <v>5860</v>
      </c>
      <c r="G2509" s="43" t="s">
        <v>375</v>
      </c>
      <c r="H2509" s="43" t="s">
        <v>1565</v>
      </c>
      <c r="I2509" s="43" t="s">
        <v>1503</v>
      </c>
      <c r="J2509" s="43" t="s">
        <v>640</v>
      </c>
      <c r="K2509" s="43" t="s">
        <v>5906</v>
      </c>
      <c r="L2509" s="43" t="s">
        <v>3036</v>
      </c>
      <c r="M2509" s="43" t="s">
        <v>636</v>
      </c>
      <c r="N2509" s="34" t="s">
        <v>162</v>
      </c>
      <c r="O2509" s="34" t="s">
        <v>2757</v>
      </c>
      <c r="P2509" s="28">
        <v>1</v>
      </c>
      <c r="Q2509" s="28" t="s">
        <v>2397</v>
      </c>
      <c r="R2509" s="28" t="s">
        <v>5909</v>
      </c>
      <c r="S2509" s="28" t="s">
        <v>5726</v>
      </c>
      <c r="T2509" s="28"/>
      <c r="U2509" s="28"/>
      <c r="V2509" s="28"/>
      <c r="W2509" s="28"/>
      <c r="X2509" s="28"/>
      <c r="Y2509" s="28"/>
      <c r="Z2509" s="28"/>
      <c r="AA2509" s="28"/>
      <c r="AB2509" s="28"/>
      <c r="AC2509" s="28"/>
      <c r="AD2509" s="28"/>
      <c r="AE2509" s="28"/>
      <c r="AF2509" s="28"/>
      <c r="AG2509" s="28"/>
      <c r="AH2509" s="28"/>
      <c r="AI2509" s="28"/>
      <c r="AJ2509" s="28"/>
      <c r="AK2509" s="28"/>
      <c r="AL2509" s="28"/>
      <c r="AM2509" s="28"/>
      <c r="AN2509" s="28"/>
      <c r="AO2509" s="28"/>
      <c r="AP2509" s="28"/>
      <c r="AQ2509" s="28"/>
      <c r="AR2509" s="28"/>
      <c r="AS2509" s="28"/>
      <c r="AT2509" s="28"/>
      <c r="AU2509" s="28"/>
      <c r="AV2509" s="28"/>
      <c r="AW2509" s="28"/>
    </row>
    <row r="2510" spans="2:49" hidden="1">
      <c r="B2510" s="28">
        <f t="shared" si="51"/>
        <v>2507</v>
      </c>
      <c r="C2510" s="29">
        <v>45791</v>
      </c>
      <c r="D2510" s="77" t="s">
        <v>5615</v>
      </c>
      <c r="E2510" s="43" t="s">
        <v>486</v>
      </c>
      <c r="F2510" s="43" t="s">
        <v>5860</v>
      </c>
      <c r="G2510" s="43" t="s">
        <v>375</v>
      </c>
      <c r="H2510" s="43" t="s">
        <v>1565</v>
      </c>
      <c r="I2510" s="43" t="s">
        <v>1509</v>
      </c>
      <c r="J2510" s="43" t="s">
        <v>1619</v>
      </c>
      <c r="K2510" s="43" t="s">
        <v>4410</v>
      </c>
      <c r="L2510" s="43" t="s">
        <v>1113</v>
      </c>
      <c r="M2510" s="43" t="s">
        <v>582</v>
      </c>
      <c r="N2510" s="34" t="s">
        <v>583</v>
      </c>
      <c r="O2510" s="34" t="s">
        <v>3383</v>
      </c>
      <c r="P2510" s="28">
        <v>1</v>
      </c>
      <c r="Q2510" s="28" t="s">
        <v>2397</v>
      </c>
      <c r="R2510" s="28"/>
      <c r="S2510" s="28"/>
      <c r="T2510" s="28">
        <v>1</v>
      </c>
      <c r="U2510" s="28"/>
      <c r="V2510" s="28"/>
      <c r="W2510" s="28"/>
      <c r="X2510" s="28"/>
      <c r="Y2510" s="28"/>
      <c r="Z2510" s="28"/>
      <c r="AA2510" s="28"/>
      <c r="AB2510" s="28"/>
      <c r="AC2510" s="28"/>
      <c r="AD2510" s="28"/>
      <c r="AE2510" s="28"/>
      <c r="AF2510" s="28"/>
      <c r="AG2510" s="28"/>
      <c r="AH2510" s="28"/>
      <c r="AI2510" s="28"/>
      <c r="AJ2510" s="28"/>
      <c r="AK2510" s="28"/>
      <c r="AL2510" s="28"/>
      <c r="AM2510" s="28"/>
      <c r="AN2510" s="28"/>
      <c r="AO2510" s="28"/>
      <c r="AP2510" s="28"/>
      <c r="AQ2510" s="28"/>
      <c r="AR2510" s="28"/>
      <c r="AS2510" s="28"/>
      <c r="AT2510" s="28"/>
      <c r="AU2510" s="28"/>
      <c r="AV2510" s="28"/>
      <c r="AW2510" s="28"/>
    </row>
    <row r="2511" spans="2:49" hidden="1">
      <c r="B2511" s="28">
        <f t="shared" si="51"/>
        <v>2508</v>
      </c>
      <c r="C2511" s="29">
        <v>45791</v>
      </c>
      <c r="D2511" s="77" t="s">
        <v>5615</v>
      </c>
      <c r="E2511" s="43" t="s">
        <v>486</v>
      </c>
      <c r="F2511" s="43" t="s">
        <v>5860</v>
      </c>
      <c r="G2511" s="43" t="s">
        <v>375</v>
      </c>
      <c r="H2511" s="43" t="s">
        <v>1516</v>
      </c>
      <c r="I2511" s="43" t="s">
        <v>440</v>
      </c>
      <c r="J2511" s="43" t="s">
        <v>1600</v>
      </c>
      <c r="K2511" s="43" t="s">
        <v>1661</v>
      </c>
      <c r="L2511" s="43" t="s">
        <v>1113</v>
      </c>
      <c r="M2511" s="43" t="s">
        <v>582</v>
      </c>
      <c r="N2511" s="34" t="s">
        <v>583</v>
      </c>
      <c r="O2511" s="34" t="s">
        <v>3383</v>
      </c>
      <c r="P2511" s="28">
        <v>1</v>
      </c>
      <c r="Q2511" s="28" t="s">
        <v>2195</v>
      </c>
      <c r="R2511" s="28"/>
      <c r="S2511" s="28"/>
      <c r="T2511" s="28">
        <v>1</v>
      </c>
      <c r="U2511" s="28"/>
      <c r="V2511" s="28"/>
      <c r="W2511" s="28"/>
      <c r="X2511" s="28"/>
      <c r="Y2511" s="28"/>
      <c r="Z2511" s="28"/>
      <c r="AA2511" s="28"/>
      <c r="AB2511" s="28"/>
      <c r="AC2511" s="28"/>
      <c r="AD2511" s="28"/>
      <c r="AE2511" s="28"/>
      <c r="AF2511" s="28"/>
      <c r="AG2511" s="28"/>
      <c r="AH2511" s="28"/>
      <c r="AI2511" s="28"/>
      <c r="AJ2511" s="28"/>
      <c r="AK2511" s="28"/>
      <c r="AL2511" s="28"/>
      <c r="AM2511" s="28"/>
      <c r="AN2511" s="28"/>
      <c r="AO2511" s="28"/>
      <c r="AP2511" s="28"/>
      <c r="AQ2511" s="28"/>
      <c r="AR2511" s="28"/>
      <c r="AS2511" s="28"/>
      <c r="AT2511" s="28"/>
      <c r="AU2511" s="28"/>
      <c r="AV2511" s="28"/>
      <c r="AW2511" s="28"/>
    </row>
    <row r="2512" spans="2:49" hidden="1">
      <c r="B2512" s="28">
        <f t="shared" si="51"/>
        <v>2509</v>
      </c>
      <c r="C2512" s="29">
        <v>45791</v>
      </c>
      <c r="D2512" s="77" t="s">
        <v>5615</v>
      </c>
      <c r="E2512" s="43" t="s">
        <v>486</v>
      </c>
      <c r="F2512" s="43" t="s">
        <v>5860</v>
      </c>
      <c r="G2512" s="43" t="s">
        <v>1465</v>
      </c>
      <c r="H2512" s="43" t="s">
        <v>1516</v>
      </c>
      <c r="I2512" s="43" t="s">
        <v>440</v>
      </c>
      <c r="J2512" s="43" t="s">
        <v>173</v>
      </c>
      <c r="K2512" s="43" t="s">
        <v>3414</v>
      </c>
      <c r="L2512" s="43" t="s">
        <v>1265</v>
      </c>
      <c r="M2512" s="43" t="s">
        <v>3091</v>
      </c>
      <c r="N2512" s="34" t="s">
        <v>3074</v>
      </c>
      <c r="O2512" s="34" t="s">
        <v>2494</v>
      </c>
      <c r="P2512" s="28"/>
      <c r="Q2512" s="28" t="s">
        <v>2195</v>
      </c>
      <c r="R2512" s="28"/>
      <c r="S2512" s="28"/>
      <c r="T2512" s="28"/>
      <c r="U2512" s="28"/>
      <c r="V2512" s="28"/>
      <c r="W2512" s="28"/>
      <c r="X2512" s="28"/>
      <c r="Y2512" s="28"/>
      <c r="Z2512" s="28">
        <v>1</v>
      </c>
      <c r="AA2512" s="28"/>
      <c r="AB2512" s="28"/>
      <c r="AC2512" s="28"/>
      <c r="AD2512" s="28"/>
      <c r="AE2512" s="28"/>
      <c r="AF2512" s="28"/>
      <c r="AG2512" s="28"/>
      <c r="AH2512" s="28"/>
      <c r="AI2512" s="28"/>
      <c r="AJ2512" s="28"/>
      <c r="AK2512" s="28"/>
      <c r="AL2512" s="28"/>
      <c r="AM2512" s="28"/>
      <c r="AN2512" s="28"/>
      <c r="AO2512" s="28"/>
      <c r="AP2512" s="28"/>
      <c r="AQ2512" s="28"/>
      <c r="AR2512" s="28"/>
      <c r="AS2512" s="28"/>
      <c r="AT2512" s="28"/>
      <c r="AU2512" s="28"/>
      <c r="AV2512" s="28"/>
      <c r="AW2512" s="28"/>
    </row>
    <row r="2513" spans="2:49" ht="16.5" hidden="1" customHeight="1">
      <c r="B2513" s="28">
        <f t="shared" ref="B2513:B2551" si="52">ROW()-3</f>
        <v>2510</v>
      </c>
      <c r="C2513" s="29">
        <v>45792</v>
      </c>
      <c r="D2513" s="77" t="s">
        <v>5615</v>
      </c>
      <c r="E2513" s="43" t="s">
        <v>486</v>
      </c>
      <c r="F2513" s="43" t="s">
        <v>2723</v>
      </c>
      <c r="G2513" s="43" t="s">
        <v>375</v>
      </c>
      <c r="H2513" s="43" t="s">
        <v>1565</v>
      </c>
      <c r="I2513" s="43" t="s">
        <v>1626</v>
      </c>
      <c r="J2513" s="43" t="s">
        <v>1627</v>
      </c>
      <c r="K2513" s="43" t="s">
        <v>5941</v>
      </c>
      <c r="L2513" s="43" t="s">
        <v>3036</v>
      </c>
      <c r="M2513" s="43" t="s">
        <v>3356</v>
      </c>
      <c r="N2513" s="34" t="s">
        <v>162</v>
      </c>
      <c r="O2513" s="34" t="s">
        <v>2499</v>
      </c>
      <c r="P2513" s="28">
        <v>1</v>
      </c>
      <c r="Q2513" s="28" t="s">
        <v>2397</v>
      </c>
      <c r="R2513" s="28" t="s">
        <v>5945</v>
      </c>
      <c r="S2513" s="28" t="s">
        <v>5946</v>
      </c>
      <c r="T2513" s="28"/>
      <c r="U2513" s="28"/>
      <c r="V2513" s="28"/>
      <c r="W2513" s="28"/>
      <c r="X2513" s="28"/>
      <c r="Y2513" s="28"/>
      <c r="Z2513" s="28"/>
      <c r="AA2513" s="28"/>
      <c r="AB2513" s="28"/>
      <c r="AC2513" s="28"/>
      <c r="AD2513" s="28"/>
      <c r="AE2513" s="28"/>
      <c r="AF2513" s="28"/>
      <c r="AG2513" s="28"/>
      <c r="AH2513" s="28"/>
      <c r="AI2513" s="28"/>
      <c r="AJ2513" s="28"/>
      <c r="AK2513" s="28"/>
      <c r="AL2513" s="28"/>
      <c r="AM2513" s="28"/>
      <c r="AN2513" s="28"/>
      <c r="AO2513" s="28"/>
      <c r="AP2513" s="28"/>
      <c r="AQ2513" s="28"/>
      <c r="AR2513" s="28"/>
      <c r="AS2513" s="28"/>
      <c r="AT2513" s="28"/>
      <c r="AU2513" s="28"/>
      <c r="AV2513" s="28"/>
      <c r="AW2513" s="28"/>
    </row>
    <row r="2514" spans="2:49" ht="16.5" hidden="1" customHeight="1">
      <c r="B2514" s="28">
        <f t="shared" si="52"/>
        <v>2511</v>
      </c>
      <c r="C2514" s="29">
        <v>45792</v>
      </c>
      <c r="D2514" s="77" t="s">
        <v>5615</v>
      </c>
      <c r="E2514" s="43" t="s">
        <v>486</v>
      </c>
      <c r="F2514" s="43" t="s">
        <v>2723</v>
      </c>
      <c r="G2514" s="43" t="s">
        <v>1465</v>
      </c>
      <c r="H2514" s="43" t="s">
        <v>1565</v>
      </c>
      <c r="I2514" s="43" t="s">
        <v>1632</v>
      </c>
      <c r="J2514" s="43" t="s">
        <v>341</v>
      </c>
      <c r="K2514" s="43" t="s">
        <v>5942</v>
      </c>
      <c r="L2514" s="43" t="s">
        <v>1265</v>
      </c>
      <c r="M2514" s="43" t="s">
        <v>3091</v>
      </c>
      <c r="N2514" s="34" t="s">
        <v>3074</v>
      </c>
      <c r="O2514" s="34" t="s">
        <v>2494</v>
      </c>
      <c r="P2514" s="28"/>
      <c r="Q2514" s="28" t="s">
        <v>2397</v>
      </c>
      <c r="R2514" s="28"/>
      <c r="S2514" s="28"/>
      <c r="T2514" s="28"/>
      <c r="U2514" s="28"/>
      <c r="V2514" s="28"/>
      <c r="W2514" s="28"/>
      <c r="X2514" s="28"/>
      <c r="Y2514" s="28"/>
      <c r="Z2514" s="28">
        <v>1</v>
      </c>
      <c r="AA2514" s="28"/>
      <c r="AB2514" s="28"/>
      <c r="AC2514" s="28"/>
      <c r="AD2514" s="28"/>
      <c r="AE2514" s="28"/>
      <c r="AF2514" s="28"/>
      <c r="AG2514" s="28"/>
      <c r="AH2514" s="28"/>
      <c r="AI2514" s="28"/>
      <c r="AJ2514" s="28"/>
      <c r="AK2514" s="28"/>
      <c r="AL2514" s="28"/>
      <c r="AM2514" s="28"/>
      <c r="AN2514" s="28"/>
      <c r="AO2514" s="28"/>
      <c r="AP2514" s="28"/>
      <c r="AQ2514" s="28"/>
      <c r="AR2514" s="28"/>
      <c r="AS2514" s="28"/>
      <c r="AT2514" s="28"/>
      <c r="AU2514" s="28"/>
      <c r="AV2514" s="28"/>
      <c r="AW2514" s="28"/>
    </row>
    <row r="2515" spans="2:49" ht="16.5" hidden="1" customHeight="1">
      <c r="B2515" s="28">
        <f t="shared" si="52"/>
        <v>2512</v>
      </c>
      <c r="C2515" s="29">
        <v>45792</v>
      </c>
      <c r="D2515" s="77" t="s">
        <v>5615</v>
      </c>
      <c r="E2515" s="43" t="s">
        <v>486</v>
      </c>
      <c r="F2515" s="43" t="s">
        <v>2723</v>
      </c>
      <c r="G2515" s="43" t="s">
        <v>375</v>
      </c>
      <c r="H2515" s="43" t="s">
        <v>1513</v>
      </c>
      <c r="I2515" s="43" t="s">
        <v>440</v>
      </c>
      <c r="J2515" s="43" t="s">
        <v>441</v>
      </c>
      <c r="K2515" s="43" t="s">
        <v>3213</v>
      </c>
      <c r="L2515" s="43" t="s">
        <v>3057</v>
      </c>
      <c r="M2515" s="43" t="s">
        <v>2279</v>
      </c>
      <c r="N2515" s="34" t="s">
        <v>2280</v>
      </c>
      <c r="O2515" s="34" t="s">
        <v>2463</v>
      </c>
      <c r="P2515" s="28">
        <v>1</v>
      </c>
      <c r="Q2515" s="28" t="s">
        <v>2195</v>
      </c>
      <c r="R2515" s="28" t="s">
        <v>5951</v>
      </c>
      <c r="S2515" s="28" t="s">
        <v>5952</v>
      </c>
      <c r="T2515" s="28"/>
      <c r="U2515" s="28"/>
      <c r="V2515" s="28"/>
      <c r="W2515" s="28"/>
      <c r="X2515" s="28"/>
      <c r="Y2515" s="28"/>
      <c r="Z2515" s="28"/>
      <c r="AA2515" s="28"/>
      <c r="AB2515" s="28"/>
      <c r="AC2515" s="28"/>
      <c r="AD2515" s="28"/>
      <c r="AE2515" s="28"/>
      <c r="AF2515" s="28"/>
      <c r="AG2515" s="28"/>
      <c r="AH2515" s="28"/>
      <c r="AI2515" s="28"/>
      <c r="AJ2515" s="28"/>
      <c r="AK2515" s="28"/>
      <c r="AL2515" s="28"/>
      <c r="AM2515" s="28"/>
      <c r="AN2515" s="28"/>
      <c r="AO2515" s="28"/>
      <c r="AP2515" s="28"/>
      <c r="AQ2515" s="28"/>
      <c r="AR2515" s="28"/>
      <c r="AS2515" s="28"/>
      <c r="AT2515" s="28"/>
      <c r="AU2515" s="28"/>
      <c r="AV2515" s="28"/>
      <c r="AW2515" s="28"/>
    </row>
    <row r="2516" spans="2:49" ht="16.5" hidden="1" customHeight="1">
      <c r="B2516" s="28">
        <f t="shared" si="52"/>
        <v>2513</v>
      </c>
      <c r="C2516" s="29">
        <v>45792</v>
      </c>
      <c r="D2516" s="77" t="s">
        <v>5615</v>
      </c>
      <c r="E2516" s="43" t="s">
        <v>486</v>
      </c>
      <c r="F2516" s="43" t="s">
        <v>2723</v>
      </c>
      <c r="G2516" s="43" t="s">
        <v>375</v>
      </c>
      <c r="H2516" s="43" t="s">
        <v>1513</v>
      </c>
      <c r="I2516" s="43" t="s">
        <v>440</v>
      </c>
      <c r="J2516" s="43" t="s">
        <v>173</v>
      </c>
      <c r="K2516" s="43" t="s">
        <v>1815</v>
      </c>
      <c r="L2516" s="43" t="s">
        <v>3054</v>
      </c>
      <c r="M2516" s="43" t="s">
        <v>3078</v>
      </c>
      <c r="N2516" s="34" t="s">
        <v>620</v>
      </c>
      <c r="O2516" s="34" t="s">
        <v>5856</v>
      </c>
      <c r="P2516" s="28">
        <v>1</v>
      </c>
      <c r="Q2516" s="28" t="s">
        <v>2195</v>
      </c>
      <c r="R2516" s="28"/>
      <c r="S2516" s="28"/>
      <c r="T2516" s="28"/>
      <c r="U2516" s="28"/>
      <c r="V2516" s="28">
        <v>1</v>
      </c>
      <c r="W2516" s="28"/>
      <c r="X2516" s="28"/>
      <c r="Y2516" s="28"/>
      <c r="Z2516" s="28"/>
      <c r="AA2516" s="28"/>
      <c r="AB2516" s="28"/>
      <c r="AC2516" s="28"/>
      <c r="AD2516" s="28"/>
      <c r="AE2516" s="28"/>
      <c r="AF2516" s="28"/>
      <c r="AG2516" s="28"/>
      <c r="AH2516" s="28"/>
      <c r="AI2516" s="28"/>
      <c r="AJ2516" s="28"/>
      <c r="AK2516" s="28"/>
      <c r="AL2516" s="28"/>
      <c r="AM2516" s="28"/>
      <c r="AN2516" s="28"/>
      <c r="AO2516" s="28"/>
      <c r="AP2516" s="28"/>
      <c r="AQ2516" s="28"/>
      <c r="AR2516" s="28"/>
      <c r="AS2516" s="28"/>
      <c r="AT2516" s="28"/>
      <c r="AU2516" s="28"/>
      <c r="AV2516" s="28"/>
      <c r="AW2516" s="28"/>
    </row>
    <row r="2517" spans="2:49" ht="16.5" hidden="1" customHeight="1">
      <c r="B2517" s="28">
        <f t="shared" si="52"/>
        <v>2514</v>
      </c>
      <c r="C2517" s="29">
        <v>45792</v>
      </c>
      <c r="D2517" s="77" t="s">
        <v>5615</v>
      </c>
      <c r="E2517" s="43" t="s">
        <v>486</v>
      </c>
      <c r="F2517" s="43" t="s">
        <v>2723</v>
      </c>
      <c r="G2517" s="43" t="s">
        <v>375</v>
      </c>
      <c r="H2517" s="43" t="s">
        <v>1610</v>
      </c>
      <c r="I2517" s="43" t="s">
        <v>1485</v>
      </c>
      <c r="J2517" s="43" t="s">
        <v>1486</v>
      </c>
      <c r="K2517" s="43" t="s">
        <v>2744</v>
      </c>
      <c r="L2517" s="43" t="s">
        <v>3036</v>
      </c>
      <c r="M2517" s="43" t="s">
        <v>25</v>
      </c>
      <c r="N2517" s="34" t="s">
        <v>162</v>
      </c>
      <c r="O2517" s="34"/>
      <c r="P2517" s="28">
        <v>1</v>
      </c>
      <c r="Q2517" s="28" t="s">
        <v>2188</v>
      </c>
      <c r="R2517" s="28" t="s">
        <v>5956</v>
      </c>
      <c r="S2517" s="28" t="s">
        <v>5036</v>
      </c>
      <c r="T2517" s="28"/>
      <c r="U2517" s="28"/>
      <c r="V2517" s="28"/>
      <c r="W2517" s="28"/>
      <c r="X2517" s="28"/>
      <c r="Y2517" s="28"/>
      <c r="Z2517" s="28"/>
      <c r="AA2517" s="28"/>
      <c r="AB2517" s="28"/>
      <c r="AC2517" s="28"/>
      <c r="AD2517" s="28"/>
      <c r="AE2517" s="28"/>
      <c r="AF2517" s="28"/>
      <c r="AG2517" s="28"/>
      <c r="AH2517" s="28"/>
      <c r="AI2517" s="28"/>
      <c r="AJ2517" s="28"/>
      <c r="AK2517" s="28"/>
      <c r="AL2517" s="28"/>
      <c r="AM2517" s="28"/>
      <c r="AN2517" s="28"/>
      <c r="AO2517" s="28"/>
      <c r="AP2517" s="28"/>
      <c r="AQ2517" s="28"/>
      <c r="AR2517" s="28"/>
      <c r="AS2517" s="28"/>
      <c r="AT2517" s="28"/>
      <c r="AU2517" s="28"/>
      <c r="AV2517" s="28"/>
      <c r="AW2517" s="28"/>
    </row>
    <row r="2518" spans="2:49" ht="16.5" hidden="1" customHeight="1">
      <c r="B2518" s="28">
        <f t="shared" si="52"/>
        <v>2515</v>
      </c>
      <c r="C2518" s="29">
        <v>45792</v>
      </c>
      <c r="D2518" s="77" t="s">
        <v>5615</v>
      </c>
      <c r="E2518" s="43" t="s">
        <v>486</v>
      </c>
      <c r="F2518" s="43" t="s">
        <v>2723</v>
      </c>
      <c r="G2518" s="43" t="s">
        <v>1465</v>
      </c>
      <c r="H2518" s="43" t="s">
        <v>1546</v>
      </c>
      <c r="I2518" s="43" t="s">
        <v>1477</v>
      </c>
      <c r="J2518" s="43" t="s">
        <v>1834</v>
      </c>
      <c r="K2518" s="43" t="s">
        <v>1835</v>
      </c>
      <c r="L2518" s="43" t="s">
        <v>1265</v>
      </c>
      <c r="M2518" s="43" t="s">
        <v>3070</v>
      </c>
      <c r="N2518" s="34" t="s">
        <v>3044</v>
      </c>
      <c r="O2518" s="34" t="s">
        <v>2982</v>
      </c>
      <c r="P2518" s="43"/>
      <c r="Q2518" s="28" t="s">
        <v>3337</v>
      </c>
      <c r="R2518" s="28"/>
      <c r="S2518" s="28"/>
      <c r="T2518" s="28"/>
      <c r="U2518" s="28"/>
      <c r="V2518" s="28"/>
      <c r="W2518" s="28"/>
      <c r="X2518" s="28"/>
      <c r="Y2518" s="28"/>
      <c r="Z2518" s="28"/>
      <c r="AA2518" s="28"/>
      <c r="AB2518" s="28"/>
      <c r="AC2518" s="28"/>
      <c r="AD2518" s="28"/>
      <c r="AE2518" s="28"/>
      <c r="AF2518" s="28"/>
      <c r="AG2518" s="28"/>
      <c r="AH2518" s="28"/>
      <c r="AI2518" s="28"/>
      <c r="AJ2518" s="28"/>
      <c r="AK2518" s="28"/>
      <c r="AL2518" s="28"/>
      <c r="AM2518" s="28"/>
      <c r="AN2518" s="28"/>
      <c r="AO2518" s="28"/>
      <c r="AP2518" s="28"/>
      <c r="AQ2518" s="28"/>
      <c r="AR2518" s="28"/>
      <c r="AS2518" s="28"/>
      <c r="AT2518" s="28"/>
      <c r="AU2518" s="28"/>
      <c r="AV2518" s="28"/>
      <c r="AW2518" s="28"/>
    </row>
    <row r="2519" spans="2:49" ht="16.5" hidden="1" customHeight="1">
      <c r="B2519" s="28">
        <f t="shared" si="52"/>
        <v>2516</v>
      </c>
      <c r="C2519" s="29">
        <v>45793</v>
      </c>
      <c r="D2519" s="77" t="s">
        <v>5615</v>
      </c>
      <c r="E2519" s="43" t="s">
        <v>486</v>
      </c>
      <c r="F2519" s="43" t="s">
        <v>2723</v>
      </c>
      <c r="G2519" s="43" t="s">
        <v>375</v>
      </c>
      <c r="H2519" s="43" t="s">
        <v>1565</v>
      </c>
      <c r="I2519" s="43" t="s">
        <v>2755</v>
      </c>
      <c r="J2519" s="43" t="s">
        <v>640</v>
      </c>
      <c r="K2519" s="43" t="s">
        <v>5943</v>
      </c>
      <c r="L2519" s="43" t="s">
        <v>3036</v>
      </c>
      <c r="M2519" s="43" t="s">
        <v>636</v>
      </c>
      <c r="N2519" s="34" t="s">
        <v>162</v>
      </c>
      <c r="O2519" s="34" t="s">
        <v>2757</v>
      </c>
      <c r="P2519" s="28">
        <v>1</v>
      </c>
      <c r="Q2519" s="28" t="s">
        <v>2397</v>
      </c>
      <c r="R2519" s="28" t="s">
        <v>5947</v>
      </c>
      <c r="S2519" s="28" t="s">
        <v>5948</v>
      </c>
      <c r="T2519" s="28"/>
      <c r="U2519" s="28"/>
      <c r="V2519" s="28"/>
      <c r="W2519" s="28"/>
      <c r="X2519" s="28"/>
      <c r="Y2519" s="28"/>
      <c r="Z2519" s="28"/>
      <c r="AA2519" s="28"/>
      <c r="AB2519" s="28"/>
      <c r="AC2519" s="28"/>
      <c r="AD2519" s="28"/>
      <c r="AE2519" s="28"/>
      <c r="AF2519" s="28"/>
      <c r="AG2519" s="28"/>
      <c r="AH2519" s="28"/>
      <c r="AI2519" s="28"/>
      <c r="AJ2519" s="28"/>
      <c r="AK2519" s="28"/>
      <c r="AL2519" s="28"/>
      <c r="AM2519" s="28"/>
      <c r="AN2519" s="28"/>
      <c r="AO2519" s="28"/>
      <c r="AP2519" s="28"/>
      <c r="AQ2519" s="28"/>
      <c r="AR2519" s="28"/>
      <c r="AS2519" s="28"/>
      <c r="AT2519" s="28"/>
      <c r="AU2519" s="28"/>
      <c r="AV2519" s="28"/>
      <c r="AW2519" s="28"/>
    </row>
    <row r="2520" spans="2:49" ht="16.5" hidden="1" customHeight="1">
      <c r="B2520" s="28">
        <f t="shared" si="52"/>
        <v>2517</v>
      </c>
      <c r="C2520" s="29">
        <v>45793</v>
      </c>
      <c r="D2520" s="77" t="s">
        <v>5615</v>
      </c>
      <c r="E2520" s="43" t="s">
        <v>486</v>
      </c>
      <c r="F2520" s="43" t="s">
        <v>2723</v>
      </c>
      <c r="G2520" s="43" t="s">
        <v>375</v>
      </c>
      <c r="H2520" s="43" t="s">
        <v>1565</v>
      </c>
      <c r="I2520" s="43" t="s">
        <v>1509</v>
      </c>
      <c r="J2520" s="43" t="s">
        <v>1572</v>
      </c>
      <c r="K2520" s="43" t="s">
        <v>3034</v>
      </c>
      <c r="L2520" s="43" t="s">
        <v>3202</v>
      </c>
      <c r="M2520" s="43" t="s">
        <v>48</v>
      </c>
      <c r="N2520" s="34" t="s">
        <v>3089</v>
      </c>
      <c r="O2520" s="34" t="s">
        <v>2494</v>
      </c>
      <c r="P2520" s="28">
        <v>1</v>
      </c>
      <c r="Q2520" s="28" t="s">
        <v>2397</v>
      </c>
      <c r="R2520" s="28"/>
      <c r="S2520" s="28"/>
      <c r="T2520" s="28"/>
      <c r="U2520" s="28"/>
      <c r="V2520" s="28"/>
      <c r="W2520" s="28">
        <v>1</v>
      </c>
      <c r="X2520" s="28"/>
      <c r="Y2520" s="28"/>
      <c r="Z2520" s="28"/>
      <c r="AA2520" s="28"/>
      <c r="AB2520" s="28"/>
      <c r="AC2520" s="28"/>
      <c r="AD2520" s="28"/>
      <c r="AE2520" s="28"/>
      <c r="AF2520" s="28"/>
      <c r="AG2520" s="28"/>
      <c r="AH2520" s="28"/>
      <c r="AI2520" s="28"/>
      <c r="AJ2520" s="28"/>
      <c r="AK2520" s="28"/>
      <c r="AL2520" s="28"/>
      <c r="AM2520" s="28"/>
      <c r="AN2520" s="28"/>
      <c r="AO2520" s="28"/>
      <c r="AP2520" s="28"/>
      <c r="AQ2520" s="28"/>
      <c r="AR2520" s="28"/>
      <c r="AS2520" s="28"/>
      <c r="AT2520" s="28"/>
      <c r="AU2520" s="28"/>
      <c r="AV2520" s="28"/>
      <c r="AW2520" s="28"/>
    </row>
    <row r="2521" spans="2:49" ht="16.5" hidden="1" customHeight="1">
      <c r="B2521" s="28">
        <f t="shared" si="52"/>
        <v>2518</v>
      </c>
      <c r="C2521" s="29">
        <v>45793</v>
      </c>
      <c r="D2521" s="77" t="s">
        <v>5615</v>
      </c>
      <c r="E2521" s="43" t="s">
        <v>486</v>
      </c>
      <c r="F2521" s="43" t="s">
        <v>2723</v>
      </c>
      <c r="G2521" s="43" t="s">
        <v>375</v>
      </c>
      <c r="H2521" s="43" t="s">
        <v>1610</v>
      </c>
      <c r="I2521" s="43" t="s">
        <v>1550</v>
      </c>
      <c r="J2521" s="43" t="s">
        <v>1968</v>
      </c>
      <c r="K2521" s="43" t="s">
        <v>5955</v>
      </c>
      <c r="L2521" s="43" t="s">
        <v>3202</v>
      </c>
      <c r="M2521" s="43" t="s">
        <v>630</v>
      </c>
      <c r="N2521" s="34" t="s">
        <v>531</v>
      </c>
      <c r="O2521" s="34"/>
      <c r="P2521" s="28">
        <v>1</v>
      </c>
      <c r="Q2521" s="28" t="s">
        <v>2188</v>
      </c>
      <c r="R2521" s="28"/>
      <c r="S2521" s="28"/>
      <c r="T2521" s="28"/>
      <c r="U2521" s="28"/>
      <c r="V2521" s="28"/>
      <c r="W2521" s="28"/>
      <c r="X2521" s="28"/>
      <c r="Y2521" s="28"/>
      <c r="Z2521" s="28"/>
      <c r="AA2521" s="28"/>
      <c r="AB2521" s="28"/>
      <c r="AC2521" s="28"/>
      <c r="AD2521" s="28"/>
      <c r="AE2521" s="28"/>
      <c r="AF2521" s="28"/>
      <c r="AG2521" s="28"/>
      <c r="AH2521" s="28"/>
      <c r="AI2521" s="28"/>
      <c r="AJ2521" s="28"/>
      <c r="AK2521" s="28"/>
      <c r="AL2521" s="28"/>
      <c r="AM2521" s="28"/>
      <c r="AN2521" s="28"/>
      <c r="AO2521" s="28"/>
      <c r="AP2521" s="28"/>
      <c r="AQ2521" s="28"/>
      <c r="AR2521" s="28"/>
      <c r="AS2521" s="28"/>
      <c r="AT2521" s="28"/>
      <c r="AU2521" s="28"/>
      <c r="AV2521" s="28"/>
      <c r="AW2521" s="28"/>
    </row>
    <row r="2522" spans="2:49" ht="16.5" hidden="1" customHeight="1">
      <c r="B2522" s="28">
        <f t="shared" si="52"/>
        <v>2519</v>
      </c>
      <c r="C2522" s="29">
        <v>45793</v>
      </c>
      <c r="D2522" s="77" t="s">
        <v>5615</v>
      </c>
      <c r="E2522" s="43" t="s">
        <v>486</v>
      </c>
      <c r="F2522" s="43" t="s">
        <v>2723</v>
      </c>
      <c r="G2522" s="43" t="s">
        <v>1465</v>
      </c>
      <c r="H2522" s="43" t="s">
        <v>1513</v>
      </c>
      <c r="I2522" s="43" t="s">
        <v>440</v>
      </c>
      <c r="J2522" s="43" t="s">
        <v>1580</v>
      </c>
      <c r="K2522" s="43" t="s">
        <v>1703</v>
      </c>
      <c r="L2522" s="43" t="s">
        <v>1265</v>
      </c>
      <c r="M2522" s="43" t="s">
        <v>3091</v>
      </c>
      <c r="N2522" s="34" t="s">
        <v>3074</v>
      </c>
      <c r="O2522" s="34" t="s">
        <v>2494</v>
      </c>
      <c r="P2522" s="28"/>
      <c r="Q2522" s="28" t="s">
        <v>2195</v>
      </c>
      <c r="R2522" s="28"/>
      <c r="S2522" s="28"/>
      <c r="T2522" s="28"/>
      <c r="U2522" s="28"/>
      <c r="V2522" s="28"/>
      <c r="W2522" s="28"/>
      <c r="X2522" s="28"/>
      <c r="Y2522" s="28"/>
      <c r="Z2522" s="28">
        <v>1</v>
      </c>
      <c r="AA2522" s="28"/>
      <c r="AB2522" s="28"/>
      <c r="AC2522" s="28"/>
      <c r="AD2522" s="28"/>
      <c r="AE2522" s="28"/>
      <c r="AF2522" s="28"/>
      <c r="AG2522" s="28"/>
      <c r="AH2522" s="28"/>
      <c r="AI2522" s="28"/>
      <c r="AJ2522" s="28"/>
      <c r="AK2522" s="28"/>
      <c r="AL2522" s="28"/>
      <c r="AM2522" s="28"/>
      <c r="AN2522" s="28"/>
      <c r="AO2522" s="28"/>
      <c r="AP2522" s="28"/>
      <c r="AQ2522" s="28"/>
      <c r="AR2522" s="28"/>
      <c r="AS2522" s="28"/>
      <c r="AT2522" s="28"/>
      <c r="AU2522" s="28"/>
      <c r="AV2522" s="28"/>
      <c r="AW2522" s="28"/>
    </row>
    <row r="2523" spans="2:49" ht="16.5" hidden="1" customHeight="1">
      <c r="B2523" s="28">
        <f t="shared" si="52"/>
        <v>2520</v>
      </c>
      <c r="C2523" s="29">
        <v>45793</v>
      </c>
      <c r="D2523" s="77" t="s">
        <v>5615</v>
      </c>
      <c r="E2523" s="43" t="s">
        <v>486</v>
      </c>
      <c r="F2523" s="43" t="s">
        <v>2723</v>
      </c>
      <c r="G2523" s="43" t="s">
        <v>1465</v>
      </c>
      <c r="H2523" s="43" t="s">
        <v>1513</v>
      </c>
      <c r="I2523" s="43" t="s">
        <v>440</v>
      </c>
      <c r="J2523" s="43" t="s">
        <v>173</v>
      </c>
      <c r="K2523" s="43" t="s">
        <v>2290</v>
      </c>
      <c r="L2523" s="43" t="s">
        <v>1265</v>
      </c>
      <c r="M2523" s="43" t="s">
        <v>3070</v>
      </c>
      <c r="N2523" s="34" t="s">
        <v>3044</v>
      </c>
      <c r="O2523" s="34" t="s">
        <v>2470</v>
      </c>
      <c r="P2523" s="28"/>
      <c r="Q2523" s="28" t="s">
        <v>2195</v>
      </c>
      <c r="R2523" s="28"/>
      <c r="S2523" s="28"/>
      <c r="T2523" s="28"/>
      <c r="U2523" s="28"/>
      <c r="V2523" s="28"/>
      <c r="W2523" s="28"/>
      <c r="X2523" s="28"/>
      <c r="Y2523" s="28"/>
      <c r="Z2523" s="28"/>
      <c r="AA2523" s="28"/>
      <c r="AB2523" s="28"/>
      <c r="AC2523" s="28"/>
      <c r="AD2523" s="28"/>
      <c r="AE2523" s="28"/>
      <c r="AF2523" s="28"/>
      <c r="AG2523" s="28">
        <v>1</v>
      </c>
      <c r="AH2523" s="28"/>
      <c r="AI2523" s="28"/>
      <c r="AJ2523" s="28"/>
      <c r="AK2523" s="28"/>
      <c r="AL2523" s="28"/>
      <c r="AM2523" s="28"/>
      <c r="AN2523" s="28"/>
      <c r="AO2523" s="28"/>
      <c r="AP2523" s="28"/>
      <c r="AQ2523" s="28"/>
      <c r="AR2523" s="28"/>
      <c r="AS2523" s="28"/>
      <c r="AT2523" s="28"/>
      <c r="AU2523" s="28"/>
      <c r="AV2523" s="28"/>
      <c r="AW2523" s="28"/>
    </row>
    <row r="2524" spans="2:49" ht="16.5" hidden="1" customHeight="1">
      <c r="B2524" s="28">
        <f t="shared" si="52"/>
        <v>2521</v>
      </c>
      <c r="C2524" s="29">
        <v>45793</v>
      </c>
      <c r="D2524" s="77" t="s">
        <v>5615</v>
      </c>
      <c r="E2524" s="43" t="s">
        <v>486</v>
      </c>
      <c r="F2524" s="43" t="s">
        <v>2723</v>
      </c>
      <c r="G2524" s="43" t="s">
        <v>375</v>
      </c>
      <c r="H2524" s="43" t="s">
        <v>1533</v>
      </c>
      <c r="I2524" s="43" t="s">
        <v>1456</v>
      </c>
      <c r="J2524" s="43" t="s">
        <v>1457</v>
      </c>
      <c r="K2524" s="43" t="s">
        <v>5958</v>
      </c>
      <c r="L2524" s="43" t="s">
        <v>3036</v>
      </c>
      <c r="M2524" s="43" t="s">
        <v>636</v>
      </c>
      <c r="N2524" s="34" t="s">
        <v>162</v>
      </c>
      <c r="O2524" s="34" t="s">
        <v>5394</v>
      </c>
      <c r="P2524" s="28">
        <v>1</v>
      </c>
      <c r="Q2524" s="28" t="s">
        <v>2602</v>
      </c>
      <c r="R2524" s="28" t="s">
        <v>5959</v>
      </c>
      <c r="S2524" s="28" t="s">
        <v>5920</v>
      </c>
      <c r="T2524" s="28"/>
      <c r="U2524" s="28"/>
      <c r="V2524" s="28"/>
      <c r="W2524" s="28"/>
      <c r="X2524" s="28"/>
      <c r="Y2524" s="28"/>
      <c r="Z2524" s="28"/>
      <c r="AA2524" s="28"/>
      <c r="AB2524" s="28"/>
      <c r="AC2524" s="28"/>
      <c r="AD2524" s="28"/>
      <c r="AE2524" s="28"/>
      <c r="AF2524" s="28"/>
      <c r="AG2524" s="28"/>
      <c r="AH2524" s="28"/>
      <c r="AI2524" s="28"/>
      <c r="AJ2524" s="28"/>
      <c r="AK2524" s="28"/>
      <c r="AL2524" s="28"/>
      <c r="AM2524" s="28"/>
      <c r="AN2524" s="28"/>
      <c r="AO2524" s="28"/>
      <c r="AP2524" s="28"/>
      <c r="AQ2524" s="28"/>
      <c r="AR2524" s="28"/>
      <c r="AS2524" s="28"/>
      <c r="AT2524" s="28"/>
      <c r="AU2524" s="28"/>
      <c r="AV2524" s="28"/>
      <c r="AW2524" s="28"/>
    </row>
    <row r="2525" spans="2:49" ht="16.5" hidden="1" customHeight="1">
      <c r="B2525" s="28">
        <f t="shared" si="52"/>
        <v>2522</v>
      </c>
      <c r="C2525" s="29">
        <v>45793</v>
      </c>
      <c r="D2525" s="77" t="s">
        <v>5615</v>
      </c>
      <c r="E2525" s="43" t="s">
        <v>486</v>
      </c>
      <c r="F2525" s="43" t="s">
        <v>2723</v>
      </c>
      <c r="G2525" s="43" t="s">
        <v>375</v>
      </c>
      <c r="H2525" s="43" t="s">
        <v>1538</v>
      </c>
      <c r="I2525" s="43" t="s">
        <v>1521</v>
      </c>
      <c r="J2525" s="43" t="s">
        <v>217</v>
      </c>
      <c r="K2525" s="43" t="s">
        <v>3498</v>
      </c>
      <c r="L2525" s="43" t="s">
        <v>3048</v>
      </c>
      <c r="M2525" s="43" t="s">
        <v>3084</v>
      </c>
      <c r="N2525" s="34" t="s">
        <v>3085</v>
      </c>
      <c r="O2525" s="34"/>
      <c r="P2525" s="28">
        <v>1</v>
      </c>
      <c r="Q2525" s="28" t="s">
        <v>2281</v>
      </c>
      <c r="R2525" s="28"/>
      <c r="S2525" s="28"/>
      <c r="T2525" s="28"/>
      <c r="U2525" s="28"/>
      <c r="V2525" s="28"/>
      <c r="W2525" s="28"/>
      <c r="X2525" s="28"/>
      <c r="Y2525" s="28"/>
      <c r="Z2525" s="28"/>
      <c r="AA2525" s="28"/>
      <c r="AB2525" s="28"/>
      <c r="AC2525" s="28"/>
      <c r="AD2525" s="28"/>
      <c r="AE2525" s="28"/>
      <c r="AF2525" s="28"/>
      <c r="AG2525" s="28"/>
      <c r="AH2525" s="28"/>
      <c r="AI2525" s="28"/>
      <c r="AJ2525" s="28"/>
      <c r="AK2525" s="28"/>
      <c r="AL2525" s="28"/>
      <c r="AM2525" s="28"/>
      <c r="AN2525" s="28"/>
      <c r="AO2525" s="28"/>
      <c r="AP2525" s="28"/>
      <c r="AQ2525" s="28"/>
      <c r="AR2525" s="28"/>
      <c r="AS2525" s="28"/>
      <c r="AT2525" s="28"/>
      <c r="AU2525" s="28"/>
      <c r="AV2525" s="28"/>
      <c r="AW2525" s="28"/>
    </row>
    <row r="2526" spans="2:49" ht="16.5" hidden="1" customHeight="1">
      <c r="B2526" s="28">
        <f t="shared" si="52"/>
        <v>2523</v>
      </c>
      <c r="C2526" s="29">
        <v>45793</v>
      </c>
      <c r="D2526" s="77" t="s">
        <v>5615</v>
      </c>
      <c r="E2526" s="43" t="s">
        <v>486</v>
      </c>
      <c r="F2526" s="43" t="s">
        <v>2723</v>
      </c>
      <c r="G2526" s="43" t="s">
        <v>1465</v>
      </c>
      <c r="H2526" s="43" t="s">
        <v>1546</v>
      </c>
      <c r="I2526" s="43" t="s">
        <v>1477</v>
      </c>
      <c r="J2526" s="43" t="s">
        <v>1561</v>
      </c>
      <c r="K2526" s="43" t="s">
        <v>3605</v>
      </c>
      <c r="L2526" s="43" t="s">
        <v>3057</v>
      </c>
      <c r="M2526" s="43" t="s">
        <v>3058</v>
      </c>
      <c r="N2526" s="34" t="s">
        <v>686</v>
      </c>
      <c r="O2526" s="34" t="s">
        <v>5965</v>
      </c>
      <c r="P2526" s="28"/>
      <c r="Q2526" s="28" t="s">
        <v>2422</v>
      </c>
      <c r="R2526" s="28"/>
      <c r="S2526" s="28"/>
      <c r="T2526" s="28"/>
      <c r="U2526" s="28"/>
      <c r="V2526" s="28"/>
      <c r="W2526" s="28"/>
      <c r="X2526" s="28"/>
      <c r="Y2526" s="28"/>
      <c r="Z2526" s="28"/>
      <c r="AA2526" s="28"/>
      <c r="AB2526" s="28"/>
      <c r="AC2526" s="28"/>
      <c r="AD2526" s="28"/>
      <c r="AE2526" s="28"/>
      <c r="AF2526" s="28"/>
      <c r="AG2526" s="28"/>
      <c r="AH2526" s="28"/>
      <c r="AI2526" s="28"/>
      <c r="AJ2526" s="28"/>
      <c r="AK2526" s="28"/>
      <c r="AL2526" s="28"/>
      <c r="AM2526" s="28"/>
      <c r="AN2526" s="28"/>
      <c r="AO2526" s="28"/>
      <c r="AP2526" s="28"/>
      <c r="AQ2526" s="28"/>
      <c r="AR2526" s="28"/>
      <c r="AS2526" s="28"/>
      <c r="AT2526" s="28"/>
      <c r="AU2526" s="28"/>
      <c r="AV2526" s="28"/>
      <c r="AW2526" s="28"/>
    </row>
    <row r="2527" spans="2:49" ht="16.5" hidden="1" customHeight="1">
      <c r="B2527" s="28">
        <f t="shared" si="52"/>
        <v>2524</v>
      </c>
      <c r="C2527" s="29">
        <v>45794</v>
      </c>
      <c r="D2527" s="77" t="s">
        <v>5615</v>
      </c>
      <c r="E2527" s="43" t="s">
        <v>486</v>
      </c>
      <c r="F2527" s="43" t="s">
        <v>2723</v>
      </c>
      <c r="G2527" s="43" t="s">
        <v>1465</v>
      </c>
      <c r="H2527" s="43" t="s">
        <v>1546</v>
      </c>
      <c r="I2527" s="43" t="s">
        <v>1477</v>
      </c>
      <c r="J2527" s="43" t="s">
        <v>1875</v>
      </c>
      <c r="K2527" s="43" t="s">
        <v>4920</v>
      </c>
      <c r="L2527" s="43" t="s">
        <v>3048</v>
      </c>
      <c r="M2527" s="43" t="s">
        <v>3049</v>
      </c>
      <c r="N2527" s="34" t="s">
        <v>3362</v>
      </c>
      <c r="O2527" s="34" t="s">
        <v>3363</v>
      </c>
      <c r="P2527" s="28"/>
      <c r="Q2527" s="28" t="s">
        <v>4426</v>
      </c>
      <c r="R2527" s="28"/>
      <c r="S2527" s="28"/>
      <c r="T2527" s="28"/>
      <c r="U2527" s="28"/>
      <c r="V2527" s="28"/>
      <c r="W2527" s="28"/>
      <c r="X2527" s="28"/>
      <c r="Y2527" s="28"/>
      <c r="Z2527" s="28"/>
      <c r="AA2527" s="28"/>
      <c r="AB2527" s="28"/>
      <c r="AC2527" s="28"/>
      <c r="AD2527" s="28"/>
      <c r="AE2527" s="28"/>
      <c r="AF2527" s="28"/>
      <c r="AG2527" s="28"/>
      <c r="AH2527" s="28"/>
      <c r="AI2527" s="28"/>
      <c r="AJ2527" s="28"/>
      <c r="AK2527" s="28"/>
      <c r="AL2527" s="28"/>
      <c r="AM2527" s="28"/>
      <c r="AN2527" s="28"/>
      <c r="AO2527" s="28"/>
      <c r="AP2527" s="28"/>
      <c r="AQ2527" s="28"/>
      <c r="AR2527" s="28"/>
      <c r="AS2527" s="28"/>
      <c r="AT2527" s="28"/>
      <c r="AU2527" s="28"/>
      <c r="AV2527" s="28"/>
      <c r="AW2527" s="28"/>
    </row>
    <row r="2528" spans="2:49" ht="16.5" hidden="1" customHeight="1">
      <c r="B2528" s="28">
        <f t="shared" si="52"/>
        <v>2525</v>
      </c>
      <c r="C2528" s="29">
        <v>45795</v>
      </c>
      <c r="D2528" s="77" t="s">
        <v>5615</v>
      </c>
      <c r="E2528" s="43" t="s">
        <v>486</v>
      </c>
      <c r="F2528" s="43" t="s">
        <v>2723</v>
      </c>
      <c r="G2528" s="43" t="s">
        <v>375</v>
      </c>
      <c r="H2528" s="43" t="s">
        <v>1610</v>
      </c>
      <c r="I2528" s="43" t="s">
        <v>1849</v>
      </c>
      <c r="J2528" s="43" t="s">
        <v>1556</v>
      </c>
      <c r="K2528" s="43" t="s">
        <v>2485</v>
      </c>
      <c r="L2528" s="43" t="s">
        <v>3036</v>
      </c>
      <c r="M2528" s="43" t="s">
        <v>636</v>
      </c>
      <c r="N2528" s="34" t="s">
        <v>162</v>
      </c>
      <c r="O2528" s="34"/>
      <c r="P2528" s="28">
        <v>1</v>
      </c>
      <c r="Q2528" s="28" t="s">
        <v>2188</v>
      </c>
      <c r="R2528" s="28" t="s">
        <v>3666</v>
      </c>
      <c r="S2528" s="28" t="s">
        <v>5957</v>
      </c>
      <c r="T2528" s="28"/>
      <c r="U2528" s="28"/>
      <c r="V2528" s="28"/>
      <c r="W2528" s="28"/>
      <c r="X2528" s="28"/>
      <c r="Y2528" s="28"/>
      <c r="Z2528" s="28"/>
      <c r="AA2528" s="28"/>
      <c r="AB2528" s="28"/>
      <c r="AC2528" s="28"/>
      <c r="AD2528" s="28"/>
      <c r="AE2528" s="28"/>
      <c r="AF2528" s="28"/>
      <c r="AG2528" s="28"/>
      <c r="AH2528" s="28"/>
      <c r="AI2528" s="28"/>
      <c r="AJ2528" s="28"/>
      <c r="AK2528" s="28"/>
      <c r="AL2528" s="28"/>
      <c r="AM2528" s="28"/>
      <c r="AN2528" s="28"/>
      <c r="AO2528" s="28"/>
      <c r="AP2528" s="28"/>
      <c r="AQ2528" s="28"/>
      <c r="AR2528" s="28"/>
      <c r="AS2528" s="28"/>
      <c r="AT2528" s="28"/>
      <c r="AU2528" s="28"/>
      <c r="AV2528" s="28"/>
      <c r="AW2528" s="28"/>
    </row>
    <row r="2529" spans="2:49" hidden="1">
      <c r="B2529" s="28">
        <f t="shared" si="52"/>
        <v>2526</v>
      </c>
      <c r="C2529" s="29">
        <v>45796</v>
      </c>
      <c r="D2529" s="77" t="s">
        <v>5615</v>
      </c>
      <c r="E2529" s="43" t="s">
        <v>486</v>
      </c>
      <c r="F2529" s="43" t="s">
        <v>2723</v>
      </c>
      <c r="G2529" s="43" t="s">
        <v>1465</v>
      </c>
      <c r="H2529" s="43" t="s">
        <v>1513</v>
      </c>
      <c r="I2529" s="43" t="s">
        <v>440</v>
      </c>
      <c r="J2529" s="43" t="s">
        <v>816</v>
      </c>
      <c r="K2529" s="43" t="s">
        <v>1962</v>
      </c>
      <c r="L2529" s="43" t="s">
        <v>1265</v>
      </c>
      <c r="M2529" s="43" t="s">
        <v>2377</v>
      </c>
      <c r="N2529" s="34" t="s">
        <v>505</v>
      </c>
      <c r="O2529" s="34" t="s">
        <v>2472</v>
      </c>
      <c r="P2529" s="28"/>
      <c r="Q2529" s="28" t="s">
        <v>2195</v>
      </c>
      <c r="R2529" s="28" t="s">
        <v>5953</v>
      </c>
      <c r="S2529" s="28" t="s">
        <v>5954</v>
      </c>
      <c r="T2529" s="28"/>
      <c r="U2529" s="28"/>
      <c r="V2529" s="28"/>
      <c r="W2529" s="28"/>
      <c r="X2529" s="28"/>
      <c r="Y2529" s="28"/>
      <c r="Z2529" s="28"/>
      <c r="AA2529" s="28"/>
      <c r="AB2529" s="28"/>
      <c r="AC2529" s="28"/>
      <c r="AD2529" s="28"/>
      <c r="AE2529" s="28"/>
      <c r="AF2529" s="28"/>
      <c r="AG2529" s="28"/>
      <c r="AH2529" s="28"/>
      <c r="AI2529" s="28"/>
      <c r="AJ2529" s="28"/>
      <c r="AK2529" s="28"/>
      <c r="AL2529" s="28"/>
      <c r="AM2529" s="28"/>
      <c r="AN2529" s="28"/>
      <c r="AO2529" s="28"/>
      <c r="AP2529" s="28"/>
      <c r="AQ2529" s="28"/>
      <c r="AR2529" s="28"/>
      <c r="AS2529" s="28"/>
      <c r="AT2529" s="28"/>
      <c r="AU2529" s="28"/>
      <c r="AV2529" s="28"/>
      <c r="AW2529" s="28"/>
    </row>
    <row r="2530" spans="2:49" hidden="1">
      <c r="B2530" s="28">
        <f t="shared" si="52"/>
        <v>2527</v>
      </c>
      <c r="C2530" s="29">
        <v>45796</v>
      </c>
      <c r="D2530" s="77" t="s">
        <v>5615</v>
      </c>
      <c r="E2530" s="43" t="s">
        <v>486</v>
      </c>
      <c r="F2530" s="43" t="s">
        <v>2723</v>
      </c>
      <c r="G2530" s="43" t="s">
        <v>375</v>
      </c>
      <c r="H2530" s="43" t="s">
        <v>1565</v>
      </c>
      <c r="I2530" s="43" t="s">
        <v>1566</v>
      </c>
      <c r="J2530" s="43" t="s">
        <v>1572</v>
      </c>
      <c r="K2530" s="43" t="s">
        <v>5944</v>
      </c>
      <c r="L2530" s="43" t="s">
        <v>3036</v>
      </c>
      <c r="M2530" s="43" t="s">
        <v>582</v>
      </c>
      <c r="N2530" s="34" t="s">
        <v>162</v>
      </c>
      <c r="O2530" s="34" t="s">
        <v>3383</v>
      </c>
      <c r="P2530" s="28">
        <v>1</v>
      </c>
      <c r="Q2530" s="28" t="s">
        <v>2397</v>
      </c>
      <c r="R2530" s="28" t="s">
        <v>5949</v>
      </c>
      <c r="S2530" s="28" t="s">
        <v>5950</v>
      </c>
      <c r="T2530" s="28"/>
      <c r="U2530" s="28"/>
      <c r="V2530" s="28"/>
      <c r="W2530" s="28"/>
      <c r="X2530" s="28"/>
      <c r="Y2530" s="28"/>
      <c r="Z2530" s="28"/>
      <c r="AA2530" s="28"/>
      <c r="AB2530" s="28"/>
      <c r="AC2530" s="28"/>
      <c r="AD2530" s="28"/>
      <c r="AE2530" s="28"/>
      <c r="AF2530" s="28"/>
      <c r="AG2530" s="28"/>
      <c r="AH2530" s="28"/>
      <c r="AI2530" s="28"/>
      <c r="AJ2530" s="28"/>
      <c r="AK2530" s="28"/>
      <c r="AL2530" s="28"/>
      <c r="AM2530" s="28"/>
      <c r="AN2530" s="28"/>
      <c r="AO2530" s="28"/>
      <c r="AP2530" s="28"/>
      <c r="AQ2530" s="28"/>
      <c r="AR2530" s="28"/>
      <c r="AS2530" s="28"/>
      <c r="AT2530" s="28"/>
      <c r="AU2530" s="28"/>
      <c r="AV2530" s="28"/>
      <c r="AW2530" s="28"/>
    </row>
    <row r="2531" spans="2:49" hidden="1">
      <c r="B2531" s="28">
        <f t="shared" si="52"/>
        <v>2528</v>
      </c>
      <c r="C2531" s="29">
        <v>45796</v>
      </c>
      <c r="D2531" s="77" t="s">
        <v>5615</v>
      </c>
      <c r="E2531" s="43" t="s">
        <v>486</v>
      </c>
      <c r="F2531" s="43" t="s">
        <v>2723</v>
      </c>
      <c r="G2531" s="43" t="s">
        <v>375</v>
      </c>
      <c r="H2531" s="43" t="s">
        <v>1565</v>
      </c>
      <c r="I2531" s="43" t="s">
        <v>1632</v>
      </c>
      <c r="J2531" s="43" t="s">
        <v>1633</v>
      </c>
      <c r="K2531" s="43" t="s">
        <v>1982</v>
      </c>
      <c r="L2531" s="43" t="s">
        <v>3054</v>
      </c>
      <c r="M2531" s="43" t="s">
        <v>3088</v>
      </c>
      <c r="N2531" s="34" t="s">
        <v>3089</v>
      </c>
      <c r="O2531" s="34" t="s">
        <v>2494</v>
      </c>
      <c r="P2531" s="28">
        <v>1</v>
      </c>
      <c r="Q2531" s="28" t="s">
        <v>2397</v>
      </c>
      <c r="R2531" s="28"/>
      <c r="S2531" s="28"/>
      <c r="T2531" s="28"/>
      <c r="U2531" s="28"/>
      <c r="V2531" s="28"/>
      <c r="W2531" s="28">
        <v>1</v>
      </c>
      <c r="X2531" s="28"/>
      <c r="Y2531" s="28"/>
      <c r="Z2531" s="28"/>
      <c r="AA2531" s="28"/>
      <c r="AB2531" s="28"/>
      <c r="AC2531" s="28"/>
      <c r="AD2531" s="28"/>
      <c r="AE2531" s="28"/>
      <c r="AF2531" s="28"/>
      <c r="AG2531" s="28"/>
      <c r="AH2531" s="28"/>
      <c r="AI2531" s="28"/>
      <c r="AJ2531" s="28"/>
      <c r="AK2531" s="28"/>
      <c r="AL2531" s="28"/>
      <c r="AM2531" s="28"/>
      <c r="AN2531" s="28"/>
      <c r="AO2531" s="28"/>
      <c r="AP2531" s="28"/>
      <c r="AQ2531" s="28"/>
      <c r="AR2531" s="28"/>
      <c r="AS2531" s="28"/>
      <c r="AT2531" s="28"/>
      <c r="AU2531" s="28"/>
      <c r="AV2531" s="28"/>
      <c r="AW2531" s="28"/>
    </row>
    <row r="2532" spans="2:49" hidden="1">
      <c r="B2532" s="28">
        <f t="shared" si="52"/>
        <v>2529</v>
      </c>
      <c r="C2532" s="29">
        <v>45796</v>
      </c>
      <c r="D2532" s="77" t="s">
        <v>5615</v>
      </c>
      <c r="E2532" s="43" t="s">
        <v>486</v>
      </c>
      <c r="F2532" s="43" t="s">
        <v>2723</v>
      </c>
      <c r="G2532" s="43" t="s">
        <v>375</v>
      </c>
      <c r="H2532" s="43" t="s">
        <v>1513</v>
      </c>
      <c r="I2532" s="43" t="s">
        <v>440</v>
      </c>
      <c r="J2532" s="43" t="s">
        <v>173</v>
      </c>
      <c r="K2532" s="43" t="s">
        <v>3598</v>
      </c>
      <c r="L2532" s="43" t="s">
        <v>3202</v>
      </c>
      <c r="M2532" s="43" t="s">
        <v>48</v>
      </c>
      <c r="N2532" s="34" t="s">
        <v>3089</v>
      </c>
      <c r="O2532" s="34" t="s">
        <v>2494</v>
      </c>
      <c r="P2532" s="28">
        <v>1</v>
      </c>
      <c r="Q2532" s="28" t="s">
        <v>2195</v>
      </c>
      <c r="R2532" s="28"/>
      <c r="S2532" s="28"/>
      <c r="T2532" s="28"/>
      <c r="U2532" s="28"/>
      <c r="V2532" s="28"/>
      <c r="W2532" s="28">
        <v>1</v>
      </c>
      <c r="X2532" s="28"/>
      <c r="Y2532" s="28"/>
      <c r="Z2532" s="28"/>
      <c r="AA2532" s="28"/>
      <c r="AB2532" s="28"/>
      <c r="AC2532" s="28"/>
      <c r="AD2532" s="28"/>
      <c r="AE2532" s="28"/>
      <c r="AF2532" s="28"/>
      <c r="AG2532" s="28"/>
      <c r="AH2532" s="28"/>
      <c r="AI2532" s="28"/>
      <c r="AJ2532" s="28"/>
      <c r="AK2532" s="28"/>
      <c r="AL2532" s="28"/>
      <c r="AM2532" s="28"/>
      <c r="AN2532" s="28"/>
      <c r="AO2532" s="28"/>
      <c r="AP2532" s="28"/>
      <c r="AQ2532" s="28"/>
      <c r="AR2532" s="28"/>
      <c r="AS2532" s="28"/>
      <c r="AT2532" s="28"/>
      <c r="AU2532" s="28"/>
      <c r="AV2532" s="28"/>
      <c r="AW2532" s="28"/>
    </row>
    <row r="2533" spans="2:49" hidden="1">
      <c r="B2533" s="28">
        <f t="shared" si="52"/>
        <v>2530</v>
      </c>
      <c r="C2533" s="29">
        <v>45796</v>
      </c>
      <c r="D2533" s="77" t="s">
        <v>5615</v>
      </c>
      <c r="E2533" s="43" t="s">
        <v>486</v>
      </c>
      <c r="F2533" s="43" t="s">
        <v>2723</v>
      </c>
      <c r="G2533" s="43" t="s">
        <v>1465</v>
      </c>
      <c r="H2533" s="43" t="s">
        <v>1546</v>
      </c>
      <c r="I2533" s="43" t="s">
        <v>1477</v>
      </c>
      <c r="J2533" s="43" t="s">
        <v>1561</v>
      </c>
      <c r="K2533" s="43" t="s">
        <v>5962</v>
      </c>
      <c r="L2533" s="43" t="s">
        <v>3057</v>
      </c>
      <c r="M2533" s="43" t="s">
        <v>3058</v>
      </c>
      <c r="N2533" s="34" t="s">
        <v>3120</v>
      </c>
      <c r="O2533" s="34" t="s">
        <v>5966</v>
      </c>
      <c r="P2533" s="28"/>
      <c r="Q2533" s="28" t="s">
        <v>3337</v>
      </c>
      <c r="R2533" s="28"/>
      <c r="S2533" s="28"/>
      <c r="T2533" s="28"/>
      <c r="U2533" s="28"/>
      <c r="V2533" s="28"/>
      <c r="W2533" s="28"/>
      <c r="X2533" s="28"/>
      <c r="Y2533" s="28"/>
      <c r="Z2533" s="28"/>
      <c r="AA2533" s="28"/>
      <c r="AB2533" s="28"/>
      <c r="AC2533" s="28"/>
      <c r="AD2533" s="28"/>
      <c r="AE2533" s="28"/>
      <c r="AF2533" s="28"/>
      <c r="AG2533" s="28"/>
      <c r="AH2533" s="28"/>
      <c r="AI2533" s="28"/>
      <c r="AJ2533" s="28"/>
      <c r="AK2533" s="28"/>
      <c r="AL2533" s="28"/>
      <c r="AM2533" s="28"/>
      <c r="AN2533" s="28"/>
      <c r="AO2533" s="28"/>
      <c r="AP2533" s="28"/>
      <c r="AQ2533" s="28"/>
      <c r="AR2533" s="28"/>
      <c r="AS2533" s="28"/>
      <c r="AT2533" s="28"/>
      <c r="AU2533" s="28"/>
      <c r="AV2533" s="28"/>
      <c r="AW2533" s="28"/>
    </row>
    <row r="2534" spans="2:49" hidden="1">
      <c r="B2534" s="28">
        <f t="shared" si="52"/>
        <v>2531</v>
      </c>
      <c r="C2534" s="29">
        <v>45796</v>
      </c>
      <c r="D2534" s="77" t="s">
        <v>5615</v>
      </c>
      <c r="E2534" s="43" t="s">
        <v>486</v>
      </c>
      <c r="F2534" s="43" t="s">
        <v>2723</v>
      </c>
      <c r="G2534" s="43" t="s">
        <v>375</v>
      </c>
      <c r="H2534" s="43" t="s">
        <v>1546</v>
      </c>
      <c r="I2534" s="43" t="s">
        <v>1477</v>
      </c>
      <c r="J2534" s="43" t="s">
        <v>1561</v>
      </c>
      <c r="K2534" s="43" t="s">
        <v>5963</v>
      </c>
      <c r="L2534" s="43" t="s">
        <v>3048</v>
      </c>
      <c r="M2534" s="43" t="s">
        <v>3049</v>
      </c>
      <c r="N2534" s="34" t="s">
        <v>3050</v>
      </c>
      <c r="O2534" s="34" t="s">
        <v>5782</v>
      </c>
      <c r="P2534" s="28">
        <v>1</v>
      </c>
      <c r="Q2534" s="28" t="s">
        <v>3337</v>
      </c>
      <c r="R2534" s="28" t="s">
        <v>5960</v>
      </c>
      <c r="S2534" s="28" t="s">
        <v>4215</v>
      </c>
      <c r="T2534" s="28"/>
      <c r="U2534" s="28"/>
      <c r="V2534" s="28"/>
      <c r="W2534" s="28"/>
      <c r="X2534" s="28"/>
      <c r="Y2534" s="28"/>
      <c r="Z2534" s="28"/>
      <c r="AA2534" s="28"/>
      <c r="AB2534" s="28"/>
      <c r="AC2534" s="28"/>
      <c r="AD2534" s="28"/>
      <c r="AE2534" s="28"/>
      <c r="AF2534" s="28"/>
      <c r="AG2534" s="28"/>
      <c r="AH2534" s="28"/>
      <c r="AI2534" s="28"/>
      <c r="AJ2534" s="28"/>
      <c r="AK2534" s="28"/>
      <c r="AL2534" s="28"/>
      <c r="AM2534" s="28"/>
      <c r="AN2534" s="28"/>
      <c r="AO2534" s="28"/>
      <c r="AP2534" s="28"/>
      <c r="AQ2534" s="28"/>
      <c r="AR2534" s="28"/>
      <c r="AS2534" s="28"/>
      <c r="AT2534" s="28"/>
      <c r="AU2534" s="28"/>
      <c r="AV2534" s="28"/>
      <c r="AW2534" s="28"/>
    </row>
    <row r="2535" spans="2:49" hidden="1">
      <c r="B2535" s="28">
        <f t="shared" si="52"/>
        <v>2532</v>
      </c>
      <c r="C2535" s="29">
        <v>45797</v>
      </c>
      <c r="D2535" s="77" t="s">
        <v>5615</v>
      </c>
      <c r="E2535" s="43" t="s">
        <v>486</v>
      </c>
      <c r="F2535" s="43" t="s">
        <v>2723</v>
      </c>
      <c r="G2535" s="43" t="s">
        <v>1465</v>
      </c>
      <c r="H2535" s="43" t="s">
        <v>1546</v>
      </c>
      <c r="I2535" s="43" t="s">
        <v>1477</v>
      </c>
      <c r="J2535" s="43" t="s">
        <v>1478</v>
      </c>
      <c r="K2535" s="43" t="s">
        <v>5829</v>
      </c>
      <c r="L2535" s="43" t="s">
        <v>3036</v>
      </c>
      <c r="M2535" s="43" t="s">
        <v>789</v>
      </c>
      <c r="N2535" s="34" t="s">
        <v>686</v>
      </c>
      <c r="O2535" s="34" t="s">
        <v>5967</v>
      </c>
      <c r="P2535" s="28"/>
      <c r="Q2535" s="28" t="s">
        <v>3337</v>
      </c>
      <c r="R2535" s="28"/>
      <c r="S2535" s="28"/>
      <c r="T2535" s="28"/>
      <c r="U2535" s="28"/>
      <c r="V2535" s="28"/>
      <c r="W2535" s="28"/>
      <c r="X2535" s="28"/>
      <c r="Y2535" s="28"/>
      <c r="Z2535" s="28"/>
      <c r="AA2535" s="28"/>
      <c r="AB2535" s="28"/>
      <c r="AC2535" s="28"/>
      <c r="AD2535" s="28"/>
      <c r="AE2535" s="28"/>
      <c r="AF2535" s="28"/>
      <c r="AG2535" s="28"/>
      <c r="AH2535" s="28"/>
      <c r="AI2535" s="28"/>
      <c r="AJ2535" s="28"/>
      <c r="AK2535" s="28"/>
      <c r="AL2535" s="28"/>
      <c r="AM2535" s="28"/>
      <c r="AN2535" s="28"/>
      <c r="AO2535" s="28"/>
      <c r="AP2535" s="28"/>
      <c r="AQ2535" s="28"/>
      <c r="AR2535" s="28"/>
      <c r="AS2535" s="28"/>
      <c r="AT2535" s="28"/>
      <c r="AU2535" s="28"/>
      <c r="AV2535" s="28"/>
      <c r="AW2535" s="28"/>
    </row>
    <row r="2536" spans="2:49" hidden="1">
      <c r="B2536" s="28">
        <f t="shared" si="52"/>
        <v>2533</v>
      </c>
      <c r="C2536" s="29">
        <v>45797</v>
      </c>
      <c r="D2536" s="77" t="s">
        <v>5615</v>
      </c>
      <c r="E2536" s="43" t="s">
        <v>486</v>
      </c>
      <c r="F2536" s="43" t="s">
        <v>2723</v>
      </c>
      <c r="G2536" s="43" t="s">
        <v>375</v>
      </c>
      <c r="H2536" s="43" t="s">
        <v>1546</v>
      </c>
      <c r="I2536" s="43" t="s">
        <v>1477</v>
      </c>
      <c r="J2536" s="43" t="s">
        <v>1875</v>
      </c>
      <c r="K2536" s="43" t="s">
        <v>5964</v>
      </c>
      <c r="L2536" s="43" t="s">
        <v>3048</v>
      </c>
      <c r="M2536" s="43" t="s">
        <v>3049</v>
      </c>
      <c r="N2536" s="34" t="s">
        <v>3050</v>
      </c>
      <c r="O2536" s="34" t="s">
        <v>5782</v>
      </c>
      <c r="P2536" s="28">
        <v>1</v>
      </c>
      <c r="Q2536" s="28" t="s">
        <v>2422</v>
      </c>
      <c r="R2536" s="28" t="s">
        <v>5961</v>
      </c>
      <c r="S2536" s="28" t="s">
        <v>5140</v>
      </c>
      <c r="T2536" s="28"/>
      <c r="U2536" s="28"/>
      <c r="V2536" s="28"/>
      <c r="W2536" s="28"/>
      <c r="X2536" s="28"/>
      <c r="Y2536" s="28"/>
      <c r="Z2536" s="28"/>
      <c r="AA2536" s="28"/>
      <c r="AB2536" s="28"/>
      <c r="AC2536" s="28"/>
      <c r="AD2536" s="28"/>
      <c r="AE2536" s="28"/>
      <c r="AF2536" s="28"/>
      <c r="AG2536" s="28"/>
      <c r="AH2536" s="28"/>
      <c r="AI2536" s="28"/>
      <c r="AJ2536" s="28"/>
      <c r="AK2536" s="28"/>
      <c r="AL2536" s="28"/>
      <c r="AM2536" s="28"/>
      <c r="AN2536" s="28"/>
      <c r="AO2536" s="28"/>
      <c r="AP2536" s="28"/>
      <c r="AQ2536" s="28"/>
      <c r="AR2536" s="28"/>
      <c r="AS2536" s="28"/>
      <c r="AT2536" s="28"/>
      <c r="AU2536" s="28"/>
      <c r="AV2536" s="28"/>
      <c r="AW2536" s="28"/>
    </row>
    <row r="2537" spans="2:49" hidden="1">
      <c r="B2537" s="28">
        <f t="shared" si="52"/>
        <v>2534</v>
      </c>
      <c r="C2537" s="29">
        <v>45797</v>
      </c>
      <c r="D2537" s="77" t="s">
        <v>5615</v>
      </c>
      <c r="E2537" s="43" t="s">
        <v>486</v>
      </c>
      <c r="F2537" s="43" t="s">
        <v>2723</v>
      </c>
      <c r="G2537" s="43" t="s">
        <v>375</v>
      </c>
      <c r="H2537" s="43" t="s">
        <v>1538</v>
      </c>
      <c r="I2537" s="43" t="s">
        <v>1543</v>
      </c>
      <c r="J2537" s="43" t="s">
        <v>217</v>
      </c>
      <c r="K2537" s="43" t="s">
        <v>5978</v>
      </c>
      <c r="L2537" s="43" t="s">
        <v>3202</v>
      </c>
      <c r="M2537" s="43" t="s">
        <v>48</v>
      </c>
      <c r="N2537" s="34" t="s">
        <v>686</v>
      </c>
      <c r="O2537" s="34"/>
      <c r="P2537" s="28">
        <v>1</v>
      </c>
      <c r="Q2537" s="28" t="s">
        <v>2281</v>
      </c>
      <c r="R2537" s="28"/>
      <c r="S2537" s="28"/>
      <c r="T2537" s="28"/>
      <c r="U2537" s="28"/>
      <c r="V2537" s="28"/>
      <c r="W2537" s="28"/>
      <c r="X2537" s="28"/>
      <c r="Y2537" s="28"/>
      <c r="Z2537" s="28"/>
      <c r="AA2537" s="28"/>
      <c r="AB2537" s="28"/>
      <c r="AC2537" s="28"/>
      <c r="AD2537" s="28"/>
      <c r="AE2537" s="28"/>
      <c r="AF2537" s="28"/>
      <c r="AG2537" s="28"/>
      <c r="AH2537" s="28"/>
      <c r="AI2537" s="28"/>
      <c r="AJ2537" s="28"/>
      <c r="AK2537" s="28"/>
      <c r="AL2537" s="28"/>
      <c r="AM2537" s="28"/>
      <c r="AN2537" s="28"/>
      <c r="AO2537" s="28"/>
      <c r="AP2537" s="28"/>
      <c r="AQ2537" s="28"/>
      <c r="AR2537" s="28"/>
      <c r="AS2537" s="28"/>
      <c r="AT2537" s="28"/>
      <c r="AU2537" s="28"/>
      <c r="AV2537" s="28"/>
      <c r="AW2537" s="28"/>
    </row>
    <row r="2538" spans="2:49" hidden="1">
      <c r="B2538" s="28">
        <f t="shared" si="52"/>
        <v>2535</v>
      </c>
      <c r="C2538" s="29">
        <v>45797</v>
      </c>
      <c r="D2538" s="77" t="s">
        <v>5615</v>
      </c>
      <c r="E2538" s="43" t="s">
        <v>486</v>
      </c>
      <c r="F2538" s="43" t="s">
        <v>2723</v>
      </c>
      <c r="G2538" s="43" t="s">
        <v>375</v>
      </c>
      <c r="H2538" s="43" t="s">
        <v>1610</v>
      </c>
      <c r="I2538" s="43" t="s">
        <v>1485</v>
      </c>
      <c r="J2538" s="43" t="s">
        <v>1486</v>
      </c>
      <c r="K2538" s="43" t="s">
        <v>5745</v>
      </c>
      <c r="L2538" s="43" t="s">
        <v>3048</v>
      </c>
      <c r="M2538" s="43" t="s">
        <v>3084</v>
      </c>
      <c r="N2538" s="34" t="s">
        <v>3085</v>
      </c>
      <c r="O2538" s="34" t="s">
        <v>5980</v>
      </c>
      <c r="P2538" s="28">
        <v>1</v>
      </c>
      <c r="Q2538" s="28" t="s">
        <v>2188</v>
      </c>
      <c r="R2538" s="28"/>
      <c r="S2538" s="28"/>
      <c r="T2538" s="28"/>
      <c r="U2538" s="28"/>
      <c r="V2538" s="28"/>
      <c r="W2538" s="28"/>
      <c r="X2538" s="28"/>
      <c r="Y2538" s="28"/>
      <c r="Z2538" s="28"/>
      <c r="AA2538" s="28"/>
      <c r="AB2538" s="28"/>
      <c r="AC2538" s="28"/>
      <c r="AD2538" s="28"/>
      <c r="AE2538" s="28"/>
      <c r="AF2538" s="28"/>
      <c r="AG2538" s="28"/>
      <c r="AH2538" s="28"/>
      <c r="AI2538" s="28"/>
      <c r="AJ2538" s="28"/>
      <c r="AK2538" s="28"/>
      <c r="AL2538" s="28"/>
      <c r="AM2538" s="28"/>
      <c r="AN2538" s="28"/>
      <c r="AO2538" s="28"/>
      <c r="AP2538" s="28"/>
      <c r="AQ2538" s="28"/>
      <c r="AR2538" s="28"/>
      <c r="AS2538" s="28"/>
      <c r="AT2538" s="28"/>
      <c r="AU2538" s="28"/>
      <c r="AV2538" s="28"/>
      <c r="AW2538" s="28"/>
    </row>
    <row r="2539" spans="2:49" hidden="1">
      <c r="B2539" s="28">
        <f t="shared" si="52"/>
        <v>2536</v>
      </c>
      <c r="C2539" s="29">
        <v>45797</v>
      </c>
      <c r="D2539" s="77" t="s">
        <v>5615</v>
      </c>
      <c r="E2539" s="43" t="s">
        <v>486</v>
      </c>
      <c r="F2539" s="43" t="s">
        <v>2723</v>
      </c>
      <c r="G2539" s="43" t="s">
        <v>375</v>
      </c>
      <c r="H2539" s="43" t="s">
        <v>1565</v>
      </c>
      <c r="I2539" s="43" t="s">
        <v>1509</v>
      </c>
      <c r="J2539" s="43" t="s">
        <v>341</v>
      </c>
      <c r="K2539" s="43" t="s">
        <v>2666</v>
      </c>
      <c r="L2539" s="43" t="s">
        <v>1113</v>
      </c>
      <c r="M2539" s="43" t="s">
        <v>582</v>
      </c>
      <c r="N2539" s="34" t="s">
        <v>583</v>
      </c>
      <c r="O2539" s="34" t="s">
        <v>3383</v>
      </c>
      <c r="P2539" s="28">
        <v>1</v>
      </c>
      <c r="Q2539" s="28" t="s">
        <v>2397</v>
      </c>
      <c r="R2539" s="28"/>
      <c r="S2539" s="28"/>
      <c r="T2539" s="28">
        <v>1</v>
      </c>
      <c r="U2539" s="28"/>
      <c r="V2539" s="28"/>
      <c r="W2539" s="28"/>
      <c r="X2539" s="28"/>
      <c r="Y2539" s="28"/>
      <c r="Z2539" s="28"/>
      <c r="AA2539" s="28"/>
      <c r="AB2539" s="28"/>
      <c r="AC2539" s="28"/>
      <c r="AD2539" s="28"/>
      <c r="AE2539" s="28"/>
      <c r="AF2539" s="28"/>
      <c r="AG2539" s="28"/>
      <c r="AH2539" s="28"/>
      <c r="AI2539" s="28"/>
      <c r="AJ2539" s="28"/>
      <c r="AK2539" s="28"/>
      <c r="AL2539" s="28"/>
      <c r="AM2539" s="28"/>
      <c r="AN2539" s="28"/>
      <c r="AO2539" s="28"/>
      <c r="AP2539" s="28"/>
      <c r="AQ2539" s="28"/>
      <c r="AR2539" s="28"/>
      <c r="AS2539" s="28"/>
      <c r="AT2539" s="28"/>
      <c r="AU2539" s="28"/>
      <c r="AV2539" s="28"/>
      <c r="AW2539" s="28"/>
    </row>
    <row r="2540" spans="2:49" hidden="1">
      <c r="B2540" s="28">
        <f t="shared" si="52"/>
        <v>2537</v>
      </c>
      <c r="C2540" s="29">
        <v>45797</v>
      </c>
      <c r="D2540" s="77" t="s">
        <v>5615</v>
      </c>
      <c r="E2540" s="43" t="s">
        <v>486</v>
      </c>
      <c r="F2540" s="43" t="s">
        <v>2723</v>
      </c>
      <c r="G2540" s="43" t="s">
        <v>1465</v>
      </c>
      <c r="H2540" s="43" t="s">
        <v>1565</v>
      </c>
      <c r="I2540" s="43" t="s">
        <v>1707</v>
      </c>
      <c r="J2540" s="43" t="s">
        <v>1619</v>
      </c>
      <c r="K2540" s="43" t="s">
        <v>4344</v>
      </c>
      <c r="L2540" s="43" t="s">
        <v>1265</v>
      </c>
      <c r="M2540" s="43" t="s">
        <v>3067</v>
      </c>
      <c r="N2540" s="34" t="s">
        <v>513</v>
      </c>
      <c r="O2540" s="34" t="s">
        <v>2490</v>
      </c>
      <c r="P2540" s="28"/>
      <c r="Q2540" s="28" t="s">
        <v>2397</v>
      </c>
      <c r="R2540" s="28"/>
      <c r="S2540" s="28"/>
      <c r="T2540" s="28"/>
      <c r="U2540" s="28"/>
      <c r="V2540" s="28"/>
      <c r="W2540" s="28"/>
      <c r="X2540" s="28"/>
      <c r="Y2540" s="28"/>
      <c r="Z2540" s="28"/>
      <c r="AA2540" s="28"/>
      <c r="AB2540" s="28"/>
      <c r="AC2540" s="28"/>
      <c r="AD2540" s="28"/>
      <c r="AE2540" s="28"/>
      <c r="AF2540" s="28"/>
      <c r="AG2540" s="28"/>
      <c r="AH2540" s="28"/>
      <c r="AI2540" s="28"/>
      <c r="AJ2540" s="28"/>
      <c r="AK2540" s="28"/>
      <c r="AL2540" s="28"/>
      <c r="AM2540" s="28"/>
      <c r="AN2540" s="28"/>
      <c r="AO2540" s="28"/>
      <c r="AP2540" s="28"/>
      <c r="AQ2540" s="28"/>
      <c r="AR2540" s="28"/>
      <c r="AS2540" s="28"/>
      <c r="AT2540" s="28"/>
      <c r="AU2540" s="28"/>
      <c r="AV2540" s="28"/>
      <c r="AW2540" s="28"/>
    </row>
    <row r="2541" spans="2:49" hidden="1">
      <c r="B2541" s="28">
        <f t="shared" si="52"/>
        <v>2538</v>
      </c>
      <c r="C2541" s="29">
        <v>45797</v>
      </c>
      <c r="D2541" s="77" t="s">
        <v>5615</v>
      </c>
      <c r="E2541" s="43" t="s">
        <v>486</v>
      </c>
      <c r="F2541" s="43" t="s">
        <v>2723</v>
      </c>
      <c r="G2541" s="43" t="s">
        <v>375</v>
      </c>
      <c r="H2541" s="43" t="s">
        <v>1513</v>
      </c>
      <c r="I2541" s="43" t="s">
        <v>440</v>
      </c>
      <c r="J2541" s="43" t="s">
        <v>1600</v>
      </c>
      <c r="K2541" s="43" t="s">
        <v>3559</v>
      </c>
      <c r="L2541" s="43" t="s">
        <v>3048</v>
      </c>
      <c r="M2541" s="43" t="s">
        <v>3049</v>
      </c>
      <c r="N2541" s="34" t="s">
        <v>3087</v>
      </c>
      <c r="O2541" s="34" t="s">
        <v>2494</v>
      </c>
      <c r="P2541" s="28">
        <v>1</v>
      </c>
      <c r="Q2541" s="28" t="s">
        <v>2195</v>
      </c>
      <c r="R2541" s="28"/>
      <c r="S2541" s="28"/>
      <c r="T2541" s="28"/>
      <c r="U2541" s="28"/>
      <c r="V2541" s="28"/>
      <c r="W2541" s="28"/>
      <c r="X2541" s="28"/>
      <c r="Y2541" s="28"/>
      <c r="Z2541" s="28"/>
      <c r="AA2541" s="28"/>
      <c r="AB2541" s="28"/>
      <c r="AC2541" s="28"/>
      <c r="AD2541" s="28"/>
      <c r="AE2541" s="28"/>
      <c r="AF2541" s="28"/>
      <c r="AG2541" s="28"/>
      <c r="AH2541" s="28"/>
      <c r="AI2541" s="28"/>
      <c r="AJ2541" s="28"/>
      <c r="AK2541" s="28"/>
      <c r="AL2541" s="28"/>
      <c r="AM2541" s="28"/>
      <c r="AN2541" s="28"/>
      <c r="AO2541" s="28"/>
      <c r="AP2541" s="28"/>
      <c r="AQ2541" s="28"/>
      <c r="AR2541" s="28"/>
      <c r="AS2541" s="28"/>
      <c r="AT2541" s="28"/>
      <c r="AU2541" s="28"/>
      <c r="AV2541" s="28"/>
      <c r="AW2541" s="28"/>
    </row>
    <row r="2542" spans="2:49" hidden="1">
      <c r="B2542" s="28">
        <f t="shared" si="52"/>
        <v>2539</v>
      </c>
      <c r="C2542" s="29">
        <v>45797</v>
      </c>
      <c r="D2542" s="77" t="s">
        <v>5615</v>
      </c>
      <c r="E2542" s="43" t="s">
        <v>486</v>
      </c>
      <c r="F2542" s="43" t="s">
        <v>2723</v>
      </c>
      <c r="G2542" s="43" t="s">
        <v>375</v>
      </c>
      <c r="H2542" s="43" t="s">
        <v>1513</v>
      </c>
      <c r="I2542" s="43" t="s">
        <v>440</v>
      </c>
      <c r="J2542" s="43" t="s">
        <v>173</v>
      </c>
      <c r="K2542" s="43" t="s">
        <v>1691</v>
      </c>
      <c r="L2542" s="43" t="s">
        <v>3054</v>
      </c>
      <c r="M2542" s="43" t="s">
        <v>3078</v>
      </c>
      <c r="N2542" s="34" t="s">
        <v>620</v>
      </c>
      <c r="O2542" s="34" t="s">
        <v>5856</v>
      </c>
      <c r="P2542" s="28">
        <v>1</v>
      </c>
      <c r="Q2542" s="28" t="s">
        <v>2195</v>
      </c>
      <c r="R2542" s="28"/>
      <c r="S2542" s="28"/>
      <c r="T2542" s="28"/>
      <c r="U2542" s="28"/>
      <c r="V2542" s="28"/>
      <c r="W2542" s="28"/>
      <c r="X2542" s="28"/>
      <c r="Y2542" s="28"/>
      <c r="Z2542" s="28"/>
      <c r="AA2542" s="28"/>
      <c r="AB2542" s="28"/>
      <c r="AC2542" s="28"/>
      <c r="AD2542" s="28"/>
      <c r="AE2542" s="28"/>
      <c r="AF2542" s="28"/>
      <c r="AG2542" s="28"/>
      <c r="AH2542" s="28"/>
      <c r="AI2542" s="28"/>
      <c r="AJ2542" s="28"/>
      <c r="AK2542" s="28"/>
      <c r="AL2542" s="28"/>
      <c r="AM2542" s="28"/>
      <c r="AN2542" s="28"/>
      <c r="AO2542" s="28"/>
      <c r="AP2542" s="28"/>
      <c r="AQ2542" s="28"/>
      <c r="AR2542" s="28"/>
      <c r="AS2542" s="28"/>
      <c r="AT2542" s="28"/>
      <c r="AU2542" s="28"/>
      <c r="AV2542" s="28"/>
      <c r="AW2542" s="28"/>
    </row>
    <row r="2543" spans="2:49" hidden="1">
      <c r="B2543" s="28">
        <f t="shared" si="52"/>
        <v>2540</v>
      </c>
      <c r="C2543" s="29">
        <v>45798</v>
      </c>
      <c r="D2543" s="77" t="s">
        <v>5615</v>
      </c>
      <c r="E2543" s="43" t="s">
        <v>486</v>
      </c>
      <c r="F2543" s="43" t="s">
        <v>2723</v>
      </c>
      <c r="G2543" s="43" t="s">
        <v>1465</v>
      </c>
      <c r="H2543" s="43" t="s">
        <v>1455</v>
      </c>
      <c r="I2543" s="43" t="s">
        <v>1761</v>
      </c>
      <c r="J2543" s="43" t="s">
        <v>5983</v>
      </c>
      <c r="K2543" s="43" t="s">
        <v>4243</v>
      </c>
      <c r="L2543" s="43" t="s">
        <v>1113</v>
      </c>
      <c r="M2543" s="43" t="s">
        <v>582</v>
      </c>
      <c r="N2543" s="34" t="s">
        <v>686</v>
      </c>
      <c r="O2543" s="34" t="s">
        <v>5985</v>
      </c>
      <c r="P2543" s="28"/>
      <c r="Q2543" s="28" t="s">
        <v>2602</v>
      </c>
      <c r="R2543" s="28"/>
      <c r="S2543" s="28"/>
      <c r="T2543" s="28"/>
      <c r="U2543" s="28"/>
      <c r="V2543" s="28"/>
      <c r="W2543" s="28"/>
      <c r="X2543" s="28"/>
      <c r="Y2543" s="28"/>
      <c r="Z2543" s="28"/>
      <c r="AA2543" s="28"/>
      <c r="AB2543" s="28"/>
      <c r="AC2543" s="28"/>
      <c r="AD2543" s="28"/>
      <c r="AE2543" s="28"/>
      <c r="AF2543" s="28"/>
      <c r="AG2543" s="28"/>
      <c r="AH2543" s="28"/>
      <c r="AI2543" s="28"/>
      <c r="AJ2543" s="28"/>
      <c r="AK2543" s="28"/>
      <c r="AL2543" s="28"/>
      <c r="AM2543" s="28"/>
      <c r="AN2543" s="28"/>
      <c r="AO2543" s="28"/>
      <c r="AP2543" s="28"/>
      <c r="AQ2543" s="28"/>
      <c r="AR2543" s="28"/>
      <c r="AS2543" s="28"/>
      <c r="AT2543" s="28"/>
      <c r="AU2543" s="28"/>
      <c r="AV2543" s="28"/>
      <c r="AW2543" s="28"/>
    </row>
    <row r="2544" spans="2:49" hidden="1">
      <c r="B2544" s="28">
        <f t="shared" si="52"/>
        <v>2541</v>
      </c>
      <c r="C2544" s="29">
        <v>45798</v>
      </c>
      <c r="D2544" s="77" t="s">
        <v>5615</v>
      </c>
      <c r="E2544" s="43" t="s">
        <v>486</v>
      </c>
      <c r="F2544" s="43" t="s">
        <v>2723</v>
      </c>
      <c r="G2544" s="43" t="s">
        <v>1465</v>
      </c>
      <c r="H2544" s="43" t="s">
        <v>1538</v>
      </c>
      <c r="I2544" s="43" t="s">
        <v>1543</v>
      </c>
      <c r="J2544" s="43" t="s">
        <v>217</v>
      </c>
      <c r="K2544" s="43" t="s">
        <v>4619</v>
      </c>
      <c r="L2544" s="43" t="s">
        <v>1265</v>
      </c>
      <c r="M2544" s="43" t="s">
        <v>3067</v>
      </c>
      <c r="N2544" s="34" t="s">
        <v>686</v>
      </c>
      <c r="O2544" s="34"/>
      <c r="P2544" s="28"/>
      <c r="Q2544" s="28" t="s">
        <v>2281</v>
      </c>
      <c r="R2544" s="28"/>
      <c r="S2544" s="28"/>
      <c r="T2544" s="28"/>
      <c r="U2544" s="28"/>
      <c r="V2544" s="28"/>
      <c r="W2544" s="28"/>
      <c r="X2544" s="28"/>
      <c r="Y2544" s="28"/>
      <c r="Z2544" s="28"/>
      <c r="AA2544" s="28"/>
      <c r="AB2544" s="28"/>
      <c r="AC2544" s="28"/>
      <c r="AD2544" s="28"/>
      <c r="AE2544" s="28"/>
      <c r="AF2544" s="28"/>
      <c r="AG2544" s="28"/>
      <c r="AH2544" s="28"/>
      <c r="AI2544" s="28"/>
      <c r="AJ2544" s="28"/>
      <c r="AK2544" s="28"/>
      <c r="AL2544" s="28"/>
      <c r="AM2544" s="28"/>
      <c r="AN2544" s="28"/>
      <c r="AO2544" s="28"/>
      <c r="AP2544" s="28"/>
      <c r="AQ2544" s="28"/>
      <c r="AR2544" s="28"/>
      <c r="AS2544" s="28"/>
      <c r="AT2544" s="28"/>
      <c r="AU2544" s="28"/>
      <c r="AV2544" s="28"/>
      <c r="AW2544" s="28"/>
    </row>
    <row r="2545" spans="2:49" hidden="1">
      <c r="B2545" s="28">
        <f t="shared" si="52"/>
        <v>2542</v>
      </c>
      <c r="C2545" s="29">
        <v>45798</v>
      </c>
      <c r="D2545" s="77" t="s">
        <v>5615</v>
      </c>
      <c r="E2545" s="43" t="s">
        <v>486</v>
      </c>
      <c r="F2545" s="43" t="s">
        <v>2723</v>
      </c>
      <c r="G2545" s="43" t="s">
        <v>1465</v>
      </c>
      <c r="H2545" s="43" t="s">
        <v>1538</v>
      </c>
      <c r="I2545" s="43" t="s">
        <v>1667</v>
      </c>
      <c r="J2545" s="43" t="s">
        <v>1539</v>
      </c>
      <c r="K2545" s="43" t="s">
        <v>5979</v>
      </c>
      <c r="L2545" s="43" t="s">
        <v>3130</v>
      </c>
      <c r="M2545" s="43" t="s">
        <v>3131</v>
      </c>
      <c r="N2545" s="34" t="s">
        <v>2194</v>
      </c>
      <c r="O2545" s="34"/>
      <c r="P2545" s="28"/>
      <c r="Q2545" s="28" t="s">
        <v>2281</v>
      </c>
      <c r="R2545" s="28"/>
      <c r="S2545" s="28"/>
      <c r="T2545" s="28"/>
      <c r="U2545" s="28"/>
      <c r="V2545" s="28"/>
      <c r="W2545" s="28"/>
      <c r="X2545" s="28"/>
      <c r="Y2545" s="28"/>
      <c r="Z2545" s="28"/>
      <c r="AA2545" s="28"/>
      <c r="AB2545" s="28"/>
      <c r="AC2545" s="28"/>
      <c r="AD2545" s="28"/>
      <c r="AE2545" s="28"/>
      <c r="AF2545" s="28"/>
      <c r="AG2545" s="28"/>
      <c r="AH2545" s="28"/>
      <c r="AI2545" s="28"/>
      <c r="AJ2545" s="28"/>
      <c r="AK2545" s="28"/>
      <c r="AL2545" s="28"/>
      <c r="AM2545" s="28"/>
      <c r="AN2545" s="28"/>
      <c r="AO2545" s="28"/>
      <c r="AP2545" s="28"/>
      <c r="AQ2545" s="28"/>
      <c r="AR2545" s="28"/>
      <c r="AS2545" s="28"/>
      <c r="AT2545" s="28"/>
      <c r="AU2545" s="28"/>
      <c r="AV2545" s="28"/>
      <c r="AW2545" s="28"/>
    </row>
    <row r="2546" spans="2:49" hidden="1">
      <c r="B2546" s="28">
        <f t="shared" si="52"/>
        <v>2543</v>
      </c>
      <c r="C2546" s="29">
        <v>45798</v>
      </c>
      <c r="D2546" s="77" t="s">
        <v>5615</v>
      </c>
      <c r="E2546" s="43" t="s">
        <v>486</v>
      </c>
      <c r="F2546" s="43" t="s">
        <v>2723</v>
      </c>
      <c r="G2546" s="43" t="s">
        <v>1465</v>
      </c>
      <c r="H2546" s="43" t="s">
        <v>1610</v>
      </c>
      <c r="I2546" s="43" t="s">
        <v>1485</v>
      </c>
      <c r="J2546" s="43" t="s">
        <v>1486</v>
      </c>
      <c r="K2546" s="43" t="s">
        <v>2802</v>
      </c>
      <c r="L2546" s="43" t="s">
        <v>1265</v>
      </c>
      <c r="M2546" s="43" t="s">
        <v>3749</v>
      </c>
      <c r="N2546" s="34" t="s">
        <v>3044</v>
      </c>
      <c r="O2546" s="34"/>
      <c r="P2546" s="28"/>
      <c r="Q2546" s="28" t="s">
        <v>2188</v>
      </c>
      <c r="R2546" s="28"/>
      <c r="S2546" s="28"/>
      <c r="T2546" s="28"/>
      <c r="U2546" s="28"/>
      <c r="V2546" s="28"/>
      <c r="W2546" s="28"/>
      <c r="X2546" s="28"/>
      <c r="Y2546" s="28"/>
      <c r="Z2546" s="28"/>
      <c r="AA2546" s="28"/>
      <c r="AB2546" s="28"/>
      <c r="AC2546" s="28"/>
      <c r="AD2546" s="28"/>
      <c r="AE2546" s="28"/>
      <c r="AF2546" s="28"/>
      <c r="AG2546" s="28"/>
      <c r="AH2546" s="28"/>
      <c r="AI2546" s="28"/>
      <c r="AJ2546" s="28"/>
      <c r="AK2546" s="28"/>
      <c r="AL2546" s="28"/>
      <c r="AM2546" s="28"/>
      <c r="AN2546" s="28"/>
      <c r="AO2546" s="28"/>
      <c r="AP2546" s="28"/>
      <c r="AQ2546" s="28"/>
      <c r="AR2546" s="28"/>
      <c r="AS2546" s="28"/>
      <c r="AT2546" s="28"/>
      <c r="AU2546" s="28"/>
      <c r="AV2546" s="28"/>
      <c r="AW2546" s="28"/>
    </row>
    <row r="2547" spans="2:49" hidden="1">
      <c r="B2547" s="28">
        <f t="shared" si="52"/>
        <v>2544</v>
      </c>
      <c r="C2547" s="29">
        <v>45798</v>
      </c>
      <c r="D2547" s="77" t="s">
        <v>5615</v>
      </c>
      <c r="E2547" s="43" t="s">
        <v>486</v>
      </c>
      <c r="F2547" s="43" t="s">
        <v>2723</v>
      </c>
      <c r="G2547" s="43" t="s">
        <v>375</v>
      </c>
      <c r="H2547" s="43" t="s">
        <v>1546</v>
      </c>
      <c r="I2547" s="43" t="s">
        <v>1477</v>
      </c>
      <c r="J2547" s="43" t="s">
        <v>656</v>
      </c>
      <c r="K2547" s="43" t="s">
        <v>5984</v>
      </c>
      <c r="L2547" s="43" t="s">
        <v>3054</v>
      </c>
      <c r="M2547" s="43" t="s">
        <v>3055</v>
      </c>
      <c r="N2547" s="34" t="s">
        <v>162</v>
      </c>
      <c r="O2547" s="34" t="s">
        <v>5832</v>
      </c>
      <c r="P2547" s="28">
        <v>1</v>
      </c>
      <c r="Q2547" s="28" t="s">
        <v>3337</v>
      </c>
      <c r="R2547" s="28" t="s">
        <v>5986</v>
      </c>
      <c r="S2547" s="28" t="s">
        <v>5987</v>
      </c>
      <c r="T2547" s="28"/>
      <c r="U2547" s="28"/>
      <c r="V2547" s="28"/>
      <c r="W2547" s="28"/>
      <c r="X2547" s="28"/>
      <c r="Y2547" s="28"/>
      <c r="Z2547" s="28"/>
      <c r="AA2547" s="28"/>
      <c r="AB2547" s="28"/>
      <c r="AC2547" s="28"/>
      <c r="AD2547" s="28"/>
      <c r="AE2547" s="28"/>
      <c r="AF2547" s="28"/>
      <c r="AG2547" s="28"/>
      <c r="AH2547" s="28"/>
      <c r="AI2547" s="28"/>
      <c r="AJ2547" s="28"/>
      <c r="AK2547" s="28"/>
      <c r="AL2547" s="28"/>
      <c r="AM2547" s="28"/>
      <c r="AN2547" s="28"/>
      <c r="AO2547" s="28"/>
      <c r="AP2547" s="28"/>
      <c r="AQ2547" s="28"/>
      <c r="AR2547" s="28"/>
      <c r="AS2547" s="28"/>
      <c r="AT2547" s="28"/>
      <c r="AU2547" s="28"/>
      <c r="AV2547" s="28"/>
      <c r="AW2547" s="28"/>
    </row>
    <row r="2548" spans="2:49" hidden="1">
      <c r="B2548" s="28">
        <f t="shared" si="52"/>
        <v>2545</v>
      </c>
      <c r="C2548" s="29">
        <v>45798</v>
      </c>
      <c r="D2548" s="77" t="s">
        <v>5615</v>
      </c>
      <c r="E2548" s="43" t="s">
        <v>486</v>
      </c>
      <c r="F2548" s="43" t="s">
        <v>2723</v>
      </c>
      <c r="G2548" s="43" t="s">
        <v>375</v>
      </c>
      <c r="H2548" s="43" t="s">
        <v>1565</v>
      </c>
      <c r="I2548" s="43" t="s">
        <v>1632</v>
      </c>
      <c r="J2548" s="43" t="s">
        <v>1633</v>
      </c>
      <c r="K2548" s="43" t="s">
        <v>3456</v>
      </c>
      <c r="L2548" s="43" t="s">
        <v>3057</v>
      </c>
      <c r="M2548" s="43" t="s">
        <v>3058</v>
      </c>
      <c r="N2548" s="34" t="s">
        <v>2280</v>
      </c>
      <c r="O2548" s="34" t="s">
        <v>2639</v>
      </c>
      <c r="P2548" s="28">
        <v>1</v>
      </c>
      <c r="Q2548" s="28" t="s">
        <v>2397</v>
      </c>
      <c r="R2548" s="28" t="s">
        <v>5981</v>
      </c>
      <c r="S2548" s="28" t="s">
        <v>5982</v>
      </c>
      <c r="T2548" s="28"/>
      <c r="U2548" s="28"/>
      <c r="V2548" s="28"/>
      <c r="W2548" s="28"/>
      <c r="X2548" s="28"/>
      <c r="Y2548" s="28"/>
      <c r="Z2548" s="28"/>
      <c r="AA2548" s="28"/>
      <c r="AB2548" s="28"/>
      <c r="AC2548" s="28"/>
      <c r="AD2548" s="28"/>
      <c r="AE2548" s="28"/>
      <c r="AF2548" s="28"/>
      <c r="AG2548" s="28"/>
      <c r="AH2548" s="28"/>
      <c r="AI2548" s="28"/>
      <c r="AJ2548" s="28"/>
      <c r="AK2548" s="28"/>
      <c r="AL2548" s="28"/>
      <c r="AM2548" s="28"/>
      <c r="AN2548" s="28"/>
      <c r="AO2548" s="28"/>
      <c r="AP2548" s="28"/>
      <c r="AQ2548" s="28"/>
      <c r="AR2548" s="28"/>
      <c r="AS2548" s="28"/>
      <c r="AT2548" s="28"/>
      <c r="AU2548" s="28"/>
      <c r="AV2548" s="28"/>
      <c r="AW2548" s="28"/>
    </row>
    <row r="2549" spans="2:49" hidden="1">
      <c r="B2549" s="28">
        <f t="shared" si="52"/>
        <v>2546</v>
      </c>
      <c r="C2549" s="29">
        <v>45798</v>
      </c>
      <c r="D2549" s="77" t="s">
        <v>5615</v>
      </c>
      <c r="E2549" s="43" t="s">
        <v>486</v>
      </c>
      <c r="F2549" s="43" t="s">
        <v>2723</v>
      </c>
      <c r="G2549" s="43" t="s">
        <v>375</v>
      </c>
      <c r="H2549" s="43" t="s">
        <v>1565</v>
      </c>
      <c r="I2549" s="43" t="s">
        <v>1929</v>
      </c>
      <c r="J2549" s="43" t="s">
        <v>1627</v>
      </c>
      <c r="K2549" s="43" t="s">
        <v>4216</v>
      </c>
      <c r="L2549" s="43" t="s">
        <v>3202</v>
      </c>
      <c r="M2549" s="43" t="s">
        <v>48</v>
      </c>
      <c r="N2549" s="34" t="s">
        <v>531</v>
      </c>
      <c r="O2549" s="34" t="s">
        <v>2494</v>
      </c>
      <c r="P2549" s="28">
        <v>1</v>
      </c>
      <c r="Q2549" s="28" t="s">
        <v>2397</v>
      </c>
      <c r="R2549" s="28"/>
      <c r="S2549" s="28"/>
      <c r="T2549" s="28"/>
      <c r="U2549" s="28"/>
      <c r="V2549" s="28"/>
      <c r="W2549" s="28"/>
      <c r="X2549" s="28"/>
      <c r="Y2549" s="28"/>
      <c r="Z2549" s="28"/>
      <c r="AA2549" s="28"/>
      <c r="AB2549" s="28"/>
      <c r="AC2549" s="28"/>
      <c r="AD2549" s="28"/>
      <c r="AE2549" s="28"/>
      <c r="AF2549" s="28"/>
      <c r="AG2549" s="28"/>
      <c r="AH2549" s="28"/>
      <c r="AI2549" s="28"/>
      <c r="AJ2549" s="28"/>
      <c r="AK2549" s="28"/>
      <c r="AL2549" s="28"/>
      <c r="AM2549" s="28"/>
      <c r="AN2549" s="28"/>
      <c r="AO2549" s="28"/>
      <c r="AP2549" s="28"/>
      <c r="AQ2549" s="28"/>
      <c r="AR2549" s="28"/>
      <c r="AS2549" s="28"/>
      <c r="AT2549" s="28"/>
      <c r="AU2549" s="28"/>
      <c r="AV2549" s="28"/>
      <c r="AW2549" s="28"/>
    </row>
    <row r="2550" spans="2:49" ht="16.5" hidden="1" customHeight="1">
      <c r="B2550" s="28">
        <f t="shared" si="52"/>
        <v>2547</v>
      </c>
      <c r="C2550" s="29">
        <v>45798</v>
      </c>
      <c r="D2550" s="77" t="s">
        <v>5615</v>
      </c>
      <c r="E2550" s="43" t="s">
        <v>486</v>
      </c>
      <c r="F2550" s="43" t="s">
        <v>2723</v>
      </c>
      <c r="G2550" s="43" t="s">
        <v>1465</v>
      </c>
      <c r="H2550" s="43" t="s">
        <v>1513</v>
      </c>
      <c r="I2550" s="43" t="s">
        <v>440</v>
      </c>
      <c r="J2550" s="43" t="s">
        <v>816</v>
      </c>
      <c r="K2550" s="43" t="s">
        <v>2597</v>
      </c>
      <c r="L2550" s="43" t="s">
        <v>1265</v>
      </c>
      <c r="M2550" s="43" t="s">
        <v>2377</v>
      </c>
      <c r="N2550" s="34" t="s">
        <v>505</v>
      </c>
      <c r="O2550" s="34" t="s">
        <v>2472</v>
      </c>
      <c r="P2550" s="28"/>
      <c r="Q2550" s="28" t="s">
        <v>2195</v>
      </c>
      <c r="R2550" s="28" t="s">
        <v>5988</v>
      </c>
      <c r="S2550" s="28" t="s">
        <v>5989</v>
      </c>
      <c r="T2550" s="28"/>
      <c r="U2550" s="28"/>
      <c r="V2550" s="28"/>
      <c r="W2550" s="28"/>
      <c r="X2550" s="28"/>
      <c r="Y2550" s="28"/>
      <c r="Z2550" s="28"/>
      <c r="AA2550" s="28"/>
      <c r="AB2550" s="28"/>
      <c r="AC2550" s="28"/>
      <c r="AD2550" s="28"/>
      <c r="AE2550" s="28"/>
      <c r="AF2550" s="28"/>
      <c r="AG2550" s="28"/>
      <c r="AH2550" s="28"/>
      <c r="AI2550" s="28"/>
      <c r="AJ2550" s="28"/>
      <c r="AK2550" s="28"/>
      <c r="AL2550" s="28"/>
      <c r="AM2550" s="28"/>
      <c r="AN2550" s="28"/>
      <c r="AO2550" s="28"/>
      <c r="AP2550" s="28"/>
      <c r="AQ2550" s="28"/>
      <c r="AR2550" s="28"/>
      <c r="AS2550" s="28"/>
      <c r="AT2550" s="28"/>
      <c r="AU2550" s="28"/>
      <c r="AV2550" s="28"/>
      <c r="AW2550" s="28"/>
    </row>
    <row r="2551" spans="2:49" ht="16.5" hidden="1" customHeight="1">
      <c r="B2551" s="28">
        <f t="shared" si="52"/>
        <v>2548</v>
      </c>
      <c r="C2551" s="29">
        <v>45798</v>
      </c>
      <c r="D2551" s="77" t="s">
        <v>5615</v>
      </c>
      <c r="E2551" s="43" t="s">
        <v>486</v>
      </c>
      <c r="F2551" s="43" t="s">
        <v>2723</v>
      </c>
      <c r="G2551" s="43" t="s">
        <v>375</v>
      </c>
      <c r="H2551" s="43" t="s">
        <v>1513</v>
      </c>
      <c r="I2551" s="43" t="s">
        <v>440</v>
      </c>
      <c r="J2551" s="43" t="s">
        <v>173</v>
      </c>
      <c r="K2551" s="43" t="s">
        <v>2547</v>
      </c>
      <c r="L2551" s="43" t="s">
        <v>3048</v>
      </c>
      <c r="M2551" s="43" t="s">
        <v>3049</v>
      </c>
      <c r="N2551" s="34" t="s">
        <v>3087</v>
      </c>
      <c r="O2551" s="34" t="s">
        <v>2494</v>
      </c>
      <c r="P2551" s="28">
        <v>1</v>
      </c>
      <c r="Q2551" s="28" t="s">
        <v>2195</v>
      </c>
      <c r="R2551" s="28"/>
      <c r="S2551" s="28"/>
      <c r="T2551" s="28"/>
      <c r="U2551" s="28"/>
      <c r="V2551" s="28"/>
      <c r="W2551" s="28"/>
      <c r="X2551" s="28"/>
      <c r="Y2551" s="28"/>
      <c r="Z2551" s="28"/>
      <c r="AA2551" s="28"/>
      <c r="AB2551" s="28"/>
      <c r="AC2551" s="28"/>
      <c r="AD2551" s="28"/>
      <c r="AE2551" s="28"/>
      <c r="AF2551" s="28"/>
      <c r="AG2551" s="28"/>
      <c r="AH2551" s="28"/>
      <c r="AI2551" s="28"/>
      <c r="AJ2551" s="28"/>
      <c r="AK2551" s="28"/>
      <c r="AL2551" s="28"/>
      <c r="AM2551" s="28"/>
      <c r="AN2551" s="28"/>
      <c r="AO2551" s="28"/>
      <c r="AP2551" s="28"/>
      <c r="AQ2551" s="28"/>
      <c r="AR2551" s="28"/>
      <c r="AS2551" s="28"/>
      <c r="AT2551" s="28"/>
      <c r="AU2551" s="28"/>
      <c r="AV2551" s="28"/>
      <c r="AW2551" s="28"/>
    </row>
    <row r="2552" spans="2:49" ht="16.5" hidden="1" customHeight="1">
      <c r="B2552" s="28">
        <f t="shared" ref="B2552:B2586" si="53">ROW()-3</f>
        <v>2549</v>
      </c>
      <c r="C2552" s="29">
        <v>45799</v>
      </c>
      <c r="D2552" s="77" t="s">
        <v>5615</v>
      </c>
      <c r="E2552" s="43" t="s">
        <v>486</v>
      </c>
      <c r="F2552" s="43" t="s">
        <v>2773</v>
      </c>
      <c r="G2552" s="43" t="s">
        <v>1465</v>
      </c>
      <c r="H2552" s="43" t="s">
        <v>1533</v>
      </c>
      <c r="I2552" s="43" t="s">
        <v>5126</v>
      </c>
      <c r="J2552" s="43" t="s">
        <v>1472</v>
      </c>
      <c r="K2552" s="43" t="s">
        <v>6003</v>
      </c>
      <c r="L2552" s="43" t="s">
        <v>1265</v>
      </c>
      <c r="M2552" s="43" t="s">
        <v>3067</v>
      </c>
      <c r="N2552" s="34" t="s">
        <v>3319</v>
      </c>
      <c r="O2552" s="34" t="s">
        <v>6004</v>
      </c>
      <c r="P2552" s="28"/>
      <c r="Q2552" s="28" t="s">
        <v>2602</v>
      </c>
      <c r="R2552" s="28"/>
      <c r="S2552" s="28"/>
      <c r="T2552" s="28"/>
      <c r="U2552" s="28"/>
      <c r="V2552" s="28"/>
      <c r="W2552" s="28"/>
      <c r="X2552" s="28"/>
      <c r="Y2552" s="28"/>
      <c r="Z2552" s="28"/>
      <c r="AA2552" s="28"/>
      <c r="AB2552" s="28"/>
      <c r="AC2552" s="28"/>
      <c r="AD2552" s="28"/>
      <c r="AE2552" s="28"/>
      <c r="AF2552" s="28"/>
      <c r="AG2552" s="28"/>
      <c r="AH2552" s="28"/>
      <c r="AI2552" s="28"/>
      <c r="AJ2552" s="28"/>
      <c r="AK2552" s="28"/>
      <c r="AL2552" s="28"/>
      <c r="AM2552" s="28"/>
      <c r="AN2552" s="28"/>
      <c r="AO2552" s="28"/>
      <c r="AP2552" s="28"/>
      <c r="AQ2552" s="28"/>
      <c r="AR2552" s="28"/>
      <c r="AS2552" s="28"/>
      <c r="AT2552" s="28"/>
      <c r="AU2552" s="28"/>
      <c r="AV2552" s="28"/>
      <c r="AW2552" s="28"/>
    </row>
    <row r="2553" spans="2:49" ht="16.5" hidden="1" customHeight="1">
      <c r="B2553" s="28">
        <f t="shared" si="53"/>
        <v>2550</v>
      </c>
      <c r="C2553" s="29">
        <v>45799</v>
      </c>
      <c r="D2553" s="77" t="s">
        <v>5615</v>
      </c>
      <c r="E2553" s="43" t="s">
        <v>486</v>
      </c>
      <c r="F2553" s="43" t="s">
        <v>2773</v>
      </c>
      <c r="G2553" s="43" t="s">
        <v>375</v>
      </c>
      <c r="H2553" s="43" t="s">
        <v>1610</v>
      </c>
      <c r="I2553" s="43" t="s">
        <v>1550</v>
      </c>
      <c r="J2553" s="43" t="s">
        <v>1551</v>
      </c>
      <c r="K2553" s="43" t="s">
        <v>1560</v>
      </c>
      <c r="L2553" s="43" t="s">
        <v>3057</v>
      </c>
      <c r="M2553" s="43" t="s">
        <v>3058</v>
      </c>
      <c r="N2553" s="34" t="s">
        <v>3059</v>
      </c>
      <c r="O2553" s="34"/>
      <c r="P2553" s="28">
        <v>1</v>
      </c>
      <c r="Q2553" s="28" t="s">
        <v>2188</v>
      </c>
      <c r="R2553" s="28"/>
      <c r="S2553" s="28"/>
      <c r="T2553" s="28"/>
      <c r="U2553" s="28"/>
      <c r="V2553" s="28"/>
      <c r="W2553" s="28"/>
      <c r="X2553" s="28">
        <v>1</v>
      </c>
      <c r="Y2553" s="28"/>
      <c r="Z2553" s="28"/>
      <c r="AA2553" s="28"/>
      <c r="AB2553" s="28"/>
      <c r="AC2553" s="28"/>
      <c r="AD2553" s="28"/>
      <c r="AE2553" s="28"/>
      <c r="AF2553" s="28"/>
      <c r="AG2553" s="28"/>
      <c r="AH2553" s="28"/>
      <c r="AI2553" s="28"/>
      <c r="AJ2553" s="28"/>
      <c r="AK2553" s="28"/>
      <c r="AL2553" s="28"/>
      <c r="AM2553" s="28"/>
      <c r="AN2553" s="28"/>
      <c r="AO2553" s="28"/>
      <c r="AP2553" s="28"/>
      <c r="AQ2553" s="28"/>
      <c r="AR2553" s="28"/>
      <c r="AS2553" s="28"/>
      <c r="AT2553" s="28"/>
      <c r="AU2553" s="28"/>
      <c r="AV2553" s="28"/>
      <c r="AW2553" s="28"/>
    </row>
    <row r="2554" spans="2:49" ht="16.5" hidden="1" customHeight="1">
      <c r="B2554" s="28">
        <f t="shared" si="53"/>
        <v>2551</v>
      </c>
      <c r="C2554" s="29">
        <v>45799</v>
      </c>
      <c r="D2554" s="77" t="s">
        <v>5615</v>
      </c>
      <c r="E2554" s="43" t="s">
        <v>486</v>
      </c>
      <c r="F2554" s="43" t="s">
        <v>2773</v>
      </c>
      <c r="G2554" s="43" t="s">
        <v>375</v>
      </c>
      <c r="H2554" s="43" t="s">
        <v>1546</v>
      </c>
      <c r="I2554" s="43" t="s">
        <v>1477</v>
      </c>
      <c r="J2554" s="43" t="s">
        <v>1478</v>
      </c>
      <c r="K2554" s="43" t="s">
        <v>5778</v>
      </c>
      <c r="L2554" s="43" t="s">
        <v>3054</v>
      </c>
      <c r="M2554" s="43" t="s">
        <v>6032</v>
      </c>
      <c r="N2554" s="34" t="s">
        <v>203</v>
      </c>
      <c r="O2554" s="34" t="s">
        <v>6008</v>
      </c>
      <c r="P2554" s="28">
        <v>1</v>
      </c>
      <c r="Q2554" s="28" t="s">
        <v>3337</v>
      </c>
      <c r="R2554" s="28" t="s">
        <v>6015</v>
      </c>
      <c r="S2554" s="28" t="s">
        <v>6016</v>
      </c>
      <c r="T2554" s="28"/>
      <c r="U2554" s="28"/>
      <c r="V2554" s="28"/>
      <c r="W2554" s="28"/>
      <c r="X2554" s="28"/>
      <c r="Y2554" s="28"/>
      <c r="Z2554" s="28"/>
      <c r="AA2554" s="28"/>
      <c r="AB2554" s="28"/>
      <c r="AC2554" s="28"/>
      <c r="AD2554" s="28"/>
      <c r="AE2554" s="28"/>
      <c r="AF2554" s="28"/>
      <c r="AG2554" s="28"/>
      <c r="AH2554" s="28"/>
      <c r="AI2554" s="28"/>
      <c r="AJ2554" s="28"/>
      <c r="AK2554" s="28"/>
      <c r="AL2554" s="28"/>
      <c r="AM2554" s="28"/>
      <c r="AN2554" s="28"/>
      <c r="AO2554" s="28"/>
      <c r="AP2554" s="28"/>
      <c r="AQ2554" s="28"/>
      <c r="AR2554" s="28"/>
      <c r="AS2554" s="28"/>
      <c r="AT2554" s="28"/>
      <c r="AU2554" s="28"/>
      <c r="AV2554" s="28"/>
      <c r="AW2554" s="28"/>
    </row>
    <row r="2555" spans="2:49" hidden="1">
      <c r="B2555" s="28">
        <f t="shared" si="53"/>
        <v>2552</v>
      </c>
      <c r="C2555" s="29">
        <v>45799</v>
      </c>
      <c r="D2555" s="77" t="s">
        <v>5615</v>
      </c>
      <c r="E2555" s="43" t="s">
        <v>486</v>
      </c>
      <c r="F2555" s="43" t="s">
        <v>2773</v>
      </c>
      <c r="G2555" s="43" t="s">
        <v>1465</v>
      </c>
      <c r="H2555" s="43" t="s">
        <v>1546</v>
      </c>
      <c r="I2555" s="43" t="s">
        <v>1477</v>
      </c>
      <c r="J2555" s="43" t="s">
        <v>1834</v>
      </c>
      <c r="K2555" s="43" t="s">
        <v>6005</v>
      </c>
      <c r="L2555" s="43" t="s">
        <v>3048</v>
      </c>
      <c r="M2555" s="43" t="s">
        <v>3181</v>
      </c>
      <c r="N2555" s="34" t="s">
        <v>686</v>
      </c>
      <c r="O2555" s="34" t="s">
        <v>6009</v>
      </c>
      <c r="P2555" s="28"/>
      <c r="Q2555" s="28" t="s">
        <v>3337</v>
      </c>
      <c r="R2555" s="28"/>
      <c r="S2555" s="28" t="s">
        <v>5789</v>
      </c>
      <c r="T2555" s="28"/>
      <c r="U2555" s="28"/>
      <c r="V2555" s="28"/>
      <c r="W2555" s="28"/>
      <c r="X2555" s="28"/>
      <c r="Y2555" s="28"/>
      <c r="Z2555" s="28"/>
      <c r="AA2555" s="28"/>
      <c r="AB2555" s="28"/>
      <c r="AC2555" s="28"/>
      <c r="AD2555" s="28"/>
      <c r="AE2555" s="28"/>
      <c r="AF2555" s="28"/>
      <c r="AG2555" s="28"/>
      <c r="AH2555" s="28"/>
      <c r="AI2555" s="28"/>
      <c r="AJ2555" s="28"/>
      <c r="AK2555" s="28"/>
      <c r="AL2555" s="28"/>
      <c r="AM2555" s="28"/>
      <c r="AN2555" s="28"/>
      <c r="AO2555" s="28"/>
      <c r="AP2555" s="28"/>
      <c r="AQ2555" s="28"/>
      <c r="AR2555" s="28"/>
      <c r="AS2555" s="28"/>
      <c r="AT2555" s="28"/>
      <c r="AU2555" s="28"/>
      <c r="AV2555" s="28"/>
      <c r="AW2555" s="28"/>
    </row>
    <row r="2556" spans="2:49" hidden="1">
      <c r="B2556" s="28">
        <f t="shared" si="53"/>
        <v>2553</v>
      </c>
      <c r="C2556" s="29">
        <v>45799</v>
      </c>
      <c r="D2556" s="77" t="s">
        <v>5615</v>
      </c>
      <c r="E2556" s="43" t="s">
        <v>486</v>
      </c>
      <c r="F2556" s="43" t="s">
        <v>2773</v>
      </c>
      <c r="G2556" s="43" t="s">
        <v>1465</v>
      </c>
      <c r="H2556" s="43" t="s">
        <v>1546</v>
      </c>
      <c r="I2556" s="43" t="s">
        <v>1477</v>
      </c>
      <c r="J2556" s="43" t="s">
        <v>1561</v>
      </c>
      <c r="K2556" s="43" t="s">
        <v>2784</v>
      </c>
      <c r="L2556" s="43" t="s">
        <v>3057</v>
      </c>
      <c r="M2556" s="43" t="s">
        <v>3058</v>
      </c>
      <c r="N2556" s="34" t="s">
        <v>686</v>
      </c>
      <c r="O2556" s="34" t="s">
        <v>6010</v>
      </c>
      <c r="P2556" s="28"/>
      <c r="Q2556" s="28" t="s">
        <v>3337</v>
      </c>
      <c r="R2556" s="28"/>
      <c r="S2556" s="28"/>
      <c r="T2556" s="28"/>
      <c r="U2556" s="28"/>
      <c r="V2556" s="28"/>
      <c r="W2556" s="28"/>
      <c r="X2556" s="28"/>
      <c r="Y2556" s="28"/>
      <c r="Z2556" s="28"/>
      <c r="AA2556" s="28"/>
      <c r="AB2556" s="28"/>
      <c r="AC2556" s="28"/>
      <c r="AD2556" s="28"/>
      <c r="AE2556" s="28"/>
      <c r="AF2556" s="28"/>
      <c r="AG2556" s="28"/>
      <c r="AH2556" s="28"/>
      <c r="AI2556" s="28"/>
      <c r="AJ2556" s="28"/>
      <c r="AK2556" s="28"/>
      <c r="AL2556" s="28"/>
      <c r="AM2556" s="28"/>
      <c r="AN2556" s="28"/>
      <c r="AO2556" s="28"/>
      <c r="AP2556" s="28"/>
      <c r="AQ2556" s="28"/>
      <c r="AR2556" s="28"/>
      <c r="AS2556" s="28"/>
      <c r="AT2556" s="28"/>
      <c r="AU2556" s="28"/>
      <c r="AV2556" s="28"/>
      <c r="AW2556" s="28"/>
    </row>
    <row r="2557" spans="2:49" hidden="1">
      <c r="B2557" s="28">
        <f t="shared" si="53"/>
        <v>2554</v>
      </c>
      <c r="C2557" s="29">
        <v>45799</v>
      </c>
      <c r="D2557" s="77" t="s">
        <v>5615</v>
      </c>
      <c r="E2557" s="43" t="s">
        <v>486</v>
      </c>
      <c r="F2557" s="43" t="s">
        <v>2773</v>
      </c>
      <c r="G2557" s="43" t="s">
        <v>375</v>
      </c>
      <c r="H2557" s="43" t="s">
        <v>1565</v>
      </c>
      <c r="I2557" s="43" t="s">
        <v>1566</v>
      </c>
      <c r="J2557" s="43" t="s">
        <v>1567</v>
      </c>
      <c r="K2557" s="43" t="s">
        <v>4729</v>
      </c>
      <c r="L2557" s="43" t="s">
        <v>3036</v>
      </c>
      <c r="M2557" s="43" t="s">
        <v>3356</v>
      </c>
      <c r="N2557" s="34" t="s">
        <v>162</v>
      </c>
      <c r="O2557" s="34" t="s">
        <v>2499</v>
      </c>
      <c r="P2557" s="28">
        <v>1</v>
      </c>
      <c r="Q2557" s="28" t="s">
        <v>2397</v>
      </c>
      <c r="R2557" s="28" t="s">
        <v>6022</v>
      </c>
      <c r="S2557" s="28" t="s">
        <v>6023</v>
      </c>
      <c r="T2557" s="28"/>
      <c r="U2557" s="28"/>
      <c r="V2557" s="28"/>
      <c r="W2557" s="28"/>
      <c r="X2557" s="28"/>
      <c r="Y2557" s="28"/>
      <c r="Z2557" s="28"/>
      <c r="AA2557" s="28"/>
      <c r="AB2557" s="28"/>
      <c r="AC2557" s="28"/>
      <c r="AD2557" s="28"/>
      <c r="AE2557" s="28"/>
      <c r="AF2557" s="28"/>
      <c r="AG2557" s="28"/>
      <c r="AH2557" s="28"/>
      <c r="AI2557" s="28"/>
      <c r="AJ2557" s="28"/>
      <c r="AK2557" s="28"/>
      <c r="AL2557" s="28"/>
      <c r="AM2557" s="28"/>
      <c r="AN2557" s="28"/>
      <c r="AO2557" s="28"/>
      <c r="AP2557" s="28"/>
      <c r="AQ2557" s="28"/>
      <c r="AR2557" s="28"/>
      <c r="AS2557" s="28"/>
      <c r="AT2557" s="28"/>
      <c r="AU2557" s="28"/>
      <c r="AV2557" s="28"/>
      <c r="AW2557" s="28"/>
    </row>
    <row r="2558" spans="2:49" hidden="1">
      <c r="B2558" s="28">
        <f t="shared" si="53"/>
        <v>2555</v>
      </c>
      <c r="C2558" s="29">
        <v>45799</v>
      </c>
      <c r="D2558" s="77" t="s">
        <v>5615</v>
      </c>
      <c r="E2558" s="43" t="s">
        <v>486</v>
      </c>
      <c r="F2558" s="43" t="s">
        <v>2773</v>
      </c>
      <c r="G2558" s="43" t="s">
        <v>1465</v>
      </c>
      <c r="H2558" s="43" t="s">
        <v>1565</v>
      </c>
      <c r="I2558" s="43" t="s">
        <v>1509</v>
      </c>
      <c r="J2558" s="43" t="s">
        <v>1572</v>
      </c>
      <c r="K2558" s="43" t="s">
        <v>1708</v>
      </c>
      <c r="L2558" s="43" t="s">
        <v>1265</v>
      </c>
      <c r="M2558" s="43" t="s">
        <v>3091</v>
      </c>
      <c r="N2558" s="34" t="s">
        <v>3074</v>
      </c>
      <c r="O2558" s="34" t="s">
        <v>2494</v>
      </c>
      <c r="P2558" s="28"/>
      <c r="Q2558" s="28" t="s">
        <v>2397</v>
      </c>
      <c r="R2558" s="28"/>
      <c r="S2558" s="28"/>
      <c r="T2558" s="28"/>
      <c r="U2558" s="28"/>
      <c r="V2558" s="28"/>
      <c r="W2558" s="28"/>
      <c r="X2558" s="28"/>
      <c r="Y2558" s="28"/>
      <c r="Z2558" s="28">
        <v>1</v>
      </c>
      <c r="AA2558" s="28"/>
      <c r="AB2558" s="28"/>
      <c r="AC2558" s="28"/>
      <c r="AD2558" s="28"/>
      <c r="AE2558" s="28"/>
      <c r="AF2558" s="28"/>
      <c r="AG2558" s="28"/>
      <c r="AH2558" s="28"/>
      <c r="AI2558" s="28"/>
      <c r="AJ2558" s="28"/>
      <c r="AK2558" s="28"/>
      <c r="AL2558" s="28"/>
      <c r="AM2558" s="28"/>
      <c r="AN2558" s="28"/>
      <c r="AO2558" s="28"/>
      <c r="AP2558" s="28"/>
      <c r="AQ2558" s="28"/>
      <c r="AR2558" s="28"/>
      <c r="AS2558" s="28"/>
      <c r="AT2558" s="28"/>
      <c r="AU2558" s="28"/>
      <c r="AV2558" s="28"/>
      <c r="AW2558" s="28"/>
    </row>
    <row r="2559" spans="2:49" hidden="1">
      <c r="B2559" s="28">
        <f t="shared" si="53"/>
        <v>2556</v>
      </c>
      <c r="C2559" s="29">
        <v>45799</v>
      </c>
      <c r="D2559" s="77" t="s">
        <v>5615</v>
      </c>
      <c r="E2559" s="43" t="s">
        <v>486</v>
      </c>
      <c r="F2559" s="43" t="s">
        <v>2773</v>
      </c>
      <c r="G2559" s="43" t="s">
        <v>375</v>
      </c>
      <c r="H2559" s="43" t="s">
        <v>1513</v>
      </c>
      <c r="I2559" s="43" t="s">
        <v>440</v>
      </c>
      <c r="J2559" s="43" t="s">
        <v>1580</v>
      </c>
      <c r="K2559" s="43" t="s">
        <v>2462</v>
      </c>
      <c r="L2559" s="43" t="s">
        <v>3057</v>
      </c>
      <c r="M2559" s="43" t="s">
        <v>3058</v>
      </c>
      <c r="N2559" s="34" t="s">
        <v>2280</v>
      </c>
      <c r="O2559" s="34" t="s">
        <v>2639</v>
      </c>
      <c r="P2559" s="28">
        <v>1</v>
      </c>
      <c r="Q2559" s="28" t="s">
        <v>2195</v>
      </c>
      <c r="R2559" s="28" t="s">
        <v>6028</v>
      </c>
      <c r="S2559" s="28" t="s">
        <v>6029</v>
      </c>
      <c r="T2559" s="28"/>
      <c r="U2559" s="28"/>
      <c r="V2559" s="28"/>
      <c r="W2559" s="28"/>
      <c r="X2559" s="28"/>
      <c r="Y2559" s="28"/>
      <c r="Z2559" s="28"/>
      <c r="AA2559" s="28"/>
      <c r="AB2559" s="28"/>
      <c r="AC2559" s="28"/>
      <c r="AD2559" s="28"/>
      <c r="AE2559" s="28"/>
      <c r="AF2559" s="28"/>
      <c r="AG2559" s="28"/>
      <c r="AH2559" s="28"/>
      <c r="AI2559" s="28"/>
      <c r="AJ2559" s="28"/>
      <c r="AK2559" s="28"/>
      <c r="AL2559" s="28"/>
      <c r="AM2559" s="28"/>
      <c r="AN2559" s="28"/>
      <c r="AO2559" s="28"/>
      <c r="AP2559" s="28"/>
      <c r="AQ2559" s="28"/>
      <c r="AR2559" s="28"/>
      <c r="AS2559" s="28"/>
      <c r="AT2559" s="28"/>
      <c r="AU2559" s="28"/>
      <c r="AV2559" s="28"/>
      <c r="AW2559" s="28"/>
    </row>
    <row r="2560" spans="2:49" hidden="1">
      <c r="B2560" s="28">
        <f t="shared" si="53"/>
        <v>2557</v>
      </c>
      <c r="C2560" s="29">
        <v>45799</v>
      </c>
      <c r="D2560" s="77" t="s">
        <v>5615</v>
      </c>
      <c r="E2560" s="43" t="s">
        <v>486</v>
      </c>
      <c r="F2560" s="43" t="s">
        <v>2773</v>
      </c>
      <c r="G2560" s="43" t="s">
        <v>1465</v>
      </c>
      <c r="H2560" s="43" t="s">
        <v>1513</v>
      </c>
      <c r="I2560" s="43" t="s">
        <v>440</v>
      </c>
      <c r="J2560" s="43" t="s">
        <v>1580</v>
      </c>
      <c r="K2560" s="43"/>
      <c r="L2560" s="43" t="s">
        <v>3130</v>
      </c>
      <c r="M2560" s="43" t="s">
        <v>2193</v>
      </c>
      <c r="N2560" s="34" t="s">
        <v>2194</v>
      </c>
      <c r="O2560" s="34" t="s">
        <v>2486</v>
      </c>
      <c r="P2560" s="28"/>
      <c r="Q2560" s="28" t="s">
        <v>2195</v>
      </c>
      <c r="R2560" s="28"/>
      <c r="S2560" s="28"/>
      <c r="T2560" s="28"/>
      <c r="U2560" s="28"/>
      <c r="V2560" s="28"/>
      <c r="W2560" s="28"/>
      <c r="X2560" s="28"/>
      <c r="Y2560" s="28"/>
      <c r="Z2560" s="28"/>
      <c r="AA2560" s="28"/>
      <c r="AB2560" s="28"/>
      <c r="AC2560" s="28"/>
      <c r="AD2560" s="28"/>
      <c r="AE2560" s="28"/>
      <c r="AF2560" s="28"/>
      <c r="AG2560" s="28"/>
      <c r="AH2560" s="28"/>
      <c r="AI2560" s="28"/>
      <c r="AJ2560" s="28"/>
      <c r="AK2560" s="28"/>
      <c r="AL2560" s="28"/>
      <c r="AM2560" s="28"/>
      <c r="AN2560" s="28"/>
      <c r="AO2560" s="28"/>
      <c r="AP2560" s="28"/>
      <c r="AQ2560" s="28"/>
      <c r="AR2560" s="28"/>
      <c r="AS2560" s="28"/>
      <c r="AT2560" s="28"/>
      <c r="AU2560" s="28"/>
      <c r="AV2560" s="28"/>
      <c r="AW2560" s="28"/>
    </row>
    <row r="2561" spans="2:49" hidden="1">
      <c r="B2561" s="28">
        <f t="shared" si="53"/>
        <v>2558</v>
      </c>
      <c r="C2561" s="29">
        <v>45800</v>
      </c>
      <c r="D2561" s="77" t="s">
        <v>5615</v>
      </c>
      <c r="E2561" s="43" t="s">
        <v>486</v>
      </c>
      <c r="F2561" s="43" t="s">
        <v>2773</v>
      </c>
      <c r="G2561" s="43" t="s">
        <v>375</v>
      </c>
      <c r="H2561" s="43" t="s">
        <v>1538</v>
      </c>
      <c r="I2561" s="43" t="s">
        <v>1521</v>
      </c>
      <c r="J2561" s="43" t="s">
        <v>217</v>
      </c>
      <c r="K2561" s="43" t="s">
        <v>3406</v>
      </c>
      <c r="L2561" s="43" t="s">
        <v>3036</v>
      </c>
      <c r="M2561" s="43" t="s">
        <v>3185</v>
      </c>
      <c r="N2561" s="34" t="s">
        <v>686</v>
      </c>
      <c r="O2561" s="34" t="s">
        <v>6000</v>
      </c>
      <c r="P2561" s="28">
        <v>1</v>
      </c>
      <c r="Q2561" s="28" t="s">
        <v>2281</v>
      </c>
      <c r="R2561" s="28"/>
      <c r="S2561" s="28"/>
      <c r="T2561" s="28"/>
      <c r="U2561" s="28"/>
      <c r="V2561" s="28"/>
      <c r="W2561" s="28"/>
      <c r="X2561" s="28"/>
      <c r="Y2561" s="28"/>
      <c r="Z2561" s="28"/>
      <c r="AA2561" s="28">
        <v>1</v>
      </c>
      <c r="AB2561" s="28"/>
      <c r="AC2561" s="28"/>
      <c r="AD2561" s="28"/>
      <c r="AE2561" s="28"/>
      <c r="AF2561" s="28"/>
      <c r="AG2561" s="28"/>
      <c r="AH2561" s="28"/>
      <c r="AI2561" s="28"/>
      <c r="AJ2561" s="28"/>
      <c r="AK2561" s="28"/>
      <c r="AL2561" s="28"/>
      <c r="AM2561" s="28"/>
      <c r="AN2561" s="28"/>
      <c r="AO2561" s="28"/>
      <c r="AP2561" s="28"/>
      <c r="AQ2561" s="28"/>
      <c r="AR2561" s="28"/>
      <c r="AS2561" s="28"/>
      <c r="AT2561" s="28"/>
      <c r="AU2561" s="28"/>
      <c r="AV2561" s="28"/>
      <c r="AW2561" s="28"/>
    </row>
    <row r="2562" spans="2:49" hidden="1">
      <c r="B2562" s="28">
        <f t="shared" si="53"/>
        <v>2559</v>
      </c>
      <c r="C2562" s="29">
        <v>45800</v>
      </c>
      <c r="D2562" s="77" t="s">
        <v>5615</v>
      </c>
      <c r="E2562" s="43" t="s">
        <v>486</v>
      </c>
      <c r="F2562" s="43" t="s">
        <v>2773</v>
      </c>
      <c r="G2562" s="43" t="s">
        <v>375</v>
      </c>
      <c r="H2562" s="43" t="s">
        <v>1565</v>
      </c>
      <c r="I2562" s="43" t="s">
        <v>1632</v>
      </c>
      <c r="J2562" s="43" t="s">
        <v>341</v>
      </c>
      <c r="K2562" s="43" t="s">
        <v>6019</v>
      </c>
      <c r="L2562" s="43" t="s">
        <v>3202</v>
      </c>
      <c r="M2562" s="43" t="s">
        <v>48</v>
      </c>
      <c r="N2562" s="34" t="s">
        <v>3089</v>
      </c>
      <c r="O2562" s="34" t="s">
        <v>2494</v>
      </c>
      <c r="P2562" s="28">
        <v>1</v>
      </c>
      <c r="Q2562" s="28" t="s">
        <v>2397</v>
      </c>
      <c r="R2562" s="28"/>
      <c r="S2562" s="28"/>
      <c r="T2562" s="28"/>
      <c r="U2562" s="28"/>
      <c r="V2562" s="28"/>
      <c r="W2562" s="28">
        <v>1</v>
      </c>
      <c r="X2562" s="28"/>
      <c r="Y2562" s="28"/>
      <c r="Z2562" s="28"/>
      <c r="AA2562" s="28"/>
      <c r="AB2562" s="28"/>
      <c r="AC2562" s="28"/>
      <c r="AD2562" s="28"/>
      <c r="AE2562" s="28"/>
      <c r="AF2562" s="28"/>
      <c r="AG2562" s="28"/>
      <c r="AH2562" s="28"/>
      <c r="AI2562" s="28"/>
      <c r="AJ2562" s="28"/>
      <c r="AK2562" s="28"/>
      <c r="AL2562" s="28"/>
      <c r="AM2562" s="28"/>
      <c r="AN2562" s="28"/>
      <c r="AO2562" s="28"/>
      <c r="AP2562" s="28"/>
      <c r="AQ2562" s="28"/>
      <c r="AR2562" s="28"/>
      <c r="AS2562" s="28"/>
      <c r="AT2562" s="28"/>
      <c r="AU2562" s="28"/>
      <c r="AV2562" s="28"/>
      <c r="AW2562" s="28"/>
    </row>
    <row r="2563" spans="2:49" hidden="1">
      <c r="B2563" s="28">
        <f t="shared" si="53"/>
        <v>2560</v>
      </c>
      <c r="C2563" s="29">
        <v>45800</v>
      </c>
      <c r="D2563" s="77" t="s">
        <v>5615</v>
      </c>
      <c r="E2563" s="43" t="s">
        <v>486</v>
      </c>
      <c r="F2563" s="43" t="s">
        <v>2773</v>
      </c>
      <c r="G2563" s="43" t="s">
        <v>375</v>
      </c>
      <c r="H2563" s="43" t="s">
        <v>1565</v>
      </c>
      <c r="I2563" s="43" t="s">
        <v>1596</v>
      </c>
      <c r="J2563" s="43" t="s">
        <v>1597</v>
      </c>
      <c r="K2563" s="43" t="s">
        <v>3980</v>
      </c>
      <c r="L2563" s="43" t="s">
        <v>3048</v>
      </c>
      <c r="M2563" s="43" t="s">
        <v>3084</v>
      </c>
      <c r="N2563" s="34" t="s">
        <v>3085</v>
      </c>
      <c r="O2563" s="34" t="s">
        <v>2467</v>
      </c>
      <c r="P2563" s="28">
        <v>1</v>
      </c>
      <c r="Q2563" s="28" t="s">
        <v>2397</v>
      </c>
      <c r="R2563" s="28"/>
      <c r="S2563" s="28"/>
      <c r="T2563" s="28"/>
      <c r="U2563" s="28"/>
      <c r="V2563" s="28"/>
      <c r="W2563" s="28"/>
      <c r="X2563" s="28"/>
      <c r="Y2563" s="28"/>
      <c r="Z2563" s="28"/>
      <c r="AA2563" s="28"/>
      <c r="AB2563" s="28"/>
      <c r="AC2563" s="28"/>
      <c r="AD2563" s="28"/>
      <c r="AE2563" s="28"/>
      <c r="AF2563" s="28">
        <v>1</v>
      </c>
      <c r="AG2563" s="28"/>
      <c r="AH2563" s="28"/>
      <c r="AI2563" s="28"/>
      <c r="AJ2563" s="28"/>
      <c r="AK2563" s="28"/>
      <c r="AL2563" s="28"/>
      <c r="AM2563" s="28"/>
      <c r="AN2563" s="28"/>
      <c r="AO2563" s="28"/>
      <c r="AP2563" s="28"/>
      <c r="AQ2563" s="28"/>
      <c r="AR2563" s="28"/>
      <c r="AS2563" s="28"/>
      <c r="AT2563" s="28"/>
      <c r="AU2563" s="28"/>
      <c r="AV2563" s="28"/>
      <c r="AW2563" s="28"/>
    </row>
    <row r="2564" spans="2:49" hidden="1">
      <c r="B2564" s="28">
        <f t="shared" si="53"/>
        <v>2561</v>
      </c>
      <c r="C2564" s="29">
        <v>45800</v>
      </c>
      <c r="D2564" s="77" t="s">
        <v>5615</v>
      </c>
      <c r="E2564" s="43" t="s">
        <v>486</v>
      </c>
      <c r="F2564" s="43" t="s">
        <v>2773</v>
      </c>
      <c r="G2564" s="43" t="s">
        <v>375</v>
      </c>
      <c r="H2564" s="43" t="s">
        <v>1513</v>
      </c>
      <c r="I2564" s="43" t="s">
        <v>440</v>
      </c>
      <c r="J2564" s="43" t="s">
        <v>441</v>
      </c>
      <c r="K2564" s="43" t="s">
        <v>2867</v>
      </c>
      <c r="L2564" s="43" t="s">
        <v>1113</v>
      </c>
      <c r="M2564" s="43" t="s">
        <v>582</v>
      </c>
      <c r="N2564" s="34" t="s">
        <v>583</v>
      </c>
      <c r="O2564" s="34" t="s">
        <v>3383</v>
      </c>
      <c r="P2564" s="28">
        <v>1</v>
      </c>
      <c r="Q2564" s="28" t="s">
        <v>2195</v>
      </c>
      <c r="R2564" s="28"/>
      <c r="S2564" s="28"/>
      <c r="T2564" s="28">
        <v>1</v>
      </c>
      <c r="U2564" s="28"/>
      <c r="V2564" s="28"/>
      <c r="W2564" s="28"/>
      <c r="X2564" s="28"/>
      <c r="Y2564" s="28"/>
      <c r="Z2564" s="28"/>
      <c r="AA2564" s="28"/>
      <c r="AB2564" s="28"/>
      <c r="AC2564" s="28"/>
      <c r="AD2564" s="28"/>
      <c r="AE2564" s="28"/>
      <c r="AF2564" s="28"/>
      <c r="AG2564" s="28"/>
      <c r="AH2564" s="28"/>
      <c r="AI2564" s="28"/>
      <c r="AJ2564" s="28"/>
      <c r="AK2564" s="28"/>
      <c r="AL2564" s="28"/>
      <c r="AM2564" s="28"/>
      <c r="AN2564" s="28"/>
      <c r="AO2564" s="28"/>
      <c r="AP2564" s="28"/>
      <c r="AQ2564" s="28"/>
      <c r="AR2564" s="28"/>
      <c r="AS2564" s="28"/>
      <c r="AT2564" s="28"/>
      <c r="AU2564" s="28"/>
      <c r="AV2564" s="28"/>
      <c r="AW2564" s="28"/>
    </row>
    <row r="2565" spans="2:49" hidden="1">
      <c r="B2565" s="28">
        <f t="shared" si="53"/>
        <v>2562</v>
      </c>
      <c r="C2565" s="29">
        <v>45800</v>
      </c>
      <c r="D2565" s="77" t="s">
        <v>5615</v>
      </c>
      <c r="E2565" s="43" t="s">
        <v>486</v>
      </c>
      <c r="F2565" s="43" t="s">
        <v>2773</v>
      </c>
      <c r="G2565" s="43" t="s">
        <v>1465</v>
      </c>
      <c r="H2565" s="43" t="s">
        <v>1513</v>
      </c>
      <c r="I2565" s="43" t="s">
        <v>440</v>
      </c>
      <c r="J2565" s="43" t="s">
        <v>441</v>
      </c>
      <c r="K2565" s="43"/>
      <c r="L2565" s="43" t="s">
        <v>3130</v>
      </c>
      <c r="M2565" s="43" t="s">
        <v>2193</v>
      </c>
      <c r="N2565" s="34" t="s">
        <v>2194</v>
      </c>
      <c r="O2565" s="34" t="s">
        <v>2486</v>
      </c>
      <c r="P2565" s="28"/>
      <c r="Q2565" s="28" t="s">
        <v>2195</v>
      </c>
      <c r="R2565" s="28"/>
      <c r="S2565" s="28"/>
      <c r="T2565" s="28"/>
      <c r="U2565" s="28"/>
      <c r="V2565" s="28"/>
      <c r="W2565" s="28"/>
      <c r="X2565" s="28"/>
      <c r="Y2565" s="28"/>
      <c r="Z2565" s="28"/>
      <c r="AA2565" s="28"/>
      <c r="AB2565" s="28"/>
      <c r="AC2565" s="28"/>
      <c r="AD2565" s="28"/>
      <c r="AE2565" s="28"/>
      <c r="AF2565" s="28"/>
      <c r="AG2565" s="28"/>
      <c r="AH2565" s="28"/>
      <c r="AI2565" s="28"/>
      <c r="AJ2565" s="28"/>
      <c r="AK2565" s="28"/>
      <c r="AL2565" s="28"/>
      <c r="AM2565" s="28"/>
      <c r="AN2565" s="28"/>
      <c r="AO2565" s="28"/>
      <c r="AP2565" s="28"/>
      <c r="AQ2565" s="28"/>
      <c r="AR2565" s="28"/>
      <c r="AS2565" s="28"/>
      <c r="AT2565" s="28"/>
      <c r="AU2565" s="28"/>
      <c r="AV2565" s="28"/>
      <c r="AW2565" s="28"/>
    </row>
    <row r="2566" spans="2:49" hidden="1">
      <c r="B2566" s="28">
        <f t="shared" si="53"/>
        <v>2563</v>
      </c>
      <c r="C2566" s="29">
        <v>45801</v>
      </c>
      <c r="D2566" s="77" t="s">
        <v>5615</v>
      </c>
      <c r="E2566" s="43" t="s">
        <v>486</v>
      </c>
      <c r="F2566" s="43" t="s">
        <v>2773</v>
      </c>
      <c r="G2566" s="43" t="s">
        <v>1465</v>
      </c>
      <c r="H2566" s="43" t="s">
        <v>1610</v>
      </c>
      <c r="I2566" s="43" t="s">
        <v>1485</v>
      </c>
      <c r="J2566" s="43" t="s">
        <v>1486</v>
      </c>
      <c r="K2566" s="43" t="s">
        <v>2202</v>
      </c>
      <c r="L2566" s="43" t="s">
        <v>1265</v>
      </c>
      <c r="M2566" s="43" t="s">
        <v>3067</v>
      </c>
      <c r="N2566" s="34" t="s">
        <v>513</v>
      </c>
      <c r="O2566" s="34"/>
      <c r="P2566" s="28"/>
      <c r="Q2566" s="28" t="s">
        <v>2188</v>
      </c>
      <c r="R2566" s="28"/>
      <c r="S2566" s="28"/>
      <c r="T2566" s="28"/>
      <c r="U2566" s="28"/>
      <c r="V2566" s="28"/>
      <c r="W2566" s="28"/>
      <c r="X2566" s="28"/>
      <c r="Y2566" s="28"/>
      <c r="Z2566" s="28"/>
      <c r="AA2566" s="28"/>
      <c r="AB2566" s="28"/>
      <c r="AC2566" s="28"/>
      <c r="AD2566" s="28"/>
      <c r="AE2566" s="28"/>
      <c r="AF2566" s="28"/>
      <c r="AG2566" s="28"/>
      <c r="AH2566" s="28"/>
      <c r="AI2566" s="28"/>
      <c r="AJ2566" s="28"/>
      <c r="AK2566" s="28"/>
      <c r="AL2566" s="28"/>
      <c r="AM2566" s="28"/>
      <c r="AN2566" s="28"/>
      <c r="AO2566" s="28"/>
      <c r="AP2566" s="28"/>
      <c r="AQ2566" s="28"/>
      <c r="AR2566" s="28"/>
      <c r="AS2566" s="28"/>
      <c r="AT2566" s="28"/>
      <c r="AU2566" s="28"/>
      <c r="AV2566" s="28"/>
      <c r="AW2566" s="28"/>
    </row>
    <row r="2567" spans="2:49" hidden="1">
      <c r="B2567" s="28">
        <f t="shared" si="53"/>
        <v>2564</v>
      </c>
      <c r="C2567" s="29">
        <v>45803</v>
      </c>
      <c r="D2567" s="77" t="s">
        <v>5615</v>
      </c>
      <c r="E2567" s="43" t="s">
        <v>486</v>
      </c>
      <c r="F2567" s="43" t="s">
        <v>2773</v>
      </c>
      <c r="G2567" s="43" t="s">
        <v>375</v>
      </c>
      <c r="H2567" s="43" t="s">
        <v>1538</v>
      </c>
      <c r="I2567" s="43" t="s">
        <v>1521</v>
      </c>
      <c r="J2567" s="43" t="s">
        <v>217</v>
      </c>
      <c r="K2567" s="43" t="s">
        <v>4067</v>
      </c>
      <c r="L2567" s="43" t="s">
        <v>3048</v>
      </c>
      <c r="M2567" s="43" t="s">
        <v>3049</v>
      </c>
      <c r="N2567" s="34" t="s">
        <v>3050</v>
      </c>
      <c r="O2567" s="34"/>
      <c r="P2567" s="28">
        <v>1</v>
      </c>
      <c r="Q2567" s="28" t="s">
        <v>2281</v>
      </c>
      <c r="R2567" s="28" t="s">
        <v>6002</v>
      </c>
      <c r="S2567" s="28" t="s">
        <v>3148</v>
      </c>
      <c r="T2567" s="28"/>
      <c r="U2567" s="28"/>
      <c r="V2567" s="28"/>
      <c r="W2567" s="28"/>
      <c r="X2567" s="28"/>
      <c r="Y2567" s="28"/>
      <c r="Z2567" s="28"/>
      <c r="AA2567" s="28"/>
      <c r="AB2567" s="28"/>
      <c r="AC2567" s="28"/>
      <c r="AD2567" s="28"/>
      <c r="AE2567" s="28"/>
      <c r="AF2567" s="28"/>
      <c r="AG2567" s="28"/>
      <c r="AH2567" s="28"/>
      <c r="AI2567" s="28"/>
      <c r="AJ2567" s="28"/>
      <c r="AK2567" s="28"/>
      <c r="AL2567" s="28"/>
      <c r="AM2567" s="28"/>
      <c r="AN2567" s="28"/>
      <c r="AO2567" s="28"/>
      <c r="AP2567" s="28"/>
      <c r="AQ2567" s="28"/>
      <c r="AR2567" s="28"/>
      <c r="AS2567" s="28"/>
      <c r="AT2567" s="28"/>
      <c r="AU2567" s="28"/>
      <c r="AV2567" s="28"/>
      <c r="AW2567" s="28"/>
    </row>
    <row r="2568" spans="2:49" hidden="1">
      <c r="B2568" s="28">
        <f t="shared" si="53"/>
        <v>2565</v>
      </c>
      <c r="C2568" s="29">
        <v>45803</v>
      </c>
      <c r="D2568" s="77" t="s">
        <v>5615</v>
      </c>
      <c r="E2568" s="43" t="s">
        <v>486</v>
      </c>
      <c r="F2568" s="43" t="s">
        <v>2773</v>
      </c>
      <c r="G2568" s="43" t="s">
        <v>375</v>
      </c>
      <c r="H2568" s="43" t="s">
        <v>1610</v>
      </c>
      <c r="I2568" s="43" t="s">
        <v>1485</v>
      </c>
      <c r="J2568" s="43" t="s">
        <v>1486</v>
      </c>
      <c r="K2568" s="43" t="s">
        <v>5411</v>
      </c>
      <c r="L2568" s="43" t="s">
        <v>3057</v>
      </c>
      <c r="M2568" s="43" t="s">
        <v>3058</v>
      </c>
      <c r="N2568" s="34" t="s">
        <v>3059</v>
      </c>
      <c r="O2568" s="34"/>
      <c r="P2568" s="28">
        <v>1</v>
      </c>
      <c r="Q2568" s="28" t="s">
        <v>2188</v>
      </c>
      <c r="R2568" s="28"/>
      <c r="S2568" s="28"/>
      <c r="T2568" s="28"/>
      <c r="U2568" s="28"/>
      <c r="V2568" s="28"/>
      <c r="W2568" s="28"/>
      <c r="X2568" s="28"/>
      <c r="Y2568" s="28"/>
      <c r="Z2568" s="28"/>
      <c r="AA2568" s="28">
        <v>1</v>
      </c>
      <c r="AB2568" s="28"/>
      <c r="AC2568" s="28"/>
      <c r="AD2568" s="28"/>
      <c r="AE2568" s="28"/>
      <c r="AF2568" s="28"/>
      <c r="AG2568" s="28"/>
      <c r="AH2568" s="28"/>
      <c r="AI2568" s="28"/>
      <c r="AJ2568" s="28"/>
      <c r="AK2568" s="28"/>
      <c r="AL2568" s="28"/>
      <c r="AM2568" s="28"/>
      <c r="AN2568" s="28"/>
      <c r="AO2568" s="28"/>
      <c r="AP2568" s="28"/>
      <c r="AQ2568" s="28"/>
      <c r="AR2568" s="28"/>
      <c r="AS2568" s="28"/>
      <c r="AT2568" s="28"/>
      <c r="AU2568" s="28"/>
      <c r="AV2568" s="28"/>
      <c r="AW2568" s="28"/>
    </row>
    <row r="2569" spans="2:49" hidden="1">
      <c r="B2569" s="28">
        <f t="shared" si="53"/>
        <v>2566</v>
      </c>
      <c r="C2569" s="29">
        <v>45803</v>
      </c>
      <c r="D2569" s="77" t="s">
        <v>5615</v>
      </c>
      <c r="E2569" s="43" t="s">
        <v>486</v>
      </c>
      <c r="F2569" s="43" t="s">
        <v>2773</v>
      </c>
      <c r="G2569" s="43" t="s">
        <v>375</v>
      </c>
      <c r="H2569" s="43" t="s">
        <v>1610</v>
      </c>
      <c r="I2569" s="43" t="s">
        <v>1849</v>
      </c>
      <c r="J2569" s="43" t="s">
        <v>1556</v>
      </c>
      <c r="K2569" s="43" t="s">
        <v>3228</v>
      </c>
      <c r="L2569" s="43" t="s">
        <v>3036</v>
      </c>
      <c r="M2569" s="43" t="s">
        <v>3356</v>
      </c>
      <c r="N2569" s="34" t="s">
        <v>686</v>
      </c>
      <c r="O2569" s="34"/>
      <c r="P2569" s="28">
        <v>1</v>
      </c>
      <c r="Q2569" s="28" t="s">
        <v>2188</v>
      </c>
      <c r="R2569" s="28"/>
      <c r="S2569" s="28"/>
      <c r="T2569" s="28"/>
      <c r="U2569" s="28"/>
      <c r="V2569" s="28"/>
      <c r="W2569" s="28"/>
      <c r="X2569" s="28"/>
      <c r="Y2569" s="28"/>
      <c r="Z2569" s="28"/>
      <c r="AA2569" s="28"/>
      <c r="AB2569" s="28"/>
      <c r="AC2569" s="28"/>
      <c r="AD2569" s="28"/>
      <c r="AE2569" s="28"/>
      <c r="AF2569" s="28"/>
      <c r="AG2569" s="28"/>
      <c r="AH2569" s="28"/>
      <c r="AI2569" s="28"/>
      <c r="AJ2569" s="28"/>
      <c r="AK2569" s="28"/>
      <c r="AL2569" s="28"/>
      <c r="AM2569" s="28"/>
      <c r="AN2569" s="28"/>
      <c r="AO2569" s="28"/>
      <c r="AP2569" s="28"/>
      <c r="AQ2569" s="28"/>
      <c r="AR2569" s="28"/>
      <c r="AS2569" s="28"/>
      <c r="AT2569" s="28"/>
      <c r="AU2569" s="28"/>
      <c r="AV2569" s="28"/>
      <c r="AW2569" s="28"/>
    </row>
    <row r="2570" spans="2:49" hidden="1">
      <c r="B2570" s="28">
        <f t="shared" si="53"/>
        <v>2567</v>
      </c>
      <c r="C2570" s="29">
        <v>45803</v>
      </c>
      <c r="D2570" s="77" t="s">
        <v>5615</v>
      </c>
      <c r="E2570" s="43" t="s">
        <v>486</v>
      </c>
      <c r="F2570" s="43" t="s">
        <v>2773</v>
      </c>
      <c r="G2570" s="43" t="s">
        <v>1465</v>
      </c>
      <c r="H2570" s="43" t="s">
        <v>1546</v>
      </c>
      <c r="I2570" s="43" t="s">
        <v>1477</v>
      </c>
      <c r="J2570" s="43" t="s">
        <v>1875</v>
      </c>
      <c r="K2570" s="43" t="s">
        <v>6006</v>
      </c>
      <c r="L2570" s="43" t="s">
        <v>3036</v>
      </c>
      <c r="M2570" s="43" t="s">
        <v>789</v>
      </c>
      <c r="N2570" s="34" t="s">
        <v>3182</v>
      </c>
      <c r="O2570" s="34" t="s">
        <v>6011</v>
      </c>
      <c r="P2570" s="28"/>
      <c r="Q2570" s="28" t="s">
        <v>3337</v>
      </c>
      <c r="R2570" s="28"/>
      <c r="S2570" s="28"/>
      <c r="T2570" s="28"/>
      <c r="U2570" s="28"/>
      <c r="V2570" s="28"/>
      <c r="W2570" s="28"/>
      <c r="X2570" s="28"/>
      <c r="Y2570" s="28"/>
      <c r="Z2570" s="28"/>
      <c r="AA2570" s="28"/>
      <c r="AB2570" s="28"/>
      <c r="AC2570" s="28"/>
      <c r="AD2570" s="28"/>
      <c r="AE2570" s="28"/>
      <c r="AF2570" s="28"/>
      <c r="AG2570" s="28"/>
      <c r="AH2570" s="28"/>
      <c r="AI2570" s="28"/>
      <c r="AJ2570" s="28"/>
      <c r="AK2570" s="28"/>
      <c r="AL2570" s="28"/>
      <c r="AM2570" s="28"/>
      <c r="AN2570" s="28"/>
      <c r="AO2570" s="28"/>
      <c r="AP2570" s="28"/>
      <c r="AQ2570" s="28"/>
      <c r="AR2570" s="28"/>
      <c r="AS2570" s="28"/>
      <c r="AT2570" s="28"/>
      <c r="AU2570" s="28"/>
      <c r="AV2570" s="28"/>
      <c r="AW2570" s="28"/>
    </row>
    <row r="2571" spans="2:49" hidden="1">
      <c r="B2571" s="28">
        <f t="shared" si="53"/>
        <v>2568</v>
      </c>
      <c r="C2571" s="29">
        <v>45803</v>
      </c>
      <c r="D2571" s="77" t="s">
        <v>5615</v>
      </c>
      <c r="E2571" s="43" t="s">
        <v>486</v>
      </c>
      <c r="F2571" s="43" t="s">
        <v>2773</v>
      </c>
      <c r="G2571" s="43" t="s">
        <v>1465</v>
      </c>
      <c r="H2571" s="43" t="s">
        <v>1546</v>
      </c>
      <c r="I2571" s="43" t="s">
        <v>1477</v>
      </c>
      <c r="J2571" s="43" t="s">
        <v>656</v>
      </c>
      <c r="K2571" s="43" t="s">
        <v>1644</v>
      </c>
      <c r="L2571" s="43" t="s">
        <v>3036</v>
      </c>
      <c r="M2571" s="43" t="s">
        <v>649</v>
      </c>
      <c r="N2571" s="34" t="s">
        <v>4136</v>
      </c>
      <c r="O2571" s="34" t="s">
        <v>6012</v>
      </c>
      <c r="P2571" s="28"/>
      <c r="Q2571" s="28" t="s">
        <v>2422</v>
      </c>
      <c r="R2571" s="28"/>
      <c r="S2571" s="28"/>
      <c r="T2571" s="28"/>
      <c r="U2571" s="28"/>
      <c r="V2571" s="28"/>
      <c r="W2571" s="28"/>
      <c r="X2571" s="28"/>
      <c r="Y2571" s="28"/>
      <c r="Z2571" s="28"/>
      <c r="AA2571" s="28"/>
      <c r="AB2571" s="28"/>
      <c r="AC2571" s="28"/>
      <c r="AD2571" s="28"/>
      <c r="AE2571" s="28"/>
      <c r="AF2571" s="28"/>
      <c r="AG2571" s="28"/>
      <c r="AH2571" s="28"/>
      <c r="AI2571" s="28"/>
      <c r="AJ2571" s="28"/>
      <c r="AK2571" s="28"/>
      <c r="AL2571" s="28"/>
      <c r="AM2571" s="28"/>
      <c r="AN2571" s="28"/>
      <c r="AO2571" s="28"/>
      <c r="AP2571" s="28"/>
      <c r="AQ2571" s="28"/>
      <c r="AR2571" s="28"/>
      <c r="AS2571" s="28"/>
      <c r="AT2571" s="28"/>
      <c r="AU2571" s="28"/>
      <c r="AV2571" s="28"/>
      <c r="AW2571" s="28"/>
    </row>
    <row r="2572" spans="2:49" hidden="1">
      <c r="B2572" s="28">
        <f t="shared" si="53"/>
        <v>2569</v>
      </c>
      <c r="C2572" s="29">
        <v>45803</v>
      </c>
      <c r="D2572" s="77" t="s">
        <v>5615</v>
      </c>
      <c r="E2572" s="43" t="s">
        <v>486</v>
      </c>
      <c r="F2572" s="43" t="s">
        <v>2773</v>
      </c>
      <c r="G2572" s="43" t="s">
        <v>375</v>
      </c>
      <c r="H2572" s="43" t="s">
        <v>1546</v>
      </c>
      <c r="I2572" s="43" t="s">
        <v>1477</v>
      </c>
      <c r="J2572" s="43" t="s">
        <v>656</v>
      </c>
      <c r="K2572" s="43" t="s">
        <v>6007</v>
      </c>
      <c r="L2572" s="43" t="s">
        <v>3036</v>
      </c>
      <c r="M2572" s="43" t="s">
        <v>582</v>
      </c>
      <c r="N2572" s="34" t="s">
        <v>162</v>
      </c>
      <c r="O2572" s="34" t="s">
        <v>6013</v>
      </c>
      <c r="P2572" s="28">
        <v>1</v>
      </c>
      <c r="Q2572" s="28" t="s">
        <v>3337</v>
      </c>
      <c r="R2572" s="28" t="s">
        <v>6017</v>
      </c>
      <c r="S2572" s="28" t="s">
        <v>6018</v>
      </c>
      <c r="T2572" s="28"/>
      <c r="U2572" s="28"/>
      <c r="V2572" s="28"/>
      <c r="W2572" s="28"/>
      <c r="X2572" s="28"/>
      <c r="Y2572" s="28"/>
      <c r="Z2572" s="28"/>
      <c r="AA2572" s="28"/>
      <c r="AB2572" s="28"/>
      <c r="AC2572" s="28"/>
      <c r="AD2572" s="28"/>
      <c r="AE2572" s="28"/>
      <c r="AF2572" s="28"/>
      <c r="AG2572" s="28"/>
      <c r="AH2572" s="28"/>
      <c r="AI2572" s="28"/>
      <c r="AJ2572" s="28"/>
      <c r="AK2572" s="28"/>
      <c r="AL2572" s="28"/>
      <c r="AM2572" s="28"/>
      <c r="AN2572" s="28"/>
      <c r="AO2572" s="28"/>
      <c r="AP2572" s="28"/>
      <c r="AQ2572" s="28"/>
      <c r="AR2572" s="28"/>
      <c r="AS2572" s="28"/>
      <c r="AT2572" s="28"/>
      <c r="AU2572" s="28"/>
      <c r="AV2572" s="28"/>
      <c r="AW2572" s="28"/>
    </row>
    <row r="2573" spans="2:49" hidden="1">
      <c r="B2573" s="28">
        <f t="shared" si="53"/>
        <v>2570</v>
      </c>
      <c r="C2573" s="29">
        <v>45803</v>
      </c>
      <c r="D2573" s="77" t="s">
        <v>5615</v>
      </c>
      <c r="E2573" s="43" t="s">
        <v>486</v>
      </c>
      <c r="F2573" s="43" t="s">
        <v>2773</v>
      </c>
      <c r="G2573" s="43" t="s">
        <v>375</v>
      </c>
      <c r="H2573" s="43" t="s">
        <v>1565</v>
      </c>
      <c r="I2573" s="43" t="s">
        <v>1632</v>
      </c>
      <c r="J2573" s="43" t="s">
        <v>1633</v>
      </c>
      <c r="K2573" s="43" t="s">
        <v>6020</v>
      </c>
      <c r="L2573" s="43" t="s">
        <v>3036</v>
      </c>
      <c r="M2573" s="43" t="s">
        <v>636</v>
      </c>
      <c r="N2573" s="34" t="s">
        <v>162</v>
      </c>
      <c r="O2573" s="34" t="s">
        <v>2757</v>
      </c>
      <c r="P2573" s="28">
        <v>1</v>
      </c>
      <c r="Q2573" s="28" t="s">
        <v>2397</v>
      </c>
      <c r="R2573" s="28" t="s">
        <v>6024</v>
      </c>
      <c r="S2573" s="28" t="s">
        <v>6025</v>
      </c>
      <c r="T2573" s="28"/>
      <c r="U2573" s="28"/>
      <c r="V2573" s="28"/>
      <c r="W2573" s="28"/>
      <c r="X2573" s="28"/>
      <c r="Y2573" s="28"/>
      <c r="Z2573" s="28"/>
      <c r="AA2573" s="28"/>
      <c r="AB2573" s="28"/>
      <c r="AC2573" s="28"/>
      <c r="AD2573" s="28"/>
      <c r="AE2573" s="28"/>
      <c r="AF2573" s="28"/>
      <c r="AG2573" s="28"/>
      <c r="AH2573" s="28"/>
      <c r="AI2573" s="28"/>
      <c r="AJ2573" s="28"/>
      <c r="AK2573" s="28"/>
      <c r="AL2573" s="28"/>
      <c r="AM2573" s="28"/>
      <c r="AN2573" s="28"/>
      <c r="AO2573" s="28"/>
      <c r="AP2573" s="28"/>
      <c r="AQ2573" s="28"/>
      <c r="AR2573" s="28"/>
      <c r="AS2573" s="28"/>
      <c r="AT2573" s="28"/>
      <c r="AU2573" s="28"/>
      <c r="AV2573" s="28"/>
      <c r="AW2573" s="28"/>
    </row>
    <row r="2574" spans="2:49" hidden="1">
      <c r="B2574" s="28">
        <f t="shared" si="53"/>
        <v>2571</v>
      </c>
      <c r="C2574" s="29">
        <v>45803</v>
      </c>
      <c r="D2574" s="77" t="s">
        <v>5615</v>
      </c>
      <c r="E2574" s="43" t="s">
        <v>486</v>
      </c>
      <c r="F2574" s="43" t="s">
        <v>2773</v>
      </c>
      <c r="G2574" s="43" t="s">
        <v>1465</v>
      </c>
      <c r="H2574" s="43" t="s">
        <v>1565</v>
      </c>
      <c r="I2574" s="43" t="s">
        <v>1632</v>
      </c>
      <c r="J2574" s="43" t="s">
        <v>1633</v>
      </c>
      <c r="K2574" s="43"/>
      <c r="L2574" s="43" t="s">
        <v>3130</v>
      </c>
      <c r="M2574" s="43" t="s">
        <v>3131</v>
      </c>
      <c r="N2574" s="34" t="s">
        <v>2194</v>
      </c>
      <c r="O2574" s="34" t="s">
        <v>4762</v>
      </c>
      <c r="P2574" s="28"/>
      <c r="Q2574" s="28" t="s">
        <v>2397</v>
      </c>
      <c r="R2574" s="28"/>
      <c r="S2574" s="28"/>
      <c r="T2574" s="28"/>
      <c r="U2574" s="28"/>
      <c r="V2574" s="28"/>
      <c r="W2574" s="28"/>
      <c r="X2574" s="28"/>
      <c r="Y2574" s="28"/>
      <c r="Z2574" s="28"/>
      <c r="AA2574" s="28"/>
      <c r="AB2574" s="28"/>
      <c r="AC2574" s="28"/>
      <c r="AD2574" s="28"/>
      <c r="AE2574" s="28"/>
      <c r="AF2574" s="28"/>
      <c r="AG2574" s="28"/>
      <c r="AH2574" s="28"/>
      <c r="AI2574" s="28"/>
      <c r="AJ2574" s="28"/>
      <c r="AK2574" s="28"/>
      <c r="AL2574" s="28"/>
      <c r="AM2574" s="28"/>
      <c r="AN2574" s="28"/>
      <c r="AO2574" s="28"/>
      <c r="AP2574" s="28"/>
      <c r="AQ2574" s="28"/>
      <c r="AR2574" s="28"/>
      <c r="AS2574" s="28"/>
      <c r="AT2574" s="28"/>
      <c r="AU2574" s="28"/>
      <c r="AV2574" s="28"/>
      <c r="AW2574" s="28"/>
    </row>
    <row r="2575" spans="2:49" hidden="1">
      <c r="B2575" s="28">
        <f t="shared" si="53"/>
        <v>2572</v>
      </c>
      <c r="C2575" s="29">
        <v>45803</v>
      </c>
      <c r="D2575" s="77" t="s">
        <v>5615</v>
      </c>
      <c r="E2575" s="43" t="s">
        <v>486</v>
      </c>
      <c r="F2575" s="43" t="s">
        <v>2773</v>
      </c>
      <c r="G2575" s="43" t="s">
        <v>1465</v>
      </c>
      <c r="H2575" s="43" t="s">
        <v>1513</v>
      </c>
      <c r="I2575" s="43" t="s">
        <v>440</v>
      </c>
      <c r="J2575" s="43" t="s">
        <v>173</v>
      </c>
      <c r="K2575" s="43"/>
      <c r="L2575" s="43" t="s">
        <v>3130</v>
      </c>
      <c r="M2575" s="43" t="s">
        <v>2193</v>
      </c>
      <c r="N2575" s="34" t="s">
        <v>2194</v>
      </c>
      <c r="O2575" s="34" t="s">
        <v>2486</v>
      </c>
      <c r="P2575" s="28"/>
      <c r="Q2575" s="28" t="s">
        <v>2195</v>
      </c>
      <c r="R2575" s="28"/>
      <c r="S2575" s="28"/>
      <c r="T2575" s="28"/>
      <c r="U2575" s="28"/>
      <c r="V2575" s="28"/>
      <c r="W2575" s="28"/>
      <c r="X2575" s="28"/>
      <c r="Y2575" s="28"/>
      <c r="Z2575" s="28"/>
      <c r="AA2575" s="28"/>
      <c r="AB2575" s="28"/>
      <c r="AC2575" s="28"/>
      <c r="AD2575" s="28"/>
      <c r="AE2575" s="28"/>
      <c r="AF2575" s="28"/>
      <c r="AG2575" s="28"/>
      <c r="AH2575" s="28"/>
      <c r="AI2575" s="28"/>
      <c r="AJ2575" s="28"/>
      <c r="AK2575" s="28"/>
      <c r="AL2575" s="28"/>
      <c r="AM2575" s="28"/>
      <c r="AN2575" s="28"/>
      <c r="AO2575" s="28"/>
      <c r="AP2575" s="28"/>
      <c r="AQ2575" s="28"/>
      <c r="AR2575" s="28"/>
      <c r="AS2575" s="28"/>
      <c r="AT2575" s="28"/>
      <c r="AU2575" s="28"/>
      <c r="AV2575" s="28"/>
      <c r="AW2575" s="28"/>
    </row>
    <row r="2576" spans="2:49" hidden="1">
      <c r="B2576" s="28">
        <f t="shared" si="53"/>
        <v>2573</v>
      </c>
      <c r="C2576" s="29">
        <v>45804</v>
      </c>
      <c r="D2576" s="77" t="s">
        <v>5615</v>
      </c>
      <c r="E2576" s="43" t="s">
        <v>486</v>
      </c>
      <c r="F2576" s="43" t="s">
        <v>2773</v>
      </c>
      <c r="G2576" s="43" t="s">
        <v>1465</v>
      </c>
      <c r="H2576" s="43" t="s">
        <v>1538</v>
      </c>
      <c r="I2576" s="43" t="s">
        <v>1896</v>
      </c>
      <c r="J2576" s="43" t="s">
        <v>1528</v>
      </c>
      <c r="K2576" s="43" t="s">
        <v>5353</v>
      </c>
      <c r="L2576" s="43" t="s">
        <v>1265</v>
      </c>
      <c r="M2576" s="43" t="s">
        <v>3073</v>
      </c>
      <c r="N2576" s="34" t="s">
        <v>3074</v>
      </c>
      <c r="O2576" s="34"/>
      <c r="P2576" s="28"/>
      <c r="Q2576" s="28" t="s">
        <v>2281</v>
      </c>
      <c r="R2576" s="28"/>
      <c r="S2576" s="28"/>
      <c r="T2576" s="28"/>
      <c r="U2576" s="28"/>
      <c r="V2576" s="28"/>
      <c r="W2576" s="28"/>
      <c r="X2576" s="28"/>
      <c r="Y2576" s="28"/>
      <c r="Z2576" s="28">
        <v>1</v>
      </c>
      <c r="AA2576" s="28"/>
      <c r="AB2576" s="28"/>
      <c r="AC2576" s="28"/>
      <c r="AD2576" s="28"/>
      <c r="AE2576" s="28"/>
      <c r="AF2576" s="28"/>
      <c r="AG2576" s="28"/>
      <c r="AH2576" s="28"/>
      <c r="AI2576" s="28"/>
      <c r="AJ2576" s="28"/>
      <c r="AK2576" s="28"/>
      <c r="AL2576" s="28"/>
      <c r="AM2576" s="28"/>
      <c r="AN2576" s="28"/>
      <c r="AO2576" s="28"/>
      <c r="AP2576" s="28"/>
      <c r="AQ2576" s="28"/>
      <c r="AR2576" s="28"/>
      <c r="AS2576" s="28"/>
      <c r="AT2576" s="28"/>
      <c r="AU2576" s="28"/>
      <c r="AV2576" s="28"/>
      <c r="AW2576" s="28"/>
    </row>
    <row r="2577" spans="2:49" hidden="1">
      <c r="B2577" s="28">
        <f t="shared" si="53"/>
        <v>2574</v>
      </c>
      <c r="C2577" s="29">
        <v>45804</v>
      </c>
      <c r="D2577" s="77" t="s">
        <v>5615</v>
      </c>
      <c r="E2577" s="43" t="s">
        <v>486</v>
      </c>
      <c r="F2577" s="43" t="s">
        <v>2773</v>
      </c>
      <c r="G2577" s="43" t="s">
        <v>375</v>
      </c>
      <c r="H2577" s="43" t="s">
        <v>1565</v>
      </c>
      <c r="I2577" s="43" t="s">
        <v>1503</v>
      </c>
      <c r="J2577" s="43" t="s">
        <v>640</v>
      </c>
      <c r="K2577" s="43" t="s">
        <v>6021</v>
      </c>
      <c r="L2577" s="43" t="s">
        <v>1113</v>
      </c>
      <c r="M2577" s="43" t="s">
        <v>582</v>
      </c>
      <c r="N2577" s="34" t="s">
        <v>583</v>
      </c>
      <c r="O2577" s="34" t="s">
        <v>3383</v>
      </c>
      <c r="P2577" s="28">
        <v>1</v>
      </c>
      <c r="Q2577" s="28" t="s">
        <v>2397</v>
      </c>
      <c r="R2577" s="28"/>
      <c r="S2577" s="28"/>
      <c r="T2577" s="28">
        <v>1</v>
      </c>
      <c r="U2577" s="28"/>
      <c r="V2577" s="28"/>
      <c r="W2577" s="28"/>
      <c r="X2577" s="28"/>
      <c r="Y2577" s="28"/>
      <c r="Z2577" s="28"/>
      <c r="AA2577" s="28"/>
      <c r="AB2577" s="28"/>
      <c r="AC2577" s="28"/>
      <c r="AD2577" s="28"/>
      <c r="AE2577" s="28"/>
      <c r="AF2577" s="28"/>
      <c r="AG2577" s="28"/>
      <c r="AH2577" s="28"/>
      <c r="AI2577" s="28"/>
      <c r="AJ2577" s="28"/>
      <c r="AK2577" s="28"/>
      <c r="AL2577" s="28"/>
      <c r="AM2577" s="28"/>
      <c r="AN2577" s="28"/>
      <c r="AO2577" s="28"/>
      <c r="AP2577" s="28"/>
      <c r="AQ2577" s="28"/>
      <c r="AR2577" s="28"/>
      <c r="AS2577" s="28"/>
      <c r="AT2577" s="28"/>
      <c r="AU2577" s="28"/>
      <c r="AV2577" s="28"/>
      <c r="AW2577" s="28"/>
    </row>
    <row r="2578" spans="2:49" hidden="1">
      <c r="B2578" s="28">
        <f t="shared" si="53"/>
        <v>2575</v>
      </c>
      <c r="C2578" s="29">
        <v>45804</v>
      </c>
      <c r="D2578" s="77" t="s">
        <v>5615</v>
      </c>
      <c r="E2578" s="43" t="s">
        <v>486</v>
      </c>
      <c r="F2578" s="43" t="s">
        <v>2773</v>
      </c>
      <c r="G2578" s="43" t="s">
        <v>1465</v>
      </c>
      <c r="H2578" s="43" t="s">
        <v>1565</v>
      </c>
      <c r="I2578" s="43" t="s">
        <v>1503</v>
      </c>
      <c r="J2578" s="43" t="s">
        <v>640</v>
      </c>
      <c r="K2578" s="43"/>
      <c r="L2578" s="43" t="s">
        <v>3130</v>
      </c>
      <c r="M2578" s="43" t="s">
        <v>3131</v>
      </c>
      <c r="N2578" s="34" t="s">
        <v>2194</v>
      </c>
      <c r="O2578" s="34" t="s">
        <v>4762</v>
      </c>
      <c r="P2578" s="28"/>
      <c r="Q2578" s="28" t="s">
        <v>2397</v>
      </c>
      <c r="R2578" s="28"/>
      <c r="S2578" s="28"/>
      <c r="T2578" s="28"/>
      <c r="U2578" s="28"/>
      <c r="V2578" s="28"/>
      <c r="W2578" s="28"/>
      <c r="X2578" s="28"/>
      <c r="Y2578" s="28"/>
      <c r="Z2578" s="28"/>
      <c r="AA2578" s="28"/>
      <c r="AB2578" s="28"/>
      <c r="AC2578" s="28"/>
      <c r="AD2578" s="28"/>
      <c r="AE2578" s="28"/>
      <c r="AF2578" s="28"/>
      <c r="AG2578" s="28"/>
      <c r="AH2578" s="28"/>
      <c r="AI2578" s="28"/>
      <c r="AJ2578" s="28"/>
      <c r="AK2578" s="28"/>
      <c r="AL2578" s="28"/>
      <c r="AM2578" s="28"/>
      <c r="AN2578" s="28"/>
      <c r="AO2578" s="28"/>
      <c r="AP2578" s="28"/>
      <c r="AQ2578" s="28"/>
      <c r="AR2578" s="28"/>
      <c r="AS2578" s="28"/>
      <c r="AT2578" s="28"/>
      <c r="AU2578" s="28"/>
      <c r="AV2578" s="28"/>
      <c r="AW2578" s="28"/>
    </row>
    <row r="2579" spans="2:49" hidden="1">
      <c r="B2579" s="28">
        <f t="shared" si="53"/>
        <v>2576</v>
      </c>
      <c r="C2579" s="29">
        <v>45804</v>
      </c>
      <c r="D2579" s="77" t="s">
        <v>5615</v>
      </c>
      <c r="E2579" s="43" t="s">
        <v>486</v>
      </c>
      <c r="F2579" s="43" t="s">
        <v>2773</v>
      </c>
      <c r="G2579" s="43" t="s">
        <v>1465</v>
      </c>
      <c r="H2579" s="43" t="s">
        <v>1513</v>
      </c>
      <c r="I2579" s="43" t="s">
        <v>440</v>
      </c>
      <c r="J2579" s="43" t="s">
        <v>816</v>
      </c>
      <c r="K2579" s="43" t="s">
        <v>6026</v>
      </c>
      <c r="L2579" s="43" t="s">
        <v>1265</v>
      </c>
      <c r="M2579" s="43" t="s">
        <v>2255</v>
      </c>
      <c r="N2579" s="34" t="s">
        <v>505</v>
      </c>
      <c r="O2579" s="34" t="s">
        <v>2667</v>
      </c>
      <c r="P2579" s="28"/>
      <c r="Q2579" s="28" t="s">
        <v>2195</v>
      </c>
      <c r="R2579" s="28" t="s">
        <v>6030</v>
      </c>
      <c r="S2579" s="28" t="s">
        <v>6031</v>
      </c>
      <c r="T2579" s="28"/>
      <c r="U2579" s="28"/>
      <c r="V2579" s="28"/>
      <c r="W2579" s="28"/>
      <c r="X2579" s="28"/>
      <c r="Y2579" s="28"/>
      <c r="Z2579" s="28"/>
      <c r="AA2579" s="28"/>
      <c r="AB2579" s="28"/>
      <c r="AC2579" s="28"/>
      <c r="AD2579" s="28"/>
      <c r="AE2579" s="28"/>
      <c r="AF2579" s="28"/>
      <c r="AG2579" s="28"/>
      <c r="AH2579" s="28"/>
      <c r="AI2579" s="28"/>
      <c r="AJ2579" s="28"/>
      <c r="AK2579" s="28"/>
      <c r="AL2579" s="28"/>
      <c r="AM2579" s="28"/>
      <c r="AN2579" s="28"/>
      <c r="AO2579" s="28"/>
      <c r="AP2579" s="28"/>
      <c r="AQ2579" s="28"/>
      <c r="AR2579" s="28"/>
      <c r="AS2579" s="28"/>
      <c r="AT2579" s="28"/>
      <c r="AU2579" s="28"/>
      <c r="AV2579" s="28"/>
      <c r="AW2579" s="28"/>
    </row>
    <row r="2580" spans="2:49" hidden="1">
      <c r="B2580" s="28">
        <f t="shared" si="53"/>
        <v>2577</v>
      </c>
      <c r="C2580" s="29">
        <v>45804</v>
      </c>
      <c r="D2580" s="77" t="s">
        <v>5615</v>
      </c>
      <c r="E2580" s="43" t="s">
        <v>486</v>
      </c>
      <c r="F2580" s="43" t="s">
        <v>2773</v>
      </c>
      <c r="G2580" s="43" t="s">
        <v>1465</v>
      </c>
      <c r="H2580" s="43" t="s">
        <v>1513</v>
      </c>
      <c r="I2580" s="43" t="s">
        <v>440</v>
      </c>
      <c r="J2580" s="43" t="s">
        <v>816</v>
      </c>
      <c r="K2580" s="43"/>
      <c r="L2580" s="43" t="s">
        <v>3130</v>
      </c>
      <c r="M2580" s="43" t="s">
        <v>2193</v>
      </c>
      <c r="N2580" s="34" t="s">
        <v>2194</v>
      </c>
      <c r="O2580" s="34" t="s">
        <v>2486</v>
      </c>
      <c r="P2580" s="28"/>
      <c r="Q2580" s="28" t="s">
        <v>2195</v>
      </c>
      <c r="R2580" s="28"/>
      <c r="S2580" s="28"/>
      <c r="T2580" s="28"/>
      <c r="U2580" s="28"/>
      <c r="V2580" s="28"/>
      <c r="W2580" s="28"/>
      <c r="X2580" s="28"/>
      <c r="Y2580" s="28"/>
      <c r="Z2580" s="28"/>
      <c r="AA2580" s="28"/>
      <c r="AB2580" s="28"/>
      <c r="AC2580" s="28"/>
      <c r="AD2580" s="28"/>
      <c r="AE2580" s="28"/>
      <c r="AF2580" s="28"/>
      <c r="AG2580" s="28"/>
      <c r="AH2580" s="28"/>
      <c r="AI2580" s="28"/>
      <c r="AJ2580" s="28"/>
      <c r="AK2580" s="28"/>
      <c r="AL2580" s="28"/>
      <c r="AM2580" s="28"/>
      <c r="AN2580" s="28"/>
      <c r="AO2580" s="28"/>
      <c r="AP2580" s="28"/>
      <c r="AQ2580" s="28"/>
      <c r="AR2580" s="28"/>
      <c r="AS2580" s="28"/>
      <c r="AT2580" s="28"/>
      <c r="AU2580" s="28"/>
      <c r="AV2580" s="28"/>
      <c r="AW2580" s="28"/>
    </row>
    <row r="2581" spans="2:49" hidden="1">
      <c r="B2581" s="28">
        <f t="shared" si="53"/>
        <v>2578</v>
      </c>
      <c r="C2581" s="29">
        <v>45805</v>
      </c>
      <c r="D2581" s="77" t="s">
        <v>5615</v>
      </c>
      <c r="E2581" s="43" t="s">
        <v>486</v>
      </c>
      <c r="F2581" s="43" t="s">
        <v>2773</v>
      </c>
      <c r="G2581" s="43" t="s">
        <v>1465</v>
      </c>
      <c r="H2581" s="43" t="s">
        <v>1538</v>
      </c>
      <c r="I2581" s="43" t="s">
        <v>2767</v>
      </c>
      <c r="J2581" s="43" t="s">
        <v>1539</v>
      </c>
      <c r="K2581" s="43" t="s">
        <v>1692</v>
      </c>
      <c r="L2581" s="43" t="s">
        <v>3202</v>
      </c>
      <c r="M2581" s="43" t="s">
        <v>48</v>
      </c>
      <c r="N2581" s="34" t="s">
        <v>3574</v>
      </c>
      <c r="O2581" s="34"/>
      <c r="P2581" s="28"/>
      <c r="Q2581" s="28" t="s">
        <v>2281</v>
      </c>
      <c r="R2581" s="28"/>
      <c r="S2581" s="28"/>
      <c r="T2581" s="28"/>
      <c r="U2581" s="28"/>
      <c r="V2581" s="28"/>
      <c r="W2581" s="28"/>
      <c r="X2581" s="28"/>
      <c r="Y2581" s="28"/>
      <c r="Z2581" s="28"/>
      <c r="AA2581" s="28"/>
      <c r="AB2581" s="28"/>
      <c r="AC2581" s="28"/>
      <c r="AD2581" s="28"/>
      <c r="AE2581" s="28"/>
      <c r="AF2581" s="28"/>
      <c r="AG2581" s="28"/>
      <c r="AH2581" s="28"/>
      <c r="AI2581" s="28"/>
      <c r="AJ2581" s="28"/>
      <c r="AK2581" s="28"/>
      <c r="AL2581" s="28"/>
      <c r="AM2581" s="28"/>
      <c r="AN2581" s="28"/>
      <c r="AO2581" s="28"/>
      <c r="AP2581" s="28"/>
      <c r="AQ2581" s="28"/>
      <c r="AR2581" s="28"/>
      <c r="AS2581" s="28"/>
      <c r="AT2581" s="28"/>
      <c r="AU2581" s="28"/>
      <c r="AV2581" s="28"/>
      <c r="AW2581" s="28"/>
    </row>
    <row r="2582" spans="2:49" hidden="1">
      <c r="B2582" s="28">
        <f t="shared" si="53"/>
        <v>2579</v>
      </c>
      <c r="C2582" s="29">
        <v>45805</v>
      </c>
      <c r="D2582" s="77" t="s">
        <v>5615</v>
      </c>
      <c r="E2582" s="43" t="s">
        <v>486</v>
      </c>
      <c r="F2582" s="43" t="s">
        <v>2773</v>
      </c>
      <c r="G2582" s="43" t="s">
        <v>1465</v>
      </c>
      <c r="H2582" s="43" t="s">
        <v>1538</v>
      </c>
      <c r="I2582" s="43" t="s">
        <v>2148</v>
      </c>
      <c r="J2582" s="43" t="s">
        <v>1668</v>
      </c>
      <c r="K2582" s="43" t="s">
        <v>4463</v>
      </c>
      <c r="L2582" s="43" t="s">
        <v>1265</v>
      </c>
      <c r="M2582" s="43" t="s">
        <v>2255</v>
      </c>
      <c r="N2582" s="34" t="s">
        <v>3276</v>
      </c>
      <c r="O2582" s="34" t="s">
        <v>6001</v>
      </c>
      <c r="P2582" s="28"/>
      <c r="Q2582" s="28" t="s">
        <v>2281</v>
      </c>
      <c r="R2582" s="28"/>
      <c r="S2582" s="28"/>
      <c r="T2582" s="28"/>
      <c r="U2582" s="28"/>
      <c r="V2582" s="28"/>
      <c r="W2582" s="28"/>
      <c r="X2582" s="28"/>
      <c r="Y2582" s="28"/>
      <c r="Z2582" s="28"/>
      <c r="AA2582" s="28"/>
      <c r="AB2582" s="28"/>
      <c r="AC2582" s="28"/>
      <c r="AD2582" s="28"/>
      <c r="AE2582" s="28"/>
      <c r="AF2582" s="28"/>
      <c r="AG2582" s="28"/>
      <c r="AH2582" s="28"/>
      <c r="AI2582" s="28"/>
      <c r="AJ2582" s="28"/>
      <c r="AK2582" s="28"/>
      <c r="AL2582" s="28"/>
      <c r="AM2582" s="28"/>
      <c r="AN2582" s="28"/>
      <c r="AO2582" s="28"/>
      <c r="AP2582" s="28"/>
      <c r="AQ2582" s="28"/>
      <c r="AR2582" s="28"/>
      <c r="AS2582" s="28"/>
      <c r="AT2582" s="28"/>
      <c r="AU2582" s="28"/>
      <c r="AV2582" s="28"/>
      <c r="AW2582" s="28"/>
    </row>
    <row r="2583" spans="2:49" hidden="1">
      <c r="B2583" s="28">
        <f t="shared" si="53"/>
        <v>2580</v>
      </c>
      <c r="C2583" s="29">
        <v>45805</v>
      </c>
      <c r="D2583" s="77" t="s">
        <v>5615</v>
      </c>
      <c r="E2583" s="43" t="s">
        <v>486</v>
      </c>
      <c r="F2583" s="43" t="s">
        <v>2773</v>
      </c>
      <c r="G2583" s="43" t="s">
        <v>1465</v>
      </c>
      <c r="H2583" s="43" t="s">
        <v>1546</v>
      </c>
      <c r="I2583" s="43" t="s">
        <v>1477</v>
      </c>
      <c r="J2583" s="43" t="s">
        <v>1834</v>
      </c>
      <c r="K2583" s="43" t="s">
        <v>1835</v>
      </c>
      <c r="L2583" s="43" t="s">
        <v>3202</v>
      </c>
      <c r="M2583" s="43" t="s">
        <v>3639</v>
      </c>
      <c r="N2583" s="34" t="s">
        <v>1040</v>
      </c>
      <c r="O2583" s="34" t="s">
        <v>6014</v>
      </c>
      <c r="P2583" s="28"/>
      <c r="Q2583" s="28" t="s">
        <v>3337</v>
      </c>
      <c r="R2583" s="28"/>
      <c r="S2583" s="28"/>
      <c r="T2583" s="28"/>
      <c r="U2583" s="28"/>
      <c r="V2583" s="28"/>
      <c r="W2583" s="28"/>
      <c r="X2583" s="28"/>
      <c r="Y2583" s="28"/>
      <c r="Z2583" s="28"/>
      <c r="AA2583" s="28"/>
      <c r="AB2583" s="28"/>
      <c r="AC2583" s="28"/>
      <c r="AD2583" s="28"/>
      <c r="AE2583" s="28"/>
      <c r="AF2583" s="28"/>
      <c r="AG2583" s="28"/>
      <c r="AH2583" s="28"/>
      <c r="AI2583" s="28"/>
      <c r="AJ2583" s="28"/>
      <c r="AK2583" s="28"/>
      <c r="AL2583" s="28"/>
      <c r="AM2583" s="28"/>
      <c r="AN2583" s="28"/>
      <c r="AO2583" s="28"/>
      <c r="AP2583" s="28"/>
      <c r="AQ2583" s="28"/>
      <c r="AR2583" s="28"/>
      <c r="AS2583" s="28"/>
      <c r="AT2583" s="28"/>
      <c r="AU2583" s="28"/>
      <c r="AV2583" s="28"/>
      <c r="AW2583" s="28"/>
    </row>
    <row r="2584" spans="2:49" hidden="1">
      <c r="B2584" s="28">
        <f t="shared" si="53"/>
        <v>2581</v>
      </c>
      <c r="C2584" s="29">
        <v>45805</v>
      </c>
      <c r="D2584" s="77" t="s">
        <v>5615</v>
      </c>
      <c r="E2584" s="43" t="s">
        <v>486</v>
      </c>
      <c r="F2584" s="43" t="s">
        <v>2773</v>
      </c>
      <c r="G2584" s="43" t="s">
        <v>1465</v>
      </c>
      <c r="H2584" s="43" t="s">
        <v>1565</v>
      </c>
      <c r="I2584" s="43" t="s">
        <v>1632</v>
      </c>
      <c r="J2584" s="43" t="s">
        <v>341</v>
      </c>
      <c r="K2584" s="43"/>
      <c r="L2584" s="43" t="s">
        <v>3130</v>
      </c>
      <c r="M2584" s="43" t="s">
        <v>3131</v>
      </c>
      <c r="N2584" s="34" t="s">
        <v>2194</v>
      </c>
      <c r="O2584" s="34" t="s">
        <v>4762</v>
      </c>
      <c r="P2584" s="28"/>
      <c r="Q2584" s="28" t="s">
        <v>2397</v>
      </c>
      <c r="R2584" s="28"/>
      <c r="S2584" s="28"/>
      <c r="T2584" s="28"/>
      <c r="U2584" s="28"/>
      <c r="V2584" s="28"/>
      <c r="W2584" s="28"/>
      <c r="X2584" s="28"/>
      <c r="Y2584" s="28"/>
      <c r="Z2584" s="28"/>
      <c r="AA2584" s="28"/>
      <c r="AB2584" s="28"/>
      <c r="AC2584" s="28"/>
      <c r="AD2584" s="28"/>
      <c r="AE2584" s="28"/>
      <c r="AF2584" s="28"/>
      <c r="AG2584" s="28"/>
      <c r="AH2584" s="28"/>
      <c r="AI2584" s="28"/>
      <c r="AJ2584" s="28"/>
      <c r="AK2584" s="28"/>
      <c r="AL2584" s="28"/>
      <c r="AM2584" s="28"/>
      <c r="AN2584" s="28"/>
      <c r="AO2584" s="28"/>
      <c r="AP2584" s="28"/>
      <c r="AQ2584" s="28"/>
      <c r="AR2584" s="28"/>
      <c r="AS2584" s="28"/>
      <c r="AT2584" s="28"/>
      <c r="AU2584" s="28"/>
      <c r="AV2584" s="28"/>
      <c r="AW2584" s="28"/>
    </row>
    <row r="2585" spans="2:49" hidden="1">
      <c r="B2585" s="28">
        <f t="shared" si="53"/>
        <v>2582</v>
      </c>
      <c r="C2585" s="29">
        <v>45805</v>
      </c>
      <c r="D2585" s="77" t="s">
        <v>5615</v>
      </c>
      <c r="E2585" s="43" t="s">
        <v>486</v>
      </c>
      <c r="F2585" s="43" t="s">
        <v>2773</v>
      </c>
      <c r="G2585" s="43" t="s">
        <v>375</v>
      </c>
      <c r="H2585" s="43" t="s">
        <v>1513</v>
      </c>
      <c r="I2585" s="43" t="s">
        <v>440</v>
      </c>
      <c r="J2585" s="43" t="s">
        <v>1600</v>
      </c>
      <c r="K2585" s="43" t="s">
        <v>6027</v>
      </c>
      <c r="L2585" s="43" t="s">
        <v>3202</v>
      </c>
      <c r="M2585" s="43" t="s">
        <v>48</v>
      </c>
      <c r="N2585" s="34" t="s">
        <v>3089</v>
      </c>
      <c r="O2585" s="34" t="s">
        <v>2494</v>
      </c>
      <c r="P2585" s="28">
        <v>1</v>
      </c>
      <c r="Q2585" s="28" t="s">
        <v>2195</v>
      </c>
      <c r="R2585" s="28"/>
      <c r="S2585" s="28"/>
      <c r="T2585" s="28"/>
      <c r="U2585" s="28"/>
      <c r="V2585" s="28"/>
      <c r="W2585" s="28">
        <v>1</v>
      </c>
      <c r="X2585" s="28"/>
      <c r="Y2585" s="28"/>
      <c r="Z2585" s="28"/>
      <c r="AA2585" s="28"/>
      <c r="AB2585" s="28"/>
      <c r="AC2585" s="28"/>
      <c r="AD2585" s="28"/>
      <c r="AE2585" s="28"/>
      <c r="AF2585" s="28"/>
      <c r="AG2585" s="28"/>
      <c r="AH2585" s="28"/>
      <c r="AI2585" s="28"/>
      <c r="AJ2585" s="28"/>
      <c r="AK2585" s="28"/>
      <c r="AL2585" s="28"/>
      <c r="AM2585" s="28"/>
      <c r="AN2585" s="28"/>
      <c r="AO2585" s="28"/>
      <c r="AP2585" s="28"/>
      <c r="AQ2585" s="28"/>
      <c r="AR2585" s="28"/>
      <c r="AS2585" s="28"/>
      <c r="AT2585" s="28"/>
      <c r="AU2585" s="28"/>
      <c r="AV2585" s="28"/>
      <c r="AW2585" s="28"/>
    </row>
    <row r="2586" spans="2:49" hidden="1">
      <c r="B2586" s="28">
        <f t="shared" si="53"/>
        <v>2583</v>
      </c>
      <c r="C2586" s="29">
        <v>45805</v>
      </c>
      <c r="D2586" s="77" t="s">
        <v>5615</v>
      </c>
      <c r="E2586" s="43" t="s">
        <v>486</v>
      </c>
      <c r="F2586" s="43" t="s">
        <v>2773</v>
      </c>
      <c r="G2586" s="43" t="s">
        <v>1465</v>
      </c>
      <c r="H2586" s="43" t="s">
        <v>1513</v>
      </c>
      <c r="I2586" s="43" t="s">
        <v>440</v>
      </c>
      <c r="J2586" s="43" t="s">
        <v>1600</v>
      </c>
      <c r="K2586" s="43"/>
      <c r="L2586" s="43" t="s">
        <v>3130</v>
      </c>
      <c r="M2586" s="43" t="s">
        <v>2193</v>
      </c>
      <c r="N2586" s="34" t="s">
        <v>2194</v>
      </c>
      <c r="O2586" s="34" t="s">
        <v>2486</v>
      </c>
      <c r="P2586" s="28"/>
      <c r="Q2586" s="28" t="s">
        <v>2195</v>
      </c>
      <c r="R2586" s="28"/>
      <c r="S2586" s="28"/>
      <c r="T2586" s="28"/>
      <c r="U2586" s="28"/>
      <c r="V2586" s="28"/>
      <c r="W2586" s="28"/>
      <c r="X2586" s="28"/>
      <c r="Y2586" s="28"/>
      <c r="Z2586" s="28"/>
      <c r="AA2586" s="28"/>
      <c r="AB2586" s="28"/>
      <c r="AC2586" s="28"/>
      <c r="AD2586" s="28"/>
      <c r="AE2586" s="28"/>
      <c r="AF2586" s="28"/>
      <c r="AG2586" s="28"/>
      <c r="AH2586" s="28"/>
      <c r="AI2586" s="28"/>
      <c r="AJ2586" s="28"/>
      <c r="AK2586" s="28"/>
      <c r="AL2586" s="28"/>
      <c r="AM2586" s="28"/>
      <c r="AN2586" s="28"/>
      <c r="AO2586" s="28"/>
      <c r="AP2586" s="28"/>
      <c r="AQ2586" s="28"/>
      <c r="AR2586" s="28"/>
      <c r="AS2586" s="28"/>
      <c r="AT2586" s="28"/>
      <c r="AU2586" s="28"/>
      <c r="AV2586" s="28"/>
      <c r="AW2586" s="28"/>
    </row>
    <row r="2587" spans="2:49" hidden="1">
      <c r="B2587" s="28">
        <f t="shared" ref="B2587:B2611" si="54">ROW()-3</f>
        <v>2584</v>
      </c>
      <c r="C2587" s="29">
        <v>45806</v>
      </c>
      <c r="D2587" s="77" t="s">
        <v>5615</v>
      </c>
      <c r="E2587" s="43" t="s">
        <v>486</v>
      </c>
      <c r="F2587" s="43" t="s">
        <v>2883</v>
      </c>
      <c r="G2587" s="43" t="s">
        <v>375</v>
      </c>
      <c r="H2587" s="43" t="s">
        <v>1513</v>
      </c>
      <c r="I2587" s="43" t="s">
        <v>440</v>
      </c>
      <c r="J2587" s="43" t="s">
        <v>1580</v>
      </c>
      <c r="K2587" s="43" t="s">
        <v>1812</v>
      </c>
      <c r="L2587" s="43" t="s">
        <v>3057</v>
      </c>
      <c r="M2587" s="43" t="s">
        <v>3058</v>
      </c>
      <c r="N2587" s="34" t="s">
        <v>2280</v>
      </c>
      <c r="O2587" s="34" t="s">
        <v>2639</v>
      </c>
      <c r="P2587" s="28">
        <v>1</v>
      </c>
      <c r="Q2587" s="28" t="s">
        <v>2195</v>
      </c>
      <c r="R2587" s="28" t="s">
        <v>6060</v>
      </c>
      <c r="S2587" s="28" t="s">
        <v>6061</v>
      </c>
      <c r="T2587" s="28"/>
      <c r="U2587" s="28"/>
      <c r="V2587" s="28"/>
      <c r="W2587" s="28"/>
      <c r="X2587" s="28"/>
      <c r="Y2587" s="28"/>
      <c r="Z2587" s="28"/>
      <c r="AA2587" s="28"/>
      <c r="AB2587" s="28"/>
      <c r="AC2587" s="28"/>
      <c r="AD2587" s="28"/>
      <c r="AE2587" s="28"/>
      <c r="AF2587" s="28"/>
      <c r="AG2587" s="28"/>
      <c r="AH2587" s="28"/>
      <c r="AI2587" s="28"/>
      <c r="AJ2587" s="28"/>
      <c r="AK2587" s="28"/>
      <c r="AL2587" s="28"/>
      <c r="AM2587" s="28"/>
      <c r="AN2587" s="28"/>
      <c r="AO2587" s="28"/>
      <c r="AP2587" s="28"/>
      <c r="AQ2587" s="28"/>
      <c r="AR2587" s="28"/>
      <c r="AS2587" s="28"/>
      <c r="AT2587" s="28"/>
      <c r="AU2587" s="28"/>
      <c r="AV2587" s="28"/>
      <c r="AW2587" s="28"/>
    </row>
    <row r="2588" spans="2:49" hidden="1">
      <c r="B2588" s="28">
        <f t="shared" si="54"/>
        <v>2585</v>
      </c>
      <c r="C2588" s="29">
        <v>45806</v>
      </c>
      <c r="D2588" s="77" t="s">
        <v>5615</v>
      </c>
      <c r="E2588" s="43" t="s">
        <v>486</v>
      </c>
      <c r="F2588" s="43" t="s">
        <v>2883</v>
      </c>
      <c r="G2588" s="43" t="s">
        <v>1465</v>
      </c>
      <c r="H2588" s="43" t="s">
        <v>1513</v>
      </c>
      <c r="I2588" s="43" t="s">
        <v>440</v>
      </c>
      <c r="J2588" s="43" t="s">
        <v>173</v>
      </c>
      <c r="K2588" s="43" t="s">
        <v>2512</v>
      </c>
      <c r="L2588" s="43" t="s">
        <v>1265</v>
      </c>
      <c r="M2588" s="43" t="s">
        <v>3070</v>
      </c>
      <c r="N2588" s="34" t="s">
        <v>3044</v>
      </c>
      <c r="O2588" s="34" t="s">
        <v>2470</v>
      </c>
      <c r="P2588" s="28"/>
      <c r="Q2588" s="28" t="s">
        <v>2195</v>
      </c>
      <c r="R2588" s="28"/>
      <c r="S2588" s="28"/>
      <c r="T2588" s="28"/>
      <c r="U2588" s="28"/>
      <c r="V2588" s="28"/>
      <c r="W2588" s="28"/>
      <c r="X2588" s="28"/>
      <c r="Y2588" s="28"/>
      <c r="Z2588" s="28"/>
      <c r="AA2588" s="28"/>
      <c r="AB2588" s="28"/>
      <c r="AC2588" s="28"/>
      <c r="AD2588" s="28"/>
      <c r="AE2588" s="28"/>
      <c r="AF2588" s="28"/>
      <c r="AG2588" s="28">
        <v>1</v>
      </c>
      <c r="AH2588" s="28"/>
      <c r="AI2588" s="28"/>
      <c r="AJ2588" s="28"/>
      <c r="AK2588" s="28"/>
      <c r="AL2588" s="28"/>
      <c r="AM2588" s="28"/>
      <c r="AN2588" s="28"/>
      <c r="AO2588" s="28"/>
      <c r="AP2588" s="28"/>
      <c r="AQ2588" s="28"/>
      <c r="AR2588" s="28"/>
      <c r="AS2588" s="28"/>
      <c r="AT2588" s="28"/>
      <c r="AU2588" s="28"/>
      <c r="AV2588" s="28"/>
      <c r="AW2588" s="28"/>
    </row>
    <row r="2589" spans="2:49" hidden="1">
      <c r="B2589" s="28">
        <f t="shared" si="54"/>
        <v>2586</v>
      </c>
      <c r="C2589" s="29">
        <v>45807</v>
      </c>
      <c r="D2589" s="77" t="s">
        <v>5615</v>
      </c>
      <c r="E2589" s="43" t="s">
        <v>486</v>
      </c>
      <c r="F2589" s="43" t="s">
        <v>2883</v>
      </c>
      <c r="G2589" s="43" t="s">
        <v>375</v>
      </c>
      <c r="H2589" s="43" t="s">
        <v>1533</v>
      </c>
      <c r="I2589" s="43" t="s">
        <v>1456</v>
      </c>
      <c r="J2589" s="43" t="s">
        <v>1457</v>
      </c>
      <c r="K2589" s="43" t="s">
        <v>3273</v>
      </c>
      <c r="L2589" s="43" t="s">
        <v>3036</v>
      </c>
      <c r="M2589" s="43" t="s">
        <v>636</v>
      </c>
      <c r="N2589" s="34" t="s">
        <v>162</v>
      </c>
      <c r="O2589" s="34" t="s">
        <v>5394</v>
      </c>
      <c r="P2589" s="28">
        <v>1</v>
      </c>
      <c r="Q2589" s="28" t="s">
        <v>2602</v>
      </c>
      <c r="R2589" s="28" t="s">
        <v>6070</v>
      </c>
      <c r="S2589" s="28" t="s">
        <v>6071</v>
      </c>
      <c r="T2589" s="28"/>
      <c r="U2589" s="28"/>
      <c r="V2589" s="28"/>
      <c r="W2589" s="28"/>
      <c r="X2589" s="28"/>
      <c r="Y2589" s="28"/>
      <c r="Z2589" s="28"/>
      <c r="AA2589" s="28"/>
      <c r="AB2589" s="28"/>
      <c r="AC2589" s="28"/>
      <c r="AD2589" s="28"/>
      <c r="AE2589" s="28"/>
      <c r="AF2589" s="28"/>
      <c r="AG2589" s="28"/>
      <c r="AH2589" s="28"/>
      <c r="AI2589" s="28"/>
      <c r="AJ2589" s="28"/>
      <c r="AK2589" s="28"/>
      <c r="AL2589" s="28"/>
      <c r="AM2589" s="28"/>
      <c r="AN2589" s="28"/>
      <c r="AO2589" s="28"/>
      <c r="AP2589" s="28"/>
      <c r="AQ2589" s="28"/>
      <c r="AR2589" s="28"/>
      <c r="AS2589" s="28"/>
      <c r="AT2589" s="28"/>
      <c r="AU2589" s="28"/>
      <c r="AV2589" s="28"/>
      <c r="AW2589" s="28"/>
    </row>
    <row r="2590" spans="2:49" hidden="1">
      <c r="B2590" s="28">
        <f t="shared" si="54"/>
        <v>2587</v>
      </c>
      <c r="C2590" s="29">
        <v>45807</v>
      </c>
      <c r="D2590" s="77" t="s">
        <v>5615</v>
      </c>
      <c r="E2590" s="43" t="s">
        <v>486</v>
      </c>
      <c r="F2590" s="43" t="s">
        <v>2883</v>
      </c>
      <c r="G2590" s="43" t="s">
        <v>375</v>
      </c>
      <c r="H2590" s="43" t="s">
        <v>1610</v>
      </c>
      <c r="I2590" s="43" t="s">
        <v>1550</v>
      </c>
      <c r="J2590" s="43" t="s">
        <v>1551</v>
      </c>
      <c r="K2590" s="43" t="s">
        <v>2481</v>
      </c>
      <c r="L2590" s="43" t="s">
        <v>1113</v>
      </c>
      <c r="M2590" s="43" t="s">
        <v>582</v>
      </c>
      <c r="N2590" s="34" t="s">
        <v>583</v>
      </c>
      <c r="O2590" s="34"/>
      <c r="P2590" s="28">
        <v>1</v>
      </c>
      <c r="Q2590" s="28" t="s">
        <v>2188</v>
      </c>
      <c r="R2590" s="28"/>
      <c r="S2590" s="28"/>
      <c r="T2590" s="28">
        <v>1</v>
      </c>
      <c r="U2590" s="28"/>
      <c r="V2590" s="28"/>
      <c r="W2590" s="28"/>
      <c r="X2590" s="28"/>
      <c r="Y2590" s="28"/>
      <c r="Z2590" s="28"/>
      <c r="AA2590" s="28"/>
      <c r="AB2590" s="28"/>
      <c r="AC2590" s="28"/>
      <c r="AD2590" s="28"/>
      <c r="AE2590" s="28"/>
      <c r="AF2590" s="28"/>
      <c r="AG2590" s="28"/>
      <c r="AH2590" s="28"/>
      <c r="AI2590" s="28"/>
      <c r="AJ2590" s="28"/>
      <c r="AK2590" s="28"/>
      <c r="AL2590" s="28"/>
      <c r="AM2590" s="28"/>
      <c r="AN2590" s="28"/>
      <c r="AO2590" s="28"/>
      <c r="AP2590" s="28"/>
      <c r="AQ2590" s="28"/>
      <c r="AR2590" s="28"/>
      <c r="AS2590" s="28"/>
      <c r="AT2590" s="28"/>
      <c r="AU2590" s="28"/>
      <c r="AV2590" s="28"/>
      <c r="AW2590" s="28"/>
    </row>
    <row r="2591" spans="2:49" hidden="1">
      <c r="B2591" s="28">
        <f t="shared" si="54"/>
        <v>2588</v>
      </c>
      <c r="C2591" s="29">
        <v>45807</v>
      </c>
      <c r="D2591" s="77" t="s">
        <v>5615</v>
      </c>
      <c r="E2591" s="43" t="s">
        <v>486</v>
      </c>
      <c r="F2591" s="43" t="s">
        <v>2883</v>
      </c>
      <c r="G2591" s="43" t="s">
        <v>375</v>
      </c>
      <c r="H2591" s="43" t="s">
        <v>1538</v>
      </c>
      <c r="I2591" s="43" t="s">
        <v>1527</v>
      </c>
      <c r="J2591" s="43" t="s">
        <v>6049</v>
      </c>
      <c r="K2591" s="43" t="s">
        <v>6050</v>
      </c>
      <c r="L2591" s="43" t="s">
        <v>3036</v>
      </c>
      <c r="M2591" s="43" t="s">
        <v>414</v>
      </c>
      <c r="N2591" s="34" t="s">
        <v>162</v>
      </c>
      <c r="O2591" s="34"/>
      <c r="P2591" s="28">
        <v>1</v>
      </c>
      <c r="Q2591" s="28" t="s">
        <v>2281</v>
      </c>
      <c r="R2591" s="28" t="s">
        <v>6051</v>
      </c>
      <c r="S2591" s="28" t="s">
        <v>6052</v>
      </c>
      <c r="T2591" s="28"/>
      <c r="U2591" s="28"/>
      <c r="V2591" s="28"/>
      <c r="W2591" s="28"/>
      <c r="X2591" s="28"/>
      <c r="Y2591" s="28"/>
      <c r="Z2591" s="28"/>
      <c r="AA2591" s="28"/>
      <c r="AB2591" s="28"/>
      <c r="AC2591" s="28"/>
      <c r="AD2591" s="28"/>
      <c r="AE2591" s="28"/>
      <c r="AF2591" s="28"/>
      <c r="AG2591" s="28"/>
      <c r="AH2591" s="28"/>
      <c r="AI2591" s="28"/>
      <c r="AJ2591" s="28"/>
      <c r="AK2591" s="28"/>
      <c r="AL2591" s="28"/>
      <c r="AM2591" s="28"/>
      <c r="AN2591" s="28"/>
      <c r="AO2591" s="28"/>
      <c r="AP2591" s="28"/>
      <c r="AQ2591" s="28"/>
      <c r="AR2591" s="28"/>
      <c r="AS2591" s="28"/>
      <c r="AT2591" s="28"/>
      <c r="AU2591" s="28"/>
      <c r="AV2591" s="28"/>
      <c r="AW2591" s="28"/>
    </row>
    <row r="2592" spans="2:49" hidden="1">
      <c r="B2592" s="28">
        <f t="shared" si="54"/>
        <v>2589</v>
      </c>
      <c r="C2592" s="29">
        <v>45807</v>
      </c>
      <c r="D2592" s="77" t="s">
        <v>5615</v>
      </c>
      <c r="E2592" s="43" t="s">
        <v>486</v>
      </c>
      <c r="F2592" s="43" t="s">
        <v>2883</v>
      </c>
      <c r="G2592" s="43" t="s">
        <v>375</v>
      </c>
      <c r="H2592" s="43" t="s">
        <v>1546</v>
      </c>
      <c r="I2592" s="43" t="s">
        <v>1477</v>
      </c>
      <c r="J2592" s="43" t="s">
        <v>1561</v>
      </c>
      <c r="K2592" s="43" t="s">
        <v>6064</v>
      </c>
      <c r="L2592" s="43" t="s">
        <v>3036</v>
      </c>
      <c r="M2592" s="43" t="s">
        <v>3185</v>
      </c>
      <c r="N2592" s="34" t="s">
        <v>162</v>
      </c>
      <c r="O2592" s="34" t="s">
        <v>4610</v>
      </c>
      <c r="P2592" s="28">
        <v>1</v>
      </c>
      <c r="Q2592" s="28" t="s">
        <v>2422</v>
      </c>
      <c r="R2592" s="28" t="s">
        <v>6072</v>
      </c>
      <c r="S2592" s="28" t="s">
        <v>6073</v>
      </c>
      <c r="T2592" s="28"/>
      <c r="U2592" s="28"/>
      <c r="V2592" s="28"/>
      <c r="W2592" s="28"/>
      <c r="X2592" s="28"/>
      <c r="Y2592" s="28"/>
      <c r="Z2592" s="28"/>
      <c r="AA2592" s="28"/>
      <c r="AB2592" s="28"/>
      <c r="AC2592" s="28"/>
      <c r="AD2592" s="28"/>
      <c r="AE2592" s="28"/>
      <c r="AF2592" s="28"/>
      <c r="AG2592" s="28"/>
      <c r="AH2592" s="28"/>
      <c r="AI2592" s="28"/>
      <c r="AJ2592" s="28"/>
      <c r="AK2592" s="28"/>
      <c r="AL2592" s="28"/>
      <c r="AM2592" s="28"/>
      <c r="AN2592" s="28"/>
      <c r="AO2592" s="28"/>
      <c r="AP2592" s="28"/>
      <c r="AQ2592" s="28"/>
      <c r="AR2592" s="28"/>
      <c r="AS2592" s="28"/>
      <c r="AT2592" s="28"/>
      <c r="AU2592" s="28"/>
      <c r="AV2592" s="28"/>
      <c r="AW2592" s="28"/>
    </row>
    <row r="2593" spans="2:49" hidden="1">
      <c r="B2593" s="28">
        <f t="shared" si="54"/>
        <v>2590</v>
      </c>
      <c r="C2593" s="29">
        <v>45807</v>
      </c>
      <c r="D2593" s="77" t="s">
        <v>5615</v>
      </c>
      <c r="E2593" s="43" t="s">
        <v>486</v>
      </c>
      <c r="F2593" s="43" t="s">
        <v>2883</v>
      </c>
      <c r="G2593" s="43" t="s">
        <v>375</v>
      </c>
      <c r="H2593" s="43" t="s">
        <v>1513</v>
      </c>
      <c r="I2593" s="43" t="s">
        <v>440</v>
      </c>
      <c r="J2593" s="43" t="s">
        <v>441</v>
      </c>
      <c r="K2593" s="43" t="s">
        <v>2901</v>
      </c>
      <c r="L2593" s="43" t="s">
        <v>3048</v>
      </c>
      <c r="M2593" s="43" t="s">
        <v>3049</v>
      </c>
      <c r="N2593" s="34" t="s">
        <v>3087</v>
      </c>
      <c r="O2593" s="34" t="s">
        <v>2494</v>
      </c>
      <c r="P2593" s="28">
        <v>1</v>
      </c>
      <c r="Q2593" s="28" t="s">
        <v>2195</v>
      </c>
      <c r="R2593" s="28"/>
      <c r="S2593" s="28"/>
      <c r="T2593" s="28"/>
      <c r="U2593" s="28"/>
      <c r="V2593" s="28"/>
      <c r="W2593" s="28"/>
      <c r="X2593" s="28"/>
      <c r="Y2593" s="28"/>
      <c r="Z2593" s="28"/>
      <c r="AA2593" s="28"/>
      <c r="AB2593" s="28"/>
      <c r="AC2593" s="28"/>
      <c r="AD2593" s="28"/>
      <c r="AE2593" s="28">
        <v>1</v>
      </c>
      <c r="AF2593" s="28"/>
      <c r="AG2593" s="28"/>
      <c r="AH2593" s="28"/>
      <c r="AI2593" s="28"/>
      <c r="AJ2593" s="28"/>
      <c r="AK2593" s="28"/>
      <c r="AL2593" s="28"/>
      <c r="AM2593" s="28"/>
      <c r="AN2593" s="28"/>
      <c r="AO2593" s="28"/>
      <c r="AP2593" s="28"/>
      <c r="AQ2593" s="28"/>
      <c r="AR2593" s="28"/>
      <c r="AS2593" s="28"/>
      <c r="AT2593" s="28"/>
      <c r="AU2593" s="28"/>
      <c r="AV2593" s="28"/>
      <c r="AW2593" s="28"/>
    </row>
    <row r="2594" spans="2:49" hidden="1">
      <c r="B2594" s="28">
        <f t="shared" si="54"/>
        <v>2591</v>
      </c>
      <c r="C2594" s="29">
        <v>45807</v>
      </c>
      <c r="D2594" s="77" t="s">
        <v>5615</v>
      </c>
      <c r="E2594" s="43" t="s">
        <v>486</v>
      </c>
      <c r="F2594" s="43" t="s">
        <v>2883</v>
      </c>
      <c r="G2594" s="43" t="s">
        <v>1465</v>
      </c>
      <c r="H2594" s="43" t="s">
        <v>1513</v>
      </c>
      <c r="I2594" s="43" t="s">
        <v>440</v>
      </c>
      <c r="J2594" s="43" t="s">
        <v>173</v>
      </c>
      <c r="K2594" s="43" t="s">
        <v>1517</v>
      </c>
      <c r="L2594" s="43" t="s">
        <v>1265</v>
      </c>
      <c r="M2594" s="43" t="s">
        <v>3067</v>
      </c>
      <c r="N2594" s="34" t="s">
        <v>513</v>
      </c>
      <c r="O2594" s="34" t="s">
        <v>2490</v>
      </c>
      <c r="P2594" s="28"/>
      <c r="Q2594" s="28" t="s">
        <v>2195</v>
      </c>
      <c r="R2594" s="28"/>
      <c r="S2594" s="28"/>
      <c r="T2594" s="28"/>
      <c r="U2594" s="28"/>
      <c r="V2594" s="28"/>
      <c r="W2594" s="28"/>
      <c r="X2594" s="28"/>
      <c r="Y2594" s="28"/>
      <c r="Z2594" s="28"/>
      <c r="AA2594" s="28"/>
      <c r="AB2594" s="28"/>
      <c r="AC2594" s="28"/>
      <c r="AD2594" s="28"/>
      <c r="AE2594" s="28"/>
      <c r="AF2594" s="28"/>
      <c r="AG2594" s="28"/>
      <c r="AH2594" s="28"/>
      <c r="AI2594" s="28"/>
      <c r="AJ2594" s="28"/>
      <c r="AK2594" s="28"/>
      <c r="AL2594" s="28"/>
      <c r="AM2594" s="28"/>
      <c r="AN2594" s="28"/>
      <c r="AO2594" s="28"/>
      <c r="AP2594" s="28"/>
      <c r="AQ2594" s="28"/>
      <c r="AR2594" s="28"/>
      <c r="AS2594" s="28"/>
      <c r="AT2594" s="28"/>
      <c r="AU2594" s="28"/>
      <c r="AV2594" s="28"/>
      <c r="AW2594" s="28"/>
    </row>
    <row r="2595" spans="2:49" hidden="1">
      <c r="B2595" s="28">
        <f t="shared" si="54"/>
        <v>2592</v>
      </c>
      <c r="C2595" s="29">
        <v>45810</v>
      </c>
      <c r="D2595" s="77" t="s">
        <v>5615</v>
      </c>
      <c r="E2595" s="43" t="s">
        <v>545</v>
      </c>
      <c r="F2595" s="43" t="s">
        <v>2883</v>
      </c>
      <c r="G2595" s="43" t="s">
        <v>375</v>
      </c>
      <c r="H2595" s="43" t="s">
        <v>1533</v>
      </c>
      <c r="I2595" s="43" t="s">
        <v>1492</v>
      </c>
      <c r="J2595" s="43" t="s">
        <v>1472</v>
      </c>
      <c r="K2595" s="43" t="s">
        <v>4592</v>
      </c>
      <c r="L2595" s="43" t="s">
        <v>3036</v>
      </c>
      <c r="M2595" s="43" t="s">
        <v>3356</v>
      </c>
      <c r="N2595" s="34" t="s">
        <v>5135</v>
      </c>
      <c r="O2595" s="34" t="s">
        <v>6067</v>
      </c>
      <c r="P2595" s="28">
        <v>1</v>
      </c>
      <c r="Q2595" s="28" t="s">
        <v>2602</v>
      </c>
      <c r="R2595" s="28"/>
      <c r="S2595" s="28"/>
      <c r="T2595" s="28"/>
      <c r="U2595" s="28"/>
      <c r="V2595" s="28"/>
      <c r="W2595" s="28"/>
      <c r="X2595" s="28"/>
      <c r="Y2595" s="28"/>
      <c r="Z2595" s="28"/>
      <c r="AA2595" s="28"/>
      <c r="AB2595" s="28"/>
      <c r="AC2595" s="28"/>
      <c r="AD2595" s="28"/>
      <c r="AE2595" s="28"/>
      <c r="AF2595" s="28"/>
      <c r="AG2595" s="28"/>
      <c r="AH2595" s="28"/>
      <c r="AI2595" s="28"/>
      <c r="AJ2595" s="28"/>
      <c r="AK2595" s="28"/>
      <c r="AL2595" s="28"/>
      <c r="AM2595" s="28"/>
      <c r="AN2595" s="28"/>
      <c r="AO2595" s="28"/>
      <c r="AP2595" s="28"/>
      <c r="AQ2595" s="28"/>
      <c r="AR2595" s="28"/>
      <c r="AS2595" s="28"/>
      <c r="AT2595" s="28"/>
      <c r="AU2595" s="28"/>
      <c r="AV2595" s="28"/>
      <c r="AW2595" s="28"/>
    </row>
    <row r="2596" spans="2:49" hidden="1">
      <c r="B2596" s="28">
        <f t="shared" si="54"/>
        <v>2593</v>
      </c>
      <c r="C2596" s="29">
        <v>45810</v>
      </c>
      <c r="D2596" s="77" t="s">
        <v>5615</v>
      </c>
      <c r="E2596" s="43" t="s">
        <v>545</v>
      </c>
      <c r="F2596" s="43" t="s">
        <v>2883</v>
      </c>
      <c r="G2596" s="43" t="s">
        <v>1465</v>
      </c>
      <c r="H2596" s="43" t="s">
        <v>1610</v>
      </c>
      <c r="I2596" s="43" t="s">
        <v>1485</v>
      </c>
      <c r="J2596" s="43" t="s">
        <v>1486</v>
      </c>
      <c r="K2596" s="43" t="s">
        <v>4212</v>
      </c>
      <c r="L2596" s="43" t="s">
        <v>1265</v>
      </c>
      <c r="M2596" s="43" t="s">
        <v>3073</v>
      </c>
      <c r="N2596" s="34" t="s">
        <v>686</v>
      </c>
      <c r="O2596" s="34"/>
      <c r="P2596" s="28"/>
      <c r="Q2596" s="28" t="s">
        <v>2188</v>
      </c>
      <c r="R2596" s="28"/>
      <c r="S2596" s="28"/>
      <c r="T2596" s="28"/>
      <c r="U2596" s="28"/>
      <c r="V2596" s="28"/>
      <c r="W2596" s="28"/>
      <c r="X2596" s="28"/>
      <c r="Y2596" s="28"/>
      <c r="Z2596" s="28"/>
      <c r="AA2596" s="28"/>
      <c r="AB2596" s="28"/>
      <c r="AC2596" s="28"/>
      <c r="AD2596" s="28"/>
      <c r="AE2596" s="28"/>
      <c r="AF2596" s="28"/>
      <c r="AG2596" s="28"/>
      <c r="AH2596" s="28"/>
      <c r="AI2596" s="28"/>
      <c r="AJ2596" s="28"/>
      <c r="AK2596" s="28"/>
      <c r="AL2596" s="28"/>
      <c r="AM2596" s="28"/>
      <c r="AN2596" s="28"/>
      <c r="AO2596" s="28"/>
      <c r="AP2596" s="28"/>
      <c r="AQ2596" s="28"/>
      <c r="AR2596" s="28"/>
      <c r="AS2596" s="28"/>
      <c r="AT2596" s="28"/>
      <c r="AU2596" s="28"/>
      <c r="AV2596" s="28"/>
      <c r="AW2596" s="28"/>
    </row>
    <row r="2597" spans="2:49" hidden="1">
      <c r="B2597" s="28">
        <f t="shared" si="54"/>
        <v>2594</v>
      </c>
      <c r="C2597" s="29">
        <v>45810</v>
      </c>
      <c r="D2597" s="77" t="s">
        <v>5615</v>
      </c>
      <c r="E2597" s="43" t="s">
        <v>545</v>
      </c>
      <c r="F2597" s="43" t="s">
        <v>2883</v>
      </c>
      <c r="G2597" s="43" t="s">
        <v>375</v>
      </c>
      <c r="H2597" s="43" t="s">
        <v>1610</v>
      </c>
      <c r="I2597" s="43" t="s">
        <v>1485</v>
      </c>
      <c r="J2597" s="43" t="s">
        <v>1486</v>
      </c>
      <c r="K2597" s="43" t="s">
        <v>1920</v>
      </c>
      <c r="L2597" s="43" t="s">
        <v>1113</v>
      </c>
      <c r="M2597" s="43" t="s">
        <v>582</v>
      </c>
      <c r="N2597" s="34" t="s">
        <v>583</v>
      </c>
      <c r="O2597" s="34"/>
      <c r="P2597" s="28">
        <v>1</v>
      </c>
      <c r="Q2597" s="28" t="s">
        <v>2188</v>
      </c>
      <c r="R2597" s="28"/>
      <c r="S2597" s="28"/>
      <c r="T2597" s="28">
        <v>1</v>
      </c>
      <c r="U2597" s="28"/>
      <c r="V2597" s="28"/>
      <c r="W2597" s="28"/>
      <c r="X2597" s="28"/>
      <c r="Y2597" s="28"/>
      <c r="Z2597" s="28"/>
      <c r="AA2597" s="28"/>
      <c r="AB2597" s="28"/>
      <c r="AC2597" s="28"/>
      <c r="AD2597" s="28"/>
      <c r="AE2597" s="28"/>
      <c r="AF2597" s="28"/>
      <c r="AG2597" s="28"/>
      <c r="AH2597" s="28"/>
      <c r="AI2597" s="28"/>
      <c r="AJ2597" s="28"/>
      <c r="AK2597" s="28"/>
      <c r="AL2597" s="28"/>
      <c r="AM2597" s="28"/>
      <c r="AN2597" s="28"/>
      <c r="AO2597" s="28"/>
      <c r="AP2597" s="28"/>
      <c r="AQ2597" s="28"/>
      <c r="AR2597" s="28"/>
      <c r="AS2597" s="28"/>
      <c r="AT2597" s="28"/>
      <c r="AU2597" s="28"/>
      <c r="AV2597" s="28"/>
      <c r="AW2597" s="28"/>
    </row>
    <row r="2598" spans="2:49" hidden="1">
      <c r="B2598" s="28">
        <f t="shared" si="54"/>
        <v>2595</v>
      </c>
      <c r="C2598" s="29">
        <v>45810</v>
      </c>
      <c r="D2598" s="77" t="s">
        <v>5615</v>
      </c>
      <c r="E2598" s="43" t="s">
        <v>545</v>
      </c>
      <c r="F2598" s="43" t="s">
        <v>2883</v>
      </c>
      <c r="G2598" s="43" t="s">
        <v>1465</v>
      </c>
      <c r="H2598" s="43" t="s">
        <v>1538</v>
      </c>
      <c r="I2598" s="43" t="s">
        <v>1521</v>
      </c>
      <c r="J2598" s="43" t="s">
        <v>1668</v>
      </c>
      <c r="K2598" s="43" t="s">
        <v>4666</v>
      </c>
      <c r="L2598" s="43" t="s">
        <v>3048</v>
      </c>
      <c r="M2598" s="43" t="s">
        <v>3049</v>
      </c>
      <c r="N2598" s="34" t="s">
        <v>3362</v>
      </c>
      <c r="O2598" s="34"/>
      <c r="P2598" s="28"/>
      <c r="Q2598" s="28" t="s">
        <v>2281</v>
      </c>
      <c r="R2598" s="28"/>
      <c r="S2598" s="28"/>
      <c r="T2598" s="28"/>
      <c r="U2598" s="28"/>
      <c r="V2598" s="28"/>
      <c r="W2598" s="28"/>
      <c r="X2598" s="28"/>
      <c r="Y2598" s="28"/>
      <c r="Z2598" s="28"/>
      <c r="AA2598" s="28"/>
      <c r="AB2598" s="28"/>
      <c r="AC2598" s="28"/>
      <c r="AD2598" s="28"/>
      <c r="AE2598" s="28"/>
      <c r="AF2598" s="28"/>
      <c r="AG2598" s="28"/>
      <c r="AH2598" s="28"/>
      <c r="AI2598" s="28"/>
      <c r="AJ2598" s="28"/>
      <c r="AK2598" s="28"/>
      <c r="AL2598" s="28"/>
      <c r="AM2598" s="28"/>
      <c r="AN2598" s="28"/>
      <c r="AO2598" s="28"/>
      <c r="AP2598" s="28"/>
      <c r="AQ2598" s="28"/>
      <c r="AR2598" s="28"/>
      <c r="AS2598" s="28"/>
      <c r="AT2598" s="28"/>
      <c r="AU2598" s="28"/>
      <c r="AV2598" s="28"/>
      <c r="AW2598" s="28"/>
    </row>
    <row r="2599" spans="2:49" hidden="1">
      <c r="B2599" s="28">
        <f t="shared" si="54"/>
        <v>2596</v>
      </c>
      <c r="C2599" s="29">
        <v>45810</v>
      </c>
      <c r="D2599" s="77" t="s">
        <v>5615</v>
      </c>
      <c r="E2599" s="43" t="s">
        <v>545</v>
      </c>
      <c r="F2599" s="43" t="s">
        <v>2883</v>
      </c>
      <c r="G2599" s="43" t="s">
        <v>1465</v>
      </c>
      <c r="H2599" s="43" t="s">
        <v>1546</v>
      </c>
      <c r="I2599" s="43" t="s">
        <v>1477</v>
      </c>
      <c r="J2599" s="43" t="s">
        <v>1875</v>
      </c>
      <c r="K2599" s="43" t="s">
        <v>5122</v>
      </c>
      <c r="L2599" s="43" t="s">
        <v>3202</v>
      </c>
      <c r="M2599" s="43" t="s">
        <v>48</v>
      </c>
      <c r="N2599" s="34" t="s">
        <v>3460</v>
      </c>
      <c r="O2599" s="34" t="s">
        <v>6068</v>
      </c>
      <c r="P2599" s="28"/>
      <c r="Q2599" s="28" t="s">
        <v>3337</v>
      </c>
      <c r="R2599" s="28"/>
      <c r="S2599" s="28"/>
      <c r="T2599" s="28"/>
      <c r="U2599" s="28"/>
      <c r="V2599" s="28"/>
      <c r="W2599" s="28"/>
      <c r="X2599" s="28"/>
      <c r="Y2599" s="28"/>
      <c r="Z2599" s="28"/>
      <c r="AA2599" s="28"/>
      <c r="AB2599" s="28"/>
      <c r="AC2599" s="28"/>
      <c r="AD2599" s="28"/>
      <c r="AE2599" s="28"/>
      <c r="AF2599" s="28"/>
      <c r="AG2599" s="28"/>
      <c r="AH2599" s="28"/>
      <c r="AI2599" s="28"/>
      <c r="AJ2599" s="28"/>
      <c r="AK2599" s="28"/>
      <c r="AL2599" s="28"/>
      <c r="AM2599" s="28"/>
      <c r="AN2599" s="28"/>
      <c r="AO2599" s="28"/>
      <c r="AP2599" s="28"/>
      <c r="AQ2599" s="28"/>
      <c r="AR2599" s="28"/>
      <c r="AS2599" s="28"/>
      <c r="AT2599" s="28"/>
      <c r="AU2599" s="28"/>
      <c r="AV2599" s="28"/>
      <c r="AW2599" s="28"/>
    </row>
    <row r="2600" spans="2:49" hidden="1">
      <c r="B2600" s="28">
        <f t="shared" si="54"/>
        <v>2597</v>
      </c>
      <c r="C2600" s="29">
        <v>45810</v>
      </c>
      <c r="D2600" s="77" t="s">
        <v>5615</v>
      </c>
      <c r="E2600" s="43" t="s">
        <v>545</v>
      </c>
      <c r="F2600" s="43" t="s">
        <v>2883</v>
      </c>
      <c r="G2600" s="43" t="s">
        <v>375</v>
      </c>
      <c r="H2600" s="43" t="s">
        <v>1546</v>
      </c>
      <c r="I2600" s="43" t="s">
        <v>1477</v>
      </c>
      <c r="J2600" s="43" t="s">
        <v>1834</v>
      </c>
      <c r="K2600" s="43" t="s">
        <v>6065</v>
      </c>
      <c r="L2600" s="43" t="s">
        <v>3202</v>
      </c>
      <c r="M2600" s="43" t="s">
        <v>48</v>
      </c>
      <c r="N2600" s="34" t="s">
        <v>3203</v>
      </c>
      <c r="O2600" s="34" t="s">
        <v>4652</v>
      </c>
      <c r="P2600" s="28">
        <v>1</v>
      </c>
      <c r="Q2600" s="28" t="s">
        <v>3337</v>
      </c>
      <c r="R2600" s="28"/>
      <c r="S2600" s="28"/>
      <c r="T2600" s="28"/>
      <c r="U2600" s="28"/>
      <c r="V2600" s="28"/>
      <c r="W2600" s="28"/>
      <c r="X2600" s="28"/>
      <c r="Y2600" s="28"/>
      <c r="Z2600" s="28"/>
      <c r="AA2600" s="28"/>
      <c r="AB2600" s="28"/>
      <c r="AC2600" s="28"/>
      <c r="AD2600" s="28"/>
      <c r="AE2600" s="28"/>
      <c r="AF2600" s="28"/>
      <c r="AG2600" s="28"/>
      <c r="AH2600" s="28"/>
      <c r="AI2600" s="28"/>
      <c r="AJ2600" s="28"/>
      <c r="AK2600" s="28"/>
      <c r="AL2600" s="28"/>
      <c r="AM2600" s="28"/>
      <c r="AN2600" s="28"/>
      <c r="AO2600" s="28"/>
      <c r="AP2600" s="28"/>
      <c r="AQ2600" s="28"/>
      <c r="AR2600" s="28"/>
      <c r="AS2600" s="28"/>
      <c r="AT2600" s="28"/>
      <c r="AU2600" s="28"/>
      <c r="AV2600" s="28"/>
      <c r="AW2600" s="28"/>
    </row>
    <row r="2601" spans="2:49" hidden="1">
      <c r="B2601" s="28">
        <f t="shared" si="54"/>
        <v>2598</v>
      </c>
      <c r="C2601" s="29">
        <v>45810</v>
      </c>
      <c r="D2601" s="77" t="s">
        <v>5615</v>
      </c>
      <c r="E2601" s="43" t="s">
        <v>545</v>
      </c>
      <c r="F2601" s="43" t="s">
        <v>2883</v>
      </c>
      <c r="G2601" s="43" t="s">
        <v>1465</v>
      </c>
      <c r="H2601" s="43" t="s">
        <v>1546</v>
      </c>
      <c r="I2601" s="43" t="s">
        <v>1477</v>
      </c>
      <c r="J2601" s="43" t="s">
        <v>1478</v>
      </c>
      <c r="K2601" s="43" t="s">
        <v>3336</v>
      </c>
      <c r="L2601" s="43" t="s">
        <v>1113</v>
      </c>
      <c r="M2601" s="43" t="s">
        <v>582</v>
      </c>
      <c r="N2601" s="34" t="s">
        <v>3244</v>
      </c>
      <c r="O2601" s="34" t="s">
        <v>5218</v>
      </c>
      <c r="P2601" s="28"/>
      <c r="Q2601" s="28" t="s">
        <v>3337</v>
      </c>
      <c r="R2601" s="28"/>
      <c r="S2601" s="28"/>
      <c r="T2601" s="28"/>
      <c r="U2601" s="28"/>
      <c r="V2601" s="28"/>
      <c r="W2601" s="28"/>
      <c r="X2601" s="28"/>
      <c r="Y2601" s="28"/>
      <c r="Z2601" s="28"/>
      <c r="AA2601" s="28"/>
      <c r="AB2601" s="28"/>
      <c r="AC2601" s="28"/>
      <c r="AD2601" s="28"/>
      <c r="AE2601" s="28"/>
      <c r="AF2601" s="28"/>
      <c r="AG2601" s="28"/>
      <c r="AH2601" s="28"/>
      <c r="AI2601" s="28"/>
      <c r="AJ2601" s="28"/>
      <c r="AK2601" s="28"/>
      <c r="AL2601" s="28"/>
      <c r="AM2601" s="28"/>
      <c r="AN2601" s="28"/>
      <c r="AO2601" s="28"/>
      <c r="AP2601" s="28"/>
      <c r="AQ2601" s="28"/>
      <c r="AR2601" s="28"/>
      <c r="AS2601" s="28"/>
      <c r="AT2601" s="28"/>
      <c r="AU2601" s="28"/>
      <c r="AV2601" s="28"/>
      <c r="AW2601" s="28"/>
    </row>
    <row r="2602" spans="2:49" hidden="1">
      <c r="B2602" s="28">
        <f t="shared" si="54"/>
        <v>2599</v>
      </c>
      <c r="C2602" s="29">
        <v>45810</v>
      </c>
      <c r="D2602" s="77" t="s">
        <v>5615</v>
      </c>
      <c r="E2602" s="43" t="s">
        <v>545</v>
      </c>
      <c r="F2602" s="43" t="s">
        <v>2883</v>
      </c>
      <c r="G2602" s="43" t="s">
        <v>375</v>
      </c>
      <c r="H2602" s="43" t="s">
        <v>1565</v>
      </c>
      <c r="I2602" s="43" t="s">
        <v>4768</v>
      </c>
      <c r="J2602" s="43" t="s">
        <v>1996</v>
      </c>
      <c r="K2602" s="43" t="s">
        <v>6053</v>
      </c>
      <c r="L2602" s="43" t="s">
        <v>3036</v>
      </c>
      <c r="M2602" s="43" t="s">
        <v>3356</v>
      </c>
      <c r="N2602" s="34" t="s">
        <v>3356</v>
      </c>
      <c r="O2602" s="34" t="s">
        <v>2499</v>
      </c>
      <c r="P2602" s="28">
        <v>1</v>
      </c>
      <c r="Q2602" s="28" t="s">
        <v>2397</v>
      </c>
      <c r="R2602" s="28" t="s">
        <v>6055</v>
      </c>
      <c r="S2602" s="28" t="s">
        <v>6056</v>
      </c>
      <c r="T2602" s="28"/>
      <c r="U2602" s="28"/>
      <c r="V2602" s="28"/>
      <c r="W2602" s="28"/>
      <c r="X2602" s="28"/>
      <c r="Y2602" s="28"/>
      <c r="Z2602" s="28"/>
      <c r="AA2602" s="28"/>
      <c r="AB2602" s="28"/>
      <c r="AC2602" s="28"/>
      <c r="AD2602" s="28"/>
      <c r="AE2602" s="28"/>
      <c r="AF2602" s="28"/>
      <c r="AG2602" s="28"/>
      <c r="AH2602" s="28"/>
      <c r="AI2602" s="28"/>
      <c r="AJ2602" s="28"/>
      <c r="AK2602" s="28"/>
      <c r="AL2602" s="28"/>
      <c r="AM2602" s="28"/>
      <c r="AN2602" s="28"/>
      <c r="AO2602" s="28"/>
      <c r="AP2602" s="28"/>
      <c r="AQ2602" s="28"/>
      <c r="AR2602" s="28"/>
      <c r="AS2602" s="28"/>
      <c r="AT2602" s="28"/>
      <c r="AU2602" s="28"/>
      <c r="AV2602" s="28"/>
      <c r="AW2602" s="28"/>
    </row>
    <row r="2603" spans="2:49" hidden="1">
      <c r="B2603" s="28">
        <f t="shared" si="54"/>
        <v>2600</v>
      </c>
      <c r="C2603" s="29">
        <v>45810</v>
      </c>
      <c r="D2603" s="77" t="s">
        <v>5615</v>
      </c>
      <c r="E2603" s="43" t="s">
        <v>545</v>
      </c>
      <c r="F2603" s="43" t="s">
        <v>2883</v>
      </c>
      <c r="G2603" s="43" t="s">
        <v>1465</v>
      </c>
      <c r="H2603" s="43" t="s">
        <v>1565</v>
      </c>
      <c r="I2603" s="43" t="s">
        <v>4768</v>
      </c>
      <c r="J2603" s="43" t="s">
        <v>1996</v>
      </c>
      <c r="K2603" s="43"/>
      <c r="L2603" s="43" t="s">
        <v>3130</v>
      </c>
      <c r="M2603" s="43" t="s">
        <v>3131</v>
      </c>
      <c r="N2603" s="34" t="s">
        <v>2194</v>
      </c>
      <c r="O2603" s="34" t="s">
        <v>4762</v>
      </c>
      <c r="P2603" s="28"/>
      <c r="Q2603" s="28" t="s">
        <v>2397</v>
      </c>
      <c r="R2603" s="28"/>
      <c r="S2603" s="28"/>
      <c r="T2603" s="28"/>
      <c r="U2603" s="28"/>
      <c r="V2603" s="28"/>
      <c r="W2603" s="28"/>
      <c r="X2603" s="28"/>
      <c r="Y2603" s="28"/>
      <c r="Z2603" s="28"/>
      <c r="AA2603" s="28"/>
      <c r="AB2603" s="28"/>
      <c r="AC2603" s="28"/>
      <c r="AD2603" s="28"/>
      <c r="AE2603" s="28"/>
      <c r="AF2603" s="28"/>
      <c r="AG2603" s="28"/>
      <c r="AH2603" s="28"/>
      <c r="AI2603" s="28"/>
      <c r="AJ2603" s="28"/>
      <c r="AK2603" s="28"/>
      <c r="AL2603" s="28"/>
      <c r="AM2603" s="28"/>
      <c r="AN2603" s="28"/>
      <c r="AO2603" s="28"/>
      <c r="AP2603" s="28"/>
      <c r="AQ2603" s="28"/>
      <c r="AR2603" s="28"/>
      <c r="AS2603" s="28"/>
      <c r="AT2603" s="28"/>
      <c r="AU2603" s="28"/>
      <c r="AV2603" s="28"/>
      <c r="AW2603" s="28"/>
    </row>
    <row r="2604" spans="2:49" hidden="1">
      <c r="B2604" s="28">
        <f t="shared" si="54"/>
        <v>2601</v>
      </c>
      <c r="C2604" s="29">
        <v>45810</v>
      </c>
      <c r="D2604" s="77" t="s">
        <v>5615</v>
      </c>
      <c r="E2604" s="43" t="s">
        <v>545</v>
      </c>
      <c r="F2604" s="43" t="s">
        <v>2883</v>
      </c>
      <c r="G2604" s="43" t="s">
        <v>1465</v>
      </c>
      <c r="H2604" s="43" t="s">
        <v>1513</v>
      </c>
      <c r="I2604" s="43" t="s">
        <v>440</v>
      </c>
      <c r="J2604" s="43" t="s">
        <v>816</v>
      </c>
      <c r="K2604" s="43" t="s">
        <v>6059</v>
      </c>
      <c r="L2604" s="43" t="s">
        <v>1265</v>
      </c>
      <c r="M2604" s="43" t="s">
        <v>2377</v>
      </c>
      <c r="N2604" s="34" t="s">
        <v>505</v>
      </c>
      <c r="O2604" s="34" t="s">
        <v>2472</v>
      </c>
      <c r="P2604" s="28"/>
      <c r="Q2604" s="28" t="s">
        <v>2195</v>
      </c>
      <c r="R2604" s="28" t="s">
        <v>6062</v>
      </c>
      <c r="S2604" s="28" t="s">
        <v>6063</v>
      </c>
      <c r="T2604" s="28"/>
      <c r="U2604" s="28"/>
      <c r="V2604" s="28"/>
      <c r="W2604" s="28"/>
      <c r="X2604" s="28"/>
      <c r="Y2604" s="28"/>
      <c r="Z2604" s="28"/>
      <c r="AA2604" s="28"/>
      <c r="AB2604" s="28"/>
      <c r="AC2604" s="28"/>
      <c r="AD2604" s="28"/>
      <c r="AE2604" s="28"/>
      <c r="AF2604" s="28"/>
      <c r="AG2604" s="28"/>
      <c r="AH2604" s="28"/>
      <c r="AI2604" s="28"/>
      <c r="AJ2604" s="28"/>
      <c r="AK2604" s="28"/>
      <c r="AL2604" s="28"/>
      <c r="AM2604" s="28"/>
      <c r="AN2604" s="28"/>
      <c r="AO2604" s="28"/>
      <c r="AP2604" s="28"/>
      <c r="AQ2604" s="28"/>
      <c r="AR2604" s="28"/>
      <c r="AS2604" s="28"/>
      <c r="AT2604" s="28"/>
      <c r="AU2604" s="28"/>
      <c r="AV2604" s="28"/>
      <c r="AW2604" s="28"/>
    </row>
    <row r="2605" spans="2:49" hidden="1">
      <c r="B2605" s="28">
        <f t="shared" si="54"/>
        <v>2602</v>
      </c>
      <c r="C2605" s="29">
        <v>45810</v>
      </c>
      <c r="D2605" s="77" t="s">
        <v>5615</v>
      </c>
      <c r="E2605" s="43" t="s">
        <v>545</v>
      </c>
      <c r="F2605" s="43" t="s">
        <v>2883</v>
      </c>
      <c r="G2605" s="43" t="s">
        <v>375</v>
      </c>
      <c r="H2605" s="43" t="s">
        <v>1513</v>
      </c>
      <c r="I2605" s="43" t="s">
        <v>440</v>
      </c>
      <c r="J2605" s="43" t="s">
        <v>173</v>
      </c>
      <c r="K2605" s="43" t="s">
        <v>2091</v>
      </c>
      <c r="L2605" s="43" t="s">
        <v>3202</v>
      </c>
      <c r="M2605" s="43" t="s">
        <v>48</v>
      </c>
      <c r="N2605" s="34" t="s">
        <v>3089</v>
      </c>
      <c r="O2605" s="34" t="s">
        <v>2494</v>
      </c>
      <c r="P2605" s="28">
        <v>1</v>
      </c>
      <c r="Q2605" s="28" t="s">
        <v>2195</v>
      </c>
      <c r="R2605" s="28"/>
      <c r="S2605" s="28"/>
      <c r="T2605" s="28"/>
      <c r="U2605" s="28"/>
      <c r="V2605" s="28"/>
      <c r="W2605" s="28">
        <v>1</v>
      </c>
      <c r="X2605" s="28"/>
      <c r="Y2605" s="28"/>
      <c r="Z2605" s="28"/>
      <c r="AA2605" s="28"/>
      <c r="AB2605" s="28"/>
      <c r="AC2605" s="28"/>
      <c r="AD2605" s="28"/>
      <c r="AE2605" s="28"/>
      <c r="AF2605" s="28"/>
      <c r="AG2605" s="28"/>
      <c r="AH2605" s="28"/>
      <c r="AI2605" s="28"/>
      <c r="AJ2605" s="28"/>
      <c r="AK2605" s="28"/>
      <c r="AL2605" s="28"/>
      <c r="AM2605" s="28"/>
      <c r="AN2605" s="28"/>
      <c r="AO2605" s="28"/>
      <c r="AP2605" s="28"/>
      <c r="AQ2605" s="28"/>
      <c r="AR2605" s="28"/>
      <c r="AS2605" s="28"/>
      <c r="AT2605" s="28"/>
      <c r="AU2605" s="28"/>
      <c r="AV2605" s="28"/>
      <c r="AW2605" s="28"/>
    </row>
    <row r="2606" spans="2:49" hidden="1">
      <c r="B2606" s="28">
        <f t="shared" si="54"/>
        <v>2603</v>
      </c>
      <c r="C2606" s="29">
        <v>45811</v>
      </c>
      <c r="D2606" s="77" t="s">
        <v>5615</v>
      </c>
      <c r="E2606" s="43" t="s">
        <v>545</v>
      </c>
      <c r="F2606" s="43" t="s">
        <v>2883</v>
      </c>
      <c r="G2606" s="43" t="s">
        <v>375</v>
      </c>
      <c r="H2606" s="43" t="s">
        <v>1610</v>
      </c>
      <c r="I2606" s="43" t="s">
        <v>1550</v>
      </c>
      <c r="J2606" s="43" t="s">
        <v>1968</v>
      </c>
      <c r="K2606" s="43" t="s">
        <v>5213</v>
      </c>
      <c r="L2606" s="43" t="s">
        <v>3036</v>
      </c>
      <c r="M2606" s="43" t="s">
        <v>3686</v>
      </c>
      <c r="N2606" s="34" t="s">
        <v>162</v>
      </c>
      <c r="O2606" s="34"/>
      <c r="P2606" s="28">
        <v>1</v>
      </c>
      <c r="Q2606" s="28" t="s">
        <v>2188</v>
      </c>
      <c r="R2606" s="28" t="s">
        <v>3783</v>
      </c>
      <c r="S2606" s="28" t="s">
        <v>6048</v>
      </c>
      <c r="T2606" s="28"/>
      <c r="U2606" s="28"/>
      <c r="V2606" s="28"/>
      <c r="W2606" s="28"/>
      <c r="X2606" s="28"/>
      <c r="Y2606" s="28"/>
      <c r="Z2606" s="28"/>
      <c r="AA2606" s="28"/>
      <c r="AB2606" s="28"/>
      <c r="AC2606" s="28"/>
      <c r="AD2606" s="28"/>
      <c r="AE2606" s="28"/>
      <c r="AF2606" s="28"/>
      <c r="AG2606" s="28"/>
      <c r="AH2606" s="28"/>
      <c r="AI2606" s="28"/>
      <c r="AJ2606" s="28"/>
      <c r="AK2606" s="28"/>
      <c r="AL2606" s="28"/>
      <c r="AM2606" s="28"/>
      <c r="AN2606" s="28"/>
      <c r="AO2606" s="28"/>
      <c r="AP2606" s="28"/>
      <c r="AQ2606" s="28"/>
      <c r="AR2606" s="28"/>
      <c r="AS2606" s="28"/>
      <c r="AT2606" s="28"/>
      <c r="AU2606" s="28"/>
      <c r="AV2606" s="28"/>
      <c r="AW2606" s="28"/>
    </row>
    <row r="2607" spans="2:49" hidden="1">
      <c r="B2607" s="28">
        <f t="shared" si="54"/>
        <v>2604</v>
      </c>
      <c r="C2607" s="29">
        <v>45812</v>
      </c>
      <c r="D2607" s="77" t="s">
        <v>5615</v>
      </c>
      <c r="E2607" s="43" t="s">
        <v>545</v>
      </c>
      <c r="F2607" s="43" t="s">
        <v>2883</v>
      </c>
      <c r="G2607" s="43" t="s">
        <v>1465</v>
      </c>
      <c r="H2607" s="43" t="s">
        <v>1546</v>
      </c>
      <c r="I2607" s="43" t="s">
        <v>1477</v>
      </c>
      <c r="J2607" s="43" t="s">
        <v>1561</v>
      </c>
      <c r="K2607" s="43" t="s">
        <v>6066</v>
      </c>
      <c r="L2607" s="43" t="s">
        <v>3057</v>
      </c>
      <c r="M2607" s="43" t="s">
        <v>3058</v>
      </c>
      <c r="N2607" s="34" t="s">
        <v>686</v>
      </c>
      <c r="O2607" s="34" t="s">
        <v>6069</v>
      </c>
      <c r="P2607" s="28"/>
      <c r="Q2607" s="28" t="s">
        <v>3337</v>
      </c>
      <c r="R2607" s="28"/>
      <c r="S2607" s="28"/>
      <c r="T2607" s="28"/>
      <c r="U2607" s="28"/>
      <c r="V2607" s="28"/>
      <c r="W2607" s="28"/>
      <c r="X2607" s="28"/>
      <c r="Y2607" s="28"/>
      <c r="Z2607" s="28"/>
      <c r="AA2607" s="28"/>
      <c r="AB2607" s="28"/>
      <c r="AC2607" s="28"/>
      <c r="AD2607" s="28"/>
      <c r="AE2607" s="28"/>
      <c r="AF2607" s="28"/>
      <c r="AG2607" s="28"/>
      <c r="AH2607" s="28"/>
      <c r="AI2607" s="28"/>
      <c r="AJ2607" s="28"/>
      <c r="AK2607" s="28"/>
      <c r="AL2607" s="28"/>
      <c r="AM2607" s="28"/>
      <c r="AN2607" s="28"/>
      <c r="AO2607" s="28"/>
      <c r="AP2607" s="28"/>
      <c r="AQ2607" s="28"/>
      <c r="AR2607" s="28"/>
      <c r="AS2607" s="28"/>
      <c r="AT2607" s="28"/>
      <c r="AU2607" s="28"/>
      <c r="AV2607" s="28"/>
      <c r="AW2607" s="28"/>
    </row>
    <row r="2608" spans="2:49" hidden="1">
      <c r="B2608" s="28">
        <f t="shared" si="54"/>
        <v>2605</v>
      </c>
      <c r="C2608" s="29">
        <v>45812</v>
      </c>
      <c r="D2608" s="77" t="s">
        <v>5615</v>
      </c>
      <c r="E2608" s="43" t="s">
        <v>545</v>
      </c>
      <c r="F2608" s="43" t="s">
        <v>2883</v>
      </c>
      <c r="G2608" s="43" t="s">
        <v>1465</v>
      </c>
      <c r="H2608" s="43" t="s">
        <v>1565</v>
      </c>
      <c r="I2608" s="43" t="s">
        <v>1566</v>
      </c>
      <c r="J2608" s="43" t="s">
        <v>1567</v>
      </c>
      <c r="K2608" s="43" t="s">
        <v>6054</v>
      </c>
      <c r="L2608" s="43" t="s">
        <v>1265</v>
      </c>
      <c r="M2608" s="43" t="s">
        <v>2377</v>
      </c>
      <c r="N2608" s="34" t="s">
        <v>505</v>
      </c>
      <c r="O2608" s="34" t="s">
        <v>2472</v>
      </c>
      <c r="P2608" s="28"/>
      <c r="Q2608" s="28" t="s">
        <v>2397</v>
      </c>
      <c r="R2608" s="28" t="s">
        <v>6057</v>
      </c>
      <c r="S2608" s="28" t="s">
        <v>6058</v>
      </c>
      <c r="T2608" s="28"/>
      <c r="U2608" s="28"/>
      <c r="V2608" s="28"/>
      <c r="W2608" s="28"/>
      <c r="X2608" s="28"/>
      <c r="Y2608" s="28"/>
      <c r="Z2608" s="28"/>
      <c r="AA2608" s="28"/>
      <c r="AB2608" s="28"/>
      <c r="AC2608" s="28"/>
      <c r="AD2608" s="28"/>
      <c r="AE2608" s="28"/>
      <c r="AF2608" s="28"/>
      <c r="AG2608" s="28"/>
      <c r="AH2608" s="28"/>
      <c r="AI2608" s="28"/>
      <c r="AJ2608" s="28"/>
      <c r="AK2608" s="28"/>
      <c r="AL2608" s="28"/>
      <c r="AM2608" s="28"/>
      <c r="AN2608" s="28"/>
      <c r="AO2608" s="28"/>
      <c r="AP2608" s="28"/>
      <c r="AQ2608" s="28"/>
      <c r="AR2608" s="28"/>
      <c r="AS2608" s="28"/>
      <c r="AT2608" s="28"/>
      <c r="AU2608" s="28"/>
      <c r="AV2608" s="28"/>
      <c r="AW2608" s="28"/>
    </row>
    <row r="2609" spans="2:49" hidden="1">
      <c r="B2609" s="28">
        <f t="shared" si="54"/>
        <v>2606</v>
      </c>
      <c r="C2609" s="29">
        <v>45812</v>
      </c>
      <c r="D2609" s="77" t="s">
        <v>5615</v>
      </c>
      <c r="E2609" s="43" t="s">
        <v>545</v>
      </c>
      <c r="F2609" s="43" t="s">
        <v>2883</v>
      </c>
      <c r="G2609" s="43" t="s">
        <v>1465</v>
      </c>
      <c r="H2609" s="43" t="s">
        <v>1565</v>
      </c>
      <c r="I2609" s="43" t="s">
        <v>1566</v>
      </c>
      <c r="J2609" s="43" t="s">
        <v>1567</v>
      </c>
      <c r="K2609" s="43"/>
      <c r="L2609" s="43" t="s">
        <v>3130</v>
      </c>
      <c r="M2609" s="43" t="s">
        <v>3131</v>
      </c>
      <c r="N2609" s="34" t="s">
        <v>2194</v>
      </c>
      <c r="O2609" s="34" t="s">
        <v>4762</v>
      </c>
      <c r="P2609" s="28"/>
      <c r="Q2609" s="28" t="s">
        <v>2397</v>
      </c>
      <c r="R2609" s="28"/>
      <c r="S2609" s="28"/>
      <c r="T2609" s="28"/>
      <c r="U2609" s="28"/>
      <c r="V2609" s="28"/>
      <c r="W2609" s="28"/>
      <c r="X2609" s="28"/>
      <c r="Y2609" s="28"/>
      <c r="Z2609" s="28"/>
      <c r="AA2609" s="28"/>
      <c r="AB2609" s="28"/>
      <c r="AC2609" s="28"/>
      <c r="AD2609" s="28"/>
      <c r="AE2609" s="28"/>
      <c r="AF2609" s="28"/>
      <c r="AG2609" s="28"/>
      <c r="AH2609" s="28"/>
      <c r="AI2609" s="28"/>
      <c r="AJ2609" s="28"/>
      <c r="AK2609" s="28"/>
      <c r="AL2609" s="28"/>
      <c r="AM2609" s="28"/>
      <c r="AN2609" s="28"/>
      <c r="AO2609" s="28"/>
      <c r="AP2609" s="28"/>
      <c r="AQ2609" s="28"/>
      <c r="AR2609" s="28"/>
      <c r="AS2609" s="28"/>
      <c r="AT2609" s="28"/>
      <c r="AU2609" s="28"/>
      <c r="AV2609" s="28"/>
      <c r="AW2609" s="28"/>
    </row>
    <row r="2610" spans="2:49" hidden="1">
      <c r="B2610" s="28">
        <f t="shared" si="54"/>
        <v>2607</v>
      </c>
      <c r="C2610" s="29">
        <v>45812</v>
      </c>
      <c r="D2610" s="77" t="s">
        <v>5615</v>
      </c>
      <c r="E2610" s="43" t="s">
        <v>545</v>
      </c>
      <c r="F2610" s="43" t="s">
        <v>2883</v>
      </c>
      <c r="G2610" s="43" t="s">
        <v>375</v>
      </c>
      <c r="H2610" s="43" t="s">
        <v>1513</v>
      </c>
      <c r="I2610" s="43" t="s">
        <v>440</v>
      </c>
      <c r="J2610" s="43" t="s">
        <v>1600</v>
      </c>
      <c r="K2610" s="43" t="s">
        <v>2036</v>
      </c>
      <c r="L2610" s="43" t="s">
        <v>1113</v>
      </c>
      <c r="M2610" s="43" t="s">
        <v>582</v>
      </c>
      <c r="N2610" s="34" t="s">
        <v>583</v>
      </c>
      <c r="O2610" s="34" t="s">
        <v>3383</v>
      </c>
      <c r="P2610" s="28">
        <v>1</v>
      </c>
      <c r="Q2610" s="28" t="s">
        <v>2195</v>
      </c>
      <c r="R2610" s="28"/>
      <c r="S2610" s="28"/>
      <c r="T2610" s="28">
        <v>1</v>
      </c>
      <c r="U2610" s="28"/>
      <c r="V2610" s="28"/>
      <c r="W2610" s="28"/>
      <c r="X2610" s="28"/>
      <c r="Y2610" s="28"/>
      <c r="Z2610" s="28"/>
      <c r="AA2610" s="28"/>
      <c r="AB2610" s="28"/>
      <c r="AC2610" s="28"/>
      <c r="AD2610" s="28"/>
      <c r="AE2610" s="28"/>
      <c r="AF2610" s="28"/>
      <c r="AG2610" s="28"/>
      <c r="AH2610" s="28"/>
      <c r="AI2610" s="28"/>
      <c r="AJ2610" s="28"/>
      <c r="AK2610" s="28"/>
      <c r="AL2610" s="28"/>
      <c r="AM2610" s="28"/>
      <c r="AN2610" s="28"/>
      <c r="AO2610" s="28"/>
      <c r="AP2610" s="28"/>
      <c r="AQ2610" s="28"/>
      <c r="AR2610" s="28"/>
      <c r="AS2610" s="28"/>
      <c r="AT2610" s="28"/>
      <c r="AU2610" s="28"/>
      <c r="AV2610" s="28"/>
      <c r="AW2610" s="28"/>
    </row>
    <row r="2611" spans="2:49" hidden="1">
      <c r="B2611" s="28">
        <f t="shared" si="54"/>
        <v>2608</v>
      </c>
      <c r="C2611" s="29">
        <v>45812</v>
      </c>
      <c r="D2611" s="77" t="s">
        <v>5615</v>
      </c>
      <c r="E2611" s="43" t="s">
        <v>545</v>
      </c>
      <c r="F2611" s="43" t="s">
        <v>2883</v>
      </c>
      <c r="G2611" s="43" t="s">
        <v>375</v>
      </c>
      <c r="H2611" s="43" t="s">
        <v>1513</v>
      </c>
      <c r="I2611" s="43" t="s">
        <v>440</v>
      </c>
      <c r="J2611" s="43" t="s">
        <v>173</v>
      </c>
      <c r="K2611" s="43" t="s">
        <v>3211</v>
      </c>
      <c r="L2611" s="43" t="s">
        <v>3054</v>
      </c>
      <c r="M2611" s="43" t="s">
        <v>3078</v>
      </c>
      <c r="N2611" s="34" t="s">
        <v>620</v>
      </c>
      <c r="O2611" s="34" t="s">
        <v>2467</v>
      </c>
      <c r="P2611" s="28">
        <v>1</v>
      </c>
      <c r="Q2611" s="28" t="s">
        <v>2195</v>
      </c>
      <c r="R2611" s="28"/>
      <c r="S2611" s="28"/>
      <c r="T2611" s="28"/>
      <c r="U2611" s="28"/>
      <c r="V2611" s="28">
        <v>1</v>
      </c>
      <c r="W2611" s="28"/>
      <c r="X2611" s="28"/>
      <c r="Y2611" s="28"/>
      <c r="Z2611" s="28"/>
      <c r="AA2611" s="28"/>
      <c r="AB2611" s="28"/>
      <c r="AC2611" s="28"/>
      <c r="AD2611" s="28"/>
      <c r="AE2611" s="28"/>
      <c r="AF2611" s="28"/>
      <c r="AG2611" s="28"/>
      <c r="AH2611" s="28"/>
      <c r="AI2611" s="28"/>
      <c r="AJ2611" s="28"/>
      <c r="AK2611" s="28"/>
      <c r="AL2611" s="28"/>
      <c r="AM2611" s="28"/>
      <c r="AN2611" s="28"/>
      <c r="AO2611" s="28"/>
      <c r="AP2611" s="28"/>
      <c r="AQ2611" s="28"/>
      <c r="AR2611" s="28"/>
      <c r="AS2611" s="28"/>
      <c r="AT2611" s="28"/>
      <c r="AU2611" s="28"/>
      <c r="AV2611" s="28"/>
      <c r="AW2611" s="28"/>
    </row>
    <row r="2612" spans="2:49" hidden="1">
      <c r="B2612" s="28">
        <f t="shared" ref="B2612:B2632" si="55">ROW()-3</f>
        <v>2609</v>
      </c>
      <c r="C2612" s="29">
        <v>45813</v>
      </c>
      <c r="D2612" s="77" t="s">
        <v>5615</v>
      </c>
      <c r="E2612" s="43" t="s">
        <v>545</v>
      </c>
      <c r="F2612" s="43" t="s">
        <v>2926</v>
      </c>
      <c r="G2612" s="43" t="s">
        <v>375</v>
      </c>
      <c r="H2612" s="43" t="s">
        <v>1538</v>
      </c>
      <c r="I2612" s="43" t="s">
        <v>4709</v>
      </c>
      <c r="J2612" s="43" t="s">
        <v>217</v>
      </c>
      <c r="K2612" s="43" t="s">
        <v>3194</v>
      </c>
      <c r="L2612" s="43" t="s">
        <v>1113</v>
      </c>
      <c r="M2612" s="43" t="s">
        <v>582</v>
      </c>
      <c r="N2612" s="34" t="s">
        <v>583</v>
      </c>
      <c r="O2612" s="34"/>
      <c r="P2612" s="28">
        <v>1</v>
      </c>
      <c r="Q2612" s="28" t="s">
        <v>2281</v>
      </c>
      <c r="R2612" s="28"/>
      <c r="S2612" s="28"/>
      <c r="T2612" s="28">
        <v>1</v>
      </c>
      <c r="U2612" s="28"/>
      <c r="V2612" s="28"/>
      <c r="W2612" s="28"/>
      <c r="X2612" s="28"/>
      <c r="Y2612" s="28"/>
      <c r="Z2612" s="28"/>
      <c r="AA2612" s="28"/>
      <c r="AB2612" s="28"/>
      <c r="AC2612" s="28"/>
      <c r="AD2612" s="28"/>
      <c r="AE2612" s="28"/>
      <c r="AF2612" s="28"/>
      <c r="AG2612" s="28"/>
      <c r="AH2612" s="28"/>
      <c r="AI2612" s="28"/>
      <c r="AJ2612" s="28"/>
      <c r="AK2612" s="28"/>
      <c r="AL2612" s="28"/>
      <c r="AM2612" s="28"/>
      <c r="AN2612" s="28"/>
      <c r="AO2612" s="28"/>
      <c r="AP2612" s="28"/>
      <c r="AQ2612" s="28"/>
      <c r="AR2612" s="28"/>
      <c r="AS2612" s="28"/>
      <c r="AT2612" s="28"/>
      <c r="AU2612" s="28"/>
      <c r="AV2612" s="28"/>
      <c r="AW2612" s="28"/>
    </row>
    <row r="2613" spans="2:49" hidden="1">
      <c r="B2613" s="28">
        <f t="shared" si="55"/>
        <v>2610</v>
      </c>
      <c r="C2613" s="29">
        <v>45813</v>
      </c>
      <c r="D2613" s="77" t="s">
        <v>5615</v>
      </c>
      <c r="E2613" s="43" t="s">
        <v>545</v>
      </c>
      <c r="F2613" s="43" t="s">
        <v>2926</v>
      </c>
      <c r="G2613" s="43" t="s">
        <v>375</v>
      </c>
      <c r="H2613" s="43" t="s">
        <v>1565</v>
      </c>
      <c r="I2613" s="43" t="s">
        <v>1509</v>
      </c>
      <c r="J2613" s="43" t="s">
        <v>1572</v>
      </c>
      <c r="K2613" s="43" t="s">
        <v>6109</v>
      </c>
      <c r="L2613" s="43" t="s">
        <v>3202</v>
      </c>
      <c r="M2613" s="43" t="s">
        <v>48</v>
      </c>
      <c r="N2613" s="34" t="s">
        <v>3089</v>
      </c>
      <c r="O2613" s="34" t="s">
        <v>2494</v>
      </c>
      <c r="P2613" s="28">
        <v>1</v>
      </c>
      <c r="Q2613" s="28" t="s">
        <v>2397</v>
      </c>
      <c r="R2613" s="28"/>
      <c r="S2613" s="28"/>
      <c r="T2613" s="28"/>
      <c r="U2613" s="28"/>
      <c r="V2613" s="28"/>
      <c r="W2613" s="28"/>
      <c r="X2613" s="28"/>
      <c r="Y2613" s="28"/>
      <c r="Z2613" s="28"/>
      <c r="AA2613" s="28"/>
      <c r="AB2613" s="28"/>
      <c r="AC2613" s="28"/>
      <c r="AD2613" s="28"/>
      <c r="AE2613" s="28"/>
      <c r="AF2613" s="28"/>
      <c r="AG2613" s="28"/>
      <c r="AH2613" s="28"/>
      <c r="AI2613" s="28"/>
      <c r="AJ2613" s="28"/>
      <c r="AK2613" s="28"/>
      <c r="AL2613" s="28"/>
      <c r="AM2613" s="28"/>
      <c r="AN2613" s="28"/>
      <c r="AO2613" s="28"/>
      <c r="AP2613" s="28"/>
      <c r="AQ2613" s="28"/>
      <c r="AR2613" s="28"/>
      <c r="AS2613" s="28"/>
      <c r="AT2613" s="28"/>
      <c r="AU2613" s="28"/>
      <c r="AV2613" s="28"/>
      <c r="AW2613" s="28"/>
    </row>
    <row r="2614" spans="2:49" hidden="1">
      <c r="B2614" s="28">
        <f t="shared" si="55"/>
        <v>2611</v>
      </c>
      <c r="C2614" s="29">
        <v>45813</v>
      </c>
      <c r="D2614" s="77" t="s">
        <v>5615</v>
      </c>
      <c r="E2614" s="43" t="s">
        <v>545</v>
      </c>
      <c r="F2614" s="43" t="s">
        <v>2926</v>
      </c>
      <c r="G2614" s="43" t="s">
        <v>1465</v>
      </c>
      <c r="H2614" s="43" t="s">
        <v>1565</v>
      </c>
      <c r="I2614" s="43" t="s">
        <v>1509</v>
      </c>
      <c r="J2614" s="43" t="s">
        <v>1572</v>
      </c>
      <c r="K2614" s="43"/>
      <c r="L2614" s="43" t="s">
        <v>3130</v>
      </c>
      <c r="M2614" s="43" t="s">
        <v>3131</v>
      </c>
      <c r="N2614" s="34" t="s">
        <v>2194</v>
      </c>
      <c r="O2614" s="34" t="s">
        <v>4762</v>
      </c>
      <c r="P2614" s="28"/>
      <c r="Q2614" s="28" t="s">
        <v>2397</v>
      </c>
      <c r="R2614" s="28"/>
      <c r="S2614" s="28"/>
      <c r="T2614" s="28"/>
      <c r="U2614" s="28"/>
      <c r="V2614" s="28"/>
      <c r="W2614" s="28"/>
      <c r="X2614" s="28"/>
      <c r="Y2614" s="28"/>
      <c r="Z2614" s="28"/>
      <c r="AA2614" s="28"/>
      <c r="AB2614" s="28"/>
      <c r="AC2614" s="28"/>
      <c r="AD2614" s="28"/>
      <c r="AE2614" s="28"/>
      <c r="AF2614" s="28"/>
      <c r="AG2614" s="28"/>
      <c r="AH2614" s="28"/>
      <c r="AI2614" s="28"/>
      <c r="AJ2614" s="28"/>
      <c r="AK2614" s="28"/>
      <c r="AL2614" s="28"/>
      <c r="AM2614" s="28"/>
      <c r="AN2614" s="28"/>
      <c r="AO2614" s="28"/>
      <c r="AP2614" s="28"/>
      <c r="AQ2614" s="28"/>
      <c r="AR2614" s="28"/>
      <c r="AS2614" s="28"/>
      <c r="AT2614" s="28"/>
      <c r="AU2614" s="28"/>
      <c r="AV2614" s="28"/>
      <c r="AW2614" s="28"/>
    </row>
    <row r="2615" spans="2:49" hidden="1">
      <c r="B2615" s="28">
        <f t="shared" si="55"/>
        <v>2612</v>
      </c>
      <c r="C2615" s="29">
        <v>45813</v>
      </c>
      <c r="D2615" s="77" t="s">
        <v>5615</v>
      </c>
      <c r="E2615" s="43" t="s">
        <v>545</v>
      </c>
      <c r="F2615" s="43" t="s">
        <v>2926</v>
      </c>
      <c r="G2615" s="43" t="s">
        <v>1465</v>
      </c>
      <c r="H2615" s="43" t="s">
        <v>1516</v>
      </c>
      <c r="I2615" s="43" t="s">
        <v>440</v>
      </c>
      <c r="J2615" s="43" t="s">
        <v>173</v>
      </c>
      <c r="K2615" s="43" t="s">
        <v>2241</v>
      </c>
      <c r="L2615" s="43" t="s">
        <v>1265</v>
      </c>
      <c r="M2615" s="43" t="s">
        <v>2255</v>
      </c>
      <c r="N2615" s="34" t="s">
        <v>505</v>
      </c>
      <c r="O2615" s="34" t="s">
        <v>2667</v>
      </c>
      <c r="P2615" s="28"/>
      <c r="Q2615" s="28" t="s">
        <v>2195</v>
      </c>
      <c r="R2615" s="28" t="s">
        <v>6113</v>
      </c>
      <c r="S2615" s="28" t="s">
        <v>2599</v>
      </c>
      <c r="T2615" s="28"/>
      <c r="U2615" s="28"/>
      <c r="V2615" s="28"/>
      <c r="W2615" s="28"/>
      <c r="X2615" s="28"/>
      <c r="Y2615" s="28"/>
      <c r="Z2615" s="28"/>
      <c r="AA2615" s="28"/>
      <c r="AB2615" s="28"/>
      <c r="AC2615" s="28"/>
      <c r="AD2615" s="28"/>
      <c r="AE2615" s="28"/>
      <c r="AF2615" s="28"/>
      <c r="AG2615" s="28"/>
      <c r="AH2615" s="28"/>
      <c r="AI2615" s="28"/>
      <c r="AJ2615" s="28"/>
      <c r="AK2615" s="28"/>
      <c r="AL2615" s="28"/>
      <c r="AM2615" s="28"/>
      <c r="AN2615" s="28"/>
      <c r="AO2615" s="28"/>
      <c r="AP2615" s="28"/>
      <c r="AQ2615" s="28"/>
      <c r="AR2615" s="28"/>
      <c r="AS2615" s="28"/>
      <c r="AT2615" s="28"/>
      <c r="AU2615" s="28"/>
      <c r="AV2615" s="28"/>
      <c r="AW2615" s="28"/>
    </row>
    <row r="2616" spans="2:49" hidden="1">
      <c r="B2616" s="28">
        <f t="shared" si="55"/>
        <v>2613</v>
      </c>
      <c r="C2616" s="29">
        <v>45815</v>
      </c>
      <c r="D2616" s="77" t="s">
        <v>5615</v>
      </c>
      <c r="E2616" s="43" t="s">
        <v>545</v>
      </c>
      <c r="F2616" s="43" t="s">
        <v>2926</v>
      </c>
      <c r="G2616" s="43" t="s">
        <v>375</v>
      </c>
      <c r="H2616" s="43" t="s">
        <v>1610</v>
      </c>
      <c r="I2616" s="43" t="s">
        <v>1485</v>
      </c>
      <c r="J2616" s="43" t="s">
        <v>1486</v>
      </c>
      <c r="K2616" s="43" t="s">
        <v>6089</v>
      </c>
      <c r="L2616" s="43" t="s">
        <v>3054</v>
      </c>
      <c r="M2616" s="43" t="s">
        <v>3088</v>
      </c>
      <c r="N2616" s="34" t="s">
        <v>3089</v>
      </c>
      <c r="O2616" s="34"/>
      <c r="P2616" s="28">
        <v>1</v>
      </c>
      <c r="Q2616" s="28" t="s">
        <v>2188</v>
      </c>
      <c r="R2616" s="28"/>
      <c r="S2616" s="28"/>
      <c r="T2616" s="28"/>
      <c r="U2616" s="28"/>
      <c r="V2616" s="28"/>
      <c r="W2616" s="28">
        <v>1</v>
      </c>
      <c r="X2616" s="28"/>
      <c r="Y2616" s="28"/>
      <c r="Z2616" s="28"/>
      <c r="AA2616" s="28"/>
      <c r="AB2616" s="28"/>
      <c r="AC2616" s="28"/>
      <c r="AD2616" s="28"/>
      <c r="AE2616" s="28"/>
      <c r="AF2616" s="28"/>
      <c r="AG2616" s="28"/>
      <c r="AH2616" s="28"/>
      <c r="AI2616" s="28"/>
      <c r="AJ2616" s="28"/>
      <c r="AK2616" s="28"/>
      <c r="AL2616" s="28"/>
      <c r="AM2616" s="28"/>
      <c r="AN2616" s="28"/>
      <c r="AO2616" s="28"/>
      <c r="AP2616" s="28"/>
      <c r="AQ2616" s="28"/>
      <c r="AR2616" s="28"/>
      <c r="AS2616" s="28"/>
      <c r="AT2616" s="28"/>
      <c r="AU2616" s="28"/>
      <c r="AV2616" s="28"/>
      <c r="AW2616" s="28"/>
    </row>
    <row r="2617" spans="2:49" hidden="1">
      <c r="B2617" s="28">
        <f t="shared" si="55"/>
        <v>2614</v>
      </c>
      <c r="C2617" s="29">
        <v>45815</v>
      </c>
      <c r="D2617" s="77" t="s">
        <v>5615</v>
      </c>
      <c r="E2617" s="43" t="s">
        <v>545</v>
      </c>
      <c r="F2617" s="43" t="s">
        <v>2926</v>
      </c>
      <c r="G2617" s="43" t="s">
        <v>375</v>
      </c>
      <c r="H2617" s="43" t="s">
        <v>1610</v>
      </c>
      <c r="I2617" s="43" t="s">
        <v>1849</v>
      </c>
      <c r="J2617" s="43" t="s">
        <v>1556</v>
      </c>
      <c r="K2617" s="43" t="s">
        <v>5575</v>
      </c>
      <c r="L2617" s="43" t="s">
        <v>3048</v>
      </c>
      <c r="M2617" s="43" t="s">
        <v>3049</v>
      </c>
      <c r="N2617" s="34" t="s">
        <v>3050</v>
      </c>
      <c r="O2617" s="34"/>
      <c r="P2617" s="28">
        <v>1</v>
      </c>
      <c r="Q2617" s="28" t="s">
        <v>2188</v>
      </c>
      <c r="R2617" s="28" t="s">
        <v>5576</v>
      </c>
      <c r="S2617" s="28" t="s">
        <v>6091</v>
      </c>
      <c r="T2617" s="28"/>
      <c r="U2617" s="28"/>
      <c r="V2617" s="28"/>
      <c r="W2617" s="28"/>
      <c r="X2617" s="28"/>
      <c r="Y2617" s="28"/>
      <c r="Z2617" s="28"/>
      <c r="AA2617" s="28"/>
      <c r="AB2617" s="28"/>
      <c r="AC2617" s="28"/>
      <c r="AD2617" s="28"/>
      <c r="AE2617" s="28"/>
      <c r="AF2617" s="28"/>
      <c r="AG2617" s="28"/>
      <c r="AH2617" s="28"/>
      <c r="AI2617" s="28"/>
      <c r="AJ2617" s="28"/>
      <c r="AK2617" s="28"/>
      <c r="AL2617" s="28"/>
      <c r="AM2617" s="28"/>
      <c r="AN2617" s="28"/>
      <c r="AO2617" s="28"/>
      <c r="AP2617" s="28"/>
      <c r="AQ2617" s="28"/>
      <c r="AR2617" s="28"/>
      <c r="AS2617" s="28"/>
      <c r="AT2617" s="28"/>
      <c r="AU2617" s="28"/>
      <c r="AV2617" s="28"/>
      <c r="AW2617" s="28"/>
    </row>
    <row r="2618" spans="2:49" hidden="1">
      <c r="B2618" s="28">
        <f t="shared" si="55"/>
        <v>2615</v>
      </c>
      <c r="C2618" s="29">
        <v>45816</v>
      </c>
      <c r="D2618" s="77" t="s">
        <v>5615</v>
      </c>
      <c r="E2618" s="43" t="s">
        <v>545</v>
      </c>
      <c r="F2618" s="43" t="s">
        <v>2926</v>
      </c>
      <c r="G2618" s="43" t="s">
        <v>375</v>
      </c>
      <c r="H2618" s="43" t="s">
        <v>1546</v>
      </c>
      <c r="I2618" s="43" t="s">
        <v>1477</v>
      </c>
      <c r="J2618" s="43" t="s">
        <v>656</v>
      </c>
      <c r="K2618" s="43" t="s">
        <v>6007</v>
      </c>
      <c r="L2618" s="43" t="s">
        <v>3036</v>
      </c>
      <c r="M2618" s="43" t="s">
        <v>3369</v>
      </c>
      <c r="N2618" s="34" t="s">
        <v>162</v>
      </c>
      <c r="O2618" s="34" t="s">
        <v>6101</v>
      </c>
      <c r="P2618" s="28">
        <v>1</v>
      </c>
      <c r="Q2618" s="28" t="s">
        <v>3337</v>
      </c>
      <c r="R2618" s="28" t="s">
        <v>6018</v>
      </c>
      <c r="S2618" s="28" t="s">
        <v>6106</v>
      </c>
      <c r="T2618" s="28"/>
      <c r="U2618" s="28"/>
      <c r="V2618" s="28"/>
      <c r="W2618" s="28"/>
      <c r="X2618" s="28"/>
      <c r="Y2618" s="28"/>
      <c r="Z2618" s="28"/>
      <c r="AA2618" s="28"/>
      <c r="AB2618" s="28"/>
      <c r="AC2618" s="28"/>
      <c r="AD2618" s="28"/>
      <c r="AE2618" s="28"/>
      <c r="AF2618" s="28"/>
      <c r="AG2618" s="28"/>
      <c r="AH2618" s="28"/>
      <c r="AI2618" s="28"/>
      <c r="AJ2618" s="28"/>
      <c r="AK2618" s="28"/>
      <c r="AL2618" s="28"/>
      <c r="AM2618" s="28"/>
      <c r="AN2618" s="28"/>
      <c r="AO2618" s="28"/>
      <c r="AP2618" s="28"/>
      <c r="AQ2618" s="28"/>
      <c r="AR2618" s="28"/>
      <c r="AS2618" s="28"/>
      <c r="AT2618" s="28"/>
      <c r="AU2618" s="28"/>
      <c r="AV2618" s="28"/>
      <c r="AW2618" s="28"/>
    </row>
    <row r="2619" spans="2:49" hidden="1">
      <c r="B2619" s="28">
        <f t="shared" si="55"/>
        <v>2616</v>
      </c>
      <c r="C2619" s="29">
        <v>45816</v>
      </c>
      <c r="D2619" s="77" t="s">
        <v>5615</v>
      </c>
      <c r="E2619" s="43" t="s">
        <v>545</v>
      </c>
      <c r="F2619" s="43" t="s">
        <v>2926</v>
      </c>
      <c r="G2619" s="43" t="s">
        <v>375</v>
      </c>
      <c r="H2619" s="43" t="s">
        <v>1546</v>
      </c>
      <c r="I2619" s="43" t="s">
        <v>1477</v>
      </c>
      <c r="J2619" s="43" t="s">
        <v>1834</v>
      </c>
      <c r="K2619" s="43" t="s">
        <v>6098</v>
      </c>
      <c r="L2619" s="43" t="s">
        <v>3036</v>
      </c>
      <c r="M2619" s="43" t="s">
        <v>636</v>
      </c>
      <c r="N2619" s="34" t="s">
        <v>162</v>
      </c>
      <c r="O2619" s="34" t="s">
        <v>6102</v>
      </c>
      <c r="P2619" s="28">
        <v>1</v>
      </c>
      <c r="Q2619" s="28" t="s">
        <v>3337</v>
      </c>
      <c r="R2619" s="28" t="s">
        <v>6107</v>
      </c>
      <c r="S2619" s="28" t="s">
        <v>6108</v>
      </c>
      <c r="T2619" s="28"/>
      <c r="U2619" s="28"/>
      <c r="V2619" s="28"/>
      <c r="W2619" s="28"/>
      <c r="X2619" s="28"/>
      <c r="Y2619" s="28"/>
      <c r="Z2619" s="28"/>
      <c r="AA2619" s="28"/>
      <c r="AB2619" s="28"/>
      <c r="AC2619" s="28"/>
      <c r="AD2619" s="28"/>
      <c r="AE2619" s="28"/>
      <c r="AF2619" s="28"/>
      <c r="AG2619" s="28"/>
      <c r="AH2619" s="28"/>
      <c r="AI2619" s="28"/>
      <c r="AJ2619" s="28"/>
      <c r="AK2619" s="28"/>
      <c r="AL2619" s="28"/>
      <c r="AM2619" s="28"/>
      <c r="AN2619" s="28"/>
      <c r="AO2619" s="28"/>
      <c r="AP2619" s="28"/>
      <c r="AQ2619" s="28"/>
      <c r="AR2619" s="28"/>
      <c r="AS2619" s="28"/>
      <c r="AT2619" s="28"/>
      <c r="AU2619" s="28"/>
      <c r="AV2619" s="28"/>
      <c r="AW2619" s="28"/>
    </row>
    <row r="2620" spans="2:49" hidden="1">
      <c r="B2620" s="28">
        <f t="shared" si="55"/>
        <v>2617</v>
      </c>
      <c r="C2620" s="29">
        <v>45817</v>
      </c>
      <c r="D2620" s="77" t="s">
        <v>5615</v>
      </c>
      <c r="E2620" s="43" t="s">
        <v>545</v>
      </c>
      <c r="F2620" s="43" t="s">
        <v>2926</v>
      </c>
      <c r="G2620" s="43" t="s">
        <v>375</v>
      </c>
      <c r="H2620" s="43" t="s">
        <v>1455</v>
      </c>
      <c r="I2620" s="43" t="s">
        <v>1492</v>
      </c>
      <c r="J2620" s="43" t="s">
        <v>1472</v>
      </c>
      <c r="K2620" s="43" t="s">
        <v>3307</v>
      </c>
      <c r="L2620" s="43" t="s">
        <v>3048</v>
      </c>
      <c r="M2620" s="43" t="s">
        <v>3049</v>
      </c>
      <c r="N2620" s="34" t="s">
        <v>3050</v>
      </c>
      <c r="O2620" s="34" t="s">
        <v>6099</v>
      </c>
      <c r="P2620" s="28">
        <v>1</v>
      </c>
      <c r="Q2620" s="28" t="s">
        <v>2602</v>
      </c>
      <c r="R2620" s="28" t="s">
        <v>6104</v>
      </c>
      <c r="S2620" s="28" t="s">
        <v>6105</v>
      </c>
      <c r="T2620" s="28"/>
      <c r="U2620" s="28"/>
      <c r="V2620" s="28"/>
      <c r="W2620" s="28"/>
      <c r="X2620" s="28"/>
      <c r="Y2620" s="28"/>
      <c r="Z2620" s="28"/>
      <c r="AA2620" s="28"/>
      <c r="AB2620" s="28"/>
      <c r="AC2620" s="28"/>
      <c r="AD2620" s="28"/>
      <c r="AE2620" s="28"/>
      <c r="AF2620" s="28"/>
      <c r="AG2620" s="28"/>
      <c r="AH2620" s="28"/>
      <c r="AI2620" s="28"/>
      <c r="AJ2620" s="28"/>
      <c r="AK2620" s="28"/>
      <c r="AL2620" s="28"/>
      <c r="AM2620" s="28"/>
      <c r="AN2620" s="28"/>
      <c r="AO2620" s="28"/>
      <c r="AP2620" s="28"/>
      <c r="AQ2620" s="28"/>
      <c r="AR2620" s="28"/>
      <c r="AS2620" s="28"/>
      <c r="AT2620" s="28"/>
      <c r="AU2620" s="28"/>
      <c r="AV2620" s="28"/>
      <c r="AW2620" s="28"/>
    </row>
    <row r="2621" spans="2:49" hidden="1">
      <c r="B2621" s="28">
        <f t="shared" si="55"/>
        <v>2618</v>
      </c>
      <c r="C2621" s="29">
        <v>45817</v>
      </c>
      <c r="D2621" s="77" t="s">
        <v>5615</v>
      </c>
      <c r="E2621" s="43" t="s">
        <v>545</v>
      </c>
      <c r="F2621" s="43" t="s">
        <v>2926</v>
      </c>
      <c r="G2621" s="43" t="s">
        <v>1465</v>
      </c>
      <c r="H2621" s="43" t="s">
        <v>1455</v>
      </c>
      <c r="I2621" s="43" t="s">
        <v>1492</v>
      </c>
      <c r="J2621" s="43" t="s">
        <v>1457</v>
      </c>
      <c r="K2621" s="43" t="s">
        <v>4124</v>
      </c>
      <c r="L2621" s="43" t="s">
        <v>3057</v>
      </c>
      <c r="M2621" s="43" t="s">
        <v>3160</v>
      </c>
      <c r="N2621" s="34" t="s">
        <v>2194</v>
      </c>
      <c r="O2621" s="34" t="s">
        <v>6100</v>
      </c>
      <c r="P2621" s="28"/>
      <c r="Q2621" s="28" t="s">
        <v>2602</v>
      </c>
      <c r="R2621" s="28"/>
      <c r="S2621" s="28"/>
      <c r="T2621" s="28"/>
      <c r="U2621" s="28"/>
      <c r="V2621" s="28"/>
      <c r="W2621" s="28"/>
      <c r="X2621" s="28"/>
      <c r="Y2621" s="28"/>
      <c r="Z2621" s="28"/>
      <c r="AA2621" s="28"/>
      <c r="AB2621" s="28"/>
      <c r="AC2621" s="28"/>
      <c r="AD2621" s="28"/>
      <c r="AE2621" s="28"/>
      <c r="AF2621" s="28"/>
      <c r="AG2621" s="28"/>
      <c r="AH2621" s="28"/>
      <c r="AI2621" s="28"/>
      <c r="AJ2621" s="28"/>
      <c r="AK2621" s="28"/>
      <c r="AL2621" s="28"/>
      <c r="AM2621" s="28"/>
      <c r="AN2621" s="28"/>
      <c r="AO2621" s="28"/>
      <c r="AP2621" s="28"/>
      <c r="AQ2621" s="28"/>
      <c r="AR2621" s="28"/>
      <c r="AS2621" s="28"/>
      <c r="AT2621" s="28"/>
      <c r="AU2621" s="28"/>
      <c r="AV2621" s="28"/>
      <c r="AW2621" s="28"/>
    </row>
    <row r="2622" spans="2:49" hidden="1">
      <c r="B2622" s="28">
        <f t="shared" si="55"/>
        <v>2619</v>
      </c>
      <c r="C2622" s="29">
        <v>45817</v>
      </c>
      <c r="D2622" s="77" t="s">
        <v>5615</v>
      </c>
      <c r="E2622" s="43" t="s">
        <v>545</v>
      </c>
      <c r="F2622" s="43" t="s">
        <v>2926</v>
      </c>
      <c r="G2622" s="43" t="s">
        <v>375</v>
      </c>
      <c r="H2622" s="43" t="s">
        <v>1538</v>
      </c>
      <c r="I2622" s="43" t="s">
        <v>1521</v>
      </c>
      <c r="J2622" s="43" t="s">
        <v>217</v>
      </c>
      <c r="K2622" s="43" t="s">
        <v>6094</v>
      </c>
      <c r="L2622" s="43" t="s">
        <v>3054</v>
      </c>
      <c r="M2622" s="43" t="s">
        <v>3078</v>
      </c>
      <c r="N2622" s="34" t="s">
        <v>686</v>
      </c>
      <c r="O2622" s="34" t="s">
        <v>6095</v>
      </c>
      <c r="P2622" s="28">
        <v>1</v>
      </c>
      <c r="Q2622" s="28" t="s">
        <v>2281</v>
      </c>
      <c r="R2622" s="28"/>
      <c r="S2622" s="28"/>
      <c r="T2622" s="28"/>
      <c r="U2622" s="28"/>
      <c r="V2622" s="28"/>
      <c r="W2622" s="28"/>
      <c r="X2622" s="28"/>
      <c r="Y2622" s="28"/>
      <c r="Z2622" s="28"/>
      <c r="AA2622" s="28"/>
      <c r="AB2622" s="28"/>
      <c r="AC2622" s="28"/>
      <c r="AD2622" s="28"/>
      <c r="AE2622" s="28"/>
      <c r="AF2622" s="28"/>
      <c r="AG2622" s="28"/>
      <c r="AH2622" s="28"/>
      <c r="AI2622" s="28"/>
      <c r="AJ2622" s="28"/>
      <c r="AK2622" s="28"/>
      <c r="AL2622" s="28"/>
      <c r="AM2622" s="28"/>
      <c r="AN2622" s="28"/>
      <c r="AO2622" s="28"/>
      <c r="AP2622" s="28"/>
      <c r="AQ2622" s="28"/>
      <c r="AR2622" s="28"/>
      <c r="AS2622" s="28"/>
      <c r="AT2622" s="28"/>
      <c r="AU2622" s="28"/>
      <c r="AV2622" s="28"/>
      <c r="AW2622" s="28"/>
    </row>
    <row r="2623" spans="2:49" hidden="1">
      <c r="B2623" s="28">
        <f t="shared" si="55"/>
        <v>2620</v>
      </c>
      <c r="C2623" s="29">
        <v>45817</v>
      </c>
      <c r="D2623" s="77" t="s">
        <v>5615</v>
      </c>
      <c r="E2623" s="43" t="s">
        <v>545</v>
      </c>
      <c r="F2623" s="43" t="s">
        <v>2926</v>
      </c>
      <c r="G2623" s="43" t="s">
        <v>1465</v>
      </c>
      <c r="H2623" s="43" t="s">
        <v>1565</v>
      </c>
      <c r="I2623" s="43" t="s">
        <v>1632</v>
      </c>
      <c r="J2623" s="43" t="s">
        <v>1633</v>
      </c>
      <c r="K2623" s="43" t="s">
        <v>6110</v>
      </c>
      <c r="L2623" s="43" t="s">
        <v>1265</v>
      </c>
      <c r="M2623" s="43" t="s">
        <v>2255</v>
      </c>
      <c r="N2623" s="34" t="s">
        <v>505</v>
      </c>
      <c r="O2623" s="34" t="s">
        <v>2667</v>
      </c>
      <c r="P2623" s="28"/>
      <c r="Q2623" s="28" t="s">
        <v>2397</v>
      </c>
      <c r="R2623" s="28" t="s">
        <v>6115</v>
      </c>
      <c r="S2623" s="28" t="s">
        <v>6116</v>
      </c>
      <c r="T2623" s="28"/>
      <c r="U2623" s="28"/>
      <c r="V2623" s="28"/>
      <c r="W2623" s="28"/>
      <c r="X2623" s="28"/>
      <c r="Y2623" s="28"/>
      <c r="Z2623" s="28"/>
      <c r="AA2623" s="28"/>
      <c r="AB2623" s="28"/>
      <c r="AC2623" s="28"/>
      <c r="AD2623" s="28"/>
      <c r="AE2623" s="28"/>
      <c r="AF2623" s="28"/>
      <c r="AG2623" s="28"/>
      <c r="AH2623" s="28"/>
      <c r="AI2623" s="28"/>
      <c r="AJ2623" s="28"/>
      <c r="AK2623" s="28"/>
      <c r="AL2623" s="28"/>
      <c r="AM2623" s="28"/>
      <c r="AN2623" s="28"/>
      <c r="AO2623" s="28"/>
      <c r="AP2623" s="28"/>
      <c r="AQ2623" s="28"/>
      <c r="AR2623" s="28"/>
      <c r="AS2623" s="28"/>
      <c r="AT2623" s="28"/>
      <c r="AU2623" s="28"/>
      <c r="AV2623" s="28"/>
      <c r="AW2623" s="28"/>
    </row>
    <row r="2624" spans="2:49" hidden="1">
      <c r="B2624" s="28">
        <f t="shared" si="55"/>
        <v>2621</v>
      </c>
      <c r="C2624" s="29">
        <v>45817</v>
      </c>
      <c r="D2624" s="77" t="s">
        <v>5615</v>
      </c>
      <c r="E2624" s="43" t="s">
        <v>545</v>
      </c>
      <c r="F2624" s="43" t="s">
        <v>2926</v>
      </c>
      <c r="G2624" s="43" t="s">
        <v>1465</v>
      </c>
      <c r="H2624" s="43" t="s">
        <v>1565</v>
      </c>
      <c r="I2624" s="43" t="s">
        <v>1509</v>
      </c>
      <c r="J2624" s="43" t="s">
        <v>1627</v>
      </c>
      <c r="K2624" s="43"/>
      <c r="L2624" s="43" t="s">
        <v>3130</v>
      </c>
      <c r="M2624" s="43" t="s">
        <v>3131</v>
      </c>
      <c r="N2624" s="34" t="s">
        <v>2194</v>
      </c>
      <c r="O2624" s="34" t="s">
        <v>4762</v>
      </c>
      <c r="P2624" s="28"/>
      <c r="Q2624" s="28" t="s">
        <v>2397</v>
      </c>
      <c r="R2624" s="28"/>
      <c r="S2624" s="28"/>
      <c r="T2624" s="28"/>
      <c r="U2624" s="28"/>
      <c r="V2624" s="28"/>
      <c r="W2624" s="28"/>
      <c r="X2624" s="28"/>
      <c r="Y2624" s="28"/>
      <c r="Z2624" s="28"/>
      <c r="AA2624" s="28"/>
      <c r="AB2624" s="28"/>
      <c r="AC2624" s="28"/>
      <c r="AD2624" s="28"/>
      <c r="AE2624" s="28"/>
      <c r="AF2624" s="28"/>
      <c r="AG2624" s="28"/>
      <c r="AH2624" s="28"/>
      <c r="AI2624" s="28"/>
      <c r="AJ2624" s="28"/>
      <c r="AK2624" s="28"/>
      <c r="AL2624" s="28"/>
      <c r="AM2624" s="28"/>
      <c r="AN2624" s="28"/>
      <c r="AO2624" s="28"/>
      <c r="AP2624" s="28"/>
      <c r="AQ2624" s="28"/>
      <c r="AR2624" s="28"/>
      <c r="AS2624" s="28"/>
      <c r="AT2624" s="28"/>
      <c r="AU2624" s="28"/>
      <c r="AV2624" s="28"/>
      <c r="AW2624" s="28"/>
    </row>
    <row r="2625" spans="2:49" hidden="1">
      <c r="B2625" s="28">
        <f t="shared" si="55"/>
        <v>2622</v>
      </c>
      <c r="C2625" s="29">
        <v>45818</v>
      </c>
      <c r="D2625" s="77" t="s">
        <v>5615</v>
      </c>
      <c r="E2625" s="43" t="s">
        <v>545</v>
      </c>
      <c r="F2625" s="43" t="s">
        <v>2926</v>
      </c>
      <c r="G2625" s="43" t="s">
        <v>1465</v>
      </c>
      <c r="H2625" s="43" t="s">
        <v>1546</v>
      </c>
      <c r="I2625" s="43" t="s">
        <v>1477</v>
      </c>
      <c r="J2625" s="43" t="s">
        <v>1561</v>
      </c>
      <c r="K2625" s="43" t="s">
        <v>4263</v>
      </c>
      <c r="L2625" s="43" t="s">
        <v>1265</v>
      </c>
      <c r="M2625" s="43" t="s">
        <v>3067</v>
      </c>
      <c r="N2625" s="34" t="s">
        <v>3319</v>
      </c>
      <c r="O2625" s="34" t="s">
        <v>6103</v>
      </c>
      <c r="P2625" s="28"/>
      <c r="Q2625" s="28" t="s">
        <v>4426</v>
      </c>
      <c r="R2625" s="28"/>
      <c r="S2625" s="28"/>
      <c r="T2625" s="28"/>
      <c r="U2625" s="28"/>
      <c r="V2625" s="28"/>
      <c r="W2625" s="28"/>
      <c r="X2625" s="28"/>
      <c r="Y2625" s="28"/>
      <c r="Z2625" s="28"/>
      <c r="AA2625" s="28"/>
      <c r="AB2625" s="28"/>
      <c r="AC2625" s="28"/>
      <c r="AD2625" s="28"/>
      <c r="AE2625" s="28"/>
      <c r="AF2625" s="28"/>
      <c r="AG2625" s="28"/>
      <c r="AH2625" s="28"/>
      <c r="AI2625" s="28"/>
      <c r="AJ2625" s="28"/>
      <c r="AK2625" s="28"/>
      <c r="AL2625" s="28"/>
      <c r="AM2625" s="28"/>
      <c r="AN2625" s="28"/>
      <c r="AO2625" s="28"/>
      <c r="AP2625" s="28"/>
      <c r="AQ2625" s="28"/>
      <c r="AR2625" s="28"/>
      <c r="AS2625" s="28"/>
      <c r="AT2625" s="28"/>
      <c r="AU2625" s="28"/>
      <c r="AV2625" s="28"/>
      <c r="AW2625" s="28"/>
    </row>
    <row r="2626" spans="2:49" hidden="1">
      <c r="B2626" s="28">
        <f t="shared" si="55"/>
        <v>2623</v>
      </c>
      <c r="C2626" s="29">
        <v>45818</v>
      </c>
      <c r="D2626" s="77" t="s">
        <v>5615</v>
      </c>
      <c r="E2626" s="43" t="s">
        <v>545</v>
      </c>
      <c r="F2626" s="43" t="s">
        <v>2926</v>
      </c>
      <c r="G2626" s="43" t="s">
        <v>375</v>
      </c>
      <c r="H2626" s="43" t="s">
        <v>1610</v>
      </c>
      <c r="I2626" s="43" t="s">
        <v>1485</v>
      </c>
      <c r="J2626" s="43" t="s">
        <v>1486</v>
      </c>
      <c r="K2626" s="43" t="s">
        <v>6090</v>
      </c>
      <c r="L2626" s="43" t="s">
        <v>3036</v>
      </c>
      <c r="M2626" s="43" t="s">
        <v>636</v>
      </c>
      <c r="N2626" s="34" t="s">
        <v>162</v>
      </c>
      <c r="O2626" s="34"/>
      <c r="P2626" s="28">
        <v>1</v>
      </c>
      <c r="Q2626" s="28" t="s">
        <v>2188</v>
      </c>
      <c r="R2626" s="28" t="s">
        <v>6092</v>
      </c>
      <c r="S2626" s="28" t="s">
        <v>6093</v>
      </c>
      <c r="T2626" s="28"/>
      <c r="U2626" s="28"/>
      <c r="V2626" s="28"/>
      <c r="W2626" s="28"/>
      <c r="X2626" s="28"/>
      <c r="Y2626" s="28"/>
      <c r="Z2626" s="28"/>
      <c r="AA2626" s="28"/>
      <c r="AB2626" s="28"/>
      <c r="AC2626" s="28"/>
      <c r="AD2626" s="28"/>
      <c r="AE2626" s="28"/>
      <c r="AF2626" s="28"/>
      <c r="AG2626" s="28"/>
      <c r="AH2626" s="28"/>
      <c r="AI2626" s="28"/>
      <c r="AJ2626" s="28"/>
      <c r="AK2626" s="28"/>
      <c r="AL2626" s="28"/>
      <c r="AM2626" s="28"/>
      <c r="AN2626" s="28"/>
      <c r="AO2626" s="28"/>
      <c r="AP2626" s="28"/>
      <c r="AQ2626" s="28"/>
      <c r="AR2626" s="28"/>
      <c r="AS2626" s="28"/>
      <c r="AT2626" s="28"/>
      <c r="AU2626" s="28"/>
      <c r="AV2626" s="28"/>
      <c r="AW2626" s="28"/>
    </row>
    <row r="2627" spans="2:49" hidden="1">
      <c r="B2627" s="28">
        <f t="shared" si="55"/>
        <v>2624</v>
      </c>
      <c r="C2627" s="29">
        <v>45818</v>
      </c>
      <c r="D2627" s="77" t="s">
        <v>5615</v>
      </c>
      <c r="E2627" s="43" t="s">
        <v>545</v>
      </c>
      <c r="F2627" s="43" t="s">
        <v>2926</v>
      </c>
      <c r="G2627" s="43" t="s">
        <v>375</v>
      </c>
      <c r="H2627" s="43" t="s">
        <v>1538</v>
      </c>
      <c r="I2627" s="43" t="s">
        <v>1521</v>
      </c>
      <c r="J2627" s="43" t="s">
        <v>1528</v>
      </c>
      <c r="K2627" s="43" t="s">
        <v>6096</v>
      </c>
      <c r="L2627" s="43" t="s">
        <v>1113</v>
      </c>
      <c r="M2627" s="43" t="s">
        <v>582</v>
      </c>
      <c r="N2627" s="34" t="s">
        <v>583</v>
      </c>
      <c r="O2627" s="34"/>
      <c r="P2627" s="28">
        <v>1</v>
      </c>
      <c r="Q2627" s="28" t="s">
        <v>2281</v>
      </c>
      <c r="R2627" s="28"/>
      <c r="S2627" s="28"/>
      <c r="T2627" s="28">
        <v>1</v>
      </c>
      <c r="U2627" s="28"/>
      <c r="V2627" s="28"/>
      <c r="W2627" s="28"/>
      <c r="X2627" s="28"/>
      <c r="Y2627" s="28"/>
      <c r="Z2627" s="28"/>
      <c r="AA2627" s="28"/>
      <c r="AB2627" s="28"/>
      <c r="AC2627" s="28"/>
      <c r="AD2627" s="28"/>
      <c r="AE2627" s="28"/>
      <c r="AF2627" s="28"/>
      <c r="AG2627" s="28"/>
      <c r="AH2627" s="28"/>
      <c r="AI2627" s="28"/>
      <c r="AJ2627" s="28"/>
      <c r="AK2627" s="28"/>
      <c r="AL2627" s="28"/>
      <c r="AM2627" s="28"/>
      <c r="AN2627" s="28"/>
      <c r="AO2627" s="28"/>
      <c r="AP2627" s="28"/>
      <c r="AQ2627" s="28"/>
      <c r="AR2627" s="28"/>
      <c r="AS2627" s="28"/>
      <c r="AT2627" s="28"/>
      <c r="AU2627" s="28"/>
      <c r="AV2627" s="28"/>
      <c r="AW2627" s="28"/>
    </row>
    <row r="2628" spans="2:49" hidden="1">
      <c r="B2628" s="28">
        <f t="shared" si="55"/>
        <v>2625</v>
      </c>
      <c r="C2628" s="29">
        <v>45818</v>
      </c>
      <c r="D2628" s="77" t="s">
        <v>5615</v>
      </c>
      <c r="E2628" s="43" t="s">
        <v>545</v>
      </c>
      <c r="F2628" s="43" t="s">
        <v>2926</v>
      </c>
      <c r="G2628" s="43" t="s">
        <v>375</v>
      </c>
      <c r="H2628" s="43" t="s">
        <v>1565</v>
      </c>
      <c r="I2628" s="43" t="s">
        <v>1509</v>
      </c>
      <c r="J2628" s="43" t="s">
        <v>1619</v>
      </c>
      <c r="K2628" s="43" t="s">
        <v>4418</v>
      </c>
      <c r="L2628" s="43" t="s">
        <v>1113</v>
      </c>
      <c r="M2628" s="43" t="s">
        <v>582</v>
      </c>
      <c r="N2628" s="34" t="s">
        <v>583</v>
      </c>
      <c r="O2628" s="34" t="s">
        <v>3383</v>
      </c>
      <c r="P2628" s="28">
        <v>1</v>
      </c>
      <c r="Q2628" s="28" t="s">
        <v>2397</v>
      </c>
      <c r="R2628" s="28"/>
      <c r="S2628" s="28"/>
      <c r="T2628" s="28"/>
      <c r="U2628" s="28"/>
      <c r="V2628" s="28"/>
      <c r="W2628" s="28"/>
      <c r="X2628" s="28"/>
      <c r="Y2628" s="28"/>
      <c r="Z2628" s="28"/>
      <c r="AA2628" s="28"/>
      <c r="AB2628" s="28"/>
      <c r="AC2628" s="28"/>
      <c r="AD2628" s="28"/>
      <c r="AE2628" s="28"/>
      <c r="AF2628" s="28"/>
      <c r="AG2628" s="28"/>
      <c r="AH2628" s="28"/>
      <c r="AI2628" s="28"/>
      <c r="AJ2628" s="28"/>
      <c r="AK2628" s="28"/>
      <c r="AL2628" s="28"/>
      <c r="AM2628" s="28"/>
      <c r="AN2628" s="28"/>
      <c r="AO2628" s="28"/>
      <c r="AP2628" s="28"/>
      <c r="AQ2628" s="28"/>
      <c r="AR2628" s="28"/>
      <c r="AS2628" s="28"/>
      <c r="AT2628" s="28"/>
      <c r="AU2628" s="28"/>
      <c r="AV2628" s="28"/>
      <c r="AW2628" s="28"/>
    </row>
    <row r="2629" spans="2:49" hidden="1">
      <c r="B2629" s="28">
        <f t="shared" si="55"/>
        <v>2626</v>
      </c>
      <c r="C2629" s="29">
        <v>45818</v>
      </c>
      <c r="D2629" s="77" t="s">
        <v>5615</v>
      </c>
      <c r="E2629" s="43" t="s">
        <v>545</v>
      </c>
      <c r="F2629" s="43" t="s">
        <v>2926</v>
      </c>
      <c r="G2629" s="43" t="s">
        <v>1465</v>
      </c>
      <c r="H2629" s="43" t="s">
        <v>1565</v>
      </c>
      <c r="I2629" s="43" t="s">
        <v>1509</v>
      </c>
      <c r="J2629" s="43" t="s">
        <v>1619</v>
      </c>
      <c r="K2629" s="43"/>
      <c r="L2629" s="43" t="s">
        <v>3130</v>
      </c>
      <c r="M2629" s="43" t="s">
        <v>3131</v>
      </c>
      <c r="N2629" s="34" t="s">
        <v>2194</v>
      </c>
      <c r="O2629" s="34" t="s">
        <v>4762</v>
      </c>
      <c r="P2629" s="28"/>
      <c r="Q2629" s="28" t="s">
        <v>2397</v>
      </c>
      <c r="R2629" s="28"/>
      <c r="S2629" s="28"/>
      <c r="T2629" s="28"/>
      <c r="U2629" s="28"/>
      <c r="V2629" s="28"/>
      <c r="W2629" s="28"/>
      <c r="X2629" s="28"/>
      <c r="Y2629" s="28"/>
      <c r="Z2629" s="28"/>
      <c r="AA2629" s="28"/>
      <c r="AB2629" s="28"/>
      <c r="AC2629" s="28"/>
      <c r="AD2629" s="28"/>
      <c r="AE2629" s="28"/>
      <c r="AF2629" s="28"/>
      <c r="AG2629" s="28"/>
      <c r="AH2629" s="28"/>
      <c r="AI2629" s="28"/>
      <c r="AJ2629" s="28"/>
      <c r="AK2629" s="28"/>
      <c r="AL2629" s="28"/>
      <c r="AM2629" s="28"/>
      <c r="AN2629" s="28"/>
      <c r="AO2629" s="28"/>
      <c r="AP2629" s="28"/>
      <c r="AQ2629" s="28"/>
      <c r="AR2629" s="28"/>
      <c r="AS2629" s="28"/>
      <c r="AT2629" s="28"/>
      <c r="AU2629" s="28"/>
      <c r="AV2629" s="28"/>
      <c r="AW2629" s="28"/>
    </row>
    <row r="2630" spans="2:49" hidden="1">
      <c r="B2630" s="28">
        <f t="shared" si="55"/>
        <v>2627</v>
      </c>
      <c r="C2630" s="29">
        <v>45819</v>
      </c>
      <c r="D2630" s="77" t="s">
        <v>5615</v>
      </c>
      <c r="E2630" s="43" t="s">
        <v>545</v>
      </c>
      <c r="F2630" s="43" t="s">
        <v>2926</v>
      </c>
      <c r="G2630" s="43" t="s">
        <v>1465</v>
      </c>
      <c r="H2630" s="43" t="s">
        <v>1538</v>
      </c>
      <c r="I2630" s="43" t="s">
        <v>3347</v>
      </c>
      <c r="J2630" s="43" t="s">
        <v>1539</v>
      </c>
      <c r="K2630" s="43" t="s">
        <v>6097</v>
      </c>
      <c r="L2630" s="43" t="s">
        <v>1265</v>
      </c>
      <c r="M2630" s="43" t="s">
        <v>3073</v>
      </c>
      <c r="N2630" s="34" t="s">
        <v>3074</v>
      </c>
      <c r="O2630" s="34"/>
      <c r="P2630" s="28"/>
      <c r="Q2630" s="28" t="s">
        <v>2281</v>
      </c>
      <c r="R2630" s="28"/>
      <c r="S2630" s="28"/>
      <c r="T2630" s="28"/>
      <c r="U2630" s="28"/>
      <c r="V2630" s="28"/>
      <c r="W2630" s="28"/>
      <c r="X2630" s="28"/>
      <c r="Y2630" s="28"/>
      <c r="Z2630" s="28"/>
      <c r="AA2630" s="28"/>
      <c r="AB2630" s="28"/>
      <c r="AC2630" s="28"/>
      <c r="AD2630" s="28"/>
      <c r="AE2630" s="28"/>
      <c r="AF2630" s="28"/>
      <c r="AG2630" s="28"/>
      <c r="AH2630" s="28"/>
      <c r="AI2630" s="28"/>
      <c r="AJ2630" s="28"/>
      <c r="AK2630" s="28"/>
      <c r="AL2630" s="28"/>
      <c r="AM2630" s="28"/>
      <c r="AN2630" s="28"/>
      <c r="AO2630" s="28"/>
      <c r="AP2630" s="28"/>
      <c r="AQ2630" s="28"/>
      <c r="AR2630" s="28"/>
      <c r="AS2630" s="28"/>
      <c r="AT2630" s="28"/>
      <c r="AU2630" s="28"/>
      <c r="AV2630" s="28"/>
      <c r="AW2630" s="28"/>
    </row>
    <row r="2631" spans="2:49" hidden="1">
      <c r="B2631" s="28">
        <f t="shared" si="55"/>
        <v>2628</v>
      </c>
      <c r="C2631" s="29">
        <v>45819</v>
      </c>
      <c r="D2631" s="77" t="s">
        <v>5615</v>
      </c>
      <c r="E2631" s="43" t="s">
        <v>545</v>
      </c>
      <c r="F2631" s="43" t="s">
        <v>2926</v>
      </c>
      <c r="G2631" s="43" t="s">
        <v>375</v>
      </c>
      <c r="H2631" s="43" t="s">
        <v>1565</v>
      </c>
      <c r="I2631" s="43" t="s">
        <v>1632</v>
      </c>
      <c r="J2631" s="43" t="s">
        <v>341</v>
      </c>
      <c r="K2631" s="43" t="s">
        <v>6111</v>
      </c>
      <c r="L2631" s="43" t="s">
        <v>3057</v>
      </c>
      <c r="M2631" s="43" t="s">
        <v>3058</v>
      </c>
      <c r="N2631" s="34" t="s">
        <v>2280</v>
      </c>
      <c r="O2631" s="34" t="s">
        <v>2639</v>
      </c>
      <c r="P2631" s="28">
        <v>1</v>
      </c>
      <c r="Q2631" s="28" t="s">
        <v>2397</v>
      </c>
      <c r="R2631" s="28" t="s">
        <v>5058</v>
      </c>
      <c r="S2631" s="28" t="s">
        <v>6117</v>
      </c>
      <c r="T2631" s="28"/>
      <c r="U2631" s="28"/>
      <c r="V2631" s="28"/>
      <c r="W2631" s="28"/>
      <c r="X2631" s="28"/>
      <c r="Y2631" s="28"/>
      <c r="Z2631" s="28"/>
      <c r="AA2631" s="28"/>
      <c r="AB2631" s="28"/>
      <c r="AC2631" s="28"/>
      <c r="AD2631" s="28"/>
      <c r="AE2631" s="28"/>
      <c r="AF2631" s="28"/>
      <c r="AG2631" s="28"/>
      <c r="AH2631" s="28"/>
      <c r="AI2631" s="28"/>
      <c r="AJ2631" s="28"/>
      <c r="AK2631" s="28"/>
      <c r="AL2631" s="28"/>
      <c r="AM2631" s="28"/>
      <c r="AN2631" s="28"/>
      <c r="AO2631" s="28"/>
      <c r="AP2631" s="28"/>
      <c r="AQ2631" s="28"/>
      <c r="AR2631" s="28"/>
      <c r="AS2631" s="28"/>
      <c r="AT2631" s="28"/>
      <c r="AU2631" s="28"/>
      <c r="AV2631" s="28"/>
      <c r="AW2631" s="28"/>
    </row>
    <row r="2632" spans="2:49" hidden="1">
      <c r="B2632" s="28">
        <f t="shared" si="55"/>
        <v>2629</v>
      </c>
      <c r="C2632" s="29">
        <v>45819</v>
      </c>
      <c r="D2632" s="77" t="s">
        <v>5615</v>
      </c>
      <c r="E2632" s="43" t="s">
        <v>545</v>
      </c>
      <c r="F2632" s="43" t="s">
        <v>2926</v>
      </c>
      <c r="G2632" s="43" t="s">
        <v>375</v>
      </c>
      <c r="H2632" s="43" t="s">
        <v>1516</v>
      </c>
      <c r="I2632" s="43" t="s">
        <v>440</v>
      </c>
      <c r="J2632" s="43" t="s">
        <v>441</v>
      </c>
      <c r="K2632" s="43" t="s">
        <v>6112</v>
      </c>
      <c r="L2632" s="43" t="s">
        <v>3036</v>
      </c>
      <c r="M2632" s="43" t="s">
        <v>3356</v>
      </c>
      <c r="N2632" s="34" t="s">
        <v>162</v>
      </c>
      <c r="O2632" s="34" t="s">
        <v>2499</v>
      </c>
      <c r="P2632" s="28">
        <v>1</v>
      </c>
      <c r="Q2632" s="28" t="s">
        <v>2195</v>
      </c>
      <c r="R2632" s="28" t="s">
        <v>5279</v>
      </c>
      <c r="S2632" s="28" t="s">
        <v>6114</v>
      </c>
      <c r="T2632" s="28"/>
      <c r="U2632" s="28"/>
      <c r="V2632" s="28"/>
      <c r="W2632" s="28"/>
      <c r="X2632" s="28"/>
      <c r="Y2632" s="28"/>
      <c r="Z2632" s="28"/>
      <c r="AA2632" s="28"/>
      <c r="AB2632" s="28"/>
      <c r="AC2632" s="28"/>
      <c r="AD2632" s="28"/>
      <c r="AE2632" s="28"/>
      <c r="AF2632" s="28"/>
      <c r="AG2632" s="28"/>
      <c r="AH2632" s="28"/>
      <c r="AI2632" s="28"/>
      <c r="AJ2632" s="28"/>
      <c r="AK2632" s="28"/>
      <c r="AL2632" s="28"/>
      <c r="AM2632" s="28"/>
      <c r="AN2632" s="28"/>
      <c r="AO2632" s="28"/>
      <c r="AP2632" s="28"/>
      <c r="AQ2632" s="28"/>
      <c r="AR2632" s="28"/>
      <c r="AS2632" s="28"/>
      <c r="AT2632" s="28"/>
      <c r="AU2632" s="28"/>
      <c r="AV2632" s="28"/>
      <c r="AW2632" s="28"/>
    </row>
    <row r="2633" spans="2:49" hidden="1">
      <c r="B2633" s="28">
        <f t="shared" ref="B2633:B2668" si="56">ROW()-3</f>
        <v>2630</v>
      </c>
      <c r="C2633" s="29">
        <v>45820</v>
      </c>
      <c r="D2633" s="77" t="s">
        <v>5615</v>
      </c>
      <c r="E2633" s="43" t="s">
        <v>545</v>
      </c>
      <c r="F2633" s="43" t="s">
        <v>2980</v>
      </c>
      <c r="G2633" s="43" t="s">
        <v>375</v>
      </c>
      <c r="H2633" s="43" t="s">
        <v>1455</v>
      </c>
      <c r="I2633" s="43" t="s">
        <v>1456</v>
      </c>
      <c r="J2633" s="43" t="s">
        <v>1457</v>
      </c>
      <c r="K2633" s="43" t="s">
        <v>3273</v>
      </c>
      <c r="L2633" s="43" t="s">
        <v>3036</v>
      </c>
      <c r="M2633" s="43" t="s">
        <v>3105</v>
      </c>
      <c r="N2633" s="34" t="s">
        <v>162</v>
      </c>
      <c r="O2633" s="34" t="s">
        <v>5757</v>
      </c>
      <c r="P2633" s="28">
        <v>1</v>
      </c>
      <c r="Q2633" s="28" t="s">
        <v>2602</v>
      </c>
      <c r="R2633" s="28" t="s">
        <v>6071</v>
      </c>
      <c r="S2633" s="28" t="s">
        <v>6169</v>
      </c>
      <c r="T2633" s="28"/>
      <c r="U2633" s="28"/>
      <c r="V2633" s="28"/>
      <c r="W2633" s="28"/>
      <c r="X2633" s="28"/>
      <c r="Y2633" s="28"/>
      <c r="Z2633" s="28"/>
      <c r="AA2633" s="28"/>
      <c r="AB2633" s="28"/>
      <c r="AC2633" s="28"/>
      <c r="AD2633" s="28"/>
      <c r="AE2633" s="28"/>
      <c r="AF2633" s="28"/>
      <c r="AG2633" s="28"/>
      <c r="AH2633" s="28"/>
      <c r="AI2633" s="28"/>
      <c r="AJ2633" s="28"/>
      <c r="AK2633" s="28"/>
      <c r="AL2633" s="28"/>
      <c r="AM2633" s="28"/>
      <c r="AN2633" s="28"/>
      <c r="AO2633" s="28"/>
      <c r="AP2633" s="28"/>
      <c r="AQ2633" s="28"/>
      <c r="AR2633" s="28"/>
      <c r="AS2633" s="28"/>
      <c r="AT2633" s="28"/>
      <c r="AU2633" s="28"/>
      <c r="AV2633" s="28"/>
      <c r="AW2633" s="28"/>
    </row>
    <row r="2634" spans="2:49" hidden="1">
      <c r="B2634" s="28">
        <f t="shared" si="56"/>
        <v>2631</v>
      </c>
      <c r="C2634" s="29">
        <v>45820</v>
      </c>
      <c r="D2634" s="77" t="s">
        <v>5615</v>
      </c>
      <c r="E2634" s="43" t="s">
        <v>545</v>
      </c>
      <c r="F2634" s="43" t="s">
        <v>2980</v>
      </c>
      <c r="G2634" s="43" t="s">
        <v>1465</v>
      </c>
      <c r="H2634" s="43" t="s">
        <v>1538</v>
      </c>
      <c r="I2634" s="43" t="s">
        <v>1521</v>
      </c>
      <c r="J2634" s="43" t="s">
        <v>217</v>
      </c>
      <c r="K2634" s="43" t="s">
        <v>4833</v>
      </c>
      <c r="L2634" s="43" t="s">
        <v>1265</v>
      </c>
      <c r="M2634" s="43" t="s">
        <v>3073</v>
      </c>
      <c r="N2634" s="34" t="s">
        <v>505</v>
      </c>
      <c r="O2634" s="34"/>
      <c r="Q2634" s="28" t="s">
        <v>2281</v>
      </c>
      <c r="R2634" s="28" t="s">
        <v>6142</v>
      </c>
      <c r="S2634" s="28" t="s">
        <v>6143</v>
      </c>
      <c r="T2634" s="28"/>
      <c r="U2634" s="28"/>
      <c r="V2634" s="28"/>
      <c r="W2634" s="28"/>
      <c r="X2634" s="28"/>
      <c r="Y2634" s="28"/>
      <c r="Z2634" s="28"/>
      <c r="AA2634" s="28"/>
      <c r="AB2634" s="28"/>
      <c r="AC2634" s="28"/>
      <c r="AD2634" s="28"/>
      <c r="AE2634" s="28"/>
      <c r="AF2634" s="28"/>
      <c r="AG2634" s="28"/>
      <c r="AH2634" s="28"/>
      <c r="AI2634" s="28"/>
      <c r="AJ2634" s="28"/>
      <c r="AK2634" s="28"/>
      <c r="AL2634" s="28"/>
      <c r="AM2634" s="28"/>
      <c r="AN2634" s="28"/>
      <c r="AO2634" s="28"/>
      <c r="AP2634" s="28"/>
      <c r="AQ2634" s="28"/>
      <c r="AR2634" s="28"/>
      <c r="AS2634" s="28"/>
      <c r="AT2634" s="28"/>
      <c r="AU2634" s="28"/>
      <c r="AV2634" s="28"/>
      <c r="AW2634" s="28"/>
    </row>
    <row r="2635" spans="2:49" hidden="1">
      <c r="B2635" s="28">
        <f t="shared" si="56"/>
        <v>2632</v>
      </c>
      <c r="C2635" s="29">
        <v>45820</v>
      </c>
      <c r="D2635" s="77" t="s">
        <v>5615</v>
      </c>
      <c r="E2635" s="43" t="s">
        <v>545</v>
      </c>
      <c r="F2635" s="43" t="s">
        <v>2980</v>
      </c>
      <c r="G2635" s="43" t="s">
        <v>1465</v>
      </c>
      <c r="H2635" s="43" t="s">
        <v>1538</v>
      </c>
      <c r="I2635" s="43" t="s">
        <v>1527</v>
      </c>
      <c r="J2635" s="43" t="s">
        <v>1528</v>
      </c>
      <c r="K2635" s="43" t="s">
        <v>6140</v>
      </c>
      <c r="L2635" s="43" t="s">
        <v>3130</v>
      </c>
      <c r="M2635" s="43" t="s">
        <v>3131</v>
      </c>
      <c r="N2635" s="34" t="s">
        <v>2194</v>
      </c>
      <c r="O2635" s="34"/>
      <c r="P2635" s="28"/>
      <c r="Q2635" s="28" t="s">
        <v>2281</v>
      </c>
      <c r="R2635" s="28"/>
      <c r="S2635" s="28"/>
      <c r="T2635" s="28"/>
      <c r="U2635" s="28"/>
      <c r="V2635" s="28"/>
      <c r="W2635" s="28"/>
      <c r="X2635" s="28"/>
      <c r="Y2635" s="28"/>
      <c r="Z2635" s="28"/>
      <c r="AA2635" s="28"/>
      <c r="AB2635" s="28"/>
      <c r="AC2635" s="28"/>
      <c r="AD2635" s="28"/>
      <c r="AE2635" s="28"/>
      <c r="AF2635" s="28"/>
      <c r="AG2635" s="28"/>
      <c r="AH2635" s="28"/>
      <c r="AI2635" s="28"/>
      <c r="AJ2635" s="28"/>
      <c r="AK2635" s="28"/>
      <c r="AL2635" s="28"/>
      <c r="AM2635" s="28"/>
      <c r="AN2635" s="28"/>
      <c r="AO2635" s="28"/>
      <c r="AP2635" s="28"/>
      <c r="AQ2635" s="28"/>
      <c r="AR2635" s="28"/>
      <c r="AS2635" s="28"/>
      <c r="AT2635" s="28"/>
      <c r="AU2635" s="28"/>
      <c r="AV2635" s="28"/>
      <c r="AW2635" s="28"/>
    </row>
    <row r="2636" spans="2:49" hidden="1">
      <c r="B2636" s="28">
        <f t="shared" si="56"/>
        <v>2633</v>
      </c>
      <c r="C2636" s="29">
        <v>45820</v>
      </c>
      <c r="D2636" s="77" t="s">
        <v>5615</v>
      </c>
      <c r="E2636" s="43" t="s">
        <v>545</v>
      </c>
      <c r="F2636" s="43" t="s">
        <v>2980</v>
      </c>
      <c r="G2636" s="43" t="s">
        <v>375</v>
      </c>
      <c r="H2636" s="43" t="s">
        <v>1565</v>
      </c>
      <c r="I2636" s="43" t="s">
        <v>1509</v>
      </c>
      <c r="J2636" s="43" t="s">
        <v>1633</v>
      </c>
      <c r="K2636" s="43" t="s">
        <v>6151</v>
      </c>
      <c r="L2636" s="43" t="s">
        <v>3036</v>
      </c>
      <c r="M2636" s="43" t="s">
        <v>3356</v>
      </c>
      <c r="N2636" s="34" t="s">
        <v>162</v>
      </c>
      <c r="O2636" s="34" t="s">
        <v>2499</v>
      </c>
      <c r="P2636" s="28">
        <v>1</v>
      </c>
      <c r="Q2636" s="28" t="s">
        <v>2397</v>
      </c>
      <c r="R2636" s="28" t="s">
        <v>6156</v>
      </c>
      <c r="S2636" s="28" t="s">
        <v>6157</v>
      </c>
      <c r="T2636" s="28"/>
      <c r="U2636" s="28"/>
      <c r="V2636" s="28"/>
      <c r="W2636" s="28"/>
      <c r="X2636" s="28"/>
      <c r="Y2636" s="28"/>
      <c r="Z2636" s="28"/>
      <c r="AA2636" s="28"/>
      <c r="AB2636" s="28"/>
      <c r="AC2636" s="28"/>
      <c r="AD2636" s="28"/>
      <c r="AE2636" s="28"/>
      <c r="AF2636" s="28"/>
      <c r="AG2636" s="28"/>
      <c r="AH2636" s="28"/>
      <c r="AI2636" s="28"/>
      <c r="AJ2636" s="28"/>
      <c r="AK2636" s="28"/>
      <c r="AL2636" s="28"/>
      <c r="AM2636" s="28"/>
      <c r="AN2636" s="28"/>
      <c r="AO2636" s="28"/>
      <c r="AP2636" s="28"/>
      <c r="AQ2636" s="28"/>
      <c r="AR2636" s="28"/>
      <c r="AS2636" s="28"/>
      <c r="AT2636" s="28"/>
      <c r="AU2636" s="28"/>
      <c r="AV2636" s="28"/>
      <c r="AW2636" s="28"/>
    </row>
    <row r="2637" spans="2:49" hidden="1">
      <c r="B2637" s="28">
        <f t="shared" si="56"/>
        <v>2634</v>
      </c>
      <c r="C2637" s="29">
        <v>45820</v>
      </c>
      <c r="D2637" s="77" t="s">
        <v>5615</v>
      </c>
      <c r="E2637" s="43" t="s">
        <v>545</v>
      </c>
      <c r="F2637" s="43" t="s">
        <v>2980</v>
      </c>
      <c r="G2637" s="43" t="s">
        <v>375</v>
      </c>
      <c r="H2637" s="43" t="s">
        <v>1513</v>
      </c>
      <c r="I2637" s="43" t="s">
        <v>440</v>
      </c>
      <c r="J2637" s="43" t="s">
        <v>816</v>
      </c>
      <c r="K2637" s="43" t="s">
        <v>3513</v>
      </c>
      <c r="L2637" s="43" t="s">
        <v>3048</v>
      </c>
      <c r="M2637" s="43" t="s">
        <v>3049</v>
      </c>
      <c r="N2637" s="34" t="s">
        <v>3087</v>
      </c>
      <c r="O2637" s="34" t="s">
        <v>2494</v>
      </c>
      <c r="P2637" s="28">
        <v>1</v>
      </c>
      <c r="Q2637" s="28" t="s">
        <v>2195</v>
      </c>
      <c r="R2637" s="28"/>
      <c r="S2637" s="28"/>
      <c r="T2637" s="28"/>
      <c r="U2637" s="28"/>
      <c r="V2637" s="28"/>
      <c r="W2637" s="28"/>
      <c r="X2637" s="28"/>
      <c r="Y2637" s="28"/>
      <c r="Z2637" s="28"/>
      <c r="AA2637" s="28"/>
      <c r="AB2637" s="28"/>
      <c r="AC2637" s="28"/>
      <c r="AD2637" s="28"/>
      <c r="AE2637" s="28">
        <v>1</v>
      </c>
      <c r="AF2637" s="28"/>
      <c r="AG2637" s="28"/>
      <c r="AH2637" s="28"/>
      <c r="AI2637" s="28"/>
      <c r="AJ2637" s="28"/>
      <c r="AK2637" s="28"/>
      <c r="AL2637" s="28"/>
      <c r="AM2637" s="28"/>
      <c r="AN2637" s="28"/>
      <c r="AO2637" s="28"/>
      <c r="AP2637" s="28"/>
      <c r="AQ2637" s="28"/>
      <c r="AR2637" s="28"/>
      <c r="AS2637" s="28"/>
      <c r="AT2637" s="28"/>
      <c r="AU2637" s="28"/>
      <c r="AV2637" s="28"/>
      <c r="AW2637" s="28"/>
    </row>
    <row r="2638" spans="2:49" hidden="1">
      <c r="B2638" s="28">
        <f t="shared" si="56"/>
        <v>2635</v>
      </c>
      <c r="C2638" s="29">
        <v>45820</v>
      </c>
      <c r="D2638" s="77" t="s">
        <v>5615</v>
      </c>
      <c r="E2638" s="43" t="s">
        <v>545</v>
      </c>
      <c r="F2638" s="43" t="s">
        <v>2980</v>
      </c>
      <c r="G2638" s="43" t="s">
        <v>1465</v>
      </c>
      <c r="H2638" s="43" t="s">
        <v>1565</v>
      </c>
      <c r="I2638" s="43" t="s">
        <v>1566</v>
      </c>
      <c r="J2638" s="43" t="s">
        <v>1567</v>
      </c>
      <c r="K2638" s="43" t="s">
        <v>1885</v>
      </c>
      <c r="L2638" s="43" t="s">
        <v>1265</v>
      </c>
      <c r="M2638" s="43" t="s">
        <v>3091</v>
      </c>
      <c r="N2638" s="34" t="s">
        <v>3074</v>
      </c>
      <c r="O2638" s="34" t="s">
        <v>2494</v>
      </c>
      <c r="P2638" s="28"/>
      <c r="Q2638" s="28" t="s">
        <v>2397</v>
      </c>
      <c r="R2638" s="28"/>
      <c r="S2638" s="28"/>
      <c r="T2638" s="28"/>
      <c r="U2638" s="28"/>
      <c r="V2638" s="28"/>
      <c r="W2638" s="28"/>
      <c r="X2638" s="28"/>
      <c r="Y2638" s="28"/>
      <c r="Z2638" s="28">
        <v>1</v>
      </c>
      <c r="AA2638" s="28"/>
      <c r="AB2638" s="28"/>
      <c r="AC2638" s="28"/>
      <c r="AD2638" s="28"/>
      <c r="AE2638" s="28"/>
      <c r="AF2638" s="28"/>
      <c r="AG2638" s="28"/>
      <c r="AH2638" s="28"/>
      <c r="AI2638" s="28"/>
      <c r="AJ2638" s="28"/>
      <c r="AK2638" s="28"/>
      <c r="AL2638" s="28"/>
      <c r="AM2638" s="28"/>
      <c r="AN2638" s="28"/>
      <c r="AO2638" s="28"/>
      <c r="AP2638" s="28"/>
      <c r="AQ2638" s="28"/>
      <c r="AR2638" s="28"/>
      <c r="AS2638" s="28"/>
      <c r="AT2638" s="28"/>
      <c r="AU2638" s="28"/>
      <c r="AV2638" s="28"/>
      <c r="AW2638" s="28"/>
    </row>
    <row r="2639" spans="2:49" hidden="1">
      <c r="B2639" s="28">
        <f t="shared" si="56"/>
        <v>2636</v>
      </c>
      <c r="C2639" s="29">
        <v>45820</v>
      </c>
      <c r="D2639" s="77" t="s">
        <v>5615</v>
      </c>
      <c r="E2639" s="43" t="s">
        <v>545</v>
      </c>
      <c r="F2639" s="43" t="s">
        <v>2980</v>
      </c>
      <c r="G2639" s="43" t="s">
        <v>1465</v>
      </c>
      <c r="H2639" s="43" t="s">
        <v>1513</v>
      </c>
      <c r="I2639" s="43" t="s">
        <v>440</v>
      </c>
      <c r="J2639" s="43" t="s">
        <v>173</v>
      </c>
      <c r="K2639" s="43" t="s">
        <v>1625</v>
      </c>
      <c r="L2639" s="43" t="s">
        <v>1265</v>
      </c>
      <c r="M2639" s="43" t="s">
        <v>3091</v>
      </c>
      <c r="N2639" s="34" t="s">
        <v>3074</v>
      </c>
      <c r="O2639" s="34" t="s">
        <v>2494</v>
      </c>
      <c r="P2639" s="28"/>
      <c r="Q2639" s="28" t="s">
        <v>2195</v>
      </c>
      <c r="R2639" s="28"/>
      <c r="S2639" s="28"/>
      <c r="T2639" s="28"/>
      <c r="U2639" s="28"/>
      <c r="V2639" s="28"/>
      <c r="W2639" s="28"/>
      <c r="X2639" s="28"/>
      <c r="Y2639" s="28"/>
      <c r="Z2639" s="28">
        <v>1</v>
      </c>
      <c r="AA2639" s="28"/>
      <c r="AB2639" s="28"/>
      <c r="AC2639" s="28"/>
      <c r="AD2639" s="28"/>
      <c r="AE2639" s="28"/>
      <c r="AF2639" s="28"/>
      <c r="AG2639" s="28"/>
      <c r="AH2639" s="28"/>
      <c r="AI2639" s="28"/>
      <c r="AJ2639" s="28"/>
      <c r="AK2639" s="28"/>
      <c r="AL2639" s="28"/>
      <c r="AM2639" s="28"/>
      <c r="AN2639" s="28"/>
      <c r="AO2639" s="28"/>
      <c r="AP2639" s="28"/>
      <c r="AQ2639" s="28"/>
      <c r="AR2639" s="28"/>
      <c r="AS2639" s="28"/>
      <c r="AT2639" s="28"/>
      <c r="AU2639" s="28"/>
      <c r="AV2639" s="28"/>
      <c r="AW2639" s="28"/>
    </row>
    <row r="2640" spans="2:49" hidden="1">
      <c r="B2640" s="28">
        <f t="shared" si="56"/>
        <v>2637</v>
      </c>
      <c r="C2640" s="29">
        <v>45820</v>
      </c>
      <c r="D2640" s="77" t="s">
        <v>5615</v>
      </c>
      <c r="E2640" s="43" t="s">
        <v>545</v>
      </c>
      <c r="F2640" s="43" t="s">
        <v>2980</v>
      </c>
      <c r="G2640" s="43" t="s">
        <v>375</v>
      </c>
      <c r="H2640" s="43" t="s">
        <v>1546</v>
      </c>
      <c r="I2640" s="43" t="s">
        <v>1477</v>
      </c>
      <c r="J2640" s="43" t="s">
        <v>1561</v>
      </c>
      <c r="K2640" s="43" t="s">
        <v>4027</v>
      </c>
      <c r="L2640" s="43" t="s">
        <v>3036</v>
      </c>
      <c r="M2640" s="43" t="s">
        <v>3369</v>
      </c>
      <c r="N2640" s="34" t="s">
        <v>162</v>
      </c>
      <c r="O2640" s="34" t="s">
        <v>6170</v>
      </c>
      <c r="P2640" s="28">
        <v>1</v>
      </c>
      <c r="Q2640" s="28" t="s">
        <v>3337</v>
      </c>
      <c r="R2640" s="28" t="s">
        <v>3721</v>
      </c>
      <c r="S2640" s="28" t="s">
        <v>6174</v>
      </c>
      <c r="T2640" s="28"/>
      <c r="U2640" s="28"/>
      <c r="V2640" s="28"/>
      <c r="W2640" s="28"/>
      <c r="X2640" s="28"/>
      <c r="Y2640" s="28"/>
      <c r="Z2640" s="28"/>
      <c r="AA2640" s="28"/>
      <c r="AB2640" s="28"/>
      <c r="AC2640" s="28"/>
      <c r="AD2640" s="28"/>
      <c r="AE2640" s="28"/>
      <c r="AF2640" s="28"/>
      <c r="AG2640" s="28"/>
      <c r="AH2640" s="28"/>
      <c r="AI2640" s="28"/>
      <c r="AJ2640" s="28"/>
      <c r="AK2640" s="28"/>
      <c r="AL2640" s="28"/>
      <c r="AM2640" s="28"/>
      <c r="AN2640" s="28"/>
      <c r="AO2640" s="28"/>
      <c r="AP2640" s="28"/>
      <c r="AQ2640" s="28"/>
      <c r="AR2640" s="28"/>
      <c r="AS2640" s="28"/>
      <c r="AT2640" s="28"/>
      <c r="AU2640" s="28"/>
      <c r="AV2640" s="28"/>
      <c r="AW2640" s="28"/>
    </row>
    <row r="2641" spans="2:49" hidden="1">
      <c r="B2641" s="28">
        <f t="shared" si="56"/>
        <v>2638</v>
      </c>
      <c r="C2641" s="29">
        <v>45821</v>
      </c>
      <c r="D2641" s="77" t="s">
        <v>5615</v>
      </c>
      <c r="E2641" s="43" t="s">
        <v>545</v>
      </c>
      <c r="F2641" s="43" t="s">
        <v>2980</v>
      </c>
      <c r="G2641" s="43" t="s">
        <v>1465</v>
      </c>
      <c r="H2641" s="43" t="s">
        <v>1538</v>
      </c>
      <c r="I2641" s="43" t="s">
        <v>1527</v>
      </c>
      <c r="J2641" s="43" t="s">
        <v>1528</v>
      </c>
      <c r="K2641" s="43" t="s">
        <v>3511</v>
      </c>
      <c r="L2641" s="43" t="s">
        <v>1265</v>
      </c>
      <c r="M2641" s="43" t="s">
        <v>3073</v>
      </c>
      <c r="N2641" s="34" t="s">
        <v>3074</v>
      </c>
      <c r="O2641" s="34"/>
      <c r="P2641" s="28"/>
      <c r="Q2641" s="28" t="s">
        <v>2281</v>
      </c>
      <c r="R2641" s="28"/>
      <c r="S2641" s="28"/>
      <c r="T2641" s="28"/>
      <c r="U2641" s="28"/>
      <c r="V2641" s="28"/>
      <c r="W2641" s="28"/>
      <c r="X2641" s="28"/>
      <c r="Y2641" s="28"/>
      <c r="Z2641" s="28"/>
      <c r="AA2641" s="28"/>
      <c r="AB2641" s="28"/>
      <c r="AC2641" s="28"/>
      <c r="AD2641" s="28"/>
      <c r="AE2641" s="28"/>
      <c r="AF2641" s="28"/>
      <c r="AG2641" s="28"/>
      <c r="AH2641" s="28"/>
      <c r="AI2641" s="28"/>
      <c r="AJ2641" s="28"/>
      <c r="AK2641" s="28"/>
      <c r="AL2641" s="28"/>
      <c r="AM2641" s="28"/>
      <c r="AN2641" s="28"/>
      <c r="AO2641" s="28"/>
      <c r="AP2641" s="28"/>
      <c r="AQ2641" s="28"/>
      <c r="AR2641" s="28"/>
      <c r="AS2641" s="28"/>
      <c r="AT2641" s="28"/>
      <c r="AU2641" s="28"/>
      <c r="AV2641" s="28"/>
      <c r="AW2641" s="28"/>
    </row>
    <row r="2642" spans="2:49" hidden="1">
      <c r="B2642" s="28">
        <f t="shared" si="56"/>
        <v>2639</v>
      </c>
      <c r="C2642" s="29">
        <v>45821</v>
      </c>
      <c r="D2642" s="77" t="s">
        <v>5615</v>
      </c>
      <c r="E2642" s="43" t="s">
        <v>545</v>
      </c>
      <c r="F2642" s="43" t="s">
        <v>2980</v>
      </c>
      <c r="G2642" s="43" t="s">
        <v>1465</v>
      </c>
      <c r="H2642" s="43" t="s">
        <v>1610</v>
      </c>
      <c r="I2642" s="43" t="s">
        <v>1485</v>
      </c>
      <c r="J2642" s="43" t="s">
        <v>1486</v>
      </c>
      <c r="K2642" s="43" t="s">
        <v>6147</v>
      </c>
      <c r="L2642" s="43" t="s">
        <v>1265</v>
      </c>
      <c r="M2642" s="43" t="s">
        <v>3043</v>
      </c>
      <c r="N2642" s="34" t="s">
        <v>3044</v>
      </c>
      <c r="O2642" s="34"/>
      <c r="P2642" s="28"/>
      <c r="Q2642" s="28" t="s">
        <v>2188</v>
      </c>
      <c r="R2642" s="28"/>
      <c r="S2642" s="28"/>
      <c r="T2642" s="28"/>
      <c r="U2642" s="28"/>
      <c r="V2642" s="28"/>
      <c r="W2642" s="28"/>
      <c r="X2642" s="28"/>
      <c r="Y2642" s="28"/>
      <c r="Z2642" s="28"/>
      <c r="AA2642" s="28"/>
      <c r="AB2642" s="28"/>
      <c r="AC2642" s="28"/>
      <c r="AD2642" s="28"/>
      <c r="AE2642" s="28"/>
      <c r="AF2642" s="28"/>
      <c r="AG2642" s="28"/>
      <c r="AH2642" s="28"/>
      <c r="AI2642" s="28"/>
      <c r="AJ2642" s="28"/>
      <c r="AK2642" s="28"/>
      <c r="AL2642" s="28"/>
      <c r="AM2642" s="28"/>
      <c r="AN2642" s="28"/>
      <c r="AO2642" s="28"/>
      <c r="AP2642" s="28"/>
      <c r="AQ2642" s="28"/>
      <c r="AR2642" s="28"/>
      <c r="AS2642" s="28"/>
      <c r="AT2642" s="28"/>
      <c r="AU2642" s="28"/>
      <c r="AV2642" s="28"/>
      <c r="AW2642" s="28"/>
    </row>
    <row r="2643" spans="2:49" hidden="1">
      <c r="B2643" s="28">
        <f t="shared" si="56"/>
        <v>2640</v>
      </c>
      <c r="C2643" s="29">
        <v>45821</v>
      </c>
      <c r="D2643" s="77" t="s">
        <v>5615</v>
      </c>
      <c r="E2643" s="43" t="s">
        <v>545</v>
      </c>
      <c r="F2643" s="43" t="s">
        <v>2980</v>
      </c>
      <c r="G2643" s="43" t="s">
        <v>375</v>
      </c>
      <c r="H2643" s="43" t="s">
        <v>1610</v>
      </c>
      <c r="I2643" s="43" t="s">
        <v>1550</v>
      </c>
      <c r="J2643" s="43" t="s">
        <v>1968</v>
      </c>
      <c r="K2643" s="43" t="s">
        <v>6146</v>
      </c>
      <c r="L2643" s="43" t="s">
        <v>3048</v>
      </c>
      <c r="M2643" s="43" t="s">
        <v>3049</v>
      </c>
      <c r="N2643" s="34" t="s">
        <v>3087</v>
      </c>
      <c r="O2643" s="34"/>
      <c r="P2643" s="28">
        <v>1</v>
      </c>
      <c r="Q2643" s="28" t="s">
        <v>2188</v>
      </c>
      <c r="R2643" s="28"/>
      <c r="S2643" s="28"/>
      <c r="T2643" s="28"/>
      <c r="U2643" s="28"/>
      <c r="V2643" s="28"/>
      <c r="W2643" s="28"/>
      <c r="X2643" s="28"/>
      <c r="Y2643" s="28"/>
      <c r="Z2643" s="28"/>
      <c r="AA2643" s="28"/>
      <c r="AB2643" s="28"/>
      <c r="AC2643" s="28"/>
      <c r="AD2643" s="28"/>
      <c r="AE2643" s="28"/>
      <c r="AF2643" s="28"/>
      <c r="AG2643" s="28"/>
      <c r="AH2643" s="28"/>
      <c r="AI2643" s="28"/>
      <c r="AJ2643" s="28"/>
      <c r="AK2643" s="28"/>
      <c r="AL2643" s="28"/>
      <c r="AM2643" s="28"/>
      <c r="AN2643" s="28"/>
      <c r="AO2643" s="28"/>
      <c r="AP2643" s="28"/>
      <c r="AQ2643" s="28"/>
      <c r="AR2643" s="28"/>
      <c r="AS2643" s="28"/>
      <c r="AT2643" s="28"/>
      <c r="AU2643" s="28"/>
      <c r="AV2643" s="28"/>
      <c r="AW2643" s="28"/>
    </row>
    <row r="2644" spans="2:49" hidden="1">
      <c r="B2644" s="28">
        <f t="shared" si="56"/>
        <v>2641</v>
      </c>
      <c r="C2644" s="29">
        <v>45821</v>
      </c>
      <c r="D2644" s="77" t="s">
        <v>5615</v>
      </c>
      <c r="E2644" s="43" t="s">
        <v>545</v>
      </c>
      <c r="F2644" s="43" t="s">
        <v>2980</v>
      </c>
      <c r="G2644" s="43" t="s">
        <v>375</v>
      </c>
      <c r="H2644" s="43" t="s">
        <v>1565</v>
      </c>
      <c r="I2644" s="43" t="s">
        <v>1632</v>
      </c>
      <c r="J2644" s="43" t="s">
        <v>341</v>
      </c>
      <c r="K2644" s="43" t="s">
        <v>3501</v>
      </c>
      <c r="L2644" s="43" t="s">
        <v>3036</v>
      </c>
      <c r="M2644" s="43" t="s">
        <v>414</v>
      </c>
      <c r="N2644" s="34" t="s">
        <v>162</v>
      </c>
      <c r="O2644" s="34" t="s">
        <v>2503</v>
      </c>
      <c r="P2644" s="28">
        <v>1</v>
      </c>
      <c r="Q2644" s="28" t="s">
        <v>2397</v>
      </c>
      <c r="R2644" s="28" t="s">
        <v>6158</v>
      </c>
      <c r="S2644" s="28" t="s">
        <v>6159</v>
      </c>
      <c r="T2644" s="28"/>
      <c r="U2644" s="28"/>
      <c r="V2644" s="28"/>
      <c r="W2644" s="28"/>
      <c r="X2644" s="28"/>
      <c r="Y2644" s="28"/>
      <c r="Z2644" s="28"/>
      <c r="AA2644" s="28"/>
      <c r="AB2644" s="28"/>
      <c r="AC2644" s="28"/>
      <c r="AD2644" s="28"/>
      <c r="AE2644" s="28"/>
      <c r="AF2644" s="28"/>
      <c r="AG2644" s="28"/>
      <c r="AH2644" s="28"/>
      <c r="AI2644" s="28"/>
      <c r="AJ2644" s="28"/>
      <c r="AK2644" s="28"/>
      <c r="AL2644" s="28"/>
      <c r="AM2644" s="28"/>
      <c r="AN2644" s="28"/>
      <c r="AO2644" s="28"/>
      <c r="AP2644" s="28"/>
      <c r="AQ2644" s="28"/>
      <c r="AR2644" s="28"/>
      <c r="AS2644" s="28"/>
      <c r="AT2644" s="28"/>
      <c r="AU2644" s="28"/>
      <c r="AV2644" s="28"/>
      <c r="AW2644" s="28"/>
    </row>
    <row r="2645" spans="2:49" hidden="1">
      <c r="B2645" s="28">
        <f t="shared" si="56"/>
        <v>2642</v>
      </c>
      <c r="C2645" s="29">
        <v>45821</v>
      </c>
      <c r="D2645" s="77" t="s">
        <v>5615</v>
      </c>
      <c r="E2645" s="43" t="s">
        <v>545</v>
      </c>
      <c r="F2645" s="43" t="s">
        <v>2980</v>
      </c>
      <c r="G2645" s="43" t="s">
        <v>375</v>
      </c>
      <c r="H2645" s="43" t="s">
        <v>1565</v>
      </c>
      <c r="I2645" s="43" t="s">
        <v>1509</v>
      </c>
      <c r="J2645" s="43" t="s">
        <v>1572</v>
      </c>
      <c r="K2645" s="43" t="s">
        <v>6152</v>
      </c>
      <c r="L2645" s="43" t="s">
        <v>3054</v>
      </c>
      <c r="M2645" s="43" t="s">
        <v>3078</v>
      </c>
      <c r="N2645" s="34" t="s">
        <v>620</v>
      </c>
      <c r="O2645" s="34" t="s">
        <v>2467</v>
      </c>
      <c r="P2645" s="28">
        <v>1</v>
      </c>
      <c r="Q2645" s="28" t="s">
        <v>2397</v>
      </c>
      <c r="R2645" s="28"/>
      <c r="S2645" s="28"/>
      <c r="T2645" s="28"/>
      <c r="U2645" s="28"/>
      <c r="V2645" s="28">
        <v>1</v>
      </c>
      <c r="W2645" s="28"/>
      <c r="X2645" s="28"/>
      <c r="Y2645" s="28"/>
      <c r="Z2645" s="28"/>
      <c r="AA2645" s="28"/>
      <c r="AB2645" s="28"/>
      <c r="AC2645" s="28"/>
      <c r="AD2645" s="28"/>
      <c r="AE2645" s="28"/>
      <c r="AF2645" s="28"/>
      <c r="AG2645" s="28"/>
      <c r="AH2645" s="28"/>
      <c r="AI2645" s="28"/>
      <c r="AJ2645" s="28"/>
      <c r="AK2645" s="28"/>
      <c r="AL2645" s="28"/>
      <c r="AM2645" s="28"/>
      <c r="AN2645" s="28"/>
      <c r="AO2645" s="28"/>
      <c r="AP2645" s="28"/>
      <c r="AQ2645" s="28"/>
      <c r="AR2645" s="28"/>
      <c r="AS2645" s="28"/>
      <c r="AT2645" s="28"/>
      <c r="AU2645" s="28"/>
      <c r="AV2645" s="28"/>
      <c r="AW2645" s="28"/>
    </row>
    <row r="2646" spans="2:49" hidden="1">
      <c r="B2646" s="28">
        <f t="shared" si="56"/>
        <v>2643</v>
      </c>
      <c r="C2646" s="29">
        <v>45821</v>
      </c>
      <c r="D2646" s="77" t="s">
        <v>5615</v>
      </c>
      <c r="E2646" s="43" t="s">
        <v>545</v>
      </c>
      <c r="F2646" s="43" t="s">
        <v>2980</v>
      </c>
      <c r="G2646" s="43" t="s">
        <v>375</v>
      </c>
      <c r="H2646" s="43" t="s">
        <v>1513</v>
      </c>
      <c r="I2646" s="43" t="s">
        <v>440</v>
      </c>
      <c r="J2646" s="43" t="s">
        <v>173</v>
      </c>
      <c r="K2646" s="43" t="s">
        <v>3459</v>
      </c>
      <c r="L2646" s="43" t="s">
        <v>3054</v>
      </c>
      <c r="M2646" s="43" t="s">
        <v>3088</v>
      </c>
      <c r="N2646" s="34" t="s">
        <v>3089</v>
      </c>
      <c r="O2646" s="34" t="s">
        <v>2494</v>
      </c>
      <c r="P2646" s="28">
        <v>1</v>
      </c>
      <c r="Q2646" s="28" t="s">
        <v>2195</v>
      </c>
      <c r="R2646" s="28"/>
      <c r="S2646" s="28"/>
      <c r="T2646" s="28"/>
      <c r="U2646" s="28"/>
      <c r="V2646" s="28"/>
      <c r="W2646" s="28">
        <v>1</v>
      </c>
      <c r="X2646" s="28"/>
      <c r="Y2646" s="28"/>
      <c r="Z2646" s="28"/>
      <c r="AA2646" s="28"/>
      <c r="AB2646" s="28"/>
      <c r="AC2646" s="28"/>
      <c r="AD2646" s="28"/>
      <c r="AE2646" s="28"/>
      <c r="AF2646" s="28"/>
      <c r="AG2646" s="28"/>
      <c r="AH2646" s="28"/>
      <c r="AI2646" s="28"/>
      <c r="AJ2646" s="28"/>
      <c r="AK2646" s="28"/>
      <c r="AL2646" s="28"/>
      <c r="AM2646" s="28"/>
      <c r="AN2646" s="28"/>
      <c r="AO2646" s="28"/>
      <c r="AP2646" s="28"/>
      <c r="AQ2646" s="28"/>
      <c r="AR2646" s="28"/>
      <c r="AS2646" s="28"/>
      <c r="AT2646" s="28"/>
      <c r="AU2646" s="28"/>
      <c r="AV2646" s="28"/>
      <c r="AW2646" s="28"/>
    </row>
    <row r="2647" spans="2:49" hidden="1">
      <c r="B2647" s="28">
        <f t="shared" si="56"/>
        <v>2644</v>
      </c>
      <c r="C2647" s="29">
        <v>45821</v>
      </c>
      <c r="D2647" s="77" t="s">
        <v>5615</v>
      </c>
      <c r="E2647" s="43" t="s">
        <v>545</v>
      </c>
      <c r="F2647" s="43" t="s">
        <v>2980</v>
      </c>
      <c r="G2647" s="43" t="s">
        <v>1465</v>
      </c>
      <c r="H2647" s="43" t="s">
        <v>1513</v>
      </c>
      <c r="I2647" s="43" t="s">
        <v>440</v>
      </c>
      <c r="J2647" s="43" t="s">
        <v>1580</v>
      </c>
      <c r="K2647" s="43" t="s">
        <v>2812</v>
      </c>
      <c r="L2647" s="43" t="s">
        <v>1265</v>
      </c>
      <c r="M2647" s="43" t="s">
        <v>2255</v>
      </c>
      <c r="N2647" s="34" t="s">
        <v>505</v>
      </c>
      <c r="O2647" s="34" t="s">
        <v>2667</v>
      </c>
      <c r="P2647" s="28"/>
      <c r="Q2647" s="28" t="s">
        <v>2195</v>
      </c>
      <c r="R2647" s="28" t="s">
        <v>6164</v>
      </c>
      <c r="S2647" s="28" t="s">
        <v>6165</v>
      </c>
      <c r="T2647" s="28"/>
      <c r="U2647" s="28"/>
      <c r="V2647" s="28"/>
      <c r="W2647" s="28"/>
      <c r="X2647" s="28"/>
      <c r="Y2647" s="28"/>
      <c r="Z2647" s="28"/>
      <c r="AA2647" s="28"/>
      <c r="AB2647" s="28"/>
      <c r="AC2647" s="28"/>
      <c r="AD2647" s="28"/>
      <c r="AE2647" s="28"/>
      <c r="AF2647" s="28"/>
      <c r="AG2647" s="28"/>
      <c r="AH2647" s="28"/>
      <c r="AI2647" s="28"/>
      <c r="AJ2647" s="28"/>
      <c r="AK2647" s="28"/>
      <c r="AL2647" s="28"/>
      <c r="AM2647" s="28"/>
      <c r="AN2647" s="28"/>
      <c r="AO2647" s="28"/>
      <c r="AP2647" s="28"/>
      <c r="AQ2647" s="28"/>
      <c r="AR2647" s="28"/>
      <c r="AS2647" s="28"/>
      <c r="AT2647" s="28"/>
      <c r="AU2647" s="28"/>
      <c r="AV2647" s="28"/>
      <c r="AW2647" s="28"/>
    </row>
    <row r="2648" spans="2:49" hidden="1">
      <c r="B2648" s="28">
        <f t="shared" si="56"/>
        <v>2645</v>
      </c>
      <c r="C2648" s="29">
        <v>45821</v>
      </c>
      <c r="D2648" s="77" t="s">
        <v>5615</v>
      </c>
      <c r="E2648" s="43" t="s">
        <v>545</v>
      </c>
      <c r="F2648" s="43" t="s">
        <v>2980</v>
      </c>
      <c r="G2648" s="43" t="s">
        <v>1465</v>
      </c>
      <c r="H2648" s="43" t="s">
        <v>1546</v>
      </c>
      <c r="I2648" s="43" t="s">
        <v>1477</v>
      </c>
      <c r="J2648" s="43" t="s">
        <v>1561</v>
      </c>
      <c r="K2648" s="43" t="s">
        <v>3659</v>
      </c>
      <c r="L2648" s="43" t="s">
        <v>3048</v>
      </c>
      <c r="M2648" s="43" t="s">
        <v>3049</v>
      </c>
      <c r="N2648" s="34" t="s">
        <v>3362</v>
      </c>
      <c r="O2648" s="34" t="s">
        <v>3363</v>
      </c>
      <c r="P2648" s="28"/>
      <c r="Q2648" s="28" t="s">
        <v>3337</v>
      </c>
      <c r="R2648" s="28"/>
      <c r="S2648" s="28"/>
      <c r="T2648" s="28"/>
      <c r="U2648" s="28"/>
      <c r="V2648" s="28"/>
      <c r="W2648" s="28"/>
      <c r="X2648" s="28"/>
      <c r="Y2648" s="28"/>
      <c r="Z2648" s="28"/>
      <c r="AA2648" s="28"/>
      <c r="AB2648" s="28"/>
      <c r="AC2648" s="28"/>
      <c r="AD2648" s="28"/>
      <c r="AE2648" s="28"/>
      <c r="AF2648" s="28"/>
      <c r="AG2648" s="28"/>
      <c r="AH2648" s="28"/>
      <c r="AI2648" s="28"/>
      <c r="AJ2648" s="28"/>
      <c r="AK2648" s="28"/>
      <c r="AL2648" s="28"/>
      <c r="AM2648" s="28"/>
      <c r="AN2648" s="28"/>
      <c r="AO2648" s="28"/>
      <c r="AP2648" s="28"/>
      <c r="AQ2648" s="28"/>
      <c r="AR2648" s="28"/>
      <c r="AS2648" s="28"/>
      <c r="AT2648" s="28"/>
      <c r="AU2648" s="28"/>
      <c r="AV2648" s="28"/>
      <c r="AW2648" s="28"/>
    </row>
    <row r="2649" spans="2:49" hidden="1">
      <c r="B2649" s="28">
        <f t="shared" si="56"/>
        <v>2646</v>
      </c>
      <c r="C2649" s="29">
        <v>45824</v>
      </c>
      <c r="D2649" s="77" t="s">
        <v>5615</v>
      </c>
      <c r="E2649" s="43" t="s">
        <v>545</v>
      </c>
      <c r="F2649" s="43" t="s">
        <v>2980</v>
      </c>
      <c r="G2649" s="43" t="s">
        <v>375</v>
      </c>
      <c r="H2649" s="43" t="s">
        <v>1610</v>
      </c>
      <c r="I2649" s="43" t="s">
        <v>1849</v>
      </c>
      <c r="J2649" s="43" t="s">
        <v>1556</v>
      </c>
      <c r="K2649" s="43" t="s">
        <v>1850</v>
      </c>
      <c r="L2649" s="43" t="s">
        <v>3036</v>
      </c>
      <c r="M2649" s="43" t="s">
        <v>3686</v>
      </c>
      <c r="N2649" s="34" t="s">
        <v>162</v>
      </c>
      <c r="O2649" s="34"/>
      <c r="P2649" s="28">
        <v>1</v>
      </c>
      <c r="Q2649" s="28" t="s">
        <v>2188</v>
      </c>
      <c r="R2649" s="28" t="s">
        <v>6149</v>
      </c>
      <c r="S2649" s="28" t="s">
        <v>6150</v>
      </c>
      <c r="T2649" s="28"/>
      <c r="U2649" s="28"/>
      <c r="V2649" s="28"/>
      <c r="W2649" s="28"/>
      <c r="X2649" s="28"/>
      <c r="Y2649" s="28"/>
      <c r="Z2649" s="28"/>
      <c r="AA2649" s="28"/>
      <c r="AB2649" s="28"/>
      <c r="AC2649" s="28"/>
      <c r="AD2649" s="28"/>
      <c r="AE2649" s="28"/>
      <c r="AF2649" s="28"/>
      <c r="AG2649" s="28"/>
      <c r="AH2649" s="28"/>
      <c r="AI2649" s="28"/>
      <c r="AJ2649" s="28"/>
      <c r="AK2649" s="28"/>
      <c r="AL2649" s="28"/>
      <c r="AM2649" s="28"/>
      <c r="AN2649" s="28"/>
      <c r="AO2649" s="28"/>
      <c r="AP2649" s="28"/>
      <c r="AQ2649" s="28"/>
      <c r="AR2649" s="28"/>
      <c r="AS2649" s="28"/>
      <c r="AT2649" s="28"/>
      <c r="AU2649" s="28"/>
      <c r="AV2649" s="28"/>
      <c r="AW2649" s="28"/>
    </row>
    <row r="2650" spans="2:49" hidden="1">
      <c r="B2650" s="28">
        <f t="shared" si="56"/>
        <v>2647</v>
      </c>
      <c r="C2650" s="29">
        <v>45824</v>
      </c>
      <c r="D2650" s="77" t="s">
        <v>5615</v>
      </c>
      <c r="E2650" s="43" t="s">
        <v>545</v>
      </c>
      <c r="F2650" s="43" t="s">
        <v>2980</v>
      </c>
      <c r="G2650" s="43" t="s">
        <v>375</v>
      </c>
      <c r="H2650" s="43" t="s">
        <v>1565</v>
      </c>
      <c r="I2650" s="43" t="s">
        <v>1503</v>
      </c>
      <c r="J2650" s="43" t="s">
        <v>640</v>
      </c>
      <c r="K2650" s="43" t="s">
        <v>6153</v>
      </c>
      <c r="L2650" s="43" t="s">
        <v>1113</v>
      </c>
      <c r="M2650" s="43" t="s">
        <v>582</v>
      </c>
      <c r="N2650" s="34" t="s">
        <v>583</v>
      </c>
      <c r="O2650" s="34" t="s">
        <v>3383</v>
      </c>
      <c r="P2650" s="28">
        <v>1</v>
      </c>
      <c r="Q2650" s="28" t="s">
        <v>2397</v>
      </c>
      <c r="R2650" s="28"/>
      <c r="S2650" s="28"/>
      <c r="T2650" s="28">
        <v>1</v>
      </c>
      <c r="U2650" s="28"/>
      <c r="V2650" s="28"/>
      <c r="W2650" s="28"/>
      <c r="X2650" s="28"/>
      <c r="Y2650" s="28"/>
      <c r="Z2650" s="28"/>
      <c r="AA2650" s="28"/>
      <c r="AB2650" s="28"/>
      <c r="AC2650" s="28"/>
      <c r="AD2650" s="28"/>
      <c r="AE2650" s="28"/>
      <c r="AF2650" s="28"/>
      <c r="AG2650" s="28"/>
      <c r="AH2650" s="28"/>
      <c r="AI2650" s="28"/>
      <c r="AJ2650" s="28"/>
      <c r="AK2650" s="28"/>
      <c r="AL2650" s="28"/>
      <c r="AM2650" s="28"/>
      <c r="AN2650" s="28"/>
      <c r="AO2650" s="28"/>
      <c r="AP2650" s="28"/>
      <c r="AQ2650" s="28"/>
      <c r="AR2650" s="28"/>
      <c r="AS2650" s="28"/>
      <c r="AT2650" s="28"/>
      <c r="AU2650" s="28"/>
      <c r="AV2650" s="28"/>
      <c r="AW2650" s="28"/>
    </row>
    <row r="2651" spans="2:49" hidden="1">
      <c r="B2651" s="28">
        <f t="shared" si="56"/>
        <v>2648</v>
      </c>
      <c r="C2651" s="29">
        <v>45824</v>
      </c>
      <c r="D2651" s="77" t="s">
        <v>5615</v>
      </c>
      <c r="E2651" s="43" t="s">
        <v>545</v>
      </c>
      <c r="F2651" s="43" t="s">
        <v>2980</v>
      </c>
      <c r="G2651" s="43" t="s">
        <v>1465</v>
      </c>
      <c r="H2651" s="43" t="s">
        <v>1565</v>
      </c>
      <c r="I2651" s="43" t="s">
        <v>1707</v>
      </c>
      <c r="J2651" s="43" t="s">
        <v>1627</v>
      </c>
      <c r="K2651" s="43" t="s">
        <v>2976</v>
      </c>
      <c r="L2651" s="43" t="s">
        <v>1265</v>
      </c>
      <c r="M2651" s="43" t="s">
        <v>3070</v>
      </c>
      <c r="N2651" s="34" t="s">
        <v>3044</v>
      </c>
      <c r="O2651" s="34" t="s">
        <v>2470</v>
      </c>
      <c r="P2651" s="28"/>
      <c r="Q2651" s="28" t="s">
        <v>2397</v>
      </c>
      <c r="R2651" s="28"/>
      <c r="S2651" s="28"/>
      <c r="T2651" s="28"/>
      <c r="U2651" s="28"/>
      <c r="V2651" s="28"/>
      <c r="W2651" s="28"/>
      <c r="X2651" s="28"/>
      <c r="Y2651" s="28"/>
      <c r="Z2651" s="28"/>
      <c r="AA2651" s="28"/>
      <c r="AB2651" s="28"/>
      <c r="AC2651" s="28"/>
      <c r="AD2651" s="28"/>
      <c r="AE2651" s="28"/>
      <c r="AF2651" s="28"/>
      <c r="AG2651" s="28">
        <v>1</v>
      </c>
      <c r="AH2651" s="28"/>
      <c r="AI2651" s="28"/>
      <c r="AJ2651" s="28"/>
      <c r="AK2651" s="28"/>
      <c r="AL2651" s="28"/>
      <c r="AM2651" s="28"/>
      <c r="AN2651" s="28"/>
      <c r="AO2651" s="28"/>
      <c r="AP2651" s="28"/>
      <c r="AQ2651" s="28"/>
      <c r="AR2651" s="28"/>
      <c r="AS2651" s="28"/>
      <c r="AT2651" s="28"/>
      <c r="AU2651" s="28"/>
      <c r="AV2651" s="28"/>
      <c r="AW2651" s="28"/>
    </row>
    <row r="2652" spans="2:49" hidden="1">
      <c r="B2652" s="28">
        <f t="shared" si="56"/>
        <v>2649</v>
      </c>
      <c r="C2652" s="29">
        <v>45824</v>
      </c>
      <c r="D2652" s="77" t="s">
        <v>5615</v>
      </c>
      <c r="E2652" s="43" t="s">
        <v>545</v>
      </c>
      <c r="F2652" s="43" t="s">
        <v>2980</v>
      </c>
      <c r="G2652" s="43" t="s">
        <v>375</v>
      </c>
      <c r="H2652" s="43" t="s">
        <v>1513</v>
      </c>
      <c r="I2652" s="43" t="s">
        <v>440</v>
      </c>
      <c r="J2652" s="43" t="s">
        <v>1600</v>
      </c>
      <c r="K2652" s="43" t="s">
        <v>6163</v>
      </c>
      <c r="L2652" s="43" t="s">
        <v>3057</v>
      </c>
      <c r="M2652" s="43" t="s">
        <v>3058</v>
      </c>
      <c r="N2652" s="34" t="s">
        <v>2280</v>
      </c>
      <c r="O2652" s="34" t="s">
        <v>2639</v>
      </c>
      <c r="P2652" s="28">
        <v>1</v>
      </c>
      <c r="Q2652" s="28" t="s">
        <v>2195</v>
      </c>
      <c r="R2652" s="28" t="s">
        <v>6166</v>
      </c>
      <c r="S2652" s="28" t="s">
        <v>6167</v>
      </c>
      <c r="T2652" s="28"/>
      <c r="U2652" s="28"/>
      <c r="V2652" s="28"/>
      <c r="W2652" s="28"/>
      <c r="X2652" s="28"/>
      <c r="Y2652" s="28"/>
      <c r="Z2652" s="28"/>
      <c r="AA2652" s="28"/>
      <c r="AB2652" s="28"/>
      <c r="AC2652" s="28"/>
      <c r="AD2652" s="28"/>
      <c r="AE2652" s="28"/>
      <c r="AF2652" s="28"/>
      <c r="AG2652" s="28"/>
      <c r="AH2652" s="28"/>
      <c r="AI2652" s="28"/>
      <c r="AJ2652" s="28"/>
      <c r="AK2652" s="28"/>
      <c r="AL2652" s="28"/>
      <c r="AM2652" s="28"/>
      <c r="AN2652" s="28"/>
      <c r="AO2652" s="28"/>
      <c r="AP2652" s="28"/>
      <c r="AQ2652" s="28"/>
      <c r="AR2652" s="28"/>
      <c r="AS2652" s="28"/>
      <c r="AT2652" s="28"/>
      <c r="AU2652" s="28"/>
      <c r="AV2652" s="28"/>
      <c r="AW2652" s="28"/>
    </row>
    <row r="2653" spans="2:49" hidden="1">
      <c r="B2653" s="28">
        <f t="shared" si="56"/>
        <v>2650</v>
      </c>
      <c r="C2653" s="29">
        <v>45824</v>
      </c>
      <c r="D2653" s="77" t="s">
        <v>5615</v>
      </c>
      <c r="E2653" s="43" t="s">
        <v>545</v>
      </c>
      <c r="F2653" s="43" t="s">
        <v>2980</v>
      </c>
      <c r="G2653" s="43" t="s">
        <v>375</v>
      </c>
      <c r="H2653" s="43" t="s">
        <v>1513</v>
      </c>
      <c r="I2653" s="43" t="s">
        <v>440</v>
      </c>
      <c r="J2653" s="43" t="s">
        <v>173</v>
      </c>
      <c r="K2653" s="43" t="s">
        <v>2538</v>
      </c>
      <c r="L2653" s="43" t="s">
        <v>3054</v>
      </c>
      <c r="M2653" s="43" t="s">
        <v>3078</v>
      </c>
      <c r="N2653" s="34" t="s">
        <v>620</v>
      </c>
      <c r="O2653" s="34" t="s">
        <v>2467</v>
      </c>
      <c r="P2653" s="28">
        <v>1</v>
      </c>
      <c r="Q2653" s="28" t="s">
        <v>2195</v>
      </c>
      <c r="R2653" s="28"/>
      <c r="S2653" s="28"/>
      <c r="T2653" s="28"/>
      <c r="U2653" s="28"/>
      <c r="V2653" s="28">
        <v>1</v>
      </c>
      <c r="W2653" s="28"/>
      <c r="X2653" s="28"/>
      <c r="Y2653" s="28"/>
      <c r="Z2653" s="28"/>
      <c r="AA2653" s="28"/>
      <c r="AB2653" s="28"/>
      <c r="AC2653" s="28"/>
      <c r="AD2653" s="28"/>
      <c r="AE2653" s="28"/>
      <c r="AF2653" s="28"/>
      <c r="AG2653" s="28"/>
      <c r="AH2653" s="28"/>
      <c r="AI2653" s="28"/>
      <c r="AJ2653" s="28"/>
      <c r="AK2653" s="28"/>
      <c r="AL2653" s="28"/>
      <c r="AM2653" s="28"/>
      <c r="AN2653" s="28"/>
      <c r="AO2653" s="28"/>
      <c r="AP2653" s="28"/>
      <c r="AQ2653" s="28"/>
      <c r="AR2653" s="28"/>
      <c r="AS2653" s="28"/>
      <c r="AT2653" s="28"/>
      <c r="AU2653" s="28"/>
      <c r="AV2653" s="28"/>
      <c r="AW2653" s="28"/>
    </row>
    <row r="2654" spans="2:49" hidden="1">
      <c r="B2654" s="28">
        <f t="shared" si="56"/>
        <v>2651</v>
      </c>
      <c r="C2654" s="29">
        <v>45824</v>
      </c>
      <c r="D2654" s="77" t="s">
        <v>5615</v>
      </c>
      <c r="E2654" s="43" t="s">
        <v>545</v>
      </c>
      <c r="F2654" s="43" t="s">
        <v>2980</v>
      </c>
      <c r="G2654" s="43" t="s">
        <v>1465</v>
      </c>
      <c r="H2654" s="43" t="s">
        <v>1546</v>
      </c>
      <c r="I2654" s="43" t="s">
        <v>1477</v>
      </c>
      <c r="J2654" s="43" t="s">
        <v>1478</v>
      </c>
      <c r="K2654" s="43" t="s">
        <v>3670</v>
      </c>
      <c r="L2654" s="43" t="s">
        <v>3054</v>
      </c>
      <c r="M2654" s="43" t="s">
        <v>3088</v>
      </c>
      <c r="N2654" s="34" t="s">
        <v>686</v>
      </c>
      <c r="O2654" s="34" t="s">
        <v>6171</v>
      </c>
      <c r="P2654" s="28"/>
      <c r="Q2654" s="28" t="s">
        <v>3337</v>
      </c>
      <c r="R2654" s="28"/>
      <c r="S2654" s="28"/>
      <c r="T2654" s="28"/>
      <c r="U2654" s="28"/>
      <c r="V2654" s="28"/>
      <c r="W2654" s="28"/>
      <c r="X2654" s="28"/>
      <c r="Y2654" s="28"/>
      <c r="Z2654" s="28"/>
      <c r="AA2654" s="28"/>
      <c r="AB2654" s="28"/>
      <c r="AC2654" s="28"/>
      <c r="AD2654" s="28"/>
      <c r="AE2654" s="28"/>
      <c r="AF2654" s="28"/>
      <c r="AG2654" s="28"/>
      <c r="AH2654" s="28"/>
      <c r="AI2654" s="28"/>
      <c r="AJ2654" s="28"/>
      <c r="AK2654" s="28"/>
      <c r="AL2654" s="28"/>
      <c r="AM2654" s="28"/>
      <c r="AN2654" s="28"/>
      <c r="AO2654" s="28"/>
      <c r="AP2654" s="28"/>
      <c r="AQ2654" s="28"/>
      <c r="AR2654" s="28"/>
      <c r="AS2654" s="28"/>
      <c r="AT2654" s="28"/>
      <c r="AU2654" s="28"/>
      <c r="AV2654" s="28"/>
      <c r="AW2654" s="28"/>
    </row>
    <row r="2655" spans="2:49" hidden="1">
      <c r="B2655" s="28">
        <f t="shared" si="56"/>
        <v>2652</v>
      </c>
      <c r="C2655" s="29">
        <v>45824</v>
      </c>
      <c r="D2655" s="77" t="s">
        <v>5615</v>
      </c>
      <c r="E2655" s="43" t="s">
        <v>545</v>
      </c>
      <c r="F2655" s="43" t="s">
        <v>2980</v>
      </c>
      <c r="G2655" s="43" t="s">
        <v>375</v>
      </c>
      <c r="H2655" s="43" t="s">
        <v>1546</v>
      </c>
      <c r="I2655" s="43" t="s">
        <v>1477</v>
      </c>
      <c r="J2655" s="43" t="s">
        <v>656</v>
      </c>
      <c r="K2655" s="43" t="s">
        <v>3392</v>
      </c>
      <c r="L2655" s="43" t="s">
        <v>3036</v>
      </c>
      <c r="M2655" s="43" t="s">
        <v>582</v>
      </c>
      <c r="N2655" s="34" t="s">
        <v>162</v>
      </c>
      <c r="O2655" s="34" t="s">
        <v>6013</v>
      </c>
      <c r="P2655" s="28">
        <v>1</v>
      </c>
      <c r="Q2655" s="28" t="s">
        <v>2372</v>
      </c>
      <c r="R2655" s="28" t="s">
        <v>6175</v>
      </c>
      <c r="S2655" s="28" t="s">
        <v>6176</v>
      </c>
      <c r="T2655" s="28"/>
      <c r="U2655" s="28"/>
      <c r="V2655" s="28"/>
      <c r="W2655" s="28"/>
      <c r="X2655" s="28"/>
      <c r="Y2655" s="28"/>
      <c r="Z2655" s="28"/>
      <c r="AA2655" s="28"/>
      <c r="AB2655" s="28"/>
      <c r="AC2655" s="28"/>
      <c r="AD2655" s="28"/>
      <c r="AE2655" s="28"/>
      <c r="AF2655" s="28"/>
      <c r="AG2655" s="28"/>
      <c r="AH2655" s="28"/>
      <c r="AI2655" s="28"/>
      <c r="AJ2655" s="28"/>
      <c r="AK2655" s="28"/>
      <c r="AL2655" s="28"/>
      <c r="AM2655" s="28"/>
      <c r="AN2655" s="28"/>
      <c r="AO2655" s="28"/>
      <c r="AP2655" s="28"/>
      <c r="AQ2655" s="28"/>
      <c r="AR2655" s="28"/>
      <c r="AS2655" s="28"/>
      <c r="AT2655" s="28"/>
      <c r="AU2655" s="28"/>
      <c r="AV2655" s="28"/>
      <c r="AW2655" s="28"/>
    </row>
    <row r="2656" spans="2:49" hidden="1">
      <c r="B2656" s="28">
        <f t="shared" si="56"/>
        <v>2653</v>
      </c>
      <c r="C2656" s="29">
        <v>45825</v>
      </c>
      <c r="D2656" s="77" t="s">
        <v>5615</v>
      </c>
      <c r="E2656" s="43" t="s">
        <v>545</v>
      </c>
      <c r="F2656" s="43" t="s">
        <v>2980</v>
      </c>
      <c r="G2656" s="43" t="s">
        <v>1465</v>
      </c>
      <c r="H2656" s="43" t="s">
        <v>1538</v>
      </c>
      <c r="I2656" s="43" t="s">
        <v>1870</v>
      </c>
      <c r="J2656" s="43" t="s">
        <v>1528</v>
      </c>
      <c r="K2656" s="43" t="s">
        <v>1897</v>
      </c>
      <c r="L2656" s="43" t="s">
        <v>1265</v>
      </c>
      <c r="M2656" s="43" t="s">
        <v>2377</v>
      </c>
      <c r="N2656" s="34" t="s">
        <v>505</v>
      </c>
      <c r="O2656" s="34"/>
      <c r="P2656" s="28"/>
      <c r="Q2656" s="28" t="s">
        <v>2281</v>
      </c>
      <c r="R2656" s="28" t="s">
        <v>6144</v>
      </c>
      <c r="S2656" s="28" t="s">
        <v>6145</v>
      </c>
      <c r="T2656" s="28"/>
      <c r="U2656" s="28"/>
      <c r="V2656" s="28"/>
      <c r="W2656" s="28"/>
      <c r="X2656" s="28"/>
      <c r="Y2656" s="28"/>
      <c r="Z2656" s="28"/>
      <c r="AA2656" s="28"/>
      <c r="AB2656" s="28"/>
      <c r="AC2656" s="28"/>
      <c r="AD2656" s="28"/>
      <c r="AE2656" s="28"/>
      <c r="AF2656" s="28"/>
      <c r="AG2656" s="28"/>
      <c r="AH2656" s="28"/>
      <c r="AI2656" s="28"/>
      <c r="AJ2656" s="28"/>
      <c r="AK2656" s="28"/>
      <c r="AL2656" s="28"/>
      <c r="AM2656" s="28"/>
      <c r="AN2656" s="28"/>
      <c r="AO2656" s="28"/>
      <c r="AP2656" s="28"/>
      <c r="AQ2656" s="28"/>
      <c r="AR2656" s="28"/>
      <c r="AS2656" s="28"/>
      <c r="AT2656" s="28"/>
      <c r="AU2656" s="28"/>
      <c r="AV2656" s="28"/>
      <c r="AW2656" s="28"/>
    </row>
    <row r="2657" spans="2:49" hidden="1">
      <c r="B2657" s="28">
        <f t="shared" si="56"/>
        <v>2654</v>
      </c>
      <c r="C2657" s="29">
        <v>45825</v>
      </c>
      <c r="D2657" s="77" t="s">
        <v>5615</v>
      </c>
      <c r="E2657" s="43" t="s">
        <v>545</v>
      </c>
      <c r="F2657" s="43" t="s">
        <v>2980</v>
      </c>
      <c r="G2657" s="43" t="s">
        <v>375</v>
      </c>
      <c r="H2657" s="43" t="s">
        <v>1565</v>
      </c>
      <c r="I2657" s="43" t="s">
        <v>1509</v>
      </c>
      <c r="J2657" s="43" t="s">
        <v>1633</v>
      </c>
      <c r="K2657" s="43" t="s">
        <v>3224</v>
      </c>
      <c r="L2657" s="43" t="s">
        <v>3036</v>
      </c>
      <c r="M2657" s="43" t="s">
        <v>3356</v>
      </c>
      <c r="N2657" s="34" t="s">
        <v>162</v>
      </c>
      <c r="O2657" s="34" t="s">
        <v>2499</v>
      </c>
      <c r="P2657" s="28">
        <v>1</v>
      </c>
      <c r="Q2657" s="28" t="s">
        <v>2397</v>
      </c>
      <c r="R2657" s="28" t="s">
        <v>5911</v>
      </c>
      <c r="S2657" s="28" t="s">
        <v>6055</v>
      </c>
      <c r="T2657" s="28"/>
      <c r="U2657" s="28"/>
      <c r="V2657" s="28"/>
      <c r="W2657" s="28"/>
      <c r="X2657" s="28"/>
      <c r="Y2657" s="28"/>
      <c r="Z2657" s="28"/>
      <c r="AA2657" s="28"/>
      <c r="AB2657" s="28"/>
      <c r="AC2657" s="28"/>
      <c r="AD2657" s="28"/>
      <c r="AE2657" s="28"/>
      <c r="AF2657" s="28"/>
      <c r="AG2657" s="28"/>
      <c r="AH2657" s="28"/>
      <c r="AI2657" s="28"/>
      <c r="AJ2657" s="28"/>
      <c r="AK2657" s="28"/>
      <c r="AL2657" s="28"/>
      <c r="AM2657" s="28"/>
      <c r="AN2657" s="28"/>
      <c r="AO2657" s="28"/>
      <c r="AP2657" s="28"/>
      <c r="AQ2657" s="28"/>
      <c r="AR2657" s="28"/>
      <c r="AS2657" s="28"/>
      <c r="AT2657" s="28"/>
      <c r="AU2657" s="28"/>
      <c r="AV2657" s="28"/>
      <c r="AW2657" s="28"/>
    </row>
    <row r="2658" spans="2:49" hidden="1">
      <c r="B2658" s="28">
        <f t="shared" si="56"/>
        <v>2655</v>
      </c>
      <c r="C2658" s="29">
        <v>45825</v>
      </c>
      <c r="D2658" s="77" t="s">
        <v>5615</v>
      </c>
      <c r="E2658" s="43" t="s">
        <v>545</v>
      </c>
      <c r="F2658" s="43" t="s">
        <v>2980</v>
      </c>
      <c r="G2658" s="43" t="s">
        <v>375</v>
      </c>
      <c r="H2658" s="43" t="s">
        <v>1565</v>
      </c>
      <c r="I2658" s="43" t="s">
        <v>1509</v>
      </c>
      <c r="J2658" s="43" t="s">
        <v>1633</v>
      </c>
      <c r="K2658" s="43" t="s">
        <v>6154</v>
      </c>
      <c r="L2658" s="43" t="s">
        <v>3054</v>
      </c>
      <c r="M2658" s="43" t="s">
        <v>3088</v>
      </c>
      <c r="N2658" s="34" t="s">
        <v>203</v>
      </c>
      <c r="O2658" s="34" t="s">
        <v>2494</v>
      </c>
      <c r="P2658" s="28">
        <v>1</v>
      </c>
      <c r="Q2658" s="28" t="s">
        <v>2397</v>
      </c>
      <c r="R2658" s="28" t="s">
        <v>6160</v>
      </c>
      <c r="S2658" s="28" t="s">
        <v>6161</v>
      </c>
      <c r="T2658" s="28"/>
      <c r="U2658" s="28"/>
      <c r="V2658" s="28"/>
      <c r="W2658" s="28"/>
      <c r="X2658" s="28"/>
      <c r="Y2658" s="28"/>
      <c r="Z2658" s="28"/>
      <c r="AA2658" s="28"/>
      <c r="AB2658" s="28"/>
      <c r="AC2658" s="28"/>
      <c r="AD2658" s="28"/>
      <c r="AE2658" s="28"/>
      <c r="AF2658" s="28"/>
      <c r="AG2658" s="28"/>
      <c r="AH2658" s="28"/>
      <c r="AI2658" s="28"/>
      <c r="AJ2658" s="28"/>
      <c r="AK2658" s="28"/>
      <c r="AL2658" s="28"/>
      <c r="AM2658" s="28"/>
      <c r="AN2658" s="28"/>
      <c r="AO2658" s="28"/>
      <c r="AP2658" s="28"/>
      <c r="AQ2658" s="28"/>
      <c r="AR2658" s="28"/>
      <c r="AS2658" s="28"/>
      <c r="AT2658" s="28"/>
      <c r="AU2658" s="28"/>
      <c r="AV2658" s="28"/>
      <c r="AW2658" s="28"/>
    </row>
    <row r="2659" spans="2:49" hidden="1">
      <c r="B2659" s="28">
        <f t="shared" si="56"/>
        <v>2656</v>
      </c>
      <c r="C2659" s="29">
        <v>45825</v>
      </c>
      <c r="D2659" s="77" t="s">
        <v>5615</v>
      </c>
      <c r="E2659" s="43" t="s">
        <v>545</v>
      </c>
      <c r="F2659" s="43" t="s">
        <v>2980</v>
      </c>
      <c r="G2659" s="43" t="s">
        <v>375</v>
      </c>
      <c r="H2659" s="43" t="s">
        <v>1513</v>
      </c>
      <c r="I2659" s="43" t="s">
        <v>440</v>
      </c>
      <c r="J2659" s="43" t="s">
        <v>441</v>
      </c>
      <c r="K2659" s="43" t="s">
        <v>3235</v>
      </c>
      <c r="L2659" s="43" t="s">
        <v>1113</v>
      </c>
      <c r="M2659" s="43" t="s">
        <v>582</v>
      </c>
      <c r="N2659" s="34" t="s">
        <v>583</v>
      </c>
      <c r="O2659" s="34" t="s">
        <v>3383</v>
      </c>
      <c r="P2659" s="28">
        <v>1</v>
      </c>
      <c r="Q2659" s="28" t="s">
        <v>2195</v>
      </c>
      <c r="R2659" s="28"/>
      <c r="S2659" s="28"/>
      <c r="T2659" s="28">
        <v>1</v>
      </c>
      <c r="U2659" s="28"/>
      <c r="V2659" s="28"/>
      <c r="W2659" s="28"/>
      <c r="X2659" s="28"/>
      <c r="Y2659" s="28"/>
      <c r="Z2659" s="28"/>
      <c r="AA2659" s="28"/>
      <c r="AB2659" s="28"/>
      <c r="AC2659" s="28"/>
      <c r="AD2659" s="28"/>
      <c r="AE2659" s="28"/>
      <c r="AF2659" s="28"/>
      <c r="AG2659" s="28"/>
      <c r="AH2659" s="28"/>
      <c r="AI2659" s="28"/>
      <c r="AJ2659" s="28"/>
      <c r="AK2659" s="28"/>
      <c r="AL2659" s="28"/>
      <c r="AM2659" s="28"/>
      <c r="AN2659" s="28"/>
      <c r="AO2659" s="28"/>
      <c r="AP2659" s="28"/>
      <c r="AQ2659" s="28"/>
      <c r="AR2659" s="28"/>
      <c r="AS2659" s="28"/>
      <c r="AT2659" s="28"/>
      <c r="AU2659" s="28"/>
      <c r="AV2659" s="28"/>
      <c r="AW2659" s="28"/>
    </row>
    <row r="2660" spans="2:49" hidden="1">
      <c r="B2660" s="28">
        <f t="shared" si="56"/>
        <v>2657</v>
      </c>
      <c r="C2660" s="29">
        <v>45825</v>
      </c>
      <c r="D2660" s="77" t="s">
        <v>5615</v>
      </c>
      <c r="E2660" s="43" t="s">
        <v>545</v>
      </c>
      <c r="F2660" s="43" t="s">
        <v>2980</v>
      </c>
      <c r="G2660" s="43" t="s">
        <v>1465</v>
      </c>
      <c r="H2660" s="43" t="s">
        <v>1513</v>
      </c>
      <c r="I2660" s="43" t="s">
        <v>440</v>
      </c>
      <c r="J2660" s="43" t="s">
        <v>173</v>
      </c>
      <c r="K2660" s="43" t="s">
        <v>3069</v>
      </c>
      <c r="L2660" s="43" t="s">
        <v>1265</v>
      </c>
      <c r="M2660" s="43" t="s">
        <v>3067</v>
      </c>
      <c r="N2660" s="34" t="s">
        <v>513</v>
      </c>
      <c r="O2660" s="34" t="s">
        <v>2490</v>
      </c>
      <c r="P2660" s="28"/>
      <c r="Q2660" s="28" t="s">
        <v>2195</v>
      </c>
      <c r="R2660" s="28"/>
      <c r="S2660" s="28"/>
      <c r="T2660" s="28"/>
      <c r="U2660" s="28"/>
      <c r="V2660" s="28"/>
      <c r="W2660" s="28"/>
      <c r="X2660" s="28"/>
      <c r="Y2660" s="28"/>
      <c r="Z2660" s="28"/>
      <c r="AA2660" s="28"/>
      <c r="AB2660" s="28"/>
      <c r="AC2660" s="28"/>
      <c r="AD2660" s="28"/>
      <c r="AE2660" s="28"/>
      <c r="AF2660" s="28"/>
      <c r="AG2660" s="28"/>
      <c r="AH2660" s="28"/>
      <c r="AI2660" s="28"/>
      <c r="AJ2660" s="28"/>
      <c r="AK2660" s="28"/>
      <c r="AL2660" s="28"/>
      <c r="AM2660" s="28"/>
      <c r="AN2660" s="28"/>
      <c r="AO2660" s="28"/>
      <c r="AP2660" s="28"/>
      <c r="AQ2660" s="28"/>
      <c r="AR2660" s="28"/>
      <c r="AS2660" s="28"/>
      <c r="AT2660" s="28"/>
      <c r="AU2660" s="28"/>
      <c r="AV2660" s="28"/>
      <c r="AW2660" s="28"/>
    </row>
    <row r="2661" spans="2:49" hidden="1">
      <c r="B2661" s="28">
        <f t="shared" si="56"/>
        <v>2658</v>
      </c>
      <c r="C2661" s="29">
        <v>45825</v>
      </c>
      <c r="D2661" s="77" t="s">
        <v>5615</v>
      </c>
      <c r="E2661" s="43" t="s">
        <v>545</v>
      </c>
      <c r="F2661" s="43" t="s">
        <v>2980</v>
      </c>
      <c r="G2661" s="43" t="s">
        <v>375</v>
      </c>
      <c r="H2661" s="43" t="s">
        <v>1546</v>
      </c>
      <c r="I2661" s="43" t="s">
        <v>1477</v>
      </c>
      <c r="J2661" s="43" t="s">
        <v>656</v>
      </c>
      <c r="K2661" s="43" t="s">
        <v>5605</v>
      </c>
      <c r="L2661" s="43" t="s">
        <v>3036</v>
      </c>
      <c r="M2661" s="43" t="s">
        <v>414</v>
      </c>
      <c r="N2661" s="34" t="s">
        <v>162</v>
      </c>
      <c r="O2661" s="34" t="s">
        <v>6172</v>
      </c>
      <c r="P2661" s="28">
        <v>1</v>
      </c>
      <c r="Q2661" s="28" t="s">
        <v>3337</v>
      </c>
      <c r="R2661" s="28" t="s">
        <v>6177</v>
      </c>
      <c r="S2661" s="28" t="s">
        <v>6178</v>
      </c>
      <c r="T2661" s="28"/>
      <c r="U2661" s="28"/>
      <c r="V2661" s="28"/>
      <c r="W2661" s="28"/>
      <c r="X2661" s="28"/>
      <c r="Y2661" s="28"/>
      <c r="Z2661" s="28"/>
      <c r="AA2661" s="28"/>
      <c r="AB2661" s="28"/>
      <c r="AC2661" s="28"/>
      <c r="AD2661" s="28"/>
      <c r="AE2661" s="28"/>
      <c r="AF2661" s="28"/>
      <c r="AG2661" s="28"/>
      <c r="AH2661" s="28"/>
      <c r="AI2661" s="28"/>
      <c r="AJ2661" s="28"/>
      <c r="AK2661" s="28"/>
      <c r="AL2661" s="28"/>
      <c r="AM2661" s="28"/>
      <c r="AN2661" s="28"/>
      <c r="AO2661" s="28"/>
      <c r="AP2661" s="28"/>
      <c r="AQ2661" s="28"/>
      <c r="AR2661" s="28"/>
      <c r="AS2661" s="28"/>
      <c r="AT2661" s="28"/>
      <c r="AU2661" s="28"/>
      <c r="AV2661" s="28"/>
      <c r="AW2661" s="28"/>
    </row>
    <row r="2662" spans="2:49" hidden="1">
      <c r="B2662" s="28">
        <f t="shared" si="56"/>
        <v>2659</v>
      </c>
      <c r="C2662" s="29">
        <v>45826</v>
      </c>
      <c r="D2662" s="77" t="s">
        <v>5615</v>
      </c>
      <c r="E2662" s="43" t="s">
        <v>545</v>
      </c>
      <c r="F2662" s="43" t="s">
        <v>2980</v>
      </c>
      <c r="G2662" s="43" t="s">
        <v>375</v>
      </c>
      <c r="H2662" s="43" t="s">
        <v>1538</v>
      </c>
      <c r="I2662" s="43" t="s">
        <v>1521</v>
      </c>
      <c r="J2662" s="43" t="s">
        <v>6049</v>
      </c>
      <c r="K2662" s="43" t="s">
        <v>6141</v>
      </c>
      <c r="L2662" s="43" t="s">
        <v>3048</v>
      </c>
      <c r="M2662" s="43" t="s">
        <v>3049</v>
      </c>
      <c r="N2662" s="34" t="s">
        <v>3087</v>
      </c>
      <c r="O2662" s="34"/>
      <c r="P2662" s="28">
        <v>1</v>
      </c>
      <c r="Q2662" s="28" t="s">
        <v>2281</v>
      </c>
      <c r="R2662" s="28"/>
      <c r="S2662" s="28"/>
      <c r="T2662" s="28"/>
      <c r="U2662" s="28"/>
      <c r="V2662" s="28"/>
      <c r="W2662" s="28"/>
      <c r="X2662" s="28"/>
      <c r="Y2662" s="28"/>
      <c r="Z2662" s="28"/>
      <c r="AA2662" s="28"/>
      <c r="AB2662" s="28"/>
      <c r="AC2662" s="28"/>
      <c r="AD2662" s="28"/>
      <c r="AE2662" s="28"/>
      <c r="AF2662" s="28"/>
      <c r="AG2662" s="28"/>
      <c r="AH2662" s="28"/>
      <c r="AI2662" s="28"/>
      <c r="AJ2662" s="28"/>
      <c r="AK2662" s="28"/>
      <c r="AL2662" s="28"/>
      <c r="AM2662" s="28"/>
      <c r="AN2662" s="28"/>
      <c r="AO2662" s="28"/>
      <c r="AP2662" s="28"/>
      <c r="AQ2662" s="28"/>
      <c r="AR2662" s="28"/>
      <c r="AS2662" s="28"/>
      <c r="AT2662" s="28"/>
      <c r="AU2662" s="28"/>
      <c r="AV2662" s="28"/>
      <c r="AW2662" s="28"/>
    </row>
    <row r="2663" spans="2:49" hidden="1">
      <c r="B2663" s="28">
        <f t="shared" si="56"/>
        <v>2660</v>
      </c>
      <c r="C2663" s="29">
        <v>45826</v>
      </c>
      <c r="D2663" s="77" t="s">
        <v>5615</v>
      </c>
      <c r="E2663" s="43" t="s">
        <v>545</v>
      </c>
      <c r="F2663" s="43" t="s">
        <v>2980</v>
      </c>
      <c r="G2663" s="43" t="s">
        <v>375</v>
      </c>
      <c r="H2663" s="43" t="s">
        <v>1610</v>
      </c>
      <c r="I2663" s="43" t="s">
        <v>1849</v>
      </c>
      <c r="J2663" s="43" t="s">
        <v>1556</v>
      </c>
      <c r="K2663" s="43" t="s">
        <v>6148</v>
      </c>
      <c r="L2663" s="43" t="s">
        <v>1113</v>
      </c>
      <c r="M2663" s="43" t="s">
        <v>582</v>
      </c>
      <c r="N2663" s="34" t="s">
        <v>583</v>
      </c>
      <c r="O2663" s="34"/>
      <c r="P2663" s="28">
        <v>1</v>
      </c>
      <c r="Q2663" s="28" t="s">
        <v>2188</v>
      </c>
      <c r="R2663" s="28"/>
      <c r="S2663" s="28"/>
      <c r="T2663" s="28"/>
      <c r="U2663" s="28"/>
      <c r="V2663" s="28"/>
      <c r="W2663" s="28"/>
      <c r="X2663" s="28"/>
      <c r="Y2663" s="28"/>
      <c r="Z2663" s="28"/>
      <c r="AA2663" s="28"/>
      <c r="AB2663" s="28"/>
      <c r="AC2663" s="28"/>
      <c r="AD2663" s="28"/>
      <c r="AE2663" s="28"/>
      <c r="AF2663" s="28"/>
      <c r="AG2663" s="28"/>
      <c r="AH2663" s="28"/>
      <c r="AI2663" s="28"/>
      <c r="AJ2663" s="28"/>
      <c r="AK2663" s="28"/>
      <c r="AL2663" s="28"/>
      <c r="AM2663" s="28"/>
      <c r="AN2663" s="28"/>
      <c r="AO2663" s="28"/>
      <c r="AP2663" s="28"/>
      <c r="AQ2663" s="28"/>
      <c r="AR2663" s="28"/>
      <c r="AS2663" s="28"/>
      <c r="AT2663" s="28"/>
      <c r="AU2663" s="28"/>
      <c r="AV2663" s="28"/>
      <c r="AW2663" s="28"/>
    </row>
    <row r="2664" spans="2:49" hidden="1">
      <c r="B2664" s="28">
        <f t="shared" si="56"/>
        <v>2661</v>
      </c>
      <c r="C2664" s="29">
        <v>45826</v>
      </c>
      <c r="D2664" s="77" t="s">
        <v>5615</v>
      </c>
      <c r="E2664" s="43" t="s">
        <v>545</v>
      </c>
      <c r="F2664" s="43" t="s">
        <v>2980</v>
      </c>
      <c r="G2664" s="43" t="s">
        <v>375</v>
      </c>
      <c r="H2664" s="43" t="s">
        <v>1565</v>
      </c>
      <c r="I2664" s="43" t="s">
        <v>1509</v>
      </c>
      <c r="J2664" s="43" t="s">
        <v>1633</v>
      </c>
      <c r="K2664" s="43" t="s">
        <v>6154</v>
      </c>
      <c r="L2664" s="43" t="s">
        <v>3036</v>
      </c>
      <c r="M2664" s="43" t="s">
        <v>636</v>
      </c>
      <c r="N2664" s="34" t="s">
        <v>162</v>
      </c>
      <c r="O2664" s="34" t="s">
        <v>2757</v>
      </c>
      <c r="P2664" s="28">
        <v>1</v>
      </c>
      <c r="Q2664" s="28" t="s">
        <v>2397</v>
      </c>
      <c r="R2664" s="28" t="s">
        <v>5947</v>
      </c>
      <c r="S2664" s="28" t="s">
        <v>6162</v>
      </c>
      <c r="T2664" s="28"/>
      <c r="U2664" s="28"/>
      <c r="V2664" s="28"/>
      <c r="W2664" s="28"/>
      <c r="X2664" s="28"/>
      <c r="Y2664" s="28"/>
      <c r="Z2664" s="28"/>
      <c r="AA2664" s="28"/>
      <c r="AB2664" s="28"/>
      <c r="AC2664" s="28"/>
      <c r="AD2664" s="28"/>
      <c r="AE2664" s="28"/>
      <c r="AF2664" s="28"/>
      <c r="AG2664" s="28"/>
      <c r="AH2664" s="28"/>
      <c r="AI2664" s="28"/>
      <c r="AJ2664" s="28"/>
      <c r="AK2664" s="28"/>
      <c r="AL2664" s="28"/>
      <c r="AM2664" s="28"/>
      <c r="AN2664" s="28"/>
      <c r="AO2664" s="28"/>
      <c r="AP2664" s="28"/>
      <c r="AQ2664" s="28"/>
      <c r="AR2664" s="28"/>
      <c r="AS2664" s="28"/>
      <c r="AT2664" s="28"/>
      <c r="AU2664" s="28"/>
      <c r="AV2664" s="28"/>
      <c r="AW2664" s="28"/>
    </row>
    <row r="2665" spans="2:49" hidden="1">
      <c r="B2665" s="28">
        <f t="shared" si="56"/>
        <v>2662</v>
      </c>
      <c r="C2665" s="29">
        <v>45826</v>
      </c>
      <c r="D2665" s="77" t="s">
        <v>5615</v>
      </c>
      <c r="E2665" s="43" t="s">
        <v>545</v>
      </c>
      <c r="F2665" s="43" t="s">
        <v>2980</v>
      </c>
      <c r="G2665" s="43" t="s">
        <v>375</v>
      </c>
      <c r="H2665" s="43" t="s">
        <v>1565</v>
      </c>
      <c r="I2665" s="43" t="s">
        <v>1566</v>
      </c>
      <c r="J2665" s="43" t="s">
        <v>1567</v>
      </c>
      <c r="K2665" s="43" t="s">
        <v>6155</v>
      </c>
      <c r="L2665" s="43" t="s">
        <v>3054</v>
      </c>
      <c r="M2665" s="43" t="s">
        <v>3088</v>
      </c>
      <c r="N2665" s="34" t="s">
        <v>3089</v>
      </c>
      <c r="O2665" s="34" t="s">
        <v>2494</v>
      </c>
      <c r="P2665" s="28">
        <v>1</v>
      </c>
      <c r="Q2665" s="28" t="s">
        <v>2397</v>
      </c>
      <c r="R2665" s="28"/>
      <c r="S2665" s="28"/>
      <c r="T2665" s="28"/>
      <c r="U2665" s="28"/>
      <c r="V2665" s="28"/>
      <c r="W2665" s="28">
        <v>1</v>
      </c>
      <c r="X2665" s="28"/>
      <c r="Y2665" s="28"/>
      <c r="Z2665" s="28"/>
      <c r="AA2665" s="28"/>
      <c r="AB2665" s="28"/>
      <c r="AC2665" s="28"/>
      <c r="AD2665" s="28"/>
      <c r="AE2665" s="28"/>
      <c r="AF2665" s="28"/>
      <c r="AG2665" s="28"/>
      <c r="AH2665" s="28"/>
      <c r="AI2665" s="28"/>
      <c r="AJ2665" s="28"/>
      <c r="AK2665" s="28"/>
      <c r="AL2665" s="28"/>
      <c r="AM2665" s="28"/>
      <c r="AN2665" s="28"/>
      <c r="AO2665" s="28"/>
      <c r="AP2665" s="28"/>
      <c r="AQ2665" s="28"/>
      <c r="AR2665" s="28"/>
      <c r="AS2665" s="28"/>
      <c r="AT2665" s="28"/>
      <c r="AU2665" s="28"/>
      <c r="AV2665" s="28"/>
      <c r="AW2665" s="28"/>
    </row>
    <row r="2666" spans="2:49" hidden="1">
      <c r="B2666" s="28">
        <f t="shared" si="56"/>
        <v>2663</v>
      </c>
      <c r="C2666" s="29">
        <v>45826</v>
      </c>
      <c r="D2666" s="77" t="s">
        <v>5615</v>
      </c>
      <c r="E2666" s="43" t="s">
        <v>545</v>
      </c>
      <c r="F2666" s="43" t="s">
        <v>2980</v>
      </c>
      <c r="G2666" s="43" t="s">
        <v>1465</v>
      </c>
      <c r="H2666" s="43" t="s">
        <v>1513</v>
      </c>
      <c r="I2666" s="43" t="s">
        <v>440</v>
      </c>
      <c r="J2666" s="43" t="s">
        <v>816</v>
      </c>
      <c r="K2666" s="43" t="s">
        <v>3891</v>
      </c>
      <c r="L2666" s="43" t="s">
        <v>1265</v>
      </c>
      <c r="M2666" s="43" t="s">
        <v>2377</v>
      </c>
      <c r="N2666" s="34" t="s">
        <v>505</v>
      </c>
      <c r="O2666" s="34" t="s">
        <v>2472</v>
      </c>
      <c r="P2666" s="28"/>
      <c r="Q2666" s="28" t="s">
        <v>2195</v>
      </c>
      <c r="R2666" s="28" t="s">
        <v>6168</v>
      </c>
      <c r="S2666" s="28" t="s">
        <v>4856</v>
      </c>
      <c r="T2666" s="28"/>
      <c r="U2666" s="28"/>
      <c r="V2666" s="28"/>
      <c r="W2666" s="28"/>
      <c r="X2666" s="28"/>
      <c r="Y2666" s="28"/>
      <c r="Z2666" s="28"/>
      <c r="AA2666" s="28"/>
      <c r="AB2666" s="28"/>
      <c r="AC2666" s="28"/>
      <c r="AD2666" s="28"/>
      <c r="AE2666" s="28"/>
      <c r="AF2666" s="28"/>
      <c r="AG2666" s="28"/>
      <c r="AH2666" s="28"/>
      <c r="AI2666" s="28"/>
      <c r="AJ2666" s="28"/>
      <c r="AK2666" s="28"/>
      <c r="AL2666" s="28"/>
      <c r="AM2666" s="28"/>
      <c r="AN2666" s="28"/>
      <c r="AO2666" s="28"/>
      <c r="AP2666" s="28"/>
      <c r="AQ2666" s="28"/>
      <c r="AR2666" s="28"/>
      <c r="AS2666" s="28"/>
      <c r="AT2666" s="28"/>
      <c r="AU2666" s="28"/>
      <c r="AV2666" s="28"/>
      <c r="AW2666" s="28"/>
    </row>
    <row r="2667" spans="2:49" hidden="1">
      <c r="B2667" s="28">
        <f t="shared" si="56"/>
        <v>2664</v>
      </c>
      <c r="C2667" s="29">
        <v>45826</v>
      </c>
      <c r="D2667" s="77" t="s">
        <v>5615</v>
      </c>
      <c r="E2667" s="43" t="s">
        <v>545</v>
      </c>
      <c r="F2667" s="43" t="s">
        <v>2980</v>
      </c>
      <c r="G2667" s="43" t="s">
        <v>1465</v>
      </c>
      <c r="H2667" s="43" t="s">
        <v>1513</v>
      </c>
      <c r="I2667" s="43" t="s">
        <v>440</v>
      </c>
      <c r="J2667" s="43" t="s">
        <v>173</v>
      </c>
      <c r="K2667" s="43" t="s">
        <v>3315</v>
      </c>
      <c r="L2667" s="43" t="s">
        <v>1265</v>
      </c>
      <c r="M2667" s="43" t="s">
        <v>3070</v>
      </c>
      <c r="N2667" s="34" t="s">
        <v>3044</v>
      </c>
      <c r="O2667" s="34" t="s">
        <v>2470</v>
      </c>
      <c r="P2667" s="28"/>
      <c r="Q2667" s="28" t="s">
        <v>2195</v>
      </c>
      <c r="R2667" s="28"/>
      <c r="S2667" s="28"/>
      <c r="T2667" s="28"/>
      <c r="U2667" s="28"/>
      <c r="V2667" s="28"/>
      <c r="W2667" s="28"/>
      <c r="X2667" s="28"/>
      <c r="Y2667" s="28"/>
      <c r="Z2667" s="28"/>
      <c r="AA2667" s="28"/>
      <c r="AB2667" s="28"/>
      <c r="AC2667" s="28"/>
      <c r="AD2667" s="28"/>
      <c r="AE2667" s="28"/>
      <c r="AF2667" s="28"/>
      <c r="AG2667" s="28">
        <v>1</v>
      </c>
      <c r="AH2667" s="28"/>
      <c r="AI2667" s="28"/>
      <c r="AJ2667" s="28"/>
      <c r="AK2667" s="28"/>
      <c r="AL2667" s="28"/>
      <c r="AM2667" s="28"/>
      <c r="AN2667" s="28"/>
      <c r="AO2667" s="28"/>
      <c r="AP2667" s="28"/>
      <c r="AQ2667" s="28"/>
      <c r="AR2667" s="28"/>
      <c r="AS2667" s="28"/>
      <c r="AT2667" s="28"/>
      <c r="AU2667" s="28"/>
      <c r="AV2667" s="28"/>
      <c r="AW2667" s="28"/>
    </row>
    <row r="2668" spans="2:49" hidden="1">
      <c r="B2668" s="28">
        <f t="shared" si="56"/>
        <v>2665</v>
      </c>
      <c r="C2668" s="29">
        <v>45826</v>
      </c>
      <c r="D2668" s="77" t="s">
        <v>5615</v>
      </c>
      <c r="E2668" s="43" t="s">
        <v>545</v>
      </c>
      <c r="F2668" s="43" t="s">
        <v>2980</v>
      </c>
      <c r="G2668" s="43" t="s">
        <v>1465</v>
      </c>
      <c r="H2668" s="43" t="s">
        <v>1546</v>
      </c>
      <c r="I2668" s="43" t="s">
        <v>1477</v>
      </c>
      <c r="J2668" s="43" t="s">
        <v>1561</v>
      </c>
      <c r="K2668" s="43" t="s">
        <v>4263</v>
      </c>
      <c r="L2668" s="43" t="s">
        <v>1265</v>
      </c>
      <c r="M2668" s="43" t="s">
        <v>3091</v>
      </c>
      <c r="N2668" s="34" t="s">
        <v>3574</v>
      </c>
      <c r="O2668" s="34" t="s">
        <v>6173</v>
      </c>
      <c r="P2668" s="28"/>
      <c r="Q2668" s="28" t="s">
        <v>3337</v>
      </c>
      <c r="R2668" s="28"/>
      <c r="S2668" s="28"/>
      <c r="T2668" s="28"/>
      <c r="U2668" s="28"/>
      <c r="V2668" s="28"/>
      <c r="W2668" s="28"/>
      <c r="X2668" s="28"/>
      <c r="Y2668" s="28"/>
      <c r="Z2668" s="28"/>
      <c r="AA2668" s="28"/>
      <c r="AB2668" s="28"/>
      <c r="AC2668" s="28"/>
      <c r="AD2668" s="28"/>
      <c r="AE2668" s="28"/>
      <c r="AF2668" s="28"/>
      <c r="AG2668" s="28"/>
      <c r="AH2668" s="28"/>
      <c r="AI2668" s="28"/>
      <c r="AJ2668" s="28"/>
      <c r="AK2668" s="28"/>
      <c r="AL2668" s="28"/>
      <c r="AM2668" s="28"/>
      <c r="AN2668" s="28"/>
      <c r="AO2668" s="28"/>
      <c r="AP2668" s="28"/>
      <c r="AQ2668" s="28"/>
      <c r="AR2668" s="28"/>
      <c r="AS2668" s="28"/>
      <c r="AT2668" s="28"/>
      <c r="AU2668" s="28"/>
      <c r="AV2668" s="28"/>
      <c r="AW2668" s="28"/>
    </row>
    <row r="2669" spans="2:49" hidden="1">
      <c r="B2669" s="28">
        <f t="shared" ref="B2669:B2709" si="57">ROW()-3</f>
        <v>2666</v>
      </c>
      <c r="C2669" s="29">
        <v>45827</v>
      </c>
      <c r="D2669" s="77" t="s">
        <v>5615</v>
      </c>
      <c r="E2669" s="43" t="s">
        <v>545</v>
      </c>
      <c r="F2669" s="43" t="s">
        <v>3042</v>
      </c>
      <c r="G2669" s="43" t="s">
        <v>375</v>
      </c>
      <c r="H2669" s="43" t="s">
        <v>1546</v>
      </c>
      <c r="I2669" s="43" t="s">
        <v>1477</v>
      </c>
      <c r="J2669" s="43" t="s">
        <v>656</v>
      </c>
      <c r="K2669" s="43" t="s">
        <v>6007</v>
      </c>
      <c r="L2669" s="43" t="s">
        <v>3036</v>
      </c>
      <c r="M2669" s="43" t="s">
        <v>6208</v>
      </c>
      <c r="N2669" s="34" t="s">
        <v>162</v>
      </c>
      <c r="O2669" s="34" t="s">
        <v>6215</v>
      </c>
      <c r="P2669" s="28">
        <v>1</v>
      </c>
      <c r="Q2669" s="28" t="s">
        <v>3337</v>
      </c>
      <c r="R2669" s="28" t="s">
        <v>6106</v>
      </c>
      <c r="S2669" s="28" t="s">
        <v>6226</v>
      </c>
      <c r="T2669" s="28"/>
      <c r="U2669" s="28"/>
      <c r="V2669" s="28"/>
      <c r="W2669" s="28"/>
      <c r="X2669" s="28"/>
      <c r="Y2669" s="28"/>
      <c r="Z2669" s="28"/>
      <c r="AA2669" s="28"/>
      <c r="AB2669" s="28"/>
      <c r="AC2669" s="28"/>
      <c r="AD2669" s="28"/>
      <c r="AE2669" s="28"/>
      <c r="AF2669" s="28"/>
      <c r="AG2669" s="28"/>
      <c r="AH2669" s="28"/>
      <c r="AI2669" s="28"/>
      <c r="AJ2669" s="28"/>
      <c r="AK2669" s="28"/>
      <c r="AL2669" s="28"/>
      <c r="AM2669" s="28"/>
      <c r="AN2669" s="28"/>
      <c r="AO2669" s="28"/>
      <c r="AP2669" s="28"/>
      <c r="AQ2669" s="28"/>
      <c r="AR2669" s="28"/>
      <c r="AS2669" s="28"/>
      <c r="AT2669" s="28"/>
      <c r="AU2669" s="28"/>
      <c r="AV2669" s="28"/>
      <c r="AW2669" s="28"/>
    </row>
    <row r="2670" spans="2:49" hidden="1">
      <c r="B2670" s="28">
        <f t="shared" si="57"/>
        <v>2667</v>
      </c>
      <c r="C2670" s="29">
        <v>45827</v>
      </c>
      <c r="D2670" s="77" t="s">
        <v>5615</v>
      </c>
      <c r="E2670" s="43" t="s">
        <v>545</v>
      </c>
      <c r="F2670" s="43" t="s">
        <v>3042</v>
      </c>
      <c r="G2670" s="43" t="s">
        <v>375</v>
      </c>
      <c r="H2670" s="43" t="s">
        <v>1546</v>
      </c>
      <c r="I2670" s="43" t="s">
        <v>1477</v>
      </c>
      <c r="J2670" s="43" t="s">
        <v>1478</v>
      </c>
      <c r="K2670" s="43" t="s">
        <v>5125</v>
      </c>
      <c r="L2670" s="43" t="s">
        <v>3057</v>
      </c>
      <c r="M2670" s="43" t="s">
        <v>111</v>
      </c>
      <c r="N2670" s="34" t="s">
        <v>686</v>
      </c>
      <c r="O2670" s="34" t="s">
        <v>6216</v>
      </c>
      <c r="P2670" s="28">
        <v>1</v>
      </c>
      <c r="Q2670" s="28" t="s">
        <v>3337</v>
      </c>
      <c r="R2670" s="28"/>
      <c r="S2670" s="28"/>
      <c r="T2670" s="28"/>
      <c r="U2670" s="28"/>
      <c r="V2670" s="28"/>
      <c r="W2670" s="28"/>
      <c r="X2670" s="28"/>
      <c r="Y2670" s="28"/>
      <c r="Z2670" s="28"/>
      <c r="AA2670" s="28"/>
      <c r="AB2670" s="28"/>
      <c r="AC2670" s="28"/>
      <c r="AD2670" s="28"/>
      <c r="AE2670" s="28"/>
      <c r="AF2670" s="28"/>
      <c r="AG2670" s="28"/>
      <c r="AH2670" s="28"/>
      <c r="AI2670" s="28"/>
      <c r="AJ2670" s="28"/>
      <c r="AK2670" s="28"/>
      <c r="AL2670" s="28"/>
      <c r="AM2670" s="28"/>
      <c r="AN2670" s="28"/>
      <c r="AO2670" s="28"/>
      <c r="AP2670" s="28"/>
      <c r="AQ2670" s="28"/>
      <c r="AR2670" s="28"/>
      <c r="AS2670" s="28"/>
      <c r="AT2670" s="28"/>
      <c r="AU2670" s="28"/>
      <c r="AV2670" s="28"/>
      <c r="AW2670" s="28"/>
    </row>
    <row r="2671" spans="2:49" hidden="1">
      <c r="B2671" s="28">
        <f t="shared" si="57"/>
        <v>2668</v>
      </c>
      <c r="C2671" s="29">
        <v>45827</v>
      </c>
      <c r="D2671" s="77" t="s">
        <v>5615</v>
      </c>
      <c r="E2671" s="43" t="s">
        <v>545</v>
      </c>
      <c r="F2671" s="43" t="s">
        <v>3042</v>
      </c>
      <c r="G2671" s="43" t="s">
        <v>375</v>
      </c>
      <c r="H2671" s="43" t="s">
        <v>1546</v>
      </c>
      <c r="I2671" s="43" t="s">
        <v>1477</v>
      </c>
      <c r="J2671" s="43" t="s">
        <v>1478</v>
      </c>
      <c r="K2671" s="43" t="s">
        <v>4865</v>
      </c>
      <c r="L2671" s="43" t="s">
        <v>3036</v>
      </c>
      <c r="M2671" s="43" t="s">
        <v>3185</v>
      </c>
      <c r="N2671" s="34" t="s">
        <v>162</v>
      </c>
      <c r="O2671" s="34" t="s">
        <v>6217</v>
      </c>
      <c r="P2671" s="28">
        <v>1</v>
      </c>
      <c r="Q2671" s="28" t="s">
        <v>3337</v>
      </c>
      <c r="R2671" s="28" t="s">
        <v>6227</v>
      </c>
      <c r="S2671" s="28" t="s">
        <v>6228</v>
      </c>
      <c r="T2671" s="28"/>
      <c r="U2671" s="28"/>
      <c r="V2671" s="28"/>
      <c r="W2671" s="28"/>
      <c r="X2671" s="28"/>
      <c r="Y2671" s="28"/>
      <c r="Z2671" s="28"/>
      <c r="AA2671" s="28"/>
      <c r="AB2671" s="28"/>
      <c r="AC2671" s="28"/>
      <c r="AD2671" s="28"/>
      <c r="AE2671" s="28"/>
      <c r="AF2671" s="28"/>
      <c r="AG2671" s="28"/>
      <c r="AH2671" s="28"/>
      <c r="AI2671" s="28"/>
      <c r="AJ2671" s="28"/>
      <c r="AK2671" s="28"/>
      <c r="AL2671" s="28"/>
      <c r="AM2671" s="28"/>
      <c r="AN2671" s="28"/>
      <c r="AO2671" s="28"/>
      <c r="AP2671" s="28"/>
      <c r="AQ2671" s="28"/>
      <c r="AR2671" s="28"/>
      <c r="AS2671" s="28"/>
      <c r="AT2671" s="28"/>
      <c r="AU2671" s="28"/>
      <c r="AV2671" s="28"/>
      <c r="AW2671" s="28"/>
    </row>
    <row r="2672" spans="2:49" hidden="1">
      <c r="B2672" s="28">
        <f t="shared" si="57"/>
        <v>2669</v>
      </c>
      <c r="C2672" s="29">
        <v>45827</v>
      </c>
      <c r="D2672" s="77" t="s">
        <v>5615</v>
      </c>
      <c r="E2672" s="43" t="s">
        <v>545</v>
      </c>
      <c r="F2672" s="43" t="s">
        <v>3042</v>
      </c>
      <c r="G2672" s="43" t="s">
        <v>375</v>
      </c>
      <c r="H2672" s="43" t="s">
        <v>1565</v>
      </c>
      <c r="I2672" s="43" t="s">
        <v>1503</v>
      </c>
      <c r="J2672" s="43" t="s">
        <v>640</v>
      </c>
      <c r="K2672" s="43" t="s">
        <v>4614</v>
      </c>
      <c r="L2672" s="43" t="s">
        <v>3036</v>
      </c>
      <c r="M2672" s="43" t="s">
        <v>649</v>
      </c>
      <c r="N2672" s="34" t="s">
        <v>3212</v>
      </c>
      <c r="O2672" s="34" t="s">
        <v>6191</v>
      </c>
      <c r="P2672" s="28">
        <v>1</v>
      </c>
      <c r="Q2672" s="28" t="s">
        <v>2397</v>
      </c>
      <c r="R2672" s="28"/>
      <c r="S2672" s="28"/>
      <c r="T2672" s="28"/>
      <c r="U2672" s="28">
        <v>1</v>
      </c>
      <c r="V2672" s="28"/>
      <c r="W2672" s="28"/>
      <c r="X2672" s="28"/>
      <c r="Y2672" s="28"/>
      <c r="Z2672" s="28"/>
      <c r="AA2672" s="28"/>
      <c r="AB2672" s="28"/>
      <c r="AC2672" s="28"/>
      <c r="AD2672" s="28"/>
      <c r="AE2672" s="28"/>
      <c r="AF2672" s="28"/>
      <c r="AG2672" s="28"/>
      <c r="AH2672" s="28"/>
      <c r="AI2672" s="28"/>
      <c r="AJ2672" s="28"/>
      <c r="AK2672" s="28"/>
      <c r="AL2672" s="28"/>
      <c r="AM2672" s="28"/>
      <c r="AN2672" s="28"/>
      <c r="AO2672" s="28"/>
      <c r="AP2672" s="28"/>
      <c r="AQ2672" s="28"/>
      <c r="AR2672" s="28"/>
      <c r="AS2672" s="28"/>
      <c r="AT2672" s="28"/>
      <c r="AU2672" s="28"/>
      <c r="AV2672" s="28"/>
      <c r="AW2672" s="28"/>
    </row>
    <row r="2673" spans="2:49" hidden="1">
      <c r="B2673" s="28">
        <f t="shared" si="57"/>
        <v>2670</v>
      </c>
      <c r="C2673" s="29">
        <v>45827</v>
      </c>
      <c r="D2673" s="77" t="s">
        <v>5615</v>
      </c>
      <c r="E2673" s="43" t="s">
        <v>545</v>
      </c>
      <c r="F2673" s="43" t="s">
        <v>3042</v>
      </c>
      <c r="G2673" s="43" t="s">
        <v>375</v>
      </c>
      <c r="H2673" s="43" t="s">
        <v>1565</v>
      </c>
      <c r="I2673" s="43" t="s">
        <v>1509</v>
      </c>
      <c r="J2673" s="43" t="s">
        <v>1627</v>
      </c>
      <c r="K2673" s="43" t="s">
        <v>4073</v>
      </c>
      <c r="L2673" s="43" t="s">
        <v>3202</v>
      </c>
      <c r="M2673" s="43" t="s">
        <v>48</v>
      </c>
      <c r="N2673" s="34" t="s">
        <v>3089</v>
      </c>
      <c r="O2673" s="34" t="s">
        <v>2494</v>
      </c>
      <c r="P2673" s="28">
        <v>1</v>
      </c>
      <c r="Q2673" s="28" t="s">
        <v>2397</v>
      </c>
      <c r="R2673" s="28"/>
      <c r="S2673" s="28"/>
      <c r="T2673" s="28"/>
      <c r="U2673" s="28"/>
      <c r="V2673" s="28"/>
      <c r="W2673" s="28">
        <v>1</v>
      </c>
      <c r="X2673" s="28"/>
      <c r="Y2673" s="28"/>
      <c r="Z2673" s="28"/>
      <c r="AA2673" s="28"/>
      <c r="AB2673" s="28"/>
      <c r="AC2673" s="28"/>
      <c r="AD2673" s="28"/>
      <c r="AE2673" s="28"/>
      <c r="AF2673" s="28"/>
      <c r="AG2673" s="28"/>
      <c r="AH2673" s="28"/>
      <c r="AI2673" s="28"/>
      <c r="AJ2673" s="28"/>
      <c r="AK2673" s="28"/>
      <c r="AL2673" s="28"/>
      <c r="AM2673" s="28"/>
      <c r="AN2673" s="28"/>
      <c r="AO2673" s="28"/>
      <c r="AP2673" s="28"/>
      <c r="AQ2673" s="28"/>
      <c r="AR2673" s="28"/>
      <c r="AS2673" s="28"/>
      <c r="AT2673" s="28"/>
      <c r="AU2673" s="28"/>
      <c r="AV2673" s="28"/>
      <c r="AW2673" s="28"/>
    </row>
    <row r="2674" spans="2:49" hidden="1">
      <c r="B2674" s="28">
        <f t="shared" si="57"/>
        <v>2671</v>
      </c>
      <c r="C2674" s="29">
        <v>45827</v>
      </c>
      <c r="D2674" s="77" t="s">
        <v>5615</v>
      </c>
      <c r="E2674" s="43" t="s">
        <v>545</v>
      </c>
      <c r="F2674" s="43" t="s">
        <v>3042</v>
      </c>
      <c r="G2674" s="43" t="s">
        <v>375</v>
      </c>
      <c r="H2674" s="43" t="s">
        <v>1516</v>
      </c>
      <c r="I2674" s="43" t="s">
        <v>440</v>
      </c>
      <c r="J2674" s="43" t="s">
        <v>1580</v>
      </c>
      <c r="K2674" s="43" t="s">
        <v>1710</v>
      </c>
      <c r="L2674" s="43" t="s">
        <v>3057</v>
      </c>
      <c r="M2674" s="43" t="s">
        <v>3058</v>
      </c>
      <c r="N2674" s="34" t="s">
        <v>3059</v>
      </c>
      <c r="O2674" s="34" t="s">
        <v>2639</v>
      </c>
      <c r="P2674" s="28">
        <v>1</v>
      </c>
      <c r="Q2674" s="28" t="s">
        <v>2195</v>
      </c>
      <c r="R2674" s="28"/>
      <c r="S2674" s="28"/>
      <c r="T2674" s="28"/>
      <c r="U2674" s="28"/>
      <c r="V2674" s="28"/>
      <c r="W2674" s="28"/>
      <c r="X2674" s="28"/>
      <c r="Y2674" s="28"/>
      <c r="Z2674" s="28"/>
      <c r="AA2674" s="28">
        <v>1</v>
      </c>
      <c r="AB2674" s="28"/>
      <c r="AC2674" s="28"/>
      <c r="AD2674" s="28"/>
      <c r="AE2674" s="28"/>
      <c r="AF2674" s="28"/>
      <c r="AG2674" s="28"/>
      <c r="AH2674" s="28"/>
      <c r="AI2674" s="28"/>
      <c r="AJ2674" s="28"/>
      <c r="AK2674" s="28"/>
      <c r="AL2674" s="28"/>
      <c r="AM2674" s="28"/>
      <c r="AN2674" s="28"/>
      <c r="AO2674" s="28"/>
      <c r="AP2674" s="28"/>
      <c r="AQ2674" s="28"/>
      <c r="AR2674" s="28"/>
      <c r="AS2674" s="28"/>
      <c r="AT2674" s="28"/>
      <c r="AU2674" s="28"/>
      <c r="AV2674" s="28"/>
      <c r="AW2674" s="28"/>
    </row>
    <row r="2675" spans="2:49" hidden="1">
      <c r="B2675" s="28">
        <f t="shared" si="57"/>
        <v>2672</v>
      </c>
      <c r="C2675" s="29">
        <v>45827</v>
      </c>
      <c r="D2675" s="77" t="s">
        <v>5615</v>
      </c>
      <c r="E2675" s="43" t="s">
        <v>545</v>
      </c>
      <c r="F2675" s="43" t="s">
        <v>3042</v>
      </c>
      <c r="G2675" s="43" t="s">
        <v>375</v>
      </c>
      <c r="H2675" s="43" t="s">
        <v>1516</v>
      </c>
      <c r="I2675" s="43" t="s">
        <v>440</v>
      </c>
      <c r="J2675" s="43" t="s">
        <v>173</v>
      </c>
      <c r="K2675" s="43" t="s">
        <v>2604</v>
      </c>
      <c r="L2675" s="43" t="s">
        <v>1113</v>
      </c>
      <c r="M2675" s="43" t="s">
        <v>582</v>
      </c>
      <c r="N2675" s="34" t="s">
        <v>583</v>
      </c>
      <c r="O2675" s="34" t="s">
        <v>3383</v>
      </c>
      <c r="P2675" s="28">
        <v>1</v>
      </c>
      <c r="Q2675" s="28" t="s">
        <v>2195</v>
      </c>
      <c r="R2675" s="28"/>
      <c r="S2675" s="28"/>
      <c r="T2675" s="28">
        <v>1</v>
      </c>
      <c r="U2675" s="28"/>
      <c r="V2675" s="28"/>
      <c r="W2675" s="28"/>
      <c r="X2675" s="28"/>
      <c r="Y2675" s="28"/>
      <c r="Z2675" s="28"/>
      <c r="AA2675" s="28"/>
      <c r="AB2675" s="28"/>
      <c r="AC2675" s="28"/>
      <c r="AD2675" s="28"/>
      <c r="AE2675" s="28"/>
      <c r="AF2675" s="28"/>
      <c r="AG2675" s="28"/>
      <c r="AH2675" s="28"/>
      <c r="AI2675" s="28"/>
      <c r="AJ2675" s="28"/>
      <c r="AK2675" s="28"/>
      <c r="AL2675" s="28"/>
      <c r="AM2675" s="28"/>
      <c r="AN2675" s="28"/>
      <c r="AO2675" s="28"/>
      <c r="AP2675" s="28"/>
      <c r="AQ2675" s="28"/>
      <c r="AR2675" s="28"/>
      <c r="AS2675" s="28"/>
      <c r="AT2675" s="28"/>
      <c r="AU2675" s="28"/>
      <c r="AV2675" s="28"/>
      <c r="AW2675" s="28"/>
    </row>
    <row r="2676" spans="2:49" hidden="1">
      <c r="B2676" s="28">
        <f t="shared" si="57"/>
        <v>2673</v>
      </c>
      <c r="C2676" s="29">
        <v>45827</v>
      </c>
      <c r="D2676" s="77" t="s">
        <v>5615</v>
      </c>
      <c r="E2676" s="43" t="s">
        <v>545</v>
      </c>
      <c r="F2676" s="43" t="s">
        <v>3042</v>
      </c>
      <c r="G2676" s="43" t="s">
        <v>1465</v>
      </c>
      <c r="H2676" s="43" t="s">
        <v>1610</v>
      </c>
      <c r="I2676" s="43" t="s">
        <v>6200</v>
      </c>
      <c r="J2676" s="43" t="s">
        <v>1551</v>
      </c>
      <c r="K2676" s="43" t="s">
        <v>6201</v>
      </c>
      <c r="L2676" s="43" t="s">
        <v>1265</v>
      </c>
      <c r="M2676" s="43" t="s">
        <v>3067</v>
      </c>
      <c r="N2676" s="34" t="s">
        <v>513</v>
      </c>
      <c r="O2676" s="34"/>
      <c r="P2676" s="28"/>
      <c r="Q2676" s="28" t="s">
        <v>2188</v>
      </c>
      <c r="R2676" s="28"/>
      <c r="S2676" s="28"/>
      <c r="T2676" s="28"/>
      <c r="U2676" s="28"/>
      <c r="V2676" s="28"/>
      <c r="W2676" s="28"/>
      <c r="X2676" s="28"/>
      <c r="Y2676" s="28"/>
      <c r="Z2676" s="28"/>
      <c r="AA2676" s="28"/>
      <c r="AB2676" s="28"/>
      <c r="AC2676" s="28"/>
      <c r="AD2676" s="28"/>
      <c r="AE2676" s="28"/>
      <c r="AF2676" s="28"/>
      <c r="AG2676" s="28"/>
      <c r="AH2676" s="28"/>
      <c r="AI2676" s="28"/>
      <c r="AJ2676" s="28"/>
      <c r="AK2676" s="28"/>
      <c r="AL2676" s="28"/>
      <c r="AM2676" s="28"/>
      <c r="AN2676" s="28"/>
      <c r="AO2676" s="28"/>
      <c r="AP2676" s="28"/>
      <c r="AQ2676" s="28"/>
      <c r="AR2676" s="28"/>
      <c r="AS2676" s="28"/>
      <c r="AT2676" s="28"/>
      <c r="AU2676" s="28"/>
      <c r="AV2676" s="28"/>
      <c r="AW2676" s="28"/>
    </row>
    <row r="2677" spans="2:49" hidden="1">
      <c r="B2677" s="28">
        <f t="shared" si="57"/>
        <v>2674</v>
      </c>
      <c r="C2677" s="29">
        <v>45827</v>
      </c>
      <c r="D2677" s="77" t="s">
        <v>5615</v>
      </c>
      <c r="E2677" s="43" t="s">
        <v>545</v>
      </c>
      <c r="F2677" s="43" t="s">
        <v>3042</v>
      </c>
      <c r="G2677" s="43" t="s">
        <v>375</v>
      </c>
      <c r="H2677" s="43" t="s">
        <v>1610</v>
      </c>
      <c r="I2677" s="43" t="s">
        <v>1485</v>
      </c>
      <c r="J2677" s="43" t="s">
        <v>1486</v>
      </c>
      <c r="K2677" s="43" t="s">
        <v>1906</v>
      </c>
      <c r="L2677" s="43" t="s">
        <v>3202</v>
      </c>
      <c r="M2677" s="43" t="s">
        <v>48</v>
      </c>
      <c r="N2677" s="34" t="s">
        <v>3089</v>
      </c>
      <c r="O2677" s="34"/>
      <c r="P2677" s="28">
        <v>1</v>
      </c>
      <c r="Q2677" s="28" t="s">
        <v>2188</v>
      </c>
      <c r="R2677" s="28"/>
      <c r="S2677" s="28"/>
      <c r="T2677" s="28"/>
      <c r="U2677" s="28"/>
      <c r="V2677" s="28"/>
      <c r="W2677" s="28"/>
      <c r="X2677" s="28"/>
      <c r="Y2677" s="28"/>
      <c r="Z2677" s="28"/>
      <c r="AA2677" s="28"/>
      <c r="AB2677" s="28"/>
      <c r="AC2677" s="28"/>
      <c r="AD2677" s="28">
        <v>1</v>
      </c>
      <c r="AE2677" s="28"/>
      <c r="AF2677" s="28"/>
      <c r="AG2677" s="28"/>
      <c r="AH2677" s="28"/>
      <c r="AI2677" s="28"/>
      <c r="AJ2677" s="28"/>
      <c r="AK2677" s="28"/>
      <c r="AL2677" s="28"/>
      <c r="AM2677" s="28"/>
      <c r="AN2677" s="28"/>
      <c r="AO2677" s="28"/>
      <c r="AP2677" s="28"/>
      <c r="AQ2677" s="28"/>
      <c r="AR2677" s="28"/>
      <c r="AS2677" s="28"/>
      <c r="AT2677" s="28"/>
      <c r="AU2677" s="28"/>
      <c r="AV2677" s="28"/>
      <c r="AW2677" s="28"/>
    </row>
    <row r="2678" spans="2:49" hidden="1">
      <c r="B2678" s="28">
        <f t="shared" si="57"/>
        <v>2675</v>
      </c>
      <c r="C2678" s="29">
        <v>45827</v>
      </c>
      <c r="D2678" s="77" t="s">
        <v>5615</v>
      </c>
      <c r="E2678" s="43" t="s">
        <v>545</v>
      </c>
      <c r="F2678" s="43" t="s">
        <v>3042</v>
      </c>
      <c r="G2678" s="43" t="s">
        <v>375</v>
      </c>
      <c r="H2678" s="43" t="s">
        <v>1538</v>
      </c>
      <c r="I2678" s="43" t="s">
        <v>1527</v>
      </c>
      <c r="J2678" s="43" t="s">
        <v>1528</v>
      </c>
      <c r="K2678" s="43" t="s">
        <v>6203</v>
      </c>
      <c r="L2678" s="43" t="s">
        <v>3048</v>
      </c>
      <c r="M2678" s="43" t="s">
        <v>3049</v>
      </c>
      <c r="N2678" s="34" t="s">
        <v>162</v>
      </c>
      <c r="O2678" s="34"/>
      <c r="P2678" s="28">
        <v>1</v>
      </c>
      <c r="Q2678" s="28" t="s">
        <v>2281</v>
      </c>
      <c r="R2678" s="28" t="s">
        <v>6204</v>
      </c>
      <c r="S2678" s="28" t="s">
        <v>6205</v>
      </c>
      <c r="T2678" s="28"/>
      <c r="U2678" s="28"/>
      <c r="V2678" s="28"/>
      <c r="W2678" s="28"/>
      <c r="X2678" s="28"/>
      <c r="Y2678" s="28"/>
      <c r="Z2678" s="28"/>
      <c r="AA2678" s="28"/>
      <c r="AB2678" s="28"/>
      <c r="AC2678" s="28"/>
      <c r="AD2678" s="28"/>
      <c r="AE2678" s="28"/>
      <c r="AF2678" s="28"/>
      <c r="AG2678" s="28"/>
      <c r="AH2678" s="28"/>
      <c r="AI2678" s="28"/>
      <c r="AJ2678" s="28"/>
      <c r="AK2678" s="28"/>
      <c r="AL2678" s="28"/>
      <c r="AM2678" s="28"/>
      <c r="AN2678" s="28"/>
      <c r="AO2678" s="28"/>
      <c r="AP2678" s="28"/>
      <c r="AQ2678" s="28"/>
      <c r="AR2678" s="28"/>
      <c r="AS2678" s="28"/>
      <c r="AT2678" s="28"/>
      <c r="AU2678" s="28"/>
      <c r="AV2678" s="28"/>
      <c r="AW2678" s="28"/>
    </row>
    <row r="2679" spans="2:49" hidden="1">
      <c r="B2679" s="28">
        <f t="shared" si="57"/>
        <v>2676</v>
      </c>
      <c r="C2679" s="29">
        <v>45827</v>
      </c>
      <c r="D2679" s="77" t="s">
        <v>5615</v>
      </c>
      <c r="E2679" s="43" t="s">
        <v>545</v>
      </c>
      <c r="F2679" s="43" t="s">
        <v>3042</v>
      </c>
      <c r="G2679" s="43" t="s">
        <v>1465</v>
      </c>
      <c r="H2679" s="43" t="s">
        <v>1455</v>
      </c>
      <c r="I2679" s="43" t="s">
        <v>1492</v>
      </c>
      <c r="J2679" s="43" t="s">
        <v>1472</v>
      </c>
      <c r="K2679" s="43" t="s">
        <v>1985</v>
      </c>
      <c r="L2679" s="43" t="s">
        <v>3057</v>
      </c>
      <c r="M2679" s="43" t="s">
        <v>2279</v>
      </c>
      <c r="N2679" s="34" t="s">
        <v>3120</v>
      </c>
      <c r="O2679" s="34" t="s">
        <v>6224</v>
      </c>
      <c r="P2679" s="28"/>
      <c r="Q2679" s="28" t="s">
        <v>2602</v>
      </c>
      <c r="R2679" s="28"/>
      <c r="S2679" s="28"/>
      <c r="T2679" s="28"/>
      <c r="U2679" s="28"/>
      <c r="V2679" s="28"/>
      <c r="W2679" s="28"/>
      <c r="X2679" s="28"/>
      <c r="Y2679" s="28"/>
      <c r="Z2679" s="28"/>
      <c r="AA2679" s="28"/>
      <c r="AB2679" s="28"/>
      <c r="AC2679" s="28"/>
      <c r="AD2679" s="28"/>
      <c r="AE2679" s="28"/>
      <c r="AF2679" s="28"/>
      <c r="AG2679" s="28"/>
      <c r="AH2679" s="28"/>
      <c r="AI2679" s="28"/>
      <c r="AJ2679" s="28"/>
      <c r="AK2679" s="28"/>
      <c r="AL2679" s="28"/>
      <c r="AM2679" s="28"/>
      <c r="AN2679" s="28"/>
      <c r="AO2679" s="28"/>
      <c r="AP2679" s="28"/>
      <c r="AQ2679" s="28"/>
      <c r="AR2679" s="28"/>
      <c r="AS2679" s="28"/>
      <c r="AT2679" s="28"/>
      <c r="AU2679" s="28"/>
      <c r="AV2679" s="28"/>
      <c r="AW2679" s="28"/>
    </row>
    <row r="2680" spans="2:49" hidden="1">
      <c r="B2680" s="28">
        <f t="shared" si="57"/>
        <v>2677</v>
      </c>
      <c r="C2680" s="29">
        <v>45828</v>
      </c>
      <c r="D2680" s="77" t="s">
        <v>5615</v>
      </c>
      <c r="E2680" s="43" t="s">
        <v>545</v>
      </c>
      <c r="F2680" s="43" t="s">
        <v>3042</v>
      </c>
      <c r="G2680" s="43" t="s">
        <v>1465</v>
      </c>
      <c r="H2680" s="43" t="s">
        <v>1546</v>
      </c>
      <c r="I2680" s="43" t="s">
        <v>1477</v>
      </c>
      <c r="J2680" s="43" t="s">
        <v>1561</v>
      </c>
      <c r="K2680" s="43" t="s">
        <v>4263</v>
      </c>
      <c r="L2680" s="43" t="s">
        <v>1265</v>
      </c>
      <c r="M2680" s="43" t="s">
        <v>3091</v>
      </c>
      <c r="N2680" s="34" t="s">
        <v>3574</v>
      </c>
      <c r="O2680" s="34" t="s">
        <v>6218</v>
      </c>
      <c r="P2680" s="28"/>
      <c r="Q2680" s="28" t="s">
        <v>4426</v>
      </c>
      <c r="R2680" s="28"/>
      <c r="S2680" s="28"/>
      <c r="T2680" s="28"/>
      <c r="U2680" s="28"/>
      <c r="V2680" s="28"/>
      <c r="W2680" s="28"/>
      <c r="X2680" s="28"/>
      <c r="Y2680" s="28"/>
      <c r="Z2680" s="28"/>
      <c r="AA2680" s="28"/>
      <c r="AB2680" s="28"/>
      <c r="AC2680" s="28"/>
      <c r="AD2680" s="28"/>
      <c r="AE2680" s="28"/>
      <c r="AF2680" s="28"/>
      <c r="AG2680" s="28"/>
      <c r="AH2680" s="28"/>
      <c r="AI2680" s="28"/>
      <c r="AJ2680" s="28"/>
      <c r="AK2680" s="28"/>
      <c r="AL2680" s="28"/>
      <c r="AM2680" s="28"/>
      <c r="AN2680" s="28"/>
      <c r="AO2680" s="28"/>
      <c r="AP2680" s="28"/>
      <c r="AQ2680" s="28"/>
      <c r="AR2680" s="28"/>
      <c r="AS2680" s="28"/>
      <c r="AT2680" s="28"/>
      <c r="AU2680" s="28"/>
      <c r="AV2680" s="28"/>
      <c r="AW2680" s="28"/>
    </row>
    <row r="2681" spans="2:49" hidden="1">
      <c r="B2681" s="28">
        <f t="shared" si="57"/>
        <v>2678</v>
      </c>
      <c r="C2681" s="29">
        <v>45828</v>
      </c>
      <c r="D2681" s="77" t="s">
        <v>5615</v>
      </c>
      <c r="E2681" s="43" t="s">
        <v>545</v>
      </c>
      <c r="F2681" s="43" t="s">
        <v>3042</v>
      </c>
      <c r="G2681" s="43" t="s">
        <v>375</v>
      </c>
      <c r="H2681" s="43" t="s">
        <v>1565</v>
      </c>
      <c r="I2681" s="43" t="s">
        <v>1503</v>
      </c>
      <c r="J2681" s="43" t="s">
        <v>640</v>
      </c>
      <c r="K2681" s="43" t="s">
        <v>5759</v>
      </c>
      <c r="L2681" s="43" t="s">
        <v>3036</v>
      </c>
      <c r="M2681" s="43" t="s">
        <v>636</v>
      </c>
      <c r="N2681" s="34" t="s">
        <v>162</v>
      </c>
      <c r="O2681" s="34" t="s">
        <v>2757</v>
      </c>
      <c r="P2681" s="28">
        <v>1</v>
      </c>
      <c r="Q2681" s="28" t="s">
        <v>2397</v>
      </c>
      <c r="R2681" s="28" t="s">
        <v>6193</v>
      </c>
      <c r="S2681" s="28" t="s">
        <v>5853</v>
      </c>
      <c r="T2681" s="28"/>
      <c r="U2681" s="28"/>
      <c r="V2681" s="28"/>
      <c r="W2681" s="28"/>
      <c r="X2681" s="28"/>
      <c r="Y2681" s="28"/>
      <c r="Z2681" s="28"/>
      <c r="AA2681" s="28"/>
      <c r="AB2681" s="28"/>
      <c r="AC2681" s="28"/>
      <c r="AD2681" s="28"/>
      <c r="AE2681" s="28"/>
      <c r="AF2681" s="28"/>
      <c r="AG2681" s="28"/>
      <c r="AH2681" s="28"/>
      <c r="AI2681" s="28"/>
      <c r="AJ2681" s="28"/>
      <c r="AK2681" s="28"/>
      <c r="AL2681" s="28"/>
      <c r="AM2681" s="28"/>
      <c r="AN2681" s="28"/>
      <c r="AO2681" s="28"/>
      <c r="AP2681" s="28"/>
      <c r="AQ2681" s="28"/>
      <c r="AR2681" s="28"/>
      <c r="AS2681" s="28"/>
      <c r="AT2681" s="28"/>
      <c r="AU2681" s="28"/>
      <c r="AV2681" s="28"/>
      <c r="AW2681" s="28"/>
    </row>
    <row r="2682" spans="2:49" hidden="1">
      <c r="B2682" s="28">
        <f t="shared" si="57"/>
        <v>2679</v>
      </c>
      <c r="C2682" s="29">
        <v>45828</v>
      </c>
      <c r="D2682" s="77" t="s">
        <v>5615</v>
      </c>
      <c r="E2682" s="43" t="s">
        <v>545</v>
      </c>
      <c r="F2682" s="43" t="s">
        <v>3042</v>
      </c>
      <c r="G2682" s="43" t="s">
        <v>1465</v>
      </c>
      <c r="H2682" s="43" t="s">
        <v>1565</v>
      </c>
      <c r="I2682" s="43" t="s">
        <v>1509</v>
      </c>
      <c r="J2682" s="43" t="s">
        <v>1619</v>
      </c>
      <c r="K2682" s="43" t="s">
        <v>1831</v>
      </c>
      <c r="L2682" s="43" t="s">
        <v>1265</v>
      </c>
      <c r="M2682" s="43" t="s">
        <v>3070</v>
      </c>
      <c r="N2682" s="34" t="s">
        <v>3044</v>
      </c>
      <c r="O2682" s="34" t="s">
        <v>2470</v>
      </c>
      <c r="P2682" s="28"/>
      <c r="Q2682" s="28" t="s">
        <v>2397</v>
      </c>
      <c r="R2682" s="28"/>
      <c r="S2682" s="28"/>
      <c r="T2682" s="28"/>
      <c r="U2682" s="28"/>
      <c r="V2682" s="28"/>
      <c r="W2682" s="28"/>
      <c r="X2682" s="28"/>
      <c r="Y2682" s="28"/>
      <c r="Z2682" s="28"/>
      <c r="AA2682" s="28"/>
      <c r="AB2682" s="28"/>
      <c r="AC2682" s="28"/>
      <c r="AD2682" s="28"/>
      <c r="AE2682" s="28"/>
      <c r="AF2682" s="28"/>
      <c r="AG2682" s="28">
        <v>1</v>
      </c>
      <c r="AH2682" s="28"/>
      <c r="AI2682" s="28"/>
      <c r="AJ2682" s="28"/>
      <c r="AK2682" s="28"/>
      <c r="AL2682" s="28"/>
      <c r="AM2682" s="28"/>
      <c r="AN2682" s="28"/>
      <c r="AO2682" s="28"/>
      <c r="AP2682" s="28"/>
      <c r="AQ2682" s="28"/>
      <c r="AR2682" s="28"/>
      <c r="AS2682" s="28"/>
      <c r="AT2682" s="28"/>
      <c r="AU2682" s="28"/>
      <c r="AV2682" s="28"/>
      <c r="AW2682" s="28"/>
    </row>
    <row r="2683" spans="2:49" hidden="1">
      <c r="B2683" s="28">
        <f t="shared" si="57"/>
        <v>2680</v>
      </c>
      <c r="C2683" s="29">
        <v>45828</v>
      </c>
      <c r="D2683" s="77" t="s">
        <v>5615</v>
      </c>
      <c r="E2683" s="43" t="s">
        <v>545</v>
      </c>
      <c r="F2683" s="43" t="s">
        <v>3042</v>
      </c>
      <c r="G2683" s="43" t="s">
        <v>1465</v>
      </c>
      <c r="H2683" s="43" t="s">
        <v>1516</v>
      </c>
      <c r="I2683" s="43" t="s">
        <v>440</v>
      </c>
      <c r="J2683" s="43" t="s">
        <v>441</v>
      </c>
      <c r="K2683" s="43" t="s">
        <v>2544</v>
      </c>
      <c r="L2683" s="43" t="s">
        <v>1265</v>
      </c>
      <c r="M2683" s="43" t="s">
        <v>2377</v>
      </c>
      <c r="N2683" s="34" t="s">
        <v>505</v>
      </c>
      <c r="O2683" s="34" t="s">
        <v>2472</v>
      </c>
      <c r="P2683" s="28"/>
      <c r="Q2683" s="28" t="s">
        <v>2195</v>
      </c>
      <c r="R2683" s="28" t="s">
        <v>2598</v>
      </c>
      <c r="S2683" s="28" t="s">
        <v>6198</v>
      </c>
      <c r="T2683" s="28"/>
      <c r="U2683" s="28"/>
      <c r="V2683" s="28"/>
      <c r="W2683" s="28"/>
      <c r="X2683" s="28"/>
      <c r="Y2683" s="28"/>
      <c r="Z2683" s="28"/>
      <c r="AA2683" s="28"/>
      <c r="AB2683" s="28"/>
      <c r="AC2683" s="28"/>
      <c r="AD2683" s="28"/>
      <c r="AE2683" s="28"/>
      <c r="AF2683" s="28"/>
      <c r="AG2683" s="28"/>
      <c r="AH2683" s="28"/>
      <c r="AI2683" s="28"/>
      <c r="AJ2683" s="28"/>
      <c r="AK2683" s="28"/>
      <c r="AL2683" s="28"/>
      <c r="AM2683" s="28"/>
      <c r="AN2683" s="28"/>
      <c r="AO2683" s="28"/>
      <c r="AP2683" s="28"/>
      <c r="AQ2683" s="28"/>
      <c r="AR2683" s="28"/>
      <c r="AS2683" s="28"/>
      <c r="AT2683" s="28"/>
      <c r="AU2683" s="28"/>
      <c r="AV2683" s="28"/>
      <c r="AW2683" s="28"/>
    </row>
    <row r="2684" spans="2:49" hidden="1">
      <c r="B2684" s="28">
        <f t="shared" si="57"/>
        <v>2681</v>
      </c>
      <c r="C2684" s="29">
        <v>45828</v>
      </c>
      <c r="D2684" s="77" t="s">
        <v>5615</v>
      </c>
      <c r="E2684" s="43" t="s">
        <v>545</v>
      </c>
      <c r="F2684" s="43" t="s">
        <v>3042</v>
      </c>
      <c r="G2684" s="43" t="s">
        <v>1465</v>
      </c>
      <c r="H2684" s="43" t="s">
        <v>1516</v>
      </c>
      <c r="I2684" s="43" t="s">
        <v>440</v>
      </c>
      <c r="J2684" s="43" t="s">
        <v>173</v>
      </c>
      <c r="K2684" s="43" t="s">
        <v>1959</v>
      </c>
      <c r="L2684" s="43" t="s">
        <v>3202</v>
      </c>
      <c r="M2684" s="43" t="s">
        <v>48</v>
      </c>
      <c r="N2684" s="34" t="s">
        <v>3074</v>
      </c>
      <c r="O2684" s="34" t="s">
        <v>2494</v>
      </c>
      <c r="P2684" s="28"/>
      <c r="Q2684" s="28" t="s">
        <v>2195</v>
      </c>
      <c r="R2684" s="28"/>
      <c r="S2684" s="28"/>
      <c r="T2684" s="28"/>
      <c r="U2684" s="28"/>
      <c r="V2684" s="28"/>
      <c r="W2684" s="28"/>
      <c r="X2684" s="28"/>
      <c r="Y2684" s="28"/>
      <c r="Z2684" s="28">
        <v>1</v>
      </c>
      <c r="AA2684" s="28"/>
      <c r="AB2684" s="28"/>
      <c r="AC2684" s="28"/>
      <c r="AD2684" s="28"/>
      <c r="AE2684" s="28"/>
      <c r="AF2684" s="28"/>
      <c r="AG2684" s="28"/>
      <c r="AH2684" s="28"/>
      <c r="AI2684" s="28"/>
      <c r="AJ2684" s="28"/>
      <c r="AK2684" s="28"/>
      <c r="AL2684" s="28"/>
      <c r="AM2684" s="28"/>
      <c r="AN2684" s="28"/>
      <c r="AO2684" s="28"/>
      <c r="AP2684" s="28"/>
      <c r="AQ2684" s="28"/>
      <c r="AR2684" s="28"/>
      <c r="AS2684" s="28"/>
      <c r="AT2684" s="28"/>
      <c r="AU2684" s="28"/>
      <c r="AV2684" s="28"/>
      <c r="AW2684" s="28"/>
    </row>
    <row r="2685" spans="2:49" hidden="1">
      <c r="B2685" s="28">
        <f t="shared" si="57"/>
        <v>2682</v>
      </c>
      <c r="C2685" s="29">
        <v>45828</v>
      </c>
      <c r="D2685" s="77" t="s">
        <v>5615</v>
      </c>
      <c r="E2685" s="43" t="s">
        <v>545</v>
      </c>
      <c r="F2685" s="43" t="s">
        <v>3042</v>
      </c>
      <c r="G2685" s="43" t="s">
        <v>375</v>
      </c>
      <c r="H2685" s="43" t="s">
        <v>1538</v>
      </c>
      <c r="I2685" s="43" t="s">
        <v>1543</v>
      </c>
      <c r="J2685" s="43" t="s">
        <v>217</v>
      </c>
      <c r="K2685" s="43" t="s">
        <v>3440</v>
      </c>
      <c r="L2685" s="43" t="s">
        <v>3036</v>
      </c>
      <c r="M2685" s="43" t="s">
        <v>3356</v>
      </c>
      <c r="N2685" s="34" t="s">
        <v>6223</v>
      </c>
      <c r="O2685" s="34"/>
      <c r="P2685" s="28">
        <v>1</v>
      </c>
      <c r="Q2685" s="28" t="s">
        <v>2281</v>
      </c>
      <c r="R2685" s="28"/>
      <c r="S2685" s="28"/>
      <c r="T2685" s="28"/>
      <c r="U2685" s="28"/>
      <c r="V2685" s="28"/>
      <c r="W2685" s="28"/>
      <c r="X2685" s="28"/>
      <c r="Y2685" s="28"/>
      <c r="Z2685" s="28"/>
      <c r="AA2685" s="28"/>
      <c r="AB2685" s="28"/>
      <c r="AC2685" s="28"/>
      <c r="AD2685" s="28"/>
      <c r="AE2685" s="28"/>
      <c r="AF2685" s="28"/>
      <c r="AG2685" s="28"/>
      <c r="AH2685" s="28"/>
      <c r="AI2685" s="28"/>
      <c r="AJ2685" s="28"/>
      <c r="AK2685" s="28"/>
      <c r="AL2685" s="28"/>
      <c r="AM2685" s="28"/>
      <c r="AN2685" s="28"/>
      <c r="AO2685" s="28"/>
      <c r="AP2685" s="28"/>
      <c r="AQ2685" s="28"/>
      <c r="AR2685" s="28"/>
      <c r="AS2685" s="28"/>
      <c r="AT2685" s="28"/>
      <c r="AU2685" s="28"/>
      <c r="AV2685" s="28"/>
      <c r="AW2685" s="28"/>
    </row>
    <row r="2686" spans="2:49" hidden="1">
      <c r="B2686" s="28">
        <f t="shared" si="57"/>
        <v>2683</v>
      </c>
      <c r="C2686" s="29">
        <v>45830</v>
      </c>
      <c r="D2686" s="77" t="s">
        <v>5615</v>
      </c>
      <c r="E2686" s="43" t="s">
        <v>545</v>
      </c>
      <c r="F2686" s="43" t="s">
        <v>3042</v>
      </c>
      <c r="G2686" s="43" t="s">
        <v>1465</v>
      </c>
      <c r="H2686" s="43" t="s">
        <v>1546</v>
      </c>
      <c r="I2686" s="43" t="s">
        <v>1477</v>
      </c>
      <c r="J2686" s="43" t="s">
        <v>656</v>
      </c>
      <c r="K2686" s="43" t="s">
        <v>6209</v>
      </c>
      <c r="L2686" s="43" t="s">
        <v>3048</v>
      </c>
      <c r="M2686" s="43" t="s">
        <v>3049</v>
      </c>
      <c r="N2686" s="34" t="s">
        <v>3362</v>
      </c>
      <c r="O2686" s="34" t="s">
        <v>3363</v>
      </c>
      <c r="P2686" s="28"/>
      <c r="Q2686" s="28" t="s">
        <v>3337</v>
      </c>
      <c r="R2686" s="28"/>
      <c r="S2686" s="28"/>
      <c r="T2686" s="28"/>
      <c r="U2686" s="28"/>
      <c r="V2686" s="28"/>
      <c r="W2686" s="28"/>
      <c r="X2686" s="28"/>
      <c r="Y2686" s="28"/>
      <c r="Z2686" s="28"/>
      <c r="AA2686" s="28"/>
      <c r="AB2686" s="28"/>
      <c r="AC2686" s="28"/>
      <c r="AD2686" s="28"/>
      <c r="AE2686" s="28"/>
      <c r="AF2686" s="28"/>
      <c r="AG2686" s="28"/>
      <c r="AH2686" s="28"/>
      <c r="AI2686" s="28"/>
      <c r="AJ2686" s="28"/>
      <c r="AK2686" s="28"/>
      <c r="AL2686" s="28"/>
      <c r="AM2686" s="28"/>
      <c r="AN2686" s="28"/>
      <c r="AO2686" s="28"/>
      <c r="AP2686" s="28"/>
      <c r="AQ2686" s="28"/>
      <c r="AR2686" s="28"/>
      <c r="AS2686" s="28"/>
      <c r="AT2686" s="28"/>
      <c r="AU2686" s="28"/>
      <c r="AV2686" s="28"/>
      <c r="AW2686" s="28"/>
    </row>
    <row r="2687" spans="2:49" hidden="1">
      <c r="B2687" s="28">
        <f t="shared" si="57"/>
        <v>2684</v>
      </c>
      <c r="C2687" s="29">
        <v>45830</v>
      </c>
      <c r="D2687" s="77" t="s">
        <v>5615</v>
      </c>
      <c r="E2687" s="43" t="s">
        <v>545</v>
      </c>
      <c r="F2687" s="43" t="s">
        <v>3042</v>
      </c>
      <c r="G2687" s="43" t="s">
        <v>375</v>
      </c>
      <c r="H2687" s="43" t="s">
        <v>1610</v>
      </c>
      <c r="I2687" s="43" t="s">
        <v>1485</v>
      </c>
      <c r="J2687" s="43" t="s">
        <v>1486</v>
      </c>
      <c r="K2687" s="43" t="s">
        <v>6202</v>
      </c>
      <c r="L2687" s="43" t="s">
        <v>3057</v>
      </c>
      <c r="M2687" s="43" t="s">
        <v>3058</v>
      </c>
      <c r="N2687" s="34" t="s">
        <v>3059</v>
      </c>
      <c r="O2687" s="34"/>
      <c r="P2687" s="28">
        <v>1</v>
      </c>
      <c r="Q2687" s="28" t="s">
        <v>2188</v>
      </c>
      <c r="R2687" s="28"/>
      <c r="S2687" s="28"/>
      <c r="T2687" s="28"/>
      <c r="U2687" s="28"/>
      <c r="V2687" s="28"/>
      <c r="W2687" s="28"/>
      <c r="X2687" s="28"/>
      <c r="Y2687" s="28"/>
      <c r="Z2687" s="28"/>
      <c r="AA2687" s="28"/>
      <c r="AB2687" s="28">
        <v>1</v>
      </c>
      <c r="AC2687" s="28"/>
      <c r="AD2687" s="28"/>
      <c r="AE2687" s="28"/>
      <c r="AF2687" s="28"/>
      <c r="AG2687" s="28"/>
      <c r="AH2687" s="28"/>
      <c r="AI2687" s="28"/>
      <c r="AJ2687" s="28"/>
      <c r="AK2687" s="28"/>
      <c r="AL2687" s="28"/>
      <c r="AM2687" s="28"/>
      <c r="AN2687" s="28"/>
      <c r="AO2687" s="28"/>
      <c r="AP2687" s="28"/>
      <c r="AQ2687" s="28"/>
      <c r="AR2687" s="28"/>
      <c r="AS2687" s="28"/>
      <c r="AT2687" s="28"/>
      <c r="AU2687" s="28"/>
      <c r="AV2687" s="28"/>
      <c r="AW2687" s="28"/>
    </row>
    <row r="2688" spans="2:49" hidden="1">
      <c r="B2688" s="28">
        <f t="shared" si="57"/>
        <v>2685</v>
      </c>
      <c r="C2688" s="29">
        <v>45831</v>
      </c>
      <c r="D2688" s="77" t="s">
        <v>5615</v>
      </c>
      <c r="E2688" s="43" t="s">
        <v>545</v>
      </c>
      <c r="F2688" s="43" t="s">
        <v>3042</v>
      </c>
      <c r="G2688" s="43" t="s">
        <v>1465</v>
      </c>
      <c r="H2688" s="43" t="s">
        <v>1546</v>
      </c>
      <c r="I2688" s="43" t="s">
        <v>1477</v>
      </c>
      <c r="J2688" s="43" t="s">
        <v>656</v>
      </c>
      <c r="K2688" s="43" t="s">
        <v>2624</v>
      </c>
      <c r="L2688" s="43" t="s">
        <v>3048</v>
      </c>
      <c r="M2688" s="43" t="s">
        <v>3049</v>
      </c>
      <c r="N2688" s="34" t="s">
        <v>3362</v>
      </c>
      <c r="O2688" s="34" t="s">
        <v>3363</v>
      </c>
      <c r="P2688" s="28"/>
      <c r="Q2688" s="28" t="s">
        <v>3337</v>
      </c>
      <c r="R2688" s="28"/>
      <c r="S2688" s="28"/>
      <c r="T2688" s="28"/>
      <c r="U2688" s="28"/>
      <c r="V2688" s="28"/>
      <c r="W2688" s="28"/>
      <c r="X2688" s="28"/>
      <c r="Y2688" s="28"/>
      <c r="Z2688" s="28"/>
      <c r="AA2688" s="28"/>
      <c r="AB2688" s="28"/>
      <c r="AC2688" s="28"/>
      <c r="AD2688" s="28"/>
      <c r="AE2688" s="28"/>
      <c r="AF2688" s="28"/>
      <c r="AG2688" s="28"/>
      <c r="AH2688" s="28"/>
      <c r="AI2688" s="28"/>
      <c r="AJ2688" s="28"/>
      <c r="AK2688" s="28"/>
      <c r="AL2688" s="28"/>
      <c r="AM2688" s="28"/>
      <c r="AN2688" s="28"/>
      <c r="AO2688" s="28"/>
      <c r="AP2688" s="28"/>
      <c r="AQ2688" s="28"/>
      <c r="AR2688" s="28"/>
      <c r="AS2688" s="28"/>
      <c r="AT2688" s="28"/>
      <c r="AU2688" s="28"/>
      <c r="AV2688" s="28"/>
      <c r="AW2688" s="28"/>
    </row>
    <row r="2689" spans="2:49" hidden="1">
      <c r="B2689" s="28">
        <f t="shared" si="57"/>
        <v>2686</v>
      </c>
      <c r="C2689" s="29">
        <v>45831</v>
      </c>
      <c r="D2689" s="77" t="s">
        <v>5615</v>
      </c>
      <c r="E2689" s="43" t="s">
        <v>545</v>
      </c>
      <c r="F2689" s="43" t="s">
        <v>3042</v>
      </c>
      <c r="G2689" s="43" t="s">
        <v>1465</v>
      </c>
      <c r="H2689" s="43" t="s">
        <v>1546</v>
      </c>
      <c r="I2689" s="43" t="s">
        <v>1477</v>
      </c>
      <c r="J2689" s="43" t="s">
        <v>1875</v>
      </c>
      <c r="K2689" s="43" t="s">
        <v>6210</v>
      </c>
      <c r="L2689" s="43" t="s">
        <v>1265</v>
      </c>
      <c r="M2689" s="43" t="s">
        <v>3749</v>
      </c>
      <c r="N2689" s="34" t="s">
        <v>686</v>
      </c>
      <c r="O2689" s="34" t="s">
        <v>6219</v>
      </c>
      <c r="P2689" s="28"/>
      <c r="Q2689" s="28" t="s">
        <v>2422</v>
      </c>
      <c r="R2689" s="28"/>
      <c r="S2689" s="28"/>
      <c r="T2689" s="28"/>
      <c r="U2689" s="28"/>
      <c r="V2689" s="28"/>
      <c r="W2689" s="28"/>
      <c r="X2689" s="28"/>
      <c r="Y2689" s="28"/>
      <c r="Z2689" s="28"/>
      <c r="AA2689" s="28"/>
      <c r="AB2689" s="28"/>
      <c r="AC2689" s="28"/>
      <c r="AD2689" s="28"/>
      <c r="AE2689" s="28"/>
      <c r="AF2689" s="28"/>
      <c r="AG2689" s="28"/>
      <c r="AH2689" s="28"/>
      <c r="AI2689" s="28"/>
      <c r="AJ2689" s="28"/>
      <c r="AK2689" s="28"/>
      <c r="AL2689" s="28"/>
      <c r="AM2689" s="28"/>
      <c r="AN2689" s="28"/>
      <c r="AO2689" s="28"/>
      <c r="AP2689" s="28"/>
      <c r="AQ2689" s="28"/>
      <c r="AR2689" s="28"/>
      <c r="AS2689" s="28"/>
      <c r="AT2689" s="28"/>
      <c r="AU2689" s="28"/>
      <c r="AV2689" s="28"/>
      <c r="AW2689" s="28"/>
    </row>
    <row r="2690" spans="2:49" hidden="1">
      <c r="B2690" s="28">
        <f t="shared" si="57"/>
        <v>2687</v>
      </c>
      <c r="C2690" s="29">
        <v>45831</v>
      </c>
      <c r="D2690" s="77" t="s">
        <v>5615</v>
      </c>
      <c r="E2690" s="43" t="s">
        <v>545</v>
      </c>
      <c r="F2690" s="43" t="s">
        <v>3042</v>
      </c>
      <c r="G2690" s="43" t="s">
        <v>1465</v>
      </c>
      <c r="H2690" s="43" t="s">
        <v>1546</v>
      </c>
      <c r="I2690" s="43" t="s">
        <v>1477</v>
      </c>
      <c r="J2690" s="43" t="s">
        <v>1561</v>
      </c>
      <c r="K2690" s="43" t="s">
        <v>6005</v>
      </c>
      <c r="L2690" s="43" t="s">
        <v>1113</v>
      </c>
      <c r="M2690" s="43" t="s">
        <v>582</v>
      </c>
      <c r="N2690" s="34" t="s">
        <v>3244</v>
      </c>
      <c r="O2690" s="34" t="s">
        <v>6220</v>
      </c>
      <c r="P2690" s="28"/>
      <c r="Q2690" s="28" t="s">
        <v>3337</v>
      </c>
      <c r="R2690" s="28"/>
      <c r="S2690" s="28"/>
      <c r="T2690" s="28"/>
      <c r="U2690" s="28"/>
      <c r="V2690" s="28"/>
      <c r="W2690" s="28"/>
      <c r="X2690" s="28"/>
      <c r="Y2690" s="28"/>
      <c r="Z2690" s="28"/>
      <c r="AA2690" s="28"/>
      <c r="AB2690" s="28"/>
      <c r="AC2690" s="28"/>
      <c r="AD2690" s="28"/>
      <c r="AE2690" s="28"/>
      <c r="AF2690" s="28"/>
      <c r="AG2690" s="28"/>
      <c r="AH2690" s="28"/>
      <c r="AI2690" s="28"/>
      <c r="AJ2690" s="28"/>
      <c r="AK2690" s="28"/>
      <c r="AL2690" s="28"/>
      <c r="AM2690" s="28"/>
      <c r="AN2690" s="28"/>
      <c r="AO2690" s="28"/>
      <c r="AP2690" s="28"/>
      <c r="AQ2690" s="28"/>
      <c r="AR2690" s="28"/>
      <c r="AS2690" s="28"/>
      <c r="AT2690" s="28"/>
      <c r="AU2690" s="28"/>
      <c r="AV2690" s="28"/>
      <c r="AW2690" s="28"/>
    </row>
    <row r="2691" spans="2:49" hidden="1">
      <c r="B2691" s="28">
        <f t="shared" si="57"/>
        <v>2688</v>
      </c>
      <c r="C2691" s="29">
        <v>45831</v>
      </c>
      <c r="D2691" s="77" t="s">
        <v>5615</v>
      </c>
      <c r="E2691" s="43" t="s">
        <v>545</v>
      </c>
      <c r="F2691" s="43" t="s">
        <v>3042</v>
      </c>
      <c r="G2691" s="43" t="s">
        <v>375</v>
      </c>
      <c r="H2691" s="43" t="s">
        <v>1565</v>
      </c>
      <c r="I2691" s="43" t="s">
        <v>1566</v>
      </c>
      <c r="J2691" s="43" t="s">
        <v>1567</v>
      </c>
      <c r="K2691" s="43" t="s">
        <v>4901</v>
      </c>
      <c r="L2691" s="43" t="s">
        <v>3036</v>
      </c>
      <c r="M2691" s="43" t="s">
        <v>414</v>
      </c>
      <c r="N2691" s="34" t="s">
        <v>162</v>
      </c>
      <c r="O2691" s="34" t="s">
        <v>2503</v>
      </c>
      <c r="P2691" s="28">
        <v>1</v>
      </c>
      <c r="Q2691" s="28" t="s">
        <v>2397</v>
      </c>
      <c r="R2691" s="28" t="s">
        <v>6194</v>
      </c>
      <c r="S2691" s="28" t="s">
        <v>6195</v>
      </c>
      <c r="T2691" s="28"/>
      <c r="U2691" s="28"/>
      <c r="V2691" s="28"/>
      <c r="W2691" s="28"/>
      <c r="X2691" s="28"/>
      <c r="Y2691" s="28"/>
      <c r="Z2691" s="28"/>
      <c r="AA2691" s="28"/>
      <c r="AB2691" s="28"/>
      <c r="AC2691" s="28"/>
      <c r="AD2691" s="28"/>
      <c r="AE2691" s="28"/>
      <c r="AF2691" s="28"/>
      <c r="AG2691" s="28"/>
      <c r="AH2691" s="28"/>
      <c r="AI2691" s="28"/>
      <c r="AJ2691" s="28"/>
      <c r="AK2691" s="28"/>
      <c r="AL2691" s="28"/>
      <c r="AM2691" s="28"/>
      <c r="AN2691" s="28"/>
      <c r="AO2691" s="28"/>
      <c r="AP2691" s="28"/>
      <c r="AQ2691" s="28"/>
      <c r="AR2691" s="28"/>
      <c r="AS2691" s="28"/>
      <c r="AT2691" s="28"/>
      <c r="AU2691" s="28"/>
      <c r="AV2691" s="28"/>
      <c r="AW2691" s="28"/>
    </row>
    <row r="2692" spans="2:49" hidden="1">
      <c r="B2692" s="28">
        <f t="shared" si="57"/>
        <v>2689</v>
      </c>
      <c r="C2692" s="29">
        <v>45831</v>
      </c>
      <c r="D2692" s="77" t="s">
        <v>5615</v>
      </c>
      <c r="E2692" s="43" t="s">
        <v>545</v>
      </c>
      <c r="F2692" s="43" t="s">
        <v>3042</v>
      </c>
      <c r="G2692" s="43" t="s">
        <v>1465</v>
      </c>
      <c r="H2692" s="43" t="s">
        <v>1565</v>
      </c>
      <c r="I2692" s="43" t="s">
        <v>1707</v>
      </c>
      <c r="J2692" s="43" t="s">
        <v>1572</v>
      </c>
      <c r="K2692" s="43" t="s">
        <v>3890</v>
      </c>
      <c r="L2692" s="43" t="s">
        <v>1265</v>
      </c>
      <c r="M2692" s="43" t="s">
        <v>3091</v>
      </c>
      <c r="N2692" s="34" t="s">
        <v>3074</v>
      </c>
      <c r="O2692" s="34" t="s">
        <v>2494</v>
      </c>
      <c r="P2692" s="28"/>
      <c r="Q2692" s="28" t="s">
        <v>2397</v>
      </c>
      <c r="R2692" s="28"/>
      <c r="S2692" s="28"/>
      <c r="T2692" s="28"/>
      <c r="U2692" s="28"/>
      <c r="V2692" s="28"/>
      <c r="W2692" s="28"/>
      <c r="X2692" s="28"/>
      <c r="Y2692" s="28"/>
      <c r="Z2692" s="28">
        <v>1</v>
      </c>
      <c r="AA2692" s="28"/>
      <c r="AB2692" s="28"/>
      <c r="AC2692" s="28"/>
      <c r="AD2692" s="28"/>
      <c r="AE2692" s="28"/>
      <c r="AF2692" s="28"/>
      <c r="AG2692" s="28"/>
      <c r="AH2692" s="28"/>
      <c r="AI2692" s="28"/>
      <c r="AJ2692" s="28"/>
      <c r="AK2692" s="28"/>
      <c r="AL2692" s="28"/>
      <c r="AM2692" s="28"/>
      <c r="AN2692" s="28"/>
      <c r="AO2692" s="28"/>
      <c r="AP2692" s="28"/>
      <c r="AQ2692" s="28"/>
      <c r="AR2692" s="28"/>
      <c r="AS2692" s="28"/>
      <c r="AT2692" s="28"/>
      <c r="AU2692" s="28"/>
      <c r="AV2692" s="28"/>
      <c r="AW2692" s="28"/>
    </row>
    <row r="2693" spans="2:49" hidden="1">
      <c r="B2693" s="28">
        <f t="shared" si="57"/>
        <v>2690</v>
      </c>
      <c r="C2693" s="29">
        <v>45831</v>
      </c>
      <c r="D2693" s="77" t="s">
        <v>5615</v>
      </c>
      <c r="E2693" s="43" t="s">
        <v>545</v>
      </c>
      <c r="F2693" s="43" t="s">
        <v>3042</v>
      </c>
      <c r="G2693" s="43" t="s">
        <v>375</v>
      </c>
      <c r="H2693" s="43" t="s">
        <v>1516</v>
      </c>
      <c r="I2693" s="43" t="s">
        <v>440</v>
      </c>
      <c r="J2693" s="43" t="s">
        <v>816</v>
      </c>
      <c r="K2693" s="43" t="s">
        <v>1962</v>
      </c>
      <c r="L2693" s="43" t="s">
        <v>3048</v>
      </c>
      <c r="M2693" s="43" t="s">
        <v>3049</v>
      </c>
      <c r="N2693" s="34" t="s">
        <v>3087</v>
      </c>
      <c r="O2693" s="34" t="s">
        <v>2494</v>
      </c>
      <c r="P2693" s="28">
        <v>1</v>
      </c>
      <c r="Q2693" s="28" t="s">
        <v>2195</v>
      </c>
      <c r="R2693" s="28"/>
      <c r="S2693" s="28"/>
      <c r="T2693" s="28"/>
      <c r="U2693" s="28"/>
      <c r="V2693" s="28"/>
      <c r="W2693" s="28"/>
      <c r="X2693" s="28"/>
      <c r="Y2693" s="28"/>
      <c r="Z2693" s="28"/>
      <c r="AA2693" s="28"/>
      <c r="AB2693" s="28"/>
      <c r="AC2693" s="28"/>
      <c r="AD2693" s="28"/>
      <c r="AE2693" s="28"/>
      <c r="AF2693" s="28">
        <v>1</v>
      </c>
      <c r="AG2693" s="28"/>
      <c r="AH2693" s="28"/>
      <c r="AI2693" s="28"/>
      <c r="AJ2693" s="28"/>
      <c r="AK2693" s="28"/>
      <c r="AL2693" s="28"/>
      <c r="AM2693" s="28"/>
      <c r="AN2693" s="28"/>
      <c r="AO2693" s="28"/>
      <c r="AP2693" s="28"/>
      <c r="AQ2693" s="28"/>
      <c r="AR2693" s="28"/>
      <c r="AS2693" s="28"/>
      <c r="AT2693" s="28"/>
      <c r="AU2693" s="28"/>
      <c r="AV2693" s="28"/>
      <c r="AW2693" s="28"/>
    </row>
    <row r="2694" spans="2:49" hidden="1">
      <c r="B2694" s="28">
        <f t="shared" si="57"/>
        <v>2691</v>
      </c>
      <c r="C2694" s="29">
        <v>45831</v>
      </c>
      <c r="D2694" s="77" t="s">
        <v>5615</v>
      </c>
      <c r="E2694" s="43" t="s">
        <v>545</v>
      </c>
      <c r="F2694" s="43" t="s">
        <v>3042</v>
      </c>
      <c r="G2694" s="43" t="s">
        <v>1465</v>
      </c>
      <c r="H2694" s="43" t="s">
        <v>1516</v>
      </c>
      <c r="I2694" s="43" t="s">
        <v>440</v>
      </c>
      <c r="J2694" s="43" t="s">
        <v>816</v>
      </c>
      <c r="K2694" s="43"/>
      <c r="L2694" s="43" t="s">
        <v>3130</v>
      </c>
      <c r="M2694" s="43" t="s">
        <v>2193</v>
      </c>
      <c r="N2694" s="34" t="s">
        <v>2194</v>
      </c>
      <c r="O2694" s="34" t="s">
        <v>2486</v>
      </c>
      <c r="P2694" s="28"/>
      <c r="Q2694" s="28" t="s">
        <v>2195</v>
      </c>
      <c r="R2694" s="28"/>
      <c r="S2694" s="28"/>
      <c r="T2694" s="28"/>
      <c r="U2694" s="28"/>
      <c r="V2694" s="28"/>
      <c r="W2694" s="28"/>
      <c r="X2694" s="28"/>
      <c r="Y2694" s="28"/>
      <c r="Z2694" s="28"/>
      <c r="AA2694" s="28"/>
      <c r="AB2694" s="28"/>
      <c r="AC2694" s="28"/>
      <c r="AD2694" s="28"/>
      <c r="AE2694" s="28"/>
      <c r="AF2694" s="28"/>
      <c r="AG2694" s="28"/>
      <c r="AH2694" s="28"/>
      <c r="AI2694" s="28"/>
      <c r="AJ2694" s="28"/>
      <c r="AK2694" s="28"/>
      <c r="AL2694" s="28"/>
      <c r="AM2694" s="28"/>
      <c r="AN2694" s="28"/>
      <c r="AO2694" s="28"/>
      <c r="AP2694" s="28"/>
      <c r="AQ2694" s="28"/>
      <c r="AR2694" s="28"/>
      <c r="AS2694" s="28"/>
      <c r="AT2694" s="28"/>
      <c r="AU2694" s="28"/>
      <c r="AV2694" s="28"/>
      <c r="AW2694" s="28"/>
    </row>
    <row r="2695" spans="2:49" hidden="1">
      <c r="B2695" s="28">
        <f t="shared" si="57"/>
        <v>2692</v>
      </c>
      <c r="C2695" s="29">
        <v>45831</v>
      </c>
      <c r="D2695" s="77" t="s">
        <v>5615</v>
      </c>
      <c r="E2695" s="43" t="s">
        <v>545</v>
      </c>
      <c r="F2695" s="43" t="s">
        <v>3042</v>
      </c>
      <c r="G2695" s="43" t="s">
        <v>375</v>
      </c>
      <c r="H2695" s="43" t="s">
        <v>1538</v>
      </c>
      <c r="I2695" s="43" t="s">
        <v>3719</v>
      </c>
      <c r="J2695" s="43" t="s">
        <v>1668</v>
      </c>
      <c r="K2695" s="43" t="s">
        <v>5598</v>
      </c>
      <c r="L2695" s="43" t="s">
        <v>3048</v>
      </c>
      <c r="M2695" s="43" t="s">
        <v>3049</v>
      </c>
      <c r="N2695" s="34" t="s">
        <v>3050</v>
      </c>
      <c r="O2695" s="34"/>
      <c r="P2695" s="28">
        <v>1</v>
      </c>
      <c r="Q2695" s="28" t="s">
        <v>2281</v>
      </c>
      <c r="R2695" s="28" t="s">
        <v>6206</v>
      </c>
      <c r="S2695" s="28" t="s">
        <v>6207</v>
      </c>
      <c r="T2695" s="28"/>
      <c r="U2695" s="28"/>
      <c r="V2695" s="28"/>
      <c r="W2695" s="28"/>
      <c r="X2695" s="28"/>
      <c r="Y2695" s="28"/>
      <c r="Z2695" s="28"/>
      <c r="AA2695" s="28"/>
      <c r="AB2695" s="28"/>
      <c r="AC2695" s="28"/>
      <c r="AD2695" s="28"/>
      <c r="AE2695" s="28"/>
      <c r="AF2695" s="28"/>
      <c r="AG2695" s="28"/>
      <c r="AH2695" s="28"/>
      <c r="AI2695" s="28"/>
      <c r="AJ2695" s="28"/>
      <c r="AK2695" s="28"/>
      <c r="AL2695" s="28"/>
      <c r="AM2695" s="28"/>
      <c r="AN2695" s="28"/>
      <c r="AO2695" s="28"/>
      <c r="AP2695" s="28"/>
      <c r="AQ2695" s="28"/>
      <c r="AR2695" s="28"/>
      <c r="AS2695" s="28"/>
      <c r="AT2695" s="28"/>
      <c r="AU2695" s="28"/>
      <c r="AV2695" s="28"/>
      <c r="AW2695" s="28"/>
    </row>
    <row r="2696" spans="2:49" hidden="1">
      <c r="B2696" s="28">
        <f t="shared" si="57"/>
        <v>2693</v>
      </c>
      <c r="C2696" s="29">
        <v>45832</v>
      </c>
      <c r="D2696" s="77" t="s">
        <v>5615</v>
      </c>
      <c r="E2696" s="43" t="s">
        <v>545</v>
      </c>
      <c r="F2696" s="43" t="s">
        <v>3042</v>
      </c>
      <c r="G2696" s="43" t="s">
        <v>375</v>
      </c>
      <c r="H2696" s="43" t="s">
        <v>1546</v>
      </c>
      <c r="I2696" s="43" t="s">
        <v>1477</v>
      </c>
      <c r="J2696" s="43" t="s">
        <v>1478</v>
      </c>
      <c r="K2696" s="43" t="s">
        <v>6211</v>
      </c>
      <c r="L2696" s="43" t="s">
        <v>3036</v>
      </c>
      <c r="M2696" s="43" t="s">
        <v>6208</v>
      </c>
      <c r="N2696" s="34" t="s">
        <v>162</v>
      </c>
      <c r="O2696" s="34" t="s">
        <v>6215</v>
      </c>
      <c r="P2696" s="28">
        <v>1</v>
      </c>
      <c r="Q2696" s="28" t="s">
        <v>3337</v>
      </c>
      <c r="R2696" s="28" t="s">
        <v>6229</v>
      </c>
      <c r="S2696" s="28" t="s">
        <v>6230</v>
      </c>
      <c r="T2696" s="28"/>
      <c r="U2696" s="28"/>
      <c r="V2696" s="28"/>
      <c r="W2696" s="28"/>
      <c r="X2696" s="28"/>
      <c r="Y2696" s="28"/>
      <c r="Z2696" s="28"/>
      <c r="AA2696" s="28"/>
      <c r="AB2696" s="28"/>
      <c r="AC2696" s="28"/>
      <c r="AD2696" s="28"/>
      <c r="AE2696" s="28"/>
      <c r="AF2696" s="28"/>
      <c r="AG2696" s="28"/>
      <c r="AH2696" s="28"/>
      <c r="AI2696" s="28"/>
      <c r="AJ2696" s="28"/>
      <c r="AK2696" s="28"/>
      <c r="AL2696" s="28"/>
      <c r="AM2696" s="28"/>
      <c r="AN2696" s="28"/>
      <c r="AO2696" s="28"/>
      <c r="AP2696" s="28"/>
      <c r="AQ2696" s="28"/>
      <c r="AR2696" s="28"/>
      <c r="AS2696" s="28"/>
      <c r="AT2696" s="28"/>
      <c r="AU2696" s="28"/>
      <c r="AV2696" s="28"/>
      <c r="AW2696" s="28"/>
    </row>
    <row r="2697" spans="2:49" hidden="1">
      <c r="B2697" s="28">
        <f t="shared" si="57"/>
        <v>2694</v>
      </c>
      <c r="C2697" s="29">
        <v>45832</v>
      </c>
      <c r="D2697" s="77" t="s">
        <v>5615</v>
      </c>
      <c r="E2697" s="43" t="s">
        <v>545</v>
      </c>
      <c r="F2697" s="43" t="s">
        <v>3042</v>
      </c>
      <c r="G2697" s="43" t="s">
        <v>1465</v>
      </c>
      <c r="H2697" s="43" t="s">
        <v>1565</v>
      </c>
      <c r="I2697" s="43" t="s">
        <v>1632</v>
      </c>
      <c r="J2697" s="43" t="s">
        <v>341</v>
      </c>
      <c r="K2697" s="43" t="s">
        <v>4417</v>
      </c>
      <c r="L2697" s="43" t="s">
        <v>3202</v>
      </c>
      <c r="M2697" s="43" t="s">
        <v>48</v>
      </c>
      <c r="N2697" s="34" t="s">
        <v>531</v>
      </c>
      <c r="O2697" s="34" t="s">
        <v>2494</v>
      </c>
      <c r="P2697" s="28"/>
      <c r="Q2697" s="28" t="s">
        <v>2397</v>
      </c>
      <c r="R2697" s="28"/>
      <c r="S2697" s="28"/>
      <c r="T2697" s="28"/>
      <c r="U2697" s="28"/>
      <c r="V2697" s="28"/>
      <c r="W2697" s="28"/>
      <c r="X2697" s="28"/>
      <c r="Y2697" s="28"/>
      <c r="Z2697" s="28"/>
      <c r="AA2697" s="28"/>
      <c r="AB2697" s="28"/>
      <c r="AC2697" s="28"/>
      <c r="AD2697" s="28"/>
      <c r="AE2697" s="28"/>
      <c r="AF2697" s="28"/>
      <c r="AG2697" s="28"/>
      <c r="AH2697" s="28"/>
      <c r="AI2697" s="28"/>
      <c r="AJ2697" s="28"/>
      <c r="AK2697" s="28"/>
      <c r="AL2697" s="28"/>
      <c r="AM2697" s="28"/>
      <c r="AN2697" s="28"/>
      <c r="AO2697" s="28"/>
      <c r="AP2697" s="28"/>
      <c r="AQ2697" s="28"/>
      <c r="AR2697" s="28"/>
      <c r="AS2697" s="28"/>
      <c r="AT2697" s="28"/>
      <c r="AU2697" s="28"/>
      <c r="AV2697" s="28"/>
      <c r="AW2697" s="28"/>
    </row>
    <row r="2698" spans="2:49" hidden="1">
      <c r="B2698" s="28">
        <f t="shared" si="57"/>
        <v>2695</v>
      </c>
      <c r="C2698" s="29">
        <v>45832</v>
      </c>
      <c r="D2698" s="77" t="s">
        <v>5615</v>
      </c>
      <c r="E2698" s="43" t="s">
        <v>545</v>
      </c>
      <c r="F2698" s="43" t="s">
        <v>3042</v>
      </c>
      <c r="G2698" s="43" t="s">
        <v>375</v>
      </c>
      <c r="H2698" s="43" t="s">
        <v>1565</v>
      </c>
      <c r="I2698" s="43" t="s">
        <v>1929</v>
      </c>
      <c r="J2698" s="43" t="s">
        <v>1633</v>
      </c>
      <c r="K2698" s="43" t="s">
        <v>2059</v>
      </c>
      <c r="L2698" s="43" t="s">
        <v>3057</v>
      </c>
      <c r="M2698" s="43" t="s">
        <v>3058</v>
      </c>
      <c r="N2698" s="34" t="s">
        <v>3059</v>
      </c>
      <c r="O2698" s="34" t="s">
        <v>2639</v>
      </c>
      <c r="P2698" s="28">
        <v>1</v>
      </c>
      <c r="Q2698" s="28" t="s">
        <v>2397</v>
      </c>
      <c r="R2698" s="28"/>
      <c r="S2698" s="28"/>
      <c r="T2698" s="28"/>
      <c r="U2698" s="28"/>
      <c r="V2698" s="28"/>
      <c r="W2698" s="28"/>
      <c r="X2698" s="28"/>
      <c r="Y2698" s="28"/>
      <c r="Z2698" s="28"/>
      <c r="AA2698" s="28">
        <v>1</v>
      </c>
      <c r="AB2698" s="28"/>
      <c r="AC2698" s="28"/>
      <c r="AD2698" s="28"/>
      <c r="AE2698" s="28"/>
      <c r="AF2698" s="28"/>
      <c r="AG2698" s="28"/>
      <c r="AH2698" s="28"/>
      <c r="AI2698" s="28"/>
      <c r="AJ2698" s="28"/>
      <c r="AK2698" s="28"/>
      <c r="AL2698" s="28"/>
      <c r="AM2698" s="28"/>
      <c r="AN2698" s="28"/>
      <c r="AO2698" s="28"/>
      <c r="AP2698" s="28"/>
      <c r="AQ2698" s="28"/>
      <c r="AR2698" s="28"/>
      <c r="AS2698" s="28"/>
      <c r="AT2698" s="28"/>
      <c r="AU2698" s="28"/>
      <c r="AV2698" s="28"/>
      <c r="AW2698" s="28"/>
    </row>
    <row r="2699" spans="2:49" hidden="1">
      <c r="B2699" s="28">
        <f t="shared" si="57"/>
        <v>2696</v>
      </c>
      <c r="C2699" s="29">
        <v>45832</v>
      </c>
      <c r="D2699" s="77" t="s">
        <v>5615</v>
      </c>
      <c r="E2699" s="43" t="s">
        <v>545</v>
      </c>
      <c r="F2699" s="43" t="s">
        <v>3042</v>
      </c>
      <c r="G2699" s="43" t="s">
        <v>375</v>
      </c>
      <c r="H2699" s="43" t="s">
        <v>1516</v>
      </c>
      <c r="I2699" s="43" t="s">
        <v>440</v>
      </c>
      <c r="J2699" s="43" t="s">
        <v>1580</v>
      </c>
      <c r="K2699" s="43" t="s">
        <v>2860</v>
      </c>
      <c r="L2699" s="43" t="s">
        <v>3057</v>
      </c>
      <c r="M2699" s="43" t="s">
        <v>3058</v>
      </c>
      <c r="N2699" s="34" t="s">
        <v>2280</v>
      </c>
      <c r="O2699" s="34" t="s">
        <v>2639</v>
      </c>
      <c r="P2699" s="28">
        <v>1</v>
      </c>
      <c r="Q2699" s="28" t="s">
        <v>2195</v>
      </c>
      <c r="R2699" s="28" t="s">
        <v>5158</v>
      </c>
      <c r="S2699" s="28" t="s">
        <v>6199</v>
      </c>
      <c r="T2699" s="28"/>
      <c r="U2699" s="28"/>
      <c r="V2699" s="28"/>
      <c r="W2699" s="28"/>
      <c r="X2699" s="28"/>
      <c r="Y2699" s="28"/>
      <c r="Z2699" s="28"/>
      <c r="AA2699" s="28"/>
      <c r="AB2699" s="28"/>
      <c r="AC2699" s="28"/>
      <c r="AD2699" s="28"/>
      <c r="AE2699" s="28"/>
      <c r="AF2699" s="28"/>
      <c r="AG2699" s="28"/>
      <c r="AH2699" s="28"/>
      <c r="AI2699" s="28"/>
      <c r="AJ2699" s="28"/>
      <c r="AK2699" s="28"/>
      <c r="AL2699" s="28"/>
      <c r="AM2699" s="28"/>
      <c r="AN2699" s="28"/>
      <c r="AO2699" s="28"/>
      <c r="AP2699" s="28"/>
      <c r="AQ2699" s="28"/>
      <c r="AR2699" s="28"/>
      <c r="AS2699" s="28"/>
      <c r="AT2699" s="28"/>
      <c r="AU2699" s="28"/>
      <c r="AV2699" s="28"/>
      <c r="AW2699" s="28"/>
    </row>
    <row r="2700" spans="2:49" hidden="1">
      <c r="B2700" s="28">
        <f t="shared" si="57"/>
        <v>2697</v>
      </c>
      <c r="C2700" s="29">
        <v>45832</v>
      </c>
      <c r="D2700" s="77" t="s">
        <v>5615</v>
      </c>
      <c r="E2700" s="43" t="s">
        <v>545</v>
      </c>
      <c r="F2700" s="43" t="s">
        <v>3042</v>
      </c>
      <c r="G2700" s="43" t="s">
        <v>1465</v>
      </c>
      <c r="H2700" s="43" t="s">
        <v>1516</v>
      </c>
      <c r="I2700" s="43" t="s">
        <v>440</v>
      </c>
      <c r="J2700" s="43" t="s">
        <v>1580</v>
      </c>
      <c r="K2700" s="43"/>
      <c r="L2700" s="43" t="s">
        <v>3130</v>
      </c>
      <c r="M2700" s="43" t="s">
        <v>3131</v>
      </c>
      <c r="N2700" s="34" t="s">
        <v>2194</v>
      </c>
      <c r="O2700" s="34" t="s">
        <v>2486</v>
      </c>
      <c r="P2700" s="28"/>
      <c r="Q2700" s="28" t="s">
        <v>2195</v>
      </c>
      <c r="R2700" s="28"/>
      <c r="S2700" s="28"/>
      <c r="T2700" s="28"/>
      <c r="U2700" s="28"/>
      <c r="V2700" s="28"/>
      <c r="W2700" s="28"/>
      <c r="X2700" s="28"/>
      <c r="Y2700" s="28"/>
      <c r="Z2700" s="28"/>
      <c r="AA2700" s="28"/>
      <c r="AB2700" s="28"/>
      <c r="AC2700" s="28"/>
      <c r="AD2700" s="28"/>
      <c r="AE2700" s="28"/>
      <c r="AF2700" s="28"/>
      <c r="AG2700" s="28"/>
      <c r="AH2700" s="28"/>
      <c r="AI2700" s="28"/>
      <c r="AJ2700" s="28"/>
      <c r="AK2700" s="28"/>
      <c r="AL2700" s="28"/>
      <c r="AM2700" s="28"/>
      <c r="AN2700" s="28"/>
      <c r="AO2700" s="28"/>
      <c r="AP2700" s="28"/>
      <c r="AQ2700" s="28"/>
      <c r="AR2700" s="28"/>
      <c r="AS2700" s="28"/>
      <c r="AT2700" s="28"/>
      <c r="AU2700" s="28"/>
      <c r="AV2700" s="28"/>
      <c r="AW2700" s="28"/>
    </row>
    <row r="2701" spans="2:49" hidden="1">
      <c r="B2701" s="28">
        <f t="shared" si="57"/>
        <v>2698</v>
      </c>
      <c r="C2701" s="29">
        <v>45832</v>
      </c>
      <c r="D2701" s="77" t="s">
        <v>5615</v>
      </c>
      <c r="E2701" s="43" t="s">
        <v>545</v>
      </c>
      <c r="F2701" s="43" t="s">
        <v>3042</v>
      </c>
      <c r="G2701" s="43" t="s">
        <v>1465</v>
      </c>
      <c r="H2701" s="43" t="s">
        <v>1610</v>
      </c>
      <c r="I2701" s="43" t="s">
        <v>1485</v>
      </c>
      <c r="J2701" s="43" t="s">
        <v>1486</v>
      </c>
      <c r="K2701" s="43" t="s">
        <v>2744</v>
      </c>
      <c r="L2701" s="43" t="s">
        <v>1265</v>
      </c>
      <c r="M2701" s="43" t="s">
        <v>3073</v>
      </c>
      <c r="N2701" s="34" t="s">
        <v>505</v>
      </c>
      <c r="O2701" s="34"/>
      <c r="P2701" s="28"/>
      <c r="Q2701" s="28" t="s">
        <v>2188</v>
      </c>
      <c r="R2701" s="28" t="s">
        <v>2971</v>
      </c>
      <c r="S2701" s="28" t="s">
        <v>5578</v>
      </c>
      <c r="T2701" s="28"/>
      <c r="U2701" s="28"/>
      <c r="V2701" s="28"/>
      <c r="W2701" s="28"/>
      <c r="X2701" s="28"/>
      <c r="Y2701" s="28"/>
      <c r="Z2701" s="28"/>
      <c r="AA2701" s="28"/>
      <c r="AB2701" s="28"/>
      <c r="AC2701" s="28"/>
      <c r="AD2701" s="28"/>
      <c r="AE2701" s="28"/>
      <c r="AF2701" s="28"/>
      <c r="AG2701" s="28"/>
      <c r="AH2701" s="28"/>
      <c r="AI2701" s="28"/>
      <c r="AJ2701" s="28"/>
      <c r="AK2701" s="28"/>
      <c r="AL2701" s="28"/>
      <c r="AM2701" s="28"/>
      <c r="AN2701" s="28"/>
      <c r="AO2701" s="28"/>
      <c r="AP2701" s="28"/>
      <c r="AQ2701" s="28"/>
      <c r="AR2701" s="28"/>
      <c r="AS2701" s="28"/>
      <c r="AT2701" s="28"/>
      <c r="AU2701" s="28"/>
      <c r="AV2701" s="28"/>
      <c r="AW2701" s="28"/>
    </row>
    <row r="2702" spans="2:49" hidden="1">
      <c r="B2702" s="28">
        <f t="shared" si="57"/>
        <v>2699</v>
      </c>
      <c r="C2702" s="29">
        <v>45832</v>
      </c>
      <c r="D2702" s="77" t="s">
        <v>5615</v>
      </c>
      <c r="E2702" s="43" t="s">
        <v>545</v>
      </c>
      <c r="F2702" s="43" t="s">
        <v>3042</v>
      </c>
      <c r="G2702" s="43" t="s">
        <v>375</v>
      </c>
      <c r="H2702" s="43" t="s">
        <v>1455</v>
      </c>
      <c r="I2702" s="43" t="s">
        <v>1492</v>
      </c>
      <c r="J2702" s="43" t="s">
        <v>1472</v>
      </c>
      <c r="K2702" s="43" t="s">
        <v>6214</v>
      </c>
      <c r="L2702" s="43" t="s">
        <v>3036</v>
      </c>
      <c r="M2702" s="43" t="s">
        <v>636</v>
      </c>
      <c r="N2702" s="34" t="s">
        <v>162</v>
      </c>
      <c r="O2702" s="34" t="s">
        <v>6225</v>
      </c>
      <c r="P2702" s="28">
        <v>1</v>
      </c>
      <c r="Q2702" s="28" t="s">
        <v>2602</v>
      </c>
      <c r="R2702" s="28" t="s">
        <v>6234</v>
      </c>
      <c r="S2702" s="28" t="s">
        <v>6235</v>
      </c>
      <c r="T2702" s="28"/>
      <c r="U2702" s="28"/>
      <c r="V2702" s="28"/>
      <c r="W2702" s="28"/>
      <c r="X2702" s="28"/>
      <c r="Y2702" s="28"/>
      <c r="Z2702" s="28"/>
      <c r="AA2702" s="28"/>
      <c r="AB2702" s="28"/>
      <c r="AC2702" s="28"/>
      <c r="AD2702" s="28"/>
      <c r="AE2702" s="28"/>
      <c r="AF2702" s="28"/>
      <c r="AG2702" s="28"/>
      <c r="AH2702" s="28"/>
      <c r="AI2702" s="28"/>
      <c r="AJ2702" s="28"/>
      <c r="AK2702" s="28"/>
      <c r="AL2702" s="28"/>
      <c r="AM2702" s="28"/>
      <c r="AN2702" s="28"/>
      <c r="AO2702" s="28"/>
      <c r="AP2702" s="28"/>
      <c r="AQ2702" s="28"/>
      <c r="AR2702" s="28"/>
      <c r="AS2702" s="28"/>
      <c r="AT2702" s="28"/>
      <c r="AU2702" s="28"/>
      <c r="AV2702" s="28"/>
      <c r="AW2702" s="28"/>
    </row>
    <row r="2703" spans="2:49" hidden="1">
      <c r="B2703" s="28">
        <f t="shared" si="57"/>
        <v>2700</v>
      </c>
      <c r="C2703" s="29">
        <v>45833</v>
      </c>
      <c r="D2703" s="77" t="s">
        <v>5615</v>
      </c>
      <c r="E2703" s="43" t="s">
        <v>545</v>
      </c>
      <c r="F2703" s="43" t="s">
        <v>3042</v>
      </c>
      <c r="G2703" s="43" t="s">
        <v>1465</v>
      </c>
      <c r="H2703" s="43" t="s">
        <v>1546</v>
      </c>
      <c r="I2703" s="43" t="s">
        <v>1477</v>
      </c>
      <c r="J2703" s="43" t="s">
        <v>1561</v>
      </c>
      <c r="K2703" s="43" t="s">
        <v>6212</v>
      </c>
      <c r="L2703" s="43" t="s">
        <v>1265</v>
      </c>
      <c r="M2703" s="43" t="s">
        <v>3073</v>
      </c>
      <c r="N2703" s="34" t="s">
        <v>686</v>
      </c>
      <c r="O2703" s="34" t="s">
        <v>6221</v>
      </c>
      <c r="P2703" s="28"/>
      <c r="Q2703" s="28" t="s">
        <v>3337</v>
      </c>
      <c r="R2703" s="28"/>
      <c r="S2703" s="28"/>
      <c r="T2703" s="28"/>
      <c r="U2703" s="28"/>
      <c r="V2703" s="28"/>
      <c r="W2703" s="28"/>
      <c r="X2703" s="28"/>
      <c r="Y2703" s="28"/>
      <c r="Z2703" s="28"/>
      <c r="AA2703" s="28"/>
      <c r="AB2703" s="28"/>
      <c r="AC2703" s="28"/>
      <c r="AD2703" s="28"/>
      <c r="AE2703" s="28"/>
      <c r="AF2703" s="28"/>
      <c r="AG2703" s="28"/>
      <c r="AH2703" s="28"/>
      <c r="AI2703" s="28"/>
      <c r="AJ2703" s="28"/>
      <c r="AK2703" s="28"/>
      <c r="AL2703" s="28"/>
      <c r="AM2703" s="28"/>
      <c r="AN2703" s="28"/>
      <c r="AO2703" s="28"/>
      <c r="AP2703" s="28"/>
      <c r="AQ2703" s="28"/>
      <c r="AR2703" s="28"/>
      <c r="AS2703" s="28"/>
      <c r="AT2703" s="28"/>
      <c r="AU2703" s="28"/>
      <c r="AV2703" s="28"/>
      <c r="AW2703" s="28"/>
    </row>
    <row r="2704" spans="2:49" hidden="1">
      <c r="B2704" s="28">
        <f t="shared" si="57"/>
        <v>2701</v>
      </c>
      <c r="C2704" s="29">
        <v>45833</v>
      </c>
      <c r="D2704" s="77" t="s">
        <v>5615</v>
      </c>
      <c r="E2704" s="43" t="s">
        <v>545</v>
      </c>
      <c r="F2704" s="43" t="s">
        <v>3042</v>
      </c>
      <c r="G2704" s="43" t="s">
        <v>375</v>
      </c>
      <c r="H2704" s="43" t="s">
        <v>1546</v>
      </c>
      <c r="I2704" s="43" t="s">
        <v>1477</v>
      </c>
      <c r="J2704" s="43" t="s">
        <v>656</v>
      </c>
      <c r="K2704" s="43" t="s">
        <v>6213</v>
      </c>
      <c r="L2704" s="43" t="s">
        <v>3048</v>
      </c>
      <c r="M2704" s="43" t="s">
        <v>3049</v>
      </c>
      <c r="N2704" s="34" t="s">
        <v>3050</v>
      </c>
      <c r="O2704" s="34" t="s">
        <v>5782</v>
      </c>
      <c r="P2704" s="28">
        <v>1</v>
      </c>
      <c r="Q2704" s="28" t="s">
        <v>3337</v>
      </c>
      <c r="R2704" s="28" t="s">
        <v>6231</v>
      </c>
      <c r="S2704" s="28" t="s">
        <v>6232</v>
      </c>
      <c r="T2704" s="28"/>
      <c r="U2704" s="28"/>
      <c r="V2704" s="28"/>
      <c r="W2704" s="28"/>
      <c r="X2704" s="28"/>
      <c r="Y2704" s="28"/>
      <c r="Z2704" s="28"/>
      <c r="AA2704" s="28"/>
      <c r="AB2704" s="28"/>
      <c r="AC2704" s="28"/>
      <c r="AD2704" s="28"/>
      <c r="AE2704" s="28"/>
      <c r="AF2704" s="28"/>
      <c r="AG2704" s="28"/>
      <c r="AH2704" s="28"/>
      <c r="AI2704" s="28"/>
      <c r="AJ2704" s="28"/>
      <c r="AK2704" s="28"/>
      <c r="AL2704" s="28"/>
      <c r="AM2704" s="28"/>
      <c r="AN2704" s="28"/>
      <c r="AO2704" s="28"/>
      <c r="AP2704" s="28"/>
      <c r="AQ2704" s="28"/>
      <c r="AR2704" s="28"/>
      <c r="AS2704" s="28"/>
      <c r="AT2704" s="28"/>
      <c r="AU2704" s="28"/>
      <c r="AV2704" s="28"/>
      <c r="AW2704" s="28"/>
    </row>
    <row r="2705" spans="2:49" hidden="1">
      <c r="B2705" s="28">
        <f t="shared" si="57"/>
        <v>2702</v>
      </c>
      <c r="C2705" s="29">
        <v>45833</v>
      </c>
      <c r="D2705" s="77" t="s">
        <v>5615</v>
      </c>
      <c r="E2705" s="43" t="s">
        <v>545</v>
      </c>
      <c r="F2705" s="43" t="s">
        <v>3042</v>
      </c>
      <c r="G2705" s="43" t="s">
        <v>375</v>
      </c>
      <c r="H2705" s="43" t="s">
        <v>1546</v>
      </c>
      <c r="I2705" s="43" t="s">
        <v>1477</v>
      </c>
      <c r="J2705" s="43" t="s">
        <v>1834</v>
      </c>
      <c r="K2705" s="43" t="s">
        <v>4445</v>
      </c>
      <c r="L2705" s="43" t="s">
        <v>3036</v>
      </c>
      <c r="M2705" s="43" t="s">
        <v>3369</v>
      </c>
      <c r="N2705" s="34" t="s">
        <v>162</v>
      </c>
      <c r="O2705" s="34" t="s">
        <v>6222</v>
      </c>
      <c r="P2705" s="28">
        <v>1</v>
      </c>
      <c r="Q2705" s="28" t="s">
        <v>3337</v>
      </c>
      <c r="R2705" s="28" t="s">
        <v>6233</v>
      </c>
      <c r="S2705" s="28" t="s">
        <v>6227</v>
      </c>
      <c r="T2705" s="28"/>
      <c r="U2705" s="28"/>
      <c r="V2705" s="28"/>
      <c r="W2705" s="28"/>
      <c r="X2705" s="28"/>
      <c r="Y2705" s="28"/>
      <c r="Z2705" s="28"/>
      <c r="AA2705" s="28"/>
      <c r="AB2705" s="28"/>
      <c r="AC2705" s="28"/>
      <c r="AD2705" s="28"/>
      <c r="AE2705" s="28"/>
      <c r="AF2705" s="28"/>
      <c r="AG2705" s="28"/>
      <c r="AH2705" s="28"/>
      <c r="AI2705" s="28"/>
      <c r="AJ2705" s="28"/>
      <c r="AK2705" s="28"/>
      <c r="AL2705" s="28"/>
      <c r="AM2705" s="28"/>
      <c r="AN2705" s="28"/>
      <c r="AO2705" s="28"/>
      <c r="AP2705" s="28"/>
      <c r="AQ2705" s="28"/>
      <c r="AR2705" s="28"/>
      <c r="AS2705" s="28"/>
      <c r="AT2705" s="28"/>
      <c r="AU2705" s="28"/>
      <c r="AV2705" s="28"/>
      <c r="AW2705" s="28"/>
    </row>
    <row r="2706" spans="2:49" hidden="1">
      <c r="B2706" s="28">
        <f t="shared" si="57"/>
        <v>2703</v>
      </c>
      <c r="C2706" s="29">
        <v>45833</v>
      </c>
      <c r="D2706" s="77" t="s">
        <v>5615</v>
      </c>
      <c r="E2706" s="43" t="s">
        <v>545</v>
      </c>
      <c r="F2706" s="43" t="s">
        <v>3042</v>
      </c>
      <c r="G2706" s="43" t="s">
        <v>1465</v>
      </c>
      <c r="H2706" s="43" t="s">
        <v>1565</v>
      </c>
      <c r="I2706" s="43" t="s">
        <v>1509</v>
      </c>
      <c r="J2706" s="43" t="s">
        <v>1627</v>
      </c>
      <c r="K2706" s="43" t="s">
        <v>3234</v>
      </c>
      <c r="L2706" s="43" t="s">
        <v>1265</v>
      </c>
      <c r="M2706" s="43" t="s">
        <v>2377</v>
      </c>
      <c r="N2706" s="34" t="s">
        <v>505</v>
      </c>
      <c r="O2706" s="34" t="s">
        <v>2472</v>
      </c>
      <c r="P2706" s="28"/>
      <c r="Q2706" s="28" t="s">
        <v>2397</v>
      </c>
      <c r="R2706" s="28" t="s">
        <v>6196</v>
      </c>
      <c r="S2706" s="28" t="s">
        <v>6197</v>
      </c>
      <c r="T2706" s="28"/>
      <c r="U2706" s="28"/>
      <c r="V2706" s="28"/>
      <c r="W2706" s="28"/>
      <c r="X2706" s="28"/>
      <c r="Y2706" s="28"/>
      <c r="Z2706" s="28"/>
      <c r="AA2706" s="28"/>
      <c r="AB2706" s="28"/>
      <c r="AC2706" s="28"/>
      <c r="AD2706" s="28"/>
      <c r="AE2706" s="28"/>
      <c r="AF2706" s="28"/>
      <c r="AG2706" s="28"/>
      <c r="AH2706" s="28"/>
      <c r="AI2706" s="28"/>
      <c r="AJ2706" s="28"/>
      <c r="AK2706" s="28"/>
      <c r="AL2706" s="28"/>
      <c r="AM2706" s="28"/>
      <c r="AN2706" s="28"/>
      <c r="AO2706" s="28"/>
      <c r="AP2706" s="28"/>
      <c r="AQ2706" s="28"/>
      <c r="AR2706" s="28"/>
      <c r="AS2706" s="28"/>
      <c r="AT2706" s="28"/>
      <c r="AU2706" s="28"/>
      <c r="AV2706" s="28"/>
      <c r="AW2706" s="28"/>
    </row>
    <row r="2707" spans="2:49" hidden="1">
      <c r="B2707" s="28">
        <f t="shared" si="57"/>
        <v>2704</v>
      </c>
      <c r="C2707" s="29">
        <v>45833</v>
      </c>
      <c r="D2707" s="77" t="s">
        <v>5615</v>
      </c>
      <c r="E2707" s="43" t="s">
        <v>545</v>
      </c>
      <c r="F2707" s="43" t="s">
        <v>3042</v>
      </c>
      <c r="G2707" s="43" t="s">
        <v>375</v>
      </c>
      <c r="H2707" s="43" t="s">
        <v>1565</v>
      </c>
      <c r="I2707" s="43" t="s">
        <v>1632</v>
      </c>
      <c r="J2707" s="43" t="s">
        <v>341</v>
      </c>
      <c r="K2707" s="43" t="s">
        <v>6192</v>
      </c>
      <c r="L2707" s="43" t="s">
        <v>3054</v>
      </c>
      <c r="M2707" s="43" t="s">
        <v>3088</v>
      </c>
      <c r="N2707" s="34" t="s">
        <v>3089</v>
      </c>
      <c r="O2707" s="34" t="s">
        <v>2494</v>
      </c>
      <c r="P2707" s="28">
        <v>1</v>
      </c>
      <c r="Q2707" s="28" t="s">
        <v>2397</v>
      </c>
      <c r="R2707" s="28"/>
      <c r="S2707" s="28"/>
      <c r="T2707" s="28"/>
      <c r="U2707" s="28"/>
      <c r="V2707" s="28"/>
      <c r="W2707" s="28">
        <v>1</v>
      </c>
      <c r="X2707" s="28"/>
      <c r="Y2707" s="28"/>
      <c r="Z2707" s="28"/>
      <c r="AA2707" s="28"/>
      <c r="AB2707" s="28"/>
      <c r="AC2707" s="28"/>
      <c r="AD2707" s="28"/>
      <c r="AE2707" s="28"/>
      <c r="AF2707" s="28"/>
      <c r="AG2707" s="28"/>
      <c r="AH2707" s="28"/>
      <c r="AI2707" s="28"/>
      <c r="AJ2707" s="28"/>
      <c r="AK2707" s="28"/>
      <c r="AL2707" s="28"/>
      <c r="AM2707" s="28"/>
      <c r="AN2707" s="28"/>
      <c r="AO2707" s="28"/>
      <c r="AP2707" s="28"/>
      <c r="AQ2707" s="28"/>
      <c r="AR2707" s="28"/>
      <c r="AS2707" s="28"/>
      <c r="AT2707" s="28"/>
      <c r="AU2707" s="28"/>
      <c r="AV2707" s="28"/>
      <c r="AW2707" s="28"/>
    </row>
    <row r="2708" spans="2:49" hidden="1">
      <c r="B2708" s="28">
        <f t="shared" si="57"/>
        <v>2705</v>
      </c>
      <c r="C2708" s="29">
        <v>45833</v>
      </c>
      <c r="D2708" s="77" t="s">
        <v>5615</v>
      </c>
      <c r="E2708" s="43" t="s">
        <v>545</v>
      </c>
      <c r="F2708" s="43" t="s">
        <v>3042</v>
      </c>
      <c r="G2708" s="43" t="s">
        <v>1465</v>
      </c>
      <c r="H2708" s="43" t="s">
        <v>1516</v>
      </c>
      <c r="I2708" s="43" t="s">
        <v>440</v>
      </c>
      <c r="J2708" s="43" t="s">
        <v>1600</v>
      </c>
      <c r="K2708" s="43" t="s">
        <v>2468</v>
      </c>
      <c r="L2708" s="43" t="s">
        <v>1265</v>
      </c>
      <c r="M2708" s="43" t="s">
        <v>3091</v>
      </c>
      <c r="N2708" s="34" t="s">
        <v>3074</v>
      </c>
      <c r="O2708" s="34" t="s">
        <v>2494</v>
      </c>
      <c r="P2708" s="28"/>
      <c r="Q2708" s="28" t="s">
        <v>2195</v>
      </c>
      <c r="R2708" s="28"/>
      <c r="S2708" s="28"/>
      <c r="T2708" s="28"/>
      <c r="U2708" s="28"/>
      <c r="V2708" s="28"/>
      <c r="W2708" s="28"/>
      <c r="X2708" s="28"/>
      <c r="Y2708" s="28"/>
      <c r="Z2708" s="28">
        <v>1</v>
      </c>
      <c r="AA2708" s="28"/>
      <c r="AB2708" s="28"/>
      <c r="AC2708" s="28"/>
      <c r="AD2708" s="28"/>
      <c r="AE2708" s="28"/>
      <c r="AF2708" s="28"/>
      <c r="AG2708" s="28"/>
      <c r="AH2708" s="28"/>
      <c r="AI2708" s="28"/>
      <c r="AJ2708" s="28"/>
      <c r="AK2708" s="28"/>
      <c r="AL2708" s="28"/>
      <c r="AM2708" s="28"/>
      <c r="AN2708" s="28"/>
      <c r="AO2708" s="28"/>
      <c r="AP2708" s="28"/>
      <c r="AQ2708" s="28"/>
      <c r="AR2708" s="28"/>
      <c r="AS2708" s="28"/>
      <c r="AT2708" s="28"/>
      <c r="AU2708" s="28"/>
      <c r="AV2708" s="28"/>
      <c r="AW2708" s="28"/>
    </row>
    <row r="2709" spans="2:49" hidden="1">
      <c r="B2709" s="28">
        <f t="shared" si="57"/>
        <v>2706</v>
      </c>
      <c r="C2709" s="29">
        <v>45833</v>
      </c>
      <c r="D2709" s="77" t="s">
        <v>5615</v>
      </c>
      <c r="E2709" s="43" t="s">
        <v>545</v>
      </c>
      <c r="F2709" s="43" t="s">
        <v>3042</v>
      </c>
      <c r="G2709" s="43" t="s">
        <v>1465</v>
      </c>
      <c r="H2709" s="43" t="s">
        <v>1516</v>
      </c>
      <c r="I2709" s="43" t="s">
        <v>440</v>
      </c>
      <c r="J2709" s="43" t="s">
        <v>1600</v>
      </c>
      <c r="K2709" s="43"/>
      <c r="L2709" s="43" t="s">
        <v>3130</v>
      </c>
      <c r="M2709" s="43" t="s">
        <v>3131</v>
      </c>
      <c r="N2709" s="34" t="s">
        <v>2194</v>
      </c>
      <c r="O2709" s="34" t="s">
        <v>2486</v>
      </c>
      <c r="P2709" s="28"/>
      <c r="Q2709" s="28" t="s">
        <v>2195</v>
      </c>
      <c r="R2709" s="28"/>
      <c r="S2709" s="28"/>
      <c r="T2709" s="28"/>
      <c r="U2709" s="28"/>
      <c r="V2709" s="28"/>
      <c r="W2709" s="28"/>
      <c r="X2709" s="28"/>
      <c r="Y2709" s="28"/>
      <c r="Z2709" s="28"/>
      <c r="AA2709" s="28"/>
      <c r="AB2709" s="28"/>
      <c r="AC2709" s="28"/>
      <c r="AD2709" s="28"/>
      <c r="AE2709" s="28"/>
      <c r="AF2709" s="28"/>
      <c r="AG2709" s="28"/>
      <c r="AH2709" s="28"/>
      <c r="AI2709" s="28"/>
      <c r="AJ2709" s="28"/>
      <c r="AK2709" s="28"/>
      <c r="AL2709" s="28"/>
      <c r="AM2709" s="28"/>
      <c r="AN2709" s="28"/>
      <c r="AO2709" s="28"/>
      <c r="AP2709" s="28"/>
      <c r="AQ2709" s="28"/>
      <c r="AR2709" s="28"/>
      <c r="AS2709" s="28"/>
      <c r="AT2709" s="28"/>
      <c r="AU2709" s="28"/>
      <c r="AV2709" s="28"/>
      <c r="AW2709" s="28"/>
    </row>
    <row r="2710" spans="2:49" hidden="1">
      <c r="B2710" s="28">
        <f t="shared" ref="B2710:B2746" si="58">ROW()-3</f>
        <v>2707</v>
      </c>
      <c r="C2710" s="29">
        <v>45834</v>
      </c>
      <c r="D2710" s="77" t="s">
        <v>5615</v>
      </c>
      <c r="E2710" s="43" t="s">
        <v>545</v>
      </c>
      <c r="F2710" s="43" t="s">
        <v>3122</v>
      </c>
      <c r="G2710" s="43" t="s">
        <v>1465</v>
      </c>
      <c r="H2710" s="43" t="s">
        <v>1455</v>
      </c>
      <c r="I2710" s="43" t="s">
        <v>1492</v>
      </c>
      <c r="J2710" s="43" t="s">
        <v>1472</v>
      </c>
      <c r="K2710" s="43" t="s">
        <v>6271</v>
      </c>
      <c r="L2710" s="43" t="s">
        <v>1265</v>
      </c>
      <c r="M2710" s="43" t="s">
        <v>3195</v>
      </c>
      <c r="N2710" s="34" t="s">
        <v>505</v>
      </c>
      <c r="O2710" s="34" t="s">
        <v>6274</v>
      </c>
      <c r="P2710" s="28"/>
      <c r="Q2710" s="28" t="s">
        <v>2602</v>
      </c>
      <c r="R2710" s="28" t="s">
        <v>6282</v>
      </c>
      <c r="S2710" s="28" t="s">
        <v>6283</v>
      </c>
      <c r="T2710" s="28"/>
      <c r="U2710" s="28"/>
      <c r="V2710" s="28"/>
      <c r="W2710" s="28"/>
      <c r="X2710" s="28"/>
      <c r="Y2710" s="28"/>
      <c r="Z2710" s="28"/>
      <c r="AA2710" s="28"/>
      <c r="AB2710" s="28"/>
      <c r="AC2710" s="28"/>
      <c r="AD2710" s="28"/>
      <c r="AE2710" s="28"/>
      <c r="AF2710" s="28"/>
      <c r="AG2710" s="28"/>
      <c r="AH2710" s="28"/>
      <c r="AI2710" s="28"/>
      <c r="AJ2710" s="28"/>
      <c r="AK2710" s="28"/>
      <c r="AL2710" s="28"/>
      <c r="AM2710" s="28"/>
      <c r="AN2710" s="28"/>
      <c r="AO2710" s="28"/>
      <c r="AP2710" s="28"/>
      <c r="AQ2710" s="28"/>
      <c r="AR2710" s="28"/>
      <c r="AS2710" s="28"/>
      <c r="AT2710" s="28"/>
      <c r="AU2710" s="28"/>
      <c r="AV2710" s="28"/>
      <c r="AW2710" s="28"/>
    </row>
    <row r="2711" spans="2:49" hidden="1">
      <c r="B2711" s="28">
        <f t="shared" si="58"/>
        <v>2708</v>
      </c>
      <c r="C2711" s="29">
        <v>45834</v>
      </c>
      <c r="D2711" s="77" t="s">
        <v>5615</v>
      </c>
      <c r="E2711" s="43" t="s">
        <v>545</v>
      </c>
      <c r="F2711" s="43" t="s">
        <v>3122</v>
      </c>
      <c r="G2711" s="43" t="s">
        <v>375</v>
      </c>
      <c r="H2711" s="43" t="s">
        <v>1455</v>
      </c>
      <c r="I2711" s="43" t="s">
        <v>1492</v>
      </c>
      <c r="J2711" s="43" t="s">
        <v>1472</v>
      </c>
      <c r="K2711" s="43" t="s">
        <v>2962</v>
      </c>
      <c r="L2711" s="43" t="s">
        <v>3202</v>
      </c>
      <c r="M2711" s="43" t="s">
        <v>48</v>
      </c>
      <c r="N2711" s="34" t="s">
        <v>3050</v>
      </c>
      <c r="O2711" s="34" t="s">
        <v>4868</v>
      </c>
      <c r="P2711" s="28">
        <v>1</v>
      </c>
      <c r="Q2711" s="28" t="s">
        <v>2602</v>
      </c>
      <c r="R2711" s="28" t="s">
        <v>5327</v>
      </c>
      <c r="S2711" s="28" t="s">
        <v>6284</v>
      </c>
      <c r="T2711" s="28"/>
      <c r="U2711" s="28"/>
      <c r="V2711" s="28"/>
      <c r="W2711" s="28"/>
      <c r="X2711" s="28"/>
      <c r="Y2711" s="28"/>
      <c r="Z2711" s="28"/>
      <c r="AA2711" s="28"/>
      <c r="AB2711" s="28"/>
      <c r="AC2711" s="28"/>
      <c r="AD2711" s="28"/>
      <c r="AE2711" s="28"/>
      <c r="AF2711" s="28"/>
      <c r="AG2711" s="28"/>
      <c r="AH2711" s="28"/>
      <c r="AI2711" s="28"/>
      <c r="AJ2711" s="28"/>
      <c r="AK2711" s="28"/>
      <c r="AL2711" s="28"/>
      <c r="AM2711" s="28"/>
      <c r="AN2711" s="28"/>
      <c r="AO2711" s="28"/>
      <c r="AP2711" s="28"/>
      <c r="AQ2711" s="28"/>
      <c r="AR2711" s="28"/>
      <c r="AS2711" s="28"/>
      <c r="AT2711" s="28"/>
      <c r="AU2711" s="28"/>
      <c r="AV2711" s="28"/>
      <c r="AW2711" s="28"/>
    </row>
    <row r="2712" spans="2:49" hidden="1">
      <c r="B2712" s="28">
        <f t="shared" si="58"/>
        <v>2709</v>
      </c>
      <c r="C2712" s="29">
        <v>45834</v>
      </c>
      <c r="D2712" s="77" t="s">
        <v>5615</v>
      </c>
      <c r="E2712" s="43" t="s">
        <v>545</v>
      </c>
      <c r="F2712" s="43" t="s">
        <v>3122</v>
      </c>
      <c r="G2712" s="43" t="s">
        <v>1465</v>
      </c>
      <c r="H2712" s="43" t="s">
        <v>1455</v>
      </c>
      <c r="I2712" s="43" t="s">
        <v>1492</v>
      </c>
      <c r="J2712" s="43" t="s">
        <v>1457</v>
      </c>
      <c r="K2712" s="43" t="s">
        <v>4545</v>
      </c>
      <c r="L2712" s="43" t="s">
        <v>1265</v>
      </c>
      <c r="M2712" s="43" t="s">
        <v>2377</v>
      </c>
      <c r="N2712" s="34" t="s">
        <v>6275</v>
      </c>
      <c r="O2712" s="34" t="s">
        <v>6276</v>
      </c>
      <c r="P2712" s="28"/>
      <c r="Q2712" s="28" t="s">
        <v>2602</v>
      </c>
      <c r="R2712" s="28"/>
      <c r="S2712" s="28"/>
      <c r="T2712" s="28"/>
      <c r="U2712" s="28"/>
      <c r="V2712" s="28"/>
      <c r="W2712" s="28"/>
      <c r="X2712" s="28"/>
      <c r="Y2712" s="28"/>
      <c r="Z2712" s="28"/>
      <c r="AA2712" s="28"/>
      <c r="AB2712" s="28"/>
      <c r="AC2712" s="28"/>
      <c r="AD2712" s="28"/>
      <c r="AE2712" s="28"/>
      <c r="AF2712" s="28"/>
      <c r="AG2712" s="28"/>
      <c r="AH2712" s="28"/>
      <c r="AI2712" s="28"/>
      <c r="AJ2712" s="28"/>
      <c r="AK2712" s="28"/>
      <c r="AL2712" s="28"/>
      <c r="AM2712" s="28"/>
      <c r="AN2712" s="28"/>
      <c r="AO2712" s="28"/>
      <c r="AP2712" s="28"/>
      <c r="AQ2712" s="28"/>
      <c r="AR2712" s="28"/>
      <c r="AS2712" s="28"/>
      <c r="AT2712" s="28"/>
      <c r="AU2712" s="28"/>
      <c r="AV2712" s="28"/>
      <c r="AW2712" s="28"/>
    </row>
    <row r="2713" spans="2:49" hidden="1">
      <c r="B2713" s="28">
        <f t="shared" si="58"/>
        <v>2710</v>
      </c>
      <c r="C2713" s="29">
        <v>45834</v>
      </c>
      <c r="D2713" s="77" t="s">
        <v>5615</v>
      </c>
      <c r="E2713" s="43" t="s">
        <v>545</v>
      </c>
      <c r="F2713" s="43" t="s">
        <v>3122</v>
      </c>
      <c r="G2713" s="43" t="s">
        <v>375</v>
      </c>
      <c r="H2713" s="43" t="s">
        <v>1546</v>
      </c>
      <c r="I2713" s="43" t="s">
        <v>1477</v>
      </c>
      <c r="J2713" s="43" t="s">
        <v>1561</v>
      </c>
      <c r="K2713" s="43" t="s">
        <v>4263</v>
      </c>
      <c r="L2713" s="43" t="s">
        <v>3048</v>
      </c>
      <c r="M2713" s="43" t="s">
        <v>3049</v>
      </c>
      <c r="N2713" s="34" t="s">
        <v>3050</v>
      </c>
      <c r="O2713" s="34" t="s">
        <v>5782</v>
      </c>
      <c r="P2713" s="28">
        <v>1</v>
      </c>
      <c r="Q2713" s="28" t="s">
        <v>3337</v>
      </c>
      <c r="R2713" s="28" t="s">
        <v>4489</v>
      </c>
      <c r="S2713" s="28" t="s">
        <v>6285</v>
      </c>
      <c r="T2713" s="28"/>
      <c r="U2713" s="28"/>
      <c r="V2713" s="28"/>
      <c r="W2713" s="28"/>
      <c r="X2713" s="28"/>
      <c r="Y2713" s="28"/>
      <c r="Z2713" s="28"/>
      <c r="AA2713" s="28"/>
      <c r="AB2713" s="28"/>
      <c r="AC2713" s="28"/>
      <c r="AD2713" s="28"/>
      <c r="AE2713" s="28"/>
      <c r="AF2713" s="28"/>
      <c r="AG2713" s="28"/>
      <c r="AH2713" s="28"/>
      <c r="AI2713" s="28"/>
      <c r="AJ2713" s="28"/>
      <c r="AK2713" s="28"/>
      <c r="AL2713" s="28"/>
      <c r="AM2713" s="28"/>
      <c r="AN2713" s="28"/>
      <c r="AO2713" s="28"/>
      <c r="AP2713" s="28"/>
      <c r="AQ2713" s="28"/>
      <c r="AR2713" s="28"/>
      <c r="AS2713" s="28"/>
      <c r="AT2713" s="28"/>
      <c r="AU2713" s="28"/>
      <c r="AV2713" s="28"/>
      <c r="AW2713" s="28"/>
    </row>
    <row r="2714" spans="2:49" hidden="1">
      <c r="B2714" s="28">
        <f t="shared" si="58"/>
        <v>2711</v>
      </c>
      <c r="C2714" s="29">
        <v>45834</v>
      </c>
      <c r="D2714" s="77" t="s">
        <v>5615</v>
      </c>
      <c r="E2714" s="43" t="s">
        <v>545</v>
      </c>
      <c r="F2714" s="43" t="s">
        <v>3122</v>
      </c>
      <c r="G2714" s="43" t="s">
        <v>1465</v>
      </c>
      <c r="H2714" s="43" t="s">
        <v>1546</v>
      </c>
      <c r="I2714" s="43" t="s">
        <v>1477</v>
      </c>
      <c r="J2714" s="43" t="s">
        <v>1561</v>
      </c>
      <c r="K2714" s="43" t="s">
        <v>3604</v>
      </c>
      <c r="L2714" s="43" t="s">
        <v>3048</v>
      </c>
      <c r="M2714" s="43" t="s">
        <v>3049</v>
      </c>
      <c r="N2714" s="34" t="s">
        <v>3362</v>
      </c>
      <c r="O2714" s="34" t="s">
        <v>3363</v>
      </c>
      <c r="P2714" s="28"/>
      <c r="Q2714" s="28" t="s">
        <v>2422</v>
      </c>
      <c r="R2714" s="28"/>
      <c r="S2714" s="28"/>
      <c r="T2714" s="28"/>
      <c r="U2714" s="28"/>
      <c r="V2714" s="28"/>
      <c r="W2714" s="28"/>
      <c r="X2714" s="28"/>
      <c r="Y2714" s="28"/>
      <c r="Z2714" s="28"/>
      <c r="AA2714" s="28"/>
      <c r="AB2714" s="28"/>
      <c r="AC2714" s="28"/>
      <c r="AD2714" s="28"/>
      <c r="AE2714" s="28"/>
      <c r="AF2714" s="28"/>
      <c r="AG2714" s="28"/>
      <c r="AH2714" s="28"/>
      <c r="AI2714" s="28"/>
      <c r="AJ2714" s="28"/>
      <c r="AK2714" s="28"/>
      <c r="AL2714" s="28"/>
      <c r="AM2714" s="28"/>
      <c r="AN2714" s="28"/>
      <c r="AO2714" s="28"/>
      <c r="AP2714" s="28"/>
      <c r="AQ2714" s="28"/>
      <c r="AR2714" s="28"/>
      <c r="AS2714" s="28"/>
      <c r="AT2714" s="28"/>
      <c r="AU2714" s="28"/>
      <c r="AV2714" s="28"/>
      <c r="AW2714" s="28"/>
    </row>
    <row r="2715" spans="2:49" hidden="1">
      <c r="B2715" s="28">
        <f t="shared" si="58"/>
        <v>2712</v>
      </c>
      <c r="C2715" s="29">
        <v>45834</v>
      </c>
      <c r="D2715" s="77" t="s">
        <v>5615</v>
      </c>
      <c r="E2715" s="43" t="s">
        <v>545</v>
      </c>
      <c r="F2715" s="43" t="s">
        <v>3122</v>
      </c>
      <c r="G2715" s="43" t="s">
        <v>1465</v>
      </c>
      <c r="H2715" s="43" t="s">
        <v>1516</v>
      </c>
      <c r="I2715" s="43" t="s">
        <v>440</v>
      </c>
      <c r="J2715" s="43" t="s">
        <v>441</v>
      </c>
      <c r="K2715" s="43" t="s">
        <v>4188</v>
      </c>
      <c r="L2715" s="43" t="s">
        <v>1265</v>
      </c>
      <c r="M2715" s="43" t="s">
        <v>2255</v>
      </c>
      <c r="N2715" s="34" t="s">
        <v>505</v>
      </c>
      <c r="O2715" s="34" t="s">
        <v>2667</v>
      </c>
      <c r="P2715" s="28"/>
      <c r="Q2715" s="28" t="s">
        <v>2195</v>
      </c>
      <c r="R2715" s="28" t="s">
        <v>6257</v>
      </c>
      <c r="S2715" s="28" t="s">
        <v>4036</v>
      </c>
      <c r="T2715" s="28"/>
      <c r="U2715" s="28"/>
      <c r="V2715" s="28"/>
      <c r="W2715" s="28"/>
      <c r="X2715" s="28"/>
      <c r="Y2715" s="28"/>
      <c r="Z2715" s="28"/>
      <c r="AA2715" s="28"/>
      <c r="AB2715" s="28"/>
      <c r="AC2715" s="28"/>
      <c r="AD2715" s="28"/>
      <c r="AE2715" s="28"/>
      <c r="AF2715" s="28"/>
      <c r="AG2715" s="28"/>
      <c r="AH2715" s="28"/>
      <c r="AI2715" s="28"/>
      <c r="AJ2715" s="28"/>
      <c r="AK2715" s="28"/>
      <c r="AL2715" s="28"/>
      <c r="AM2715" s="28"/>
      <c r="AN2715" s="28"/>
      <c r="AO2715" s="28"/>
      <c r="AP2715" s="28"/>
      <c r="AQ2715" s="28"/>
      <c r="AR2715" s="28"/>
      <c r="AS2715" s="28"/>
      <c r="AT2715" s="28"/>
      <c r="AU2715" s="28"/>
      <c r="AV2715" s="28"/>
      <c r="AW2715" s="28"/>
    </row>
    <row r="2716" spans="2:49" hidden="1">
      <c r="B2716" s="28">
        <f t="shared" si="58"/>
        <v>2713</v>
      </c>
      <c r="C2716" s="29">
        <v>45834</v>
      </c>
      <c r="D2716" s="77" t="s">
        <v>5615</v>
      </c>
      <c r="E2716" s="43" t="s">
        <v>545</v>
      </c>
      <c r="F2716" s="43" t="s">
        <v>3122</v>
      </c>
      <c r="G2716" s="43" t="s">
        <v>1465</v>
      </c>
      <c r="H2716" s="43" t="s">
        <v>1516</v>
      </c>
      <c r="I2716" s="43" t="s">
        <v>440</v>
      </c>
      <c r="J2716" s="43" t="s">
        <v>441</v>
      </c>
      <c r="K2716" s="43"/>
      <c r="L2716" s="43" t="s">
        <v>3130</v>
      </c>
      <c r="M2716" s="43" t="s">
        <v>2193</v>
      </c>
      <c r="N2716" s="34" t="s">
        <v>2194</v>
      </c>
      <c r="O2716" s="34" t="s">
        <v>2486</v>
      </c>
      <c r="P2716" s="28"/>
      <c r="Q2716" s="28" t="s">
        <v>2195</v>
      </c>
      <c r="R2716" s="28"/>
      <c r="S2716" s="28"/>
      <c r="T2716" s="28"/>
      <c r="U2716" s="28"/>
      <c r="V2716" s="28"/>
      <c r="W2716" s="28"/>
      <c r="X2716" s="28"/>
      <c r="Y2716" s="28"/>
      <c r="Z2716" s="28"/>
      <c r="AA2716" s="28"/>
      <c r="AB2716" s="28"/>
      <c r="AC2716" s="28"/>
      <c r="AD2716" s="28"/>
      <c r="AE2716" s="28"/>
      <c r="AF2716" s="28"/>
      <c r="AG2716" s="28"/>
      <c r="AH2716" s="28"/>
      <c r="AI2716" s="28"/>
      <c r="AJ2716" s="28"/>
      <c r="AK2716" s="28"/>
      <c r="AL2716" s="28"/>
      <c r="AM2716" s="28"/>
      <c r="AN2716" s="28"/>
      <c r="AO2716" s="28"/>
      <c r="AP2716" s="28"/>
      <c r="AQ2716" s="28"/>
      <c r="AR2716" s="28"/>
      <c r="AS2716" s="28"/>
      <c r="AT2716" s="28"/>
      <c r="AU2716" s="28"/>
      <c r="AV2716" s="28"/>
      <c r="AW2716" s="28"/>
    </row>
    <row r="2717" spans="2:49" hidden="1">
      <c r="B2717" s="28">
        <f t="shared" si="58"/>
        <v>2714</v>
      </c>
      <c r="C2717" s="29">
        <v>45834</v>
      </c>
      <c r="D2717" s="77" t="s">
        <v>5615</v>
      </c>
      <c r="E2717" s="43" t="s">
        <v>545</v>
      </c>
      <c r="F2717" s="43" t="s">
        <v>3122</v>
      </c>
      <c r="G2717" s="43" t="s">
        <v>1465</v>
      </c>
      <c r="H2717" s="43" t="s">
        <v>1538</v>
      </c>
      <c r="I2717" s="43" t="s">
        <v>1667</v>
      </c>
      <c r="J2717" s="43" t="s">
        <v>1668</v>
      </c>
      <c r="K2717" s="43" t="s">
        <v>6267</v>
      </c>
      <c r="L2717" s="43" t="s">
        <v>1265</v>
      </c>
      <c r="M2717" s="43" t="s">
        <v>2255</v>
      </c>
      <c r="N2717" s="34" t="s">
        <v>505</v>
      </c>
      <c r="O2717" s="34"/>
      <c r="P2717" s="28"/>
      <c r="Q2717" s="28" t="s">
        <v>2281</v>
      </c>
      <c r="R2717" s="28" t="s">
        <v>6269</v>
      </c>
      <c r="S2717" s="28" t="s">
        <v>6270</v>
      </c>
      <c r="T2717" s="28"/>
      <c r="U2717" s="28"/>
      <c r="V2717" s="28"/>
      <c r="W2717" s="28"/>
      <c r="X2717" s="28"/>
      <c r="Y2717" s="28"/>
      <c r="Z2717" s="28"/>
      <c r="AA2717" s="28"/>
      <c r="AB2717" s="28"/>
      <c r="AC2717" s="28"/>
      <c r="AD2717" s="28"/>
      <c r="AE2717" s="28"/>
      <c r="AF2717" s="28"/>
      <c r="AG2717" s="28"/>
      <c r="AH2717" s="28"/>
      <c r="AI2717" s="28"/>
      <c r="AJ2717" s="28"/>
      <c r="AK2717" s="28"/>
      <c r="AL2717" s="28"/>
      <c r="AM2717" s="28"/>
      <c r="AN2717" s="28"/>
      <c r="AO2717" s="28"/>
      <c r="AP2717" s="28"/>
      <c r="AQ2717" s="28"/>
      <c r="AR2717" s="28"/>
      <c r="AS2717" s="28"/>
      <c r="AT2717" s="28"/>
      <c r="AU2717" s="28"/>
      <c r="AV2717" s="28"/>
      <c r="AW2717" s="28"/>
    </row>
    <row r="2718" spans="2:49" hidden="1">
      <c r="B2718" s="28">
        <f t="shared" si="58"/>
        <v>2715</v>
      </c>
      <c r="C2718" s="29">
        <v>45835</v>
      </c>
      <c r="D2718" s="77" t="s">
        <v>5615</v>
      </c>
      <c r="E2718" s="43" t="s">
        <v>545</v>
      </c>
      <c r="F2718" s="43" t="s">
        <v>3122</v>
      </c>
      <c r="G2718" s="43" t="s">
        <v>1465</v>
      </c>
      <c r="H2718" s="43" t="s">
        <v>1546</v>
      </c>
      <c r="I2718" s="43" t="s">
        <v>1477</v>
      </c>
      <c r="J2718" s="43" t="s">
        <v>1478</v>
      </c>
      <c r="K2718" s="43" t="s">
        <v>6273</v>
      </c>
      <c r="L2718" s="43" t="s">
        <v>3048</v>
      </c>
      <c r="M2718" s="43" t="s">
        <v>3049</v>
      </c>
      <c r="N2718" s="34" t="s">
        <v>3362</v>
      </c>
      <c r="O2718" s="34" t="s">
        <v>3363</v>
      </c>
      <c r="P2718" s="28"/>
      <c r="Q2718" s="28" t="s">
        <v>2422</v>
      </c>
      <c r="R2718" s="28"/>
      <c r="S2718" s="28"/>
      <c r="T2718" s="28"/>
      <c r="U2718" s="28"/>
      <c r="V2718" s="28"/>
      <c r="W2718" s="28"/>
      <c r="X2718" s="28"/>
      <c r="Y2718" s="28"/>
      <c r="Z2718" s="28"/>
      <c r="AA2718" s="28"/>
      <c r="AB2718" s="28"/>
      <c r="AC2718" s="28"/>
      <c r="AD2718" s="28"/>
      <c r="AE2718" s="28"/>
      <c r="AF2718" s="28"/>
      <c r="AG2718" s="28"/>
      <c r="AH2718" s="28"/>
      <c r="AI2718" s="28"/>
      <c r="AJ2718" s="28"/>
      <c r="AK2718" s="28"/>
      <c r="AL2718" s="28"/>
      <c r="AM2718" s="28"/>
      <c r="AN2718" s="28"/>
      <c r="AO2718" s="28"/>
      <c r="AP2718" s="28"/>
      <c r="AQ2718" s="28"/>
      <c r="AR2718" s="28"/>
      <c r="AS2718" s="28"/>
      <c r="AT2718" s="28"/>
      <c r="AU2718" s="28"/>
      <c r="AV2718" s="28"/>
      <c r="AW2718" s="28"/>
    </row>
    <row r="2719" spans="2:49" hidden="1">
      <c r="B2719" s="28">
        <f t="shared" si="58"/>
        <v>2716</v>
      </c>
      <c r="C2719" s="29">
        <v>45835</v>
      </c>
      <c r="D2719" s="77" t="s">
        <v>5615</v>
      </c>
      <c r="E2719" s="43" t="s">
        <v>545</v>
      </c>
      <c r="F2719" s="43" t="s">
        <v>3122</v>
      </c>
      <c r="G2719" s="43" t="s">
        <v>375</v>
      </c>
      <c r="H2719" s="43" t="s">
        <v>1516</v>
      </c>
      <c r="I2719" s="43" t="s">
        <v>440</v>
      </c>
      <c r="J2719" s="43" t="s">
        <v>173</v>
      </c>
      <c r="K2719" s="43" t="s">
        <v>1891</v>
      </c>
      <c r="L2719" s="43" t="s">
        <v>3054</v>
      </c>
      <c r="M2719" s="43" t="s">
        <v>3088</v>
      </c>
      <c r="N2719" s="34" t="s">
        <v>3089</v>
      </c>
      <c r="O2719" s="34" t="s">
        <v>2494</v>
      </c>
      <c r="P2719" s="28">
        <v>1</v>
      </c>
      <c r="Q2719" s="28" t="s">
        <v>2195</v>
      </c>
      <c r="R2719" s="28"/>
      <c r="S2719" s="28"/>
      <c r="T2719" s="28"/>
      <c r="U2719" s="28"/>
      <c r="V2719" s="28"/>
      <c r="W2719" s="28">
        <v>1</v>
      </c>
      <c r="X2719" s="28"/>
      <c r="Y2719" s="28"/>
      <c r="Z2719" s="28"/>
      <c r="AA2719" s="28"/>
      <c r="AB2719" s="28"/>
      <c r="AC2719" s="28"/>
      <c r="AD2719" s="28"/>
      <c r="AE2719" s="28"/>
      <c r="AF2719" s="28"/>
      <c r="AG2719" s="28"/>
      <c r="AH2719" s="28"/>
      <c r="AI2719" s="28"/>
      <c r="AJ2719" s="28"/>
      <c r="AK2719" s="28"/>
      <c r="AL2719" s="28"/>
      <c r="AM2719" s="28"/>
      <c r="AN2719" s="28"/>
      <c r="AO2719" s="28"/>
      <c r="AP2719" s="28"/>
      <c r="AQ2719" s="28"/>
      <c r="AR2719" s="28"/>
      <c r="AS2719" s="28"/>
      <c r="AT2719" s="28"/>
      <c r="AU2719" s="28"/>
      <c r="AV2719" s="28"/>
      <c r="AW2719" s="28"/>
    </row>
    <row r="2720" spans="2:49" hidden="1">
      <c r="B2720" s="28">
        <f t="shared" si="58"/>
        <v>2717</v>
      </c>
      <c r="C2720" s="29">
        <v>45835</v>
      </c>
      <c r="D2720" s="77" t="s">
        <v>5615</v>
      </c>
      <c r="E2720" s="43" t="s">
        <v>545</v>
      </c>
      <c r="F2720" s="43" t="s">
        <v>3122</v>
      </c>
      <c r="G2720" s="43" t="s">
        <v>1465</v>
      </c>
      <c r="H2720" s="43" t="s">
        <v>1516</v>
      </c>
      <c r="I2720" s="43" t="s">
        <v>440</v>
      </c>
      <c r="J2720" s="43" t="s">
        <v>173</v>
      </c>
      <c r="K2720" s="43"/>
      <c r="L2720" s="43" t="s">
        <v>3130</v>
      </c>
      <c r="M2720" s="43" t="s">
        <v>3131</v>
      </c>
      <c r="N2720" s="34" t="s">
        <v>2194</v>
      </c>
      <c r="O2720" s="34" t="s">
        <v>2486</v>
      </c>
      <c r="P2720" s="28"/>
      <c r="Q2720" s="28" t="s">
        <v>2195</v>
      </c>
      <c r="R2720" s="28"/>
      <c r="S2720" s="28"/>
      <c r="T2720" s="28"/>
      <c r="U2720" s="28"/>
      <c r="V2720" s="28"/>
      <c r="W2720" s="28"/>
      <c r="X2720" s="28"/>
      <c r="Y2720" s="28"/>
      <c r="Z2720" s="28"/>
      <c r="AA2720" s="28"/>
      <c r="AB2720" s="28"/>
      <c r="AC2720" s="28"/>
      <c r="AD2720" s="28"/>
      <c r="AE2720" s="28"/>
      <c r="AF2720" s="28"/>
      <c r="AG2720" s="28"/>
      <c r="AH2720" s="28"/>
      <c r="AI2720" s="28"/>
      <c r="AJ2720" s="28"/>
      <c r="AK2720" s="28"/>
      <c r="AL2720" s="28"/>
      <c r="AM2720" s="28"/>
      <c r="AN2720" s="28"/>
      <c r="AO2720" s="28"/>
      <c r="AP2720" s="28"/>
      <c r="AQ2720" s="28"/>
      <c r="AR2720" s="28"/>
      <c r="AS2720" s="28"/>
      <c r="AT2720" s="28"/>
      <c r="AU2720" s="28"/>
      <c r="AV2720" s="28"/>
      <c r="AW2720" s="28"/>
    </row>
    <row r="2721" spans="2:49" hidden="1">
      <c r="B2721" s="28">
        <f t="shared" si="58"/>
        <v>2718</v>
      </c>
      <c r="C2721" s="29">
        <v>45835</v>
      </c>
      <c r="D2721" s="77" t="s">
        <v>5615</v>
      </c>
      <c r="E2721" s="43" t="s">
        <v>545</v>
      </c>
      <c r="F2721" s="43" t="s">
        <v>3122</v>
      </c>
      <c r="G2721" s="43" t="s">
        <v>1465</v>
      </c>
      <c r="H2721" s="43" t="s">
        <v>1610</v>
      </c>
      <c r="I2721" s="43" t="s">
        <v>1550</v>
      </c>
      <c r="J2721" s="43" t="s">
        <v>1551</v>
      </c>
      <c r="K2721" s="43" t="s">
        <v>6262</v>
      </c>
      <c r="L2721" s="43" t="s">
        <v>1265</v>
      </c>
      <c r="M2721" s="43" t="s">
        <v>3073</v>
      </c>
      <c r="N2721" s="34" t="s">
        <v>505</v>
      </c>
      <c r="O2721" s="34"/>
      <c r="P2721" s="28"/>
      <c r="Q2721" s="28" t="s">
        <v>2188</v>
      </c>
      <c r="R2721" s="28" t="s">
        <v>6264</v>
      </c>
      <c r="S2721" s="28" t="s">
        <v>6265</v>
      </c>
      <c r="T2721" s="28"/>
      <c r="U2721" s="28"/>
      <c r="V2721" s="28"/>
      <c r="W2721" s="28"/>
      <c r="X2721" s="28"/>
      <c r="Y2721" s="28"/>
      <c r="Z2721" s="28"/>
      <c r="AA2721" s="28"/>
      <c r="AB2721" s="28"/>
      <c r="AC2721" s="28"/>
      <c r="AD2721" s="28"/>
      <c r="AE2721" s="28"/>
      <c r="AF2721" s="28"/>
      <c r="AG2721" s="28"/>
      <c r="AH2721" s="28"/>
      <c r="AI2721" s="28"/>
      <c r="AJ2721" s="28"/>
      <c r="AK2721" s="28"/>
      <c r="AL2721" s="28"/>
      <c r="AM2721" s="28"/>
      <c r="AN2721" s="28"/>
      <c r="AO2721" s="28"/>
      <c r="AP2721" s="28"/>
      <c r="AQ2721" s="28"/>
      <c r="AR2721" s="28"/>
      <c r="AS2721" s="28"/>
      <c r="AT2721" s="28"/>
      <c r="AU2721" s="28"/>
      <c r="AV2721" s="28"/>
      <c r="AW2721" s="28"/>
    </row>
    <row r="2722" spans="2:49" hidden="1">
      <c r="B2722" s="28">
        <f t="shared" si="58"/>
        <v>2719</v>
      </c>
      <c r="C2722" s="29">
        <v>45835</v>
      </c>
      <c r="D2722" s="77" t="s">
        <v>5615</v>
      </c>
      <c r="E2722" s="43" t="s">
        <v>545</v>
      </c>
      <c r="F2722" s="43" t="s">
        <v>3122</v>
      </c>
      <c r="G2722" s="43" t="s">
        <v>375</v>
      </c>
      <c r="H2722" s="43" t="s">
        <v>1538</v>
      </c>
      <c r="I2722" s="43" t="s">
        <v>1521</v>
      </c>
      <c r="J2722" s="43" t="s">
        <v>217</v>
      </c>
      <c r="K2722" s="43" t="s">
        <v>3437</v>
      </c>
      <c r="L2722" s="43" t="s">
        <v>3048</v>
      </c>
      <c r="M2722" s="43" t="s">
        <v>3049</v>
      </c>
      <c r="N2722" s="34" t="s">
        <v>3050</v>
      </c>
      <c r="O2722" s="34" t="s">
        <v>5897</v>
      </c>
      <c r="P2722" s="28">
        <v>1</v>
      </c>
      <c r="Q2722" s="28" t="s">
        <v>2281</v>
      </c>
      <c r="R2722" s="28" t="s">
        <v>4276</v>
      </c>
      <c r="S2722" s="28"/>
      <c r="T2722" s="28"/>
      <c r="U2722" s="28"/>
      <c r="V2722" s="28"/>
      <c r="W2722" s="28"/>
      <c r="X2722" s="28"/>
      <c r="Y2722" s="28"/>
      <c r="Z2722" s="28"/>
      <c r="AA2722" s="28"/>
      <c r="AB2722" s="28"/>
      <c r="AC2722" s="28"/>
      <c r="AD2722" s="28"/>
      <c r="AE2722" s="28"/>
      <c r="AF2722" s="28"/>
      <c r="AG2722" s="28"/>
      <c r="AH2722" s="28"/>
      <c r="AI2722" s="28"/>
      <c r="AJ2722" s="28"/>
      <c r="AK2722" s="28"/>
      <c r="AL2722" s="28"/>
      <c r="AM2722" s="28"/>
      <c r="AN2722" s="28"/>
      <c r="AO2722" s="28"/>
      <c r="AP2722" s="28"/>
      <c r="AQ2722" s="28"/>
      <c r="AR2722" s="28"/>
      <c r="AS2722" s="28"/>
      <c r="AT2722" s="28"/>
      <c r="AU2722" s="28"/>
      <c r="AV2722" s="28"/>
      <c r="AW2722" s="28"/>
    </row>
    <row r="2723" spans="2:49" hidden="1">
      <c r="B2723" s="28">
        <f t="shared" si="58"/>
        <v>2720</v>
      </c>
      <c r="C2723" s="29">
        <v>45838</v>
      </c>
      <c r="D2723" s="77" t="s">
        <v>5615</v>
      </c>
      <c r="E2723" s="43" t="s">
        <v>545</v>
      </c>
      <c r="F2723" s="43" t="s">
        <v>3122</v>
      </c>
      <c r="G2723" s="43" t="s">
        <v>375</v>
      </c>
      <c r="H2723" s="43" t="s">
        <v>1546</v>
      </c>
      <c r="I2723" s="43" t="s">
        <v>1477</v>
      </c>
      <c r="J2723" s="43" t="s">
        <v>656</v>
      </c>
      <c r="K2723" s="43" t="s">
        <v>2517</v>
      </c>
      <c r="L2723" s="43" t="s">
        <v>3048</v>
      </c>
      <c r="M2723" s="43" t="s">
        <v>3049</v>
      </c>
      <c r="N2723" s="34" t="s">
        <v>3050</v>
      </c>
      <c r="O2723" s="34" t="s">
        <v>5782</v>
      </c>
      <c r="P2723" s="28">
        <v>1</v>
      </c>
      <c r="Q2723" s="28" t="s">
        <v>3337</v>
      </c>
      <c r="R2723" s="28" t="s">
        <v>6286</v>
      </c>
      <c r="S2723" s="28" t="s">
        <v>5960</v>
      </c>
      <c r="T2723" s="28"/>
      <c r="U2723" s="28"/>
      <c r="V2723" s="28"/>
      <c r="W2723" s="28"/>
      <c r="X2723" s="28"/>
      <c r="Y2723" s="28"/>
      <c r="Z2723" s="28"/>
      <c r="AA2723" s="28"/>
      <c r="AB2723" s="28"/>
      <c r="AC2723" s="28"/>
      <c r="AD2723" s="28"/>
      <c r="AE2723" s="28"/>
      <c r="AF2723" s="28"/>
      <c r="AG2723" s="28"/>
      <c r="AH2723" s="28"/>
      <c r="AI2723" s="28"/>
      <c r="AJ2723" s="28"/>
      <c r="AK2723" s="28"/>
      <c r="AL2723" s="28"/>
      <c r="AM2723" s="28"/>
      <c r="AN2723" s="28"/>
      <c r="AO2723" s="28"/>
      <c r="AP2723" s="28"/>
      <c r="AQ2723" s="28"/>
      <c r="AR2723" s="28"/>
      <c r="AS2723" s="28"/>
      <c r="AT2723" s="28"/>
      <c r="AU2723" s="28"/>
      <c r="AV2723" s="28"/>
      <c r="AW2723" s="28"/>
    </row>
    <row r="2724" spans="2:49" hidden="1">
      <c r="B2724" s="28">
        <f t="shared" si="58"/>
        <v>2721</v>
      </c>
      <c r="C2724" s="29">
        <v>45838</v>
      </c>
      <c r="D2724" s="77" t="s">
        <v>5615</v>
      </c>
      <c r="E2724" s="43" t="s">
        <v>545</v>
      </c>
      <c r="F2724" s="43" t="s">
        <v>3122</v>
      </c>
      <c r="G2724" s="43" t="s">
        <v>1465</v>
      </c>
      <c r="H2724" s="43" t="s">
        <v>1546</v>
      </c>
      <c r="I2724" s="43" t="s">
        <v>1477</v>
      </c>
      <c r="J2724" s="43" t="s">
        <v>656</v>
      </c>
      <c r="K2724" s="43" t="s">
        <v>4274</v>
      </c>
      <c r="L2724" s="43" t="s">
        <v>3048</v>
      </c>
      <c r="M2724" s="43" t="s">
        <v>3049</v>
      </c>
      <c r="N2724" s="34" t="s">
        <v>686</v>
      </c>
      <c r="O2724" s="34" t="s">
        <v>6281</v>
      </c>
      <c r="P2724" s="28"/>
      <c r="Q2724" s="28" t="s">
        <v>2422</v>
      </c>
      <c r="R2724" s="28"/>
      <c r="S2724" s="28"/>
      <c r="T2724" s="28"/>
      <c r="U2724" s="28"/>
      <c r="V2724" s="28"/>
      <c r="W2724" s="28"/>
      <c r="X2724" s="28"/>
      <c r="Y2724" s="28"/>
      <c r="Z2724" s="28"/>
      <c r="AA2724" s="28"/>
      <c r="AB2724" s="28"/>
      <c r="AC2724" s="28"/>
      <c r="AD2724" s="28"/>
      <c r="AE2724" s="28"/>
      <c r="AF2724" s="28"/>
      <c r="AG2724" s="28"/>
      <c r="AH2724" s="28"/>
      <c r="AI2724" s="28"/>
      <c r="AJ2724" s="28"/>
      <c r="AK2724" s="28"/>
      <c r="AL2724" s="28"/>
      <c r="AM2724" s="28"/>
      <c r="AN2724" s="28"/>
      <c r="AO2724" s="28"/>
      <c r="AP2724" s="28"/>
      <c r="AQ2724" s="28"/>
      <c r="AR2724" s="28"/>
      <c r="AS2724" s="28"/>
      <c r="AT2724" s="28"/>
      <c r="AU2724" s="28"/>
      <c r="AV2724" s="28"/>
      <c r="AW2724" s="28"/>
    </row>
    <row r="2725" spans="2:49" hidden="1">
      <c r="B2725" s="28">
        <f t="shared" si="58"/>
        <v>2722</v>
      </c>
      <c r="C2725" s="29">
        <v>45838</v>
      </c>
      <c r="D2725" s="77" t="s">
        <v>5615</v>
      </c>
      <c r="E2725" s="43" t="s">
        <v>545</v>
      </c>
      <c r="F2725" s="43" t="s">
        <v>3122</v>
      </c>
      <c r="G2725" s="43" t="s">
        <v>1465</v>
      </c>
      <c r="H2725" s="43" t="s">
        <v>1546</v>
      </c>
      <c r="I2725" s="43" t="s">
        <v>1477</v>
      </c>
      <c r="J2725" s="43" t="s">
        <v>656</v>
      </c>
      <c r="K2725" s="43" t="s">
        <v>4744</v>
      </c>
      <c r="L2725" s="43" t="s">
        <v>3130</v>
      </c>
      <c r="M2725" s="43" t="s">
        <v>3131</v>
      </c>
      <c r="N2725" s="34" t="s">
        <v>2194</v>
      </c>
      <c r="O2725" s="34" t="s">
        <v>4402</v>
      </c>
      <c r="P2725" s="28"/>
      <c r="Q2725" s="28" t="s">
        <v>3337</v>
      </c>
      <c r="R2725" s="28"/>
      <c r="S2725" s="28"/>
      <c r="T2725" s="28"/>
      <c r="U2725" s="28"/>
      <c r="V2725" s="28"/>
      <c r="W2725" s="28"/>
      <c r="X2725" s="28"/>
      <c r="Y2725" s="28"/>
      <c r="Z2725" s="28"/>
      <c r="AA2725" s="28"/>
      <c r="AB2725" s="28"/>
      <c r="AC2725" s="28"/>
      <c r="AD2725" s="28"/>
      <c r="AE2725" s="28"/>
      <c r="AF2725" s="28"/>
      <c r="AG2725" s="28"/>
      <c r="AH2725" s="28"/>
      <c r="AI2725" s="28"/>
      <c r="AJ2725" s="28"/>
      <c r="AK2725" s="28"/>
      <c r="AL2725" s="28"/>
      <c r="AM2725" s="28"/>
      <c r="AN2725" s="28"/>
      <c r="AO2725" s="28"/>
      <c r="AP2725" s="28"/>
      <c r="AQ2725" s="28"/>
      <c r="AR2725" s="28"/>
      <c r="AS2725" s="28"/>
      <c r="AT2725" s="28"/>
      <c r="AU2725" s="28"/>
      <c r="AV2725" s="28"/>
      <c r="AW2725" s="28"/>
    </row>
    <row r="2726" spans="2:49" hidden="1">
      <c r="B2726" s="28">
        <f t="shared" si="58"/>
        <v>2723</v>
      </c>
      <c r="C2726" s="29">
        <v>45838</v>
      </c>
      <c r="D2726" s="77" t="s">
        <v>5615</v>
      </c>
      <c r="E2726" s="43" t="s">
        <v>545</v>
      </c>
      <c r="F2726" s="43" t="s">
        <v>3122</v>
      </c>
      <c r="G2726" s="43" t="s">
        <v>1465</v>
      </c>
      <c r="H2726" s="43" t="s">
        <v>1546</v>
      </c>
      <c r="I2726" s="43" t="s">
        <v>1477</v>
      </c>
      <c r="J2726" s="43" t="s">
        <v>1834</v>
      </c>
      <c r="K2726" s="43" t="s">
        <v>4744</v>
      </c>
      <c r="L2726" s="43" t="s">
        <v>3130</v>
      </c>
      <c r="M2726" s="43" t="s">
        <v>3131</v>
      </c>
      <c r="N2726" s="34" t="s">
        <v>2194</v>
      </c>
      <c r="O2726" s="34" t="s">
        <v>4402</v>
      </c>
      <c r="P2726" s="28"/>
      <c r="Q2726" s="28" t="s">
        <v>2422</v>
      </c>
      <c r="R2726" s="28"/>
      <c r="S2726" s="28"/>
      <c r="T2726" s="28"/>
      <c r="U2726" s="28"/>
      <c r="V2726" s="28"/>
      <c r="W2726" s="28"/>
      <c r="X2726" s="28"/>
      <c r="Y2726" s="28"/>
      <c r="Z2726" s="28"/>
      <c r="AA2726" s="28"/>
      <c r="AB2726" s="28"/>
      <c r="AC2726" s="28"/>
      <c r="AD2726" s="28"/>
      <c r="AE2726" s="28"/>
      <c r="AF2726" s="28"/>
      <c r="AG2726" s="28"/>
      <c r="AH2726" s="28"/>
      <c r="AI2726" s="28"/>
      <c r="AJ2726" s="28"/>
      <c r="AK2726" s="28"/>
      <c r="AL2726" s="28"/>
      <c r="AM2726" s="28"/>
      <c r="AN2726" s="28"/>
      <c r="AO2726" s="28"/>
      <c r="AP2726" s="28"/>
      <c r="AQ2726" s="28"/>
      <c r="AR2726" s="28"/>
      <c r="AS2726" s="28"/>
      <c r="AT2726" s="28"/>
      <c r="AU2726" s="28"/>
      <c r="AV2726" s="28"/>
      <c r="AW2726" s="28"/>
    </row>
    <row r="2727" spans="2:49" hidden="1">
      <c r="B2727" s="28">
        <f t="shared" si="58"/>
        <v>2724</v>
      </c>
      <c r="C2727" s="29">
        <v>45838</v>
      </c>
      <c r="D2727" s="77" t="s">
        <v>5615</v>
      </c>
      <c r="E2727" s="43" t="s">
        <v>545</v>
      </c>
      <c r="F2727" s="43" t="s">
        <v>3122</v>
      </c>
      <c r="G2727" s="43" t="s">
        <v>375</v>
      </c>
      <c r="H2727" s="43" t="s">
        <v>1565</v>
      </c>
      <c r="I2727" s="43" t="s">
        <v>1632</v>
      </c>
      <c r="J2727" s="43" t="s">
        <v>1633</v>
      </c>
      <c r="K2727" s="43" t="s">
        <v>2491</v>
      </c>
      <c r="L2727" s="43" t="s">
        <v>3202</v>
      </c>
      <c r="M2727" s="43" t="s">
        <v>48</v>
      </c>
      <c r="N2727" s="34" t="s">
        <v>531</v>
      </c>
      <c r="O2727" s="34" t="s">
        <v>2494</v>
      </c>
      <c r="P2727" s="28">
        <v>1</v>
      </c>
      <c r="Q2727" s="28" t="s">
        <v>2397</v>
      </c>
      <c r="R2727" s="28"/>
      <c r="S2727" s="28"/>
      <c r="T2727" s="28"/>
      <c r="U2727" s="28"/>
      <c r="V2727" s="28"/>
      <c r="W2727" s="28"/>
      <c r="X2727" s="28"/>
      <c r="Y2727" s="28"/>
      <c r="Z2727" s="28"/>
      <c r="AA2727" s="28"/>
      <c r="AB2727" s="28"/>
      <c r="AC2727" s="28"/>
      <c r="AD2727" s="28"/>
      <c r="AE2727" s="28"/>
      <c r="AF2727" s="28"/>
      <c r="AG2727" s="28"/>
      <c r="AH2727" s="28"/>
      <c r="AI2727" s="28"/>
      <c r="AJ2727" s="28"/>
      <c r="AK2727" s="28"/>
      <c r="AL2727" s="28"/>
      <c r="AM2727" s="28"/>
      <c r="AN2727" s="28"/>
      <c r="AO2727" s="28"/>
      <c r="AP2727" s="28"/>
      <c r="AQ2727" s="28"/>
      <c r="AR2727" s="28"/>
      <c r="AS2727" s="28"/>
      <c r="AT2727" s="28"/>
      <c r="AU2727" s="28"/>
      <c r="AV2727" s="28"/>
      <c r="AW2727" s="28"/>
    </row>
    <row r="2728" spans="2:49" hidden="1">
      <c r="B2728" s="28">
        <f t="shared" si="58"/>
        <v>2725</v>
      </c>
      <c r="C2728" s="29">
        <v>45838</v>
      </c>
      <c r="D2728" s="77" t="s">
        <v>5615</v>
      </c>
      <c r="E2728" s="43" t="s">
        <v>545</v>
      </c>
      <c r="F2728" s="43" t="s">
        <v>3122</v>
      </c>
      <c r="G2728" s="43" t="s">
        <v>375</v>
      </c>
      <c r="H2728" s="43" t="s">
        <v>1516</v>
      </c>
      <c r="I2728" s="43" t="s">
        <v>440</v>
      </c>
      <c r="J2728" s="43" t="s">
        <v>816</v>
      </c>
      <c r="K2728" s="43" t="s">
        <v>2651</v>
      </c>
      <c r="L2728" s="43" t="s">
        <v>3048</v>
      </c>
      <c r="M2728" s="43" t="s">
        <v>3084</v>
      </c>
      <c r="N2728" s="34" t="s">
        <v>3085</v>
      </c>
      <c r="O2728" s="34" t="s">
        <v>2467</v>
      </c>
      <c r="P2728" s="28">
        <v>1</v>
      </c>
      <c r="Q2728" s="28" t="s">
        <v>2195</v>
      </c>
      <c r="R2728" s="28"/>
      <c r="S2728" s="28"/>
      <c r="T2728" s="28"/>
      <c r="U2728" s="28"/>
      <c r="V2728" s="28"/>
      <c r="W2728" s="28"/>
      <c r="X2728" s="28"/>
      <c r="Y2728" s="28"/>
      <c r="Z2728" s="28"/>
      <c r="AA2728" s="28"/>
      <c r="AB2728" s="28"/>
      <c r="AC2728" s="28"/>
      <c r="AD2728" s="28"/>
      <c r="AE2728" s="28">
        <v>1</v>
      </c>
      <c r="AF2728" s="28"/>
      <c r="AG2728" s="28"/>
      <c r="AH2728" s="28"/>
      <c r="AI2728" s="28"/>
      <c r="AJ2728" s="28"/>
      <c r="AK2728" s="28"/>
      <c r="AL2728" s="28"/>
      <c r="AM2728" s="28"/>
      <c r="AN2728" s="28"/>
      <c r="AO2728" s="28"/>
      <c r="AP2728" s="28"/>
      <c r="AQ2728" s="28"/>
      <c r="AR2728" s="28"/>
      <c r="AS2728" s="28"/>
      <c r="AT2728" s="28"/>
      <c r="AU2728" s="28"/>
      <c r="AV2728" s="28"/>
      <c r="AW2728" s="28"/>
    </row>
    <row r="2729" spans="2:49" hidden="1">
      <c r="B2729" s="28">
        <f t="shared" si="58"/>
        <v>2726</v>
      </c>
      <c r="C2729" s="29">
        <v>45838</v>
      </c>
      <c r="D2729" s="77" t="s">
        <v>5615</v>
      </c>
      <c r="E2729" s="43" t="s">
        <v>545</v>
      </c>
      <c r="F2729" s="43" t="s">
        <v>3122</v>
      </c>
      <c r="G2729" s="43" t="s">
        <v>1465</v>
      </c>
      <c r="H2729" s="43" t="s">
        <v>1516</v>
      </c>
      <c r="I2729" s="43" t="s">
        <v>440</v>
      </c>
      <c r="J2729" s="43" t="s">
        <v>173</v>
      </c>
      <c r="K2729" s="43" t="s">
        <v>3024</v>
      </c>
      <c r="L2729" s="43" t="s">
        <v>1265</v>
      </c>
      <c r="M2729" s="43" t="s">
        <v>3070</v>
      </c>
      <c r="N2729" s="34" t="s">
        <v>3044</v>
      </c>
      <c r="O2729" s="34" t="s">
        <v>2470</v>
      </c>
      <c r="P2729" s="28"/>
      <c r="Q2729" s="28" t="s">
        <v>2195</v>
      </c>
      <c r="R2729" s="28"/>
      <c r="S2729" s="28"/>
      <c r="T2729" s="28"/>
      <c r="U2729" s="28"/>
      <c r="V2729" s="28"/>
      <c r="W2729" s="28"/>
      <c r="X2729" s="28"/>
      <c r="Y2729" s="28"/>
      <c r="Z2729" s="28"/>
      <c r="AA2729" s="28"/>
      <c r="AB2729" s="28"/>
      <c r="AC2729" s="28"/>
      <c r="AD2729" s="28"/>
      <c r="AE2729" s="28"/>
      <c r="AF2729" s="28"/>
      <c r="AG2729" s="28">
        <v>1</v>
      </c>
      <c r="AH2729" s="28"/>
      <c r="AI2729" s="28"/>
      <c r="AJ2729" s="28"/>
      <c r="AK2729" s="28"/>
      <c r="AL2729" s="28"/>
      <c r="AM2729" s="28"/>
      <c r="AN2729" s="28"/>
      <c r="AO2729" s="28"/>
      <c r="AP2729" s="28"/>
      <c r="AQ2729" s="28"/>
      <c r="AR2729" s="28"/>
      <c r="AS2729" s="28"/>
      <c r="AT2729" s="28"/>
      <c r="AU2729" s="28"/>
      <c r="AV2729" s="28"/>
      <c r="AW2729" s="28"/>
    </row>
    <row r="2730" spans="2:49" hidden="1">
      <c r="B2730" s="28">
        <f t="shared" si="58"/>
        <v>2727</v>
      </c>
      <c r="C2730" s="29">
        <v>45838</v>
      </c>
      <c r="D2730" s="77" t="s">
        <v>5615</v>
      </c>
      <c r="E2730" s="43" t="s">
        <v>545</v>
      </c>
      <c r="F2730" s="43" t="s">
        <v>3122</v>
      </c>
      <c r="G2730" s="43" t="s">
        <v>375</v>
      </c>
      <c r="H2730" s="43" t="s">
        <v>1610</v>
      </c>
      <c r="I2730" s="43" t="s">
        <v>1485</v>
      </c>
      <c r="J2730" s="43" t="s">
        <v>1486</v>
      </c>
      <c r="K2730" s="43" t="s">
        <v>4783</v>
      </c>
      <c r="L2730" s="43" t="s">
        <v>3202</v>
      </c>
      <c r="M2730" s="43" t="s">
        <v>48</v>
      </c>
      <c r="N2730" s="34" t="s">
        <v>620</v>
      </c>
      <c r="O2730" s="34"/>
      <c r="P2730" s="28">
        <v>1</v>
      </c>
      <c r="Q2730" s="28" t="s">
        <v>2188</v>
      </c>
      <c r="R2730" s="28"/>
      <c r="S2730" s="28"/>
      <c r="T2730" s="28"/>
      <c r="U2730" s="28"/>
      <c r="V2730" s="28"/>
      <c r="W2730" s="28"/>
      <c r="X2730" s="28"/>
      <c r="Y2730" s="28"/>
      <c r="Z2730" s="28"/>
      <c r="AA2730" s="28"/>
      <c r="AB2730" s="28"/>
      <c r="AC2730" s="28"/>
      <c r="AD2730" s="28"/>
      <c r="AE2730" s="28"/>
      <c r="AF2730" s="28"/>
      <c r="AG2730" s="28"/>
      <c r="AH2730" s="28"/>
      <c r="AI2730" s="28"/>
      <c r="AJ2730" s="28"/>
      <c r="AK2730" s="28"/>
      <c r="AL2730" s="28"/>
      <c r="AM2730" s="28"/>
      <c r="AN2730" s="28"/>
      <c r="AO2730" s="28"/>
      <c r="AP2730" s="28"/>
      <c r="AQ2730" s="28"/>
      <c r="AR2730" s="28"/>
      <c r="AS2730" s="28"/>
      <c r="AT2730" s="28"/>
      <c r="AU2730" s="28"/>
      <c r="AV2730" s="28"/>
      <c r="AW2730" s="28"/>
    </row>
    <row r="2731" spans="2:49" hidden="1">
      <c r="B2731" s="28">
        <f t="shared" si="58"/>
        <v>2728</v>
      </c>
      <c r="C2731" s="29">
        <v>45838</v>
      </c>
      <c r="D2731" s="77" t="s">
        <v>5615</v>
      </c>
      <c r="E2731" s="43" t="s">
        <v>545</v>
      </c>
      <c r="F2731" s="43" t="s">
        <v>3122</v>
      </c>
      <c r="G2731" s="43" t="s">
        <v>1465</v>
      </c>
      <c r="H2731" s="43" t="s">
        <v>1538</v>
      </c>
      <c r="I2731" s="43" t="s">
        <v>1667</v>
      </c>
      <c r="J2731" s="43" t="s">
        <v>217</v>
      </c>
      <c r="K2731" s="43" t="s">
        <v>6268</v>
      </c>
      <c r="L2731" s="43" t="s">
        <v>3130</v>
      </c>
      <c r="M2731" s="43" t="s">
        <v>3131</v>
      </c>
      <c r="N2731" s="34" t="s">
        <v>2194</v>
      </c>
      <c r="O2731" s="34"/>
      <c r="P2731" s="28"/>
      <c r="Q2731" s="28" t="s">
        <v>2281</v>
      </c>
      <c r="R2731" s="28"/>
      <c r="S2731" s="28"/>
      <c r="T2731" s="28"/>
      <c r="U2731" s="28"/>
      <c r="V2731" s="28"/>
      <c r="W2731" s="28"/>
      <c r="X2731" s="28"/>
      <c r="Y2731" s="28"/>
      <c r="Z2731" s="28"/>
      <c r="AA2731" s="28"/>
      <c r="AB2731" s="28"/>
      <c r="AC2731" s="28"/>
      <c r="AD2731" s="28"/>
      <c r="AE2731" s="28"/>
      <c r="AF2731" s="28"/>
      <c r="AG2731" s="28"/>
      <c r="AH2731" s="28"/>
      <c r="AI2731" s="28"/>
      <c r="AJ2731" s="28"/>
      <c r="AK2731" s="28"/>
      <c r="AL2731" s="28"/>
      <c r="AM2731" s="28"/>
      <c r="AN2731" s="28"/>
      <c r="AO2731" s="28"/>
      <c r="AP2731" s="28"/>
      <c r="AQ2731" s="28"/>
      <c r="AR2731" s="28"/>
      <c r="AS2731" s="28"/>
      <c r="AT2731" s="28"/>
      <c r="AU2731" s="28"/>
      <c r="AV2731" s="28"/>
      <c r="AW2731" s="28"/>
    </row>
    <row r="2732" spans="2:49" hidden="1">
      <c r="B2732" s="28">
        <f t="shared" si="58"/>
        <v>2729</v>
      </c>
      <c r="C2732" s="29">
        <v>45839</v>
      </c>
      <c r="D2732" s="77" t="s">
        <v>5615</v>
      </c>
      <c r="E2732" s="43" t="s">
        <v>595</v>
      </c>
      <c r="F2732" s="43" t="s">
        <v>3122</v>
      </c>
      <c r="G2732" s="43" t="s">
        <v>1465</v>
      </c>
      <c r="H2732" s="43" t="s">
        <v>1455</v>
      </c>
      <c r="I2732" s="43" t="s">
        <v>1492</v>
      </c>
      <c r="J2732" s="43" t="s">
        <v>1472</v>
      </c>
      <c r="K2732" s="43"/>
      <c r="L2732" s="43" t="s">
        <v>3130</v>
      </c>
      <c r="M2732" s="43" t="s">
        <v>3131</v>
      </c>
      <c r="N2732" s="34" t="s">
        <v>2194</v>
      </c>
      <c r="O2732" s="34" t="s">
        <v>5460</v>
      </c>
      <c r="P2732" s="28"/>
      <c r="Q2732" s="28" t="s">
        <v>2602</v>
      </c>
      <c r="R2732" s="28"/>
      <c r="S2732" s="28"/>
      <c r="T2732" s="28"/>
      <c r="U2732" s="28"/>
      <c r="V2732" s="28"/>
      <c r="W2732" s="28"/>
      <c r="X2732" s="28"/>
      <c r="Y2732" s="28"/>
      <c r="Z2732" s="28"/>
      <c r="AA2732" s="28"/>
      <c r="AB2732" s="28"/>
      <c r="AC2732" s="28"/>
      <c r="AD2732" s="28"/>
      <c r="AE2732" s="28"/>
      <c r="AF2732" s="28"/>
      <c r="AG2732" s="28"/>
      <c r="AH2732" s="28"/>
      <c r="AI2732" s="28"/>
      <c r="AJ2732" s="28"/>
      <c r="AK2732" s="28"/>
      <c r="AL2732" s="28"/>
      <c r="AM2732" s="28"/>
      <c r="AN2732" s="28"/>
      <c r="AO2732" s="28"/>
      <c r="AP2732" s="28"/>
      <c r="AQ2732" s="28"/>
      <c r="AR2732" s="28"/>
      <c r="AS2732" s="28"/>
      <c r="AT2732" s="28"/>
      <c r="AU2732" s="28"/>
      <c r="AV2732" s="28"/>
      <c r="AW2732" s="28"/>
    </row>
    <row r="2733" spans="2:49" hidden="1">
      <c r="B2733" s="28">
        <f t="shared" si="58"/>
        <v>2730</v>
      </c>
      <c r="C2733" s="29">
        <v>45839</v>
      </c>
      <c r="D2733" s="77" t="s">
        <v>5615</v>
      </c>
      <c r="E2733" s="43" t="s">
        <v>595</v>
      </c>
      <c r="F2733" s="43" t="s">
        <v>3122</v>
      </c>
      <c r="G2733" s="43" t="s">
        <v>1465</v>
      </c>
      <c r="H2733" s="43" t="s">
        <v>1455</v>
      </c>
      <c r="I2733" s="43" t="s">
        <v>1492</v>
      </c>
      <c r="J2733" s="43" t="s">
        <v>1457</v>
      </c>
      <c r="K2733" s="43"/>
      <c r="L2733" s="43" t="s">
        <v>3130</v>
      </c>
      <c r="M2733" s="43" t="s">
        <v>3131</v>
      </c>
      <c r="N2733" s="34" t="s">
        <v>2194</v>
      </c>
      <c r="O2733" s="34" t="s">
        <v>6277</v>
      </c>
      <c r="P2733" s="28"/>
      <c r="Q2733" s="28" t="s">
        <v>2602</v>
      </c>
      <c r="R2733" s="28"/>
      <c r="S2733" s="28"/>
      <c r="T2733" s="28"/>
      <c r="U2733" s="28"/>
      <c r="V2733" s="28"/>
      <c r="W2733" s="28"/>
      <c r="X2733" s="28"/>
      <c r="Y2733" s="28"/>
      <c r="Z2733" s="28"/>
      <c r="AA2733" s="28"/>
      <c r="AB2733" s="28"/>
      <c r="AC2733" s="28"/>
      <c r="AD2733" s="28"/>
      <c r="AE2733" s="28"/>
      <c r="AF2733" s="28"/>
      <c r="AG2733" s="28"/>
      <c r="AH2733" s="28"/>
      <c r="AI2733" s="28"/>
      <c r="AJ2733" s="28"/>
      <c r="AK2733" s="28"/>
      <c r="AL2733" s="28"/>
      <c r="AM2733" s="28"/>
      <c r="AN2733" s="28"/>
      <c r="AO2733" s="28"/>
      <c r="AP2733" s="28"/>
      <c r="AQ2733" s="28"/>
      <c r="AR2733" s="28"/>
      <c r="AS2733" s="28"/>
      <c r="AT2733" s="28"/>
      <c r="AU2733" s="28"/>
      <c r="AV2733" s="28"/>
      <c r="AW2733" s="28"/>
    </row>
    <row r="2734" spans="2:49" hidden="1">
      <c r="B2734" s="28">
        <f t="shared" si="58"/>
        <v>2731</v>
      </c>
      <c r="C2734" s="29">
        <v>45839</v>
      </c>
      <c r="D2734" s="77" t="s">
        <v>5615</v>
      </c>
      <c r="E2734" s="43" t="s">
        <v>595</v>
      </c>
      <c r="F2734" s="43" t="s">
        <v>3122</v>
      </c>
      <c r="G2734" s="43" t="s">
        <v>1465</v>
      </c>
      <c r="H2734" s="43" t="s">
        <v>1455</v>
      </c>
      <c r="I2734" s="43" t="s">
        <v>1456</v>
      </c>
      <c r="J2734" s="43" t="s">
        <v>1457</v>
      </c>
      <c r="K2734" s="43"/>
      <c r="L2734" s="43" t="s">
        <v>3130</v>
      </c>
      <c r="M2734" s="43" t="s">
        <v>3131</v>
      </c>
      <c r="N2734" s="34" t="s">
        <v>2194</v>
      </c>
      <c r="O2734" s="34" t="s">
        <v>6278</v>
      </c>
      <c r="P2734" s="28"/>
      <c r="Q2734" s="28" t="s">
        <v>2602</v>
      </c>
      <c r="R2734" s="28"/>
      <c r="S2734" s="28"/>
      <c r="T2734" s="28"/>
      <c r="U2734" s="28"/>
      <c r="V2734" s="28"/>
      <c r="W2734" s="28"/>
      <c r="X2734" s="28"/>
      <c r="Y2734" s="28"/>
      <c r="Z2734" s="28"/>
      <c r="AA2734" s="28"/>
      <c r="AB2734" s="28"/>
      <c r="AC2734" s="28"/>
      <c r="AD2734" s="28"/>
      <c r="AE2734" s="28"/>
      <c r="AF2734" s="28"/>
      <c r="AG2734" s="28"/>
      <c r="AH2734" s="28"/>
      <c r="AI2734" s="28"/>
      <c r="AJ2734" s="28"/>
      <c r="AK2734" s="28"/>
      <c r="AL2734" s="28"/>
      <c r="AM2734" s="28"/>
      <c r="AN2734" s="28"/>
      <c r="AO2734" s="28"/>
      <c r="AP2734" s="28"/>
      <c r="AQ2734" s="28"/>
      <c r="AR2734" s="28"/>
      <c r="AS2734" s="28"/>
      <c r="AT2734" s="28"/>
      <c r="AU2734" s="28"/>
      <c r="AV2734" s="28"/>
      <c r="AW2734" s="28"/>
    </row>
    <row r="2735" spans="2:49" hidden="1">
      <c r="B2735" s="28">
        <f t="shared" si="58"/>
        <v>2732</v>
      </c>
      <c r="C2735" s="29">
        <v>45839</v>
      </c>
      <c r="D2735" s="77" t="s">
        <v>5615</v>
      </c>
      <c r="E2735" s="43" t="s">
        <v>595</v>
      </c>
      <c r="F2735" s="43" t="s">
        <v>3122</v>
      </c>
      <c r="G2735" s="43" t="s">
        <v>1465</v>
      </c>
      <c r="H2735" s="43" t="s">
        <v>1455</v>
      </c>
      <c r="I2735" s="43" t="s">
        <v>1909</v>
      </c>
      <c r="J2735" s="43" t="s">
        <v>1457</v>
      </c>
      <c r="K2735" s="43"/>
      <c r="L2735" s="43" t="s">
        <v>3130</v>
      </c>
      <c r="M2735" s="43" t="s">
        <v>3131</v>
      </c>
      <c r="N2735" s="34" t="s">
        <v>2194</v>
      </c>
      <c r="O2735" s="34" t="s">
        <v>6277</v>
      </c>
      <c r="P2735" s="28"/>
      <c r="Q2735" s="28" t="s">
        <v>2602</v>
      </c>
      <c r="R2735" s="28"/>
      <c r="S2735" s="28"/>
      <c r="T2735" s="28"/>
      <c r="U2735" s="28"/>
      <c r="V2735" s="28"/>
      <c r="W2735" s="28"/>
      <c r="X2735" s="28"/>
      <c r="Y2735" s="28"/>
      <c r="Z2735" s="28"/>
      <c r="AA2735" s="28"/>
      <c r="AB2735" s="28"/>
      <c r="AC2735" s="28"/>
      <c r="AD2735" s="28"/>
      <c r="AE2735" s="28"/>
      <c r="AF2735" s="28"/>
      <c r="AG2735" s="28"/>
      <c r="AH2735" s="28"/>
      <c r="AI2735" s="28"/>
      <c r="AJ2735" s="28"/>
      <c r="AK2735" s="28"/>
      <c r="AL2735" s="28"/>
      <c r="AM2735" s="28"/>
      <c r="AN2735" s="28"/>
      <c r="AO2735" s="28"/>
      <c r="AP2735" s="28"/>
      <c r="AQ2735" s="28"/>
      <c r="AR2735" s="28"/>
      <c r="AS2735" s="28"/>
      <c r="AT2735" s="28"/>
      <c r="AU2735" s="28"/>
      <c r="AV2735" s="28"/>
      <c r="AW2735" s="28"/>
    </row>
    <row r="2736" spans="2:49" hidden="1">
      <c r="B2736" s="28">
        <f t="shared" si="58"/>
        <v>2733</v>
      </c>
      <c r="C2736" s="29">
        <v>45839</v>
      </c>
      <c r="D2736" s="77" t="s">
        <v>5615</v>
      </c>
      <c r="E2736" s="43" t="s">
        <v>595</v>
      </c>
      <c r="F2736" s="43" t="s">
        <v>3122</v>
      </c>
      <c r="G2736" s="43" t="s">
        <v>1465</v>
      </c>
      <c r="H2736" s="43" t="s">
        <v>1455</v>
      </c>
      <c r="I2736" s="43" t="s">
        <v>1466</v>
      </c>
      <c r="J2736" s="43" t="s">
        <v>1457</v>
      </c>
      <c r="K2736" s="43"/>
      <c r="L2736" s="43" t="s">
        <v>3130</v>
      </c>
      <c r="M2736" s="43" t="s">
        <v>3131</v>
      </c>
      <c r="N2736" s="34" t="s">
        <v>2194</v>
      </c>
      <c r="O2736" s="34" t="s">
        <v>6279</v>
      </c>
      <c r="P2736" s="28"/>
      <c r="Q2736" s="28" t="s">
        <v>2602</v>
      </c>
      <c r="R2736" s="28"/>
      <c r="S2736" s="28"/>
      <c r="T2736" s="28"/>
      <c r="U2736" s="28"/>
      <c r="V2736" s="28"/>
      <c r="W2736" s="28"/>
      <c r="X2736" s="28"/>
      <c r="Y2736" s="28"/>
      <c r="Z2736" s="28"/>
      <c r="AA2736" s="28"/>
      <c r="AB2736" s="28"/>
      <c r="AC2736" s="28"/>
      <c r="AD2736" s="28"/>
      <c r="AE2736" s="28"/>
      <c r="AF2736" s="28"/>
      <c r="AG2736" s="28"/>
      <c r="AH2736" s="28"/>
      <c r="AI2736" s="28"/>
      <c r="AJ2736" s="28"/>
      <c r="AK2736" s="28"/>
      <c r="AL2736" s="28"/>
      <c r="AM2736" s="28"/>
      <c r="AN2736" s="28"/>
      <c r="AO2736" s="28"/>
      <c r="AP2736" s="28"/>
      <c r="AQ2736" s="28"/>
      <c r="AR2736" s="28"/>
      <c r="AS2736" s="28"/>
      <c r="AT2736" s="28"/>
      <c r="AU2736" s="28"/>
      <c r="AV2736" s="28"/>
      <c r="AW2736" s="28"/>
    </row>
    <row r="2737" spans="2:49" hidden="1">
      <c r="B2737" s="28">
        <f t="shared" si="58"/>
        <v>2734</v>
      </c>
      <c r="C2737" s="29">
        <v>45839</v>
      </c>
      <c r="D2737" s="77" t="s">
        <v>5615</v>
      </c>
      <c r="E2737" s="43" t="s">
        <v>595</v>
      </c>
      <c r="F2737" s="43" t="s">
        <v>3122</v>
      </c>
      <c r="G2737" s="43" t="s">
        <v>1465</v>
      </c>
      <c r="H2737" s="43" t="s">
        <v>1455</v>
      </c>
      <c r="I2737" s="43" t="s">
        <v>1534</v>
      </c>
      <c r="J2737" s="43" t="s">
        <v>1457</v>
      </c>
      <c r="K2737" s="43"/>
      <c r="L2737" s="43" t="s">
        <v>3130</v>
      </c>
      <c r="M2737" s="43" t="s">
        <v>3131</v>
      </c>
      <c r="N2737" s="34" t="s">
        <v>2194</v>
      </c>
      <c r="O2737" s="34" t="s">
        <v>6279</v>
      </c>
      <c r="P2737" s="28"/>
      <c r="Q2737" s="28" t="s">
        <v>2602</v>
      </c>
      <c r="R2737" s="28"/>
      <c r="S2737" s="28"/>
      <c r="T2737" s="28"/>
      <c r="U2737" s="28"/>
      <c r="V2737" s="28"/>
      <c r="W2737" s="28"/>
      <c r="X2737" s="28"/>
      <c r="Y2737" s="28"/>
      <c r="Z2737" s="28"/>
      <c r="AA2737" s="28"/>
      <c r="AB2737" s="28"/>
      <c r="AC2737" s="28"/>
      <c r="AD2737" s="28"/>
      <c r="AE2737" s="28"/>
      <c r="AF2737" s="28"/>
      <c r="AG2737" s="28"/>
      <c r="AH2737" s="28"/>
      <c r="AI2737" s="28"/>
      <c r="AJ2737" s="28"/>
      <c r="AK2737" s="28"/>
      <c r="AL2737" s="28"/>
      <c r="AM2737" s="28"/>
      <c r="AN2737" s="28"/>
      <c r="AO2737" s="28"/>
      <c r="AP2737" s="28"/>
      <c r="AQ2737" s="28"/>
      <c r="AR2737" s="28"/>
      <c r="AS2737" s="28"/>
      <c r="AT2737" s="28"/>
      <c r="AU2737" s="28"/>
      <c r="AV2737" s="28"/>
      <c r="AW2737" s="28"/>
    </row>
    <row r="2738" spans="2:49" hidden="1">
      <c r="B2738" s="28">
        <f t="shared" si="58"/>
        <v>2735</v>
      </c>
      <c r="C2738" s="29">
        <v>45839</v>
      </c>
      <c r="D2738" s="77" t="s">
        <v>5615</v>
      </c>
      <c r="E2738" s="43" t="s">
        <v>595</v>
      </c>
      <c r="F2738" s="43" t="s">
        <v>3122</v>
      </c>
      <c r="G2738" s="43" t="s">
        <v>1465</v>
      </c>
      <c r="H2738" s="43" t="s">
        <v>1455</v>
      </c>
      <c r="I2738" s="43" t="s">
        <v>1492</v>
      </c>
      <c r="J2738" s="43" t="s">
        <v>1472</v>
      </c>
      <c r="K2738" s="43" t="s">
        <v>6272</v>
      </c>
      <c r="L2738" s="43" t="s">
        <v>3057</v>
      </c>
      <c r="M2738" s="43" t="s">
        <v>2279</v>
      </c>
      <c r="N2738" s="34" t="s">
        <v>686</v>
      </c>
      <c r="O2738" s="34" t="s">
        <v>6280</v>
      </c>
      <c r="P2738" s="28"/>
      <c r="Q2738" s="28" t="s">
        <v>2602</v>
      </c>
      <c r="R2738" s="28"/>
      <c r="S2738" s="28"/>
      <c r="T2738" s="28"/>
      <c r="U2738" s="28"/>
      <c r="V2738" s="28"/>
      <c r="W2738" s="28"/>
      <c r="X2738" s="28"/>
      <c r="Y2738" s="28"/>
      <c r="Z2738" s="28"/>
      <c r="AA2738" s="28"/>
      <c r="AB2738" s="28"/>
      <c r="AC2738" s="28"/>
      <c r="AD2738" s="28"/>
      <c r="AE2738" s="28"/>
      <c r="AF2738" s="28"/>
      <c r="AG2738" s="28"/>
      <c r="AH2738" s="28"/>
      <c r="AI2738" s="28"/>
      <c r="AJ2738" s="28"/>
      <c r="AK2738" s="28"/>
      <c r="AL2738" s="28"/>
      <c r="AM2738" s="28"/>
      <c r="AN2738" s="28"/>
      <c r="AO2738" s="28"/>
      <c r="AP2738" s="28"/>
      <c r="AQ2738" s="28"/>
      <c r="AR2738" s="28"/>
      <c r="AS2738" s="28"/>
      <c r="AT2738" s="28"/>
      <c r="AU2738" s="28"/>
      <c r="AV2738" s="28"/>
      <c r="AW2738" s="28"/>
    </row>
    <row r="2739" spans="2:49" hidden="1">
      <c r="B2739" s="28">
        <f t="shared" si="58"/>
        <v>2736</v>
      </c>
      <c r="C2739" s="29">
        <v>45839</v>
      </c>
      <c r="D2739" s="77" t="s">
        <v>5615</v>
      </c>
      <c r="E2739" s="43" t="s">
        <v>595</v>
      </c>
      <c r="F2739" s="43" t="s">
        <v>3122</v>
      </c>
      <c r="G2739" s="43" t="s">
        <v>375</v>
      </c>
      <c r="H2739" s="43" t="s">
        <v>1565</v>
      </c>
      <c r="I2739" s="43" t="s">
        <v>1509</v>
      </c>
      <c r="J2739" s="43" t="s">
        <v>1572</v>
      </c>
      <c r="K2739" s="43" t="s">
        <v>1708</v>
      </c>
      <c r="L2739" s="43" t="s">
        <v>3057</v>
      </c>
      <c r="M2739" s="43" t="s">
        <v>2279</v>
      </c>
      <c r="N2739" s="34" t="s">
        <v>2280</v>
      </c>
      <c r="O2739" s="34" t="s">
        <v>2463</v>
      </c>
      <c r="P2739" s="28">
        <v>1</v>
      </c>
      <c r="Q2739" s="28" t="s">
        <v>2397</v>
      </c>
      <c r="R2739" s="28" t="s">
        <v>6255</v>
      </c>
      <c r="S2739" s="28" t="s">
        <v>6256</v>
      </c>
      <c r="T2739" s="28"/>
      <c r="U2739" s="28"/>
      <c r="V2739" s="28"/>
      <c r="W2739" s="28"/>
      <c r="X2739" s="28"/>
      <c r="Y2739" s="28"/>
      <c r="Z2739" s="28"/>
      <c r="AA2739" s="28"/>
      <c r="AB2739" s="28"/>
      <c r="AC2739" s="28"/>
      <c r="AD2739" s="28"/>
      <c r="AE2739" s="28"/>
      <c r="AF2739" s="28"/>
      <c r="AG2739" s="28"/>
      <c r="AH2739" s="28"/>
      <c r="AI2739" s="28"/>
      <c r="AJ2739" s="28"/>
      <c r="AK2739" s="28"/>
      <c r="AL2739" s="28"/>
      <c r="AM2739" s="28"/>
      <c r="AN2739" s="28"/>
      <c r="AO2739" s="28"/>
      <c r="AP2739" s="28"/>
      <c r="AQ2739" s="28"/>
      <c r="AR2739" s="28"/>
      <c r="AS2739" s="28"/>
      <c r="AT2739" s="28"/>
      <c r="AU2739" s="28"/>
      <c r="AV2739" s="28"/>
      <c r="AW2739" s="28"/>
    </row>
    <row r="2740" spans="2:49" hidden="1">
      <c r="B2740" s="28">
        <f t="shared" si="58"/>
        <v>2737</v>
      </c>
      <c r="C2740" s="29">
        <v>45839</v>
      </c>
      <c r="D2740" s="77" t="s">
        <v>5615</v>
      </c>
      <c r="E2740" s="43" t="s">
        <v>595</v>
      </c>
      <c r="F2740" s="43" t="s">
        <v>3122</v>
      </c>
      <c r="G2740" s="43" t="s">
        <v>375</v>
      </c>
      <c r="H2740" s="43" t="s">
        <v>1516</v>
      </c>
      <c r="I2740" s="43" t="s">
        <v>440</v>
      </c>
      <c r="J2740" s="43" t="s">
        <v>1600</v>
      </c>
      <c r="K2740" s="43" t="s">
        <v>2539</v>
      </c>
      <c r="L2740" s="43" t="s">
        <v>3057</v>
      </c>
      <c r="M2740" s="43" t="s">
        <v>3160</v>
      </c>
      <c r="N2740" s="34" t="s">
        <v>2280</v>
      </c>
      <c r="O2740" s="34" t="s">
        <v>86</v>
      </c>
      <c r="P2740" s="28">
        <v>1</v>
      </c>
      <c r="Q2740" s="28" t="s">
        <v>2195</v>
      </c>
      <c r="R2740" s="28" t="s">
        <v>6258</v>
      </c>
      <c r="S2740" s="28" t="s">
        <v>6259</v>
      </c>
      <c r="T2740" s="28"/>
      <c r="U2740" s="28"/>
      <c r="V2740" s="28"/>
      <c r="W2740" s="28"/>
      <c r="X2740" s="28"/>
      <c r="Y2740" s="28"/>
      <c r="Z2740" s="28"/>
      <c r="AA2740" s="28"/>
      <c r="AB2740" s="28"/>
      <c r="AC2740" s="28"/>
      <c r="AD2740" s="28"/>
      <c r="AE2740" s="28"/>
      <c r="AF2740" s="28"/>
      <c r="AG2740" s="28"/>
      <c r="AH2740" s="28"/>
      <c r="AI2740" s="28"/>
      <c r="AJ2740" s="28"/>
      <c r="AK2740" s="28"/>
      <c r="AL2740" s="28"/>
      <c r="AM2740" s="28"/>
      <c r="AN2740" s="28"/>
      <c r="AO2740" s="28"/>
      <c r="AP2740" s="28"/>
      <c r="AQ2740" s="28"/>
      <c r="AR2740" s="28"/>
      <c r="AS2740" s="28"/>
      <c r="AT2740" s="28"/>
      <c r="AU2740" s="28"/>
      <c r="AV2740" s="28"/>
      <c r="AW2740" s="28"/>
    </row>
    <row r="2741" spans="2:49" hidden="1">
      <c r="B2741" s="28">
        <f t="shared" si="58"/>
        <v>2738</v>
      </c>
      <c r="C2741" s="29">
        <v>45839</v>
      </c>
      <c r="D2741" s="77" t="s">
        <v>5615</v>
      </c>
      <c r="E2741" s="43" t="s">
        <v>595</v>
      </c>
      <c r="F2741" s="43" t="s">
        <v>3122</v>
      </c>
      <c r="G2741" s="43" t="s">
        <v>375</v>
      </c>
      <c r="H2741" s="43" t="s">
        <v>1516</v>
      </c>
      <c r="I2741" s="43" t="s">
        <v>440</v>
      </c>
      <c r="J2741" s="43" t="s">
        <v>173</v>
      </c>
      <c r="K2741" s="43" t="s">
        <v>2469</v>
      </c>
      <c r="L2741" s="43" t="s">
        <v>3054</v>
      </c>
      <c r="M2741" s="43" t="s">
        <v>3078</v>
      </c>
      <c r="N2741" s="34" t="s">
        <v>620</v>
      </c>
      <c r="O2741" s="34" t="s">
        <v>2467</v>
      </c>
      <c r="P2741" s="28">
        <v>1</v>
      </c>
      <c r="Q2741" s="28" t="s">
        <v>2195</v>
      </c>
      <c r="R2741" s="28"/>
      <c r="S2741" s="28"/>
      <c r="T2741" s="28"/>
      <c r="U2741" s="28"/>
      <c r="V2741" s="28">
        <v>1</v>
      </c>
      <c r="W2741" s="28"/>
      <c r="X2741" s="28"/>
      <c r="Y2741" s="28"/>
      <c r="Z2741" s="28"/>
      <c r="AA2741" s="28"/>
      <c r="AB2741" s="28"/>
      <c r="AC2741" s="28"/>
      <c r="AD2741" s="28"/>
      <c r="AE2741" s="28"/>
      <c r="AF2741" s="28"/>
      <c r="AG2741" s="28"/>
      <c r="AH2741" s="28"/>
      <c r="AI2741" s="28"/>
      <c r="AJ2741" s="28"/>
      <c r="AK2741" s="28"/>
      <c r="AL2741" s="28"/>
      <c r="AM2741" s="28"/>
      <c r="AN2741" s="28"/>
      <c r="AO2741" s="28"/>
      <c r="AP2741" s="28"/>
      <c r="AQ2741" s="28"/>
      <c r="AR2741" s="28"/>
      <c r="AS2741" s="28"/>
      <c r="AT2741" s="28"/>
      <c r="AU2741" s="28"/>
      <c r="AV2741" s="28"/>
      <c r="AW2741" s="28"/>
    </row>
    <row r="2742" spans="2:49" hidden="1">
      <c r="B2742" s="28">
        <f t="shared" si="58"/>
        <v>2739</v>
      </c>
      <c r="C2742" s="29">
        <v>45839</v>
      </c>
      <c r="D2742" s="77" t="s">
        <v>5615</v>
      </c>
      <c r="E2742" s="43" t="s">
        <v>595</v>
      </c>
      <c r="F2742" s="43" t="s">
        <v>3122</v>
      </c>
      <c r="G2742" s="43" t="s">
        <v>375</v>
      </c>
      <c r="H2742" s="43" t="s">
        <v>1610</v>
      </c>
      <c r="I2742" s="43" t="s">
        <v>1485</v>
      </c>
      <c r="J2742" s="43" t="s">
        <v>1486</v>
      </c>
      <c r="K2742" s="43" t="s">
        <v>3364</v>
      </c>
      <c r="L2742" s="43" t="s">
        <v>1113</v>
      </c>
      <c r="M2742" s="43" t="s">
        <v>582</v>
      </c>
      <c r="N2742" s="34" t="s">
        <v>162</v>
      </c>
      <c r="O2742" s="34" t="s">
        <v>6263</v>
      </c>
      <c r="P2742" s="28">
        <v>1</v>
      </c>
      <c r="Q2742" s="28" t="s">
        <v>2188</v>
      </c>
      <c r="R2742" s="28" t="s">
        <v>6266</v>
      </c>
      <c r="S2742" s="28" t="s">
        <v>5774</v>
      </c>
      <c r="T2742" s="28"/>
      <c r="U2742" s="28"/>
      <c r="V2742" s="28"/>
      <c r="W2742" s="28"/>
      <c r="X2742" s="28"/>
      <c r="Y2742" s="28"/>
      <c r="Z2742" s="28"/>
      <c r="AA2742" s="28"/>
      <c r="AB2742" s="28"/>
      <c r="AC2742" s="28"/>
      <c r="AD2742" s="28"/>
      <c r="AE2742" s="28"/>
      <c r="AF2742" s="28"/>
      <c r="AG2742" s="28"/>
      <c r="AH2742" s="28"/>
      <c r="AI2742" s="28"/>
      <c r="AJ2742" s="28"/>
      <c r="AK2742" s="28"/>
      <c r="AL2742" s="28"/>
      <c r="AM2742" s="28"/>
      <c r="AN2742" s="28"/>
      <c r="AO2742" s="28"/>
      <c r="AP2742" s="28"/>
      <c r="AQ2742" s="28"/>
      <c r="AR2742" s="28"/>
      <c r="AS2742" s="28"/>
      <c r="AT2742" s="28"/>
      <c r="AU2742" s="28"/>
      <c r="AV2742" s="28"/>
      <c r="AW2742" s="28"/>
    </row>
    <row r="2743" spans="2:49" hidden="1">
      <c r="B2743" s="28">
        <f t="shared" si="58"/>
        <v>2740</v>
      </c>
      <c r="C2743" s="29">
        <v>45839</v>
      </c>
      <c r="D2743" s="77" t="s">
        <v>5615</v>
      </c>
      <c r="E2743" s="43" t="s">
        <v>595</v>
      </c>
      <c r="F2743" s="43" t="s">
        <v>3122</v>
      </c>
      <c r="G2743" s="43" t="s">
        <v>1465</v>
      </c>
      <c r="H2743" s="43" t="s">
        <v>1538</v>
      </c>
      <c r="I2743" s="43" t="s">
        <v>1521</v>
      </c>
      <c r="J2743" s="43" t="s">
        <v>1539</v>
      </c>
      <c r="K2743" s="43" t="s">
        <v>2830</v>
      </c>
      <c r="L2743" s="43" t="s">
        <v>1113</v>
      </c>
      <c r="M2743" s="43" t="s">
        <v>582</v>
      </c>
      <c r="N2743" s="34" t="s">
        <v>3960</v>
      </c>
      <c r="O2743" s="34"/>
      <c r="P2743" s="28"/>
      <c r="Q2743" s="28" t="s">
        <v>2281</v>
      </c>
      <c r="R2743" s="28"/>
      <c r="S2743" s="28"/>
      <c r="T2743" s="28"/>
      <c r="U2743" s="28"/>
      <c r="V2743" s="28"/>
      <c r="W2743" s="28"/>
      <c r="X2743" s="28"/>
      <c r="Y2743" s="28"/>
      <c r="Z2743" s="28"/>
      <c r="AA2743" s="28"/>
      <c r="AB2743" s="28"/>
      <c r="AC2743" s="28"/>
      <c r="AD2743" s="28"/>
      <c r="AE2743" s="28"/>
      <c r="AF2743" s="28"/>
      <c r="AG2743" s="28"/>
      <c r="AH2743" s="28"/>
      <c r="AI2743" s="28"/>
      <c r="AJ2743" s="28"/>
      <c r="AK2743" s="28"/>
      <c r="AL2743" s="28"/>
      <c r="AM2743" s="28"/>
      <c r="AN2743" s="28"/>
      <c r="AO2743" s="28"/>
      <c r="AP2743" s="28"/>
      <c r="AQ2743" s="28"/>
      <c r="AR2743" s="28"/>
      <c r="AS2743" s="28"/>
      <c r="AT2743" s="28"/>
      <c r="AU2743" s="28"/>
      <c r="AV2743" s="28"/>
      <c r="AW2743" s="28"/>
    </row>
    <row r="2744" spans="2:49" hidden="1">
      <c r="B2744" s="28">
        <f t="shared" si="58"/>
        <v>2741</v>
      </c>
      <c r="C2744" s="29">
        <v>45840</v>
      </c>
      <c r="D2744" s="77" t="s">
        <v>5615</v>
      </c>
      <c r="E2744" s="43" t="s">
        <v>595</v>
      </c>
      <c r="F2744" s="43" t="s">
        <v>3122</v>
      </c>
      <c r="G2744" s="43" t="s">
        <v>375</v>
      </c>
      <c r="H2744" s="43" t="s">
        <v>1516</v>
      </c>
      <c r="I2744" s="43" t="s">
        <v>440</v>
      </c>
      <c r="J2744" s="43" t="s">
        <v>1580</v>
      </c>
      <c r="K2744" s="43" t="s">
        <v>1703</v>
      </c>
      <c r="L2744" s="43" t="s">
        <v>3036</v>
      </c>
      <c r="M2744" s="43" t="s">
        <v>3356</v>
      </c>
      <c r="N2744" s="34" t="s">
        <v>162</v>
      </c>
      <c r="O2744" s="34" t="s">
        <v>2499</v>
      </c>
      <c r="P2744" s="28">
        <v>1</v>
      </c>
      <c r="Q2744" s="28" t="s">
        <v>2195</v>
      </c>
      <c r="R2744" s="28" t="s">
        <v>6260</v>
      </c>
      <c r="S2744" s="28" t="s">
        <v>6261</v>
      </c>
      <c r="T2744" s="28"/>
      <c r="U2744" s="28"/>
      <c r="V2744" s="28"/>
      <c r="W2744" s="28"/>
      <c r="X2744" s="28"/>
      <c r="Y2744" s="28"/>
      <c r="Z2744" s="28"/>
      <c r="AA2744" s="28"/>
      <c r="AB2744" s="28"/>
      <c r="AC2744" s="28"/>
      <c r="AD2744" s="28"/>
      <c r="AE2744" s="28"/>
      <c r="AF2744" s="28"/>
      <c r="AG2744" s="28"/>
      <c r="AH2744" s="28"/>
      <c r="AI2744" s="28"/>
      <c r="AJ2744" s="28"/>
      <c r="AK2744" s="28"/>
      <c r="AL2744" s="28"/>
      <c r="AM2744" s="28"/>
      <c r="AN2744" s="28"/>
      <c r="AO2744" s="28"/>
      <c r="AP2744" s="28"/>
      <c r="AQ2744" s="28"/>
      <c r="AR2744" s="28"/>
      <c r="AS2744" s="28"/>
      <c r="AT2744" s="28"/>
      <c r="AU2744" s="28"/>
      <c r="AV2744" s="28"/>
      <c r="AW2744" s="28"/>
    </row>
    <row r="2745" spans="2:49" hidden="1">
      <c r="B2745" s="28">
        <f t="shared" si="58"/>
        <v>2742</v>
      </c>
      <c r="C2745" s="29">
        <v>45840</v>
      </c>
      <c r="D2745" s="77" t="s">
        <v>5615</v>
      </c>
      <c r="E2745" s="43" t="s">
        <v>595</v>
      </c>
      <c r="F2745" s="43" t="s">
        <v>3122</v>
      </c>
      <c r="G2745" s="43" t="s">
        <v>1465</v>
      </c>
      <c r="H2745" s="43" t="s">
        <v>1516</v>
      </c>
      <c r="I2745" s="43" t="s">
        <v>440</v>
      </c>
      <c r="J2745" s="43" t="s">
        <v>173</v>
      </c>
      <c r="K2745" s="43" t="s">
        <v>2556</v>
      </c>
      <c r="L2745" s="43" t="s">
        <v>1265</v>
      </c>
      <c r="M2745" s="43" t="s">
        <v>3067</v>
      </c>
      <c r="N2745" s="34" t="s">
        <v>513</v>
      </c>
      <c r="O2745" s="34" t="s">
        <v>2490</v>
      </c>
      <c r="P2745" s="28"/>
      <c r="Q2745" s="28" t="s">
        <v>2195</v>
      </c>
      <c r="R2745" s="28"/>
      <c r="S2745" s="28"/>
      <c r="T2745" s="28"/>
      <c r="U2745" s="28"/>
      <c r="V2745" s="28"/>
      <c r="W2745" s="28"/>
      <c r="X2745" s="28"/>
      <c r="Y2745" s="28"/>
      <c r="Z2745" s="28"/>
      <c r="AA2745" s="28"/>
      <c r="AB2745" s="28"/>
      <c r="AC2745" s="28"/>
      <c r="AD2745" s="28"/>
      <c r="AE2745" s="28"/>
      <c r="AF2745" s="28"/>
      <c r="AG2745" s="28"/>
      <c r="AH2745" s="28"/>
      <c r="AI2745" s="28"/>
      <c r="AJ2745" s="28"/>
      <c r="AK2745" s="28"/>
      <c r="AL2745" s="28"/>
      <c r="AM2745" s="28"/>
      <c r="AN2745" s="28"/>
      <c r="AO2745" s="28"/>
      <c r="AP2745" s="28"/>
      <c r="AQ2745" s="28"/>
      <c r="AR2745" s="28"/>
      <c r="AS2745" s="28"/>
      <c r="AT2745" s="28"/>
      <c r="AU2745" s="28"/>
      <c r="AV2745" s="28"/>
      <c r="AW2745" s="28"/>
    </row>
    <row r="2746" spans="2:49" hidden="1">
      <c r="B2746" s="28">
        <f t="shared" si="58"/>
        <v>2743</v>
      </c>
      <c r="C2746" s="29">
        <v>45840</v>
      </c>
      <c r="D2746" s="77" t="s">
        <v>5615</v>
      </c>
      <c r="E2746" s="43" t="s">
        <v>595</v>
      </c>
      <c r="F2746" s="43" t="s">
        <v>3122</v>
      </c>
      <c r="G2746" s="43" t="s">
        <v>1465</v>
      </c>
      <c r="H2746" s="43" t="s">
        <v>1538</v>
      </c>
      <c r="I2746" s="43" t="s">
        <v>1527</v>
      </c>
      <c r="J2746" s="43" t="s">
        <v>1528</v>
      </c>
      <c r="K2746" s="43" t="s">
        <v>3983</v>
      </c>
      <c r="L2746" s="43" t="s">
        <v>1265</v>
      </c>
      <c r="M2746" s="43" t="s">
        <v>2255</v>
      </c>
      <c r="N2746" s="34" t="s">
        <v>3074</v>
      </c>
      <c r="O2746" s="34"/>
      <c r="P2746" s="28"/>
      <c r="Q2746" s="28" t="s">
        <v>2281</v>
      </c>
      <c r="R2746" s="28"/>
      <c r="S2746" s="28"/>
      <c r="T2746" s="28"/>
      <c r="U2746" s="28"/>
      <c r="V2746" s="28"/>
      <c r="W2746" s="28"/>
      <c r="X2746" s="28"/>
      <c r="Y2746" s="28"/>
      <c r="Z2746" s="28"/>
      <c r="AA2746" s="28"/>
      <c r="AB2746" s="28"/>
      <c r="AC2746" s="28"/>
      <c r="AD2746" s="28"/>
      <c r="AE2746" s="28"/>
      <c r="AF2746" s="28"/>
      <c r="AG2746" s="28"/>
      <c r="AH2746" s="28"/>
      <c r="AI2746" s="28"/>
      <c r="AJ2746" s="28"/>
      <c r="AK2746" s="28"/>
      <c r="AL2746" s="28"/>
      <c r="AM2746" s="28"/>
      <c r="AN2746" s="28"/>
      <c r="AO2746" s="28"/>
      <c r="AP2746" s="28"/>
      <c r="AQ2746" s="28"/>
      <c r="AR2746" s="28"/>
      <c r="AS2746" s="28"/>
      <c r="AT2746" s="28"/>
      <c r="AU2746" s="28"/>
      <c r="AV2746" s="28"/>
      <c r="AW2746" s="28"/>
    </row>
    <row r="2747" spans="2:49" hidden="1">
      <c r="B2747" s="28">
        <f t="shared" ref="B2747:B2781" si="59">ROW()-3</f>
        <v>2744</v>
      </c>
      <c r="C2747" s="29">
        <v>45841</v>
      </c>
      <c r="D2747" s="77" t="s">
        <v>5615</v>
      </c>
      <c r="E2747" s="43" t="s">
        <v>595</v>
      </c>
      <c r="F2747" s="43" t="s">
        <v>609</v>
      </c>
      <c r="G2747" s="43" t="s">
        <v>1465</v>
      </c>
      <c r="H2747" s="43" t="s">
        <v>1538</v>
      </c>
      <c r="I2747" s="43" t="s">
        <v>1521</v>
      </c>
      <c r="J2747" s="43" t="s">
        <v>1668</v>
      </c>
      <c r="K2747" s="43" t="s">
        <v>1900</v>
      </c>
      <c r="L2747" s="43" t="s">
        <v>3036</v>
      </c>
      <c r="M2747" s="43" t="s">
        <v>3185</v>
      </c>
      <c r="N2747" s="34" t="s">
        <v>3981</v>
      </c>
      <c r="O2747" s="34"/>
      <c r="P2747" s="28"/>
      <c r="Q2747" s="28" t="s">
        <v>2281</v>
      </c>
      <c r="R2747" s="28"/>
      <c r="S2747" s="28"/>
      <c r="T2747" s="28"/>
      <c r="U2747" s="28"/>
      <c r="V2747" s="28"/>
      <c r="W2747" s="28"/>
      <c r="X2747" s="28"/>
      <c r="Y2747" s="28"/>
      <c r="Z2747" s="28"/>
      <c r="AA2747" s="28"/>
      <c r="AB2747" s="28"/>
      <c r="AC2747" s="28"/>
      <c r="AD2747" s="28"/>
      <c r="AE2747" s="28"/>
      <c r="AF2747" s="28"/>
      <c r="AG2747" s="28"/>
      <c r="AH2747" s="28"/>
      <c r="AI2747" s="28"/>
      <c r="AJ2747" s="28"/>
      <c r="AK2747" s="28"/>
      <c r="AL2747" s="28"/>
      <c r="AM2747" s="28"/>
      <c r="AN2747" s="28"/>
      <c r="AO2747" s="28"/>
      <c r="AP2747" s="28"/>
      <c r="AQ2747" s="28"/>
      <c r="AR2747" s="28"/>
      <c r="AS2747" s="28"/>
      <c r="AT2747" s="28"/>
      <c r="AU2747" s="28"/>
      <c r="AV2747" s="28"/>
      <c r="AW2747" s="28"/>
    </row>
    <row r="2748" spans="2:49" hidden="1">
      <c r="B2748" s="28">
        <f t="shared" si="59"/>
        <v>2745</v>
      </c>
      <c r="C2748" s="29">
        <v>45841</v>
      </c>
      <c r="D2748" s="77" t="s">
        <v>5615</v>
      </c>
      <c r="E2748" s="43" t="s">
        <v>595</v>
      </c>
      <c r="F2748" s="43" t="s">
        <v>609</v>
      </c>
      <c r="G2748" s="43" t="s">
        <v>375</v>
      </c>
      <c r="H2748" s="43" t="s">
        <v>1610</v>
      </c>
      <c r="I2748" s="43" t="s">
        <v>1849</v>
      </c>
      <c r="J2748" s="43" t="s">
        <v>1556</v>
      </c>
      <c r="K2748" s="43" t="s">
        <v>3451</v>
      </c>
      <c r="L2748" s="43" t="s">
        <v>3048</v>
      </c>
      <c r="M2748" s="43" t="s">
        <v>3049</v>
      </c>
      <c r="N2748" s="34" t="s">
        <v>3050</v>
      </c>
      <c r="O2748" s="34"/>
      <c r="P2748" s="28">
        <v>1</v>
      </c>
      <c r="Q2748" s="28" t="s">
        <v>2188</v>
      </c>
      <c r="R2748" s="28" t="s">
        <v>3453</v>
      </c>
      <c r="S2748" s="28" t="s">
        <v>6339</v>
      </c>
      <c r="T2748" s="28"/>
      <c r="U2748" s="28"/>
      <c r="V2748" s="28"/>
      <c r="W2748" s="28"/>
      <c r="X2748" s="28"/>
      <c r="Y2748" s="28"/>
      <c r="Z2748" s="28"/>
      <c r="AA2748" s="28"/>
      <c r="AB2748" s="28"/>
      <c r="AC2748" s="28"/>
      <c r="AD2748" s="28"/>
      <c r="AE2748" s="28"/>
      <c r="AF2748" s="28"/>
      <c r="AG2748" s="28"/>
      <c r="AH2748" s="28"/>
      <c r="AI2748" s="28"/>
      <c r="AJ2748" s="28"/>
      <c r="AK2748" s="28"/>
      <c r="AL2748" s="28"/>
      <c r="AM2748" s="28"/>
      <c r="AN2748" s="28"/>
      <c r="AO2748" s="28"/>
      <c r="AP2748" s="28"/>
      <c r="AQ2748" s="28"/>
      <c r="AR2748" s="28"/>
      <c r="AS2748" s="28"/>
      <c r="AT2748" s="28"/>
      <c r="AU2748" s="28"/>
      <c r="AV2748" s="28"/>
      <c r="AW2748" s="28"/>
    </row>
    <row r="2749" spans="2:49" hidden="1">
      <c r="B2749" s="28">
        <f t="shared" si="59"/>
        <v>2746</v>
      </c>
      <c r="C2749" s="29">
        <v>45841</v>
      </c>
      <c r="D2749" s="77" t="s">
        <v>5615</v>
      </c>
      <c r="E2749" s="43" t="s">
        <v>595</v>
      </c>
      <c r="F2749" s="43" t="s">
        <v>609</v>
      </c>
      <c r="G2749" s="43" t="s">
        <v>375</v>
      </c>
      <c r="H2749" s="43" t="s">
        <v>1565</v>
      </c>
      <c r="I2749" s="43" t="s">
        <v>1632</v>
      </c>
      <c r="J2749" s="43" t="s">
        <v>341</v>
      </c>
      <c r="K2749" s="43" t="s">
        <v>6340</v>
      </c>
      <c r="L2749" s="43" t="s">
        <v>3036</v>
      </c>
      <c r="M2749" s="43" t="s">
        <v>414</v>
      </c>
      <c r="N2749" s="34" t="s">
        <v>162</v>
      </c>
      <c r="O2749" s="34" t="s">
        <v>2503</v>
      </c>
      <c r="P2749" s="28">
        <v>1</v>
      </c>
      <c r="Q2749" s="28" t="s">
        <v>2397</v>
      </c>
      <c r="R2749" s="28" t="s">
        <v>6342</v>
      </c>
      <c r="S2749" s="28" t="s">
        <v>6158</v>
      </c>
      <c r="T2749" s="28"/>
      <c r="U2749" s="28"/>
      <c r="V2749" s="28"/>
      <c r="W2749" s="28"/>
      <c r="X2749" s="28"/>
      <c r="Y2749" s="28"/>
      <c r="Z2749" s="28"/>
      <c r="AA2749" s="28"/>
      <c r="AB2749" s="28"/>
      <c r="AC2749" s="28"/>
      <c r="AD2749" s="28"/>
      <c r="AE2749" s="28"/>
      <c r="AF2749" s="28"/>
      <c r="AG2749" s="28"/>
      <c r="AH2749" s="28"/>
      <c r="AI2749" s="28"/>
      <c r="AJ2749" s="28"/>
      <c r="AK2749" s="28"/>
      <c r="AL2749" s="28"/>
      <c r="AM2749" s="28"/>
      <c r="AN2749" s="28"/>
      <c r="AO2749" s="28"/>
      <c r="AP2749" s="28"/>
      <c r="AQ2749" s="28"/>
      <c r="AR2749" s="28"/>
      <c r="AS2749" s="28"/>
      <c r="AT2749" s="28"/>
      <c r="AU2749" s="28"/>
      <c r="AV2749" s="28"/>
      <c r="AW2749" s="28"/>
    </row>
    <row r="2750" spans="2:49" hidden="1">
      <c r="B2750" s="28">
        <f t="shared" si="59"/>
        <v>2747</v>
      </c>
      <c r="C2750" s="29">
        <v>45841</v>
      </c>
      <c r="D2750" s="77" t="s">
        <v>5615</v>
      </c>
      <c r="E2750" s="43" t="s">
        <v>595</v>
      </c>
      <c r="F2750" s="43" t="s">
        <v>609</v>
      </c>
      <c r="G2750" s="43" t="s">
        <v>1465</v>
      </c>
      <c r="H2750" s="43" t="s">
        <v>1565</v>
      </c>
      <c r="I2750" s="43" t="s">
        <v>1632</v>
      </c>
      <c r="J2750" s="43" t="s">
        <v>341</v>
      </c>
      <c r="K2750" s="43"/>
      <c r="L2750" s="43" t="s">
        <v>3130</v>
      </c>
      <c r="M2750" s="43" t="s">
        <v>3131</v>
      </c>
      <c r="N2750" s="34" t="s">
        <v>2194</v>
      </c>
      <c r="O2750" s="34" t="s">
        <v>4762</v>
      </c>
      <c r="P2750" s="28"/>
      <c r="Q2750" s="28" t="s">
        <v>2397</v>
      </c>
      <c r="R2750" s="28"/>
      <c r="S2750" s="28"/>
      <c r="T2750" s="28"/>
      <c r="U2750" s="28"/>
      <c r="V2750" s="28"/>
      <c r="W2750" s="28"/>
      <c r="X2750" s="28"/>
      <c r="Y2750" s="28"/>
      <c r="Z2750" s="28"/>
      <c r="AA2750" s="28"/>
      <c r="AB2750" s="28"/>
      <c r="AC2750" s="28"/>
      <c r="AD2750" s="28"/>
      <c r="AE2750" s="28"/>
      <c r="AF2750" s="28"/>
      <c r="AG2750" s="28"/>
      <c r="AH2750" s="28"/>
      <c r="AI2750" s="28"/>
      <c r="AJ2750" s="28"/>
      <c r="AK2750" s="28"/>
      <c r="AL2750" s="28"/>
      <c r="AM2750" s="28"/>
      <c r="AN2750" s="28"/>
      <c r="AO2750" s="28"/>
      <c r="AP2750" s="28"/>
      <c r="AQ2750" s="28"/>
      <c r="AR2750" s="28"/>
      <c r="AS2750" s="28"/>
      <c r="AT2750" s="28"/>
      <c r="AU2750" s="28"/>
      <c r="AV2750" s="28"/>
      <c r="AW2750" s="28"/>
    </row>
    <row r="2751" spans="2:49" hidden="1">
      <c r="B2751" s="28">
        <f t="shared" si="59"/>
        <v>2748</v>
      </c>
      <c r="C2751" s="29">
        <v>45841</v>
      </c>
      <c r="D2751" s="77" t="s">
        <v>5615</v>
      </c>
      <c r="E2751" s="43" t="s">
        <v>595</v>
      </c>
      <c r="F2751" s="43" t="s">
        <v>609</v>
      </c>
      <c r="G2751" s="43" t="s">
        <v>375</v>
      </c>
      <c r="H2751" s="43" t="s">
        <v>1513</v>
      </c>
      <c r="I2751" s="43" t="s">
        <v>440</v>
      </c>
      <c r="J2751" s="43" t="s">
        <v>1600</v>
      </c>
      <c r="K2751" s="43" t="s">
        <v>1841</v>
      </c>
      <c r="L2751" s="43" t="s">
        <v>1113</v>
      </c>
      <c r="M2751" s="43" t="s">
        <v>582</v>
      </c>
      <c r="N2751" s="34" t="s">
        <v>583</v>
      </c>
      <c r="O2751" s="34" t="s">
        <v>3383</v>
      </c>
      <c r="P2751" s="28">
        <v>1</v>
      </c>
      <c r="Q2751" s="28" t="s">
        <v>2195</v>
      </c>
      <c r="R2751" s="28"/>
      <c r="S2751" s="28"/>
      <c r="T2751" s="28">
        <v>1</v>
      </c>
      <c r="U2751" s="28"/>
      <c r="V2751" s="28"/>
      <c r="W2751" s="28"/>
      <c r="X2751" s="28"/>
      <c r="Y2751" s="28"/>
      <c r="Z2751" s="28"/>
      <c r="AA2751" s="28"/>
      <c r="AB2751" s="28"/>
      <c r="AC2751" s="28"/>
      <c r="AD2751" s="28"/>
      <c r="AE2751" s="28"/>
      <c r="AF2751" s="28"/>
      <c r="AG2751" s="28"/>
      <c r="AH2751" s="28"/>
      <c r="AI2751" s="28"/>
      <c r="AJ2751" s="28"/>
      <c r="AK2751" s="28"/>
      <c r="AL2751" s="28"/>
      <c r="AM2751" s="28"/>
      <c r="AN2751" s="28"/>
      <c r="AO2751" s="28"/>
      <c r="AP2751" s="28"/>
      <c r="AQ2751" s="28"/>
      <c r="AR2751" s="28"/>
      <c r="AS2751" s="28"/>
      <c r="AT2751" s="28"/>
      <c r="AU2751" s="28"/>
      <c r="AV2751" s="28"/>
      <c r="AW2751" s="28"/>
    </row>
    <row r="2752" spans="2:49" hidden="1">
      <c r="B2752" s="28">
        <f t="shared" si="59"/>
        <v>2749</v>
      </c>
      <c r="C2752" s="29">
        <v>45841</v>
      </c>
      <c r="D2752" s="77" t="s">
        <v>5615</v>
      </c>
      <c r="E2752" s="43" t="s">
        <v>595</v>
      </c>
      <c r="F2752" s="43" t="s">
        <v>609</v>
      </c>
      <c r="G2752" s="43" t="s">
        <v>375</v>
      </c>
      <c r="H2752" s="43" t="s">
        <v>1513</v>
      </c>
      <c r="I2752" s="43" t="s">
        <v>440</v>
      </c>
      <c r="J2752" s="43" t="s">
        <v>173</v>
      </c>
      <c r="K2752" s="43" t="s">
        <v>2952</v>
      </c>
      <c r="L2752" s="43" t="s">
        <v>3202</v>
      </c>
      <c r="M2752" s="43" t="s">
        <v>48</v>
      </c>
      <c r="N2752" s="34" t="s">
        <v>3089</v>
      </c>
      <c r="O2752" s="34" t="s">
        <v>2494</v>
      </c>
      <c r="P2752" s="28">
        <v>1</v>
      </c>
      <c r="Q2752" s="28" t="s">
        <v>2195</v>
      </c>
      <c r="R2752" s="28"/>
      <c r="S2752" s="28"/>
      <c r="T2752" s="28"/>
      <c r="U2752" s="28"/>
      <c r="V2752" s="28"/>
      <c r="W2752" s="28">
        <v>1</v>
      </c>
      <c r="X2752" s="28"/>
      <c r="Y2752" s="28"/>
      <c r="Z2752" s="28"/>
      <c r="AA2752" s="28"/>
      <c r="AB2752" s="28"/>
      <c r="AC2752" s="28"/>
      <c r="AD2752" s="28"/>
      <c r="AE2752" s="28"/>
      <c r="AF2752" s="28"/>
      <c r="AG2752" s="28"/>
      <c r="AH2752" s="28"/>
      <c r="AI2752" s="28"/>
      <c r="AJ2752" s="28"/>
      <c r="AK2752" s="28"/>
      <c r="AL2752" s="28"/>
      <c r="AM2752" s="28"/>
      <c r="AN2752" s="28"/>
      <c r="AO2752" s="28"/>
      <c r="AP2752" s="28"/>
      <c r="AQ2752" s="28"/>
      <c r="AR2752" s="28"/>
      <c r="AS2752" s="28"/>
      <c r="AT2752" s="28"/>
      <c r="AU2752" s="28"/>
      <c r="AV2752" s="28"/>
      <c r="AW2752" s="28"/>
    </row>
    <row r="2753" spans="2:49" hidden="1">
      <c r="B2753" s="28">
        <f t="shared" si="59"/>
        <v>2750</v>
      </c>
      <c r="C2753" s="29">
        <v>45842</v>
      </c>
      <c r="D2753" s="77" t="s">
        <v>5615</v>
      </c>
      <c r="E2753" s="43" t="s">
        <v>595</v>
      </c>
      <c r="F2753" s="43" t="s">
        <v>609</v>
      </c>
      <c r="G2753" s="43" t="s">
        <v>375</v>
      </c>
      <c r="H2753" s="43" t="s">
        <v>1546</v>
      </c>
      <c r="I2753" s="43" t="s">
        <v>1477</v>
      </c>
      <c r="J2753" s="43" t="s">
        <v>656</v>
      </c>
      <c r="K2753" s="43" t="s">
        <v>4274</v>
      </c>
      <c r="L2753" s="43" t="s">
        <v>3036</v>
      </c>
      <c r="M2753" s="43" t="s">
        <v>6208</v>
      </c>
      <c r="N2753" s="34" t="s">
        <v>162</v>
      </c>
      <c r="O2753" s="34" t="s">
        <v>6324</v>
      </c>
      <c r="P2753" s="28">
        <v>1</v>
      </c>
      <c r="Q2753" s="28" t="s">
        <v>3337</v>
      </c>
      <c r="R2753" s="28" t="s">
        <v>6329</v>
      </c>
      <c r="S2753" s="28" t="s">
        <v>4129</v>
      </c>
      <c r="T2753" s="28"/>
      <c r="U2753" s="28"/>
      <c r="V2753" s="28"/>
      <c r="W2753" s="28"/>
      <c r="X2753" s="28"/>
      <c r="Y2753" s="28"/>
      <c r="Z2753" s="28"/>
      <c r="AA2753" s="28"/>
      <c r="AB2753" s="28"/>
      <c r="AC2753" s="28"/>
      <c r="AD2753" s="28"/>
      <c r="AE2753" s="28"/>
      <c r="AF2753" s="28"/>
      <c r="AG2753" s="28"/>
      <c r="AH2753" s="28"/>
      <c r="AI2753" s="28"/>
      <c r="AJ2753" s="28"/>
      <c r="AK2753" s="28"/>
      <c r="AL2753" s="28"/>
      <c r="AM2753" s="28"/>
      <c r="AN2753" s="28"/>
      <c r="AO2753" s="28"/>
      <c r="AP2753" s="28"/>
      <c r="AQ2753" s="28"/>
      <c r="AR2753" s="28"/>
      <c r="AS2753" s="28"/>
      <c r="AT2753" s="28"/>
      <c r="AU2753" s="28"/>
      <c r="AV2753" s="28"/>
      <c r="AW2753" s="28"/>
    </row>
    <row r="2754" spans="2:49" hidden="1">
      <c r="B2754" s="28">
        <f t="shared" si="59"/>
        <v>2751</v>
      </c>
      <c r="C2754" s="29">
        <v>45842</v>
      </c>
      <c r="D2754" s="77" t="s">
        <v>5615</v>
      </c>
      <c r="E2754" s="43" t="s">
        <v>595</v>
      </c>
      <c r="F2754" s="43" t="s">
        <v>609</v>
      </c>
      <c r="G2754" s="43" t="s">
        <v>375</v>
      </c>
      <c r="H2754" s="43" t="s">
        <v>1546</v>
      </c>
      <c r="I2754" s="43" t="s">
        <v>1477</v>
      </c>
      <c r="J2754" s="43" t="s">
        <v>656</v>
      </c>
      <c r="K2754" s="43" t="s">
        <v>3231</v>
      </c>
      <c r="L2754" s="43" t="s">
        <v>3048</v>
      </c>
      <c r="M2754" s="43" t="s">
        <v>3049</v>
      </c>
      <c r="N2754" s="34" t="s">
        <v>3050</v>
      </c>
      <c r="O2754" s="34" t="s">
        <v>2478</v>
      </c>
      <c r="P2754" s="28">
        <v>1</v>
      </c>
      <c r="Q2754" s="28" t="s">
        <v>3337</v>
      </c>
      <c r="R2754" s="28" t="s">
        <v>6330</v>
      </c>
      <c r="S2754" s="28" t="s">
        <v>6286</v>
      </c>
      <c r="T2754" s="28"/>
      <c r="U2754" s="28"/>
      <c r="V2754" s="28"/>
      <c r="W2754" s="28"/>
      <c r="X2754" s="28"/>
      <c r="Y2754" s="28"/>
      <c r="Z2754" s="28"/>
      <c r="AA2754" s="28"/>
      <c r="AB2754" s="28"/>
      <c r="AC2754" s="28"/>
      <c r="AD2754" s="28"/>
      <c r="AE2754" s="28"/>
      <c r="AF2754" s="28"/>
      <c r="AG2754" s="28"/>
      <c r="AH2754" s="28"/>
      <c r="AI2754" s="28"/>
      <c r="AJ2754" s="28"/>
      <c r="AK2754" s="28"/>
      <c r="AL2754" s="28"/>
      <c r="AM2754" s="28"/>
      <c r="AN2754" s="28"/>
      <c r="AO2754" s="28"/>
      <c r="AP2754" s="28"/>
      <c r="AQ2754" s="28"/>
      <c r="AR2754" s="28"/>
      <c r="AS2754" s="28"/>
      <c r="AT2754" s="28"/>
      <c r="AU2754" s="28"/>
      <c r="AV2754" s="28"/>
      <c r="AW2754" s="28"/>
    </row>
    <row r="2755" spans="2:49" hidden="1">
      <c r="B2755" s="28">
        <f t="shared" si="59"/>
        <v>2752</v>
      </c>
      <c r="C2755" s="29">
        <v>45842</v>
      </c>
      <c r="D2755" s="77" t="s">
        <v>5615</v>
      </c>
      <c r="E2755" s="43" t="s">
        <v>595</v>
      </c>
      <c r="F2755" s="43" t="s">
        <v>609</v>
      </c>
      <c r="G2755" s="43" t="s">
        <v>375</v>
      </c>
      <c r="H2755" s="43" t="s">
        <v>1538</v>
      </c>
      <c r="I2755" s="43" t="s">
        <v>1667</v>
      </c>
      <c r="J2755" s="43" t="s">
        <v>6049</v>
      </c>
      <c r="K2755" s="43" t="s">
        <v>6334</v>
      </c>
      <c r="L2755" s="43" t="s">
        <v>3202</v>
      </c>
      <c r="M2755" s="43" t="s">
        <v>48</v>
      </c>
      <c r="N2755" s="34" t="s">
        <v>686</v>
      </c>
      <c r="O2755" s="34" t="s">
        <v>6335</v>
      </c>
      <c r="P2755" s="28">
        <v>1</v>
      </c>
      <c r="Q2755" s="28" t="s">
        <v>2281</v>
      </c>
      <c r="R2755" s="28"/>
      <c r="S2755" s="28"/>
      <c r="T2755" s="28"/>
      <c r="U2755" s="28"/>
      <c r="V2755" s="28"/>
      <c r="W2755" s="28"/>
      <c r="X2755" s="28"/>
      <c r="Y2755" s="28"/>
      <c r="Z2755" s="28"/>
      <c r="AA2755" s="28"/>
      <c r="AB2755" s="28"/>
      <c r="AC2755" s="28"/>
      <c r="AD2755" s="28"/>
      <c r="AE2755" s="28"/>
      <c r="AF2755" s="28"/>
      <c r="AG2755" s="28"/>
      <c r="AH2755" s="28"/>
      <c r="AI2755" s="28"/>
      <c r="AJ2755" s="28"/>
      <c r="AK2755" s="28"/>
      <c r="AL2755" s="28"/>
      <c r="AM2755" s="28"/>
      <c r="AN2755" s="28"/>
      <c r="AO2755" s="28"/>
      <c r="AP2755" s="28"/>
      <c r="AQ2755" s="28"/>
      <c r="AR2755" s="28"/>
      <c r="AS2755" s="28"/>
      <c r="AT2755" s="28"/>
      <c r="AU2755" s="28"/>
      <c r="AV2755" s="28"/>
      <c r="AW2755" s="28"/>
    </row>
    <row r="2756" spans="2:49" hidden="1">
      <c r="B2756" s="28">
        <f t="shared" si="59"/>
        <v>2753</v>
      </c>
      <c r="C2756" s="29">
        <v>45842</v>
      </c>
      <c r="D2756" s="77" t="s">
        <v>5615</v>
      </c>
      <c r="E2756" s="43" t="s">
        <v>595</v>
      </c>
      <c r="F2756" s="43" t="s">
        <v>609</v>
      </c>
      <c r="G2756" s="43" t="s">
        <v>1465</v>
      </c>
      <c r="H2756" s="43" t="s">
        <v>1565</v>
      </c>
      <c r="I2756" s="43" t="s">
        <v>1632</v>
      </c>
      <c r="J2756" s="43" t="s">
        <v>1633</v>
      </c>
      <c r="K2756" s="43"/>
      <c r="L2756" s="43" t="s">
        <v>3130</v>
      </c>
      <c r="M2756" s="43" t="s">
        <v>3131</v>
      </c>
      <c r="N2756" s="34" t="s">
        <v>2194</v>
      </c>
      <c r="O2756" s="34" t="s">
        <v>4762</v>
      </c>
      <c r="P2756" s="28"/>
      <c r="Q2756" s="28" t="s">
        <v>2397</v>
      </c>
      <c r="R2756" s="28"/>
      <c r="S2756" s="28"/>
      <c r="T2756" s="28"/>
      <c r="U2756" s="28"/>
      <c r="V2756" s="28"/>
      <c r="W2756" s="28"/>
      <c r="X2756" s="28"/>
      <c r="Y2756" s="28"/>
      <c r="Z2756" s="28"/>
      <c r="AA2756" s="28"/>
      <c r="AB2756" s="28"/>
      <c r="AC2756" s="28"/>
      <c r="AD2756" s="28"/>
      <c r="AE2756" s="28"/>
      <c r="AF2756" s="28"/>
      <c r="AG2756" s="28"/>
      <c r="AH2756" s="28"/>
      <c r="AI2756" s="28"/>
      <c r="AJ2756" s="28"/>
      <c r="AK2756" s="28"/>
      <c r="AL2756" s="28"/>
      <c r="AM2756" s="28"/>
      <c r="AN2756" s="28"/>
      <c r="AO2756" s="28"/>
      <c r="AP2756" s="28"/>
      <c r="AQ2756" s="28"/>
      <c r="AR2756" s="28"/>
      <c r="AS2756" s="28"/>
      <c r="AT2756" s="28"/>
      <c r="AU2756" s="28"/>
      <c r="AV2756" s="28"/>
      <c r="AW2756" s="28"/>
    </row>
    <row r="2757" spans="2:49" hidden="1">
      <c r="B2757" s="28">
        <f t="shared" si="59"/>
        <v>2754</v>
      </c>
      <c r="C2757" s="29">
        <v>45842</v>
      </c>
      <c r="D2757" s="77" t="s">
        <v>5615</v>
      </c>
      <c r="E2757" s="43" t="s">
        <v>595</v>
      </c>
      <c r="F2757" s="43" t="s">
        <v>609</v>
      </c>
      <c r="G2757" s="43" t="s">
        <v>375</v>
      </c>
      <c r="H2757" s="43" t="s">
        <v>1513</v>
      </c>
      <c r="I2757" s="43" t="s">
        <v>440</v>
      </c>
      <c r="J2757" s="43" t="s">
        <v>441</v>
      </c>
      <c r="K2757" s="43" t="s">
        <v>6344</v>
      </c>
      <c r="L2757" s="43" t="s">
        <v>3036</v>
      </c>
      <c r="M2757" s="43" t="s">
        <v>3356</v>
      </c>
      <c r="N2757" s="34" t="s">
        <v>162</v>
      </c>
      <c r="O2757" s="34" t="s">
        <v>2499</v>
      </c>
      <c r="P2757" s="28">
        <v>1</v>
      </c>
      <c r="Q2757" s="28" t="s">
        <v>2195</v>
      </c>
      <c r="R2757" s="28" t="s">
        <v>6345</v>
      </c>
      <c r="S2757" s="28" t="s">
        <v>6346</v>
      </c>
      <c r="T2757" s="28"/>
      <c r="U2757" s="28"/>
      <c r="V2757" s="28"/>
      <c r="W2757" s="28"/>
      <c r="X2757" s="28"/>
      <c r="Y2757" s="28"/>
      <c r="Z2757" s="28"/>
      <c r="AA2757" s="28"/>
      <c r="AB2757" s="28"/>
      <c r="AC2757" s="28"/>
      <c r="AD2757" s="28"/>
      <c r="AE2757" s="28"/>
      <c r="AF2757" s="28"/>
      <c r="AG2757" s="28"/>
      <c r="AH2757" s="28"/>
      <c r="AI2757" s="28"/>
      <c r="AJ2757" s="28"/>
      <c r="AK2757" s="28"/>
      <c r="AL2757" s="28"/>
      <c r="AM2757" s="28"/>
      <c r="AN2757" s="28"/>
      <c r="AO2757" s="28"/>
      <c r="AP2757" s="28"/>
      <c r="AQ2757" s="28"/>
      <c r="AR2757" s="28"/>
      <c r="AS2757" s="28"/>
      <c r="AT2757" s="28"/>
      <c r="AU2757" s="28"/>
      <c r="AV2757" s="28"/>
      <c r="AW2757" s="28"/>
    </row>
    <row r="2758" spans="2:49" hidden="1">
      <c r="B2758" s="28">
        <f t="shared" si="59"/>
        <v>2755</v>
      </c>
      <c r="C2758" s="29">
        <v>45842</v>
      </c>
      <c r="D2758" s="77" t="s">
        <v>5615</v>
      </c>
      <c r="E2758" s="43" t="s">
        <v>595</v>
      </c>
      <c r="F2758" s="43" t="s">
        <v>609</v>
      </c>
      <c r="G2758" s="43" t="s">
        <v>375</v>
      </c>
      <c r="H2758" s="43" t="s">
        <v>1513</v>
      </c>
      <c r="I2758" s="43" t="s">
        <v>440</v>
      </c>
      <c r="J2758" s="43" t="s">
        <v>173</v>
      </c>
      <c r="K2758" s="43" t="s">
        <v>1776</v>
      </c>
      <c r="L2758" s="43" t="s">
        <v>3048</v>
      </c>
      <c r="M2758" s="43" t="s">
        <v>3084</v>
      </c>
      <c r="N2758" s="34" t="s">
        <v>3085</v>
      </c>
      <c r="O2758" s="34" t="s">
        <v>5856</v>
      </c>
      <c r="P2758" s="28">
        <v>1</v>
      </c>
      <c r="Q2758" s="28" t="s">
        <v>2195</v>
      </c>
      <c r="R2758" s="28"/>
      <c r="S2758" s="28"/>
      <c r="T2758" s="28"/>
      <c r="U2758" s="28"/>
      <c r="V2758" s="28"/>
      <c r="W2758" s="28"/>
      <c r="X2758" s="28"/>
      <c r="Y2758" s="28"/>
      <c r="Z2758" s="28"/>
      <c r="AA2758" s="28"/>
      <c r="AB2758" s="28"/>
      <c r="AC2758" s="28"/>
      <c r="AD2758" s="28"/>
      <c r="AE2758" s="28">
        <v>1</v>
      </c>
      <c r="AF2758" s="28"/>
      <c r="AG2758" s="28"/>
      <c r="AH2758" s="28"/>
      <c r="AI2758" s="28"/>
      <c r="AJ2758" s="28"/>
      <c r="AK2758" s="28"/>
      <c r="AL2758" s="28"/>
      <c r="AM2758" s="28"/>
      <c r="AN2758" s="28"/>
      <c r="AO2758" s="28"/>
      <c r="AP2758" s="28"/>
      <c r="AQ2758" s="28"/>
      <c r="AR2758" s="28"/>
      <c r="AS2758" s="28"/>
      <c r="AT2758" s="28"/>
      <c r="AU2758" s="28"/>
      <c r="AV2758" s="28"/>
      <c r="AW2758" s="28"/>
    </row>
    <row r="2759" spans="2:49" hidden="1">
      <c r="B2759" s="28">
        <f t="shared" si="59"/>
        <v>2756</v>
      </c>
      <c r="C2759" s="29">
        <v>45843</v>
      </c>
      <c r="D2759" s="77" t="s">
        <v>5615</v>
      </c>
      <c r="E2759" s="43" t="s">
        <v>595</v>
      </c>
      <c r="F2759" s="43" t="s">
        <v>609</v>
      </c>
      <c r="G2759" s="43" t="s">
        <v>375</v>
      </c>
      <c r="H2759" s="43" t="s">
        <v>1546</v>
      </c>
      <c r="I2759" s="43" t="s">
        <v>1477</v>
      </c>
      <c r="J2759" s="43" t="s">
        <v>656</v>
      </c>
      <c r="K2759" s="43" t="s">
        <v>2624</v>
      </c>
      <c r="L2759" s="43" t="s">
        <v>3048</v>
      </c>
      <c r="M2759" s="43" t="s">
        <v>3049</v>
      </c>
      <c r="N2759" s="34" t="s">
        <v>3050</v>
      </c>
      <c r="O2759" s="34" t="s">
        <v>5782</v>
      </c>
      <c r="P2759" s="28">
        <v>1</v>
      </c>
      <c r="Q2759" s="28" t="s">
        <v>3337</v>
      </c>
      <c r="R2759" s="28" t="s">
        <v>2649</v>
      </c>
      <c r="S2759" s="28" t="s">
        <v>6331</v>
      </c>
      <c r="T2759" s="28"/>
      <c r="U2759" s="28"/>
      <c r="V2759" s="28"/>
      <c r="W2759" s="28"/>
      <c r="X2759" s="28"/>
      <c r="Y2759" s="28"/>
      <c r="Z2759" s="28"/>
      <c r="AA2759" s="28"/>
      <c r="AB2759" s="28"/>
      <c r="AC2759" s="28"/>
      <c r="AD2759" s="28"/>
      <c r="AE2759" s="28"/>
      <c r="AF2759" s="28"/>
      <c r="AG2759" s="28"/>
      <c r="AH2759" s="28"/>
      <c r="AI2759" s="28"/>
      <c r="AJ2759" s="28"/>
      <c r="AK2759" s="28"/>
      <c r="AL2759" s="28"/>
      <c r="AM2759" s="28"/>
      <c r="AN2759" s="28"/>
      <c r="AO2759" s="28"/>
      <c r="AP2759" s="28"/>
      <c r="AQ2759" s="28"/>
      <c r="AR2759" s="28"/>
      <c r="AS2759" s="28"/>
      <c r="AT2759" s="28"/>
      <c r="AU2759" s="28"/>
      <c r="AV2759" s="28"/>
      <c r="AW2759" s="28"/>
    </row>
    <row r="2760" spans="2:49" hidden="1">
      <c r="B2760" s="28">
        <f t="shared" si="59"/>
        <v>2757</v>
      </c>
      <c r="C2760" s="29">
        <v>45843</v>
      </c>
      <c r="D2760" s="77" t="s">
        <v>5615</v>
      </c>
      <c r="E2760" s="43" t="s">
        <v>595</v>
      </c>
      <c r="F2760" s="43" t="s">
        <v>609</v>
      </c>
      <c r="G2760" s="43" t="s">
        <v>375</v>
      </c>
      <c r="H2760" s="43" t="s">
        <v>1610</v>
      </c>
      <c r="I2760" s="43" t="s">
        <v>1485</v>
      </c>
      <c r="J2760" s="43" t="s">
        <v>1486</v>
      </c>
      <c r="K2760" s="43" t="s">
        <v>2331</v>
      </c>
      <c r="L2760" s="43" t="s">
        <v>3202</v>
      </c>
      <c r="M2760" s="43" t="s">
        <v>630</v>
      </c>
      <c r="N2760" s="34" t="s">
        <v>3203</v>
      </c>
      <c r="O2760" s="34"/>
      <c r="P2760" s="28">
        <v>1</v>
      </c>
      <c r="Q2760" s="28" t="s">
        <v>2188</v>
      </c>
      <c r="R2760" s="28"/>
      <c r="S2760" s="28"/>
      <c r="T2760" s="28"/>
      <c r="U2760" s="28"/>
      <c r="V2760" s="28"/>
      <c r="W2760" s="28"/>
      <c r="X2760" s="28"/>
      <c r="Y2760" s="28"/>
      <c r="Z2760" s="28"/>
      <c r="AA2760" s="28"/>
      <c r="AB2760" s="28"/>
      <c r="AC2760" s="28"/>
      <c r="AD2760" s="28"/>
      <c r="AE2760" s="28"/>
      <c r="AF2760" s="28"/>
      <c r="AG2760" s="28"/>
      <c r="AH2760" s="28"/>
      <c r="AI2760" s="28"/>
      <c r="AJ2760" s="28"/>
      <c r="AK2760" s="28"/>
      <c r="AL2760" s="28"/>
      <c r="AM2760" s="28"/>
      <c r="AN2760" s="28"/>
      <c r="AO2760" s="28"/>
      <c r="AP2760" s="28"/>
      <c r="AQ2760" s="28"/>
      <c r="AR2760" s="28"/>
      <c r="AS2760" s="28"/>
      <c r="AT2760" s="28"/>
      <c r="AU2760" s="28"/>
      <c r="AV2760" s="28"/>
      <c r="AW2760" s="28"/>
    </row>
    <row r="2761" spans="2:49" hidden="1">
      <c r="B2761" s="28">
        <f t="shared" si="59"/>
        <v>2758</v>
      </c>
      <c r="C2761" s="29">
        <v>45845</v>
      </c>
      <c r="D2761" s="77" t="s">
        <v>5615</v>
      </c>
      <c r="E2761" s="43" t="s">
        <v>595</v>
      </c>
      <c r="F2761" s="43" t="s">
        <v>609</v>
      </c>
      <c r="G2761" s="43" t="s">
        <v>1465</v>
      </c>
      <c r="H2761" s="43" t="s">
        <v>1455</v>
      </c>
      <c r="I2761" s="43" t="s">
        <v>1492</v>
      </c>
      <c r="J2761" s="43" t="s">
        <v>1472</v>
      </c>
      <c r="K2761" s="43" t="s">
        <v>6320</v>
      </c>
      <c r="L2761" s="43" t="s">
        <v>1265</v>
      </c>
      <c r="M2761" s="43" t="s">
        <v>2377</v>
      </c>
      <c r="N2761" s="34" t="s">
        <v>505</v>
      </c>
      <c r="O2761" s="34" t="s">
        <v>6323</v>
      </c>
      <c r="P2761" s="28"/>
      <c r="Q2761" s="28" t="s">
        <v>2602</v>
      </c>
      <c r="R2761" s="28" t="s">
        <v>6327</v>
      </c>
      <c r="S2761" s="28" t="s">
        <v>6328</v>
      </c>
      <c r="T2761" s="28"/>
      <c r="U2761" s="28"/>
      <c r="V2761" s="28"/>
      <c r="W2761" s="28"/>
      <c r="X2761" s="28"/>
      <c r="Y2761" s="28"/>
      <c r="Z2761" s="28"/>
      <c r="AA2761" s="28"/>
      <c r="AB2761" s="28"/>
      <c r="AC2761" s="28"/>
      <c r="AD2761" s="28"/>
      <c r="AE2761" s="28"/>
      <c r="AF2761" s="28"/>
      <c r="AG2761" s="28"/>
      <c r="AH2761" s="28"/>
      <c r="AI2761" s="28"/>
      <c r="AJ2761" s="28"/>
      <c r="AK2761" s="28"/>
      <c r="AL2761" s="28"/>
      <c r="AM2761" s="28"/>
      <c r="AN2761" s="28"/>
      <c r="AO2761" s="28"/>
      <c r="AP2761" s="28"/>
      <c r="AQ2761" s="28"/>
      <c r="AR2761" s="28"/>
      <c r="AS2761" s="28"/>
      <c r="AT2761" s="28"/>
      <c r="AU2761" s="28"/>
      <c r="AV2761" s="28"/>
      <c r="AW2761" s="28"/>
    </row>
    <row r="2762" spans="2:49" hidden="1">
      <c r="B2762" s="28">
        <f t="shared" si="59"/>
        <v>2759</v>
      </c>
      <c r="C2762" s="29">
        <v>45845</v>
      </c>
      <c r="D2762" s="77" t="s">
        <v>5615</v>
      </c>
      <c r="E2762" s="43" t="s">
        <v>595</v>
      </c>
      <c r="F2762" s="43" t="s">
        <v>609</v>
      </c>
      <c r="G2762" s="43" t="s">
        <v>1465</v>
      </c>
      <c r="H2762" s="43" t="s">
        <v>1546</v>
      </c>
      <c r="I2762" s="43" t="s">
        <v>1477</v>
      </c>
      <c r="J2762" s="43" t="s">
        <v>1875</v>
      </c>
      <c r="K2762" s="43" t="s">
        <v>6321</v>
      </c>
      <c r="L2762" s="43" t="s">
        <v>3054</v>
      </c>
      <c r="M2762" s="43" t="s">
        <v>4471</v>
      </c>
      <c r="N2762" s="34" t="s">
        <v>686</v>
      </c>
      <c r="O2762" s="34" t="s">
        <v>6325</v>
      </c>
      <c r="P2762" s="28"/>
      <c r="Q2762" s="28" t="s">
        <v>3337</v>
      </c>
      <c r="R2762" s="28"/>
      <c r="S2762" s="28"/>
      <c r="T2762" s="28"/>
      <c r="U2762" s="28"/>
      <c r="V2762" s="28"/>
      <c r="W2762" s="28"/>
      <c r="X2762" s="28"/>
      <c r="Y2762" s="28"/>
      <c r="Z2762" s="28"/>
      <c r="AA2762" s="28"/>
      <c r="AB2762" s="28"/>
      <c r="AC2762" s="28"/>
      <c r="AD2762" s="28"/>
      <c r="AE2762" s="28"/>
      <c r="AF2762" s="28"/>
      <c r="AG2762" s="28"/>
      <c r="AH2762" s="28"/>
      <c r="AI2762" s="28"/>
      <c r="AJ2762" s="28"/>
      <c r="AK2762" s="28"/>
      <c r="AL2762" s="28"/>
      <c r="AM2762" s="28"/>
      <c r="AN2762" s="28"/>
      <c r="AO2762" s="28"/>
      <c r="AP2762" s="28"/>
      <c r="AQ2762" s="28"/>
      <c r="AR2762" s="28"/>
      <c r="AS2762" s="28"/>
      <c r="AT2762" s="28"/>
      <c r="AU2762" s="28"/>
      <c r="AV2762" s="28"/>
      <c r="AW2762" s="28"/>
    </row>
    <row r="2763" spans="2:49" hidden="1">
      <c r="B2763" s="28">
        <f t="shared" si="59"/>
        <v>2760</v>
      </c>
      <c r="C2763" s="29">
        <v>45845</v>
      </c>
      <c r="D2763" s="77" t="s">
        <v>5615</v>
      </c>
      <c r="E2763" s="43" t="s">
        <v>595</v>
      </c>
      <c r="F2763" s="43" t="s">
        <v>609</v>
      </c>
      <c r="G2763" s="43" t="s">
        <v>375</v>
      </c>
      <c r="H2763" s="43" t="s">
        <v>1546</v>
      </c>
      <c r="I2763" s="43" t="s">
        <v>1477</v>
      </c>
      <c r="J2763" s="43" t="s">
        <v>1561</v>
      </c>
      <c r="K2763" s="43" t="s">
        <v>6322</v>
      </c>
      <c r="L2763" s="43" t="s">
        <v>3048</v>
      </c>
      <c r="M2763" s="43" t="s">
        <v>3049</v>
      </c>
      <c r="N2763" s="34" t="s">
        <v>3050</v>
      </c>
      <c r="O2763" s="34" t="s">
        <v>2478</v>
      </c>
      <c r="P2763" s="28">
        <v>1</v>
      </c>
      <c r="Q2763" s="28" t="s">
        <v>3337</v>
      </c>
      <c r="R2763" s="28" t="s">
        <v>6332</v>
      </c>
      <c r="S2763" s="28" t="s">
        <v>6333</v>
      </c>
      <c r="T2763" s="28"/>
      <c r="U2763" s="28"/>
      <c r="V2763" s="28"/>
      <c r="W2763" s="28"/>
      <c r="X2763" s="28"/>
      <c r="Y2763" s="28"/>
      <c r="Z2763" s="28"/>
      <c r="AA2763" s="28"/>
      <c r="AB2763" s="28"/>
      <c r="AC2763" s="28"/>
      <c r="AD2763" s="28"/>
      <c r="AE2763" s="28"/>
      <c r="AF2763" s="28"/>
      <c r="AG2763" s="28"/>
      <c r="AH2763" s="28"/>
      <c r="AI2763" s="28"/>
      <c r="AJ2763" s="28"/>
      <c r="AK2763" s="28"/>
      <c r="AL2763" s="28"/>
      <c r="AM2763" s="28"/>
      <c r="AN2763" s="28"/>
      <c r="AO2763" s="28"/>
      <c r="AP2763" s="28"/>
      <c r="AQ2763" s="28"/>
      <c r="AR2763" s="28"/>
      <c r="AS2763" s="28"/>
      <c r="AT2763" s="28"/>
      <c r="AU2763" s="28"/>
      <c r="AV2763" s="28"/>
      <c r="AW2763" s="28"/>
    </row>
    <row r="2764" spans="2:49" hidden="1">
      <c r="B2764" s="28">
        <f t="shared" si="59"/>
        <v>2761</v>
      </c>
      <c r="C2764" s="29">
        <v>45845</v>
      </c>
      <c r="D2764" s="77" t="s">
        <v>5615</v>
      </c>
      <c r="E2764" s="43" t="s">
        <v>595</v>
      </c>
      <c r="F2764" s="43" t="s">
        <v>609</v>
      </c>
      <c r="G2764" s="43" t="s">
        <v>1465</v>
      </c>
      <c r="H2764" s="43" t="s">
        <v>1565</v>
      </c>
      <c r="I2764" s="43" t="s">
        <v>1509</v>
      </c>
      <c r="J2764" s="43" t="s">
        <v>1572</v>
      </c>
      <c r="K2764" s="43" t="s">
        <v>6341</v>
      </c>
      <c r="L2764" s="43" t="s">
        <v>1265</v>
      </c>
      <c r="M2764" s="43" t="s">
        <v>3091</v>
      </c>
      <c r="N2764" s="34" t="s">
        <v>505</v>
      </c>
      <c r="O2764" s="34" t="s">
        <v>2494</v>
      </c>
      <c r="P2764" s="28"/>
      <c r="Q2764" s="28" t="s">
        <v>2397</v>
      </c>
      <c r="R2764" s="28" t="s">
        <v>3026</v>
      </c>
      <c r="S2764" s="28" t="s">
        <v>6343</v>
      </c>
      <c r="T2764" s="28"/>
      <c r="U2764" s="28"/>
      <c r="V2764" s="28"/>
      <c r="W2764" s="28"/>
      <c r="X2764" s="28"/>
      <c r="Y2764" s="28"/>
      <c r="Z2764" s="28"/>
      <c r="AA2764" s="28"/>
      <c r="AB2764" s="28"/>
      <c r="AC2764" s="28"/>
      <c r="AD2764" s="28"/>
      <c r="AE2764" s="28"/>
      <c r="AF2764" s="28"/>
      <c r="AG2764" s="28"/>
      <c r="AH2764" s="28"/>
      <c r="AI2764" s="28"/>
      <c r="AJ2764" s="28"/>
      <c r="AK2764" s="28"/>
      <c r="AL2764" s="28"/>
      <c r="AM2764" s="28"/>
      <c r="AN2764" s="28"/>
      <c r="AO2764" s="28"/>
      <c r="AP2764" s="28"/>
      <c r="AQ2764" s="28"/>
      <c r="AR2764" s="28"/>
      <c r="AS2764" s="28"/>
      <c r="AT2764" s="28"/>
      <c r="AU2764" s="28"/>
      <c r="AV2764" s="28"/>
      <c r="AW2764" s="28"/>
    </row>
    <row r="2765" spans="2:49" hidden="1">
      <c r="B2765" s="28">
        <f t="shared" si="59"/>
        <v>2762</v>
      </c>
      <c r="C2765" s="29">
        <v>45845</v>
      </c>
      <c r="D2765" s="77" t="s">
        <v>5615</v>
      </c>
      <c r="E2765" s="43" t="s">
        <v>595</v>
      </c>
      <c r="F2765" s="43" t="s">
        <v>609</v>
      </c>
      <c r="G2765" s="43" t="s">
        <v>1465</v>
      </c>
      <c r="H2765" s="43" t="s">
        <v>1565</v>
      </c>
      <c r="I2765" s="43" t="s">
        <v>1509</v>
      </c>
      <c r="J2765" s="43" t="s">
        <v>1572</v>
      </c>
      <c r="K2765" s="43"/>
      <c r="L2765" s="43" t="s">
        <v>3130</v>
      </c>
      <c r="M2765" s="43" t="s">
        <v>3131</v>
      </c>
      <c r="N2765" s="34" t="s">
        <v>2194</v>
      </c>
      <c r="O2765" s="34" t="s">
        <v>4762</v>
      </c>
      <c r="P2765" s="28"/>
      <c r="Q2765" s="28" t="s">
        <v>2397</v>
      </c>
      <c r="R2765" s="28"/>
      <c r="S2765" s="28"/>
      <c r="T2765" s="28"/>
      <c r="U2765" s="28"/>
      <c r="V2765" s="28"/>
      <c r="W2765" s="28"/>
      <c r="X2765" s="28"/>
      <c r="Y2765" s="28"/>
      <c r="Z2765" s="28"/>
      <c r="AA2765" s="28"/>
      <c r="AB2765" s="28"/>
      <c r="AC2765" s="28"/>
      <c r="AD2765" s="28"/>
      <c r="AE2765" s="28"/>
      <c r="AF2765" s="28"/>
      <c r="AG2765" s="28"/>
      <c r="AH2765" s="28"/>
      <c r="AI2765" s="28"/>
      <c r="AJ2765" s="28"/>
      <c r="AK2765" s="28"/>
      <c r="AL2765" s="28"/>
      <c r="AM2765" s="28"/>
      <c r="AN2765" s="28"/>
      <c r="AO2765" s="28"/>
      <c r="AP2765" s="28"/>
      <c r="AQ2765" s="28"/>
      <c r="AR2765" s="28"/>
      <c r="AS2765" s="28"/>
      <c r="AT2765" s="28"/>
      <c r="AU2765" s="28"/>
      <c r="AV2765" s="28"/>
      <c r="AW2765" s="28"/>
    </row>
    <row r="2766" spans="2:49" hidden="1">
      <c r="B2766" s="28">
        <f t="shared" si="59"/>
        <v>2763</v>
      </c>
      <c r="C2766" s="29">
        <v>45845</v>
      </c>
      <c r="D2766" s="77" t="s">
        <v>5615</v>
      </c>
      <c r="E2766" s="43" t="s">
        <v>595</v>
      </c>
      <c r="F2766" s="43" t="s">
        <v>609</v>
      </c>
      <c r="G2766" s="43" t="s">
        <v>375</v>
      </c>
      <c r="H2766" s="43" t="s">
        <v>1513</v>
      </c>
      <c r="I2766" s="43" t="s">
        <v>440</v>
      </c>
      <c r="J2766" s="43" t="s">
        <v>816</v>
      </c>
      <c r="K2766" s="43" t="s">
        <v>6059</v>
      </c>
      <c r="L2766" s="43" t="s">
        <v>3057</v>
      </c>
      <c r="M2766" s="43" t="s">
        <v>3058</v>
      </c>
      <c r="N2766" s="34" t="s">
        <v>3059</v>
      </c>
      <c r="O2766" s="34" t="s">
        <v>2639</v>
      </c>
      <c r="P2766" s="28">
        <v>1</v>
      </c>
      <c r="Q2766" s="28" t="s">
        <v>2195</v>
      </c>
      <c r="R2766" s="28"/>
      <c r="S2766" s="28"/>
      <c r="T2766" s="28"/>
      <c r="U2766" s="28"/>
      <c r="V2766" s="28"/>
      <c r="W2766" s="28"/>
      <c r="X2766" s="28"/>
      <c r="Y2766" s="28"/>
      <c r="Z2766" s="28"/>
      <c r="AA2766" s="28">
        <v>1</v>
      </c>
      <c r="AB2766" s="28"/>
      <c r="AC2766" s="28"/>
      <c r="AD2766" s="28"/>
      <c r="AE2766" s="28"/>
      <c r="AF2766" s="28"/>
      <c r="AG2766" s="28"/>
      <c r="AH2766" s="28"/>
      <c r="AI2766" s="28"/>
      <c r="AJ2766" s="28"/>
      <c r="AK2766" s="28"/>
      <c r="AL2766" s="28"/>
      <c r="AM2766" s="28"/>
      <c r="AN2766" s="28"/>
      <c r="AO2766" s="28"/>
      <c r="AP2766" s="28"/>
      <c r="AQ2766" s="28"/>
      <c r="AR2766" s="28"/>
      <c r="AS2766" s="28"/>
      <c r="AT2766" s="28"/>
      <c r="AU2766" s="28"/>
      <c r="AV2766" s="28"/>
      <c r="AW2766" s="28"/>
    </row>
    <row r="2767" spans="2:49" hidden="1">
      <c r="B2767" s="28">
        <f t="shared" si="59"/>
        <v>2764</v>
      </c>
      <c r="C2767" s="29">
        <v>45845</v>
      </c>
      <c r="D2767" s="77" t="s">
        <v>5615</v>
      </c>
      <c r="E2767" s="43" t="s">
        <v>595</v>
      </c>
      <c r="F2767" s="43" t="s">
        <v>609</v>
      </c>
      <c r="G2767" s="43" t="s">
        <v>375</v>
      </c>
      <c r="H2767" s="43" t="s">
        <v>1513</v>
      </c>
      <c r="I2767" s="43" t="s">
        <v>440</v>
      </c>
      <c r="J2767" s="43" t="s">
        <v>173</v>
      </c>
      <c r="K2767" s="43" t="s">
        <v>2536</v>
      </c>
      <c r="L2767" s="43" t="s">
        <v>3054</v>
      </c>
      <c r="M2767" s="43" t="s">
        <v>3088</v>
      </c>
      <c r="N2767" s="34" t="s">
        <v>3089</v>
      </c>
      <c r="O2767" s="34" t="s">
        <v>2494</v>
      </c>
      <c r="P2767" s="28">
        <v>1</v>
      </c>
      <c r="Q2767" s="28" t="s">
        <v>2195</v>
      </c>
      <c r="R2767" s="28"/>
      <c r="S2767" s="28"/>
      <c r="T2767" s="28"/>
      <c r="U2767" s="28"/>
      <c r="V2767" s="28"/>
      <c r="W2767" s="28">
        <v>1</v>
      </c>
      <c r="X2767" s="28"/>
      <c r="Y2767" s="28"/>
      <c r="Z2767" s="28"/>
      <c r="AA2767" s="28"/>
      <c r="AB2767" s="28"/>
      <c r="AC2767" s="28"/>
      <c r="AD2767" s="28"/>
      <c r="AE2767" s="28"/>
      <c r="AF2767" s="28"/>
      <c r="AG2767" s="28"/>
      <c r="AH2767" s="28"/>
      <c r="AI2767" s="28"/>
      <c r="AJ2767" s="28"/>
      <c r="AK2767" s="28"/>
      <c r="AL2767" s="28"/>
      <c r="AM2767" s="28"/>
      <c r="AN2767" s="28"/>
      <c r="AO2767" s="28"/>
      <c r="AP2767" s="28"/>
      <c r="AQ2767" s="28"/>
      <c r="AR2767" s="28"/>
      <c r="AS2767" s="28"/>
      <c r="AT2767" s="28"/>
      <c r="AU2767" s="28"/>
      <c r="AV2767" s="28"/>
      <c r="AW2767" s="28"/>
    </row>
    <row r="2768" spans="2:49" hidden="1">
      <c r="B2768" s="28">
        <f t="shared" si="59"/>
        <v>2765</v>
      </c>
      <c r="C2768" s="29">
        <v>45846</v>
      </c>
      <c r="D2768" s="77" t="s">
        <v>5615</v>
      </c>
      <c r="E2768" s="43" t="s">
        <v>595</v>
      </c>
      <c r="F2768" s="43" t="s">
        <v>609</v>
      </c>
      <c r="G2768" s="43" t="s">
        <v>1465</v>
      </c>
      <c r="H2768" s="43" t="s">
        <v>1538</v>
      </c>
      <c r="I2768" s="43" t="s">
        <v>4709</v>
      </c>
      <c r="J2768" s="43" t="s">
        <v>1668</v>
      </c>
      <c r="K2768" s="43" t="s">
        <v>6336</v>
      </c>
      <c r="L2768" s="43" t="s">
        <v>1265</v>
      </c>
      <c r="M2768" s="43" t="s">
        <v>3073</v>
      </c>
      <c r="N2768" s="34" t="s">
        <v>3074</v>
      </c>
      <c r="O2768" s="34" t="s">
        <v>6337</v>
      </c>
      <c r="P2768" s="28"/>
      <c r="Q2768" s="28" t="s">
        <v>2281</v>
      </c>
      <c r="R2768" s="28"/>
      <c r="S2768" s="28"/>
      <c r="T2768" s="28"/>
      <c r="U2768" s="28"/>
      <c r="V2768" s="28"/>
      <c r="W2768" s="28"/>
      <c r="X2768" s="28"/>
      <c r="Y2768" s="28"/>
      <c r="Z2768" s="28"/>
      <c r="AA2768" s="28"/>
      <c r="AB2768" s="28"/>
      <c r="AC2768" s="28"/>
      <c r="AD2768" s="28"/>
      <c r="AE2768" s="28"/>
      <c r="AF2768" s="28"/>
      <c r="AG2768" s="28"/>
      <c r="AH2768" s="28"/>
      <c r="AI2768" s="28"/>
      <c r="AJ2768" s="28"/>
      <c r="AK2768" s="28"/>
      <c r="AL2768" s="28"/>
      <c r="AM2768" s="28"/>
      <c r="AN2768" s="28"/>
      <c r="AO2768" s="28"/>
      <c r="AP2768" s="28"/>
      <c r="AQ2768" s="28"/>
      <c r="AR2768" s="28"/>
      <c r="AS2768" s="28"/>
      <c r="AT2768" s="28"/>
      <c r="AU2768" s="28"/>
      <c r="AV2768" s="28"/>
      <c r="AW2768" s="28"/>
    </row>
    <row r="2769" spans="2:49" hidden="1">
      <c r="B2769" s="28">
        <f t="shared" si="59"/>
        <v>2766</v>
      </c>
      <c r="C2769" s="29">
        <v>45846</v>
      </c>
      <c r="D2769" s="77" t="s">
        <v>5615</v>
      </c>
      <c r="E2769" s="43" t="s">
        <v>595</v>
      </c>
      <c r="F2769" s="43" t="s">
        <v>609</v>
      </c>
      <c r="G2769" s="43" t="s">
        <v>375</v>
      </c>
      <c r="H2769" s="43" t="s">
        <v>1610</v>
      </c>
      <c r="I2769" s="43" t="s">
        <v>1485</v>
      </c>
      <c r="J2769" s="43" t="s">
        <v>1486</v>
      </c>
      <c r="K2769" s="43" t="s">
        <v>2744</v>
      </c>
      <c r="L2769" s="43" t="s">
        <v>3202</v>
      </c>
      <c r="M2769" s="43" t="s">
        <v>653</v>
      </c>
      <c r="N2769" s="34" t="s">
        <v>531</v>
      </c>
      <c r="O2769" s="34"/>
      <c r="P2769" s="28">
        <v>1</v>
      </c>
      <c r="Q2769" s="28" t="s">
        <v>2188</v>
      </c>
      <c r="R2769" s="28"/>
      <c r="S2769" s="28"/>
      <c r="T2769" s="28"/>
      <c r="U2769" s="28"/>
      <c r="V2769" s="28"/>
      <c r="W2769" s="28"/>
      <c r="X2769" s="28"/>
      <c r="Y2769" s="28"/>
      <c r="Z2769" s="28"/>
      <c r="AA2769" s="28"/>
      <c r="AB2769" s="28"/>
      <c r="AC2769" s="28"/>
      <c r="AD2769" s="28"/>
      <c r="AE2769" s="28"/>
      <c r="AF2769" s="28"/>
      <c r="AG2769" s="28"/>
      <c r="AH2769" s="28"/>
      <c r="AI2769" s="28"/>
      <c r="AJ2769" s="28"/>
      <c r="AK2769" s="28"/>
      <c r="AL2769" s="28"/>
      <c r="AM2769" s="28"/>
      <c r="AN2769" s="28"/>
      <c r="AO2769" s="28"/>
      <c r="AP2769" s="28"/>
      <c r="AQ2769" s="28"/>
      <c r="AR2769" s="28"/>
      <c r="AS2769" s="28"/>
      <c r="AT2769" s="28"/>
      <c r="AU2769" s="28"/>
      <c r="AV2769" s="28"/>
      <c r="AW2769" s="28"/>
    </row>
    <row r="2770" spans="2:49" hidden="1">
      <c r="B2770" s="28">
        <f t="shared" si="59"/>
        <v>2767</v>
      </c>
      <c r="C2770" s="29">
        <v>45846</v>
      </c>
      <c r="D2770" s="77" t="s">
        <v>5615</v>
      </c>
      <c r="E2770" s="43" t="s">
        <v>595</v>
      </c>
      <c r="F2770" s="43" t="s">
        <v>609</v>
      </c>
      <c r="G2770" s="43" t="s">
        <v>375</v>
      </c>
      <c r="H2770" s="43" t="s">
        <v>1565</v>
      </c>
      <c r="I2770" s="43" t="s">
        <v>1509</v>
      </c>
      <c r="J2770" s="43" t="s">
        <v>1627</v>
      </c>
      <c r="K2770" s="43" t="s">
        <v>3589</v>
      </c>
      <c r="L2770" s="43" t="s">
        <v>1113</v>
      </c>
      <c r="M2770" s="43" t="s">
        <v>582</v>
      </c>
      <c r="N2770" s="34" t="s">
        <v>583</v>
      </c>
      <c r="O2770" s="34" t="s">
        <v>3383</v>
      </c>
      <c r="P2770" s="28">
        <v>1</v>
      </c>
      <c r="Q2770" s="28" t="s">
        <v>2397</v>
      </c>
      <c r="R2770" s="28"/>
      <c r="S2770" s="28"/>
      <c r="T2770" s="28">
        <v>1</v>
      </c>
      <c r="U2770" s="28"/>
      <c r="V2770" s="28"/>
      <c r="W2770" s="28"/>
      <c r="X2770" s="28"/>
      <c r="Y2770" s="28"/>
      <c r="Z2770" s="28"/>
      <c r="AA2770" s="28"/>
      <c r="AB2770" s="28"/>
      <c r="AC2770" s="28"/>
      <c r="AD2770" s="28"/>
      <c r="AE2770" s="28"/>
      <c r="AF2770" s="28"/>
      <c r="AG2770" s="28"/>
      <c r="AH2770" s="28"/>
      <c r="AI2770" s="28"/>
      <c r="AJ2770" s="28"/>
      <c r="AK2770" s="28"/>
      <c r="AL2770" s="28"/>
      <c r="AM2770" s="28"/>
      <c r="AN2770" s="28"/>
      <c r="AO2770" s="28"/>
      <c r="AP2770" s="28"/>
      <c r="AQ2770" s="28"/>
      <c r="AR2770" s="28"/>
      <c r="AS2770" s="28"/>
      <c r="AT2770" s="28"/>
      <c r="AU2770" s="28"/>
      <c r="AV2770" s="28"/>
      <c r="AW2770" s="28"/>
    </row>
    <row r="2771" spans="2:49" hidden="1">
      <c r="B2771" s="28">
        <f t="shared" si="59"/>
        <v>2768</v>
      </c>
      <c r="C2771" s="29">
        <v>45846</v>
      </c>
      <c r="D2771" s="77" t="s">
        <v>5615</v>
      </c>
      <c r="E2771" s="43" t="s">
        <v>595</v>
      </c>
      <c r="F2771" s="43" t="s">
        <v>609</v>
      </c>
      <c r="G2771" s="43" t="s">
        <v>1465</v>
      </c>
      <c r="H2771" s="43" t="s">
        <v>1565</v>
      </c>
      <c r="I2771" s="43" t="s">
        <v>1509</v>
      </c>
      <c r="J2771" s="43" t="s">
        <v>1627</v>
      </c>
      <c r="K2771" s="43"/>
      <c r="L2771" s="43" t="s">
        <v>3130</v>
      </c>
      <c r="M2771" s="43" t="s">
        <v>3131</v>
      </c>
      <c r="N2771" s="34" t="s">
        <v>2194</v>
      </c>
      <c r="O2771" s="34" t="s">
        <v>4762</v>
      </c>
      <c r="P2771" s="28"/>
      <c r="Q2771" s="28" t="s">
        <v>2397</v>
      </c>
      <c r="R2771" s="28"/>
      <c r="S2771" s="28"/>
      <c r="T2771" s="28"/>
      <c r="U2771" s="28"/>
      <c r="V2771" s="28"/>
      <c r="W2771" s="28"/>
      <c r="X2771" s="28"/>
      <c r="Y2771" s="28"/>
      <c r="Z2771" s="28"/>
      <c r="AA2771" s="28"/>
      <c r="AB2771" s="28"/>
      <c r="AC2771" s="28"/>
      <c r="AD2771" s="28"/>
      <c r="AE2771" s="28"/>
      <c r="AF2771" s="28"/>
      <c r="AG2771" s="28"/>
      <c r="AH2771" s="28"/>
      <c r="AI2771" s="28"/>
      <c r="AJ2771" s="28"/>
      <c r="AK2771" s="28"/>
      <c r="AL2771" s="28"/>
      <c r="AM2771" s="28"/>
      <c r="AN2771" s="28"/>
      <c r="AO2771" s="28"/>
      <c r="AP2771" s="28"/>
      <c r="AQ2771" s="28"/>
      <c r="AR2771" s="28"/>
      <c r="AS2771" s="28"/>
      <c r="AT2771" s="28"/>
      <c r="AU2771" s="28"/>
      <c r="AV2771" s="28"/>
      <c r="AW2771" s="28"/>
    </row>
    <row r="2772" spans="2:49" hidden="1">
      <c r="B2772" s="28">
        <f t="shared" si="59"/>
        <v>2769</v>
      </c>
      <c r="C2772" s="29">
        <v>45846</v>
      </c>
      <c r="D2772" s="77" t="s">
        <v>5615</v>
      </c>
      <c r="E2772" s="43" t="s">
        <v>595</v>
      </c>
      <c r="F2772" s="43" t="s">
        <v>609</v>
      </c>
      <c r="G2772" s="43" t="s">
        <v>1465</v>
      </c>
      <c r="H2772" s="43" t="s">
        <v>1513</v>
      </c>
      <c r="I2772" s="43" t="s">
        <v>440</v>
      </c>
      <c r="J2772" s="43" t="s">
        <v>1580</v>
      </c>
      <c r="K2772" s="43" t="s">
        <v>2764</v>
      </c>
      <c r="L2772" s="43" t="s">
        <v>1265</v>
      </c>
      <c r="M2772" s="43" t="s">
        <v>2377</v>
      </c>
      <c r="N2772" s="34" t="s">
        <v>505</v>
      </c>
      <c r="O2772" s="34" t="s">
        <v>2472</v>
      </c>
      <c r="P2772" s="28"/>
      <c r="Q2772" s="28" t="s">
        <v>2195</v>
      </c>
      <c r="R2772" s="28" t="s">
        <v>6347</v>
      </c>
      <c r="S2772" s="28" t="s">
        <v>3026</v>
      </c>
      <c r="T2772" s="28"/>
      <c r="U2772" s="28"/>
      <c r="V2772" s="28"/>
      <c r="W2772" s="28"/>
      <c r="X2772" s="28"/>
      <c r="Y2772" s="28"/>
      <c r="Z2772" s="28"/>
      <c r="AA2772" s="28"/>
      <c r="AB2772" s="28"/>
      <c r="AC2772" s="28"/>
      <c r="AD2772" s="28"/>
      <c r="AE2772" s="28"/>
      <c r="AF2772" s="28"/>
      <c r="AG2772" s="28"/>
      <c r="AH2772" s="28"/>
      <c r="AI2772" s="28"/>
      <c r="AJ2772" s="28"/>
      <c r="AK2772" s="28"/>
      <c r="AL2772" s="28"/>
      <c r="AM2772" s="28"/>
      <c r="AN2772" s="28"/>
      <c r="AO2772" s="28"/>
      <c r="AP2772" s="28"/>
      <c r="AQ2772" s="28"/>
      <c r="AR2772" s="28"/>
      <c r="AS2772" s="28"/>
      <c r="AT2772" s="28"/>
      <c r="AU2772" s="28"/>
      <c r="AV2772" s="28"/>
      <c r="AW2772" s="28"/>
    </row>
    <row r="2773" spans="2:49" hidden="1">
      <c r="B2773" s="28">
        <f t="shared" si="59"/>
        <v>2770</v>
      </c>
      <c r="C2773" s="29">
        <v>45846</v>
      </c>
      <c r="D2773" s="77" t="s">
        <v>5615</v>
      </c>
      <c r="E2773" s="43" t="s">
        <v>595</v>
      </c>
      <c r="F2773" s="43" t="s">
        <v>609</v>
      </c>
      <c r="G2773" s="43" t="s">
        <v>1465</v>
      </c>
      <c r="H2773" s="43" t="s">
        <v>1513</v>
      </c>
      <c r="I2773" s="43" t="s">
        <v>440</v>
      </c>
      <c r="J2773" s="43" t="s">
        <v>173</v>
      </c>
      <c r="K2773" s="43" t="s">
        <v>1517</v>
      </c>
      <c r="L2773" s="43" t="s">
        <v>1265</v>
      </c>
      <c r="M2773" s="43" t="s">
        <v>3091</v>
      </c>
      <c r="N2773" s="34" t="s">
        <v>3074</v>
      </c>
      <c r="O2773" s="34" t="s">
        <v>2494</v>
      </c>
      <c r="P2773" s="28"/>
      <c r="Q2773" s="28" t="s">
        <v>2195</v>
      </c>
      <c r="R2773" s="28"/>
      <c r="S2773" s="28"/>
      <c r="T2773" s="28"/>
      <c r="U2773" s="28"/>
      <c r="V2773" s="28"/>
      <c r="W2773" s="28"/>
      <c r="X2773" s="28"/>
      <c r="Y2773" s="28"/>
      <c r="Z2773" s="28">
        <v>1</v>
      </c>
      <c r="AA2773" s="28"/>
      <c r="AB2773" s="28"/>
      <c r="AC2773" s="28"/>
      <c r="AD2773" s="28"/>
      <c r="AE2773" s="28"/>
      <c r="AF2773" s="28"/>
      <c r="AG2773" s="28"/>
      <c r="AH2773" s="28"/>
      <c r="AI2773" s="28"/>
      <c r="AJ2773" s="28"/>
      <c r="AK2773" s="28"/>
      <c r="AL2773" s="28"/>
      <c r="AM2773" s="28"/>
      <c r="AN2773" s="28"/>
      <c r="AO2773" s="28"/>
      <c r="AP2773" s="28"/>
      <c r="AQ2773" s="28"/>
      <c r="AR2773" s="28"/>
      <c r="AS2773" s="28"/>
      <c r="AT2773" s="28"/>
      <c r="AU2773" s="28"/>
      <c r="AV2773" s="28"/>
      <c r="AW2773" s="28"/>
    </row>
    <row r="2774" spans="2:49" hidden="1">
      <c r="B2774" s="28">
        <f t="shared" si="59"/>
        <v>2771</v>
      </c>
      <c r="C2774" s="29">
        <v>45847</v>
      </c>
      <c r="D2774" s="77" t="s">
        <v>5615</v>
      </c>
      <c r="E2774" s="43" t="s">
        <v>595</v>
      </c>
      <c r="F2774" s="43" t="s">
        <v>609</v>
      </c>
      <c r="G2774" s="43" t="s">
        <v>1465</v>
      </c>
      <c r="H2774" s="43" t="s">
        <v>1546</v>
      </c>
      <c r="I2774" s="43" t="s">
        <v>1477</v>
      </c>
      <c r="J2774" s="43" t="s">
        <v>1561</v>
      </c>
      <c r="K2774" s="43" t="s">
        <v>4263</v>
      </c>
      <c r="L2774" s="43" t="s">
        <v>3057</v>
      </c>
      <c r="M2774" s="43" t="s">
        <v>3058</v>
      </c>
      <c r="N2774" s="34" t="s">
        <v>686</v>
      </c>
      <c r="O2774" s="34" t="s">
        <v>6326</v>
      </c>
      <c r="P2774" s="28"/>
      <c r="Q2774" s="28" t="s">
        <v>3337</v>
      </c>
      <c r="R2774" s="28"/>
      <c r="S2774" s="28"/>
      <c r="T2774" s="28"/>
      <c r="U2774" s="28"/>
      <c r="V2774" s="28"/>
      <c r="W2774" s="28"/>
      <c r="X2774" s="28"/>
      <c r="Y2774" s="28"/>
      <c r="Z2774" s="28"/>
      <c r="AA2774" s="28"/>
      <c r="AB2774" s="28"/>
      <c r="AC2774" s="28"/>
      <c r="AD2774" s="28"/>
      <c r="AE2774" s="28"/>
      <c r="AF2774" s="28"/>
      <c r="AG2774" s="28"/>
      <c r="AH2774" s="28"/>
      <c r="AI2774" s="28"/>
      <c r="AJ2774" s="28"/>
      <c r="AK2774" s="28"/>
      <c r="AL2774" s="28"/>
      <c r="AM2774" s="28"/>
      <c r="AN2774" s="28"/>
      <c r="AO2774" s="28"/>
      <c r="AP2774" s="28"/>
      <c r="AQ2774" s="28"/>
      <c r="AR2774" s="28"/>
      <c r="AS2774" s="28"/>
      <c r="AT2774" s="28"/>
      <c r="AU2774" s="28"/>
      <c r="AV2774" s="28"/>
      <c r="AW2774" s="28"/>
    </row>
    <row r="2775" spans="2:49" hidden="1">
      <c r="B2775" s="28">
        <f t="shared" si="59"/>
        <v>2772</v>
      </c>
      <c r="C2775" s="29">
        <v>45847</v>
      </c>
      <c r="D2775" s="77" t="s">
        <v>5615</v>
      </c>
      <c r="E2775" s="43" t="s">
        <v>595</v>
      </c>
      <c r="F2775" s="43" t="s">
        <v>609</v>
      </c>
      <c r="G2775" s="43" t="s">
        <v>1465</v>
      </c>
      <c r="H2775" s="43" t="s">
        <v>1546</v>
      </c>
      <c r="I2775" s="43" t="s">
        <v>1477</v>
      </c>
      <c r="J2775" s="43" t="s">
        <v>1478</v>
      </c>
      <c r="K2775" s="43" t="s">
        <v>3670</v>
      </c>
      <c r="L2775" s="43" t="s">
        <v>3048</v>
      </c>
      <c r="M2775" s="43" t="s">
        <v>3049</v>
      </c>
      <c r="N2775" s="34" t="s">
        <v>3362</v>
      </c>
      <c r="O2775" s="34" t="s">
        <v>3363</v>
      </c>
      <c r="P2775" s="28"/>
      <c r="Q2775" s="28" t="s">
        <v>2422</v>
      </c>
      <c r="R2775" s="28"/>
      <c r="S2775" s="28"/>
      <c r="T2775" s="28"/>
      <c r="U2775" s="28"/>
      <c r="V2775" s="28"/>
      <c r="W2775" s="28"/>
      <c r="X2775" s="28"/>
      <c r="Y2775" s="28"/>
      <c r="Z2775" s="28"/>
      <c r="AA2775" s="28"/>
      <c r="AB2775" s="28"/>
      <c r="AC2775" s="28"/>
      <c r="AD2775" s="28"/>
      <c r="AE2775" s="28"/>
      <c r="AF2775" s="28"/>
      <c r="AG2775" s="28"/>
      <c r="AH2775" s="28"/>
      <c r="AI2775" s="28"/>
      <c r="AJ2775" s="28"/>
      <c r="AK2775" s="28"/>
      <c r="AL2775" s="28"/>
      <c r="AM2775" s="28"/>
      <c r="AN2775" s="28"/>
      <c r="AO2775" s="28"/>
      <c r="AP2775" s="28"/>
      <c r="AQ2775" s="28"/>
      <c r="AR2775" s="28"/>
      <c r="AS2775" s="28"/>
      <c r="AT2775" s="28"/>
      <c r="AU2775" s="28"/>
      <c r="AV2775" s="28"/>
      <c r="AW2775" s="28"/>
    </row>
    <row r="2776" spans="2:49" hidden="1">
      <c r="B2776" s="28">
        <f t="shared" si="59"/>
        <v>2773</v>
      </c>
      <c r="C2776" s="29">
        <v>45847</v>
      </c>
      <c r="D2776" s="77" t="s">
        <v>5615</v>
      </c>
      <c r="E2776" s="43" t="s">
        <v>595</v>
      </c>
      <c r="F2776" s="43" t="s">
        <v>609</v>
      </c>
      <c r="G2776" s="43" t="s">
        <v>375</v>
      </c>
      <c r="H2776" s="43" t="s">
        <v>1538</v>
      </c>
      <c r="I2776" s="43" t="s">
        <v>1667</v>
      </c>
      <c r="J2776" s="43" t="s">
        <v>6049</v>
      </c>
      <c r="K2776" s="43" t="s">
        <v>2517</v>
      </c>
      <c r="L2776" s="43" t="s">
        <v>3036</v>
      </c>
      <c r="M2776" s="43" t="s">
        <v>3185</v>
      </c>
      <c r="N2776" s="34" t="s">
        <v>162</v>
      </c>
      <c r="O2776" s="34"/>
      <c r="P2776" s="28">
        <v>1</v>
      </c>
      <c r="Q2776" s="28" t="s">
        <v>2281</v>
      </c>
      <c r="R2776" s="28" t="s">
        <v>5120</v>
      </c>
      <c r="S2776" s="28" t="s">
        <v>6338</v>
      </c>
      <c r="T2776" s="28"/>
      <c r="U2776" s="28"/>
      <c r="V2776" s="28"/>
      <c r="W2776" s="28"/>
      <c r="X2776" s="28"/>
      <c r="Y2776" s="28"/>
      <c r="Z2776" s="28"/>
      <c r="AA2776" s="28"/>
      <c r="AB2776" s="28"/>
      <c r="AC2776" s="28"/>
      <c r="AD2776" s="28"/>
      <c r="AE2776" s="28"/>
      <c r="AF2776" s="28"/>
      <c r="AG2776" s="28"/>
      <c r="AH2776" s="28"/>
      <c r="AI2776" s="28"/>
      <c r="AJ2776" s="28"/>
      <c r="AK2776" s="28"/>
      <c r="AL2776" s="28"/>
      <c r="AM2776" s="28"/>
      <c r="AN2776" s="28"/>
      <c r="AO2776" s="28"/>
      <c r="AP2776" s="28"/>
      <c r="AQ2776" s="28"/>
      <c r="AR2776" s="28"/>
      <c r="AS2776" s="28"/>
      <c r="AT2776" s="28"/>
      <c r="AU2776" s="28"/>
      <c r="AV2776" s="28"/>
      <c r="AW2776" s="28"/>
    </row>
    <row r="2777" spans="2:49" hidden="1">
      <c r="B2777" s="28">
        <f t="shared" si="59"/>
        <v>2774</v>
      </c>
      <c r="C2777" s="29">
        <v>45847</v>
      </c>
      <c r="D2777" s="77" t="s">
        <v>5615</v>
      </c>
      <c r="E2777" s="43" t="s">
        <v>595</v>
      </c>
      <c r="F2777" s="43" t="s">
        <v>609</v>
      </c>
      <c r="G2777" s="43" t="s">
        <v>1465</v>
      </c>
      <c r="H2777" s="43" t="s">
        <v>1538</v>
      </c>
      <c r="I2777" s="43" t="s">
        <v>1667</v>
      </c>
      <c r="J2777" s="43" t="s">
        <v>6049</v>
      </c>
      <c r="K2777" s="43" t="s">
        <v>2615</v>
      </c>
      <c r="L2777" s="43" t="s">
        <v>3130</v>
      </c>
      <c r="M2777" s="43" t="s">
        <v>3131</v>
      </c>
      <c r="N2777" s="34" t="s">
        <v>2194</v>
      </c>
      <c r="O2777" s="34"/>
      <c r="P2777" s="28"/>
      <c r="Q2777" s="28" t="s">
        <v>2281</v>
      </c>
      <c r="R2777" s="28"/>
      <c r="S2777" s="28"/>
      <c r="T2777" s="28"/>
      <c r="U2777" s="28"/>
      <c r="V2777" s="28"/>
      <c r="W2777" s="28"/>
      <c r="X2777" s="28"/>
      <c r="Y2777" s="28"/>
      <c r="Z2777" s="28"/>
      <c r="AA2777" s="28"/>
      <c r="AB2777" s="28"/>
      <c r="AC2777" s="28"/>
      <c r="AD2777" s="28"/>
      <c r="AE2777" s="28"/>
      <c r="AF2777" s="28"/>
      <c r="AG2777" s="28"/>
      <c r="AH2777" s="28"/>
      <c r="AI2777" s="28"/>
      <c r="AJ2777" s="28"/>
      <c r="AK2777" s="28"/>
      <c r="AL2777" s="28"/>
      <c r="AM2777" s="28"/>
      <c r="AN2777" s="28"/>
      <c r="AO2777" s="28"/>
      <c r="AP2777" s="28"/>
      <c r="AQ2777" s="28"/>
      <c r="AR2777" s="28"/>
      <c r="AS2777" s="28"/>
      <c r="AT2777" s="28"/>
      <c r="AU2777" s="28"/>
      <c r="AV2777" s="28"/>
      <c r="AW2777" s="28"/>
    </row>
    <row r="2778" spans="2:49" hidden="1">
      <c r="B2778" s="28">
        <f t="shared" si="59"/>
        <v>2775</v>
      </c>
      <c r="C2778" s="29">
        <v>45847</v>
      </c>
      <c r="D2778" s="77" t="s">
        <v>5615</v>
      </c>
      <c r="E2778" s="43" t="s">
        <v>595</v>
      </c>
      <c r="F2778" s="43" t="s">
        <v>609</v>
      </c>
      <c r="G2778" s="43" t="s">
        <v>375</v>
      </c>
      <c r="H2778" s="43" t="s">
        <v>1565</v>
      </c>
      <c r="I2778" s="43" t="s">
        <v>1596</v>
      </c>
      <c r="J2778" s="43" t="s">
        <v>1597</v>
      </c>
      <c r="K2778" s="43" t="s">
        <v>4252</v>
      </c>
      <c r="L2778" s="43" t="s">
        <v>3057</v>
      </c>
      <c r="M2778" s="43" t="s">
        <v>2279</v>
      </c>
      <c r="N2778" s="34" t="s">
        <v>2280</v>
      </c>
      <c r="O2778" s="34" t="s">
        <v>2463</v>
      </c>
      <c r="P2778" s="28">
        <v>1</v>
      </c>
      <c r="Q2778" s="28" t="s">
        <v>2397</v>
      </c>
      <c r="R2778" s="28" t="s">
        <v>3525</v>
      </c>
      <c r="S2778" s="28" t="s">
        <v>4495</v>
      </c>
      <c r="T2778" s="28"/>
      <c r="U2778" s="28"/>
      <c r="V2778" s="28"/>
      <c r="W2778" s="28"/>
      <c r="X2778" s="28"/>
      <c r="Y2778" s="28"/>
      <c r="Z2778" s="28"/>
      <c r="AA2778" s="28"/>
      <c r="AB2778" s="28"/>
      <c r="AC2778" s="28"/>
      <c r="AD2778" s="28"/>
      <c r="AE2778" s="28"/>
      <c r="AF2778" s="28"/>
      <c r="AG2778" s="28"/>
      <c r="AH2778" s="28"/>
      <c r="AI2778" s="28"/>
      <c r="AJ2778" s="28"/>
      <c r="AK2778" s="28"/>
      <c r="AL2778" s="28"/>
      <c r="AM2778" s="28"/>
      <c r="AN2778" s="28"/>
      <c r="AO2778" s="28"/>
      <c r="AP2778" s="28"/>
      <c r="AQ2778" s="28"/>
      <c r="AR2778" s="28"/>
      <c r="AS2778" s="28"/>
      <c r="AT2778" s="28"/>
      <c r="AU2778" s="28"/>
      <c r="AV2778" s="28"/>
      <c r="AW2778" s="28"/>
    </row>
    <row r="2779" spans="2:49" hidden="1">
      <c r="B2779" s="28">
        <f t="shared" si="59"/>
        <v>2776</v>
      </c>
      <c r="C2779" s="29">
        <v>45847</v>
      </c>
      <c r="D2779" s="77" t="s">
        <v>5615</v>
      </c>
      <c r="E2779" s="43" t="s">
        <v>595</v>
      </c>
      <c r="F2779" s="43" t="s">
        <v>609</v>
      </c>
      <c r="G2779" s="43" t="s">
        <v>1465</v>
      </c>
      <c r="H2779" s="43" t="s">
        <v>1565</v>
      </c>
      <c r="I2779" s="43" t="s">
        <v>1596</v>
      </c>
      <c r="J2779" s="43" t="s">
        <v>1597</v>
      </c>
      <c r="K2779" s="43"/>
      <c r="L2779" s="43" t="s">
        <v>3130</v>
      </c>
      <c r="M2779" s="43" t="s">
        <v>3131</v>
      </c>
      <c r="N2779" s="34" t="s">
        <v>2194</v>
      </c>
      <c r="O2779" s="34" t="s">
        <v>4762</v>
      </c>
      <c r="P2779" s="28"/>
      <c r="Q2779" s="28" t="s">
        <v>2397</v>
      </c>
      <c r="R2779" s="28"/>
      <c r="S2779" s="28"/>
      <c r="T2779" s="28"/>
      <c r="U2779" s="28"/>
      <c r="V2779" s="28"/>
      <c r="W2779" s="28"/>
      <c r="X2779" s="28"/>
      <c r="Y2779" s="28"/>
      <c r="Z2779" s="28"/>
      <c r="AA2779" s="28"/>
      <c r="AB2779" s="28"/>
      <c r="AC2779" s="28"/>
      <c r="AD2779" s="28"/>
      <c r="AE2779" s="28"/>
      <c r="AF2779" s="28"/>
      <c r="AG2779" s="28"/>
      <c r="AH2779" s="28"/>
      <c r="AI2779" s="28"/>
      <c r="AJ2779" s="28"/>
      <c r="AK2779" s="28"/>
      <c r="AL2779" s="28"/>
      <c r="AM2779" s="28"/>
      <c r="AN2779" s="28"/>
      <c r="AO2779" s="28"/>
      <c r="AP2779" s="28"/>
      <c r="AQ2779" s="28"/>
      <c r="AR2779" s="28"/>
      <c r="AS2779" s="28"/>
      <c r="AT2779" s="28"/>
      <c r="AU2779" s="28"/>
      <c r="AV2779" s="28"/>
      <c r="AW2779" s="28"/>
    </row>
    <row r="2780" spans="2:49" hidden="1">
      <c r="B2780" s="28">
        <f t="shared" si="59"/>
        <v>2777</v>
      </c>
      <c r="C2780" s="29">
        <v>45847</v>
      </c>
      <c r="D2780" s="77" t="s">
        <v>5615</v>
      </c>
      <c r="E2780" s="43" t="s">
        <v>595</v>
      </c>
      <c r="F2780" s="43" t="s">
        <v>609</v>
      </c>
      <c r="G2780" s="43" t="s">
        <v>375</v>
      </c>
      <c r="H2780" s="43" t="s">
        <v>1513</v>
      </c>
      <c r="I2780" s="43" t="s">
        <v>440</v>
      </c>
      <c r="J2780" s="43" t="s">
        <v>441</v>
      </c>
      <c r="K2780" s="43" t="s">
        <v>1733</v>
      </c>
      <c r="L2780" s="43" t="s">
        <v>3048</v>
      </c>
      <c r="M2780" s="43" t="s">
        <v>3049</v>
      </c>
      <c r="N2780" s="34" t="s">
        <v>3087</v>
      </c>
      <c r="O2780" s="34" t="s">
        <v>2494</v>
      </c>
      <c r="P2780" s="28">
        <v>1</v>
      </c>
      <c r="Q2780" s="28" t="s">
        <v>2195</v>
      </c>
      <c r="R2780" s="28"/>
      <c r="S2780" s="28"/>
      <c r="T2780" s="28"/>
      <c r="U2780" s="28"/>
      <c r="V2780" s="28"/>
      <c r="W2780" s="28"/>
      <c r="X2780" s="28"/>
      <c r="Y2780" s="28"/>
      <c r="Z2780" s="28"/>
      <c r="AA2780" s="28"/>
      <c r="AB2780" s="28"/>
      <c r="AC2780" s="28"/>
      <c r="AD2780" s="28"/>
      <c r="AE2780" s="28">
        <v>1</v>
      </c>
      <c r="AF2780" s="28"/>
      <c r="AG2780" s="28"/>
      <c r="AH2780" s="28"/>
      <c r="AI2780" s="28"/>
      <c r="AJ2780" s="28"/>
      <c r="AK2780" s="28"/>
      <c r="AL2780" s="28"/>
      <c r="AM2780" s="28"/>
      <c r="AN2780" s="28"/>
      <c r="AO2780" s="28"/>
      <c r="AP2780" s="28"/>
      <c r="AQ2780" s="28"/>
      <c r="AR2780" s="28"/>
      <c r="AS2780" s="28"/>
      <c r="AT2780" s="28"/>
      <c r="AU2780" s="28"/>
      <c r="AV2780" s="28"/>
      <c r="AW2780" s="28"/>
    </row>
    <row r="2781" spans="2:49" hidden="1">
      <c r="B2781" s="28">
        <f t="shared" si="59"/>
        <v>2778</v>
      </c>
      <c r="C2781" s="29">
        <v>45847</v>
      </c>
      <c r="D2781" s="77" t="s">
        <v>5615</v>
      </c>
      <c r="E2781" s="43" t="s">
        <v>595</v>
      </c>
      <c r="F2781" s="43" t="s">
        <v>609</v>
      </c>
      <c r="G2781" s="43" t="s">
        <v>375</v>
      </c>
      <c r="H2781" s="43" t="s">
        <v>1513</v>
      </c>
      <c r="I2781" s="43" t="s">
        <v>440</v>
      </c>
      <c r="J2781" s="43" t="s">
        <v>173</v>
      </c>
      <c r="K2781" s="43" t="s">
        <v>1959</v>
      </c>
      <c r="L2781" s="43" t="s">
        <v>3054</v>
      </c>
      <c r="M2781" s="43" t="s">
        <v>3078</v>
      </c>
      <c r="N2781" s="34" t="s">
        <v>620</v>
      </c>
      <c r="O2781" s="34" t="s">
        <v>5856</v>
      </c>
      <c r="P2781" s="28">
        <v>1</v>
      </c>
      <c r="Q2781" s="28" t="s">
        <v>2195</v>
      </c>
      <c r="R2781" s="28"/>
      <c r="S2781" s="28"/>
      <c r="T2781" s="28"/>
      <c r="U2781" s="28"/>
      <c r="V2781" s="28">
        <v>1</v>
      </c>
      <c r="W2781" s="28"/>
      <c r="X2781" s="28"/>
      <c r="Y2781" s="28"/>
      <c r="Z2781" s="28"/>
      <c r="AA2781" s="28"/>
      <c r="AB2781" s="28"/>
      <c r="AC2781" s="28"/>
      <c r="AD2781" s="28"/>
      <c r="AE2781" s="28"/>
      <c r="AF2781" s="28"/>
      <c r="AG2781" s="28"/>
      <c r="AH2781" s="28"/>
      <c r="AI2781" s="28"/>
      <c r="AJ2781" s="28"/>
      <c r="AK2781" s="28"/>
      <c r="AL2781" s="28"/>
      <c r="AM2781" s="28"/>
      <c r="AN2781" s="28"/>
      <c r="AO2781" s="28"/>
      <c r="AP2781" s="28"/>
      <c r="AQ2781" s="28"/>
      <c r="AR2781" s="28"/>
      <c r="AS2781" s="28"/>
      <c r="AT2781" s="28"/>
      <c r="AU2781" s="28"/>
      <c r="AV2781" s="28"/>
      <c r="AW2781" s="28"/>
    </row>
    <row r="2782" spans="2:49" hidden="1">
      <c r="B2782" s="28">
        <f t="shared" ref="B2782:B2845" si="60">ROW()-3</f>
        <v>2779</v>
      </c>
      <c r="C2782" s="29">
        <v>45848</v>
      </c>
      <c r="D2782" s="77" t="s">
        <v>5615</v>
      </c>
      <c r="E2782" s="43" t="s">
        <v>595</v>
      </c>
      <c r="F2782" s="43" t="s">
        <v>3247</v>
      </c>
      <c r="G2782" s="43" t="s">
        <v>375</v>
      </c>
      <c r="H2782" s="43" t="s">
        <v>1610</v>
      </c>
      <c r="I2782" s="43" t="s">
        <v>1555</v>
      </c>
      <c r="J2782" s="43" t="s">
        <v>1486</v>
      </c>
      <c r="K2782" s="43" t="s">
        <v>1487</v>
      </c>
      <c r="L2782" s="43" t="s">
        <v>3048</v>
      </c>
      <c r="M2782" s="43" t="s">
        <v>3049</v>
      </c>
      <c r="N2782" s="34" t="s">
        <v>162</v>
      </c>
      <c r="O2782" s="34"/>
      <c r="P2782" s="28">
        <v>1</v>
      </c>
      <c r="Q2782" s="28" t="s">
        <v>2188</v>
      </c>
      <c r="R2782" s="28" t="s">
        <v>6381</v>
      </c>
      <c r="S2782" s="28" t="s">
        <v>6382</v>
      </c>
      <c r="T2782" s="28"/>
      <c r="U2782" s="28"/>
      <c r="V2782" s="28"/>
      <c r="W2782" s="28"/>
      <c r="X2782" s="28"/>
      <c r="Y2782" s="28"/>
      <c r="Z2782" s="28"/>
      <c r="AA2782" s="28"/>
      <c r="AB2782" s="28"/>
      <c r="AC2782" s="28"/>
      <c r="AD2782" s="28"/>
      <c r="AE2782" s="28"/>
      <c r="AF2782" s="28"/>
      <c r="AG2782" s="28"/>
      <c r="AH2782" s="28"/>
      <c r="AI2782" s="28"/>
      <c r="AJ2782" s="28"/>
      <c r="AK2782" s="28"/>
      <c r="AL2782" s="28"/>
      <c r="AM2782" s="28"/>
      <c r="AN2782" s="28"/>
      <c r="AO2782" s="28"/>
      <c r="AP2782" s="28"/>
      <c r="AQ2782" s="28"/>
      <c r="AR2782" s="28"/>
      <c r="AS2782" s="28"/>
      <c r="AT2782" s="28"/>
      <c r="AU2782" s="28"/>
      <c r="AV2782" s="28"/>
      <c r="AW2782" s="28"/>
    </row>
    <row r="2783" spans="2:49" hidden="1">
      <c r="B2783" s="28">
        <f t="shared" si="60"/>
        <v>2780</v>
      </c>
      <c r="C2783" s="29">
        <v>45848</v>
      </c>
      <c r="D2783" s="77" t="s">
        <v>5615</v>
      </c>
      <c r="E2783" s="43" t="s">
        <v>595</v>
      </c>
      <c r="F2783" s="43" t="s">
        <v>3247</v>
      </c>
      <c r="G2783" s="43" t="s">
        <v>375</v>
      </c>
      <c r="H2783" s="43" t="s">
        <v>1565</v>
      </c>
      <c r="I2783" s="43" t="s">
        <v>1503</v>
      </c>
      <c r="J2783" s="43" t="s">
        <v>640</v>
      </c>
      <c r="K2783" s="43" t="s">
        <v>6386</v>
      </c>
      <c r="L2783" s="43" t="s">
        <v>3054</v>
      </c>
      <c r="M2783" s="43" t="s">
        <v>3088</v>
      </c>
      <c r="N2783" s="34" t="s">
        <v>203</v>
      </c>
      <c r="O2783" s="34" t="s">
        <v>2494</v>
      </c>
      <c r="P2783" s="28">
        <v>1</v>
      </c>
      <c r="Q2783" s="28" t="s">
        <v>2397</v>
      </c>
      <c r="R2783" s="28" t="s">
        <v>6388</v>
      </c>
      <c r="S2783" s="28" t="s">
        <v>5673</v>
      </c>
      <c r="T2783" s="28"/>
      <c r="U2783" s="28"/>
      <c r="V2783" s="28"/>
      <c r="W2783" s="28"/>
      <c r="X2783" s="28"/>
      <c r="Y2783" s="28"/>
      <c r="Z2783" s="28"/>
      <c r="AA2783" s="28"/>
      <c r="AB2783" s="28"/>
      <c r="AC2783" s="28"/>
      <c r="AD2783" s="28"/>
      <c r="AE2783" s="28"/>
      <c r="AF2783" s="28"/>
      <c r="AG2783" s="28"/>
      <c r="AH2783" s="28"/>
      <c r="AI2783" s="28"/>
      <c r="AJ2783" s="28"/>
      <c r="AK2783" s="28"/>
      <c r="AL2783" s="28"/>
      <c r="AM2783" s="28"/>
      <c r="AN2783" s="28"/>
      <c r="AO2783" s="28"/>
      <c r="AP2783" s="28"/>
      <c r="AQ2783" s="28"/>
      <c r="AR2783" s="28"/>
      <c r="AS2783" s="28"/>
      <c r="AT2783" s="28"/>
      <c r="AU2783" s="28"/>
      <c r="AV2783" s="28"/>
      <c r="AW2783" s="28"/>
    </row>
    <row r="2784" spans="2:49" hidden="1">
      <c r="B2784" s="28">
        <f t="shared" si="60"/>
        <v>2781</v>
      </c>
      <c r="C2784" s="29">
        <v>45848</v>
      </c>
      <c r="D2784" s="77" t="s">
        <v>5615</v>
      </c>
      <c r="E2784" s="43" t="s">
        <v>595</v>
      </c>
      <c r="F2784" s="43" t="s">
        <v>3247</v>
      </c>
      <c r="G2784" s="43" t="s">
        <v>1465</v>
      </c>
      <c r="H2784" s="43" t="s">
        <v>1565</v>
      </c>
      <c r="I2784" s="43" t="s">
        <v>1503</v>
      </c>
      <c r="J2784" s="43" t="s">
        <v>640</v>
      </c>
      <c r="K2784" s="43"/>
      <c r="L2784" s="43" t="s">
        <v>3130</v>
      </c>
      <c r="M2784" s="43" t="s">
        <v>3131</v>
      </c>
      <c r="N2784" s="34" t="s">
        <v>2194</v>
      </c>
      <c r="O2784" s="34" t="s">
        <v>2486</v>
      </c>
      <c r="P2784" s="28"/>
      <c r="Q2784" s="28" t="s">
        <v>2397</v>
      </c>
      <c r="R2784" s="28"/>
      <c r="S2784" s="28"/>
      <c r="T2784" s="28"/>
      <c r="U2784" s="28"/>
      <c r="V2784" s="28"/>
      <c r="W2784" s="28"/>
      <c r="X2784" s="28"/>
      <c r="Y2784" s="28"/>
      <c r="Z2784" s="28"/>
      <c r="AA2784" s="28"/>
      <c r="AB2784" s="28"/>
      <c r="AC2784" s="28"/>
      <c r="AD2784" s="28"/>
      <c r="AE2784" s="28"/>
      <c r="AF2784" s="28"/>
      <c r="AG2784" s="28"/>
      <c r="AH2784" s="28"/>
      <c r="AI2784" s="28"/>
      <c r="AJ2784" s="28"/>
      <c r="AK2784" s="28"/>
      <c r="AL2784" s="28"/>
      <c r="AM2784" s="28"/>
      <c r="AN2784" s="28"/>
      <c r="AO2784" s="28"/>
      <c r="AP2784" s="28"/>
      <c r="AQ2784" s="28"/>
      <c r="AR2784" s="28"/>
      <c r="AS2784" s="28"/>
      <c r="AT2784" s="28"/>
      <c r="AU2784" s="28"/>
      <c r="AV2784" s="28"/>
      <c r="AW2784" s="28"/>
    </row>
    <row r="2785" spans="2:49" hidden="1">
      <c r="B2785" s="28">
        <f t="shared" si="60"/>
        <v>2782</v>
      </c>
      <c r="C2785" s="29">
        <v>45848</v>
      </c>
      <c r="D2785" s="77" t="s">
        <v>5615</v>
      </c>
      <c r="E2785" s="43" t="s">
        <v>595</v>
      </c>
      <c r="F2785" s="43" t="s">
        <v>3247</v>
      </c>
      <c r="G2785" s="43" t="s">
        <v>375</v>
      </c>
      <c r="H2785" s="43" t="s">
        <v>1513</v>
      </c>
      <c r="I2785" s="43" t="s">
        <v>440</v>
      </c>
      <c r="J2785" s="43" t="s">
        <v>1580</v>
      </c>
      <c r="K2785" s="43" t="s">
        <v>1703</v>
      </c>
      <c r="L2785" s="43" t="s">
        <v>3048</v>
      </c>
      <c r="M2785" s="43" t="s">
        <v>3049</v>
      </c>
      <c r="N2785" s="34" t="s">
        <v>3050</v>
      </c>
      <c r="O2785" s="34" t="s">
        <v>2494</v>
      </c>
      <c r="P2785" s="28">
        <v>1</v>
      </c>
      <c r="Q2785" s="28" t="s">
        <v>2195</v>
      </c>
      <c r="R2785" s="28" t="s">
        <v>6392</v>
      </c>
      <c r="S2785" s="28" t="s">
        <v>6393</v>
      </c>
      <c r="T2785" s="28"/>
      <c r="U2785" s="28"/>
      <c r="V2785" s="28"/>
      <c r="W2785" s="28"/>
      <c r="X2785" s="28"/>
      <c r="Y2785" s="28"/>
      <c r="Z2785" s="28"/>
      <c r="AA2785" s="28"/>
      <c r="AB2785" s="28"/>
      <c r="AC2785" s="28"/>
      <c r="AD2785" s="28"/>
      <c r="AE2785" s="28"/>
      <c r="AF2785" s="28"/>
      <c r="AG2785" s="28"/>
      <c r="AH2785" s="28"/>
      <c r="AI2785" s="28"/>
      <c r="AJ2785" s="28"/>
      <c r="AK2785" s="28"/>
      <c r="AL2785" s="28"/>
      <c r="AM2785" s="28"/>
      <c r="AN2785" s="28"/>
      <c r="AO2785" s="28"/>
      <c r="AP2785" s="28"/>
      <c r="AQ2785" s="28"/>
      <c r="AR2785" s="28"/>
      <c r="AS2785" s="28"/>
      <c r="AT2785" s="28"/>
      <c r="AU2785" s="28"/>
      <c r="AV2785" s="28"/>
      <c r="AW2785" s="28"/>
    </row>
    <row r="2786" spans="2:49" hidden="1">
      <c r="B2786" s="28">
        <f t="shared" si="60"/>
        <v>2783</v>
      </c>
      <c r="C2786" s="29">
        <v>45848</v>
      </c>
      <c r="D2786" s="77" t="s">
        <v>5615</v>
      </c>
      <c r="E2786" s="43" t="s">
        <v>595</v>
      </c>
      <c r="F2786" s="43" t="s">
        <v>3247</v>
      </c>
      <c r="G2786" s="43" t="s">
        <v>1465</v>
      </c>
      <c r="H2786" s="43" t="s">
        <v>1513</v>
      </c>
      <c r="I2786" s="43" t="s">
        <v>440</v>
      </c>
      <c r="J2786" s="43" t="s">
        <v>173</v>
      </c>
      <c r="K2786" s="43" t="s">
        <v>3221</v>
      </c>
      <c r="L2786" s="43" t="s">
        <v>1265</v>
      </c>
      <c r="M2786" s="43" t="s">
        <v>3070</v>
      </c>
      <c r="N2786" s="34" t="s">
        <v>3044</v>
      </c>
      <c r="O2786" s="34" t="s">
        <v>2470</v>
      </c>
      <c r="P2786" s="28"/>
      <c r="Q2786" s="28" t="s">
        <v>2195</v>
      </c>
      <c r="R2786" s="28"/>
      <c r="S2786" s="28"/>
      <c r="T2786" s="28"/>
      <c r="U2786" s="28"/>
      <c r="V2786" s="28"/>
      <c r="W2786" s="28"/>
      <c r="X2786" s="28"/>
      <c r="Y2786" s="28"/>
      <c r="Z2786" s="28"/>
      <c r="AA2786" s="28"/>
      <c r="AB2786" s="28"/>
      <c r="AC2786" s="28"/>
      <c r="AD2786" s="28"/>
      <c r="AE2786" s="28"/>
      <c r="AF2786" s="28"/>
      <c r="AG2786" s="28">
        <v>1</v>
      </c>
      <c r="AH2786" s="28"/>
      <c r="AI2786" s="28"/>
      <c r="AJ2786" s="28"/>
      <c r="AK2786" s="28"/>
      <c r="AL2786" s="28"/>
      <c r="AM2786" s="28"/>
      <c r="AN2786" s="28"/>
      <c r="AO2786" s="28"/>
      <c r="AP2786" s="28"/>
      <c r="AQ2786" s="28"/>
      <c r="AR2786" s="28"/>
      <c r="AS2786" s="28"/>
      <c r="AT2786" s="28"/>
      <c r="AU2786" s="28"/>
      <c r="AV2786" s="28"/>
      <c r="AW2786" s="28"/>
    </row>
    <row r="2787" spans="2:49" hidden="1">
      <c r="B2787" s="28">
        <f t="shared" si="60"/>
        <v>2784</v>
      </c>
      <c r="C2787" s="29">
        <v>45848</v>
      </c>
      <c r="D2787" s="77" t="s">
        <v>5615</v>
      </c>
      <c r="E2787" s="43" t="s">
        <v>595</v>
      </c>
      <c r="F2787" s="43" t="s">
        <v>3247</v>
      </c>
      <c r="G2787" s="43" t="s">
        <v>375</v>
      </c>
      <c r="H2787" s="43" t="s">
        <v>1538</v>
      </c>
      <c r="I2787" s="43" t="s">
        <v>2148</v>
      </c>
      <c r="J2787" s="43" t="s">
        <v>1668</v>
      </c>
      <c r="K2787" s="43" t="s">
        <v>6398</v>
      </c>
      <c r="L2787" s="43" t="s">
        <v>3054</v>
      </c>
      <c r="M2787" s="43" t="s">
        <v>3088</v>
      </c>
      <c r="N2787" s="34" t="s">
        <v>3089</v>
      </c>
      <c r="O2787" s="34"/>
      <c r="P2787" s="28">
        <v>1</v>
      </c>
      <c r="Q2787" s="28" t="s">
        <v>2281</v>
      </c>
      <c r="R2787" s="28"/>
      <c r="S2787" s="28"/>
      <c r="T2787" s="28"/>
      <c r="U2787" s="28"/>
      <c r="V2787" s="28"/>
      <c r="W2787" s="28">
        <v>1</v>
      </c>
      <c r="X2787" s="28"/>
      <c r="Y2787" s="28"/>
      <c r="Z2787" s="28"/>
      <c r="AA2787" s="28"/>
      <c r="AB2787" s="28"/>
      <c r="AC2787" s="28"/>
      <c r="AD2787" s="28"/>
      <c r="AE2787" s="28"/>
      <c r="AF2787" s="28"/>
      <c r="AG2787" s="28"/>
      <c r="AH2787" s="28"/>
      <c r="AI2787" s="28"/>
      <c r="AJ2787" s="28"/>
      <c r="AK2787" s="28"/>
      <c r="AL2787" s="28"/>
      <c r="AM2787" s="28"/>
      <c r="AN2787" s="28"/>
      <c r="AO2787" s="28"/>
      <c r="AP2787" s="28"/>
      <c r="AQ2787" s="28"/>
      <c r="AR2787" s="28"/>
      <c r="AS2787" s="28"/>
      <c r="AT2787" s="28"/>
      <c r="AU2787" s="28"/>
      <c r="AV2787" s="28"/>
      <c r="AW2787" s="28"/>
    </row>
    <row r="2788" spans="2:49" hidden="1">
      <c r="B2788" s="28">
        <f t="shared" si="60"/>
        <v>2785</v>
      </c>
      <c r="C2788" s="29">
        <v>45849</v>
      </c>
      <c r="D2788" s="77" t="s">
        <v>5615</v>
      </c>
      <c r="E2788" s="43" t="s">
        <v>595</v>
      </c>
      <c r="F2788" s="43" t="s">
        <v>3247</v>
      </c>
      <c r="G2788" s="43" t="s">
        <v>1465</v>
      </c>
      <c r="H2788" s="43" t="s">
        <v>1533</v>
      </c>
      <c r="I2788" s="43" t="s">
        <v>1492</v>
      </c>
      <c r="J2788" s="43" t="s">
        <v>1457</v>
      </c>
      <c r="K2788" s="43" t="s">
        <v>4096</v>
      </c>
      <c r="L2788" s="43" t="s">
        <v>1265</v>
      </c>
      <c r="M2788" s="43" t="s">
        <v>3749</v>
      </c>
      <c r="N2788" s="34" t="s">
        <v>505</v>
      </c>
      <c r="O2788" s="34" t="s">
        <v>6372</v>
      </c>
      <c r="P2788" s="28"/>
      <c r="Q2788" s="28" t="s">
        <v>2602</v>
      </c>
      <c r="R2788" s="28" t="s">
        <v>6375</v>
      </c>
      <c r="S2788" s="28" t="s">
        <v>6376</v>
      </c>
      <c r="T2788" s="28"/>
      <c r="U2788" s="28"/>
      <c r="V2788" s="28"/>
      <c r="W2788" s="28"/>
      <c r="X2788" s="28"/>
      <c r="Y2788" s="28"/>
      <c r="Z2788" s="28"/>
      <c r="AA2788" s="28"/>
      <c r="AB2788" s="28"/>
      <c r="AC2788" s="28"/>
      <c r="AD2788" s="28"/>
      <c r="AE2788" s="28"/>
      <c r="AF2788" s="28"/>
      <c r="AG2788" s="28"/>
      <c r="AH2788" s="28"/>
      <c r="AI2788" s="28"/>
      <c r="AJ2788" s="28"/>
      <c r="AK2788" s="28"/>
      <c r="AL2788" s="28"/>
      <c r="AM2788" s="28"/>
      <c r="AN2788" s="28"/>
      <c r="AO2788" s="28"/>
      <c r="AP2788" s="28"/>
      <c r="AQ2788" s="28"/>
      <c r="AR2788" s="28"/>
      <c r="AS2788" s="28"/>
      <c r="AT2788" s="28"/>
      <c r="AU2788" s="28"/>
      <c r="AV2788" s="28"/>
      <c r="AW2788" s="28"/>
    </row>
    <row r="2789" spans="2:49" hidden="1">
      <c r="B2789" s="28">
        <f t="shared" si="60"/>
        <v>2786</v>
      </c>
      <c r="C2789" s="29">
        <v>45849</v>
      </c>
      <c r="D2789" s="77" t="s">
        <v>5615</v>
      </c>
      <c r="E2789" s="43" t="s">
        <v>595</v>
      </c>
      <c r="F2789" s="43" t="s">
        <v>3247</v>
      </c>
      <c r="G2789" s="43" t="s">
        <v>375</v>
      </c>
      <c r="H2789" s="43" t="s">
        <v>1513</v>
      </c>
      <c r="I2789" s="43" t="s">
        <v>440</v>
      </c>
      <c r="J2789" s="43" t="s">
        <v>1600</v>
      </c>
      <c r="K2789" s="43" t="s">
        <v>2850</v>
      </c>
      <c r="L2789" s="43" t="s">
        <v>1113</v>
      </c>
      <c r="M2789" s="43" t="s">
        <v>582</v>
      </c>
      <c r="N2789" s="34" t="s">
        <v>583</v>
      </c>
      <c r="O2789" s="34" t="s">
        <v>3383</v>
      </c>
      <c r="P2789" s="28">
        <v>1</v>
      </c>
      <c r="Q2789" s="28" t="s">
        <v>2195</v>
      </c>
      <c r="R2789" s="28"/>
      <c r="S2789" s="28"/>
      <c r="T2789" s="28">
        <v>1</v>
      </c>
      <c r="U2789" s="28"/>
      <c r="V2789" s="28"/>
      <c r="W2789" s="28"/>
      <c r="X2789" s="28"/>
      <c r="Y2789" s="28"/>
      <c r="Z2789" s="28"/>
      <c r="AA2789" s="28"/>
      <c r="AB2789" s="28"/>
      <c r="AC2789" s="28"/>
      <c r="AD2789" s="28"/>
      <c r="AE2789" s="28"/>
      <c r="AF2789" s="28"/>
      <c r="AG2789" s="28"/>
      <c r="AH2789" s="28"/>
      <c r="AI2789" s="28"/>
      <c r="AJ2789" s="28"/>
      <c r="AK2789" s="28"/>
      <c r="AL2789" s="28"/>
      <c r="AM2789" s="28"/>
      <c r="AN2789" s="28"/>
      <c r="AO2789" s="28"/>
      <c r="AP2789" s="28"/>
      <c r="AQ2789" s="28"/>
      <c r="AR2789" s="28"/>
      <c r="AS2789" s="28"/>
      <c r="AT2789" s="28"/>
      <c r="AU2789" s="28"/>
      <c r="AV2789" s="28"/>
      <c r="AW2789" s="28"/>
    </row>
    <row r="2790" spans="2:49" hidden="1">
      <c r="B2790" s="28">
        <f t="shared" si="60"/>
        <v>2787</v>
      </c>
      <c r="C2790" s="29">
        <v>45849</v>
      </c>
      <c r="D2790" s="77" t="s">
        <v>5615</v>
      </c>
      <c r="E2790" s="43" t="s">
        <v>595</v>
      </c>
      <c r="F2790" s="43" t="s">
        <v>3247</v>
      </c>
      <c r="G2790" s="43" t="s">
        <v>1465</v>
      </c>
      <c r="H2790" s="43" t="s">
        <v>1513</v>
      </c>
      <c r="I2790" s="43" t="s">
        <v>440</v>
      </c>
      <c r="J2790" s="43" t="s">
        <v>173</v>
      </c>
      <c r="K2790" s="43" t="s">
        <v>1815</v>
      </c>
      <c r="L2790" s="43" t="s">
        <v>1265</v>
      </c>
      <c r="M2790" s="43" t="s">
        <v>3091</v>
      </c>
      <c r="N2790" s="34" t="s">
        <v>3074</v>
      </c>
      <c r="O2790" s="34" t="s">
        <v>2494</v>
      </c>
      <c r="P2790" s="28"/>
      <c r="Q2790" s="28" t="s">
        <v>2195</v>
      </c>
      <c r="R2790" s="28"/>
      <c r="S2790" s="28"/>
      <c r="T2790" s="28"/>
      <c r="U2790" s="28"/>
      <c r="V2790" s="28"/>
      <c r="W2790" s="28"/>
      <c r="X2790" s="28"/>
      <c r="Y2790" s="28"/>
      <c r="Z2790" s="28">
        <v>1</v>
      </c>
      <c r="AA2790" s="28"/>
      <c r="AB2790" s="28"/>
      <c r="AC2790" s="28"/>
      <c r="AD2790" s="28"/>
      <c r="AE2790" s="28"/>
      <c r="AF2790" s="28"/>
      <c r="AG2790" s="28"/>
      <c r="AH2790" s="28"/>
      <c r="AI2790" s="28"/>
      <c r="AJ2790" s="28"/>
      <c r="AK2790" s="28"/>
      <c r="AL2790" s="28"/>
      <c r="AM2790" s="28"/>
      <c r="AN2790" s="28"/>
      <c r="AO2790" s="28"/>
      <c r="AP2790" s="28"/>
      <c r="AQ2790" s="28"/>
      <c r="AR2790" s="28"/>
      <c r="AS2790" s="28"/>
      <c r="AT2790" s="28"/>
      <c r="AU2790" s="28"/>
      <c r="AV2790" s="28"/>
      <c r="AW2790" s="28"/>
    </row>
    <row r="2791" spans="2:49" hidden="1">
      <c r="B2791" s="28">
        <f t="shared" si="60"/>
        <v>2788</v>
      </c>
      <c r="C2791" s="168">
        <v>45849</v>
      </c>
      <c r="D2791" s="77" t="s">
        <v>5615</v>
      </c>
      <c r="E2791" s="43" t="s">
        <v>595</v>
      </c>
      <c r="F2791" s="43" t="s">
        <v>3247</v>
      </c>
      <c r="G2791" s="43" t="s">
        <v>375</v>
      </c>
      <c r="H2791" s="43" t="s">
        <v>1546</v>
      </c>
      <c r="I2791" s="43" t="s">
        <v>1477</v>
      </c>
      <c r="J2791" s="43" t="s">
        <v>1478</v>
      </c>
      <c r="K2791" s="43" t="s">
        <v>6403</v>
      </c>
      <c r="L2791" s="43" t="s">
        <v>3048</v>
      </c>
      <c r="M2791" s="43" t="s">
        <v>3049</v>
      </c>
      <c r="N2791" s="34" t="s">
        <v>3050</v>
      </c>
      <c r="O2791" s="34" t="s">
        <v>2478</v>
      </c>
      <c r="P2791" s="28">
        <v>1</v>
      </c>
      <c r="Q2791" s="28" t="s">
        <v>3337</v>
      </c>
      <c r="R2791" s="28" t="s">
        <v>6409</v>
      </c>
      <c r="S2791" s="28" t="s">
        <v>6410</v>
      </c>
      <c r="T2791" s="28"/>
      <c r="U2791" s="28"/>
      <c r="V2791" s="28"/>
      <c r="W2791" s="28"/>
      <c r="X2791" s="28"/>
      <c r="Y2791" s="28"/>
      <c r="Z2791" s="28"/>
      <c r="AA2791" s="28"/>
      <c r="AB2791" s="28"/>
      <c r="AC2791" s="28"/>
      <c r="AD2791" s="28"/>
      <c r="AE2791" s="28"/>
      <c r="AF2791" s="28"/>
      <c r="AG2791" s="28"/>
      <c r="AH2791" s="28"/>
      <c r="AI2791" s="28"/>
      <c r="AJ2791" s="28"/>
      <c r="AK2791" s="28"/>
      <c r="AL2791" s="28"/>
      <c r="AM2791" s="28"/>
      <c r="AN2791" s="28"/>
      <c r="AO2791" s="28"/>
      <c r="AP2791" s="28"/>
      <c r="AQ2791" s="28"/>
      <c r="AR2791" s="28"/>
      <c r="AS2791" s="28"/>
      <c r="AT2791" s="28"/>
      <c r="AU2791" s="28"/>
      <c r="AV2791" s="28"/>
      <c r="AW2791" s="28"/>
    </row>
    <row r="2792" spans="2:49" ht="27" hidden="1">
      <c r="B2792" s="28">
        <f t="shared" si="60"/>
        <v>2789</v>
      </c>
      <c r="C2792" s="29">
        <v>45849</v>
      </c>
      <c r="D2792" s="77" t="s">
        <v>5615</v>
      </c>
      <c r="E2792" s="43" t="s">
        <v>595</v>
      </c>
      <c r="F2792" s="43" t="s">
        <v>3247</v>
      </c>
      <c r="G2792" s="43" t="s">
        <v>375</v>
      </c>
      <c r="H2792" s="43" t="s">
        <v>1546</v>
      </c>
      <c r="I2792" s="43" t="s">
        <v>1477</v>
      </c>
      <c r="J2792" s="43" t="s">
        <v>1875</v>
      </c>
      <c r="K2792" s="43" t="s">
        <v>6404</v>
      </c>
      <c r="L2792" s="43" t="s">
        <v>3036</v>
      </c>
      <c r="M2792" s="43" t="s">
        <v>414</v>
      </c>
      <c r="N2792" s="34" t="s">
        <v>162</v>
      </c>
      <c r="O2792" s="34" t="s">
        <v>6406</v>
      </c>
      <c r="P2792" s="28">
        <v>1</v>
      </c>
      <c r="Q2792" s="28" t="s">
        <v>2422</v>
      </c>
      <c r="R2792" s="157" t="s">
        <v>6411</v>
      </c>
      <c r="S2792" s="157" t="s">
        <v>6412</v>
      </c>
      <c r="T2792" s="28"/>
      <c r="U2792" s="28"/>
      <c r="V2792" s="28"/>
      <c r="W2792" s="28"/>
      <c r="X2792" s="28"/>
      <c r="Y2792" s="28"/>
      <c r="Z2792" s="28"/>
      <c r="AA2792" s="28"/>
      <c r="AB2792" s="28"/>
      <c r="AC2792" s="28"/>
      <c r="AD2792" s="28"/>
      <c r="AE2792" s="28"/>
      <c r="AF2792" s="28"/>
      <c r="AG2792" s="28"/>
      <c r="AH2792" s="28"/>
      <c r="AI2792" s="28"/>
      <c r="AJ2792" s="28"/>
      <c r="AK2792" s="28"/>
      <c r="AL2792" s="28"/>
      <c r="AM2792" s="28"/>
      <c r="AN2792" s="28"/>
      <c r="AO2792" s="28"/>
      <c r="AP2792" s="28"/>
      <c r="AQ2792" s="28"/>
      <c r="AR2792" s="28"/>
      <c r="AS2792" s="28"/>
      <c r="AT2792" s="28"/>
      <c r="AU2792" s="28"/>
      <c r="AV2792" s="28"/>
      <c r="AW2792" s="28"/>
    </row>
    <row r="2793" spans="2:49" hidden="1">
      <c r="B2793" s="28">
        <f t="shared" si="60"/>
        <v>2790</v>
      </c>
      <c r="C2793" s="29">
        <v>45849</v>
      </c>
      <c r="D2793" s="77" t="s">
        <v>5615</v>
      </c>
      <c r="E2793" s="43" t="s">
        <v>595</v>
      </c>
      <c r="F2793" s="43" t="s">
        <v>3247</v>
      </c>
      <c r="G2793" s="43" t="s">
        <v>375</v>
      </c>
      <c r="H2793" s="43" t="s">
        <v>1538</v>
      </c>
      <c r="I2793" s="43" t="s">
        <v>1521</v>
      </c>
      <c r="J2793" s="43" t="s">
        <v>1668</v>
      </c>
      <c r="K2793" s="43" t="s">
        <v>6399</v>
      </c>
      <c r="L2793" s="43" t="s">
        <v>3036</v>
      </c>
      <c r="M2793" s="43" t="s">
        <v>3356</v>
      </c>
      <c r="N2793" s="34" t="s">
        <v>162</v>
      </c>
      <c r="O2793" s="34"/>
      <c r="P2793" s="28">
        <v>1</v>
      </c>
      <c r="Q2793" s="28" t="s">
        <v>2281</v>
      </c>
      <c r="R2793" s="28" t="s">
        <v>6401</v>
      </c>
      <c r="S2793" s="28" t="s">
        <v>6402</v>
      </c>
      <c r="T2793" s="28"/>
      <c r="U2793" s="28"/>
      <c r="V2793" s="28"/>
      <c r="W2793" s="28"/>
      <c r="X2793" s="28"/>
      <c r="Y2793" s="28"/>
      <c r="Z2793" s="28"/>
      <c r="AA2793" s="28"/>
      <c r="AB2793" s="28"/>
      <c r="AC2793" s="28"/>
      <c r="AD2793" s="28"/>
      <c r="AE2793" s="28"/>
      <c r="AF2793" s="28"/>
      <c r="AG2793" s="28"/>
      <c r="AH2793" s="28"/>
      <c r="AI2793" s="28"/>
      <c r="AJ2793" s="28"/>
      <c r="AK2793" s="28"/>
      <c r="AL2793" s="28"/>
      <c r="AM2793" s="28"/>
      <c r="AN2793" s="28"/>
      <c r="AO2793" s="28"/>
      <c r="AP2793" s="28"/>
      <c r="AQ2793" s="28"/>
      <c r="AR2793" s="28"/>
      <c r="AS2793" s="28"/>
      <c r="AT2793" s="28"/>
      <c r="AU2793" s="28"/>
      <c r="AV2793" s="28"/>
      <c r="AW2793" s="28"/>
    </row>
    <row r="2794" spans="2:49" hidden="1">
      <c r="B2794" s="28">
        <f t="shared" si="60"/>
        <v>2791</v>
      </c>
      <c r="C2794" s="29">
        <v>45850</v>
      </c>
      <c r="D2794" s="77" t="s">
        <v>5615</v>
      </c>
      <c r="E2794" s="43" t="s">
        <v>595</v>
      </c>
      <c r="F2794" s="43" t="s">
        <v>3247</v>
      </c>
      <c r="G2794" s="43" t="s">
        <v>375</v>
      </c>
      <c r="H2794" s="43" t="s">
        <v>1610</v>
      </c>
      <c r="I2794" s="43" t="s">
        <v>1849</v>
      </c>
      <c r="J2794" s="43" t="s">
        <v>1556</v>
      </c>
      <c r="K2794" s="43" t="s">
        <v>2485</v>
      </c>
      <c r="L2794" s="43" t="s">
        <v>3048</v>
      </c>
      <c r="M2794" s="43" t="s">
        <v>3049</v>
      </c>
      <c r="N2794" s="34" t="s">
        <v>162</v>
      </c>
      <c r="O2794" s="34"/>
      <c r="P2794" s="28">
        <v>1</v>
      </c>
      <c r="Q2794" s="28" t="s">
        <v>2188</v>
      </c>
      <c r="R2794" s="28" t="s">
        <v>5957</v>
      </c>
      <c r="S2794" s="28" t="s">
        <v>6266</v>
      </c>
      <c r="T2794" s="28"/>
      <c r="U2794" s="28"/>
      <c r="V2794" s="28"/>
      <c r="W2794" s="28"/>
      <c r="X2794" s="28"/>
      <c r="Y2794" s="28"/>
      <c r="Z2794" s="28"/>
      <c r="AA2794" s="28"/>
      <c r="AB2794" s="28"/>
      <c r="AC2794" s="28"/>
      <c r="AD2794" s="28"/>
      <c r="AE2794" s="28"/>
      <c r="AF2794" s="28"/>
      <c r="AG2794" s="28"/>
      <c r="AH2794" s="28"/>
      <c r="AI2794" s="28"/>
      <c r="AJ2794" s="28"/>
      <c r="AK2794" s="28"/>
      <c r="AL2794" s="28"/>
      <c r="AM2794" s="28"/>
      <c r="AN2794" s="28"/>
      <c r="AO2794" s="28"/>
      <c r="AP2794" s="28"/>
      <c r="AQ2794" s="28"/>
      <c r="AR2794" s="28"/>
      <c r="AS2794" s="28"/>
      <c r="AT2794" s="28"/>
      <c r="AU2794" s="28"/>
      <c r="AV2794" s="28"/>
      <c r="AW2794" s="28"/>
    </row>
    <row r="2795" spans="2:49" hidden="1">
      <c r="B2795" s="28">
        <f t="shared" si="60"/>
        <v>2792</v>
      </c>
      <c r="C2795" s="29">
        <v>45852</v>
      </c>
      <c r="D2795" s="77" t="s">
        <v>5615</v>
      </c>
      <c r="E2795" s="43" t="s">
        <v>595</v>
      </c>
      <c r="F2795" s="43" t="s">
        <v>3247</v>
      </c>
      <c r="G2795" s="43" t="s">
        <v>375</v>
      </c>
      <c r="H2795" s="43" t="s">
        <v>1610</v>
      </c>
      <c r="I2795" s="43" t="s">
        <v>1849</v>
      </c>
      <c r="J2795" s="43" t="s">
        <v>1556</v>
      </c>
      <c r="K2795" s="43" t="s">
        <v>2817</v>
      </c>
      <c r="L2795" s="43" t="s">
        <v>3048</v>
      </c>
      <c r="M2795" s="43" t="s">
        <v>3049</v>
      </c>
      <c r="N2795" s="34" t="s">
        <v>3050</v>
      </c>
      <c r="O2795" s="34"/>
      <c r="P2795" s="28">
        <v>1</v>
      </c>
      <c r="Q2795" s="28" t="s">
        <v>2188</v>
      </c>
      <c r="R2795" s="28" t="s">
        <v>6383</v>
      </c>
      <c r="S2795" s="28" t="s">
        <v>6384</v>
      </c>
      <c r="T2795" s="28"/>
      <c r="U2795" s="28"/>
      <c r="V2795" s="28"/>
      <c r="W2795" s="28"/>
      <c r="X2795" s="28"/>
      <c r="Y2795" s="28"/>
      <c r="Z2795" s="28"/>
      <c r="AA2795" s="28"/>
      <c r="AB2795" s="28"/>
      <c r="AC2795" s="28"/>
      <c r="AD2795" s="28"/>
      <c r="AE2795" s="28"/>
      <c r="AF2795" s="28"/>
      <c r="AG2795" s="28"/>
      <c r="AH2795" s="28"/>
      <c r="AI2795" s="28"/>
      <c r="AJ2795" s="28"/>
      <c r="AK2795" s="28"/>
      <c r="AL2795" s="28"/>
      <c r="AM2795" s="28"/>
      <c r="AN2795" s="28"/>
      <c r="AO2795" s="28"/>
      <c r="AP2795" s="28"/>
      <c r="AQ2795" s="28"/>
      <c r="AR2795" s="28"/>
      <c r="AS2795" s="28"/>
      <c r="AT2795" s="28"/>
      <c r="AU2795" s="28"/>
      <c r="AV2795" s="28"/>
      <c r="AW2795" s="28"/>
    </row>
    <row r="2796" spans="2:49" hidden="1">
      <c r="B2796" s="28">
        <f t="shared" si="60"/>
        <v>2793</v>
      </c>
      <c r="C2796" s="29">
        <v>45852</v>
      </c>
      <c r="D2796" s="77" t="s">
        <v>5615</v>
      </c>
      <c r="E2796" s="43" t="s">
        <v>595</v>
      </c>
      <c r="F2796" s="43" t="s">
        <v>3247</v>
      </c>
      <c r="G2796" s="43" t="s">
        <v>375</v>
      </c>
      <c r="H2796" s="43" t="s">
        <v>1565</v>
      </c>
      <c r="I2796" s="43" t="s">
        <v>1566</v>
      </c>
      <c r="J2796" s="43" t="s">
        <v>1567</v>
      </c>
      <c r="K2796" s="43" t="s">
        <v>4191</v>
      </c>
      <c r="L2796" s="43" t="s">
        <v>3202</v>
      </c>
      <c r="M2796" s="43" t="s">
        <v>48</v>
      </c>
      <c r="N2796" s="34" t="s">
        <v>531</v>
      </c>
      <c r="O2796" s="34" t="s">
        <v>2494</v>
      </c>
      <c r="P2796" s="28">
        <v>1</v>
      </c>
      <c r="Q2796" s="28" t="s">
        <v>2397</v>
      </c>
      <c r="R2796" s="28"/>
      <c r="S2796" s="28"/>
      <c r="T2796" s="28"/>
      <c r="U2796" s="28"/>
      <c r="V2796" s="28"/>
      <c r="W2796" s="28"/>
      <c r="X2796" s="28"/>
      <c r="Y2796" s="28"/>
      <c r="Z2796" s="28"/>
      <c r="AA2796" s="28"/>
      <c r="AB2796" s="28"/>
      <c r="AC2796" s="28"/>
      <c r="AD2796" s="28"/>
      <c r="AE2796" s="28"/>
      <c r="AF2796" s="28"/>
      <c r="AG2796" s="28"/>
      <c r="AH2796" s="28"/>
      <c r="AI2796" s="28"/>
      <c r="AJ2796" s="28"/>
      <c r="AK2796" s="28"/>
      <c r="AL2796" s="28"/>
      <c r="AM2796" s="28"/>
      <c r="AN2796" s="28"/>
      <c r="AO2796" s="28"/>
      <c r="AP2796" s="28"/>
      <c r="AQ2796" s="28"/>
      <c r="AR2796" s="28"/>
      <c r="AS2796" s="28"/>
      <c r="AT2796" s="28"/>
      <c r="AU2796" s="28"/>
      <c r="AV2796" s="28"/>
      <c r="AW2796" s="28"/>
    </row>
    <row r="2797" spans="2:49" hidden="1">
      <c r="B2797" s="28">
        <f t="shared" si="60"/>
        <v>2794</v>
      </c>
      <c r="C2797" s="29">
        <v>45852</v>
      </c>
      <c r="D2797" s="77" t="s">
        <v>5615</v>
      </c>
      <c r="E2797" s="43" t="s">
        <v>595</v>
      </c>
      <c r="F2797" s="43" t="s">
        <v>3247</v>
      </c>
      <c r="G2797" s="43" t="s">
        <v>1465</v>
      </c>
      <c r="H2797" s="43" t="s">
        <v>1565</v>
      </c>
      <c r="I2797" s="43" t="s">
        <v>1566</v>
      </c>
      <c r="J2797" s="43" t="s">
        <v>1567</v>
      </c>
      <c r="K2797" s="43"/>
      <c r="L2797" s="43" t="s">
        <v>3130</v>
      </c>
      <c r="M2797" s="43" t="s">
        <v>3131</v>
      </c>
      <c r="N2797" s="34" t="s">
        <v>2194</v>
      </c>
      <c r="O2797" s="34" t="s">
        <v>2486</v>
      </c>
      <c r="P2797" s="28"/>
      <c r="Q2797" s="28" t="s">
        <v>2397</v>
      </c>
      <c r="R2797" s="28"/>
      <c r="S2797" s="28"/>
      <c r="T2797" s="28"/>
      <c r="U2797" s="28"/>
      <c r="V2797" s="28"/>
      <c r="W2797" s="28"/>
      <c r="X2797" s="28"/>
      <c r="Y2797" s="28"/>
      <c r="Z2797" s="28"/>
      <c r="AA2797" s="28"/>
      <c r="AB2797" s="28"/>
      <c r="AC2797" s="28"/>
      <c r="AD2797" s="28"/>
      <c r="AE2797" s="28"/>
      <c r="AF2797" s="28"/>
      <c r="AG2797" s="28"/>
      <c r="AH2797" s="28"/>
      <c r="AI2797" s="28"/>
      <c r="AJ2797" s="28"/>
      <c r="AK2797" s="28"/>
      <c r="AL2797" s="28"/>
      <c r="AM2797" s="28"/>
      <c r="AN2797" s="28"/>
      <c r="AO2797" s="28"/>
      <c r="AP2797" s="28"/>
      <c r="AQ2797" s="28"/>
      <c r="AR2797" s="28"/>
      <c r="AS2797" s="28"/>
      <c r="AT2797" s="28"/>
      <c r="AU2797" s="28"/>
      <c r="AV2797" s="28"/>
      <c r="AW2797" s="28"/>
    </row>
    <row r="2798" spans="2:49" hidden="1">
      <c r="B2798" s="28">
        <f t="shared" si="60"/>
        <v>2795</v>
      </c>
      <c r="C2798" s="29">
        <v>45852</v>
      </c>
      <c r="D2798" s="77" t="s">
        <v>5615</v>
      </c>
      <c r="E2798" s="43" t="s">
        <v>595</v>
      </c>
      <c r="F2798" s="43" t="s">
        <v>3247</v>
      </c>
      <c r="G2798" s="43" t="s">
        <v>375</v>
      </c>
      <c r="H2798" s="43" t="s">
        <v>1513</v>
      </c>
      <c r="I2798" s="43" t="s">
        <v>440</v>
      </c>
      <c r="J2798" s="43" t="s">
        <v>441</v>
      </c>
      <c r="K2798" s="43" t="s">
        <v>2060</v>
      </c>
      <c r="L2798" s="43" t="s">
        <v>3057</v>
      </c>
      <c r="M2798" s="43" t="s">
        <v>3058</v>
      </c>
      <c r="N2798" s="34" t="s">
        <v>2280</v>
      </c>
      <c r="O2798" s="34" t="s">
        <v>2639</v>
      </c>
      <c r="P2798" s="28">
        <v>1</v>
      </c>
      <c r="Q2798" s="28" t="s">
        <v>2195</v>
      </c>
      <c r="R2798" s="28" t="s">
        <v>6394</v>
      </c>
      <c r="S2798" s="28" t="s">
        <v>6395</v>
      </c>
      <c r="T2798" s="28"/>
      <c r="U2798" s="28"/>
      <c r="V2798" s="28"/>
      <c r="W2798" s="28"/>
      <c r="X2798" s="28"/>
      <c r="Y2798" s="28"/>
      <c r="Z2798" s="28"/>
      <c r="AA2798" s="28"/>
      <c r="AB2798" s="28"/>
      <c r="AC2798" s="28"/>
      <c r="AD2798" s="28"/>
      <c r="AE2798" s="28"/>
      <c r="AF2798" s="28"/>
      <c r="AG2798" s="28"/>
      <c r="AH2798" s="28"/>
      <c r="AI2798" s="28"/>
      <c r="AJ2798" s="28"/>
      <c r="AK2798" s="28"/>
      <c r="AL2798" s="28"/>
      <c r="AM2798" s="28"/>
      <c r="AN2798" s="28"/>
      <c r="AO2798" s="28"/>
      <c r="AP2798" s="28"/>
      <c r="AQ2798" s="28"/>
      <c r="AR2798" s="28"/>
      <c r="AS2798" s="28"/>
      <c r="AT2798" s="28"/>
      <c r="AU2798" s="28"/>
      <c r="AV2798" s="28"/>
      <c r="AW2798" s="28"/>
    </row>
    <row r="2799" spans="2:49" hidden="1">
      <c r="B2799" s="28">
        <f t="shared" si="60"/>
        <v>2796</v>
      </c>
      <c r="C2799" s="29">
        <v>45852</v>
      </c>
      <c r="D2799" s="77" t="s">
        <v>5615</v>
      </c>
      <c r="E2799" s="43" t="s">
        <v>595</v>
      </c>
      <c r="F2799" s="43" t="s">
        <v>3247</v>
      </c>
      <c r="G2799" s="43" t="s">
        <v>375</v>
      </c>
      <c r="H2799" s="43" t="s">
        <v>1513</v>
      </c>
      <c r="I2799" s="43" t="s">
        <v>440</v>
      </c>
      <c r="J2799" s="43" t="s">
        <v>173</v>
      </c>
      <c r="K2799" s="43" t="s">
        <v>1883</v>
      </c>
      <c r="L2799" s="43" t="s">
        <v>3054</v>
      </c>
      <c r="M2799" s="43" t="s">
        <v>3078</v>
      </c>
      <c r="N2799" s="34" t="s">
        <v>620</v>
      </c>
      <c r="O2799" s="34" t="s">
        <v>5856</v>
      </c>
      <c r="P2799" s="28">
        <v>1</v>
      </c>
      <c r="Q2799" s="28" t="s">
        <v>2195</v>
      </c>
      <c r="R2799" s="28"/>
      <c r="S2799" s="28"/>
      <c r="T2799" s="28"/>
      <c r="U2799" s="28"/>
      <c r="V2799" s="28">
        <v>1</v>
      </c>
      <c r="W2799" s="28"/>
      <c r="X2799" s="28"/>
      <c r="Y2799" s="28"/>
      <c r="Z2799" s="28"/>
      <c r="AA2799" s="28"/>
      <c r="AB2799" s="28"/>
      <c r="AC2799" s="28"/>
      <c r="AD2799" s="28"/>
      <c r="AE2799" s="28"/>
      <c r="AF2799" s="28"/>
      <c r="AG2799" s="28"/>
      <c r="AH2799" s="28"/>
      <c r="AI2799" s="28"/>
      <c r="AJ2799" s="28"/>
      <c r="AK2799" s="28"/>
      <c r="AL2799" s="28"/>
      <c r="AM2799" s="28"/>
      <c r="AN2799" s="28"/>
      <c r="AO2799" s="28"/>
      <c r="AP2799" s="28"/>
      <c r="AQ2799" s="28"/>
      <c r="AR2799" s="28"/>
      <c r="AS2799" s="28"/>
      <c r="AT2799" s="28"/>
      <c r="AU2799" s="28"/>
      <c r="AV2799" s="28"/>
      <c r="AW2799" s="28"/>
    </row>
    <row r="2800" spans="2:49" hidden="1">
      <c r="B2800" s="28">
        <f t="shared" si="60"/>
        <v>2797</v>
      </c>
      <c r="C2800" s="29">
        <v>45852</v>
      </c>
      <c r="D2800" s="77" t="s">
        <v>5615</v>
      </c>
      <c r="E2800" s="43" t="s">
        <v>595</v>
      </c>
      <c r="F2800" s="43" t="s">
        <v>3247</v>
      </c>
      <c r="G2800" s="43" t="s">
        <v>375</v>
      </c>
      <c r="H2800" s="43" t="s">
        <v>1546</v>
      </c>
      <c r="I2800" s="43" t="s">
        <v>1477</v>
      </c>
      <c r="J2800" s="43" t="s">
        <v>1478</v>
      </c>
      <c r="K2800" s="43" t="s">
        <v>3670</v>
      </c>
      <c r="L2800" s="43" t="s">
        <v>3048</v>
      </c>
      <c r="M2800" s="43" t="s">
        <v>3049</v>
      </c>
      <c r="N2800" s="34" t="s">
        <v>3050</v>
      </c>
      <c r="O2800" s="34" t="s">
        <v>2478</v>
      </c>
      <c r="P2800" s="28">
        <v>1</v>
      </c>
      <c r="Q2800" s="28" t="s">
        <v>2422</v>
      </c>
      <c r="R2800" s="28" t="s">
        <v>6413</v>
      </c>
      <c r="S2800" s="28" t="s">
        <v>6414</v>
      </c>
      <c r="T2800" s="28"/>
      <c r="U2800" s="28"/>
      <c r="V2800" s="28"/>
      <c r="W2800" s="28"/>
      <c r="X2800" s="28"/>
      <c r="Y2800" s="28"/>
      <c r="Z2800" s="28"/>
      <c r="AA2800" s="28"/>
      <c r="AB2800" s="28"/>
      <c r="AC2800" s="28"/>
      <c r="AD2800" s="28"/>
      <c r="AE2800" s="28"/>
      <c r="AF2800" s="28"/>
      <c r="AG2800" s="28"/>
      <c r="AH2800" s="28"/>
      <c r="AI2800" s="28"/>
      <c r="AJ2800" s="28"/>
      <c r="AK2800" s="28"/>
      <c r="AL2800" s="28"/>
      <c r="AM2800" s="28"/>
      <c r="AN2800" s="28"/>
      <c r="AO2800" s="28"/>
      <c r="AP2800" s="28"/>
      <c r="AQ2800" s="28"/>
      <c r="AR2800" s="28"/>
      <c r="AS2800" s="28"/>
      <c r="AT2800" s="28"/>
      <c r="AU2800" s="28"/>
      <c r="AV2800" s="28"/>
      <c r="AW2800" s="28"/>
    </row>
    <row r="2801" spans="2:49" hidden="1">
      <c r="B2801" s="28">
        <f t="shared" si="60"/>
        <v>2798</v>
      </c>
      <c r="C2801" s="29">
        <v>45852</v>
      </c>
      <c r="D2801" s="77" t="s">
        <v>5615</v>
      </c>
      <c r="E2801" s="43" t="s">
        <v>595</v>
      </c>
      <c r="F2801" s="43" t="s">
        <v>3247</v>
      </c>
      <c r="G2801" s="43" t="s">
        <v>1465</v>
      </c>
      <c r="H2801" s="43" t="s">
        <v>1538</v>
      </c>
      <c r="I2801" s="43" t="s">
        <v>2148</v>
      </c>
      <c r="J2801" s="43" t="s">
        <v>217</v>
      </c>
      <c r="K2801" s="43" t="s">
        <v>3440</v>
      </c>
      <c r="L2801" s="43" t="s">
        <v>3048</v>
      </c>
      <c r="M2801" s="43" t="s">
        <v>3049</v>
      </c>
      <c r="N2801" s="34" t="s">
        <v>3362</v>
      </c>
      <c r="O2801" s="34"/>
      <c r="P2801" s="28"/>
      <c r="Q2801" s="28" t="s">
        <v>2281</v>
      </c>
      <c r="R2801" s="28"/>
      <c r="S2801" s="28"/>
      <c r="T2801" s="28"/>
      <c r="U2801" s="28"/>
      <c r="V2801" s="28"/>
      <c r="W2801" s="28"/>
      <c r="X2801" s="28"/>
      <c r="Y2801" s="28"/>
      <c r="Z2801" s="28"/>
      <c r="AA2801" s="28"/>
      <c r="AB2801" s="28"/>
      <c r="AC2801" s="28"/>
      <c r="AD2801" s="28"/>
      <c r="AE2801" s="28"/>
      <c r="AF2801" s="28"/>
      <c r="AG2801" s="28"/>
      <c r="AH2801" s="28"/>
      <c r="AI2801" s="28"/>
      <c r="AJ2801" s="28"/>
      <c r="AK2801" s="28"/>
      <c r="AL2801" s="28"/>
      <c r="AM2801" s="28"/>
      <c r="AN2801" s="28"/>
      <c r="AO2801" s="28"/>
      <c r="AP2801" s="28"/>
      <c r="AQ2801" s="28"/>
      <c r="AR2801" s="28"/>
      <c r="AS2801" s="28"/>
      <c r="AT2801" s="28"/>
      <c r="AU2801" s="28"/>
      <c r="AV2801" s="28"/>
      <c r="AW2801" s="28"/>
    </row>
    <row r="2802" spans="2:49" hidden="1">
      <c r="B2802" s="28">
        <f t="shared" si="60"/>
        <v>2799</v>
      </c>
      <c r="C2802" s="29">
        <v>45853</v>
      </c>
      <c r="D2802" s="77" t="s">
        <v>5615</v>
      </c>
      <c r="E2802" s="43" t="s">
        <v>595</v>
      </c>
      <c r="F2802" s="43" t="s">
        <v>3247</v>
      </c>
      <c r="G2802" s="43" t="s">
        <v>375</v>
      </c>
      <c r="H2802" s="43" t="s">
        <v>1533</v>
      </c>
      <c r="I2802" s="43" t="s">
        <v>1492</v>
      </c>
      <c r="J2802" s="43" t="s">
        <v>1457</v>
      </c>
      <c r="K2802" s="43" t="s">
        <v>6370</v>
      </c>
      <c r="L2802" s="43" t="s">
        <v>3048</v>
      </c>
      <c r="M2802" s="43" t="s">
        <v>3049</v>
      </c>
      <c r="N2802" s="34" t="s">
        <v>3050</v>
      </c>
      <c r="O2802" s="34" t="s">
        <v>6373</v>
      </c>
      <c r="P2802" s="28">
        <v>1</v>
      </c>
      <c r="Q2802" s="28" t="s">
        <v>2602</v>
      </c>
      <c r="R2802" s="28" t="s">
        <v>6377</v>
      </c>
      <c r="S2802" s="28" t="s">
        <v>6378</v>
      </c>
      <c r="T2802" s="28"/>
      <c r="U2802" s="28"/>
      <c r="V2802" s="28"/>
      <c r="W2802" s="28"/>
      <c r="X2802" s="28"/>
      <c r="Y2802" s="28"/>
      <c r="Z2802" s="28"/>
      <c r="AA2802" s="28"/>
      <c r="AB2802" s="28"/>
      <c r="AC2802" s="28"/>
      <c r="AD2802" s="28"/>
      <c r="AE2802" s="28"/>
      <c r="AF2802" s="28"/>
      <c r="AG2802" s="28"/>
      <c r="AH2802" s="28"/>
      <c r="AI2802" s="28"/>
      <c r="AJ2802" s="28"/>
      <c r="AK2802" s="28"/>
      <c r="AL2802" s="28"/>
      <c r="AM2802" s="28"/>
      <c r="AN2802" s="28"/>
      <c r="AO2802" s="28"/>
      <c r="AP2802" s="28"/>
      <c r="AQ2802" s="28"/>
      <c r="AR2802" s="28"/>
      <c r="AS2802" s="28"/>
      <c r="AT2802" s="28"/>
      <c r="AU2802" s="28"/>
      <c r="AV2802" s="28"/>
      <c r="AW2802" s="28"/>
    </row>
    <row r="2803" spans="2:49" hidden="1">
      <c r="B2803" s="28">
        <f t="shared" si="60"/>
        <v>2800</v>
      </c>
      <c r="C2803" s="29">
        <v>45853</v>
      </c>
      <c r="D2803" s="77" t="s">
        <v>5615</v>
      </c>
      <c r="E2803" s="43" t="s">
        <v>595</v>
      </c>
      <c r="F2803" s="43" t="s">
        <v>3247</v>
      </c>
      <c r="G2803" s="43" t="s">
        <v>1465</v>
      </c>
      <c r="H2803" s="43" t="s">
        <v>1565</v>
      </c>
      <c r="I2803" s="43" t="s">
        <v>1707</v>
      </c>
      <c r="J2803" s="43" t="s">
        <v>1767</v>
      </c>
      <c r="K2803" s="43" t="s">
        <v>5186</v>
      </c>
      <c r="L2803" s="43" t="s">
        <v>1265</v>
      </c>
      <c r="M2803" s="43" t="s">
        <v>3073</v>
      </c>
      <c r="N2803" s="34" t="s">
        <v>505</v>
      </c>
      <c r="O2803" s="34" t="s">
        <v>6387</v>
      </c>
      <c r="P2803" s="28"/>
      <c r="Q2803" s="28" t="s">
        <v>2397</v>
      </c>
      <c r="R2803" s="28" t="s">
        <v>6389</v>
      </c>
      <c r="S2803" s="28" t="s">
        <v>6390</v>
      </c>
      <c r="T2803" s="28"/>
      <c r="U2803" s="28"/>
      <c r="V2803" s="28"/>
      <c r="W2803" s="28"/>
      <c r="X2803" s="28"/>
      <c r="Y2803" s="28"/>
      <c r="Z2803" s="28"/>
      <c r="AA2803" s="28"/>
      <c r="AB2803" s="28"/>
      <c r="AC2803" s="28"/>
      <c r="AD2803" s="28"/>
      <c r="AE2803" s="28"/>
      <c r="AF2803" s="28"/>
      <c r="AG2803" s="28"/>
      <c r="AH2803" s="28"/>
      <c r="AI2803" s="28"/>
      <c r="AJ2803" s="28"/>
      <c r="AK2803" s="28"/>
      <c r="AL2803" s="28"/>
      <c r="AM2803" s="28"/>
      <c r="AN2803" s="28"/>
      <c r="AO2803" s="28"/>
      <c r="AP2803" s="28"/>
      <c r="AQ2803" s="28"/>
      <c r="AR2803" s="28"/>
      <c r="AS2803" s="28"/>
      <c r="AT2803" s="28"/>
      <c r="AU2803" s="28"/>
      <c r="AV2803" s="28"/>
      <c r="AW2803" s="28"/>
    </row>
    <row r="2804" spans="2:49" hidden="1">
      <c r="B2804" s="28">
        <f t="shared" si="60"/>
        <v>2801</v>
      </c>
      <c r="C2804" s="29">
        <v>45853</v>
      </c>
      <c r="D2804" s="77" t="s">
        <v>5615</v>
      </c>
      <c r="E2804" s="43" t="s">
        <v>595</v>
      </c>
      <c r="F2804" s="43" t="s">
        <v>3247</v>
      </c>
      <c r="G2804" s="43" t="s">
        <v>1465</v>
      </c>
      <c r="H2804" s="43" t="s">
        <v>1565</v>
      </c>
      <c r="I2804" s="43" t="s">
        <v>1707</v>
      </c>
      <c r="J2804" s="43" t="s">
        <v>1767</v>
      </c>
      <c r="K2804" s="43"/>
      <c r="L2804" s="43" t="s">
        <v>3130</v>
      </c>
      <c r="M2804" s="43" t="s">
        <v>3131</v>
      </c>
      <c r="N2804" s="34" t="s">
        <v>2194</v>
      </c>
      <c r="O2804" s="34" t="s">
        <v>2486</v>
      </c>
      <c r="P2804" s="28"/>
      <c r="Q2804" s="28" t="s">
        <v>2397</v>
      </c>
      <c r="R2804" s="28"/>
      <c r="S2804" s="28"/>
      <c r="T2804" s="28"/>
      <c r="U2804" s="28"/>
      <c r="V2804" s="28"/>
      <c r="W2804" s="28"/>
      <c r="X2804" s="28"/>
      <c r="Y2804" s="28"/>
      <c r="Z2804" s="28"/>
      <c r="AA2804" s="28"/>
      <c r="AB2804" s="28"/>
      <c r="AC2804" s="28"/>
      <c r="AD2804" s="28"/>
      <c r="AE2804" s="28"/>
      <c r="AF2804" s="28"/>
      <c r="AG2804" s="28"/>
      <c r="AH2804" s="28"/>
      <c r="AI2804" s="28"/>
      <c r="AJ2804" s="28"/>
      <c r="AK2804" s="28"/>
      <c r="AL2804" s="28"/>
      <c r="AM2804" s="28"/>
      <c r="AN2804" s="28"/>
      <c r="AO2804" s="28"/>
      <c r="AP2804" s="28"/>
      <c r="AQ2804" s="28"/>
      <c r="AR2804" s="28"/>
      <c r="AS2804" s="28"/>
      <c r="AT2804" s="28"/>
      <c r="AU2804" s="28"/>
      <c r="AV2804" s="28"/>
      <c r="AW2804" s="28"/>
    </row>
    <row r="2805" spans="2:49" hidden="1">
      <c r="B2805" s="28">
        <f t="shared" si="60"/>
        <v>2802</v>
      </c>
      <c r="C2805" s="29">
        <v>45853</v>
      </c>
      <c r="D2805" s="77" t="s">
        <v>5615</v>
      </c>
      <c r="E2805" s="43" t="s">
        <v>595</v>
      </c>
      <c r="F2805" s="43" t="s">
        <v>3247</v>
      </c>
      <c r="G2805" s="43" t="s">
        <v>375</v>
      </c>
      <c r="H2805" s="43" t="s">
        <v>1513</v>
      </c>
      <c r="I2805" s="43" t="s">
        <v>440</v>
      </c>
      <c r="J2805" s="43" t="s">
        <v>816</v>
      </c>
      <c r="K2805" s="43" t="s">
        <v>3447</v>
      </c>
      <c r="L2805" s="43" t="s">
        <v>3202</v>
      </c>
      <c r="M2805" s="43" t="s">
        <v>48</v>
      </c>
      <c r="N2805" s="34" t="s">
        <v>3089</v>
      </c>
      <c r="O2805" s="34" t="s">
        <v>2494</v>
      </c>
      <c r="P2805" s="28">
        <v>1</v>
      </c>
      <c r="Q2805" s="28" t="s">
        <v>2195</v>
      </c>
      <c r="R2805" s="28"/>
      <c r="S2805" s="28"/>
      <c r="T2805" s="28"/>
      <c r="U2805" s="28"/>
      <c r="V2805" s="28"/>
      <c r="W2805" s="28">
        <v>1</v>
      </c>
      <c r="X2805" s="28"/>
      <c r="Y2805" s="28"/>
      <c r="Z2805" s="28"/>
      <c r="AA2805" s="28"/>
      <c r="AB2805" s="28"/>
      <c r="AC2805" s="28"/>
      <c r="AD2805" s="28"/>
      <c r="AE2805" s="28"/>
      <c r="AF2805" s="28"/>
      <c r="AG2805" s="28"/>
      <c r="AH2805" s="28"/>
      <c r="AI2805" s="28"/>
      <c r="AJ2805" s="28"/>
      <c r="AK2805" s="28"/>
      <c r="AL2805" s="28"/>
      <c r="AM2805" s="28"/>
      <c r="AN2805" s="28"/>
      <c r="AO2805" s="28"/>
      <c r="AP2805" s="28"/>
      <c r="AQ2805" s="28"/>
      <c r="AR2805" s="28"/>
      <c r="AS2805" s="28"/>
      <c r="AT2805" s="28"/>
      <c r="AU2805" s="28"/>
      <c r="AV2805" s="28"/>
      <c r="AW2805" s="28"/>
    </row>
    <row r="2806" spans="2:49" hidden="1">
      <c r="B2806" s="28">
        <f t="shared" si="60"/>
        <v>2803</v>
      </c>
      <c r="C2806" s="29">
        <v>45853</v>
      </c>
      <c r="D2806" s="77" t="s">
        <v>5615</v>
      </c>
      <c r="E2806" s="43" t="s">
        <v>595</v>
      </c>
      <c r="F2806" s="43" t="s">
        <v>3247</v>
      </c>
      <c r="G2806" s="43" t="s">
        <v>375</v>
      </c>
      <c r="H2806" s="43" t="s">
        <v>1513</v>
      </c>
      <c r="I2806" s="43" t="s">
        <v>440</v>
      </c>
      <c r="J2806" s="43" t="s">
        <v>173</v>
      </c>
      <c r="K2806" s="43" t="s">
        <v>1851</v>
      </c>
      <c r="L2806" s="43" t="s">
        <v>3048</v>
      </c>
      <c r="M2806" s="43" t="s">
        <v>3049</v>
      </c>
      <c r="N2806" s="34" t="s">
        <v>3087</v>
      </c>
      <c r="O2806" s="34" t="s">
        <v>2494</v>
      </c>
      <c r="P2806" s="28">
        <v>1</v>
      </c>
      <c r="Q2806" s="28" t="s">
        <v>2195</v>
      </c>
      <c r="R2806" s="28"/>
      <c r="S2806" s="28"/>
      <c r="T2806" s="28"/>
      <c r="U2806" s="28"/>
      <c r="V2806" s="28"/>
      <c r="W2806" s="28"/>
      <c r="X2806" s="28"/>
      <c r="Y2806" s="28"/>
      <c r="Z2806" s="28"/>
      <c r="AA2806" s="28"/>
      <c r="AB2806" s="28"/>
      <c r="AC2806" s="28"/>
      <c r="AD2806" s="28"/>
      <c r="AE2806" s="28"/>
      <c r="AF2806" s="28">
        <v>1</v>
      </c>
      <c r="AG2806" s="28"/>
      <c r="AH2806" s="28"/>
      <c r="AI2806" s="28"/>
      <c r="AJ2806" s="28"/>
      <c r="AK2806" s="28"/>
      <c r="AL2806" s="28"/>
      <c r="AM2806" s="28"/>
      <c r="AN2806" s="28"/>
      <c r="AO2806" s="28"/>
      <c r="AP2806" s="28"/>
      <c r="AQ2806" s="28"/>
      <c r="AR2806" s="28"/>
      <c r="AS2806" s="28"/>
      <c r="AT2806" s="28"/>
      <c r="AU2806" s="28"/>
      <c r="AV2806" s="28"/>
      <c r="AW2806" s="28"/>
    </row>
    <row r="2807" spans="2:49" hidden="1">
      <c r="B2807" s="28">
        <f t="shared" si="60"/>
        <v>2804</v>
      </c>
      <c r="C2807" s="169">
        <v>45853</v>
      </c>
      <c r="D2807" s="77" t="s">
        <v>5615</v>
      </c>
      <c r="E2807" s="43" t="s">
        <v>595</v>
      </c>
      <c r="F2807" s="43" t="s">
        <v>3247</v>
      </c>
      <c r="G2807" s="43" t="s">
        <v>1465</v>
      </c>
      <c r="H2807" s="43" t="s">
        <v>1546</v>
      </c>
      <c r="I2807" s="43" t="s">
        <v>1477</v>
      </c>
      <c r="J2807" s="43" t="s">
        <v>1875</v>
      </c>
      <c r="K2807" s="43" t="s">
        <v>6405</v>
      </c>
      <c r="L2807" s="43" t="s">
        <v>3202</v>
      </c>
      <c r="M2807" s="43" t="s">
        <v>48</v>
      </c>
      <c r="N2807" s="34" t="s">
        <v>3460</v>
      </c>
      <c r="O2807" s="34" t="s">
        <v>6407</v>
      </c>
      <c r="P2807" s="28"/>
      <c r="Q2807" s="28" t="s">
        <v>2372</v>
      </c>
      <c r="R2807" s="28"/>
      <c r="S2807" s="28"/>
      <c r="T2807" s="28"/>
      <c r="U2807" s="28"/>
      <c r="V2807" s="28"/>
      <c r="W2807" s="28"/>
      <c r="X2807" s="28"/>
      <c r="Y2807" s="28"/>
      <c r="Z2807" s="28"/>
      <c r="AA2807" s="28"/>
      <c r="AB2807" s="28"/>
      <c r="AC2807" s="28"/>
      <c r="AD2807" s="28"/>
      <c r="AE2807" s="28"/>
      <c r="AF2807" s="28"/>
      <c r="AG2807" s="28"/>
      <c r="AH2807" s="28"/>
      <c r="AI2807" s="28"/>
      <c r="AJ2807" s="28"/>
      <c r="AK2807" s="28"/>
      <c r="AL2807" s="28"/>
      <c r="AM2807" s="28"/>
      <c r="AN2807" s="28"/>
      <c r="AO2807" s="28"/>
      <c r="AP2807" s="28"/>
      <c r="AQ2807" s="28"/>
      <c r="AR2807" s="28"/>
      <c r="AS2807" s="28"/>
      <c r="AT2807" s="28"/>
      <c r="AU2807" s="28"/>
      <c r="AV2807" s="28"/>
      <c r="AW2807" s="28"/>
    </row>
    <row r="2808" spans="2:49" hidden="1">
      <c r="B2808" s="28">
        <f t="shared" si="60"/>
        <v>2805</v>
      </c>
      <c r="C2808" s="29">
        <v>45853</v>
      </c>
      <c r="D2808" s="77" t="s">
        <v>5615</v>
      </c>
      <c r="E2808" s="43" t="s">
        <v>595</v>
      </c>
      <c r="F2808" s="43" t="s">
        <v>3247</v>
      </c>
      <c r="G2808" s="43" t="s">
        <v>375</v>
      </c>
      <c r="H2808" s="43" t="s">
        <v>1546</v>
      </c>
      <c r="I2808" s="43" t="s">
        <v>1477</v>
      </c>
      <c r="J2808" s="43" t="s">
        <v>1478</v>
      </c>
      <c r="K2808" s="43" t="s">
        <v>5913</v>
      </c>
      <c r="L2808" s="43" t="s">
        <v>3048</v>
      </c>
      <c r="M2808" s="43" t="s">
        <v>3049</v>
      </c>
      <c r="N2808" s="34" t="s">
        <v>3050</v>
      </c>
      <c r="O2808" s="34" t="s">
        <v>2478</v>
      </c>
      <c r="P2808" s="28">
        <v>1</v>
      </c>
      <c r="Q2808" s="28" t="s">
        <v>2372</v>
      </c>
      <c r="R2808" s="28" t="s">
        <v>6415</v>
      </c>
      <c r="S2808" s="28" t="s">
        <v>6416</v>
      </c>
      <c r="T2808" s="28"/>
      <c r="U2808" s="28"/>
      <c r="V2808" s="28"/>
      <c r="W2808" s="28"/>
      <c r="X2808" s="28"/>
      <c r="Y2808" s="28"/>
      <c r="Z2808" s="28"/>
      <c r="AA2808" s="28"/>
      <c r="AB2808" s="28"/>
      <c r="AC2808" s="28"/>
      <c r="AD2808" s="28"/>
      <c r="AE2808" s="28"/>
      <c r="AF2808" s="28"/>
      <c r="AG2808" s="28"/>
      <c r="AH2808" s="28"/>
      <c r="AI2808" s="28"/>
      <c r="AJ2808" s="28"/>
      <c r="AK2808" s="28"/>
      <c r="AL2808" s="28"/>
      <c r="AM2808" s="28"/>
      <c r="AN2808" s="28"/>
      <c r="AO2808" s="28"/>
      <c r="AP2808" s="28"/>
      <c r="AQ2808" s="28"/>
      <c r="AR2808" s="28"/>
      <c r="AS2808" s="28"/>
      <c r="AT2808" s="28"/>
      <c r="AU2808" s="28"/>
      <c r="AV2808" s="28"/>
      <c r="AW2808" s="28"/>
    </row>
    <row r="2809" spans="2:49" hidden="1">
      <c r="B2809" s="28">
        <f t="shared" si="60"/>
        <v>2806</v>
      </c>
      <c r="C2809" s="29">
        <v>45853</v>
      </c>
      <c r="D2809" s="77" t="s">
        <v>5615</v>
      </c>
      <c r="E2809" s="43" t="s">
        <v>595</v>
      </c>
      <c r="F2809" s="43" t="s">
        <v>3247</v>
      </c>
      <c r="G2809" s="43" t="s">
        <v>1465</v>
      </c>
      <c r="H2809" s="43" t="s">
        <v>1546</v>
      </c>
      <c r="I2809" s="43" t="s">
        <v>1477</v>
      </c>
      <c r="J2809" s="43" t="s">
        <v>656</v>
      </c>
      <c r="K2809" s="43" t="s">
        <v>5124</v>
      </c>
      <c r="L2809" s="43" t="s">
        <v>3057</v>
      </c>
      <c r="M2809" s="43" t="s">
        <v>3058</v>
      </c>
      <c r="N2809" s="34" t="s">
        <v>686</v>
      </c>
      <c r="O2809" s="34" t="s">
        <v>6408</v>
      </c>
      <c r="P2809" s="28"/>
      <c r="Q2809" s="28" t="s">
        <v>3337</v>
      </c>
      <c r="R2809" s="28"/>
      <c r="S2809" s="28"/>
      <c r="T2809" s="28"/>
      <c r="U2809" s="28"/>
      <c r="V2809" s="28"/>
      <c r="W2809" s="28"/>
      <c r="X2809" s="28"/>
      <c r="Y2809" s="28"/>
      <c r="Z2809" s="28"/>
      <c r="AA2809" s="28"/>
      <c r="AB2809" s="28"/>
      <c r="AC2809" s="28"/>
      <c r="AD2809" s="28"/>
      <c r="AE2809" s="28"/>
      <c r="AF2809" s="28"/>
      <c r="AG2809" s="28"/>
      <c r="AH2809" s="28"/>
      <c r="AI2809" s="28"/>
      <c r="AJ2809" s="28"/>
      <c r="AK2809" s="28"/>
      <c r="AL2809" s="28"/>
      <c r="AM2809" s="28"/>
      <c r="AN2809" s="28"/>
      <c r="AO2809" s="28"/>
      <c r="AP2809" s="28"/>
      <c r="AQ2809" s="28"/>
      <c r="AR2809" s="28"/>
      <c r="AS2809" s="28"/>
      <c r="AT2809" s="28"/>
      <c r="AU2809" s="28"/>
      <c r="AV2809" s="28"/>
      <c r="AW2809" s="28"/>
    </row>
    <row r="2810" spans="2:49" hidden="1">
      <c r="B2810" s="28">
        <f t="shared" si="60"/>
        <v>2807</v>
      </c>
      <c r="C2810" s="29">
        <v>45854</v>
      </c>
      <c r="D2810" s="77" t="s">
        <v>5615</v>
      </c>
      <c r="E2810" s="43" t="s">
        <v>595</v>
      </c>
      <c r="F2810" s="43" t="s">
        <v>3247</v>
      </c>
      <c r="G2810" s="43" t="s">
        <v>1465</v>
      </c>
      <c r="H2810" s="43" t="s">
        <v>1533</v>
      </c>
      <c r="I2810" s="43" t="s">
        <v>1492</v>
      </c>
      <c r="J2810" s="43" t="s">
        <v>1472</v>
      </c>
      <c r="K2810" s="43" t="s">
        <v>6371</v>
      </c>
      <c r="L2810" s="43" t="s">
        <v>1265</v>
      </c>
      <c r="M2810" s="43" t="s">
        <v>3043</v>
      </c>
      <c r="N2810" s="34" t="s">
        <v>505</v>
      </c>
      <c r="O2810" s="34" t="s">
        <v>6374</v>
      </c>
      <c r="P2810" s="28"/>
      <c r="Q2810" s="28" t="s">
        <v>2602</v>
      </c>
      <c r="R2810" s="28" t="s">
        <v>6379</v>
      </c>
      <c r="S2810" s="28" t="s">
        <v>6380</v>
      </c>
      <c r="T2810" s="28"/>
      <c r="U2810" s="28"/>
      <c r="V2810" s="28"/>
      <c r="W2810" s="28"/>
      <c r="X2810" s="28"/>
      <c r="Y2810" s="28"/>
      <c r="Z2810" s="28"/>
      <c r="AA2810" s="28"/>
      <c r="AB2810" s="28"/>
      <c r="AC2810" s="28"/>
      <c r="AD2810" s="28"/>
      <c r="AE2810" s="28"/>
      <c r="AF2810" s="28"/>
      <c r="AG2810" s="28"/>
      <c r="AH2810" s="28"/>
      <c r="AI2810" s="28"/>
      <c r="AJ2810" s="28"/>
      <c r="AK2810" s="28"/>
      <c r="AL2810" s="28"/>
      <c r="AM2810" s="28"/>
      <c r="AN2810" s="28"/>
      <c r="AO2810" s="28"/>
      <c r="AP2810" s="28"/>
      <c r="AQ2810" s="28"/>
      <c r="AR2810" s="28"/>
      <c r="AS2810" s="28"/>
      <c r="AT2810" s="28"/>
      <c r="AU2810" s="28"/>
      <c r="AV2810" s="28"/>
      <c r="AW2810" s="28"/>
    </row>
    <row r="2811" spans="2:49" hidden="1">
      <c r="B2811" s="28">
        <f t="shared" si="60"/>
        <v>2808</v>
      </c>
      <c r="C2811" s="29">
        <v>45854</v>
      </c>
      <c r="D2811" s="77" t="s">
        <v>5615</v>
      </c>
      <c r="E2811" s="43" t="s">
        <v>595</v>
      </c>
      <c r="F2811" s="43" t="s">
        <v>3247</v>
      </c>
      <c r="G2811" s="43" t="s">
        <v>375</v>
      </c>
      <c r="H2811" s="43" t="s">
        <v>1610</v>
      </c>
      <c r="I2811" s="43" t="s">
        <v>1485</v>
      </c>
      <c r="J2811" s="43" t="s">
        <v>1486</v>
      </c>
      <c r="K2811" s="43" t="s">
        <v>4212</v>
      </c>
      <c r="L2811" s="43" t="s">
        <v>3057</v>
      </c>
      <c r="M2811" s="43" t="s">
        <v>3058</v>
      </c>
      <c r="N2811" s="34" t="s">
        <v>2280</v>
      </c>
      <c r="O2811" s="34"/>
      <c r="P2811" s="28">
        <v>1</v>
      </c>
      <c r="Q2811" s="28" t="s">
        <v>2188</v>
      </c>
      <c r="R2811" s="28" t="s">
        <v>6385</v>
      </c>
      <c r="S2811" s="28" t="s">
        <v>3424</v>
      </c>
      <c r="T2811" s="28"/>
      <c r="U2811" s="28"/>
      <c r="V2811" s="28"/>
      <c r="W2811" s="28"/>
      <c r="X2811" s="28"/>
      <c r="Y2811" s="28"/>
      <c r="Z2811" s="28"/>
      <c r="AA2811" s="28"/>
      <c r="AB2811" s="28"/>
      <c r="AC2811" s="28"/>
      <c r="AD2811" s="28"/>
      <c r="AE2811" s="28"/>
      <c r="AF2811" s="28"/>
      <c r="AG2811" s="28"/>
      <c r="AH2811" s="28"/>
      <c r="AI2811" s="28"/>
      <c r="AJ2811" s="28"/>
      <c r="AK2811" s="28"/>
      <c r="AL2811" s="28"/>
      <c r="AM2811" s="28"/>
      <c r="AN2811" s="28"/>
      <c r="AO2811" s="28"/>
      <c r="AP2811" s="28"/>
      <c r="AQ2811" s="28"/>
      <c r="AR2811" s="28"/>
      <c r="AS2811" s="28"/>
      <c r="AT2811" s="28"/>
      <c r="AU2811" s="28"/>
      <c r="AV2811" s="28"/>
      <c r="AW2811" s="28"/>
    </row>
    <row r="2812" spans="2:49" hidden="1">
      <c r="B2812" s="28">
        <f t="shared" si="60"/>
        <v>2809</v>
      </c>
      <c r="C2812" s="29">
        <v>45854</v>
      </c>
      <c r="D2812" s="77" t="s">
        <v>5615</v>
      </c>
      <c r="E2812" s="43" t="s">
        <v>595</v>
      </c>
      <c r="F2812" s="43" t="s">
        <v>3247</v>
      </c>
      <c r="G2812" s="43" t="s">
        <v>375</v>
      </c>
      <c r="H2812" s="43" t="s">
        <v>1565</v>
      </c>
      <c r="I2812" s="43" t="s">
        <v>1509</v>
      </c>
      <c r="J2812" s="43" t="s">
        <v>1619</v>
      </c>
      <c r="K2812" s="43" t="s">
        <v>3607</v>
      </c>
      <c r="L2812" s="43" t="s">
        <v>1113</v>
      </c>
      <c r="M2812" s="43" t="s">
        <v>582</v>
      </c>
      <c r="N2812" s="34" t="s">
        <v>583</v>
      </c>
      <c r="O2812" s="34" t="s">
        <v>3383</v>
      </c>
      <c r="P2812" s="28">
        <v>1</v>
      </c>
      <c r="Q2812" s="28" t="s">
        <v>2397</v>
      </c>
      <c r="R2812" s="28"/>
      <c r="S2812" s="28"/>
      <c r="T2812" s="28">
        <v>1</v>
      </c>
      <c r="U2812" s="28"/>
      <c r="V2812" s="28"/>
      <c r="W2812" s="28"/>
      <c r="X2812" s="28"/>
      <c r="Y2812" s="28"/>
      <c r="Z2812" s="28"/>
      <c r="AA2812" s="28"/>
      <c r="AB2812" s="28"/>
      <c r="AC2812" s="28"/>
      <c r="AD2812" s="28"/>
      <c r="AE2812" s="28"/>
      <c r="AF2812" s="28"/>
      <c r="AG2812" s="28"/>
      <c r="AH2812" s="28"/>
      <c r="AI2812" s="28"/>
      <c r="AJ2812" s="28"/>
      <c r="AK2812" s="28"/>
      <c r="AL2812" s="28"/>
      <c r="AM2812" s="28"/>
      <c r="AN2812" s="28"/>
      <c r="AO2812" s="28"/>
      <c r="AP2812" s="28"/>
      <c r="AQ2812" s="28"/>
      <c r="AR2812" s="28"/>
      <c r="AS2812" s="28"/>
      <c r="AT2812" s="28"/>
      <c r="AU2812" s="28"/>
      <c r="AV2812" s="28"/>
      <c r="AW2812" s="28"/>
    </row>
    <row r="2813" spans="2:49" hidden="1">
      <c r="B2813" s="28">
        <f t="shared" si="60"/>
        <v>2810</v>
      </c>
      <c r="C2813" s="29">
        <v>45854</v>
      </c>
      <c r="D2813" s="77" t="s">
        <v>5615</v>
      </c>
      <c r="E2813" s="43" t="s">
        <v>595</v>
      </c>
      <c r="F2813" s="43" t="s">
        <v>3247</v>
      </c>
      <c r="G2813" s="43" t="s">
        <v>1465</v>
      </c>
      <c r="H2813" s="43" t="s">
        <v>1565</v>
      </c>
      <c r="I2813" s="43" t="s">
        <v>1509</v>
      </c>
      <c r="J2813" s="43" t="s">
        <v>1619</v>
      </c>
      <c r="K2813" s="43"/>
      <c r="L2813" s="43" t="s">
        <v>3130</v>
      </c>
      <c r="M2813" s="43" t="s">
        <v>3131</v>
      </c>
      <c r="N2813" s="34" t="s">
        <v>2194</v>
      </c>
      <c r="O2813" s="34" t="s">
        <v>2486</v>
      </c>
      <c r="P2813" s="28"/>
      <c r="Q2813" s="28" t="s">
        <v>2397</v>
      </c>
      <c r="R2813" s="28"/>
      <c r="S2813" s="28"/>
      <c r="T2813" s="28"/>
      <c r="U2813" s="28"/>
      <c r="V2813" s="28"/>
      <c r="W2813" s="28"/>
      <c r="X2813" s="28"/>
      <c r="Y2813" s="28"/>
      <c r="Z2813" s="28"/>
      <c r="AA2813" s="28"/>
      <c r="AB2813" s="28"/>
      <c r="AC2813" s="28"/>
      <c r="AD2813" s="28"/>
      <c r="AE2813" s="28"/>
      <c r="AF2813" s="28"/>
      <c r="AG2813" s="28"/>
      <c r="AH2813" s="28"/>
      <c r="AI2813" s="28"/>
      <c r="AJ2813" s="28"/>
      <c r="AK2813" s="28"/>
      <c r="AL2813" s="28"/>
      <c r="AM2813" s="28"/>
      <c r="AN2813" s="28"/>
      <c r="AO2813" s="28"/>
      <c r="AP2813" s="28"/>
      <c r="AQ2813" s="28"/>
      <c r="AR2813" s="28"/>
      <c r="AS2813" s="28"/>
      <c r="AT2813" s="28"/>
      <c r="AU2813" s="28"/>
      <c r="AV2813" s="28"/>
      <c r="AW2813" s="28"/>
    </row>
    <row r="2814" spans="2:49" hidden="1">
      <c r="B2814" s="28">
        <f t="shared" si="60"/>
        <v>2811</v>
      </c>
      <c r="C2814" s="29">
        <v>45854</v>
      </c>
      <c r="D2814" s="77" t="s">
        <v>5615</v>
      </c>
      <c r="E2814" s="43" t="s">
        <v>595</v>
      </c>
      <c r="F2814" s="43" t="s">
        <v>3247</v>
      </c>
      <c r="G2814" s="43" t="s">
        <v>1465</v>
      </c>
      <c r="H2814" s="43" t="s">
        <v>1513</v>
      </c>
      <c r="I2814" s="43" t="s">
        <v>440</v>
      </c>
      <c r="J2814" s="43" t="s">
        <v>1600</v>
      </c>
      <c r="K2814" s="43" t="s">
        <v>1661</v>
      </c>
      <c r="L2814" s="43" t="s">
        <v>1265</v>
      </c>
      <c r="M2814" s="43" t="s">
        <v>2255</v>
      </c>
      <c r="N2814" s="34" t="s">
        <v>505</v>
      </c>
      <c r="O2814" s="34" t="s">
        <v>6391</v>
      </c>
      <c r="P2814" s="28"/>
      <c r="Q2814" s="28" t="s">
        <v>2195</v>
      </c>
      <c r="R2814" s="28" t="s">
        <v>6396</v>
      </c>
      <c r="S2814" s="28" t="s">
        <v>6397</v>
      </c>
      <c r="T2814" s="28"/>
      <c r="U2814" s="28"/>
      <c r="V2814" s="28"/>
      <c r="W2814" s="28"/>
      <c r="X2814" s="28"/>
      <c r="Y2814" s="28"/>
      <c r="Z2814" s="28"/>
      <c r="AA2814" s="28"/>
      <c r="AB2814" s="28"/>
      <c r="AC2814" s="28"/>
      <c r="AD2814" s="28"/>
      <c r="AE2814" s="28"/>
      <c r="AF2814" s="28"/>
      <c r="AG2814" s="28"/>
      <c r="AH2814" s="28"/>
      <c r="AI2814" s="28"/>
      <c r="AJ2814" s="28"/>
      <c r="AK2814" s="28"/>
      <c r="AL2814" s="28"/>
      <c r="AM2814" s="28"/>
      <c r="AN2814" s="28"/>
      <c r="AO2814" s="28"/>
      <c r="AP2814" s="28"/>
      <c r="AQ2814" s="28"/>
      <c r="AR2814" s="28"/>
      <c r="AS2814" s="28"/>
      <c r="AT2814" s="28"/>
      <c r="AU2814" s="28"/>
      <c r="AV2814" s="28"/>
      <c r="AW2814" s="28"/>
    </row>
    <row r="2815" spans="2:49" hidden="1">
      <c r="B2815" s="28">
        <f t="shared" si="60"/>
        <v>2812</v>
      </c>
      <c r="C2815" s="29">
        <v>45854</v>
      </c>
      <c r="D2815" s="77" t="s">
        <v>5615</v>
      </c>
      <c r="E2815" s="43" t="s">
        <v>595</v>
      </c>
      <c r="F2815" s="43" t="s">
        <v>3247</v>
      </c>
      <c r="G2815" s="43" t="s">
        <v>1465</v>
      </c>
      <c r="H2815" s="43" t="s">
        <v>1513</v>
      </c>
      <c r="I2815" s="43" t="s">
        <v>440</v>
      </c>
      <c r="J2815" s="43" t="s">
        <v>173</v>
      </c>
      <c r="K2815" s="43" t="s">
        <v>2637</v>
      </c>
      <c r="L2815" s="43" t="s">
        <v>1265</v>
      </c>
      <c r="M2815" s="43" t="s">
        <v>3067</v>
      </c>
      <c r="N2815" s="34" t="s">
        <v>513</v>
      </c>
      <c r="O2815" s="34" t="s">
        <v>2490</v>
      </c>
      <c r="P2815" s="28"/>
      <c r="Q2815" s="28" t="s">
        <v>2195</v>
      </c>
      <c r="R2815" s="28"/>
      <c r="S2815" s="28"/>
      <c r="T2815" s="28"/>
      <c r="U2815" s="28"/>
      <c r="V2815" s="28"/>
      <c r="W2815" s="28"/>
      <c r="X2815" s="28"/>
      <c r="Y2815" s="28"/>
      <c r="Z2815" s="28"/>
      <c r="AA2815" s="28"/>
      <c r="AB2815" s="28"/>
      <c r="AC2815" s="28"/>
      <c r="AD2815" s="28"/>
      <c r="AE2815" s="28"/>
      <c r="AF2815" s="28"/>
      <c r="AG2815" s="28"/>
      <c r="AH2815" s="28"/>
      <c r="AI2815" s="28"/>
      <c r="AJ2815" s="28"/>
      <c r="AK2815" s="28"/>
      <c r="AL2815" s="28"/>
      <c r="AM2815" s="28"/>
      <c r="AN2815" s="28"/>
      <c r="AO2815" s="28"/>
      <c r="AP2815" s="28"/>
      <c r="AQ2815" s="28"/>
      <c r="AR2815" s="28"/>
      <c r="AS2815" s="28"/>
      <c r="AT2815" s="28"/>
      <c r="AU2815" s="28"/>
      <c r="AV2815" s="28"/>
      <c r="AW2815" s="28"/>
    </row>
    <row r="2816" spans="2:49" hidden="1">
      <c r="B2816" s="28">
        <f t="shared" si="60"/>
        <v>2813</v>
      </c>
      <c r="C2816" s="29">
        <v>45854</v>
      </c>
      <c r="D2816" s="77" t="s">
        <v>5615</v>
      </c>
      <c r="E2816" s="43" t="s">
        <v>595</v>
      </c>
      <c r="F2816" s="43" t="s">
        <v>3247</v>
      </c>
      <c r="G2816" s="43" t="s">
        <v>375</v>
      </c>
      <c r="H2816" s="43" t="s">
        <v>1546</v>
      </c>
      <c r="I2816" s="43" t="s">
        <v>1477</v>
      </c>
      <c r="J2816" s="43" t="s">
        <v>1834</v>
      </c>
      <c r="K2816" s="43" t="s">
        <v>4245</v>
      </c>
      <c r="L2816" s="43" t="s">
        <v>3048</v>
      </c>
      <c r="M2816" s="43" t="s">
        <v>3049</v>
      </c>
      <c r="N2816" s="34" t="s">
        <v>3050</v>
      </c>
      <c r="O2816" s="34" t="s">
        <v>2478</v>
      </c>
      <c r="P2816" s="28">
        <v>1</v>
      </c>
      <c r="Q2816" s="28" t="s">
        <v>3337</v>
      </c>
      <c r="R2816" s="28" t="s">
        <v>6417</v>
      </c>
      <c r="S2816" s="28" t="s">
        <v>6418</v>
      </c>
      <c r="T2816" s="28"/>
      <c r="U2816" s="28"/>
      <c r="V2816" s="28"/>
      <c r="W2816" s="28"/>
      <c r="X2816" s="28"/>
      <c r="Y2816" s="28"/>
      <c r="Z2816" s="28"/>
      <c r="AA2816" s="28"/>
      <c r="AB2816" s="28"/>
      <c r="AC2816" s="28"/>
      <c r="AD2816" s="28"/>
      <c r="AE2816" s="28"/>
      <c r="AF2816" s="28"/>
      <c r="AG2816" s="28"/>
      <c r="AH2816" s="28"/>
      <c r="AI2816" s="28"/>
      <c r="AJ2816" s="28"/>
      <c r="AK2816" s="28"/>
      <c r="AL2816" s="28"/>
      <c r="AM2816" s="28"/>
      <c r="AN2816" s="28"/>
      <c r="AO2816" s="28"/>
      <c r="AP2816" s="28"/>
      <c r="AQ2816" s="28"/>
      <c r="AR2816" s="28"/>
      <c r="AS2816" s="28"/>
      <c r="AT2816" s="28"/>
      <c r="AU2816" s="28"/>
      <c r="AV2816" s="28"/>
      <c r="AW2816" s="28"/>
    </row>
    <row r="2817" spans="2:49" hidden="1">
      <c r="B2817" s="28">
        <f t="shared" si="60"/>
        <v>2814</v>
      </c>
      <c r="C2817" s="29">
        <v>45854</v>
      </c>
      <c r="D2817" s="77" t="s">
        <v>5615</v>
      </c>
      <c r="E2817" s="43" t="s">
        <v>595</v>
      </c>
      <c r="F2817" s="43" t="s">
        <v>3247</v>
      </c>
      <c r="G2817" s="43" t="s">
        <v>1465</v>
      </c>
      <c r="H2817" s="43" t="s">
        <v>1538</v>
      </c>
      <c r="I2817" s="43" t="s">
        <v>3603</v>
      </c>
      <c r="J2817" s="43" t="s">
        <v>1668</v>
      </c>
      <c r="K2817" s="43" t="s">
        <v>4560</v>
      </c>
      <c r="L2817" s="43" t="s">
        <v>3048</v>
      </c>
      <c r="M2817" s="43" t="s">
        <v>3049</v>
      </c>
      <c r="N2817" s="34" t="s">
        <v>3050</v>
      </c>
      <c r="O2817" s="34" t="s">
        <v>6400</v>
      </c>
      <c r="P2817" s="28"/>
      <c r="Q2817" s="28" t="s">
        <v>2281</v>
      </c>
      <c r="R2817" s="28" t="s">
        <v>5515</v>
      </c>
      <c r="S2817" s="28" t="s">
        <v>2647</v>
      </c>
      <c r="T2817" s="28"/>
      <c r="U2817" s="28"/>
      <c r="V2817" s="28"/>
      <c r="W2817" s="28"/>
      <c r="X2817" s="28"/>
      <c r="Y2817" s="28"/>
      <c r="Z2817" s="28"/>
      <c r="AA2817" s="28"/>
      <c r="AB2817" s="28"/>
      <c r="AC2817" s="28"/>
      <c r="AD2817" s="28"/>
      <c r="AE2817" s="28"/>
      <c r="AF2817" s="28"/>
      <c r="AG2817" s="28"/>
      <c r="AH2817" s="28"/>
      <c r="AI2817" s="28"/>
      <c r="AJ2817" s="28"/>
      <c r="AK2817" s="28"/>
      <c r="AL2817" s="28"/>
      <c r="AM2817" s="28"/>
      <c r="AN2817" s="28"/>
      <c r="AO2817" s="28"/>
      <c r="AP2817" s="28"/>
      <c r="AQ2817" s="28"/>
      <c r="AR2817" s="28"/>
      <c r="AS2817" s="28"/>
      <c r="AT2817" s="28"/>
      <c r="AU2817" s="28"/>
      <c r="AV2817" s="28"/>
      <c r="AW2817" s="28"/>
    </row>
    <row r="2818" spans="2:49" hidden="1">
      <c r="B2818" s="28">
        <f t="shared" si="60"/>
        <v>2815</v>
      </c>
      <c r="C2818" s="29">
        <v>45855</v>
      </c>
      <c r="D2818" s="77" t="s">
        <v>5615</v>
      </c>
      <c r="E2818" s="43" t="s">
        <v>595</v>
      </c>
      <c r="F2818" s="43" t="s">
        <v>3310</v>
      </c>
      <c r="G2818" s="43" t="s">
        <v>375</v>
      </c>
      <c r="H2818" s="43" t="s">
        <v>1565</v>
      </c>
      <c r="I2818" s="43" t="s">
        <v>1659</v>
      </c>
      <c r="J2818" s="43" t="s">
        <v>3304</v>
      </c>
      <c r="K2818" s="43" t="s">
        <v>1985</v>
      </c>
      <c r="L2818" s="43" t="s">
        <v>3036</v>
      </c>
      <c r="M2818" s="43" t="s">
        <v>414</v>
      </c>
      <c r="N2818" s="34" t="s">
        <v>162</v>
      </c>
      <c r="O2818" s="34" t="s">
        <v>2503</v>
      </c>
      <c r="P2818" s="28">
        <v>1</v>
      </c>
      <c r="Q2818" s="28" t="s">
        <v>2397</v>
      </c>
      <c r="R2818" s="28"/>
      <c r="S2818" s="28"/>
      <c r="T2818" s="28"/>
      <c r="U2818" s="28"/>
      <c r="V2818" s="28"/>
      <c r="W2818" s="28"/>
      <c r="X2818" s="28"/>
      <c r="Y2818" s="28"/>
      <c r="Z2818" s="28"/>
      <c r="AA2818" s="28"/>
      <c r="AB2818" s="28"/>
      <c r="AC2818" s="28"/>
      <c r="AD2818" s="28"/>
      <c r="AE2818" s="28"/>
      <c r="AF2818" s="28"/>
      <c r="AG2818" s="28"/>
      <c r="AH2818" s="28"/>
      <c r="AI2818" s="28"/>
      <c r="AJ2818" s="28"/>
      <c r="AK2818" s="28"/>
      <c r="AL2818" s="28"/>
      <c r="AM2818" s="28"/>
      <c r="AN2818" s="28"/>
      <c r="AO2818" s="28"/>
      <c r="AP2818" s="28"/>
      <c r="AQ2818" s="28"/>
      <c r="AR2818" s="28"/>
      <c r="AS2818" s="28"/>
      <c r="AT2818" s="28"/>
      <c r="AU2818" s="28"/>
      <c r="AV2818" s="28"/>
      <c r="AW2818" s="28"/>
    </row>
    <row r="2819" spans="2:49" hidden="1">
      <c r="B2819" s="28">
        <f t="shared" si="60"/>
        <v>2816</v>
      </c>
      <c r="C2819" s="29">
        <v>45855</v>
      </c>
      <c r="D2819" s="77" t="s">
        <v>5615</v>
      </c>
      <c r="E2819" s="43" t="s">
        <v>595</v>
      </c>
      <c r="F2819" s="43" t="s">
        <v>3310</v>
      </c>
      <c r="G2819" s="43" t="s">
        <v>1465</v>
      </c>
      <c r="H2819" s="43" t="s">
        <v>1565</v>
      </c>
      <c r="I2819" s="43" t="s">
        <v>1659</v>
      </c>
      <c r="J2819" s="43" t="s">
        <v>3304</v>
      </c>
      <c r="K2819" s="43"/>
      <c r="L2819" s="43" t="s">
        <v>3130</v>
      </c>
      <c r="M2819" s="43" t="s">
        <v>3131</v>
      </c>
      <c r="N2819" s="34" t="s">
        <v>2194</v>
      </c>
      <c r="O2819" s="34" t="s">
        <v>2486</v>
      </c>
      <c r="P2819" s="28"/>
      <c r="Q2819" s="28" t="s">
        <v>2397</v>
      </c>
      <c r="R2819" s="28"/>
      <c r="S2819" s="28"/>
      <c r="T2819" s="28"/>
      <c r="U2819" s="28"/>
      <c r="V2819" s="28"/>
      <c r="W2819" s="28"/>
      <c r="X2819" s="28"/>
      <c r="Y2819" s="28"/>
      <c r="Z2819" s="28"/>
      <c r="AA2819" s="28"/>
      <c r="AB2819" s="28"/>
      <c r="AC2819" s="28"/>
      <c r="AD2819" s="28"/>
      <c r="AE2819" s="28"/>
      <c r="AF2819" s="28"/>
      <c r="AG2819" s="28"/>
      <c r="AH2819" s="28"/>
      <c r="AI2819" s="28"/>
      <c r="AJ2819" s="28"/>
      <c r="AK2819" s="28"/>
      <c r="AL2819" s="28"/>
      <c r="AM2819" s="28"/>
      <c r="AN2819" s="28"/>
      <c r="AO2819" s="28"/>
      <c r="AP2819" s="28"/>
      <c r="AQ2819" s="28"/>
      <c r="AR2819" s="28"/>
      <c r="AS2819" s="28"/>
      <c r="AT2819" s="28"/>
      <c r="AU2819" s="28"/>
      <c r="AV2819" s="28"/>
      <c r="AW2819" s="28"/>
    </row>
    <row r="2820" spans="2:49" hidden="1">
      <c r="B2820" s="28">
        <f t="shared" si="60"/>
        <v>2817</v>
      </c>
      <c r="C2820" s="29">
        <v>45856</v>
      </c>
      <c r="D2820" s="77" t="s">
        <v>5615</v>
      </c>
      <c r="E2820" s="43" t="s">
        <v>595</v>
      </c>
      <c r="F2820" s="43" t="s">
        <v>3310</v>
      </c>
      <c r="G2820" s="43" t="s">
        <v>1465</v>
      </c>
      <c r="H2820" s="43" t="s">
        <v>1565</v>
      </c>
      <c r="I2820" s="43" t="s">
        <v>4768</v>
      </c>
      <c r="J2820" s="43" t="s">
        <v>1996</v>
      </c>
      <c r="K2820" s="43" t="s">
        <v>6426</v>
      </c>
      <c r="L2820" s="43" t="s">
        <v>1265</v>
      </c>
      <c r="M2820" s="43" t="s">
        <v>3091</v>
      </c>
      <c r="N2820" s="34" t="s">
        <v>3074</v>
      </c>
      <c r="O2820" s="34" t="s">
        <v>2494</v>
      </c>
      <c r="P2820" s="28"/>
      <c r="Q2820" s="28" t="s">
        <v>2397</v>
      </c>
      <c r="R2820" s="28"/>
      <c r="S2820" s="28"/>
      <c r="T2820" s="28"/>
      <c r="U2820" s="28"/>
      <c r="V2820" s="28"/>
      <c r="W2820" s="28"/>
      <c r="X2820" s="28"/>
      <c r="Y2820" s="28"/>
      <c r="Z2820" s="28"/>
      <c r="AA2820" s="28"/>
      <c r="AB2820" s="28"/>
      <c r="AC2820" s="28"/>
      <c r="AD2820" s="28"/>
      <c r="AE2820" s="28"/>
      <c r="AF2820" s="28"/>
      <c r="AG2820" s="28"/>
      <c r="AH2820" s="28"/>
      <c r="AI2820" s="28"/>
      <c r="AJ2820" s="28"/>
      <c r="AK2820" s="28"/>
      <c r="AL2820" s="28"/>
      <c r="AM2820" s="28"/>
      <c r="AN2820" s="28"/>
      <c r="AO2820" s="28"/>
      <c r="AP2820" s="28"/>
      <c r="AQ2820" s="28"/>
      <c r="AR2820" s="28"/>
      <c r="AS2820" s="28"/>
      <c r="AT2820" s="28"/>
      <c r="AU2820" s="28"/>
      <c r="AV2820" s="28"/>
      <c r="AW2820" s="28"/>
    </row>
    <row r="2821" spans="2:49" hidden="1">
      <c r="B2821" s="28">
        <f t="shared" si="60"/>
        <v>2818</v>
      </c>
      <c r="C2821" s="29">
        <v>45856</v>
      </c>
      <c r="D2821" s="77" t="s">
        <v>5615</v>
      </c>
      <c r="E2821" s="43" t="s">
        <v>595</v>
      </c>
      <c r="F2821" s="43" t="s">
        <v>3310</v>
      </c>
      <c r="G2821" s="43" t="s">
        <v>1465</v>
      </c>
      <c r="H2821" s="43" t="s">
        <v>1565</v>
      </c>
      <c r="I2821" s="43" t="s">
        <v>4768</v>
      </c>
      <c r="J2821" s="43" t="s">
        <v>1996</v>
      </c>
      <c r="K2821" s="43"/>
      <c r="L2821" s="43" t="s">
        <v>3130</v>
      </c>
      <c r="M2821" s="43" t="s">
        <v>3131</v>
      </c>
      <c r="N2821" s="34" t="s">
        <v>2194</v>
      </c>
      <c r="O2821" s="34" t="s">
        <v>2486</v>
      </c>
      <c r="P2821" s="28"/>
      <c r="Q2821" s="28" t="s">
        <v>2397</v>
      </c>
      <c r="R2821" s="28"/>
      <c r="S2821" s="28"/>
      <c r="T2821" s="28"/>
      <c r="U2821" s="28"/>
      <c r="V2821" s="28"/>
      <c r="W2821" s="28"/>
      <c r="X2821" s="28"/>
      <c r="Y2821" s="28"/>
      <c r="Z2821" s="28"/>
      <c r="AA2821" s="28"/>
      <c r="AB2821" s="28"/>
      <c r="AC2821" s="28"/>
      <c r="AD2821" s="28"/>
      <c r="AE2821" s="28"/>
      <c r="AF2821" s="28"/>
      <c r="AG2821" s="28"/>
      <c r="AH2821" s="28"/>
      <c r="AI2821" s="28"/>
      <c r="AJ2821" s="28"/>
      <c r="AK2821" s="28"/>
      <c r="AL2821" s="28"/>
      <c r="AM2821" s="28"/>
      <c r="AN2821" s="28"/>
      <c r="AO2821" s="28"/>
      <c r="AP2821" s="28"/>
      <c r="AQ2821" s="28"/>
      <c r="AR2821" s="28"/>
      <c r="AS2821" s="28"/>
      <c r="AT2821" s="28"/>
      <c r="AU2821" s="28"/>
      <c r="AV2821" s="28"/>
      <c r="AW2821" s="28"/>
    </row>
    <row r="2822" spans="2:49" hidden="1">
      <c r="B2822" s="28">
        <f t="shared" si="60"/>
        <v>2819</v>
      </c>
      <c r="C2822" s="29">
        <v>45855</v>
      </c>
      <c r="D2822" s="77" t="s">
        <v>5615</v>
      </c>
      <c r="E2822" s="43" t="s">
        <v>595</v>
      </c>
      <c r="F2822" s="43" t="s">
        <v>3310</v>
      </c>
      <c r="G2822" s="43" t="s">
        <v>375</v>
      </c>
      <c r="H2822" s="43" t="s">
        <v>1516</v>
      </c>
      <c r="I2822" s="43" t="s">
        <v>440</v>
      </c>
      <c r="J2822" s="43" t="s">
        <v>1580</v>
      </c>
      <c r="K2822" s="43" t="s">
        <v>1581</v>
      </c>
      <c r="L2822" s="43" t="s">
        <v>3057</v>
      </c>
      <c r="M2822" s="43" t="s">
        <v>3058</v>
      </c>
      <c r="N2822" s="34" t="s">
        <v>3059</v>
      </c>
      <c r="O2822" s="34" t="s">
        <v>2639</v>
      </c>
      <c r="P2822" s="28">
        <v>1</v>
      </c>
      <c r="Q2822" s="28" t="s">
        <v>2195</v>
      </c>
      <c r="R2822" s="28"/>
      <c r="S2822" s="28"/>
      <c r="T2822" s="28"/>
      <c r="U2822" s="28"/>
      <c r="V2822" s="28"/>
      <c r="W2822" s="28"/>
      <c r="X2822" s="28"/>
      <c r="Y2822" s="28"/>
      <c r="Z2822" s="28"/>
      <c r="AA2822" s="28">
        <v>1</v>
      </c>
      <c r="AB2822" s="28"/>
      <c r="AC2822" s="28"/>
      <c r="AD2822" s="28"/>
      <c r="AE2822" s="28"/>
      <c r="AF2822" s="28"/>
      <c r="AG2822" s="28"/>
      <c r="AH2822" s="28"/>
      <c r="AI2822" s="28"/>
      <c r="AJ2822" s="28"/>
      <c r="AK2822" s="28"/>
      <c r="AL2822" s="28"/>
      <c r="AM2822" s="28"/>
      <c r="AN2822" s="28"/>
      <c r="AO2822" s="28"/>
      <c r="AP2822" s="28"/>
      <c r="AQ2822" s="28"/>
      <c r="AR2822" s="28"/>
      <c r="AS2822" s="28"/>
      <c r="AT2822" s="28"/>
      <c r="AU2822" s="28"/>
      <c r="AV2822" s="28"/>
      <c r="AW2822" s="28"/>
    </row>
    <row r="2823" spans="2:49" hidden="1">
      <c r="B2823" s="28">
        <f t="shared" si="60"/>
        <v>2820</v>
      </c>
      <c r="C2823" s="29">
        <v>45855</v>
      </c>
      <c r="D2823" s="77" t="s">
        <v>5615</v>
      </c>
      <c r="E2823" s="43" t="s">
        <v>595</v>
      </c>
      <c r="F2823" s="43" t="s">
        <v>3310</v>
      </c>
      <c r="G2823" s="43" t="s">
        <v>375</v>
      </c>
      <c r="H2823" s="43" t="s">
        <v>1516</v>
      </c>
      <c r="I2823" s="43" t="s">
        <v>440</v>
      </c>
      <c r="J2823" s="43" t="s">
        <v>173</v>
      </c>
      <c r="K2823" s="43" t="s">
        <v>3414</v>
      </c>
      <c r="L2823" s="43" t="s">
        <v>3054</v>
      </c>
      <c r="M2823" s="43" t="s">
        <v>3088</v>
      </c>
      <c r="N2823" s="34" t="s">
        <v>3089</v>
      </c>
      <c r="O2823" s="34" t="s">
        <v>2494</v>
      </c>
      <c r="P2823" s="28">
        <v>1</v>
      </c>
      <c r="Q2823" s="28" t="s">
        <v>2195</v>
      </c>
      <c r="R2823" s="28"/>
      <c r="S2823" s="28"/>
      <c r="T2823" s="28"/>
      <c r="U2823" s="28"/>
      <c r="V2823" s="28"/>
      <c r="W2823" s="28">
        <v>1</v>
      </c>
      <c r="X2823" s="28"/>
      <c r="Y2823" s="28"/>
      <c r="Z2823" s="28"/>
      <c r="AA2823" s="28"/>
      <c r="AB2823" s="28"/>
      <c r="AC2823" s="28"/>
      <c r="AD2823" s="28"/>
      <c r="AE2823" s="28"/>
      <c r="AF2823" s="28"/>
      <c r="AG2823" s="28"/>
      <c r="AH2823" s="28"/>
      <c r="AI2823" s="28"/>
      <c r="AJ2823" s="28"/>
      <c r="AK2823" s="28"/>
      <c r="AL2823" s="28"/>
      <c r="AM2823" s="28"/>
      <c r="AN2823" s="28"/>
      <c r="AO2823" s="28"/>
      <c r="AP2823" s="28"/>
      <c r="AQ2823" s="28"/>
      <c r="AR2823" s="28"/>
      <c r="AS2823" s="28"/>
      <c r="AT2823" s="28"/>
      <c r="AU2823" s="28"/>
      <c r="AV2823" s="28"/>
      <c r="AW2823" s="28"/>
    </row>
    <row r="2824" spans="2:49" hidden="1">
      <c r="B2824" s="28">
        <f t="shared" si="60"/>
        <v>2821</v>
      </c>
      <c r="C2824" s="29">
        <v>45856</v>
      </c>
      <c r="D2824" s="77" t="s">
        <v>5615</v>
      </c>
      <c r="E2824" s="43" t="s">
        <v>595</v>
      </c>
      <c r="F2824" s="43" t="s">
        <v>3310</v>
      </c>
      <c r="G2824" s="43" t="s">
        <v>1465</v>
      </c>
      <c r="H2824" s="43" t="s">
        <v>1516</v>
      </c>
      <c r="I2824" s="43" t="s">
        <v>440</v>
      </c>
      <c r="J2824" s="43" t="s">
        <v>441</v>
      </c>
      <c r="K2824" s="43" t="s">
        <v>1888</v>
      </c>
      <c r="L2824" s="43" t="s">
        <v>1265</v>
      </c>
      <c r="M2824" s="43" t="s">
        <v>2377</v>
      </c>
      <c r="N2824" s="34" t="s">
        <v>505</v>
      </c>
      <c r="O2824" s="34" t="s">
        <v>2472</v>
      </c>
      <c r="P2824" s="28"/>
      <c r="Q2824" s="28" t="s">
        <v>2195</v>
      </c>
      <c r="R2824" s="28" t="s">
        <v>6427</v>
      </c>
      <c r="S2824" s="28" t="s">
        <v>6428</v>
      </c>
      <c r="T2824" s="28"/>
      <c r="U2824" s="28"/>
      <c r="V2824" s="28"/>
      <c r="W2824" s="28"/>
      <c r="X2824" s="28"/>
      <c r="Y2824" s="28"/>
      <c r="Z2824" s="28"/>
      <c r="AA2824" s="28"/>
      <c r="AB2824" s="28"/>
      <c r="AC2824" s="28"/>
      <c r="AD2824" s="28"/>
      <c r="AE2824" s="28"/>
      <c r="AF2824" s="28"/>
      <c r="AG2824" s="28"/>
      <c r="AH2824" s="28"/>
      <c r="AI2824" s="28"/>
      <c r="AJ2824" s="28"/>
      <c r="AK2824" s="28"/>
      <c r="AL2824" s="28"/>
      <c r="AM2824" s="28"/>
      <c r="AN2824" s="28"/>
      <c r="AO2824" s="28"/>
      <c r="AP2824" s="28"/>
      <c r="AQ2824" s="28"/>
      <c r="AR2824" s="28"/>
      <c r="AS2824" s="28"/>
      <c r="AT2824" s="28"/>
      <c r="AU2824" s="28"/>
      <c r="AV2824" s="28"/>
      <c r="AW2824" s="28"/>
    </row>
    <row r="2825" spans="2:49" hidden="1">
      <c r="B2825" s="28">
        <f t="shared" si="60"/>
        <v>2822</v>
      </c>
      <c r="C2825" s="29">
        <v>45856</v>
      </c>
      <c r="D2825" s="77" t="s">
        <v>5615</v>
      </c>
      <c r="E2825" s="43" t="s">
        <v>595</v>
      </c>
      <c r="F2825" s="43" t="s">
        <v>3310</v>
      </c>
      <c r="G2825" s="43" t="s">
        <v>375</v>
      </c>
      <c r="H2825" s="43" t="s">
        <v>1516</v>
      </c>
      <c r="I2825" s="43" t="s">
        <v>440</v>
      </c>
      <c r="J2825" s="43" t="s">
        <v>173</v>
      </c>
      <c r="K2825" s="43" t="s">
        <v>2049</v>
      </c>
      <c r="L2825" s="43" t="s">
        <v>3048</v>
      </c>
      <c r="M2825" s="43" t="s">
        <v>3049</v>
      </c>
      <c r="N2825" s="34" t="s">
        <v>3087</v>
      </c>
      <c r="O2825" s="34" t="s">
        <v>2494</v>
      </c>
      <c r="P2825" s="28">
        <v>1</v>
      </c>
      <c r="Q2825" s="28" t="s">
        <v>2195</v>
      </c>
      <c r="R2825" s="28"/>
      <c r="S2825" s="28"/>
      <c r="T2825" s="28"/>
      <c r="U2825" s="28"/>
      <c r="V2825" s="28"/>
      <c r="W2825" s="28"/>
      <c r="X2825" s="28"/>
      <c r="Y2825" s="28"/>
      <c r="Z2825" s="28"/>
      <c r="AA2825" s="28"/>
      <c r="AB2825" s="28"/>
      <c r="AC2825" s="28"/>
      <c r="AD2825" s="28"/>
      <c r="AE2825" s="28"/>
      <c r="AF2825" s="28">
        <v>1</v>
      </c>
      <c r="AG2825" s="28"/>
      <c r="AH2825" s="28"/>
      <c r="AI2825" s="28"/>
      <c r="AJ2825" s="28"/>
      <c r="AK2825" s="28"/>
      <c r="AL2825" s="28"/>
      <c r="AM2825" s="28"/>
      <c r="AN2825" s="28"/>
      <c r="AO2825" s="28"/>
      <c r="AP2825" s="28"/>
      <c r="AQ2825" s="28"/>
      <c r="AR2825" s="28"/>
      <c r="AS2825" s="28"/>
      <c r="AT2825" s="28"/>
      <c r="AU2825" s="28"/>
      <c r="AV2825" s="28"/>
      <c r="AW2825" s="28"/>
    </row>
    <row r="2826" spans="2:49" hidden="1">
      <c r="B2826" s="28">
        <f t="shared" si="60"/>
        <v>2823</v>
      </c>
      <c r="C2826" s="29">
        <v>45855</v>
      </c>
      <c r="D2826" s="77" t="s">
        <v>5615</v>
      </c>
      <c r="E2826" s="43" t="s">
        <v>595</v>
      </c>
      <c r="F2826" s="43" t="s">
        <v>3310</v>
      </c>
      <c r="G2826" s="43" t="s">
        <v>375</v>
      </c>
      <c r="H2826" s="43" t="s">
        <v>1538</v>
      </c>
      <c r="I2826" s="43" t="s">
        <v>1521</v>
      </c>
      <c r="J2826" s="43" t="s">
        <v>1539</v>
      </c>
      <c r="K2826" s="43" t="s">
        <v>5247</v>
      </c>
      <c r="L2826" s="43" t="s">
        <v>3054</v>
      </c>
      <c r="M2826" s="43" t="s">
        <v>3078</v>
      </c>
      <c r="N2826" s="34" t="s">
        <v>686</v>
      </c>
      <c r="O2826" s="34" t="s">
        <v>6095</v>
      </c>
      <c r="P2826" s="28">
        <v>1</v>
      </c>
      <c r="Q2826" s="28" t="s">
        <v>2281</v>
      </c>
      <c r="R2826" s="28"/>
      <c r="S2826" s="28"/>
      <c r="T2826" s="28"/>
      <c r="U2826" s="28"/>
      <c r="V2826" s="28"/>
      <c r="W2826" s="28"/>
      <c r="X2826" s="28"/>
      <c r="Y2826" s="28"/>
      <c r="Z2826" s="28"/>
      <c r="AA2826" s="28"/>
      <c r="AB2826" s="28"/>
      <c r="AC2826" s="28"/>
      <c r="AD2826" s="28"/>
      <c r="AE2826" s="28"/>
      <c r="AF2826" s="28"/>
      <c r="AG2826" s="28"/>
      <c r="AH2826" s="28"/>
      <c r="AI2826" s="28"/>
      <c r="AJ2826" s="28"/>
      <c r="AK2826" s="28"/>
      <c r="AL2826" s="28"/>
      <c r="AM2826" s="28"/>
      <c r="AN2826" s="28"/>
      <c r="AO2826" s="28"/>
      <c r="AP2826" s="28"/>
      <c r="AQ2826" s="28"/>
      <c r="AR2826" s="28"/>
      <c r="AS2826" s="28"/>
      <c r="AT2826" s="28"/>
      <c r="AU2826" s="28"/>
      <c r="AV2826" s="28"/>
      <c r="AW2826" s="28"/>
    </row>
    <row r="2827" spans="2:49" hidden="1">
      <c r="B2827" s="28">
        <f t="shared" si="60"/>
        <v>2824</v>
      </c>
      <c r="C2827" s="29">
        <v>45856</v>
      </c>
      <c r="D2827" s="77" t="s">
        <v>5615</v>
      </c>
      <c r="E2827" s="43" t="s">
        <v>595</v>
      </c>
      <c r="F2827" s="43" t="s">
        <v>3310</v>
      </c>
      <c r="G2827" s="43" t="s">
        <v>375</v>
      </c>
      <c r="H2827" s="43" t="s">
        <v>1610</v>
      </c>
      <c r="I2827" s="43" t="s">
        <v>1485</v>
      </c>
      <c r="J2827" s="43" t="s">
        <v>1486</v>
      </c>
      <c r="K2827" s="43" t="s">
        <v>5212</v>
      </c>
      <c r="L2827" s="43" t="s">
        <v>3054</v>
      </c>
      <c r="M2827" s="43" t="s">
        <v>3325</v>
      </c>
      <c r="N2827" s="34" t="s">
        <v>3089</v>
      </c>
      <c r="O2827" s="34"/>
      <c r="P2827" s="28">
        <v>1</v>
      </c>
      <c r="Q2827" s="28" t="s">
        <v>2188</v>
      </c>
      <c r="R2827" s="28"/>
      <c r="S2827" s="28"/>
      <c r="T2827" s="28"/>
      <c r="U2827" s="28"/>
      <c r="V2827" s="28"/>
      <c r="W2827" s="28"/>
      <c r="X2827" s="28"/>
      <c r="Y2827" s="28"/>
      <c r="Z2827" s="28"/>
      <c r="AA2827" s="28"/>
      <c r="AB2827" s="28"/>
      <c r="AC2827" s="28"/>
      <c r="AD2827" s="28"/>
      <c r="AE2827" s="28"/>
      <c r="AF2827" s="28"/>
      <c r="AG2827" s="28"/>
      <c r="AH2827" s="28"/>
      <c r="AI2827" s="28"/>
      <c r="AJ2827" s="28"/>
      <c r="AK2827" s="28"/>
      <c r="AL2827" s="28"/>
      <c r="AM2827" s="28"/>
      <c r="AN2827" s="28"/>
      <c r="AO2827" s="28"/>
      <c r="AP2827" s="28"/>
      <c r="AQ2827" s="28"/>
      <c r="AR2827" s="28"/>
      <c r="AS2827" s="28"/>
      <c r="AT2827" s="28"/>
      <c r="AU2827" s="28"/>
      <c r="AV2827" s="28"/>
      <c r="AW2827" s="28"/>
    </row>
    <row r="2828" spans="2:49" hidden="1">
      <c r="B2828" s="28">
        <f t="shared" si="60"/>
        <v>2825</v>
      </c>
      <c r="C2828" s="29">
        <v>45857</v>
      </c>
      <c r="D2828" s="77" t="s">
        <v>5615</v>
      </c>
      <c r="E2828" s="43" t="s">
        <v>595</v>
      </c>
      <c r="F2828" s="43" t="s">
        <v>3310</v>
      </c>
      <c r="G2828" s="43" t="s">
        <v>1465</v>
      </c>
      <c r="H2828" s="43" t="s">
        <v>1610</v>
      </c>
      <c r="I2828" s="43" t="s">
        <v>6200</v>
      </c>
      <c r="J2828" s="43" t="s">
        <v>1551</v>
      </c>
      <c r="K2828" s="43" t="s">
        <v>6262</v>
      </c>
      <c r="L2828" s="43" t="s">
        <v>3036</v>
      </c>
      <c r="M2828" s="43" t="s">
        <v>649</v>
      </c>
      <c r="N2828" s="34" t="s">
        <v>3212</v>
      </c>
      <c r="O2828" s="34" t="s">
        <v>6429</v>
      </c>
      <c r="P2828" s="28"/>
      <c r="Q2828" s="28" t="s">
        <v>2188</v>
      </c>
      <c r="R2828" s="28"/>
      <c r="S2828" s="28"/>
      <c r="T2828" s="28"/>
      <c r="U2828" s="28"/>
      <c r="V2828" s="28"/>
      <c r="W2828" s="28"/>
      <c r="X2828" s="28"/>
      <c r="Y2828" s="28"/>
      <c r="Z2828" s="28"/>
      <c r="AA2828" s="28"/>
      <c r="AB2828" s="28"/>
      <c r="AC2828" s="28"/>
      <c r="AD2828" s="28"/>
      <c r="AE2828" s="28"/>
      <c r="AF2828" s="28"/>
      <c r="AG2828" s="28"/>
      <c r="AH2828" s="28"/>
      <c r="AI2828" s="28"/>
      <c r="AJ2828" s="28"/>
      <c r="AK2828" s="28"/>
      <c r="AL2828" s="28"/>
      <c r="AM2828" s="28"/>
      <c r="AN2828" s="28"/>
      <c r="AO2828" s="28"/>
      <c r="AP2828" s="28"/>
      <c r="AQ2828" s="28"/>
      <c r="AR2828" s="28"/>
      <c r="AS2828" s="28"/>
      <c r="AT2828" s="28"/>
      <c r="AU2828" s="28"/>
      <c r="AV2828" s="28"/>
      <c r="AW2828" s="28"/>
    </row>
    <row r="2829" spans="2:49" hidden="1">
      <c r="B2829" s="28">
        <f t="shared" si="60"/>
        <v>2826</v>
      </c>
      <c r="C2829" s="29">
        <v>45857</v>
      </c>
      <c r="D2829" s="77" t="s">
        <v>5615</v>
      </c>
      <c r="E2829" s="43" t="s">
        <v>595</v>
      </c>
      <c r="F2829" s="43" t="s">
        <v>3310</v>
      </c>
      <c r="G2829" s="43" t="s">
        <v>1465</v>
      </c>
      <c r="H2829" s="43" t="s">
        <v>1610</v>
      </c>
      <c r="I2829" s="43" t="s">
        <v>1555</v>
      </c>
      <c r="J2829" s="43" t="s">
        <v>1486</v>
      </c>
      <c r="K2829" s="43" t="s">
        <v>1487</v>
      </c>
      <c r="L2829" s="43" t="s">
        <v>1265</v>
      </c>
      <c r="M2829" s="43" t="s">
        <v>3043</v>
      </c>
      <c r="N2829" s="34" t="s">
        <v>3044</v>
      </c>
      <c r="O2829" s="34"/>
      <c r="P2829" s="28"/>
      <c r="Q2829" s="28" t="s">
        <v>2188</v>
      </c>
      <c r="R2829" s="28"/>
      <c r="S2829" s="28"/>
      <c r="T2829" s="28"/>
      <c r="U2829" s="28"/>
      <c r="V2829" s="28"/>
      <c r="W2829" s="28"/>
      <c r="X2829" s="28"/>
      <c r="Y2829" s="28"/>
      <c r="Z2829" s="28"/>
      <c r="AA2829" s="28"/>
      <c r="AB2829" s="28"/>
      <c r="AC2829" s="28"/>
      <c r="AD2829" s="28"/>
      <c r="AE2829" s="28"/>
      <c r="AF2829" s="28"/>
      <c r="AG2829" s="28"/>
      <c r="AH2829" s="28"/>
      <c r="AI2829" s="28"/>
      <c r="AJ2829" s="28"/>
      <c r="AK2829" s="28"/>
      <c r="AL2829" s="28"/>
      <c r="AM2829" s="28"/>
      <c r="AN2829" s="28"/>
      <c r="AO2829" s="28"/>
      <c r="AP2829" s="28"/>
      <c r="AQ2829" s="28"/>
      <c r="AR2829" s="28"/>
      <c r="AS2829" s="28"/>
      <c r="AT2829" s="28"/>
      <c r="AU2829" s="28"/>
      <c r="AV2829" s="28"/>
      <c r="AW2829" s="28"/>
    </row>
    <row r="2830" spans="2:49" hidden="1">
      <c r="B2830" s="28">
        <f t="shared" si="60"/>
        <v>2827</v>
      </c>
      <c r="C2830" s="29">
        <v>45859</v>
      </c>
      <c r="D2830" s="77" t="s">
        <v>5615</v>
      </c>
      <c r="E2830" s="43" t="s">
        <v>595</v>
      </c>
      <c r="F2830" s="43" t="s">
        <v>3310</v>
      </c>
      <c r="G2830" s="43" t="s">
        <v>375</v>
      </c>
      <c r="H2830" s="43" t="s">
        <v>1538</v>
      </c>
      <c r="I2830" s="43" t="s">
        <v>1896</v>
      </c>
      <c r="J2830" s="43" t="s">
        <v>1668</v>
      </c>
      <c r="K2830" s="43" t="s">
        <v>6443</v>
      </c>
      <c r="L2830" s="43" t="s">
        <v>3048</v>
      </c>
      <c r="M2830" s="43" t="s">
        <v>3049</v>
      </c>
      <c r="N2830" s="34" t="s">
        <v>3050</v>
      </c>
      <c r="O2830" s="34"/>
      <c r="P2830" s="28">
        <v>1</v>
      </c>
      <c r="Q2830" s="28" t="s">
        <v>2281</v>
      </c>
      <c r="R2830" s="28" t="s">
        <v>4436</v>
      </c>
      <c r="S2830" s="28" t="s">
        <v>6447</v>
      </c>
      <c r="T2830" s="28"/>
      <c r="U2830" s="28"/>
      <c r="V2830" s="28"/>
      <c r="W2830" s="28"/>
      <c r="X2830" s="28"/>
      <c r="Y2830" s="28"/>
      <c r="Z2830" s="28"/>
      <c r="AA2830" s="28"/>
      <c r="AB2830" s="28"/>
      <c r="AC2830" s="28"/>
      <c r="AD2830" s="28"/>
      <c r="AE2830" s="28"/>
      <c r="AF2830" s="28"/>
      <c r="AG2830" s="28"/>
      <c r="AH2830" s="28"/>
      <c r="AI2830" s="28"/>
      <c r="AJ2830" s="28"/>
      <c r="AK2830" s="28"/>
      <c r="AL2830" s="28"/>
      <c r="AM2830" s="28"/>
      <c r="AN2830" s="28"/>
      <c r="AO2830" s="28"/>
      <c r="AP2830" s="28"/>
      <c r="AQ2830" s="28"/>
      <c r="AR2830" s="28"/>
      <c r="AS2830" s="28"/>
      <c r="AT2830" s="28"/>
      <c r="AU2830" s="28"/>
      <c r="AV2830" s="28"/>
      <c r="AW2830" s="28"/>
    </row>
    <row r="2831" spans="2:49" hidden="1">
      <c r="B2831" s="28">
        <f t="shared" si="60"/>
        <v>2828</v>
      </c>
      <c r="C2831" s="29">
        <v>45860</v>
      </c>
      <c r="D2831" s="77" t="s">
        <v>5615</v>
      </c>
      <c r="E2831" s="43" t="s">
        <v>595</v>
      </c>
      <c r="F2831" s="43" t="s">
        <v>3310</v>
      </c>
      <c r="G2831" s="43" t="s">
        <v>1465</v>
      </c>
      <c r="H2831" s="43" t="s">
        <v>1538</v>
      </c>
      <c r="I2831" s="43" t="s">
        <v>2771</v>
      </c>
      <c r="J2831" s="43" t="s">
        <v>217</v>
      </c>
      <c r="K2831" s="43" t="s">
        <v>6444</v>
      </c>
      <c r="L2831" s="43" t="s">
        <v>1265</v>
      </c>
      <c r="M2831" s="43" t="s">
        <v>3073</v>
      </c>
      <c r="N2831" s="34" t="s">
        <v>505</v>
      </c>
      <c r="O2831" s="34" t="s">
        <v>6445</v>
      </c>
      <c r="P2831" s="28"/>
      <c r="Q2831" s="28" t="s">
        <v>2281</v>
      </c>
      <c r="R2831" s="28" t="s">
        <v>6448</v>
      </c>
      <c r="S2831" s="28" t="s">
        <v>6449</v>
      </c>
      <c r="T2831" s="28"/>
      <c r="U2831" s="28"/>
      <c r="V2831" s="28"/>
      <c r="W2831" s="28"/>
      <c r="X2831" s="28"/>
      <c r="Y2831" s="28"/>
      <c r="Z2831" s="28"/>
      <c r="AA2831" s="28"/>
      <c r="AB2831" s="28"/>
      <c r="AC2831" s="28"/>
      <c r="AD2831" s="28"/>
      <c r="AE2831" s="28"/>
      <c r="AF2831" s="28"/>
      <c r="AG2831" s="28"/>
      <c r="AH2831" s="28"/>
      <c r="AI2831" s="28"/>
      <c r="AJ2831" s="28"/>
      <c r="AK2831" s="28"/>
      <c r="AL2831" s="28"/>
      <c r="AM2831" s="28"/>
      <c r="AN2831" s="28"/>
      <c r="AO2831" s="28"/>
      <c r="AP2831" s="28"/>
      <c r="AQ2831" s="28"/>
      <c r="AR2831" s="28"/>
      <c r="AS2831" s="28"/>
      <c r="AT2831" s="28"/>
      <c r="AU2831" s="28"/>
      <c r="AV2831" s="28"/>
      <c r="AW2831" s="28"/>
    </row>
    <row r="2832" spans="2:49" hidden="1">
      <c r="B2832" s="28">
        <f t="shared" si="60"/>
        <v>2829</v>
      </c>
      <c r="C2832" s="29">
        <v>45861</v>
      </c>
      <c r="D2832" s="77" t="s">
        <v>5615</v>
      </c>
      <c r="E2832" s="43" t="s">
        <v>595</v>
      </c>
      <c r="F2832" s="43" t="s">
        <v>3310</v>
      </c>
      <c r="G2832" s="43" t="s">
        <v>375</v>
      </c>
      <c r="H2832" s="43" t="s">
        <v>1538</v>
      </c>
      <c r="I2832" s="43" t="s">
        <v>1527</v>
      </c>
      <c r="J2832" s="43" t="s">
        <v>1528</v>
      </c>
      <c r="K2832" s="43" t="s">
        <v>6446</v>
      </c>
      <c r="L2832" s="43" t="s">
        <v>3036</v>
      </c>
      <c r="M2832" s="43" t="s">
        <v>114</v>
      </c>
      <c r="N2832" s="34" t="s">
        <v>162</v>
      </c>
      <c r="O2832" s="34"/>
      <c r="P2832" s="28">
        <v>1</v>
      </c>
      <c r="Q2832" s="28" t="s">
        <v>2281</v>
      </c>
      <c r="R2832" s="28" t="s">
        <v>6450</v>
      </c>
      <c r="S2832" s="28" t="s">
        <v>6451</v>
      </c>
      <c r="T2832" s="28"/>
      <c r="U2832" s="28"/>
      <c r="V2832" s="28"/>
      <c r="W2832" s="28"/>
      <c r="X2832" s="28"/>
      <c r="Y2832" s="28"/>
      <c r="Z2832" s="28"/>
      <c r="AA2832" s="28"/>
      <c r="AB2832" s="28"/>
      <c r="AC2832" s="28"/>
      <c r="AD2832" s="28"/>
      <c r="AE2832" s="28"/>
      <c r="AF2832" s="28"/>
      <c r="AG2832" s="28"/>
      <c r="AH2832" s="28"/>
      <c r="AI2832" s="28"/>
      <c r="AJ2832" s="28"/>
      <c r="AK2832" s="28"/>
      <c r="AL2832" s="28"/>
      <c r="AM2832" s="28"/>
      <c r="AN2832" s="28"/>
      <c r="AO2832" s="28"/>
      <c r="AP2832" s="28"/>
      <c r="AQ2832" s="28"/>
      <c r="AR2832" s="28"/>
      <c r="AS2832" s="28"/>
      <c r="AT2832" s="28"/>
      <c r="AU2832" s="28"/>
      <c r="AV2832" s="28"/>
      <c r="AW2832" s="28"/>
    </row>
    <row r="2833" spans="2:49" hidden="1">
      <c r="B2833" s="28">
        <f t="shared" si="60"/>
        <v>2830</v>
      </c>
      <c r="C2833" s="29">
        <v>45861</v>
      </c>
      <c r="D2833" s="77" t="s">
        <v>5615</v>
      </c>
      <c r="E2833" s="43" t="s">
        <v>595</v>
      </c>
      <c r="F2833" s="43" t="s">
        <v>3310</v>
      </c>
      <c r="G2833" s="43" t="s">
        <v>1465</v>
      </c>
      <c r="H2833" s="43" t="s">
        <v>1538</v>
      </c>
      <c r="I2833" s="43" t="s">
        <v>1667</v>
      </c>
      <c r="J2833" s="43" t="s">
        <v>6049</v>
      </c>
      <c r="K2833" s="43" t="s">
        <v>6050</v>
      </c>
      <c r="L2833" s="43" t="s">
        <v>3130</v>
      </c>
      <c r="M2833" s="43" t="s">
        <v>3131</v>
      </c>
      <c r="N2833" s="34" t="s">
        <v>2194</v>
      </c>
      <c r="O2833" s="34"/>
      <c r="P2833" s="28"/>
      <c r="Q2833" s="28" t="s">
        <v>2281</v>
      </c>
      <c r="R2833" s="28"/>
      <c r="S2833" s="28"/>
      <c r="T2833" s="28"/>
      <c r="U2833" s="28"/>
      <c r="V2833" s="28"/>
      <c r="W2833" s="28"/>
      <c r="X2833" s="28"/>
      <c r="Y2833" s="28"/>
      <c r="Z2833" s="28"/>
      <c r="AA2833" s="28"/>
      <c r="AB2833" s="28"/>
      <c r="AC2833" s="28"/>
      <c r="AD2833" s="28"/>
      <c r="AE2833" s="28"/>
      <c r="AF2833" s="28"/>
      <c r="AG2833" s="28"/>
      <c r="AH2833" s="28"/>
      <c r="AI2833" s="28"/>
      <c r="AJ2833" s="28"/>
      <c r="AK2833" s="28"/>
      <c r="AL2833" s="28"/>
      <c r="AM2833" s="28"/>
      <c r="AN2833" s="28"/>
      <c r="AO2833" s="28"/>
      <c r="AP2833" s="28"/>
      <c r="AQ2833" s="28"/>
      <c r="AR2833" s="28"/>
      <c r="AS2833" s="28"/>
      <c r="AT2833" s="28"/>
      <c r="AU2833" s="28"/>
      <c r="AV2833" s="28"/>
      <c r="AW2833" s="28"/>
    </row>
    <row r="2834" spans="2:49" hidden="1">
      <c r="B2834" s="28">
        <f t="shared" si="60"/>
        <v>2831</v>
      </c>
      <c r="C2834" s="29">
        <v>45861</v>
      </c>
      <c r="D2834" s="77" t="s">
        <v>5615</v>
      </c>
      <c r="E2834" s="43" t="s">
        <v>595</v>
      </c>
      <c r="F2834" s="43" t="s">
        <v>3310</v>
      </c>
      <c r="G2834" s="43" t="s">
        <v>1465</v>
      </c>
      <c r="H2834" s="43" t="s">
        <v>1565</v>
      </c>
      <c r="I2834" s="43" t="s">
        <v>1566</v>
      </c>
      <c r="J2834" s="43" t="s">
        <v>1567</v>
      </c>
      <c r="K2834" s="43" t="s">
        <v>6452</v>
      </c>
      <c r="L2834" s="43" t="s">
        <v>1265</v>
      </c>
      <c r="M2834" s="43" t="s">
        <v>2255</v>
      </c>
      <c r="N2834" s="34" t="s">
        <v>505</v>
      </c>
      <c r="O2834" s="34" t="s">
        <v>2667</v>
      </c>
      <c r="P2834" s="28"/>
      <c r="Q2834" s="28" t="s">
        <v>2397</v>
      </c>
      <c r="R2834" s="28" t="s">
        <v>6454</v>
      </c>
      <c r="S2834" s="28" t="s">
        <v>4906</v>
      </c>
      <c r="T2834" s="28"/>
      <c r="U2834" s="28"/>
      <c r="V2834" s="28"/>
      <c r="W2834" s="28"/>
      <c r="X2834" s="28"/>
      <c r="Y2834" s="28"/>
      <c r="Z2834" s="28"/>
      <c r="AA2834" s="28"/>
      <c r="AB2834" s="28"/>
      <c r="AC2834" s="28"/>
      <c r="AD2834" s="28"/>
      <c r="AE2834" s="28"/>
      <c r="AF2834" s="28"/>
      <c r="AG2834" s="28"/>
      <c r="AH2834" s="28"/>
      <c r="AI2834" s="28"/>
      <c r="AJ2834" s="28"/>
      <c r="AK2834" s="28"/>
      <c r="AL2834" s="28"/>
      <c r="AM2834" s="28"/>
      <c r="AN2834" s="28"/>
      <c r="AO2834" s="28"/>
      <c r="AP2834" s="28"/>
      <c r="AQ2834" s="28"/>
      <c r="AR2834" s="28"/>
      <c r="AS2834" s="28"/>
      <c r="AT2834" s="28"/>
      <c r="AU2834" s="28"/>
      <c r="AV2834" s="28"/>
      <c r="AW2834" s="28"/>
    </row>
    <row r="2835" spans="2:49" hidden="1">
      <c r="B2835" s="28">
        <f t="shared" si="60"/>
        <v>2832</v>
      </c>
      <c r="C2835" s="29">
        <v>45861</v>
      </c>
      <c r="D2835" s="77" t="s">
        <v>5615</v>
      </c>
      <c r="E2835" s="43" t="s">
        <v>595</v>
      </c>
      <c r="F2835" s="43" t="s">
        <v>3310</v>
      </c>
      <c r="G2835" s="43" t="s">
        <v>375</v>
      </c>
      <c r="H2835" s="43" t="s">
        <v>1565</v>
      </c>
      <c r="I2835" s="43" t="s">
        <v>1632</v>
      </c>
      <c r="J2835" s="43" t="s">
        <v>1633</v>
      </c>
      <c r="K2835" s="43" t="s">
        <v>6453</v>
      </c>
      <c r="L2835" s="43" t="s">
        <v>3202</v>
      </c>
      <c r="M2835" s="43" t="s">
        <v>48</v>
      </c>
      <c r="N2835" s="34" t="s">
        <v>531</v>
      </c>
      <c r="O2835" s="34" t="s">
        <v>2494</v>
      </c>
      <c r="P2835" s="28">
        <v>1</v>
      </c>
      <c r="Q2835" s="28" t="s">
        <v>2397</v>
      </c>
      <c r="R2835" s="28"/>
      <c r="S2835" s="28"/>
      <c r="T2835" s="28"/>
      <c r="U2835" s="28"/>
      <c r="V2835" s="28"/>
      <c r="W2835" s="28"/>
      <c r="X2835" s="28"/>
      <c r="Y2835" s="28"/>
      <c r="Z2835" s="28"/>
      <c r="AA2835" s="28"/>
      <c r="AB2835" s="28"/>
      <c r="AC2835" s="28"/>
      <c r="AD2835" s="28"/>
      <c r="AE2835" s="28"/>
      <c r="AF2835" s="28"/>
      <c r="AG2835" s="28"/>
      <c r="AH2835" s="28"/>
      <c r="AI2835" s="28"/>
      <c r="AJ2835" s="28"/>
      <c r="AK2835" s="28"/>
      <c r="AL2835" s="28"/>
      <c r="AM2835" s="28"/>
      <c r="AN2835" s="28"/>
      <c r="AO2835" s="28"/>
      <c r="AP2835" s="28"/>
      <c r="AQ2835" s="28"/>
      <c r="AR2835" s="28"/>
      <c r="AS2835" s="28"/>
      <c r="AT2835" s="28"/>
      <c r="AU2835" s="28"/>
      <c r="AV2835" s="28"/>
      <c r="AW2835" s="28"/>
    </row>
    <row r="2836" spans="2:49" hidden="1">
      <c r="B2836" s="28">
        <f t="shared" si="60"/>
        <v>2833</v>
      </c>
      <c r="C2836" s="29">
        <v>45860</v>
      </c>
      <c r="D2836" s="77" t="s">
        <v>5615</v>
      </c>
      <c r="E2836" s="43" t="s">
        <v>595</v>
      </c>
      <c r="F2836" s="43" t="s">
        <v>3310</v>
      </c>
      <c r="G2836" s="43" t="s">
        <v>375</v>
      </c>
      <c r="H2836" s="43" t="s">
        <v>1610</v>
      </c>
      <c r="I2836" s="43" t="s">
        <v>1849</v>
      </c>
      <c r="J2836" s="43" t="s">
        <v>1556</v>
      </c>
      <c r="K2836" s="43" t="s">
        <v>4172</v>
      </c>
      <c r="L2836" s="43" t="s">
        <v>3048</v>
      </c>
      <c r="M2836" s="43" t="s">
        <v>3049</v>
      </c>
      <c r="N2836" s="34" t="s">
        <v>3050</v>
      </c>
      <c r="O2836" s="34"/>
      <c r="P2836" s="28">
        <v>1</v>
      </c>
      <c r="Q2836" s="28" t="s">
        <v>2188</v>
      </c>
      <c r="R2836" s="28"/>
      <c r="S2836" s="28"/>
      <c r="T2836" s="28"/>
      <c r="U2836" s="28"/>
      <c r="V2836" s="28"/>
      <c r="W2836" s="28"/>
      <c r="X2836" s="28"/>
      <c r="Y2836" s="28"/>
      <c r="Z2836" s="28"/>
      <c r="AA2836" s="28"/>
      <c r="AB2836" s="28"/>
      <c r="AC2836" s="28"/>
      <c r="AD2836" s="28"/>
      <c r="AE2836" s="28"/>
      <c r="AF2836" s="28"/>
      <c r="AG2836" s="28"/>
      <c r="AH2836" s="28"/>
      <c r="AI2836" s="28"/>
      <c r="AJ2836" s="28"/>
      <c r="AK2836" s="28"/>
      <c r="AL2836" s="28"/>
      <c r="AM2836" s="28"/>
      <c r="AN2836" s="28"/>
      <c r="AO2836" s="28"/>
      <c r="AP2836" s="28"/>
      <c r="AQ2836" s="28"/>
      <c r="AR2836" s="28"/>
      <c r="AS2836" s="28"/>
      <c r="AT2836" s="28"/>
      <c r="AU2836" s="28"/>
      <c r="AV2836" s="28"/>
      <c r="AW2836" s="28"/>
    </row>
    <row r="2837" spans="2:49" hidden="1">
      <c r="B2837" s="28">
        <f t="shared" si="60"/>
        <v>2834</v>
      </c>
      <c r="C2837" s="29">
        <v>45861</v>
      </c>
      <c r="D2837" s="77" t="s">
        <v>5615</v>
      </c>
      <c r="E2837" s="43" t="s">
        <v>595</v>
      </c>
      <c r="F2837" s="43" t="s">
        <v>3310</v>
      </c>
      <c r="G2837" s="43" t="s">
        <v>1465</v>
      </c>
      <c r="H2837" s="43" t="s">
        <v>1610</v>
      </c>
      <c r="I2837" s="43" t="s">
        <v>1550</v>
      </c>
      <c r="J2837" s="43" t="s">
        <v>1551</v>
      </c>
      <c r="K2837" s="43" t="s">
        <v>4146</v>
      </c>
      <c r="L2837" s="43" t="s">
        <v>3202</v>
      </c>
      <c r="M2837" s="43" t="s">
        <v>48</v>
      </c>
      <c r="N2837" s="34" t="s">
        <v>3074</v>
      </c>
      <c r="O2837" s="34"/>
      <c r="P2837" s="28"/>
      <c r="Q2837" s="28" t="s">
        <v>2188</v>
      </c>
      <c r="R2837" s="28"/>
      <c r="S2837" s="28"/>
      <c r="T2837" s="28"/>
      <c r="U2837" s="28"/>
      <c r="V2837" s="28"/>
      <c r="W2837" s="28"/>
      <c r="X2837" s="28"/>
      <c r="Y2837" s="28"/>
      <c r="Z2837" s="28"/>
      <c r="AA2837" s="28"/>
      <c r="AB2837" s="28"/>
      <c r="AC2837" s="28"/>
      <c r="AD2837" s="28"/>
      <c r="AE2837" s="28"/>
      <c r="AF2837" s="28"/>
      <c r="AG2837" s="28"/>
      <c r="AH2837" s="28"/>
      <c r="AI2837" s="28"/>
      <c r="AJ2837" s="28"/>
      <c r="AK2837" s="28"/>
      <c r="AL2837" s="28"/>
      <c r="AM2837" s="28"/>
      <c r="AN2837" s="28"/>
      <c r="AO2837" s="28"/>
      <c r="AP2837" s="28"/>
      <c r="AQ2837" s="28"/>
      <c r="AR2837" s="28"/>
      <c r="AS2837" s="28"/>
      <c r="AT2837" s="28"/>
      <c r="AU2837" s="28"/>
      <c r="AV2837" s="28"/>
      <c r="AW2837" s="28"/>
    </row>
    <row r="2838" spans="2:49" hidden="1">
      <c r="B2838" s="28">
        <f t="shared" si="60"/>
        <v>2835</v>
      </c>
      <c r="C2838" s="29">
        <v>45859</v>
      </c>
      <c r="D2838" s="77" t="s">
        <v>5615</v>
      </c>
      <c r="E2838" s="43" t="s">
        <v>595</v>
      </c>
      <c r="F2838" s="43" t="s">
        <v>3310</v>
      </c>
      <c r="G2838" s="43" t="s">
        <v>375</v>
      </c>
      <c r="H2838" s="43" t="s">
        <v>1513</v>
      </c>
      <c r="I2838" s="43" t="s">
        <v>440</v>
      </c>
      <c r="J2838" s="43" t="s">
        <v>816</v>
      </c>
      <c r="K2838" s="43" t="s">
        <v>5723</v>
      </c>
      <c r="L2838" s="43" t="s">
        <v>3057</v>
      </c>
      <c r="M2838" s="43" t="s">
        <v>3160</v>
      </c>
      <c r="N2838" s="34" t="s">
        <v>2280</v>
      </c>
      <c r="O2838" s="34" t="s">
        <v>86</v>
      </c>
      <c r="P2838" s="28">
        <v>1</v>
      </c>
      <c r="Q2838" s="28" t="s">
        <v>2195</v>
      </c>
      <c r="R2838" s="28" t="s">
        <v>6455</v>
      </c>
      <c r="S2838" s="28" t="s">
        <v>6456</v>
      </c>
      <c r="T2838" s="28"/>
      <c r="U2838" s="28"/>
      <c r="V2838" s="28"/>
      <c r="W2838" s="28"/>
      <c r="X2838" s="28"/>
      <c r="Y2838" s="28"/>
      <c r="Z2838" s="28"/>
      <c r="AA2838" s="28"/>
      <c r="AB2838" s="28"/>
      <c r="AC2838" s="28"/>
      <c r="AD2838" s="28"/>
      <c r="AE2838" s="28"/>
      <c r="AF2838" s="28"/>
      <c r="AG2838" s="28"/>
      <c r="AH2838" s="28"/>
      <c r="AI2838" s="28"/>
      <c r="AJ2838" s="28"/>
      <c r="AK2838" s="28"/>
      <c r="AL2838" s="28"/>
      <c r="AM2838" s="28"/>
      <c r="AN2838" s="28"/>
      <c r="AO2838" s="28"/>
      <c r="AP2838" s="28"/>
      <c r="AQ2838" s="28"/>
      <c r="AR2838" s="28"/>
      <c r="AS2838" s="28"/>
      <c r="AT2838" s="28"/>
      <c r="AU2838" s="28"/>
      <c r="AV2838" s="28"/>
      <c r="AW2838" s="28"/>
    </row>
    <row r="2839" spans="2:49" hidden="1">
      <c r="B2839" s="28">
        <f t="shared" si="60"/>
        <v>2836</v>
      </c>
      <c r="C2839" s="29">
        <v>45859</v>
      </c>
      <c r="D2839" s="77" t="s">
        <v>5615</v>
      </c>
      <c r="E2839" s="43" t="s">
        <v>595</v>
      </c>
      <c r="F2839" s="43" t="s">
        <v>3310</v>
      </c>
      <c r="G2839" s="43" t="s">
        <v>375</v>
      </c>
      <c r="H2839" s="43" t="s">
        <v>1513</v>
      </c>
      <c r="I2839" s="43" t="s">
        <v>440</v>
      </c>
      <c r="J2839" s="43" t="s">
        <v>173</v>
      </c>
      <c r="K2839" s="43" t="s">
        <v>2547</v>
      </c>
      <c r="L2839" s="43" t="s">
        <v>3054</v>
      </c>
      <c r="M2839" s="43" t="s">
        <v>3088</v>
      </c>
      <c r="N2839" s="34" t="s">
        <v>3089</v>
      </c>
      <c r="O2839" s="34" t="s">
        <v>2494</v>
      </c>
      <c r="P2839" s="28">
        <v>1</v>
      </c>
      <c r="Q2839" s="28" t="s">
        <v>2195</v>
      </c>
      <c r="R2839" s="28"/>
      <c r="S2839" s="28"/>
      <c r="T2839" s="28"/>
      <c r="U2839" s="28"/>
      <c r="V2839" s="28"/>
      <c r="W2839" s="28">
        <v>1</v>
      </c>
      <c r="X2839" s="28"/>
      <c r="Y2839" s="28"/>
      <c r="Z2839" s="28"/>
      <c r="AA2839" s="28"/>
      <c r="AB2839" s="28"/>
      <c r="AC2839" s="28"/>
      <c r="AD2839" s="28"/>
      <c r="AE2839" s="28"/>
      <c r="AF2839" s="28"/>
      <c r="AG2839" s="28"/>
      <c r="AH2839" s="28"/>
      <c r="AI2839" s="28"/>
      <c r="AJ2839" s="28"/>
      <c r="AK2839" s="28"/>
      <c r="AL2839" s="28"/>
      <c r="AM2839" s="28"/>
      <c r="AN2839" s="28"/>
      <c r="AO2839" s="28"/>
      <c r="AP2839" s="28"/>
      <c r="AQ2839" s="28"/>
      <c r="AR2839" s="28"/>
      <c r="AS2839" s="28"/>
      <c r="AT2839" s="28"/>
      <c r="AU2839" s="28"/>
      <c r="AV2839" s="28"/>
      <c r="AW2839" s="28"/>
    </row>
    <row r="2840" spans="2:49" hidden="1">
      <c r="B2840" s="28">
        <f t="shared" si="60"/>
        <v>2837</v>
      </c>
      <c r="C2840" s="29">
        <v>45860</v>
      </c>
      <c r="D2840" s="77" t="s">
        <v>5615</v>
      </c>
      <c r="E2840" s="43" t="s">
        <v>595</v>
      </c>
      <c r="F2840" s="43" t="s">
        <v>3310</v>
      </c>
      <c r="G2840" s="43" t="s">
        <v>375</v>
      </c>
      <c r="H2840" s="43" t="s">
        <v>1513</v>
      </c>
      <c r="I2840" s="43" t="s">
        <v>440</v>
      </c>
      <c r="J2840" s="43" t="s">
        <v>441</v>
      </c>
      <c r="K2840" s="43" t="s">
        <v>3283</v>
      </c>
      <c r="L2840" s="43" t="s">
        <v>3202</v>
      </c>
      <c r="M2840" s="43" t="s">
        <v>48</v>
      </c>
      <c r="N2840" s="34" t="s">
        <v>531</v>
      </c>
      <c r="O2840" s="34" t="s">
        <v>2494</v>
      </c>
      <c r="P2840" s="28">
        <v>1</v>
      </c>
      <c r="Q2840" s="28" t="s">
        <v>2195</v>
      </c>
      <c r="R2840" s="28"/>
      <c r="S2840" s="28"/>
      <c r="T2840" s="28"/>
      <c r="U2840" s="28"/>
      <c r="V2840" s="28"/>
      <c r="W2840" s="28"/>
      <c r="X2840" s="28"/>
      <c r="Y2840" s="28"/>
      <c r="Z2840" s="28"/>
      <c r="AA2840" s="28"/>
      <c r="AB2840" s="28"/>
      <c r="AC2840" s="28"/>
      <c r="AD2840" s="28"/>
      <c r="AE2840" s="28"/>
      <c r="AF2840" s="28"/>
      <c r="AG2840" s="28"/>
      <c r="AH2840" s="28"/>
      <c r="AI2840" s="28"/>
      <c r="AJ2840" s="28"/>
      <c r="AK2840" s="28"/>
      <c r="AL2840" s="28"/>
      <c r="AM2840" s="28"/>
      <c r="AN2840" s="28"/>
      <c r="AO2840" s="28"/>
      <c r="AP2840" s="28"/>
      <c r="AQ2840" s="28"/>
      <c r="AR2840" s="28"/>
      <c r="AS2840" s="28"/>
      <c r="AT2840" s="28"/>
      <c r="AU2840" s="28"/>
      <c r="AV2840" s="28"/>
      <c r="AW2840" s="28"/>
    </row>
    <row r="2841" spans="2:49" hidden="1">
      <c r="B2841" s="28">
        <f t="shared" si="60"/>
        <v>2838</v>
      </c>
      <c r="C2841" s="29">
        <v>45860</v>
      </c>
      <c r="D2841" s="77" t="s">
        <v>5615</v>
      </c>
      <c r="E2841" s="43" t="s">
        <v>595</v>
      </c>
      <c r="F2841" s="43" t="s">
        <v>3310</v>
      </c>
      <c r="G2841" s="43" t="s">
        <v>1465</v>
      </c>
      <c r="H2841" s="43" t="s">
        <v>1513</v>
      </c>
      <c r="I2841" s="43" t="s">
        <v>440</v>
      </c>
      <c r="J2841" s="43" t="s">
        <v>173</v>
      </c>
      <c r="K2841" s="43" t="s">
        <v>2538</v>
      </c>
      <c r="L2841" s="43" t="s">
        <v>1265</v>
      </c>
      <c r="M2841" s="43" t="s">
        <v>3091</v>
      </c>
      <c r="N2841" s="34" t="s">
        <v>3074</v>
      </c>
      <c r="O2841" s="34" t="s">
        <v>2494</v>
      </c>
      <c r="P2841" s="28"/>
      <c r="Q2841" s="28" t="s">
        <v>2195</v>
      </c>
      <c r="R2841" s="28"/>
      <c r="S2841" s="28"/>
      <c r="T2841" s="28"/>
      <c r="U2841" s="28"/>
      <c r="V2841" s="28"/>
      <c r="W2841" s="28"/>
      <c r="X2841" s="28"/>
      <c r="Y2841" s="28"/>
      <c r="Z2841" s="28">
        <v>1</v>
      </c>
      <c r="AA2841" s="28"/>
      <c r="AB2841" s="28"/>
      <c r="AC2841" s="28"/>
      <c r="AD2841" s="28"/>
      <c r="AE2841" s="28"/>
      <c r="AF2841" s="28"/>
      <c r="AG2841" s="28"/>
      <c r="AH2841" s="28"/>
      <c r="AI2841" s="28"/>
      <c r="AJ2841" s="28"/>
      <c r="AK2841" s="28"/>
      <c r="AL2841" s="28"/>
      <c r="AM2841" s="28"/>
      <c r="AN2841" s="28"/>
      <c r="AO2841" s="28"/>
      <c r="AP2841" s="28"/>
      <c r="AQ2841" s="28"/>
      <c r="AR2841" s="28"/>
      <c r="AS2841" s="28"/>
      <c r="AT2841" s="28"/>
      <c r="AU2841" s="28"/>
      <c r="AV2841" s="28"/>
      <c r="AW2841" s="28"/>
    </row>
    <row r="2842" spans="2:49" hidden="1">
      <c r="B2842" s="28">
        <f t="shared" si="60"/>
        <v>2839</v>
      </c>
      <c r="C2842" s="29">
        <v>45861</v>
      </c>
      <c r="D2842" s="77" t="s">
        <v>5615</v>
      </c>
      <c r="E2842" s="43" t="s">
        <v>595</v>
      </c>
      <c r="F2842" s="43" t="s">
        <v>3310</v>
      </c>
      <c r="G2842" s="43" t="s">
        <v>375</v>
      </c>
      <c r="H2842" s="43" t="s">
        <v>1513</v>
      </c>
      <c r="I2842" s="43" t="s">
        <v>440</v>
      </c>
      <c r="J2842" s="43" t="s">
        <v>1600</v>
      </c>
      <c r="K2842" s="43" t="s">
        <v>5722</v>
      </c>
      <c r="L2842" s="43" t="s">
        <v>1113</v>
      </c>
      <c r="M2842" s="43" t="s">
        <v>582</v>
      </c>
      <c r="N2842" s="34" t="s">
        <v>583</v>
      </c>
      <c r="O2842" s="34" t="s">
        <v>3383</v>
      </c>
      <c r="P2842" s="28">
        <v>1</v>
      </c>
      <c r="Q2842" s="28" t="s">
        <v>2195</v>
      </c>
      <c r="R2842" s="28"/>
      <c r="S2842" s="28"/>
      <c r="T2842" s="28">
        <v>1</v>
      </c>
      <c r="U2842" s="28"/>
      <c r="V2842" s="28"/>
      <c r="W2842" s="28"/>
      <c r="X2842" s="28"/>
      <c r="Y2842" s="28"/>
      <c r="Z2842" s="28"/>
      <c r="AA2842" s="28"/>
      <c r="AB2842" s="28"/>
      <c r="AC2842" s="28"/>
      <c r="AD2842" s="28"/>
      <c r="AE2842" s="28"/>
      <c r="AF2842" s="28"/>
      <c r="AG2842" s="28"/>
      <c r="AH2842" s="28"/>
      <c r="AI2842" s="28"/>
      <c r="AJ2842" s="28"/>
      <c r="AK2842" s="28"/>
      <c r="AL2842" s="28"/>
      <c r="AM2842" s="28"/>
      <c r="AN2842" s="28"/>
      <c r="AO2842" s="28"/>
      <c r="AP2842" s="28"/>
      <c r="AQ2842" s="28"/>
      <c r="AR2842" s="28"/>
      <c r="AS2842" s="28"/>
      <c r="AT2842" s="28"/>
      <c r="AU2842" s="28"/>
      <c r="AV2842" s="28"/>
      <c r="AW2842" s="28"/>
    </row>
    <row r="2843" spans="2:49" hidden="1">
      <c r="B2843" s="28">
        <f t="shared" si="60"/>
        <v>2840</v>
      </c>
      <c r="C2843" s="29">
        <v>45861</v>
      </c>
      <c r="D2843" s="77" t="s">
        <v>5615</v>
      </c>
      <c r="E2843" s="43" t="s">
        <v>595</v>
      </c>
      <c r="F2843" s="43" t="s">
        <v>3310</v>
      </c>
      <c r="G2843" s="43" t="s">
        <v>375</v>
      </c>
      <c r="H2843" s="43" t="s">
        <v>1513</v>
      </c>
      <c r="I2843" s="43" t="s">
        <v>440</v>
      </c>
      <c r="J2843" s="43" t="s">
        <v>173</v>
      </c>
      <c r="K2843" s="43" t="s">
        <v>2290</v>
      </c>
      <c r="L2843" s="43" t="s">
        <v>3048</v>
      </c>
      <c r="M2843" s="43" t="s">
        <v>3084</v>
      </c>
      <c r="N2843" s="34" t="s">
        <v>3085</v>
      </c>
      <c r="O2843" s="34" t="s">
        <v>86</v>
      </c>
      <c r="P2843" s="28">
        <v>1</v>
      </c>
      <c r="Q2843" s="28" t="s">
        <v>2195</v>
      </c>
      <c r="R2843" s="28"/>
      <c r="S2843" s="28"/>
      <c r="T2843" s="28"/>
      <c r="U2843" s="28"/>
      <c r="V2843" s="28"/>
      <c r="W2843" s="28"/>
      <c r="X2843" s="28"/>
      <c r="Y2843" s="28"/>
      <c r="Z2843" s="28"/>
      <c r="AA2843" s="28"/>
      <c r="AB2843" s="28"/>
      <c r="AC2843" s="28"/>
      <c r="AD2843" s="28"/>
      <c r="AE2843" s="28"/>
      <c r="AF2843" s="28">
        <v>1</v>
      </c>
      <c r="AG2843" s="28"/>
      <c r="AH2843" s="28"/>
      <c r="AI2843" s="28"/>
      <c r="AJ2843" s="28"/>
      <c r="AK2843" s="28"/>
      <c r="AL2843" s="28"/>
      <c r="AM2843" s="28"/>
      <c r="AN2843" s="28"/>
      <c r="AO2843" s="28"/>
      <c r="AP2843" s="28"/>
      <c r="AQ2843" s="28"/>
      <c r="AR2843" s="28"/>
      <c r="AS2843" s="28"/>
      <c r="AT2843" s="28"/>
      <c r="AU2843" s="28"/>
      <c r="AV2843" s="28"/>
      <c r="AW2843" s="28"/>
    </row>
    <row r="2844" spans="2:49" hidden="1">
      <c r="B2844" s="28">
        <f t="shared" si="60"/>
        <v>2841</v>
      </c>
      <c r="C2844" s="29">
        <v>45855</v>
      </c>
      <c r="D2844" s="77" t="s">
        <v>5615</v>
      </c>
      <c r="E2844" s="43" t="s">
        <v>595</v>
      </c>
      <c r="F2844" s="43" t="s">
        <v>3310</v>
      </c>
      <c r="G2844" s="43" t="s">
        <v>375</v>
      </c>
      <c r="H2844" s="43" t="s">
        <v>1546</v>
      </c>
      <c r="I2844" s="43" t="s">
        <v>1477</v>
      </c>
      <c r="J2844" s="43" t="s">
        <v>1834</v>
      </c>
      <c r="K2844" s="43" t="s">
        <v>4445</v>
      </c>
      <c r="L2844" s="43" t="s">
        <v>3054</v>
      </c>
      <c r="M2844" s="43" t="s">
        <v>4359</v>
      </c>
      <c r="N2844" s="34" t="s">
        <v>203</v>
      </c>
      <c r="O2844" s="34" t="s">
        <v>6470</v>
      </c>
      <c r="P2844" s="28">
        <v>1</v>
      </c>
      <c r="Q2844" s="28" t="s">
        <v>3337</v>
      </c>
      <c r="R2844" s="28" t="s">
        <v>6457</v>
      </c>
      <c r="S2844" s="28" t="s">
        <v>6458</v>
      </c>
      <c r="T2844" s="28"/>
      <c r="U2844" s="28"/>
      <c r="V2844" s="28"/>
      <c r="W2844" s="28"/>
      <c r="X2844" s="28"/>
      <c r="Y2844" s="28"/>
      <c r="Z2844" s="28"/>
      <c r="AA2844" s="28"/>
      <c r="AB2844" s="28"/>
      <c r="AC2844" s="28"/>
      <c r="AD2844" s="28"/>
      <c r="AE2844" s="28"/>
      <c r="AF2844" s="28"/>
      <c r="AG2844" s="28"/>
      <c r="AH2844" s="28"/>
      <c r="AI2844" s="28"/>
      <c r="AJ2844" s="28"/>
      <c r="AK2844" s="28"/>
      <c r="AL2844" s="28"/>
      <c r="AM2844" s="28"/>
      <c r="AN2844" s="28"/>
      <c r="AO2844" s="28"/>
      <c r="AP2844" s="28"/>
      <c r="AQ2844" s="28"/>
      <c r="AR2844" s="28"/>
      <c r="AS2844" s="28"/>
      <c r="AT2844" s="28"/>
      <c r="AU2844" s="28"/>
      <c r="AV2844" s="28"/>
      <c r="AW2844" s="28"/>
    </row>
    <row r="2845" spans="2:49" hidden="1">
      <c r="B2845" s="28">
        <f t="shared" si="60"/>
        <v>2842</v>
      </c>
      <c r="C2845" s="29">
        <v>45855</v>
      </c>
      <c r="D2845" s="77" t="s">
        <v>5615</v>
      </c>
      <c r="E2845" s="43" t="s">
        <v>595</v>
      </c>
      <c r="F2845" s="43" t="s">
        <v>3310</v>
      </c>
      <c r="G2845" s="43" t="s">
        <v>1465</v>
      </c>
      <c r="H2845" s="43" t="s">
        <v>1546</v>
      </c>
      <c r="I2845" s="43" t="s">
        <v>1477</v>
      </c>
      <c r="J2845" s="43" t="s">
        <v>1478</v>
      </c>
      <c r="K2845" s="43" t="s">
        <v>3957</v>
      </c>
      <c r="L2845" s="43" t="s">
        <v>3036</v>
      </c>
      <c r="M2845" s="43" t="s">
        <v>649</v>
      </c>
      <c r="N2845" s="34" t="s">
        <v>4136</v>
      </c>
      <c r="O2845" s="34" t="s">
        <v>2614</v>
      </c>
      <c r="P2845" s="28"/>
      <c r="Q2845" s="28" t="s">
        <v>4426</v>
      </c>
      <c r="R2845" s="28"/>
      <c r="S2845" s="28"/>
      <c r="T2845" s="28"/>
      <c r="U2845" s="28"/>
      <c r="V2845" s="28"/>
      <c r="W2845" s="28"/>
      <c r="X2845" s="28"/>
      <c r="Y2845" s="28"/>
      <c r="Z2845" s="28"/>
      <c r="AA2845" s="28"/>
      <c r="AB2845" s="28"/>
      <c r="AC2845" s="28"/>
      <c r="AD2845" s="28"/>
      <c r="AE2845" s="28"/>
      <c r="AF2845" s="28"/>
      <c r="AG2845" s="28"/>
      <c r="AH2845" s="28"/>
      <c r="AI2845" s="28"/>
      <c r="AJ2845" s="28"/>
      <c r="AK2845" s="28"/>
      <c r="AL2845" s="28"/>
      <c r="AM2845" s="28"/>
      <c r="AN2845" s="28"/>
      <c r="AO2845" s="28"/>
      <c r="AP2845" s="28"/>
      <c r="AQ2845" s="28"/>
      <c r="AR2845" s="28"/>
      <c r="AS2845" s="28"/>
      <c r="AT2845" s="28"/>
      <c r="AU2845" s="28"/>
      <c r="AV2845" s="28"/>
      <c r="AW2845" s="28"/>
    </row>
    <row r="2846" spans="2:49" hidden="1">
      <c r="B2846" s="28">
        <f t="shared" ref="B2846:B2856" si="61">ROW()-3</f>
        <v>2843</v>
      </c>
      <c r="C2846" s="29">
        <v>45857</v>
      </c>
      <c r="D2846" s="77" t="s">
        <v>5615</v>
      </c>
      <c r="E2846" s="43" t="s">
        <v>595</v>
      </c>
      <c r="F2846" s="43" t="s">
        <v>3310</v>
      </c>
      <c r="G2846" s="43" t="s">
        <v>375</v>
      </c>
      <c r="H2846" s="43" t="s">
        <v>1546</v>
      </c>
      <c r="I2846" s="43" t="s">
        <v>1477</v>
      </c>
      <c r="J2846" s="43" t="s">
        <v>1561</v>
      </c>
      <c r="K2846" s="43" t="s">
        <v>6466</v>
      </c>
      <c r="L2846" s="43" t="s">
        <v>3048</v>
      </c>
      <c r="M2846" s="43" t="s">
        <v>3049</v>
      </c>
      <c r="N2846" s="34" t="s">
        <v>3050</v>
      </c>
      <c r="O2846" s="34" t="s">
        <v>2478</v>
      </c>
      <c r="P2846" s="28">
        <v>1</v>
      </c>
      <c r="Q2846" s="28" t="s">
        <v>2372</v>
      </c>
      <c r="R2846" s="28" t="s">
        <v>6459</v>
      </c>
      <c r="S2846" s="28" t="s">
        <v>6460</v>
      </c>
      <c r="T2846" s="28"/>
      <c r="U2846" s="28"/>
      <c r="V2846" s="28"/>
      <c r="W2846" s="28"/>
      <c r="X2846" s="28"/>
      <c r="Y2846" s="28"/>
      <c r="Z2846" s="28"/>
      <c r="AA2846" s="28"/>
      <c r="AB2846" s="28"/>
      <c r="AC2846" s="28"/>
      <c r="AD2846" s="28"/>
      <c r="AE2846" s="28"/>
      <c r="AF2846" s="28"/>
      <c r="AG2846" s="28"/>
      <c r="AH2846" s="28"/>
      <c r="AI2846" s="28"/>
      <c r="AJ2846" s="28"/>
      <c r="AK2846" s="28"/>
      <c r="AL2846" s="28"/>
      <c r="AM2846" s="28"/>
      <c r="AN2846" s="28"/>
      <c r="AO2846" s="28"/>
      <c r="AP2846" s="28"/>
      <c r="AQ2846" s="28"/>
      <c r="AR2846" s="28"/>
      <c r="AS2846" s="28"/>
      <c r="AT2846" s="28"/>
      <c r="AU2846" s="28"/>
      <c r="AV2846" s="28"/>
      <c r="AW2846" s="28"/>
    </row>
    <row r="2847" spans="2:49" hidden="1">
      <c r="B2847" s="28">
        <f t="shared" si="61"/>
        <v>2844</v>
      </c>
      <c r="C2847" s="29">
        <v>45857</v>
      </c>
      <c r="D2847" s="77" t="s">
        <v>5615</v>
      </c>
      <c r="E2847" s="43" t="s">
        <v>595</v>
      </c>
      <c r="F2847" s="43" t="s">
        <v>3310</v>
      </c>
      <c r="G2847" s="43" t="s">
        <v>1465</v>
      </c>
      <c r="H2847" s="43" t="s">
        <v>1546</v>
      </c>
      <c r="I2847" s="43" t="s">
        <v>1477</v>
      </c>
      <c r="J2847" s="43" t="s">
        <v>1561</v>
      </c>
      <c r="K2847" s="43" t="s">
        <v>2784</v>
      </c>
      <c r="L2847" s="43" t="s">
        <v>3054</v>
      </c>
      <c r="M2847" s="43" t="s">
        <v>3078</v>
      </c>
      <c r="N2847" s="34" t="s">
        <v>3427</v>
      </c>
      <c r="O2847" s="34" t="s">
        <v>6471</v>
      </c>
      <c r="P2847" s="28"/>
      <c r="Q2847" s="28" t="s">
        <v>2422</v>
      </c>
      <c r="R2847" s="28"/>
      <c r="S2847" s="28"/>
      <c r="T2847" s="28"/>
      <c r="U2847" s="28"/>
      <c r="V2847" s="28"/>
      <c r="W2847" s="28"/>
      <c r="X2847" s="28"/>
      <c r="Y2847" s="28"/>
      <c r="Z2847" s="28"/>
      <c r="AA2847" s="28"/>
      <c r="AB2847" s="28"/>
      <c r="AC2847" s="28"/>
      <c r="AD2847" s="28"/>
      <c r="AE2847" s="28"/>
      <c r="AF2847" s="28"/>
      <c r="AG2847" s="28"/>
      <c r="AH2847" s="28"/>
      <c r="AI2847" s="28"/>
      <c r="AJ2847" s="28"/>
      <c r="AK2847" s="28"/>
      <c r="AL2847" s="28"/>
      <c r="AM2847" s="28"/>
      <c r="AN2847" s="28"/>
      <c r="AO2847" s="28"/>
      <c r="AP2847" s="28"/>
      <c r="AQ2847" s="28"/>
      <c r="AR2847" s="28"/>
      <c r="AS2847" s="28"/>
      <c r="AT2847" s="28"/>
      <c r="AU2847" s="28"/>
      <c r="AV2847" s="28"/>
      <c r="AW2847" s="28"/>
    </row>
    <row r="2848" spans="2:49" hidden="1">
      <c r="B2848" s="28">
        <f t="shared" si="61"/>
        <v>2845</v>
      </c>
      <c r="C2848" s="29">
        <v>45859</v>
      </c>
      <c r="D2848" s="77" t="s">
        <v>5615</v>
      </c>
      <c r="E2848" s="43" t="s">
        <v>595</v>
      </c>
      <c r="F2848" s="43" t="s">
        <v>3310</v>
      </c>
      <c r="G2848" s="43" t="s">
        <v>375</v>
      </c>
      <c r="H2848" s="43" t="s">
        <v>1546</v>
      </c>
      <c r="I2848" s="43" t="s">
        <v>1477</v>
      </c>
      <c r="J2848" s="43" t="s">
        <v>1478</v>
      </c>
      <c r="K2848" s="43" t="s">
        <v>3262</v>
      </c>
      <c r="L2848" s="43" t="s">
        <v>1113</v>
      </c>
      <c r="M2848" s="43" t="s">
        <v>582</v>
      </c>
      <c r="N2848" s="34" t="s">
        <v>3244</v>
      </c>
      <c r="O2848" s="34" t="s">
        <v>6472</v>
      </c>
      <c r="P2848" s="28">
        <v>1</v>
      </c>
      <c r="Q2848" s="28" t="s">
        <v>3337</v>
      </c>
      <c r="R2848" s="28"/>
      <c r="S2848" s="28"/>
      <c r="T2848" s="28"/>
      <c r="U2848" s="28"/>
      <c r="V2848" s="28"/>
      <c r="W2848" s="28"/>
      <c r="X2848" s="28"/>
      <c r="Y2848" s="28"/>
      <c r="Z2848" s="28"/>
      <c r="AA2848" s="28"/>
      <c r="AB2848" s="28"/>
      <c r="AC2848" s="28"/>
      <c r="AD2848" s="28"/>
      <c r="AE2848" s="28"/>
      <c r="AF2848" s="28"/>
      <c r="AG2848" s="28"/>
      <c r="AH2848" s="28"/>
      <c r="AI2848" s="28"/>
      <c r="AJ2848" s="28"/>
      <c r="AK2848" s="28"/>
      <c r="AL2848" s="28"/>
      <c r="AM2848" s="28"/>
      <c r="AN2848" s="28"/>
      <c r="AO2848" s="28"/>
      <c r="AP2848" s="28"/>
      <c r="AQ2848" s="28"/>
      <c r="AR2848" s="28"/>
      <c r="AS2848" s="28"/>
      <c r="AT2848" s="28"/>
      <c r="AU2848" s="28"/>
      <c r="AV2848" s="28"/>
      <c r="AW2848" s="28"/>
    </row>
    <row r="2849" spans="2:49" hidden="1">
      <c r="B2849" s="28">
        <f t="shared" si="61"/>
        <v>2846</v>
      </c>
      <c r="C2849" s="29">
        <v>45860</v>
      </c>
      <c r="D2849" s="77" t="s">
        <v>5615</v>
      </c>
      <c r="E2849" s="43" t="s">
        <v>595</v>
      </c>
      <c r="F2849" s="43" t="s">
        <v>3310</v>
      </c>
      <c r="G2849" s="43" t="s">
        <v>375</v>
      </c>
      <c r="H2849" s="43" t="s">
        <v>1546</v>
      </c>
      <c r="I2849" s="43" t="s">
        <v>1477</v>
      </c>
      <c r="J2849" s="43" t="s">
        <v>1834</v>
      </c>
      <c r="K2849" s="43" t="s">
        <v>6467</v>
      </c>
      <c r="L2849" s="43" t="s">
        <v>3036</v>
      </c>
      <c r="M2849" s="43" t="s">
        <v>636</v>
      </c>
      <c r="N2849" s="34" t="s">
        <v>162</v>
      </c>
      <c r="O2849" s="34" t="s">
        <v>6102</v>
      </c>
      <c r="P2849" s="28">
        <v>1</v>
      </c>
      <c r="Q2849" s="28" t="s">
        <v>3337</v>
      </c>
      <c r="R2849" s="28" t="s">
        <v>6461</v>
      </c>
      <c r="S2849" s="28" t="s">
        <v>6462</v>
      </c>
      <c r="T2849" s="28"/>
      <c r="U2849" s="28"/>
      <c r="V2849" s="28"/>
      <c r="W2849" s="28"/>
      <c r="X2849" s="28"/>
      <c r="Y2849" s="28"/>
      <c r="Z2849" s="28"/>
      <c r="AA2849" s="28"/>
      <c r="AB2849" s="28"/>
      <c r="AC2849" s="28"/>
      <c r="AD2849" s="28"/>
      <c r="AE2849" s="28"/>
      <c r="AF2849" s="28"/>
      <c r="AG2849" s="28"/>
      <c r="AH2849" s="28"/>
      <c r="AI2849" s="28"/>
      <c r="AJ2849" s="28"/>
      <c r="AK2849" s="28"/>
      <c r="AL2849" s="28"/>
      <c r="AM2849" s="28"/>
      <c r="AN2849" s="28"/>
      <c r="AO2849" s="28"/>
      <c r="AP2849" s="28"/>
      <c r="AQ2849" s="28"/>
      <c r="AR2849" s="28"/>
      <c r="AS2849" s="28"/>
      <c r="AT2849" s="28"/>
      <c r="AU2849" s="28"/>
      <c r="AV2849" s="28"/>
      <c r="AW2849" s="28"/>
    </row>
    <row r="2850" spans="2:49" hidden="1">
      <c r="B2850" s="28">
        <f t="shared" si="61"/>
        <v>2847</v>
      </c>
      <c r="C2850" s="29">
        <v>45860</v>
      </c>
      <c r="D2850" s="77" t="s">
        <v>5615</v>
      </c>
      <c r="E2850" s="43" t="s">
        <v>595</v>
      </c>
      <c r="F2850" s="43" t="s">
        <v>3310</v>
      </c>
      <c r="G2850" s="43" t="s">
        <v>1465</v>
      </c>
      <c r="H2850" s="43" t="s">
        <v>1546</v>
      </c>
      <c r="I2850" s="43" t="s">
        <v>1477</v>
      </c>
      <c r="J2850" s="43" t="s">
        <v>656</v>
      </c>
      <c r="K2850" s="43" t="s">
        <v>5248</v>
      </c>
      <c r="L2850" s="43" t="s">
        <v>3036</v>
      </c>
      <c r="M2850" s="43" t="s">
        <v>3356</v>
      </c>
      <c r="N2850" s="34" t="s">
        <v>686</v>
      </c>
      <c r="O2850" s="34" t="s">
        <v>5423</v>
      </c>
      <c r="P2850" s="28"/>
      <c r="Q2850" s="28" t="s">
        <v>3337</v>
      </c>
      <c r="R2850" s="28"/>
      <c r="S2850" s="28"/>
      <c r="T2850" s="28"/>
      <c r="U2850" s="28"/>
      <c r="V2850" s="28"/>
      <c r="W2850" s="28"/>
      <c r="X2850" s="28"/>
      <c r="Y2850" s="28"/>
      <c r="Z2850" s="28"/>
      <c r="AA2850" s="28"/>
      <c r="AB2850" s="28"/>
      <c r="AC2850" s="28"/>
      <c r="AD2850" s="28"/>
      <c r="AE2850" s="28"/>
      <c r="AF2850" s="28"/>
      <c r="AG2850" s="28"/>
      <c r="AH2850" s="28"/>
      <c r="AI2850" s="28"/>
      <c r="AJ2850" s="28"/>
      <c r="AK2850" s="28"/>
      <c r="AL2850" s="28"/>
      <c r="AM2850" s="28"/>
      <c r="AN2850" s="28"/>
      <c r="AO2850" s="28"/>
      <c r="AP2850" s="28"/>
      <c r="AQ2850" s="28"/>
      <c r="AR2850" s="28"/>
      <c r="AS2850" s="28"/>
      <c r="AT2850" s="28"/>
      <c r="AU2850" s="28"/>
      <c r="AV2850" s="28"/>
      <c r="AW2850" s="28"/>
    </row>
    <row r="2851" spans="2:49" hidden="1">
      <c r="B2851" s="28">
        <f t="shared" si="61"/>
        <v>2848</v>
      </c>
      <c r="C2851" s="29">
        <v>45860</v>
      </c>
      <c r="D2851" s="77" t="s">
        <v>5615</v>
      </c>
      <c r="E2851" s="43" t="s">
        <v>595</v>
      </c>
      <c r="F2851" s="43" t="s">
        <v>3310</v>
      </c>
      <c r="G2851" s="43" t="s">
        <v>1465</v>
      </c>
      <c r="H2851" s="43" t="s">
        <v>1546</v>
      </c>
      <c r="I2851" s="43" t="s">
        <v>1477</v>
      </c>
      <c r="J2851" s="43" t="s">
        <v>1561</v>
      </c>
      <c r="K2851" s="43" t="s">
        <v>4277</v>
      </c>
      <c r="L2851" s="43" t="s">
        <v>3057</v>
      </c>
      <c r="M2851" s="43" t="s">
        <v>3717</v>
      </c>
      <c r="N2851" s="34" t="s">
        <v>686</v>
      </c>
      <c r="O2851" s="34" t="s">
        <v>6473</v>
      </c>
      <c r="P2851" s="28"/>
      <c r="Q2851" s="28" t="s">
        <v>3337</v>
      </c>
      <c r="R2851" s="28"/>
      <c r="S2851" s="28"/>
      <c r="T2851" s="28"/>
      <c r="U2851" s="28"/>
      <c r="V2851" s="28"/>
      <c r="W2851" s="28"/>
      <c r="X2851" s="28"/>
      <c r="Y2851" s="28"/>
      <c r="Z2851" s="28"/>
      <c r="AA2851" s="28"/>
      <c r="AB2851" s="28"/>
      <c r="AC2851" s="28"/>
      <c r="AD2851" s="28"/>
      <c r="AE2851" s="28"/>
      <c r="AF2851" s="28"/>
      <c r="AG2851" s="28"/>
      <c r="AH2851" s="28"/>
      <c r="AI2851" s="28"/>
      <c r="AJ2851" s="28"/>
      <c r="AK2851" s="28"/>
      <c r="AL2851" s="28"/>
      <c r="AM2851" s="28"/>
      <c r="AN2851" s="28"/>
      <c r="AO2851" s="28"/>
      <c r="AP2851" s="28"/>
      <c r="AQ2851" s="28"/>
      <c r="AR2851" s="28"/>
      <c r="AS2851" s="28"/>
      <c r="AT2851" s="28"/>
      <c r="AU2851" s="28"/>
      <c r="AV2851" s="28"/>
      <c r="AW2851" s="28"/>
    </row>
    <row r="2852" spans="2:49" hidden="1">
      <c r="B2852" s="28">
        <f t="shared" si="61"/>
        <v>2849</v>
      </c>
      <c r="C2852" s="29">
        <v>45860</v>
      </c>
      <c r="D2852" s="77" t="s">
        <v>5615</v>
      </c>
      <c r="E2852" s="43" t="s">
        <v>595</v>
      </c>
      <c r="F2852" s="43" t="s">
        <v>3310</v>
      </c>
      <c r="G2852" s="43" t="s">
        <v>1465</v>
      </c>
      <c r="H2852" s="43" t="s">
        <v>1546</v>
      </c>
      <c r="I2852" s="43" t="s">
        <v>1477</v>
      </c>
      <c r="J2852" s="43" t="s">
        <v>656</v>
      </c>
      <c r="K2852" s="43" t="s">
        <v>3184</v>
      </c>
      <c r="L2852" s="43" t="s">
        <v>1265</v>
      </c>
      <c r="M2852" s="43" t="s">
        <v>3091</v>
      </c>
      <c r="N2852" s="34" t="s">
        <v>3574</v>
      </c>
      <c r="O2852" s="34" t="s">
        <v>6474</v>
      </c>
      <c r="P2852" s="28"/>
      <c r="Q2852" s="28" t="s">
        <v>2372</v>
      </c>
      <c r="R2852" s="28"/>
      <c r="S2852" s="28"/>
      <c r="T2852" s="28"/>
      <c r="U2852" s="28"/>
      <c r="V2852" s="28"/>
      <c r="W2852" s="28"/>
      <c r="X2852" s="28"/>
      <c r="Y2852" s="28"/>
      <c r="Z2852" s="28"/>
      <c r="AA2852" s="28"/>
      <c r="AB2852" s="28"/>
      <c r="AC2852" s="28"/>
      <c r="AD2852" s="28"/>
      <c r="AE2852" s="28"/>
      <c r="AF2852" s="28"/>
      <c r="AG2852" s="28"/>
      <c r="AH2852" s="28"/>
      <c r="AI2852" s="28"/>
      <c r="AJ2852" s="28"/>
      <c r="AK2852" s="28"/>
      <c r="AL2852" s="28"/>
      <c r="AM2852" s="28"/>
      <c r="AN2852" s="28"/>
      <c r="AO2852" s="28"/>
      <c r="AP2852" s="28"/>
      <c r="AQ2852" s="28"/>
      <c r="AR2852" s="28"/>
      <c r="AS2852" s="28"/>
      <c r="AT2852" s="28"/>
      <c r="AU2852" s="28"/>
      <c r="AV2852" s="28"/>
      <c r="AW2852" s="28"/>
    </row>
    <row r="2853" spans="2:49" hidden="1">
      <c r="B2853" s="28">
        <f t="shared" si="61"/>
        <v>2850</v>
      </c>
      <c r="C2853" s="29">
        <v>45861</v>
      </c>
      <c r="D2853" s="77" t="s">
        <v>5615</v>
      </c>
      <c r="E2853" s="43" t="s">
        <v>595</v>
      </c>
      <c r="F2853" s="43" t="s">
        <v>3310</v>
      </c>
      <c r="G2853" s="43" t="s">
        <v>375</v>
      </c>
      <c r="H2853" s="43" t="s">
        <v>1546</v>
      </c>
      <c r="I2853" s="43" t="s">
        <v>1477</v>
      </c>
      <c r="J2853" s="43" t="s">
        <v>656</v>
      </c>
      <c r="K2853" s="43" t="s">
        <v>6468</v>
      </c>
      <c r="L2853" s="43" t="s">
        <v>3036</v>
      </c>
      <c r="M2853" s="43" t="s">
        <v>3356</v>
      </c>
      <c r="N2853" s="34" t="s">
        <v>162</v>
      </c>
      <c r="O2853" s="34" t="s">
        <v>6475</v>
      </c>
      <c r="P2853" s="28">
        <v>1</v>
      </c>
      <c r="Q2853" s="28" t="s">
        <v>3337</v>
      </c>
      <c r="R2853" s="28" t="s">
        <v>6463</v>
      </c>
      <c r="S2853" s="28" t="s">
        <v>6464</v>
      </c>
      <c r="T2853" s="28"/>
      <c r="U2853" s="28"/>
      <c r="V2853" s="28"/>
      <c r="W2853" s="28"/>
      <c r="X2853" s="28"/>
      <c r="Y2853" s="28"/>
      <c r="Z2853" s="28"/>
      <c r="AA2853" s="28"/>
      <c r="AB2853" s="28"/>
      <c r="AC2853" s="28"/>
      <c r="AD2853" s="28"/>
      <c r="AE2853" s="28"/>
      <c r="AF2853" s="28"/>
      <c r="AG2853" s="28"/>
      <c r="AH2853" s="28"/>
      <c r="AI2853" s="28"/>
      <c r="AJ2853" s="28"/>
      <c r="AK2853" s="28"/>
      <c r="AL2853" s="28"/>
      <c r="AM2853" s="28"/>
      <c r="AN2853" s="28"/>
      <c r="AO2853" s="28"/>
      <c r="AP2853" s="28"/>
      <c r="AQ2853" s="28"/>
      <c r="AR2853" s="28"/>
      <c r="AS2853" s="28"/>
      <c r="AT2853" s="28"/>
      <c r="AU2853" s="28"/>
      <c r="AV2853" s="28"/>
      <c r="AW2853" s="28"/>
    </row>
    <row r="2854" spans="2:49" hidden="1">
      <c r="B2854" s="28">
        <f t="shared" si="61"/>
        <v>2851</v>
      </c>
      <c r="C2854" s="29">
        <v>45861</v>
      </c>
      <c r="D2854" s="77" t="s">
        <v>5615</v>
      </c>
      <c r="E2854" s="43" t="s">
        <v>595</v>
      </c>
      <c r="F2854" s="43" t="s">
        <v>3310</v>
      </c>
      <c r="G2854" s="43" t="s">
        <v>375</v>
      </c>
      <c r="H2854" s="43" t="s">
        <v>1546</v>
      </c>
      <c r="I2854" s="43" t="s">
        <v>1477</v>
      </c>
      <c r="J2854" s="43" t="s">
        <v>1561</v>
      </c>
      <c r="K2854" s="43" t="s">
        <v>3141</v>
      </c>
      <c r="L2854" s="43" t="s">
        <v>3036</v>
      </c>
      <c r="M2854" s="43" t="s">
        <v>3185</v>
      </c>
      <c r="N2854" s="34" t="s">
        <v>162</v>
      </c>
      <c r="O2854" s="34" t="s">
        <v>5646</v>
      </c>
      <c r="P2854" s="28">
        <v>1</v>
      </c>
      <c r="Q2854" s="28" t="s">
        <v>4426</v>
      </c>
      <c r="R2854" s="28" t="s">
        <v>3117</v>
      </c>
      <c r="S2854" s="28" t="s">
        <v>6465</v>
      </c>
      <c r="T2854" s="28"/>
      <c r="U2854" s="28"/>
      <c r="V2854" s="28"/>
      <c r="W2854" s="28"/>
      <c r="X2854" s="28"/>
      <c r="Y2854" s="28"/>
      <c r="Z2854" s="28"/>
      <c r="AA2854" s="28"/>
      <c r="AB2854" s="28"/>
      <c r="AC2854" s="28"/>
      <c r="AD2854" s="28"/>
      <c r="AE2854" s="28"/>
      <c r="AF2854" s="28"/>
      <c r="AG2854" s="28"/>
      <c r="AH2854" s="28"/>
      <c r="AI2854" s="28"/>
      <c r="AJ2854" s="28"/>
      <c r="AK2854" s="28"/>
      <c r="AL2854" s="28"/>
      <c r="AM2854" s="28"/>
      <c r="AN2854" s="28"/>
      <c r="AO2854" s="28"/>
      <c r="AP2854" s="28"/>
      <c r="AQ2854" s="28"/>
      <c r="AR2854" s="28"/>
      <c r="AS2854" s="28"/>
      <c r="AT2854" s="28"/>
      <c r="AU2854" s="28"/>
      <c r="AV2854" s="28"/>
      <c r="AW2854" s="28"/>
    </row>
    <row r="2855" spans="2:49" hidden="1">
      <c r="B2855" s="28">
        <f t="shared" si="61"/>
        <v>2852</v>
      </c>
      <c r="C2855" s="29">
        <v>45861</v>
      </c>
      <c r="D2855" s="77" t="s">
        <v>5615</v>
      </c>
      <c r="E2855" s="43" t="s">
        <v>595</v>
      </c>
      <c r="F2855" s="43" t="s">
        <v>3310</v>
      </c>
      <c r="G2855" s="43" t="s">
        <v>1465</v>
      </c>
      <c r="H2855" s="43" t="s">
        <v>1546</v>
      </c>
      <c r="I2855" s="43" t="s">
        <v>1477</v>
      </c>
      <c r="J2855" s="43" t="s">
        <v>656</v>
      </c>
      <c r="K2855" s="43" t="s">
        <v>3679</v>
      </c>
      <c r="L2855" s="43" t="s">
        <v>1113</v>
      </c>
      <c r="M2855" s="43" t="s">
        <v>582</v>
      </c>
      <c r="N2855" s="34" t="s">
        <v>3244</v>
      </c>
      <c r="O2855" s="34" t="s">
        <v>6472</v>
      </c>
      <c r="P2855" s="28"/>
      <c r="Q2855" s="28" t="s">
        <v>2372</v>
      </c>
      <c r="R2855" s="28"/>
      <c r="S2855" s="28"/>
      <c r="T2855" s="28"/>
      <c r="U2855" s="28"/>
      <c r="V2855" s="28"/>
      <c r="W2855" s="28"/>
      <c r="X2855" s="28"/>
      <c r="Y2855" s="28"/>
      <c r="Z2855" s="28"/>
      <c r="AA2855" s="28"/>
      <c r="AB2855" s="28"/>
      <c r="AC2855" s="28"/>
      <c r="AD2855" s="28"/>
      <c r="AE2855" s="28"/>
      <c r="AF2855" s="28"/>
      <c r="AG2855" s="28"/>
      <c r="AH2855" s="28"/>
      <c r="AI2855" s="28"/>
      <c r="AJ2855" s="28"/>
      <c r="AK2855" s="28"/>
      <c r="AL2855" s="28"/>
      <c r="AM2855" s="28"/>
      <c r="AN2855" s="28"/>
      <c r="AO2855" s="28"/>
      <c r="AP2855" s="28"/>
      <c r="AQ2855" s="28"/>
      <c r="AR2855" s="28"/>
      <c r="AS2855" s="28"/>
      <c r="AT2855" s="28"/>
      <c r="AU2855" s="28"/>
      <c r="AV2855" s="28"/>
      <c r="AW2855" s="28"/>
    </row>
    <row r="2856" spans="2:49" hidden="1">
      <c r="B2856" s="28">
        <f t="shared" si="61"/>
        <v>2853</v>
      </c>
      <c r="C2856" s="29">
        <v>45861</v>
      </c>
      <c r="D2856" s="77" t="s">
        <v>5615</v>
      </c>
      <c r="E2856" s="43" t="s">
        <v>595</v>
      </c>
      <c r="F2856" s="43" t="s">
        <v>3310</v>
      </c>
      <c r="G2856" s="43" t="s">
        <v>1465</v>
      </c>
      <c r="H2856" s="43" t="s">
        <v>1546</v>
      </c>
      <c r="I2856" s="43" t="s">
        <v>1477</v>
      </c>
      <c r="J2856" s="43" t="s">
        <v>1834</v>
      </c>
      <c r="K2856" s="43" t="s">
        <v>6065</v>
      </c>
      <c r="L2856" s="43" t="s">
        <v>1453</v>
      </c>
      <c r="M2856" s="43" t="s">
        <v>6469</v>
      </c>
      <c r="N2856" s="34" t="s">
        <v>4353</v>
      </c>
      <c r="O2856" s="34" t="s">
        <v>4272</v>
      </c>
      <c r="P2856" s="28"/>
      <c r="Q2856" s="28" t="s">
        <v>2372</v>
      </c>
      <c r="R2856" s="28"/>
      <c r="S2856" s="28"/>
      <c r="T2856" s="28"/>
      <c r="U2856" s="28"/>
      <c r="V2856" s="28"/>
      <c r="W2856" s="28"/>
      <c r="X2856" s="28"/>
      <c r="Y2856" s="28"/>
      <c r="Z2856" s="28"/>
      <c r="AA2856" s="28"/>
      <c r="AB2856" s="28"/>
      <c r="AC2856" s="28"/>
      <c r="AD2856" s="28"/>
      <c r="AE2856" s="28"/>
      <c r="AF2856" s="28"/>
      <c r="AG2856" s="28"/>
      <c r="AH2856" s="28"/>
      <c r="AI2856" s="28"/>
      <c r="AJ2856" s="28"/>
      <c r="AK2856" s="28"/>
      <c r="AL2856" s="28"/>
      <c r="AM2856" s="28"/>
      <c r="AN2856" s="28"/>
      <c r="AO2856" s="28"/>
      <c r="AP2856" s="28"/>
      <c r="AQ2856" s="28"/>
      <c r="AR2856" s="28"/>
      <c r="AS2856" s="28"/>
      <c r="AT2856" s="28"/>
      <c r="AU2856" s="28"/>
      <c r="AV2856" s="28"/>
      <c r="AW2856" s="28"/>
    </row>
    <row r="2857" spans="2:49" hidden="1">
      <c r="B2857" s="28">
        <f t="shared" ref="B2857:B2886" si="62">ROW()-3</f>
        <v>2854</v>
      </c>
      <c r="C2857" s="29">
        <v>45862</v>
      </c>
      <c r="D2857" s="77" t="s">
        <v>5615</v>
      </c>
      <c r="E2857" s="43" t="s">
        <v>595</v>
      </c>
      <c r="F2857" s="43" t="s">
        <v>3385</v>
      </c>
      <c r="G2857" s="43" t="s">
        <v>375</v>
      </c>
      <c r="H2857" s="43" t="s">
        <v>1546</v>
      </c>
      <c r="I2857" s="43" t="s">
        <v>1477</v>
      </c>
      <c r="J2857" s="43" t="s">
        <v>656</v>
      </c>
      <c r="K2857" s="43" t="s">
        <v>3068</v>
      </c>
      <c r="L2857" s="43" t="s">
        <v>3048</v>
      </c>
      <c r="M2857" s="43" t="s">
        <v>3049</v>
      </c>
      <c r="N2857" s="34" t="s">
        <v>3050</v>
      </c>
      <c r="O2857" s="34" t="s">
        <v>2478</v>
      </c>
      <c r="P2857" s="28">
        <v>1</v>
      </c>
      <c r="Q2857" s="28" t="s">
        <v>4426</v>
      </c>
      <c r="R2857" s="28" t="s">
        <v>6511</v>
      </c>
      <c r="S2857" s="28" t="s">
        <v>6512</v>
      </c>
      <c r="T2857" s="28"/>
      <c r="U2857" s="28"/>
      <c r="V2857" s="28"/>
      <c r="W2857" s="28"/>
      <c r="X2857" s="28"/>
      <c r="Y2857" s="28"/>
      <c r="Z2857" s="28"/>
      <c r="AA2857" s="28"/>
      <c r="AB2857" s="28"/>
      <c r="AC2857" s="28"/>
      <c r="AD2857" s="28"/>
      <c r="AE2857" s="28"/>
      <c r="AF2857" s="28"/>
      <c r="AG2857" s="28"/>
      <c r="AH2857" s="28"/>
      <c r="AI2857" s="28"/>
      <c r="AJ2857" s="28"/>
      <c r="AK2857" s="28"/>
      <c r="AL2857" s="28"/>
      <c r="AM2857" s="28"/>
      <c r="AN2857" s="28"/>
      <c r="AO2857" s="28"/>
      <c r="AP2857" s="28"/>
      <c r="AQ2857" s="28"/>
      <c r="AR2857" s="28"/>
      <c r="AS2857" s="28"/>
      <c r="AT2857" s="28"/>
      <c r="AU2857" s="28"/>
      <c r="AV2857" s="28"/>
      <c r="AW2857" s="28"/>
    </row>
    <row r="2858" spans="2:49" hidden="1">
      <c r="B2858" s="28">
        <f t="shared" si="62"/>
        <v>2855</v>
      </c>
      <c r="C2858" s="29">
        <v>45862</v>
      </c>
      <c r="D2858" s="77" t="s">
        <v>5615</v>
      </c>
      <c r="E2858" s="43" t="s">
        <v>595</v>
      </c>
      <c r="F2858" s="43" t="s">
        <v>3385</v>
      </c>
      <c r="G2858" s="43" t="s">
        <v>1465</v>
      </c>
      <c r="H2858" s="43" t="s">
        <v>1513</v>
      </c>
      <c r="I2858" s="43" t="s">
        <v>440</v>
      </c>
      <c r="J2858" s="43" t="s">
        <v>1580</v>
      </c>
      <c r="K2858" s="43" t="s">
        <v>3496</v>
      </c>
      <c r="L2858" s="43" t="s">
        <v>1265</v>
      </c>
      <c r="M2858" s="43" t="s">
        <v>2377</v>
      </c>
      <c r="N2858" s="34" t="s">
        <v>505</v>
      </c>
      <c r="O2858" s="34" t="s">
        <v>2472</v>
      </c>
      <c r="P2858" s="28"/>
      <c r="Q2858" s="28" t="s">
        <v>2195</v>
      </c>
      <c r="R2858" s="28" t="s">
        <v>6490</v>
      </c>
      <c r="S2858" s="28" t="s">
        <v>6491</v>
      </c>
      <c r="T2858" s="28"/>
      <c r="U2858" s="28"/>
      <c r="V2858" s="28"/>
      <c r="W2858" s="28"/>
      <c r="X2858" s="28"/>
      <c r="Y2858" s="28"/>
      <c r="Z2858" s="28"/>
      <c r="AA2858" s="28"/>
      <c r="AB2858" s="28"/>
      <c r="AC2858" s="28"/>
      <c r="AD2858" s="28"/>
      <c r="AE2858" s="28"/>
      <c r="AF2858" s="28"/>
      <c r="AG2858" s="28"/>
      <c r="AH2858" s="28"/>
      <c r="AI2858" s="28"/>
      <c r="AJ2858" s="28"/>
      <c r="AK2858" s="28"/>
      <c r="AL2858" s="28"/>
      <c r="AM2858" s="28"/>
      <c r="AN2858" s="28"/>
      <c r="AO2858" s="28"/>
      <c r="AP2858" s="28"/>
      <c r="AQ2858" s="28"/>
      <c r="AR2858" s="28"/>
      <c r="AS2858" s="28"/>
      <c r="AT2858" s="28"/>
      <c r="AU2858" s="28"/>
      <c r="AV2858" s="28"/>
      <c r="AW2858" s="28"/>
    </row>
    <row r="2859" spans="2:49" hidden="1">
      <c r="B2859" s="28">
        <f t="shared" si="62"/>
        <v>2856</v>
      </c>
      <c r="C2859" s="29">
        <v>45862</v>
      </c>
      <c r="D2859" s="77" t="s">
        <v>5615</v>
      </c>
      <c r="E2859" s="43" t="s">
        <v>595</v>
      </c>
      <c r="F2859" s="43" t="s">
        <v>3385</v>
      </c>
      <c r="G2859" s="43" t="s">
        <v>1465</v>
      </c>
      <c r="H2859" s="43" t="s">
        <v>1513</v>
      </c>
      <c r="I2859" s="43" t="s">
        <v>440</v>
      </c>
      <c r="J2859" s="43" t="s">
        <v>1580</v>
      </c>
      <c r="K2859" s="43"/>
      <c r="L2859" s="43" t="s">
        <v>3130</v>
      </c>
      <c r="M2859" s="43" t="s">
        <v>2193</v>
      </c>
      <c r="N2859" s="34" t="s">
        <v>2194</v>
      </c>
      <c r="O2859" s="34" t="s">
        <v>2486</v>
      </c>
      <c r="P2859" s="28"/>
      <c r="Q2859" s="28" t="s">
        <v>2195</v>
      </c>
      <c r="R2859" s="28"/>
      <c r="S2859" s="28"/>
      <c r="T2859" s="28"/>
      <c r="U2859" s="28"/>
      <c r="V2859" s="28"/>
      <c r="W2859" s="28"/>
      <c r="X2859" s="28"/>
      <c r="Y2859" s="28"/>
      <c r="Z2859" s="28"/>
      <c r="AA2859" s="28"/>
      <c r="AB2859" s="28"/>
      <c r="AC2859" s="28"/>
      <c r="AD2859" s="28"/>
      <c r="AE2859" s="28"/>
      <c r="AF2859" s="28"/>
      <c r="AG2859" s="28"/>
      <c r="AH2859" s="28"/>
      <c r="AI2859" s="28"/>
      <c r="AJ2859" s="28"/>
      <c r="AK2859" s="28"/>
      <c r="AL2859" s="28"/>
      <c r="AM2859" s="28"/>
      <c r="AN2859" s="28"/>
      <c r="AO2859" s="28"/>
      <c r="AP2859" s="28"/>
      <c r="AQ2859" s="28"/>
      <c r="AR2859" s="28"/>
      <c r="AS2859" s="28"/>
      <c r="AT2859" s="28"/>
      <c r="AU2859" s="28"/>
      <c r="AV2859" s="28"/>
      <c r="AW2859" s="28"/>
    </row>
    <row r="2860" spans="2:49" hidden="1">
      <c r="B2860" s="28">
        <f t="shared" si="62"/>
        <v>2857</v>
      </c>
      <c r="C2860" s="29">
        <v>45862</v>
      </c>
      <c r="D2860" s="77" t="s">
        <v>5615</v>
      </c>
      <c r="E2860" s="43" t="s">
        <v>595</v>
      </c>
      <c r="F2860" s="43" t="s">
        <v>3385</v>
      </c>
      <c r="G2860" s="43" t="s">
        <v>1465</v>
      </c>
      <c r="H2860" s="43" t="s">
        <v>1538</v>
      </c>
      <c r="I2860" s="43" t="s">
        <v>1521</v>
      </c>
      <c r="J2860" s="43" t="s">
        <v>217</v>
      </c>
      <c r="K2860" s="43" t="s">
        <v>6496</v>
      </c>
      <c r="L2860" s="43" t="s">
        <v>1265</v>
      </c>
      <c r="M2860" s="43" t="s">
        <v>2377</v>
      </c>
      <c r="N2860" s="34" t="s">
        <v>505</v>
      </c>
      <c r="O2860" s="34"/>
      <c r="P2860" s="28"/>
      <c r="Q2860" s="28" t="s">
        <v>2281</v>
      </c>
      <c r="R2860" s="28" t="s">
        <v>6498</v>
      </c>
      <c r="S2860" s="28" t="s">
        <v>6499</v>
      </c>
      <c r="T2860" s="28"/>
      <c r="U2860" s="28"/>
      <c r="V2860" s="28"/>
      <c r="W2860" s="28"/>
      <c r="X2860" s="28"/>
      <c r="Y2860" s="28"/>
      <c r="Z2860" s="28"/>
      <c r="AA2860" s="28"/>
      <c r="AB2860" s="28"/>
      <c r="AC2860" s="28"/>
      <c r="AD2860" s="28"/>
      <c r="AE2860" s="28"/>
      <c r="AF2860" s="28"/>
      <c r="AG2860" s="28"/>
      <c r="AH2860" s="28"/>
      <c r="AI2860" s="28"/>
      <c r="AJ2860" s="28"/>
      <c r="AK2860" s="28"/>
      <c r="AL2860" s="28"/>
      <c r="AM2860" s="28"/>
      <c r="AN2860" s="28"/>
      <c r="AO2860" s="28"/>
      <c r="AP2860" s="28"/>
      <c r="AQ2860" s="28"/>
      <c r="AR2860" s="28"/>
      <c r="AS2860" s="28"/>
      <c r="AT2860" s="28"/>
      <c r="AU2860" s="28"/>
      <c r="AV2860" s="28"/>
      <c r="AW2860" s="28"/>
    </row>
    <row r="2861" spans="2:49" hidden="1">
      <c r="B2861" s="28">
        <f t="shared" si="62"/>
        <v>2858</v>
      </c>
      <c r="C2861" s="29">
        <v>45863</v>
      </c>
      <c r="D2861" s="77" t="s">
        <v>5615</v>
      </c>
      <c r="E2861" s="43" t="s">
        <v>595</v>
      </c>
      <c r="F2861" s="43" t="s">
        <v>3385</v>
      </c>
      <c r="G2861" s="43" t="s">
        <v>1465</v>
      </c>
      <c r="H2861" s="43" t="s">
        <v>1546</v>
      </c>
      <c r="I2861" s="43" t="s">
        <v>1477</v>
      </c>
      <c r="J2861" s="43" t="s">
        <v>1478</v>
      </c>
      <c r="K2861" s="43" t="s">
        <v>4282</v>
      </c>
      <c r="L2861" s="43" t="s">
        <v>3048</v>
      </c>
      <c r="M2861" s="43" t="s">
        <v>3049</v>
      </c>
      <c r="N2861" s="34" t="s">
        <v>3362</v>
      </c>
      <c r="O2861" s="34" t="s">
        <v>3363</v>
      </c>
      <c r="P2861" s="28"/>
      <c r="Q2861" s="28" t="s">
        <v>2422</v>
      </c>
      <c r="R2861" s="28"/>
      <c r="S2861" s="28"/>
      <c r="T2861" s="28"/>
      <c r="U2861" s="28"/>
      <c r="V2861" s="28"/>
      <c r="W2861" s="28"/>
      <c r="X2861" s="28"/>
      <c r="Y2861" s="28"/>
      <c r="Z2861" s="28"/>
      <c r="AA2861" s="28"/>
      <c r="AB2861" s="28"/>
      <c r="AC2861" s="28"/>
      <c r="AD2861" s="28"/>
      <c r="AE2861" s="28"/>
      <c r="AF2861" s="28"/>
      <c r="AG2861" s="28"/>
      <c r="AH2861" s="28"/>
      <c r="AI2861" s="28"/>
      <c r="AJ2861" s="28"/>
      <c r="AK2861" s="28"/>
      <c r="AL2861" s="28"/>
      <c r="AM2861" s="28"/>
      <c r="AN2861" s="28"/>
      <c r="AO2861" s="28"/>
      <c r="AP2861" s="28"/>
      <c r="AQ2861" s="28"/>
      <c r="AR2861" s="28"/>
      <c r="AS2861" s="28"/>
      <c r="AT2861" s="28"/>
      <c r="AU2861" s="28"/>
      <c r="AV2861" s="28"/>
      <c r="AW2861" s="28"/>
    </row>
    <row r="2862" spans="2:49" hidden="1">
      <c r="B2862" s="28">
        <f t="shared" si="62"/>
        <v>2859</v>
      </c>
      <c r="C2862" s="29">
        <v>45863</v>
      </c>
      <c r="D2862" s="77" t="s">
        <v>5615</v>
      </c>
      <c r="E2862" s="43" t="s">
        <v>595</v>
      </c>
      <c r="F2862" s="43" t="s">
        <v>3385</v>
      </c>
      <c r="G2862" s="43" t="s">
        <v>1465</v>
      </c>
      <c r="H2862" s="43" t="s">
        <v>1546</v>
      </c>
      <c r="I2862" s="43" t="s">
        <v>1477</v>
      </c>
      <c r="J2862" s="43" t="s">
        <v>1561</v>
      </c>
      <c r="K2862" s="43" t="s">
        <v>6502</v>
      </c>
      <c r="L2862" s="43" t="s">
        <v>3048</v>
      </c>
      <c r="M2862" s="43" t="s">
        <v>3049</v>
      </c>
      <c r="N2862" s="34" t="s">
        <v>3362</v>
      </c>
      <c r="O2862" s="34" t="s">
        <v>3363</v>
      </c>
      <c r="P2862" s="28"/>
      <c r="Q2862" s="28" t="s">
        <v>3337</v>
      </c>
      <c r="R2862" s="28"/>
      <c r="S2862" s="28"/>
      <c r="T2862" s="28"/>
      <c r="U2862" s="28"/>
      <c r="V2862" s="28"/>
      <c r="W2862" s="28"/>
      <c r="X2862" s="28"/>
      <c r="Y2862" s="28"/>
      <c r="Z2862" s="28"/>
      <c r="AA2862" s="28"/>
      <c r="AB2862" s="28"/>
      <c r="AC2862" s="28"/>
      <c r="AD2862" s="28"/>
      <c r="AE2862" s="28"/>
      <c r="AF2862" s="28"/>
      <c r="AG2862" s="28"/>
      <c r="AH2862" s="28"/>
      <c r="AI2862" s="28"/>
      <c r="AJ2862" s="28"/>
      <c r="AK2862" s="28"/>
      <c r="AL2862" s="28"/>
      <c r="AM2862" s="28"/>
      <c r="AN2862" s="28"/>
      <c r="AO2862" s="28"/>
      <c r="AP2862" s="28"/>
      <c r="AQ2862" s="28"/>
      <c r="AR2862" s="28"/>
      <c r="AS2862" s="28"/>
      <c r="AT2862" s="28"/>
      <c r="AU2862" s="28"/>
      <c r="AV2862" s="28"/>
      <c r="AW2862" s="28"/>
    </row>
    <row r="2863" spans="2:49" hidden="1">
      <c r="B2863" s="28">
        <f t="shared" si="62"/>
        <v>2860</v>
      </c>
      <c r="C2863" s="29">
        <v>45863</v>
      </c>
      <c r="D2863" s="77" t="s">
        <v>5615</v>
      </c>
      <c r="E2863" s="43" t="s">
        <v>595</v>
      </c>
      <c r="F2863" s="43" t="s">
        <v>3385</v>
      </c>
      <c r="G2863" s="43" t="s">
        <v>1465</v>
      </c>
      <c r="H2863" s="43" t="s">
        <v>1546</v>
      </c>
      <c r="I2863" s="43" t="s">
        <v>1477</v>
      </c>
      <c r="J2863" s="43" t="s">
        <v>1478</v>
      </c>
      <c r="K2863" s="43" t="s">
        <v>6503</v>
      </c>
      <c r="L2863" s="43" t="s">
        <v>1265</v>
      </c>
      <c r="M2863" s="43" t="s">
        <v>3043</v>
      </c>
      <c r="N2863" s="34" t="s">
        <v>3044</v>
      </c>
      <c r="O2863" s="34" t="s">
        <v>5606</v>
      </c>
      <c r="P2863" s="28"/>
      <c r="Q2863" s="28" t="s">
        <v>2372</v>
      </c>
      <c r="R2863" s="28"/>
      <c r="S2863" s="28"/>
      <c r="T2863" s="28"/>
      <c r="U2863" s="28"/>
      <c r="V2863" s="28"/>
      <c r="W2863" s="28"/>
      <c r="X2863" s="28"/>
      <c r="Y2863" s="28"/>
      <c r="Z2863" s="28"/>
      <c r="AA2863" s="28"/>
      <c r="AB2863" s="28"/>
      <c r="AC2863" s="28"/>
      <c r="AD2863" s="28"/>
      <c r="AE2863" s="28"/>
      <c r="AF2863" s="28"/>
      <c r="AG2863" s="28"/>
      <c r="AH2863" s="28"/>
      <c r="AI2863" s="28"/>
      <c r="AJ2863" s="28"/>
      <c r="AK2863" s="28"/>
      <c r="AL2863" s="28"/>
      <c r="AM2863" s="28"/>
      <c r="AN2863" s="28"/>
      <c r="AO2863" s="28"/>
      <c r="AP2863" s="28"/>
      <c r="AQ2863" s="28"/>
      <c r="AR2863" s="28"/>
      <c r="AS2863" s="28"/>
      <c r="AT2863" s="28"/>
      <c r="AU2863" s="28"/>
      <c r="AV2863" s="28"/>
      <c r="AW2863" s="28"/>
    </row>
    <row r="2864" spans="2:49" hidden="1">
      <c r="B2864" s="28">
        <f t="shared" si="62"/>
        <v>2861</v>
      </c>
      <c r="C2864" s="29">
        <v>45863</v>
      </c>
      <c r="D2864" s="77" t="s">
        <v>5615</v>
      </c>
      <c r="E2864" s="43" t="s">
        <v>595</v>
      </c>
      <c r="F2864" s="43" t="s">
        <v>3385</v>
      </c>
      <c r="G2864" s="43" t="s">
        <v>375</v>
      </c>
      <c r="H2864" s="43" t="s">
        <v>1513</v>
      </c>
      <c r="I2864" s="43" t="s">
        <v>440</v>
      </c>
      <c r="J2864" s="43" t="s">
        <v>816</v>
      </c>
      <c r="K2864" s="43" t="s">
        <v>3277</v>
      </c>
      <c r="L2864" s="43" t="s">
        <v>3057</v>
      </c>
      <c r="M2864" s="43" t="s">
        <v>3058</v>
      </c>
      <c r="N2864" s="34" t="s">
        <v>3059</v>
      </c>
      <c r="O2864" s="34" t="s">
        <v>2639</v>
      </c>
      <c r="P2864" s="28">
        <v>1</v>
      </c>
      <c r="Q2864" s="28" t="s">
        <v>2195</v>
      </c>
      <c r="R2864" s="28"/>
      <c r="S2864" s="28"/>
      <c r="T2864" s="28"/>
      <c r="U2864" s="28"/>
      <c r="V2864" s="28"/>
      <c r="W2864" s="28"/>
      <c r="X2864" s="28"/>
      <c r="Y2864" s="28"/>
      <c r="Z2864" s="28"/>
      <c r="AA2864" s="28">
        <v>1</v>
      </c>
      <c r="AB2864" s="28"/>
      <c r="AC2864" s="28"/>
      <c r="AD2864" s="28"/>
      <c r="AE2864" s="28"/>
      <c r="AF2864" s="28"/>
      <c r="AG2864" s="28"/>
      <c r="AH2864" s="28"/>
      <c r="AI2864" s="28"/>
      <c r="AJ2864" s="28"/>
      <c r="AK2864" s="28"/>
      <c r="AL2864" s="28"/>
      <c r="AM2864" s="28"/>
      <c r="AN2864" s="28"/>
      <c r="AO2864" s="28"/>
      <c r="AP2864" s="28"/>
      <c r="AQ2864" s="28"/>
      <c r="AR2864" s="28"/>
      <c r="AS2864" s="28"/>
      <c r="AT2864" s="28"/>
      <c r="AU2864" s="28"/>
      <c r="AV2864" s="28"/>
      <c r="AW2864" s="28"/>
    </row>
    <row r="2865" spans="2:49" hidden="1">
      <c r="B2865" s="28">
        <f t="shared" si="62"/>
        <v>2862</v>
      </c>
      <c r="C2865" s="29">
        <v>45863</v>
      </c>
      <c r="D2865" s="77" t="s">
        <v>5615</v>
      </c>
      <c r="E2865" s="43" t="s">
        <v>595</v>
      </c>
      <c r="F2865" s="43" t="s">
        <v>3385</v>
      </c>
      <c r="G2865" s="43" t="s">
        <v>1465</v>
      </c>
      <c r="H2865" s="43" t="s">
        <v>1513</v>
      </c>
      <c r="I2865" s="43" t="s">
        <v>440</v>
      </c>
      <c r="J2865" s="43" t="s">
        <v>816</v>
      </c>
      <c r="K2865" s="43"/>
      <c r="L2865" s="43" t="s">
        <v>3130</v>
      </c>
      <c r="M2865" s="43" t="s">
        <v>2193</v>
      </c>
      <c r="N2865" s="34" t="s">
        <v>2194</v>
      </c>
      <c r="O2865" s="34" t="s">
        <v>2486</v>
      </c>
      <c r="P2865" s="28"/>
      <c r="Q2865" s="28" t="s">
        <v>2195</v>
      </c>
      <c r="R2865" s="28"/>
      <c r="S2865" s="28"/>
      <c r="T2865" s="28"/>
      <c r="U2865" s="28"/>
      <c r="V2865" s="28"/>
      <c r="W2865" s="28"/>
      <c r="X2865" s="28"/>
      <c r="Y2865" s="28"/>
      <c r="Z2865" s="28"/>
      <c r="AA2865" s="28"/>
      <c r="AB2865" s="28"/>
      <c r="AC2865" s="28"/>
      <c r="AD2865" s="28"/>
      <c r="AE2865" s="28"/>
      <c r="AF2865" s="28"/>
      <c r="AG2865" s="28"/>
      <c r="AH2865" s="28"/>
      <c r="AI2865" s="28"/>
      <c r="AJ2865" s="28"/>
      <c r="AK2865" s="28"/>
      <c r="AL2865" s="28"/>
      <c r="AM2865" s="28"/>
      <c r="AN2865" s="28"/>
      <c r="AO2865" s="28"/>
      <c r="AP2865" s="28"/>
      <c r="AQ2865" s="28"/>
      <c r="AR2865" s="28"/>
      <c r="AS2865" s="28"/>
      <c r="AT2865" s="28"/>
      <c r="AU2865" s="28"/>
      <c r="AV2865" s="28"/>
      <c r="AW2865" s="28"/>
    </row>
    <row r="2866" spans="2:49" hidden="1">
      <c r="B2866" s="28">
        <f t="shared" si="62"/>
        <v>2863</v>
      </c>
      <c r="C2866" s="29">
        <v>45863</v>
      </c>
      <c r="D2866" s="77" t="s">
        <v>5615</v>
      </c>
      <c r="E2866" s="43" t="s">
        <v>595</v>
      </c>
      <c r="F2866" s="43" t="s">
        <v>3385</v>
      </c>
      <c r="G2866" s="43" t="s">
        <v>375</v>
      </c>
      <c r="H2866" s="43" t="s">
        <v>1610</v>
      </c>
      <c r="I2866" s="43" t="s">
        <v>1555</v>
      </c>
      <c r="J2866" s="43" t="s">
        <v>1486</v>
      </c>
      <c r="K2866" s="43" t="s">
        <v>6147</v>
      </c>
      <c r="L2866" s="43" t="s">
        <v>3202</v>
      </c>
      <c r="M2866" s="43" t="s">
        <v>48</v>
      </c>
      <c r="N2866" s="34" t="s">
        <v>3074</v>
      </c>
      <c r="O2866" s="34"/>
      <c r="P2866" s="28">
        <v>1</v>
      </c>
      <c r="Q2866" s="28" t="s">
        <v>2188</v>
      </c>
      <c r="R2866" s="28"/>
      <c r="S2866" s="28"/>
      <c r="T2866" s="28"/>
      <c r="U2866" s="28"/>
      <c r="V2866" s="28"/>
      <c r="W2866" s="28"/>
      <c r="X2866" s="28"/>
      <c r="Y2866" s="28"/>
      <c r="Z2866" s="28"/>
      <c r="AA2866" s="28"/>
      <c r="AB2866" s="28"/>
      <c r="AC2866" s="28"/>
      <c r="AD2866" s="28">
        <v>1</v>
      </c>
      <c r="AE2866" s="28"/>
      <c r="AF2866" s="28"/>
      <c r="AG2866" s="28"/>
      <c r="AH2866" s="28"/>
      <c r="AI2866" s="28"/>
      <c r="AJ2866" s="28"/>
      <c r="AK2866" s="28"/>
      <c r="AL2866" s="28"/>
      <c r="AM2866" s="28"/>
      <c r="AN2866" s="28"/>
      <c r="AO2866" s="28"/>
      <c r="AP2866" s="28"/>
      <c r="AQ2866" s="28"/>
      <c r="AR2866" s="28"/>
      <c r="AS2866" s="28"/>
      <c r="AT2866" s="28"/>
      <c r="AU2866" s="28"/>
      <c r="AV2866" s="28"/>
      <c r="AW2866" s="28"/>
    </row>
    <row r="2867" spans="2:49" hidden="1">
      <c r="B2867" s="28">
        <f t="shared" si="62"/>
        <v>2864</v>
      </c>
      <c r="C2867" s="29">
        <v>45863</v>
      </c>
      <c r="D2867" s="77" t="s">
        <v>5615</v>
      </c>
      <c r="E2867" s="43" t="s">
        <v>595</v>
      </c>
      <c r="F2867" s="43" t="s">
        <v>3385</v>
      </c>
      <c r="G2867" s="43" t="s">
        <v>375</v>
      </c>
      <c r="H2867" s="43" t="s">
        <v>1538</v>
      </c>
      <c r="I2867" s="43" t="s">
        <v>2009</v>
      </c>
      <c r="J2867" s="43" t="s">
        <v>1528</v>
      </c>
      <c r="K2867" s="43" t="s">
        <v>2200</v>
      </c>
      <c r="L2867" s="43" t="s">
        <v>3048</v>
      </c>
      <c r="M2867" s="43" t="s">
        <v>3049</v>
      </c>
      <c r="N2867" s="34" t="s">
        <v>3050</v>
      </c>
      <c r="O2867" s="34" t="s">
        <v>6497</v>
      </c>
      <c r="P2867" s="28">
        <v>1</v>
      </c>
      <c r="Q2867" s="28" t="s">
        <v>2281</v>
      </c>
      <c r="R2867" s="28" t="s">
        <v>6500</v>
      </c>
      <c r="S2867" s="28"/>
      <c r="T2867" s="28"/>
      <c r="U2867" s="28"/>
      <c r="V2867" s="28"/>
      <c r="W2867" s="28"/>
      <c r="X2867" s="28"/>
      <c r="Y2867" s="28"/>
      <c r="Z2867" s="28"/>
      <c r="AA2867" s="28"/>
      <c r="AB2867" s="28"/>
      <c r="AC2867" s="28"/>
      <c r="AD2867" s="28"/>
      <c r="AE2867" s="28"/>
      <c r="AF2867" s="28"/>
      <c r="AG2867" s="28"/>
      <c r="AH2867" s="28"/>
      <c r="AI2867" s="28"/>
      <c r="AJ2867" s="28"/>
      <c r="AK2867" s="28"/>
      <c r="AL2867" s="28"/>
      <c r="AM2867" s="28"/>
      <c r="AN2867" s="28"/>
      <c r="AO2867" s="28"/>
      <c r="AP2867" s="28"/>
      <c r="AQ2867" s="28"/>
      <c r="AR2867" s="28"/>
      <c r="AS2867" s="28"/>
      <c r="AT2867" s="28"/>
      <c r="AU2867" s="28"/>
      <c r="AV2867" s="28"/>
      <c r="AW2867" s="28"/>
    </row>
    <row r="2868" spans="2:49" hidden="1">
      <c r="B2868" s="28">
        <f t="shared" si="62"/>
        <v>2865</v>
      </c>
      <c r="C2868" s="29">
        <v>45863</v>
      </c>
      <c r="D2868" s="77" t="s">
        <v>5615</v>
      </c>
      <c r="E2868" s="43" t="s">
        <v>595</v>
      </c>
      <c r="F2868" s="43" t="s">
        <v>3385</v>
      </c>
      <c r="G2868" s="43" t="s">
        <v>375</v>
      </c>
      <c r="H2868" s="43" t="s">
        <v>1455</v>
      </c>
      <c r="I2868" s="43" t="s">
        <v>1492</v>
      </c>
      <c r="J2868" s="43" t="s">
        <v>1472</v>
      </c>
      <c r="K2868" s="43" t="s">
        <v>1942</v>
      </c>
      <c r="L2868" s="43" t="s">
        <v>3048</v>
      </c>
      <c r="M2868" s="43" t="s">
        <v>3049</v>
      </c>
      <c r="N2868" s="34" t="s">
        <v>3050</v>
      </c>
      <c r="O2868" s="34" t="s">
        <v>6507</v>
      </c>
      <c r="P2868" s="28">
        <v>1</v>
      </c>
      <c r="Q2868" s="28" t="s">
        <v>2602</v>
      </c>
      <c r="R2868" s="28" t="s">
        <v>6514</v>
      </c>
      <c r="S2868" s="28" t="s">
        <v>6515</v>
      </c>
      <c r="T2868" s="28"/>
      <c r="U2868" s="28"/>
      <c r="V2868" s="28"/>
      <c r="W2868" s="28"/>
      <c r="X2868" s="28"/>
      <c r="Y2868" s="28"/>
      <c r="Z2868" s="28"/>
      <c r="AA2868" s="28"/>
      <c r="AB2868" s="28"/>
      <c r="AC2868" s="28"/>
      <c r="AD2868" s="28"/>
      <c r="AE2868" s="28"/>
      <c r="AF2868" s="28"/>
      <c r="AG2868" s="28"/>
      <c r="AH2868" s="28"/>
      <c r="AI2868" s="28"/>
      <c r="AJ2868" s="28"/>
      <c r="AK2868" s="28"/>
      <c r="AL2868" s="28"/>
      <c r="AM2868" s="28"/>
      <c r="AN2868" s="28"/>
      <c r="AO2868" s="28"/>
      <c r="AP2868" s="28"/>
      <c r="AQ2868" s="28"/>
      <c r="AR2868" s="28"/>
      <c r="AS2868" s="28"/>
      <c r="AT2868" s="28"/>
      <c r="AU2868" s="28"/>
      <c r="AV2868" s="28"/>
      <c r="AW2868" s="28"/>
    </row>
    <row r="2869" spans="2:49" hidden="1">
      <c r="B2869" s="28">
        <f t="shared" si="62"/>
        <v>2866</v>
      </c>
      <c r="C2869" s="29">
        <v>45864</v>
      </c>
      <c r="D2869" s="77" t="s">
        <v>5615</v>
      </c>
      <c r="E2869" s="43" t="s">
        <v>595</v>
      </c>
      <c r="F2869" s="43" t="s">
        <v>3385</v>
      </c>
      <c r="G2869" s="43" t="s">
        <v>1465</v>
      </c>
      <c r="H2869" s="43" t="s">
        <v>1546</v>
      </c>
      <c r="I2869" s="43" t="s">
        <v>1477</v>
      </c>
      <c r="J2869" s="43" t="s">
        <v>656</v>
      </c>
      <c r="K2869" s="43" t="s">
        <v>6504</v>
      </c>
      <c r="L2869" s="43" t="s">
        <v>1113</v>
      </c>
      <c r="M2869" s="43" t="s">
        <v>582</v>
      </c>
      <c r="N2869" s="34" t="s">
        <v>3244</v>
      </c>
      <c r="O2869" s="34" t="s">
        <v>6472</v>
      </c>
      <c r="P2869" s="28"/>
      <c r="Q2869" s="28" t="s">
        <v>2372</v>
      </c>
      <c r="R2869" s="28"/>
      <c r="S2869" s="28"/>
      <c r="T2869" s="28"/>
      <c r="U2869" s="28"/>
      <c r="V2869" s="28"/>
      <c r="W2869" s="28"/>
      <c r="X2869" s="28"/>
      <c r="Y2869" s="28"/>
      <c r="Z2869" s="28"/>
      <c r="AA2869" s="28"/>
      <c r="AB2869" s="28"/>
      <c r="AC2869" s="28"/>
      <c r="AD2869" s="28"/>
      <c r="AE2869" s="28"/>
      <c r="AF2869" s="28"/>
      <c r="AG2869" s="28"/>
      <c r="AH2869" s="28"/>
      <c r="AI2869" s="28"/>
      <c r="AJ2869" s="28"/>
      <c r="AK2869" s="28"/>
      <c r="AL2869" s="28"/>
      <c r="AM2869" s="28"/>
      <c r="AN2869" s="28"/>
      <c r="AO2869" s="28"/>
      <c r="AP2869" s="28"/>
      <c r="AQ2869" s="28"/>
      <c r="AR2869" s="28"/>
      <c r="AS2869" s="28"/>
      <c r="AT2869" s="28"/>
      <c r="AU2869" s="28"/>
      <c r="AV2869" s="28"/>
      <c r="AW2869" s="28"/>
    </row>
    <row r="2870" spans="2:49" hidden="1">
      <c r="B2870" s="28">
        <f t="shared" si="62"/>
        <v>2867</v>
      </c>
      <c r="C2870" s="29">
        <v>45866</v>
      </c>
      <c r="D2870" s="77" t="s">
        <v>5615</v>
      </c>
      <c r="E2870" s="43" t="s">
        <v>595</v>
      </c>
      <c r="F2870" s="43" t="s">
        <v>3385</v>
      </c>
      <c r="G2870" s="43" t="s">
        <v>375</v>
      </c>
      <c r="H2870" s="43" t="s">
        <v>1513</v>
      </c>
      <c r="I2870" s="43" t="s">
        <v>440</v>
      </c>
      <c r="J2870" s="43" t="s">
        <v>441</v>
      </c>
      <c r="K2870" s="43" t="s">
        <v>3993</v>
      </c>
      <c r="L2870" s="43" t="s">
        <v>3057</v>
      </c>
      <c r="M2870" s="43" t="s">
        <v>3160</v>
      </c>
      <c r="N2870" s="34" t="s">
        <v>2280</v>
      </c>
      <c r="O2870" s="34" t="s">
        <v>86</v>
      </c>
      <c r="P2870" s="28">
        <v>1</v>
      </c>
      <c r="Q2870" s="28" t="s">
        <v>2195</v>
      </c>
      <c r="R2870" s="28" t="s">
        <v>6492</v>
      </c>
      <c r="S2870" s="28" t="s">
        <v>6493</v>
      </c>
      <c r="T2870" s="28"/>
      <c r="U2870" s="28"/>
      <c r="V2870" s="28"/>
      <c r="W2870" s="28"/>
      <c r="X2870" s="28"/>
      <c r="Y2870" s="28"/>
      <c r="Z2870" s="28"/>
      <c r="AA2870" s="28"/>
      <c r="AB2870" s="28"/>
      <c r="AC2870" s="28"/>
      <c r="AD2870" s="28"/>
      <c r="AE2870" s="28"/>
      <c r="AF2870" s="28"/>
      <c r="AG2870" s="28"/>
      <c r="AH2870" s="28"/>
      <c r="AI2870" s="28"/>
      <c r="AJ2870" s="28"/>
      <c r="AK2870" s="28"/>
      <c r="AL2870" s="28"/>
      <c r="AM2870" s="28"/>
      <c r="AN2870" s="28"/>
      <c r="AO2870" s="28"/>
      <c r="AP2870" s="28"/>
      <c r="AQ2870" s="28"/>
      <c r="AR2870" s="28"/>
      <c r="AS2870" s="28"/>
      <c r="AT2870" s="28"/>
      <c r="AU2870" s="28"/>
      <c r="AV2870" s="28"/>
      <c r="AW2870" s="28"/>
    </row>
    <row r="2871" spans="2:49" hidden="1">
      <c r="B2871" s="28">
        <f t="shared" si="62"/>
        <v>2868</v>
      </c>
      <c r="C2871" s="29">
        <v>45866</v>
      </c>
      <c r="D2871" s="77" t="s">
        <v>5615</v>
      </c>
      <c r="E2871" s="43" t="s">
        <v>595</v>
      </c>
      <c r="F2871" s="43" t="s">
        <v>3385</v>
      </c>
      <c r="G2871" s="43" t="s">
        <v>1465</v>
      </c>
      <c r="H2871" s="43" t="s">
        <v>1513</v>
      </c>
      <c r="I2871" s="43" t="s">
        <v>440</v>
      </c>
      <c r="J2871" s="43" t="s">
        <v>441</v>
      </c>
      <c r="K2871" s="43"/>
      <c r="L2871" s="43" t="s">
        <v>3130</v>
      </c>
      <c r="M2871" s="43" t="s">
        <v>2193</v>
      </c>
      <c r="N2871" s="34" t="s">
        <v>2194</v>
      </c>
      <c r="O2871" s="34" t="s">
        <v>2486</v>
      </c>
      <c r="P2871" s="28"/>
      <c r="Q2871" s="28" t="s">
        <v>2195</v>
      </c>
      <c r="R2871" s="28"/>
      <c r="S2871" s="28"/>
      <c r="T2871" s="28"/>
      <c r="U2871" s="28"/>
      <c r="V2871" s="28"/>
      <c r="W2871" s="28"/>
      <c r="X2871" s="28"/>
      <c r="Y2871" s="28"/>
      <c r="Z2871" s="28"/>
      <c r="AA2871" s="28"/>
      <c r="AB2871" s="28"/>
      <c r="AC2871" s="28"/>
      <c r="AD2871" s="28"/>
      <c r="AE2871" s="28"/>
      <c r="AF2871" s="28"/>
      <c r="AG2871" s="28"/>
      <c r="AH2871" s="28"/>
      <c r="AI2871" s="28"/>
      <c r="AJ2871" s="28"/>
      <c r="AK2871" s="28"/>
      <c r="AL2871" s="28"/>
      <c r="AM2871" s="28"/>
      <c r="AN2871" s="28"/>
      <c r="AO2871" s="28"/>
      <c r="AP2871" s="28"/>
      <c r="AQ2871" s="28"/>
      <c r="AR2871" s="28"/>
      <c r="AS2871" s="28"/>
      <c r="AT2871" s="28"/>
      <c r="AU2871" s="28"/>
      <c r="AV2871" s="28"/>
      <c r="AW2871" s="28"/>
    </row>
    <row r="2872" spans="2:49" hidden="1">
      <c r="B2872" s="28">
        <f t="shared" si="62"/>
        <v>2869</v>
      </c>
      <c r="C2872" s="29">
        <v>45866</v>
      </c>
      <c r="D2872" s="77" t="s">
        <v>5615</v>
      </c>
      <c r="E2872" s="43" t="s">
        <v>595</v>
      </c>
      <c r="F2872" s="43" t="s">
        <v>3385</v>
      </c>
      <c r="G2872" s="43" t="s">
        <v>375</v>
      </c>
      <c r="H2872" s="43" t="s">
        <v>1538</v>
      </c>
      <c r="I2872" s="43" t="s">
        <v>1521</v>
      </c>
      <c r="J2872" s="43" t="s">
        <v>1668</v>
      </c>
      <c r="K2872" s="43" t="s">
        <v>2506</v>
      </c>
      <c r="L2872" s="43" t="s">
        <v>1113</v>
      </c>
      <c r="M2872" s="43" t="s">
        <v>582</v>
      </c>
      <c r="N2872" s="34" t="s">
        <v>583</v>
      </c>
      <c r="O2872" s="34"/>
      <c r="P2872" s="28">
        <v>1</v>
      </c>
      <c r="Q2872" s="28" t="s">
        <v>2281</v>
      </c>
      <c r="R2872" s="28"/>
      <c r="S2872" s="28"/>
      <c r="T2872" s="28">
        <v>1</v>
      </c>
      <c r="U2872" s="28"/>
      <c r="V2872" s="28"/>
      <c r="W2872" s="28"/>
      <c r="X2872" s="28"/>
      <c r="Y2872" s="28"/>
      <c r="Z2872" s="28"/>
      <c r="AA2872" s="28"/>
      <c r="AB2872" s="28"/>
      <c r="AC2872" s="28"/>
      <c r="AD2872" s="28"/>
      <c r="AE2872" s="28"/>
      <c r="AF2872" s="28"/>
      <c r="AG2872" s="28"/>
      <c r="AH2872" s="28"/>
      <c r="AI2872" s="28"/>
      <c r="AJ2872" s="28"/>
      <c r="AK2872" s="28"/>
      <c r="AL2872" s="28"/>
      <c r="AM2872" s="28"/>
      <c r="AN2872" s="28"/>
      <c r="AO2872" s="28"/>
      <c r="AP2872" s="28"/>
      <c r="AQ2872" s="28"/>
      <c r="AR2872" s="28"/>
      <c r="AS2872" s="28"/>
      <c r="AT2872" s="28"/>
      <c r="AU2872" s="28"/>
      <c r="AV2872" s="28"/>
      <c r="AW2872" s="28"/>
    </row>
    <row r="2873" spans="2:49" hidden="1">
      <c r="B2873" s="28">
        <f t="shared" si="62"/>
        <v>2870</v>
      </c>
      <c r="C2873" s="29">
        <v>45867</v>
      </c>
      <c r="D2873" s="77" t="s">
        <v>5615</v>
      </c>
      <c r="E2873" s="43" t="s">
        <v>595</v>
      </c>
      <c r="F2873" s="43" t="s">
        <v>3385</v>
      </c>
      <c r="G2873" s="43" t="s">
        <v>375</v>
      </c>
      <c r="H2873" s="43" t="s">
        <v>1546</v>
      </c>
      <c r="I2873" s="43" t="s">
        <v>1477</v>
      </c>
      <c r="J2873" s="43" t="s">
        <v>1478</v>
      </c>
      <c r="K2873" s="43" t="s">
        <v>4282</v>
      </c>
      <c r="L2873" s="43" t="s">
        <v>3048</v>
      </c>
      <c r="M2873" s="43" t="s">
        <v>3049</v>
      </c>
      <c r="N2873" s="34" t="s">
        <v>3050</v>
      </c>
      <c r="O2873" s="34" t="s">
        <v>2478</v>
      </c>
      <c r="P2873" s="28">
        <v>1</v>
      </c>
      <c r="Q2873" s="28" t="s">
        <v>3337</v>
      </c>
      <c r="R2873" s="28" t="s">
        <v>5255</v>
      </c>
      <c r="S2873" s="28" t="s">
        <v>6513</v>
      </c>
      <c r="T2873" s="28"/>
      <c r="U2873" s="28"/>
      <c r="V2873" s="28"/>
      <c r="W2873" s="28"/>
      <c r="X2873" s="28"/>
      <c r="Y2873" s="28"/>
      <c r="Z2873" s="28"/>
      <c r="AA2873" s="28"/>
      <c r="AB2873" s="28"/>
      <c r="AC2873" s="28"/>
      <c r="AD2873" s="28"/>
      <c r="AE2873" s="28"/>
      <c r="AF2873" s="28"/>
      <c r="AG2873" s="28"/>
      <c r="AH2873" s="28"/>
      <c r="AI2873" s="28"/>
      <c r="AJ2873" s="28"/>
      <c r="AK2873" s="28"/>
      <c r="AL2873" s="28"/>
      <c r="AM2873" s="28"/>
      <c r="AN2873" s="28"/>
      <c r="AO2873" s="28"/>
      <c r="AP2873" s="28"/>
      <c r="AQ2873" s="28"/>
      <c r="AR2873" s="28"/>
      <c r="AS2873" s="28"/>
      <c r="AT2873" s="28"/>
      <c r="AU2873" s="28"/>
      <c r="AV2873" s="28"/>
      <c r="AW2873" s="28"/>
    </row>
    <row r="2874" spans="2:49" hidden="1">
      <c r="B2874" s="28">
        <f t="shared" si="62"/>
        <v>2871</v>
      </c>
      <c r="C2874" s="29">
        <v>45867</v>
      </c>
      <c r="D2874" s="77" t="s">
        <v>5615</v>
      </c>
      <c r="E2874" s="43" t="s">
        <v>595</v>
      </c>
      <c r="F2874" s="43" t="s">
        <v>3385</v>
      </c>
      <c r="G2874" s="43" t="s">
        <v>375</v>
      </c>
      <c r="H2874" s="43" t="s">
        <v>1565</v>
      </c>
      <c r="I2874" s="43" t="s">
        <v>1632</v>
      </c>
      <c r="J2874" s="43" t="s">
        <v>341</v>
      </c>
      <c r="K2874" s="43" t="s">
        <v>6487</v>
      </c>
      <c r="L2874" s="43" t="s">
        <v>3036</v>
      </c>
      <c r="M2874" s="43" t="s">
        <v>414</v>
      </c>
      <c r="N2874" s="34" t="s">
        <v>162</v>
      </c>
      <c r="O2874" s="34" t="s">
        <v>2503</v>
      </c>
      <c r="P2874" s="28">
        <v>1</v>
      </c>
      <c r="Q2874" s="28" t="s">
        <v>2397</v>
      </c>
      <c r="R2874" s="28" t="s">
        <v>4110</v>
      </c>
      <c r="S2874" s="28" t="s">
        <v>6489</v>
      </c>
      <c r="T2874" s="28"/>
      <c r="U2874" s="28"/>
      <c r="V2874" s="28"/>
      <c r="W2874" s="28"/>
      <c r="X2874" s="28"/>
      <c r="Y2874" s="28"/>
      <c r="Z2874" s="28"/>
      <c r="AA2874" s="28"/>
      <c r="AB2874" s="28"/>
      <c r="AC2874" s="28"/>
      <c r="AD2874" s="28"/>
      <c r="AE2874" s="28"/>
      <c r="AF2874" s="28"/>
      <c r="AG2874" s="28"/>
      <c r="AH2874" s="28"/>
      <c r="AI2874" s="28"/>
      <c r="AJ2874" s="28"/>
      <c r="AK2874" s="28"/>
      <c r="AL2874" s="28"/>
      <c r="AM2874" s="28"/>
      <c r="AN2874" s="28"/>
      <c r="AO2874" s="28"/>
      <c r="AP2874" s="28"/>
      <c r="AQ2874" s="28"/>
      <c r="AR2874" s="28"/>
      <c r="AS2874" s="28"/>
      <c r="AT2874" s="28"/>
      <c r="AU2874" s="28"/>
      <c r="AV2874" s="28"/>
      <c r="AW2874" s="28"/>
    </row>
    <row r="2875" spans="2:49" hidden="1">
      <c r="B2875" s="28">
        <f t="shared" si="62"/>
        <v>2872</v>
      </c>
      <c r="C2875" s="29">
        <v>45867</v>
      </c>
      <c r="D2875" s="77" t="s">
        <v>5615</v>
      </c>
      <c r="E2875" s="43" t="s">
        <v>595</v>
      </c>
      <c r="F2875" s="43" t="s">
        <v>3385</v>
      </c>
      <c r="G2875" s="43" t="s">
        <v>1465</v>
      </c>
      <c r="H2875" s="43" t="s">
        <v>1565</v>
      </c>
      <c r="I2875" s="43" t="s">
        <v>1509</v>
      </c>
      <c r="J2875" s="43" t="s">
        <v>1572</v>
      </c>
      <c r="K2875" s="43" t="s">
        <v>4372</v>
      </c>
      <c r="L2875" s="43" t="s">
        <v>1265</v>
      </c>
      <c r="M2875" s="43" t="s">
        <v>3091</v>
      </c>
      <c r="N2875" s="34" t="s">
        <v>3074</v>
      </c>
      <c r="O2875" s="34" t="s">
        <v>2494</v>
      </c>
      <c r="P2875" s="28"/>
      <c r="Q2875" s="28" t="s">
        <v>2397</v>
      </c>
      <c r="R2875" s="28"/>
      <c r="S2875" s="28"/>
      <c r="T2875" s="28"/>
      <c r="U2875" s="28"/>
      <c r="V2875" s="28"/>
      <c r="W2875" s="28"/>
      <c r="X2875" s="28"/>
      <c r="Y2875" s="28"/>
      <c r="Z2875" s="28">
        <v>1</v>
      </c>
      <c r="AA2875" s="28"/>
      <c r="AB2875" s="28"/>
      <c r="AC2875" s="28"/>
      <c r="AD2875" s="28"/>
      <c r="AE2875" s="28"/>
      <c r="AF2875" s="28"/>
      <c r="AG2875" s="28"/>
      <c r="AH2875" s="28"/>
      <c r="AI2875" s="28"/>
      <c r="AJ2875" s="28"/>
      <c r="AK2875" s="28"/>
      <c r="AL2875" s="28"/>
      <c r="AM2875" s="28"/>
      <c r="AN2875" s="28"/>
      <c r="AO2875" s="28"/>
      <c r="AP2875" s="28"/>
      <c r="AQ2875" s="28"/>
      <c r="AR2875" s="28"/>
      <c r="AS2875" s="28"/>
      <c r="AT2875" s="28"/>
      <c r="AU2875" s="28"/>
      <c r="AV2875" s="28"/>
      <c r="AW2875" s="28"/>
    </row>
    <row r="2876" spans="2:49" hidden="1">
      <c r="B2876" s="28">
        <f t="shared" si="62"/>
        <v>2873</v>
      </c>
      <c r="C2876" s="29">
        <v>45867</v>
      </c>
      <c r="D2876" s="77" t="s">
        <v>5615</v>
      </c>
      <c r="E2876" s="43" t="s">
        <v>595</v>
      </c>
      <c r="F2876" s="43" t="s">
        <v>3385</v>
      </c>
      <c r="G2876" s="43" t="s">
        <v>375</v>
      </c>
      <c r="H2876" s="43" t="s">
        <v>1513</v>
      </c>
      <c r="I2876" s="43" t="s">
        <v>440</v>
      </c>
      <c r="J2876" s="43" t="s">
        <v>173</v>
      </c>
      <c r="K2876" s="43" t="s">
        <v>2091</v>
      </c>
      <c r="L2876" s="43" t="s">
        <v>1113</v>
      </c>
      <c r="M2876" s="43" t="s">
        <v>582</v>
      </c>
      <c r="N2876" s="34" t="s">
        <v>583</v>
      </c>
      <c r="O2876" s="34" t="s">
        <v>3383</v>
      </c>
      <c r="P2876" s="28">
        <v>1</v>
      </c>
      <c r="Q2876" s="28" t="s">
        <v>2195</v>
      </c>
      <c r="R2876" s="28"/>
      <c r="S2876" s="28"/>
      <c r="T2876" s="28">
        <v>1</v>
      </c>
      <c r="U2876" s="28"/>
      <c r="V2876" s="28"/>
      <c r="W2876" s="28"/>
      <c r="X2876" s="28"/>
      <c r="Y2876" s="28"/>
      <c r="Z2876" s="28"/>
      <c r="AA2876" s="28"/>
      <c r="AB2876" s="28"/>
      <c r="AC2876" s="28"/>
      <c r="AD2876" s="28"/>
      <c r="AE2876" s="28"/>
      <c r="AF2876" s="28"/>
      <c r="AG2876" s="28"/>
      <c r="AH2876" s="28"/>
      <c r="AI2876" s="28"/>
      <c r="AJ2876" s="28"/>
      <c r="AK2876" s="28"/>
      <c r="AL2876" s="28"/>
      <c r="AM2876" s="28"/>
      <c r="AN2876" s="28"/>
      <c r="AO2876" s="28"/>
      <c r="AP2876" s="28"/>
      <c r="AQ2876" s="28"/>
      <c r="AR2876" s="28"/>
      <c r="AS2876" s="28"/>
      <c r="AT2876" s="28"/>
      <c r="AU2876" s="28"/>
      <c r="AV2876" s="28"/>
      <c r="AW2876" s="28"/>
    </row>
    <row r="2877" spans="2:49" hidden="1">
      <c r="B2877" s="28">
        <f t="shared" si="62"/>
        <v>2874</v>
      </c>
      <c r="C2877" s="29">
        <v>45867</v>
      </c>
      <c r="D2877" s="77" t="s">
        <v>5615</v>
      </c>
      <c r="E2877" s="43" t="s">
        <v>595</v>
      </c>
      <c r="F2877" s="43" t="s">
        <v>3385</v>
      </c>
      <c r="G2877" s="43" t="s">
        <v>1465</v>
      </c>
      <c r="H2877" s="43" t="s">
        <v>1513</v>
      </c>
      <c r="I2877" s="43" t="s">
        <v>440</v>
      </c>
      <c r="J2877" s="43" t="s">
        <v>173</v>
      </c>
      <c r="K2877" s="43"/>
      <c r="L2877" s="43" t="s">
        <v>3130</v>
      </c>
      <c r="M2877" s="43" t="s">
        <v>2193</v>
      </c>
      <c r="N2877" s="34" t="s">
        <v>2194</v>
      </c>
      <c r="O2877" s="34" t="s">
        <v>2486</v>
      </c>
      <c r="P2877" s="28"/>
      <c r="Q2877" s="28" t="s">
        <v>2195</v>
      </c>
      <c r="R2877" s="28"/>
      <c r="S2877" s="28"/>
      <c r="T2877" s="28"/>
      <c r="U2877" s="28"/>
      <c r="V2877" s="28"/>
      <c r="W2877" s="28"/>
      <c r="X2877" s="28"/>
      <c r="Y2877" s="28"/>
      <c r="Z2877" s="28"/>
      <c r="AA2877" s="28"/>
      <c r="AB2877" s="28"/>
      <c r="AC2877" s="28"/>
      <c r="AD2877" s="28"/>
      <c r="AE2877" s="28"/>
      <c r="AF2877" s="28"/>
      <c r="AG2877" s="28"/>
      <c r="AH2877" s="28"/>
      <c r="AI2877" s="28"/>
      <c r="AJ2877" s="28"/>
      <c r="AK2877" s="28"/>
      <c r="AL2877" s="28"/>
      <c r="AM2877" s="28"/>
      <c r="AN2877" s="28"/>
      <c r="AO2877" s="28"/>
      <c r="AP2877" s="28"/>
      <c r="AQ2877" s="28"/>
      <c r="AR2877" s="28"/>
      <c r="AS2877" s="28"/>
      <c r="AT2877" s="28"/>
      <c r="AU2877" s="28"/>
      <c r="AV2877" s="28"/>
      <c r="AW2877" s="28"/>
    </row>
    <row r="2878" spans="2:49" hidden="1">
      <c r="B2878" s="28">
        <f t="shared" si="62"/>
        <v>2875</v>
      </c>
      <c r="C2878" s="29">
        <v>45867</v>
      </c>
      <c r="D2878" s="77" t="s">
        <v>5615</v>
      </c>
      <c r="E2878" s="43" t="s">
        <v>595</v>
      </c>
      <c r="F2878" s="43" t="s">
        <v>3385</v>
      </c>
      <c r="G2878" s="43" t="s">
        <v>375</v>
      </c>
      <c r="H2878" s="43" t="s">
        <v>1610</v>
      </c>
      <c r="I2878" s="43" t="s">
        <v>1485</v>
      </c>
      <c r="J2878" s="43" t="s">
        <v>1486</v>
      </c>
      <c r="K2878" s="43" t="s">
        <v>3035</v>
      </c>
      <c r="L2878" s="43" t="s">
        <v>1113</v>
      </c>
      <c r="M2878" s="43" t="s">
        <v>582</v>
      </c>
      <c r="N2878" s="34" t="s">
        <v>583</v>
      </c>
      <c r="O2878" s="34"/>
      <c r="P2878" s="28">
        <v>1</v>
      </c>
      <c r="Q2878" s="28" t="s">
        <v>2188</v>
      </c>
      <c r="R2878" s="28"/>
      <c r="S2878" s="28"/>
      <c r="T2878" s="28">
        <v>1</v>
      </c>
      <c r="U2878" s="28"/>
      <c r="V2878" s="28"/>
      <c r="W2878" s="28"/>
      <c r="X2878" s="28"/>
      <c r="Y2878" s="28"/>
      <c r="Z2878" s="28"/>
      <c r="AA2878" s="28"/>
      <c r="AB2878" s="28"/>
      <c r="AC2878" s="28"/>
      <c r="AD2878" s="28"/>
      <c r="AE2878" s="28"/>
      <c r="AF2878" s="28"/>
      <c r="AG2878" s="28"/>
      <c r="AH2878" s="28"/>
      <c r="AI2878" s="28"/>
      <c r="AJ2878" s="28"/>
      <c r="AK2878" s="28"/>
      <c r="AL2878" s="28"/>
      <c r="AM2878" s="28"/>
      <c r="AN2878" s="28"/>
      <c r="AO2878" s="28"/>
      <c r="AP2878" s="28"/>
      <c r="AQ2878" s="28"/>
      <c r="AR2878" s="28"/>
      <c r="AS2878" s="28"/>
      <c r="AT2878" s="28"/>
      <c r="AU2878" s="28"/>
      <c r="AV2878" s="28"/>
      <c r="AW2878" s="28"/>
    </row>
    <row r="2879" spans="2:49" hidden="1">
      <c r="B2879" s="28">
        <f t="shared" si="62"/>
        <v>2876</v>
      </c>
      <c r="C2879" s="29">
        <v>45867</v>
      </c>
      <c r="D2879" s="77" t="s">
        <v>5615</v>
      </c>
      <c r="E2879" s="43" t="s">
        <v>595</v>
      </c>
      <c r="F2879" s="43" t="s">
        <v>3385</v>
      </c>
      <c r="G2879" s="43" t="s">
        <v>375</v>
      </c>
      <c r="H2879" s="43" t="s">
        <v>1455</v>
      </c>
      <c r="I2879" s="43" t="s">
        <v>1456</v>
      </c>
      <c r="J2879" s="43" t="s">
        <v>1457</v>
      </c>
      <c r="K2879" s="43" t="s">
        <v>6505</v>
      </c>
      <c r="L2879" s="43" t="s">
        <v>3048</v>
      </c>
      <c r="M2879" s="43" t="s">
        <v>3049</v>
      </c>
      <c r="N2879" s="34" t="s">
        <v>3050</v>
      </c>
      <c r="O2879" s="34" t="s">
        <v>6508</v>
      </c>
      <c r="P2879" s="28">
        <v>1</v>
      </c>
      <c r="Q2879" s="28" t="s">
        <v>2602</v>
      </c>
      <c r="R2879" s="28" t="s">
        <v>6516</v>
      </c>
      <c r="S2879" s="28" t="s">
        <v>6517</v>
      </c>
      <c r="T2879" s="28"/>
      <c r="U2879" s="28"/>
      <c r="V2879" s="28"/>
      <c r="W2879" s="28"/>
      <c r="X2879" s="28"/>
      <c r="Y2879" s="28"/>
      <c r="Z2879" s="28"/>
      <c r="AA2879" s="28"/>
      <c r="AB2879" s="28"/>
      <c r="AC2879" s="28"/>
      <c r="AD2879" s="28"/>
      <c r="AE2879" s="28"/>
      <c r="AF2879" s="28"/>
      <c r="AG2879" s="28"/>
      <c r="AH2879" s="28"/>
      <c r="AI2879" s="28"/>
      <c r="AJ2879" s="28"/>
      <c r="AK2879" s="28"/>
      <c r="AL2879" s="28"/>
      <c r="AM2879" s="28"/>
      <c r="AN2879" s="28"/>
      <c r="AO2879" s="28"/>
      <c r="AP2879" s="28"/>
      <c r="AQ2879" s="28"/>
      <c r="AR2879" s="28"/>
      <c r="AS2879" s="28"/>
      <c r="AT2879" s="28"/>
      <c r="AU2879" s="28"/>
      <c r="AV2879" s="28"/>
      <c r="AW2879" s="28"/>
    </row>
    <row r="2880" spans="2:49" hidden="1">
      <c r="B2880" s="28">
        <f t="shared" si="62"/>
        <v>2877</v>
      </c>
      <c r="C2880" s="29">
        <v>45867</v>
      </c>
      <c r="D2880" s="77" t="s">
        <v>5615</v>
      </c>
      <c r="E2880" s="43" t="s">
        <v>595</v>
      </c>
      <c r="F2880" s="43" t="s">
        <v>3385</v>
      </c>
      <c r="G2880" s="43" t="s">
        <v>1465</v>
      </c>
      <c r="H2880" s="43" t="s">
        <v>1533</v>
      </c>
      <c r="I2880" s="43" t="s">
        <v>1456</v>
      </c>
      <c r="J2880" s="43" t="s">
        <v>1457</v>
      </c>
      <c r="K2880" s="43" t="s">
        <v>2015</v>
      </c>
      <c r="L2880" s="43" t="s">
        <v>3057</v>
      </c>
      <c r="M2880" s="43" t="s">
        <v>3058</v>
      </c>
      <c r="N2880" s="34" t="s">
        <v>3120</v>
      </c>
      <c r="O2880" s="34" t="s">
        <v>6509</v>
      </c>
      <c r="P2880" s="28"/>
      <c r="Q2880" s="28" t="s">
        <v>2602</v>
      </c>
      <c r="R2880" s="28"/>
      <c r="S2880" s="28"/>
      <c r="T2880" s="28"/>
      <c r="U2880" s="28"/>
      <c r="V2880" s="28"/>
      <c r="W2880" s="28"/>
      <c r="X2880" s="28"/>
      <c r="Y2880" s="28"/>
      <c r="Z2880" s="28"/>
      <c r="AA2880" s="28"/>
      <c r="AB2880" s="28"/>
      <c r="AC2880" s="28"/>
      <c r="AD2880" s="28"/>
      <c r="AE2880" s="28"/>
      <c r="AF2880" s="28"/>
      <c r="AG2880" s="28"/>
      <c r="AH2880" s="28"/>
      <c r="AI2880" s="28"/>
      <c r="AJ2880" s="28"/>
      <c r="AK2880" s="28"/>
      <c r="AL2880" s="28"/>
      <c r="AM2880" s="28"/>
      <c r="AN2880" s="28"/>
      <c r="AO2880" s="28"/>
      <c r="AP2880" s="28"/>
      <c r="AQ2880" s="28"/>
      <c r="AR2880" s="28"/>
      <c r="AS2880" s="28"/>
      <c r="AT2880" s="28"/>
      <c r="AU2880" s="28"/>
      <c r="AV2880" s="28"/>
      <c r="AW2880" s="28"/>
    </row>
    <row r="2881" spans="2:49" hidden="1">
      <c r="B2881" s="28">
        <f t="shared" si="62"/>
        <v>2878</v>
      </c>
      <c r="C2881" s="29">
        <v>45867</v>
      </c>
      <c r="D2881" s="77" t="s">
        <v>5615</v>
      </c>
      <c r="E2881" s="43" t="s">
        <v>595</v>
      </c>
      <c r="F2881" s="43" t="s">
        <v>3385</v>
      </c>
      <c r="G2881" s="43" t="s">
        <v>375</v>
      </c>
      <c r="H2881" s="43" t="s">
        <v>1455</v>
      </c>
      <c r="I2881" s="43" t="s">
        <v>1456</v>
      </c>
      <c r="J2881" s="43" t="s">
        <v>1457</v>
      </c>
      <c r="K2881" s="43" t="s">
        <v>6506</v>
      </c>
      <c r="L2881" s="43" t="s">
        <v>3048</v>
      </c>
      <c r="M2881" s="43" t="s">
        <v>3084</v>
      </c>
      <c r="N2881" s="34" t="s">
        <v>3050</v>
      </c>
      <c r="O2881" s="34" t="s">
        <v>6510</v>
      </c>
      <c r="P2881" s="28">
        <v>1</v>
      </c>
      <c r="Q2881" s="28" t="s">
        <v>2602</v>
      </c>
      <c r="R2881" s="28" t="s">
        <v>6518</v>
      </c>
      <c r="S2881" s="28" t="s">
        <v>6519</v>
      </c>
      <c r="T2881" s="28"/>
      <c r="U2881" s="28"/>
      <c r="V2881" s="28"/>
      <c r="W2881" s="28"/>
      <c r="X2881" s="28"/>
      <c r="Y2881" s="28"/>
      <c r="Z2881" s="28"/>
      <c r="AA2881" s="28"/>
      <c r="AB2881" s="28"/>
      <c r="AC2881" s="28"/>
      <c r="AD2881" s="28"/>
      <c r="AE2881" s="28"/>
      <c r="AF2881" s="28"/>
      <c r="AG2881" s="28"/>
      <c r="AH2881" s="28"/>
      <c r="AI2881" s="28"/>
      <c r="AJ2881" s="28"/>
      <c r="AK2881" s="28"/>
      <c r="AL2881" s="28"/>
      <c r="AM2881" s="28"/>
      <c r="AN2881" s="28"/>
      <c r="AO2881" s="28"/>
      <c r="AP2881" s="28"/>
      <c r="AQ2881" s="28"/>
      <c r="AR2881" s="28"/>
      <c r="AS2881" s="28"/>
      <c r="AT2881" s="28"/>
      <c r="AU2881" s="28"/>
      <c r="AV2881" s="28"/>
      <c r="AW2881" s="28"/>
    </row>
    <row r="2882" spans="2:49" hidden="1">
      <c r="B2882" s="28">
        <f t="shared" si="62"/>
        <v>2879</v>
      </c>
      <c r="C2882" s="29">
        <v>45868</v>
      </c>
      <c r="D2882" s="77" t="s">
        <v>5615</v>
      </c>
      <c r="E2882" s="43" t="s">
        <v>595</v>
      </c>
      <c r="F2882" s="43" t="s">
        <v>3385</v>
      </c>
      <c r="G2882" s="43" t="s">
        <v>375</v>
      </c>
      <c r="H2882" s="43" t="s">
        <v>1565</v>
      </c>
      <c r="I2882" s="43" t="s">
        <v>1707</v>
      </c>
      <c r="J2882" s="43" t="s">
        <v>1627</v>
      </c>
      <c r="K2882" s="43" t="s">
        <v>3494</v>
      </c>
      <c r="L2882" s="43" t="s">
        <v>1113</v>
      </c>
      <c r="M2882" s="43" t="s">
        <v>582</v>
      </c>
      <c r="N2882" s="34" t="s">
        <v>583</v>
      </c>
      <c r="O2882" s="34" t="s">
        <v>3383</v>
      </c>
      <c r="P2882" s="28">
        <v>1</v>
      </c>
      <c r="Q2882" s="28" t="s">
        <v>2397</v>
      </c>
      <c r="R2882" s="28"/>
      <c r="S2882" s="28"/>
      <c r="T2882" s="28">
        <v>1</v>
      </c>
      <c r="U2882" s="28"/>
      <c r="V2882" s="28"/>
      <c r="W2882" s="28"/>
      <c r="X2882" s="28"/>
      <c r="Y2882" s="28"/>
      <c r="Z2882" s="28"/>
      <c r="AA2882" s="28"/>
      <c r="AB2882" s="28"/>
      <c r="AC2882" s="28"/>
      <c r="AD2882" s="28"/>
      <c r="AE2882" s="28"/>
      <c r="AF2882" s="28"/>
      <c r="AG2882" s="28"/>
      <c r="AH2882" s="28"/>
      <c r="AI2882" s="28"/>
      <c r="AJ2882" s="28"/>
      <c r="AK2882" s="28"/>
      <c r="AL2882" s="28"/>
      <c r="AM2882" s="28"/>
      <c r="AN2882" s="28"/>
      <c r="AO2882" s="28"/>
      <c r="AP2882" s="28"/>
      <c r="AQ2882" s="28"/>
      <c r="AR2882" s="28"/>
      <c r="AS2882" s="28"/>
      <c r="AT2882" s="28"/>
      <c r="AU2882" s="28"/>
      <c r="AV2882" s="28"/>
      <c r="AW2882" s="28"/>
    </row>
    <row r="2883" spans="2:49" hidden="1">
      <c r="B2883" s="28">
        <f t="shared" si="62"/>
        <v>2880</v>
      </c>
      <c r="C2883" s="29">
        <v>45868</v>
      </c>
      <c r="D2883" s="77" t="s">
        <v>5615</v>
      </c>
      <c r="E2883" s="43" t="s">
        <v>595</v>
      </c>
      <c r="F2883" s="43" t="s">
        <v>3385</v>
      </c>
      <c r="G2883" s="43" t="s">
        <v>1465</v>
      </c>
      <c r="H2883" s="43" t="s">
        <v>1565</v>
      </c>
      <c r="I2883" s="43" t="s">
        <v>1503</v>
      </c>
      <c r="J2883" s="43" t="s">
        <v>640</v>
      </c>
      <c r="K2883" s="43" t="s">
        <v>6488</v>
      </c>
      <c r="L2883" s="43" t="s">
        <v>3202</v>
      </c>
      <c r="M2883" s="43" t="s">
        <v>48</v>
      </c>
      <c r="N2883" s="34" t="s">
        <v>3074</v>
      </c>
      <c r="O2883" s="34" t="s">
        <v>2494</v>
      </c>
      <c r="P2883" s="28"/>
      <c r="Q2883" s="28" t="s">
        <v>2397</v>
      </c>
      <c r="R2883" s="28"/>
      <c r="S2883" s="28"/>
      <c r="T2883" s="28"/>
      <c r="U2883" s="28"/>
      <c r="V2883" s="28"/>
      <c r="W2883" s="28"/>
      <c r="X2883" s="28"/>
      <c r="Y2883" s="28"/>
      <c r="Z2883" s="28">
        <v>1</v>
      </c>
      <c r="AA2883" s="28"/>
      <c r="AB2883" s="28"/>
      <c r="AC2883" s="28"/>
      <c r="AD2883" s="28"/>
      <c r="AE2883" s="28"/>
      <c r="AF2883" s="28"/>
      <c r="AG2883" s="28"/>
      <c r="AH2883" s="28"/>
      <c r="AI2883" s="28"/>
      <c r="AJ2883" s="28"/>
      <c r="AK2883" s="28"/>
      <c r="AL2883" s="28"/>
      <c r="AM2883" s="28"/>
      <c r="AN2883" s="28"/>
      <c r="AO2883" s="28"/>
      <c r="AP2883" s="28"/>
      <c r="AQ2883" s="28"/>
      <c r="AR2883" s="28"/>
      <c r="AS2883" s="28"/>
      <c r="AT2883" s="28"/>
      <c r="AU2883" s="28"/>
      <c r="AV2883" s="28"/>
      <c r="AW2883" s="28"/>
    </row>
    <row r="2884" spans="2:49" hidden="1">
      <c r="B2884" s="28">
        <f t="shared" si="62"/>
        <v>2881</v>
      </c>
      <c r="C2884" s="29">
        <v>45868</v>
      </c>
      <c r="D2884" s="77" t="s">
        <v>5615</v>
      </c>
      <c r="E2884" s="43" t="s">
        <v>595</v>
      </c>
      <c r="F2884" s="43" t="s">
        <v>3385</v>
      </c>
      <c r="G2884" s="43" t="s">
        <v>375</v>
      </c>
      <c r="H2884" s="43" t="s">
        <v>1513</v>
      </c>
      <c r="I2884" s="43" t="s">
        <v>440</v>
      </c>
      <c r="J2884" s="43" t="s">
        <v>1600</v>
      </c>
      <c r="K2884" s="43" t="s">
        <v>3559</v>
      </c>
      <c r="L2884" s="43" t="s">
        <v>3048</v>
      </c>
      <c r="M2884" s="43" t="s">
        <v>3049</v>
      </c>
      <c r="N2884" s="34" t="s">
        <v>3050</v>
      </c>
      <c r="O2884" s="34" t="s">
        <v>2494</v>
      </c>
      <c r="P2884" s="28">
        <v>1</v>
      </c>
      <c r="Q2884" s="28" t="s">
        <v>2195</v>
      </c>
      <c r="R2884" s="28" t="s">
        <v>6494</v>
      </c>
      <c r="S2884" s="28" t="s">
        <v>6495</v>
      </c>
      <c r="T2884" s="28"/>
      <c r="U2884" s="28"/>
      <c r="V2884" s="28"/>
      <c r="W2884" s="28"/>
      <c r="X2884" s="28"/>
      <c r="Y2884" s="28"/>
      <c r="Z2884" s="28"/>
      <c r="AA2884" s="28"/>
      <c r="AB2884" s="28"/>
      <c r="AC2884" s="28"/>
      <c r="AD2884" s="28"/>
      <c r="AE2884" s="28"/>
      <c r="AF2884" s="28"/>
      <c r="AG2884" s="28"/>
      <c r="AH2884" s="28"/>
      <c r="AI2884" s="28"/>
      <c r="AJ2884" s="28"/>
      <c r="AK2884" s="28"/>
      <c r="AL2884" s="28"/>
      <c r="AM2884" s="28"/>
      <c r="AN2884" s="28"/>
      <c r="AO2884" s="28"/>
      <c r="AP2884" s="28"/>
      <c r="AQ2884" s="28"/>
      <c r="AR2884" s="28"/>
      <c r="AS2884" s="28"/>
      <c r="AT2884" s="28"/>
      <c r="AU2884" s="28"/>
      <c r="AV2884" s="28"/>
      <c r="AW2884" s="28"/>
    </row>
    <row r="2885" spans="2:49" hidden="1">
      <c r="B2885" s="28">
        <f t="shared" si="62"/>
        <v>2882</v>
      </c>
      <c r="C2885" s="29">
        <v>45868</v>
      </c>
      <c r="D2885" s="77" t="s">
        <v>5615</v>
      </c>
      <c r="E2885" s="43" t="s">
        <v>595</v>
      </c>
      <c r="F2885" s="43" t="s">
        <v>3385</v>
      </c>
      <c r="G2885" s="43" t="s">
        <v>1465</v>
      </c>
      <c r="H2885" s="43" t="s">
        <v>1513</v>
      </c>
      <c r="I2885" s="43" t="s">
        <v>440</v>
      </c>
      <c r="J2885" s="43" t="s">
        <v>1600</v>
      </c>
      <c r="K2885" s="43"/>
      <c r="L2885" s="43" t="s">
        <v>3130</v>
      </c>
      <c r="M2885" s="43" t="s">
        <v>2193</v>
      </c>
      <c r="N2885" s="34" t="s">
        <v>2194</v>
      </c>
      <c r="O2885" s="34" t="s">
        <v>2486</v>
      </c>
      <c r="P2885" s="28"/>
      <c r="Q2885" s="28" t="s">
        <v>2195</v>
      </c>
      <c r="R2885" s="28"/>
      <c r="S2885" s="28"/>
      <c r="T2885" s="28"/>
      <c r="U2885" s="28"/>
      <c r="V2885" s="28"/>
      <c r="W2885" s="28"/>
      <c r="X2885" s="28"/>
      <c r="Y2885" s="28"/>
      <c r="Z2885" s="28"/>
      <c r="AA2885" s="28"/>
      <c r="AB2885" s="28"/>
      <c r="AC2885" s="28"/>
      <c r="AD2885" s="28"/>
      <c r="AE2885" s="28"/>
      <c r="AF2885" s="28"/>
      <c r="AG2885" s="28"/>
      <c r="AH2885" s="28"/>
      <c r="AI2885" s="28"/>
      <c r="AJ2885" s="28"/>
      <c r="AK2885" s="28"/>
      <c r="AL2885" s="28"/>
      <c r="AM2885" s="28"/>
      <c r="AN2885" s="28"/>
      <c r="AO2885" s="28"/>
      <c r="AP2885" s="28"/>
      <c r="AQ2885" s="28"/>
      <c r="AR2885" s="28"/>
      <c r="AS2885" s="28"/>
      <c r="AT2885" s="28"/>
      <c r="AU2885" s="28"/>
      <c r="AV2885" s="28"/>
      <c r="AW2885" s="28"/>
    </row>
    <row r="2886" spans="2:49" hidden="1">
      <c r="B2886" s="28">
        <f t="shared" si="62"/>
        <v>2883</v>
      </c>
      <c r="C2886" s="29">
        <v>45868</v>
      </c>
      <c r="D2886" s="77" t="s">
        <v>5615</v>
      </c>
      <c r="E2886" s="43" t="s">
        <v>595</v>
      </c>
      <c r="F2886" s="43" t="s">
        <v>3385</v>
      </c>
      <c r="G2886" s="43" t="s">
        <v>375</v>
      </c>
      <c r="H2886" s="43" t="s">
        <v>1538</v>
      </c>
      <c r="I2886" s="43" t="s">
        <v>1543</v>
      </c>
      <c r="J2886" s="43" t="s">
        <v>1668</v>
      </c>
      <c r="K2886" s="43" t="s">
        <v>3656</v>
      </c>
      <c r="L2886" s="43" t="s">
        <v>3036</v>
      </c>
      <c r="M2886" s="43" t="s">
        <v>3369</v>
      </c>
      <c r="N2886" s="34" t="s">
        <v>162</v>
      </c>
      <c r="O2886" s="34"/>
      <c r="P2886" s="28">
        <v>1</v>
      </c>
      <c r="Q2886" s="28" t="s">
        <v>2281</v>
      </c>
      <c r="R2886" s="28" t="s">
        <v>3658</v>
      </c>
      <c r="S2886" s="28" t="s">
        <v>6501</v>
      </c>
      <c r="T2886" s="28"/>
      <c r="U2886" s="28"/>
      <c r="V2886" s="28"/>
      <c r="W2886" s="28"/>
      <c r="X2886" s="28"/>
      <c r="Y2886" s="28"/>
      <c r="Z2886" s="28"/>
      <c r="AA2886" s="28"/>
      <c r="AB2886" s="28"/>
      <c r="AC2886" s="28"/>
      <c r="AD2886" s="28"/>
      <c r="AE2886" s="28"/>
      <c r="AF2886" s="28"/>
      <c r="AG2886" s="28"/>
      <c r="AH2886" s="28"/>
      <c r="AI2886" s="28"/>
      <c r="AJ2886" s="28"/>
      <c r="AK2886" s="28"/>
      <c r="AL2886" s="28"/>
      <c r="AM2886" s="28"/>
      <c r="AN2886" s="28"/>
      <c r="AO2886" s="28"/>
      <c r="AP2886" s="28"/>
      <c r="AQ2886" s="28"/>
      <c r="AR2886" s="28"/>
      <c r="AS2886" s="28"/>
      <c r="AT2886" s="28"/>
      <c r="AU2886" s="28"/>
      <c r="AV2886" s="28"/>
      <c r="AW2886" s="28"/>
    </row>
    <row r="2887" spans="2:49" hidden="1">
      <c r="B2887" s="28">
        <f t="shared" ref="B2887:B2915" si="63">ROW()-3</f>
        <v>2884</v>
      </c>
      <c r="C2887" s="29">
        <v>45869</v>
      </c>
      <c r="D2887" s="77" t="s">
        <v>5615</v>
      </c>
      <c r="E2887" s="43" t="s">
        <v>595</v>
      </c>
      <c r="F2887" s="43" t="s">
        <v>3450</v>
      </c>
      <c r="G2887" s="43" t="s">
        <v>1465</v>
      </c>
      <c r="H2887" s="43" t="s">
        <v>1513</v>
      </c>
      <c r="I2887" s="43" t="s">
        <v>440</v>
      </c>
      <c r="J2887" s="43" t="s">
        <v>1580</v>
      </c>
      <c r="K2887" s="43" t="s">
        <v>2914</v>
      </c>
      <c r="L2887" s="43" t="s">
        <v>1265</v>
      </c>
      <c r="M2887" s="43" t="s">
        <v>3091</v>
      </c>
      <c r="N2887" s="34" t="s">
        <v>3074</v>
      </c>
      <c r="O2887" s="34" t="s">
        <v>2494</v>
      </c>
      <c r="P2887" s="28"/>
      <c r="Q2887" s="28" t="s">
        <v>2195</v>
      </c>
      <c r="R2887" s="28"/>
      <c r="S2887" s="28"/>
      <c r="T2887" s="28"/>
      <c r="U2887" s="28"/>
      <c r="V2887" s="28"/>
      <c r="W2887" s="28"/>
      <c r="X2887" s="28"/>
      <c r="Y2887" s="28"/>
      <c r="Z2887" s="28"/>
      <c r="AA2887" s="28"/>
      <c r="AB2887" s="28"/>
      <c r="AC2887" s="28"/>
      <c r="AD2887" s="28"/>
      <c r="AE2887" s="28"/>
      <c r="AF2887" s="28"/>
      <c r="AG2887" s="28"/>
      <c r="AH2887" s="28"/>
      <c r="AI2887" s="28"/>
      <c r="AJ2887" s="28"/>
      <c r="AK2887" s="28"/>
      <c r="AL2887" s="28"/>
      <c r="AM2887" s="28"/>
      <c r="AN2887" s="28"/>
      <c r="AO2887" s="28"/>
      <c r="AP2887" s="28"/>
      <c r="AQ2887" s="28"/>
      <c r="AR2887" s="28"/>
      <c r="AS2887" s="28"/>
      <c r="AT2887" s="28"/>
      <c r="AU2887" s="28"/>
      <c r="AV2887" s="28"/>
      <c r="AW2887" s="28"/>
    </row>
    <row r="2888" spans="2:49" hidden="1">
      <c r="B2888" s="28">
        <f t="shared" si="63"/>
        <v>2885</v>
      </c>
      <c r="C2888" s="29">
        <v>45869</v>
      </c>
      <c r="D2888" s="77" t="s">
        <v>5615</v>
      </c>
      <c r="E2888" s="43" t="s">
        <v>595</v>
      </c>
      <c r="F2888" s="43" t="s">
        <v>3450</v>
      </c>
      <c r="G2888" s="43" t="s">
        <v>375</v>
      </c>
      <c r="H2888" s="43" t="s">
        <v>1513</v>
      </c>
      <c r="I2888" s="43" t="s">
        <v>440</v>
      </c>
      <c r="J2888" s="43" t="s">
        <v>173</v>
      </c>
      <c r="K2888" s="43" t="s">
        <v>3315</v>
      </c>
      <c r="L2888" s="43" t="s">
        <v>3054</v>
      </c>
      <c r="M2888" s="43" t="s">
        <v>3078</v>
      </c>
      <c r="N2888" s="34" t="s">
        <v>620</v>
      </c>
      <c r="O2888" s="34" t="s">
        <v>2467</v>
      </c>
      <c r="P2888" s="28">
        <v>1</v>
      </c>
      <c r="Q2888" s="28" t="s">
        <v>2195</v>
      </c>
      <c r="R2888" s="28"/>
      <c r="S2888" s="28"/>
      <c r="T2888" s="28"/>
      <c r="U2888" s="28"/>
      <c r="V2888" s="28"/>
      <c r="W2888" s="28"/>
      <c r="X2888" s="28"/>
      <c r="Y2888" s="28"/>
      <c r="Z2888" s="28"/>
      <c r="AA2888" s="28"/>
      <c r="AB2888" s="28"/>
      <c r="AC2888" s="28"/>
      <c r="AD2888" s="28"/>
      <c r="AE2888" s="28"/>
      <c r="AF2888" s="28"/>
      <c r="AG2888" s="28"/>
      <c r="AH2888" s="28"/>
      <c r="AI2888" s="28"/>
      <c r="AJ2888" s="28"/>
      <c r="AK2888" s="28"/>
      <c r="AL2888" s="28"/>
      <c r="AM2888" s="28"/>
      <c r="AN2888" s="28"/>
      <c r="AO2888" s="28"/>
      <c r="AP2888" s="28"/>
      <c r="AQ2888" s="28"/>
      <c r="AR2888" s="28"/>
      <c r="AS2888" s="28"/>
      <c r="AT2888" s="28"/>
      <c r="AU2888" s="28"/>
      <c r="AV2888" s="28"/>
      <c r="AW2888" s="28"/>
    </row>
    <row r="2889" spans="2:49" hidden="1">
      <c r="B2889" s="28">
        <f t="shared" si="63"/>
        <v>2886</v>
      </c>
      <c r="C2889" s="29">
        <v>45870</v>
      </c>
      <c r="D2889" s="77" t="s">
        <v>5615</v>
      </c>
      <c r="E2889" s="43" t="s">
        <v>679</v>
      </c>
      <c r="F2889" s="43" t="s">
        <v>3450</v>
      </c>
      <c r="G2889" s="43" t="s">
        <v>1465</v>
      </c>
      <c r="H2889" s="43" t="s">
        <v>1546</v>
      </c>
      <c r="I2889" s="43" t="s">
        <v>1477</v>
      </c>
      <c r="J2889" s="43" t="s">
        <v>656</v>
      </c>
      <c r="K2889" s="43" t="s">
        <v>1540</v>
      </c>
      <c r="L2889" s="43" t="s">
        <v>1113</v>
      </c>
      <c r="M2889" s="43" t="s">
        <v>582</v>
      </c>
      <c r="N2889" s="34" t="s">
        <v>3244</v>
      </c>
      <c r="O2889" s="34" t="s">
        <v>6472</v>
      </c>
      <c r="P2889" s="28"/>
      <c r="Q2889" s="28" t="s">
        <v>2372</v>
      </c>
      <c r="R2889" s="28"/>
      <c r="S2889" s="28"/>
      <c r="T2889" s="28"/>
      <c r="U2889" s="28"/>
      <c r="V2889" s="28"/>
      <c r="W2889" s="28"/>
      <c r="X2889" s="28"/>
      <c r="Y2889" s="28"/>
      <c r="Z2889" s="28"/>
      <c r="AA2889" s="28"/>
      <c r="AB2889" s="28"/>
      <c r="AC2889" s="28"/>
      <c r="AD2889" s="28"/>
      <c r="AE2889" s="28"/>
      <c r="AF2889" s="28"/>
      <c r="AG2889" s="28"/>
      <c r="AH2889" s="28"/>
      <c r="AI2889" s="28"/>
      <c r="AJ2889" s="28"/>
      <c r="AK2889" s="28"/>
      <c r="AL2889" s="28"/>
      <c r="AM2889" s="28"/>
      <c r="AN2889" s="28"/>
      <c r="AO2889" s="28"/>
      <c r="AP2889" s="28"/>
      <c r="AQ2889" s="28"/>
      <c r="AR2889" s="28"/>
      <c r="AS2889" s="28"/>
      <c r="AT2889" s="28"/>
      <c r="AU2889" s="28"/>
      <c r="AV2889" s="28"/>
      <c r="AW2889" s="28"/>
    </row>
    <row r="2890" spans="2:49" hidden="1">
      <c r="B2890" s="28">
        <f t="shared" si="63"/>
        <v>2887</v>
      </c>
      <c r="C2890" s="29">
        <v>45870</v>
      </c>
      <c r="D2890" s="77" t="s">
        <v>5615</v>
      </c>
      <c r="E2890" s="43" t="s">
        <v>679</v>
      </c>
      <c r="F2890" s="43" t="s">
        <v>3450</v>
      </c>
      <c r="G2890" s="43" t="s">
        <v>375</v>
      </c>
      <c r="H2890" s="43" t="s">
        <v>1610</v>
      </c>
      <c r="I2890" s="43" t="s">
        <v>1550</v>
      </c>
      <c r="J2890" s="43" t="s">
        <v>1968</v>
      </c>
      <c r="K2890" s="43" t="s">
        <v>2507</v>
      </c>
      <c r="L2890" s="43" t="s">
        <v>3202</v>
      </c>
      <c r="M2890" s="43" t="s">
        <v>630</v>
      </c>
      <c r="N2890" s="34" t="s">
        <v>531</v>
      </c>
      <c r="O2890" s="34"/>
      <c r="P2890" s="28">
        <v>1</v>
      </c>
      <c r="Q2890" s="28" t="s">
        <v>2188</v>
      </c>
      <c r="R2890" s="28"/>
      <c r="S2890" s="28"/>
      <c r="T2890" s="28"/>
      <c r="U2890" s="28"/>
      <c r="V2890" s="28"/>
      <c r="W2890" s="28"/>
      <c r="X2890" s="28"/>
      <c r="Y2890" s="28"/>
      <c r="Z2890" s="28"/>
      <c r="AA2890" s="28"/>
      <c r="AB2890" s="28"/>
      <c r="AC2890" s="28"/>
      <c r="AD2890" s="28"/>
      <c r="AE2890" s="28"/>
      <c r="AF2890" s="28"/>
      <c r="AG2890" s="28"/>
      <c r="AH2890" s="28"/>
      <c r="AI2890" s="28"/>
      <c r="AJ2890" s="28"/>
      <c r="AK2890" s="28"/>
      <c r="AL2890" s="28"/>
      <c r="AM2890" s="28"/>
      <c r="AN2890" s="28"/>
      <c r="AO2890" s="28"/>
      <c r="AP2890" s="28"/>
      <c r="AQ2890" s="28"/>
      <c r="AR2890" s="28"/>
      <c r="AS2890" s="28"/>
      <c r="AT2890" s="28"/>
      <c r="AU2890" s="28"/>
      <c r="AV2890" s="28"/>
      <c r="AW2890" s="28"/>
    </row>
    <row r="2891" spans="2:49" hidden="1">
      <c r="B2891" s="28">
        <f t="shared" si="63"/>
        <v>2888</v>
      </c>
      <c r="C2891" s="29">
        <v>45870</v>
      </c>
      <c r="D2891" s="77" t="s">
        <v>5615</v>
      </c>
      <c r="E2891" s="43" t="s">
        <v>679</v>
      </c>
      <c r="F2891" s="43" t="s">
        <v>3450</v>
      </c>
      <c r="G2891" s="43" t="s">
        <v>375</v>
      </c>
      <c r="H2891" s="43" t="s">
        <v>1538</v>
      </c>
      <c r="I2891" s="43" t="s">
        <v>3347</v>
      </c>
      <c r="J2891" s="43" t="s">
        <v>1528</v>
      </c>
      <c r="K2891" s="43" t="s">
        <v>3752</v>
      </c>
      <c r="L2891" s="43" t="s">
        <v>3202</v>
      </c>
      <c r="M2891" s="43" t="s">
        <v>48</v>
      </c>
      <c r="N2891" s="34" t="s">
        <v>686</v>
      </c>
      <c r="O2891" s="34"/>
      <c r="P2891" s="28">
        <v>1</v>
      </c>
      <c r="Q2891" s="28" t="s">
        <v>2281</v>
      </c>
      <c r="R2891" s="28"/>
      <c r="S2891" s="28"/>
      <c r="T2891" s="28"/>
      <c r="U2891" s="28"/>
      <c r="V2891" s="28"/>
      <c r="W2891" s="28"/>
      <c r="X2891" s="28"/>
      <c r="Y2891" s="28"/>
      <c r="Z2891" s="28"/>
      <c r="AA2891" s="28"/>
      <c r="AB2891" s="28"/>
      <c r="AC2891" s="28"/>
      <c r="AD2891" s="28"/>
      <c r="AE2891" s="28"/>
      <c r="AF2891" s="28"/>
      <c r="AG2891" s="28"/>
      <c r="AH2891" s="28"/>
      <c r="AI2891" s="28"/>
      <c r="AJ2891" s="28"/>
      <c r="AK2891" s="28"/>
      <c r="AL2891" s="28"/>
      <c r="AM2891" s="28"/>
      <c r="AN2891" s="28"/>
      <c r="AO2891" s="28"/>
      <c r="AP2891" s="28"/>
      <c r="AQ2891" s="28"/>
      <c r="AR2891" s="28"/>
      <c r="AS2891" s="28"/>
      <c r="AT2891" s="28"/>
      <c r="AU2891" s="28"/>
      <c r="AV2891" s="28"/>
      <c r="AW2891" s="28"/>
    </row>
    <row r="2892" spans="2:49" hidden="1">
      <c r="B2892" s="28">
        <f t="shared" si="63"/>
        <v>2889</v>
      </c>
      <c r="C2892" s="29">
        <v>45870</v>
      </c>
      <c r="D2892" s="77" t="s">
        <v>5615</v>
      </c>
      <c r="E2892" s="43" t="s">
        <v>679</v>
      </c>
      <c r="F2892" s="43" t="s">
        <v>3450</v>
      </c>
      <c r="G2892" s="43" t="s">
        <v>375</v>
      </c>
      <c r="H2892" s="43" t="s">
        <v>1565</v>
      </c>
      <c r="I2892" s="43" t="s">
        <v>1659</v>
      </c>
      <c r="J2892" s="43" t="s">
        <v>1633</v>
      </c>
      <c r="K2892" s="43" t="s">
        <v>4432</v>
      </c>
      <c r="L2892" s="43" t="s">
        <v>3036</v>
      </c>
      <c r="M2892" s="43" t="s">
        <v>414</v>
      </c>
      <c r="N2892" s="34" t="s">
        <v>162</v>
      </c>
      <c r="O2892" s="34" t="s">
        <v>2503</v>
      </c>
      <c r="P2892" s="28">
        <v>1</v>
      </c>
      <c r="Q2892" s="28" t="s">
        <v>2397</v>
      </c>
      <c r="R2892" s="28" t="s">
        <v>6534</v>
      </c>
      <c r="S2892" s="28" t="s">
        <v>6535</v>
      </c>
      <c r="T2892" s="28"/>
      <c r="U2892" s="28"/>
      <c r="V2892" s="28"/>
      <c r="W2892" s="28"/>
      <c r="X2892" s="28"/>
      <c r="Y2892" s="28"/>
      <c r="Z2892" s="28"/>
      <c r="AA2892" s="28"/>
      <c r="AB2892" s="28"/>
      <c r="AC2892" s="28"/>
      <c r="AD2892" s="28"/>
      <c r="AE2892" s="28"/>
      <c r="AF2892" s="28"/>
      <c r="AG2892" s="28"/>
      <c r="AH2892" s="28"/>
      <c r="AI2892" s="28"/>
      <c r="AJ2892" s="28"/>
      <c r="AK2892" s="28"/>
      <c r="AL2892" s="28"/>
      <c r="AM2892" s="28"/>
      <c r="AN2892" s="28"/>
      <c r="AO2892" s="28"/>
      <c r="AP2892" s="28"/>
      <c r="AQ2892" s="28"/>
      <c r="AR2892" s="28"/>
      <c r="AS2892" s="28"/>
      <c r="AT2892" s="28"/>
      <c r="AU2892" s="28"/>
      <c r="AV2892" s="28"/>
      <c r="AW2892" s="28"/>
    </row>
    <row r="2893" spans="2:49" hidden="1">
      <c r="B2893" s="28">
        <f t="shared" si="63"/>
        <v>2890</v>
      </c>
      <c r="C2893" s="29">
        <v>45870</v>
      </c>
      <c r="D2893" s="77" t="s">
        <v>5615</v>
      </c>
      <c r="E2893" s="43" t="s">
        <v>679</v>
      </c>
      <c r="F2893" s="43" t="s">
        <v>3450</v>
      </c>
      <c r="G2893" s="43" t="s">
        <v>1465</v>
      </c>
      <c r="H2893" s="43" t="s">
        <v>1565</v>
      </c>
      <c r="I2893" s="43" t="s">
        <v>1632</v>
      </c>
      <c r="J2893" s="43" t="s">
        <v>1633</v>
      </c>
      <c r="K2893" s="43"/>
      <c r="L2893" s="43" t="s">
        <v>3130</v>
      </c>
      <c r="M2893" s="43" t="s">
        <v>3131</v>
      </c>
      <c r="N2893" s="34" t="s">
        <v>2194</v>
      </c>
      <c r="O2893" s="34" t="s">
        <v>2486</v>
      </c>
      <c r="P2893" s="28"/>
      <c r="Q2893" s="28" t="s">
        <v>2397</v>
      </c>
      <c r="R2893" s="28"/>
      <c r="S2893" s="28"/>
      <c r="T2893" s="28"/>
      <c r="U2893" s="28"/>
      <c r="V2893" s="28"/>
      <c r="W2893" s="28"/>
      <c r="X2893" s="28"/>
      <c r="Y2893" s="28"/>
      <c r="Z2893" s="28"/>
      <c r="AA2893" s="28"/>
      <c r="AB2893" s="28"/>
      <c r="AC2893" s="28"/>
      <c r="AD2893" s="28"/>
      <c r="AE2893" s="28"/>
      <c r="AF2893" s="28"/>
      <c r="AG2893" s="28"/>
      <c r="AH2893" s="28"/>
      <c r="AI2893" s="28"/>
      <c r="AJ2893" s="28"/>
      <c r="AK2893" s="28"/>
      <c r="AL2893" s="28"/>
      <c r="AM2893" s="28"/>
      <c r="AN2893" s="28"/>
      <c r="AO2893" s="28"/>
      <c r="AP2893" s="28"/>
      <c r="AQ2893" s="28"/>
      <c r="AR2893" s="28"/>
      <c r="AS2893" s="28"/>
      <c r="AT2893" s="28"/>
      <c r="AU2893" s="28"/>
      <c r="AV2893" s="28"/>
      <c r="AW2893" s="28"/>
    </row>
    <row r="2894" spans="2:49" hidden="1">
      <c r="B2894" s="28">
        <f t="shared" si="63"/>
        <v>2891</v>
      </c>
      <c r="C2894" s="29">
        <v>45870</v>
      </c>
      <c r="D2894" s="77" t="s">
        <v>5615</v>
      </c>
      <c r="E2894" s="43" t="s">
        <v>679</v>
      </c>
      <c r="F2894" s="43" t="s">
        <v>3450</v>
      </c>
      <c r="G2894" s="43" t="s">
        <v>375</v>
      </c>
      <c r="H2894" s="43" t="s">
        <v>1513</v>
      </c>
      <c r="I2894" s="43" t="s">
        <v>440</v>
      </c>
      <c r="J2894" s="43" t="s">
        <v>441</v>
      </c>
      <c r="K2894" s="43" t="s">
        <v>2060</v>
      </c>
      <c r="L2894" s="43" t="s">
        <v>3048</v>
      </c>
      <c r="M2894" s="43" t="s">
        <v>3049</v>
      </c>
      <c r="N2894" s="34" t="s">
        <v>3050</v>
      </c>
      <c r="O2894" s="34" t="s">
        <v>2494</v>
      </c>
      <c r="P2894" s="28">
        <v>1</v>
      </c>
      <c r="Q2894" s="28" t="s">
        <v>2195</v>
      </c>
      <c r="R2894" s="28" t="s">
        <v>6542</v>
      </c>
      <c r="S2894" s="28" t="s">
        <v>6543</v>
      </c>
      <c r="T2894" s="28"/>
      <c r="U2894" s="28"/>
      <c r="V2894" s="28"/>
      <c r="W2894" s="28"/>
      <c r="X2894" s="28"/>
      <c r="Y2894" s="28"/>
      <c r="Z2894" s="28"/>
      <c r="AA2894" s="28"/>
      <c r="AB2894" s="28"/>
      <c r="AC2894" s="28"/>
      <c r="AD2894" s="28"/>
      <c r="AE2894" s="28"/>
      <c r="AF2894" s="28"/>
      <c r="AG2894" s="28"/>
      <c r="AH2894" s="28"/>
      <c r="AI2894" s="28"/>
      <c r="AJ2894" s="28"/>
      <c r="AK2894" s="28"/>
      <c r="AL2894" s="28"/>
      <c r="AM2894" s="28"/>
      <c r="AN2894" s="28"/>
      <c r="AO2894" s="28"/>
      <c r="AP2894" s="28"/>
      <c r="AQ2894" s="28"/>
      <c r="AR2894" s="28"/>
      <c r="AS2894" s="28"/>
      <c r="AT2894" s="28"/>
      <c r="AU2894" s="28"/>
      <c r="AV2894" s="28"/>
      <c r="AW2894" s="28"/>
    </row>
    <row r="2895" spans="2:49" hidden="1">
      <c r="B2895" s="28">
        <f t="shared" si="63"/>
        <v>2892</v>
      </c>
      <c r="C2895" s="29">
        <v>45870</v>
      </c>
      <c r="D2895" s="77" t="s">
        <v>5615</v>
      </c>
      <c r="E2895" s="43" t="s">
        <v>679</v>
      </c>
      <c r="F2895" s="43" t="s">
        <v>3450</v>
      </c>
      <c r="G2895" s="43" t="s">
        <v>1465</v>
      </c>
      <c r="H2895" s="43" t="s">
        <v>1513</v>
      </c>
      <c r="I2895" s="43" t="s">
        <v>440</v>
      </c>
      <c r="J2895" s="43" t="s">
        <v>173</v>
      </c>
      <c r="K2895" s="43" t="s">
        <v>4769</v>
      </c>
      <c r="L2895" s="43" t="s">
        <v>1265</v>
      </c>
      <c r="M2895" s="43" t="s">
        <v>3067</v>
      </c>
      <c r="N2895" s="34" t="s">
        <v>4149</v>
      </c>
      <c r="O2895" s="34" t="s">
        <v>86</v>
      </c>
      <c r="P2895" s="28"/>
      <c r="Q2895" s="28" t="s">
        <v>2195</v>
      </c>
      <c r="R2895" s="28"/>
      <c r="S2895" s="28"/>
      <c r="T2895" s="28"/>
      <c r="U2895" s="28"/>
      <c r="V2895" s="28"/>
      <c r="W2895" s="28"/>
      <c r="X2895" s="28"/>
      <c r="Y2895" s="28"/>
      <c r="Z2895" s="28"/>
      <c r="AA2895" s="28"/>
      <c r="AB2895" s="28"/>
      <c r="AC2895" s="28"/>
      <c r="AD2895" s="28"/>
      <c r="AE2895" s="28"/>
      <c r="AF2895" s="28"/>
      <c r="AG2895" s="28"/>
      <c r="AH2895" s="28"/>
      <c r="AI2895" s="28"/>
      <c r="AJ2895" s="28"/>
      <c r="AK2895" s="28"/>
      <c r="AL2895" s="28"/>
      <c r="AM2895" s="28"/>
      <c r="AN2895" s="28"/>
      <c r="AO2895" s="28"/>
      <c r="AP2895" s="28"/>
      <c r="AQ2895" s="28"/>
      <c r="AR2895" s="28"/>
      <c r="AS2895" s="28"/>
      <c r="AT2895" s="28"/>
      <c r="AU2895" s="28"/>
      <c r="AV2895" s="28"/>
      <c r="AW2895" s="28"/>
    </row>
    <row r="2896" spans="2:49" hidden="1">
      <c r="B2896" s="28">
        <f t="shared" si="63"/>
        <v>2893</v>
      </c>
      <c r="C2896" s="29">
        <v>45871</v>
      </c>
      <c r="D2896" s="77" t="s">
        <v>5615</v>
      </c>
      <c r="E2896" s="43" t="s">
        <v>679</v>
      </c>
      <c r="F2896" s="43" t="s">
        <v>3450</v>
      </c>
      <c r="G2896" s="43" t="s">
        <v>375</v>
      </c>
      <c r="H2896" s="43" t="s">
        <v>1610</v>
      </c>
      <c r="I2896" s="43" t="s">
        <v>1485</v>
      </c>
      <c r="J2896" s="43" t="s">
        <v>1486</v>
      </c>
      <c r="K2896" s="43" t="s">
        <v>6525</v>
      </c>
      <c r="L2896" s="43" t="s">
        <v>3057</v>
      </c>
      <c r="M2896" s="43" t="s">
        <v>3058</v>
      </c>
      <c r="N2896" s="34" t="s">
        <v>2280</v>
      </c>
      <c r="O2896" s="34"/>
      <c r="P2896" s="28">
        <v>1</v>
      </c>
      <c r="Q2896" s="28" t="s">
        <v>2188</v>
      </c>
      <c r="R2896" s="28" t="s">
        <v>6527</v>
      </c>
      <c r="S2896" s="28"/>
      <c r="T2896" s="28"/>
      <c r="U2896" s="28"/>
      <c r="V2896" s="28"/>
      <c r="W2896" s="28"/>
      <c r="X2896" s="28"/>
      <c r="Y2896" s="28"/>
      <c r="Z2896" s="28"/>
      <c r="AA2896" s="28"/>
      <c r="AB2896" s="28"/>
      <c r="AC2896" s="28"/>
      <c r="AD2896" s="28"/>
      <c r="AE2896" s="28"/>
      <c r="AF2896" s="28"/>
      <c r="AG2896" s="28"/>
      <c r="AH2896" s="28"/>
      <c r="AI2896" s="28"/>
      <c r="AJ2896" s="28"/>
      <c r="AK2896" s="28"/>
      <c r="AL2896" s="28"/>
      <c r="AM2896" s="28"/>
      <c r="AN2896" s="28"/>
      <c r="AO2896" s="28"/>
      <c r="AP2896" s="28"/>
      <c r="AQ2896" s="28"/>
      <c r="AR2896" s="28"/>
      <c r="AS2896" s="28"/>
      <c r="AT2896" s="28"/>
      <c r="AU2896" s="28"/>
      <c r="AV2896" s="28"/>
      <c r="AW2896" s="28"/>
    </row>
    <row r="2897" spans="2:49" hidden="1">
      <c r="B2897" s="28">
        <f t="shared" si="63"/>
        <v>2894</v>
      </c>
      <c r="C2897" s="29">
        <v>45873</v>
      </c>
      <c r="D2897" s="77" t="s">
        <v>5615</v>
      </c>
      <c r="E2897" s="43" t="s">
        <v>679</v>
      </c>
      <c r="F2897" s="43" t="s">
        <v>3450</v>
      </c>
      <c r="G2897" s="43" t="s">
        <v>1465</v>
      </c>
      <c r="H2897" s="43" t="s">
        <v>1546</v>
      </c>
      <c r="I2897" s="43" t="s">
        <v>1477</v>
      </c>
      <c r="J2897" s="43" t="s">
        <v>1561</v>
      </c>
      <c r="K2897" s="43" t="s">
        <v>6546</v>
      </c>
      <c r="L2897" s="43" t="s">
        <v>1265</v>
      </c>
      <c r="M2897" s="43" t="s">
        <v>2255</v>
      </c>
      <c r="N2897" s="34" t="s">
        <v>505</v>
      </c>
      <c r="O2897" s="34" t="s">
        <v>6547</v>
      </c>
      <c r="P2897" s="28"/>
      <c r="Q2897" s="28" t="s">
        <v>3337</v>
      </c>
      <c r="R2897" s="28" t="s">
        <v>6548</v>
      </c>
      <c r="S2897" s="28" t="s">
        <v>6549</v>
      </c>
      <c r="T2897" s="28"/>
      <c r="U2897" s="28"/>
      <c r="V2897" s="28"/>
      <c r="W2897" s="28"/>
      <c r="X2897" s="28"/>
      <c r="Y2897" s="28"/>
      <c r="Z2897" s="28"/>
      <c r="AA2897" s="28"/>
      <c r="AB2897" s="28"/>
      <c r="AC2897" s="28"/>
      <c r="AD2897" s="28"/>
      <c r="AE2897" s="28"/>
      <c r="AF2897" s="28"/>
      <c r="AG2897" s="28"/>
      <c r="AH2897" s="28"/>
      <c r="AI2897" s="28"/>
      <c r="AJ2897" s="28"/>
      <c r="AK2897" s="28"/>
      <c r="AL2897" s="28"/>
      <c r="AM2897" s="28"/>
      <c r="AN2897" s="28"/>
      <c r="AO2897" s="28"/>
      <c r="AP2897" s="28"/>
      <c r="AQ2897" s="28"/>
      <c r="AR2897" s="28"/>
      <c r="AS2897" s="28"/>
      <c r="AT2897" s="28"/>
      <c r="AU2897" s="28"/>
      <c r="AV2897" s="28"/>
      <c r="AW2897" s="28"/>
    </row>
    <row r="2898" spans="2:49" hidden="1">
      <c r="B2898" s="28">
        <f t="shared" si="63"/>
        <v>2895</v>
      </c>
      <c r="C2898" s="29">
        <v>45873</v>
      </c>
      <c r="D2898" s="77" t="s">
        <v>5615</v>
      </c>
      <c r="E2898" s="43" t="s">
        <v>679</v>
      </c>
      <c r="F2898" s="43" t="s">
        <v>3450</v>
      </c>
      <c r="G2898" s="43" t="s">
        <v>375</v>
      </c>
      <c r="H2898" s="43" t="s">
        <v>1546</v>
      </c>
      <c r="I2898" s="43" t="s">
        <v>1477</v>
      </c>
      <c r="J2898" s="43" t="s">
        <v>656</v>
      </c>
      <c r="K2898" s="43" t="s">
        <v>4274</v>
      </c>
      <c r="L2898" s="43" t="s">
        <v>3048</v>
      </c>
      <c r="M2898" s="43" t="s">
        <v>3049</v>
      </c>
      <c r="N2898" s="34" t="s">
        <v>3050</v>
      </c>
      <c r="O2898" s="34" t="s">
        <v>2478</v>
      </c>
      <c r="P2898" s="28">
        <v>1</v>
      </c>
      <c r="Q2898" s="28" t="s">
        <v>2372</v>
      </c>
      <c r="R2898" s="28"/>
      <c r="S2898" s="28" t="s">
        <v>6550</v>
      </c>
      <c r="T2898" s="28"/>
      <c r="U2898" s="28"/>
      <c r="V2898" s="28"/>
      <c r="W2898" s="28"/>
      <c r="X2898" s="28"/>
      <c r="Y2898" s="28"/>
      <c r="Z2898" s="28"/>
      <c r="AA2898" s="28"/>
      <c r="AB2898" s="28"/>
      <c r="AC2898" s="28"/>
      <c r="AD2898" s="28"/>
      <c r="AE2898" s="28"/>
      <c r="AF2898" s="28"/>
      <c r="AG2898" s="28"/>
      <c r="AH2898" s="28"/>
      <c r="AI2898" s="28"/>
      <c r="AJ2898" s="28"/>
      <c r="AK2898" s="28"/>
      <c r="AL2898" s="28"/>
      <c r="AM2898" s="28"/>
      <c r="AN2898" s="28"/>
      <c r="AO2898" s="28"/>
      <c r="AP2898" s="28"/>
      <c r="AQ2898" s="28"/>
      <c r="AR2898" s="28"/>
      <c r="AS2898" s="28"/>
      <c r="AT2898" s="28"/>
      <c r="AU2898" s="28"/>
      <c r="AV2898" s="28"/>
      <c r="AW2898" s="28"/>
    </row>
    <row r="2899" spans="2:49" hidden="1">
      <c r="B2899" s="28">
        <f t="shared" si="63"/>
        <v>2896</v>
      </c>
      <c r="C2899" s="29">
        <v>45873</v>
      </c>
      <c r="D2899" s="77" t="s">
        <v>5615</v>
      </c>
      <c r="E2899" s="43" t="s">
        <v>679</v>
      </c>
      <c r="F2899" s="43" t="s">
        <v>3450</v>
      </c>
      <c r="G2899" s="43" t="s">
        <v>1465</v>
      </c>
      <c r="H2899" s="43" t="s">
        <v>1546</v>
      </c>
      <c r="I2899" s="43" t="s">
        <v>1477</v>
      </c>
      <c r="J2899" s="43" t="s">
        <v>1478</v>
      </c>
      <c r="K2899" s="43" t="s">
        <v>3472</v>
      </c>
      <c r="L2899" s="43" t="s">
        <v>1113</v>
      </c>
      <c r="M2899" s="43" t="s">
        <v>582</v>
      </c>
      <c r="N2899" s="34" t="s">
        <v>3244</v>
      </c>
      <c r="O2899" s="34" t="s">
        <v>6472</v>
      </c>
      <c r="P2899" s="28"/>
      <c r="Q2899" s="28" t="s">
        <v>3337</v>
      </c>
      <c r="R2899" s="28"/>
      <c r="S2899" s="28"/>
      <c r="T2899" s="28"/>
      <c r="U2899" s="28"/>
      <c r="V2899" s="28"/>
      <c r="W2899" s="28"/>
      <c r="X2899" s="28"/>
      <c r="Y2899" s="28"/>
      <c r="Z2899" s="28"/>
      <c r="AA2899" s="28"/>
      <c r="AB2899" s="28"/>
      <c r="AC2899" s="28"/>
      <c r="AD2899" s="28"/>
      <c r="AE2899" s="28"/>
      <c r="AF2899" s="28"/>
      <c r="AG2899" s="28"/>
      <c r="AH2899" s="28"/>
      <c r="AI2899" s="28"/>
      <c r="AJ2899" s="28"/>
      <c r="AK2899" s="28"/>
      <c r="AL2899" s="28"/>
      <c r="AM2899" s="28"/>
      <c r="AN2899" s="28"/>
      <c r="AO2899" s="28"/>
      <c r="AP2899" s="28"/>
      <c r="AQ2899" s="28"/>
      <c r="AR2899" s="28"/>
      <c r="AS2899" s="28"/>
      <c r="AT2899" s="28"/>
      <c r="AU2899" s="28"/>
      <c r="AV2899" s="28"/>
      <c r="AW2899" s="28"/>
    </row>
    <row r="2900" spans="2:49" hidden="1">
      <c r="B2900" s="28">
        <f t="shared" si="63"/>
        <v>2897</v>
      </c>
      <c r="C2900" s="29">
        <v>45873</v>
      </c>
      <c r="D2900" s="77" t="s">
        <v>5615</v>
      </c>
      <c r="E2900" s="43" t="s">
        <v>679</v>
      </c>
      <c r="F2900" s="43" t="s">
        <v>3450</v>
      </c>
      <c r="G2900" s="43" t="s">
        <v>375</v>
      </c>
      <c r="H2900" s="43" t="s">
        <v>1610</v>
      </c>
      <c r="I2900" s="43" t="s">
        <v>1909</v>
      </c>
      <c r="J2900" s="43" t="s">
        <v>1551</v>
      </c>
      <c r="K2900" s="43" t="s">
        <v>6526</v>
      </c>
      <c r="L2900" s="43" t="s">
        <v>1113</v>
      </c>
      <c r="M2900" s="43" t="s">
        <v>582</v>
      </c>
      <c r="N2900" s="34" t="s">
        <v>583</v>
      </c>
      <c r="O2900" s="34"/>
      <c r="P2900" s="28">
        <v>1</v>
      </c>
      <c r="Q2900" s="28" t="s">
        <v>2188</v>
      </c>
      <c r="R2900" s="28"/>
      <c r="S2900" s="28"/>
      <c r="T2900" s="28"/>
      <c r="U2900" s="28"/>
      <c r="V2900" s="28"/>
      <c r="W2900" s="28"/>
      <c r="X2900" s="28"/>
      <c r="Y2900" s="28"/>
      <c r="Z2900" s="28"/>
      <c r="AA2900" s="28"/>
      <c r="AB2900" s="28"/>
      <c r="AC2900" s="28"/>
      <c r="AD2900" s="28"/>
      <c r="AE2900" s="28"/>
      <c r="AF2900" s="28"/>
      <c r="AG2900" s="28"/>
      <c r="AH2900" s="28"/>
      <c r="AI2900" s="28"/>
      <c r="AJ2900" s="28"/>
      <c r="AK2900" s="28"/>
      <c r="AL2900" s="28"/>
      <c r="AM2900" s="28"/>
      <c r="AN2900" s="28"/>
      <c r="AO2900" s="28"/>
      <c r="AP2900" s="28"/>
      <c r="AQ2900" s="28"/>
      <c r="AR2900" s="28"/>
      <c r="AS2900" s="28"/>
      <c r="AT2900" s="28"/>
      <c r="AU2900" s="28"/>
      <c r="AV2900" s="28"/>
      <c r="AW2900" s="28"/>
    </row>
    <row r="2901" spans="2:49" hidden="1">
      <c r="B2901" s="28">
        <f t="shared" si="63"/>
        <v>2898</v>
      </c>
      <c r="C2901" s="29">
        <v>45873</v>
      </c>
      <c r="D2901" s="77" t="s">
        <v>5615</v>
      </c>
      <c r="E2901" s="43" t="s">
        <v>679</v>
      </c>
      <c r="F2901" s="43" t="s">
        <v>3450</v>
      </c>
      <c r="G2901" s="43" t="s">
        <v>1465</v>
      </c>
      <c r="H2901" s="43" t="s">
        <v>1538</v>
      </c>
      <c r="I2901" s="43" t="s">
        <v>1667</v>
      </c>
      <c r="J2901" s="43" t="s">
        <v>217</v>
      </c>
      <c r="K2901" s="43" t="s">
        <v>6528</v>
      </c>
      <c r="L2901" s="43" t="s">
        <v>3130</v>
      </c>
      <c r="M2901" s="43" t="s">
        <v>3131</v>
      </c>
      <c r="N2901" s="34" t="s">
        <v>2194</v>
      </c>
      <c r="O2901" s="34"/>
      <c r="P2901" s="28"/>
      <c r="Q2901" s="28" t="s">
        <v>2281</v>
      </c>
      <c r="R2901" s="28"/>
      <c r="S2901" s="28"/>
      <c r="T2901" s="28"/>
      <c r="U2901" s="28"/>
      <c r="V2901" s="28"/>
      <c r="W2901" s="28"/>
      <c r="X2901" s="28"/>
      <c r="Y2901" s="28"/>
      <c r="Z2901" s="28"/>
      <c r="AA2901" s="28"/>
      <c r="AB2901" s="28"/>
      <c r="AC2901" s="28"/>
      <c r="AD2901" s="28"/>
      <c r="AE2901" s="28"/>
      <c r="AF2901" s="28"/>
      <c r="AG2901" s="28"/>
      <c r="AH2901" s="28"/>
      <c r="AI2901" s="28"/>
      <c r="AJ2901" s="28"/>
      <c r="AK2901" s="28"/>
      <c r="AL2901" s="28"/>
      <c r="AM2901" s="28"/>
      <c r="AN2901" s="28"/>
      <c r="AO2901" s="28"/>
      <c r="AP2901" s="28"/>
      <c r="AQ2901" s="28"/>
      <c r="AR2901" s="28"/>
      <c r="AS2901" s="28"/>
      <c r="AT2901" s="28"/>
      <c r="AU2901" s="28"/>
      <c r="AV2901" s="28"/>
      <c r="AW2901" s="28"/>
    </row>
    <row r="2902" spans="2:49" hidden="1">
      <c r="B2902" s="28">
        <f t="shared" si="63"/>
        <v>2899</v>
      </c>
      <c r="C2902" s="29">
        <v>45873</v>
      </c>
      <c r="D2902" s="77" t="s">
        <v>5615</v>
      </c>
      <c r="E2902" s="43" t="s">
        <v>679</v>
      </c>
      <c r="F2902" s="43" t="s">
        <v>3450</v>
      </c>
      <c r="G2902" s="43" t="s">
        <v>1465</v>
      </c>
      <c r="H2902" s="43" t="s">
        <v>1565</v>
      </c>
      <c r="I2902" s="43" t="s">
        <v>1509</v>
      </c>
      <c r="J2902" s="43" t="s">
        <v>341</v>
      </c>
      <c r="K2902" s="43" t="s">
        <v>6531</v>
      </c>
      <c r="L2902" s="43" t="s">
        <v>1265</v>
      </c>
      <c r="M2902" s="43" t="s">
        <v>2377</v>
      </c>
      <c r="N2902" s="34" t="s">
        <v>505</v>
      </c>
      <c r="O2902" s="34" t="s">
        <v>2472</v>
      </c>
      <c r="P2902" s="28"/>
      <c r="Q2902" s="28" t="s">
        <v>2397</v>
      </c>
      <c r="R2902" s="28" t="s">
        <v>6536</v>
      </c>
      <c r="S2902" s="28" t="s">
        <v>6537</v>
      </c>
      <c r="T2902" s="28"/>
      <c r="U2902" s="28"/>
      <c r="V2902" s="28"/>
      <c r="W2902" s="28"/>
      <c r="X2902" s="28"/>
      <c r="Y2902" s="28"/>
      <c r="Z2902" s="28"/>
      <c r="AA2902" s="28"/>
      <c r="AB2902" s="28"/>
      <c r="AC2902" s="28"/>
      <c r="AD2902" s="28"/>
      <c r="AE2902" s="28"/>
      <c r="AF2902" s="28"/>
      <c r="AG2902" s="28"/>
      <c r="AH2902" s="28"/>
      <c r="AI2902" s="28"/>
      <c r="AJ2902" s="28"/>
      <c r="AK2902" s="28"/>
      <c r="AL2902" s="28"/>
      <c r="AM2902" s="28"/>
      <c r="AN2902" s="28"/>
      <c r="AO2902" s="28"/>
      <c r="AP2902" s="28"/>
      <c r="AQ2902" s="28"/>
      <c r="AR2902" s="28"/>
      <c r="AS2902" s="28"/>
      <c r="AT2902" s="28"/>
      <c r="AU2902" s="28"/>
      <c r="AV2902" s="28"/>
      <c r="AW2902" s="28"/>
    </row>
    <row r="2903" spans="2:49" hidden="1">
      <c r="B2903" s="28">
        <f t="shared" si="63"/>
        <v>2900</v>
      </c>
      <c r="C2903" s="29">
        <v>45873</v>
      </c>
      <c r="D2903" s="77" t="s">
        <v>5615</v>
      </c>
      <c r="E2903" s="43" t="s">
        <v>679</v>
      </c>
      <c r="F2903" s="43" t="s">
        <v>3450</v>
      </c>
      <c r="G2903" s="43" t="s">
        <v>1465</v>
      </c>
      <c r="H2903" s="43" t="s">
        <v>1565</v>
      </c>
      <c r="I2903" s="43" t="s">
        <v>1632</v>
      </c>
      <c r="J2903" s="43" t="s">
        <v>341</v>
      </c>
      <c r="K2903" s="43"/>
      <c r="L2903" s="43" t="s">
        <v>3130</v>
      </c>
      <c r="M2903" s="43" t="s">
        <v>3131</v>
      </c>
      <c r="N2903" s="34" t="s">
        <v>2194</v>
      </c>
      <c r="O2903" s="34" t="s">
        <v>2486</v>
      </c>
      <c r="P2903" s="28"/>
      <c r="Q2903" s="28" t="s">
        <v>2397</v>
      </c>
      <c r="R2903" s="28"/>
      <c r="S2903" s="28"/>
      <c r="T2903" s="28"/>
      <c r="U2903" s="28"/>
      <c r="V2903" s="28"/>
      <c r="W2903" s="28"/>
      <c r="X2903" s="28"/>
      <c r="Y2903" s="28"/>
      <c r="Z2903" s="28"/>
      <c r="AA2903" s="28"/>
      <c r="AB2903" s="28"/>
      <c r="AC2903" s="28"/>
      <c r="AD2903" s="28"/>
      <c r="AE2903" s="28"/>
      <c r="AF2903" s="28"/>
      <c r="AG2903" s="28"/>
      <c r="AH2903" s="28"/>
      <c r="AI2903" s="28"/>
      <c r="AJ2903" s="28"/>
      <c r="AK2903" s="28"/>
      <c r="AL2903" s="28"/>
      <c r="AM2903" s="28"/>
      <c r="AN2903" s="28"/>
      <c r="AO2903" s="28"/>
      <c r="AP2903" s="28"/>
      <c r="AQ2903" s="28"/>
      <c r="AR2903" s="28"/>
      <c r="AS2903" s="28"/>
      <c r="AT2903" s="28"/>
      <c r="AU2903" s="28"/>
      <c r="AV2903" s="28"/>
      <c r="AW2903" s="28"/>
    </row>
    <row r="2904" spans="2:49" hidden="1">
      <c r="B2904" s="28">
        <f t="shared" si="63"/>
        <v>2901</v>
      </c>
      <c r="C2904" s="29">
        <v>45873</v>
      </c>
      <c r="D2904" s="77" t="s">
        <v>5615</v>
      </c>
      <c r="E2904" s="43" t="s">
        <v>679</v>
      </c>
      <c r="F2904" s="43" t="s">
        <v>3450</v>
      </c>
      <c r="G2904" s="43" t="s">
        <v>1465</v>
      </c>
      <c r="H2904" s="43" t="s">
        <v>1513</v>
      </c>
      <c r="I2904" s="43" t="s">
        <v>440</v>
      </c>
      <c r="J2904" s="43" t="s">
        <v>816</v>
      </c>
      <c r="K2904" s="43" t="s">
        <v>3340</v>
      </c>
      <c r="L2904" s="43" t="s">
        <v>1265</v>
      </c>
      <c r="M2904" s="43" t="s">
        <v>2255</v>
      </c>
      <c r="N2904" s="34" t="s">
        <v>505</v>
      </c>
      <c r="O2904" s="34" t="s">
        <v>2667</v>
      </c>
      <c r="P2904" s="28"/>
      <c r="Q2904" s="28" t="s">
        <v>2195</v>
      </c>
      <c r="R2904" s="28" t="s">
        <v>6491</v>
      </c>
      <c r="S2904" s="28" t="s">
        <v>3014</v>
      </c>
      <c r="T2904" s="28"/>
      <c r="U2904" s="28"/>
      <c r="V2904" s="28"/>
      <c r="W2904" s="28"/>
      <c r="X2904" s="28"/>
      <c r="Y2904" s="28"/>
      <c r="Z2904" s="28"/>
      <c r="AA2904" s="28"/>
      <c r="AB2904" s="28"/>
      <c r="AC2904" s="28"/>
      <c r="AD2904" s="28"/>
      <c r="AE2904" s="28"/>
      <c r="AF2904" s="28"/>
      <c r="AG2904" s="28"/>
      <c r="AH2904" s="28"/>
      <c r="AI2904" s="28"/>
      <c r="AJ2904" s="28"/>
      <c r="AK2904" s="28"/>
      <c r="AL2904" s="28"/>
      <c r="AM2904" s="28"/>
      <c r="AN2904" s="28"/>
      <c r="AO2904" s="28"/>
      <c r="AP2904" s="28"/>
      <c r="AQ2904" s="28"/>
      <c r="AR2904" s="28"/>
      <c r="AS2904" s="28"/>
      <c r="AT2904" s="28"/>
      <c r="AU2904" s="28"/>
      <c r="AV2904" s="28"/>
      <c r="AW2904" s="28"/>
    </row>
    <row r="2905" spans="2:49" hidden="1">
      <c r="B2905" s="28">
        <f t="shared" si="63"/>
        <v>2902</v>
      </c>
      <c r="C2905" s="29">
        <v>45873</v>
      </c>
      <c r="D2905" s="77" t="s">
        <v>5615</v>
      </c>
      <c r="E2905" s="43" t="s">
        <v>679</v>
      </c>
      <c r="F2905" s="43" t="s">
        <v>3450</v>
      </c>
      <c r="G2905" s="43" t="s">
        <v>1465</v>
      </c>
      <c r="H2905" s="43" t="s">
        <v>1513</v>
      </c>
      <c r="I2905" s="43" t="s">
        <v>440</v>
      </c>
      <c r="J2905" s="43" t="s">
        <v>173</v>
      </c>
      <c r="K2905" s="43" t="s">
        <v>3459</v>
      </c>
      <c r="L2905" s="43" t="s">
        <v>1265</v>
      </c>
      <c r="M2905" s="43" t="s">
        <v>3070</v>
      </c>
      <c r="N2905" s="34" t="s">
        <v>3044</v>
      </c>
      <c r="O2905" s="34" t="s">
        <v>2470</v>
      </c>
      <c r="P2905" s="28"/>
      <c r="Q2905" s="28" t="s">
        <v>2195</v>
      </c>
      <c r="R2905" s="28"/>
      <c r="S2905" s="28"/>
      <c r="T2905" s="28"/>
      <c r="U2905" s="28"/>
      <c r="V2905" s="28"/>
      <c r="W2905" s="28"/>
      <c r="X2905" s="28"/>
      <c r="Y2905" s="28"/>
      <c r="Z2905" s="28"/>
      <c r="AA2905" s="28"/>
      <c r="AB2905" s="28"/>
      <c r="AC2905" s="28"/>
      <c r="AD2905" s="28"/>
      <c r="AE2905" s="28"/>
      <c r="AF2905" s="28"/>
      <c r="AG2905" s="28"/>
      <c r="AH2905" s="28"/>
      <c r="AI2905" s="28"/>
      <c r="AJ2905" s="28"/>
      <c r="AK2905" s="28"/>
      <c r="AL2905" s="28"/>
      <c r="AM2905" s="28"/>
      <c r="AN2905" s="28"/>
      <c r="AO2905" s="28"/>
      <c r="AP2905" s="28"/>
      <c r="AQ2905" s="28"/>
      <c r="AR2905" s="28"/>
      <c r="AS2905" s="28"/>
      <c r="AT2905" s="28"/>
      <c r="AU2905" s="28"/>
      <c r="AV2905" s="28"/>
      <c r="AW2905" s="28"/>
    </row>
    <row r="2906" spans="2:49" hidden="1">
      <c r="B2906" s="28">
        <f t="shared" si="63"/>
        <v>2903</v>
      </c>
      <c r="C2906" s="29">
        <v>45874</v>
      </c>
      <c r="D2906" s="77" t="s">
        <v>5615</v>
      </c>
      <c r="E2906" s="43" t="s">
        <v>679</v>
      </c>
      <c r="F2906" s="43" t="s">
        <v>3450</v>
      </c>
      <c r="G2906" s="43" t="s">
        <v>1465</v>
      </c>
      <c r="H2906" s="43" t="s">
        <v>1610</v>
      </c>
      <c r="I2906" s="43" t="s">
        <v>1849</v>
      </c>
      <c r="J2906" s="43" t="s">
        <v>1556</v>
      </c>
      <c r="K2906" s="43" t="s">
        <v>1881</v>
      </c>
      <c r="L2906" s="43" t="s">
        <v>1265</v>
      </c>
      <c r="M2906" s="43" t="s">
        <v>3070</v>
      </c>
      <c r="N2906" s="34" t="s">
        <v>3044</v>
      </c>
      <c r="O2906" s="34"/>
      <c r="P2906" s="28"/>
      <c r="Q2906" s="28" t="s">
        <v>2188</v>
      </c>
      <c r="R2906" s="28"/>
      <c r="S2906" s="28"/>
      <c r="T2906" s="28"/>
      <c r="U2906" s="28"/>
      <c r="V2906" s="28"/>
      <c r="W2906" s="28"/>
      <c r="X2906" s="28"/>
      <c r="Y2906" s="28"/>
      <c r="Z2906" s="28"/>
      <c r="AA2906" s="28"/>
      <c r="AB2906" s="28"/>
      <c r="AC2906" s="28"/>
      <c r="AD2906" s="28"/>
      <c r="AE2906" s="28"/>
      <c r="AF2906" s="28"/>
      <c r="AG2906" s="28"/>
      <c r="AH2906" s="28"/>
      <c r="AI2906" s="28"/>
      <c r="AJ2906" s="28"/>
      <c r="AK2906" s="28"/>
      <c r="AL2906" s="28"/>
      <c r="AM2906" s="28"/>
      <c r="AN2906" s="28"/>
      <c r="AO2906" s="28"/>
      <c r="AP2906" s="28"/>
      <c r="AQ2906" s="28"/>
      <c r="AR2906" s="28"/>
      <c r="AS2906" s="28"/>
      <c r="AT2906" s="28"/>
      <c r="AU2906" s="28"/>
      <c r="AV2906" s="28"/>
      <c r="AW2906" s="28"/>
    </row>
    <row r="2907" spans="2:49" hidden="1">
      <c r="B2907" s="28">
        <f t="shared" si="63"/>
        <v>2904</v>
      </c>
      <c r="C2907" s="29">
        <v>45874</v>
      </c>
      <c r="D2907" s="77" t="s">
        <v>5615</v>
      </c>
      <c r="E2907" s="43" t="s">
        <v>679</v>
      </c>
      <c r="F2907" s="43" t="s">
        <v>3450</v>
      </c>
      <c r="G2907" s="43" t="s">
        <v>375</v>
      </c>
      <c r="H2907" s="43" t="s">
        <v>1538</v>
      </c>
      <c r="I2907" s="43" t="s">
        <v>1896</v>
      </c>
      <c r="J2907" s="43" t="s">
        <v>1528</v>
      </c>
      <c r="K2907" s="43" t="s">
        <v>5353</v>
      </c>
      <c r="L2907" s="43" t="s">
        <v>3048</v>
      </c>
      <c r="M2907" s="43" t="s">
        <v>3049</v>
      </c>
      <c r="N2907" s="34" t="s">
        <v>3050</v>
      </c>
      <c r="O2907" s="34"/>
      <c r="P2907" s="28">
        <v>1</v>
      </c>
      <c r="Q2907" s="28" t="s">
        <v>2281</v>
      </c>
      <c r="R2907" s="28" t="s">
        <v>6529</v>
      </c>
      <c r="S2907" s="28" t="s">
        <v>6530</v>
      </c>
      <c r="T2907" s="28"/>
      <c r="U2907" s="28"/>
      <c r="V2907" s="28"/>
      <c r="W2907" s="28"/>
      <c r="X2907" s="28"/>
      <c r="Y2907" s="28"/>
      <c r="Z2907" s="28"/>
      <c r="AA2907" s="28"/>
      <c r="AB2907" s="28"/>
      <c r="AC2907" s="28"/>
      <c r="AD2907" s="28"/>
      <c r="AE2907" s="28"/>
      <c r="AF2907" s="28"/>
      <c r="AG2907" s="28"/>
      <c r="AH2907" s="28"/>
      <c r="AI2907" s="28"/>
      <c r="AJ2907" s="28"/>
      <c r="AK2907" s="28"/>
      <c r="AL2907" s="28"/>
      <c r="AM2907" s="28"/>
      <c r="AN2907" s="28"/>
      <c r="AO2907" s="28"/>
      <c r="AP2907" s="28"/>
      <c r="AQ2907" s="28"/>
      <c r="AR2907" s="28"/>
      <c r="AS2907" s="28"/>
      <c r="AT2907" s="28"/>
      <c r="AU2907" s="28"/>
      <c r="AV2907" s="28"/>
      <c r="AW2907" s="28"/>
    </row>
    <row r="2908" spans="2:49" hidden="1">
      <c r="B2908" s="28">
        <f t="shared" si="63"/>
        <v>2905</v>
      </c>
      <c r="C2908" s="29">
        <v>45874</v>
      </c>
      <c r="D2908" s="77" t="s">
        <v>5615</v>
      </c>
      <c r="E2908" s="43" t="s">
        <v>679</v>
      </c>
      <c r="F2908" s="43" t="s">
        <v>3450</v>
      </c>
      <c r="G2908" s="43" t="s">
        <v>375</v>
      </c>
      <c r="H2908" s="43" t="s">
        <v>1565</v>
      </c>
      <c r="I2908" s="43" t="s">
        <v>1509</v>
      </c>
      <c r="J2908" s="43" t="s">
        <v>1627</v>
      </c>
      <c r="K2908" s="43" t="s">
        <v>4505</v>
      </c>
      <c r="L2908" s="43" t="s">
        <v>3057</v>
      </c>
      <c r="M2908" s="43" t="s">
        <v>2279</v>
      </c>
      <c r="N2908" s="34" t="s">
        <v>2280</v>
      </c>
      <c r="O2908" s="34" t="s">
        <v>6532</v>
      </c>
      <c r="P2908" s="28">
        <v>1</v>
      </c>
      <c r="Q2908" s="28" t="s">
        <v>2397</v>
      </c>
      <c r="R2908" s="28" t="s">
        <v>6538</v>
      </c>
      <c r="S2908" s="28" t="s">
        <v>6539</v>
      </c>
      <c r="T2908" s="28"/>
      <c r="U2908" s="28"/>
      <c r="V2908" s="28"/>
      <c r="W2908" s="28"/>
      <c r="X2908" s="28"/>
      <c r="Y2908" s="28"/>
      <c r="Z2908" s="28"/>
      <c r="AA2908" s="28"/>
      <c r="AB2908" s="28"/>
      <c r="AC2908" s="28"/>
      <c r="AD2908" s="28"/>
      <c r="AE2908" s="28"/>
      <c r="AF2908" s="28"/>
      <c r="AG2908" s="28"/>
      <c r="AH2908" s="28"/>
      <c r="AI2908" s="28"/>
      <c r="AJ2908" s="28"/>
      <c r="AK2908" s="28"/>
      <c r="AL2908" s="28"/>
      <c r="AM2908" s="28"/>
      <c r="AN2908" s="28"/>
      <c r="AO2908" s="28"/>
      <c r="AP2908" s="28"/>
      <c r="AQ2908" s="28"/>
      <c r="AR2908" s="28"/>
      <c r="AS2908" s="28"/>
      <c r="AT2908" s="28"/>
      <c r="AU2908" s="28"/>
      <c r="AV2908" s="28"/>
      <c r="AW2908" s="28"/>
    </row>
    <row r="2909" spans="2:49" hidden="1">
      <c r="B2909" s="28">
        <f t="shared" si="63"/>
        <v>2906</v>
      </c>
      <c r="C2909" s="29">
        <v>45874</v>
      </c>
      <c r="D2909" s="77" t="s">
        <v>5615</v>
      </c>
      <c r="E2909" s="43" t="s">
        <v>679</v>
      </c>
      <c r="F2909" s="43" t="s">
        <v>3450</v>
      </c>
      <c r="G2909" s="43" t="s">
        <v>1465</v>
      </c>
      <c r="H2909" s="43" t="s">
        <v>1565</v>
      </c>
      <c r="I2909" s="43" t="s">
        <v>1509</v>
      </c>
      <c r="J2909" s="43" t="s">
        <v>1627</v>
      </c>
      <c r="K2909" s="43"/>
      <c r="L2909" s="43" t="s">
        <v>3130</v>
      </c>
      <c r="M2909" s="43" t="s">
        <v>3131</v>
      </c>
      <c r="N2909" s="34" t="s">
        <v>2194</v>
      </c>
      <c r="O2909" s="34" t="s">
        <v>2486</v>
      </c>
      <c r="P2909" s="28"/>
      <c r="Q2909" s="28" t="s">
        <v>2397</v>
      </c>
      <c r="R2909" s="28"/>
      <c r="S2909" s="28"/>
      <c r="T2909" s="28"/>
      <c r="U2909" s="28"/>
      <c r="V2909" s="28"/>
      <c r="W2909" s="28"/>
      <c r="X2909" s="28"/>
      <c r="Y2909" s="28"/>
      <c r="Z2909" s="28"/>
      <c r="AA2909" s="28"/>
      <c r="AB2909" s="28"/>
      <c r="AC2909" s="28"/>
      <c r="AD2909" s="28"/>
      <c r="AE2909" s="28"/>
      <c r="AF2909" s="28"/>
      <c r="AG2909" s="28"/>
      <c r="AH2909" s="28"/>
      <c r="AI2909" s="28"/>
      <c r="AJ2909" s="28"/>
      <c r="AK2909" s="28"/>
      <c r="AL2909" s="28"/>
      <c r="AM2909" s="28"/>
      <c r="AN2909" s="28"/>
      <c r="AO2909" s="28"/>
      <c r="AP2909" s="28"/>
      <c r="AQ2909" s="28"/>
      <c r="AR2909" s="28"/>
      <c r="AS2909" s="28"/>
      <c r="AT2909" s="28"/>
      <c r="AU2909" s="28"/>
      <c r="AV2909" s="28"/>
      <c r="AW2909" s="28"/>
    </row>
    <row r="2910" spans="2:49" hidden="1">
      <c r="B2910" s="28">
        <f t="shared" si="63"/>
        <v>2907</v>
      </c>
      <c r="C2910" s="29">
        <v>45874</v>
      </c>
      <c r="D2910" s="77" t="s">
        <v>5615</v>
      </c>
      <c r="E2910" s="43" t="s">
        <v>679</v>
      </c>
      <c r="F2910" s="43" t="s">
        <v>3450</v>
      </c>
      <c r="G2910" s="43" t="s">
        <v>375</v>
      </c>
      <c r="H2910" s="43" t="s">
        <v>1513</v>
      </c>
      <c r="I2910" s="43" t="s">
        <v>440</v>
      </c>
      <c r="J2910" s="43" t="s">
        <v>1600</v>
      </c>
      <c r="K2910" s="43" t="s">
        <v>3159</v>
      </c>
      <c r="L2910" s="43" t="s">
        <v>3048</v>
      </c>
      <c r="M2910" s="43" t="s">
        <v>3049</v>
      </c>
      <c r="N2910" s="34" t="s">
        <v>453</v>
      </c>
      <c r="O2910" s="34" t="s">
        <v>6540</v>
      </c>
      <c r="P2910" s="28">
        <v>1</v>
      </c>
      <c r="Q2910" s="28" t="s">
        <v>2195</v>
      </c>
      <c r="R2910" s="28"/>
      <c r="S2910" s="28"/>
      <c r="T2910" s="28"/>
      <c r="U2910" s="28"/>
      <c r="V2910" s="28"/>
      <c r="W2910" s="28"/>
      <c r="X2910" s="28"/>
      <c r="Y2910" s="28"/>
      <c r="Z2910" s="28"/>
      <c r="AA2910" s="28"/>
      <c r="AB2910" s="28"/>
      <c r="AC2910" s="28"/>
      <c r="AD2910" s="28"/>
      <c r="AE2910" s="28"/>
      <c r="AF2910" s="28"/>
      <c r="AG2910" s="28"/>
      <c r="AH2910" s="28"/>
      <c r="AI2910" s="28"/>
      <c r="AJ2910" s="28"/>
      <c r="AK2910" s="28"/>
      <c r="AL2910" s="28"/>
      <c r="AM2910" s="28"/>
      <c r="AN2910" s="28"/>
      <c r="AO2910" s="28"/>
      <c r="AP2910" s="28"/>
      <c r="AQ2910" s="28"/>
      <c r="AR2910" s="28"/>
      <c r="AS2910" s="28"/>
      <c r="AT2910" s="28"/>
      <c r="AU2910" s="28"/>
      <c r="AV2910" s="28"/>
      <c r="AW2910" s="28"/>
    </row>
    <row r="2911" spans="2:49" hidden="1">
      <c r="B2911" s="28">
        <f t="shared" si="63"/>
        <v>2908</v>
      </c>
      <c r="C2911" s="29">
        <v>45874</v>
      </c>
      <c r="D2911" s="77" t="s">
        <v>5615</v>
      </c>
      <c r="E2911" s="43" t="s">
        <v>679</v>
      </c>
      <c r="F2911" s="43" t="s">
        <v>3450</v>
      </c>
      <c r="G2911" s="43" t="s">
        <v>1465</v>
      </c>
      <c r="H2911" s="43" t="s">
        <v>1513</v>
      </c>
      <c r="I2911" s="43" t="s">
        <v>440</v>
      </c>
      <c r="J2911" s="43" t="s">
        <v>173</v>
      </c>
      <c r="K2911" s="43" t="s">
        <v>2536</v>
      </c>
      <c r="L2911" s="43" t="s">
        <v>3036</v>
      </c>
      <c r="M2911" s="43" t="s">
        <v>789</v>
      </c>
      <c r="N2911" s="34" t="s">
        <v>1040</v>
      </c>
      <c r="O2911" s="34" t="s">
        <v>6541</v>
      </c>
      <c r="P2911" s="28"/>
      <c r="Q2911" s="28" t="s">
        <v>2195</v>
      </c>
      <c r="R2911" s="28"/>
      <c r="S2911" s="28"/>
      <c r="T2911" s="28"/>
      <c r="U2911" s="28"/>
      <c r="V2911" s="28"/>
      <c r="W2911" s="28"/>
      <c r="X2911" s="28"/>
      <c r="Y2911" s="28"/>
      <c r="Z2911" s="28"/>
      <c r="AA2911" s="28"/>
      <c r="AB2911" s="28"/>
      <c r="AC2911" s="28"/>
      <c r="AD2911" s="28"/>
      <c r="AE2911" s="28"/>
      <c r="AF2911" s="28"/>
      <c r="AG2911" s="28"/>
      <c r="AH2911" s="28"/>
      <c r="AI2911" s="28"/>
      <c r="AJ2911" s="28"/>
      <c r="AK2911" s="28"/>
      <c r="AL2911" s="28"/>
      <c r="AM2911" s="28"/>
      <c r="AN2911" s="28"/>
      <c r="AO2911" s="28"/>
      <c r="AP2911" s="28"/>
      <c r="AQ2911" s="28"/>
      <c r="AR2911" s="28"/>
      <c r="AS2911" s="28"/>
      <c r="AT2911" s="28"/>
      <c r="AU2911" s="28"/>
      <c r="AV2911" s="28"/>
      <c r="AW2911" s="28"/>
    </row>
    <row r="2912" spans="2:49" hidden="1">
      <c r="B2912" s="28">
        <f t="shared" si="63"/>
        <v>2909</v>
      </c>
      <c r="C2912" s="29">
        <v>45875</v>
      </c>
      <c r="D2912" s="77" t="s">
        <v>5615</v>
      </c>
      <c r="E2912" s="43" t="s">
        <v>679</v>
      </c>
      <c r="F2912" s="43" t="s">
        <v>3450</v>
      </c>
      <c r="G2912" s="43" t="s">
        <v>375</v>
      </c>
      <c r="H2912" s="43" t="s">
        <v>1565</v>
      </c>
      <c r="I2912" s="43" t="s">
        <v>1503</v>
      </c>
      <c r="J2912" s="43" t="s">
        <v>640</v>
      </c>
      <c r="K2912" s="43" t="s">
        <v>6533</v>
      </c>
      <c r="L2912" s="43" t="s">
        <v>1113</v>
      </c>
      <c r="M2912" s="43" t="s">
        <v>582</v>
      </c>
      <c r="N2912" s="34" t="s">
        <v>583</v>
      </c>
      <c r="O2912" s="34" t="s">
        <v>3383</v>
      </c>
      <c r="P2912" s="28">
        <v>1</v>
      </c>
      <c r="Q2912" s="28" t="s">
        <v>2397</v>
      </c>
      <c r="R2912" s="28"/>
      <c r="S2912" s="28"/>
      <c r="T2912" s="28"/>
      <c r="U2912" s="28"/>
      <c r="V2912" s="28"/>
      <c r="W2912" s="28"/>
      <c r="X2912" s="28"/>
      <c r="Y2912" s="28"/>
      <c r="Z2912" s="28"/>
      <c r="AA2912" s="28"/>
      <c r="AB2912" s="28"/>
      <c r="AC2912" s="28"/>
      <c r="AD2912" s="28"/>
      <c r="AE2912" s="28"/>
      <c r="AF2912" s="28"/>
      <c r="AG2912" s="28"/>
      <c r="AH2912" s="28"/>
      <c r="AI2912" s="28"/>
      <c r="AJ2912" s="28"/>
      <c r="AK2912" s="28"/>
      <c r="AL2912" s="28"/>
      <c r="AM2912" s="28"/>
      <c r="AN2912" s="28"/>
      <c r="AO2912" s="28"/>
      <c r="AP2912" s="28"/>
      <c r="AQ2912" s="28"/>
      <c r="AR2912" s="28"/>
      <c r="AS2912" s="28"/>
      <c r="AT2912" s="28"/>
      <c r="AU2912" s="28"/>
      <c r="AV2912" s="28"/>
      <c r="AW2912" s="28"/>
    </row>
    <row r="2913" spans="2:49" hidden="1">
      <c r="B2913" s="28">
        <f t="shared" si="63"/>
        <v>2910</v>
      </c>
      <c r="C2913" s="29">
        <v>45875</v>
      </c>
      <c r="D2913" s="77" t="s">
        <v>5615</v>
      </c>
      <c r="E2913" s="43" t="s">
        <v>679</v>
      </c>
      <c r="F2913" s="43" t="s">
        <v>3450</v>
      </c>
      <c r="G2913" s="43" t="s">
        <v>1465</v>
      </c>
      <c r="H2913" s="43" t="s">
        <v>1565</v>
      </c>
      <c r="I2913" s="43" t="s">
        <v>1503</v>
      </c>
      <c r="J2913" s="43" t="s">
        <v>640</v>
      </c>
      <c r="K2913" s="43"/>
      <c r="L2913" s="43" t="s">
        <v>3130</v>
      </c>
      <c r="M2913" s="43" t="s">
        <v>3131</v>
      </c>
      <c r="N2913" s="34" t="s">
        <v>2194</v>
      </c>
      <c r="O2913" s="34" t="s">
        <v>2486</v>
      </c>
      <c r="P2913" s="28"/>
      <c r="Q2913" s="28" t="s">
        <v>2397</v>
      </c>
      <c r="R2913" s="28"/>
      <c r="S2913" s="28"/>
      <c r="T2913" s="28"/>
      <c r="U2913" s="28"/>
      <c r="V2913" s="28"/>
      <c r="W2913" s="28"/>
      <c r="X2913" s="28"/>
      <c r="Y2913" s="28"/>
      <c r="Z2913" s="28"/>
      <c r="AA2913" s="28"/>
      <c r="AB2913" s="28"/>
      <c r="AC2913" s="28"/>
      <c r="AD2913" s="28"/>
      <c r="AE2913" s="28"/>
      <c r="AF2913" s="28"/>
      <c r="AG2913" s="28"/>
      <c r="AH2913" s="28"/>
      <c r="AI2913" s="28"/>
      <c r="AJ2913" s="28"/>
      <c r="AK2913" s="28"/>
      <c r="AL2913" s="28"/>
      <c r="AM2913" s="28"/>
      <c r="AN2913" s="28"/>
      <c r="AO2913" s="28"/>
      <c r="AP2913" s="28"/>
      <c r="AQ2913" s="28"/>
      <c r="AR2913" s="28"/>
      <c r="AS2913" s="28"/>
      <c r="AT2913" s="28"/>
      <c r="AU2913" s="28"/>
      <c r="AV2913" s="28"/>
      <c r="AW2913" s="28"/>
    </row>
    <row r="2914" spans="2:49" hidden="1">
      <c r="B2914" s="28">
        <f t="shared" si="63"/>
        <v>2911</v>
      </c>
      <c r="C2914" s="29">
        <v>45875</v>
      </c>
      <c r="D2914" s="77" t="s">
        <v>5615</v>
      </c>
      <c r="E2914" s="43" t="s">
        <v>679</v>
      </c>
      <c r="F2914" s="43" t="s">
        <v>3450</v>
      </c>
      <c r="G2914" s="43" t="s">
        <v>375</v>
      </c>
      <c r="H2914" s="43" t="s">
        <v>1513</v>
      </c>
      <c r="I2914" s="43" t="s">
        <v>440</v>
      </c>
      <c r="J2914" s="43" t="s">
        <v>441</v>
      </c>
      <c r="K2914" s="43" t="s">
        <v>3056</v>
      </c>
      <c r="L2914" s="43" t="s">
        <v>3057</v>
      </c>
      <c r="M2914" s="43" t="s">
        <v>2279</v>
      </c>
      <c r="N2914" s="34" t="s">
        <v>2280</v>
      </c>
      <c r="O2914" s="34" t="s">
        <v>2463</v>
      </c>
      <c r="P2914" s="28">
        <v>1</v>
      </c>
      <c r="Q2914" s="28" t="s">
        <v>2195</v>
      </c>
      <c r="R2914" s="28" t="s">
        <v>6544</v>
      </c>
      <c r="S2914" s="28" t="s">
        <v>6545</v>
      </c>
      <c r="T2914" s="28"/>
      <c r="U2914" s="28"/>
      <c r="V2914" s="28"/>
      <c r="W2914" s="28"/>
      <c r="X2914" s="28"/>
      <c r="Y2914" s="28"/>
      <c r="Z2914" s="28"/>
      <c r="AA2914" s="28"/>
      <c r="AB2914" s="28"/>
      <c r="AC2914" s="28"/>
      <c r="AD2914" s="28"/>
      <c r="AE2914" s="28"/>
      <c r="AF2914" s="28"/>
      <c r="AG2914" s="28"/>
      <c r="AH2914" s="28"/>
      <c r="AI2914" s="28"/>
      <c r="AJ2914" s="28"/>
      <c r="AK2914" s="28"/>
      <c r="AL2914" s="28"/>
      <c r="AM2914" s="28"/>
      <c r="AN2914" s="28"/>
      <c r="AO2914" s="28"/>
      <c r="AP2914" s="28"/>
      <c r="AQ2914" s="28"/>
      <c r="AR2914" s="28"/>
      <c r="AS2914" s="28"/>
      <c r="AT2914" s="28"/>
      <c r="AU2914" s="28"/>
      <c r="AV2914" s="28"/>
      <c r="AW2914" s="28"/>
    </row>
    <row r="2915" spans="2:49" hidden="1">
      <c r="B2915" s="28">
        <f t="shared" si="63"/>
        <v>2912</v>
      </c>
      <c r="C2915" s="29">
        <v>45875</v>
      </c>
      <c r="D2915" s="77" t="s">
        <v>5615</v>
      </c>
      <c r="E2915" s="43" t="s">
        <v>679</v>
      </c>
      <c r="F2915" s="43" t="s">
        <v>3450</v>
      </c>
      <c r="G2915" s="43" t="s">
        <v>375</v>
      </c>
      <c r="H2915" s="43" t="s">
        <v>1513</v>
      </c>
      <c r="I2915" s="43" t="s">
        <v>440</v>
      </c>
      <c r="J2915" s="43" t="s">
        <v>173</v>
      </c>
      <c r="K2915" s="43" t="s">
        <v>2604</v>
      </c>
      <c r="L2915" s="43" t="s">
        <v>3054</v>
      </c>
      <c r="M2915" s="43" t="s">
        <v>3088</v>
      </c>
      <c r="N2915" s="34" t="s">
        <v>3089</v>
      </c>
      <c r="O2915" s="34" t="s">
        <v>2494</v>
      </c>
      <c r="P2915" s="28">
        <v>1</v>
      </c>
      <c r="Q2915" s="28" t="s">
        <v>2195</v>
      </c>
      <c r="R2915" s="28"/>
      <c r="S2915" s="28"/>
      <c r="T2915" s="28"/>
      <c r="U2915" s="28"/>
      <c r="V2915" s="28"/>
      <c r="W2915" s="28"/>
      <c r="X2915" s="28"/>
      <c r="Y2915" s="28"/>
      <c r="Z2915" s="28"/>
      <c r="AA2915" s="28"/>
      <c r="AB2915" s="28"/>
      <c r="AC2915" s="28"/>
      <c r="AD2915" s="28"/>
      <c r="AE2915" s="28"/>
      <c r="AF2915" s="28"/>
      <c r="AG2915" s="28"/>
      <c r="AH2915" s="28"/>
      <c r="AI2915" s="28"/>
      <c r="AJ2915" s="28"/>
      <c r="AK2915" s="28"/>
      <c r="AL2915" s="28"/>
      <c r="AM2915" s="28"/>
      <c r="AN2915" s="28"/>
      <c r="AO2915" s="28"/>
      <c r="AP2915" s="28"/>
      <c r="AQ2915" s="28"/>
      <c r="AR2915" s="28"/>
      <c r="AS2915" s="28"/>
      <c r="AT2915" s="28"/>
      <c r="AU2915" s="28"/>
      <c r="AV2915" s="28"/>
      <c r="AW2915" s="28"/>
    </row>
    <row r="2916" spans="2:49" hidden="1">
      <c r="B2916" s="28">
        <f t="shared" ref="B2916:B2952" si="64">ROW()-3</f>
        <v>2913</v>
      </c>
      <c r="C2916" s="29">
        <v>45877</v>
      </c>
      <c r="D2916" s="77" t="s">
        <v>5615</v>
      </c>
      <c r="E2916" s="43" t="s">
        <v>679</v>
      </c>
      <c r="F2916" s="43" t="s">
        <v>3509</v>
      </c>
      <c r="G2916" s="43" t="s">
        <v>375</v>
      </c>
      <c r="H2916" s="43" t="s">
        <v>1533</v>
      </c>
      <c r="I2916" s="43" t="s">
        <v>6594</v>
      </c>
      <c r="J2916" s="43" t="s">
        <v>1472</v>
      </c>
      <c r="K2916" s="43" t="s">
        <v>6595</v>
      </c>
      <c r="L2916" s="43" t="s">
        <v>3057</v>
      </c>
      <c r="M2916" s="43" t="s">
        <v>2279</v>
      </c>
      <c r="N2916" s="34" t="s">
        <v>3059</v>
      </c>
      <c r="O2916" s="34" t="s">
        <v>6601</v>
      </c>
      <c r="P2916" s="28">
        <v>1</v>
      </c>
      <c r="Q2916" s="28" t="s">
        <v>2602</v>
      </c>
      <c r="R2916" s="28"/>
      <c r="S2916" s="28"/>
      <c r="T2916" s="28"/>
      <c r="U2916" s="28"/>
      <c r="V2916" s="28"/>
      <c r="W2916" s="28"/>
      <c r="X2916" s="28"/>
      <c r="Y2916" s="28"/>
      <c r="Z2916" s="28"/>
      <c r="AA2916" s="28"/>
      <c r="AB2916" s="28"/>
      <c r="AC2916" s="28"/>
      <c r="AD2916" s="28"/>
      <c r="AE2916" s="28"/>
      <c r="AF2916" s="28"/>
      <c r="AG2916" s="28"/>
      <c r="AH2916" s="28"/>
      <c r="AI2916" s="28"/>
      <c r="AJ2916" s="28"/>
      <c r="AK2916" s="28"/>
      <c r="AL2916" s="28"/>
      <c r="AM2916" s="28"/>
      <c r="AN2916" s="28"/>
      <c r="AO2916" s="28"/>
      <c r="AP2916" s="28"/>
      <c r="AQ2916" s="28"/>
      <c r="AR2916" s="28"/>
      <c r="AS2916" s="28"/>
      <c r="AT2916" s="28"/>
      <c r="AU2916" s="28"/>
      <c r="AV2916" s="28"/>
      <c r="AW2916" s="28"/>
    </row>
    <row r="2917" spans="2:49" hidden="1">
      <c r="B2917" s="28">
        <f t="shared" si="64"/>
        <v>2914</v>
      </c>
      <c r="C2917" s="29">
        <v>45877</v>
      </c>
      <c r="D2917" s="77" t="s">
        <v>5615</v>
      </c>
      <c r="E2917" s="43" t="s">
        <v>679</v>
      </c>
      <c r="F2917" s="43" t="s">
        <v>3509</v>
      </c>
      <c r="G2917" s="43" t="s">
        <v>1465</v>
      </c>
      <c r="H2917" s="43" t="s">
        <v>1533</v>
      </c>
      <c r="I2917" s="43" t="s">
        <v>1456</v>
      </c>
      <c r="J2917" s="43" t="s">
        <v>1457</v>
      </c>
      <c r="K2917" s="43" t="s">
        <v>6596</v>
      </c>
      <c r="L2917" s="43" t="s">
        <v>3036</v>
      </c>
      <c r="M2917" s="43" t="s">
        <v>789</v>
      </c>
      <c r="N2917" s="34" t="s">
        <v>162</v>
      </c>
      <c r="O2917" s="34" t="s">
        <v>6602</v>
      </c>
      <c r="P2917" s="28"/>
      <c r="Q2917" s="28" t="s">
        <v>2602</v>
      </c>
      <c r="R2917" s="28" t="s">
        <v>6609</v>
      </c>
      <c r="S2917" s="28" t="s">
        <v>6610</v>
      </c>
      <c r="T2917" s="28"/>
      <c r="U2917" s="28"/>
      <c r="V2917" s="28"/>
      <c r="W2917" s="28"/>
      <c r="X2917" s="28"/>
      <c r="Y2917" s="28"/>
      <c r="Z2917" s="28"/>
      <c r="AA2917" s="28"/>
      <c r="AB2917" s="28"/>
      <c r="AC2917" s="28"/>
      <c r="AD2917" s="28"/>
      <c r="AE2917" s="28"/>
      <c r="AF2917" s="28"/>
      <c r="AG2917" s="28"/>
      <c r="AH2917" s="28"/>
      <c r="AI2917" s="28"/>
      <c r="AJ2917" s="28"/>
      <c r="AK2917" s="28"/>
      <c r="AL2917" s="28"/>
      <c r="AM2917" s="28"/>
      <c r="AN2917" s="28"/>
      <c r="AO2917" s="28"/>
      <c r="AP2917" s="28"/>
      <c r="AQ2917" s="28"/>
      <c r="AR2917" s="28"/>
      <c r="AS2917" s="28"/>
      <c r="AT2917" s="28"/>
      <c r="AU2917" s="28"/>
      <c r="AV2917" s="28"/>
      <c r="AW2917" s="28"/>
    </row>
    <row r="2918" spans="2:49" hidden="1">
      <c r="B2918" s="28">
        <f t="shared" si="64"/>
        <v>2915</v>
      </c>
      <c r="C2918" s="29">
        <v>45877</v>
      </c>
      <c r="D2918" s="77" t="s">
        <v>5615</v>
      </c>
      <c r="E2918" s="43" t="s">
        <v>679</v>
      </c>
      <c r="F2918" s="43" t="s">
        <v>3509</v>
      </c>
      <c r="G2918" s="43" t="s">
        <v>375</v>
      </c>
      <c r="H2918" s="43" t="s">
        <v>1533</v>
      </c>
      <c r="I2918" s="43" t="s">
        <v>1456</v>
      </c>
      <c r="J2918" s="43" t="s">
        <v>1457</v>
      </c>
      <c r="K2918" s="43" t="s">
        <v>6596</v>
      </c>
      <c r="L2918" s="43" t="s">
        <v>1113</v>
      </c>
      <c r="M2918" s="43" t="s">
        <v>582</v>
      </c>
      <c r="N2918" s="34" t="s">
        <v>583</v>
      </c>
      <c r="O2918" s="34" t="s">
        <v>6603</v>
      </c>
      <c r="P2918" s="28">
        <v>1</v>
      </c>
      <c r="Q2918" s="28" t="s">
        <v>2602</v>
      </c>
      <c r="R2918" s="28"/>
      <c r="S2918" s="28"/>
      <c r="T2918" s="28"/>
      <c r="U2918" s="28"/>
      <c r="V2918" s="28"/>
      <c r="W2918" s="28"/>
      <c r="X2918" s="28"/>
      <c r="Y2918" s="28"/>
      <c r="Z2918" s="28"/>
      <c r="AA2918" s="28"/>
      <c r="AB2918" s="28"/>
      <c r="AC2918" s="28"/>
      <c r="AD2918" s="28"/>
      <c r="AE2918" s="28"/>
      <c r="AF2918" s="28"/>
      <c r="AG2918" s="28"/>
      <c r="AH2918" s="28"/>
      <c r="AI2918" s="28"/>
      <c r="AJ2918" s="28"/>
      <c r="AK2918" s="28"/>
      <c r="AL2918" s="28"/>
      <c r="AM2918" s="28"/>
      <c r="AN2918" s="28"/>
      <c r="AO2918" s="28"/>
      <c r="AP2918" s="28"/>
      <c r="AQ2918" s="28"/>
      <c r="AR2918" s="28"/>
      <c r="AS2918" s="28"/>
      <c r="AT2918" s="28"/>
      <c r="AU2918" s="28"/>
      <c r="AV2918" s="28"/>
      <c r="AW2918" s="28"/>
    </row>
    <row r="2919" spans="2:49" hidden="1">
      <c r="B2919" s="28">
        <f t="shared" si="64"/>
        <v>2916</v>
      </c>
      <c r="C2919" s="29">
        <v>45877</v>
      </c>
      <c r="D2919" s="77" t="s">
        <v>5615</v>
      </c>
      <c r="E2919" s="43" t="s">
        <v>679</v>
      </c>
      <c r="F2919" s="43" t="s">
        <v>3509</v>
      </c>
      <c r="G2919" s="43" t="s">
        <v>1465</v>
      </c>
      <c r="H2919" s="43" t="s">
        <v>1533</v>
      </c>
      <c r="I2919" s="43" t="s">
        <v>1456</v>
      </c>
      <c r="J2919" s="43" t="s">
        <v>1457</v>
      </c>
      <c r="K2919" s="43" t="s">
        <v>6597</v>
      </c>
      <c r="L2919" s="43" t="s">
        <v>3036</v>
      </c>
      <c r="M2919" s="43" t="s">
        <v>4030</v>
      </c>
      <c r="N2919" s="34" t="s">
        <v>162</v>
      </c>
      <c r="O2919" s="34" t="s">
        <v>6604</v>
      </c>
      <c r="P2919" s="28"/>
      <c r="Q2919" s="28" t="s">
        <v>2602</v>
      </c>
      <c r="R2919" s="28" t="s">
        <v>6611</v>
      </c>
      <c r="S2919" s="28" t="s">
        <v>5119</v>
      </c>
      <c r="T2919" s="28"/>
      <c r="U2919" s="28"/>
      <c r="V2919" s="28"/>
      <c r="W2919" s="28"/>
      <c r="X2919" s="28"/>
      <c r="Y2919" s="28"/>
      <c r="Z2919" s="28"/>
      <c r="AA2919" s="28"/>
      <c r="AB2919" s="28"/>
      <c r="AC2919" s="28"/>
      <c r="AD2919" s="28"/>
      <c r="AE2919" s="28"/>
      <c r="AF2919" s="28"/>
      <c r="AG2919" s="28"/>
      <c r="AH2919" s="28"/>
      <c r="AI2919" s="28"/>
      <c r="AJ2919" s="28"/>
      <c r="AK2919" s="28"/>
      <c r="AL2919" s="28"/>
      <c r="AM2919" s="28"/>
      <c r="AN2919" s="28"/>
      <c r="AO2919" s="28"/>
      <c r="AP2919" s="28"/>
      <c r="AQ2919" s="28"/>
      <c r="AR2919" s="28"/>
      <c r="AS2919" s="28"/>
      <c r="AT2919" s="28"/>
      <c r="AU2919" s="28"/>
      <c r="AV2919" s="28"/>
      <c r="AW2919" s="28"/>
    </row>
    <row r="2920" spans="2:49" hidden="1">
      <c r="B2920" s="28">
        <f t="shared" si="64"/>
        <v>2917</v>
      </c>
      <c r="C2920" s="29">
        <v>45877</v>
      </c>
      <c r="D2920" s="77" t="s">
        <v>5615</v>
      </c>
      <c r="E2920" s="43" t="s">
        <v>679</v>
      </c>
      <c r="F2920" s="43" t="s">
        <v>3509</v>
      </c>
      <c r="G2920" s="43" t="s">
        <v>375</v>
      </c>
      <c r="H2920" s="43" t="s">
        <v>1565</v>
      </c>
      <c r="I2920" s="43" t="s">
        <v>1566</v>
      </c>
      <c r="J2920" s="43" t="s">
        <v>1567</v>
      </c>
      <c r="K2920" s="43" t="s">
        <v>6575</v>
      </c>
      <c r="L2920" s="43" t="s">
        <v>3202</v>
      </c>
      <c r="M2920" s="43" t="s">
        <v>48</v>
      </c>
      <c r="N2920" s="34" t="s">
        <v>531</v>
      </c>
      <c r="O2920" s="34" t="s">
        <v>2494</v>
      </c>
      <c r="P2920" s="28">
        <v>1</v>
      </c>
      <c r="Q2920" s="28" t="s">
        <v>2397</v>
      </c>
      <c r="R2920" s="28"/>
      <c r="S2920" s="28"/>
      <c r="T2920" s="28"/>
      <c r="U2920" s="28"/>
      <c r="V2920" s="28"/>
      <c r="W2920" s="28"/>
      <c r="X2920" s="28"/>
      <c r="Y2920" s="28"/>
      <c r="Z2920" s="28"/>
      <c r="AA2920" s="28"/>
      <c r="AB2920" s="28"/>
      <c r="AC2920" s="28"/>
      <c r="AD2920" s="28"/>
      <c r="AE2920" s="28"/>
      <c r="AF2920" s="28"/>
      <c r="AG2920" s="28"/>
      <c r="AH2920" s="28"/>
      <c r="AI2920" s="28"/>
      <c r="AJ2920" s="28"/>
      <c r="AK2920" s="28"/>
      <c r="AL2920" s="28"/>
      <c r="AM2920" s="28"/>
      <c r="AN2920" s="28"/>
      <c r="AO2920" s="28"/>
      <c r="AP2920" s="28"/>
      <c r="AQ2920" s="28"/>
      <c r="AR2920" s="28"/>
      <c r="AS2920" s="28"/>
      <c r="AT2920" s="28"/>
      <c r="AU2920" s="28"/>
      <c r="AV2920" s="28"/>
      <c r="AW2920" s="28"/>
    </row>
    <row r="2921" spans="2:49" hidden="1">
      <c r="B2921" s="28">
        <f t="shared" si="64"/>
        <v>2918</v>
      </c>
      <c r="C2921" s="29">
        <v>45877</v>
      </c>
      <c r="D2921" s="77" t="s">
        <v>5615</v>
      </c>
      <c r="E2921" s="43" t="s">
        <v>679</v>
      </c>
      <c r="F2921" s="43" t="s">
        <v>3509</v>
      </c>
      <c r="G2921" s="43" t="s">
        <v>1465</v>
      </c>
      <c r="H2921" s="43" t="s">
        <v>1565</v>
      </c>
      <c r="I2921" s="43" t="s">
        <v>1566</v>
      </c>
      <c r="J2921" s="43" t="s">
        <v>1567</v>
      </c>
      <c r="K2921" s="43"/>
      <c r="L2921" s="43" t="s">
        <v>3130</v>
      </c>
      <c r="M2921" s="43" t="s">
        <v>3131</v>
      </c>
      <c r="N2921" s="34" t="s">
        <v>2194</v>
      </c>
      <c r="O2921" s="34" t="s">
        <v>2486</v>
      </c>
      <c r="P2921" s="28"/>
      <c r="Q2921" s="28" t="s">
        <v>2397</v>
      </c>
      <c r="R2921" s="28"/>
      <c r="S2921" s="28"/>
      <c r="T2921" s="28"/>
      <c r="U2921" s="28"/>
      <c r="V2921" s="28"/>
      <c r="W2921" s="28"/>
      <c r="X2921" s="28"/>
      <c r="Y2921" s="28"/>
      <c r="Z2921" s="28"/>
      <c r="AA2921" s="28"/>
      <c r="AB2921" s="28"/>
      <c r="AC2921" s="28"/>
      <c r="AD2921" s="28"/>
      <c r="AE2921" s="28"/>
      <c r="AF2921" s="28"/>
      <c r="AG2921" s="28"/>
      <c r="AH2921" s="28"/>
      <c r="AI2921" s="28"/>
      <c r="AJ2921" s="28"/>
      <c r="AK2921" s="28"/>
      <c r="AL2921" s="28"/>
      <c r="AM2921" s="28"/>
      <c r="AN2921" s="28"/>
      <c r="AO2921" s="28"/>
      <c r="AP2921" s="28"/>
      <c r="AQ2921" s="28"/>
      <c r="AR2921" s="28"/>
      <c r="AS2921" s="28"/>
      <c r="AT2921" s="28"/>
      <c r="AU2921" s="28"/>
      <c r="AV2921" s="28"/>
      <c r="AW2921" s="28"/>
    </row>
    <row r="2922" spans="2:49" hidden="1">
      <c r="B2922" s="28">
        <f t="shared" si="64"/>
        <v>2919</v>
      </c>
      <c r="C2922" s="29">
        <v>45877</v>
      </c>
      <c r="D2922" s="77" t="s">
        <v>5615</v>
      </c>
      <c r="E2922" s="43" t="s">
        <v>679</v>
      </c>
      <c r="F2922" s="43" t="s">
        <v>3509</v>
      </c>
      <c r="G2922" s="43" t="s">
        <v>375</v>
      </c>
      <c r="H2922" s="43" t="s">
        <v>1513</v>
      </c>
      <c r="I2922" s="43" t="s">
        <v>440</v>
      </c>
      <c r="J2922" s="43" t="s">
        <v>441</v>
      </c>
      <c r="K2922" s="43" t="s">
        <v>5155</v>
      </c>
      <c r="L2922" s="43" t="s">
        <v>3057</v>
      </c>
      <c r="M2922" s="43" t="s">
        <v>3160</v>
      </c>
      <c r="N2922" s="34" t="s">
        <v>2280</v>
      </c>
      <c r="O2922" s="34" t="s">
        <v>86</v>
      </c>
      <c r="P2922" s="28">
        <v>1</v>
      </c>
      <c r="Q2922" s="28" t="s">
        <v>2195</v>
      </c>
      <c r="R2922" s="28" t="s">
        <v>6585</v>
      </c>
      <c r="S2922" s="28" t="s">
        <v>6492</v>
      </c>
      <c r="T2922" s="28"/>
      <c r="U2922" s="28"/>
      <c r="V2922" s="28"/>
      <c r="W2922" s="28"/>
      <c r="X2922" s="28"/>
      <c r="Y2922" s="28"/>
      <c r="Z2922" s="28"/>
      <c r="AA2922" s="28"/>
      <c r="AB2922" s="28"/>
      <c r="AC2922" s="28"/>
      <c r="AD2922" s="28"/>
      <c r="AE2922" s="28"/>
      <c r="AF2922" s="28"/>
      <c r="AG2922" s="28"/>
      <c r="AH2922" s="28"/>
      <c r="AI2922" s="28"/>
      <c r="AJ2922" s="28"/>
      <c r="AK2922" s="28"/>
      <c r="AL2922" s="28"/>
      <c r="AM2922" s="28"/>
      <c r="AN2922" s="28"/>
      <c r="AO2922" s="28"/>
      <c r="AP2922" s="28"/>
      <c r="AQ2922" s="28"/>
      <c r="AR2922" s="28"/>
      <c r="AS2922" s="28"/>
      <c r="AT2922" s="28"/>
      <c r="AU2922" s="28"/>
      <c r="AV2922" s="28"/>
      <c r="AW2922" s="28"/>
    </row>
    <row r="2923" spans="2:49" hidden="1">
      <c r="B2923" s="28">
        <f t="shared" si="64"/>
        <v>2920</v>
      </c>
      <c r="C2923" s="29">
        <v>45877</v>
      </c>
      <c r="D2923" s="77" t="s">
        <v>5615</v>
      </c>
      <c r="E2923" s="43" t="s">
        <v>679</v>
      </c>
      <c r="F2923" s="43" t="s">
        <v>3509</v>
      </c>
      <c r="G2923" s="43" t="s">
        <v>375</v>
      </c>
      <c r="H2923" s="43" t="s">
        <v>1513</v>
      </c>
      <c r="I2923" s="43" t="s">
        <v>440</v>
      </c>
      <c r="J2923" s="43" t="s">
        <v>173</v>
      </c>
      <c r="K2923" s="43" t="s">
        <v>3024</v>
      </c>
      <c r="L2923" s="43" t="s">
        <v>3054</v>
      </c>
      <c r="M2923" s="43" t="s">
        <v>3088</v>
      </c>
      <c r="N2923" s="34" t="s">
        <v>3089</v>
      </c>
      <c r="O2923" s="34" t="s">
        <v>2494</v>
      </c>
      <c r="P2923" s="28">
        <v>1</v>
      </c>
      <c r="Q2923" s="28" t="s">
        <v>2195</v>
      </c>
      <c r="R2923" s="28"/>
      <c r="S2923" s="28"/>
      <c r="T2923" s="28"/>
      <c r="U2923" s="28"/>
      <c r="V2923" s="28"/>
      <c r="W2923" s="28"/>
      <c r="X2923" s="28"/>
      <c r="Y2923" s="28"/>
      <c r="Z2923" s="28"/>
      <c r="AA2923" s="28"/>
      <c r="AB2923" s="28"/>
      <c r="AC2923" s="28"/>
      <c r="AD2923" s="28"/>
      <c r="AE2923" s="28"/>
      <c r="AF2923" s="28"/>
      <c r="AG2923" s="28"/>
      <c r="AH2923" s="28"/>
      <c r="AI2923" s="28"/>
      <c r="AJ2923" s="28"/>
      <c r="AK2923" s="28"/>
      <c r="AL2923" s="28"/>
      <c r="AM2923" s="28"/>
      <c r="AN2923" s="28"/>
      <c r="AO2923" s="28"/>
      <c r="AP2923" s="28"/>
      <c r="AQ2923" s="28"/>
      <c r="AR2923" s="28"/>
      <c r="AS2923" s="28"/>
      <c r="AT2923" s="28"/>
      <c r="AU2923" s="28"/>
      <c r="AV2923" s="28"/>
      <c r="AW2923" s="28"/>
    </row>
    <row r="2924" spans="2:49" hidden="1">
      <c r="B2924" s="28">
        <f t="shared" si="64"/>
        <v>2921</v>
      </c>
      <c r="C2924" s="29">
        <v>45877</v>
      </c>
      <c r="D2924" s="77" t="s">
        <v>5615</v>
      </c>
      <c r="E2924" s="43" t="s">
        <v>679</v>
      </c>
      <c r="F2924" s="43" t="s">
        <v>3509</v>
      </c>
      <c r="G2924" s="43" t="s">
        <v>375</v>
      </c>
      <c r="H2924" s="43" t="s">
        <v>1546</v>
      </c>
      <c r="I2924" s="43" t="s">
        <v>1477</v>
      </c>
      <c r="J2924" s="43" t="s">
        <v>1561</v>
      </c>
      <c r="K2924" s="43" t="s">
        <v>3604</v>
      </c>
      <c r="L2924" s="43" t="s">
        <v>3048</v>
      </c>
      <c r="M2924" s="43" t="s">
        <v>3049</v>
      </c>
      <c r="N2924" s="34" t="s">
        <v>3050</v>
      </c>
      <c r="O2924" s="34" t="s">
        <v>2478</v>
      </c>
      <c r="P2924" s="28">
        <v>1</v>
      </c>
      <c r="Q2924" s="28" t="s">
        <v>3337</v>
      </c>
      <c r="R2924" s="28" t="s">
        <v>6612</v>
      </c>
      <c r="S2924" s="28" t="s">
        <v>6613</v>
      </c>
      <c r="T2924" s="28"/>
      <c r="U2924" s="28"/>
      <c r="V2924" s="28"/>
      <c r="W2924" s="28"/>
      <c r="X2924" s="28"/>
      <c r="Y2924" s="28"/>
      <c r="Z2924" s="28"/>
      <c r="AA2924" s="28"/>
      <c r="AB2924" s="28"/>
      <c r="AC2924" s="28"/>
      <c r="AD2924" s="28"/>
      <c r="AE2924" s="28"/>
      <c r="AF2924" s="28"/>
      <c r="AG2924" s="28"/>
      <c r="AH2924" s="28"/>
      <c r="AI2924" s="28"/>
      <c r="AJ2924" s="28"/>
      <c r="AK2924" s="28"/>
      <c r="AL2924" s="28"/>
      <c r="AM2924" s="28"/>
      <c r="AN2924" s="28"/>
      <c r="AO2924" s="28"/>
      <c r="AP2924" s="28"/>
      <c r="AQ2924" s="28"/>
      <c r="AR2924" s="28"/>
      <c r="AS2924" s="28"/>
      <c r="AT2924" s="28"/>
      <c r="AU2924" s="28"/>
      <c r="AV2924" s="28"/>
      <c r="AW2924" s="28"/>
    </row>
    <row r="2925" spans="2:49" hidden="1">
      <c r="B2925" s="28">
        <f t="shared" si="64"/>
        <v>2922</v>
      </c>
      <c r="C2925" s="29">
        <v>45877</v>
      </c>
      <c r="D2925" s="77" t="s">
        <v>5615</v>
      </c>
      <c r="E2925" s="43" t="s">
        <v>679</v>
      </c>
      <c r="F2925" s="43" t="s">
        <v>3509</v>
      </c>
      <c r="G2925" s="43" t="s">
        <v>1465</v>
      </c>
      <c r="H2925" s="43" t="s">
        <v>1546</v>
      </c>
      <c r="I2925" s="43" t="s">
        <v>1477</v>
      </c>
      <c r="J2925" s="43" t="s">
        <v>1478</v>
      </c>
      <c r="K2925" s="43" t="s">
        <v>3205</v>
      </c>
      <c r="L2925" s="43" t="s">
        <v>3202</v>
      </c>
      <c r="M2925" s="43" t="s">
        <v>48</v>
      </c>
      <c r="N2925" s="34" t="s">
        <v>3460</v>
      </c>
      <c r="O2925" s="34" t="s">
        <v>6407</v>
      </c>
      <c r="P2925" s="28"/>
      <c r="Q2925" s="28" t="s">
        <v>3337</v>
      </c>
      <c r="R2925" s="28"/>
      <c r="S2925" s="28"/>
      <c r="T2925" s="28"/>
      <c r="U2925" s="28"/>
      <c r="V2925" s="28"/>
      <c r="W2925" s="28"/>
      <c r="X2925" s="28"/>
      <c r="Y2925" s="28"/>
      <c r="Z2925" s="28"/>
      <c r="AA2925" s="28"/>
      <c r="AB2925" s="28"/>
      <c r="AC2925" s="28"/>
      <c r="AD2925" s="28"/>
      <c r="AE2925" s="28"/>
      <c r="AF2925" s="28"/>
      <c r="AG2925" s="28"/>
      <c r="AH2925" s="28"/>
      <c r="AI2925" s="28"/>
      <c r="AJ2925" s="28"/>
      <c r="AK2925" s="28"/>
      <c r="AL2925" s="28"/>
      <c r="AM2925" s="28"/>
      <c r="AN2925" s="28"/>
      <c r="AO2925" s="28"/>
      <c r="AP2925" s="28"/>
      <c r="AQ2925" s="28"/>
      <c r="AR2925" s="28"/>
      <c r="AS2925" s="28"/>
      <c r="AT2925" s="28"/>
      <c r="AU2925" s="28"/>
      <c r="AV2925" s="28"/>
      <c r="AW2925" s="28"/>
    </row>
    <row r="2926" spans="2:49" hidden="1">
      <c r="B2926" s="28">
        <f t="shared" si="64"/>
        <v>2923</v>
      </c>
      <c r="C2926" s="29">
        <v>45877</v>
      </c>
      <c r="D2926" s="77" t="s">
        <v>5615</v>
      </c>
      <c r="E2926" s="43" t="s">
        <v>679</v>
      </c>
      <c r="F2926" s="43" t="s">
        <v>3509</v>
      </c>
      <c r="G2926" s="43" t="s">
        <v>1465</v>
      </c>
      <c r="H2926" s="43" t="s">
        <v>1546</v>
      </c>
      <c r="I2926" s="43" t="s">
        <v>1477</v>
      </c>
      <c r="J2926" s="43" t="s">
        <v>656</v>
      </c>
      <c r="K2926" s="43" t="s">
        <v>4527</v>
      </c>
      <c r="L2926" s="43" t="s">
        <v>1265</v>
      </c>
      <c r="M2926" s="43" t="s">
        <v>3043</v>
      </c>
      <c r="N2926" s="34" t="s">
        <v>505</v>
      </c>
      <c r="O2926" s="34" t="s">
        <v>4755</v>
      </c>
      <c r="P2926" s="28"/>
      <c r="Q2926" s="28" t="s">
        <v>3337</v>
      </c>
      <c r="R2926" s="28" t="s">
        <v>6614</v>
      </c>
      <c r="S2926" s="28" t="s">
        <v>6548</v>
      </c>
      <c r="T2926" s="28"/>
      <c r="U2926" s="28"/>
      <c r="V2926" s="28"/>
      <c r="W2926" s="28"/>
      <c r="X2926" s="28"/>
      <c r="Y2926" s="28"/>
      <c r="Z2926" s="28"/>
      <c r="AA2926" s="28"/>
      <c r="AB2926" s="28"/>
      <c r="AC2926" s="28"/>
      <c r="AD2926" s="28"/>
      <c r="AE2926" s="28"/>
      <c r="AF2926" s="28"/>
      <c r="AG2926" s="28"/>
      <c r="AH2926" s="28"/>
      <c r="AI2926" s="28"/>
      <c r="AJ2926" s="28"/>
      <c r="AK2926" s="28"/>
      <c r="AL2926" s="28"/>
      <c r="AM2926" s="28"/>
      <c r="AN2926" s="28"/>
      <c r="AO2926" s="28"/>
      <c r="AP2926" s="28"/>
      <c r="AQ2926" s="28"/>
      <c r="AR2926" s="28"/>
      <c r="AS2926" s="28"/>
      <c r="AT2926" s="28"/>
      <c r="AU2926" s="28"/>
      <c r="AV2926" s="28"/>
      <c r="AW2926" s="28"/>
    </row>
    <row r="2927" spans="2:49" hidden="1">
      <c r="B2927" s="28">
        <f t="shared" si="64"/>
        <v>2924</v>
      </c>
      <c r="C2927" s="29">
        <v>45877</v>
      </c>
      <c r="D2927" s="77" t="s">
        <v>5615</v>
      </c>
      <c r="E2927" s="43" t="s">
        <v>679</v>
      </c>
      <c r="F2927" s="43" t="s">
        <v>3509</v>
      </c>
      <c r="G2927" s="43" t="s">
        <v>1465</v>
      </c>
      <c r="H2927" s="43" t="s">
        <v>1546</v>
      </c>
      <c r="I2927" s="43" t="s">
        <v>1477</v>
      </c>
      <c r="J2927" s="43" t="s">
        <v>1561</v>
      </c>
      <c r="K2927" s="43" t="s">
        <v>6600</v>
      </c>
      <c r="L2927" s="43" t="s">
        <v>3036</v>
      </c>
      <c r="M2927" s="43" t="s">
        <v>789</v>
      </c>
      <c r="N2927" s="34" t="s">
        <v>4353</v>
      </c>
      <c r="O2927" s="34" t="s">
        <v>6607</v>
      </c>
      <c r="P2927" s="28"/>
      <c r="Q2927" s="28" t="s">
        <v>3337</v>
      </c>
      <c r="R2927" s="28"/>
      <c r="S2927" s="28"/>
      <c r="T2927" s="28"/>
      <c r="U2927" s="28"/>
      <c r="V2927" s="28"/>
      <c r="W2927" s="28"/>
      <c r="X2927" s="28"/>
      <c r="Y2927" s="28"/>
      <c r="Z2927" s="28"/>
      <c r="AA2927" s="28"/>
      <c r="AB2927" s="28"/>
      <c r="AC2927" s="28"/>
      <c r="AD2927" s="28"/>
      <c r="AE2927" s="28"/>
      <c r="AF2927" s="28"/>
      <c r="AG2927" s="28"/>
      <c r="AH2927" s="28"/>
      <c r="AI2927" s="28"/>
      <c r="AJ2927" s="28"/>
      <c r="AK2927" s="28"/>
      <c r="AL2927" s="28"/>
      <c r="AM2927" s="28"/>
      <c r="AN2927" s="28"/>
      <c r="AO2927" s="28"/>
      <c r="AP2927" s="28"/>
      <c r="AQ2927" s="28"/>
      <c r="AR2927" s="28"/>
      <c r="AS2927" s="28"/>
      <c r="AT2927" s="28"/>
      <c r="AU2927" s="28"/>
      <c r="AV2927" s="28"/>
      <c r="AW2927" s="28"/>
    </row>
    <row r="2928" spans="2:49" hidden="1">
      <c r="B2928" s="28">
        <f t="shared" si="64"/>
        <v>2925</v>
      </c>
      <c r="C2928" s="29">
        <v>45877</v>
      </c>
      <c r="D2928" s="77" t="s">
        <v>5615</v>
      </c>
      <c r="E2928" s="43" t="s">
        <v>679</v>
      </c>
      <c r="F2928" s="43" t="s">
        <v>3509</v>
      </c>
      <c r="G2928" s="43" t="s">
        <v>1465</v>
      </c>
      <c r="H2928" s="43" t="s">
        <v>1546</v>
      </c>
      <c r="I2928" s="43" t="s">
        <v>1477</v>
      </c>
      <c r="J2928" s="43" t="s">
        <v>1478</v>
      </c>
      <c r="K2928" s="43" t="s">
        <v>3205</v>
      </c>
      <c r="L2928" s="43" t="s">
        <v>3202</v>
      </c>
      <c r="M2928" s="43" t="s">
        <v>48</v>
      </c>
      <c r="N2928" s="34" t="s">
        <v>3460</v>
      </c>
      <c r="O2928" s="34" t="s">
        <v>6608</v>
      </c>
      <c r="P2928" s="28"/>
      <c r="Q2928" s="28" t="s">
        <v>3337</v>
      </c>
      <c r="R2928" s="28"/>
      <c r="S2928" s="28"/>
      <c r="T2928" s="28"/>
      <c r="U2928" s="28"/>
      <c r="V2928" s="28"/>
      <c r="W2928" s="28"/>
      <c r="X2928" s="28"/>
      <c r="Y2928" s="28"/>
      <c r="Z2928" s="28"/>
      <c r="AA2928" s="28"/>
      <c r="AB2928" s="28"/>
      <c r="AC2928" s="28"/>
      <c r="AD2928" s="28"/>
      <c r="AE2928" s="28"/>
      <c r="AF2928" s="28"/>
      <c r="AG2928" s="28"/>
      <c r="AH2928" s="28"/>
      <c r="AI2928" s="28"/>
      <c r="AJ2928" s="28"/>
      <c r="AK2928" s="28"/>
      <c r="AL2928" s="28"/>
      <c r="AM2928" s="28"/>
      <c r="AN2928" s="28"/>
      <c r="AO2928" s="28"/>
      <c r="AP2928" s="28"/>
      <c r="AQ2928" s="28"/>
      <c r="AR2928" s="28"/>
      <c r="AS2928" s="28"/>
      <c r="AT2928" s="28"/>
      <c r="AU2928" s="28"/>
      <c r="AV2928" s="28"/>
      <c r="AW2928" s="28"/>
    </row>
    <row r="2929" spans="2:49" hidden="1">
      <c r="B2929" s="28">
        <f t="shared" si="64"/>
        <v>2926</v>
      </c>
      <c r="C2929" s="29">
        <v>45877</v>
      </c>
      <c r="D2929" s="77" t="s">
        <v>5615</v>
      </c>
      <c r="E2929" s="43" t="s">
        <v>679</v>
      </c>
      <c r="F2929" s="43" t="s">
        <v>3509</v>
      </c>
      <c r="G2929" s="43" t="s">
        <v>1465</v>
      </c>
      <c r="H2929" s="43" t="s">
        <v>1546</v>
      </c>
      <c r="I2929" s="43" t="s">
        <v>1477</v>
      </c>
      <c r="J2929" s="43" t="s">
        <v>656</v>
      </c>
      <c r="K2929" s="43" t="s">
        <v>2572</v>
      </c>
      <c r="L2929" s="43" t="s">
        <v>3202</v>
      </c>
      <c r="M2929" s="43" t="s">
        <v>48</v>
      </c>
      <c r="N2929" s="34" t="s">
        <v>3460</v>
      </c>
      <c r="O2929" s="34" t="s">
        <v>6407</v>
      </c>
      <c r="P2929" s="28"/>
      <c r="Q2929" s="28" t="s">
        <v>4426</v>
      </c>
      <c r="R2929" s="28"/>
      <c r="S2929" s="28"/>
      <c r="T2929" s="28"/>
      <c r="U2929" s="28"/>
      <c r="V2929" s="28"/>
      <c r="W2929" s="28"/>
      <c r="X2929" s="28"/>
      <c r="Y2929" s="28"/>
      <c r="Z2929" s="28"/>
      <c r="AA2929" s="28"/>
      <c r="AB2929" s="28"/>
      <c r="AC2929" s="28"/>
      <c r="AD2929" s="28"/>
      <c r="AE2929" s="28"/>
      <c r="AF2929" s="28"/>
      <c r="AG2929" s="28"/>
      <c r="AH2929" s="28"/>
      <c r="AI2929" s="28"/>
      <c r="AJ2929" s="28"/>
      <c r="AK2929" s="28"/>
      <c r="AL2929" s="28"/>
      <c r="AM2929" s="28"/>
      <c r="AN2929" s="28"/>
      <c r="AO2929" s="28"/>
      <c r="AP2929" s="28"/>
      <c r="AQ2929" s="28"/>
      <c r="AR2929" s="28"/>
      <c r="AS2929" s="28"/>
      <c r="AT2929" s="28"/>
      <c r="AU2929" s="28"/>
      <c r="AV2929" s="28"/>
      <c r="AW2929" s="28"/>
    </row>
    <row r="2930" spans="2:49" hidden="1">
      <c r="B2930" s="28">
        <f t="shared" si="64"/>
        <v>2927</v>
      </c>
      <c r="C2930" s="29">
        <v>45877</v>
      </c>
      <c r="D2930" s="77" t="s">
        <v>5615</v>
      </c>
      <c r="E2930" s="43" t="s">
        <v>679</v>
      </c>
      <c r="F2930" s="43" t="s">
        <v>3509</v>
      </c>
      <c r="G2930" s="43" t="s">
        <v>375</v>
      </c>
      <c r="H2930" s="43" t="s">
        <v>1538</v>
      </c>
      <c r="I2930" s="43" t="s">
        <v>1521</v>
      </c>
      <c r="J2930" s="43" t="s">
        <v>1668</v>
      </c>
      <c r="K2930" s="43" t="s">
        <v>6588</v>
      </c>
      <c r="L2930" s="43" t="s">
        <v>3036</v>
      </c>
      <c r="M2930" s="43" t="s">
        <v>649</v>
      </c>
      <c r="N2930" s="34" t="s">
        <v>162</v>
      </c>
      <c r="O2930" s="34"/>
      <c r="P2930" s="28">
        <v>1</v>
      </c>
      <c r="Q2930" s="28" t="s">
        <v>2281</v>
      </c>
      <c r="R2930" s="28" t="s">
        <v>6592</v>
      </c>
      <c r="S2930" s="28" t="s">
        <v>6593</v>
      </c>
      <c r="T2930" s="28"/>
      <c r="U2930" s="28"/>
      <c r="V2930" s="28"/>
      <c r="W2930" s="28"/>
      <c r="X2930" s="28"/>
      <c r="Y2930" s="28"/>
      <c r="Z2930" s="28"/>
      <c r="AA2930" s="28"/>
      <c r="AB2930" s="28"/>
      <c r="AC2930" s="28"/>
      <c r="AD2930" s="28"/>
      <c r="AE2930" s="28"/>
      <c r="AF2930" s="28"/>
      <c r="AG2930" s="28"/>
      <c r="AH2930" s="28"/>
      <c r="AI2930" s="28"/>
      <c r="AJ2930" s="28"/>
      <c r="AK2930" s="28"/>
      <c r="AL2930" s="28"/>
      <c r="AM2930" s="28"/>
      <c r="AN2930" s="28"/>
      <c r="AO2930" s="28"/>
      <c r="AP2930" s="28"/>
      <c r="AQ2930" s="28"/>
      <c r="AR2930" s="28"/>
      <c r="AS2930" s="28"/>
      <c r="AT2930" s="28"/>
      <c r="AU2930" s="28"/>
      <c r="AV2930" s="28"/>
      <c r="AW2930" s="28"/>
    </row>
    <row r="2931" spans="2:49" hidden="1">
      <c r="B2931" s="28">
        <f t="shared" si="64"/>
        <v>2928</v>
      </c>
      <c r="C2931" s="29">
        <v>45877</v>
      </c>
      <c r="D2931" s="77" t="s">
        <v>5615</v>
      </c>
      <c r="E2931" s="43" t="s">
        <v>679</v>
      </c>
      <c r="F2931" s="43" t="s">
        <v>3509</v>
      </c>
      <c r="G2931" s="43" t="s">
        <v>375</v>
      </c>
      <c r="H2931" s="43" t="s">
        <v>1610</v>
      </c>
      <c r="I2931" s="43" t="s">
        <v>1485</v>
      </c>
      <c r="J2931" s="43" t="s">
        <v>1486</v>
      </c>
      <c r="K2931" s="43" t="s">
        <v>2751</v>
      </c>
      <c r="L2931" s="43" t="s">
        <v>3054</v>
      </c>
      <c r="M2931" s="43" t="s">
        <v>3078</v>
      </c>
      <c r="N2931" s="34" t="s">
        <v>620</v>
      </c>
      <c r="O2931" s="34"/>
      <c r="P2931" s="28">
        <v>1</v>
      </c>
      <c r="Q2931" s="28" t="s">
        <v>2188</v>
      </c>
      <c r="R2931" s="28"/>
      <c r="S2931" s="28"/>
      <c r="T2931" s="28"/>
      <c r="U2931" s="28"/>
      <c r="V2931" s="28"/>
      <c r="W2931" s="28"/>
      <c r="X2931" s="28"/>
      <c r="Y2931" s="28"/>
      <c r="Z2931" s="28"/>
      <c r="AA2931" s="28"/>
      <c r="AB2931" s="28"/>
      <c r="AC2931" s="28"/>
      <c r="AD2931" s="28"/>
      <c r="AE2931" s="28"/>
      <c r="AF2931" s="28"/>
      <c r="AG2931" s="28"/>
      <c r="AH2931" s="28"/>
      <c r="AI2931" s="28"/>
      <c r="AJ2931" s="28"/>
      <c r="AK2931" s="28"/>
      <c r="AL2931" s="28"/>
      <c r="AM2931" s="28"/>
      <c r="AN2931" s="28"/>
      <c r="AO2931" s="28"/>
      <c r="AP2931" s="28"/>
      <c r="AQ2931" s="28"/>
      <c r="AR2931" s="28"/>
      <c r="AS2931" s="28"/>
      <c r="AT2931" s="28"/>
      <c r="AU2931" s="28"/>
      <c r="AV2931" s="28"/>
      <c r="AW2931" s="28"/>
    </row>
    <row r="2932" spans="2:49" hidden="1">
      <c r="B2932" s="28">
        <f t="shared" si="64"/>
        <v>2929</v>
      </c>
      <c r="C2932" s="29">
        <v>45878</v>
      </c>
      <c r="D2932" s="77" t="s">
        <v>5615</v>
      </c>
      <c r="E2932" s="43" t="s">
        <v>679</v>
      </c>
      <c r="F2932" s="43" t="s">
        <v>3509</v>
      </c>
      <c r="G2932" s="43" t="s">
        <v>375</v>
      </c>
      <c r="H2932" s="43" t="s">
        <v>1610</v>
      </c>
      <c r="I2932" s="43" t="s">
        <v>1485</v>
      </c>
      <c r="J2932" s="43" t="s">
        <v>1486</v>
      </c>
      <c r="K2932" s="43" t="s">
        <v>2842</v>
      </c>
      <c r="L2932" s="43" t="s">
        <v>1113</v>
      </c>
      <c r="M2932" s="43" t="s">
        <v>582</v>
      </c>
      <c r="N2932" s="34" t="s">
        <v>583</v>
      </c>
      <c r="O2932" s="34"/>
      <c r="P2932" s="28">
        <v>1</v>
      </c>
      <c r="Q2932" s="28" t="s">
        <v>2188</v>
      </c>
      <c r="R2932" s="28"/>
      <c r="S2932" s="28"/>
      <c r="T2932" s="28"/>
      <c r="U2932" s="28"/>
      <c r="V2932" s="28"/>
      <c r="W2932" s="28"/>
      <c r="X2932" s="28"/>
      <c r="Y2932" s="28"/>
      <c r="Z2932" s="28"/>
      <c r="AA2932" s="28"/>
      <c r="AB2932" s="28"/>
      <c r="AC2932" s="28"/>
      <c r="AD2932" s="28"/>
      <c r="AE2932" s="28"/>
      <c r="AF2932" s="28"/>
      <c r="AG2932" s="28"/>
      <c r="AH2932" s="28"/>
      <c r="AI2932" s="28"/>
      <c r="AJ2932" s="28"/>
      <c r="AK2932" s="28"/>
      <c r="AL2932" s="28"/>
      <c r="AM2932" s="28"/>
      <c r="AN2932" s="28"/>
      <c r="AO2932" s="28"/>
      <c r="AP2932" s="28"/>
      <c r="AQ2932" s="28"/>
      <c r="AR2932" s="28"/>
      <c r="AS2932" s="28"/>
      <c r="AT2932" s="28"/>
      <c r="AU2932" s="28"/>
      <c r="AV2932" s="28"/>
      <c r="AW2932" s="28"/>
    </row>
    <row r="2933" spans="2:49" hidden="1">
      <c r="B2933" s="28">
        <f t="shared" si="64"/>
        <v>2930</v>
      </c>
      <c r="C2933" s="29">
        <v>45878</v>
      </c>
      <c r="D2933" s="77" t="s">
        <v>5615</v>
      </c>
      <c r="E2933" s="43" t="s">
        <v>679</v>
      </c>
      <c r="F2933" s="43" t="s">
        <v>3509</v>
      </c>
      <c r="G2933" s="43" t="s">
        <v>1465</v>
      </c>
      <c r="H2933" s="43" t="s">
        <v>1610</v>
      </c>
      <c r="I2933" s="43" t="s">
        <v>1485</v>
      </c>
      <c r="J2933" s="43" t="s">
        <v>1486</v>
      </c>
      <c r="K2933" s="43" t="s">
        <v>4477</v>
      </c>
      <c r="L2933" s="43" t="s">
        <v>1265</v>
      </c>
      <c r="M2933" s="43" t="s">
        <v>3073</v>
      </c>
      <c r="N2933" s="34" t="s">
        <v>686</v>
      </c>
      <c r="O2933" s="34"/>
      <c r="P2933" s="28"/>
      <c r="Q2933" s="28" t="s">
        <v>2188</v>
      </c>
      <c r="R2933" s="28"/>
      <c r="S2933" s="28"/>
      <c r="T2933" s="28"/>
      <c r="U2933" s="28"/>
      <c r="V2933" s="28"/>
      <c r="W2933" s="28"/>
      <c r="X2933" s="28"/>
      <c r="Y2933" s="28"/>
      <c r="Z2933" s="28"/>
      <c r="AA2933" s="28"/>
      <c r="AB2933" s="28"/>
      <c r="AC2933" s="28"/>
      <c r="AD2933" s="28"/>
      <c r="AE2933" s="28"/>
      <c r="AF2933" s="28"/>
      <c r="AG2933" s="28"/>
      <c r="AH2933" s="28"/>
      <c r="AI2933" s="28"/>
      <c r="AJ2933" s="28"/>
      <c r="AK2933" s="28"/>
      <c r="AL2933" s="28"/>
      <c r="AM2933" s="28"/>
      <c r="AN2933" s="28"/>
      <c r="AO2933" s="28"/>
      <c r="AP2933" s="28"/>
      <c r="AQ2933" s="28"/>
      <c r="AR2933" s="28"/>
      <c r="AS2933" s="28"/>
      <c r="AT2933" s="28"/>
      <c r="AU2933" s="28"/>
      <c r="AV2933" s="28"/>
      <c r="AW2933" s="28"/>
    </row>
    <row r="2934" spans="2:49" hidden="1">
      <c r="B2934" s="28">
        <f t="shared" si="64"/>
        <v>2931</v>
      </c>
      <c r="C2934" s="29">
        <v>45880</v>
      </c>
      <c r="D2934" s="77" t="s">
        <v>5615</v>
      </c>
      <c r="E2934" s="43" t="s">
        <v>679</v>
      </c>
      <c r="F2934" s="43" t="s">
        <v>3509</v>
      </c>
      <c r="G2934" s="43" t="s">
        <v>375</v>
      </c>
      <c r="H2934" s="43" t="s">
        <v>1565</v>
      </c>
      <c r="I2934" s="43" t="s">
        <v>1509</v>
      </c>
      <c r="J2934" s="43" t="s">
        <v>1619</v>
      </c>
      <c r="K2934" s="43" t="s">
        <v>3922</v>
      </c>
      <c r="L2934" s="43" t="s">
        <v>3036</v>
      </c>
      <c r="M2934" s="43" t="s">
        <v>636</v>
      </c>
      <c r="N2934" s="34" t="s">
        <v>162</v>
      </c>
      <c r="O2934" s="34" t="s">
        <v>2757</v>
      </c>
      <c r="P2934" s="28">
        <v>1</v>
      </c>
      <c r="Q2934" s="28" t="s">
        <v>2397</v>
      </c>
      <c r="R2934" s="28" t="s">
        <v>6578</v>
      </c>
      <c r="S2934" s="28" t="s">
        <v>6579</v>
      </c>
      <c r="T2934" s="28"/>
      <c r="U2934" s="28"/>
      <c r="V2934" s="28"/>
      <c r="W2934" s="28"/>
      <c r="X2934" s="28"/>
      <c r="Y2934" s="28"/>
      <c r="Z2934" s="28"/>
      <c r="AA2934" s="28"/>
      <c r="AB2934" s="28"/>
      <c r="AC2934" s="28"/>
      <c r="AD2934" s="28"/>
      <c r="AE2934" s="28"/>
      <c r="AF2934" s="28"/>
      <c r="AG2934" s="28"/>
      <c r="AH2934" s="28"/>
      <c r="AI2934" s="28"/>
      <c r="AJ2934" s="28"/>
      <c r="AK2934" s="28"/>
      <c r="AL2934" s="28"/>
      <c r="AM2934" s="28"/>
      <c r="AN2934" s="28"/>
      <c r="AO2934" s="28"/>
      <c r="AP2934" s="28"/>
      <c r="AQ2934" s="28"/>
      <c r="AR2934" s="28"/>
      <c r="AS2934" s="28"/>
      <c r="AT2934" s="28"/>
      <c r="AU2934" s="28"/>
      <c r="AV2934" s="28"/>
      <c r="AW2934" s="28"/>
    </row>
    <row r="2935" spans="2:49" hidden="1">
      <c r="B2935" s="28">
        <f t="shared" si="64"/>
        <v>2932</v>
      </c>
      <c r="C2935" s="29">
        <v>45880</v>
      </c>
      <c r="D2935" s="77" t="s">
        <v>5615</v>
      </c>
      <c r="E2935" s="43" t="s">
        <v>679</v>
      </c>
      <c r="F2935" s="43" t="s">
        <v>3509</v>
      </c>
      <c r="G2935" s="43" t="s">
        <v>1465</v>
      </c>
      <c r="H2935" s="43" t="s">
        <v>1565</v>
      </c>
      <c r="I2935" s="43" t="s">
        <v>1509</v>
      </c>
      <c r="J2935" s="43" t="s">
        <v>1619</v>
      </c>
      <c r="K2935" s="43"/>
      <c r="L2935" s="43" t="s">
        <v>3130</v>
      </c>
      <c r="M2935" s="43" t="s">
        <v>3131</v>
      </c>
      <c r="N2935" s="34" t="s">
        <v>2194</v>
      </c>
      <c r="O2935" s="34" t="s">
        <v>2486</v>
      </c>
      <c r="P2935" s="28"/>
      <c r="Q2935" s="28" t="s">
        <v>2397</v>
      </c>
      <c r="R2935" s="28"/>
      <c r="S2935" s="28"/>
      <c r="T2935" s="28"/>
      <c r="U2935" s="28"/>
      <c r="V2935" s="28"/>
      <c r="W2935" s="28"/>
      <c r="X2935" s="28"/>
      <c r="Y2935" s="28"/>
      <c r="Z2935" s="28"/>
      <c r="AA2935" s="28"/>
      <c r="AB2935" s="28"/>
      <c r="AC2935" s="28"/>
      <c r="AD2935" s="28"/>
      <c r="AE2935" s="28"/>
      <c r="AF2935" s="28"/>
      <c r="AG2935" s="28"/>
      <c r="AH2935" s="28"/>
      <c r="AI2935" s="28"/>
      <c r="AJ2935" s="28"/>
      <c r="AK2935" s="28"/>
      <c r="AL2935" s="28"/>
      <c r="AM2935" s="28"/>
      <c r="AN2935" s="28"/>
      <c r="AO2935" s="28"/>
      <c r="AP2935" s="28"/>
      <c r="AQ2935" s="28"/>
      <c r="AR2935" s="28"/>
      <c r="AS2935" s="28"/>
      <c r="AT2935" s="28"/>
      <c r="AU2935" s="28"/>
      <c r="AV2935" s="28"/>
      <c r="AW2935" s="28"/>
    </row>
    <row r="2936" spans="2:49" hidden="1">
      <c r="B2936" s="28">
        <f t="shared" si="64"/>
        <v>2933</v>
      </c>
      <c r="C2936" s="29">
        <v>45880</v>
      </c>
      <c r="D2936" s="77" t="s">
        <v>5615</v>
      </c>
      <c r="E2936" s="43" t="s">
        <v>679</v>
      </c>
      <c r="F2936" s="43" t="s">
        <v>3509</v>
      </c>
      <c r="G2936" s="43" t="s">
        <v>375</v>
      </c>
      <c r="H2936" s="43" t="s">
        <v>1513</v>
      </c>
      <c r="I2936" s="43" t="s">
        <v>440</v>
      </c>
      <c r="J2936" s="43" t="s">
        <v>1600</v>
      </c>
      <c r="K2936" s="43" t="s">
        <v>5057</v>
      </c>
      <c r="L2936" s="43" t="s">
        <v>3048</v>
      </c>
      <c r="M2936" s="43" t="s">
        <v>3084</v>
      </c>
      <c r="N2936" s="34" t="s">
        <v>3085</v>
      </c>
      <c r="O2936" s="34" t="s">
        <v>6584</v>
      </c>
      <c r="P2936" s="28">
        <v>1</v>
      </c>
      <c r="Q2936" s="28" t="s">
        <v>2195</v>
      </c>
      <c r="R2936" s="28"/>
      <c r="S2936" s="28"/>
      <c r="T2936" s="28"/>
      <c r="U2936" s="28"/>
      <c r="V2936" s="28"/>
      <c r="W2936" s="28"/>
      <c r="X2936" s="28"/>
      <c r="Y2936" s="28"/>
      <c r="Z2936" s="28"/>
      <c r="AA2936" s="28"/>
      <c r="AB2936" s="28"/>
      <c r="AC2936" s="28"/>
      <c r="AD2936" s="28"/>
      <c r="AE2936" s="28"/>
      <c r="AF2936" s="28"/>
      <c r="AG2936" s="28"/>
      <c r="AH2936" s="28"/>
      <c r="AI2936" s="28"/>
      <c r="AJ2936" s="28"/>
      <c r="AK2936" s="28"/>
      <c r="AL2936" s="28"/>
      <c r="AM2936" s="28"/>
      <c r="AN2936" s="28"/>
      <c r="AO2936" s="28"/>
      <c r="AP2936" s="28"/>
      <c r="AQ2936" s="28"/>
      <c r="AR2936" s="28"/>
      <c r="AS2936" s="28"/>
      <c r="AT2936" s="28"/>
      <c r="AU2936" s="28"/>
      <c r="AV2936" s="28"/>
      <c r="AW2936" s="28"/>
    </row>
    <row r="2937" spans="2:49" hidden="1">
      <c r="B2937" s="28">
        <f t="shared" si="64"/>
        <v>2934</v>
      </c>
      <c r="C2937" s="29">
        <v>45880</v>
      </c>
      <c r="D2937" s="77" t="s">
        <v>5615</v>
      </c>
      <c r="E2937" s="43" t="s">
        <v>679</v>
      </c>
      <c r="F2937" s="43" t="s">
        <v>3509</v>
      </c>
      <c r="G2937" s="43" t="s">
        <v>1465</v>
      </c>
      <c r="H2937" s="43" t="s">
        <v>1513</v>
      </c>
      <c r="I2937" s="43" t="s">
        <v>440</v>
      </c>
      <c r="J2937" s="43" t="s">
        <v>173</v>
      </c>
      <c r="K2937" s="43" t="s">
        <v>2654</v>
      </c>
      <c r="L2937" s="43" t="s">
        <v>1265</v>
      </c>
      <c r="M2937" s="43" t="s">
        <v>3070</v>
      </c>
      <c r="N2937" s="34" t="s">
        <v>3044</v>
      </c>
      <c r="O2937" s="34" t="s">
        <v>2470</v>
      </c>
      <c r="P2937" s="28"/>
      <c r="Q2937" s="28" t="s">
        <v>2195</v>
      </c>
      <c r="R2937" s="28"/>
      <c r="S2937" s="28"/>
      <c r="T2937" s="28"/>
      <c r="U2937" s="28"/>
      <c r="V2937" s="28"/>
      <c r="W2937" s="28"/>
      <c r="X2937" s="28"/>
      <c r="Y2937" s="28"/>
      <c r="Z2937" s="28"/>
      <c r="AA2937" s="28"/>
      <c r="AB2937" s="28"/>
      <c r="AC2937" s="28"/>
      <c r="AD2937" s="28"/>
      <c r="AE2937" s="28"/>
      <c r="AF2937" s="28"/>
      <c r="AG2937" s="28"/>
      <c r="AH2937" s="28"/>
      <c r="AI2937" s="28"/>
      <c r="AJ2937" s="28"/>
      <c r="AK2937" s="28"/>
      <c r="AL2937" s="28"/>
      <c r="AM2937" s="28"/>
      <c r="AN2937" s="28"/>
      <c r="AO2937" s="28"/>
      <c r="AP2937" s="28"/>
      <c r="AQ2937" s="28"/>
      <c r="AR2937" s="28"/>
      <c r="AS2937" s="28"/>
      <c r="AT2937" s="28"/>
      <c r="AU2937" s="28"/>
      <c r="AV2937" s="28"/>
      <c r="AW2937" s="28"/>
    </row>
    <row r="2938" spans="2:49" hidden="1">
      <c r="B2938" s="28">
        <f t="shared" si="64"/>
        <v>2935</v>
      </c>
      <c r="C2938" s="29">
        <v>45880</v>
      </c>
      <c r="D2938" s="77" t="s">
        <v>5615</v>
      </c>
      <c r="E2938" s="43" t="s">
        <v>679</v>
      </c>
      <c r="F2938" s="43" t="s">
        <v>3509</v>
      </c>
      <c r="G2938" s="43" t="s">
        <v>1465</v>
      </c>
      <c r="H2938" s="43" t="s">
        <v>1538</v>
      </c>
      <c r="I2938" s="43" t="s">
        <v>1667</v>
      </c>
      <c r="J2938" s="43" t="s">
        <v>1539</v>
      </c>
      <c r="K2938" s="43" t="s">
        <v>3604</v>
      </c>
      <c r="L2938" s="43" t="s">
        <v>3130</v>
      </c>
      <c r="M2938" s="43" t="s">
        <v>3131</v>
      </c>
      <c r="N2938" s="34" t="s">
        <v>2194</v>
      </c>
      <c r="O2938" s="34"/>
      <c r="P2938" s="28"/>
      <c r="Q2938" s="28" t="s">
        <v>2281</v>
      </c>
      <c r="R2938" s="28"/>
      <c r="S2938" s="28"/>
      <c r="T2938" s="28"/>
      <c r="U2938" s="28"/>
      <c r="V2938" s="28"/>
      <c r="W2938" s="28"/>
      <c r="X2938" s="28"/>
      <c r="Y2938" s="28"/>
      <c r="Z2938" s="28"/>
      <c r="AA2938" s="28"/>
      <c r="AB2938" s="28"/>
      <c r="AC2938" s="28"/>
      <c r="AD2938" s="28"/>
      <c r="AE2938" s="28"/>
      <c r="AF2938" s="28"/>
      <c r="AG2938" s="28"/>
      <c r="AH2938" s="28"/>
      <c r="AI2938" s="28"/>
      <c r="AJ2938" s="28"/>
      <c r="AK2938" s="28"/>
      <c r="AL2938" s="28"/>
      <c r="AM2938" s="28"/>
      <c r="AN2938" s="28"/>
      <c r="AO2938" s="28"/>
      <c r="AP2938" s="28"/>
      <c r="AQ2938" s="28"/>
      <c r="AR2938" s="28"/>
      <c r="AS2938" s="28"/>
      <c r="AT2938" s="28"/>
      <c r="AU2938" s="28"/>
      <c r="AV2938" s="28"/>
      <c r="AW2938" s="28"/>
    </row>
    <row r="2939" spans="2:49" hidden="1">
      <c r="B2939" s="28">
        <f t="shared" si="64"/>
        <v>2936</v>
      </c>
      <c r="C2939" s="29">
        <v>45881</v>
      </c>
      <c r="D2939" s="77" t="s">
        <v>5615</v>
      </c>
      <c r="E2939" s="43" t="s">
        <v>679</v>
      </c>
      <c r="F2939" s="43" t="s">
        <v>3509</v>
      </c>
      <c r="G2939" s="43" t="s">
        <v>375</v>
      </c>
      <c r="H2939" s="43" t="s">
        <v>1533</v>
      </c>
      <c r="I2939" s="43" t="s">
        <v>1456</v>
      </c>
      <c r="J2939" s="43" t="s">
        <v>1457</v>
      </c>
      <c r="K2939" s="43" t="s">
        <v>6598</v>
      </c>
      <c r="L2939" s="43" t="s">
        <v>1113</v>
      </c>
      <c r="M2939" s="43" t="s">
        <v>582</v>
      </c>
      <c r="N2939" s="34" t="s">
        <v>583</v>
      </c>
      <c r="O2939" s="34" t="s">
        <v>6605</v>
      </c>
      <c r="P2939" s="28">
        <v>1</v>
      </c>
      <c r="Q2939" s="28" t="s">
        <v>2602</v>
      </c>
      <c r="R2939" s="28"/>
      <c r="S2939" s="28"/>
      <c r="T2939" s="28"/>
      <c r="U2939" s="28"/>
      <c r="V2939" s="28"/>
      <c r="W2939" s="28"/>
      <c r="X2939" s="28"/>
      <c r="Y2939" s="28"/>
      <c r="Z2939" s="28"/>
      <c r="AA2939" s="28"/>
      <c r="AB2939" s="28"/>
      <c r="AC2939" s="28"/>
      <c r="AD2939" s="28"/>
      <c r="AE2939" s="28"/>
      <c r="AF2939" s="28"/>
      <c r="AG2939" s="28"/>
      <c r="AH2939" s="28"/>
      <c r="AI2939" s="28"/>
      <c r="AJ2939" s="28"/>
      <c r="AK2939" s="28"/>
      <c r="AL2939" s="28"/>
      <c r="AM2939" s="28"/>
      <c r="AN2939" s="28"/>
      <c r="AO2939" s="28"/>
      <c r="AP2939" s="28"/>
      <c r="AQ2939" s="28"/>
      <c r="AR2939" s="28"/>
      <c r="AS2939" s="28"/>
      <c r="AT2939" s="28"/>
      <c r="AU2939" s="28"/>
      <c r="AV2939" s="28"/>
      <c r="AW2939" s="28"/>
    </row>
    <row r="2940" spans="2:49" hidden="1">
      <c r="B2940" s="28">
        <f t="shared" si="64"/>
        <v>2937</v>
      </c>
      <c r="C2940" s="29">
        <v>45881</v>
      </c>
      <c r="D2940" s="77" t="s">
        <v>5615</v>
      </c>
      <c r="E2940" s="43" t="s">
        <v>679</v>
      </c>
      <c r="F2940" s="43" t="s">
        <v>3509</v>
      </c>
      <c r="G2940" s="43" t="s">
        <v>1465</v>
      </c>
      <c r="H2940" s="43" t="s">
        <v>1565</v>
      </c>
      <c r="I2940" s="43" t="s">
        <v>1707</v>
      </c>
      <c r="J2940" s="43" t="s">
        <v>640</v>
      </c>
      <c r="K2940" s="43" t="s">
        <v>3454</v>
      </c>
      <c r="L2940" s="43" t="s">
        <v>1265</v>
      </c>
      <c r="M2940" s="43" t="s">
        <v>3091</v>
      </c>
      <c r="N2940" s="34" t="s">
        <v>505</v>
      </c>
      <c r="O2940" s="34" t="s">
        <v>2494</v>
      </c>
      <c r="P2940" s="28"/>
      <c r="Q2940" s="28" t="s">
        <v>2397</v>
      </c>
      <c r="R2940" s="28" t="s">
        <v>6580</v>
      </c>
      <c r="S2940" s="28" t="s">
        <v>6581</v>
      </c>
      <c r="T2940" s="28"/>
      <c r="U2940" s="28"/>
      <c r="V2940" s="28"/>
      <c r="W2940" s="28"/>
      <c r="X2940" s="28"/>
      <c r="Y2940" s="28"/>
      <c r="Z2940" s="28"/>
      <c r="AA2940" s="28"/>
      <c r="AB2940" s="28"/>
      <c r="AC2940" s="28"/>
      <c r="AD2940" s="28"/>
      <c r="AE2940" s="28"/>
      <c r="AF2940" s="28"/>
      <c r="AG2940" s="28"/>
      <c r="AH2940" s="28"/>
      <c r="AI2940" s="28"/>
      <c r="AJ2940" s="28"/>
      <c r="AK2940" s="28"/>
      <c r="AL2940" s="28"/>
      <c r="AM2940" s="28"/>
      <c r="AN2940" s="28"/>
      <c r="AO2940" s="28"/>
      <c r="AP2940" s="28"/>
      <c r="AQ2940" s="28"/>
      <c r="AR2940" s="28"/>
      <c r="AS2940" s="28"/>
      <c r="AT2940" s="28"/>
      <c r="AU2940" s="28"/>
      <c r="AV2940" s="28"/>
      <c r="AW2940" s="28"/>
    </row>
    <row r="2941" spans="2:49" hidden="1">
      <c r="B2941" s="28">
        <f t="shared" si="64"/>
        <v>2938</v>
      </c>
      <c r="C2941" s="29">
        <v>45881</v>
      </c>
      <c r="D2941" s="77" t="s">
        <v>5615</v>
      </c>
      <c r="E2941" s="43" t="s">
        <v>679</v>
      </c>
      <c r="F2941" s="43" t="s">
        <v>3509</v>
      </c>
      <c r="G2941" s="43" t="s">
        <v>375</v>
      </c>
      <c r="H2941" s="43" t="s">
        <v>1565</v>
      </c>
      <c r="I2941" s="43" t="s">
        <v>1632</v>
      </c>
      <c r="J2941" s="43" t="s">
        <v>341</v>
      </c>
      <c r="K2941" s="43" t="s">
        <v>6576</v>
      </c>
      <c r="L2941" s="43" t="s">
        <v>3054</v>
      </c>
      <c r="M2941" s="43" t="s">
        <v>3078</v>
      </c>
      <c r="N2941" s="34" t="s">
        <v>620</v>
      </c>
      <c r="O2941" s="34" t="s">
        <v>2467</v>
      </c>
      <c r="P2941" s="28">
        <v>1</v>
      </c>
      <c r="Q2941" s="28" t="s">
        <v>2397</v>
      </c>
      <c r="R2941" s="28"/>
      <c r="S2941" s="28"/>
      <c r="T2941" s="28"/>
      <c r="U2941" s="28"/>
      <c r="V2941" s="28"/>
      <c r="W2941" s="28"/>
      <c r="X2941" s="28"/>
      <c r="Y2941" s="28"/>
      <c r="Z2941" s="28"/>
      <c r="AA2941" s="28"/>
      <c r="AB2941" s="28"/>
      <c r="AC2941" s="28"/>
      <c r="AD2941" s="28"/>
      <c r="AE2941" s="28"/>
      <c r="AF2941" s="28"/>
      <c r="AG2941" s="28"/>
      <c r="AH2941" s="28"/>
      <c r="AI2941" s="28"/>
      <c r="AJ2941" s="28"/>
      <c r="AK2941" s="28"/>
      <c r="AL2941" s="28"/>
      <c r="AM2941" s="28"/>
      <c r="AN2941" s="28"/>
      <c r="AO2941" s="28"/>
      <c r="AP2941" s="28"/>
      <c r="AQ2941" s="28"/>
      <c r="AR2941" s="28"/>
      <c r="AS2941" s="28"/>
      <c r="AT2941" s="28"/>
      <c r="AU2941" s="28"/>
      <c r="AV2941" s="28"/>
      <c r="AW2941" s="28"/>
    </row>
    <row r="2942" spans="2:49" hidden="1">
      <c r="B2942" s="28">
        <f t="shared" si="64"/>
        <v>2939</v>
      </c>
      <c r="C2942" s="29">
        <v>45881</v>
      </c>
      <c r="D2942" s="77" t="s">
        <v>5615</v>
      </c>
      <c r="E2942" s="43" t="s">
        <v>679</v>
      </c>
      <c r="F2942" s="43" t="s">
        <v>3509</v>
      </c>
      <c r="G2942" s="43" t="s">
        <v>1465</v>
      </c>
      <c r="H2942" s="43" t="s">
        <v>1513</v>
      </c>
      <c r="I2942" s="43" t="s">
        <v>440</v>
      </c>
      <c r="J2942" s="43" t="s">
        <v>816</v>
      </c>
      <c r="K2942" s="43" t="s">
        <v>5723</v>
      </c>
      <c r="L2942" s="43" t="s">
        <v>1265</v>
      </c>
      <c r="M2942" s="43" t="s">
        <v>2377</v>
      </c>
      <c r="N2942" s="34" t="s">
        <v>505</v>
      </c>
      <c r="O2942" s="34" t="s">
        <v>2472</v>
      </c>
      <c r="P2942" s="28"/>
      <c r="Q2942" s="28" t="s">
        <v>2195</v>
      </c>
      <c r="R2942" s="28" t="s">
        <v>6586</v>
      </c>
      <c r="S2942" s="28" t="s">
        <v>6587</v>
      </c>
      <c r="T2942" s="28"/>
      <c r="U2942" s="28"/>
      <c r="V2942" s="28"/>
      <c r="W2942" s="28"/>
      <c r="X2942" s="28"/>
      <c r="Y2942" s="28"/>
      <c r="Z2942" s="28"/>
      <c r="AA2942" s="28"/>
      <c r="AB2942" s="28"/>
      <c r="AC2942" s="28"/>
      <c r="AD2942" s="28"/>
      <c r="AE2942" s="28"/>
      <c r="AF2942" s="28"/>
      <c r="AG2942" s="28"/>
      <c r="AH2942" s="28"/>
      <c r="AI2942" s="28"/>
      <c r="AJ2942" s="28"/>
      <c r="AK2942" s="28"/>
      <c r="AL2942" s="28"/>
      <c r="AM2942" s="28"/>
      <c r="AN2942" s="28"/>
      <c r="AO2942" s="28"/>
      <c r="AP2942" s="28"/>
      <c r="AQ2942" s="28"/>
      <c r="AR2942" s="28"/>
      <c r="AS2942" s="28"/>
      <c r="AT2942" s="28"/>
      <c r="AU2942" s="28"/>
      <c r="AV2942" s="28"/>
      <c r="AW2942" s="28"/>
    </row>
    <row r="2943" spans="2:49" hidden="1">
      <c r="B2943" s="28">
        <f t="shared" si="64"/>
        <v>2940</v>
      </c>
      <c r="C2943" s="29">
        <v>45881</v>
      </c>
      <c r="D2943" s="77" t="s">
        <v>5615</v>
      </c>
      <c r="E2943" s="43" t="s">
        <v>679</v>
      </c>
      <c r="F2943" s="43" t="s">
        <v>3509</v>
      </c>
      <c r="G2943" s="43" t="s">
        <v>375</v>
      </c>
      <c r="H2943" s="43" t="s">
        <v>1513</v>
      </c>
      <c r="I2943" s="43" t="s">
        <v>440</v>
      </c>
      <c r="J2943" s="43" t="s">
        <v>173</v>
      </c>
      <c r="K2943" s="43" t="s">
        <v>2178</v>
      </c>
      <c r="L2943" s="43" t="s">
        <v>3202</v>
      </c>
      <c r="M2943" s="43" t="s">
        <v>48</v>
      </c>
      <c r="N2943" s="34" t="s">
        <v>531</v>
      </c>
      <c r="O2943" s="34" t="s">
        <v>2494</v>
      </c>
      <c r="P2943" s="28">
        <v>1</v>
      </c>
      <c r="Q2943" s="28" t="s">
        <v>2195</v>
      </c>
      <c r="R2943" s="28"/>
      <c r="S2943" s="28"/>
      <c r="T2943" s="28"/>
      <c r="U2943" s="28"/>
      <c r="V2943" s="28"/>
      <c r="W2943" s="28"/>
      <c r="X2943" s="28"/>
      <c r="Y2943" s="28"/>
      <c r="Z2943" s="28"/>
      <c r="AA2943" s="28"/>
      <c r="AB2943" s="28"/>
      <c r="AC2943" s="28"/>
      <c r="AD2943" s="28"/>
      <c r="AE2943" s="28"/>
      <c r="AF2943" s="28"/>
      <c r="AG2943" s="28"/>
      <c r="AH2943" s="28"/>
      <c r="AI2943" s="28"/>
      <c r="AJ2943" s="28"/>
      <c r="AK2943" s="28"/>
      <c r="AL2943" s="28"/>
      <c r="AM2943" s="28"/>
      <c r="AN2943" s="28"/>
      <c r="AO2943" s="28"/>
      <c r="AP2943" s="28"/>
      <c r="AQ2943" s="28"/>
      <c r="AR2943" s="28"/>
      <c r="AS2943" s="28"/>
      <c r="AT2943" s="28"/>
      <c r="AU2943" s="28"/>
      <c r="AV2943" s="28"/>
      <c r="AW2943" s="28"/>
    </row>
    <row r="2944" spans="2:49" hidden="1">
      <c r="B2944" s="28">
        <f t="shared" si="64"/>
        <v>2941</v>
      </c>
      <c r="C2944" s="29">
        <v>45881</v>
      </c>
      <c r="D2944" s="77" t="s">
        <v>5615</v>
      </c>
      <c r="E2944" s="43" t="s">
        <v>679</v>
      </c>
      <c r="F2944" s="43" t="s">
        <v>3509</v>
      </c>
      <c r="G2944" s="43" t="s">
        <v>1465</v>
      </c>
      <c r="H2944" s="43" t="s">
        <v>1538</v>
      </c>
      <c r="I2944" s="43" t="s">
        <v>1521</v>
      </c>
      <c r="J2944" s="43" t="s">
        <v>1668</v>
      </c>
      <c r="K2944" s="43" t="s">
        <v>6589</v>
      </c>
      <c r="L2944" s="43" t="s">
        <v>3048</v>
      </c>
      <c r="M2944" s="43" t="s">
        <v>3084</v>
      </c>
      <c r="N2944" s="34" t="s">
        <v>3708</v>
      </c>
      <c r="O2944" s="34"/>
      <c r="P2944" s="28"/>
      <c r="Q2944" s="28" t="s">
        <v>2281</v>
      </c>
      <c r="R2944" s="28"/>
      <c r="S2944" s="28"/>
      <c r="T2944" s="28"/>
      <c r="U2944" s="28"/>
      <c r="V2944" s="28"/>
      <c r="W2944" s="28"/>
      <c r="X2944" s="28"/>
      <c r="Y2944" s="28"/>
      <c r="Z2944" s="28"/>
      <c r="AA2944" s="28"/>
      <c r="AB2944" s="28"/>
      <c r="AC2944" s="28"/>
      <c r="AD2944" s="28"/>
      <c r="AE2944" s="28"/>
      <c r="AF2944" s="28"/>
      <c r="AG2944" s="28"/>
      <c r="AH2944" s="28"/>
      <c r="AI2944" s="28"/>
      <c r="AJ2944" s="28"/>
      <c r="AK2944" s="28"/>
      <c r="AL2944" s="28"/>
      <c r="AM2944" s="28"/>
      <c r="AN2944" s="28"/>
      <c r="AO2944" s="28"/>
      <c r="AP2944" s="28"/>
      <c r="AQ2944" s="28"/>
      <c r="AR2944" s="28"/>
      <c r="AS2944" s="28"/>
      <c r="AT2944" s="28"/>
      <c r="AU2944" s="28"/>
      <c r="AV2944" s="28"/>
      <c r="AW2944" s="28"/>
    </row>
    <row r="2945" spans="2:49" hidden="1">
      <c r="B2945" s="28">
        <f t="shared" si="64"/>
        <v>2942</v>
      </c>
      <c r="C2945" s="29">
        <v>45882</v>
      </c>
      <c r="D2945" s="77" t="s">
        <v>5615</v>
      </c>
      <c r="E2945" s="43" t="s">
        <v>679</v>
      </c>
      <c r="F2945" s="43" t="s">
        <v>3509</v>
      </c>
      <c r="G2945" s="43" t="s">
        <v>375</v>
      </c>
      <c r="H2945" s="43" t="s">
        <v>1533</v>
      </c>
      <c r="I2945" s="43" t="s">
        <v>1492</v>
      </c>
      <c r="J2945" s="43" t="s">
        <v>1472</v>
      </c>
      <c r="K2945" s="43" t="s">
        <v>6599</v>
      </c>
      <c r="L2945" s="43" t="s">
        <v>3036</v>
      </c>
      <c r="M2945" s="43" t="s">
        <v>414</v>
      </c>
      <c r="N2945" s="34" t="s">
        <v>5135</v>
      </c>
      <c r="O2945" s="34" t="s">
        <v>6606</v>
      </c>
      <c r="P2945" s="28">
        <v>1</v>
      </c>
      <c r="Q2945" s="28" t="s">
        <v>2602</v>
      </c>
      <c r="R2945" s="28"/>
      <c r="S2945" s="28"/>
      <c r="T2945" s="28"/>
      <c r="U2945" s="28"/>
      <c r="V2945" s="28"/>
      <c r="W2945" s="28"/>
      <c r="X2945" s="28"/>
      <c r="Y2945" s="28"/>
      <c r="Z2945" s="28"/>
      <c r="AA2945" s="28"/>
      <c r="AB2945" s="28"/>
      <c r="AC2945" s="28"/>
      <c r="AD2945" s="28"/>
      <c r="AE2945" s="28"/>
      <c r="AF2945" s="28"/>
      <c r="AG2945" s="28"/>
      <c r="AH2945" s="28"/>
      <c r="AI2945" s="28"/>
      <c r="AJ2945" s="28"/>
      <c r="AK2945" s="28"/>
      <c r="AL2945" s="28"/>
      <c r="AM2945" s="28"/>
      <c r="AN2945" s="28"/>
      <c r="AO2945" s="28"/>
      <c r="AP2945" s="28"/>
      <c r="AQ2945" s="28"/>
      <c r="AR2945" s="28"/>
      <c r="AS2945" s="28"/>
      <c r="AT2945" s="28"/>
      <c r="AU2945" s="28"/>
      <c r="AV2945" s="28"/>
      <c r="AW2945" s="28"/>
    </row>
    <row r="2946" spans="2:49" hidden="1">
      <c r="B2946" s="28">
        <f t="shared" si="64"/>
        <v>2943</v>
      </c>
      <c r="C2946" s="29">
        <v>45882</v>
      </c>
      <c r="D2946" s="77" t="s">
        <v>5615</v>
      </c>
      <c r="E2946" s="43" t="s">
        <v>679</v>
      </c>
      <c r="F2946" s="43" t="s">
        <v>3509</v>
      </c>
      <c r="G2946" s="43" t="s">
        <v>375</v>
      </c>
      <c r="H2946" s="43" t="s">
        <v>1565</v>
      </c>
      <c r="I2946" s="43" t="s">
        <v>1929</v>
      </c>
      <c r="J2946" s="43" t="s">
        <v>1633</v>
      </c>
      <c r="K2946" s="43" t="s">
        <v>2059</v>
      </c>
      <c r="L2946" s="43" t="s">
        <v>3036</v>
      </c>
      <c r="M2946" s="43" t="s">
        <v>414</v>
      </c>
      <c r="N2946" s="34" t="s">
        <v>162</v>
      </c>
      <c r="O2946" s="34" t="s">
        <v>2503</v>
      </c>
      <c r="P2946" s="28">
        <v>1</v>
      </c>
      <c r="Q2946" s="28" t="s">
        <v>2397</v>
      </c>
      <c r="R2946" s="28" t="s">
        <v>6582</v>
      </c>
      <c r="S2946" s="28" t="s">
        <v>6583</v>
      </c>
      <c r="T2946" s="28"/>
      <c r="U2946" s="28"/>
      <c r="V2946" s="28"/>
      <c r="W2946" s="28"/>
      <c r="X2946" s="28"/>
      <c r="Y2946" s="28"/>
      <c r="Z2946" s="28"/>
      <c r="AA2946" s="28"/>
      <c r="AB2946" s="28"/>
      <c r="AC2946" s="28"/>
      <c r="AD2946" s="28"/>
      <c r="AE2946" s="28"/>
      <c r="AF2946" s="28"/>
      <c r="AG2946" s="28"/>
      <c r="AH2946" s="28"/>
      <c r="AI2946" s="28"/>
      <c r="AJ2946" s="28"/>
      <c r="AK2946" s="28"/>
      <c r="AL2946" s="28"/>
      <c r="AM2946" s="28"/>
      <c r="AN2946" s="28"/>
      <c r="AO2946" s="28"/>
      <c r="AP2946" s="28"/>
      <c r="AQ2946" s="28"/>
      <c r="AR2946" s="28"/>
      <c r="AS2946" s="28"/>
      <c r="AT2946" s="28"/>
      <c r="AU2946" s="28"/>
      <c r="AV2946" s="28"/>
      <c r="AW2946" s="28"/>
    </row>
    <row r="2947" spans="2:49" hidden="1">
      <c r="B2947" s="28">
        <f t="shared" si="64"/>
        <v>2944</v>
      </c>
      <c r="C2947" s="29">
        <v>45882</v>
      </c>
      <c r="D2947" s="77" t="s">
        <v>5615</v>
      </c>
      <c r="E2947" s="43" t="s">
        <v>679</v>
      </c>
      <c r="F2947" s="43" t="s">
        <v>3509</v>
      </c>
      <c r="G2947" s="43" t="s">
        <v>1465</v>
      </c>
      <c r="H2947" s="43" t="s">
        <v>1565</v>
      </c>
      <c r="I2947" s="43" t="s">
        <v>1509</v>
      </c>
      <c r="J2947" s="43" t="s">
        <v>1627</v>
      </c>
      <c r="K2947" s="43" t="s">
        <v>6577</v>
      </c>
      <c r="L2947" s="43" t="s">
        <v>1265</v>
      </c>
      <c r="M2947" s="43" t="s">
        <v>3070</v>
      </c>
      <c r="N2947" s="34" t="s">
        <v>3044</v>
      </c>
      <c r="O2947" s="34" t="s">
        <v>2470</v>
      </c>
      <c r="P2947" s="28"/>
      <c r="Q2947" s="28" t="s">
        <v>2397</v>
      </c>
      <c r="R2947" s="28"/>
      <c r="S2947" s="28"/>
      <c r="T2947" s="28"/>
      <c r="U2947" s="28"/>
      <c r="V2947" s="28"/>
      <c r="W2947" s="28"/>
      <c r="X2947" s="28"/>
      <c r="Y2947" s="28"/>
      <c r="Z2947" s="28"/>
      <c r="AA2947" s="28"/>
      <c r="AB2947" s="28"/>
      <c r="AC2947" s="28"/>
      <c r="AD2947" s="28"/>
      <c r="AE2947" s="28"/>
      <c r="AF2947" s="28"/>
      <c r="AG2947" s="28"/>
      <c r="AH2947" s="28"/>
      <c r="AI2947" s="28"/>
      <c r="AJ2947" s="28"/>
      <c r="AK2947" s="28"/>
      <c r="AL2947" s="28"/>
      <c r="AM2947" s="28"/>
      <c r="AN2947" s="28"/>
      <c r="AO2947" s="28"/>
      <c r="AP2947" s="28"/>
      <c r="AQ2947" s="28"/>
      <c r="AR2947" s="28"/>
      <c r="AS2947" s="28"/>
      <c r="AT2947" s="28"/>
      <c r="AU2947" s="28"/>
      <c r="AV2947" s="28"/>
      <c r="AW2947" s="28"/>
    </row>
    <row r="2948" spans="2:49" hidden="1">
      <c r="B2948" s="28">
        <f t="shared" si="64"/>
        <v>2945</v>
      </c>
      <c r="C2948" s="29">
        <v>45882</v>
      </c>
      <c r="D2948" s="77" t="s">
        <v>5615</v>
      </c>
      <c r="E2948" s="43" t="s">
        <v>679</v>
      </c>
      <c r="F2948" s="43" t="s">
        <v>3509</v>
      </c>
      <c r="G2948" s="43" t="s">
        <v>375</v>
      </c>
      <c r="H2948" s="43" t="s">
        <v>1513</v>
      </c>
      <c r="I2948" s="43" t="s">
        <v>440</v>
      </c>
      <c r="J2948" s="43" t="s">
        <v>1600</v>
      </c>
      <c r="K2948" s="43" t="s">
        <v>6027</v>
      </c>
      <c r="L2948" s="43" t="s">
        <v>1113</v>
      </c>
      <c r="M2948" s="43" t="s">
        <v>582</v>
      </c>
      <c r="N2948" s="34" t="s">
        <v>583</v>
      </c>
      <c r="O2948" s="34" t="s">
        <v>3383</v>
      </c>
      <c r="P2948" s="28">
        <v>1</v>
      </c>
      <c r="Q2948" s="28" t="s">
        <v>2195</v>
      </c>
      <c r="R2948" s="28"/>
      <c r="S2948" s="28"/>
      <c r="T2948" s="28"/>
      <c r="U2948" s="28"/>
      <c r="V2948" s="28"/>
      <c r="W2948" s="28"/>
      <c r="X2948" s="28"/>
      <c r="Y2948" s="28"/>
      <c r="Z2948" s="28"/>
      <c r="AA2948" s="28"/>
      <c r="AB2948" s="28"/>
      <c r="AC2948" s="28"/>
      <c r="AD2948" s="28"/>
      <c r="AE2948" s="28"/>
      <c r="AF2948" s="28"/>
      <c r="AG2948" s="28"/>
      <c r="AH2948" s="28"/>
      <c r="AI2948" s="28"/>
      <c r="AJ2948" s="28"/>
      <c r="AK2948" s="28"/>
      <c r="AL2948" s="28"/>
      <c r="AM2948" s="28"/>
      <c r="AN2948" s="28"/>
      <c r="AO2948" s="28"/>
      <c r="AP2948" s="28"/>
      <c r="AQ2948" s="28"/>
      <c r="AR2948" s="28"/>
      <c r="AS2948" s="28"/>
      <c r="AT2948" s="28"/>
      <c r="AU2948" s="28"/>
      <c r="AV2948" s="28"/>
      <c r="AW2948" s="28"/>
    </row>
    <row r="2949" spans="2:49" hidden="1">
      <c r="B2949" s="28">
        <f t="shared" si="64"/>
        <v>2946</v>
      </c>
      <c r="C2949" s="29">
        <v>45882</v>
      </c>
      <c r="D2949" s="77" t="s">
        <v>5615</v>
      </c>
      <c r="E2949" s="43" t="s">
        <v>679</v>
      </c>
      <c r="F2949" s="43" t="s">
        <v>3509</v>
      </c>
      <c r="G2949" s="43" t="s">
        <v>375</v>
      </c>
      <c r="H2949" s="43" t="s">
        <v>1513</v>
      </c>
      <c r="I2949" s="43" t="s">
        <v>440</v>
      </c>
      <c r="J2949" s="43" t="s">
        <v>173</v>
      </c>
      <c r="K2949" s="43" t="s">
        <v>2952</v>
      </c>
      <c r="L2949" s="43" t="s">
        <v>3048</v>
      </c>
      <c r="M2949" s="43" t="s">
        <v>3049</v>
      </c>
      <c r="N2949" s="34" t="s">
        <v>3087</v>
      </c>
      <c r="O2949" s="34" t="s">
        <v>2494</v>
      </c>
      <c r="P2949" s="28">
        <v>1</v>
      </c>
      <c r="Q2949" s="28" t="s">
        <v>2195</v>
      </c>
      <c r="R2949" s="28"/>
      <c r="S2949" s="28"/>
      <c r="T2949" s="28"/>
      <c r="U2949" s="28"/>
      <c r="V2949" s="28"/>
      <c r="W2949" s="28"/>
      <c r="X2949" s="28"/>
      <c r="Y2949" s="28"/>
      <c r="Z2949" s="28"/>
      <c r="AA2949" s="28"/>
      <c r="AB2949" s="28"/>
      <c r="AC2949" s="28"/>
      <c r="AD2949" s="28"/>
      <c r="AE2949" s="28"/>
      <c r="AF2949" s="28"/>
      <c r="AG2949" s="28"/>
      <c r="AH2949" s="28"/>
      <c r="AI2949" s="28"/>
      <c r="AJ2949" s="28"/>
      <c r="AK2949" s="28"/>
      <c r="AL2949" s="28"/>
      <c r="AM2949" s="28"/>
      <c r="AN2949" s="28"/>
      <c r="AO2949" s="28"/>
      <c r="AP2949" s="28"/>
      <c r="AQ2949" s="28"/>
      <c r="AR2949" s="28"/>
      <c r="AS2949" s="28"/>
      <c r="AT2949" s="28"/>
      <c r="AU2949" s="28"/>
      <c r="AV2949" s="28"/>
      <c r="AW2949" s="28"/>
    </row>
    <row r="2950" spans="2:49" hidden="1">
      <c r="B2950" s="28">
        <f t="shared" si="64"/>
        <v>2947</v>
      </c>
      <c r="C2950" s="29">
        <v>45882</v>
      </c>
      <c r="D2950" s="77" t="s">
        <v>5615</v>
      </c>
      <c r="E2950" s="43" t="s">
        <v>679</v>
      </c>
      <c r="F2950" s="43" t="s">
        <v>3509</v>
      </c>
      <c r="G2950" s="43" t="s">
        <v>375</v>
      </c>
      <c r="H2950" s="43" t="s">
        <v>1546</v>
      </c>
      <c r="I2950" s="43" t="s">
        <v>1477</v>
      </c>
      <c r="J2950" s="43" t="s">
        <v>656</v>
      </c>
      <c r="K2950" s="43" t="s">
        <v>2818</v>
      </c>
      <c r="L2950" s="43" t="s">
        <v>3048</v>
      </c>
      <c r="M2950" s="43" t="s">
        <v>3049</v>
      </c>
      <c r="N2950" s="34" t="s">
        <v>3050</v>
      </c>
      <c r="O2950" s="34" t="s">
        <v>2478</v>
      </c>
      <c r="P2950" s="28">
        <v>1</v>
      </c>
      <c r="Q2950" s="28" t="s">
        <v>3337</v>
      </c>
      <c r="R2950" s="28" t="s">
        <v>6615</v>
      </c>
      <c r="S2950" s="28" t="s">
        <v>6616</v>
      </c>
      <c r="T2950" s="28"/>
      <c r="U2950" s="28"/>
      <c r="V2950" s="28"/>
      <c r="W2950" s="28"/>
      <c r="X2950" s="28"/>
      <c r="Y2950" s="28"/>
      <c r="Z2950" s="28"/>
      <c r="AA2950" s="28"/>
      <c r="AB2950" s="28"/>
      <c r="AC2950" s="28"/>
      <c r="AD2950" s="28"/>
      <c r="AE2950" s="28"/>
      <c r="AF2950" s="28"/>
      <c r="AG2950" s="28"/>
      <c r="AH2950" s="28"/>
      <c r="AI2950" s="28"/>
      <c r="AJ2950" s="28"/>
      <c r="AK2950" s="28"/>
      <c r="AL2950" s="28"/>
      <c r="AM2950" s="28"/>
      <c r="AN2950" s="28"/>
      <c r="AO2950" s="28"/>
      <c r="AP2950" s="28"/>
      <c r="AQ2950" s="28"/>
      <c r="AR2950" s="28"/>
      <c r="AS2950" s="28"/>
      <c r="AT2950" s="28"/>
      <c r="AU2950" s="28"/>
      <c r="AV2950" s="28"/>
      <c r="AW2950" s="28"/>
    </row>
    <row r="2951" spans="2:49" hidden="1">
      <c r="B2951" s="28">
        <f t="shared" si="64"/>
        <v>2948</v>
      </c>
      <c r="C2951" s="29">
        <v>45882</v>
      </c>
      <c r="D2951" s="77" t="s">
        <v>5615</v>
      </c>
      <c r="E2951" s="43" t="s">
        <v>679</v>
      </c>
      <c r="F2951" s="43" t="s">
        <v>3509</v>
      </c>
      <c r="G2951" s="43" t="s">
        <v>1465</v>
      </c>
      <c r="H2951" s="43" t="s">
        <v>1538</v>
      </c>
      <c r="I2951" s="43" t="s">
        <v>1521</v>
      </c>
      <c r="J2951" s="43" t="s">
        <v>1539</v>
      </c>
      <c r="K2951" s="43" t="s">
        <v>6590</v>
      </c>
      <c r="L2951" s="43" t="s">
        <v>1265</v>
      </c>
      <c r="M2951" s="43" t="s">
        <v>3067</v>
      </c>
      <c r="N2951" s="34" t="s">
        <v>3319</v>
      </c>
      <c r="O2951" s="34" t="s">
        <v>6591</v>
      </c>
      <c r="P2951" s="28"/>
      <c r="Q2951" s="28" t="s">
        <v>2281</v>
      </c>
      <c r="R2951" s="28"/>
      <c r="S2951" s="28"/>
      <c r="T2951" s="28"/>
      <c r="U2951" s="28"/>
      <c r="V2951" s="28"/>
      <c r="W2951" s="28"/>
      <c r="X2951" s="28"/>
      <c r="Y2951" s="28"/>
      <c r="Z2951" s="28"/>
      <c r="AA2951" s="28"/>
      <c r="AB2951" s="28"/>
      <c r="AC2951" s="28"/>
      <c r="AD2951" s="28"/>
      <c r="AE2951" s="28"/>
      <c r="AF2951" s="28"/>
      <c r="AG2951" s="28"/>
      <c r="AH2951" s="28"/>
      <c r="AI2951" s="28"/>
      <c r="AJ2951" s="28"/>
      <c r="AK2951" s="28"/>
      <c r="AL2951" s="28"/>
      <c r="AM2951" s="28"/>
      <c r="AN2951" s="28"/>
      <c r="AO2951" s="28"/>
      <c r="AP2951" s="28"/>
      <c r="AQ2951" s="28"/>
      <c r="AR2951" s="28"/>
      <c r="AS2951" s="28"/>
      <c r="AT2951" s="28"/>
      <c r="AU2951" s="28"/>
      <c r="AV2951" s="28"/>
      <c r="AW2951" s="28"/>
    </row>
    <row r="2952" spans="2:49" hidden="1">
      <c r="B2952" s="28">
        <f t="shared" si="64"/>
        <v>2949</v>
      </c>
      <c r="C2952" s="29">
        <v>45882</v>
      </c>
      <c r="D2952" s="77" t="s">
        <v>5615</v>
      </c>
      <c r="E2952" s="43" t="s">
        <v>679</v>
      </c>
      <c r="F2952" s="43" t="s">
        <v>3509</v>
      </c>
      <c r="G2952" s="43" t="s">
        <v>1465</v>
      </c>
      <c r="H2952" s="43" t="s">
        <v>1610</v>
      </c>
      <c r="I2952" s="43" t="s">
        <v>1550</v>
      </c>
      <c r="J2952" s="43" t="s">
        <v>1551</v>
      </c>
      <c r="K2952" s="43" t="s">
        <v>3493</v>
      </c>
      <c r="L2952" s="43" t="s">
        <v>1265</v>
      </c>
      <c r="M2952" s="43" t="s">
        <v>3043</v>
      </c>
      <c r="N2952" s="34" t="s">
        <v>3044</v>
      </c>
      <c r="O2952" s="34"/>
      <c r="P2952" s="28"/>
      <c r="Q2952" s="28" t="s">
        <v>2188</v>
      </c>
      <c r="R2952" s="28"/>
      <c r="S2952" s="28"/>
      <c r="T2952" s="28"/>
      <c r="U2952" s="28"/>
      <c r="V2952" s="28"/>
      <c r="W2952" s="28"/>
      <c r="X2952" s="28"/>
      <c r="Y2952" s="28"/>
      <c r="Z2952" s="28"/>
      <c r="AA2952" s="28"/>
      <c r="AB2952" s="28"/>
      <c r="AC2952" s="28"/>
      <c r="AD2952" s="28"/>
      <c r="AE2952" s="28"/>
      <c r="AF2952" s="28"/>
      <c r="AG2952" s="28"/>
      <c r="AH2952" s="28"/>
      <c r="AI2952" s="28"/>
      <c r="AJ2952" s="28"/>
      <c r="AK2952" s="28"/>
      <c r="AL2952" s="28"/>
      <c r="AM2952" s="28"/>
      <c r="AN2952" s="28"/>
      <c r="AO2952" s="28"/>
      <c r="AP2952" s="28"/>
      <c r="AQ2952" s="28"/>
      <c r="AR2952" s="28"/>
      <c r="AS2952" s="28"/>
      <c r="AT2952" s="28"/>
      <c r="AU2952" s="28"/>
      <c r="AV2952" s="28"/>
      <c r="AW2952" s="28"/>
    </row>
    <row r="2953" spans="2:49" hidden="1">
      <c r="B2953" s="28">
        <f t="shared" ref="B2953:B2986" si="65">ROW()-3</f>
        <v>2950</v>
      </c>
      <c r="C2953" s="29">
        <v>45883</v>
      </c>
      <c r="D2953" s="77" t="s">
        <v>5615</v>
      </c>
      <c r="E2953" s="43" t="s">
        <v>679</v>
      </c>
      <c r="F2953" s="43" t="s">
        <v>698</v>
      </c>
      <c r="G2953" s="43" t="s">
        <v>375</v>
      </c>
      <c r="H2953" s="43" t="s">
        <v>1565</v>
      </c>
      <c r="I2953" s="43" t="s">
        <v>1503</v>
      </c>
      <c r="J2953" s="43" t="s">
        <v>640</v>
      </c>
      <c r="K2953" s="43" t="s">
        <v>4240</v>
      </c>
      <c r="L2953" s="43" t="s">
        <v>1113</v>
      </c>
      <c r="M2953" s="43" t="s">
        <v>582</v>
      </c>
      <c r="N2953" s="34" t="s">
        <v>583</v>
      </c>
      <c r="O2953" s="34" t="s">
        <v>3383</v>
      </c>
      <c r="P2953" s="28">
        <v>1</v>
      </c>
      <c r="Q2953" s="28" t="s">
        <v>2397</v>
      </c>
      <c r="R2953" s="28"/>
      <c r="S2953" s="28"/>
      <c r="T2953" s="28">
        <v>1</v>
      </c>
      <c r="U2953" s="28"/>
      <c r="V2953" s="28"/>
      <c r="W2953" s="28"/>
      <c r="X2953" s="28"/>
      <c r="Y2953" s="28"/>
      <c r="Z2953" s="28"/>
      <c r="AA2953" s="28"/>
      <c r="AB2953" s="28"/>
      <c r="AC2953" s="28"/>
      <c r="AD2953" s="28"/>
      <c r="AE2953" s="28"/>
      <c r="AF2953" s="28"/>
      <c r="AG2953" s="28"/>
      <c r="AH2953" s="28"/>
      <c r="AI2953" s="28"/>
      <c r="AJ2953" s="28"/>
      <c r="AK2953" s="28"/>
      <c r="AL2953" s="28"/>
      <c r="AM2953" s="28"/>
      <c r="AN2953" s="28"/>
      <c r="AO2953" s="28"/>
      <c r="AP2953" s="28"/>
      <c r="AQ2953" s="28"/>
      <c r="AR2953" s="28"/>
      <c r="AS2953" s="28"/>
      <c r="AT2953" s="28"/>
      <c r="AU2953" s="28"/>
      <c r="AV2953" s="28"/>
      <c r="AW2953" s="28"/>
    </row>
    <row r="2954" spans="2:49" hidden="1">
      <c r="B2954" s="28">
        <f t="shared" si="65"/>
        <v>2951</v>
      </c>
      <c r="C2954" s="29">
        <v>45883</v>
      </c>
      <c r="D2954" s="77" t="s">
        <v>5615</v>
      </c>
      <c r="E2954" s="43" t="s">
        <v>679</v>
      </c>
      <c r="F2954" s="43" t="s">
        <v>698</v>
      </c>
      <c r="G2954" s="43" t="s">
        <v>375</v>
      </c>
      <c r="H2954" s="43" t="s">
        <v>1565</v>
      </c>
      <c r="I2954" s="43" t="s">
        <v>1632</v>
      </c>
      <c r="J2954" s="43" t="s">
        <v>341</v>
      </c>
      <c r="K2954" s="43" t="s">
        <v>6626</v>
      </c>
      <c r="L2954" s="43" t="s">
        <v>3054</v>
      </c>
      <c r="M2954" s="43" t="s">
        <v>3078</v>
      </c>
      <c r="N2954" s="34" t="s">
        <v>620</v>
      </c>
      <c r="O2954" s="34" t="s">
        <v>2467</v>
      </c>
      <c r="P2954" s="28">
        <v>1</v>
      </c>
      <c r="Q2954" s="28" t="s">
        <v>2397</v>
      </c>
      <c r="R2954" s="28"/>
      <c r="S2954" s="28"/>
      <c r="T2954" s="28"/>
      <c r="U2954" s="28"/>
      <c r="V2954" s="28">
        <v>1</v>
      </c>
      <c r="W2954" s="28"/>
      <c r="X2954" s="28"/>
      <c r="Y2954" s="28"/>
      <c r="Z2954" s="28"/>
      <c r="AA2954" s="28"/>
      <c r="AB2954" s="28"/>
      <c r="AC2954" s="28"/>
      <c r="AD2954" s="28"/>
      <c r="AE2954" s="28"/>
      <c r="AF2954" s="28"/>
      <c r="AG2954" s="28"/>
      <c r="AH2954" s="28"/>
      <c r="AI2954" s="28"/>
      <c r="AJ2954" s="28"/>
      <c r="AK2954" s="28"/>
      <c r="AL2954" s="28"/>
      <c r="AM2954" s="28"/>
      <c r="AN2954" s="28"/>
      <c r="AO2954" s="28"/>
      <c r="AP2954" s="28"/>
      <c r="AQ2954" s="28"/>
      <c r="AR2954" s="28"/>
      <c r="AS2954" s="28"/>
      <c r="AT2954" s="28"/>
      <c r="AU2954" s="28"/>
      <c r="AV2954" s="28"/>
      <c r="AW2954" s="28"/>
    </row>
    <row r="2955" spans="2:49" hidden="1">
      <c r="B2955" s="28">
        <f t="shared" si="65"/>
        <v>2952</v>
      </c>
      <c r="C2955" s="29">
        <v>45883</v>
      </c>
      <c r="D2955" s="77" t="s">
        <v>5615</v>
      </c>
      <c r="E2955" s="43" t="s">
        <v>679</v>
      </c>
      <c r="F2955" s="43" t="s">
        <v>698</v>
      </c>
      <c r="G2955" s="43" t="s">
        <v>1465</v>
      </c>
      <c r="H2955" s="43" t="s">
        <v>1513</v>
      </c>
      <c r="I2955" s="43" t="s">
        <v>440</v>
      </c>
      <c r="J2955" s="43" t="s">
        <v>441</v>
      </c>
      <c r="K2955" s="43" t="s">
        <v>3993</v>
      </c>
      <c r="L2955" s="43" t="s">
        <v>1265</v>
      </c>
      <c r="M2955" s="43" t="s">
        <v>2377</v>
      </c>
      <c r="N2955" s="34" t="s">
        <v>505</v>
      </c>
      <c r="O2955" s="34" t="s">
        <v>2472</v>
      </c>
      <c r="P2955" s="28"/>
      <c r="Q2955" s="28" t="s">
        <v>2195</v>
      </c>
      <c r="R2955" s="28" t="s">
        <v>5211</v>
      </c>
      <c r="S2955" s="28" t="s">
        <v>5345</v>
      </c>
      <c r="T2955" s="28"/>
      <c r="U2955" s="28"/>
      <c r="V2955" s="28"/>
      <c r="W2955" s="28"/>
      <c r="X2955" s="28"/>
      <c r="Y2955" s="28"/>
      <c r="Z2955" s="28"/>
      <c r="AA2955" s="28"/>
      <c r="AB2955" s="28"/>
      <c r="AC2955" s="28"/>
      <c r="AD2955" s="28"/>
      <c r="AE2955" s="28"/>
      <c r="AF2955" s="28"/>
      <c r="AG2955" s="28"/>
      <c r="AH2955" s="28"/>
      <c r="AI2955" s="28"/>
      <c r="AJ2955" s="28"/>
      <c r="AK2955" s="28"/>
      <c r="AL2955" s="28"/>
      <c r="AM2955" s="28"/>
      <c r="AN2955" s="28"/>
      <c r="AO2955" s="28"/>
      <c r="AP2955" s="28"/>
      <c r="AQ2955" s="28"/>
      <c r="AR2955" s="28"/>
      <c r="AS2955" s="28"/>
      <c r="AT2955" s="28"/>
      <c r="AU2955" s="28"/>
      <c r="AV2955" s="28"/>
      <c r="AW2955" s="28"/>
    </row>
    <row r="2956" spans="2:49" hidden="1">
      <c r="B2956" s="28">
        <f t="shared" si="65"/>
        <v>2953</v>
      </c>
      <c r="C2956" s="29">
        <v>45883</v>
      </c>
      <c r="D2956" s="77" t="s">
        <v>5615</v>
      </c>
      <c r="E2956" s="43" t="s">
        <v>679</v>
      </c>
      <c r="F2956" s="43" t="s">
        <v>698</v>
      </c>
      <c r="G2956" s="43" t="s">
        <v>1465</v>
      </c>
      <c r="H2956" s="43" t="s">
        <v>1513</v>
      </c>
      <c r="I2956" s="43" t="s">
        <v>440</v>
      </c>
      <c r="J2956" s="43" t="s">
        <v>173</v>
      </c>
      <c r="K2956" s="43" t="s">
        <v>1691</v>
      </c>
      <c r="L2956" s="43" t="s">
        <v>1265</v>
      </c>
      <c r="M2956" s="43" t="s">
        <v>3070</v>
      </c>
      <c r="N2956" s="34" t="s">
        <v>3044</v>
      </c>
      <c r="O2956" s="34" t="s">
        <v>2470</v>
      </c>
      <c r="P2956" s="28"/>
      <c r="Q2956" s="28" t="s">
        <v>2195</v>
      </c>
      <c r="R2956" s="28"/>
      <c r="S2956" s="28"/>
      <c r="T2956" s="28"/>
      <c r="U2956" s="28"/>
      <c r="V2956" s="28"/>
      <c r="W2956" s="28"/>
      <c r="X2956" s="28"/>
      <c r="Y2956" s="28"/>
      <c r="Z2956" s="28"/>
      <c r="AA2956" s="28"/>
      <c r="AB2956" s="28"/>
      <c r="AC2956" s="28"/>
      <c r="AD2956" s="28"/>
      <c r="AE2956" s="28"/>
      <c r="AF2956" s="28"/>
      <c r="AG2956" s="28">
        <v>1</v>
      </c>
      <c r="AH2956" s="28"/>
      <c r="AI2956" s="28"/>
      <c r="AJ2956" s="28"/>
      <c r="AK2956" s="28"/>
      <c r="AL2956" s="28"/>
      <c r="AM2956" s="28"/>
      <c r="AN2956" s="28"/>
      <c r="AO2956" s="28"/>
      <c r="AP2956" s="28"/>
      <c r="AQ2956" s="28"/>
      <c r="AR2956" s="28"/>
      <c r="AS2956" s="28"/>
      <c r="AT2956" s="28"/>
      <c r="AU2956" s="28"/>
      <c r="AV2956" s="28"/>
      <c r="AW2956" s="28"/>
    </row>
    <row r="2957" spans="2:49" hidden="1">
      <c r="B2957" s="28">
        <f t="shared" si="65"/>
        <v>2954</v>
      </c>
      <c r="C2957" s="29">
        <v>45883</v>
      </c>
      <c r="D2957" s="77" t="s">
        <v>5615</v>
      </c>
      <c r="E2957" s="43" t="s">
        <v>679</v>
      </c>
      <c r="F2957" s="43" t="s">
        <v>698</v>
      </c>
      <c r="G2957" s="43" t="s">
        <v>375</v>
      </c>
      <c r="H2957" s="43" t="s">
        <v>1610</v>
      </c>
      <c r="I2957" s="43" t="s">
        <v>1485</v>
      </c>
      <c r="J2957" s="43" t="s">
        <v>1486</v>
      </c>
      <c r="K2957" s="43" t="s">
        <v>4633</v>
      </c>
      <c r="L2957" s="43" t="s">
        <v>3048</v>
      </c>
      <c r="M2957" s="43" t="s">
        <v>3084</v>
      </c>
      <c r="N2957" s="34" t="s">
        <v>3085</v>
      </c>
      <c r="O2957" s="34"/>
      <c r="P2957" s="28">
        <v>1</v>
      </c>
      <c r="Q2957" s="28" t="s">
        <v>2188</v>
      </c>
      <c r="R2957" s="28"/>
      <c r="S2957" s="28"/>
      <c r="T2957" s="28"/>
      <c r="U2957" s="28"/>
      <c r="V2957" s="28"/>
      <c r="W2957" s="28"/>
      <c r="X2957" s="28"/>
      <c r="Y2957" s="28"/>
      <c r="Z2957" s="28"/>
      <c r="AA2957" s="28"/>
      <c r="AB2957" s="28"/>
      <c r="AC2957" s="28"/>
      <c r="AD2957" s="28"/>
      <c r="AE2957" s="28"/>
      <c r="AF2957" s="28"/>
      <c r="AG2957" s="28"/>
      <c r="AH2957" s="28"/>
      <c r="AI2957" s="28"/>
      <c r="AJ2957" s="28"/>
      <c r="AK2957" s="28"/>
      <c r="AL2957" s="28"/>
      <c r="AM2957" s="28"/>
      <c r="AN2957" s="28"/>
      <c r="AO2957" s="28"/>
      <c r="AP2957" s="28"/>
      <c r="AQ2957" s="28"/>
      <c r="AR2957" s="28"/>
      <c r="AS2957" s="28"/>
      <c r="AT2957" s="28"/>
      <c r="AU2957" s="28"/>
      <c r="AV2957" s="28"/>
      <c r="AW2957" s="28"/>
    </row>
    <row r="2958" spans="2:49" hidden="1">
      <c r="B2958" s="28">
        <f t="shared" si="65"/>
        <v>2955</v>
      </c>
      <c r="C2958" s="29">
        <v>45883</v>
      </c>
      <c r="D2958" s="77" t="s">
        <v>5615</v>
      </c>
      <c r="E2958" s="43" t="s">
        <v>679</v>
      </c>
      <c r="F2958" s="43" t="s">
        <v>698</v>
      </c>
      <c r="G2958" s="43" t="s">
        <v>375</v>
      </c>
      <c r="H2958" s="43" t="s">
        <v>1538</v>
      </c>
      <c r="I2958" s="43" t="s">
        <v>1543</v>
      </c>
      <c r="J2958" s="43" t="s">
        <v>217</v>
      </c>
      <c r="K2958" s="43" t="s">
        <v>6444</v>
      </c>
      <c r="L2958" s="43" t="s">
        <v>1113</v>
      </c>
      <c r="M2958" s="43" t="s">
        <v>582</v>
      </c>
      <c r="N2958" s="34" t="s">
        <v>583</v>
      </c>
      <c r="O2958" s="34"/>
      <c r="P2958" s="28">
        <v>1</v>
      </c>
      <c r="Q2958" s="28" t="s">
        <v>2281</v>
      </c>
      <c r="R2958" s="28"/>
      <c r="S2958" s="28"/>
      <c r="T2958" s="28"/>
      <c r="U2958" s="28"/>
      <c r="V2958" s="28"/>
      <c r="W2958" s="28"/>
      <c r="X2958" s="28"/>
      <c r="Y2958" s="28"/>
      <c r="Z2958" s="28"/>
      <c r="AA2958" s="28"/>
      <c r="AB2958" s="28"/>
      <c r="AC2958" s="28"/>
      <c r="AD2958" s="28"/>
      <c r="AE2958" s="28"/>
      <c r="AF2958" s="28"/>
      <c r="AG2958" s="28"/>
      <c r="AH2958" s="28"/>
      <c r="AI2958" s="28"/>
      <c r="AJ2958" s="28"/>
      <c r="AK2958" s="28"/>
      <c r="AL2958" s="28"/>
      <c r="AM2958" s="28"/>
      <c r="AN2958" s="28"/>
      <c r="AO2958" s="28"/>
      <c r="AP2958" s="28"/>
      <c r="AQ2958" s="28"/>
      <c r="AR2958" s="28"/>
      <c r="AS2958" s="28"/>
      <c r="AT2958" s="28"/>
      <c r="AU2958" s="28"/>
      <c r="AV2958" s="28"/>
      <c r="AW2958" s="28"/>
    </row>
    <row r="2959" spans="2:49" hidden="1">
      <c r="B2959" s="28">
        <f t="shared" si="65"/>
        <v>2956</v>
      </c>
      <c r="C2959" s="29">
        <v>45883</v>
      </c>
      <c r="D2959" s="77" t="s">
        <v>5615</v>
      </c>
      <c r="E2959" s="43" t="s">
        <v>679</v>
      </c>
      <c r="F2959" s="43" t="s">
        <v>698</v>
      </c>
      <c r="G2959" s="43" t="s">
        <v>1465</v>
      </c>
      <c r="H2959" s="43" t="s">
        <v>1546</v>
      </c>
      <c r="I2959" s="43" t="s">
        <v>1477</v>
      </c>
      <c r="J2959" s="43" t="s">
        <v>656</v>
      </c>
      <c r="K2959" s="43" t="s">
        <v>2572</v>
      </c>
      <c r="L2959" s="43" t="s">
        <v>3048</v>
      </c>
      <c r="M2959" s="43" t="s">
        <v>3049</v>
      </c>
      <c r="N2959" s="34" t="s">
        <v>3362</v>
      </c>
      <c r="O2959" s="34" t="s">
        <v>3363</v>
      </c>
      <c r="P2959" s="28"/>
      <c r="Q2959" s="28" t="s">
        <v>3337</v>
      </c>
      <c r="R2959" s="28"/>
      <c r="S2959" s="28"/>
      <c r="T2959" s="28"/>
      <c r="U2959" s="28"/>
      <c r="V2959" s="28"/>
      <c r="W2959" s="28"/>
      <c r="X2959" s="28"/>
      <c r="Y2959" s="28"/>
      <c r="Z2959" s="28"/>
      <c r="AA2959" s="28"/>
      <c r="AB2959" s="28"/>
      <c r="AC2959" s="28"/>
      <c r="AD2959" s="28"/>
      <c r="AE2959" s="28"/>
      <c r="AF2959" s="28"/>
      <c r="AG2959" s="28"/>
      <c r="AH2959" s="28"/>
      <c r="AI2959" s="28"/>
      <c r="AJ2959" s="28"/>
      <c r="AK2959" s="28"/>
      <c r="AL2959" s="28"/>
      <c r="AM2959" s="28"/>
      <c r="AN2959" s="28"/>
      <c r="AO2959" s="28"/>
      <c r="AP2959" s="28"/>
      <c r="AQ2959" s="28"/>
      <c r="AR2959" s="28"/>
      <c r="AS2959" s="28"/>
      <c r="AT2959" s="28"/>
      <c r="AU2959" s="28"/>
      <c r="AV2959" s="28"/>
      <c r="AW2959" s="28"/>
    </row>
    <row r="2960" spans="2:49" hidden="1">
      <c r="B2960" s="28">
        <f t="shared" si="65"/>
        <v>2957</v>
      </c>
      <c r="C2960" s="29">
        <v>45884</v>
      </c>
      <c r="D2960" s="77" t="s">
        <v>5615</v>
      </c>
      <c r="E2960" s="43" t="s">
        <v>679</v>
      </c>
      <c r="F2960" s="43" t="s">
        <v>698</v>
      </c>
      <c r="G2960" s="43" t="s">
        <v>1465</v>
      </c>
      <c r="H2960" s="43" t="s">
        <v>1546</v>
      </c>
      <c r="I2960" s="43" t="s">
        <v>1477</v>
      </c>
      <c r="J2960" s="43" t="s">
        <v>1478</v>
      </c>
      <c r="K2960" s="43" t="s">
        <v>4688</v>
      </c>
      <c r="L2960" s="43" t="s">
        <v>3054</v>
      </c>
      <c r="M2960" s="43" t="s">
        <v>3088</v>
      </c>
      <c r="N2960" s="34" t="s">
        <v>686</v>
      </c>
      <c r="O2960" s="34" t="s">
        <v>6171</v>
      </c>
      <c r="P2960" s="28"/>
      <c r="Q2960" s="28" t="s">
        <v>2372</v>
      </c>
      <c r="R2960" s="28"/>
      <c r="S2960" s="28"/>
      <c r="T2960" s="28"/>
      <c r="U2960" s="28"/>
      <c r="V2960" s="28"/>
      <c r="W2960" s="28"/>
      <c r="X2960" s="28"/>
      <c r="Y2960" s="28"/>
      <c r="Z2960" s="28"/>
      <c r="AA2960" s="28"/>
      <c r="AB2960" s="28"/>
      <c r="AC2960" s="28"/>
      <c r="AD2960" s="28"/>
      <c r="AE2960" s="28"/>
      <c r="AF2960" s="28"/>
      <c r="AG2960" s="28"/>
      <c r="AH2960" s="28"/>
      <c r="AI2960" s="28"/>
      <c r="AJ2960" s="28"/>
      <c r="AK2960" s="28"/>
      <c r="AL2960" s="28"/>
      <c r="AM2960" s="28"/>
      <c r="AN2960" s="28"/>
      <c r="AO2960" s="28"/>
      <c r="AP2960" s="28"/>
      <c r="AQ2960" s="28"/>
      <c r="AR2960" s="28"/>
      <c r="AS2960" s="28"/>
      <c r="AT2960" s="28"/>
      <c r="AU2960" s="28"/>
      <c r="AV2960" s="28"/>
      <c r="AW2960" s="28"/>
    </row>
    <row r="2961" spans="2:49" hidden="1">
      <c r="B2961" s="28">
        <f t="shared" si="65"/>
        <v>2958</v>
      </c>
      <c r="C2961" s="29">
        <v>45884</v>
      </c>
      <c r="D2961" s="77" t="s">
        <v>5615</v>
      </c>
      <c r="E2961" s="43" t="s">
        <v>679</v>
      </c>
      <c r="F2961" s="43" t="s">
        <v>698</v>
      </c>
      <c r="G2961" s="43" t="s">
        <v>1465</v>
      </c>
      <c r="H2961" s="43" t="s">
        <v>1546</v>
      </c>
      <c r="I2961" s="43" t="s">
        <v>1477</v>
      </c>
      <c r="J2961" s="43" t="s">
        <v>1478</v>
      </c>
      <c r="K2961" s="43" t="s">
        <v>4492</v>
      </c>
      <c r="L2961" s="43" t="s">
        <v>1265</v>
      </c>
      <c r="M2961" s="43" t="s">
        <v>2255</v>
      </c>
      <c r="N2961" s="34" t="s">
        <v>505</v>
      </c>
      <c r="O2961" s="34" t="s">
        <v>6646</v>
      </c>
      <c r="P2961" s="28"/>
      <c r="Q2961" s="28" t="s">
        <v>2372</v>
      </c>
      <c r="R2961" s="28" t="s">
        <v>6649</v>
      </c>
      <c r="S2961" s="28" t="s">
        <v>6650</v>
      </c>
      <c r="T2961" s="28"/>
      <c r="U2961" s="28"/>
      <c r="V2961" s="28"/>
      <c r="W2961" s="28"/>
      <c r="X2961" s="28"/>
      <c r="Y2961" s="28"/>
      <c r="Z2961" s="28"/>
      <c r="AA2961" s="28"/>
      <c r="AB2961" s="28"/>
      <c r="AC2961" s="28"/>
      <c r="AD2961" s="28"/>
      <c r="AE2961" s="28"/>
      <c r="AF2961" s="28"/>
      <c r="AG2961" s="28"/>
      <c r="AH2961" s="28"/>
      <c r="AI2961" s="28"/>
      <c r="AJ2961" s="28"/>
      <c r="AK2961" s="28"/>
      <c r="AL2961" s="28"/>
      <c r="AM2961" s="28"/>
      <c r="AN2961" s="28"/>
      <c r="AO2961" s="28"/>
      <c r="AP2961" s="28"/>
      <c r="AQ2961" s="28"/>
      <c r="AR2961" s="28"/>
      <c r="AS2961" s="28"/>
      <c r="AT2961" s="28"/>
      <c r="AU2961" s="28"/>
      <c r="AV2961" s="28"/>
      <c r="AW2961" s="28"/>
    </row>
    <row r="2962" spans="2:49" hidden="1">
      <c r="B2962" s="28">
        <f t="shared" si="65"/>
        <v>2959</v>
      </c>
      <c r="C2962" s="29">
        <v>45884</v>
      </c>
      <c r="D2962" s="77" t="s">
        <v>5615</v>
      </c>
      <c r="E2962" s="43" t="s">
        <v>679</v>
      </c>
      <c r="F2962" s="43" t="s">
        <v>698</v>
      </c>
      <c r="G2962" s="43" t="s">
        <v>1465</v>
      </c>
      <c r="H2962" s="43" t="s">
        <v>1610</v>
      </c>
      <c r="I2962" s="43" t="s">
        <v>1485</v>
      </c>
      <c r="J2962" s="43" t="s">
        <v>1486</v>
      </c>
      <c r="K2962" s="43" t="s">
        <v>4370</v>
      </c>
      <c r="L2962" s="43" t="s">
        <v>3202</v>
      </c>
      <c r="M2962" s="43" t="s">
        <v>630</v>
      </c>
      <c r="N2962" s="34" t="s">
        <v>3460</v>
      </c>
      <c r="O2962" s="34"/>
      <c r="P2962" s="28"/>
      <c r="Q2962" s="28" t="s">
        <v>2188</v>
      </c>
      <c r="R2962" s="28"/>
      <c r="S2962" s="28"/>
      <c r="T2962" s="28"/>
      <c r="U2962" s="28"/>
      <c r="V2962" s="28"/>
      <c r="W2962" s="28"/>
      <c r="X2962" s="28"/>
      <c r="Y2962" s="28"/>
      <c r="Z2962" s="28"/>
      <c r="AA2962" s="28"/>
      <c r="AB2962" s="28"/>
      <c r="AC2962" s="28"/>
      <c r="AD2962" s="28"/>
      <c r="AE2962" s="28"/>
      <c r="AF2962" s="28"/>
      <c r="AG2962" s="28"/>
      <c r="AH2962" s="28"/>
      <c r="AI2962" s="28"/>
      <c r="AJ2962" s="28"/>
      <c r="AK2962" s="28"/>
      <c r="AL2962" s="28"/>
      <c r="AM2962" s="28"/>
      <c r="AN2962" s="28"/>
      <c r="AO2962" s="28"/>
      <c r="AP2962" s="28"/>
      <c r="AQ2962" s="28"/>
      <c r="AR2962" s="28"/>
      <c r="AS2962" s="28"/>
      <c r="AT2962" s="28"/>
      <c r="AU2962" s="28"/>
      <c r="AV2962" s="28"/>
      <c r="AW2962" s="28"/>
    </row>
    <row r="2963" spans="2:49" hidden="1">
      <c r="B2963" s="28">
        <f t="shared" si="65"/>
        <v>2960</v>
      </c>
      <c r="C2963" s="29">
        <v>45885</v>
      </c>
      <c r="D2963" s="77" t="s">
        <v>5615</v>
      </c>
      <c r="E2963" s="43" t="s">
        <v>679</v>
      </c>
      <c r="F2963" s="43" t="s">
        <v>698</v>
      </c>
      <c r="G2963" s="43" t="s">
        <v>375</v>
      </c>
      <c r="H2963" s="43" t="s">
        <v>1546</v>
      </c>
      <c r="I2963" s="43" t="s">
        <v>1477</v>
      </c>
      <c r="J2963" s="43" t="s">
        <v>656</v>
      </c>
      <c r="K2963" s="43" t="s">
        <v>4589</v>
      </c>
      <c r="L2963" s="43" t="s">
        <v>3048</v>
      </c>
      <c r="M2963" s="43" t="s">
        <v>3049</v>
      </c>
      <c r="N2963" s="34" t="s">
        <v>3050</v>
      </c>
      <c r="O2963" s="34" t="s">
        <v>2478</v>
      </c>
      <c r="P2963" s="28">
        <v>1</v>
      </c>
      <c r="Q2963" s="28" t="s">
        <v>2372</v>
      </c>
      <c r="R2963" s="28" t="s">
        <v>6651</v>
      </c>
      <c r="S2963" s="28" t="s">
        <v>6332</v>
      </c>
      <c r="T2963" s="28"/>
      <c r="U2963" s="28"/>
      <c r="V2963" s="28"/>
      <c r="W2963" s="28"/>
      <c r="X2963" s="28"/>
      <c r="Y2963" s="28"/>
      <c r="Z2963" s="28"/>
      <c r="AA2963" s="28"/>
      <c r="AB2963" s="28"/>
      <c r="AC2963" s="28"/>
      <c r="AD2963" s="28"/>
      <c r="AE2963" s="28"/>
      <c r="AF2963" s="28"/>
      <c r="AG2963" s="28"/>
      <c r="AH2963" s="28"/>
      <c r="AI2963" s="28"/>
      <c r="AJ2963" s="28"/>
      <c r="AK2963" s="28"/>
      <c r="AL2963" s="28"/>
      <c r="AM2963" s="28"/>
      <c r="AN2963" s="28"/>
      <c r="AO2963" s="28"/>
      <c r="AP2963" s="28"/>
      <c r="AQ2963" s="28"/>
      <c r="AR2963" s="28"/>
      <c r="AS2963" s="28"/>
      <c r="AT2963" s="28"/>
      <c r="AU2963" s="28"/>
      <c r="AV2963" s="28"/>
      <c r="AW2963" s="28"/>
    </row>
    <row r="2964" spans="2:49" hidden="1">
      <c r="B2964" s="28">
        <f t="shared" si="65"/>
        <v>2961</v>
      </c>
      <c r="C2964" s="29">
        <v>45887</v>
      </c>
      <c r="D2964" s="77" t="s">
        <v>5615</v>
      </c>
      <c r="E2964" s="43" t="s">
        <v>679</v>
      </c>
      <c r="F2964" s="43" t="s">
        <v>698</v>
      </c>
      <c r="G2964" s="43" t="s">
        <v>375</v>
      </c>
      <c r="H2964" s="43" t="s">
        <v>1533</v>
      </c>
      <c r="I2964" s="43" t="s">
        <v>1492</v>
      </c>
      <c r="J2964" s="43" t="s">
        <v>1472</v>
      </c>
      <c r="K2964" s="43" t="s">
        <v>3005</v>
      </c>
      <c r="L2964" s="43" t="s">
        <v>3036</v>
      </c>
      <c r="M2964" s="43" t="s">
        <v>114</v>
      </c>
      <c r="N2964" s="34" t="s">
        <v>162</v>
      </c>
      <c r="O2964" s="34" t="s">
        <v>6644</v>
      </c>
      <c r="P2964" s="28">
        <v>1</v>
      </c>
      <c r="Q2964" s="28" t="s">
        <v>2602</v>
      </c>
      <c r="R2964" s="28" t="s">
        <v>3755</v>
      </c>
      <c r="S2964" s="28" t="s">
        <v>6648</v>
      </c>
      <c r="T2964" s="28"/>
      <c r="U2964" s="28"/>
      <c r="V2964" s="28"/>
      <c r="W2964" s="28"/>
      <c r="X2964" s="28"/>
      <c r="Y2964" s="28"/>
      <c r="Z2964" s="28"/>
      <c r="AA2964" s="28"/>
      <c r="AB2964" s="28"/>
      <c r="AC2964" s="28"/>
      <c r="AD2964" s="28"/>
      <c r="AE2964" s="28"/>
      <c r="AF2964" s="28"/>
      <c r="AG2964" s="28"/>
      <c r="AH2964" s="28"/>
      <c r="AI2964" s="28"/>
      <c r="AJ2964" s="28"/>
      <c r="AK2964" s="28"/>
      <c r="AL2964" s="28"/>
      <c r="AM2964" s="28"/>
      <c r="AN2964" s="28"/>
      <c r="AO2964" s="28"/>
      <c r="AP2964" s="28"/>
      <c r="AQ2964" s="28"/>
      <c r="AR2964" s="28"/>
      <c r="AS2964" s="28"/>
      <c r="AT2964" s="28"/>
      <c r="AU2964" s="28"/>
      <c r="AV2964" s="28"/>
      <c r="AW2964" s="28"/>
    </row>
    <row r="2965" spans="2:49" hidden="1">
      <c r="B2965" s="28">
        <f t="shared" si="65"/>
        <v>2962</v>
      </c>
      <c r="C2965" s="29">
        <v>45887</v>
      </c>
      <c r="D2965" s="77" t="s">
        <v>5615</v>
      </c>
      <c r="E2965" s="43" t="s">
        <v>679</v>
      </c>
      <c r="F2965" s="43" t="s">
        <v>698</v>
      </c>
      <c r="G2965" s="43" t="s">
        <v>375</v>
      </c>
      <c r="H2965" s="43" t="s">
        <v>1533</v>
      </c>
      <c r="I2965" s="43" t="s">
        <v>1492</v>
      </c>
      <c r="J2965" s="43" t="s">
        <v>1472</v>
      </c>
      <c r="K2965" s="43" t="s">
        <v>3005</v>
      </c>
      <c r="L2965" s="43" t="s">
        <v>3202</v>
      </c>
      <c r="M2965" s="43" t="s">
        <v>48</v>
      </c>
      <c r="N2965" s="34" t="s">
        <v>3203</v>
      </c>
      <c r="O2965" s="34" t="s">
        <v>6645</v>
      </c>
      <c r="P2965" s="28">
        <v>1</v>
      </c>
      <c r="Q2965" s="28" t="s">
        <v>2602</v>
      </c>
      <c r="R2965" s="28"/>
      <c r="S2965" s="28"/>
      <c r="T2965" s="28"/>
      <c r="U2965" s="28"/>
      <c r="V2965" s="28"/>
      <c r="W2965" s="28"/>
      <c r="X2965" s="28"/>
      <c r="Y2965" s="28"/>
      <c r="Z2965" s="28"/>
      <c r="AA2965" s="28"/>
      <c r="AB2965" s="28"/>
      <c r="AC2965" s="28"/>
      <c r="AD2965" s="28"/>
      <c r="AE2965" s="28"/>
      <c r="AF2965" s="28"/>
      <c r="AG2965" s="28"/>
      <c r="AH2965" s="28"/>
      <c r="AI2965" s="28"/>
      <c r="AJ2965" s="28"/>
      <c r="AK2965" s="28"/>
      <c r="AL2965" s="28"/>
      <c r="AM2965" s="28"/>
      <c r="AN2965" s="28"/>
      <c r="AO2965" s="28"/>
      <c r="AP2965" s="28"/>
      <c r="AQ2965" s="28"/>
      <c r="AR2965" s="28"/>
      <c r="AS2965" s="28"/>
      <c r="AT2965" s="28"/>
      <c r="AU2965" s="28"/>
      <c r="AV2965" s="28"/>
      <c r="AW2965" s="28"/>
    </row>
    <row r="2966" spans="2:49" hidden="1">
      <c r="B2966" s="28">
        <f t="shared" si="65"/>
        <v>2963</v>
      </c>
      <c r="C2966" s="29">
        <v>45887</v>
      </c>
      <c r="D2966" s="77" t="s">
        <v>5615</v>
      </c>
      <c r="E2966" s="43" t="s">
        <v>679</v>
      </c>
      <c r="F2966" s="43" t="s">
        <v>698</v>
      </c>
      <c r="G2966" s="43" t="s">
        <v>1465</v>
      </c>
      <c r="H2966" s="43" t="s">
        <v>1565</v>
      </c>
      <c r="I2966" s="43" t="s">
        <v>1509</v>
      </c>
      <c r="J2966" s="43" t="s">
        <v>1572</v>
      </c>
      <c r="K2966" s="43" t="s">
        <v>6627</v>
      </c>
      <c r="L2966" s="43" t="s">
        <v>1265</v>
      </c>
      <c r="M2966" s="43" t="s">
        <v>2377</v>
      </c>
      <c r="N2966" s="34" t="s">
        <v>505</v>
      </c>
      <c r="O2966" s="34" t="s">
        <v>2472</v>
      </c>
      <c r="P2966" s="28"/>
      <c r="Q2966" s="28" t="s">
        <v>2397</v>
      </c>
      <c r="R2966" s="28" t="s">
        <v>6633</v>
      </c>
      <c r="S2966" s="28" t="s">
        <v>6634</v>
      </c>
      <c r="T2966" s="28"/>
      <c r="U2966" s="28"/>
      <c r="V2966" s="28"/>
      <c r="W2966" s="28"/>
      <c r="X2966" s="28"/>
      <c r="Y2966" s="28"/>
      <c r="Z2966" s="28"/>
      <c r="AA2966" s="28"/>
      <c r="AB2966" s="28"/>
      <c r="AC2966" s="28"/>
      <c r="AD2966" s="28"/>
      <c r="AE2966" s="28"/>
      <c r="AF2966" s="28"/>
      <c r="AG2966" s="28"/>
      <c r="AH2966" s="28"/>
      <c r="AI2966" s="28"/>
      <c r="AJ2966" s="28"/>
      <c r="AK2966" s="28"/>
      <c r="AL2966" s="28"/>
      <c r="AM2966" s="28"/>
      <c r="AN2966" s="28"/>
      <c r="AO2966" s="28"/>
      <c r="AP2966" s="28"/>
      <c r="AQ2966" s="28"/>
      <c r="AR2966" s="28"/>
      <c r="AS2966" s="28"/>
      <c r="AT2966" s="28"/>
      <c r="AU2966" s="28"/>
      <c r="AV2966" s="28"/>
      <c r="AW2966" s="28"/>
    </row>
    <row r="2967" spans="2:49" hidden="1">
      <c r="B2967" s="28">
        <f t="shared" si="65"/>
        <v>2964</v>
      </c>
      <c r="C2967" s="29">
        <v>45887</v>
      </c>
      <c r="D2967" s="77" t="s">
        <v>5615</v>
      </c>
      <c r="E2967" s="43" t="s">
        <v>679</v>
      </c>
      <c r="F2967" s="43" t="s">
        <v>698</v>
      </c>
      <c r="G2967" s="43" t="s">
        <v>375</v>
      </c>
      <c r="H2967" s="43" t="s">
        <v>1565</v>
      </c>
      <c r="I2967" s="43" t="s">
        <v>1929</v>
      </c>
      <c r="J2967" s="43" t="s">
        <v>1633</v>
      </c>
      <c r="K2967" s="43" t="s">
        <v>6628</v>
      </c>
      <c r="L2967" s="43" t="s">
        <v>3202</v>
      </c>
      <c r="M2967" s="43" t="s">
        <v>48</v>
      </c>
      <c r="N2967" s="34" t="s">
        <v>3089</v>
      </c>
      <c r="O2967" s="34" t="s">
        <v>2494</v>
      </c>
      <c r="P2967" s="28">
        <v>1</v>
      </c>
      <c r="Q2967" s="28" t="s">
        <v>2397</v>
      </c>
      <c r="R2967" s="28"/>
      <c r="S2967" s="28"/>
      <c r="T2967" s="28"/>
      <c r="U2967" s="28"/>
      <c r="V2967" s="28"/>
      <c r="W2967" s="28">
        <v>1</v>
      </c>
      <c r="X2967" s="28"/>
      <c r="Y2967" s="28"/>
      <c r="Z2967" s="28"/>
      <c r="AA2967" s="28"/>
      <c r="AB2967" s="28"/>
      <c r="AC2967" s="28"/>
      <c r="AD2967" s="28"/>
      <c r="AE2967" s="28"/>
      <c r="AF2967" s="28"/>
      <c r="AG2967" s="28"/>
      <c r="AH2967" s="28"/>
      <c r="AI2967" s="28"/>
      <c r="AJ2967" s="28"/>
      <c r="AK2967" s="28"/>
      <c r="AL2967" s="28"/>
      <c r="AM2967" s="28"/>
      <c r="AN2967" s="28"/>
      <c r="AO2967" s="28"/>
      <c r="AP2967" s="28"/>
      <c r="AQ2967" s="28"/>
      <c r="AR2967" s="28"/>
      <c r="AS2967" s="28"/>
      <c r="AT2967" s="28"/>
      <c r="AU2967" s="28"/>
      <c r="AV2967" s="28"/>
      <c r="AW2967" s="28"/>
    </row>
    <row r="2968" spans="2:49" hidden="1">
      <c r="B2968" s="28">
        <f t="shared" si="65"/>
        <v>2965</v>
      </c>
      <c r="C2968" s="29">
        <v>45887</v>
      </c>
      <c r="D2968" s="77" t="s">
        <v>5615</v>
      </c>
      <c r="E2968" s="43" t="s">
        <v>679</v>
      </c>
      <c r="F2968" s="43" t="s">
        <v>698</v>
      </c>
      <c r="G2968" s="43" t="s">
        <v>375</v>
      </c>
      <c r="H2968" s="43" t="s">
        <v>1513</v>
      </c>
      <c r="I2968" s="43" t="s">
        <v>440</v>
      </c>
      <c r="J2968" s="43" t="s">
        <v>816</v>
      </c>
      <c r="K2968" s="43" t="s">
        <v>1908</v>
      </c>
      <c r="L2968" s="43" t="s">
        <v>3202</v>
      </c>
      <c r="M2968" s="43" t="s">
        <v>48</v>
      </c>
      <c r="N2968" s="34" t="s">
        <v>531</v>
      </c>
      <c r="O2968" s="34" t="s">
        <v>2494</v>
      </c>
      <c r="P2968" s="28">
        <v>1</v>
      </c>
      <c r="Q2968" s="28" t="s">
        <v>2195</v>
      </c>
      <c r="R2968" s="28"/>
      <c r="S2968" s="28"/>
      <c r="T2968" s="28"/>
      <c r="U2968" s="28"/>
      <c r="V2968" s="28"/>
      <c r="W2968" s="28"/>
      <c r="X2968" s="28"/>
      <c r="Y2968" s="28"/>
      <c r="Z2968" s="28"/>
      <c r="AA2968" s="28"/>
      <c r="AB2968" s="28"/>
      <c r="AC2968" s="28"/>
      <c r="AD2968" s="28"/>
      <c r="AE2968" s="28"/>
      <c r="AF2968" s="28"/>
      <c r="AG2968" s="28"/>
      <c r="AH2968" s="28"/>
      <c r="AI2968" s="28"/>
      <c r="AJ2968" s="28"/>
      <c r="AK2968" s="28"/>
      <c r="AL2968" s="28"/>
      <c r="AM2968" s="28"/>
      <c r="AN2968" s="28"/>
      <c r="AO2968" s="28"/>
      <c r="AP2968" s="28"/>
      <c r="AQ2968" s="28"/>
      <c r="AR2968" s="28"/>
      <c r="AS2968" s="28"/>
      <c r="AT2968" s="28"/>
      <c r="AU2968" s="28"/>
      <c r="AV2968" s="28"/>
      <c r="AW2968" s="28"/>
    </row>
    <row r="2969" spans="2:49" hidden="1">
      <c r="B2969" s="28">
        <f t="shared" si="65"/>
        <v>2966</v>
      </c>
      <c r="C2969" s="29">
        <v>45887</v>
      </c>
      <c r="D2969" s="77" t="s">
        <v>5615</v>
      </c>
      <c r="E2969" s="43" t="s">
        <v>679</v>
      </c>
      <c r="F2969" s="43" t="s">
        <v>698</v>
      </c>
      <c r="G2969" s="43" t="s">
        <v>375</v>
      </c>
      <c r="H2969" s="43" t="s">
        <v>1513</v>
      </c>
      <c r="I2969" s="43" t="s">
        <v>440</v>
      </c>
      <c r="J2969" s="43" t="s">
        <v>173</v>
      </c>
      <c r="K2969" s="43" t="s">
        <v>2512</v>
      </c>
      <c r="L2969" s="43" t="s">
        <v>3054</v>
      </c>
      <c r="M2969" s="43" t="s">
        <v>3088</v>
      </c>
      <c r="N2969" s="34" t="s">
        <v>3089</v>
      </c>
      <c r="O2969" s="34" t="s">
        <v>2494</v>
      </c>
      <c r="P2969" s="28">
        <v>1</v>
      </c>
      <c r="Q2969" s="28" t="s">
        <v>2195</v>
      </c>
      <c r="R2969" s="28"/>
      <c r="S2969" s="28"/>
      <c r="T2969" s="28"/>
      <c r="U2969" s="28"/>
      <c r="V2969" s="28"/>
      <c r="W2969" s="28">
        <v>1</v>
      </c>
      <c r="X2969" s="28"/>
      <c r="Y2969" s="28"/>
      <c r="Z2969" s="28"/>
      <c r="AA2969" s="28"/>
      <c r="AB2969" s="28"/>
      <c r="AC2969" s="28"/>
      <c r="AD2969" s="28"/>
      <c r="AE2969" s="28"/>
      <c r="AF2969" s="28"/>
      <c r="AG2969" s="28"/>
      <c r="AH2969" s="28"/>
      <c r="AI2969" s="28"/>
      <c r="AJ2969" s="28"/>
      <c r="AK2969" s="28"/>
      <c r="AL2969" s="28"/>
      <c r="AM2969" s="28"/>
      <c r="AN2969" s="28"/>
      <c r="AO2969" s="28"/>
      <c r="AP2969" s="28"/>
      <c r="AQ2969" s="28"/>
      <c r="AR2969" s="28"/>
      <c r="AS2969" s="28"/>
      <c r="AT2969" s="28"/>
      <c r="AU2969" s="28"/>
      <c r="AV2969" s="28"/>
      <c r="AW2969" s="28"/>
    </row>
    <row r="2970" spans="2:49" hidden="1">
      <c r="B2970" s="28">
        <f t="shared" si="65"/>
        <v>2967</v>
      </c>
      <c r="C2970" s="29">
        <v>45887</v>
      </c>
      <c r="D2970" s="77" t="s">
        <v>5615</v>
      </c>
      <c r="E2970" s="43" t="s">
        <v>679</v>
      </c>
      <c r="F2970" s="43" t="s">
        <v>698</v>
      </c>
      <c r="G2970" s="43" t="s">
        <v>375</v>
      </c>
      <c r="H2970" s="43" t="s">
        <v>1610</v>
      </c>
      <c r="I2970" s="43" t="s">
        <v>1485</v>
      </c>
      <c r="J2970" s="43" t="s">
        <v>1486</v>
      </c>
      <c r="K2970" s="43" t="s">
        <v>2495</v>
      </c>
      <c r="L2970" s="43" t="s">
        <v>1113</v>
      </c>
      <c r="M2970" s="43" t="s">
        <v>582</v>
      </c>
      <c r="N2970" s="34" t="s">
        <v>162</v>
      </c>
      <c r="O2970" s="34"/>
      <c r="P2970" s="28">
        <v>1</v>
      </c>
      <c r="Q2970" s="28" t="s">
        <v>2188</v>
      </c>
      <c r="R2970" s="28" t="s">
        <v>6637</v>
      </c>
      <c r="S2970" s="28" t="s">
        <v>6381</v>
      </c>
      <c r="T2970" s="28"/>
      <c r="U2970" s="28"/>
      <c r="V2970" s="28"/>
      <c r="W2970" s="28"/>
      <c r="X2970" s="28"/>
      <c r="Y2970" s="28"/>
      <c r="Z2970" s="28"/>
      <c r="AA2970" s="28"/>
      <c r="AB2970" s="28"/>
      <c r="AC2970" s="28"/>
      <c r="AD2970" s="28"/>
      <c r="AE2970" s="28"/>
      <c r="AF2970" s="28"/>
      <c r="AG2970" s="28"/>
      <c r="AH2970" s="28"/>
      <c r="AI2970" s="28"/>
      <c r="AJ2970" s="28"/>
      <c r="AK2970" s="28"/>
      <c r="AL2970" s="28"/>
      <c r="AM2970" s="28"/>
      <c r="AN2970" s="28"/>
      <c r="AO2970" s="28"/>
      <c r="AP2970" s="28"/>
      <c r="AQ2970" s="28"/>
      <c r="AR2970" s="28"/>
      <c r="AS2970" s="28"/>
      <c r="AT2970" s="28"/>
      <c r="AU2970" s="28"/>
      <c r="AV2970" s="28"/>
      <c r="AW2970" s="28"/>
    </row>
    <row r="2971" spans="2:49" hidden="1">
      <c r="B2971" s="28">
        <f t="shared" si="65"/>
        <v>2968</v>
      </c>
      <c r="C2971" s="29">
        <v>45887</v>
      </c>
      <c r="D2971" s="77" t="s">
        <v>5615</v>
      </c>
      <c r="E2971" s="43" t="s">
        <v>679</v>
      </c>
      <c r="F2971" s="43" t="s">
        <v>698</v>
      </c>
      <c r="G2971" s="43" t="s">
        <v>1465</v>
      </c>
      <c r="H2971" s="43" t="s">
        <v>1538</v>
      </c>
      <c r="I2971" s="43" t="s">
        <v>1527</v>
      </c>
      <c r="J2971" s="43" t="s">
        <v>1528</v>
      </c>
      <c r="K2971" s="43" t="s">
        <v>6638</v>
      </c>
      <c r="L2971" s="43" t="s">
        <v>1265</v>
      </c>
      <c r="M2971" s="43" t="s">
        <v>2255</v>
      </c>
      <c r="N2971" s="34" t="s">
        <v>3074</v>
      </c>
      <c r="O2971" s="34"/>
      <c r="P2971" s="28"/>
      <c r="Q2971" s="28" t="s">
        <v>2281</v>
      </c>
      <c r="R2971" s="28"/>
      <c r="S2971" s="28"/>
      <c r="T2971" s="28"/>
      <c r="U2971" s="28"/>
      <c r="V2971" s="28"/>
      <c r="W2971" s="28"/>
      <c r="X2971" s="28"/>
      <c r="Y2971" s="28"/>
      <c r="Z2971" s="28"/>
      <c r="AA2971" s="28"/>
      <c r="AB2971" s="28"/>
      <c r="AC2971" s="28"/>
      <c r="AD2971" s="28"/>
      <c r="AE2971" s="28"/>
      <c r="AF2971" s="28"/>
      <c r="AG2971" s="28"/>
      <c r="AH2971" s="28"/>
      <c r="AI2971" s="28"/>
      <c r="AJ2971" s="28"/>
      <c r="AK2971" s="28"/>
      <c r="AL2971" s="28"/>
      <c r="AM2971" s="28"/>
      <c r="AN2971" s="28"/>
      <c r="AO2971" s="28"/>
      <c r="AP2971" s="28"/>
      <c r="AQ2971" s="28"/>
      <c r="AR2971" s="28"/>
      <c r="AS2971" s="28"/>
      <c r="AT2971" s="28"/>
      <c r="AU2971" s="28"/>
      <c r="AV2971" s="28"/>
      <c r="AW2971" s="28"/>
    </row>
    <row r="2972" spans="2:49" hidden="1">
      <c r="B2972" s="28">
        <f t="shared" si="65"/>
        <v>2969</v>
      </c>
      <c r="C2972" s="29">
        <v>45887</v>
      </c>
      <c r="D2972" s="77" t="s">
        <v>5615</v>
      </c>
      <c r="E2972" s="43" t="s">
        <v>679</v>
      </c>
      <c r="F2972" s="43" t="s">
        <v>698</v>
      </c>
      <c r="G2972" s="43" t="s">
        <v>375</v>
      </c>
      <c r="H2972" s="43" t="s">
        <v>1546</v>
      </c>
      <c r="I2972" s="43" t="s">
        <v>1477</v>
      </c>
      <c r="J2972" s="43" t="s">
        <v>1561</v>
      </c>
      <c r="K2972" s="43" t="s">
        <v>4263</v>
      </c>
      <c r="L2972" s="43" t="s">
        <v>3048</v>
      </c>
      <c r="M2972" s="43" t="s">
        <v>3049</v>
      </c>
      <c r="N2972" s="34" t="s">
        <v>3050</v>
      </c>
      <c r="O2972" s="34" t="s">
        <v>2478</v>
      </c>
      <c r="P2972" s="28">
        <v>1</v>
      </c>
      <c r="Q2972" s="28" t="s">
        <v>4426</v>
      </c>
      <c r="R2972" s="28" t="s">
        <v>6285</v>
      </c>
      <c r="S2972" s="28" t="s">
        <v>6652</v>
      </c>
      <c r="T2972" s="28"/>
      <c r="U2972" s="28"/>
      <c r="V2972" s="28"/>
      <c r="W2972" s="28"/>
      <c r="X2972" s="28"/>
      <c r="Y2972" s="28"/>
      <c r="Z2972" s="28"/>
      <c r="AA2972" s="28"/>
      <c r="AB2972" s="28"/>
      <c r="AC2972" s="28"/>
      <c r="AD2972" s="28"/>
      <c r="AE2972" s="28"/>
      <c r="AF2972" s="28"/>
      <c r="AG2972" s="28"/>
      <c r="AH2972" s="28"/>
      <c r="AI2972" s="28"/>
      <c r="AJ2972" s="28"/>
      <c r="AK2972" s="28"/>
      <c r="AL2972" s="28"/>
      <c r="AM2972" s="28"/>
      <c r="AN2972" s="28"/>
      <c r="AO2972" s="28"/>
      <c r="AP2972" s="28"/>
      <c r="AQ2972" s="28"/>
      <c r="AR2972" s="28"/>
      <c r="AS2972" s="28"/>
      <c r="AT2972" s="28"/>
      <c r="AU2972" s="28"/>
      <c r="AV2972" s="28"/>
      <c r="AW2972" s="28"/>
    </row>
    <row r="2973" spans="2:49" hidden="1">
      <c r="B2973" s="28">
        <f t="shared" si="65"/>
        <v>2970</v>
      </c>
      <c r="C2973" s="29">
        <v>45887</v>
      </c>
      <c r="D2973" s="77" t="s">
        <v>5615</v>
      </c>
      <c r="E2973" s="43" t="s">
        <v>679</v>
      </c>
      <c r="F2973" s="43" t="s">
        <v>698</v>
      </c>
      <c r="G2973" s="43" t="s">
        <v>1465</v>
      </c>
      <c r="H2973" s="43" t="s">
        <v>1546</v>
      </c>
      <c r="I2973" s="43" t="s">
        <v>1477</v>
      </c>
      <c r="J2973" s="43" t="s">
        <v>1478</v>
      </c>
      <c r="K2973" s="43" t="s">
        <v>6642</v>
      </c>
      <c r="L2973" s="43" t="s">
        <v>3048</v>
      </c>
      <c r="M2973" s="43" t="s">
        <v>3049</v>
      </c>
      <c r="N2973" s="34" t="s">
        <v>3362</v>
      </c>
      <c r="O2973" s="34" t="s">
        <v>3363</v>
      </c>
      <c r="P2973" s="28"/>
      <c r="Q2973" s="28" t="s">
        <v>3337</v>
      </c>
      <c r="R2973" s="28"/>
      <c r="S2973" s="28"/>
      <c r="T2973" s="28"/>
      <c r="U2973" s="28"/>
      <c r="V2973" s="28"/>
      <c r="W2973" s="28"/>
      <c r="X2973" s="28"/>
      <c r="Y2973" s="28"/>
      <c r="Z2973" s="28"/>
      <c r="AA2973" s="28"/>
      <c r="AB2973" s="28"/>
      <c r="AC2973" s="28"/>
      <c r="AD2973" s="28"/>
      <c r="AE2973" s="28"/>
      <c r="AF2973" s="28"/>
      <c r="AG2973" s="28"/>
      <c r="AH2973" s="28"/>
      <c r="AI2973" s="28"/>
      <c r="AJ2973" s="28"/>
      <c r="AK2973" s="28"/>
      <c r="AL2973" s="28"/>
      <c r="AM2973" s="28"/>
      <c r="AN2973" s="28"/>
      <c r="AO2973" s="28"/>
      <c r="AP2973" s="28"/>
      <c r="AQ2973" s="28"/>
      <c r="AR2973" s="28"/>
      <c r="AS2973" s="28"/>
      <c r="AT2973" s="28"/>
      <c r="AU2973" s="28"/>
      <c r="AV2973" s="28"/>
      <c r="AW2973" s="28"/>
    </row>
    <row r="2974" spans="2:49" hidden="1">
      <c r="B2974" s="28">
        <f t="shared" si="65"/>
        <v>2971</v>
      </c>
      <c r="C2974" s="29">
        <v>45887</v>
      </c>
      <c r="D2974" s="77" t="s">
        <v>5615</v>
      </c>
      <c r="E2974" s="43" t="s">
        <v>679</v>
      </c>
      <c r="F2974" s="43" t="s">
        <v>698</v>
      </c>
      <c r="G2974" s="43" t="s">
        <v>1465</v>
      </c>
      <c r="H2974" s="43" t="s">
        <v>1546</v>
      </c>
      <c r="I2974" s="43" t="s">
        <v>1477</v>
      </c>
      <c r="J2974" s="43" t="s">
        <v>1834</v>
      </c>
      <c r="K2974" s="43" t="s">
        <v>3149</v>
      </c>
      <c r="L2974" s="43" t="s">
        <v>3048</v>
      </c>
      <c r="M2974" s="43" t="s">
        <v>3049</v>
      </c>
      <c r="N2974" s="34" t="s">
        <v>3362</v>
      </c>
      <c r="O2974" s="34" t="s">
        <v>3363</v>
      </c>
      <c r="P2974" s="28"/>
      <c r="Q2974" s="28" t="s">
        <v>3337</v>
      </c>
      <c r="R2974" s="28"/>
      <c r="S2974" s="28"/>
      <c r="T2974" s="28"/>
      <c r="U2974" s="28"/>
      <c r="V2974" s="28"/>
      <c r="W2974" s="28"/>
      <c r="X2974" s="28"/>
      <c r="Y2974" s="28"/>
      <c r="Z2974" s="28"/>
      <c r="AA2974" s="28"/>
      <c r="AB2974" s="28"/>
      <c r="AC2974" s="28"/>
      <c r="AD2974" s="28"/>
      <c r="AE2974" s="28"/>
      <c r="AF2974" s="28"/>
      <c r="AG2974" s="28"/>
      <c r="AH2974" s="28"/>
      <c r="AI2974" s="28"/>
      <c r="AJ2974" s="28"/>
      <c r="AK2974" s="28"/>
      <c r="AL2974" s="28"/>
      <c r="AM2974" s="28"/>
      <c r="AN2974" s="28"/>
      <c r="AO2974" s="28"/>
      <c r="AP2974" s="28"/>
      <c r="AQ2974" s="28"/>
      <c r="AR2974" s="28"/>
      <c r="AS2974" s="28"/>
      <c r="AT2974" s="28"/>
      <c r="AU2974" s="28"/>
      <c r="AV2974" s="28"/>
      <c r="AW2974" s="28"/>
    </row>
    <row r="2975" spans="2:49" hidden="1">
      <c r="B2975" s="28">
        <f t="shared" si="65"/>
        <v>2972</v>
      </c>
      <c r="C2975" s="29">
        <v>45887</v>
      </c>
      <c r="D2975" s="77" t="s">
        <v>5615</v>
      </c>
      <c r="E2975" s="43" t="s">
        <v>679</v>
      </c>
      <c r="F2975" s="43" t="s">
        <v>698</v>
      </c>
      <c r="G2975" s="43" t="s">
        <v>1465</v>
      </c>
      <c r="H2975" s="43" t="s">
        <v>1546</v>
      </c>
      <c r="I2975" s="43" t="s">
        <v>1477</v>
      </c>
      <c r="J2975" s="43" t="s">
        <v>1478</v>
      </c>
      <c r="K2975" s="43" t="s">
        <v>6643</v>
      </c>
      <c r="L2975" s="43" t="s">
        <v>1265</v>
      </c>
      <c r="M2975" s="43" t="s">
        <v>3043</v>
      </c>
      <c r="N2975" s="34" t="s">
        <v>3044</v>
      </c>
      <c r="O2975" s="34" t="s">
        <v>5606</v>
      </c>
      <c r="P2975" s="28"/>
      <c r="Q2975" s="28" t="s">
        <v>2422</v>
      </c>
      <c r="R2975" s="28"/>
      <c r="S2975" s="28"/>
      <c r="T2975" s="28"/>
      <c r="U2975" s="28"/>
      <c r="V2975" s="28"/>
      <c r="W2975" s="28"/>
      <c r="X2975" s="28"/>
      <c r="Y2975" s="28"/>
      <c r="Z2975" s="28"/>
      <c r="AA2975" s="28"/>
      <c r="AB2975" s="28"/>
      <c r="AC2975" s="28"/>
      <c r="AD2975" s="28"/>
      <c r="AE2975" s="28"/>
      <c r="AF2975" s="28"/>
      <c r="AG2975" s="28"/>
      <c r="AH2975" s="28"/>
      <c r="AI2975" s="28"/>
      <c r="AJ2975" s="28"/>
      <c r="AK2975" s="28"/>
      <c r="AL2975" s="28"/>
      <c r="AM2975" s="28"/>
      <c r="AN2975" s="28"/>
      <c r="AO2975" s="28"/>
      <c r="AP2975" s="28"/>
      <c r="AQ2975" s="28"/>
      <c r="AR2975" s="28"/>
      <c r="AS2975" s="28"/>
      <c r="AT2975" s="28"/>
      <c r="AU2975" s="28"/>
      <c r="AV2975" s="28"/>
      <c r="AW2975" s="28"/>
    </row>
    <row r="2976" spans="2:49" hidden="1">
      <c r="B2976" s="28">
        <f t="shared" si="65"/>
        <v>2973</v>
      </c>
      <c r="C2976" s="29">
        <v>45887</v>
      </c>
      <c r="D2976" s="77" t="s">
        <v>5615</v>
      </c>
      <c r="E2976" s="43" t="s">
        <v>679</v>
      </c>
      <c r="F2976" s="43" t="s">
        <v>698</v>
      </c>
      <c r="G2976" s="43" t="s">
        <v>375</v>
      </c>
      <c r="H2976" s="43" t="s">
        <v>1546</v>
      </c>
      <c r="I2976" s="43" t="s">
        <v>1477</v>
      </c>
      <c r="J2976" s="43" t="s">
        <v>1561</v>
      </c>
      <c r="K2976" s="43" t="s">
        <v>5776</v>
      </c>
      <c r="L2976" s="43" t="s">
        <v>3036</v>
      </c>
      <c r="M2976" s="43" t="s">
        <v>114</v>
      </c>
      <c r="N2976" s="34" t="s">
        <v>162</v>
      </c>
      <c r="O2976" s="34" t="s">
        <v>6647</v>
      </c>
      <c r="P2976" s="28">
        <v>1</v>
      </c>
      <c r="Q2976" s="28" t="s">
        <v>4426</v>
      </c>
      <c r="R2976" s="28" t="s">
        <v>5837</v>
      </c>
      <c r="S2976" s="28" t="s">
        <v>6653</v>
      </c>
      <c r="T2976" s="28"/>
      <c r="U2976" s="28"/>
      <c r="V2976" s="28"/>
      <c r="W2976" s="28"/>
      <c r="X2976" s="28"/>
      <c r="Y2976" s="28"/>
      <c r="Z2976" s="28"/>
      <c r="AA2976" s="28"/>
      <c r="AB2976" s="28"/>
      <c r="AC2976" s="28"/>
      <c r="AD2976" s="28"/>
      <c r="AE2976" s="28"/>
      <c r="AF2976" s="28"/>
      <c r="AG2976" s="28"/>
      <c r="AH2976" s="28"/>
      <c r="AI2976" s="28"/>
      <c r="AJ2976" s="28"/>
      <c r="AK2976" s="28"/>
      <c r="AL2976" s="28"/>
      <c r="AM2976" s="28"/>
      <c r="AN2976" s="28"/>
      <c r="AO2976" s="28"/>
      <c r="AP2976" s="28"/>
      <c r="AQ2976" s="28"/>
      <c r="AR2976" s="28"/>
      <c r="AS2976" s="28"/>
      <c r="AT2976" s="28"/>
      <c r="AU2976" s="28"/>
      <c r="AV2976" s="28"/>
      <c r="AW2976" s="28"/>
    </row>
    <row r="2977" spans="2:49" hidden="1">
      <c r="B2977" s="28">
        <f t="shared" si="65"/>
        <v>2974</v>
      </c>
      <c r="C2977" s="29">
        <v>45888</v>
      </c>
      <c r="D2977" s="77" t="s">
        <v>5615</v>
      </c>
      <c r="E2977" s="43" t="s">
        <v>679</v>
      </c>
      <c r="F2977" s="43" t="s">
        <v>698</v>
      </c>
      <c r="G2977" s="43" t="s">
        <v>375</v>
      </c>
      <c r="H2977" s="43" t="s">
        <v>1565</v>
      </c>
      <c r="I2977" s="43" t="s">
        <v>1566</v>
      </c>
      <c r="J2977" s="43" t="s">
        <v>1567</v>
      </c>
      <c r="K2977" s="43" t="s">
        <v>6629</v>
      </c>
      <c r="L2977" s="43" t="s">
        <v>3057</v>
      </c>
      <c r="M2977" s="43" t="s">
        <v>3160</v>
      </c>
      <c r="N2977" s="34" t="s">
        <v>2280</v>
      </c>
      <c r="O2977" s="34" t="s">
        <v>86</v>
      </c>
      <c r="P2977" s="28">
        <v>1</v>
      </c>
      <c r="Q2977" s="28" t="s">
        <v>2397</v>
      </c>
      <c r="R2977" s="28" t="s">
        <v>3730</v>
      </c>
      <c r="S2977" s="28" t="s">
        <v>5286</v>
      </c>
      <c r="T2977" s="28"/>
      <c r="U2977" s="28"/>
      <c r="V2977" s="28"/>
      <c r="W2977" s="28"/>
      <c r="X2977" s="28"/>
      <c r="Y2977" s="28"/>
      <c r="Z2977" s="28"/>
      <c r="AA2977" s="28"/>
      <c r="AB2977" s="28"/>
      <c r="AC2977" s="28"/>
      <c r="AD2977" s="28"/>
      <c r="AE2977" s="28"/>
      <c r="AF2977" s="28"/>
      <c r="AG2977" s="28"/>
      <c r="AH2977" s="28"/>
      <c r="AI2977" s="28"/>
      <c r="AJ2977" s="28"/>
      <c r="AK2977" s="28"/>
      <c r="AL2977" s="28"/>
      <c r="AM2977" s="28"/>
      <c r="AN2977" s="28"/>
      <c r="AO2977" s="28"/>
      <c r="AP2977" s="28"/>
      <c r="AQ2977" s="28"/>
      <c r="AR2977" s="28"/>
      <c r="AS2977" s="28"/>
      <c r="AT2977" s="28"/>
      <c r="AU2977" s="28"/>
      <c r="AV2977" s="28"/>
      <c r="AW2977" s="28"/>
    </row>
    <row r="2978" spans="2:49" hidden="1">
      <c r="B2978" s="28">
        <f t="shared" si="65"/>
        <v>2975</v>
      </c>
      <c r="C2978" s="29">
        <v>45888</v>
      </c>
      <c r="D2978" s="77" t="s">
        <v>5615</v>
      </c>
      <c r="E2978" s="43" t="s">
        <v>679</v>
      </c>
      <c r="F2978" s="43" t="s">
        <v>698</v>
      </c>
      <c r="G2978" s="43" t="s">
        <v>1465</v>
      </c>
      <c r="H2978" s="43" t="s">
        <v>1565</v>
      </c>
      <c r="I2978" s="43" t="s">
        <v>1632</v>
      </c>
      <c r="J2978" s="43" t="s">
        <v>341</v>
      </c>
      <c r="K2978" s="43" t="s">
        <v>6630</v>
      </c>
      <c r="L2978" s="43" t="s">
        <v>1265</v>
      </c>
      <c r="M2978" s="43" t="s">
        <v>3091</v>
      </c>
      <c r="N2978" s="34" t="s">
        <v>3074</v>
      </c>
      <c r="O2978" s="34" t="s">
        <v>2494</v>
      </c>
      <c r="P2978" s="28"/>
      <c r="Q2978" s="28" t="s">
        <v>2397</v>
      </c>
      <c r="R2978" s="28"/>
      <c r="S2978" s="28"/>
      <c r="T2978" s="28"/>
      <c r="U2978" s="28"/>
      <c r="V2978" s="28"/>
      <c r="W2978" s="28"/>
      <c r="X2978" s="28"/>
      <c r="Y2978" s="28"/>
      <c r="Z2978" s="28">
        <v>1</v>
      </c>
      <c r="AA2978" s="28"/>
      <c r="AB2978" s="28"/>
      <c r="AC2978" s="28"/>
      <c r="AD2978" s="28"/>
      <c r="AE2978" s="28"/>
      <c r="AF2978" s="28"/>
      <c r="AG2978" s="28"/>
      <c r="AH2978" s="28"/>
      <c r="AI2978" s="28"/>
      <c r="AJ2978" s="28"/>
      <c r="AK2978" s="28"/>
      <c r="AL2978" s="28"/>
      <c r="AM2978" s="28"/>
      <c r="AN2978" s="28"/>
      <c r="AO2978" s="28"/>
      <c r="AP2978" s="28"/>
      <c r="AQ2978" s="28"/>
      <c r="AR2978" s="28"/>
      <c r="AS2978" s="28"/>
      <c r="AT2978" s="28"/>
      <c r="AU2978" s="28"/>
      <c r="AV2978" s="28"/>
      <c r="AW2978" s="28"/>
    </row>
    <row r="2979" spans="2:49" hidden="1">
      <c r="B2979" s="28">
        <f t="shared" si="65"/>
        <v>2976</v>
      </c>
      <c r="C2979" s="29">
        <v>45888</v>
      </c>
      <c r="D2979" s="77" t="s">
        <v>5615</v>
      </c>
      <c r="E2979" s="43" t="s">
        <v>679</v>
      </c>
      <c r="F2979" s="43" t="s">
        <v>698</v>
      </c>
      <c r="G2979" s="43" t="s">
        <v>375</v>
      </c>
      <c r="H2979" s="43" t="s">
        <v>1513</v>
      </c>
      <c r="I2979" s="43" t="s">
        <v>440</v>
      </c>
      <c r="J2979" s="43" t="s">
        <v>1600</v>
      </c>
      <c r="K2979" s="43" t="s">
        <v>1927</v>
      </c>
      <c r="L2979" s="43" t="s">
        <v>3057</v>
      </c>
      <c r="M2979" s="43" t="s">
        <v>2279</v>
      </c>
      <c r="N2979" s="34" t="s">
        <v>2280</v>
      </c>
      <c r="O2979" s="34" t="s">
        <v>2463</v>
      </c>
      <c r="P2979" s="28">
        <v>1</v>
      </c>
      <c r="Q2979" s="28" t="s">
        <v>2195</v>
      </c>
      <c r="R2979" s="28" t="s">
        <v>6635</v>
      </c>
      <c r="S2979" s="28" t="s">
        <v>6636</v>
      </c>
      <c r="T2979" s="28"/>
      <c r="U2979" s="28"/>
      <c r="V2979" s="28"/>
      <c r="W2979" s="28"/>
      <c r="X2979" s="28"/>
      <c r="Y2979" s="28"/>
      <c r="Z2979" s="28"/>
      <c r="AA2979" s="28"/>
      <c r="AB2979" s="28"/>
      <c r="AC2979" s="28"/>
      <c r="AD2979" s="28"/>
      <c r="AE2979" s="28"/>
      <c r="AF2979" s="28"/>
      <c r="AG2979" s="28"/>
      <c r="AH2979" s="28"/>
      <c r="AI2979" s="28"/>
      <c r="AJ2979" s="28"/>
      <c r="AK2979" s="28"/>
      <c r="AL2979" s="28"/>
      <c r="AM2979" s="28"/>
      <c r="AN2979" s="28"/>
      <c r="AO2979" s="28"/>
      <c r="AP2979" s="28"/>
      <c r="AQ2979" s="28"/>
      <c r="AR2979" s="28"/>
      <c r="AS2979" s="28"/>
      <c r="AT2979" s="28"/>
      <c r="AU2979" s="28"/>
      <c r="AV2979" s="28"/>
      <c r="AW2979" s="28"/>
    </row>
    <row r="2980" spans="2:49" hidden="1">
      <c r="B2980" s="28">
        <f t="shared" si="65"/>
        <v>2977</v>
      </c>
      <c r="C2980" s="29">
        <v>45888</v>
      </c>
      <c r="D2980" s="77" t="s">
        <v>5615</v>
      </c>
      <c r="E2980" s="43" t="s">
        <v>679</v>
      </c>
      <c r="F2980" s="43" t="s">
        <v>698</v>
      </c>
      <c r="G2980" s="43" t="s">
        <v>1465</v>
      </c>
      <c r="H2980" s="43" t="s">
        <v>1513</v>
      </c>
      <c r="I2980" s="43" t="s">
        <v>440</v>
      </c>
      <c r="J2980" s="43" t="s">
        <v>173</v>
      </c>
      <c r="K2980" s="43" t="s">
        <v>1625</v>
      </c>
      <c r="L2980" s="43" t="s">
        <v>1265</v>
      </c>
      <c r="M2980" s="43" t="s">
        <v>3067</v>
      </c>
      <c r="N2980" s="34" t="s">
        <v>513</v>
      </c>
      <c r="O2980" s="34" t="s">
        <v>2490</v>
      </c>
      <c r="P2980" s="28"/>
      <c r="Q2980" s="28" t="s">
        <v>2195</v>
      </c>
      <c r="R2980" s="28"/>
      <c r="S2980" s="28"/>
      <c r="T2980" s="28"/>
      <c r="U2980" s="28"/>
      <c r="V2980" s="28"/>
      <c r="W2980" s="28"/>
      <c r="X2980" s="28"/>
      <c r="Y2980" s="28"/>
      <c r="Z2980" s="28"/>
      <c r="AA2980" s="28"/>
      <c r="AB2980" s="28"/>
      <c r="AC2980" s="28"/>
      <c r="AD2980" s="28"/>
      <c r="AE2980" s="28"/>
      <c r="AF2980" s="28"/>
      <c r="AG2980" s="28"/>
      <c r="AH2980" s="28"/>
      <c r="AI2980" s="28"/>
      <c r="AJ2980" s="28"/>
      <c r="AK2980" s="28"/>
      <c r="AL2980" s="28"/>
      <c r="AM2980" s="28"/>
      <c r="AN2980" s="28"/>
      <c r="AO2980" s="28"/>
      <c r="AP2980" s="28"/>
      <c r="AQ2980" s="28"/>
      <c r="AR2980" s="28"/>
      <c r="AS2980" s="28"/>
      <c r="AT2980" s="28"/>
      <c r="AU2980" s="28"/>
      <c r="AV2980" s="28"/>
      <c r="AW2980" s="28"/>
    </row>
    <row r="2981" spans="2:49" hidden="1">
      <c r="B2981" s="28">
        <f t="shared" si="65"/>
        <v>2978</v>
      </c>
      <c r="C2981" s="29">
        <v>45888</v>
      </c>
      <c r="D2981" s="77" t="s">
        <v>5615</v>
      </c>
      <c r="E2981" s="43" t="s">
        <v>679</v>
      </c>
      <c r="F2981" s="43" t="s">
        <v>698</v>
      </c>
      <c r="G2981" s="43" t="s">
        <v>375</v>
      </c>
      <c r="H2981" s="43" t="s">
        <v>1538</v>
      </c>
      <c r="I2981" s="43" t="s">
        <v>1667</v>
      </c>
      <c r="J2981" s="43" t="s">
        <v>1668</v>
      </c>
      <c r="K2981" s="43" t="s">
        <v>6639</v>
      </c>
      <c r="L2981" s="43" t="s">
        <v>3036</v>
      </c>
      <c r="M2981" s="43" t="s">
        <v>3369</v>
      </c>
      <c r="N2981" s="34" t="s">
        <v>162</v>
      </c>
      <c r="O2981" s="34"/>
      <c r="P2981" s="28">
        <v>1</v>
      </c>
      <c r="Q2981" s="28" t="s">
        <v>2281</v>
      </c>
      <c r="R2981" s="28" t="s">
        <v>6640</v>
      </c>
      <c r="S2981" s="28" t="s">
        <v>6641</v>
      </c>
      <c r="T2981" s="28"/>
      <c r="U2981" s="28"/>
      <c r="V2981" s="28"/>
      <c r="W2981" s="28"/>
      <c r="X2981" s="28"/>
      <c r="Y2981" s="28"/>
      <c r="Z2981" s="28"/>
      <c r="AA2981" s="28"/>
      <c r="AB2981" s="28"/>
      <c r="AC2981" s="28"/>
      <c r="AD2981" s="28"/>
      <c r="AE2981" s="28"/>
      <c r="AF2981" s="28"/>
      <c r="AG2981" s="28"/>
      <c r="AH2981" s="28"/>
      <c r="AI2981" s="28"/>
      <c r="AJ2981" s="28"/>
      <c r="AK2981" s="28"/>
      <c r="AL2981" s="28"/>
      <c r="AM2981" s="28"/>
      <c r="AN2981" s="28"/>
      <c r="AO2981" s="28"/>
      <c r="AP2981" s="28"/>
      <c r="AQ2981" s="28"/>
      <c r="AR2981" s="28"/>
      <c r="AS2981" s="28"/>
      <c r="AT2981" s="28"/>
      <c r="AU2981" s="28"/>
      <c r="AV2981" s="28"/>
      <c r="AW2981" s="28"/>
    </row>
    <row r="2982" spans="2:49" hidden="1">
      <c r="B2982" s="28">
        <f t="shared" si="65"/>
        <v>2979</v>
      </c>
      <c r="C2982" s="29">
        <v>45889</v>
      </c>
      <c r="D2982" s="77" t="s">
        <v>5615</v>
      </c>
      <c r="E2982" s="43" t="s">
        <v>679</v>
      </c>
      <c r="F2982" s="43" t="s">
        <v>698</v>
      </c>
      <c r="G2982" s="43" t="s">
        <v>375</v>
      </c>
      <c r="H2982" s="43" t="s">
        <v>1565</v>
      </c>
      <c r="I2982" s="43" t="s">
        <v>1929</v>
      </c>
      <c r="J2982" s="43" t="s">
        <v>1627</v>
      </c>
      <c r="K2982" s="43" t="s">
        <v>1648</v>
      </c>
      <c r="L2982" s="43" t="s">
        <v>1113</v>
      </c>
      <c r="M2982" s="43" t="s">
        <v>582</v>
      </c>
      <c r="N2982" s="34" t="s">
        <v>583</v>
      </c>
      <c r="O2982" s="34" t="s">
        <v>3383</v>
      </c>
      <c r="P2982" s="28">
        <v>1</v>
      </c>
      <c r="Q2982" s="28" t="s">
        <v>2397</v>
      </c>
      <c r="R2982" s="28"/>
      <c r="S2982" s="28"/>
      <c r="T2982" s="28">
        <v>1</v>
      </c>
      <c r="U2982" s="28"/>
      <c r="V2982" s="28"/>
      <c r="W2982" s="28"/>
      <c r="X2982" s="28"/>
      <c r="Y2982" s="28"/>
      <c r="Z2982" s="28"/>
      <c r="AA2982" s="28"/>
      <c r="AB2982" s="28"/>
      <c r="AC2982" s="28"/>
      <c r="AD2982" s="28"/>
      <c r="AE2982" s="28"/>
      <c r="AF2982" s="28"/>
      <c r="AG2982" s="28"/>
      <c r="AH2982" s="28"/>
      <c r="AI2982" s="28"/>
      <c r="AJ2982" s="28"/>
      <c r="AK2982" s="28"/>
      <c r="AL2982" s="28"/>
      <c r="AM2982" s="28"/>
      <c r="AN2982" s="28"/>
      <c r="AO2982" s="28"/>
      <c r="AP2982" s="28"/>
      <c r="AQ2982" s="28"/>
      <c r="AR2982" s="28"/>
      <c r="AS2982" s="28"/>
      <c r="AT2982" s="28"/>
      <c r="AU2982" s="28"/>
      <c r="AV2982" s="28"/>
      <c r="AW2982" s="28"/>
    </row>
    <row r="2983" spans="2:49" hidden="1">
      <c r="B2983" s="28">
        <f t="shared" si="65"/>
        <v>2980</v>
      </c>
      <c r="C2983" s="29">
        <v>45889</v>
      </c>
      <c r="D2983" s="77" t="s">
        <v>5615</v>
      </c>
      <c r="E2983" s="43" t="s">
        <v>679</v>
      </c>
      <c r="F2983" s="43" t="s">
        <v>698</v>
      </c>
      <c r="G2983" s="43" t="s">
        <v>1465</v>
      </c>
      <c r="H2983" s="43" t="s">
        <v>1565</v>
      </c>
      <c r="I2983" s="43" t="s">
        <v>1509</v>
      </c>
      <c r="J2983" s="43" t="s">
        <v>1619</v>
      </c>
      <c r="K2983" s="43" t="s">
        <v>6631</v>
      </c>
      <c r="L2983" s="43" t="s">
        <v>1265</v>
      </c>
      <c r="M2983" s="43" t="s">
        <v>3067</v>
      </c>
      <c r="N2983" s="34" t="s">
        <v>4149</v>
      </c>
      <c r="O2983" s="34" t="s">
        <v>6632</v>
      </c>
      <c r="P2983" s="28"/>
      <c r="Q2983" s="28" t="s">
        <v>2397</v>
      </c>
      <c r="R2983" s="28"/>
      <c r="S2983" s="28"/>
      <c r="T2983" s="28"/>
      <c r="U2983" s="28"/>
      <c r="V2983" s="28"/>
      <c r="W2983" s="28"/>
      <c r="X2983" s="28"/>
      <c r="Y2983" s="28">
        <v>1</v>
      </c>
      <c r="Z2983" s="28"/>
      <c r="AA2983" s="28"/>
      <c r="AB2983" s="28"/>
      <c r="AC2983" s="28"/>
      <c r="AD2983" s="28"/>
      <c r="AE2983" s="28"/>
      <c r="AF2983" s="28"/>
      <c r="AG2983" s="28"/>
      <c r="AH2983" s="28"/>
      <c r="AI2983" s="28"/>
      <c r="AJ2983" s="28"/>
      <c r="AK2983" s="28"/>
      <c r="AL2983" s="28"/>
      <c r="AM2983" s="28"/>
      <c r="AN2983" s="28"/>
      <c r="AO2983" s="28"/>
      <c r="AP2983" s="28"/>
      <c r="AQ2983" s="28"/>
      <c r="AR2983" s="28"/>
      <c r="AS2983" s="28"/>
      <c r="AT2983" s="28"/>
      <c r="AU2983" s="28"/>
      <c r="AV2983" s="28"/>
      <c r="AW2983" s="28"/>
    </row>
    <row r="2984" spans="2:49" hidden="1">
      <c r="B2984" s="28">
        <f t="shared" si="65"/>
        <v>2981</v>
      </c>
      <c r="C2984" s="29">
        <v>45889</v>
      </c>
      <c r="D2984" s="77" t="s">
        <v>5615</v>
      </c>
      <c r="E2984" s="43" t="s">
        <v>679</v>
      </c>
      <c r="F2984" s="43" t="s">
        <v>698</v>
      </c>
      <c r="G2984" s="43" t="s">
        <v>375</v>
      </c>
      <c r="H2984" s="43" t="s">
        <v>1513</v>
      </c>
      <c r="I2984" s="43" t="s">
        <v>440</v>
      </c>
      <c r="J2984" s="43" t="s">
        <v>1580</v>
      </c>
      <c r="K2984" s="43" t="s">
        <v>3095</v>
      </c>
      <c r="L2984" s="43" t="s">
        <v>3048</v>
      </c>
      <c r="M2984" s="43" t="s">
        <v>3049</v>
      </c>
      <c r="N2984" s="34" t="s">
        <v>3087</v>
      </c>
      <c r="O2984" s="34" t="s">
        <v>2494</v>
      </c>
      <c r="P2984" s="28">
        <v>1</v>
      </c>
      <c r="Q2984" s="28" t="s">
        <v>2195</v>
      </c>
      <c r="R2984" s="28"/>
      <c r="S2984" s="28"/>
      <c r="T2984" s="28"/>
      <c r="U2984" s="28"/>
      <c r="V2984" s="28"/>
      <c r="W2984" s="28"/>
      <c r="X2984" s="28"/>
      <c r="Y2984" s="28"/>
      <c r="Z2984" s="28"/>
      <c r="AA2984" s="28"/>
      <c r="AB2984" s="28"/>
      <c r="AC2984" s="28"/>
      <c r="AD2984" s="28"/>
      <c r="AE2984" s="28">
        <v>1</v>
      </c>
      <c r="AF2984" s="28"/>
      <c r="AG2984" s="28"/>
      <c r="AH2984" s="28"/>
      <c r="AI2984" s="28"/>
      <c r="AJ2984" s="28"/>
      <c r="AK2984" s="28"/>
      <c r="AL2984" s="28"/>
      <c r="AM2984" s="28"/>
      <c r="AN2984" s="28"/>
      <c r="AO2984" s="28"/>
      <c r="AP2984" s="28"/>
      <c r="AQ2984" s="28"/>
      <c r="AR2984" s="28"/>
      <c r="AS2984" s="28"/>
      <c r="AT2984" s="28"/>
      <c r="AU2984" s="28"/>
      <c r="AV2984" s="28"/>
      <c r="AW2984" s="28"/>
    </row>
    <row r="2985" spans="2:49" hidden="1">
      <c r="B2985" s="28">
        <f t="shared" si="65"/>
        <v>2982</v>
      </c>
      <c r="C2985" s="29">
        <v>45889</v>
      </c>
      <c r="D2985" s="77" t="s">
        <v>5615</v>
      </c>
      <c r="E2985" s="43" t="s">
        <v>679</v>
      </c>
      <c r="F2985" s="43" t="s">
        <v>698</v>
      </c>
      <c r="G2985" s="43" t="s">
        <v>375</v>
      </c>
      <c r="H2985" s="43" t="s">
        <v>1513</v>
      </c>
      <c r="I2985" s="43" t="s">
        <v>440</v>
      </c>
      <c r="J2985" s="43" t="s">
        <v>173</v>
      </c>
      <c r="K2985" s="43" t="s">
        <v>3221</v>
      </c>
      <c r="L2985" s="43" t="s">
        <v>3054</v>
      </c>
      <c r="M2985" s="43" t="s">
        <v>3078</v>
      </c>
      <c r="N2985" s="34" t="s">
        <v>620</v>
      </c>
      <c r="O2985" s="34" t="s">
        <v>5856</v>
      </c>
      <c r="P2985" s="28">
        <v>1</v>
      </c>
      <c r="Q2985" s="28" t="s">
        <v>2195</v>
      </c>
      <c r="R2985" s="28"/>
      <c r="S2985" s="28"/>
      <c r="T2985" s="28"/>
      <c r="U2985" s="28"/>
      <c r="V2985" s="28">
        <v>1</v>
      </c>
      <c r="W2985" s="28"/>
      <c r="X2985" s="28"/>
      <c r="Y2985" s="28"/>
      <c r="Z2985" s="28"/>
      <c r="AA2985" s="28"/>
      <c r="AB2985" s="28"/>
      <c r="AC2985" s="28"/>
      <c r="AD2985" s="28"/>
      <c r="AE2985" s="28"/>
      <c r="AF2985" s="28"/>
      <c r="AG2985" s="28"/>
      <c r="AH2985" s="28"/>
      <c r="AI2985" s="28"/>
      <c r="AJ2985" s="28"/>
      <c r="AK2985" s="28"/>
      <c r="AL2985" s="28"/>
      <c r="AM2985" s="28"/>
      <c r="AN2985" s="28"/>
      <c r="AO2985" s="28"/>
      <c r="AP2985" s="28"/>
      <c r="AQ2985" s="28"/>
      <c r="AR2985" s="28"/>
      <c r="AS2985" s="28"/>
      <c r="AT2985" s="28"/>
      <c r="AU2985" s="28"/>
      <c r="AV2985" s="28"/>
      <c r="AW2985" s="28"/>
    </row>
    <row r="2986" spans="2:49" hidden="1">
      <c r="B2986" s="28">
        <f t="shared" si="65"/>
        <v>2983</v>
      </c>
      <c r="C2986" s="29">
        <v>45889</v>
      </c>
      <c r="D2986" s="77" t="s">
        <v>5615</v>
      </c>
      <c r="E2986" s="43" t="s">
        <v>679</v>
      </c>
      <c r="F2986" s="43" t="s">
        <v>698</v>
      </c>
      <c r="G2986" s="43" t="s">
        <v>1465</v>
      </c>
      <c r="H2986" s="43" t="s">
        <v>1538</v>
      </c>
      <c r="I2986" s="43" t="s">
        <v>1667</v>
      </c>
      <c r="J2986" s="43" t="s">
        <v>1539</v>
      </c>
      <c r="K2986" s="43" t="s">
        <v>2830</v>
      </c>
      <c r="L2986" s="43" t="s">
        <v>1265</v>
      </c>
      <c r="M2986" s="43" t="s">
        <v>3073</v>
      </c>
      <c r="N2986" s="34" t="s">
        <v>3074</v>
      </c>
      <c r="O2986" s="34"/>
      <c r="P2986" s="28"/>
      <c r="Q2986" s="28" t="s">
        <v>2281</v>
      </c>
      <c r="R2986" s="28"/>
      <c r="S2986" s="28"/>
      <c r="T2986" s="28"/>
      <c r="U2986" s="28"/>
      <c r="V2986" s="28"/>
      <c r="W2986" s="28"/>
      <c r="X2986" s="28"/>
      <c r="Y2986" s="28"/>
      <c r="Z2986" s="28"/>
      <c r="AA2986" s="28"/>
      <c r="AB2986" s="28"/>
      <c r="AC2986" s="28"/>
      <c r="AD2986" s="28"/>
      <c r="AE2986" s="28"/>
      <c r="AF2986" s="28"/>
      <c r="AG2986" s="28"/>
      <c r="AH2986" s="28"/>
      <c r="AI2986" s="28"/>
      <c r="AJ2986" s="28"/>
      <c r="AK2986" s="28"/>
      <c r="AL2986" s="28"/>
      <c r="AM2986" s="28"/>
      <c r="AN2986" s="28"/>
      <c r="AO2986" s="28"/>
      <c r="AP2986" s="28"/>
      <c r="AQ2986" s="28"/>
      <c r="AR2986" s="28"/>
      <c r="AS2986" s="28"/>
      <c r="AT2986" s="28"/>
      <c r="AU2986" s="28"/>
      <c r="AV2986" s="28"/>
      <c r="AW2986" s="28"/>
    </row>
    <row r="2987" spans="2:49" hidden="1">
      <c r="B2987" s="28">
        <f t="shared" ref="B2987:B3032" si="66">ROW()-3</f>
        <v>2984</v>
      </c>
      <c r="C2987" s="29">
        <v>45890</v>
      </c>
      <c r="D2987" s="77" t="s">
        <v>5615</v>
      </c>
      <c r="E2987" s="43" t="s">
        <v>679</v>
      </c>
      <c r="F2987" s="43" t="s">
        <v>3576</v>
      </c>
      <c r="G2987" s="43" t="s">
        <v>375</v>
      </c>
      <c r="H2987" s="43" t="s">
        <v>1546</v>
      </c>
      <c r="I2987" s="171" t="s">
        <v>1477</v>
      </c>
      <c r="J2987" s="171" t="s">
        <v>1875</v>
      </c>
      <c r="K2987" s="43" t="s">
        <v>6006</v>
      </c>
      <c r="L2987" s="43" t="s">
        <v>3036</v>
      </c>
      <c r="M2987" s="43" t="s">
        <v>3686</v>
      </c>
      <c r="N2987" s="34" t="s">
        <v>162</v>
      </c>
      <c r="O2987" s="34" t="s">
        <v>6705</v>
      </c>
      <c r="P2987" s="28">
        <v>1</v>
      </c>
      <c r="Q2987" s="28" t="s">
        <v>3337</v>
      </c>
      <c r="R2987" s="28" t="s">
        <v>6712</v>
      </c>
      <c r="S2987" s="28" t="s">
        <v>6713</v>
      </c>
      <c r="T2987" s="28"/>
      <c r="U2987" s="28"/>
      <c r="V2987" s="28"/>
      <c r="W2987" s="28"/>
      <c r="X2987" s="28"/>
      <c r="Y2987" s="28"/>
      <c r="Z2987" s="28"/>
      <c r="AA2987" s="28"/>
      <c r="AB2987" s="28"/>
      <c r="AC2987" s="28"/>
      <c r="AD2987" s="28"/>
      <c r="AE2987" s="28"/>
      <c r="AF2987" s="28"/>
      <c r="AG2987" s="28"/>
      <c r="AH2987" s="28"/>
      <c r="AI2987" s="28"/>
      <c r="AJ2987" s="28"/>
      <c r="AK2987" s="28"/>
      <c r="AL2987" s="28"/>
      <c r="AM2987" s="28"/>
      <c r="AN2987" s="28"/>
      <c r="AO2987" s="28"/>
      <c r="AP2987" s="28"/>
      <c r="AQ2987" s="28"/>
      <c r="AR2987" s="28"/>
      <c r="AS2987" s="28"/>
      <c r="AT2987" s="28"/>
      <c r="AU2987" s="28"/>
      <c r="AV2987" s="28"/>
      <c r="AW2987" s="28"/>
    </row>
    <row r="2988" spans="2:49" hidden="1">
      <c r="B2988" s="28">
        <f t="shared" si="66"/>
        <v>2985</v>
      </c>
      <c r="C2988" s="29">
        <v>45890</v>
      </c>
      <c r="D2988" s="77" t="s">
        <v>5615</v>
      </c>
      <c r="E2988" s="43" t="s">
        <v>679</v>
      </c>
      <c r="F2988" s="43" t="s">
        <v>3576</v>
      </c>
      <c r="G2988" s="43" t="s">
        <v>375</v>
      </c>
      <c r="H2988" s="43" t="s">
        <v>1546</v>
      </c>
      <c r="I2988" s="43" t="s">
        <v>1477</v>
      </c>
      <c r="J2988" s="43" t="s">
        <v>656</v>
      </c>
      <c r="K2988" s="43" t="s">
        <v>2981</v>
      </c>
      <c r="L2988" s="43" t="s">
        <v>3048</v>
      </c>
      <c r="M2988" s="43" t="s">
        <v>3049</v>
      </c>
      <c r="N2988" s="34" t="s">
        <v>3050</v>
      </c>
      <c r="O2988" s="34" t="s">
        <v>2478</v>
      </c>
      <c r="P2988" s="28">
        <v>1</v>
      </c>
      <c r="Q2988" s="28" t="s">
        <v>3337</v>
      </c>
      <c r="R2988" s="28" t="s">
        <v>6714</v>
      </c>
      <c r="S2988" s="28" t="s">
        <v>6715</v>
      </c>
      <c r="T2988" s="28"/>
      <c r="U2988" s="28"/>
      <c r="V2988" s="28"/>
      <c r="W2988" s="28"/>
      <c r="X2988" s="28"/>
      <c r="Y2988" s="28"/>
      <c r="Z2988" s="28"/>
      <c r="AA2988" s="28"/>
      <c r="AB2988" s="28"/>
      <c r="AC2988" s="28"/>
      <c r="AD2988" s="28"/>
      <c r="AE2988" s="28"/>
      <c r="AF2988" s="28"/>
      <c r="AG2988" s="28"/>
      <c r="AH2988" s="28"/>
      <c r="AI2988" s="28"/>
      <c r="AJ2988" s="28"/>
      <c r="AK2988" s="28"/>
      <c r="AL2988" s="28"/>
      <c r="AM2988" s="28"/>
      <c r="AN2988" s="28"/>
      <c r="AO2988" s="28"/>
      <c r="AP2988" s="28"/>
      <c r="AQ2988" s="28"/>
      <c r="AR2988" s="28"/>
      <c r="AS2988" s="28"/>
      <c r="AT2988" s="28"/>
      <c r="AU2988" s="28"/>
      <c r="AV2988" s="28"/>
      <c r="AW2988" s="28"/>
    </row>
    <row r="2989" spans="2:49" hidden="1">
      <c r="B2989" s="28">
        <f t="shared" si="66"/>
        <v>2986</v>
      </c>
      <c r="C2989" s="29">
        <v>45890</v>
      </c>
      <c r="D2989" s="77" t="s">
        <v>5615</v>
      </c>
      <c r="E2989" s="43" t="s">
        <v>679</v>
      </c>
      <c r="F2989" s="43" t="s">
        <v>3576</v>
      </c>
      <c r="G2989" s="43" t="s">
        <v>375</v>
      </c>
      <c r="H2989" s="43" t="s">
        <v>1610</v>
      </c>
      <c r="I2989" s="43" t="s">
        <v>1485</v>
      </c>
      <c r="J2989" s="43" t="s">
        <v>1486</v>
      </c>
      <c r="K2989" s="43" t="s">
        <v>6672</v>
      </c>
      <c r="L2989" s="43" t="s">
        <v>3048</v>
      </c>
      <c r="M2989" s="43" t="s">
        <v>3049</v>
      </c>
      <c r="N2989" s="34" t="s">
        <v>162</v>
      </c>
      <c r="O2989" s="34"/>
      <c r="P2989" s="28">
        <v>1</v>
      </c>
      <c r="Q2989" s="28" t="s">
        <v>2188</v>
      </c>
      <c r="R2989" s="28" t="s">
        <v>6675</v>
      </c>
      <c r="S2989" s="28" t="s">
        <v>6676</v>
      </c>
      <c r="T2989" s="28"/>
      <c r="U2989" s="28"/>
      <c r="V2989" s="28"/>
      <c r="W2989" s="28"/>
      <c r="X2989" s="28"/>
      <c r="Y2989" s="28"/>
      <c r="Z2989" s="28"/>
      <c r="AA2989" s="28"/>
      <c r="AB2989" s="28"/>
      <c r="AC2989" s="28"/>
      <c r="AD2989" s="28"/>
      <c r="AE2989" s="28"/>
      <c r="AF2989" s="28"/>
      <c r="AG2989" s="28"/>
      <c r="AH2989" s="28"/>
      <c r="AI2989" s="28"/>
      <c r="AJ2989" s="28"/>
      <c r="AK2989" s="28"/>
      <c r="AL2989" s="28"/>
      <c r="AM2989" s="28"/>
      <c r="AN2989" s="28"/>
      <c r="AO2989" s="28"/>
      <c r="AP2989" s="28"/>
      <c r="AQ2989" s="28"/>
      <c r="AR2989" s="28"/>
      <c r="AS2989" s="28"/>
      <c r="AT2989" s="28"/>
      <c r="AU2989" s="28"/>
      <c r="AV2989" s="28"/>
      <c r="AW2989" s="28"/>
    </row>
    <row r="2990" spans="2:49" hidden="1">
      <c r="B2990" s="28">
        <f t="shared" si="66"/>
        <v>2987</v>
      </c>
      <c r="C2990" s="29">
        <v>45890</v>
      </c>
      <c r="D2990" s="77" t="s">
        <v>5615</v>
      </c>
      <c r="E2990" s="43" t="s">
        <v>679</v>
      </c>
      <c r="F2990" s="43" t="s">
        <v>3576</v>
      </c>
      <c r="G2990" s="43" t="s">
        <v>1465</v>
      </c>
      <c r="H2990" s="43" t="s">
        <v>1610</v>
      </c>
      <c r="I2990" s="43" t="s">
        <v>1485</v>
      </c>
      <c r="J2990" s="43" t="s">
        <v>1486</v>
      </c>
      <c r="K2990" s="43" t="s">
        <v>3971</v>
      </c>
      <c r="L2990" s="43" t="s">
        <v>3036</v>
      </c>
      <c r="M2990" s="43" t="s">
        <v>649</v>
      </c>
      <c r="N2990" s="34" t="s">
        <v>686</v>
      </c>
      <c r="O2990" s="34" t="s">
        <v>6673</v>
      </c>
      <c r="P2990" s="28"/>
      <c r="Q2990" s="28" t="s">
        <v>2188</v>
      </c>
      <c r="R2990" s="28"/>
      <c r="S2990" s="28"/>
      <c r="T2990" s="28"/>
      <c r="U2990" s="28"/>
      <c r="V2990" s="28"/>
      <c r="W2990" s="28"/>
      <c r="X2990" s="28"/>
      <c r="Y2990" s="28"/>
      <c r="Z2990" s="28"/>
      <c r="AA2990" s="28"/>
      <c r="AB2990" s="28"/>
      <c r="AC2990" s="28"/>
      <c r="AD2990" s="28"/>
      <c r="AE2990" s="28"/>
      <c r="AF2990" s="28"/>
      <c r="AG2990" s="28"/>
      <c r="AH2990" s="28"/>
      <c r="AI2990" s="28"/>
      <c r="AJ2990" s="28"/>
      <c r="AK2990" s="28"/>
      <c r="AL2990" s="28"/>
      <c r="AM2990" s="28"/>
      <c r="AN2990" s="28"/>
      <c r="AO2990" s="28"/>
      <c r="AP2990" s="28"/>
      <c r="AQ2990" s="28"/>
      <c r="AR2990" s="28"/>
      <c r="AS2990" s="28"/>
      <c r="AT2990" s="28"/>
      <c r="AU2990" s="28"/>
      <c r="AV2990" s="28"/>
      <c r="AW2990" s="28"/>
    </row>
    <row r="2991" spans="2:49" hidden="1">
      <c r="B2991" s="28">
        <f t="shared" si="66"/>
        <v>2988</v>
      </c>
      <c r="C2991" s="29">
        <v>45890</v>
      </c>
      <c r="D2991" s="77" t="s">
        <v>5615</v>
      </c>
      <c r="E2991" s="43" t="s">
        <v>679</v>
      </c>
      <c r="F2991" s="43" t="s">
        <v>3576</v>
      </c>
      <c r="G2991" s="43" t="s">
        <v>375</v>
      </c>
      <c r="H2991" s="43" t="s">
        <v>1538</v>
      </c>
      <c r="I2991" s="43" t="s">
        <v>1527</v>
      </c>
      <c r="J2991" s="43" t="s">
        <v>1668</v>
      </c>
      <c r="K2991" s="43" t="s">
        <v>4666</v>
      </c>
      <c r="L2991" s="43" t="s">
        <v>3057</v>
      </c>
      <c r="M2991" s="43" t="s">
        <v>2279</v>
      </c>
      <c r="N2991" s="34" t="s">
        <v>2280</v>
      </c>
      <c r="O2991" s="34"/>
      <c r="P2991" s="28">
        <v>1</v>
      </c>
      <c r="Q2991" s="28" t="s">
        <v>2281</v>
      </c>
      <c r="R2991" s="28" t="s">
        <v>6680</v>
      </c>
      <c r="S2991" s="28" t="s">
        <v>6167</v>
      </c>
      <c r="T2991" s="28"/>
      <c r="U2991" s="28"/>
      <c r="V2991" s="28"/>
      <c r="W2991" s="28"/>
      <c r="X2991" s="28"/>
      <c r="Y2991" s="28"/>
      <c r="Z2991" s="28"/>
      <c r="AA2991" s="28"/>
      <c r="AB2991" s="28"/>
      <c r="AC2991" s="28"/>
      <c r="AD2991" s="28"/>
      <c r="AE2991" s="28"/>
      <c r="AF2991" s="28"/>
      <c r="AG2991" s="28"/>
      <c r="AH2991" s="28"/>
      <c r="AI2991" s="28"/>
      <c r="AJ2991" s="28"/>
      <c r="AK2991" s="28"/>
      <c r="AL2991" s="28"/>
      <c r="AM2991" s="28"/>
      <c r="AN2991" s="28"/>
      <c r="AO2991" s="28"/>
      <c r="AP2991" s="28"/>
      <c r="AQ2991" s="28"/>
      <c r="AR2991" s="28"/>
      <c r="AS2991" s="28"/>
      <c r="AT2991" s="28"/>
      <c r="AU2991" s="28"/>
      <c r="AV2991" s="28"/>
      <c r="AW2991" s="28"/>
    </row>
    <row r="2992" spans="2:49" hidden="1">
      <c r="B2992" s="28">
        <f t="shared" si="66"/>
        <v>2989</v>
      </c>
      <c r="C2992" s="29">
        <v>45890</v>
      </c>
      <c r="D2992" s="77" t="s">
        <v>5615</v>
      </c>
      <c r="E2992" s="43" t="s">
        <v>679</v>
      </c>
      <c r="F2992" s="43" t="s">
        <v>3576</v>
      </c>
      <c r="G2992" s="43" t="s">
        <v>1465</v>
      </c>
      <c r="H2992" s="43" t="s">
        <v>1565</v>
      </c>
      <c r="I2992" s="43" t="s">
        <v>1509</v>
      </c>
      <c r="J2992" s="43" t="s">
        <v>1572</v>
      </c>
      <c r="K2992" s="43" t="s">
        <v>6683</v>
      </c>
      <c r="L2992" s="43" t="s">
        <v>1265</v>
      </c>
      <c r="M2992" s="43" t="s">
        <v>2255</v>
      </c>
      <c r="N2992" s="34" t="s">
        <v>505</v>
      </c>
      <c r="O2992" s="34" t="s">
        <v>2494</v>
      </c>
      <c r="P2992" s="28"/>
      <c r="Q2992" s="28" t="s">
        <v>2397</v>
      </c>
      <c r="R2992" s="28" t="s">
        <v>6691</v>
      </c>
      <c r="S2992" s="28" t="s">
        <v>6692</v>
      </c>
      <c r="T2992" s="28"/>
      <c r="U2992" s="28"/>
      <c r="V2992" s="28"/>
      <c r="W2992" s="28"/>
      <c r="X2992" s="28"/>
      <c r="Y2992" s="28"/>
      <c r="Z2992" s="28"/>
      <c r="AA2992" s="28"/>
      <c r="AB2992" s="28"/>
      <c r="AC2992" s="28"/>
      <c r="AD2992" s="28"/>
      <c r="AE2992" s="28"/>
      <c r="AF2992" s="28"/>
      <c r="AG2992" s="28"/>
      <c r="AH2992" s="28"/>
      <c r="AI2992" s="28"/>
      <c r="AJ2992" s="28"/>
      <c r="AK2992" s="28"/>
      <c r="AL2992" s="28"/>
      <c r="AM2992" s="28"/>
      <c r="AN2992" s="28"/>
      <c r="AO2992" s="28"/>
      <c r="AP2992" s="28"/>
      <c r="AQ2992" s="28"/>
      <c r="AR2992" s="28"/>
      <c r="AS2992" s="28"/>
      <c r="AT2992" s="28"/>
      <c r="AU2992" s="28"/>
      <c r="AV2992" s="28"/>
      <c r="AW2992" s="28"/>
    </row>
    <row r="2993" spans="2:49" hidden="1">
      <c r="B2993" s="28">
        <f t="shared" si="66"/>
        <v>2990</v>
      </c>
      <c r="C2993" s="29">
        <v>45890</v>
      </c>
      <c r="D2993" s="77" t="s">
        <v>5615</v>
      </c>
      <c r="E2993" s="43" t="s">
        <v>679</v>
      </c>
      <c r="F2993" s="43" t="s">
        <v>3576</v>
      </c>
      <c r="G2993" s="43" t="s">
        <v>375</v>
      </c>
      <c r="H2993" s="43" t="s">
        <v>1565</v>
      </c>
      <c r="I2993" s="43" t="s">
        <v>1632</v>
      </c>
      <c r="J2993" s="43" t="s">
        <v>1633</v>
      </c>
      <c r="K2993" s="43" t="s">
        <v>6684</v>
      </c>
      <c r="L2993" s="43" t="s">
        <v>3057</v>
      </c>
      <c r="M2993" s="43" t="s">
        <v>3058</v>
      </c>
      <c r="N2993" s="34" t="s">
        <v>3059</v>
      </c>
      <c r="O2993" s="34" t="s">
        <v>2639</v>
      </c>
      <c r="P2993" s="28">
        <v>1</v>
      </c>
      <c r="Q2993" s="28" t="s">
        <v>2397</v>
      </c>
      <c r="R2993" s="28"/>
      <c r="S2993" s="28"/>
      <c r="T2993" s="28"/>
      <c r="U2993" s="28"/>
      <c r="V2993" s="28"/>
      <c r="W2993" s="28"/>
      <c r="X2993" s="28"/>
      <c r="Y2993" s="28"/>
      <c r="Z2993" s="28"/>
      <c r="AA2993" s="28">
        <v>1</v>
      </c>
      <c r="AB2993" s="28"/>
      <c r="AC2993" s="28"/>
      <c r="AD2993" s="28"/>
      <c r="AE2993" s="28"/>
      <c r="AF2993" s="28"/>
      <c r="AG2993" s="28"/>
      <c r="AH2993" s="28"/>
      <c r="AI2993" s="28"/>
      <c r="AJ2993" s="28"/>
      <c r="AK2993" s="28"/>
      <c r="AL2993" s="28"/>
      <c r="AM2993" s="28"/>
      <c r="AN2993" s="28"/>
      <c r="AO2993" s="28"/>
      <c r="AP2993" s="28"/>
      <c r="AQ2993" s="28"/>
      <c r="AR2993" s="28"/>
      <c r="AS2993" s="28"/>
      <c r="AT2993" s="28"/>
      <c r="AU2993" s="28"/>
      <c r="AV2993" s="28"/>
      <c r="AW2993" s="28"/>
    </row>
    <row r="2994" spans="2:49" hidden="1">
      <c r="B2994" s="28">
        <f t="shared" si="66"/>
        <v>2991</v>
      </c>
      <c r="C2994" s="29">
        <v>45890</v>
      </c>
      <c r="D2994" s="77" t="s">
        <v>5615</v>
      </c>
      <c r="E2994" s="43" t="s">
        <v>679</v>
      </c>
      <c r="F2994" s="43" t="s">
        <v>3576</v>
      </c>
      <c r="G2994" s="43" t="s">
        <v>1465</v>
      </c>
      <c r="H2994" s="43" t="s">
        <v>1513</v>
      </c>
      <c r="I2994" s="43" t="s">
        <v>440</v>
      </c>
      <c r="J2994" s="43" t="s">
        <v>816</v>
      </c>
      <c r="K2994" s="43" t="s">
        <v>3384</v>
      </c>
      <c r="L2994" s="43" t="s">
        <v>1265</v>
      </c>
      <c r="M2994" s="43" t="s">
        <v>3091</v>
      </c>
      <c r="N2994" s="34" t="s">
        <v>505</v>
      </c>
      <c r="O2994" s="34" t="s">
        <v>2494</v>
      </c>
      <c r="P2994" s="28"/>
      <c r="Q2994" s="28" t="s">
        <v>2195</v>
      </c>
      <c r="R2994" s="28" t="s">
        <v>6695</v>
      </c>
      <c r="S2994" s="28" t="s">
        <v>6696</v>
      </c>
      <c r="T2994" s="28"/>
      <c r="U2994" s="28"/>
      <c r="V2994" s="28"/>
      <c r="W2994" s="28"/>
      <c r="X2994" s="28"/>
      <c r="Y2994" s="28"/>
      <c r="Z2994" s="28"/>
      <c r="AA2994" s="28"/>
      <c r="AB2994" s="28"/>
      <c r="AC2994" s="28"/>
      <c r="AD2994" s="28"/>
      <c r="AE2994" s="28"/>
      <c r="AF2994" s="28"/>
      <c r="AG2994" s="28"/>
      <c r="AH2994" s="28"/>
      <c r="AI2994" s="28"/>
      <c r="AJ2994" s="28"/>
      <c r="AK2994" s="28"/>
      <c r="AL2994" s="28"/>
      <c r="AM2994" s="28"/>
      <c r="AN2994" s="28"/>
      <c r="AO2994" s="28"/>
      <c r="AP2994" s="28"/>
      <c r="AQ2994" s="28"/>
      <c r="AR2994" s="28"/>
      <c r="AS2994" s="28"/>
      <c r="AT2994" s="28"/>
      <c r="AU2994" s="28"/>
      <c r="AV2994" s="28"/>
      <c r="AW2994" s="28"/>
    </row>
    <row r="2995" spans="2:49" hidden="1">
      <c r="B2995" s="28">
        <f t="shared" si="66"/>
        <v>2992</v>
      </c>
      <c r="C2995" s="29">
        <v>45890</v>
      </c>
      <c r="D2995" s="77" t="s">
        <v>5615</v>
      </c>
      <c r="E2995" s="43" t="s">
        <v>679</v>
      </c>
      <c r="F2995" s="43" t="s">
        <v>3576</v>
      </c>
      <c r="G2995" s="43" t="s">
        <v>1465</v>
      </c>
      <c r="H2995" s="43" t="s">
        <v>1513</v>
      </c>
      <c r="I2995" s="43" t="s">
        <v>440</v>
      </c>
      <c r="J2995" s="43" t="s">
        <v>816</v>
      </c>
      <c r="K2995" s="43"/>
      <c r="L2995" s="43" t="s">
        <v>3130</v>
      </c>
      <c r="M2995" s="43" t="s">
        <v>2193</v>
      </c>
      <c r="N2995" s="34" t="s">
        <v>2194</v>
      </c>
      <c r="O2995" s="34" t="s">
        <v>2486</v>
      </c>
      <c r="P2995" s="28"/>
      <c r="Q2995" s="28" t="s">
        <v>2195</v>
      </c>
      <c r="R2995" s="28"/>
      <c r="S2995" s="28"/>
      <c r="T2995" s="28"/>
      <c r="U2995" s="28"/>
      <c r="V2995" s="28"/>
      <c r="W2995" s="28"/>
      <c r="X2995" s="28"/>
      <c r="Y2995" s="28"/>
      <c r="Z2995" s="28"/>
      <c r="AA2995" s="28"/>
      <c r="AB2995" s="28"/>
      <c r="AC2995" s="28"/>
      <c r="AD2995" s="28"/>
      <c r="AE2995" s="28"/>
      <c r="AF2995" s="28"/>
      <c r="AG2995" s="28"/>
      <c r="AH2995" s="28"/>
      <c r="AI2995" s="28"/>
      <c r="AJ2995" s="28"/>
      <c r="AK2995" s="28"/>
      <c r="AL2995" s="28"/>
      <c r="AM2995" s="28"/>
      <c r="AN2995" s="28"/>
      <c r="AO2995" s="28"/>
      <c r="AP2995" s="28"/>
      <c r="AQ2995" s="28"/>
      <c r="AR2995" s="28"/>
      <c r="AS2995" s="28"/>
      <c r="AT2995" s="28"/>
      <c r="AU2995" s="28"/>
      <c r="AV2995" s="28"/>
      <c r="AW2995" s="28"/>
    </row>
    <row r="2996" spans="2:49" hidden="1">
      <c r="B2996" s="28">
        <f t="shared" si="66"/>
        <v>2993</v>
      </c>
      <c r="C2996" s="29">
        <v>45891</v>
      </c>
      <c r="D2996" s="77" t="s">
        <v>5615</v>
      </c>
      <c r="E2996" s="43" t="s">
        <v>679</v>
      </c>
      <c r="F2996" s="43" t="s">
        <v>3576</v>
      </c>
      <c r="G2996" s="43" t="s">
        <v>375</v>
      </c>
      <c r="H2996" s="43" t="s">
        <v>1533</v>
      </c>
      <c r="I2996" s="172" t="s">
        <v>3807</v>
      </c>
      <c r="J2996" s="172" t="s">
        <v>3808</v>
      </c>
      <c r="K2996" s="43" t="s">
        <v>3302</v>
      </c>
      <c r="L2996" s="43" t="s">
        <v>3048</v>
      </c>
      <c r="M2996" s="43" t="s">
        <v>3049</v>
      </c>
      <c r="N2996" s="34" t="s">
        <v>3050</v>
      </c>
      <c r="O2996" s="34" t="s">
        <v>6508</v>
      </c>
      <c r="P2996" s="28">
        <v>1</v>
      </c>
      <c r="Q2996" s="28" t="s">
        <v>2602</v>
      </c>
      <c r="R2996" s="28" t="s">
        <v>6709</v>
      </c>
      <c r="S2996" s="28" t="s">
        <v>6710</v>
      </c>
      <c r="T2996" s="28"/>
      <c r="U2996" s="28"/>
      <c r="V2996" s="28"/>
      <c r="W2996" s="28"/>
      <c r="X2996" s="28"/>
      <c r="Y2996" s="28"/>
      <c r="Z2996" s="28"/>
      <c r="AA2996" s="28"/>
      <c r="AB2996" s="28"/>
      <c r="AC2996" s="28"/>
      <c r="AD2996" s="28"/>
      <c r="AE2996" s="28"/>
      <c r="AF2996" s="28"/>
      <c r="AG2996" s="28"/>
      <c r="AH2996" s="28"/>
      <c r="AI2996" s="28"/>
      <c r="AJ2996" s="28"/>
      <c r="AK2996" s="28"/>
      <c r="AL2996" s="28"/>
      <c r="AM2996" s="28"/>
      <c r="AN2996" s="28"/>
      <c r="AO2996" s="28"/>
      <c r="AP2996" s="28"/>
      <c r="AQ2996" s="28"/>
      <c r="AR2996" s="28"/>
      <c r="AS2996" s="28"/>
      <c r="AT2996" s="28"/>
      <c r="AU2996" s="28"/>
      <c r="AV2996" s="28"/>
      <c r="AW2996" s="28"/>
    </row>
    <row r="2997" spans="2:49" hidden="1">
      <c r="B2997" s="28">
        <f t="shared" si="66"/>
        <v>2994</v>
      </c>
      <c r="C2997" s="29">
        <v>45891</v>
      </c>
      <c r="D2997" s="77" t="s">
        <v>5615</v>
      </c>
      <c r="E2997" s="43" t="s">
        <v>679</v>
      </c>
      <c r="F2997" s="43" t="s">
        <v>3576</v>
      </c>
      <c r="G2997" s="43" t="s">
        <v>375</v>
      </c>
      <c r="H2997" s="43" t="s">
        <v>1546</v>
      </c>
      <c r="I2997" s="43" t="s">
        <v>1477</v>
      </c>
      <c r="J2997" s="43" t="s">
        <v>1875</v>
      </c>
      <c r="K2997" s="43" t="s">
        <v>6006</v>
      </c>
      <c r="L2997" s="43" t="s">
        <v>3036</v>
      </c>
      <c r="M2997" s="43" t="s">
        <v>3185</v>
      </c>
      <c r="N2997" s="34" t="s">
        <v>162</v>
      </c>
      <c r="O2997" s="34" t="s">
        <v>6706</v>
      </c>
      <c r="P2997" s="28">
        <v>1</v>
      </c>
      <c r="Q2997" s="28" t="s">
        <v>2422</v>
      </c>
      <c r="R2997" s="28" t="s">
        <v>6713</v>
      </c>
      <c r="S2997" s="28" t="s">
        <v>6716</v>
      </c>
      <c r="T2997" s="28"/>
      <c r="U2997" s="28"/>
      <c r="V2997" s="28"/>
      <c r="W2997" s="28"/>
      <c r="X2997" s="28"/>
      <c r="Y2997" s="28"/>
      <c r="Z2997" s="28"/>
      <c r="AA2997" s="28"/>
      <c r="AB2997" s="28"/>
      <c r="AC2997" s="28"/>
      <c r="AD2997" s="28"/>
      <c r="AE2997" s="28"/>
      <c r="AF2997" s="28"/>
      <c r="AG2997" s="28"/>
      <c r="AH2997" s="28"/>
      <c r="AI2997" s="28"/>
      <c r="AJ2997" s="28"/>
      <c r="AK2997" s="28"/>
      <c r="AL2997" s="28"/>
      <c r="AM2997" s="28"/>
      <c r="AN2997" s="28"/>
      <c r="AO2997" s="28"/>
      <c r="AP2997" s="28"/>
      <c r="AQ2997" s="28"/>
      <c r="AR2997" s="28"/>
      <c r="AS2997" s="28"/>
      <c r="AT2997" s="28"/>
      <c r="AU2997" s="28"/>
      <c r="AV2997" s="28"/>
      <c r="AW2997" s="28"/>
    </row>
    <row r="2998" spans="2:49" hidden="1">
      <c r="B2998" s="28">
        <f t="shared" si="66"/>
        <v>2995</v>
      </c>
      <c r="C2998" s="29">
        <v>45891</v>
      </c>
      <c r="D2998" s="77" t="s">
        <v>5615</v>
      </c>
      <c r="E2998" s="43" t="s">
        <v>679</v>
      </c>
      <c r="F2998" s="43" t="s">
        <v>3576</v>
      </c>
      <c r="G2998" s="43" t="s">
        <v>375</v>
      </c>
      <c r="H2998" s="43" t="s">
        <v>1538</v>
      </c>
      <c r="I2998" s="43" t="s">
        <v>1870</v>
      </c>
      <c r="J2998" s="43" t="s">
        <v>1528</v>
      </c>
      <c r="K2998" s="43" t="s">
        <v>6677</v>
      </c>
      <c r="L2998" s="43" t="s">
        <v>3048</v>
      </c>
      <c r="M2998" s="43" t="s">
        <v>3049</v>
      </c>
      <c r="N2998" s="34" t="s">
        <v>3050</v>
      </c>
      <c r="O2998" s="34"/>
      <c r="P2998" s="28">
        <v>1</v>
      </c>
      <c r="Q2998" s="28" t="s">
        <v>2281</v>
      </c>
      <c r="R2998" s="28" t="s">
        <v>6681</v>
      </c>
      <c r="S2998" s="28" t="s">
        <v>6682</v>
      </c>
      <c r="T2998" s="28"/>
      <c r="U2998" s="28"/>
      <c r="V2998" s="28"/>
      <c r="W2998" s="28"/>
      <c r="X2998" s="28"/>
      <c r="Y2998" s="28"/>
      <c r="Z2998" s="28"/>
      <c r="AA2998" s="28"/>
      <c r="AB2998" s="28"/>
      <c r="AC2998" s="28"/>
      <c r="AD2998" s="28"/>
      <c r="AE2998" s="28"/>
      <c r="AF2998" s="28"/>
      <c r="AG2998" s="28"/>
      <c r="AH2998" s="28"/>
      <c r="AI2998" s="28"/>
      <c r="AJ2998" s="28"/>
      <c r="AK2998" s="28"/>
      <c r="AL2998" s="28"/>
      <c r="AM2998" s="28"/>
      <c r="AN2998" s="28"/>
      <c r="AO2998" s="28"/>
      <c r="AP2998" s="28"/>
      <c r="AQ2998" s="28"/>
      <c r="AR2998" s="28"/>
      <c r="AS2998" s="28"/>
      <c r="AT2998" s="28"/>
      <c r="AU2998" s="28"/>
      <c r="AV2998" s="28"/>
      <c r="AW2998" s="28"/>
    </row>
    <row r="2999" spans="2:49" hidden="1">
      <c r="B2999" s="28">
        <f t="shared" si="66"/>
        <v>2996</v>
      </c>
      <c r="C2999" s="29">
        <v>45891</v>
      </c>
      <c r="D2999" s="77" t="s">
        <v>5615</v>
      </c>
      <c r="E2999" s="43" t="s">
        <v>679</v>
      </c>
      <c r="F2999" s="43" t="s">
        <v>3576</v>
      </c>
      <c r="G2999" s="43" t="s">
        <v>375</v>
      </c>
      <c r="H2999" s="43" t="s">
        <v>1565</v>
      </c>
      <c r="I2999" s="43" t="s">
        <v>1566</v>
      </c>
      <c r="J2999" s="43" t="s">
        <v>1567</v>
      </c>
      <c r="K2999" s="43" t="s">
        <v>6685</v>
      </c>
      <c r="L2999" s="43" t="s">
        <v>3202</v>
      </c>
      <c r="M2999" s="43" t="s">
        <v>48</v>
      </c>
      <c r="N2999" s="34" t="s">
        <v>531</v>
      </c>
      <c r="O2999" s="34" t="s">
        <v>2494</v>
      </c>
      <c r="P2999" s="28">
        <v>1</v>
      </c>
      <c r="Q2999" s="28" t="s">
        <v>2397</v>
      </c>
      <c r="R2999" s="28"/>
      <c r="S2999" s="28"/>
      <c r="T2999" s="28"/>
      <c r="U2999" s="28"/>
      <c r="V2999" s="28"/>
      <c r="W2999" s="28"/>
      <c r="X2999" s="28"/>
      <c r="Y2999" s="28"/>
      <c r="Z2999" s="28"/>
      <c r="AA2999" s="28"/>
      <c r="AB2999" s="28"/>
      <c r="AC2999" s="28"/>
      <c r="AD2999" s="28"/>
      <c r="AE2999" s="28"/>
      <c r="AF2999" s="28"/>
      <c r="AG2999" s="28"/>
      <c r="AH2999" s="28"/>
      <c r="AI2999" s="28"/>
      <c r="AJ2999" s="28"/>
      <c r="AK2999" s="28"/>
      <c r="AL2999" s="28"/>
      <c r="AM2999" s="28"/>
      <c r="AN2999" s="28"/>
      <c r="AO2999" s="28"/>
      <c r="AP2999" s="28"/>
      <c r="AQ2999" s="28"/>
      <c r="AR2999" s="28"/>
      <c r="AS2999" s="28"/>
      <c r="AT2999" s="28"/>
      <c r="AU2999" s="28"/>
      <c r="AV2999" s="28"/>
      <c r="AW2999" s="28"/>
    </row>
    <row r="3000" spans="2:49" hidden="1">
      <c r="B3000" s="28">
        <f t="shared" si="66"/>
        <v>2997</v>
      </c>
      <c r="C3000" s="29">
        <v>45891</v>
      </c>
      <c r="D3000" s="77" t="s">
        <v>5615</v>
      </c>
      <c r="E3000" s="43" t="s">
        <v>679</v>
      </c>
      <c r="F3000" s="43" t="s">
        <v>3576</v>
      </c>
      <c r="G3000" s="43" t="s">
        <v>375</v>
      </c>
      <c r="H3000" s="43" t="s">
        <v>1565</v>
      </c>
      <c r="I3000" s="43" t="s">
        <v>1509</v>
      </c>
      <c r="J3000" s="43" t="s">
        <v>341</v>
      </c>
      <c r="K3000" s="43" t="s">
        <v>6686</v>
      </c>
      <c r="L3000" s="43" t="s">
        <v>3054</v>
      </c>
      <c r="M3000" s="43" t="s">
        <v>3078</v>
      </c>
      <c r="N3000" s="34" t="s">
        <v>620</v>
      </c>
      <c r="O3000" s="34" t="s">
        <v>2467</v>
      </c>
      <c r="P3000" s="28">
        <v>1</v>
      </c>
      <c r="Q3000" s="28" t="s">
        <v>2397</v>
      </c>
      <c r="R3000" s="28"/>
      <c r="S3000" s="28"/>
      <c r="T3000" s="28"/>
      <c r="U3000" s="28"/>
      <c r="V3000" s="28">
        <v>1</v>
      </c>
      <c r="W3000" s="28"/>
      <c r="X3000" s="28"/>
      <c r="Y3000" s="28"/>
      <c r="Z3000" s="28"/>
      <c r="AA3000" s="28"/>
      <c r="AB3000" s="28"/>
      <c r="AC3000" s="28"/>
      <c r="AD3000" s="28"/>
      <c r="AE3000" s="28"/>
      <c r="AF3000" s="28"/>
      <c r="AG3000" s="28"/>
      <c r="AH3000" s="28"/>
      <c r="AI3000" s="28"/>
      <c r="AJ3000" s="28"/>
      <c r="AK3000" s="28"/>
      <c r="AL3000" s="28"/>
      <c r="AM3000" s="28"/>
      <c r="AN3000" s="28"/>
      <c r="AO3000" s="28"/>
      <c r="AP3000" s="28"/>
      <c r="AQ3000" s="28"/>
      <c r="AR3000" s="28"/>
      <c r="AS3000" s="28"/>
      <c r="AT3000" s="28"/>
      <c r="AU3000" s="28"/>
      <c r="AV3000" s="28"/>
      <c r="AW3000" s="28"/>
    </row>
    <row r="3001" spans="2:49" hidden="1">
      <c r="B3001" s="28">
        <f t="shared" si="66"/>
        <v>2998</v>
      </c>
      <c r="C3001" s="29">
        <v>45891</v>
      </c>
      <c r="D3001" s="77" t="s">
        <v>5615</v>
      </c>
      <c r="E3001" s="43" t="s">
        <v>679</v>
      </c>
      <c r="F3001" s="43" t="s">
        <v>3576</v>
      </c>
      <c r="G3001" s="43" t="s">
        <v>1465</v>
      </c>
      <c r="H3001" s="43" t="s">
        <v>1513</v>
      </c>
      <c r="I3001" s="43" t="s">
        <v>440</v>
      </c>
      <c r="J3001" s="43" t="s">
        <v>441</v>
      </c>
      <c r="K3001" s="43"/>
      <c r="L3001" s="43" t="s">
        <v>3130</v>
      </c>
      <c r="M3001" s="43" t="s">
        <v>2193</v>
      </c>
      <c r="N3001" s="34" t="s">
        <v>2194</v>
      </c>
      <c r="O3001" s="34" t="s">
        <v>2486</v>
      </c>
      <c r="P3001" s="28"/>
      <c r="Q3001" s="28" t="s">
        <v>2195</v>
      </c>
      <c r="R3001" s="28"/>
      <c r="S3001" s="28"/>
      <c r="T3001" s="28"/>
      <c r="U3001" s="28"/>
      <c r="V3001" s="28"/>
      <c r="W3001" s="28"/>
      <c r="X3001" s="28"/>
      <c r="Y3001" s="28"/>
      <c r="Z3001" s="28"/>
      <c r="AA3001" s="28"/>
      <c r="AB3001" s="28"/>
      <c r="AC3001" s="28"/>
      <c r="AD3001" s="28"/>
      <c r="AE3001" s="28"/>
      <c r="AF3001" s="28"/>
      <c r="AG3001" s="28"/>
      <c r="AH3001" s="28"/>
      <c r="AI3001" s="28"/>
      <c r="AJ3001" s="28"/>
      <c r="AK3001" s="28"/>
      <c r="AL3001" s="28"/>
      <c r="AM3001" s="28"/>
      <c r="AN3001" s="28"/>
      <c r="AO3001" s="28"/>
      <c r="AP3001" s="28"/>
      <c r="AQ3001" s="28"/>
      <c r="AR3001" s="28"/>
      <c r="AS3001" s="28"/>
      <c r="AT3001" s="28"/>
      <c r="AU3001" s="28"/>
      <c r="AV3001" s="28"/>
      <c r="AW3001" s="28"/>
    </row>
    <row r="3002" spans="2:49" hidden="1">
      <c r="B3002" s="28">
        <f t="shared" si="66"/>
        <v>2999</v>
      </c>
      <c r="C3002" s="29">
        <v>45892</v>
      </c>
      <c r="D3002" s="77" t="s">
        <v>5615</v>
      </c>
      <c r="E3002" s="43" t="s">
        <v>679</v>
      </c>
      <c r="F3002" s="43" t="s">
        <v>3576</v>
      </c>
      <c r="G3002" s="43" t="s">
        <v>1465</v>
      </c>
      <c r="H3002" s="43" t="s">
        <v>1546</v>
      </c>
      <c r="I3002" s="43" t="s">
        <v>1477</v>
      </c>
      <c r="J3002" s="43" t="s">
        <v>656</v>
      </c>
      <c r="K3002" s="43" t="s">
        <v>6700</v>
      </c>
      <c r="L3002" s="43" t="s">
        <v>3048</v>
      </c>
      <c r="M3002" s="43" t="s">
        <v>3049</v>
      </c>
      <c r="N3002" s="34" t="s">
        <v>3362</v>
      </c>
      <c r="O3002" s="34" t="s">
        <v>3363</v>
      </c>
      <c r="P3002" s="28"/>
      <c r="Q3002" s="28" t="s">
        <v>2422</v>
      </c>
      <c r="R3002" s="28"/>
      <c r="S3002" s="28"/>
      <c r="T3002" s="28"/>
      <c r="U3002" s="28"/>
      <c r="V3002" s="28"/>
      <c r="W3002" s="28"/>
      <c r="X3002" s="28"/>
      <c r="Y3002" s="28"/>
      <c r="Z3002" s="28"/>
      <c r="AA3002" s="28"/>
      <c r="AB3002" s="28"/>
      <c r="AC3002" s="28"/>
      <c r="AD3002" s="28"/>
      <c r="AE3002" s="28"/>
      <c r="AF3002" s="28"/>
      <c r="AG3002" s="28"/>
      <c r="AH3002" s="28"/>
      <c r="AI3002" s="28"/>
      <c r="AJ3002" s="28"/>
      <c r="AK3002" s="28"/>
      <c r="AL3002" s="28"/>
      <c r="AM3002" s="28"/>
      <c r="AN3002" s="28"/>
      <c r="AO3002" s="28"/>
      <c r="AP3002" s="28"/>
      <c r="AQ3002" s="28"/>
      <c r="AR3002" s="28"/>
      <c r="AS3002" s="28"/>
      <c r="AT3002" s="28"/>
      <c r="AU3002" s="28"/>
      <c r="AV3002" s="28"/>
      <c r="AW3002" s="28"/>
    </row>
    <row r="3003" spans="2:49" hidden="1">
      <c r="B3003" s="28">
        <f t="shared" si="66"/>
        <v>3000</v>
      </c>
      <c r="C3003" s="29">
        <v>45892</v>
      </c>
      <c r="D3003" s="77" t="s">
        <v>5615</v>
      </c>
      <c r="E3003" s="43" t="s">
        <v>679</v>
      </c>
      <c r="F3003" s="43" t="s">
        <v>3576</v>
      </c>
      <c r="G3003" s="43" t="s">
        <v>1465</v>
      </c>
      <c r="H3003" s="43" t="s">
        <v>1610</v>
      </c>
      <c r="I3003" s="43" t="s">
        <v>1550</v>
      </c>
      <c r="J3003" s="43" t="s">
        <v>1968</v>
      </c>
      <c r="K3003" s="43" t="s">
        <v>4625</v>
      </c>
      <c r="L3003" s="43" t="s">
        <v>3036</v>
      </c>
      <c r="M3003" s="43" t="s">
        <v>4030</v>
      </c>
      <c r="N3003" s="34" t="s">
        <v>3981</v>
      </c>
      <c r="O3003" s="34"/>
      <c r="P3003" s="28"/>
      <c r="Q3003" s="28" t="s">
        <v>2188</v>
      </c>
      <c r="R3003" s="28"/>
      <c r="S3003" s="28"/>
      <c r="T3003" s="28"/>
      <c r="U3003" s="28"/>
      <c r="V3003" s="28"/>
      <c r="W3003" s="28"/>
      <c r="X3003" s="28"/>
      <c r="Y3003" s="28"/>
      <c r="Z3003" s="28"/>
      <c r="AA3003" s="28"/>
      <c r="AB3003" s="28"/>
      <c r="AC3003" s="28"/>
      <c r="AD3003" s="28"/>
      <c r="AE3003" s="28"/>
      <c r="AF3003" s="28"/>
      <c r="AG3003" s="28"/>
      <c r="AH3003" s="28"/>
      <c r="AI3003" s="28"/>
      <c r="AJ3003" s="28"/>
      <c r="AK3003" s="28"/>
      <c r="AL3003" s="28"/>
      <c r="AM3003" s="28"/>
      <c r="AN3003" s="28"/>
      <c r="AO3003" s="28"/>
      <c r="AP3003" s="28"/>
      <c r="AQ3003" s="28"/>
      <c r="AR3003" s="28"/>
      <c r="AS3003" s="28"/>
      <c r="AT3003" s="28"/>
      <c r="AU3003" s="28"/>
      <c r="AV3003" s="28"/>
      <c r="AW3003" s="28"/>
    </row>
    <row r="3004" spans="2:49" hidden="1">
      <c r="B3004" s="28">
        <f t="shared" si="66"/>
        <v>3001</v>
      </c>
      <c r="C3004" s="29">
        <v>45894</v>
      </c>
      <c r="D3004" s="77" t="s">
        <v>5615</v>
      </c>
      <c r="E3004" s="43" t="s">
        <v>679</v>
      </c>
      <c r="F3004" s="43" t="s">
        <v>3576</v>
      </c>
      <c r="G3004" s="43" t="s">
        <v>375</v>
      </c>
      <c r="H3004" s="43" t="s">
        <v>1533</v>
      </c>
      <c r="I3004" s="43" t="s">
        <v>1456</v>
      </c>
      <c r="J3004" s="43" t="s">
        <v>1457</v>
      </c>
      <c r="K3004" s="43" t="s">
        <v>6699</v>
      </c>
      <c r="L3004" s="43" t="s">
        <v>1113</v>
      </c>
      <c r="M3004" s="43" t="s">
        <v>582</v>
      </c>
      <c r="N3004" s="34" t="s">
        <v>162</v>
      </c>
      <c r="O3004" s="34" t="s">
        <v>6704</v>
      </c>
      <c r="P3004" s="28">
        <v>1</v>
      </c>
      <c r="Q3004" s="28" t="s">
        <v>2602</v>
      </c>
      <c r="R3004" s="28" t="s">
        <v>6711</v>
      </c>
      <c r="S3004" s="28" t="s">
        <v>4738</v>
      </c>
      <c r="T3004" s="28"/>
      <c r="U3004" s="28"/>
      <c r="V3004" s="28"/>
      <c r="W3004" s="28"/>
      <c r="X3004" s="28"/>
      <c r="Y3004" s="28"/>
      <c r="Z3004" s="28"/>
      <c r="AA3004" s="28"/>
      <c r="AB3004" s="28"/>
      <c r="AC3004" s="28"/>
      <c r="AD3004" s="28"/>
      <c r="AE3004" s="28"/>
      <c r="AF3004" s="28"/>
      <c r="AG3004" s="28"/>
      <c r="AH3004" s="28"/>
      <c r="AI3004" s="28"/>
      <c r="AJ3004" s="28"/>
      <c r="AK3004" s="28"/>
      <c r="AL3004" s="28"/>
      <c r="AM3004" s="28"/>
      <c r="AN3004" s="28"/>
      <c r="AO3004" s="28"/>
      <c r="AP3004" s="28"/>
      <c r="AQ3004" s="28"/>
      <c r="AR3004" s="28"/>
      <c r="AS3004" s="28"/>
      <c r="AT3004" s="28"/>
      <c r="AU3004" s="28"/>
      <c r="AV3004" s="28"/>
      <c r="AW3004" s="28"/>
    </row>
    <row r="3005" spans="2:49" hidden="1">
      <c r="B3005" s="28">
        <f t="shared" si="66"/>
        <v>3002</v>
      </c>
      <c r="C3005" s="29">
        <v>45894</v>
      </c>
      <c r="D3005" s="77" t="s">
        <v>5615</v>
      </c>
      <c r="E3005" s="43" t="s">
        <v>679</v>
      </c>
      <c r="F3005" s="43" t="s">
        <v>3576</v>
      </c>
      <c r="G3005" s="43" t="s">
        <v>1465</v>
      </c>
      <c r="H3005" s="43" t="s">
        <v>1610</v>
      </c>
      <c r="I3005" s="43" t="s">
        <v>1485</v>
      </c>
      <c r="J3005" s="43" t="s">
        <v>1486</v>
      </c>
      <c r="K3005" s="43" t="s">
        <v>5409</v>
      </c>
      <c r="L3005" s="43" t="s">
        <v>1265</v>
      </c>
      <c r="M3005" s="43" t="s">
        <v>3043</v>
      </c>
      <c r="N3005" s="34" t="s">
        <v>3044</v>
      </c>
      <c r="O3005" s="34"/>
      <c r="P3005" s="28"/>
      <c r="Q3005" s="28" t="s">
        <v>2188</v>
      </c>
      <c r="R3005" s="28"/>
      <c r="S3005" s="28"/>
      <c r="T3005" s="28"/>
      <c r="U3005" s="28"/>
      <c r="V3005" s="28"/>
      <c r="W3005" s="28"/>
      <c r="X3005" s="28"/>
      <c r="Y3005" s="28"/>
      <c r="Z3005" s="28"/>
      <c r="AA3005" s="28"/>
      <c r="AB3005" s="28"/>
      <c r="AC3005" s="28"/>
      <c r="AD3005" s="28"/>
      <c r="AE3005" s="28"/>
      <c r="AF3005" s="28"/>
      <c r="AG3005" s="28"/>
      <c r="AH3005" s="28"/>
      <c r="AI3005" s="28"/>
      <c r="AJ3005" s="28"/>
      <c r="AK3005" s="28"/>
      <c r="AL3005" s="28"/>
      <c r="AM3005" s="28"/>
      <c r="AN3005" s="28"/>
      <c r="AO3005" s="28"/>
      <c r="AP3005" s="28"/>
      <c r="AQ3005" s="28"/>
      <c r="AR3005" s="28"/>
      <c r="AS3005" s="28"/>
      <c r="AT3005" s="28"/>
      <c r="AU3005" s="28"/>
      <c r="AV3005" s="28"/>
      <c r="AW3005" s="28"/>
    </row>
    <row r="3006" spans="2:49" hidden="1">
      <c r="B3006" s="28">
        <f t="shared" si="66"/>
        <v>3003</v>
      </c>
      <c r="C3006" s="29">
        <v>45894</v>
      </c>
      <c r="D3006" s="77" t="s">
        <v>5615</v>
      </c>
      <c r="E3006" s="43" t="s">
        <v>679</v>
      </c>
      <c r="F3006" s="43" t="s">
        <v>3576</v>
      </c>
      <c r="G3006" s="43" t="s">
        <v>1465</v>
      </c>
      <c r="H3006" s="43" t="s">
        <v>1538</v>
      </c>
      <c r="I3006" s="43" t="s">
        <v>1543</v>
      </c>
      <c r="J3006" s="43" t="s">
        <v>1668</v>
      </c>
      <c r="K3006" s="43" t="s">
        <v>6678</v>
      </c>
      <c r="L3006" s="43" t="s">
        <v>1265</v>
      </c>
      <c r="M3006" s="43" t="s">
        <v>3067</v>
      </c>
      <c r="N3006" s="34" t="s">
        <v>513</v>
      </c>
      <c r="O3006" s="34"/>
      <c r="P3006" s="28"/>
      <c r="Q3006" s="28" t="s">
        <v>2281</v>
      </c>
      <c r="R3006" s="28"/>
      <c r="S3006" s="28"/>
      <c r="T3006" s="28"/>
      <c r="U3006" s="28"/>
      <c r="V3006" s="28"/>
      <c r="W3006" s="28"/>
      <c r="X3006" s="28"/>
      <c r="Y3006" s="28"/>
      <c r="Z3006" s="28"/>
      <c r="AA3006" s="28"/>
      <c r="AB3006" s="28"/>
      <c r="AC3006" s="28"/>
      <c r="AD3006" s="28"/>
      <c r="AE3006" s="28"/>
      <c r="AF3006" s="28"/>
      <c r="AG3006" s="28"/>
      <c r="AH3006" s="28"/>
      <c r="AI3006" s="28"/>
      <c r="AJ3006" s="28"/>
      <c r="AK3006" s="28"/>
      <c r="AL3006" s="28"/>
      <c r="AM3006" s="28"/>
      <c r="AN3006" s="28"/>
      <c r="AO3006" s="28"/>
      <c r="AP3006" s="28"/>
      <c r="AQ3006" s="28"/>
      <c r="AR3006" s="28"/>
      <c r="AS3006" s="28"/>
      <c r="AT3006" s="28"/>
      <c r="AU3006" s="28"/>
      <c r="AV3006" s="28"/>
      <c r="AW3006" s="28"/>
    </row>
    <row r="3007" spans="2:49" hidden="1">
      <c r="B3007" s="28">
        <f t="shared" si="66"/>
        <v>3004</v>
      </c>
      <c r="C3007" s="29">
        <v>45894</v>
      </c>
      <c r="D3007" s="77" t="s">
        <v>5615</v>
      </c>
      <c r="E3007" s="43" t="s">
        <v>679</v>
      </c>
      <c r="F3007" s="43" t="s">
        <v>3576</v>
      </c>
      <c r="G3007" s="43" t="s">
        <v>1465</v>
      </c>
      <c r="H3007" s="43" t="s">
        <v>1538</v>
      </c>
      <c r="I3007" s="43" t="s">
        <v>1667</v>
      </c>
      <c r="J3007" s="43" t="s">
        <v>1539</v>
      </c>
      <c r="K3007" s="43" t="s">
        <v>2931</v>
      </c>
      <c r="L3007" s="43" t="s">
        <v>3130</v>
      </c>
      <c r="M3007" s="43" t="s">
        <v>3131</v>
      </c>
      <c r="N3007" s="34" t="s">
        <v>2194</v>
      </c>
      <c r="O3007" s="34"/>
      <c r="P3007" s="28"/>
      <c r="Q3007" s="28" t="s">
        <v>2281</v>
      </c>
      <c r="R3007" s="28"/>
      <c r="S3007" s="28"/>
      <c r="T3007" s="28"/>
      <c r="U3007" s="28"/>
      <c r="V3007" s="28"/>
      <c r="W3007" s="28"/>
      <c r="X3007" s="28"/>
      <c r="Y3007" s="28"/>
      <c r="Z3007" s="28"/>
      <c r="AA3007" s="28"/>
      <c r="AB3007" s="28"/>
      <c r="AC3007" s="28"/>
      <c r="AD3007" s="28"/>
      <c r="AE3007" s="28"/>
      <c r="AF3007" s="28"/>
      <c r="AG3007" s="28"/>
      <c r="AH3007" s="28"/>
      <c r="AI3007" s="28"/>
      <c r="AJ3007" s="28"/>
      <c r="AK3007" s="28"/>
      <c r="AL3007" s="28"/>
      <c r="AM3007" s="28"/>
      <c r="AN3007" s="28"/>
      <c r="AO3007" s="28"/>
      <c r="AP3007" s="28"/>
      <c r="AQ3007" s="28"/>
      <c r="AR3007" s="28"/>
      <c r="AS3007" s="28"/>
      <c r="AT3007" s="28"/>
      <c r="AU3007" s="28"/>
      <c r="AV3007" s="28"/>
      <c r="AW3007" s="28"/>
    </row>
    <row r="3008" spans="2:49" hidden="1">
      <c r="B3008" s="28">
        <f t="shared" si="66"/>
        <v>3005</v>
      </c>
      <c r="C3008" s="29">
        <v>45894</v>
      </c>
      <c r="D3008" s="77" t="s">
        <v>5615</v>
      </c>
      <c r="E3008" s="43" t="s">
        <v>679</v>
      </c>
      <c r="F3008" s="43" t="s">
        <v>3576</v>
      </c>
      <c r="G3008" s="43" t="s">
        <v>375</v>
      </c>
      <c r="H3008" s="43" t="s">
        <v>1565</v>
      </c>
      <c r="I3008" s="43" t="s">
        <v>2755</v>
      </c>
      <c r="J3008" s="43" t="s">
        <v>640</v>
      </c>
      <c r="K3008" s="43" t="s">
        <v>6687</v>
      </c>
      <c r="L3008" s="43" t="s">
        <v>3057</v>
      </c>
      <c r="M3008" s="43" t="s">
        <v>2279</v>
      </c>
      <c r="N3008" s="34" t="s">
        <v>2280</v>
      </c>
      <c r="O3008" s="34" t="s">
        <v>2463</v>
      </c>
      <c r="P3008" s="28">
        <v>1</v>
      </c>
      <c r="Q3008" s="28" t="s">
        <v>2397</v>
      </c>
      <c r="R3008" s="28" t="s">
        <v>6693</v>
      </c>
      <c r="S3008" s="28" t="s">
        <v>3924</v>
      </c>
      <c r="T3008" s="28"/>
      <c r="U3008" s="28"/>
      <c r="V3008" s="28"/>
      <c r="W3008" s="28"/>
      <c r="X3008" s="28"/>
      <c r="Y3008" s="28"/>
      <c r="Z3008" s="28"/>
      <c r="AA3008" s="28"/>
      <c r="AB3008" s="28"/>
      <c r="AC3008" s="28"/>
      <c r="AD3008" s="28"/>
      <c r="AE3008" s="28"/>
      <c r="AF3008" s="28"/>
      <c r="AG3008" s="28"/>
      <c r="AH3008" s="28"/>
      <c r="AI3008" s="28"/>
      <c r="AJ3008" s="28"/>
      <c r="AK3008" s="28"/>
      <c r="AL3008" s="28"/>
      <c r="AM3008" s="28"/>
      <c r="AN3008" s="28"/>
      <c r="AO3008" s="28"/>
      <c r="AP3008" s="28"/>
      <c r="AQ3008" s="28"/>
      <c r="AR3008" s="28"/>
      <c r="AS3008" s="28"/>
      <c r="AT3008" s="28"/>
      <c r="AU3008" s="28"/>
      <c r="AV3008" s="28"/>
      <c r="AW3008" s="28"/>
    </row>
    <row r="3009" spans="2:49" hidden="1">
      <c r="B3009" s="28">
        <f t="shared" si="66"/>
        <v>3006</v>
      </c>
      <c r="C3009" s="29">
        <v>45894</v>
      </c>
      <c r="D3009" s="77" t="s">
        <v>5615</v>
      </c>
      <c r="E3009" s="43" t="s">
        <v>679</v>
      </c>
      <c r="F3009" s="43" t="s">
        <v>3576</v>
      </c>
      <c r="G3009" s="43" t="s">
        <v>1465</v>
      </c>
      <c r="H3009" s="43" t="s">
        <v>1565</v>
      </c>
      <c r="I3009" s="43" t="s">
        <v>1509</v>
      </c>
      <c r="J3009" s="43" t="s">
        <v>1619</v>
      </c>
      <c r="K3009" s="43" t="s">
        <v>2522</v>
      </c>
      <c r="L3009" s="43" t="s">
        <v>1265</v>
      </c>
      <c r="M3009" s="43" t="s">
        <v>3070</v>
      </c>
      <c r="N3009" s="34" t="s">
        <v>3044</v>
      </c>
      <c r="O3009" s="34" t="s">
        <v>2470</v>
      </c>
      <c r="P3009" s="28"/>
      <c r="Q3009" s="28" t="s">
        <v>2397</v>
      </c>
      <c r="R3009" s="28"/>
      <c r="S3009" s="28"/>
      <c r="T3009" s="28"/>
      <c r="U3009" s="28"/>
      <c r="V3009" s="28"/>
      <c r="W3009" s="28"/>
      <c r="X3009" s="28"/>
      <c r="Y3009" s="28"/>
      <c r="Z3009" s="28"/>
      <c r="AA3009" s="28"/>
      <c r="AB3009" s="28"/>
      <c r="AC3009" s="28"/>
      <c r="AD3009" s="28"/>
      <c r="AE3009" s="28"/>
      <c r="AF3009" s="28"/>
      <c r="AG3009" s="28">
        <v>1</v>
      </c>
      <c r="AH3009" s="28"/>
      <c r="AI3009" s="28"/>
      <c r="AJ3009" s="28"/>
      <c r="AK3009" s="28"/>
      <c r="AL3009" s="28"/>
      <c r="AM3009" s="28"/>
      <c r="AN3009" s="28"/>
      <c r="AO3009" s="28"/>
      <c r="AP3009" s="28"/>
      <c r="AQ3009" s="28"/>
      <c r="AR3009" s="28"/>
      <c r="AS3009" s="28"/>
      <c r="AT3009" s="28"/>
      <c r="AU3009" s="28"/>
      <c r="AV3009" s="28"/>
      <c r="AW3009" s="28"/>
    </row>
    <row r="3010" spans="2:49" hidden="1">
      <c r="B3010" s="28">
        <f t="shared" si="66"/>
        <v>3007</v>
      </c>
      <c r="C3010" s="29">
        <v>45894</v>
      </c>
      <c r="D3010" s="77" t="s">
        <v>5615</v>
      </c>
      <c r="E3010" s="43" t="s">
        <v>679</v>
      </c>
      <c r="F3010" s="43" t="s">
        <v>3576</v>
      </c>
      <c r="G3010" s="43" t="s">
        <v>375</v>
      </c>
      <c r="H3010" s="43" t="s">
        <v>1513</v>
      </c>
      <c r="I3010" s="43" t="s">
        <v>440</v>
      </c>
      <c r="J3010" s="43" t="s">
        <v>1600</v>
      </c>
      <c r="K3010" s="43" t="s">
        <v>2609</v>
      </c>
      <c r="L3010" s="43" t="s">
        <v>1113</v>
      </c>
      <c r="M3010" s="43" t="s">
        <v>582</v>
      </c>
      <c r="N3010" s="34" t="s">
        <v>583</v>
      </c>
      <c r="O3010" s="34" t="s">
        <v>3383</v>
      </c>
      <c r="P3010" s="28">
        <v>1</v>
      </c>
      <c r="Q3010" s="28" t="s">
        <v>2195</v>
      </c>
      <c r="R3010" s="28"/>
      <c r="S3010" s="28"/>
      <c r="T3010" s="28">
        <v>1</v>
      </c>
      <c r="U3010" s="28"/>
      <c r="V3010" s="28"/>
      <c r="W3010" s="28"/>
      <c r="X3010" s="28"/>
      <c r="Y3010" s="28"/>
      <c r="Z3010" s="28"/>
      <c r="AA3010" s="28"/>
      <c r="AB3010" s="28"/>
      <c r="AC3010" s="28"/>
      <c r="AD3010" s="28"/>
      <c r="AE3010" s="28"/>
      <c r="AF3010" s="28"/>
      <c r="AG3010" s="28"/>
      <c r="AH3010" s="28"/>
      <c r="AI3010" s="28"/>
      <c r="AJ3010" s="28"/>
      <c r="AK3010" s="28"/>
      <c r="AL3010" s="28"/>
      <c r="AM3010" s="28"/>
      <c r="AN3010" s="28"/>
      <c r="AO3010" s="28"/>
      <c r="AP3010" s="28"/>
      <c r="AQ3010" s="28"/>
      <c r="AR3010" s="28"/>
      <c r="AS3010" s="28"/>
      <c r="AT3010" s="28"/>
      <c r="AU3010" s="28"/>
      <c r="AV3010" s="28"/>
      <c r="AW3010" s="28"/>
    </row>
    <row r="3011" spans="2:49" hidden="1">
      <c r="B3011" s="28">
        <f t="shared" si="66"/>
        <v>3008</v>
      </c>
      <c r="C3011" s="29">
        <v>45894</v>
      </c>
      <c r="D3011" s="77" t="s">
        <v>5615</v>
      </c>
      <c r="E3011" s="43" t="s">
        <v>679</v>
      </c>
      <c r="F3011" s="43" t="s">
        <v>3576</v>
      </c>
      <c r="G3011" s="43" t="s">
        <v>1465</v>
      </c>
      <c r="H3011" s="43" t="s">
        <v>1513</v>
      </c>
      <c r="I3011" s="43" t="s">
        <v>440</v>
      </c>
      <c r="J3011" s="43" t="s">
        <v>1600</v>
      </c>
      <c r="K3011" s="43"/>
      <c r="L3011" s="43" t="s">
        <v>3130</v>
      </c>
      <c r="M3011" s="43" t="s">
        <v>2193</v>
      </c>
      <c r="N3011" s="34" t="s">
        <v>2194</v>
      </c>
      <c r="O3011" s="34" t="s">
        <v>2486</v>
      </c>
      <c r="P3011" s="28"/>
      <c r="Q3011" s="28" t="s">
        <v>2195</v>
      </c>
      <c r="R3011" s="28"/>
      <c r="S3011" s="28"/>
      <c r="T3011" s="28"/>
      <c r="U3011" s="28"/>
      <c r="V3011" s="28"/>
      <c r="W3011" s="28"/>
      <c r="X3011" s="28"/>
      <c r="Y3011" s="28"/>
      <c r="Z3011" s="28"/>
      <c r="AA3011" s="28"/>
      <c r="AB3011" s="28"/>
      <c r="AC3011" s="28"/>
      <c r="AD3011" s="28"/>
      <c r="AE3011" s="28"/>
      <c r="AF3011" s="28"/>
      <c r="AG3011" s="28"/>
      <c r="AH3011" s="28"/>
      <c r="AI3011" s="28"/>
      <c r="AJ3011" s="28"/>
      <c r="AK3011" s="28"/>
      <c r="AL3011" s="28"/>
      <c r="AM3011" s="28"/>
      <c r="AN3011" s="28"/>
      <c r="AO3011" s="28"/>
      <c r="AP3011" s="28"/>
      <c r="AQ3011" s="28"/>
      <c r="AR3011" s="28"/>
      <c r="AS3011" s="28"/>
      <c r="AT3011" s="28"/>
      <c r="AU3011" s="28"/>
      <c r="AV3011" s="28"/>
      <c r="AW3011" s="28"/>
    </row>
    <row r="3012" spans="2:49" hidden="1">
      <c r="B3012" s="28">
        <f t="shared" si="66"/>
        <v>3009</v>
      </c>
      <c r="C3012" s="29">
        <v>45895</v>
      </c>
      <c r="D3012" s="77" t="s">
        <v>5615</v>
      </c>
      <c r="E3012" s="43" t="s">
        <v>679</v>
      </c>
      <c r="F3012" s="43" t="s">
        <v>3576</v>
      </c>
      <c r="G3012" s="43" t="s">
        <v>375</v>
      </c>
      <c r="H3012" s="43" t="s">
        <v>1546</v>
      </c>
      <c r="I3012" s="43" t="s">
        <v>1477</v>
      </c>
      <c r="J3012" s="43" t="s">
        <v>656</v>
      </c>
      <c r="K3012" s="43" t="s">
        <v>2818</v>
      </c>
      <c r="L3012" s="43" t="s">
        <v>3048</v>
      </c>
      <c r="M3012" s="43" t="s">
        <v>3049</v>
      </c>
      <c r="N3012" s="34" t="s">
        <v>3050</v>
      </c>
      <c r="O3012" s="34" t="s">
        <v>2478</v>
      </c>
      <c r="P3012" s="28">
        <v>1</v>
      </c>
      <c r="Q3012" s="28" t="s">
        <v>3337</v>
      </c>
      <c r="R3012" s="28" t="s">
        <v>6616</v>
      </c>
      <c r="S3012" s="28" t="s">
        <v>6717</v>
      </c>
      <c r="T3012" s="28"/>
      <c r="U3012" s="28"/>
      <c r="V3012" s="28"/>
      <c r="W3012" s="28"/>
      <c r="X3012" s="28"/>
      <c r="Y3012" s="28"/>
      <c r="Z3012" s="28"/>
      <c r="AA3012" s="28"/>
      <c r="AB3012" s="28"/>
      <c r="AC3012" s="28"/>
      <c r="AD3012" s="28"/>
      <c r="AE3012" s="28"/>
      <c r="AF3012" s="28"/>
      <c r="AG3012" s="28"/>
      <c r="AH3012" s="28"/>
      <c r="AI3012" s="28"/>
      <c r="AJ3012" s="28"/>
      <c r="AK3012" s="28"/>
      <c r="AL3012" s="28"/>
      <c r="AM3012" s="28"/>
      <c r="AN3012" s="28"/>
      <c r="AO3012" s="28"/>
      <c r="AP3012" s="28"/>
      <c r="AQ3012" s="28"/>
      <c r="AR3012" s="28"/>
      <c r="AS3012" s="28"/>
      <c r="AT3012" s="28"/>
      <c r="AU3012" s="28"/>
      <c r="AV3012" s="28"/>
      <c r="AW3012" s="28"/>
    </row>
    <row r="3013" spans="2:49" hidden="1">
      <c r="B3013" s="28">
        <f t="shared" si="66"/>
        <v>3010</v>
      </c>
      <c r="C3013" s="29">
        <v>45895</v>
      </c>
      <c r="D3013" s="77" t="s">
        <v>5615</v>
      </c>
      <c r="E3013" s="43" t="s">
        <v>679</v>
      </c>
      <c r="F3013" s="43" t="s">
        <v>3576</v>
      </c>
      <c r="G3013" s="43" t="s">
        <v>1465</v>
      </c>
      <c r="H3013" s="43" t="s">
        <v>1546</v>
      </c>
      <c r="I3013" s="43" t="s">
        <v>1477</v>
      </c>
      <c r="J3013" s="43" t="s">
        <v>1478</v>
      </c>
      <c r="K3013" s="43" t="s">
        <v>4688</v>
      </c>
      <c r="L3013" s="43" t="s">
        <v>3048</v>
      </c>
      <c r="M3013" s="43" t="s">
        <v>3049</v>
      </c>
      <c r="N3013" s="34" t="s">
        <v>3362</v>
      </c>
      <c r="O3013" s="34" t="s">
        <v>3363</v>
      </c>
      <c r="P3013" s="28"/>
      <c r="Q3013" s="28" t="s">
        <v>2422</v>
      </c>
      <c r="R3013" s="28"/>
      <c r="S3013" s="28"/>
      <c r="T3013" s="28"/>
      <c r="U3013" s="28"/>
      <c r="V3013" s="28"/>
      <c r="W3013" s="28"/>
      <c r="X3013" s="28"/>
      <c r="Y3013" s="28"/>
      <c r="Z3013" s="28"/>
      <c r="AA3013" s="28"/>
      <c r="AB3013" s="28"/>
      <c r="AC3013" s="28"/>
      <c r="AD3013" s="28"/>
      <c r="AE3013" s="28"/>
      <c r="AF3013" s="28"/>
      <c r="AG3013" s="28"/>
      <c r="AH3013" s="28"/>
      <c r="AI3013" s="28"/>
      <c r="AJ3013" s="28"/>
      <c r="AK3013" s="28"/>
      <c r="AL3013" s="28"/>
      <c r="AM3013" s="28"/>
      <c r="AN3013" s="28"/>
      <c r="AO3013" s="28"/>
      <c r="AP3013" s="28"/>
      <c r="AQ3013" s="28"/>
      <c r="AR3013" s="28"/>
      <c r="AS3013" s="28"/>
      <c r="AT3013" s="28"/>
      <c r="AU3013" s="28"/>
      <c r="AV3013" s="28"/>
      <c r="AW3013" s="28"/>
    </row>
    <row r="3014" spans="2:49" hidden="1">
      <c r="B3014" s="28">
        <f t="shared" si="66"/>
        <v>3011</v>
      </c>
      <c r="C3014" s="29">
        <v>45895</v>
      </c>
      <c r="D3014" s="77" t="s">
        <v>5615</v>
      </c>
      <c r="E3014" s="43" t="s">
        <v>679</v>
      </c>
      <c r="F3014" s="43" t="s">
        <v>3576</v>
      </c>
      <c r="G3014" s="43" t="s">
        <v>1465</v>
      </c>
      <c r="H3014" s="43" t="s">
        <v>1546</v>
      </c>
      <c r="I3014" s="43" t="s">
        <v>1477</v>
      </c>
      <c r="J3014" s="43" t="s">
        <v>1561</v>
      </c>
      <c r="K3014" s="43" t="s">
        <v>3659</v>
      </c>
      <c r="L3014" s="43" t="s">
        <v>3048</v>
      </c>
      <c r="M3014" s="43" t="s">
        <v>3049</v>
      </c>
      <c r="N3014" s="34" t="s">
        <v>3362</v>
      </c>
      <c r="O3014" s="34" t="s">
        <v>3363</v>
      </c>
      <c r="P3014" s="28"/>
      <c r="Q3014" s="28" t="s">
        <v>3337</v>
      </c>
      <c r="R3014" s="28"/>
      <c r="S3014" s="28"/>
      <c r="T3014" s="28"/>
      <c r="U3014" s="28"/>
      <c r="V3014" s="28"/>
      <c r="W3014" s="28"/>
      <c r="X3014" s="28"/>
      <c r="Y3014" s="28"/>
      <c r="Z3014" s="28"/>
      <c r="AA3014" s="28"/>
      <c r="AB3014" s="28"/>
      <c r="AC3014" s="28"/>
      <c r="AD3014" s="28"/>
      <c r="AE3014" s="28"/>
      <c r="AF3014" s="28"/>
      <c r="AG3014" s="28"/>
      <c r="AH3014" s="28"/>
      <c r="AI3014" s="28"/>
      <c r="AJ3014" s="28"/>
      <c r="AK3014" s="28"/>
      <c r="AL3014" s="28"/>
      <c r="AM3014" s="28"/>
      <c r="AN3014" s="28"/>
      <c r="AO3014" s="28"/>
      <c r="AP3014" s="28"/>
      <c r="AQ3014" s="28"/>
      <c r="AR3014" s="28"/>
      <c r="AS3014" s="28"/>
      <c r="AT3014" s="28"/>
      <c r="AU3014" s="28"/>
      <c r="AV3014" s="28"/>
      <c r="AW3014" s="28"/>
    </row>
    <row r="3015" spans="2:49" hidden="1">
      <c r="B3015" s="28">
        <f t="shared" si="66"/>
        <v>3012</v>
      </c>
      <c r="C3015" s="29">
        <v>45895</v>
      </c>
      <c r="D3015" s="77" t="s">
        <v>5615</v>
      </c>
      <c r="E3015" s="43" t="s">
        <v>679</v>
      </c>
      <c r="F3015" s="43" t="s">
        <v>3576</v>
      </c>
      <c r="G3015" s="43" t="s">
        <v>1465</v>
      </c>
      <c r="H3015" s="43" t="s">
        <v>1546</v>
      </c>
      <c r="I3015" s="43" t="s">
        <v>1477</v>
      </c>
      <c r="J3015" s="43" t="s">
        <v>1834</v>
      </c>
      <c r="K3015" s="43" t="s">
        <v>1989</v>
      </c>
      <c r="L3015" s="43" t="s">
        <v>1113</v>
      </c>
      <c r="M3015" s="43" t="s">
        <v>582</v>
      </c>
      <c r="N3015" s="34" t="s">
        <v>3244</v>
      </c>
      <c r="O3015" s="34" t="s">
        <v>4270</v>
      </c>
      <c r="P3015" s="28"/>
      <c r="Q3015" s="28" t="s">
        <v>4426</v>
      </c>
      <c r="R3015" s="28"/>
      <c r="S3015" s="28"/>
      <c r="T3015" s="28"/>
      <c r="U3015" s="28"/>
      <c r="V3015" s="28"/>
      <c r="W3015" s="28"/>
      <c r="X3015" s="28"/>
      <c r="Y3015" s="28"/>
      <c r="Z3015" s="28"/>
      <c r="AA3015" s="28"/>
      <c r="AB3015" s="28"/>
      <c r="AC3015" s="28"/>
      <c r="AD3015" s="28"/>
      <c r="AE3015" s="28"/>
      <c r="AF3015" s="28"/>
      <c r="AG3015" s="28"/>
      <c r="AH3015" s="28"/>
      <c r="AI3015" s="28"/>
      <c r="AJ3015" s="28"/>
      <c r="AK3015" s="28"/>
      <c r="AL3015" s="28"/>
      <c r="AM3015" s="28"/>
      <c r="AN3015" s="28"/>
      <c r="AO3015" s="28"/>
      <c r="AP3015" s="28"/>
      <c r="AQ3015" s="28"/>
      <c r="AR3015" s="28"/>
      <c r="AS3015" s="28"/>
      <c r="AT3015" s="28"/>
      <c r="AU3015" s="28"/>
      <c r="AV3015" s="28"/>
      <c r="AW3015" s="28"/>
    </row>
    <row r="3016" spans="2:49" hidden="1">
      <c r="B3016" s="28">
        <f t="shared" si="66"/>
        <v>3013</v>
      </c>
      <c r="C3016" s="29">
        <v>45895</v>
      </c>
      <c r="D3016" s="77" t="s">
        <v>5615</v>
      </c>
      <c r="E3016" s="43" t="s">
        <v>679</v>
      </c>
      <c r="F3016" s="43" t="s">
        <v>3576</v>
      </c>
      <c r="G3016" s="43" t="s">
        <v>375</v>
      </c>
      <c r="H3016" s="43" t="s">
        <v>1546</v>
      </c>
      <c r="I3016" s="43" t="s">
        <v>1477</v>
      </c>
      <c r="J3016" s="43" t="s">
        <v>1875</v>
      </c>
      <c r="K3016" s="43" t="s">
        <v>6701</v>
      </c>
      <c r="L3016" s="43" t="s">
        <v>3048</v>
      </c>
      <c r="M3016" s="43" t="s">
        <v>3049</v>
      </c>
      <c r="N3016" s="34" t="s">
        <v>3050</v>
      </c>
      <c r="O3016" s="34" t="s">
        <v>2478</v>
      </c>
      <c r="P3016" s="28">
        <v>1</v>
      </c>
      <c r="Q3016" s="28" t="s">
        <v>4426</v>
      </c>
      <c r="R3016" s="28" t="s">
        <v>6330</v>
      </c>
      <c r="S3016" s="28" t="s">
        <v>6718</v>
      </c>
      <c r="T3016" s="28"/>
      <c r="U3016" s="28"/>
      <c r="V3016" s="28"/>
      <c r="W3016" s="28"/>
      <c r="X3016" s="28"/>
      <c r="Y3016" s="28"/>
      <c r="Z3016" s="28"/>
      <c r="AA3016" s="28"/>
      <c r="AB3016" s="28"/>
      <c r="AC3016" s="28"/>
      <c r="AD3016" s="28"/>
      <c r="AE3016" s="28"/>
      <c r="AF3016" s="28"/>
      <c r="AG3016" s="28"/>
      <c r="AH3016" s="28"/>
      <c r="AI3016" s="28"/>
      <c r="AJ3016" s="28"/>
      <c r="AK3016" s="28"/>
      <c r="AL3016" s="28"/>
      <c r="AM3016" s="28"/>
      <c r="AN3016" s="28"/>
      <c r="AO3016" s="28"/>
      <c r="AP3016" s="28"/>
      <c r="AQ3016" s="28"/>
      <c r="AR3016" s="28"/>
      <c r="AS3016" s="28"/>
      <c r="AT3016" s="28"/>
      <c r="AU3016" s="28"/>
      <c r="AV3016" s="28"/>
      <c r="AW3016" s="28"/>
    </row>
    <row r="3017" spans="2:49" hidden="1">
      <c r="B3017" s="28">
        <f t="shared" si="66"/>
        <v>3014</v>
      </c>
      <c r="C3017" s="29">
        <v>45895</v>
      </c>
      <c r="D3017" s="77" t="s">
        <v>5615</v>
      </c>
      <c r="E3017" s="43" t="s">
        <v>679</v>
      </c>
      <c r="F3017" s="43" t="s">
        <v>3576</v>
      </c>
      <c r="G3017" s="43" t="s">
        <v>1465</v>
      </c>
      <c r="H3017" s="43" t="s">
        <v>1538</v>
      </c>
      <c r="I3017" s="43" t="s">
        <v>4709</v>
      </c>
      <c r="J3017" s="43" t="s">
        <v>1668</v>
      </c>
      <c r="K3017" s="43" t="s">
        <v>4710</v>
      </c>
      <c r="L3017" s="43" t="s">
        <v>3048</v>
      </c>
      <c r="M3017" s="43" t="s">
        <v>3049</v>
      </c>
      <c r="N3017" s="34" t="s">
        <v>3362</v>
      </c>
      <c r="O3017" s="34"/>
      <c r="P3017" s="28"/>
      <c r="Q3017" s="28" t="s">
        <v>2281</v>
      </c>
      <c r="R3017" s="28"/>
      <c r="S3017" s="28"/>
      <c r="T3017" s="28"/>
      <c r="U3017" s="28"/>
      <c r="V3017" s="28"/>
      <c r="W3017" s="28"/>
      <c r="X3017" s="28"/>
      <c r="Y3017" s="28"/>
      <c r="Z3017" s="28"/>
      <c r="AA3017" s="28"/>
      <c r="AB3017" s="28"/>
      <c r="AC3017" s="28"/>
      <c r="AD3017" s="28"/>
      <c r="AE3017" s="28"/>
      <c r="AF3017" s="28"/>
      <c r="AG3017" s="28"/>
      <c r="AH3017" s="28"/>
      <c r="AI3017" s="28"/>
      <c r="AJ3017" s="28"/>
      <c r="AK3017" s="28"/>
      <c r="AL3017" s="28"/>
      <c r="AM3017" s="28"/>
      <c r="AN3017" s="28"/>
      <c r="AO3017" s="28"/>
      <c r="AP3017" s="28"/>
      <c r="AQ3017" s="28"/>
      <c r="AR3017" s="28"/>
      <c r="AS3017" s="28"/>
      <c r="AT3017" s="28"/>
      <c r="AU3017" s="28"/>
      <c r="AV3017" s="28"/>
      <c r="AW3017" s="28"/>
    </row>
    <row r="3018" spans="2:49" hidden="1">
      <c r="B3018" s="28">
        <f t="shared" si="66"/>
        <v>3015</v>
      </c>
      <c r="C3018" s="29">
        <v>45895</v>
      </c>
      <c r="D3018" s="77" t="s">
        <v>5615</v>
      </c>
      <c r="E3018" s="43" t="s">
        <v>679</v>
      </c>
      <c r="F3018" s="43" t="s">
        <v>3576</v>
      </c>
      <c r="G3018" s="43" t="s">
        <v>375</v>
      </c>
      <c r="H3018" s="43" t="s">
        <v>1565</v>
      </c>
      <c r="I3018" s="43" t="s">
        <v>1632</v>
      </c>
      <c r="J3018" s="43" t="s">
        <v>341</v>
      </c>
      <c r="K3018" s="43" t="s">
        <v>6688</v>
      </c>
      <c r="L3018" s="43" t="s">
        <v>1113</v>
      </c>
      <c r="M3018" s="43" t="s">
        <v>582</v>
      </c>
      <c r="N3018" s="34" t="s">
        <v>583</v>
      </c>
      <c r="O3018" s="34" t="s">
        <v>3383</v>
      </c>
      <c r="P3018" s="28">
        <v>1</v>
      </c>
      <c r="Q3018" s="28" t="s">
        <v>2397</v>
      </c>
      <c r="R3018" s="28"/>
      <c r="S3018" s="28"/>
      <c r="T3018" s="28">
        <v>1</v>
      </c>
      <c r="U3018" s="28"/>
      <c r="V3018" s="28"/>
      <c r="W3018" s="28"/>
      <c r="X3018" s="28"/>
      <c r="Y3018" s="28"/>
      <c r="Z3018" s="28"/>
      <c r="AA3018" s="28"/>
      <c r="AB3018" s="28"/>
      <c r="AC3018" s="28"/>
      <c r="AD3018" s="28"/>
      <c r="AE3018" s="28"/>
      <c r="AF3018" s="28"/>
      <c r="AG3018" s="28"/>
      <c r="AH3018" s="28"/>
      <c r="AI3018" s="28"/>
      <c r="AJ3018" s="28"/>
      <c r="AK3018" s="28"/>
      <c r="AL3018" s="28"/>
      <c r="AM3018" s="28"/>
      <c r="AN3018" s="28"/>
      <c r="AO3018" s="28"/>
      <c r="AP3018" s="28"/>
      <c r="AQ3018" s="28"/>
      <c r="AR3018" s="28"/>
      <c r="AS3018" s="28"/>
      <c r="AT3018" s="28"/>
      <c r="AU3018" s="28"/>
      <c r="AV3018" s="28"/>
      <c r="AW3018" s="28"/>
    </row>
    <row r="3019" spans="2:49" hidden="1">
      <c r="B3019" s="28">
        <f t="shared" si="66"/>
        <v>3016</v>
      </c>
      <c r="C3019" s="29">
        <v>45895</v>
      </c>
      <c r="D3019" s="77" t="s">
        <v>5615</v>
      </c>
      <c r="E3019" s="43" t="s">
        <v>679</v>
      </c>
      <c r="F3019" s="43" t="s">
        <v>3576</v>
      </c>
      <c r="G3019" s="43" t="s">
        <v>375</v>
      </c>
      <c r="H3019" s="43" t="s">
        <v>1565</v>
      </c>
      <c r="I3019" s="43" t="s">
        <v>1707</v>
      </c>
      <c r="J3019" s="43" t="s">
        <v>1627</v>
      </c>
      <c r="K3019" s="43" t="s">
        <v>6689</v>
      </c>
      <c r="L3019" s="43" t="s">
        <v>3054</v>
      </c>
      <c r="M3019" s="43" t="s">
        <v>3088</v>
      </c>
      <c r="N3019" s="34" t="s">
        <v>3089</v>
      </c>
      <c r="O3019" s="34" t="s">
        <v>2494</v>
      </c>
      <c r="P3019" s="28">
        <v>1</v>
      </c>
      <c r="Q3019" s="28" t="s">
        <v>2397</v>
      </c>
      <c r="R3019" s="28"/>
      <c r="S3019" s="28"/>
      <c r="T3019" s="28"/>
      <c r="U3019" s="28"/>
      <c r="V3019" s="28"/>
      <c r="W3019" s="28">
        <v>1</v>
      </c>
      <c r="X3019" s="28"/>
      <c r="Y3019" s="28"/>
      <c r="Z3019" s="28"/>
      <c r="AA3019" s="28"/>
      <c r="AB3019" s="28"/>
      <c r="AC3019" s="28"/>
      <c r="AD3019" s="28"/>
      <c r="AE3019" s="28"/>
      <c r="AF3019" s="28"/>
      <c r="AG3019" s="28"/>
      <c r="AH3019" s="28"/>
      <c r="AI3019" s="28"/>
      <c r="AJ3019" s="28"/>
      <c r="AK3019" s="28"/>
      <c r="AL3019" s="28"/>
      <c r="AM3019" s="28"/>
      <c r="AN3019" s="28"/>
      <c r="AO3019" s="28"/>
      <c r="AP3019" s="28"/>
      <c r="AQ3019" s="28"/>
      <c r="AR3019" s="28"/>
      <c r="AS3019" s="28"/>
      <c r="AT3019" s="28"/>
      <c r="AU3019" s="28"/>
      <c r="AV3019" s="28"/>
      <c r="AW3019" s="28"/>
    </row>
    <row r="3020" spans="2:49" hidden="1">
      <c r="B3020" s="28">
        <f t="shared" si="66"/>
        <v>3017</v>
      </c>
      <c r="C3020" s="29">
        <v>45895</v>
      </c>
      <c r="D3020" s="77" t="s">
        <v>5615</v>
      </c>
      <c r="E3020" s="43" t="s">
        <v>679</v>
      </c>
      <c r="F3020" s="43" t="s">
        <v>3576</v>
      </c>
      <c r="G3020" s="43" t="s">
        <v>1465</v>
      </c>
      <c r="H3020" s="43" t="s">
        <v>1513</v>
      </c>
      <c r="I3020" s="43" t="s">
        <v>440</v>
      </c>
      <c r="J3020" s="43" t="s">
        <v>1580</v>
      </c>
      <c r="K3020" s="43" t="s">
        <v>1581</v>
      </c>
      <c r="L3020" s="43" t="s">
        <v>1265</v>
      </c>
      <c r="M3020" s="43" t="s">
        <v>2255</v>
      </c>
      <c r="N3020" s="34" t="s">
        <v>505</v>
      </c>
      <c r="O3020" s="34" t="s">
        <v>2667</v>
      </c>
      <c r="P3020" s="28"/>
      <c r="Q3020" s="28" t="s">
        <v>2195</v>
      </c>
      <c r="R3020" s="28" t="s">
        <v>6697</v>
      </c>
      <c r="S3020" s="28" t="s">
        <v>6698</v>
      </c>
      <c r="T3020" s="28"/>
      <c r="U3020" s="28"/>
      <c r="V3020" s="28"/>
      <c r="W3020" s="28"/>
      <c r="X3020" s="28"/>
      <c r="Y3020" s="28"/>
      <c r="Z3020" s="28"/>
      <c r="AA3020" s="28"/>
      <c r="AB3020" s="28"/>
      <c r="AC3020" s="28"/>
      <c r="AD3020" s="28"/>
      <c r="AE3020" s="28"/>
      <c r="AF3020" s="28"/>
      <c r="AG3020" s="28"/>
      <c r="AH3020" s="28"/>
      <c r="AI3020" s="28"/>
      <c r="AJ3020" s="28"/>
      <c r="AK3020" s="28"/>
      <c r="AL3020" s="28"/>
      <c r="AM3020" s="28"/>
      <c r="AN3020" s="28"/>
      <c r="AO3020" s="28"/>
      <c r="AP3020" s="28"/>
      <c r="AQ3020" s="28"/>
      <c r="AR3020" s="28"/>
      <c r="AS3020" s="28"/>
      <c r="AT3020" s="28"/>
      <c r="AU3020" s="28"/>
      <c r="AV3020" s="28"/>
      <c r="AW3020" s="28"/>
    </row>
    <row r="3021" spans="2:49" hidden="1">
      <c r="B3021" s="28">
        <f t="shared" si="66"/>
        <v>3018</v>
      </c>
      <c r="C3021" s="29">
        <v>45895</v>
      </c>
      <c r="D3021" s="77" t="s">
        <v>5615</v>
      </c>
      <c r="E3021" s="43" t="s">
        <v>679</v>
      </c>
      <c r="F3021" s="43" t="s">
        <v>3576</v>
      </c>
      <c r="G3021" s="43" t="s">
        <v>1465</v>
      </c>
      <c r="H3021" s="43" t="s">
        <v>1513</v>
      </c>
      <c r="I3021" s="43" t="s">
        <v>440</v>
      </c>
      <c r="J3021" s="43" t="s">
        <v>1580</v>
      </c>
      <c r="K3021" s="43"/>
      <c r="L3021" s="43" t="s">
        <v>3130</v>
      </c>
      <c r="M3021" s="43" t="s">
        <v>2193</v>
      </c>
      <c r="N3021" s="34" t="s">
        <v>2194</v>
      </c>
      <c r="O3021" s="34" t="s">
        <v>2486</v>
      </c>
      <c r="P3021" s="28"/>
      <c r="Q3021" s="28" t="s">
        <v>2195</v>
      </c>
      <c r="R3021" s="28"/>
      <c r="S3021" s="28"/>
      <c r="T3021" s="28"/>
      <c r="U3021" s="28"/>
      <c r="V3021" s="28"/>
      <c r="W3021" s="28"/>
      <c r="X3021" s="28"/>
      <c r="Y3021" s="28"/>
      <c r="Z3021" s="28"/>
      <c r="AA3021" s="28"/>
      <c r="AB3021" s="28"/>
      <c r="AC3021" s="28"/>
      <c r="AD3021" s="28"/>
      <c r="AE3021" s="28"/>
      <c r="AF3021" s="28"/>
      <c r="AG3021" s="28"/>
      <c r="AH3021" s="28"/>
      <c r="AI3021" s="28"/>
      <c r="AJ3021" s="28"/>
      <c r="AK3021" s="28"/>
      <c r="AL3021" s="28"/>
      <c r="AM3021" s="28"/>
      <c r="AN3021" s="28"/>
      <c r="AO3021" s="28"/>
      <c r="AP3021" s="28"/>
      <c r="AQ3021" s="28"/>
      <c r="AR3021" s="28"/>
      <c r="AS3021" s="28"/>
      <c r="AT3021" s="28"/>
      <c r="AU3021" s="28"/>
      <c r="AV3021" s="28"/>
      <c r="AW3021" s="28"/>
    </row>
    <row r="3022" spans="2:49" hidden="1">
      <c r="B3022" s="28">
        <f t="shared" si="66"/>
        <v>3019</v>
      </c>
      <c r="C3022" s="29">
        <v>45896</v>
      </c>
      <c r="D3022" s="77" t="s">
        <v>5615</v>
      </c>
      <c r="E3022" s="43" t="s">
        <v>679</v>
      </c>
      <c r="F3022" s="43" t="s">
        <v>3576</v>
      </c>
      <c r="G3022" s="43" t="s">
        <v>1465</v>
      </c>
      <c r="H3022" s="43" t="s">
        <v>1546</v>
      </c>
      <c r="I3022" s="43" t="s">
        <v>1477</v>
      </c>
      <c r="J3022" s="43" t="s">
        <v>656</v>
      </c>
      <c r="K3022" s="43" t="s">
        <v>6702</v>
      </c>
      <c r="L3022" s="43" t="s">
        <v>3048</v>
      </c>
      <c r="M3022" s="43" t="s">
        <v>3049</v>
      </c>
      <c r="N3022" s="34" t="s">
        <v>3362</v>
      </c>
      <c r="O3022" s="34" t="s">
        <v>3363</v>
      </c>
      <c r="P3022" s="28"/>
      <c r="Q3022" s="28" t="s">
        <v>4426</v>
      </c>
      <c r="R3022" s="28"/>
      <c r="S3022" s="28"/>
      <c r="T3022" s="28"/>
      <c r="U3022" s="28"/>
      <c r="V3022" s="28"/>
      <c r="W3022" s="28"/>
      <c r="X3022" s="28"/>
      <c r="Y3022" s="28"/>
      <c r="Z3022" s="28"/>
      <c r="AA3022" s="28"/>
      <c r="AB3022" s="28"/>
      <c r="AC3022" s="28"/>
      <c r="AD3022" s="28"/>
      <c r="AE3022" s="28"/>
      <c r="AF3022" s="28"/>
      <c r="AG3022" s="28"/>
      <c r="AH3022" s="28"/>
      <c r="AI3022" s="28"/>
      <c r="AJ3022" s="28"/>
      <c r="AK3022" s="28"/>
      <c r="AL3022" s="28"/>
      <c r="AM3022" s="28"/>
      <c r="AN3022" s="28"/>
      <c r="AO3022" s="28"/>
      <c r="AP3022" s="28"/>
      <c r="AQ3022" s="28"/>
      <c r="AR3022" s="28"/>
      <c r="AS3022" s="28"/>
      <c r="AT3022" s="28"/>
      <c r="AU3022" s="28"/>
      <c r="AV3022" s="28"/>
      <c r="AW3022" s="28"/>
    </row>
    <row r="3023" spans="2:49" hidden="1">
      <c r="B3023" s="28">
        <f t="shared" si="66"/>
        <v>3020</v>
      </c>
      <c r="C3023" s="29">
        <v>45896</v>
      </c>
      <c r="D3023" s="77" t="s">
        <v>5615</v>
      </c>
      <c r="E3023" s="43" t="s">
        <v>679</v>
      </c>
      <c r="F3023" s="43" t="s">
        <v>3576</v>
      </c>
      <c r="G3023" s="43" t="s">
        <v>1465</v>
      </c>
      <c r="H3023" s="43" t="s">
        <v>1546</v>
      </c>
      <c r="I3023" s="43" t="s">
        <v>1477</v>
      </c>
      <c r="J3023" s="43" t="s">
        <v>656</v>
      </c>
      <c r="K3023" s="43" t="s">
        <v>3302</v>
      </c>
      <c r="L3023" s="43" t="s">
        <v>3202</v>
      </c>
      <c r="M3023" s="43" t="s">
        <v>48</v>
      </c>
      <c r="N3023" s="34" t="s">
        <v>3460</v>
      </c>
      <c r="O3023" s="34" t="s">
        <v>6407</v>
      </c>
      <c r="P3023" s="28"/>
      <c r="Q3023" s="28" t="s">
        <v>2372</v>
      </c>
      <c r="R3023" s="28"/>
      <c r="S3023" s="28"/>
      <c r="T3023" s="28"/>
      <c r="U3023" s="28"/>
      <c r="V3023" s="28"/>
      <c r="W3023" s="28"/>
      <c r="X3023" s="28"/>
      <c r="Y3023" s="28"/>
      <c r="Z3023" s="28"/>
      <c r="AA3023" s="28"/>
      <c r="AB3023" s="28"/>
      <c r="AC3023" s="28"/>
      <c r="AD3023" s="28"/>
      <c r="AE3023" s="28"/>
      <c r="AF3023" s="28"/>
      <c r="AG3023" s="28"/>
      <c r="AH3023" s="28"/>
      <c r="AI3023" s="28"/>
      <c r="AJ3023" s="28"/>
      <c r="AK3023" s="28"/>
      <c r="AL3023" s="28"/>
      <c r="AM3023" s="28"/>
      <c r="AN3023" s="28"/>
      <c r="AO3023" s="28"/>
      <c r="AP3023" s="28"/>
      <c r="AQ3023" s="28"/>
      <c r="AR3023" s="28"/>
      <c r="AS3023" s="28"/>
      <c r="AT3023" s="28"/>
      <c r="AU3023" s="28"/>
      <c r="AV3023" s="28"/>
      <c r="AW3023" s="28"/>
    </row>
    <row r="3024" spans="2:49" hidden="1">
      <c r="B3024" s="28">
        <f t="shared" si="66"/>
        <v>3021</v>
      </c>
      <c r="C3024" s="29">
        <v>45896</v>
      </c>
      <c r="D3024" s="77" t="s">
        <v>5615</v>
      </c>
      <c r="E3024" s="43" t="s">
        <v>679</v>
      </c>
      <c r="F3024" s="43" t="s">
        <v>3576</v>
      </c>
      <c r="G3024" s="43" t="s">
        <v>1465</v>
      </c>
      <c r="H3024" s="43" t="s">
        <v>1546</v>
      </c>
      <c r="I3024" s="43" t="s">
        <v>1477</v>
      </c>
      <c r="J3024" s="43" t="s">
        <v>1478</v>
      </c>
      <c r="K3024" s="43" t="s">
        <v>6703</v>
      </c>
      <c r="L3024" s="43" t="s">
        <v>3036</v>
      </c>
      <c r="M3024" s="43" t="s">
        <v>789</v>
      </c>
      <c r="N3024" s="34" t="s">
        <v>686</v>
      </c>
      <c r="O3024" s="34" t="s">
        <v>5967</v>
      </c>
      <c r="P3024" s="28"/>
      <c r="Q3024" s="28" t="s">
        <v>3337</v>
      </c>
      <c r="R3024" s="28"/>
      <c r="S3024" s="28"/>
      <c r="T3024" s="28"/>
      <c r="U3024" s="28"/>
      <c r="V3024" s="28"/>
      <c r="W3024" s="28"/>
      <c r="X3024" s="28"/>
      <c r="Y3024" s="28"/>
      <c r="Z3024" s="28"/>
      <c r="AA3024" s="28"/>
      <c r="AB3024" s="28"/>
      <c r="AC3024" s="28"/>
      <c r="AD3024" s="28"/>
      <c r="AE3024" s="28"/>
      <c r="AF3024" s="28"/>
      <c r="AG3024" s="28"/>
      <c r="AH3024" s="28"/>
      <c r="AI3024" s="28"/>
      <c r="AJ3024" s="28"/>
      <c r="AK3024" s="28"/>
      <c r="AL3024" s="28"/>
      <c r="AM3024" s="28"/>
      <c r="AN3024" s="28"/>
      <c r="AO3024" s="28"/>
      <c r="AP3024" s="28"/>
      <c r="AQ3024" s="28"/>
      <c r="AR3024" s="28"/>
      <c r="AS3024" s="28"/>
      <c r="AT3024" s="28"/>
      <c r="AU3024" s="28"/>
      <c r="AV3024" s="28"/>
      <c r="AW3024" s="28"/>
    </row>
    <row r="3025" spans="2:49" hidden="1">
      <c r="B3025" s="28">
        <f t="shared" si="66"/>
        <v>3022</v>
      </c>
      <c r="C3025" s="29">
        <v>45896</v>
      </c>
      <c r="D3025" s="77" t="s">
        <v>5615</v>
      </c>
      <c r="E3025" s="43" t="s">
        <v>679</v>
      </c>
      <c r="F3025" s="43" t="s">
        <v>3576</v>
      </c>
      <c r="G3025" s="43" t="s">
        <v>1465</v>
      </c>
      <c r="H3025" s="43" t="s">
        <v>1546</v>
      </c>
      <c r="I3025" s="43" t="s">
        <v>1477</v>
      </c>
      <c r="J3025" s="43" t="s">
        <v>1561</v>
      </c>
      <c r="K3025" s="43" t="s">
        <v>2413</v>
      </c>
      <c r="L3025" s="43" t="s">
        <v>3048</v>
      </c>
      <c r="M3025" s="43" t="s">
        <v>3049</v>
      </c>
      <c r="N3025" s="34" t="s">
        <v>3362</v>
      </c>
      <c r="O3025" s="34" t="s">
        <v>3363</v>
      </c>
      <c r="P3025" s="28"/>
      <c r="Q3025" s="28" t="s">
        <v>2422</v>
      </c>
      <c r="R3025" s="28"/>
      <c r="S3025" s="28"/>
      <c r="T3025" s="28"/>
      <c r="U3025" s="28"/>
      <c r="V3025" s="28"/>
      <c r="W3025" s="28"/>
      <c r="X3025" s="28"/>
      <c r="Y3025" s="28"/>
      <c r="Z3025" s="28"/>
      <c r="AA3025" s="28"/>
      <c r="AB3025" s="28"/>
      <c r="AC3025" s="28"/>
      <c r="AD3025" s="28"/>
      <c r="AE3025" s="28"/>
      <c r="AF3025" s="28"/>
      <c r="AG3025" s="28"/>
      <c r="AH3025" s="28"/>
      <c r="AI3025" s="28"/>
      <c r="AJ3025" s="28"/>
      <c r="AK3025" s="28"/>
      <c r="AL3025" s="28"/>
      <c r="AM3025" s="28"/>
      <c r="AN3025" s="28"/>
      <c r="AO3025" s="28"/>
      <c r="AP3025" s="28"/>
      <c r="AQ3025" s="28"/>
      <c r="AR3025" s="28"/>
      <c r="AS3025" s="28"/>
      <c r="AT3025" s="28"/>
      <c r="AU3025" s="28"/>
      <c r="AV3025" s="28"/>
      <c r="AW3025" s="28"/>
    </row>
    <row r="3026" spans="2:49" hidden="1">
      <c r="B3026" s="28">
        <f t="shared" si="66"/>
        <v>3023</v>
      </c>
      <c r="C3026" s="29">
        <v>45896</v>
      </c>
      <c r="D3026" s="77" t="s">
        <v>5615</v>
      </c>
      <c r="E3026" s="43" t="s">
        <v>679</v>
      </c>
      <c r="F3026" s="43" t="s">
        <v>3576</v>
      </c>
      <c r="G3026" s="43" t="s">
        <v>1465</v>
      </c>
      <c r="H3026" s="43" t="s">
        <v>1546</v>
      </c>
      <c r="I3026" s="43" t="s">
        <v>1477</v>
      </c>
      <c r="J3026" s="43" t="s">
        <v>1875</v>
      </c>
      <c r="K3026" s="43" t="s">
        <v>6006</v>
      </c>
      <c r="L3026" s="43" t="s">
        <v>3036</v>
      </c>
      <c r="M3026" s="43" t="s">
        <v>3185</v>
      </c>
      <c r="N3026" s="34" t="s">
        <v>6707</v>
      </c>
      <c r="O3026" s="34" t="s">
        <v>6708</v>
      </c>
      <c r="P3026" s="28"/>
      <c r="Q3026" s="28" t="s">
        <v>3337</v>
      </c>
      <c r="R3026" s="28"/>
      <c r="S3026" s="28"/>
      <c r="T3026" s="28"/>
      <c r="U3026" s="28"/>
      <c r="V3026" s="28"/>
      <c r="W3026" s="28"/>
      <c r="X3026" s="28"/>
      <c r="Y3026" s="28"/>
      <c r="Z3026" s="28"/>
      <c r="AA3026" s="28"/>
      <c r="AB3026" s="28"/>
      <c r="AC3026" s="28"/>
      <c r="AD3026" s="28"/>
      <c r="AE3026" s="28"/>
      <c r="AF3026" s="28"/>
      <c r="AG3026" s="28"/>
      <c r="AH3026" s="28"/>
      <c r="AI3026" s="28"/>
      <c r="AJ3026" s="28"/>
      <c r="AK3026" s="28"/>
      <c r="AL3026" s="28"/>
      <c r="AM3026" s="28"/>
      <c r="AN3026" s="28"/>
      <c r="AO3026" s="28"/>
      <c r="AP3026" s="28"/>
      <c r="AQ3026" s="28"/>
      <c r="AR3026" s="28"/>
      <c r="AS3026" s="28"/>
      <c r="AT3026" s="28"/>
      <c r="AU3026" s="28"/>
      <c r="AV3026" s="28"/>
      <c r="AW3026" s="28"/>
    </row>
    <row r="3027" spans="2:49" hidden="1">
      <c r="B3027" s="28">
        <f t="shared" si="66"/>
        <v>3024</v>
      </c>
      <c r="C3027" s="29">
        <v>45896</v>
      </c>
      <c r="D3027" s="77" t="s">
        <v>5615</v>
      </c>
      <c r="E3027" s="43" t="s">
        <v>679</v>
      </c>
      <c r="F3027" s="43" t="s">
        <v>3576</v>
      </c>
      <c r="G3027" s="43" t="s">
        <v>375</v>
      </c>
      <c r="H3027" s="43" t="s">
        <v>1610</v>
      </c>
      <c r="I3027" s="43" t="s">
        <v>1550</v>
      </c>
      <c r="J3027" s="43" t="s">
        <v>1551</v>
      </c>
      <c r="K3027" s="43" t="s">
        <v>6674</v>
      </c>
      <c r="L3027" s="43" t="s">
        <v>1113</v>
      </c>
      <c r="M3027" s="43" t="s">
        <v>582</v>
      </c>
      <c r="N3027" s="34" t="s">
        <v>583</v>
      </c>
      <c r="O3027" s="34"/>
      <c r="P3027" s="28">
        <v>1</v>
      </c>
      <c r="Q3027" s="28" t="s">
        <v>2188</v>
      </c>
      <c r="R3027" s="28"/>
      <c r="S3027" s="28"/>
      <c r="T3027" s="28">
        <v>1</v>
      </c>
      <c r="U3027" s="28"/>
      <c r="V3027" s="28"/>
      <c r="W3027" s="28"/>
      <c r="X3027" s="28"/>
      <c r="Y3027" s="28"/>
      <c r="Z3027" s="28"/>
      <c r="AA3027" s="28"/>
      <c r="AB3027" s="28"/>
      <c r="AC3027" s="28"/>
      <c r="AD3027" s="28"/>
      <c r="AE3027" s="28"/>
      <c r="AF3027" s="28"/>
      <c r="AG3027" s="28"/>
      <c r="AH3027" s="28"/>
      <c r="AI3027" s="28"/>
      <c r="AJ3027" s="28"/>
      <c r="AK3027" s="28"/>
      <c r="AL3027" s="28"/>
      <c r="AM3027" s="28"/>
      <c r="AN3027" s="28"/>
      <c r="AO3027" s="28"/>
      <c r="AP3027" s="28"/>
      <c r="AQ3027" s="28"/>
      <c r="AR3027" s="28"/>
      <c r="AS3027" s="28"/>
      <c r="AT3027" s="28"/>
      <c r="AU3027" s="28"/>
      <c r="AV3027" s="28"/>
      <c r="AW3027" s="28"/>
    </row>
    <row r="3028" spans="2:49" hidden="1">
      <c r="B3028" s="28">
        <f t="shared" si="66"/>
        <v>3025</v>
      </c>
      <c r="C3028" s="29">
        <v>45896</v>
      </c>
      <c r="D3028" s="77" t="s">
        <v>5615</v>
      </c>
      <c r="E3028" s="43" t="s">
        <v>679</v>
      </c>
      <c r="F3028" s="43" t="s">
        <v>3576</v>
      </c>
      <c r="G3028" s="43" t="s">
        <v>1465</v>
      </c>
      <c r="H3028" s="43" t="s">
        <v>1538</v>
      </c>
      <c r="I3028" s="43" t="s">
        <v>1667</v>
      </c>
      <c r="J3028" s="43" t="s">
        <v>1539</v>
      </c>
      <c r="K3028" s="43" t="s">
        <v>6679</v>
      </c>
      <c r="L3028" s="43" t="s">
        <v>3036</v>
      </c>
      <c r="M3028" s="43" t="s">
        <v>4030</v>
      </c>
      <c r="N3028" s="34" t="s">
        <v>6707</v>
      </c>
      <c r="O3028" s="34"/>
      <c r="P3028" s="28"/>
      <c r="Q3028" s="28" t="s">
        <v>2281</v>
      </c>
      <c r="R3028" s="28"/>
      <c r="S3028" s="28"/>
      <c r="T3028" s="28"/>
      <c r="U3028" s="28"/>
      <c r="V3028" s="28"/>
      <c r="W3028" s="28"/>
      <c r="X3028" s="28"/>
      <c r="Y3028" s="28"/>
      <c r="Z3028" s="28"/>
      <c r="AA3028" s="28"/>
      <c r="AB3028" s="28"/>
      <c r="AC3028" s="28"/>
      <c r="AD3028" s="28"/>
      <c r="AE3028" s="28"/>
      <c r="AF3028" s="28"/>
      <c r="AG3028" s="28"/>
      <c r="AH3028" s="28"/>
      <c r="AI3028" s="28"/>
      <c r="AJ3028" s="28"/>
      <c r="AK3028" s="28"/>
      <c r="AL3028" s="28"/>
      <c r="AM3028" s="28"/>
      <c r="AN3028" s="28"/>
      <c r="AO3028" s="28"/>
      <c r="AP3028" s="28"/>
      <c r="AQ3028" s="28"/>
      <c r="AR3028" s="28"/>
      <c r="AS3028" s="28"/>
      <c r="AT3028" s="28"/>
      <c r="AU3028" s="28"/>
      <c r="AV3028" s="28"/>
      <c r="AW3028" s="28"/>
    </row>
    <row r="3029" spans="2:49" hidden="1">
      <c r="B3029" s="28">
        <f t="shared" si="66"/>
        <v>3026</v>
      </c>
      <c r="C3029" s="29">
        <v>45896</v>
      </c>
      <c r="D3029" s="77" t="s">
        <v>5615</v>
      </c>
      <c r="E3029" s="43" t="s">
        <v>679</v>
      </c>
      <c r="F3029" s="43" t="s">
        <v>3576</v>
      </c>
      <c r="G3029" s="43" t="s">
        <v>375</v>
      </c>
      <c r="H3029" s="43" t="s">
        <v>1565</v>
      </c>
      <c r="I3029" s="43" t="s">
        <v>1509</v>
      </c>
      <c r="J3029" s="43" t="s">
        <v>1572</v>
      </c>
      <c r="K3029" s="43" t="s">
        <v>6690</v>
      </c>
      <c r="L3029" s="43" t="s">
        <v>3057</v>
      </c>
      <c r="M3029" s="43" t="s">
        <v>3160</v>
      </c>
      <c r="N3029" s="34" t="s">
        <v>2280</v>
      </c>
      <c r="O3029" s="34" t="s">
        <v>86</v>
      </c>
      <c r="P3029" s="28">
        <v>1</v>
      </c>
      <c r="Q3029" s="28" t="s">
        <v>2397</v>
      </c>
      <c r="R3029" s="28" t="s">
        <v>2540</v>
      </c>
      <c r="S3029" s="28" t="s">
        <v>6694</v>
      </c>
      <c r="T3029" s="28"/>
      <c r="U3029" s="28"/>
      <c r="V3029" s="28"/>
      <c r="W3029" s="28"/>
      <c r="X3029" s="28"/>
      <c r="Y3029" s="28"/>
      <c r="Z3029" s="28"/>
      <c r="AA3029" s="28"/>
      <c r="AB3029" s="28"/>
      <c r="AC3029" s="28"/>
      <c r="AD3029" s="28"/>
      <c r="AE3029" s="28"/>
      <c r="AF3029" s="28"/>
      <c r="AG3029" s="28"/>
      <c r="AH3029" s="28"/>
      <c r="AI3029" s="28"/>
      <c r="AJ3029" s="28"/>
      <c r="AK3029" s="28"/>
      <c r="AL3029" s="28"/>
      <c r="AM3029" s="28"/>
      <c r="AN3029" s="28"/>
      <c r="AO3029" s="28"/>
      <c r="AP3029" s="28"/>
      <c r="AQ3029" s="28"/>
      <c r="AR3029" s="28"/>
      <c r="AS3029" s="28"/>
      <c r="AT3029" s="28"/>
      <c r="AU3029" s="28"/>
      <c r="AV3029" s="28"/>
      <c r="AW3029" s="28"/>
    </row>
    <row r="3030" spans="2:49" hidden="1">
      <c r="B3030" s="28">
        <f t="shared" si="66"/>
        <v>3027</v>
      </c>
      <c r="C3030" s="29">
        <v>45896</v>
      </c>
      <c r="D3030" s="77" t="s">
        <v>5615</v>
      </c>
      <c r="E3030" s="43" t="s">
        <v>679</v>
      </c>
      <c r="F3030" s="43" t="s">
        <v>3576</v>
      </c>
      <c r="G3030" s="43" t="s">
        <v>1465</v>
      </c>
      <c r="H3030" s="43" t="s">
        <v>1565</v>
      </c>
      <c r="I3030" s="43" t="s">
        <v>1659</v>
      </c>
      <c r="J3030" s="43" t="s">
        <v>1633</v>
      </c>
      <c r="K3030" s="43" t="s">
        <v>2523</v>
      </c>
      <c r="L3030" s="43" t="s">
        <v>1265</v>
      </c>
      <c r="M3030" s="43" t="s">
        <v>3067</v>
      </c>
      <c r="N3030" s="34" t="s">
        <v>513</v>
      </c>
      <c r="O3030" s="34" t="s">
        <v>2490</v>
      </c>
      <c r="P3030" s="28"/>
      <c r="Q3030" s="28" t="s">
        <v>2397</v>
      </c>
      <c r="R3030" s="28"/>
      <c r="S3030" s="28"/>
      <c r="T3030" s="28"/>
      <c r="U3030" s="28"/>
      <c r="V3030" s="28"/>
      <c r="W3030" s="28"/>
      <c r="X3030" s="28"/>
      <c r="Y3030" s="28"/>
      <c r="Z3030" s="28"/>
      <c r="AA3030" s="28"/>
      <c r="AB3030" s="28"/>
      <c r="AC3030" s="28"/>
      <c r="AD3030" s="28"/>
      <c r="AE3030" s="28"/>
      <c r="AF3030" s="28"/>
      <c r="AG3030" s="28"/>
      <c r="AH3030" s="28"/>
      <c r="AI3030" s="28"/>
      <c r="AJ3030" s="28"/>
      <c r="AK3030" s="28"/>
      <c r="AL3030" s="28"/>
      <c r="AM3030" s="28"/>
      <c r="AN3030" s="28"/>
      <c r="AO3030" s="28"/>
      <c r="AP3030" s="28"/>
      <c r="AQ3030" s="28"/>
      <c r="AR3030" s="28"/>
      <c r="AS3030" s="28"/>
      <c r="AT3030" s="28"/>
      <c r="AU3030" s="28"/>
      <c r="AV3030" s="28"/>
      <c r="AW3030" s="28"/>
    </row>
    <row r="3031" spans="2:49" hidden="1">
      <c r="B3031" s="28">
        <f t="shared" si="66"/>
        <v>3028</v>
      </c>
      <c r="C3031" s="29">
        <v>45896</v>
      </c>
      <c r="D3031" s="77" t="s">
        <v>5615</v>
      </c>
      <c r="E3031" s="43" t="s">
        <v>679</v>
      </c>
      <c r="F3031" s="43" t="s">
        <v>3576</v>
      </c>
      <c r="G3031" s="43" t="s">
        <v>375</v>
      </c>
      <c r="H3031" s="43" t="s">
        <v>1513</v>
      </c>
      <c r="I3031" s="43" t="s">
        <v>440</v>
      </c>
      <c r="J3031" s="43" t="s">
        <v>173</v>
      </c>
      <c r="K3031" s="43" t="s">
        <v>3211</v>
      </c>
      <c r="L3031" s="43" t="s">
        <v>1113</v>
      </c>
      <c r="M3031" s="43" t="s">
        <v>582</v>
      </c>
      <c r="N3031" s="34" t="s">
        <v>583</v>
      </c>
      <c r="O3031" s="34" t="s">
        <v>3383</v>
      </c>
      <c r="P3031" s="28">
        <v>1</v>
      </c>
      <c r="Q3031" s="28" t="s">
        <v>2195</v>
      </c>
      <c r="R3031" s="28"/>
      <c r="S3031" s="28"/>
      <c r="T3031" s="28">
        <v>1</v>
      </c>
      <c r="U3031" s="28"/>
      <c r="V3031" s="28"/>
      <c r="W3031" s="28"/>
      <c r="X3031" s="28"/>
      <c r="Y3031" s="28"/>
      <c r="Z3031" s="28"/>
      <c r="AA3031" s="28"/>
      <c r="AB3031" s="28"/>
      <c r="AC3031" s="28"/>
      <c r="AD3031" s="28"/>
      <c r="AE3031" s="28"/>
      <c r="AF3031" s="28"/>
      <c r="AG3031" s="28"/>
      <c r="AH3031" s="28"/>
      <c r="AI3031" s="28"/>
      <c r="AJ3031" s="28"/>
      <c r="AK3031" s="28"/>
      <c r="AL3031" s="28"/>
      <c r="AM3031" s="28"/>
      <c r="AN3031" s="28"/>
      <c r="AO3031" s="28"/>
      <c r="AP3031" s="28"/>
      <c r="AQ3031" s="28"/>
      <c r="AR3031" s="28"/>
      <c r="AS3031" s="28"/>
      <c r="AT3031" s="28"/>
      <c r="AU3031" s="28"/>
      <c r="AV3031" s="28"/>
      <c r="AW3031" s="28"/>
    </row>
    <row r="3032" spans="2:49" hidden="1">
      <c r="B3032" s="28">
        <f t="shared" si="66"/>
        <v>3029</v>
      </c>
      <c r="C3032" s="29">
        <v>45896</v>
      </c>
      <c r="D3032" s="77" t="s">
        <v>5615</v>
      </c>
      <c r="E3032" s="43" t="s">
        <v>679</v>
      </c>
      <c r="F3032" s="43" t="s">
        <v>3576</v>
      </c>
      <c r="G3032" s="43" t="s">
        <v>1465</v>
      </c>
      <c r="H3032" s="43" t="s">
        <v>1513</v>
      </c>
      <c r="I3032" s="43" t="s">
        <v>440</v>
      </c>
      <c r="J3032" s="43" t="s">
        <v>173</v>
      </c>
      <c r="K3032" s="43"/>
      <c r="L3032" s="43" t="s">
        <v>3130</v>
      </c>
      <c r="M3032" s="43" t="s">
        <v>2193</v>
      </c>
      <c r="N3032" s="34" t="s">
        <v>2194</v>
      </c>
      <c r="O3032" s="34" t="s">
        <v>2486</v>
      </c>
      <c r="P3032" s="28"/>
      <c r="Q3032" s="28" t="s">
        <v>2195</v>
      </c>
      <c r="R3032" s="28"/>
      <c r="S3032" s="28"/>
      <c r="T3032" s="28"/>
      <c r="U3032" s="28"/>
      <c r="V3032" s="28"/>
      <c r="W3032" s="28"/>
      <c r="X3032" s="28"/>
      <c r="Y3032" s="28"/>
      <c r="Z3032" s="28"/>
      <c r="AA3032" s="28"/>
      <c r="AB3032" s="28"/>
      <c r="AC3032" s="28"/>
      <c r="AD3032" s="28"/>
      <c r="AE3032" s="28"/>
      <c r="AF3032" s="28"/>
      <c r="AG3032" s="28"/>
      <c r="AH3032" s="28"/>
      <c r="AI3032" s="28"/>
      <c r="AJ3032" s="28"/>
      <c r="AK3032" s="28"/>
      <c r="AL3032" s="28"/>
      <c r="AM3032" s="28"/>
      <c r="AN3032" s="28"/>
      <c r="AO3032" s="28"/>
      <c r="AP3032" s="28"/>
      <c r="AQ3032" s="28"/>
      <c r="AR3032" s="28"/>
      <c r="AS3032" s="28"/>
      <c r="AT3032" s="28"/>
      <c r="AU3032" s="28"/>
      <c r="AV3032" s="28"/>
      <c r="AW3032" s="28"/>
    </row>
    <row r="3033" spans="2:49" hidden="1">
      <c r="B3033" s="28">
        <f t="shared" ref="B3033:B3068" si="67">ROW()-3</f>
        <v>3030</v>
      </c>
      <c r="C3033" s="29">
        <v>45897</v>
      </c>
      <c r="D3033" s="77" t="s">
        <v>5615</v>
      </c>
      <c r="E3033" s="43" t="s">
        <v>705</v>
      </c>
      <c r="F3033" s="43" t="s">
        <v>706</v>
      </c>
      <c r="G3033" s="43" t="s">
        <v>375</v>
      </c>
      <c r="H3033" s="43" t="s">
        <v>1546</v>
      </c>
      <c r="I3033" s="43" t="s">
        <v>1477</v>
      </c>
      <c r="J3033" s="43" t="s">
        <v>1834</v>
      </c>
      <c r="K3033" s="43" t="s">
        <v>6098</v>
      </c>
      <c r="L3033" s="43" t="s">
        <v>3036</v>
      </c>
      <c r="M3033" s="43" t="s">
        <v>636</v>
      </c>
      <c r="N3033" s="34" t="s">
        <v>162</v>
      </c>
      <c r="O3033" s="34" t="s">
        <v>6102</v>
      </c>
      <c r="P3033" s="28">
        <v>1</v>
      </c>
      <c r="Q3033" s="28" t="s">
        <v>3337</v>
      </c>
      <c r="R3033" s="28" t="s">
        <v>6108</v>
      </c>
      <c r="S3033" s="28" t="s">
        <v>6729</v>
      </c>
      <c r="T3033" s="28"/>
      <c r="U3033" s="28"/>
      <c r="V3033" s="28"/>
      <c r="W3033" s="28"/>
      <c r="X3033" s="28"/>
      <c r="Y3033" s="28"/>
      <c r="Z3033" s="28"/>
      <c r="AA3033" s="28"/>
      <c r="AB3033" s="28"/>
      <c r="AC3033" s="28"/>
      <c r="AD3033" s="28"/>
      <c r="AE3033" s="28"/>
      <c r="AF3033" s="28"/>
      <c r="AG3033" s="28"/>
      <c r="AH3033" s="28"/>
      <c r="AI3033" s="28"/>
      <c r="AJ3033" s="28"/>
      <c r="AK3033" s="28"/>
      <c r="AL3033" s="28"/>
      <c r="AM3033" s="28"/>
      <c r="AN3033" s="28"/>
      <c r="AO3033" s="28"/>
      <c r="AP3033" s="28"/>
      <c r="AQ3033" s="28"/>
      <c r="AR3033" s="28"/>
      <c r="AS3033" s="28"/>
      <c r="AT3033" s="28"/>
      <c r="AU3033" s="28"/>
      <c r="AV3033" s="28"/>
      <c r="AW3033" s="28"/>
    </row>
    <row r="3034" spans="2:49" hidden="1">
      <c r="B3034" s="28">
        <f t="shared" si="67"/>
        <v>3031</v>
      </c>
      <c r="C3034" s="29">
        <v>45897</v>
      </c>
      <c r="D3034" s="77" t="s">
        <v>5615</v>
      </c>
      <c r="E3034" s="43" t="s">
        <v>705</v>
      </c>
      <c r="F3034" s="43" t="s">
        <v>706</v>
      </c>
      <c r="G3034" s="43" t="s">
        <v>375</v>
      </c>
      <c r="H3034" s="43" t="s">
        <v>1546</v>
      </c>
      <c r="I3034" s="43" t="s">
        <v>1477</v>
      </c>
      <c r="J3034" s="43" t="s">
        <v>1875</v>
      </c>
      <c r="K3034" s="43" t="s">
        <v>6404</v>
      </c>
      <c r="L3034" s="43" t="s">
        <v>3036</v>
      </c>
      <c r="M3034" s="43" t="s">
        <v>3185</v>
      </c>
      <c r="N3034" s="34" t="s">
        <v>162</v>
      </c>
      <c r="O3034" s="34" t="s">
        <v>6727</v>
      </c>
      <c r="P3034" s="28">
        <v>1</v>
      </c>
      <c r="Q3034" s="28" t="s">
        <v>2422</v>
      </c>
      <c r="R3034" s="28" t="s">
        <v>6730</v>
      </c>
      <c r="S3034" s="28" t="s">
        <v>6713</v>
      </c>
      <c r="T3034" s="28"/>
      <c r="U3034" s="28"/>
      <c r="V3034" s="28"/>
      <c r="W3034" s="28"/>
      <c r="X3034" s="28"/>
      <c r="Y3034" s="28"/>
      <c r="Z3034" s="28"/>
      <c r="AA3034" s="28"/>
      <c r="AB3034" s="28"/>
      <c r="AC3034" s="28"/>
      <c r="AD3034" s="28"/>
      <c r="AE3034" s="28"/>
      <c r="AF3034" s="28"/>
      <c r="AG3034" s="28"/>
      <c r="AH3034" s="28"/>
      <c r="AI3034" s="28"/>
      <c r="AJ3034" s="28"/>
      <c r="AK3034" s="28"/>
      <c r="AL3034" s="28"/>
      <c r="AM3034" s="28"/>
      <c r="AN3034" s="28"/>
      <c r="AO3034" s="28"/>
      <c r="AP3034" s="28"/>
      <c r="AQ3034" s="28"/>
      <c r="AR3034" s="28"/>
      <c r="AS3034" s="28"/>
      <c r="AT3034" s="28"/>
      <c r="AU3034" s="28"/>
      <c r="AV3034" s="28"/>
      <c r="AW3034" s="28"/>
    </row>
    <row r="3035" spans="2:49" hidden="1">
      <c r="B3035" s="28">
        <f t="shared" si="67"/>
        <v>3032</v>
      </c>
      <c r="C3035" s="29">
        <v>45897</v>
      </c>
      <c r="D3035" s="77" t="s">
        <v>5615</v>
      </c>
      <c r="E3035" s="43" t="s">
        <v>705</v>
      </c>
      <c r="F3035" s="43" t="s">
        <v>706</v>
      </c>
      <c r="G3035" s="43" t="s">
        <v>375</v>
      </c>
      <c r="H3035" s="43" t="s">
        <v>1565</v>
      </c>
      <c r="I3035" s="43" t="s">
        <v>1566</v>
      </c>
      <c r="J3035" s="43" t="s">
        <v>1567</v>
      </c>
      <c r="K3035" s="43" t="s">
        <v>6736</v>
      </c>
      <c r="L3035" s="43" t="s">
        <v>3202</v>
      </c>
      <c r="M3035" s="43" t="s">
        <v>48</v>
      </c>
      <c r="N3035" s="34" t="s">
        <v>531</v>
      </c>
      <c r="O3035" s="34" t="s">
        <v>2494</v>
      </c>
      <c r="P3035" s="28">
        <v>1</v>
      </c>
      <c r="Q3035" s="28" t="s">
        <v>2397</v>
      </c>
      <c r="R3035" s="28"/>
      <c r="S3035" s="28"/>
      <c r="T3035" s="28"/>
      <c r="U3035" s="28"/>
      <c r="V3035" s="28"/>
      <c r="W3035" s="28"/>
      <c r="X3035" s="28"/>
      <c r="Y3035" s="28"/>
      <c r="Z3035" s="28"/>
      <c r="AA3035" s="28"/>
      <c r="AB3035" s="28"/>
      <c r="AC3035" s="28"/>
      <c r="AD3035" s="28"/>
      <c r="AE3035" s="28"/>
      <c r="AF3035" s="28"/>
      <c r="AG3035" s="28"/>
      <c r="AH3035" s="28"/>
      <c r="AI3035" s="28"/>
      <c r="AJ3035" s="28"/>
      <c r="AK3035" s="28"/>
      <c r="AL3035" s="28"/>
      <c r="AM3035" s="28"/>
      <c r="AN3035" s="28"/>
      <c r="AO3035" s="28"/>
      <c r="AP3035" s="28"/>
      <c r="AQ3035" s="28"/>
      <c r="AR3035" s="28"/>
      <c r="AS3035" s="28"/>
      <c r="AT3035" s="28"/>
      <c r="AU3035" s="28"/>
      <c r="AV3035" s="28"/>
      <c r="AW3035" s="28"/>
    </row>
    <row r="3036" spans="2:49" hidden="1">
      <c r="B3036" s="28">
        <f t="shared" si="67"/>
        <v>3033</v>
      </c>
      <c r="C3036" s="29">
        <v>45897</v>
      </c>
      <c r="D3036" s="77" t="s">
        <v>5615</v>
      </c>
      <c r="E3036" s="43" t="s">
        <v>705</v>
      </c>
      <c r="F3036" s="43" t="s">
        <v>706</v>
      </c>
      <c r="G3036" s="43" t="s">
        <v>1465</v>
      </c>
      <c r="H3036" s="43" t="s">
        <v>1565</v>
      </c>
      <c r="I3036" s="43" t="s">
        <v>1509</v>
      </c>
      <c r="J3036" s="43" t="s">
        <v>1572</v>
      </c>
      <c r="K3036" s="43" t="s">
        <v>6737</v>
      </c>
      <c r="L3036" s="43" t="s">
        <v>1265</v>
      </c>
      <c r="M3036" s="43" t="s">
        <v>3091</v>
      </c>
      <c r="N3036" s="34" t="s">
        <v>3074</v>
      </c>
      <c r="O3036" s="34" t="s">
        <v>2494</v>
      </c>
      <c r="P3036" s="28"/>
      <c r="Q3036" s="28" t="s">
        <v>2397</v>
      </c>
      <c r="R3036" s="28"/>
      <c r="S3036" s="28"/>
      <c r="T3036" s="28"/>
      <c r="U3036" s="28"/>
      <c r="V3036" s="28"/>
      <c r="W3036" s="28"/>
      <c r="X3036" s="28"/>
      <c r="Y3036" s="28"/>
      <c r="Z3036" s="28">
        <v>1</v>
      </c>
      <c r="AA3036" s="28"/>
      <c r="AB3036" s="28"/>
      <c r="AC3036" s="28"/>
      <c r="AD3036" s="28"/>
      <c r="AE3036" s="28"/>
      <c r="AF3036" s="28"/>
      <c r="AG3036" s="28"/>
      <c r="AH3036" s="28"/>
      <c r="AI3036" s="28"/>
      <c r="AJ3036" s="28"/>
      <c r="AK3036" s="28"/>
      <c r="AL3036" s="28"/>
      <c r="AM3036" s="28"/>
      <c r="AN3036" s="28"/>
      <c r="AO3036" s="28"/>
      <c r="AP3036" s="28"/>
      <c r="AQ3036" s="28"/>
      <c r="AR3036" s="28"/>
      <c r="AS3036" s="28"/>
      <c r="AT3036" s="28"/>
      <c r="AU3036" s="28"/>
      <c r="AV3036" s="28"/>
      <c r="AW3036" s="28"/>
    </row>
    <row r="3037" spans="2:49" hidden="1">
      <c r="B3037" s="28">
        <f t="shared" si="67"/>
        <v>3034</v>
      </c>
      <c r="C3037" s="29">
        <v>45897</v>
      </c>
      <c r="D3037" s="77" t="s">
        <v>5615</v>
      </c>
      <c r="E3037" s="43" t="s">
        <v>705</v>
      </c>
      <c r="F3037" s="43" t="s">
        <v>706</v>
      </c>
      <c r="G3037" s="43" t="s">
        <v>375</v>
      </c>
      <c r="H3037" s="43" t="s">
        <v>1513</v>
      </c>
      <c r="I3037" s="43" t="s">
        <v>440</v>
      </c>
      <c r="J3037" s="43" t="s">
        <v>173</v>
      </c>
      <c r="K3037" s="43" t="s">
        <v>4023</v>
      </c>
      <c r="L3037" s="43" t="s">
        <v>3036</v>
      </c>
      <c r="M3037" s="43" t="s">
        <v>414</v>
      </c>
      <c r="N3037" s="34" t="s">
        <v>162</v>
      </c>
      <c r="O3037" s="34" t="s">
        <v>2503</v>
      </c>
      <c r="P3037" s="28">
        <v>1</v>
      </c>
      <c r="Q3037" s="28" t="s">
        <v>2195</v>
      </c>
      <c r="R3037" s="28" t="s">
        <v>6748</v>
      </c>
      <c r="S3037" s="28" t="s">
        <v>6749</v>
      </c>
      <c r="T3037" s="28"/>
      <c r="U3037" s="28"/>
      <c r="V3037" s="28"/>
      <c r="W3037" s="28"/>
      <c r="X3037" s="28"/>
      <c r="Y3037" s="28"/>
      <c r="Z3037" s="28"/>
      <c r="AA3037" s="28"/>
      <c r="AB3037" s="28"/>
      <c r="AC3037" s="28"/>
      <c r="AD3037" s="28"/>
      <c r="AE3037" s="28"/>
      <c r="AF3037" s="28"/>
      <c r="AG3037" s="28"/>
      <c r="AH3037" s="28"/>
      <c r="AI3037" s="28"/>
      <c r="AJ3037" s="28"/>
      <c r="AK3037" s="28"/>
      <c r="AL3037" s="28"/>
      <c r="AM3037" s="28"/>
      <c r="AN3037" s="28"/>
      <c r="AO3037" s="28"/>
      <c r="AP3037" s="28"/>
      <c r="AQ3037" s="28"/>
      <c r="AR3037" s="28"/>
      <c r="AS3037" s="28"/>
      <c r="AT3037" s="28"/>
      <c r="AU3037" s="28"/>
      <c r="AV3037" s="28"/>
      <c r="AW3037" s="28"/>
    </row>
    <row r="3038" spans="2:49" hidden="1">
      <c r="B3038" s="28">
        <f t="shared" si="67"/>
        <v>3035</v>
      </c>
      <c r="C3038" s="29">
        <v>45897</v>
      </c>
      <c r="D3038" s="77" t="s">
        <v>5615</v>
      </c>
      <c r="E3038" s="43" t="s">
        <v>705</v>
      </c>
      <c r="F3038" s="43" t="s">
        <v>706</v>
      </c>
      <c r="G3038" s="43" t="s">
        <v>1465</v>
      </c>
      <c r="H3038" s="43" t="s">
        <v>1513</v>
      </c>
      <c r="I3038" s="43" t="s">
        <v>440</v>
      </c>
      <c r="J3038" s="43" t="s">
        <v>1600</v>
      </c>
      <c r="K3038" s="43" t="s">
        <v>5477</v>
      </c>
      <c r="L3038" s="43" t="s">
        <v>1265</v>
      </c>
      <c r="M3038" s="43" t="s">
        <v>3091</v>
      </c>
      <c r="N3038" s="34" t="s">
        <v>3074</v>
      </c>
      <c r="O3038" s="34" t="s">
        <v>2494</v>
      </c>
      <c r="P3038" s="28"/>
      <c r="Q3038" s="28" t="s">
        <v>2195</v>
      </c>
      <c r="R3038" s="28"/>
      <c r="S3038" s="28"/>
      <c r="T3038" s="28"/>
      <c r="U3038" s="28"/>
      <c r="V3038" s="28"/>
      <c r="W3038" s="28"/>
      <c r="X3038" s="28"/>
      <c r="Y3038" s="28"/>
      <c r="Z3038" s="28">
        <v>1</v>
      </c>
      <c r="AA3038" s="28"/>
      <c r="AB3038" s="28"/>
      <c r="AC3038" s="28"/>
      <c r="AD3038" s="28"/>
      <c r="AE3038" s="28"/>
      <c r="AF3038" s="28"/>
      <c r="AG3038" s="28"/>
      <c r="AH3038" s="28"/>
      <c r="AI3038" s="28"/>
      <c r="AJ3038" s="28"/>
      <c r="AK3038" s="28"/>
      <c r="AL3038" s="28"/>
      <c r="AM3038" s="28"/>
      <c r="AN3038" s="28"/>
      <c r="AO3038" s="28"/>
      <c r="AP3038" s="28"/>
      <c r="AQ3038" s="28"/>
      <c r="AR3038" s="28"/>
      <c r="AS3038" s="28"/>
      <c r="AT3038" s="28"/>
      <c r="AU3038" s="28"/>
      <c r="AV3038" s="28"/>
      <c r="AW3038" s="28"/>
    </row>
    <row r="3039" spans="2:49" hidden="1">
      <c r="B3039" s="28">
        <f t="shared" si="67"/>
        <v>3036</v>
      </c>
      <c r="C3039" s="29">
        <v>45897</v>
      </c>
      <c r="D3039" s="77" t="s">
        <v>5615</v>
      </c>
      <c r="E3039" s="43" t="s">
        <v>705</v>
      </c>
      <c r="F3039" s="43" t="s">
        <v>706</v>
      </c>
      <c r="G3039" s="43" t="s">
        <v>1465</v>
      </c>
      <c r="H3039" s="43" t="s">
        <v>1538</v>
      </c>
      <c r="I3039" s="43" t="s">
        <v>1521</v>
      </c>
      <c r="J3039" s="43" t="s">
        <v>6049</v>
      </c>
      <c r="K3039" s="43" t="s">
        <v>5613</v>
      </c>
      <c r="L3039" s="43" t="s">
        <v>1265</v>
      </c>
      <c r="M3039" s="43" t="s">
        <v>2255</v>
      </c>
      <c r="N3039" s="34" t="s">
        <v>3276</v>
      </c>
      <c r="O3039" s="34"/>
      <c r="P3039" s="28"/>
      <c r="Q3039" s="28" t="s">
        <v>2281</v>
      </c>
      <c r="R3039" s="28"/>
      <c r="S3039" s="28"/>
      <c r="T3039" s="28"/>
      <c r="U3039" s="28"/>
      <c r="V3039" s="28"/>
      <c r="W3039" s="28"/>
      <c r="X3039" s="28"/>
      <c r="Y3039" s="28"/>
      <c r="Z3039" s="28"/>
      <c r="AA3039" s="28"/>
      <c r="AB3039" s="28"/>
      <c r="AC3039" s="28"/>
      <c r="AD3039" s="28"/>
      <c r="AE3039" s="28"/>
      <c r="AF3039" s="28"/>
      <c r="AG3039" s="28"/>
      <c r="AH3039" s="28"/>
      <c r="AI3039" s="28"/>
      <c r="AJ3039" s="28"/>
      <c r="AK3039" s="28"/>
      <c r="AL3039" s="28"/>
      <c r="AM3039" s="28"/>
      <c r="AN3039" s="28"/>
      <c r="AO3039" s="28"/>
      <c r="AP3039" s="28"/>
      <c r="AQ3039" s="28"/>
      <c r="AR3039" s="28"/>
      <c r="AS3039" s="28"/>
      <c r="AT3039" s="28"/>
      <c r="AU3039" s="28"/>
      <c r="AV3039" s="28"/>
      <c r="AW3039" s="28"/>
    </row>
    <row r="3040" spans="2:49" hidden="1">
      <c r="B3040" s="28">
        <f t="shared" si="67"/>
        <v>3037</v>
      </c>
      <c r="C3040" s="29">
        <v>45898</v>
      </c>
      <c r="D3040" s="77" t="s">
        <v>5615</v>
      </c>
      <c r="E3040" s="43" t="s">
        <v>705</v>
      </c>
      <c r="F3040" s="43" t="s">
        <v>706</v>
      </c>
      <c r="G3040" s="43" t="s">
        <v>1465</v>
      </c>
      <c r="H3040" s="43" t="s">
        <v>1546</v>
      </c>
      <c r="I3040" s="43" t="s">
        <v>1477</v>
      </c>
      <c r="J3040" s="43" t="s">
        <v>1561</v>
      </c>
      <c r="K3040" s="43" t="s">
        <v>4835</v>
      </c>
      <c r="L3040" s="43" t="s">
        <v>3048</v>
      </c>
      <c r="M3040" s="43" t="s">
        <v>3049</v>
      </c>
      <c r="N3040" s="34" t="s">
        <v>3362</v>
      </c>
      <c r="O3040" s="34" t="s">
        <v>3363</v>
      </c>
      <c r="P3040" s="28"/>
      <c r="Q3040" s="28" t="s">
        <v>2422</v>
      </c>
      <c r="R3040" s="28"/>
      <c r="S3040" s="28"/>
      <c r="T3040" s="28"/>
      <c r="U3040" s="28"/>
      <c r="V3040" s="28"/>
      <c r="W3040" s="28"/>
      <c r="X3040" s="28"/>
      <c r="Y3040" s="28"/>
      <c r="Z3040" s="28"/>
      <c r="AA3040" s="28"/>
      <c r="AB3040" s="28"/>
      <c r="AC3040" s="28"/>
      <c r="AD3040" s="28"/>
      <c r="AE3040" s="28"/>
      <c r="AF3040" s="28"/>
      <c r="AG3040" s="28"/>
      <c r="AH3040" s="28"/>
      <c r="AI3040" s="28"/>
      <c r="AJ3040" s="28"/>
      <c r="AK3040" s="28"/>
      <c r="AL3040" s="28"/>
      <c r="AM3040" s="28"/>
      <c r="AN3040" s="28"/>
      <c r="AO3040" s="28"/>
      <c r="AP3040" s="28"/>
      <c r="AQ3040" s="28"/>
      <c r="AR3040" s="28"/>
      <c r="AS3040" s="28"/>
      <c r="AT3040" s="28"/>
      <c r="AU3040" s="28"/>
      <c r="AV3040" s="28"/>
      <c r="AW3040" s="28"/>
    </row>
    <row r="3041" spans="2:49" hidden="1">
      <c r="B3041" s="28">
        <f t="shared" si="67"/>
        <v>3038</v>
      </c>
      <c r="C3041" s="29">
        <v>45898</v>
      </c>
      <c r="D3041" s="77" t="s">
        <v>5615</v>
      </c>
      <c r="E3041" s="43" t="s">
        <v>705</v>
      </c>
      <c r="F3041" s="43" t="s">
        <v>706</v>
      </c>
      <c r="G3041" s="43" t="s">
        <v>375</v>
      </c>
      <c r="H3041" s="43" t="s">
        <v>1546</v>
      </c>
      <c r="I3041" s="43" t="s">
        <v>1477</v>
      </c>
      <c r="J3041" s="43" t="s">
        <v>656</v>
      </c>
      <c r="K3041" s="43" t="s">
        <v>2818</v>
      </c>
      <c r="L3041" s="43" t="s">
        <v>3048</v>
      </c>
      <c r="M3041" s="43" t="s">
        <v>3049</v>
      </c>
      <c r="N3041" s="34" t="s">
        <v>3050</v>
      </c>
      <c r="O3041" s="34" t="s">
        <v>2478</v>
      </c>
      <c r="P3041" s="28">
        <v>1</v>
      </c>
      <c r="Q3041" s="28" t="s">
        <v>2422</v>
      </c>
      <c r="R3041" s="28" t="s">
        <v>6717</v>
      </c>
      <c r="S3041" s="28" t="s">
        <v>6413</v>
      </c>
      <c r="T3041" s="28"/>
      <c r="U3041" s="28"/>
      <c r="V3041" s="28"/>
      <c r="W3041" s="28"/>
      <c r="X3041" s="28"/>
      <c r="Y3041" s="28"/>
      <c r="Z3041" s="28"/>
      <c r="AA3041" s="28"/>
      <c r="AB3041" s="28"/>
      <c r="AC3041" s="28"/>
      <c r="AD3041" s="28"/>
      <c r="AE3041" s="28"/>
      <c r="AF3041" s="28"/>
      <c r="AG3041" s="28"/>
      <c r="AH3041" s="28"/>
      <c r="AI3041" s="28"/>
      <c r="AJ3041" s="28"/>
      <c r="AK3041" s="28"/>
      <c r="AL3041" s="28"/>
      <c r="AM3041" s="28"/>
      <c r="AN3041" s="28"/>
      <c r="AO3041" s="28"/>
      <c r="AP3041" s="28"/>
      <c r="AQ3041" s="28"/>
      <c r="AR3041" s="28"/>
      <c r="AS3041" s="28"/>
      <c r="AT3041" s="28"/>
      <c r="AU3041" s="28"/>
      <c r="AV3041" s="28"/>
      <c r="AW3041" s="28"/>
    </row>
    <row r="3042" spans="2:49" hidden="1">
      <c r="B3042" s="28">
        <f t="shared" si="67"/>
        <v>3039</v>
      </c>
      <c r="C3042" s="29">
        <v>45898</v>
      </c>
      <c r="D3042" s="77" t="s">
        <v>5615</v>
      </c>
      <c r="E3042" s="43" t="s">
        <v>705</v>
      </c>
      <c r="F3042" s="43" t="s">
        <v>706</v>
      </c>
      <c r="G3042" s="43" t="s">
        <v>1465</v>
      </c>
      <c r="H3042" s="43" t="s">
        <v>1565</v>
      </c>
      <c r="I3042" s="43" t="s">
        <v>1509</v>
      </c>
      <c r="J3042" s="43" t="s">
        <v>1619</v>
      </c>
      <c r="K3042" s="43" t="s">
        <v>2677</v>
      </c>
      <c r="L3042" s="43" t="s">
        <v>1265</v>
      </c>
      <c r="M3042" s="43" t="s">
        <v>2377</v>
      </c>
      <c r="N3042" s="34" t="s">
        <v>505</v>
      </c>
      <c r="O3042" s="34" t="s">
        <v>2472</v>
      </c>
      <c r="P3042" s="28"/>
      <c r="Q3042" s="28" t="s">
        <v>2397</v>
      </c>
      <c r="R3042" s="28" t="s">
        <v>6742</v>
      </c>
      <c r="S3042" s="28" t="s">
        <v>6743</v>
      </c>
      <c r="T3042" s="28"/>
      <c r="U3042" s="28"/>
      <c r="V3042" s="28"/>
      <c r="W3042" s="28"/>
      <c r="X3042" s="28"/>
      <c r="Y3042" s="28"/>
      <c r="Z3042" s="28"/>
      <c r="AA3042" s="28"/>
      <c r="AB3042" s="28"/>
      <c r="AC3042" s="28"/>
      <c r="AD3042" s="28"/>
      <c r="AE3042" s="28"/>
      <c r="AF3042" s="28"/>
      <c r="AG3042" s="28"/>
      <c r="AH3042" s="28"/>
      <c r="AI3042" s="28"/>
      <c r="AJ3042" s="28"/>
      <c r="AK3042" s="28"/>
      <c r="AL3042" s="28"/>
      <c r="AM3042" s="28"/>
      <c r="AN3042" s="28"/>
      <c r="AO3042" s="28"/>
      <c r="AP3042" s="28"/>
      <c r="AQ3042" s="28"/>
      <c r="AR3042" s="28"/>
      <c r="AS3042" s="28"/>
      <c r="AT3042" s="28"/>
      <c r="AU3042" s="28"/>
      <c r="AV3042" s="28"/>
      <c r="AW3042" s="28"/>
    </row>
    <row r="3043" spans="2:49" hidden="1">
      <c r="B3043" s="28">
        <f t="shared" si="67"/>
        <v>3040</v>
      </c>
      <c r="C3043" s="29">
        <v>45898</v>
      </c>
      <c r="D3043" s="77" t="s">
        <v>5615</v>
      </c>
      <c r="E3043" s="43" t="s">
        <v>705</v>
      </c>
      <c r="F3043" s="43" t="s">
        <v>706</v>
      </c>
      <c r="G3043" s="43" t="s">
        <v>375</v>
      </c>
      <c r="H3043" s="43" t="s">
        <v>1565</v>
      </c>
      <c r="I3043" s="43" t="s">
        <v>1659</v>
      </c>
      <c r="J3043" s="43" t="s">
        <v>341</v>
      </c>
      <c r="K3043" s="43" t="s">
        <v>6738</v>
      </c>
      <c r="L3043" s="43" t="s">
        <v>3054</v>
      </c>
      <c r="M3043" s="43" t="s">
        <v>3078</v>
      </c>
      <c r="N3043" s="34" t="s">
        <v>620</v>
      </c>
      <c r="O3043" s="34" t="s">
        <v>2467</v>
      </c>
      <c r="P3043" s="28">
        <v>1</v>
      </c>
      <c r="Q3043" s="28" t="s">
        <v>2397</v>
      </c>
      <c r="R3043" s="28"/>
      <c r="S3043" s="28"/>
      <c r="T3043" s="28"/>
      <c r="U3043" s="28"/>
      <c r="V3043" s="28">
        <v>1</v>
      </c>
      <c r="W3043" s="28"/>
      <c r="X3043" s="28"/>
      <c r="Y3043" s="28"/>
      <c r="Z3043" s="28"/>
      <c r="AA3043" s="28"/>
      <c r="AB3043" s="28"/>
      <c r="AC3043" s="28"/>
      <c r="AD3043" s="28"/>
      <c r="AE3043" s="28"/>
      <c r="AF3043" s="28"/>
      <c r="AG3043" s="28"/>
      <c r="AH3043" s="28"/>
      <c r="AI3043" s="28"/>
      <c r="AJ3043" s="28"/>
      <c r="AK3043" s="28"/>
      <c r="AL3043" s="28"/>
      <c r="AM3043" s="28"/>
      <c r="AN3043" s="28"/>
      <c r="AO3043" s="28"/>
      <c r="AP3043" s="28"/>
      <c r="AQ3043" s="28"/>
      <c r="AR3043" s="28"/>
      <c r="AS3043" s="28"/>
      <c r="AT3043" s="28"/>
      <c r="AU3043" s="28"/>
      <c r="AV3043" s="28"/>
      <c r="AW3043" s="28"/>
    </row>
    <row r="3044" spans="2:49" hidden="1">
      <c r="B3044" s="28">
        <f t="shared" si="67"/>
        <v>3041</v>
      </c>
      <c r="C3044" s="29">
        <v>45898</v>
      </c>
      <c r="D3044" s="77" t="s">
        <v>5615</v>
      </c>
      <c r="E3044" s="43" t="s">
        <v>705</v>
      </c>
      <c r="F3044" s="43" t="s">
        <v>706</v>
      </c>
      <c r="G3044" s="43" t="s">
        <v>375</v>
      </c>
      <c r="H3044" s="43" t="s">
        <v>1513</v>
      </c>
      <c r="I3044" s="43" t="s">
        <v>440</v>
      </c>
      <c r="J3044" s="43" t="s">
        <v>816</v>
      </c>
      <c r="K3044" s="43" t="s">
        <v>2913</v>
      </c>
      <c r="L3044" s="43" t="s">
        <v>3202</v>
      </c>
      <c r="M3044" s="43" t="s">
        <v>48</v>
      </c>
      <c r="N3044" s="34" t="s">
        <v>3089</v>
      </c>
      <c r="O3044" s="34" t="s">
        <v>2494</v>
      </c>
      <c r="P3044" s="28">
        <v>1</v>
      </c>
      <c r="Q3044" s="28" t="s">
        <v>2195</v>
      </c>
      <c r="R3044" s="28"/>
      <c r="S3044" s="28"/>
      <c r="T3044" s="28"/>
      <c r="U3044" s="28"/>
      <c r="V3044" s="28"/>
      <c r="W3044" s="28">
        <v>1</v>
      </c>
      <c r="X3044" s="28"/>
      <c r="Y3044" s="28"/>
      <c r="Z3044" s="28"/>
      <c r="AA3044" s="28"/>
      <c r="AB3044" s="28"/>
      <c r="AC3044" s="28"/>
      <c r="AD3044" s="28"/>
      <c r="AE3044" s="28"/>
      <c r="AF3044" s="28"/>
      <c r="AG3044" s="28"/>
      <c r="AH3044" s="28"/>
      <c r="AI3044" s="28"/>
      <c r="AJ3044" s="28"/>
      <c r="AK3044" s="28"/>
      <c r="AL3044" s="28"/>
      <c r="AM3044" s="28"/>
      <c r="AN3044" s="28"/>
      <c r="AO3044" s="28"/>
      <c r="AP3044" s="28"/>
      <c r="AQ3044" s="28"/>
      <c r="AR3044" s="28"/>
      <c r="AS3044" s="28"/>
      <c r="AT3044" s="28"/>
      <c r="AU3044" s="28"/>
      <c r="AV3044" s="28"/>
      <c r="AW3044" s="28"/>
    </row>
    <row r="3045" spans="2:49" hidden="1">
      <c r="B3045" s="28">
        <f t="shared" si="67"/>
        <v>3042</v>
      </c>
      <c r="C3045" s="29">
        <v>45898</v>
      </c>
      <c r="D3045" s="77" t="s">
        <v>5615</v>
      </c>
      <c r="E3045" s="43" t="s">
        <v>705</v>
      </c>
      <c r="F3045" s="43" t="s">
        <v>706</v>
      </c>
      <c r="G3045" s="43" t="s">
        <v>375</v>
      </c>
      <c r="H3045" s="43" t="s">
        <v>1538</v>
      </c>
      <c r="I3045" s="43" t="s">
        <v>1521</v>
      </c>
      <c r="J3045" s="43" t="s">
        <v>1668</v>
      </c>
      <c r="K3045" s="43" t="s">
        <v>4014</v>
      </c>
      <c r="L3045" s="43" t="s">
        <v>3048</v>
      </c>
      <c r="M3045" s="43" t="s">
        <v>3049</v>
      </c>
      <c r="N3045" s="34" t="s">
        <v>3050</v>
      </c>
      <c r="O3045" s="34"/>
      <c r="P3045" s="28">
        <v>1</v>
      </c>
      <c r="Q3045" s="28" t="s">
        <v>2281</v>
      </c>
      <c r="R3045" s="28" t="s">
        <v>6755</v>
      </c>
      <c r="S3045" s="28" t="s">
        <v>2810</v>
      </c>
      <c r="T3045" s="28"/>
      <c r="U3045" s="28"/>
      <c r="V3045" s="28"/>
      <c r="W3045" s="28"/>
      <c r="X3045" s="28"/>
      <c r="Y3045" s="28"/>
      <c r="Z3045" s="28"/>
      <c r="AA3045" s="28"/>
      <c r="AB3045" s="28"/>
      <c r="AC3045" s="28"/>
      <c r="AD3045" s="28"/>
      <c r="AE3045" s="28"/>
      <c r="AF3045" s="28"/>
      <c r="AG3045" s="28"/>
      <c r="AH3045" s="28"/>
      <c r="AI3045" s="28"/>
      <c r="AJ3045" s="28"/>
      <c r="AK3045" s="28"/>
      <c r="AL3045" s="28"/>
      <c r="AM3045" s="28"/>
      <c r="AN3045" s="28"/>
      <c r="AO3045" s="28"/>
      <c r="AP3045" s="28"/>
      <c r="AQ3045" s="28"/>
      <c r="AR3045" s="28"/>
      <c r="AS3045" s="28"/>
      <c r="AT3045" s="28"/>
      <c r="AU3045" s="28"/>
      <c r="AV3045" s="28"/>
      <c r="AW3045" s="28"/>
    </row>
    <row r="3046" spans="2:49" hidden="1">
      <c r="B3046" s="28">
        <f t="shared" si="67"/>
        <v>3043</v>
      </c>
      <c r="C3046" s="29">
        <v>45898</v>
      </c>
      <c r="D3046" s="77" t="s">
        <v>5615</v>
      </c>
      <c r="E3046" s="43" t="s">
        <v>705</v>
      </c>
      <c r="F3046" s="43" t="s">
        <v>706</v>
      </c>
      <c r="G3046" s="43" t="s">
        <v>375</v>
      </c>
      <c r="H3046" s="43" t="s">
        <v>1610</v>
      </c>
      <c r="I3046" s="43" t="s">
        <v>1485</v>
      </c>
      <c r="J3046" s="43" t="s">
        <v>1486</v>
      </c>
      <c r="K3046" s="43" t="s">
        <v>1609</v>
      </c>
      <c r="L3046" s="43" t="s">
        <v>3054</v>
      </c>
      <c r="M3046" s="43" t="s">
        <v>3078</v>
      </c>
      <c r="N3046" s="34" t="s">
        <v>620</v>
      </c>
      <c r="O3046" s="34"/>
      <c r="P3046" s="28">
        <v>1</v>
      </c>
      <c r="Q3046" s="28" t="s">
        <v>2188</v>
      </c>
      <c r="R3046" s="28"/>
      <c r="S3046" s="28"/>
      <c r="T3046" s="28"/>
      <c r="U3046" s="28"/>
      <c r="V3046" s="28"/>
      <c r="W3046" s="28"/>
      <c r="X3046" s="28"/>
      <c r="Y3046" s="28"/>
      <c r="Z3046" s="28"/>
      <c r="AA3046" s="28"/>
      <c r="AB3046" s="28"/>
      <c r="AC3046" s="28"/>
      <c r="AD3046" s="28"/>
      <c r="AE3046" s="28"/>
      <c r="AF3046" s="28"/>
      <c r="AG3046" s="28"/>
      <c r="AH3046" s="28"/>
      <c r="AI3046" s="28"/>
      <c r="AJ3046" s="28"/>
      <c r="AK3046" s="28"/>
      <c r="AL3046" s="28"/>
      <c r="AM3046" s="28"/>
      <c r="AN3046" s="28"/>
      <c r="AO3046" s="28"/>
      <c r="AP3046" s="28"/>
      <c r="AQ3046" s="28"/>
      <c r="AR3046" s="28"/>
      <c r="AS3046" s="28"/>
      <c r="AT3046" s="28"/>
      <c r="AU3046" s="28"/>
      <c r="AV3046" s="28"/>
      <c r="AW3046" s="28"/>
    </row>
    <row r="3047" spans="2:49" hidden="1">
      <c r="B3047" s="28">
        <f t="shared" si="67"/>
        <v>3044</v>
      </c>
      <c r="C3047" s="29">
        <v>45900</v>
      </c>
      <c r="D3047" s="77" t="s">
        <v>5615</v>
      </c>
      <c r="E3047" s="43" t="s">
        <v>705</v>
      </c>
      <c r="F3047" s="43" t="s">
        <v>706</v>
      </c>
      <c r="G3047" s="43" t="s">
        <v>375</v>
      </c>
      <c r="H3047" s="43" t="s">
        <v>1546</v>
      </c>
      <c r="I3047" s="43" t="s">
        <v>1477</v>
      </c>
      <c r="J3047" s="43" t="s">
        <v>656</v>
      </c>
      <c r="K3047" s="43" t="s">
        <v>1644</v>
      </c>
      <c r="L3047" s="43" t="s">
        <v>3036</v>
      </c>
      <c r="M3047" s="43" t="s">
        <v>636</v>
      </c>
      <c r="N3047" s="34" t="s">
        <v>162</v>
      </c>
      <c r="O3047" s="34" t="s">
        <v>6102</v>
      </c>
      <c r="P3047" s="28">
        <v>1</v>
      </c>
      <c r="Q3047" s="28" t="s">
        <v>3337</v>
      </c>
      <c r="R3047" s="28" t="s">
        <v>6731</v>
      </c>
      <c r="S3047" s="28" t="s">
        <v>6463</v>
      </c>
      <c r="T3047" s="28"/>
      <c r="U3047" s="28"/>
      <c r="V3047" s="28"/>
      <c r="W3047" s="28"/>
      <c r="X3047" s="28"/>
      <c r="Y3047" s="28"/>
      <c r="Z3047" s="28"/>
      <c r="AA3047" s="28"/>
      <c r="AB3047" s="28"/>
      <c r="AC3047" s="28"/>
      <c r="AD3047" s="28"/>
      <c r="AE3047" s="28"/>
      <c r="AF3047" s="28"/>
      <c r="AG3047" s="28"/>
      <c r="AH3047" s="28"/>
      <c r="AI3047" s="28"/>
      <c r="AJ3047" s="28"/>
      <c r="AK3047" s="28"/>
      <c r="AL3047" s="28"/>
      <c r="AM3047" s="28"/>
      <c r="AN3047" s="28"/>
      <c r="AO3047" s="28"/>
      <c r="AP3047" s="28"/>
      <c r="AQ3047" s="28"/>
      <c r="AR3047" s="28"/>
      <c r="AS3047" s="28"/>
      <c r="AT3047" s="28"/>
      <c r="AU3047" s="28"/>
      <c r="AV3047" s="28"/>
      <c r="AW3047" s="28"/>
    </row>
    <row r="3048" spans="2:49" hidden="1">
      <c r="B3048" s="28">
        <f t="shared" si="67"/>
        <v>3045</v>
      </c>
      <c r="C3048" s="29">
        <v>45901</v>
      </c>
      <c r="D3048" s="77" t="s">
        <v>5615</v>
      </c>
      <c r="E3048" s="43" t="s">
        <v>705</v>
      </c>
      <c r="F3048" s="43" t="s">
        <v>706</v>
      </c>
      <c r="G3048" s="43" t="s">
        <v>1465</v>
      </c>
      <c r="H3048" s="43" t="s">
        <v>1546</v>
      </c>
      <c r="I3048" s="43" t="s">
        <v>6726</v>
      </c>
      <c r="J3048" s="43" t="s">
        <v>656</v>
      </c>
      <c r="K3048" s="43" t="s">
        <v>5605</v>
      </c>
      <c r="L3048" s="43" t="s">
        <v>1265</v>
      </c>
      <c r="M3048" s="43" t="s">
        <v>3043</v>
      </c>
      <c r="N3048" s="34" t="s">
        <v>505</v>
      </c>
      <c r="O3048" s="34" t="s">
        <v>4755</v>
      </c>
      <c r="P3048" s="28"/>
      <c r="Q3048" s="28" t="s">
        <v>2422</v>
      </c>
      <c r="R3048" s="28" t="s">
        <v>6732</v>
      </c>
      <c r="S3048" s="28" t="s">
        <v>6733</v>
      </c>
      <c r="T3048" s="28"/>
      <c r="U3048" s="28"/>
      <c r="V3048" s="28"/>
      <c r="W3048" s="28"/>
      <c r="X3048" s="28"/>
      <c r="Y3048" s="28"/>
      <c r="Z3048" s="28"/>
      <c r="AA3048" s="28"/>
      <c r="AB3048" s="28"/>
      <c r="AC3048" s="28"/>
      <c r="AD3048" s="28"/>
      <c r="AE3048" s="28"/>
      <c r="AF3048" s="28"/>
      <c r="AG3048" s="28"/>
      <c r="AH3048" s="28"/>
      <c r="AI3048" s="28"/>
      <c r="AJ3048" s="28"/>
      <c r="AK3048" s="28"/>
      <c r="AL3048" s="28"/>
      <c r="AM3048" s="28"/>
      <c r="AN3048" s="28"/>
      <c r="AO3048" s="28"/>
      <c r="AP3048" s="28"/>
      <c r="AQ3048" s="28"/>
      <c r="AR3048" s="28"/>
      <c r="AS3048" s="28"/>
      <c r="AT3048" s="28"/>
      <c r="AU3048" s="28"/>
      <c r="AV3048" s="28"/>
      <c r="AW3048" s="28"/>
    </row>
    <row r="3049" spans="2:49" hidden="1">
      <c r="B3049" s="28">
        <f t="shared" si="67"/>
        <v>3046</v>
      </c>
      <c r="C3049" s="29">
        <v>45901</v>
      </c>
      <c r="D3049" s="77" t="s">
        <v>5615</v>
      </c>
      <c r="E3049" s="43" t="s">
        <v>705</v>
      </c>
      <c r="F3049" s="43" t="s">
        <v>706</v>
      </c>
      <c r="G3049" s="43" t="s">
        <v>1465</v>
      </c>
      <c r="H3049" s="43" t="s">
        <v>1546</v>
      </c>
      <c r="I3049" s="43" t="s">
        <v>1477</v>
      </c>
      <c r="J3049" s="43" t="s">
        <v>1561</v>
      </c>
      <c r="K3049" s="43" t="s">
        <v>4835</v>
      </c>
      <c r="L3049" s="43" t="s">
        <v>1265</v>
      </c>
      <c r="M3049" s="43" t="s">
        <v>3073</v>
      </c>
      <c r="N3049" s="34" t="s">
        <v>3182</v>
      </c>
      <c r="O3049" s="34" t="s">
        <v>6728</v>
      </c>
      <c r="P3049" s="28"/>
      <c r="Q3049" s="28" t="s">
        <v>2372</v>
      </c>
      <c r="R3049" s="28"/>
      <c r="S3049" s="28"/>
      <c r="T3049" s="28"/>
      <c r="U3049" s="28"/>
      <c r="V3049" s="28"/>
      <c r="W3049" s="28"/>
      <c r="X3049" s="28"/>
      <c r="Y3049" s="28"/>
      <c r="Z3049" s="28"/>
      <c r="AA3049" s="28"/>
      <c r="AB3049" s="28"/>
      <c r="AC3049" s="28"/>
      <c r="AD3049" s="28"/>
      <c r="AE3049" s="28"/>
      <c r="AF3049" s="28"/>
      <c r="AG3049" s="28"/>
      <c r="AH3049" s="28"/>
      <c r="AI3049" s="28"/>
      <c r="AJ3049" s="28"/>
      <c r="AK3049" s="28"/>
      <c r="AL3049" s="28"/>
      <c r="AM3049" s="28"/>
      <c r="AN3049" s="28"/>
      <c r="AO3049" s="28"/>
      <c r="AP3049" s="28"/>
      <c r="AQ3049" s="28"/>
      <c r="AR3049" s="28"/>
      <c r="AS3049" s="28"/>
      <c r="AT3049" s="28"/>
      <c r="AU3049" s="28"/>
      <c r="AV3049" s="28"/>
      <c r="AW3049" s="28"/>
    </row>
    <row r="3050" spans="2:49" hidden="1">
      <c r="B3050" s="28">
        <f t="shared" si="67"/>
        <v>3047</v>
      </c>
      <c r="C3050" s="29">
        <v>45901</v>
      </c>
      <c r="D3050" s="77" t="s">
        <v>5615</v>
      </c>
      <c r="E3050" s="43" t="s">
        <v>705</v>
      </c>
      <c r="F3050" s="43" t="s">
        <v>706</v>
      </c>
      <c r="G3050" s="43" t="s">
        <v>375</v>
      </c>
      <c r="H3050" s="43" t="s">
        <v>1565</v>
      </c>
      <c r="I3050" s="43" t="s">
        <v>1632</v>
      </c>
      <c r="J3050" s="43" t="s">
        <v>1633</v>
      </c>
      <c r="K3050" s="43" t="s">
        <v>6739</v>
      </c>
      <c r="L3050" s="43" t="s">
        <v>3054</v>
      </c>
      <c r="M3050" s="43" t="s">
        <v>3088</v>
      </c>
      <c r="N3050" s="34" t="s">
        <v>3089</v>
      </c>
      <c r="O3050" s="34" t="s">
        <v>2494</v>
      </c>
      <c r="P3050" s="28">
        <v>1</v>
      </c>
      <c r="Q3050" s="28" t="s">
        <v>2397</v>
      </c>
      <c r="R3050" s="28"/>
      <c r="S3050" s="28"/>
      <c r="T3050" s="28"/>
      <c r="U3050" s="28"/>
      <c r="V3050" s="28"/>
      <c r="W3050" s="28">
        <v>1</v>
      </c>
      <c r="X3050" s="28"/>
      <c r="Y3050" s="28"/>
      <c r="Z3050" s="28"/>
      <c r="AA3050" s="28"/>
      <c r="AB3050" s="28"/>
      <c r="AC3050" s="28"/>
      <c r="AD3050" s="28"/>
      <c r="AE3050" s="28"/>
      <c r="AF3050" s="28"/>
      <c r="AG3050" s="28"/>
      <c r="AH3050" s="28"/>
      <c r="AI3050" s="28"/>
      <c r="AJ3050" s="28"/>
      <c r="AK3050" s="28"/>
      <c r="AL3050" s="28"/>
      <c r="AM3050" s="28"/>
      <c r="AN3050" s="28"/>
      <c r="AO3050" s="28"/>
      <c r="AP3050" s="28"/>
      <c r="AQ3050" s="28"/>
      <c r="AR3050" s="28"/>
      <c r="AS3050" s="28"/>
      <c r="AT3050" s="28"/>
      <c r="AU3050" s="28"/>
      <c r="AV3050" s="28"/>
      <c r="AW3050" s="28"/>
    </row>
    <row r="3051" spans="2:49" hidden="1">
      <c r="B3051" s="28">
        <f t="shared" si="67"/>
        <v>3048</v>
      </c>
      <c r="C3051" s="29">
        <v>45901</v>
      </c>
      <c r="D3051" s="77" t="s">
        <v>5615</v>
      </c>
      <c r="E3051" s="43" t="s">
        <v>705</v>
      </c>
      <c r="F3051" s="43" t="s">
        <v>706</v>
      </c>
      <c r="G3051" s="43" t="s">
        <v>1465</v>
      </c>
      <c r="H3051" s="43" t="s">
        <v>1565</v>
      </c>
      <c r="I3051" s="43" t="s">
        <v>1632</v>
      </c>
      <c r="J3051" s="43" t="s">
        <v>1633</v>
      </c>
      <c r="K3051" s="43"/>
      <c r="L3051" s="43" t="s">
        <v>3130</v>
      </c>
      <c r="M3051" s="43" t="s">
        <v>3131</v>
      </c>
      <c r="N3051" s="34" t="s">
        <v>2194</v>
      </c>
      <c r="O3051" s="34" t="s">
        <v>2486</v>
      </c>
      <c r="P3051" s="28"/>
      <c r="Q3051" s="28" t="s">
        <v>2397</v>
      </c>
      <c r="R3051" s="28"/>
      <c r="S3051" s="28"/>
      <c r="T3051" s="28"/>
      <c r="U3051" s="28"/>
      <c r="V3051" s="28"/>
      <c r="W3051" s="28"/>
      <c r="X3051" s="28"/>
      <c r="Y3051" s="28"/>
      <c r="Z3051" s="28"/>
      <c r="AA3051" s="28"/>
      <c r="AB3051" s="28"/>
      <c r="AC3051" s="28"/>
      <c r="AD3051" s="28"/>
      <c r="AE3051" s="28"/>
      <c r="AF3051" s="28"/>
      <c r="AG3051" s="28"/>
      <c r="AH3051" s="28"/>
      <c r="AI3051" s="28"/>
      <c r="AJ3051" s="28"/>
      <c r="AK3051" s="28"/>
      <c r="AL3051" s="28"/>
      <c r="AM3051" s="28"/>
      <c r="AN3051" s="28"/>
      <c r="AO3051" s="28"/>
      <c r="AP3051" s="28"/>
      <c r="AQ3051" s="28"/>
      <c r="AR3051" s="28"/>
      <c r="AS3051" s="28"/>
      <c r="AT3051" s="28"/>
      <c r="AU3051" s="28"/>
      <c r="AV3051" s="28"/>
      <c r="AW3051" s="28"/>
    </row>
    <row r="3052" spans="2:49" hidden="1">
      <c r="B3052" s="28">
        <f t="shared" si="67"/>
        <v>3049</v>
      </c>
      <c r="C3052" s="29">
        <v>45901</v>
      </c>
      <c r="D3052" s="77" t="s">
        <v>5615</v>
      </c>
      <c r="E3052" s="43" t="s">
        <v>705</v>
      </c>
      <c r="F3052" s="43" t="s">
        <v>706</v>
      </c>
      <c r="G3052" s="43" t="s">
        <v>375</v>
      </c>
      <c r="H3052" s="43" t="s">
        <v>1513</v>
      </c>
      <c r="I3052" s="43" t="s">
        <v>440</v>
      </c>
      <c r="J3052" s="43" t="s">
        <v>441</v>
      </c>
      <c r="K3052" s="43" t="s">
        <v>6746</v>
      </c>
      <c r="L3052" s="43" t="s">
        <v>3048</v>
      </c>
      <c r="M3052" s="43" t="s">
        <v>3049</v>
      </c>
      <c r="N3052" s="34" t="s">
        <v>3050</v>
      </c>
      <c r="O3052" s="34" t="s">
        <v>2494</v>
      </c>
      <c r="P3052" s="28">
        <v>1</v>
      </c>
      <c r="Q3052" s="28" t="s">
        <v>2195</v>
      </c>
      <c r="R3052" s="28" t="s">
        <v>2525</v>
      </c>
      <c r="S3052" s="28" t="s">
        <v>6750</v>
      </c>
      <c r="T3052" s="28"/>
      <c r="U3052" s="28"/>
      <c r="V3052" s="28"/>
      <c r="W3052" s="28"/>
      <c r="X3052" s="28"/>
      <c r="Y3052" s="28"/>
      <c r="Z3052" s="28"/>
      <c r="AA3052" s="28"/>
      <c r="AB3052" s="28"/>
      <c r="AC3052" s="28"/>
      <c r="AD3052" s="28"/>
      <c r="AE3052" s="28"/>
      <c r="AF3052" s="28"/>
      <c r="AG3052" s="28"/>
      <c r="AH3052" s="28"/>
      <c r="AI3052" s="28"/>
      <c r="AJ3052" s="28"/>
      <c r="AK3052" s="28"/>
      <c r="AL3052" s="28"/>
      <c r="AM3052" s="28"/>
      <c r="AN3052" s="28"/>
      <c r="AO3052" s="28"/>
      <c r="AP3052" s="28"/>
      <c r="AQ3052" s="28"/>
      <c r="AR3052" s="28"/>
      <c r="AS3052" s="28"/>
      <c r="AT3052" s="28"/>
      <c r="AU3052" s="28"/>
      <c r="AV3052" s="28"/>
      <c r="AW3052" s="28"/>
    </row>
    <row r="3053" spans="2:49" hidden="1">
      <c r="B3053" s="28">
        <f t="shared" si="67"/>
        <v>3050</v>
      </c>
      <c r="C3053" s="29">
        <v>45901</v>
      </c>
      <c r="D3053" s="77" t="s">
        <v>5615</v>
      </c>
      <c r="E3053" s="43" t="s">
        <v>705</v>
      </c>
      <c r="F3053" s="43" t="s">
        <v>706</v>
      </c>
      <c r="G3053" s="43" t="s">
        <v>375</v>
      </c>
      <c r="H3053" s="43" t="s">
        <v>1513</v>
      </c>
      <c r="I3053" s="43" t="s">
        <v>440</v>
      </c>
      <c r="J3053" s="43" t="s">
        <v>173</v>
      </c>
      <c r="K3053" s="43" t="s">
        <v>3490</v>
      </c>
      <c r="L3053" s="43" t="s">
        <v>3054</v>
      </c>
      <c r="M3053" s="43" t="s">
        <v>3078</v>
      </c>
      <c r="N3053" s="34" t="s">
        <v>620</v>
      </c>
      <c r="O3053" s="34" t="s">
        <v>5856</v>
      </c>
      <c r="P3053" s="28">
        <v>1</v>
      </c>
      <c r="Q3053" s="28" t="s">
        <v>2195</v>
      </c>
      <c r="R3053" s="28"/>
      <c r="S3053" s="28"/>
      <c r="T3053" s="28"/>
      <c r="U3053" s="28"/>
      <c r="V3053" s="28">
        <v>1</v>
      </c>
      <c r="W3053" s="28"/>
      <c r="X3053" s="28"/>
      <c r="Y3053" s="28"/>
      <c r="Z3053" s="28"/>
      <c r="AA3053" s="28"/>
      <c r="AB3053" s="28"/>
      <c r="AC3053" s="28"/>
      <c r="AD3053" s="28"/>
      <c r="AE3053" s="28"/>
      <c r="AF3053" s="28"/>
      <c r="AG3053" s="28"/>
      <c r="AH3053" s="28"/>
      <c r="AI3053" s="28"/>
      <c r="AJ3053" s="28"/>
      <c r="AK3053" s="28"/>
      <c r="AL3053" s="28"/>
      <c r="AM3053" s="28"/>
      <c r="AN3053" s="28"/>
      <c r="AO3053" s="28"/>
      <c r="AP3053" s="28"/>
      <c r="AQ3053" s="28"/>
      <c r="AR3053" s="28"/>
      <c r="AS3053" s="28"/>
      <c r="AT3053" s="28"/>
      <c r="AU3053" s="28"/>
      <c r="AV3053" s="28"/>
      <c r="AW3053" s="28"/>
    </row>
    <row r="3054" spans="2:49" hidden="1">
      <c r="B3054" s="28">
        <f t="shared" si="67"/>
        <v>3051</v>
      </c>
      <c r="C3054" s="29">
        <v>45901</v>
      </c>
      <c r="D3054" s="77" t="s">
        <v>5615</v>
      </c>
      <c r="E3054" s="43" t="s">
        <v>705</v>
      </c>
      <c r="F3054" s="43" t="s">
        <v>706</v>
      </c>
      <c r="G3054" s="43" t="s">
        <v>375</v>
      </c>
      <c r="H3054" s="43" t="s">
        <v>1538</v>
      </c>
      <c r="I3054" s="43" t="s">
        <v>1543</v>
      </c>
      <c r="J3054" s="43" t="s">
        <v>217</v>
      </c>
      <c r="K3054" s="43" t="s">
        <v>6753</v>
      </c>
      <c r="L3054" s="43" t="s">
        <v>3036</v>
      </c>
      <c r="M3054" s="43" t="s">
        <v>414</v>
      </c>
      <c r="N3054" s="34" t="s">
        <v>162</v>
      </c>
      <c r="O3054" s="34"/>
      <c r="P3054" s="28">
        <v>1</v>
      </c>
      <c r="Q3054" s="28" t="s">
        <v>2281</v>
      </c>
      <c r="R3054" s="28"/>
      <c r="S3054" s="28"/>
      <c r="T3054" s="28"/>
      <c r="U3054" s="28"/>
      <c r="V3054" s="28"/>
      <c r="W3054" s="28"/>
      <c r="X3054" s="28"/>
      <c r="Y3054" s="28"/>
      <c r="Z3054" s="28"/>
      <c r="AA3054" s="28"/>
      <c r="AB3054" s="28"/>
      <c r="AC3054" s="28"/>
      <c r="AD3054" s="28"/>
      <c r="AE3054" s="28"/>
      <c r="AF3054" s="28"/>
      <c r="AG3054" s="28"/>
      <c r="AH3054" s="28"/>
      <c r="AI3054" s="28"/>
      <c r="AJ3054" s="28"/>
      <c r="AK3054" s="28"/>
      <c r="AL3054" s="28"/>
      <c r="AM3054" s="28"/>
      <c r="AN3054" s="28"/>
      <c r="AO3054" s="28"/>
      <c r="AP3054" s="28"/>
      <c r="AQ3054" s="28"/>
      <c r="AR3054" s="28"/>
      <c r="AS3054" s="28"/>
      <c r="AT3054" s="28"/>
      <c r="AU3054" s="28"/>
      <c r="AV3054" s="28"/>
      <c r="AW3054" s="28"/>
    </row>
    <row r="3055" spans="2:49" hidden="1">
      <c r="B3055" s="28">
        <f t="shared" si="67"/>
        <v>3052</v>
      </c>
      <c r="C3055" s="29">
        <v>45901</v>
      </c>
      <c r="D3055" s="77" t="s">
        <v>5615</v>
      </c>
      <c r="E3055" s="43" t="s">
        <v>705</v>
      </c>
      <c r="F3055" s="43" t="s">
        <v>706</v>
      </c>
      <c r="G3055" s="43" t="s">
        <v>375</v>
      </c>
      <c r="H3055" s="43" t="s">
        <v>1610</v>
      </c>
      <c r="I3055" s="43" t="s">
        <v>1485</v>
      </c>
      <c r="J3055" s="43" t="s">
        <v>1486</v>
      </c>
      <c r="K3055" s="43" t="s">
        <v>5212</v>
      </c>
      <c r="L3055" s="43" t="s">
        <v>3036</v>
      </c>
      <c r="M3055" s="43" t="s">
        <v>636</v>
      </c>
      <c r="N3055" s="34" t="s">
        <v>162</v>
      </c>
      <c r="O3055" s="34"/>
      <c r="P3055" s="28">
        <v>1</v>
      </c>
      <c r="Q3055" s="28" t="s">
        <v>2188</v>
      </c>
      <c r="R3055" s="28" t="s">
        <v>6758</v>
      </c>
      <c r="S3055" s="28" t="s">
        <v>5957</v>
      </c>
      <c r="T3055" s="28"/>
      <c r="U3055" s="28"/>
      <c r="V3055" s="28"/>
      <c r="W3055" s="28"/>
      <c r="X3055" s="28"/>
      <c r="Y3055" s="28"/>
      <c r="Z3055" s="28"/>
      <c r="AA3055" s="28"/>
      <c r="AB3055" s="28"/>
      <c r="AC3055" s="28"/>
      <c r="AD3055" s="28"/>
      <c r="AE3055" s="28"/>
      <c r="AF3055" s="28"/>
      <c r="AG3055" s="28"/>
      <c r="AH3055" s="28"/>
      <c r="AI3055" s="28"/>
      <c r="AJ3055" s="28"/>
      <c r="AK3055" s="28"/>
      <c r="AL3055" s="28"/>
      <c r="AM3055" s="28"/>
      <c r="AN3055" s="28"/>
      <c r="AO3055" s="28"/>
      <c r="AP3055" s="28"/>
      <c r="AQ3055" s="28"/>
      <c r="AR3055" s="28"/>
      <c r="AS3055" s="28"/>
      <c r="AT3055" s="28"/>
      <c r="AU3055" s="28"/>
      <c r="AV3055" s="28"/>
      <c r="AW3055" s="28"/>
    </row>
    <row r="3056" spans="2:49" hidden="1">
      <c r="B3056" s="28">
        <f t="shared" si="67"/>
        <v>3053</v>
      </c>
      <c r="C3056" s="29">
        <v>45902</v>
      </c>
      <c r="D3056" s="77" t="s">
        <v>5615</v>
      </c>
      <c r="E3056" s="43" t="s">
        <v>705</v>
      </c>
      <c r="F3056" s="43" t="s">
        <v>706</v>
      </c>
      <c r="G3056" s="43" t="s">
        <v>375</v>
      </c>
      <c r="H3056" s="43" t="s">
        <v>1533</v>
      </c>
      <c r="I3056" s="43" t="s">
        <v>1456</v>
      </c>
      <c r="J3056" s="43" t="s">
        <v>1457</v>
      </c>
      <c r="K3056" s="43" t="s">
        <v>6699</v>
      </c>
      <c r="L3056" s="43" t="s">
        <v>1113</v>
      </c>
      <c r="M3056" s="43" t="s">
        <v>582</v>
      </c>
      <c r="N3056" s="34" t="s">
        <v>583</v>
      </c>
      <c r="O3056" s="34" t="s">
        <v>6734</v>
      </c>
      <c r="P3056" s="28">
        <v>1</v>
      </c>
      <c r="Q3056" s="28" t="s">
        <v>2602</v>
      </c>
      <c r="R3056" s="28"/>
      <c r="S3056" s="28"/>
      <c r="T3056" s="28"/>
      <c r="U3056" s="28"/>
      <c r="V3056" s="28"/>
      <c r="W3056" s="28"/>
      <c r="X3056" s="28"/>
      <c r="Y3056" s="28"/>
      <c r="Z3056" s="28"/>
      <c r="AA3056" s="28"/>
      <c r="AB3056" s="28"/>
      <c r="AC3056" s="28"/>
      <c r="AD3056" s="28"/>
      <c r="AE3056" s="28"/>
      <c r="AF3056" s="28"/>
      <c r="AG3056" s="28"/>
      <c r="AH3056" s="28"/>
      <c r="AI3056" s="28"/>
      <c r="AJ3056" s="28"/>
      <c r="AK3056" s="28"/>
      <c r="AL3056" s="28"/>
      <c r="AM3056" s="28"/>
      <c r="AN3056" s="28"/>
      <c r="AO3056" s="28"/>
      <c r="AP3056" s="28"/>
      <c r="AQ3056" s="28"/>
      <c r="AR3056" s="28"/>
      <c r="AS3056" s="28"/>
      <c r="AT3056" s="28"/>
      <c r="AU3056" s="28"/>
      <c r="AV3056" s="28"/>
      <c r="AW3056" s="28"/>
    </row>
    <row r="3057" spans="2:49" hidden="1">
      <c r="B3057" s="28">
        <f t="shared" si="67"/>
        <v>3054</v>
      </c>
      <c r="C3057" s="29">
        <v>45902</v>
      </c>
      <c r="D3057" s="77" t="s">
        <v>5615</v>
      </c>
      <c r="E3057" s="43" t="s">
        <v>705</v>
      </c>
      <c r="F3057" s="43" t="s">
        <v>706</v>
      </c>
      <c r="G3057" s="43" t="s">
        <v>1465</v>
      </c>
      <c r="H3057" s="43" t="s">
        <v>1533</v>
      </c>
      <c r="I3057" s="43" t="s">
        <v>1492</v>
      </c>
      <c r="J3057" s="43" t="s">
        <v>1457</v>
      </c>
      <c r="K3057" s="43" t="s">
        <v>4096</v>
      </c>
      <c r="L3057" s="43" t="s">
        <v>1265</v>
      </c>
      <c r="M3057" s="43" t="s">
        <v>3091</v>
      </c>
      <c r="N3057" s="34" t="s">
        <v>3574</v>
      </c>
      <c r="O3057" s="34" t="s">
        <v>6735</v>
      </c>
      <c r="P3057" s="28"/>
      <c r="Q3057" s="28" t="s">
        <v>2602</v>
      </c>
      <c r="R3057" s="28"/>
      <c r="S3057" s="28"/>
      <c r="T3057" s="28"/>
      <c r="U3057" s="28"/>
      <c r="V3057" s="28"/>
      <c r="W3057" s="28"/>
      <c r="X3057" s="28"/>
      <c r="Y3057" s="28"/>
      <c r="Z3057" s="28"/>
      <c r="AA3057" s="28"/>
      <c r="AB3057" s="28"/>
      <c r="AC3057" s="28"/>
      <c r="AD3057" s="28"/>
      <c r="AE3057" s="28"/>
      <c r="AF3057" s="28"/>
      <c r="AG3057" s="28"/>
      <c r="AH3057" s="28"/>
      <c r="AI3057" s="28"/>
      <c r="AJ3057" s="28"/>
      <c r="AK3057" s="28"/>
      <c r="AL3057" s="28"/>
      <c r="AM3057" s="28"/>
      <c r="AN3057" s="28"/>
      <c r="AO3057" s="28"/>
      <c r="AP3057" s="28"/>
      <c r="AQ3057" s="28"/>
      <c r="AR3057" s="28"/>
      <c r="AS3057" s="28"/>
      <c r="AT3057" s="28"/>
      <c r="AU3057" s="28"/>
      <c r="AV3057" s="28"/>
      <c r="AW3057" s="28"/>
    </row>
    <row r="3058" spans="2:49" hidden="1">
      <c r="B3058" s="28">
        <f t="shared" si="67"/>
        <v>3055</v>
      </c>
      <c r="C3058" s="29">
        <v>45902</v>
      </c>
      <c r="D3058" s="77" t="s">
        <v>5615</v>
      </c>
      <c r="E3058" s="43" t="s">
        <v>705</v>
      </c>
      <c r="F3058" s="43" t="s">
        <v>706</v>
      </c>
      <c r="G3058" s="43" t="s">
        <v>375</v>
      </c>
      <c r="H3058" s="43" t="s">
        <v>1565</v>
      </c>
      <c r="I3058" s="43" t="s">
        <v>1509</v>
      </c>
      <c r="J3058" s="43" t="s">
        <v>1627</v>
      </c>
      <c r="K3058" s="43" t="s">
        <v>6740</v>
      </c>
      <c r="L3058" s="43" t="s">
        <v>3057</v>
      </c>
      <c r="M3058" s="43" t="s">
        <v>2279</v>
      </c>
      <c r="N3058" s="34" t="s">
        <v>2280</v>
      </c>
      <c r="O3058" s="34" t="s">
        <v>2463</v>
      </c>
      <c r="P3058" s="28">
        <v>1</v>
      </c>
      <c r="Q3058" s="28" t="s">
        <v>2397</v>
      </c>
      <c r="R3058" s="28" t="s">
        <v>4495</v>
      </c>
      <c r="S3058" s="28" t="s">
        <v>6744</v>
      </c>
      <c r="T3058" s="28"/>
      <c r="U3058" s="28"/>
      <c r="V3058" s="28"/>
      <c r="W3058" s="28"/>
      <c r="X3058" s="28"/>
      <c r="Y3058" s="28"/>
      <c r="Z3058" s="28"/>
      <c r="AA3058" s="28"/>
      <c r="AB3058" s="28"/>
      <c r="AC3058" s="28"/>
      <c r="AD3058" s="28"/>
      <c r="AE3058" s="28"/>
      <c r="AF3058" s="28"/>
      <c r="AG3058" s="28"/>
      <c r="AH3058" s="28"/>
      <c r="AI3058" s="28"/>
      <c r="AJ3058" s="28"/>
      <c r="AK3058" s="28"/>
      <c r="AL3058" s="28"/>
      <c r="AM3058" s="28"/>
      <c r="AN3058" s="28"/>
      <c r="AO3058" s="28"/>
      <c r="AP3058" s="28"/>
      <c r="AQ3058" s="28"/>
      <c r="AR3058" s="28"/>
      <c r="AS3058" s="28"/>
      <c r="AT3058" s="28"/>
      <c r="AU3058" s="28"/>
      <c r="AV3058" s="28"/>
      <c r="AW3058" s="28"/>
    </row>
    <row r="3059" spans="2:49" hidden="1">
      <c r="B3059" s="28">
        <f t="shared" si="67"/>
        <v>3056</v>
      </c>
      <c r="C3059" s="29">
        <v>45902</v>
      </c>
      <c r="D3059" s="77" t="s">
        <v>5615</v>
      </c>
      <c r="E3059" s="43" t="s">
        <v>705</v>
      </c>
      <c r="F3059" s="43" t="s">
        <v>706</v>
      </c>
      <c r="G3059" s="43" t="s">
        <v>1465</v>
      </c>
      <c r="H3059" s="43" t="s">
        <v>1565</v>
      </c>
      <c r="I3059" s="43" t="s">
        <v>1509</v>
      </c>
      <c r="J3059" s="43" t="s">
        <v>1627</v>
      </c>
      <c r="K3059" s="43"/>
      <c r="L3059" s="43" t="s">
        <v>3130</v>
      </c>
      <c r="M3059" s="43" t="s">
        <v>3131</v>
      </c>
      <c r="N3059" s="34" t="s">
        <v>2194</v>
      </c>
      <c r="O3059" s="34" t="s">
        <v>2486</v>
      </c>
      <c r="P3059" s="28"/>
      <c r="Q3059" s="28" t="s">
        <v>2397</v>
      </c>
      <c r="R3059" s="28"/>
      <c r="S3059" s="28"/>
      <c r="T3059" s="28"/>
      <c r="U3059" s="28"/>
      <c r="V3059" s="28"/>
      <c r="W3059" s="28"/>
      <c r="X3059" s="28"/>
      <c r="Y3059" s="28"/>
      <c r="Z3059" s="28"/>
      <c r="AA3059" s="28"/>
      <c r="AB3059" s="28"/>
      <c r="AC3059" s="28"/>
      <c r="AD3059" s="28"/>
      <c r="AE3059" s="28"/>
      <c r="AF3059" s="28"/>
      <c r="AG3059" s="28"/>
      <c r="AH3059" s="28"/>
      <c r="AI3059" s="28"/>
      <c r="AJ3059" s="28"/>
      <c r="AK3059" s="28"/>
      <c r="AL3059" s="28"/>
      <c r="AM3059" s="28"/>
      <c r="AN3059" s="28"/>
      <c r="AO3059" s="28"/>
      <c r="AP3059" s="28"/>
      <c r="AQ3059" s="28"/>
      <c r="AR3059" s="28"/>
      <c r="AS3059" s="28"/>
      <c r="AT3059" s="28"/>
      <c r="AU3059" s="28"/>
      <c r="AV3059" s="28"/>
      <c r="AW3059" s="28"/>
    </row>
    <row r="3060" spans="2:49" hidden="1">
      <c r="B3060" s="28">
        <f t="shared" si="67"/>
        <v>3057</v>
      </c>
      <c r="C3060" s="29">
        <v>45902</v>
      </c>
      <c r="D3060" s="77" t="s">
        <v>5615</v>
      </c>
      <c r="E3060" s="43" t="s">
        <v>705</v>
      </c>
      <c r="F3060" s="43" t="s">
        <v>706</v>
      </c>
      <c r="G3060" s="43" t="s">
        <v>375</v>
      </c>
      <c r="H3060" s="43" t="s">
        <v>1513</v>
      </c>
      <c r="I3060" s="43" t="s">
        <v>440</v>
      </c>
      <c r="J3060" s="43" t="s">
        <v>1580</v>
      </c>
      <c r="K3060" s="43" t="s">
        <v>3352</v>
      </c>
      <c r="L3060" s="43" t="s">
        <v>3057</v>
      </c>
      <c r="M3060" s="43" t="s">
        <v>3058</v>
      </c>
      <c r="N3060" s="34" t="s">
        <v>3059</v>
      </c>
      <c r="O3060" s="34" t="s">
        <v>2639</v>
      </c>
      <c r="P3060" s="28">
        <v>1</v>
      </c>
      <c r="Q3060" s="28" t="s">
        <v>2195</v>
      </c>
      <c r="R3060" s="28"/>
      <c r="S3060" s="28"/>
      <c r="T3060" s="28"/>
      <c r="U3060" s="28"/>
      <c r="V3060" s="28"/>
      <c r="W3060" s="28"/>
      <c r="X3060" s="28"/>
      <c r="Y3060" s="28"/>
      <c r="Z3060" s="28"/>
      <c r="AA3060" s="28">
        <v>1</v>
      </c>
      <c r="AB3060" s="28"/>
      <c r="AC3060" s="28"/>
      <c r="AD3060" s="28"/>
      <c r="AE3060" s="28"/>
      <c r="AF3060" s="28"/>
      <c r="AG3060" s="28"/>
      <c r="AH3060" s="28"/>
      <c r="AI3060" s="28"/>
      <c r="AJ3060" s="28"/>
      <c r="AK3060" s="28"/>
      <c r="AL3060" s="28"/>
      <c r="AM3060" s="28"/>
      <c r="AN3060" s="28"/>
      <c r="AO3060" s="28"/>
      <c r="AP3060" s="28"/>
      <c r="AQ3060" s="28"/>
      <c r="AR3060" s="28"/>
      <c r="AS3060" s="28"/>
      <c r="AT3060" s="28"/>
      <c r="AU3060" s="28"/>
      <c r="AV3060" s="28"/>
      <c r="AW3060" s="28"/>
    </row>
    <row r="3061" spans="2:49" hidden="1">
      <c r="B3061" s="28">
        <f t="shared" si="67"/>
        <v>3058</v>
      </c>
      <c r="C3061" s="29">
        <v>45902</v>
      </c>
      <c r="D3061" s="77" t="s">
        <v>5615</v>
      </c>
      <c r="E3061" s="43" t="s">
        <v>705</v>
      </c>
      <c r="F3061" s="43" t="s">
        <v>706</v>
      </c>
      <c r="G3061" s="43" t="s">
        <v>375</v>
      </c>
      <c r="H3061" s="43" t="s">
        <v>1513</v>
      </c>
      <c r="I3061" s="43" t="s">
        <v>440</v>
      </c>
      <c r="J3061" s="43" t="s">
        <v>173</v>
      </c>
      <c r="K3061" s="43" t="s">
        <v>2930</v>
      </c>
      <c r="L3061" s="43" t="s">
        <v>3048</v>
      </c>
      <c r="M3061" s="43" t="s">
        <v>3049</v>
      </c>
      <c r="N3061" s="34" t="s">
        <v>3087</v>
      </c>
      <c r="O3061" s="34" t="s">
        <v>2494</v>
      </c>
      <c r="P3061" s="28">
        <v>1</v>
      </c>
      <c r="Q3061" s="28" t="s">
        <v>2195</v>
      </c>
      <c r="R3061" s="28"/>
      <c r="S3061" s="28"/>
      <c r="T3061" s="28"/>
      <c r="U3061" s="28"/>
      <c r="V3061" s="28"/>
      <c r="W3061" s="28"/>
      <c r="X3061" s="28"/>
      <c r="Y3061" s="28"/>
      <c r="Z3061" s="28"/>
      <c r="AA3061" s="28"/>
      <c r="AB3061" s="28"/>
      <c r="AC3061" s="28"/>
      <c r="AD3061" s="28"/>
      <c r="AE3061" s="28">
        <v>1</v>
      </c>
      <c r="AF3061" s="28"/>
      <c r="AG3061" s="28"/>
      <c r="AH3061" s="28"/>
      <c r="AI3061" s="28"/>
      <c r="AJ3061" s="28"/>
      <c r="AK3061" s="28"/>
      <c r="AL3061" s="28"/>
      <c r="AM3061" s="28"/>
      <c r="AN3061" s="28"/>
      <c r="AO3061" s="28"/>
      <c r="AP3061" s="28"/>
      <c r="AQ3061" s="28"/>
      <c r="AR3061" s="28"/>
      <c r="AS3061" s="28"/>
      <c r="AT3061" s="28"/>
      <c r="AU3061" s="28"/>
      <c r="AV3061" s="28"/>
      <c r="AW3061" s="28"/>
    </row>
    <row r="3062" spans="2:49" hidden="1">
      <c r="B3062" s="28">
        <f t="shared" si="67"/>
        <v>3059</v>
      </c>
      <c r="C3062" s="29">
        <v>45902</v>
      </c>
      <c r="D3062" s="77" t="s">
        <v>5615</v>
      </c>
      <c r="E3062" s="43" t="s">
        <v>705</v>
      </c>
      <c r="F3062" s="43" t="s">
        <v>706</v>
      </c>
      <c r="G3062" s="43" t="s">
        <v>375</v>
      </c>
      <c r="H3062" s="43" t="s">
        <v>1610</v>
      </c>
      <c r="I3062" s="43" t="s">
        <v>1485</v>
      </c>
      <c r="J3062" s="43" t="s">
        <v>1486</v>
      </c>
      <c r="K3062" s="43" t="s">
        <v>3480</v>
      </c>
      <c r="L3062" s="43" t="s">
        <v>3057</v>
      </c>
      <c r="M3062" s="43" t="s">
        <v>3058</v>
      </c>
      <c r="N3062" s="34" t="s">
        <v>3059</v>
      </c>
      <c r="O3062" s="34"/>
      <c r="P3062" s="28">
        <v>1</v>
      </c>
      <c r="Q3062" s="28" t="s">
        <v>2188</v>
      </c>
      <c r="R3062" s="28"/>
      <c r="S3062" s="28"/>
      <c r="T3062" s="28"/>
      <c r="U3062" s="28"/>
      <c r="V3062" s="28"/>
      <c r="W3062" s="28"/>
      <c r="X3062" s="28"/>
      <c r="Y3062" s="28"/>
      <c r="Z3062" s="28"/>
      <c r="AA3062" s="28"/>
      <c r="AB3062" s="28"/>
      <c r="AC3062" s="28"/>
      <c r="AD3062" s="28"/>
      <c r="AE3062" s="28"/>
      <c r="AF3062" s="28"/>
      <c r="AG3062" s="28"/>
      <c r="AH3062" s="28"/>
      <c r="AI3062" s="28"/>
      <c r="AJ3062" s="28"/>
      <c r="AK3062" s="28"/>
      <c r="AL3062" s="28"/>
      <c r="AM3062" s="28"/>
      <c r="AN3062" s="28"/>
      <c r="AO3062" s="28"/>
      <c r="AP3062" s="28"/>
      <c r="AQ3062" s="28"/>
      <c r="AR3062" s="28"/>
      <c r="AS3062" s="28"/>
      <c r="AT3062" s="28"/>
      <c r="AU3062" s="28"/>
      <c r="AV3062" s="28"/>
      <c r="AW3062" s="28"/>
    </row>
    <row r="3063" spans="2:49" hidden="1">
      <c r="B3063" s="28">
        <f t="shared" si="67"/>
        <v>3060</v>
      </c>
      <c r="C3063" s="29">
        <v>45903</v>
      </c>
      <c r="D3063" s="77" t="s">
        <v>5615</v>
      </c>
      <c r="E3063" s="43" t="s">
        <v>705</v>
      </c>
      <c r="F3063" s="43" t="s">
        <v>706</v>
      </c>
      <c r="G3063" s="43" t="s">
        <v>1465</v>
      </c>
      <c r="H3063" s="43" t="s">
        <v>1565</v>
      </c>
      <c r="I3063" s="43" t="s">
        <v>1566</v>
      </c>
      <c r="J3063" s="43" t="s">
        <v>1567</v>
      </c>
      <c r="K3063" s="43" t="s">
        <v>6741</v>
      </c>
      <c r="L3063" s="43" t="s">
        <v>1265</v>
      </c>
      <c r="M3063" s="43" t="s">
        <v>2255</v>
      </c>
      <c r="N3063" s="34" t="s">
        <v>505</v>
      </c>
      <c r="O3063" s="34" t="s">
        <v>2667</v>
      </c>
      <c r="P3063" s="28"/>
      <c r="Q3063" s="28" t="s">
        <v>2397</v>
      </c>
      <c r="R3063" s="28" t="s">
        <v>2050</v>
      </c>
      <c r="S3063" s="28" t="s">
        <v>6745</v>
      </c>
      <c r="T3063" s="28"/>
      <c r="U3063" s="28"/>
      <c r="V3063" s="28"/>
      <c r="W3063" s="28"/>
      <c r="X3063" s="28"/>
      <c r="Y3063" s="28"/>
      <c r="Z3063" s="28"/>
      <c r="AA3063" s="28"/>
      <c r="AB3063" s="28"/>
      <c r="AC3063" s="28"/>
      <c r="AD3063" s="28"/>
      <c r="AE3063" s="28"/>
      <c r="AF3063" s="28"/>
      <c r="AG3063" s="28"/>
      <c r="AH3063" s="28"/>
      <c r="AI3063" s="28"/>
      <c r="AJ3063" s="28"/>
      <c r="AK3063" s="28"/>
      <c r="AL3063" s="28"/>
      <c r="AM3063" s="28"/>
      <c r="AN3063" s="28"/>
      <c r="AO3063" s="28"/>
      <c r="AP3063" s="28"/>
      <c r="AQ3063" s="28"/>
      <c r="AR3063" s="28"/>
      <c r="AS3063" s="28"/>
      <c r="AT3063" s="28"/>
      <c r="AU3063" s="28"/>
      <c r="AV3063" s="28"/>
      <c r="AW3063" s="28"/>
    </row>
    <row r="3064" spans="2:49" hidden="1">
      <c r="B3064" s="28">
        <f t="shared" si="67"/>
        <v>3061</v>
      </c>
      <c r="C3064" s="29">
        <v>45903</v>
      </c>
      <c r="D3064" s="77" t="s">
        <v>5615</v>
      </c>
      <c r="E3064" s="43" t="s">
        <v>705</v>
      </c>
      <c r="F3064" s="43" t="s">
        <v>706</v>
      </c>
      <c r="G3064" s="43" t="s">
        <v>1465</v>
      </c>
      <c r="H3064" s="43" t="s">
        <v>1565</v>
      </c>
      <c r="I3064" s="43" t="s">
        <v>1566</v>
      </c>
      <c r="J3064" s="43" t="s">
        <v>1567</v>
      </c>
      <c r="K3064" s="43"/>
      <c r="L3064" s="43" t="s">
        <v>3130</v>
      </c>
      <c r="M3064" s="43" t="s">
        <v>3131</v>
      </c>
      <c r="N3064" s="34" t="s">
        <v>2194</v>
      </c>
      <c r="O3064" s="34" t="s">
        <v>2486</v>
      </c>
      <c r="P3064" s="28"/>
      <c r="Q3064" s="28" t="s">
        <v>2397</v>
      </c>
      <c r="R3064" s="28"/>
      <c r="S3064" s="28"/>
      <c r="T3064" s="28"/>
      <c r="U3064" s="28"/>
      <c r="V3064" s="28"/>
      <c r="W3064" s="28"/>
      <c r="X3064" s="28"/>
      <c r="Y3064" s="28"/>
      <c r="Z3064" s="28"/>
      <c r="AA3064" s="28"/>
      <c r="AB3064" s="28"/>
      <c r="AC3064" s="28"/>
      <c r="AD3064" s="28"/>
      <c r="AE3064" s="28"/>
      <c r="AF3064" s="28"/>
      <c r="AG3064" s="28"/>
      <c r="AH3064" s="28"/>
      <c r="AI3064" s="28"/>
      <c r="AJ3064" s="28"/>
      <c r="AK3064" s="28"/>
      <c r="AL3064" s="28"/>
      <c r="AM3064" s="28"/>
      <c r="AN3064" s="28"/>
      <c r="AO3064" s="28"/>
      <c r="AP3064" s="28"/>
      <c r="AQ3064" s="28"/>
      <c r="AR3064" s="28"/>
      <c r="AS3064" s="28"/>
      <c r="AT3064" s="28"/>
      <c r="AU3064" s="28"/>
      <c r="AV3064" s="28"/>
      <c r="AW3064" s="28"/>
    </row>
    <row r="3065" spans="2:49" hidden="1">
      <c r="B3065" s="28">
        <f t="shared" si="67"/>
        <v>3062</v>
      </c>
      <c r="C3065" s="29">
        <v>45903</v>
      </c>
      <c r="D3065" s="77" t="s">
        <v>5615</v>
      </c>
      <c r="E3065" s="43" t="s">
        <v>705</v>
      </c>
      <c r="F3065" s="43" t="s">
        <v>706</v>
      </c>
      <c r="G3065" s="43" t="s">
        <v>1465</v>
      </c>
      <c r="H3065" s="43" t="s">
        <v>1513</v>
      </c>
      <c r="I3065" s="43" t="s">
        <v>440</v>
      </c>
      <c r="J3065" s="43" t="s">
        <v>816</v>
      </c>
      <c r="K3065" s="43" t="s">
        <v>1790</v>
      </c>
      <c r="L3065" s="43" t="s">
        <v>1265</v>
      </c>
      <c r="M3065" s="43" t="s">
        <v>2377</v>
      </c>
      <c r="N3065" s="34" t="s">
        <v>505</v>
      </c>
      <c r="O3065" s="34" t="s">
        <v>2472</v>
      </c>
      <c r="P3065" s="28"/>
      <c r="Q3065" s="28" t="s">
        <v>2195</v>
      </c>
      <c r="R3065" s="28" t="s">
        <v>6751</v>
      </c>
      <c r="S3065" s="28" t="s">
        <v>6752</v>
      </c>
      <c r="T3065" s="28"/>
      <c r="U3065" s="28"/>
      <c r="V3065" s="28"/>
      <c r="W3065" s="28"/>
      <c r="X3065" s="28"/>
      <c r="Y3065" s="28"/>
      <c r="Z3065" s="28"/>
      <c r="AA3065" s="28"/>
      <c r="AB3065" s="28"/>
      <c r="AC3065" s="28"/>
      <c r="AD3065" s="28"/>
      <c r="AE3065" s="28"/>
      <c r="AF3065" s="28"/>
      <c r="AG3065" s="28"/>
      <c r="AH3065" s="28"/>
      <c r="AI3065" s="28"/>
      <c r="AJ3065" s="28"/>
      <c r="AK3065" s="28"/>
      <c r="AL3065" s="28"/>
      <c r="AM3065" s="28"/>
      <c r="AN3065" s="28"/>
      <c r="AO3065" s="28"/>
      <c r="AP3065" s="28"/>
      <c r="AQ3065" s="28"/>
      <c r="AR3065" s="28"/>
      <c r="AS3065" s="28"/>
      <c r="AT3065" s="28"/>
      <c r="AU3065" s="28"/>
      <c r="AV3065" s="28"/>
      <c r="AW3065" s="28"/>
    </row>
    <row r="3066" spans="2:49" hidden="1">
      <c r="B3066" s="28">
        <f t="shared" si="67"/>
        <v>3063</v>
      </c>
      <c r="C3066" s="29">
        <v>45903</v>
      </c>
      <c r="D3066" s="77" t="s">
        <v>5615</v>
      </c>
      <c r="E3066" s="43" t="s">
        <v>705</v>
      </c>
      <c r="F3066" s="43" t="s">
        <v>706</v>
      </c>
      <c r="G3066" s="43" t="s">
        <v>375</v>
      </c>
      <c r="H3066" s="43" t="s">
        <v>1513</v>
      </c>
      <c r="I3066" s="43" t="s">
        <v>440</v>
      </c>
      <c r="J3066" s="43" t="s">
        <v>173</v>
      </c>
      <c r="K3066" s="43" t="s">
        <v>6747</v>
      </c>
      <c r="L3066" s="43" t="s">
        <v>1113</v>
      </c>
      <c r="M3066" s="43" t="s">
        <v>582</v>
      </c>
      <c r="N3066" s="34" t="s">
        <v>583</v>
      </c>
      <c r="O3066" s="34" t="s">
        <v>3383</v>
      </c>
      <c r="P3066" s="28">
        <v>1</v>
      </c>
      <c r="Q3066" s="28" t="s">
        <v>2195</v>
      </c>
      <c r="R3066" s="28"/>
      <c r="S3066" s="28"/>
      <c r="T3066" s="28">
        <v>1</v>
      </c>
      <c r="U3066" s="28"/>
      <c r="V3066" s="28"/>
      <c r="W3066" s="28"/>
      <c r="X3066" s="28"/>
      <c r="Y3066" s="28"/>
      <c r="Z3066" s="28"/>
      <c r="AA3066" s="28"/>
      <c r="AB3066" s="28"/>
      <c r="AC3066" s="28"/>
      <c r="AD3066" s="28"/>
      <c r="AE3066" s="28"/>
      <c r="AF3066" s="28"/>
      <c r="AG3066" s="28"/>
      <c r="AH3066" s="28"/>
      <c r="AI3066" s="28"/>
      <c r="AJ3066" s="28"/>
      <c r="AK3066" s="28"/>
      <c r="AL3066" s="28"/>
      <c r="AM3066" s="28"/>
      <c r="AN3066" s="28"/>
      <c r="AO3066" s="28"/>
      <c r="AP3066" s="28"/>
      <c r="AQ3066" s="28"/>
      <c r="AR3066" s="28"/>
      <c r="AS3066" s="28"/>
      <c r="AT3066" s="28"/>
      <c r="AU3066" s="28"/>
      <c r="AV3066" s="28"/>
      <c r="AW3066" s="28"/>
    </row>
    <row r="3067" spans="2:49" hidden="1">
      <c r="B3067" s="28">
        <f t="shared" si="67"/>
        <v>3064</v>
      </c>
      <c r="C3067" s="29">
        <v>45903</v>
      </c>
      <c r="D3067" s="77" t="s">
        <v>5615</v>
      </c>
      <c r="E3067" s="43" t="s">
        <v>705</v>
      </c>
      <c r="F3067" s="43" t="s">
        <v>706</v>
      </c>
      <c r="G3067" s="43" t="s">
        <v>375</v>
      </c>
      <c r="H3067" s="43" t="s">
        <v>1538</v>
      </c>
      <c r="I3067" s="43" t="s">
        <v>1521</v>
      </c>
      <c r="J3067" s="43" t="s">
        <v>1668</v>
      </c>
      <c r="K3067" s="43" t="s">
        <v>2986</v>
      </c>
      <c r="L3067" s="43" t="s">
        <v>3036</v>
      </c>
      <c r="M3067" s="43" t="s">
        <v>3369</v>
      </c>
      <c r="N3067" s="34" t="s">
        <v>162</v>
      </c>
      <c r="O3067" s="34" t="s">
        <v>2831</v>
      </c>
      <c r="P3067" s="28">
        <v>1</v>
      </c>
      <c r="Q3067" s="28" t="s">
        <v>2281</v>
      </c>
      <c r="R3067" s="28" t="s">
        <v>6756</v>
      </c>
      <c r="S3067" s="28" t="s">
        <v>6757</v>
      </c>
      <c r="T3067" s="28"/>
      <c r="U3067" s="28"/>
      <c r="V3067" s="28"/>
      <c r="W3067" s="28"/>
      <c r="X3067" s="28"/>
      <c r="Y3067" s="28"/>
      <c r="Z3067" s="28"/>
      <c r="AA3067" s="28"/>
      <c r="AB3067" s="28"/>
      <c r="AC3067" s="28"/>
      <c r="AD3067" s="28"/>
      <c r="AE3067" s="28"/>
      <c r="AF3067" s="28"/>
      <c r="AG3067" s="28"/>
      <c r="AH3067" s="28"/>
      <c r="AI3067" s="28"/>
      <c r="AJ3067" s="28"/>
      <c r="AK3067" s="28"/>
      <c r="AL3067" s="28"/>
      <c r="AM3067" s="28"/>
      <c r="AN3067" s="28"/>
      <c r="AO3067" s="28"/>
      <c r="AP3067" s="28"/>
      <c r="AQ3067" s="28"/>
      <c r="AR3067" s="28"/>
      <c r="AS3067" s="28"/>
      <c r="AT3067" s="28"/>
      <c r="AU3067" s="28"/>
      <c r="AV3067" s="28"/>
      <c r="AW3067" s="28"/>
    </row>
    <row r="3068" spans="2:49" hidden="1">
      <c r="B3068" s="28">
        <f t="shared" si="67"/>
        <v>3065</v>
      </c>
      <c r="C3068" s="29">
        <v>45903</v>
      </c>
      <c r="D3068" s="77" t="s">
        <v>5615</v>
      </c>
      <c r="E3068" s="43" t="s">
        <v>705</v>
      </c>
      <c r="F3068" s="43" t="s">
        <v>706</v>
      </c>
      <c r="G3068" s="43" t="s">
        <v>1465</v>
      </c>
      <c r="H3068" s="43" t="s">
        <v>1538</v>
      </c>
      <c r="I3068" s="43" t="s">
        <v>1667</v>
      </c>
      <c r="J3068" s="43" t="s">
        <v>1668</v>
      </c>
      <c r="K3068" s="43" t="s">
        <v>6754</v>
      </c>
      <c r="L3068" s="43" t="s">
        <v>3130</v>
      </c>
      <c r="M3068" s="43" t="s">
        <v>3131</v>
      </c>
      <c r="N3068" s="34" t="s">
        <v>2194</v>
      </c>
      <c r="O3068" s="34"/>
      <c r="P3068" s="28"/>
      <c r="Q3068" s="28" t="s">
        <v>2281</v>
      </c>
      <c r="R3068" s="28"/>
      <c r="S3068" s="28"/>
      <c r="T3068" s="28"/>
      <c r="U3068" s="28"/>
      <c r="V3068" s="28"/>
      <c r="W3068" s="28"/>
      <c r="X3068" s="28"/>
      <c r="Y3068" s="28"/>
      <c r="Z3068" s="28"/>
      <c r="AA3068" s="28"/>
      <c r="AB3068" s="28"/>
      <c r="AC3068" s="28"/>
      <c r="AD3068" s="28"/>
      <c r="AE3068" s="28"/>
      <c r="AF3068" s="28"/>
      <c r="AG3068" s="28"/>
      <c r="AH3068" s="28"/>
      <c r="AI3068" s="28"/>
      <c r="AJ3068" s="28"/>
      <c r="AK3068" s="28"/>
      <c r="AL3068" s="28"/>
      <c r="AM3068" s="28"/>
      <c r="AN3068" s="28"/>
      <c r="AO3068" s="28"/>
      <c r="AP3068" s="28"/>
      <c r="AQ3068" s="28"/>
      <c r="AR3068" s="28"/>
      <c r="AS3068" s="28"/>
      <c r="AT3068" s="28"/>
      <c r="AU3068" s="28"/>
      <c r="AV3068" s="28"/>
      <c r="AW3068" s="28"/>
    </row>
    <row r="3069" spans="2:49" hidden="1">
      <c r="B3069" s="28">
        <f t="shared" ref="B3069:B3108" si="68">ROW()-3</f>
        <v>3066</v>
      </c>
      <c r="C3069" s="29">
        <v>45904</v>
      </c>
      <c r="D3069" s="77" t="s">
        <v>5615</v>
      </c>
      <c r="E3069" s="43" t="s">
        <v>705</v>
      </c>
      <c r="F3069" s="43" t="s">
        <v>718</v>
      </c>
      <c r="G3069" s="43" t="s">
        <v>375</v>
      </c>
      <c r="H3069" s="43" t="s">
        <v>1546</v>
      </c>
      <c r="I3069" s="43" t="s">
        <v>1477</v>
      </c>
      <c r="J3069" s="43" t="s">
        <v>656</v>
      </c>
      <c r="K3069" s="43" t="s">
        <v>5248</v>
      </c>
      <c r="L3069" s="43" t="s">
        <v>3048</v>
      </c>
      <c r="M3069" s="43" t="s">
        <v>3049</v>
      </c>
      <c r="N3069" s="34" t="s">
        <v>3050</v>
      </c>
      <c r="O3069" s="34" t="s">
        <v>2478</v>
      </c>
      <c r="P3069" s="28">
        <v>1</v>
      </c>
      <c r="Q3069" s="28" t="s">
        <v>3337</v>
      </c>
      <c r="R3069" s="28" t="s">
        <v>4324</v>
      </c>
      <c r="S3069" s="28" t="s">
        <v>4280</v>
      </c>
      <c r="T3069" s="28"/>
      <c r="U3069" s="28"/>
      <c r="V3069" s="28"/>
      <c r="W3069" s="28"/>
      <c r="X3069" s="28"/>
      <c r="Y3069" s="28"/>
      <c r="Z3069" s="28"/>
      <c r="AA3069" s="28"/>
      <c r="AB3069" s="28"/>
      <c r="AC3069" s="28"/>
      <c r="AD3069" s="28"/>
      <c r="AE3069" s="28"/>
      <c r="AF3069" s="28"/>
      <c r="AG3069" s="28"/>
      <c r="AH3069" s="28"/>
      <c r="AI3069" s="28"/>
      <c r="AJ3069" s="28"/>
      <c r="AK3069" s="28"/>
      <c r="AL3069" s="28"/>
      <c r="AM3069" s="28"/>
      <c r="AN3069" s="28"/>
      <c r="AO3069" s="28"/>
      <c r="AP3069" s="28"/>
      <c r="AQ3069" s="28"/>
      <c r="AR3069" s="28"/>
      <c r="AS3069" s="28"/>
      <c r="AT3069" s="28"/>
      <c r="AU3069" s="28"/>
      <c r="AV3069" s="28"/>
      <c r="AW3069" s="28"/>
    </row>
    <row r="3070" spans="2:49" hidden="1">
      <c r="B3070" s="28">
        <f t="shared" si="68"/>
        <v>3067</v>
      </c>
      <c r="C3070" s="29">
        <v>45904</v>
      </c>
      <c r="D3070" s="77" t="s">
        <v>5615</v>
      </c>
      <c r="E3070" s="43" t="s">
        <v>705</v>
      </c>
      <c r="F3070" s="43" t="s">
        <v>718</v>
      </c>
      <c r="G3070" s="43" t="s">
        <v>375</v>
      </c>
      <c r="H3070" s="43" t="s">
        <v>1565</v>
      </c>
      <c r="I3070" s="43" t="s">
        <v>1632</v>
      </c>
      <c r="J3070" s="43" t="s">
        <v>341</v>
      </c>
      <c r="K3070" s="43" t="s">
        <v>3239</v>
      </c>
      <c r="L3070" s="43" t="s">
        <v>1113</v>
      </c>
      <c r="M3070" s="43" t="s">
        <v>582</v>
      </c>
      <c r="N3070" s="34" t="s">
        <v>583</v>
      </c>
      <c r="O3070" s="34" t="s">
        <v>3383</v>
      </c>
      <c r="P3070" s="173">
        <v>1</v>
      </c>
      <c r="Q3070" s="28" t="s">
        <v>2397</v>
      </c>
      <c r="R3070" s="28"/>
      <c r="S3070" s="28"/>
      <c r="T3070" s="28">
        <v>1</v>
      </c>
      <c r="U3070" s="28"/>
      <c r="V3070" s="28"/>
      <c r="W3070" s="28"/>
      <c r="X3070" s="28"/>
      <c r="Y3070" s="28"/>
      <c r="Z3070" s="28"/>
      <c r="AA3070" s="28"/>
      <c r="AB3070" s="28"/>
      <c r="AC3070" s="28"/>
      <c r="AD3070" s="28"/>
      <c r="AE3070" s="28"/>
      <c r="AF3070" s="28"/>
      <c r="AG3070" s="28"/>
      <c r="AH3070" s="28"/>
      <c r="AI3070" s="28"/>
      <c r="AJ3070" s="28"/>
      <c r="AK3070" s="28"/>
      <c r="AL3070" s="28"/>
      <c r="AM3070" s="28"/>
      <c r="AN3070" s="28"/>
      <c r="AO3070" s="28"/>
      <c r="AP3070" s="28"/>
      <c r="AQ3070" s="28"/>
      <c r="AR3070" s="28"/>
      <c r="AS3070" s="28"/>
      <c r="AT3070" s="28"/>
      <c r="AU3070" s="28"/>
      <c r="AV3070" s="28"/>
      <c r="AW3070" s="28"/>
    </row>
    <row r="3071" spans="2:49" hidden="1">
      <c r="B3071" s="28">
        <f t="shared" si="68"/>
        <v>3068</v>
      </c>
      <c r="C3071" s="29">
        <v>45904</v>
      </c>
      <c r="D3071" s="77" t="s">
        <v>5615</v>
      </c>
      <c r="E3071" s="43" t="s">
        <v>705</v>
      </c>
      <c r="F3071" s="43" t="s">
        <v>718</v>
      </c>
      <c r="G3071" s="43" t="s">
        <v>1465</v>
      </c>
      <c r="H3071" s="43" t="s">
        <v>1565</v>
      </c>
      <c r="I3071" s="43" t="s">
        <v>1632</v>
      </c>
      <c r="J3071" s="43" t="s">
        <v>341</v>
      </c>
      <c r="K3071" s="43"/>
      <c r="L3071" s="43" t="s">
        <v>3130</v>
      </c>
      <c r="M3071" s="43" t="s">
        <v>3131</v>
      </c>
      <c r="N3071" s="34" t="s">
        <v>2194</v>
      </c>
      <c r="O3071" s="34" t="s">
        <v>2486</v>
      </c>
      <c r="P3071" s="173"/>
      <c r="Q3071" s="28" t="s">
        <v>2397</v>
      </c>
      <c r="R3071" s="28"/>
      <c r="S3071" s="28"/>
      <c r="T3071" s="28"/>
      <c r="U3071" s="28"/>
      <c r="V3071" s="28"/>
      <c r="W3071" s="28"/>
      <c r="X3071" s="28"/>
      <c r="Y3071" s="28"/>
      <c r="Z3071" s="28"/>
      <c r="AA3071" s="28"/>
      <c r="AB3071" s="28"/>
      <c r="AC3071" s="28"/>
      <c r="AD3071" s="28"/>
      <c r="AE3071" s="28"/>
      <c r="AF3071" s="28"/>
      <c r="AG3071" s="28"/>
      <c r="AH3071" s="28"/>
      <c r="AI3071" s="28"/>
      <c r="AJ3071" s="28"/>
      <c r="AK3071" s="28"/>
      <c r="AL3071" s="28"/>
      <c r="AM3071" s="28"/>
      <c r="AN3071" s="28"/>
      <c r="AO3071" s="28"/>
      <c r="AP3071" s="28"/>
      <c r="AQ3071" s="28"/>
      <c r="AR3071" s="28"/>
      <c r="AS3071" s="28"/>
      <c r="AT3071" s="28"/>
      <c r="AU3071" s="28"/>
      <c r="AV3071" s="28"/>
      <c r="AW3071" s="28"/>
    </row>
    <row r="3072" spans="2:49" hidden="1">
      <c r="B3072" s="28">
        <f t="shared" si="68"/>
        <v>3069</v>
      </c>
      <c r="C3072" s="29">
        <v>45904</v>
      </c>
      <c r="D3072" s="77" t="s">
        <v>5615</v>
      </c>
      <c r="E3072" s="43" t="s">
        <v>705</v>
      </c>
      <c r="F3072" s="43" t="s">
        <v>718</v>
      </c>
      <c r="G3072" s="43" t="s">
        <v>375</v>
      </c>
      <c r="H3072" s="43" t="s">
        <v>1513</v>
      </c>
      <c r="I3072" s="43" t="s">
        <v>440</v>
      </c>
      <c r="J3072" s="43" t="s">
        <v>1600</v>
      </c>
      <c r="K3072" s="43" t="s">
        <v>5523</v>
      </c>
      <c r="L3072" s="43" t="s">
        <v>3057</v>
      </c>
      <c r="M3072" s="43" t="s">
        <v>3058</v>
      </c>
      <c r="N3072" s="34" t="s">
        <v>2280</v>
      </c>
      <c r="O3072" s="34" t="s">
        <v>2639</v>
      </c>
      <c r="P3072" s="173">
        <v>1</v>
      </c>
      <c r="Q3072" s="28" t="s">
        <v>2195</v>
      </c>
      <c r="R3072" s="28" t="s">
        <v>6814</v>
      </c>
      <c r="S3072" s="28" t="s">
        <v>6815</v>
      </c>
      <c r="T3072" s="28"/>
      <c r="U3072" s="28"/>
      <c r="V3072" s="28"/>
      <c r="W3072" s="28"/>
      <c r="X3072" s="28"/>
      <c r="Y3072" s="28"/>
      <c r="Z3072" s="28"/>
      <c r="AA3072" s="28"/>
      <c r="AB3072" s="28"/>
      <c r="AC3072" s="28"/>
      <c r="AD3072" s="28"/>
      <c r="AE3072" s="28"/>
      <c r="AF3072" s="28"/>
      <c r="AG3072" s="28"/>
      <c r="AH3072" s="28"/>
      <c r="AI3072" s="28"/>
      <c r="AJ3072" s="28"/>
      <c r="AK3072" s="28"/>
      <c r="AL3072" s="28"/>
      <c r="AM3072" s="28"/>
      <c r="AN3072" s="28"/>
      <c r="AO3072" s="28"/>
      <c r="AP3072" s="28"/>
      <c r="AQ3072" s="28"/>
      <c r="AR3072" s="28"/>
      <c r="AS3072" s="28"/>
      <c r="AT3072" s="28"/>
      <c r="AU3072" s="28"/>
      <c r="AV3072" s="28"/>
      <c r="AW3072" s="28"/>
    </row>
    <row r="3073" spans="2:49" hidden="1">
      <c r="B3073" s="28">
        <f t="shared" si="68"/>
        <v>3070</v>
      </c>
      <c r="C3073" s="29">
        <v>45904</v>
      </c>
      <c r="D3073" s="77" t="s">
        <v>5615</v>
      </c>
      <c r="E3073" s="43" t="s">
        <v>705</v>
      </c>
      <c r="F3073" s="43" t="s">
        <v>718</v>
      </c>
      <c r="G3073" s="43" t="s">
        <v>375</v>
      </c>
      <c r="H3073" s="43" t="s">
        <v>1513</v>
      </c>
      <c r="I3073" s="43" t="s">
        <v>440</v>
      </c>
      <c r="J3073" s="43" t="s">
        <v>173</v>
      </c>
      <c r="K3073" s="43" t="s">
        <v>1776</v>
      </c>
      <c r="L3073" s="43" t="s">
        <v>1265</v>
      </c>
      <c r="M3073" s="43" t="s">
        <v>3070</v>
      </c>
      <c r="N3073" s="34" t="s">
        <v>3044</v>
      </c>
      <c r="O3073" s="34" t="s">
        <v>2470</v>
      </c>
      <c r="P3073" s="173"/>
      <c r="Q3073" s="28" t="s">
        <v>2195</v>
      </c>
      <c r="R3073" s="28"/>
      <c r="S3073" s="28"/>
      <c r="T3073" s="28"/>
      <c r="U3073" s="28"/>
      <c r="V3073" s="28"/>
      <c r="W3073" s="28"/>
      <c r="X3073" s="28"/>
      <c r="Y3073" s="28"/>
      <c r="Z3073" s="28"/>
      <c r="AA3073" s="28"/>
      <c r="AB3073" s="28"/>
      <c r="AC3073" s="28"/>
      <c r="AD3073" s="28"/>
      <c r="AE3073" s="28"/>
      <c r="AF3073" s="28"/>
      <c r="AG3073" s="28">
        <v>1</v>
      </c>
      <c r="AH3073" s="28"/>
      <c r="AI3073" s="28"/>
      <c r="AJ3073" s="28"/>
      <c r="AK3073" s="28"/>
      <c r="AL3073" s="28"/>
      <c r="AM3073" s="28"/>
      <c r="AN3073" s="28"/>
      <c r="AO3073" s="28"/>
      <c r="AP3073" s="28"/>
      <c r="AQ3073" s="28"/>
      <c r="AR3073" s="28"/>
      <c r="AS3073" s="28"/>
      <c r="AT3073" s="28"/>
      <c r="AU3073" s="28"/>
      <c r="AV3073" s="28"/>
      <c r="AW3073" s="28"/>
    </row>
    <row r="3074" spans="2:49" hidden="1">
      <c r="B3074" s="28">
        <f t="shared" si="68"/>
        <v>3071</v>
      </c>
      <c r="C3074" s="29">
        <v>45905</v>
      </c>
      <c r="D3074" s="77" t="s">
        <v>5615</v>
      </c>
      <c r="E3074" s="43" t="s">
        <v>705</v>
      </c>
      <c r="F3074" s="43" t="s">
        <v>718</v>
      </c>
      <c r="G3074" s="43" t="s">
        <v>375</v>
      </c>
      <c r="H3074" s="43" t="s">
        <v>1546</v>
      </c>
      <c r="I3074" s="43" t="s">
        <v>1477</v>
      </c>
      <c r="J3074" s="43" t="s">
        <v>656</v>
      </c>
      <c r="K3074" s="43" t="s">
        <v>6795</v>
      </c>
      <c r="L3074" s="43" t="s">
        <v>3048</v>
      </c>
      <c r="M3074" s="43" t="s">
        <v>3049</v>
      </c>
      <c r="N3074" s="34" t="s">
        <v>3050</v>
      </c>
      <c r="O3074" s="34" t="s">
        <v>2478</v>
      </c>
      <c r="P3074" s="28">
        <v>1</v>
      </c>
      <c r="Q3074" s="28" t="s">
        <v>4426</v>
      </c>
      <c r="R3074" s="28"/>
      <c r="S3074" s="28" t="s">
        <v>6801</v>
      </c>
      <c r="T3074" s="28"/>
      <c r="U3074" s="28"/>
      <c r="V3074" s="28"/>
      <c r="W3074" s="28"/>
      <c r="X3074" s="28"/>
      <c r="Y3074" s="28"/>
      <c r="Z3074" s="28"/>
      <c r="AA3074" s="28"/>
      <c r="AB3074" s="28"/>
      <c r="AC3074" s="28"/>
      <c r="AD3074" s="28"/>
      <c r="AE3074" s="28"/>
      <c r="AF3074" s="28"/>
      <c r="AG3074" s="28"/>
      <c r="AH3074" s="28"/>
      <c r="AI3074" s="28"/>
      <c r="AJ3074" s="28"/>
      <c r="AK3074" s="28"/>
      <c r="AL3074" s="28"/>
      <c r="AM3074" s="28"/>
      <c r="AN3074" s="28"/>
      <c r="AO3074" s="28"/>
      <c r="AP3074" s="28"/>
      <c r="AQ3074" s="28"/>
      <c r="AR3074" s="28"/>
      <c r="AS3074" s="28"/>
      <c r="AT3074" s="28"/>
      <c r="AU3074" s="28"/>
      <c r="AV3074" s="28"/>
      <c r="AW3074" s="28"/>
    </row>
    <row r="3075" spans="2:49" hidden="1">
      <c r="B3075" s="28">
        <f t="shared" si="68"/>
        <v>3072</v>
      </c>
      <c r="C3075" s="29">
        <v>45905</v>
      </c>
      <c r="D3075" s="77" t="s">
        <v>5615</v>
      </c>
      <c r="E3075" s="43" t="s">
        <v>705</v>
      </c>
      <c r="F3075" s="43" t="s">
        <v>718</v>
      </c>
      <c r="G3075" s="43" t="s">
        <v>375</v>
      </c>
      <c r="H3075" s="43" t="s">
        <v>1546</v>
      </c>
      <c r="I3075" s="43" t="s">
        <v>1477</v>
      </c>
      <c r="J3075" s="43" t="s">
        <v>1875</v>
      </c>
      <c r="K3075" s="43" t="s">
        <v>5043</v>
      </c>
      <c r="L3075" s="43" t="s">
        <v>1113</v>
      </c>
      <c r="M3075" s="43" t="s">
        <v>582</v>
      </c>
      <c r="N3075" s="34" t="s">
        <v>583</v>
      </c>
      <c r="O3075" s="34" t="s">
        <v>6798</v>
      </c>
      <c r="P3075" s="28">
        <v>1</v>
      </c>
      <c r="Q3075" s="28" t="s">
        <v>4426</v>
      </c>
      <c r="R3075" s="28"/>
      <c r="S3075" s="28"/>
      <c r="T3075" s="28"/>
      <c r="U3075" s="28"/>
      <c r="V3075" s="28"/>
      <c r="W3075" s="28"/>
      <c r="X3075" s="28"/>
      <c r="Y3075" s="28"/>
      <c r="Z3075" s="28"/>
      <c r="AA3075" s="28"/>
      <c r="AB3075" s="28"/>
      <c r="AC3075" s="28"/>
      <c r="AD3075" s="28"/>
      <c r="AE3075" s="28"/>
      <c r="AF3075" s="28"/>
      <c r="AG3075" s="28"/>
      <c r="AH3075" s="28"/>
      <c r="AI3075" s="28"/>
      <c r="AJ3075" s="28"/>
      <c r="AK3075" s="28"/>
      <c r="AL3075" s="28"/>
      <c r="AM3075" s="28"/>
      <c r="AN3075" s="28"/>
      <c r="AO3075" s="28"/>
      <c r="AP3075" s="28"/>
      <c r="AQ3075" s="28"/>
      <c r="AR3075" s="28"/>
      <c r="AS3075" s="28"/>
      <c r="AT3075" s="28"/>
      <c r="AU3075" s="28"/>
      <c r="AV3075" s="28"/>
      <c r="AW3075" s="28"/>
    </row>
    <row r="3076" spans="2:49" hidden="1">
      <c r="B3076" s="28">
        <f t="shared" si="68"/>
        <v>3073</v>
      </c>
      <c r="C3076" s="29">
        <v>45905</v>
      </c>
      <c r="D3076" s="77" t="s">
        <v>5615</v>
      </c>
      <c r="E3076" s="43" t="s">
        <v>705</v>
      </c>
      <c r="F3076" s="43" t="s">
        <v>718</v>
      </c>
      <c r="G3076" s="43" t="s">
        <v>375</v>
      </c>
      <c r="H3076" s="43" t="s">
        <v>1546</v>
      </c>
      <c r="I3076" s="43" t="s">
        <v>1477</v>
      </c>
      <c r="J3076" s="43" t="s">
        <v>1834</v>
      </c>
      <c r="K3076" s="43" t="s">
        <v>6796</v>
      </c>
      <c r="L3076" s="43" t="s">
        <v>3048</v>
      </c>
      <c r="M3076" s="43" t="s">
        <v>3049</v>
      </c>
      <c r="N3076" s="34" t="s">
        <v>3050</v>
      </c>
      <c r="O3076" s="34" t="s">
        <v>2478</v>
      </c>
      <c r="P3076" s="28">
        <v>1</v>
      </c>
      <c r="Q3076" s="28" t="s">
        <v>4426</v>
      </c>
      <c r="R3076" s="28" t="s">
        <v>6802</v>
      </c>
      <c r="S3076" s="28" t="s">
        <v>6803</v>
      </c>
      <c r="T3076" s="28"/>
      <c r="U3076" s="28"/>
      <c r="V3076" s="28"/>
      <c r="W3076" s="28"/>
      <c r="X3076" s="28"/>
      <c r="Y3076" s="28"/>
      <c r="Z3076" s="28"/>
      <c r="AA3076" s="28"/>
      <c r="AB3076" s="28"/>
      <c r="AC3076" s="28"/>
      <c r="AD3076" s="28"/>
      <c r="AE3076" s="28"/>
      <c r="AF3076" s="28"/>
      <c r="AG3076" s="28"/>
      <c r="AH3076" s="28"/>
      <c r="AI3076" s="28"/>
      <c r="AJ3076" s="28"/>
      <c r="AK3076" s="28"/>
      <c r="AL3076" s="28"/>
      <c r="AM3076" s="28"/>
      <c r="AN3076" s="28"/>
      <c r="AO3076" s="28"/>
      <c r="AP3076" s="28"/>
      <c r="AQ3076" s="28"/>
      <c r="AR3076" s="28"/>
      <c r="AS3076" s="28"/>
      <c r="AT3076" s="28"/>
      <c r="AU3076" s="28"/>
      <c r="AV3076" s="28"/>
      <c r="AW3076" s="28"/>
    </row>
    <row r="3077" spans="2:49" hidden="1">
      <c r="B3077" s="28">
        <f t="shared" si="68"/>
        <v>3074</v>
      </c>
      <c r="C3077" s="29">
        <v>45905</v>
      </c>
      <c r="D3077" s="77" t="s">
        <v>5615</v>
      </c>
      <c r="E3077" s="43" t="s">
        <v>705</v>
      </c>
      <c r="F3077" s="43" t="s">
        <v>718</v>
      </c>
      <c r="G3077" s="43" t="s">
        <v>375</v>
      </c>
      <c r="H3077" s="43" t="s">
        <v>1546</v>
      </c>
      <c r="I3077" s="43" t="s">
        <v>1477</v>
      </c>
      <c r="J3077" s="43" t="s">
        <v>656</v>
      </c>
      <c r="K3077" s="43" t="s">
        <v>2818</v>
      </c>
      <c r="L3077" s="43" t="s">
        <v>3048</v>
      </c>
      <c r="M3077" s="43" t="s">
        <v>3049</v>
      </c>
      <c r="N3077" s="34" t="s">
        <v>3050</v>
      </c>
      <c r="O3077" s="34" t="s">
        <v>2478</v>
      </c>
      <c r="P3077" s="28">
        <v>1</v>
      </c>
      <c r="Q3077" s="28" t="s">
        <v>4426</v>
      </c>
      <c r="R3077" s="28" t="s">
        <v>6413</v>
      </c>
      <c r="S3077" s="28" t="s">
        <v>6804</v>
      </c>
      <c r="T3077" s="28"/>
      <c r="U3077" s="28"/>
      <c r="V3077" s="28"/>
      <c r="W3077" s="28"/>
      <c r="X3077" s="28"/>
      <c r="Y3077" s="28"/>
      <c r="Z3077" s="28"/>
      <c r="AA3077" s="28"/>
      <c r="AB3077" s="28"/>
      <c r="AC3077" s="28"/>
      <c r="AD3077" s="28"/>
      <c r="AE3077" s="28"/>
      <c r="AF3077" s="28"/>
      <c r="AG3077" s="28"/>
      <c r="AH3077" s="28"/>
      <c r="AI3077" s="28"/>
      <c r="AJ3077" s="28"/>
      <c r="AK3077" s="28"/>
      <c r="AL3077" s="28"/>
      <c r="AM3077" s="28"/>
      <c r="AN3077" s="28"/>
      <c r="AO3077" s="28"/>
      <c r="AP3077" s="28"/>
      <c r="AQ3077" s="28"/>
      <c r="AR3077" s="28"/>
      <c r="AS3077" s="28"/>
      <c r="AT3077" s="28"/>
      <c r="AU3077" s="28"/>
      <c r="AV3077" s="28"/>
      <c r="AW3077" s="28"/>
    </row>
    <row r="3078" spans="2:49" hidden="1">
      <c r="B3078" s="28">
        <f t="shared" si="68"/>
        <v>3075</v>
      </c>
      <c r="C3078" s="29">
        <v>45905</v>
      </c>
      <c r="D3078" s="77" t="s">
        <v>5615</v>
      </c>
      <c r="E3078" s="43" t="s">
        <v>705</v>
      </c>
      <c r="F3078" s="43" t="s">
        <v>718</v>
      </c>
      <c r="G3078" s="43" t="s">
        <v>375</v>
      </c>
      <c r="H3078" s="43" t="s">
        <v>1610</v>
      </c>
      <c r="I3078" s="43" t="s">
        <v>1485</v>
      </c>
      <c r="J3078" s="43" t="s">
        <v>1486</v>
      </c>
      <c r="K3078" s="43" t="s">
        <v>4212</v>
      </c>
      <c r="L3078" s="43" t="s">
        <v>3036</v>
      </c>
      <c r="M3078" s="43" t="s">
        <v>414</v>
      </c>
      <c r="N3078" s="34" t="s">
        <v>162</v>
      </c>
      <c r="O3078" s="34"/>
      <c r="P3078" s="28">
        <v>1</v>
      </c>
      <c r="Q3078" s="28" t="s">
        <v>2188</v>
      </c>
      <c r="R3078" s="28" t="s">
        <v>6786</v>
      </c>
      <c r="S3078" s="28" t="s">
        <v>6787</v>
      </c>
      <c r="T3078" s="28"/>
      <c r="U3078" s="28"/>
      <c r="V3078" s="28"/>
      <c r="W3078" s="28"/>
      <c r="X3078" s="28"/>
      <c r="Y3078" s="28"/>
      <c r="Z3078" s="28"/>
      <c r="AA3078" s="28"/>
      <c r="AB3078" s="28"/>
      <c r="AC3078" s="28"/>
      <c r="AD3078" s="28"/>
      <c r="AE3078" s="28"/>
      <c r="AF3078" s="28"/>
      <c r="AG3078" s="28"/>
      <c r="AH3078" s="28"/>
      <c r="AI3078" s="28"/>
      <c r="AJ3078" s="28"/>
      <c r="AK3078" s="28"/>
      <c r="AL3078" s="28"/>
      <c r="AM3078" s="28"/>
      <c r="AN3078" s="28"/>
      <c r="AO3078" s="28"/>
      <c r="AP3078" s="28"/>
      <c r="AQ3078" s="28"/>
      <c r="AR3078" s="28"/>
      <c r="AS3078" s="28"/>
      <c r="AT3078" s="28"/>
      <c r="AU3078" s="28"/>
      <c r="AV3078" s="28"/>
      <c r="AW3078" s="28"/>
    </row>
    <row r="3079" spans="2:49" hidden="1">
      <c r="B3079" s="28">
        <f t="shared" si="68"/>
        <v>3076</v>
      </c>
      <c r="C3079" s="29">
        <v>45905</v>
      </c>
      <c r="D3079" s="77" t="s">
        <v>5615</v>
      </c>
      <c r="E3079" s="43" t="s">
        <v>705</v>
      </c>
      <c r="F3079" s="43" t="s">
        <v>718</v>
      </c>
      <c r="G3079" s="43" t="s">
        <v>375</v>
      </c>
      <c r="H3079" s="43" t="s">
        <v>1538</v>
      </c>
      <c r="I3079" s="43" t="s">
        <v>1521</v>
      </c>
      <c r="J3079" s="43" t="s">
        <v>217</v>
      </c>
      <c r="K3079" s="43" t="s">
        <v>6788</v>
      </c>
      <c r="L3079" s="43" t="s">
        <v>3048</v>
      </c>
      <c r="M3079" s="43" t="s">
        <v>3049</v>
      </c>
      <c r="N3079" s="34" t="s">
        <v>3050</v>
      </c>
      <c r="O3079" s="34"/>
      <c r="P3079" s="28">
        <v>1</v>
      </c>
      <c r="Q3079" s="28" t="s">
        <v>2281</v>
      </c>
      <c r="R3079" s="28" t="s">
        <v>6755</v>
      </c>
      <c r="S3079" s="28" t="s">
        <v>6790</v>
      </c>
      <c r="T3079" s="28"/>
      <c r="U3079" s="28"/>
      <c r="V3079" s="28"/>
      <c r="W3079" s="28"/>
      <c r="X3079" s="28"/>
      <c r="Y3079" s="28"/>
      <c r="Z3079" s="28"/>
      <c r="AA3079" s="28"/>
      <c r="AB3079" s="28"/>
      <c r="AC3079" s="28"/>
      <c r="AD3079" s="28"/>
      <c r="AE3079" s="28"/>
      <c r="AF3079" s="28"/>
      <c r="AG3079" s="28"/>
      <c r="AH3079" s="28"/>
      <c r="AI3079" s="28"/>
      <c r="AJ3079" s="28"/>
      <c r="AK3079" s="28"/>
      <c r="AL3079" s="28"/>
      <c r="AM3079" s="28"/>
      <c r="AN3079" s="28"/>
      <c r="AO3079" s="28"/>
      <c r="AP3079" s="28"/>
      <c r="AQ3079" s="28"/>
      <c r="AR3079" s="28"/>
      <c r="AS3079" s="28"/>
      <c r="AT3079" s="28"/>
      <c r="AU3079" s="28"/>
      <c r="AV3079" s="28"/>
      <c r="AW3079" s="28"/>
    </row>
    <row r="3080" spans="2:49" hidden="1">
      <c r="B3080" s="28">
        <f t="shared" si="68"/>
        <v>3077</v>
      </c>
      <c r="C3080" s="29">
        <v>45905</v>
      </c>
      <c r="D3080" s="77" t="s">
        <v>5615</v>
      </c>
      <c r="E3080" s="43" t="s">
        <v>705</v>
      </c>
      <c r="F3080" s="43" t="s">
        <v>718</v>
      </c>
      <c r="G3080" s="43" t="s">
        <v>1465</v>
      </c>
      <c r="H3080" s="43" t="s">
        <v>1538</v>
      </c>
      <c r="I3080" s="43" t="s">
        <v>1527</v>
      </c>
      <c r="J3080" s="43" t="s">
        <v>1528</v>
      </c>
      <c r="K3080" s="43" t="s">
        <v>6789</v>
      </c>
      <c r="L3080" s="43" t="s">
        <v>3130</v>
      </c>
      <c r="M3080" s="43" t="s">
        <v>3131</v>
      </c>
      <c r="N3080" s="34" t="s">
        <v>2194</v>
      </c>
      <c r="O3080" s="34"/>
      <c r="P3080" s="28"/>
      <c r="Q3080" s="28" t="s">
        <v>2281</v>
      </c>
      <c r="R3080" s="28"/>
      <c r="S3080" s="28"/>
      <c r="T3080" s="28"/>
      <c r="U3080" s="28"/>
      <c r="V3080" s="28"/>
      <c r="W3080" s="28"/>
      <c r="X3080" s="28"/>
      <c r="Y3080" s="28"/>
      <c r="Z3080" s="28"/>
      <c r="AA3080" s="28"/>
      <c r="AB3080" s="28"/>
      <c r="AC3080" s="28"/>
      <c r="AD3080" s="28"/>
      <c r="AE3080" s="28"/>
      <c r="AF3080" s="28"/>
      <c r="AG3080" s="28"/>
      <c r="AH3080" s="28"/>
      <c r="AI3080" s="28"/>
      <c r="AJ3080" s="28"/>
      <c r="AK3080" s="28"/>
      <c r="AL3080" s="28"/>
      <c r="AM3080" s="28"/>
      <c r="AN3080" s="28"/>
      <c r="AO3080" s="28"/>
      <c r="AP3080" s="28"/>
      <c r="AQ3080" s="28"/>
      <c r="AR3080" s="28"/>
      <c r="AS3080" s="28"/>
      <c r="AT3080" s="28"/>
      <c r="AU3080" s="28"/>
      <c r="AV3080" s="28"/>
      <c r="AW3080" s="28"/>
    </row>
    <row r="3081" spans="2:49" hidden="1">
      <c r="B3081" s="28">
        <f t="shared" si="68"/>
        <v>3078</v>
      </c>
      <c r="C3081" s="29">
        <v>45905</v>
      </c>
      <c r="D3081" s="77" t="s">
        <v>5615</v>
      </c>
      <c r="E3081" s="43" t="s">
        <v>705</v>
      </c>
      <c r="F3081" s="43" t="s">
        <v>718</v>
      </c>
      <c r="G3081" s="43" t="s">
        <v>375</v>
      </c>
      <c r="H3081" s="43" t="s">
        <v>1565</v>
      </c>
      <c r="I3081" s="43" t="s">
        <v>1509</v>
      </c>
      <c r="J3081" s="43" t="s">
        <v>1619</v>
      </c>
      <c r="K3081" s="43" t="s">
        <v>6808</v>
      </c>
      <c r="L3081" s="43" t="s">
        <v>3036</v>
      </c>
      <c r="M3081" s="43" t="s">
        <v>414</v>
      </c>
      <c r="N3081" s="34" t="s">
        <v>162</v>
      </c>
      <c r="O3081" s="34" t="s">
        <v>2503</v>
      </c>
      <c r="P3081" s="173">
        <v>1</v>
      </c>
      <c r="Q3081" s="28" t="s">
        <v>2397</v>
      </c>
      <c r="R3081" s="28" t="s">
        <v>6810</v>
      </c>
      <c r="S3081" s="28" t="s">
        <v>6811</v>
      </c>
      <c r="T3081" s="28"/>
      <c r="U3081" s="28"/>
      <c r="V3081" s="28"/>
      <c r="W3081" s="28"/>
      <c r="X3081" s="28"/>
      <c r="Y3081" s="28"/>
      <c r="Z3081" s="28"/>
      <c r="AA3081" s="28"/>
      <c r="AB3081" s="28"/>
      <c r="AC3081" s="28"/>
      <c r="AD3081" s="28"/>
      <c r="AE3081" s="28"/>
      <c r="AF3081" s="28"/>
      <c r="AG3081" s="28"/>
      <c r="AH3081" s="28"/>
      <c r="AI3081" s="28"/>
      <c r="AJ3081" s="28"/>
      <c r="AK3081" s="28"/>
      <c r="AL3081" s="28"/>
      <c r="AM3081" s="28"/>
      <c r="AN3081" s="28"/>
      <c r="AO3081" s="28"/>
      <c r="AP3081" s="28"/>
      <c r="AQ3081" s="28"/>
      <c r="AR3081" s="28"/>
      <c r="AS3081" s="28"/>
      <c r="AT3081" s="28"/>
      <c r="AU3081" s="28"/>
      <c r="AV3081" s="28"/>
      <c r="AW3081" s="28"/>
    </row>
    <row r="3082" spans="2:49" hidden="1">
      <c r="B3082" s="28">
        <f t="shared" si="68"/>
        <v>3079</v>
      </c>
      <c r="C3082" s="29">
        <v>45905</v>
      </c>
      <c r="D3082" s="77" t="s">
        <v>5615</v>
      </c>
      <c r="E3082" s="43" t="s">
        <v>705</v>
      </c>
      <c r="F3082" s="43" t="s">
        <v>718</v>
      </c>
      <c r="G3082" s="43" t="s">
        <v>1465</v>
      </c>
      <c r="H3082" s="43" t="s">
        <v>1565</v>
      </c>
      <c r="I3082" s="43" t="s">
        <v>1509</v>
      </c>
      <c r="J3082" s="43" t="s">
        <v>1619</v>
      </c>
      <c r="K3082" s="43"/>
      <c r="L3082" s="43" t="s">
        <v>3130</v>
      </c>
      <c r="M3082" s="43" t="s">
        <v>3131</v>
      </c>
      <c r="N3082" s="34" t="s">
        <v>2194</v>
      </c>
      <c r="O3082" s="34" t="s">
        <v>2486</v>
      </c>
      <c r="P3082" s="173"/>
      <c r="Q3082" s="28" t="s">
        <v>2397</v>
      </c>
      <c r="R3082" s="28"/>
      <c r="S3082" s="28"/>
      <c r="T3082" s="28"/>
      <c r="U3082" s="28"/>
      <c r="V3082" s="28"/>
      <c r="W3082" s="28"/>
      <c r="X3082" s="28"/>
      <c r="Y3082" s="28"/>
      <c r="Z3082" s="28"/>
      <c r="AA3082" s="28"/>
      <c r="AB3082" s="28"/>
      <c r="AC3082" s="28"/>
      <c r="AD3082" s="28"/>
      <c r="AE3082" s="28"/>
      <c r="AF3082" s="28"/>
      <c r="AG3082" s="28"/>
      <c r="AH3082" s="28"/>
      <c r="AI3082" s="28"/>
      <c r="AJ3082" s="28"/>
      <c r="AK3082" s="28"/>
      <c r="AL3082" s="28"/>
      <c r="AM3082" s="28"/>
      <c r="AN3082" s="28"/>
      <c r="AO3082" s="28"/>
      <c r="AP3082" s="28"/>
      <c r="AQ3082" s="28"/>
      <c r="AR3082" s="28"/>
      <c r="AS3082" s="28"/>
      <c r="AT3082" s="28"/>
      <c r="AU3082" s="28"/>
      <c r="AV3082" s="28"/>
      <c r="AW3082" s="28"/>
    </row>
    <row r="3083" spans="2:49" hidden="1">
      <c r="B3083" s="28">
        <f t="shared" si="68"/>
        <v>3080</v>
      </c>
      <c r="C3083" s="29">
        <v>45905</v>
      </c>
      <c r="D3083" s="77" t="s">
        <v>5615</v>
      </c>
      <c r="E3083" s="43" t="s">
        <v>705</v>
      </c>
      <c r="F3083" s="43" t="s">
        <v>718</v>
      </c>
      <c r="G3083" s="43" t="s">
        <v>375</v>
      </c>
      <c r="H3083" s="43" t="s">
        <v>1513</v>
      </c>
      <c r="I3083" s="43" t="s">
        <v>440</v>
      </c>
      <c r="J3083" s="43" t="s">
        <v>441</v>
      </c>
      <c r="K3083" s="43" t="s">
        <v>3213</v>
      </c>
      <c r="L3083" s="43" t="s">
        <v>3202</v>
      </c>
      <c r="M3083" s="43" t="s">
        <v>48</v>
      </c>
      <c r="N3083" s="34" t="s">
        <v>531</v>
      </c>
      <c r="O3083" s="34" t="s">
        <v>2494</v>
      </c>
      <c r="P3083" s="173">
        <v>1</v>
      </c>
      <c r="Q3083" s="28" t="s">
        <v>2195</v>
      </c>
      <c r="R3083" s="28"/>
      <c r="S3083" s="28"/>
      <c r="T3083" s="28"/>
      <c r="U3083" s="28"/>
      <c r="V3083" s="28"/>
      <c r="W3083" s="28"/>
      <c r="X3083" s="28"/>
      <c r="Y3083" s="28"/>
      <c r="Z3083" s="28"/>
      <c r="AA3083" s="28"/>
      <c r="AB3083" s="28"/>
      <c r="AC3083" s="28"/>
      <c r="AD3083" s="28"/>
      <c r="AE3083" s="28"/>
      <c r="AF3083" s="28"/>
      <c r="AG3083" s="28"/>
      <c r="AH3083" s="28"/>
      <c r="AI3083" s="28"/>
      <c r="AJ3083" s="28"/>
      <c r="AK3083" s="28"/>
      <c r="AL3083" s="28"/>
      <c r="AM3083" s="28"/>
      <c r="AN3083" s="28"/>
      <c r="AO3083" s="28"/>
      <c r="AP3083" s="28"/>
      <c r="AQ3083" s="28"/>
      <c r="AR3083" s="28"/>
      <c r="AS3083" s="28"/>
      <c r="AT3083" s="28"/>
      <c r="AU3083" s="28"/>
      <c r="AV3083" s="28"/>
      <c r="AW3083" s="28"/>
    </row>
    <row r="3084" spans="2:49" hidden="1">
      <c r="B3084" s="28">
        <f t="shared" si="68"/>
        <v>3081</v>
      </c>
      <c r="C3084" s="29">
        <v>45905</v>
      </c>
      <c r="D3084" s="77" t="s">
        <v>5615</v>
      </c>
      <c r="E3084" s="43" t="s">
        <v>705</v>
      </c>
      <c r="F3084" s="43" t="s">
        <v>718</v>
      </c>
      <c r="G3084" s="43" t="s">
        <v>375</v>
      </c>
      <c r="H3084" s="43" t="s">
        <v>1513</v>
      </c>
      <c r="I3084" s="43" t="s">
        <v>440</v>
      </c>
      <c r="J3084" s="43" t="s">
        <v>173</v>
      </c>
      <c r="K3084" s="43" t="s">
        <v>2556</v>
      </c>
      <c r="L3084" s="43" t="s">
        <v>3054</v>
      </c>
      <c r="M3084" s="43" t="s">
        <v>3078</v>
      </c>
      <c r="N3084" s="34" t="s">
        <v>620</v>
      </c>
      <c r="O3084" s="34" t="s">
        <v>5856</v>
      </c>
      <c r="P3084" s="173">
        <v>1</v>
      </c>
      <c r="Q3084" s="28" t="s">
        <v>2195</v>
      </c>
      <c r="R3084" s="28"/>
      <c r="S3084" s="28"/>
      <c r="T3084" s="28"/>
      <c r="U3084" s="28"/>
      <c r="V3084" s="28">
        <v>1</v>
      </c>
      <c r="W3084" s="28"/>
      <c r="X3084" s="28"/>
      <c r="Y3084" s="28"/>
      <c r="Z3084" s="28"/>
      <c r="AA3084" s="28"/>
      <c r="AB3084" s="28"/>
      <c r="AC3084" s="28"/>
      <c r="AD3084" s="28"/>
      <c r="AE3084" s="28"/>
      <c r="AF3084" s="28"/>
      <c r="AG3084" s="28"/>
      <c r="AH3084" s="28"/>
      <c r="AI3084" s="28"/>
      <c r="AJ3084" s="28"/>
      <c r="AK3084" s="28"/>
      <c r="AL3084" s="28"/>
      <c r="AM3084" s="28"/>
      <c r="AN3084" s="28"/>
      <c r="AO3084" s="28"/>
      <c r="AP3084" s="28"/>
      <c r="AQ3084" s="28"/>
      <c r="AR3084" s="28"/>
      <c r="AS3084" s="28"/>
      <c r="AT3084" s="28"/>
      <c r="AU3084" s="28"/>
      <c r="AV3084" s="28"/>
      <c r="AW3084" s="28"/>
    </row>
    <row r="3085" spans="2:49" hidden="1">
      <c r="B3085" s="28">
        <f t="shared" si="68"/>
        <v>3082</v>
      </c>
      <c r="C3085" s="29">
        <v>45906</v>
      </c>
      <c r="D3085" s="77" t="s">
        <v>5615</v>
      </c>
      <c r="E3085" s="43" t="s">
        <v>705</v>
      </c>
      <c r="F3085" s="43" t="s">
        <v>718</v>
      </c>
      <c r="G3085" s="43" t="s">
        <v>375</v>
      </c>
      <c r="H3085" s="43" t="s">
        <v>1546</v>
      </c>
      <c r="I3085" s="43" t="s">
        <v>1477</v>
      </c>
      <c r="J3085" s="43" t="s">
        <v>656</v>
      </c>
      <c r="K3085" s="43" t="s">
        <v>6209</v>
      </c>
      <c r="L3085" s="43" t="s">
        <v>3048</v>
      </c>
      <c r="M3085" s="43" t="s">
        <v>3049</v>
      </c>
      <c r="N3085" s="34" t="s">
        <v>3050</v>
      </c>
      <c r="O3085" s="34" t="s">
        <v>2478</v>
      </c>
      <c r="P3085" s="28">
        <v>1</v>
      </c>
      <c r="Q3085" s="28" t="s">
        <v>4426</v>
      </c>
      <c r="R3085" s="28"/>
      <c r="S3085" s="28" t="s">
        <v>6805</v>
      </c>
      <c r="T3085" s="28"/>
      <c r="U3085" s="28"/>
      <c r="V3085" s="28"/>
      <c r="W3085" s="28"/>
      <c r="X3085" s="28"/>
      <c r="Y3085" s="28"/>
      <c r="Z3085" s="28"/>
      <c r="AA3085" s="28"/>
      <c r="AB3085" s="28"/>
      <c r="AC3085" s="28"/>
      <c r="AD3085" s="28"/>
      <c r="AE3085" s="28"/>
      <c r="AF3085" s="28"/>
      <c r="AG3085" s="28"/>
      <c r="AH3085" s="28"/>
      <c r="AI3085" s="28"/>
      <c r="AJ3085" s="28"/>
      <c r="AK3085" s="28"/>
      <c r="AL3085" s="28"/>
      <c r="AM3085" s="28"/>
      <c r="AN3085" s="28"/>
      <c r="AO3085" s="28"/>
      <c r="AP3085" s="28"/>
      <c r="AQ3085" s="28"/>
      <c r="AR3085" s="28"/>
      <c r="AS3085" s="28"/>
      <c r="AT3085" s="28"/>
      <c r="AU3085" s="28"/>
      <c r="AV3085" s="28"/>
      <c r="AW3085" s="28"/>
    </row>
    <row r="3086" spans="2:49" hidden="1">
      <c r="B3086" s="28">
        <f t="shared" si="68"/>
        <v>3083</v>
      </c>
      <c r="C3086" s="29">
        <v>45908</v>
      </c>
      <c r="D3086" s="77" t="s">
        <v>5615</v>
      </c>
      <c r="E3086" s="43" t="s">
        <v>705</v>
      </c>
      <c r="F3086" s="43" t="s">
        <v>718</v>
      </c>
      <c r="G3086" s="43" t="s">
        <v>1465</v>
      </c>
      <c r="H3086" s="43" t="s">
        <v>1546</v>
      </c>
      <c r="I3086" s="43" t="s">
        <v>1477</v>
      </c>
      <c r="J3086" s="43" t="s">
        <v>656</v>
      </c>
      <c r="K3086" s="43" t="s">
        <v>5124</v>
      </c>
      <c r="L3086" s="43" t="s">
        <v>3048</v>
      </c>
      <c r="M3086" s="43" t="s">
        <v>3049</v>
      </c>
      <c r="N3086" s="34" t="s">
        <v>3362</v>
      </c>
      <c r="O3086" s="34" t="s">
        <v>3363</v>
      </c>
      <c r="P3086" s="28"/>
      <c r="Q3086" s="28" t="s">
        <v>3337</v>
      </c>
      <c r="R3086" s="28"/>
      <c r="S3086" s="28"/>
      <c r="T3086" s="28"/>
      <c r="U3086" s="28"/>
      <c r="V3086" s="28"/>
      <c r="W3086" s="28"/>
      <c r="X3086" s="28"/>
      <c r="Y3086" s="28"/>
      <c r="Z3086" s="28"/>
      <c r="AA3086" s="28"/>
      <c r="AB3086" s="28"/>
      <c r="AC3086" s="28"/>
      <c r="AD3086" s="28"/>
      <c r="AE3086" s="28"/>
      <c r="AF3086" s="28"/>
      <c r="AG3086" s="28"/>
      <c r="AH3086" s="28"/>
      <c r="AI3086" s="28"/>
      <c r="AJ3086" s="28"/>
      <c r="AK3086" s="28"/>
      <c r="AL3086" s="28"/>
      <c r="AM3086" s="28"/>
      <c r="AN3086" s="28"/>
      <c r="AO3086" s="28"/>
      <c r="AP3086" s="28"/>
      <c r="AQ3086" s="28"/>
      <c r="AR3086" s="28"/>
      <c r="AS3086" s="28"/>
      <c r="AT3086" s="28"/>
      <c r="AU3086" s="28"/>
      <c r="AV3086" s="28"/>
      <c r="AW3086" s="28"/>
    </row>
    <row r="3087" spans="2:49" hidden="1">
      <c r="B3087" s="28">
        <f t="shared" si="68"/>
        <v>3084</v>
      </c>
      <c r="C3087" s="29">
        <v>45908</v>
      </c>
      <c r="D3087" s="77" t="s">
        <v>5615</v>
      </c>
      <c r="E3087" s="43" t="s">
        <v>705</v>
      </c>
      <c r="F3087" s="43" t="s">
        <v>718</v>
      </c>
      <c r="G3087" s="43" t="s">
        <v>1465</v>
      </c>
      <c r="H3087" s="43" t="s">
        <v>1546</v>
      </c>
      <c r="I3087" s="43" t="s">
        <v>1477</v>
      </c>
      <c r="J3087" s="43" t="s">
        <v>656</v>
      </c>
      <c r="K3087" s="43" t="s">
        <v>6797</v>
      </c>
      <c r="L3087" s="43" t="s">
        <v>3048</v>
      </c>
      <c r="M3087" s="43" t="s">
        <v>3049</v>
      </c>
      <c r="N3087" s="34" t="s">
        <v>3362</v>
      </c>
      <c r="O3087" s="34" t="s">
        <v>3363</v>
      </c>
      <c r="P3087" s="28"/>
      <c r="Q3087" s="28" t="s">
        <v>2372</v>
      </c>
      <c r="R3087" s="28"/>
      <c r="S3087" s="28"/>
      <c r="T3087" s="28"/>
      <c r="U3087" s="28"/>
      <c r="V3087" s="28"/>
      <c r="W3087" s="28"/>
      <c r="X3087" s="28"/>
      <c r="Y3087" s="28"/>
      <c r="Z3087" s="28"/>
      <c r="AA3087" s="28"/>
      <c r="AB3087" s="28"/>
      <c r="AC3087" s="28"/>
      <c r="AD3087" s="28"/>
      <c r="AE3087" s="28"/>
      <c r="AF3087" s="28"/>
      <c r="AG3087" s="28"/>
      <c r="AH3087" s="28"/>
      <c r="AI3087" s="28"/>
      <c r="AJ3087" s="28"/>
      <c r="AK3087" s="28"/>
      <c r="AL3087" s="28"/>
      <c r="AM3087" s="28"/>
      <c r="AN3087" s="28"/>
      <c r="AO3087" s="28"/>
      <c r="AP3087" s="28"/>
      <c r="AQ3087" s="28"/>
      <c r="AR3087" s="28"/>
      <c r="AS3087" s="28"/>
      <c r="AT3087" s="28"/>
      <c r="AU3087" s="28"/>
      <c r="AV3087" s="28"/>
      <c r="AW3087" s="28"/>
    </row>
    <row r="3088" spans="2:49" hidden="1">
      <c r="B3088" s="28">
        <f t="shared" si="68"/>
        <v>3085</v>
      </c>
      <c r="C3088" s="29">
        <v>45908</v>
      </c>
      <c r="D3088" s="77" t="s">
        <v>5615</v>
      </c>
      <c r="E3088" s="43" t="s">
        <v>705</v>
      </c>
      <c r="F3088" s="43" t="s">
        <v>718</v>
      </c>
      <c r="G3088" s="43" t="s">
        <v>1465</v>
      </c>
      <c r="H3088" s="43" t="s">
        <v>1610</v>
      </c>
      <c r="I3088" s="43" t="s">
        <v>1485</v>
      </c>
      <c r="J3088" s="43" t="s">
        <v>1486</v>
      </c>
      <c r="K3088" s="43" t="s">
        <v>1609</v>
      </c>
      <c r="L3088" s="43" t="s">
        <v>3036</v>
      </c>
      <c r="M3088" s="43" t="s">
        <v>649</v>
      </c>
      <c r="N3088" s="34" t="s">
        <v>4136</v>
      </c>
      <c r="O3088" s="34"/>
      <c r="P3088" s="28"/>
      <c r="Q3088" s="28" t="s">
        <v>2188</v>
      </c>
      <c r="R3088" s="28"/>
      <c r="S3088" s="28"/>
      <c r="T3088" s="28"/>
      <c r="U3088" s="28"/>
      <c r="V3088" s="28"/>
      <c r="W3088" s="28"/>
      <c r="X3088" s="28"/>
      <c r="Y3088" s="28"/>
      <c r="Z3088" s="28"/>
      <c r="AA3088" s="28"/>
      <c r="AB3088" s="28"/>
      <c r="AC3088" s="28"/>
      <c r="AD3088" s="28"/>
      <c r="AE3088" s="28"/>
      <c r="AF3088" s="28"/>
      <c r="AG3088" s="28"/>
      <c r="AH3088" s="28"/>
      <c r="AI3088" s="28"/>
      <c r="AJ3088" s="28"/>
      <c r="AK3088" s="28"/>
      <c r="AL3088" s="28"/>
      <c r="AM3088" s="28"/>
      <c r="AN3088" s="28"/>
      <c r="AO3088" s="28"/>
      <c r="AP3088" s="28"/>
      <c r="AQ3088" s="28"/>
      <c r="AR3088" s="28"/>
      <c r="AS3088" s="28"/>
      <c r="AT3088" s="28"/>
      <c r="AU3088" s="28"/>
      <c r="AV3088" s="28"/>
      <c r="AW3088" s="28"/>
    </row>
    <row r="3089" spans="2:49" hidden="1">
      <c r="B3089" s="28">
        <f t="shared" si="68"/>
        <v>3086</v>
      </c>
      <c r="C3089" s="29">
        <v>45908</v>
      </c>
      <c r="D3089" s="77" t="s">
        <v>5615</v>
      </c>
      <c r="E3089" s="43" t="s">
        <v>705</v>
      </c>
      <c r="F3089" s="43" t="s">
        <v>718</v>
      </c>
      <c r="G3089" s="43" t="s">
        <v>1465</v>
      </c>
      <c r="H3089" s="43" t="s">
        <v>1610</v>
      </c>
      <c r="I3089" s="43" t="s">
        <v>1485</v>
      </c>
      <c r="J3089" s="43" t="s">
        <v>1486</v>
      </c>
      <c r="K3089" s="43" t="s">
        <v>3451</v>
      </c>
      <c r="L3089" s="43" t="s">
        <v>3202</v>
      </c>
      <c r="M3089" s="43" t="s">
        <v>630</v>
      </c>
      <c r="N3089" s="34" t="s">
        <v>3460</v>
      </c>
      <c r="O3089" s="34"/>
      <c r="P3089" s="28"/>
      <c r="Q3089" s="28" t="s">
        <v>2188</v>
      </c>
      <c r="R3089" s="28"/>
      <c r="S3089" s="28"/>
      <c r="T3089" s="28"/>
      <c r="U3089" s="28"/>
      <c r="V3089" s="28"/>
      <c r="W3089" s="28"/>
      <c r="X3089" s="28"/>
      <c r="Y3089" s="28"/>
      <c r="Z3089" s="28"/>
      <c r="AA3089" s="28"/>
      <c r="AB3089" s="28"/>
      <c r="AC3089" s="28"/>
      <c r="AD3089" s="28"/>
      <c r="AE3089" s="28"/>
      <c r="AF3089" s="28"/>
      <c r="AG3089" s="28"/>
      <c r="AH3089" s="28"/>
      <c r="AI3089" s="28"/>
      <c r="AJ3089" s="28"/>
      <c r="AK3089" s="28"/>
      <c r="AL3089" s="28"/>
      <c r="AM3089" s="28"/>
      <c r="AN3089" s="28"/>
      <c r="AO3089" s="28"/>
      <c r="AP3089" s="28"/>
      <c r="AQ3089" s="28"/>
      <c r="AR3089" s="28"/>
      <c r="AS3089" s="28"/>
      <c r="AT3089" s="28"/>
      <c r="AU3089" s="28"/>
      <c r="AV3089" s="28"/>
      <c r="AW3089" s="28"/>
    </row>
    <row r="3090" spans="2:49" hidden="1">
      <c r="B3090" s="28">
        <f t="shared" si="68"/>
        <v>3087</v>
      </c>
      <c r="C3090" s="29">
        <v>45908</v>
      </c>
      <c r="D3090" s="77" t="s">
        <v>5615</v>
      </c>
      <c r="E3090" s="43" t="s">
        <v>705</v>
      </c>
      <c r="F3090" s="43" t="s">
        <v>718</v>
      </c>
      <c r="G3090" s="43" t="s">
        <v>375</v>
      </c>
      <c r="H3090" s="43" t="s">
        <v>1538</v>
      </c>
      <c r="I3090" s="43" t="s">
        <v>1521</v>
      </c>
      <c r="J3090" s="43" t="s">
        <v>1668</v>
      </c>
      <c r="K3090" s="43" t="s">
        <v>6588</v>
      </c>
      <c r="L3090" s="43" t="s">
        <v>3036</v>
      </c>
      <c r="M3090" s="43" t="s">
        <v>636</v>
      </c>
      <c r="N3090" s="34" t="s">
        <v>162</v>
      </c>
      <c r="O3090" s="34"/>
      <c r="P3090" s="28">
        <v>1</v>
      </c>
      <c r="Q3090" s="28" t="s">
        <v>2281</v>
      </c>
      <c r="R3090" s="28" t="s">
        <v>6593</v>
      </c>
      <c r="S3090" s="28" t="s">
        <v>6791</v>
      </c>
      <c r="T3090" s="28"/>
      <c r="U3090" s="28"/>
      <c r="V3090" s="28"/>
      <c r="W3090" s="28"/>
      <c r="X3090" s="28"/>
      <c r="Y3090" s="28"/>
      <c r="Z3090" s="28"/>
      <c r="AA3090" s="28"/>
      <c r="AB3090" s="28"/>
      <c r="AC3090" s="28"/>
      <c r="AD3090" s="28"/>
      <c r="AE3090" s="28"/>
      <c r="AF3090" s="28"/>
      <c r="AG3090" s="28"/>
      <c r="AH3090" s="28"/>
      <c r="AI3090" s="28"/>
      <c r="AJ3090" s="28"/>
      <c r="AK3090" s="28"/>
      <c r="AL3090" s="28"/>
      <c r="AM3090" s="28"/>
      <c r="AN3090" s="28"/>
      <c r="AO3090" s="28"/>
      <c r="AP3090" s="28"/>
      <c r="AQ3090" s="28"/>
      <c r="AR3090" s="28"/>
      <c r="AS3090" s="28"/>
      <c r="AT3090" s="28"/>
      <c r="AU3090" s="28"/>
      <c r="AV3090" s="28"/>
      <c r="AW3090" s="28"/>
    </row>
    <row r="3091" spans="2:49" hidden="1">
      <c r="B3091" s="28">
        <f t="shared" si="68"/>
        <v>3088</v>
      </c>
      <c r="C3091" s="29">
        <v>45908</v>
      </c>
      <c r="D3091" s="77" t="s">
        <v>5615</v>
      </c>
      <c r="E3091" s="43" t="s">
        <v>705</v>
      </c>
      <c r="F3091" s="43" t="s">
        <v>718</v>
      </c>
      <c r="G3091" s="43" t="s">
        <v>375</v>
      </c>
      <c r="H3091" s="43" t="s">
        <v>1565</v>
      </c>
      <c r="I3091" s="43" t="s">
        <v>1503</v>
      </c>
      <c r="J3091" s="43" t="s">
        <v>640</v>
      </c>
      <c r="K3091" s="43" t="s">
        <v>6809</v>
      </c>
      <c r="L3091" s="43" t="s">
        <v>1265</v>
      </c>
      <c r="M3091" s="43" t="s">
        <v>3091</v>
      </c>
      <c r="N3091" s="34" t="s">
        <v>3074</v>
      </c>
      <c r="O3091" s="34" t="s">
        <v>2494</v>
      </c>
      <c r="P3091" s="173"/>
      <c r="Q3091" s="28" t="s">
        <v>2397</v>
      </c>
      <c r="R3091" s="28"/>
      <c r="S3091" s="28"/>
      <c r="T3091" s="28"/>
      <c r="U3091" s="28"/>
      <c r="V3091" s="28"/>
      <c r="W3091" s="28"/>
      <c r="X3091" s="28"/>
      <c r="Y3091" s="28"/>
      <c r="Z3091" s="28">
        <v>1</v>
      </c>
      <c r="AA3091" s="28"/>
      <c r="AB3091" s="28"/>
      <c r="AC3091" s="28"/>
      <c r="AD3091" s="28"/>
      <c r="AE3091" s="28"/>
      <c r="AF3091" s="28"/>
      <c r="AG3091" s="28"/>
      <c r="AH3091" s="28"/>
      <c r="AI3091" s="28"/>
      <c r="AJ3091" s="28"/>
      <c r="AK3091" s="28"/>
      <c r="AL3091" s="28"/>
      <c r="AM3091" s="28"/>
      <c r="AN3091" s="28"/>
      <c r="AO3091" s="28"/>
      <c r="AP3091" s="28"/>
      <c r="AQ3091" s="28"/>
      <c r="AR3091" s="28"/>
      <c r="AS3091" s="28"/>
      <c r="AT3091" s="28"/>
      <c r="AU3091" s="28"/>
      <c r="AV3091" s="28"/>
      <c r="AW3091" s="28"/>
    </row>
    <row r="3092" spans="2:49" hidden="1">
      <c r="B3092" s="28">
        <f t="shared" si="68"/>
        <v>3089</v>
      </c>
      <c r="C3092" s="29">
        <v>45908</v>
      </c>
      <c r="D3092" s="77" t="s">
        <v>5615</v>
      </c>
      <c r="E3092" s="43" t="s">
        <v>705</v>
      </c>
      <c r="F3092" s="43" t="s">
        <v>718</v>
      </c>
      <c r="G3092" s="43" t="s">
        <v>1465</v>
      </c>
      <c r="H3092" s="43" t="s">
        <v>1565</v>
      </c>
      <c r="I3092" s="43" t="s">
        <v>1503</v>
      </c>
      <c r="J3092" s="43" t="s">
        <v>640</v>
      </c>
      <c r="K3092" s="43"/>
      <c r="L3092" s="43" t="s">
        <v>3130</v>
      </c>
      <c r="M3092" s="43" t="s">
        <v>3131</v>
      </c>
      <c r="N3092" s="34" t="s">
        <v>2194</v>
      </c>
      <c r="O3092" s="34" t="s">
        <v>2486</v>
      </c>
      <c r="P3092" s="173"/>
      <c r="Q3092" s="28" t="s">
        <v>2397</v>
      </c>
      <c r="R3092" s="28"/>
      <c r="S3092" s="28"/>
      <c r="T3092" s="28"/>
      <c r="U3092" s="28"/>
      <c r="V3092" s="28"/>
      <c r="W3092" s="28"/>
      <c r="X3092" s="28"/>
      <c r="Y3092" s="28"/>
      <c r="Z3092" s="28"/>
      <c r="AA3092" s="28"/>
      <c r="AB3092" s="28"/>
      <c r="AC3092" s="28"/>
      <c r="AD3092" s="28"/>
      <c r="AE3092" s="28"/>
      <c r="AF3092" s="28"/>
      <c r="AG3092" s="28"/>
      <c r="AH3092" s="28"/>
      <c r="AI3092" s="28"/>
      <c r="AJ3092" s="28"/>
      <c r="AK3092" s="28"/>
      <c r="AL3092" s="28"/>
      <c r="AM3092" s="28"/>
      <c r="AN3092" s="28"/>
      <c r="AO3092" s="28"/>
      <c r="AP3092" s="28"/>
      <c r="AQ3092" s="28"/>
      <c r="AR3092" s="28"/>
      <c r="AS3092" s="28"/>
      <c r="AT3092" s="28"/>
      <c r="AU3092" s="28"/>
      <c r="AV3092" s="28"/>
      <c r="AW3092" s="28"/>
    </row>
    <row r="3093" spans="2:49" hidden="1">
      <c r="B3093" s="28">
        <f t="shared" si="68"/>
        <v>3090</v>
      </c>
      <c r="C3093" s="29">
        <v>45908</v>
      </c>
      <c r="D3093" s="77" t="s">
        <v>5615</v>
      </c>
      <c r="E3093" s="43" t="s">
        <v>705</v>
      </c>
      <c r="F3093" s="43" t="s">
        <v>718</v>
      </c>
      <c r="G3093" s="43" t="s">
        <v>375</v>
      </c>
      <c r="H3093" s="43" t="s">
        <v>1513</v>
      </c>
      <c r="I3093" s="43" t="s">
        <v>440</v>
      </c>
      <c r="J3093" s="43" t="s">
        <v>1580</v>
      </c>
      <c r="K3093" s="43" t="s">
        <v>2914</v>
      </c>
      <c r="L3093" s="43" t="s">
        <v>1265</v>
      </c>
      <c r="M3093" s="43" t="s">
        <v>2377</v>
      </c>
      <c r="N3093" s="34" t="s">
        <v>505</v>
      </c>
      <c r="O3093" s="34" t="s">
        <v>2472</v>
      </c>
      <c r="P3093" s="173"/>
      <c r="Q3093" s="28" t="s">
        <v>2195</v>
      </c>
      <c r="R3093" s="28" t="s">
        <v>6816</v>
      </c>
      <c r="S3093" s="28" t="s">
        <v>6817</v>
      </c>
      <c r="T3093" s="28"/>
      <c r="U3093" s="28"/>
      <c r="V3093" s="28"/>
      <c r="W3093" s="28"/>
      <c r="X3093" s="28"/>
      <c r="Y3093" s="28"/>
      <c r="Z3093" s="28"/>
      <c r="AA3093" s="28"/>
      <c r="AB3093" s="28"/>
      <c r="AC3093" s="28"/>
      <c r="AD3093" s="28"/>
      <c r="AE3093" s="28"/>
      <c r="AF3093" s="28"/>
      <c r="AG3093" s="28"/>
      <c r="AH3093" s="28"/>
      <c r="AI3093" s="28"/>
      <c r="AJ3093" s="28"/>
      <c r="AK3093" s="28"/>
      <c r="AL3093" s="28"/>
      <c r="AM3093" s="28"/>
      <c r="AN3093" s="28"/>
      <c r="AO3093" s="28"/>
      <c r="AP3093" s="28"/>
      <c r="AQ3093" s="28"/>
      <c r="AR3093" s="28"/>
      <c r="AS3093" s="28"/>
      <c r="AT3093" s="28"/>
      <c r="AU3093" s="28"/>
      <c r="AV3093" s="28"/>
      <c r="AW3093" s="28"/>
    </row>
    <row r="3094" spans="2:49" hidden="1">
      <c r="B3094" s="28">
        <f t="shared" si="68"/>
        <v>3091</v>
      </c>
      <c r="C3094" s="29">
        <v>45908</v>
      </c>
      <c r="D3094" s="77" t="s">
        <v>5615</v>
      </c>
      <c r="E3094" s="43" t="s">
        <v>705</v>
      </c>
      <c r="F3094" s="43" t="s">
        <v>718</v>
      </c>
      <c r="G3094" s="43" t="s">
        <v>375</v>
      </c>
      <c r="H3094" s="43" t="s">
        <v>1513</v>
      </c>
      <c r="I3094" s="43" t="s">
        <v>440</v>
      </c>
      <c r="J3094" s="43" t="s">
        <v>173</v>
      </c>
      <c r="K3094" s="43" t="s">
        <v>2814</v>
      </c>
      <c r="L3094" s="43" t="s">
        <v>1265</v>
      </c>
      <c r="M3094" s="43" t="s">
        <v>3091</v>
      </c>
      <c r="N3094" s="34" t="s">
        <v>3074</v>
      </c>
      <c r="O3094" s="34" t="s">
        <v>2494</v>
      </c>
      <c r="P3094" s="173"/>
      <c r="Q3094" s="28" t="s">
        <v>2195</v>
      </c>
      <c r="R3094" s="28"/>
      <c r="S3094" s="28"/>
      <c r="T3094" s="28"/>
      <c r="U3094" s="28"/>
      <c r="V3094" s="28"/>
      <c r="W3094" s="28"/>
      <c r="X3094" s="28"/>
      <c r="Y3094" s="28"/>
      <c r="Z3094" s="28">
        <v>1</v>
      </c>
      <c r="AA3094" s="28"/>
      <c r="AB3094" s="28"/>
      <c r="AC3094" s="28"/>
      <c r="AD3094" s="28"/>
      <c r="AE3094" s="28"/>
      <c r="AF3094" s="28"/>
      <c r="AG3094" s="28"/>
      <c r="AH3094" s="28"/>
      <c r="AI3094" s="28"/>
      <c r="AJ3094" s="28"/>
      <c r="AK3094" s="28"/>
      <c r="AL3094" s="28"/>
      <c r="AM3094" s="28"/>
      <c r="AN3094" s="28"/>
      <c r="AO3094" s="28"/>
      <c r="AP3094" s="28"/>
      <c r="AQ3094" s="28"/>
      <c r="AR3094" s="28"/>
      <c r="AS3094" s="28"/>
      <c r="AT3094" s="28"/>
      <c r="AU3094" s="28"/>
      <c r="AV3094" s="28"/>
      <c r="AW3094" s="28"/>
    </row>
    <row r="3095" spans="2:49" hidden="1">
      <c r="B3095" s="28">
        <f t="shared" si="68"/>
        <v>3092</v>
      </c>
      <c r="C3095" s="29">
        <v>45909</v>
      </c>
      <c r="D3095" s="77" t="s">
        <v>5615</v>
      </c>
      <c r="E3095" s="43" t="s">
        <v>705</v>
      </c>
      <c r="F3095" s="43" t="s">
        <v>718</v>
      </c>
      <c r="G3095" s="43" t="s">
        <v>1465</v>
      </c>
      <c r="H3095" s="43" t="s">
        <v>1546</v>
      </c>
      <c r="I3095" s="43" t="s">
        <v>1477</v>
      </c>
      <c r="J3095" s="43" t="s">
        <v>656</v>
      </c>
      <c r="K3095" s="43" t="s">
        <v>2572</v>
      </c>
      <c r="L3095" s="43" t="s">
        <v>3202</v>
      </c>
      <c r="M3095" s="43" t="s">
        <v>3639</v>
      </c>
      <c r="N3095" s="34" t="s">
        <v>1040</v>
      </c>
      <c r="O3095" s="34" t="s">
        <v>5531</v>
      </c>
      <c r="P3095" s="28"/>
      <c r="Q3095" s="28" t="s">
        <v>2422</v>
      </c>
      <c r="R3095" s="28"/>
      <c r="S3095" s="28"/>
      <c r="T3095" s="28"/>
      <c r="U3095" s="28"/>
      <c r="V3095" s="28"/>
      <c r="W3095" s="28"/>
      <c r="X3095" s="28"/>
      <c r="Y3095" s="28"/>
      <c r="Z3095" s="28"/>
      <c r="AA3095" s="28"/>
      <c r="AB3095" s="28"/>
      <c r="AC3095" s="28"/>
      <c r="AD3095" s="28"/>
      <c r="AE3095" s="28"/>
      <c r="AF3095" s="28"/>
      <c r="AG3095" s="28"/>
      <c r="AH3095" s="28"/>
      <c r="AI3095" s="28"/>
      <c r="AJ3095" s="28"/>
      <c r="AK3095" s="28"/>
      <c r="AL3095" s="28"/>
      <c r="AM3095" s="28"/>
      <c r="AN3095" s="28"/>
      <c r="AO3095" s="28"/>
      <c r="AP3095" s="28"/>
      <c r="AQ3095" s="28"/>
      <c r="AR3095" s="28"/>
      <c r="AS3095" s="28"/>
      <c r="AT3095" s="28"/>
      <c r="AU3095" s="28"/>
      <c r="AV3095" s="28"/>
      <c r="AW3095" s="28"/>
    </row>
    <row r="3096" spans="2:49" hidden="1">
      <c r="B3096" s="28">
        <f t="shared" si="68"/>
        <v>3093</v>
      </c>
      <c r="C3096" s="29">
        <v>45909</v>
      </c>
      <c r="D3096" s="77" t="s">
        <v>5615</v>
      </c>
      <c r="E3096" s="43" t="s">
        <v>705</v>
      </c>
      <c r="F3096" s="43" t="s">
        <v>718</v>
      </c>
      <c r="G3096" s="43" t="s">
        <v>1465</v>
      </c>
      <c r="H3096" s="43" t="s">
        <v>1546</v>
      </c>
      <c r="I3096" s="43" t="s">
        <v>1477</v>
      </c>
      <c r="J3096" s="43" t="s">
        <v>656</v>
      </c>
      <c r="K3096" s="43" t="s">
        <v>6007</v>
      </c>
      <c r="L3096" s="43" t="s">
        <v>1265</v>
      </c>
      <c r="M3096" s="43" t="s">
        <v>3749</v>
      </c>
      <c r="N3096" s="34" t="s">
        <v>686</v>
      </c>
      <c r="O3096" s="34" t="s">
        <v>6799</v>
      </c>
      <c r="P3096" s="28"/>
      <c r="Q3096" s="28" t="s">
        <v>2422</v>
      </c>
      <c r="R3096" s="28"/>
      <c r="S3096" s="28"/>
      <c r="T3096" s="28"/>
      <c r="U3096" s="28"/>
      <c r="V3096" s="28"/>
      <c r="W3096" s="28"/>
      <c r="X3096" s="28"/>
      <c r="Y3096" s="28"/>
      <c r="Z3096" s="28"/>
      <c r="AA3096" s="28"/>
      <c r="AB3096" s="28"/>
      <c r="AC3096" s="28"/>
      <c r="AD3096" s="28"/>
      <c r="AE3096" s="28"/>
      <c r="AF3096" s="28"/>
      <c r="AG3096" s="28"/>
      <c r="AH3096" s="28"/>
      <c r="AI3096" s="28"/>
      <c r="AJ3096" s="28"/>
      <c r="AK3096" s="28"/>
      <c r="AL3096" s="28"/>
      <c r="AM3096" s="28"/>
      <c r="AN3096" s="28"/>
      <c r="AO3096" s="28"/>
      <c r="AP3096" s="28"/>
      <c r="AQ3096" s="28"/>
      <c r="AR3096" s="28"/>
      <c r="AS3096" s="28"/>
      <c r="AT3096" s="28"/>
      <c r="AU3096" s="28"/>
      <c r="AV3096" s="28"/>
      <c r="AW3096" s="28"/>
    </row>
    <row r="3097" spans="2:49" hidden="1">
      <c r="B3097" s="28">
        <f t="shared" si="68"/>
        <v>3094</v>
      </c>
      <c r="C3097" s="29">
        <v>45909</v>
      </c>
      <c r="D3097" s="77" t="s">
        <v>5615</v>
      </c>
      <c r="E3097" s="43" t="s">
        <v>705</v>
      </c>
      <c r="F3097" s="43" t="s">
        <v>718</v>
      </c>
      <c r="G3097" s="43" t="s">
        <v>375</v>
      </c>
      <c r="H3097" s="43" t="s">
        <v>1546</v>
      </c>
      <c r="I3097" s="43" t="s">
        <v>1477</v>
      </c>
      <c r="J3097" s="43" t="s">
        <v>656</v>
      </c>
      <c r="K3097" s="43" t="s">
        <v>2615</v>
      </c>
      <c r="L3097" s="43" t="s">
        <v>3036</v>
      </c>
      <c r="M3097" s="43" t="s">
        <v>6208</v>
      </c>
      <c r="N3097" s="34" t="s">
        <v>162</v>
      </c>
      <c r="O3097" s="34" t="s">
        <v>6800</v>
      </c>
      <c r="P3097" s="28">
        <v>1</v>
      </c>
      <c r="Q3097" s="28" t="s">
        <v>3337</v>
      </c>
      <c r="R3097" s="28" t="s">
        <v>6806</v>
      </c>
      <c r="S3097" s="28" t="s">
        <v>6807</v>
      </c>
      <c r="T3097" s="28"/>
      <c r="U3097" s="28"/>
      <c r="V3097" s="28"/>
      <c r="W3097" s="28"/>
      <c r="X3097" s="28"/>
      <c r="Y3097" s="28"/>
      <c r="Z3097" s="28"/>
      <c r="AA3097" s="28"/>
      <c r="AB3097" s="28"/>
      <c r="AC3097" s="28"/>
      <c r="AD3097" s="28"/>
      <c r="AE3097" s="28"/>
      <c r="AF3097" s="28"/>
      <c r="AG3097" s="28"/>
      <c r="AH3097" s="28"/>
      <c r="AI3097" s="28"/>
      <c r="AJ3097" s="28"/>
      <c r="AK3097" s="28"/>
      <c r="AL3097" s="28"/>
      <c r="AM3097" s="28"/>
      <c r="AN3097" s="28"/>
      <c r="AO3097" s="28"/>
      <c r="AP3097" s="28"/>
      <c r="AQ3097" s="28"/>
      <c r="AR3097" s="28"/>
      <c r="AS3097" s="28"/>
      <c r="AT3097" s="28"/>
      <c r="AU3097" s="28"/>
      <c r="AV3097" s="28"/>
      <c r="AW3097" s="28"/>
    </row>
    <row r="3098" spans="2:49" hidden="1">
      <c r="B3098" s="28">
        <f t="shared" si="68"/>
        <v>3095</v>
      </c>
      <c r="C3098" s="29">
        <v>45909</v>
      </c>
      <c r="D3098" s="77" t="s">
        <v>5615</v>
      </c>
      <c r="E3098" s="43" t="s">
        <v>705</v>
      </c>
      <c r="F3098" s="43" t="s">
        <v>718</v>
      </c>
      <c r="G3098" s="43" t="s">
        <v>375</v>
      </c>
      <c r="H3098" s="43" t="s">
        <v>1538</v>
      </c>
      <c r="I3098" s="43" t="s">
        <v>1521</v>
      </c>
      <c r="J3098" s="43" t="s">
        <v>217</v>
      </c>
      <c r="K3098" s="43" t="s">
        <v>3599</v>
      </c>
      <c r="L3098" s="43" t="s">
        <v>3048</v>
      </c>
      <c r="M3098" s="43" t="s">
        <v>3049</v>
      </c>
      <c r="N3098" s="34" t="s">
        <v>3050</v>
      </c>
      <c r="O3098" s="34"/>
      <c r="P3098" s="28">
        <v>1</v>
      </c>
      <c r="Q3098" s="28" t="s">
        <v>2281</v>
      </c>
      <c r="R3098" s="28" t="s">
        <v>6792</v>
      </c>
      <c r="S3098" s="28" t="s">
        <v>6755</v>
      </c>
      <c r="T3098" s="28"/>
      <c r="U3098" s="28"/>
      <c r="V3098" s="28"/>
      <c r="W3098" s="28"/>
      <c r="X3098" s="28"/>
      <c r="Y3098" s="28"/>
      <c r="Z3098" s="28"/>
      <c r="AA3098" s="28"/>
      <c r="AB3098" s="28"/>
      <c r="AC3098" s="28"/>
      <c r="AD3098" s="28"/>
      <c r="AE3098" s="28"/>
      <c r="AF3098" s="28"/>
      <c r="AG3098" s="28"/>
      <c r="AH3098" s="28"/>
      <c r="AI3098" s="28"/>
      <c r="AJ3098" s="28"/>
      <c r="AK3098" s="28"/>
      <c r="AL3098" s="28"/>
      <c r="AM3098" s="28"/>
      <c r="AN3098" s="28"/>
      <c r="AO3098" s="28"/>
      <c r="AP3098" s="28"/>
      <c r="AQ3098" s="28"/>
      <c r="AR3098" s="28"/>
      <c r="AS3098" s="28"/>
      <c r="AT3098" s="28"/>
      <c r="AU3098" s="28"/>
      <c r="AV3098" s="28"/>
      <c r="AW3098" s="28"/>
    </row>
    <row r="3099" spans="2:49" hidden="1">
      <c r="B3099" s="28">
        <f t="shared" si="68"/>
        <v>3096</v>
      </c>
      <c r="C3099" s="29">
        <v>45909</v>
      </c>
      <c r="D3099" s="77" t="s">
        <v>5615</v>
      </c>
      <c r="E3099" s="43" t="s">
        <v>705</v>
      </c>
      <c r="F3099" s="43" t="s">
        <v>718</v>
      </c>
      <c r="G3099" s="43" t="s">
        <v>375</v>
      </c>
      <c r="H3099" s="43" t="s">
        <v>1565</v>
      </c>
      <c r="I3099" s="43" t="s">
        <v>1509</v>
      </c>
      <c r="J3099" s="43" t="s">
        <v>1572</v>
      </c>
      <c r="K3099" s="43" t="s">
        <v>2816</v>
      </c>
      <c r="L3099" s="43" t="s">
        <v>1265</v>
      </c>
      <c r="M3099" s="43" t="s">
        <v>2255</v>
      </c>
      <c r="N3099" s="34" t="s">
        <v>505</v>
      </c>
      <c r="O3099" s="34" t="s">
        <v>2667</v>
      </c>
      <c r="P3099" s="173"/>
      <c r="Q3099" s="28" t="s">
        <v>2397</v>
      </c>
      <c r="R3099" s="28" t="s">
        <v>6812</v>
      </c>
      <c r="S3099" s="28" t="s">
        <v>6813</v>
      </c>
      <c r="T3099" s="28"/>
      <c r="U3099" s="28"/>
      <c r="V3099" s="28"/>
      <c r="W3099" s="28"/>
      <c r="X3099" s="28"/>
      <c r="Y3099" s="28"/>
      <c r="Z3099" s="28"/>
      <c r="AA3099" s="28"/>
      <c r="AB3099" s="28"/>
      <c r="AC3099" s="28"/>
      <c r="AD3099" s="28"/>
      <c r="AE3099" s="28"/>
      <c r="AF3099" s="28"/>
      <c r="AG3099" s="28"/>
      <c r="AH3099" s="28"/>
      <c r="AI3099" s="28"/>
      <c r="AJ3099" s="28"/>
      <c r="AK3099" s="28"/>
      <c r="AL3099" s="28"/>
      <c r="AM3099" s="28"/>
      <c r="AN3099" s="28"/>
      <c r="AO3099" s="28"/>
      <c r="AP3099" s="28"/>
      <c r="AQ3099" s="28"/>
      <c r="AR3099" s="28"/>
      <c r="AS3099" s="28"/>
      <c r="AT3099" s="28"/>
      <c r="AU3099" s="28"/>
      <c r="AV3099" s="28"/>
      <c r="AW3099" s="28"/>
    </row>
    <row r="3100" spans="2:49" hidden="1">
      <c r="B3100" s="28">
        <f t="shared" si="68"/>
        <v>3097</v>
      </c>
      <c r="C3100" s="29">
        <v>45909</v>
      </c>
      <c r="D3100" s="77" t="s">
        <v>5615</v>
      </c>
      <c r="E3100" s="43" t="s">
        <v>705</v>
      </c>
      <c r="F3100" s="43" t="s">
        <v>718</v>
      </c>
      <c r="G3100" s="43" t="s">
        <v>1465</v>
      </c>
      <c r="H3100" s="43" t="s">
        <v>1565</v>
      </c>
      <c r="I3100" s="43" t="s">
        <v>1509</v>
      </c>
      <c r="J3100" s="43" t="s">
        <v>1572</v>
      </c>
      <c r="K3100" s="43"/>
      <c r="L3100" s="43" t="s">
        <v>3130</v>
      </c>
      <c r="M3100" s="43" t="s">
        <v>3131</v>
      </c>
      <c r="N3100" s="34" t="s">
        <v>2194</v>
      </c>
      <c r="O3100" s="34" t="s">
        <v>2486</v>
      </c>
      <c r="P3100" s="173"/>
      <c r="Q3100" s="28" t="s">
        <v>2397</v>
      </c>
      <c r="R3100" s="28"/>
      <c r="S3100" s="28"/>
      <c r="T3100" s="28"/>
      <c r="U3100" s="28"/>
      <c r="V3100" s="28"/>
      <c r="W3100" s="28"/>
      <c r="X3100" s="28"/>
      <c r="Y3100" s="28"/>
      <c r="Z3100" s="28"/>
      <c r="AA3100" s="28"/>
      <c r="AB3100" s="28"/>
      <c r="AC3100" s="28"/>
      <c r="AD3100" s="28"/>
      <c r="AE3100" s="28"/>
      <c r="AF3100" s="28"/>
      <c r="AG3100" s="28"/>
      <c r="AH3100" s="28"/>
      <c r="AI3100" s="28"/>
      <c r="AJ3100" s="28"/>
      <c r="AK3100" s="28"/>
      <c r="AL3100" s="28"/>
      <c r="AM3100" s="28"/>
      <c r="AN3100" s="28"/>
      <c r="AO3100" s="28"/>
      <c r="AP3100" s="28"/>
      <c r="AQ3100" s="28"/>
      <c r="AR3100" s="28"/>
      <c r="AS3100" s="28"/>
      <c r="AT3100" s="28"/>
      <c r="AU3100" s="28"/>
      <c r="AV3100" s="28"/>
      <c r="AW3100" s="28"/>
    </row>
    <row r="3101" spans="2:49" hidden="1">
      <c r="B3101" s="28">
        <f t="shared" si="68"/>
        <v>3098</v>
      </c>
      <c r="C3101" s="29">
        <v>45909</v>
      </c>
      <c r="D3101" s="77" t="s">
        <v>5615</v>
      </c>
      <c r="E3101" s="43" t="s">
        <v>705</v>
      </c>
      <c r="F3101" s="43" t="s">
        <v>718</v>
      </c>
      <c r="G3101" s="43" t="s">
        <v>375</v>
      </c>
      <c r="H3101" s="43" t="s">
        <v>1513</v>
      </c>
      <c r="I3101" s="43" t="s">
        <v>440</v>
      </c>
      <c r="J3101" s="43" t="s">
        <v>816</v>
      </c>
      <c r="K3101" s="43" t="s">
        <v>2597</v>
      </c>
      <c r="L3101" s="43" t="s">
        <v>3202</v>
      </c>
      <c r="M3101" s="43" t="s">
        <v>48</v>
      </c>
      <c r="N3101" s="34" t="s">
        <v>3074</v>
      </c>
      <c r="O3101" s="34" t="s">
        <v>2494</v>
      </c>
      <c r="P3101" s="173"/>
      <c r="Q3101" s="28" t="s">
        <v>2195</v>
      </c>
      <c r="R3101" s="28"/>
      <c r="S3101" s="28"/>
      <c r="T3101" s="28"/>
      <c r="U3101" s="28"/>
      <c r="V3101" s="28"/>
      <c r="W3101" s="28"/>
      <c r="X3101" s="28"/>
      <c r="Y3101" s="28"/>
      <c r="Z3101" s="28">
        <v>1</v>
      </c>
      <c r="AA3101" s="28"/>
      <c r="AB3101" s="28"/>
      <c r="AC3101" s="28"/>
      <c r="AD3101" s="28"/>
      <c r="AE3101" s="28"/>
      <c r="AF3101" s="28"/>
      <c r="AG3101" s="28"/>
      <c r="AH3101" s="28"/>
      <c r="AI3101" s="28"/>
      <c r="AJ3101" s="28"/>
      <c r="AK3101" s="28"/>
      <c r="AL3101" s="28"/>
      <c r="AM3101" s="28"/>
      <c r="AN3101" s="28"/>
      <c r="AO3101" s="28"/>
      <c r="AP3101" s="28"/>
      <c r="AQ3101" s="28"/>
      <c r="AR3101" s="28"/>
      <c r="AS3101" s="28"/>
      <c r="AT3101" s="28"/>
      <c r="AU3101" s="28"/>
      <c r="AV3101" s="28"/>
      <c r="AW3101" s="28"/>
    </row>
    <row r="3102" spans="2:49" hidden="1">
      <c r="B3102" s="28">
        <f t="shared" si="68"/>
        <v>3099</v>
      </c>
      <c r="C3102" s="29">
        <v>45909</v>
      </c>
      <c r="D3102" s="77" t="s">
        <v>5615</v>
      </c>
      <c r="E3102" s="43" t="s">
        <v>705</v>
      </c>
      <c r="F3102" s="43" t="s">
        <v>718</v>
      </c>
      <c r="G3102" s="43" t="s">
        <v>375</v>
      </c>
      <c r="H3102" s="43" t="s">
        <v>1513</v>
      </c>
      <c r="I3102" s="43" t="s">
        <v>440</v>
      </c>
      <c r="J3102" s="43" t="s">
        <v>173</v>
      </c>
      <c r="K3102" s="43" t="s">
        <v>3346</v>
      </c>
      <c r="L3102" s="43" t="s">
        <v>1265</v>
      </c>
      <c r="M3102" s="43" t="s">
        <v>3067</v>
      </c>
      <c r="N3102" s="34" t="s">
        <v>513</v>
      </c>
      <c r="O3102" s="34" t="s">
        <v>2490</v>
      </c>
      <c r="P3102" s="173"/>
      <c r="Q3102" s="28" t="s">
        <v>2195</v>
      </c>
      <c r="R3102" s="28"/>
      <c r="S3102" s="28"/>
      <c r="T3102" s="28"/>
      <c r="U3102" s="28"/>
      <c r="V3102" s="28"/>
      <c r="W3102" s="28"/>
      <c r="X3102" s="28"/>
      <c r="Y3102" s="28"/>
      <c r="Z3102" s="28"/>
      <c r="AA3102" s="28"/>
      <c r="AB3102" s="28"/>
      <c r="AC3102" s="28"/>
      <c r="AD3102" s="28"/>
      <c r="AE3102" s="28"/>
      <c r="AF3102" s="28"/>
      <c r="AG3102" s="28"/>
      <c r="AH3102" s="28"/>
      <c r="AI3102" s="28"/>
      <c r="AJ3102" s="28"/>
      <c r="AK3102" s="28"/>
      <c r="AL3102" s="28"/>
      <c r="AM3102" s="28"/>
      <c r="AN3102" s="28"/>
      <c r="AO3102" s="28"/>
      <c r="AP3102" s="28"/>
      <c r="AQ3102" s="28"/>
      <c r="AR3102" s="28"/>
      <c r="AS3102" s="28"/>
      <c r="AT3102" s="28"/>
      <c r="AU3102" s="28"/>
      <c r="AV3102" s="28"/>
      <c r="AW3102" s="28"/>
    </row>
    <row r="3103" spans="2:49" hidden="1">
      <c r="B3103" s="28">
        <f t="shared" si="68"/>
        <v>3100</v>
      </c>
      <c r="C3103" s="29">
        <v>45910</v>
      </c>
      <c r="D3103" s="77" t="s">
        <v>5615</v>
      </c>
      <c r="E3103" s="43" t="s">
        <v>705</v>
      </c>
      <c r="F3103" s="43" t="s">
        <v>718</v>
      </c>
      <c r="G3103" s="43" t="s">
        <v>1465</v>
      </c>
      <c r="H3103" s="43" t="s">
        <v>1610</v>
      </c>
      <c r="I3103" s="43" t="s">
        <v>1485</v>
      </c>
      <c r="J3103" s="43" t="s">
        <v>1486</v>
      </c>
      <c r="K3103" s="43" t="s">
        <v>2944</v>
      </c>
      <c r="L3103" s="43" t="s">
        <v>1265</v>
      </c>
      <c r="M3103" s="43" t="s">
        <v>3043</v>
      </c>
      <c r="N3103" s="34" t="s">
        <v>3044</v>
      </c>
      <c r="O3103" s="34"/>
      <c r="P3103" s="28"/>
      <c r="Q3103" s="28" t="s">
        <v>2188</v>
      </c>
      <c r="R3103" s="28"/>
      <c r="S3103" s="28"/>
      <c r="T3103" s="28"/>
      <c r="U3103" s="28"/>
      <c r="V3103" s="28"/>
      <c r="W3103" s="28"/>
      <c r="X3103" s="28"/>
      <c r="Y3103" s="28"/>
      <c r="Z3103" s="28"/>
      <c r="AA3103" s="28"/>
      <c r="AB3103" s="28"/>
      <c r="AC3103" s="28"/>
      <c r="AD3103" s="28"/>
      <c r="AE3103" s="28"/>
      <c r="AF3103" s="28"/>
      <c r="AG3103" s="28"/>
      <c r="AH3103" s="28"/>
      <c r="AI3103" s="28"/>
      <c r="AJ3103" s="28"/>
      <c r="AK3103" s="28"/>
      <c r="AL3103" s="28"/>
      <c r="AM3103" s="28"/>
      <c r="AN3103" s="28"/>
      <c r="AO3103" s="28"/>
      <c r="AP3103" s="28"/>
      <c r="AQ3103" s="28"/>
      <c r="AR3103" s="28"/>
      <c r="AS3103" s="28"/>
      <c r="AT3103" s="28"/>
      <c r="AU3103" s="28"/>
      <c r="AV3103" s="28"/>
      <c r="AW3103" s="28"/>
    </row>
    <row r="3104" spans="2:49" hidden="1">
      <c r="B3104" s="28">
        <f t="shared" si="68"/>
        <v>3101</v>
      </c>
      <c r="C3104" s="29">
        <v>45910</v>
      </c>
      <c r="D3104" s="77" t="s">
        <v>5615</v>
      </c>
      <c r="E3104" s="43" t="s">
        <v>705</v>
      </c>
      <c r="F3104" s="43" t="s">
        <v>718</v>
      </c>
      <c r="G3104" s="43" t="s">
        <v>1465</v>
      </c>
      <c r="H3104" s="43" t="s">
        <v>1538</v>
      </c>
      <c r="I3104" s="43" t="s">
        <v>3719</v>
      </c>
      <c r="J3104" s="43" t="s">
        <v>1668</v>
      </c>
      <c r="K3104" s="43" t="s">
        <v>2170</v>
      </c>
      <c r="L3104" s="43" t="s">
        <v>1265</v>
      </c>
      <c r="M3104" s="43" t="s">
        <v>3073</v>
      </c>
      <c r="N3104" s="34" t="s">
        <v>505</v>
      </c>
      <c r="O3104" s="34"/>
      <c r="P3104" s="28"/>
      <c r="Q3104" s="28" t="s">
        <v>2281</v>
      </c>
      <c r="R3104" s="28" t="s">
        <v>6793</v>
      </c>
      <c r="S3104" s="28" t="s">
        <v>6794</v>
      </c>
      <c r="T3104" s="28"/>
      <c r="U3104" s="28"/>
      <c r="V3104" s="28"/>
      <c r="W3104" s="28"/>
      <c r="X3104" s="28"/>
      <c r="Y3104" s="28"/>
      <c r="Z3104" s="28"/>
      <c r="AA3104" s="28"/>
      <c r="AB3104" s="28"/>
      <c r="AC3104" s="28"/>
      <c r="AD3104" s="28"/>
      <c r="AE3104" s="28"/>
      <c r="AF3104" s="28"/>
      <c r="AG3104" s="28"/>
      <c r="AH3104" s="28"/>
      <c r="AI3104" s="28"/>
      <c r="AJ3104" s="28"/>
      <c r="AK3104" s="28"/>
      <c r="AL3104" s="28"/>
      <c r="AM3104" s="28"/>
      <c r="AN3104" s="28"/>
      <c r="AO3104" s="28"/>
      <c r="AP3104" s="28"/>
      <c r="AQ3104" s="28"/>
      <c r="AR3104" s="28"/>
      <c r="AS3104" s="28"/>
      <c r="AT3104" s="28"/>
      <c r="AU3104" s="28"/>
      <c r="AV3104" s="28"/>
      <c r="AW3104" s="28"/>
    </row>
    <row r="3105" spans="2:49" hidden="1">
      <c r="B3105" s="28">
        <f t="shared" si="68"/>
        <v>3102</v>
      </c>
      <c r="C3105" s="29">
        <v>45910</v>
      </c>
      <c r="D3105" s="77" t="s">
        <v>5615</v>
      </c>
      <c r="E3105" s="43" t="s">
        <v>705</v>
      </c>
      <c r="F3105" s="43" t="s">
        <v>718</v>
      </c>
      <c r="G3105" s="43" t="s">
        <v>375</v>
      </c>
      <c r="H3105" s="43" t="s">
        <v>1565</v>
      </c>
      <c r="I3105" s="43" t="s">
        <v>1509</v>
      </c>
      <c r="J3105" s="43" t="s">
        <v>1627</v>
      </c>
      <c r="K3105" s="43" t="s">
        <v>4345</v>
      </c>
      <c r="L3105" s="43" t="s">
        <v>3202</v>
      </c>
      <c r="M3105" s="43" t="s">
        <v>48</v>
      </c>
      <c r="N3105" s="34" t="s">
        <v>531</v>
      </c>
      <c r="O3105" s="34" t="s">
        <v>2494</v>
      </c>
      <c r="P3105" s="173">
        <v>1</v>
      </c>
      <c r="Q3105" s="28" t="s">
        <v>2397</v>
      </c>
      <c r="R3105" s="28"/>
      <c r="S3105" s="28"/>
      <c r="T3105" s="28"/>
      <c r="U3105" s="28"/>
      <c r="V3105" s="28"/>
      <c r="W3105" s="28"/>
      <c r="X3105" s="28"/>
      <c r="Y3105" s="28"/>
      <c r="Z3105" s="28"/>
      <c r="AA3105" s="28"/>
      <c r="AB3105" s="28"/>
      <c r="AC3105" s="28"/>
      <c r="AD3105" s="28"/>
      <c r="AE3105" s="28"/>
      <c r="AF3105" s="28"/>
      <c r="AG3105" s="28"/>
      <c r="AH3105" s="28"/>
      <c r="AI3105" s="28"/>
      <c r="AJ3105" s="28"/>
      <c r="AK3105" s="28"/>
      <c r="AL3105" s="28"/>
      <c r="AM3105" s="28"/>
      <c r="AN3105" s="28"/>
      <c r="AO3105" s="28"/>
      <c r="AP3105" s="28"/>
      <c r="AQ3105" s="28"/>
      <c r="AR3105" s="28"/>
      <c r="AS3105" s="28"/>
      <c r="AT3105" s="28"/>
      <c r="AU3105" s="28"/>
      <c r="AV3105" s="28"/>
      <c r="AW3105" s="28"/>
    </row>
    <row r="3106" spans="2:49" hidden="1">
      <c r="B3106" s="28">
        <f t="shared" si="68"/>
        <v>3103</v>
      </c>
      <c r="C3106" s="29">
        <v>45910</v>
      </c>
      <c r="D3106" s="77" t="s">
        <v>5615</v>
      </c>
      <c r="E3106" s="43" t="s">
        <v>705</v>
      </c>
      <c r="F3106" s="43" t="s">
        <v>718</v>
      </c>
      <c r="G3106" s="43" t="s">
        <v>375</v>
      </c>
      <c r="H3106" s="43" t="s">
        <v>1565</v>
      </c>
      <c r="I3106" s="43" t="s">
        <v>1632</v>
      </c>
      <c r="J3106" s="43" t="s">
        <v>1633</v>
      </c>
      <c r="K3106" s="43" t="s">
        <v>3682</v>
      </c>
      <c r="L3106" s="43" t="s">
        <v>3054</v>
      </c>
      <c r="M3106" s="43" t="s">
        <v>3088</v>
      </c>
      <c r="N3106" s="34" t="s">
        <v>3089</v>
      </c>
      <c r="O3106" s="34" t="s">
        <v>2494</v>
      </c>
      <c r="P3106" s="173">
        <v>1</v>
      </c>
      <c r="Q3106" s="28" t="s">
        <v>2397</v>
      </c>
      <c r="R3106" s="28"/>
      <c r="S3106" s="28"/>
      <c r="T3106" s="28"/>
      <c r="U3106" s="28"/>
      <c r="V3106" s="28"/>
      <c r="W3106" s="28">
        <v>1</v>
      </c>
      <c r="X3106" s="28"/>
      <c r="Y3106" s="28"/>
      <c r="Z3106" s="28"/>
      <c r="AA3106" s="28"/>
      <c r="AB3106" s="28"/>
      <c r="AC3106" s="28"/>
      <c r="AD3106" s="28"/>
      <c r="AE3106" s="28"/>
      <c r="AF3106" s="28"/>
      <c r="AG3106" s="28"/>
      <c r="AH3106" s="28"/>
      <c r="AI3106" s="28"/>
      <c r="AJ3106" s="28"/>
      <c r="AK3106" s="28"/>
      <c r="AL3106" s="28"/>
      <c r="AM3106" s="28"/>
      <c r="AN3106" s="28"/>
      <c r="AO3106" s="28"/>
      <c r="AP3106" s="28"/>
      <c r="AQ3106" s="28"/>
      <c r="AR3106" s="28"/>
      <c r="AS3106" s="28"/>
      <c r="AT3106" s="28"/>
      <c r="AU3106" s="28"/>
      <c r="AV3106" s="28"/>
      <c r="AW3106" s="28"/>
    </row>
    <row r="3107" spans="2:49" hidden="1">
      <c r="B3107" s="28">
        <f t="shared" si="68"/>
        <v>3104</v>
      </c>
      <c r="C3107" s="29">
        <v>45910</v>
      </c>
      <c r="D3107" s="77" t="s">
        <v>5615</v>
      </c>
      <c r="E3107" s="43" t="s">
        <v>705</v>
      </c>
      <c r="F3107" s="43" t="s">
        <v>718</v>
      </c>
      <c r="G3107" s="43" t="s">
        <v>375</v>
      </c>
      <c r="H3107" s="43" t="s">
        <v>1513</v>
      </c>
      <c r="I3107" s="43" t="s">
        <v>440</v>
      </c>
      <c r="J3107" s="43" t="s">
        <v>441</v>
      </c>
      <c r="K3107" s="43" t="s">
        <v>2663</v>
      </c>
      <c r="L3107" s="43" t="s">
        <v>3057</v>
      </c>
      <c r="M3107" s="43" t="s">
        <v>2279</v>
      </c>
      <c r="N3107" s="34" t="s">
        <v>2280</v>
      </c>
      <c r="O3107" s="34" t="s">
        <v>2463</v>
      </c>
      <c r="P3107" s="173">
        <v>1</v>
      </c>
      <c r="Q3107" s="28" t="s">
        <v>2195</v>
      </c>
      <c r="R3107" s="28" t="s">
        <v>6818</v>
      </c>
      <c r="S3107" s="28" t="s">
        <v>6819</v>
      </c>
      <c r="T3107" s="28"/>
      <c r="U3107" s="28"/>
      <c r="V3107" s="28"/>
      <c r="W3107" s="28"/>
      <c r="X3107" s="28"/>
      <c r="Y3107" s="28"/>
      <c r="Z3107" s="28"/>
      <c r="AA3107" s="28"/>
      <c r="AB3107" s="28"/>
      <c r="AC3107" s="28"/>
      <c r="AD3107" s="28"/>
      <c r="AE3107" s="28"/>
      <c r="AF3107" s="28"/>
      <c r="AG3107" s="28"/>
      <c r="AH3107" s="28"/>
      <c r="AI3107" s="28"/>
      <c r="AJ3107" s="28"/>
      <c r="AK3107" s="28"/>
      <c r="AL3107" s="28"/>
      <c r="AM3107" s="28"/>
      <c r="AN3107" s="28"/>
      <c r="AO3107" s="28"/>
      <c r="AP3107" s="28"/>
      <c r="AQ3107" s="28"/>
      <c r="AR3107" s="28"/>
      <c r="AS3107" s="28"/>
      <c r="AT3107" s="28"/>
      <c r="AU3107" s="28"/>
      <c r="AV3107" s="28"/>
      <c r="AW3107" s="28"/>
    </row>
    <row r="3108" spans="2:49" hidden="1">
      <c r="B3108" s="28">
        <f t="shared" si="68"/>
        <v>3105</v>
      </c>
      <c r="C3108" s="29">
        <v>45910</v>
      </c>
      <c r="D3108" s="77" t="s">
        <v>5615</v>
      </c>
      <c r="E3108" s="43" t="s">
        <v>705</v>
      </c>
      <c r="F3108" s="43" t="s">
        <v>718</v>
      </c>
      <c r="G3108" s="43" t="s">
        <v>375</v>
      </c>
      <c r="H3108" s="43" t="s">
        <v>1513</v>
      </c>
      <c r="I3108" s="43" t="s">
        <v>440</v>
      </c>
      <c r="J3108" s="43" t="s">
        <v>173</v>
      </c>
      <c r="K3108" s="43" t="s">
        <v>3221</v>
      </c>
      <c r="L3108" s="43" t="s">
        <v>1113</v>
      </c>
      <c r="M3108" s="43" t="s">
        <v>582</v>
      </c>
      <c r="N3108" s="34" t="s">
        <v>583</v>
      </c>
      <c r="O3108" s="34" t="s">
        <v>3383</v>
      </c>
      <c r="P3108" s="173">
        <v>1</v>
      </c>
      <c r="Q3108" s="28" t="s">
        <v>2195</v>
      </c>
      <c r="R3108" s="28"/>
      <c r="S3108" s="28"/>
      <c r="T3108" s="28">
        <v>1</v>
      </c>
      <c r="U3108" s="28"/>
      <c r="V3108" s="28"/>
      <c r="W3108" s="28"/>
      <c r="X3108" s="28"/>
      <c r="Y3108" s="28"/>
      <c r="Z3108" s="28"/>
      <c r="AA3108" s="28"/>
      <c r="AB3108" s="28"/>
      <c r="AC3108" s="28"/>
      <c r="AD3108" s="28"/>
      <c r="AE3108" s="28"/>
      <c r="AF3108" s="28"/>
      <c r="AG3108" s="28"/>
      <c r="AH3108" s="28"/>
      <c r="AI3108" s="28"/>
      <c r="AJ3108" s="28"/>
      <c r="AK3108" s="28"/>
      <c r="AL3108" s="28"/>
      <c r="AM3108" s="28"/>
      <c r="AN3108" s="28"/>
      <c r="AO3108" s="28"/>
      <c r="AP3108" s="28"/>
      <c r="AQ3108" s="28"/>
      <c r="AR3108" s="28"/>
      <c r="AS3108" s="28"/>
      <c r="AT3108" s="28"/>
      <c r="AU3108" s="28"/>
      <c r="AV3108" s="28"/>
      <c r="AW3108" s="28"/>
    </row>
    <row r="3109" spans="2:49" hidden="1">
      <c r="B3109" s="28">
        <f t="shared" ref="B3109:B3140" si="69">ROW()-3</f>
        <v>3106</v>
      </c>
      <c r="C3109" s="29">
        <v>45911</v>
      </c>
      <c r="D3109" s="77" t="s">
        <v>5615</v>
      </c>
      <c r="E3109" s="43" t="s">
        <v>705</v>
      </c>
      <c r="F3109" s="43" t="s">
        <v>722</v>
      </c>
      <c r="G3109" s="43" t="s">
        <v>1465</v>
      </c>
      <c r="H3109" s="43" t="s">
        <v>1546</v>
      </c>
      <c r="I3109" s="43" t="s">
        <v>1477</v>
      </c>
      <c r="J3109" s="43" t="s">
        <v>1561</v>
      </c>
      <c r="K3109" s="43" t="s">
        <v>4284</v>
      </c>
      <c r="L3109" s="43" t="s">
        <v>3057</v>
      </c>
      <c r="M3109" s="43" t="s">
        <v>3717</v>
      </c>
      <c r="N3109" s="34" t="s">
        <v>686</v>
      </c>
      <c r="O3109" s="34" t="s">
        <v>6848</v>
      </c>
      <c r="P3109" s="28"/>
      <c r="Q3109" s="28" t="s">
        <v>3337</v>
      </c>
      <c r="R3109" s="28"/>
      <c r="S3109" s="28"/>
      <c r="T3109" s="28"/>
      <c r="U3109" s="28"/>
      <c r="V3109" s="28"/>
      <c r="W3109" s="28"/>
      <c r="X3109" s="28"/>
      <c r="Y3109" s="28"/>
      <c r="Z3109" s="28"/>
      <c r="AA3109" s="28"/>
      <c r="AB3109" s="28"/>
      <c r="AC3109" s="28"/>
      <c r="AD3109" s="28"/>
      <c r="AE3109" s="28"/>
      <c r="AF3109" s="28"/>
      <c r="AG3109" s="28"/>
      <c r="AH3109" s="28"/>
      <c r="AI3109" s="28"/>
      <c r="AJ3109" s="28"/>
      <c r="AK3109" s="28"/>
      <c r="AL3109" s="28"/>
      <c r="AM3109" s="28"/>
      <c r="AN3109" s="28"/>
      <c r="AO3109" s="28"/>
      <c r="AP3109" s="28"/>
      <c r="AQ3109" s="28"/>
      <c r="AR3109" s="28"/>
      <c r="AS3109" s="28"/>
      <c r="AT3109" s="28"/>
      <c r="AU3109" s="28"/>
      <c r="AV3109" s="28"/>
      <c r="AW3109" s="28"/>
    </row>
    <row r="3110" spans="2:49" hidden="1">
      <c r="B3110" s="28">
        <f t="shared" si="69"/>
        <v>3107</v>
      </c>
      <c r="C3110" s="29">
        <v>45911</v>
      </c>
      <c r="D3110" s="77" t="s">
        <v>5615</v>
      </c>
      <c r="E3110" s="43" t="s">
        <v>705</v>
      </c>
      <c r="F3110" s="43" t="s">
        <v>722</v>
      </c>
      <c r="G3110" s="43" t="s">
        <v>1465</v>
      </c>
      <c r="H3110" s="43" t="s">
        <v>1546</v>
      </c>
      <c r="I3110" s="43" t="s">
        <v>1477</v>
      </c>
      <c r="J3110" s="43" t="s">
        <v>1561</v>
      </c>
      <c r="K3110" s="43" t="s">
        <v>2413</v>
      </c>
      <c r="L3110" s="43" t="s">
        <v>1265</v>
      </c>
      <c r="M3110" s="43" t="s">
        <v>3043</v>
      </c>
      <c r="N3110" s="34" t="s">
        <v>3044</v>
      </c>
      <c r="O3110" s="34" t="s">
        <v>6849</v>
      </c>
      <c r="P3110" s="28"/>
      <c r="Q3110" s="28" t="s">
        <v>3337</v>
      </c>
      <c r="R3110" s="28" t="s">
        <v>6850</v>
      </c>
      <c r="S3110" s="28" t="s">
        <v>6851</v>
      </c>
      <c r="T3110" s="28"/>
      <c r="U3110" s="28"/>
      <c r="V3110" s="28"/>
      <c r="W3110" s="28"/>
      <c r="X3110" s="28"/>
      <c r="Y3110" s="28"/>
      <c r="Z3110" s="28"/>
      <c r="AA3110" s="28"/>
      <c r="AB3110" s="28"/>
      <c r="AC3110" s="28"/>
      <c r="AD3110" s="28"/>
      <c r="AE3110" s="28"/>
      <c r="AF3110" s="28"/>
      <c r="AG3110" s="28"/>
      <c r="AH3110" s="28"/>
      <c r="AI3110" s="28"/>
      <c r="AJ3110" s="28"/>
      <c r="AK3110" s="28"/>
      <c r="AL3110" s="28"/>
      <c r="AM3110" s="28"/>
      <c r="AN3110" s="28"/>
      <c r="AO3110" s="28"/>
      <c r="AP3110" s="28"/>
      <c r="AQ3110" s="28"/>
      <c r="AR3110" s="28"/>
      <c r="AS3110" s="28"/>
      <c r="AT3110" s="28"/>
      <c r="AU3110" s="28"/>
      <c r="AV3110" s="28"/>
      <c r="AW3110" s="28"/>
    </row>
    <row r="3111" spans="2:49" hidden="1">
      <c r="B3111" s="28">
        <f t="shared" si="69"/>
        <v>3108</v>
      </c>
      <c r="C3111" s="29">
        <v>45911</v>
      </c>
      <c r="D3111" s="77" t="s">
        <v>5615</v>
      </c>
      <c r="E3111" s="43" t="s">
        <v>705</v>
      </c>
      <c r="F3111" s="43" t="s">
        <v>722</v>
      </c>
      <c r="G3111" s="43" t="s">
        <v>375</v>
      </c>
      <c r="H3111" s="43" t="s">
        <v>1546</v>
      </c>
      <c r="I3111" s="43" t="s">
        <v>1477</v>
      </c>
      <c r="J3111" s="43" t="s">
        <v>656</v>
      </c>
      <c r="K3111" s="43" t="s">
        <v>4332</v>
      </c>
      <c r="L3111" s="43" t="s">
        <v>3048</v>
      </c>
      <c r="M3111" s="43" t="s">
        <v>3049</v>
      </c>
      <c r="N3111" s="34" t="s">
        <v>3050</v>
      </c>
      <c r="O3111" s="34" t="s">
        <v>2478</v>
      </c>
      <c r="P3111" s="28">
        <v>1</v>
      </c>
      <c r="Q3111" s="28" t="s">
        <v>3337</v>
      </c>
      <c r="R3111" s="28" t="s">
        <v>6852</v>
      </c>
      <c r="S3111" s="28" t="s">
        <v>6853</v>
      </c>
      <c r="T3111" s="28"/>
      <c r="U3111" s="28"/>
      <c r="V3111" s="28"/>
      <c r="W3111" s="28"/>
      <c r="X3111" s="28"/>
      <c r="Y3111" s="28"/>
      <c r="Z3111" s="28"/>
      <c r="AA3111" s="28"/>
      <c r="AB3111" s="28"/>
      <c r="AC3111" s="28"/>
      <c r="AD3111" s="28"/>
      <c r="AE3111" s="28"/>
      <c r="AF3111" s="28"/>
      <c r="AG3111" s="28"/>
      <c r="AH3111" s="28"/>
      <c r="AI3111" s="28"/>
      <c r="AJ3111" s="28"/>
      <c r="AK3111" s="28"/>
      <c r="AL3111" s="28"/>
      <c r="AM3111" s="28"/>
      <c r="AN3111" s="28"/>
      <c r="AO3111" s="28"/>
      <c r="AP3111" s="28"/>
      <c r="AQ3111" s="28"/>
      <c r="AR3111" s="28"/>
      <c r="AS3111" s="28"/>
      <c r="AT3111" s="28"/>
      <c r="AU3111" s="28"/>
      <c r="AV3111" s="28"/>
      <c r="AW3111" s="28"/>
    </row>
    <row r="3112" spans="2:49" hidden="1">
      <c r="B3112" s="28">
        <f t="shared" si="69"/>
        <v>3109</v>
      </c>
      <c r="C3112" s="29">
        <v>45911</v>
      </c>
      <c r="D3112" s="77" t="s">
        <v>5615</v>
      </c>
      <c r="E3112" s="43" t="s">
        <v>705</v>
      </c>
      <c r="F3112" s="43" t="s">
        <v>722</v>
      </c>
      <c r="G3112" s="43" t="s">
        <v>375</v>
      </c>
      <c r="H3112" s="43" t="s">
        <v>1610</v>
      </c>
      <c r="I3112" s="43" t="s">
        <v>1909</v>
      </c>
      <c r="J3112" s="43" t="s">
        <v>1551</v>
      </c>
      <c r="K3112" s="43" t="s">
        <v>4233</v>
      </c>
      <c r="L3112" s="43" t="s">
        <v>3036</v>
      </c>
      <c r="M3112" s="43" t="s">
        <v>636</v>
      </c>
      <c r="N3112" s="34" t="s">
        <v>162</v>
      </c>
      <c r="O3112" s="34"/>
      <c r="P3112" s="28">
        <v>1</v>
      </c>
      <c r="Q3112" s="28" t="s">
        <v>2188</v>
      </c>
      <c r="R3112" s="28" t="s">
        <v>4024</v>
      </c>
      <c r="S3112" s="28" t="s">
        <v>6150</v>
      </c>
      <c r="T3112" s="28"/>
      <c r="U3112" s="28"/>
      <c r="V3112" s="28"/>
      <c r="W3112" s="28"/>
      <c r="X3112" s="28"/>
      <c r="Y3112" s="28"/>
      <c r="Z3112" s="28"/>
      <c r="AA3112" s="28"/>
      <c r="AB3112" s="28"/>
      <c r="AC3112" s="28"/>
      <c r="AD3112" s="28"/>
      <c r="AE3112" s="28"/>
      <c r="AF3112" s="28"/>
      <c r="AG3112" s="28"/>
      <c r="AH3112" s="28"/>
      <c r="AI3112" s="28"/>
      <c r="AJ3112" s="28"/>
      <c r="AK3112" s="28"/>
      <c r="AL3112" s="28"/>
      <c r="AM3112" s="28"/>
      <c r="AN3112" s="28"/>
      <c r="AO3112" s="28"/>
      <c r="AP3112" s="28"/>
      <c r="AQ3112" s="28"/>
      <c r="AR3112" s="28"/>
      <c r="AS3112" s="28"/>
      <c r="AT3112" s="28"/>
      <c r="AU3112" s="28"/>
      <c r="AV3112" s="28"/>
      <c r="AW3112" s="28"/>
    </row>
    <row r="3113" spans="2:49" hidden="1">
      <c r="B3113" s="28">
        <f t="shared" si="69"/>
        <v>3110</v>
      </c>
      <c r="C3113" s="29">
        <v>45911</v>
      </c>
      <c r="D3113" s="77" t="s">
        <v>5615</v>
      </c>
      <c r="E3113" s="43" t="s">
        <v>705</v>
      </c>
      <c r="F3113" s="43" t="s">
        <v>722</v>
      </c>
      <c r="G3113" s="43" t="s">
        <v>1465</v>
      </c>
      <c r="H3113" s="43" t="s">
        <v>1565</v>
      </c>
      <c r="I3113" s="43" t="s">
        <v>1509</v>
      </c>
      <c r="J3113" s="43" t="s">
        <v>341</v>
      </c>
      <c r="K3113" s="43" t="s">
        <v>6863</v>
      </c>
      <c r="L3113" s="43" t="s">
        <v>1265</v>
      </c>
      <c r="M3113" s="43" t="s">
        <v>3091</v>
      </c>
      <c r="N3113" s="34" t="s">
        <v>505</v>
      </c>
      <c r="O3113" s="34" t="s">
        <v>2494</v>
      </c>
      <c r="P3113" s="28"/>
      <c r="Q3113" s="28" t="s">
        <v>2397</v>
      </c>
      <c r="R3113" s="28" t="s">
        <v>3417</v>
      </c>
      <c r="S3113" s="28" t="s">
        <v>6870</v>
      </c>
      <c r="T3113" s="28"/>
      <c r="U3113" s="28"/>
      <c r="V3113" s="28"/>
      <c r="W3113" s="28"/>
      <c r="X3113" s="28"/>
      <c r="Y3113" s="28"/>
      <c r="Z3113" s="28"/>
      <c r="AA3113" s="28"/>
      <c r="AB3113" s="28"/>
      <c r="AC3113" s="28"/>
      <c r="AD3113" s="28"/>
      <c r="AE3113" s="28"/>
      <c r="AF3113" s="28"/>
      <c r="AG3113" s="28"/>
      <c r="AH3113" s="28"/>
      <c r="AI3113" s="28"/>
      <c r="AJ3113" s="28"/>
      <c r="AK3113" s="28"/>
      <c r="AL3113" s="28"/>
      <c r="AM3113" s="28"/>
      <c r="AN3113" s="28"/>
      <c r="AO3113" s="28"/>
      <c r="AP3113" s="28"/>
      <c r="AQ3113" s="28"/>
      <c r="AR3113" s="28"/>
      <c r="AS3113" s="28"/>
      <c r="AT3113" s="28"/>
      <c r="AU3113" s="28"/>
      <c r="AV3113" s="28"/>
      <c r="AW3113" s="28"/>
    </row>
    <row r="3114" spans="2:49" hidden="1">
      <c r="B3114" s="28">
        <f t="shared" si="69"/>
        <v>3111</v>
      </c>
      <c r="C3114" s="29">
        <v>45911</v>
      </c>
      <c r="D3114" s="77" t="s">
        <v>5615</v>
      </c>
      <c r="E3114" s="43" t="s">
        <v>705</v>
      </c>
      <c r="F3114" s="43" t="s">
        <v>722</v>
      </c>
      <c r="G3114" s="43" t="s">
        <v>375</v>
      </c>
      <c r="H3114" s="43" t="s">
        <v>1565</v>
      </c>
      <c r="I3114" s="43" t="s">
        <v>1566</v>
      </c>
      <c r="J3114" s="43" t="s">
        <v>1567</v>
      </c>
      <c r="K3114" s="43" t="s">
        <v>6864</v>
      </c>
      <c r="L3114" s="43" t="s">
        <v>3057</v>
      </c>
      <c r="M3114" s="43" t="s">
        <v>3058</v>
      </c>
      <c r="N3114" s="34" t="s">
        <v>3059</v>
      </c>
      <c r="O3114" s="34" t="s">
        <v>2639</v>
      </c>
      <c r="P3114" s="28">
        <v>1</v>
      </c>
      <c r="Q3114" s="28" t="s">
        <v>2397</v>
      </c>
      <c r="R3114" s="28"/>
      <c r="S3114" s="28"/>
      <c r="T3114" s="28"/>
      <c r="U3114" s="28"/>
      <c r="V3114" s="28"/>
      <c r="W3114" s="28"/>
      <c r="X3114" s="28"/>
      <c r="Y3114" s="28"/>
      <c r="Z3114" s="28"/>
      <c r="AA3114" s="28">
        <v>1</v>
      </c>
      <c r="AB3114" s="28"/>
      <c r="AC3114" s="28"/>
      <c r="AD3114" s="28"/>
      <c r="AE3114" s="28"/>
      <c r="AF3114" s="28"/>
      <c r="AG3114" s="28"/>
      <c r="AH3114" s="28"/>
      <c r="AI3114" s="28"/>
      <c r="AJ3114" s="28"/>
      <c r="AK3114" s="28"/>
      <c r="AL3114" s="28"/>
      <c r="AM3114" s="28"/>
      <c r="AN3114" s="28"/>
      <c r="AO3114" s="28"/>
      <c r="AP3114" s="28"/>
      <c r="AQ3114" s="28"/>
      <c r="AR3114" s="28"/>
      <c r="AS3114" s="28"/>
      <c r="AT3114" s="28"/>
      <c r="AU3114" s="28"/>
      <c r="AV3114" s="28"/>
      <c r="AW3114" s="28"/>
    </row>
    <row r="3115" spans="2:49" hidden="1">
      <c r="B3115" s="28">
        <f t="shared" si="69"/>
        <v>3112</v>
      </c>
      <c r="C3115" s="29">
        <v>45911</v>
      </c>
      <c r="D3115" s="77" t="s">
        <v>5615</v>
      </c>
      <c r="E3115" s="43" t="s">
        <v>705</v>
      </c>
      <c r="F3115" s="43" t="s">
        <v>722</v>
      </c>
      <c r="G3115" s="43" t="s">
        <v>375</v>
      </c>
      <c r="H3115" s="43" t="s">
        <v>1513</v>
      </c>
      <c r="I3115" s="43" t="s">
        <v>440</v>
      </c>
      <c r="J3115" s="43" t="s">
        <v>816</v>
      </c>
      <c r="K3115" s="43" t="s">
        <v>3447</v>
      </c>
      <c r="L3115" s="43" t="s">
        <v>3057</v>
      </c>
      <c r="M3115" s="43" t="s">
        <v>3058</v>
      </c>
      <c r="N3115" s="34" t="s">
        <v>3059</v>
      </c>
      <c r="O3115" s="34" t="s">
        <v>2639</v>
      </c>
      <c r="P3115" s="28">
        <v>1</v>
      </c>
      <c r="Q3115" s="28" t="s">
        <v>2195</v>
      </c>
      <c r="R3115" s="28"/>
      <c r="S3115" s="28"/>
      <c r="T3115" s="28"/>
      <c r="U3115" s="28"/>
      <c r="V3115" s="28"/>
      <c r="W3115" s="28"/>
      <c r="X3115" s="28"/>
      <c r="Y3115" s="28"/>
      <c r="Z3115" s="28"/>
      <c r="AA3115" s="28">
        <v>1</v>
      </c>
      <c r="AB3115" s="28"/>
      <c r="AC3115" s="28"/>
      <c r="AD3115" s="28"/>
      <c r="AE3115" s="28"/>
      <c r="AF3115" s="28"/>
      <c r="AG3115" s="28"/>
      <c r="AH3115" s="28"/>
      <c r="AI3115" s="28"/>
      <c r="AJ3115" s="28"/>
      <c r="AK3115" s="28"/>
      <c r="AL3115" s="28"/>
      <c r="AM3115" s="28"/>
      <c r="AN3115" s="28"/>
      <c r="AO3115" s="28"/>
      <c r="AP3115" s="28"/>
      <c r="AQ3115" s="28"/>
      <c r="AR3115" s="28"/>
      <c r="AS3115" s="28"/>
      <c r="AT3115" s="28"/>
      <c r="AU3115" s="28"/>
      <c r="AV3115" s="28"/>
      <c r="AW3115" s="28"/>
    </row>
    <row r="3116" spans="2:49" hidden="1">
      <c r="B3116" s="28">
        <f t="shared" si="69"/>
        <v>3113</v>
      </c>
      <c r="C3116" s="29">
        <v>45911</v>
      </c>
      <c r="D3116" s="77" t="s">
        <v>5615</v>
      </c>
      <c r="E3116" s="43" t="s">
        <v>705</v>
      </c>
      <c r="F3116" s="43" t="s">
        <v>722</v>
      </c>
      <c r="G3116" s="43" t="s">
        <v>375</v>
      </c>
      <c r="H3116" s="43" t="s">
        <v>1513</v>
      </c>
      <c r="I3116" s="43" t="s">
        <v>440</v>
      </c>
      <c r="J3116" s="43" t="s">
        <v>173</v>
      </c>
      <c r="K3116" s="43" t="s">
        <v>2814</v>
      </c>
      <c r="L3116" s="43" t="s">
        <v>3048</v>
      </c>
      <c r="M3116" s="43" t="s">
        <v>3049</v>
      </c>
      <c r="N3116" s="34" t="s">
        <v>3087</v>
      </c>
      <c r="O3116" s="34" t="s">
        <v>2494</v>
      </c>
      <c r="P3116" s="28">
        <v>1</v>
      </c>
      <c r="Q3116" s="28" t="s">
        <v>2195</v>
      </c>
      <c r="R3116" s="28"/>
      <c r="S3116" s="28"/>
      <c r="T3116" s="28"/>
      <c r="U3116" s="28"/>
      <c r="V3116" s="28"/>
      <c r="W3116" s="28"/>
      <c r="X3116" s="28"/>
      <c r="Y3116" s="28"/>
      <c r="Z3116" s="28"/>
      <c r="AA3116" s="28"/>
      <c r="AB3116" s="28"/>
      <c r="AC3116" s="28"/>
      <c r="AD3116" s="28"/>
      <c r="AE3116" s="28"/>
      <c r="AF3116" s="28">
        <v>1</v>
      </c>
      <c r="AG3116" s="28"/>
      <c r="AH3116" s="28"/>
      <c r="AI3116" s="28"/>
      <c r="AJ3116" s="28"/>
      <c r="AK3116" s="28"/>
      <c r="AL3116" s="28"/>
      <c r="AM3116" s="28"/>
      <c r="AN3116" s="28"/>
      <c r="AO3116" s="28"/>
      <c r="AP3116" s="28"/>
      <c r="AQ3116" s="28"/>
      <c r="AR3116" s="28"/>
      <c r="AS3116" s="28"/>
      <c r="AT3116" s="28"/>
      <c r="AU3116" s="28"/>
      <c r="AV3116" s="28"/>
      <c r="AW3116" s="28"/>
    </row>
    <row r="3117" spans="2:49" hidden="1">
      <c r="B3117" s="28">
        <f t="shared" si="69"/>
        <v>3114</v>
      </c>
      <c r="C3117" s="29">
        <v>45911</v>
      </c>
      <c r="D3117" s="77" t="s">
        <v>5615</v>
      </c>
      <c r="E3117" s="43" t="s">
        <v>705</v>
      </c>
      <c r="F3117" s="43" t="s">
        <v>722</v>
      </c>
      <c r="G3117" s="43" t="s">
        <v>375</v>
      </c>
      <c r="H3117" s="43" t="s">
        <v>1538</v>
      </c>
      <c r="I3117" s="43" t="s">
        <v>1896</v>
      </c>
      <c r="J3117" s="43" t="s">
        <v>1528</v>
      </c>
      <c r="K3117" s="43" t="s">
        <v>1914</v>
      </c>
      <c r="L3117" s="43" t="s">
        <v>1113</v>
      </c>
      <c r="M3117" s="43" t="s">
        <v>582</v>
      </c>
      <c r="N3117" s="34" t="s">
        <v>583</v>
      </c>
      <c r="O3117" s="34"/>
      <c r="P3117" s="28">
        <v>1</v>
      </c>
      <c r="Q3117" s="28" t="s">
        <v>2281</v>
      </c>
      <c r="R3117" s="28"/>
      <c r="S3117" s="28"/>
      <c r="T3117" s="28">
        <v>1</v>
      </c>
      <c r="U3117" s="28"/>
      <c r="V3117" s="28"/>
      <c r="W3117" s="28"/>
      <c r="X3117" s="28"/>
      <c r="Y3117" s="28"/>
      <c r="Z3117" s="28"/>
      <c r="AA3117" s="28"/>
      <c r="AB3117" s="28"/>
      <c r="AC3117" s="28"/>
      <c r="AD3117" s="28"/>
      <c r="AE3117" s="28"/>
      <c r="AF3117" s="28"/>
      <c r="AG3117" s="28"/>
      <c r="AH3117" s="28"/>
      <c r="AI3117" s="28"/>
      <c r="AJ3117" s="28"/>
      <c r="AK3117" s="28"/>
      <c r="AL3117" s="28"/>
      <c r="AM3117" s="28"/>
      <c r="AN3117" s="28"/>
      <c r="AO3117" s="28"/>
      <c r="AP3117" s="28"/>
      <c r="AQ3117" s="28"/>
      <c r="AR3117" s="28"/>
      <c r="AS3117" s="28"/>
      <c r="AT3117" s="28"/>
      <c r="AU3117" s="28"/>
      <c r="AV3117" s="28"/>
      <c r="AW3117" s="28"/>
    </row>
    <row r="3118" spans="2:49" hidden="1">
      <c r="B3118" s="28">
        <f t="shared" si="69"/>
        <v>3115</v>
      </c>
      <c r="C3118" s="29">
        <v>45912</v>
      </c>
      <c r="D3118" s="77" t="s">
        <v>5615</v>
      </c>
      <c r="E3118" s="43" t="s">
        <v>705</v>
      </c>
      <c r="F3118" s="43" t="s">
        <v>722</v>
      </c>
      <c r="G3118" s="43" t="s">
        <v>375</v>
      </c>
      <c r="H3118" s="43" t="s">
        <v>1546</v>
      </c>
      <c r="I3118" s="43" t="s">
        <v>1477</v>
      </c>
      <c r="J3118" s="43" t="s">
        <v>656</v>
      </c>
      <c r="K3118" s="43" t="s">
        <v>6468</v>
      </c>
      <c r="L3118" s="43" t="s">
        <v>3036</v>
      </c>
      <c r="M3118" s="43" t="s">
        <v>6208</v>
      </c>
      <c r="N3118" s="34" t="s">
        <v>162</v>
      </c>
      <c r="O3118" s="34" t="s">
        <v>6800</v>
      </c>
      <c r="P3118" s="28">
        <v>1</v>
      </c>
      <c r="Q3118" s="28" t="s">
        <v>3337</v>
      </c>
      <c r="R3118" s="28" t="s">
        <v>6854</v>
      </c>
      <c r="S3118" s="28" t="s">
        <v>6855</v>
      </c>
      <c r="T3118" s="28"/>
      <c r="U3118" s="28"/>
      <c r="V3118" s="28"/>
      <c r="W3118" s="28"/>
      <c r="X3118" s="28"/>
      <c r="Y3118" s="28"/>
      <c r="Z3118" s="28"/>
      <c r="AA3118" s="28"/>
      <c r="AB3118" s="28"/>
      <c r="AC3118" s="28"/>
      <c r="AD3118" s="28"/>
      <c r="AE3118" s="28"/>
      <c r="AF3118" s="28"/>
      <c r="AG3118" s="28"/>
      <c r="AH3118" s="28"/>
      <c r="AI3118" s="28"/>
      <c r="AJ3118" s="28"/>
      <c r="AK3118" s="28"/>
      <c r="AL3118" s="28"/>
      <c r="AM3118" s="28"/>
      <c r="AN3118" s="28"/>
      <c r="AO3118" s="28"/>
      <c r="AP3118" s="28"/>
      <c r="AQ3118" s="28"/>
      <c r="AR3118" s="28"/>
      <c r="AS3118" s="28"/>
      <c r="AT3118" s="28"/>
      <c r="AU3118" s="28"/>
      <c r="AV3118" s="28"/>
      <c r="AW3118" s="28"/>
    </row>
    <row r="3119" spans="2:49" hidden="1">
      <c r="B3119" s="28">
        <f t="shared" si="69"/>
        <v>3116</v>
      </c>
      <c r="C3119" s="29">
        <v>45912</v>
      </c>
      <c r="D3119" s="77" t="s">
        <v>5615</v>
      </c>
      <c r="E3119" s="43" t="s">
        <v>705</v>
      </c>
      <c r="F3119" s="43" t="s">
        <v>722</v>
      </c>
      <c r="G3119" s="43" t="s">
        <v>1465</v>
      </c>
      <c r="H3119" s="43" t="s">
        <v>1546</v>
      </c>
      <c r="I3119" s="43" t="s">
        <v>1477</v>
      </c>
      <c r="J3119" s="43" t="s">
        <v>656</v>
      </c>
      <c r="K3119" s="43" t="s">
        <v>6846</v>
      </c>
      <c r="L3119" s="43" t="s">
        <v>3048</v>
      </c>
      <c r="M3119" s="43" t="s">
        <v>3049</v>
      </c>
      <c r="N3119" s="34" t="s">
        <v>3362</v>
      </c>
      <c r="O3119" s="34" t="s">
        <v>3363</v>
      </c>
      <c r="P3119" s="28"/>
      <c r="Q3119" s="28" t="s">
        <v>2372</v>
      </c>
      <c r="R3119" s="28"/>
      <c r="S3119" s="28"/>
      <c r="T3119" s="28"/>
      <c r="U3119" s="28"/>
      <c r="V3119" s="28"/>
      <c r="W3119" s="28"/>
      <c r="X3119" s="28"/>
      <c r="Y3119" s="28"/>
      <c r="Z3119" s="28"/>
      <c r="AA3119" s="28"/>
      <c r="AB3119" s="28"/>
      <c r="AC3119" s="28"/>
      <c r="AD3119" s="28"/>
      <c r="AE3119" s="28"/>
      <c r="AF3119" s="28"/>
      <c r="AG3119" s="28"/>
      <c r="AH3119" s="28"/>
      <c r="AI3119" s="28"/>
      <c r="AJ3119" s="28"/>
      <c r="AK3119" s="28"/>
      <c r="AL3119" s="28"/>
      <c r="AM3119" s="28"/>
      <c r="AN3119" s="28"/>
      <c r="AO3119" s="28"/>
      <c r="AP3119" s="28"/>
      <c r="AQ3119" s="28"/>
      <c r="AR3119" s="28"/>
      <c r="AS3119" s="28"/>
      <c r="AT3119" s="28"/>
      <c r="AU3119" s="28"/>
      <c r="AV3119" s="28"/>
      <c r="AW3119" s="28"/>
    </row>
    <row r="3120" spans="2:49" hidden="1">
      <c r="B3120" s="28">
        <f t="shared" si="69"/>
        <v>3117</v>
      </c>
      <c r="C3120" s="29">
        <v>45912</v>
      </c>
      <c r="D3120" s="77" t="s">
        <v>5615</v>
      </c>
      <c r="E3120" s="43" t="s">
        <v>705</v>
      </c>
      <c r="F3120" s="43" t="s">
        <v>722</v>
      </c>
      <c r="G3120" s="43" t="s">
        <v>375</v>
      </c>
      <c r="H3120" s="43" t="s">
        <v>1610</v>
      </c>
      <c r="I3120" s="43" t="s">
        <v>1849</v>
      </c>
      <c r="J3120" s="43" t="s">
        <v>1556</v>
      </c>
      <c r="K3120" s="43" t="s">
        <v>3228</v>
      </c>
      <c r="L3120" s="43" t="s">
        <v>3048</v>
      </c>
      <c r="M3120" s="43" t="s">
        <v>3084</v>
      </c>
      <c r="N3120" s="34" t="s">
        <v>3085</v>
      </c>
      <c r="O3120" s="34"/>
      <c r="P3120" s="28">
        <v>1</v>
      </c>
      <c r="Q3120" s="28" t="s">
        <v>2188</v>
      </c>
      <c r="R3120" s="28"/>
      <c r="S3120" s="28"/>
      <c r="T3120" s="28"/>
      <c r="U3120" s="28"/>
      <c r="V3120" s="28"/>
      <c r="W3120" s="28"/>
      <c r="X3120" s="28"/>
      <c r="Y3120" s="28"/>
      <c r="Z3120" s="28"/>
      <c r="AA3120" s="28"/>
      <c r="AB3120" s="28"/>
      <c r="AC3120" s="28"/>
      <c r="AD3120" s="28"/>
      <c r="AE3120" s="28"/>
      <c r="AF3120" s="28"/>
      <c r="AG3120" s="28"/>
      <c r="AH3120" s="28"/>
      <c r="AI3120" s="28"/>
      <c r="AJ3120" s="28"/>
      <c r="AK3120" s="28"/>
      <c r="AL3120" s="28"/>
      <c r="AM3120" s="28"/>
      <c r="AN3120" s="28"/>
      <c r="AO3120" s="28"/>
      <c r="AP3120" s="28"/>
      <c r="AQ3120" s="28"/>
      <c r="AR3120" s="28"/>
      <c r="AS3120" s="28"/>
      <c r="AT3120" s="28"/>
      <c r="AU3120" s="28"/>
      <c r="AV3120" s="28"/>
      <c r="AW3120" s="28"/>
    </row>
    <row r="3121" spans="2:49" hidden="1">
      <c r="B3121" s="28">
        <f t="shared" si="69"/>
        <v>3118</v>
      </c>
      <c r="C3121" s="29">
        <v>45912</v>
      </c>
      <c r="D3121" s="77" t="s">
        <v>5615</v>
      </c>
      <c r="E3121" s="43" t="s">
        <v>705</v>
      </c>
      <c r="F3121" s="43" t="s">
        <v>722</v>
      </c>
      <c r="G3121" s="43" t="s">
        <v>375</v>
      </c>
      <c r="H3121" s="43" t="s">
        <v>1565</v>
      </c>
      <c r="I3121" s="43" t="s">
        <v>1503</v>
      </c>
      <c r="J3121" s="43" t="s">
        <v>640</v>
      </c>
      <c r="K3121" s="43" t="s">
        <v>1593</v>
      </c>
      <c r="L3121" s="43" t="s">
        <v>1113</v>
      </c>
      <c r="M3121" s="43" t="s">
        <v>582</v>
      </c>
      <c r="N3121" s="34" t="s">
        <v>583</v>
      </c>
      <c r="O3121" s="34" t="s">
        <v>3383</v>
      </c>
      <c r="P3121" s="28">
        <v>1</v>
      </c>
      <c r="Q3121" s="28" t="s">
        <v>2397</v>
      </c>
      <c r="R3121" s="28"/>
      <c r="S3121" s="28"/>
      <c r="T3121" s="28">
        <v>1</v>
      </c>
      <c r="U3121" s="28"/>
      <c r="V3121" s="28"/>
      <c r="W3121" s="28"/>
      <c r="X3121" s="28"/>
      <c r="Y3121" s="28"/>
      <c r="Z3121" s="28"/>
      <c r="AA3121" s="28"/>
      <c r="AB3121" s="28"/>
      <c r="AC3121" s="28"/>
      <c r="AD3121" s="28"/>
      <c r="AE3121" s="28"/>
      <c r="AF3121" s="28"/>
      <c r="AG3121" s="28"/>
      <c r="AH3121" s="28"/>
      <c r="AI3121" s="28"/>
      <c r="AJ3121" s="28"/>
      <c r="AK3121" s="28"/>
      <c r="AL3121" s="28"/>
      <c r="AM3121" s="28"/>
      <c r="AN3121" s="28"/>
      <c r="AO3121" s="28"/>
      <c r="AP3121" s="28"/>
      <c r="AQ3121" s="28"/>
      <c r="AR3121" s="28"/>
      <c r="AS3121" s="28"/>
      <c r="AT3121" s="28"/>
      <c r="AU3121" s="28"/>
      <c r="AV3121" s="28"/>
      <c r="AW3121" s="28"/>
    </row>
    <row r="3122" spans="2:49" hidden="1">
      <c r="B3122" s="28">
        <f t="shared" si="69"/>
        <v>3119</v>
      </c>
      <c r="C3122" s="29">
        <v>45912</v>
      </c>
      <c r="D3122" s="77" t="s">
        <v>5615</v>
      </c>
      <c r="E3122" s="43" t="s">
        <v>705</v>
      </c>
      <c r="F3122" s="43" t="s">
        <v>722</v>
      </c>
      <c r="G3122" s="43" t="s">
        <v>375</v>
      </c>
      <c r="H3122" s="43" t="s">
        <v>1565</v>
      </c>
      <c r="I3122" s="43" t="s">
        <v>1509</v>
      </c>
      <c r="J3122" s="43" t="s">
        <v>1619</v>
      </c>
      <c r="K3122" s="43" t="s">
        <v>6865</v>
      </c>
      <c r="L3122" s="43" t="s">
        <v>3054</v>
      </c>
      <c r="M3122" s="43" t="s">
        <v>3078</v>
      </c>
      <c r="N3122" s="34" t="s">
        <v>620</v>
      </c>
      <c r="O3122" s="34" t="s">
        <v>2467</v>
      </c>
      <c r="P3122" s="28">
        <v>1</v>
      </c>
      <c r="Q3122" s="28" t="s">
        <v>2397</v>
      </c>
      <c r="R3122" s="28"/>
      <c r="S3122" s="28"/>
      <c r="T3122" s="28"/>
      <c r="U3122" s="28"/>
      <c r="V3122" s="28">
        <v>1</v>
      </c>
      <c r="W3122" s="28"/>
      <c r="X3122" s="28"/>
      <c r="Y3122" s="28"/>
      <c r="Z3122" s="28"/>
      <c r="AA3122" s="28"/>
      <c r="AB3122" s="28"/>
      <c r="AC3122" s="28"/>
      <c r="AD3122" s="28"/>
      <c r="AE3122" s="28"/>
      <c r="AF3122" s="28"/>
      <c r="AG3122" s="28"/>
      <c r="AH3122" s="28"/>
      <c r="AI3122" s="28"/>
      <c r="AJ3122" s="28"/>
      <c r="AK3122" s="28"/>
      <c r="AL3122" s="28"/>
      <c r="AM3122" s="28"/>
      <c r="AN3122" s="28"/>
      <c r="AO3122" s="28"/>
      <c r="AP3122" s="28"/>
      <c r="AQ3122" s="28"/>
      <c r="AR3122" s="28"/>
      <c r="AS3122" s="28"/>
      <c r="AT3122" s="28"/>
      <c r="AU3122" s="28"/>
      <c r="AV3122" s="28"/>
      <c r="AW3122" s="28"/>
    </row>
    <row r="3123" spans="2:49" hidden="1">
      <c r="B3123" s="28">
        <f t="shared" si="69"/>
        <v>3120</v>
      </c>
      <c r="C3123" s="29">
        <v>45912</v>
      </c>
      <c r="D3123" s="77" t="s">
        <v>5615</v>
      </c>
      <c r="E3123" s="43" t="s">
        <v>705</v>
      </c>
      <c r="F3123" s="43" t="s">
        <v>722</v>
      </c>
      <c r="G3123" s="43" t="s">
        <v>375</v>
      </c>
      <c r="H3123" s="43" t="s">
        <v>1513</v>
      </c>
      <c r="I3123" s="43" t="s">
        <v>440</v>
      </c>
      <c r="J3123" s="43" t="s">
        <v>441</v>
      </c>
      <c r="K3123" s="43" t="s">
        <v>6875</v>
      </c>
      <c r="L3123" s="43" t="s">
        <v>3036</v>
      </c>
      <c r="M3123" s="43" t="s">
        <v>636</v>
      </c>
      <c r="N3123" s="34" t="s">
        <v>162</v>
      </c>
      <c r="O3123" s="34" t="s">
        <v>2757</v>
      </c>
      <c r="P3123" s="28">
        <v>1</v>
      </c>
      <c r="Q3123" s="28" t="s">
        <v>2195</v>
      </c>
      <c r="R3123" s="28" t="s">
        <v>2975</v>
      </c>
      <c r="S3123" s="28" t="s">
        <v>6876</v>
      </c>
      <c r="T3123" s="28"/>
      <c r="U3123" s="28"/>
      <c r="V3123" s="28"/>
      <c r="W3123" s="28"/>
      <c r="X3123" s="28"/>
      <c r="Y3123" s="28"/>
      <c r="Z3123" s="28"/>
      <c r="AA3123" s="28"/>
      <c r="AB3123" s="28"/>
      <c r="AC3123" s="28"/>
      <c r="AD3123" s="28"/>
      <c r="AE3123" s="28"/>
      <c r="AF3123" s="28"/>
      <c r="AG3123" s="28"/>
      <c r="AH3123" s="28"/>
      <c r="AI3123" s="28"/>
      <c r="AJ3123" s="28"/>
      <c r="AK3123" s="28"/>
      <c r="AL3123" s="28"/>
      <c r="AM3123" s="28"/>
      <c r="AN3123" s="28"/>
      <c r="AO3123" s="28"/>
      <c r="AP3123" s="28"/>
      <c r="AQ3123" s="28"/>
      <c r="AR3123" s="28"/>
      <c r="AS3123" s="28"/>
      <c r="AT3123" s="28"/>
      <c r="AU3123" s="28"/>
      <c r="AV3123" s="28"/>
      <c r="AW3123" s="28"/>
    </row>
    <row r="3124" spans="2:49" hidden="1">
      <c r="B3124" s="28">
        <f t="shared" si="69"/>
        <v>3121</v>
      </c>
      <c r="C3124" s="29">
        <v>45912</v>
      </c>
      <c r="D3124" s="77" t="s">
        <v>5615</v>
      </c>
      <c r="E3124" s="43" t="s">
        <v>705</v>
      </c>
      <c r="F3124" s="43" t="s">
        <v>722</v>
      </c>
      <c r="G3124" s="43" t="s">
        <v>375</v>
      </c>
      <c r="H3124" s="43" t="s">
        <v>1513</v>
      </c>
      <c r="I3124" s="43" t="s">
        <v>440</v>
      </c>
      <c r="J3124" s="43" t="s">
        <v>173</v>
      </c>
      <c r="K3124" s="43" t="s">
        <v>3315</v>
      </c>
      <c r="L3124" s="43" t="s">
        <v>3054</v>
      </c>
      <c r="M3124" s="43" t="s">
        <v>3088</v>
      </c>
      <c r="N3124" s="34" t="s">
        <v>3089</v>
      </c>
      <c r="O3124" s="34" t="s">
        <v>2494</v>
      </c>
      <c r="P3124" s="28">
        <v>1</v>
      </c>
      <c r="Q3124" s="28" t="s">
        <v>2195</v>
      </c>
      <c r="R3124" s="28"/>
      <c r="S3124" s="28"/>
      <c r="T3124" s="28"/>
      <c r="U3124" s="28"/>
      <c r="V3124" s="28"/>
      <c r="W3124" s="28">
        <v>1</v>
      </c>
      <c r="X3124" s="28"/>
      <c r="Y3124" s="28"/>
      <c r="Z3124" s="28"/>
      <c r="AA3124" s="28"/>
      <c r="AB3124" s="28"/>
      <c r="AC3124" s="28"/>
      <c r="AD3124" s="28"/>
      <c r="AE3124" s="28"/>
      <c r="AF3124" s="28"/>
      <c r="AG3124" s="28"/>
      <c r="AH3124" s="28"/>
      <c r="AI3124" s="28"/>
      <c r="AJ3124" s="28"/>
      <c r="AK3124" s="28"/>
      <c r="AL3124" s="28"/>
      <c r="AM3124" s="28"/>
      <c r="AN3124" s="28"/>
      <c r="AO3124" s="28"/>
      <c r="AP3124" s="28"/>
      <c r="AQ3124" s="28"/>
      <c r="AR3124" s="28"/>
      <c r="AS3124" s="28"/>
      <c r="AT3124" s="28"/>
      <c r="AU3124" s="28"/>
      <c r="AV3124" s="28"/>
      <c r="AW3124" s="28"/>
    </row>
    <row r="3125" spans="2:49" hidden="1">
      <c r="B3125" s="28">
        <f t="shared" si="69"/>
        <v>3122</v>
      </c>
      <c r="C3125" s="29">
        <v>45912</v>
      </c>
      <c r="D3125" s="77" t="s">
        <v>5615</v>
      </c>
      <c r="E3125" s="43" t="s">
        <v>705</v>
      </c>
      <c r="F3125" s="43" t="s">
        <v>722</v>
      </c>
      <c r="G3125" s="43" t="s">
        <v>375</v>
      </c>
      <c r="H3125" s="43" t="s">
        <v>1538</v>
      </c>
      <c r="I3125" s="43" t="s">
        <v>1527</v>
      </c>
      <c r="J3125" s="43" t="s">
        <v>1528</v>
      </c>
      <c r="K3125" s="43" t="s">
        <v>4414</v>
      </c>
      <c r="L3125" s="43" t="s">
        <v>3202</v>
      </c>
      <c r="M3125" s="43" t="s">
        <v>48</v>
      </c>
      <c r="N3125" s="34" t="s">
        <v>686</v>
      </c>
      <c r="O3125" s="34" t="s">
        <v>6877</v>
      </c>
      <c r="P3125" s="28">
        <v>1</v>
      </c>
      <c r="Q3125" s="28" t="s">
        <v>2281</v>
      </c>
      <c r="R3125" s="28"/>
      <c r="S3125" s="28"/>
      <c r="T3125" s="28"/>
      <c r="U3125" s="28"/>
      <c r="V3125" s="28"/>
      <c r="W3125" s="28"/>
      <c r="X3125" s="28"/>
      <c r="Y3125" s="28"/>
      <c r="Z3125" s="28"/>
      <c r="AA3125" s="28"/>
      <c r="AB3125" s="28"/>
      <c r="AC3125" s="28">
        <v>1</v>
      </c>
      <c r="AD3125" s="28"/>
      <c r="AE3125" s="28"/>
      <c r="AF3125" s="28"/>
      <c r="AG3125" s="28"/>
      <c r="AH3125" s="28"/>
      <c r="AI3125" s="28"/>
      <c r="AJ3125" s="28"/>
      <c r="AK3125" s="28"/>
      <c r="AL3125" s="28"/>
      <c r="AM3125" s="28"/>
      <c r="AN3125" s="28"/>
      <c r="AO3125" s="28"/>
      <c r="AP3125" s="28"/>
      <c r="AQ3125" s="28"/>
      <c r="AR3125" s="28"/>
      <c r="AS3125" s="28"/>
      <c r="AT3125" s="28"/>
      <c r="AU3125" s="28"/>
      <c r="AV3125" s="28"/>
      <c r="AW3125" s="28"/>
    </row>
    <row r="3126" spans="2:49" hidden="1">
      <c r="B3126" s="28">
        <f t="shared" si="69"/>
        <v>3123</v>
      </c>
      <c r="C3126" s="29">
        <v>45913</v>
      </c>
      <c r="D3126" s="77" t="s">
        <v>5615</v>
      </c>
      <c r="E3126" s="43" t="s">
        <v>705</v>
      </c>
      <c r="F3126" s="43" t="s">
        <v>722</v>
      </c>
      <c r="G3126" s="43" t="s">
        <v>375</v>
      </c>
      <c r="H3126" s="43" t="s">
        <v>1546</v>
      </c>
      <c r="I3126" s="43" t="s">
        <v>5607</v>
      </c>
      <c r="J3126" s="43" t="s">
        <v>1478</v>
      </c>
      <c r="K3126" s="43" t="s">
        <v>5332</v>
      </c>
      <c r="L3126" s="43" t="s">
        <v>3036</v>
      </c>
      <c r="M3126" s="43" t="s">
        <v>6208</v>
      </c>
      <c r="N3126" s="34" t="s">
        <v>162</v>
      </c>
      <c r="O3126" s="34" t="s">
        <v>6800</v>
      </c>
      <c r="P3126" s="28">
        <v>1</v>
      </c>
      <c r="Q3126" s="28" t="s">
        <v>2372</v>
      </c>
      <c r="R3126" s="28" t="s">
        <v>6856</v>
      </c>
      <c r="S3126" s="28" t="s">
        <v>5837</v>
      </c>
      <c r="T3126" s="28"/>
      <c r="U3126" s="28"/>
      <c r="V3126" s="28"/>
      <c r="W3126" s="28"/>
      <c r="X3126" s="28"/>
      <c r="Y3126" s="28"/>
      <c r="Z3126" s="28"/>
      <c r="AA3126" s="28"/>
      <c r="AB3126" s="28"/>
      <c r="AC3126" s="28"/>
      <c r="AD3126" s="28"/>
      <c r="AE3126" s="28"/>
      <c r="AF3126" s="28"/>
      <c r="AG3126" s="28"/>
      <c r="AH3126" s="28"/>
      <c r="AI3126" s="28"/>
      <c r="AJ3126" s="28"/>
      <c r="AK3126" s="28"/>
      <c r="AL3126" s="28"/>
      <c r="AM3126" s="28"/>
      <c r="AN3126" s="28"/>
      <c r="AO3126" s="28"/>
      <c r="AP3126" s="28"/>
      <c r="AQ3126" s="28"/>
      <c r="AR3126" s="28"/>
      <c r="AS3126" s="28"/>
      <c r="AT3126" s="28"/>
      <c r="AU3126" s="28"/>
      <c r="AV3126" s="28"/>
      <c r="AW3126" s="28"/>
    </row>
    <row r="3127" spans="2:49" hidden="1">
      <c r="B3127" s="28">
        <f t="shared" si="69"/>
        <v>3124</v>
      </c>
      <c r="C3127" s="29">
        <v>45913</v>
      </c>
      <c r="D3127" s="77" t="s">
        <v>5615</v>
      </c>
      <c r="E3127" s="43" t="s">
        <v>705</v>
      </c>
      <c r="F3127" s="43" t="s">
        <v>722</v>
      </c>
      <c r="G3127" s="43" t="s">
        <v>375</v>
      </c>
      <c r="H3127" s="43" t="s">
        <v>1546</v>
      </c>
      <c r="I3127" s="43" t="s">
        <v>1477</v>
      </c>
      <c r="J3127" s="43" t="s">
        <v>1478</v>
      </c>
      <c r="K3127" s="43" t="s">
        <v>6403</v>
      </c>
      <c r="L3127" s="43" t="s">
        <v>3048</v>
      </c>
      <c r="M3127" s="43" t="s">
        <v>3049</v>
      </c>
      <c r="N3127" s="34" t="s">
        <v>3050</v>
      </c>
      <c r="O3127" s="34" t="s">
        <v>2478</v>
      </c>
      <c r="P3127" s="28">
        <v>1</v>
      </c>
      <c r="Q3127" s="28" t="s">
        <v>2372</v>
      </c>
      <c r="R3127" s="28" t="s">
        <v>6410</v>
      </c>
      <c r="S3127" s="28" t="s">
        <v>6857</v>
      </c>
      <c r="T3127" s="28"/>
      <c r="U3127" s="28"/>
      <c r="V3127" s="28"/>
      <c r="W3127" s="28"/>
      <c r="X3127" s="28"/>
      <c r="Y3127" s="28"/>
      <c r="Z3127" s="28"/>
      <c r="AA3127" s="28"/>
      <c r="AB3127" s="28"/>
      <c r="AC3127" s="28"/>
      <c r="AD3127" s="28"/>
      <c r="AE3127" s="28"/>
      <c r="AF3127" s="28"/>
      <c r="AG3127" s="28"/>
      <c r="AH3127" s="28"/>
      <c r="AI3127" s="28"/>
      <c r="AJ3127" s="28"/>
      <c r="AK3127" s="28"/>
      <c r="AL3127" s="28"/>
      <c r="AM3127" s="28"/>
      <c r="AN3127" s="28"/>
      <c r="AO3127" s="28"/>
      <c r="AP3127" s="28"/>
      <c r="AQ3127" s="28"/>
      <c r="AR3127" s="28"/>
      <c r="AS3127" s="28"/>
      <c r="AT3127" s="28"/>
      <c r="AU3127" s="28"/>
      <c r="AV3127" s="28"/>
      <c r="AW3127" s="28"/>
    </row>
    <row r="3128" spans="2:49" hidden="1">
      <c r="B3128" s="28">
        <f t="shared" si="69"/>
        <v>3125</v>
      </c>
      <c r="C3128" s="29">
        <v>45915</v>
      </c>
      <c r="D3128" s="77" t="s">
        <v>5615</v>
      </c>
      <c r="E3128" s="43" t="s">
        <v>705</v>
      </c>
      <c r="F3128" s="43" t="s">
        <v>722</v>
      </c>
      <c r="G3128" s="43" t="s">
        <v>375</v>
      </c>
      <c r="H3128" s="43" t="s">
        <v>1533</v>
      </c>
      <c r="I3128" s="43" t="s">
        <v>1492</v>
      </c>
      <c r="J3128" s="43" t="s">
        <v>1472</v>
      </c>
      <c r="K3128" s="43" t="s">
        <v>3307</v>
      </c>
      <c r="L3128" s="43" t="s">
        <v>3036</v>
      </c>
      <c r="M3128" s="43" t="s">
        <v>414</v>
      </c>
      <c r="N3128" s="34" t="s">
        <v>162</v>
      </c>
      <c r="O3128" s="34" t="s">
        <v>6839</v>
      </c>
      <c r="P3128" s="28">
        <v>1</v>
      </c>
      <c r="Q3128" s="28" t="s">
        <v>2602</v>
      </c>
      <c r="R3128" s="28" t="s">
        <v>3425</v>
      </c>
      <c r="S3128" s="28"/>
      <c r="T3128" s="28"/>
      <c r="U3128" s="28"/>
      <c r="V3128" s="28"/>
      <c r="W3128" s="28"/>
      <c r="X3128" s="28"/>
      <c r="Y3128" s="28"/>
      <c r="Z3128" s="28"/>
      <c r="AA3128" s="28"/>
      <c r="AB3128" s="28"/>
      <c r="AC3128" s="28"/>
      <c r="AD3128" s="28"/>
      <c r="AE3128" s="28"/>
      <c r="AF3128" s="28"/>
      <c r="AG3128" s="28"/>
      <c r="AH3128" s="28"/>
      <c r="AI3128" s="28"/>
      <c r="AJ3128" s="28"/>
      <c r="AK3128" s="28"/>
      <c r="AL3128" s="28"/>
      <c r="AM3128" s="28"/>
      <c r="AN3128" s="28"/>
      <c r="AO3128" s="28"/>
      <c r="AP3128" s="28"/>
      <c r="AQ3128" s="28"/>
      <c r="AR3128" s="28"/>
      <c r="AS3128" s="28"/>
      <c r="AT3128" s="28"/>
      <c r="AU3128" s="28"/>
      <c r="AV3128" s="28"/>
      <c r="AW3128" s="28"/>
    </row>
    <row r="3129" spans="2:49" hidden="1">
      <c r="B3129" s="28">
        <f t="shared" si="69"/>
        <v>3126</v>
      </c>
      <c r="C3129" s="29">
        <v>45915</v>
      </c>
      <c r="D3129" s="77" t="s">
        <v>5615</v>
      </c>
      <c r="E3129" s="43" t="s">
        <v>705</v>
      </c>
      <c r="F3129" s="43" t="s">
        <v>722</v>
      </c>
      <c r="G3129" s="43" t="s">
        <v>375</v>
      </c>
      <c r="H3129" s="43" t="s">
        <v>1533</v>
      </c>
      <c r="I3129" s="43" t="s">
        <v>1492</v>
      </c>
      <c r="J3129" s="43" t="s">
        <v>1457</v>
      </c>
      <c r="K3129" s="43" t="s">
        <v>3172</v>
      </c>
      <c r="L3129" s="43" t="s">
        <v>3036</v>
      </c>
      <c r="M3129" s="43" t="s">
        <v>636</v>
      </c>
      <c r="N3129" s="34" t="s">
        <v>162</v>
      </c>
      <c r="O3129" s="34" t="s">
        <v>6840</v>
      </c>
      <c r="P3129" s="28">
        <v>1</v>
      </c>
      <c r="Q3129" s="28" t="s">
        <v>2602</v>
      </c>
      <c r="R3129" s="28" t="s">
        <v>6842</v>
      </c>
      <c r="S3129" s="28" t="s">
        <v>6843</v>
      </c>
      <c r="T3129" s="28"/>
      <c r="U3129" s="28"/>
      <c r="V3129" s="28"/>
      <c r="W3129" s="28"/>
      <c r="X3129" s="28"/>
      <c r="Y3129" s="28"/>
      <c r="Z3129" s="28"/>
      <c r="AA3129" s="28"/>
      <c r="AB3129" s="28"/>
      <c r="AC3129" s="28"/>
      <c r="AD3129" s="28"/>
      <c r="AE3129" s="28"/>
      <c r="AF3129" s="28"/>
      <c r="AG3129" s="28"/>
      <c r="AH3129" s="28"/>
      <c r="AI3129" s="28"/>
      <c r="AJ3129" s="28"/>
      <c r="AK3129" s="28"/>
      <c r="AL3129" s="28"/>
      <c r="AM3129" s="28"/>
      <c r="AN3129" s="28"/>
      <c r="AO3129" s="28"/>
      <c r="AP3129" s="28"/>
      <c r="AQ3129" s="28"/>
      <c r="AR3129" s="28"/>
      <c r="AS3129" s="28"/>
      <c r="AT3129" s="28"/>
      <c r="AU3129" s="28"/>
      <c r="AV3129" s="28"/>
      <c r="AW3129" s="28"/>
    </row>
    <row r="3130" spans="2:49" hidden="1">
      <c r="B3130" s="28">
        <f t="shared" si="69"/>
        <v>3127</v>
      </c>
      <c r="C3130" s="29">
        <v>45915</v>
      </c>
      <c r="D3130" s="77" t="s">
        <v>5615</v>
      </c>
      <c r="E3130" s="43" t="s">
        <v>705</v>
      </c>
      <c r="F3130" s="43" t="s">
        <v>722</v>
      </c>
      <c r="G3130" s="43" t="s">
        <v>1465</v>
      </c>
      <c r="H3130" s="43" t="s">
        <v>1546</v>
      </c>
      <c r="I3130" s="43" t="s">
        <v>1477</v>
      </c>
      <c r="J3130" s="43" t="s">
        <v>656</v>
      </c>
      <c r="K3130" s="43" t="s">
        <v>6213</v>
      </c>
      <c r="L3130" s="43" t="s">
        <v>3048</v>
      </c>
      <c r="M3130" s="43" t="s">
        <v>3049</v>
      </c>
      <c r="N3130" s="34" t="s">
        <v>3362</v>
      </c>
      <c r="O3130" s="34" t="s">
        <v>3363</v>
      </c>
      <c r="P3130" s="28"/>
      <c r="Q3130" s="28" t="s">
        <v>2372</v>
      </c>
      <c r="R3130" s="28"/>
      <c r="S3130" s="28"/>
      <c r="T3130" s="28"/>
      <c r="U3130" s="28"/>
      <c r="V3130" s="28"/>
      <c r="W3130" s="28"/>
      <c r="X3130" s="28"/>
      <c r="Y3130" s="28"/>
      <c r="Z3130" s="28"/>
      <c r="AA3130" s="28"/>
      <c r="AB3130" s="28"/>
      <c r="AC3130" s="28"/>
      <c r="AD3130" s="28"/>
      <c r="AE3130" s="28"/>
      <c r="AF3130" s="28"/>
      <c r="AG3130" s="28"/>
      <c r="AH3130" s="28"/>
      <c r="AI3130" s="28"/>
      <c r="AJ3130" s="28"/>
      <c r="AK3130" s="28"/>
      <c r="AL3130" s="28"/>
      <c r="AM3130" s="28"/>
      <c r="AN3130" s="28"/>
      <c r="AO3130" s="28"/>
      <c r="AP3130" s="28"/>
      <c r="AQ3130" s="28"/>
      <c r="AR3130" s="28"/>
      <c r="AS3130" s="28"/>
      <c r="AT3130" s="28"/>
      <c r="AU3130" s="28"/>
      <c r="AV3130" s="28"/>
      <c r="AW3130" s="28"/>
    </row>
    <row r="3131" spans="2:49" hidden="1">
      <c r="B3131" s="28">
        <f t="shared" si="69"/>
        <v>3128</v>
      </c>
      <c r="C3131" s="29">
        <v>45915</v>
      </c>
      <c r="D3131" s="77" t="s">
        <v>5615</v>
      </c>
      <c r="E3131" s="43" t="s">
        <v>705</v>
      </c>
      <c r="F3131" s="43" t="s">
        <v>722</v>
      </c>
      <c r="G3131" s="43" t="s">
        <v>375</v>
      </c>
      <c r="H3131" s="43" t="s">
        <v>1546</v>
      </c>
      <c r="I3131" s="43" t="s">
        <v>1477</v>
      </c>
      <c r="J3131" s="43" t="s">
        <v>656</v>
      </c>
      <c r="K3131" s="43" t="s">
        <v>6213</v>
      </c>
      <c r="L3131" s="43" t="s">
        <v>3048</v>
      </c>
      <c r="M3131" s="43" t="s">
        <v>3049</v>
      </c>
      <c r="N3131" s="34" t="s">
        <v>3050</v>
      </c>
      <c r="O3131" s="34" t="s">
        <v>2478</v>
      </c>
      <c r="P3131" s="28">
        <v>1</v>
      </c>
      <c r="Q3131" s="28" t="s">
        <v>3337</v>
      </c>
      <c r="R3131" s="28" t="s">
        <v>6858</v>
      </c>
      <c r="S3131" s="28" t="s">
        <v>6859</v>
      </c>
      <c r="T3131" s="28"/>
      <c r="U3131" s="28"/>
      <c r="V3131" s="28"/>
      <c r="W3131" s="28"/>
      <c r="X3131" s="28"/>
      <c r="Y3131" s="28"/>
      <c r="Z3131" s="28"/>
      <c r="AA3131" s="28"/>
      <c r="AB3131" s="28"/>
      <c r="AC3131" s="28"/>
      <c r="AD3131" s="28"/>
      <c r="AE3131" s="28"/>
      <c r="AF3131" s="28"/>
      <c r="AG3131" s="28"/>
      <c r="AH3131" s="28"/>
      <c r="AI3131" s="28"/>
      <c r="AJ3131" s="28"/>
      <c r="AK3131" s="28"/>
      <c r="AL3131" s="28"/>
      <c r="AM3131" s="28"/>
      <c r="AN3131" s="28"/>
      <c r="AO3131" s="28"/>
      <c r="AP3131" s="28"/>
      <c r="AQ3131" s="28"/>
      <c r="AR3131" s="28"/>
      <c r="AS3131" s="28"/>
      <c r="AT3131" s="28"/>
      <c r="AU3131" s="28"/>
      <c r="AV3131" s="28"/>
      <c r="AW3131" s="28"/>
    </row>
    <row r="3132" spans="2:49" hidden="1">
      <c r="B3132" s="28">
        <f t="shared" si="69"/>
        <v>3129</v>
      </c>
      <c r="C3132" s="29">
        <v>45915</v>
      </c>
      <c r="D3132" s="77" t="s">
        <v>5615</v>
      </c>
      <c r="E3132" s="43" t="s">
        <v>705</v>
      </c>
      <c r="F3132" s="43" t="s">
        <v>722</v>
      </c>
      <c r="G3132" s="43" t="s">
        <v>375</v>
      </c>
      <c r="H3132" s="43" t="s">
        <v>1546</v>
      </c>
      <c r="I3132" s="43" t="s">
        <v>1477</v>
      </c>
      <c r="J3132" s="43" t="s">
        <v>1834</v>
      </c>
      <c r="K3132" s="43" t="s">
        <v>6847</v>
      </c>
      <c r="L3132" s="43" t="s">
        <v>1113</v>
      </c>
      <c r="M3132" s="43" t="s">
        <v>582</v>
      </c>
      <c r="N3132" s="34" t="s">
        <v>162</v>
      </c>
      <c r="O3132" s="34" t="s">
        <v>6013</v>
      </c>
      <c r="P3132" s="28">
        <v>1</v>
      </c>
      <c r="Q3132" s="28" t="s">
        <v>3337</v>
      </c>
      <c r="R3132" s="28" t="s">
        <v>6860</v>
      </c>
      <c r="S3132" s="28" t="s">
        <v>4700</v>
      </c>
      <c r="T3132" s="28"/>
      <c r="U3132" s="28"/>
      <c r="V3132" s="28"/>
      <c r="W3132" s="28"/>
      <c r="X3132" s="28"/>
      <c r="Y3132" s="28"/>
      <c r="Z3132" s="28"/>
      <c r="AA3132" s="28"/>
      <c r="AB3132" s="28"/>
      <c r="AC3132" s="28"/>
      <c r="AD3132" s="28"/>
      <c r="AE3132" s="28"/>
      <c r="AF3132" s="28"/>
      <c r="AG3132" s="28"/>
      <c r="AH3132" s="28"/>
      <c r="AI3132" s="28"/>
      <c r="AJ3132" s="28"/>
      <c r="AK3132" s="28"/>
      <c r="AL3132" s="28"/>
      <c r="AM3132" s="28"/>
      <c r="AN3132" s="28"/>
      <c r="AO3132" s="28"/>
      <c r="AP3132" s="28"/>
      <c r="AQ3132" s="28"/>
      <c r="AR3132" s="28"/>
      <c r="AS3132" s="28"/>
      <c r="AT3132" s="28"/>
      <c r="AU3132" s="28"/>
      <c r="AV3132" s="28"/>
      <c r="AW3132" s="28"/>
    </row>
    <row r="3133" spans="2:49" hidden="1">
      <c r="B3133" s="28">
        <f t="shared" si="69"/>
        <v>3130</v>
      </c>
      <c r="C3133" s="29">
        <v>45915</v>
      </c>
      <c r="D3133" s="77" t="s">
        <v>5615</v>
      </c>
      <c r="E3133" s="43" t="s">
        <v>705</v>
      </c>
      <c r="F3133" s="43" t="s">
        <v>722</v>
      </c>
      <c r="G3133" s="43" t="s">
        <v>375</v>
      </c>
      <c r="H3133" s="43" t="s">
        <v>1565</v>
      </c>
      <c r="I3133" s="43" t="s">
        <v>1632</v>
      </c>
      <c r="J3133" s="43" t="s">
        <v>1633</v>
      </c>
      <c r="K3133" s="43" t="s">
        <v>6866</v>
      </c>
      <c r="L3133" s="43" t="s">
        <v>3057</v>
      </c>
      <c r="M3133" s="43" t="s">
        <v>2279</v>
      </c>
      <c r="N3133" s="34" t="s">
        <v>2280</v>
      </c>
      <c r="O3133" s="34" t="s">
        <v>2463</v>
      </c>
      <c r="P3133" s="28">
        <v>1</v>
      </c>
      <c r="Q3133" s="28" t="s">
        <v>2397</v>
      </c>
      <c r="R3133" s="28" t="s">
        <v>6871</v>
      </c>
      <c r="S3133" s="28" t="s">
        <v>6872</v>
      </c>
      <c r="T3133" s="28"/>
      <c r="U3133" s="28"/>
      <c r="V3133" s="28"/>
      <c r="W3133" s="28"/>
      <c r="X3133" s="28"/>
      <c r="Y3133" s="28"/>
      <c r="Z3133" s="28"/>
      <c r="AA3133" s="28"/>
      <c r="AB3133" s="28"/>
      <c r="AC3133" s="28"/>
      <c r="AD3133" s="28"/>
      <c r="AE3133" s="28"/>
      <c r="AF3133" s="28"/>
      <c r="AG3133" s="28"/>
      <c r="AH3133" s="28"/>
      <c r="AI3133" s="28"/>
      <c r="AJ3133" s="28"/>
      <c r="AK3133" s="28"/>
      <c r="AL3133" s="28"/>
      <c r="AM3133" s="28"/>
      <c r="AN3133" s="28"/>
      <c r="AO3133" s="28"/>
      <c r="AP3133" s="28"/>
      <c r="AQ3133" s="28"/>
      <c r="AR3133" s="28"/>
      <c r="AS3133" s="28"/>
      <c r="AT3133" s="28"/>
      <c r="AU3133" s="28"/>
      <c r="AV3133" s="28"/>
      <c r="AW3133" s="28"/>
    </row>
    <row r="3134" spans="2:49" hidden="1">
      <c r="B3134" s="28">
        <f t="shared" si="69"/>
        <v>3131</v>
      </c>
      <c r="C3134" s="29">
        <v>45915</v>
      </c>
      <c r="D3134" s="77" t="s">
        <v>5615</v>
      </c>
      <c r="E3134" s="43" t="s">
        <v>705</v>
      </c>
      <c r="F3134" s="43" t="s">
        <v>722</v>
      </c>
      <c r="G3134" s="43" t="s">
        <v>1465</v>
      </c>
      <c r="H3134" s="43" t="s">
        <v>1565</v>
      </c>
      <c r="I3134" s="43" t="s">
        <v>1566</v>
      </c>
      <c r="J3134" s="43" t="s">
        <v>1572</v>
      </c>
      <c r="K3134" s="43" t="s">
        <v>6867</v>
      </c>
      <c r="L3134" s="43" t="s">
        <v>1265</v>
      </c>
      <c r="M3134" s="43" t="s">
        <v>3070</v>
      </c>
      <c r="N3134" s="34" t="s">
        <v>3044</v>
      </c>
      <c r="O3134" s="34" t="s">
        <v>2470</v>
      </c>
      <c r="P3134" s="28"/>
      <c r="Q3134" s="28" t="s">
        <v>2397</v>
      </c>
      <c r="R3134" s="28"/>
      <c r="S3134" s="28"/>
      <c r="T3134" s="28"/>
      <c r="U3134" s="28"/>
      <c r="V3134" s="28"/>
      <c r="W3134" s="28"/>
      <c r="X3134" s="28"/>
      <c r="Y3134" s="28"/>
      <c r="Z3134" s="28"/>
      <c r="AA3134" s="28"/>
      <c r="AB3134" s="28"/>
      <c r="AC3134" s="28"/>
      <c r="AD3134" s="28"/>
      <c r="AE3134" s="28"/>
      <c r="AF3134" s="28"/>
      <c r="AG3134" s="28">
        <v>1</v>
      </c>
      <c r="AH3134" s="28"/>
      <c r="AI3134" s="28"/>
      <c r="AJ3134" s="28"/>
      <c r="AK3134" s="28"/>
      <c r="AL3134" s="28"/>
      <c r="AM3134" s="28"/>
      <c r="AN3134" s="28"/>
      <c r="AO3134" s="28"/>
      <c r="AP3134" s="28"/>
      <c r="AQ3134" s="28"/>
      <c r="AR3134" s="28"/>
      <c r="AS3134" s="28"/>
      <c r="AT3134" s="28"/>
      <c r="AU3134" s="28"/>
      <c r="AV3134" s="28"/>
      <c r="AW3134" s="28"/>
    </row>
    <row r="3135" spans="2:49" hidden="1">
      <c r="B3135" s="28">
        <f t="shared" si="69"/>
        <v>3132</v>
      </c>
      <c r="C3135" s="29">
        <v>45915</v>
      </c>
      <c r="D3135" s="77" t="s">
        <v>5615</v>
      </c>
      <c r="E3135" s="43" t="s">
        <v>705</v>
      </c>
      <c r="F3135" s="43" t="s">
        <v>722</v>
      </c>
      <c r="G3135" s="43" t="s">
        <v>375</v>
      </c>
      <c r="H3135" s="43" t="s">
        <v>1513</v>
      </c>
      <c r="I3135" s="43" t="s">
        <v>440</v>
      </c>
      <c r="J3135" s="43" t="s">
        <v>1580</v>
      </c>
      <c r="K3135" s="43" t="s">
        <v>1635</v>
      </c>
      <c r="L3135" s="43" t="s">
        <v>3048</v>
      </c>
      <c r="M3135" s="43" t="s">
        <v>3049</v>
      </c>
      <c r="N3135" s="34" t="s">
        <v>453</v>
      </c>
      <c r="O3135" s="34" t="s">
        <v>6540</v>
      </c>
      <c r="P3135" s="28">
        <v>1</v>
      </c>
      <c r="Q3135" s="28" t="s">
        <v>2195</v>
      </c>
      <c r="R3135" s="28"/>
      <c r="S3135" s="28"/>
      <c r="T3135" s="28"/>
      <c r="U3135" s="28"/>
      <c r="V3135" s="28"/>
      <c r="W3135" s="28"/>
      <c r="X3135" s="28"/>
      <c r="Y3135" s="28"/>
      <c r="Z3135" s="28"/>
      <c r="AA3135" s="28"/>
      <c r="AB3135" s="28"/>
      <c r="AC3135" s="28"/>
      <c r="AD3135" s="28"/>
      <c r="AE3135" s="28"/>
      <c r="AF3135" s="28"/>
      <c r="AG3135" s="28"/>
      <c r="AH3135" s="28"/>
      <c r="AI3135" s="28"/>
      <c r="AJ3135" s="28"/>
      <c r="AK3135" s="28"/>
      <c r="AL3135" s="28"/>
      <c r="AM3135" s="28"/>
      <c r="AN3135" s="28"/>
      <c r="AO3135" s="28"/>
      <c r="AP3135" s="28"/>
      <c r="AQ3135" s="28"/>
      <c r="AR3135" s="28"/>
      <c r="AS3135" s="28"/>
      <c r="AT3135" s="28"/>
      <c r="AU3135" s="28">
        <v>2</v>
      </c>
      <c r="AV3135" s="28"/>
      <c r="AW3135" s="28"/>
    </row>
    <row r="3136" spans="2:49" hidden="1">
      <c r="B3136" s="28">
        <f t="shared" si="69"/>
        <v>3133</v>
      </c>
      <c r="C3136" s="29">
        <v>45915</v>
      </c>
      <c r="D3136" s="77" t="s">
        <v>5615</v>
      </c>
      <c r="E3136" s="43" t="s">
        <v>705</v>
      </c>
      <c r="F3136" s="43" t="s">
        <v>722</v>
      </c>
      <c r="G3136" s="43" t="s">
        <v>1465</v>
      </c>
      <c r="H3136" s="43" t="s">
        <v>1513</v>
      </c>
      <c r="I3136" s="43" t="s">
        <v>440</v>
      </c>
      <c r="J3136" s="43" t="s">
        <v>173</v>
      </c>
      <c r="K3136" s="43" t="s">
        <v>2637</v>
      </c>
      <c r="L3136" s="43" t="s">
        <v>1265</v>
      </c>
      <c r="M3136" s="43" t="s">
        <v>3070</v>
      </c>
      <c r="N3136" s="34" t="s">
        <v>3044</v>
      </c>
      <c r="O3136" s="34" t="s">
        <v>2470</v>
      </c>
      <c r="P3136" s="28"/>
      <c r="Q3136" s="28" t="s">
        <v>2195</v>
      </c>
      <c r="R3136" s="28"/>
      <c r="S3136" s="28"/>
      <c r="T3136" s="28"/>
      <c r="U3136" s="28"/>
      <c r="V3136" s="28"/>
      <c r="W3136" s="28"/>
      <c r="X3136" s="28"/>
      <c r="Y3136" s="28"/>
      <c r="Z3136" s="28"/>
      <c r="AA3136" s="28"/>
      <c r="AB3136" s="28"/>
      <c r="AC3136" s="28"/>
      <c r="AD3136" s="28"/>
      <c r="AE3136" s="28"/>
      <c r="AF3136" s="28"/>
      <c r="AG3136" s="28">
        <v>1</v>
      </c>
      <c r="AH3136" s="28"/>
      <c r="AI3136" s="28"/>
      <c r="AJ3136" s="28"/>
      <c r="AK3136" s="28"/>
      <c r="AL3136" s="28"/>
      <c r="AM3136" s="28"/>
      <c r="AN3136" s="28"/>
      <c r="AO3136" s="28"/>
      <c r="AP3136" s="28"/>
      <c r="AQ3136" s="28"/>
      <c r="AR3136" s="28"/>
      <c r="AS3136" s="28"/>
      <c r="AT3136" s="28"/>
      <c r="AU3136" s="28"/>
      <c r="AV3136" s="28"/>
      <c r="AW3136" s="28"/>
    </row>
    <row r="3137" spans="2:49" hidden="1">
      <c r="B3137" s="28">
        <f t="shared" si="69"/>
        <v>3134</v>
      </c>
      <c r="C3137" s="29">
        <v>45916</v>
      </c>
      <c r="D3137" s="77" t="s">
        <v>5615</v>
      </c>
      <c r="E3137" s="43" t="s">
        <v>705</v>
      </c>
      <c r="F3137" s="43" t="s">
        <v>722</v>
      </c>
      <c r="G3137" s="43" t="s">
        <v>375</v>
      </c>
      <c r="H3137" s="43" t="s">
        <v>1533</v>
      </c>
      <c r="I3137" s="43" t="s">
        <v>1492</v>
      </c>
      <c r="J3137" s="43" t="s">
        <v>1472</v>
      </c>
      <c r="K3137" s="43" t="s">
        <v>3005</v>
      </c>
      <c r="L3137" s="43" t="s">
        <v>3036</v>
      </c>
      <c r="M3137" s="43" t="s">
        <v>6208</v>
      </c>
      <c r="N3137" s="34" t="s">
        <v>162</v>
      </c>
      <c r="O3137" s="34" t="s">
        <v>6841</v>
      </c>
      <c r="P3137" s="28">
        <v>1</v>
      </c>
      <c r="Q3137" s="28" t="s">
        <v>2602</v>
      </c>
      <c r="R3137" s="28" t="s">
        <v>6844</v>
      </c>
      <c r="S3137" s="28" t="s">
        <v>6845</v>
      </c>
      <c r="T3137" s="28"/>
      <c r="U3137" s="28"/>
      <c r="V3137" s="28"/>
      <c r="W3137" s="28"/>
      <c r="X3137" s="28"/>
      <c r="Y3137" s="28"/>
      <c r="Z3137" s="28"/>
      <c r="AA3137" s="28"/>
      <c r="AB3137" s="28"/>
      <c r="AC3137" s="28"/>
      <c r="AD3137" s="28"/>
      <c r="AE3137" s="28"/>
      <c r="AF3137" s="28"/>
      <c r="AG3137" s="28"/>
      <c r="AH3137" s="28"/>
      <c r="AI3137" s="28"/>
      <c r="AJ3137" s="28"/>
      <c r="AK3137" s="28"/>
      <c r="AL3137" s="28"/>
      <c r="AM3137" s="28"/>
      <c r="AN3137" s="28"/>
      <c r="AO3137" s="28"/>
      <c r="AP3137" s="28"/>
      <c r="AQ3137" s="28"/>
      <c r="AR3137" s="28"/>
      <c r="AS3137" s="28"/>
      <c r="AT3137" s="28"/>
      <c r="AU3137" s="28"/>
      <c r="AV3137" s="28"/>
      <c r="AW3137" s="28"/>
    </row>
    <row r="3138" spans="2:49" hidden="1">
      <c r="B3138" s="28">
        <f t="shared" si="69"/>
        <v>3135</v>
      </c>
      <c r="C3138" s="29">
        <v>45916</v>
      </c>
      <c r="D3138" s="77" t="s">
        <v>5615</v>
      </c>
      <c r="E3138" s="43" t="s">
        <v>705</v>
      </c>
      <c r="F3138" s="43" t="s">
        <v>722</v>
      </c>
      <c r="G3138" s="43" t="s">
        <v>1465</v>
      </c>
      <c r="H3138" s="43" t="s">
        <v>1546</v>
      </c>
      <c r="I3138" s="43" t="s">
        <v>1477</v>
      </c>
      <c r="J3138" s="43" t="s">
        <v>1478</v>
      </c>
      <c r="K3138" s="43" t="s">
        <v>4012</v>
      </c>
      <c r="L3138" s="43" t="s">
        <v>3048</v>
      </c>
      <c r="M3138" s="43" t="s">
        <v>3049</v>
      </c>
      <c r="N3138" s="34" t="s">
        <v>3362</v>
      </c>
      <c r="O3138" s="34" t="s">
        <v>3363</v>
      </c>
      <c r="P3138" s="28"/>
      <c r="Q3138" s="28" t="s">
        <v>4426</v>
      </c>
      <c r="R3138" s="28"/>
      <c r="S3138" s="28"/>
      <c r="T3138" s="28"/>
      <c r="U3138" s="28"/>
      <c r="V3138" s="28"/>
      <c r="W3138" s="28"/>
      <c r="X3138" s="28"/>
      <c r="Y3138" s="28"/>
      <c r="Z3138" s="28"/>
      <c r="AA3138" s="28"/>
      <c r="AB3138" s="28"/>
      <c r="AC3138" s="28"/>
      <c r="AD3138" s="28"/>
      <c r="AE3138" s="28"/>
      <c r="AF3138" s="28"/>
      <c r="AG3138" s="28"/>
      <c r="AH3138" s="28"/>
      <c r="AI3138" s="28"/>
      <c r="AJ3138" s="28"/>
      <c r="AK3138" s="28"/>
      <c r="AL3138" s="28"/>
      <c r="AM3138" s="28"/>
      <c r="AN3138" s="28"/>
      <c r="AO3138" s="28"/>
      <c r="AP3138" s="28"/>
      <c r="AQ3138" s="28"/>
      <c r="AR3138" s="28"/>
      <c r="AS3138" s="28"/>
      <c r="AT3138" s="28"/>
      <c r="AU3138" s="28"/>
      <c r="AV3138" s="28"/>
      <c r="AW3138" s="28"/>
    </row>
    <row r="3139" spans="2:49" hidden="1">
      <c r="B3139" s="28">
        <f t="shared" si="69"/>
        <v>3136</v>
      </c>
      <c r="C3139" s="29">
        <v>45916</v>
      </c>
      <c r="D3139" s="77" t="s">
        <v>5615</v>
      </c>
      <c r="E3139" s="43" t="s">
        <v>705</v>
      </c>
      <c r="F3139" s="43" t="s">
        <v>722</v>
      </c>
      <c r="G3139" s="43" t="s">
        <v>375</v>
      </c>
      <c r="H3139" s="43" t="s">
        <v>1610</v>
      </c>
      <c r="I3139" s="43" t="s">
        <v>1555</v>
      </c>
      <c r="J3139" s="43" t="s">
        <v>1556</v>
      </c>
      <c r="K3139" s="43" t="s">
        <v>1557</v>
      </c>
      <c r="L3139" s="43" t="s">
        <v>3048</v>
      </c>
      <c r="M3139" s="43" t="s">
        <v>3049</v>
      </c>
      <c r="N3139" s="34" t="s">
        <v>3050</v>
      </c>
      <c r="O3139" s="34"/>
      <c r="P3139" s="28">
        <v>1</v>
      </c>
      <c r="Q3139" s="28" t="s">
        <v>2188</v>
      </c>
      <c r="R3139" s="28" t="s">
        <v>6861</v>
      </c>
      <c r="S3139" s="28" t="s">
        <v>6862</v>
      </c>
      <c r="T3139" s="28"/>
      <c r="U3139" s="28"/>
      <c r="V3139" s="28"/>
      <c r="W3139" s="28"/>
      <c r="X3139" s="28"/>
      <c r="Y3139" s="28"/>
      <c r="Z3139" s="28"/>
      <c r="AA3139" s="28"/>
      <c r="AB3139" s="28"/>
      <c r="AC3139" s="28"/>
      <c r="AD3139" s="28"/>
      <c r="AE3139" s="28"/>
      <c r="AF3139" s="28"/>
      <c r="AG3139" s="28"/>
      <c r="AH3139" s="28"/>
      <c r="AI3139" s="28"/>
      <c r="AJ3139" s="28"/>
      <c r="AK3139" s="28"/>
      <c r="AL3139" s="28"/>
      <c r="AM3139" s="28"/>
      <c r="AN3139" s="28"/>
      <c r="AO3139" s="28"/>
      <c r="AP3139" s="28"/>
      <c r="AQ3139" s="28"/>
      <c r="AR3139" s="28"/>
      <c r="AS3139" s="28"/>
      <c r="AT3139" s="28"/>
      <c r="AU3139" s="28"/>
      <c r="AV3139" s="28"/>
      <c r="AW3139" s="28"/>
    </row>
    <row r="3140" spans="2:49" hidden="1">
      <c r="B3140" s="28">
        <f t="shared" si="69"/>
        <v>3137</v>
      </c>
      <c r="C3140" s="29">
        <v>45916</v>
      </c>
      <c r="D3140" s="77" t="s">
        <v>5615</v>
      </c>
      <c r="E3140" s="43" t="s">
        <v>705</v>
      </c>
      <c r="F3140" s="43" t="s">
        <v>722</v>
      </c>
      <c r="G3140" s="43" t="s">
        <v>375</v>
      </c>
      <c r="H3140" s="43" t="s">
        <v>1565</v>
      </c>
      <c r="I3140" s="43" t="s">
        <v>1632</v>
      </c>
      <c r="J3140" s="43" t="s">
        <v>341</v>
      </c>
      <c r="K3140" s="43" t="s">
        <v>6868</v>
      </c>
      <c r="L3140" s="43" t="s">
        <v>3202</v>
      </c>
      <c r="M3140" s="43" t="s">
        <v>48</v>
      </c>
      <c r="N3140" s="34" t="s">
        <v>3089</v>
      </c>
      <c r="O3140" s="34" t="s">
        <v>2494</v>
      </c>
      <c r="P3140" s="28">
        <v>1</v>
      </c>
      <c r="Q3140" s="28" t="s">
        <v>2397</v>
      </c>
      <c r="R3140" s="28"/>
      <c r="S3140" s="28"/>
      <c r="T3140" s="28"/>
      <c r="U3140" s="28"/>
      <c r="V3140" s="28"/>
      <c r="W3140" s="28">
        <v>1</v>
      </c>
      <c r="X3140" s="28"/>
      <c r="Y3140" s="28"/>
      <c r="Z3140" s="28"/>
      <c r="AA3140" s="28"/>
      <c r="AB3140" s="28"/>
      <c r="AC3140" s="28"/>
      <c r="AD3140" s="28"/>
      <c r="AE3140" s="28"/>
      <c r="AF3140" s="28"/>
      <c r="AG3140" s="28"/>
      <c r="AH3140" s="28"/>
      <c r="AI3140" s="28"/>
      <c r="AJ3140" s="28"/>
      <c r="AK3140" s="28"/>
      <c r="AL3140" s="28"/>
      <c r="AM3140" s="28"/>
      <c r="AN3140" s="28"/>
      <c r="AO3140" s="28"/>
      <c r="AP3140" s="28"/>
      <c r="AQ3140" s="28"/>
      <c r="AR3140" s="28"/>
      <c r="AS3140" s="28"/>
      <c r="AT3140" s="28"/>
      <c r="AU3140" s="28"/>
      <c r="AV3140" s="28"/>
      <c r="AW3140" s="28"/>
    </row>
    <row r="3141" spans="2:49" hidden="1">
      <c r="B3141" s="28">
        <f t="shared" ref="B3141:B3172" si="70">ROW()-3</f>
        <v>3138</v>
      </c>
      <c r="C3141" s="29">
        <v>45916</v>
      </c>
      <c r="D3141" s="77" t="s">
        <v>5615</v>
      </c>
      <c r="E3141" s="43" t="s">
        <v>705</v>
      </c>
      <c r="F3141" s="43" t="s">
        <v>722</v>
      </c>
      <c r="G3141" s="43" t="s">
        <v>1465</v>
      </c>
      <c r="H3141" s="43" t="s">
        <v>1565</v>
      </c>
      <c r="I3141" s="43" t="s">
        <v>1707</v>
      </c>
      <c r="J3141" s="43" t="s">
        <v>1627</v>
      </c>
      <c r="K3141" s="43" t="s">
        <v>2834</v>
      </c>
      <c r="L3141" s="43" t="s">
        <v>1265</v>
      </c>
      <c r="M3141" s="43" t="s">
        <v>3091</v>
      </c>
      <c r="N3141" s="34" t="s">
        <v>3074</v>
      </c>
      <c r="O3141" s="34" t="s">
        <v>2494</v>
      </c>
      <c r="P3141" s="28"/>
      <c r="Q3141" s="28" t="s">
        <v>2397</v>
      </c>
      <c r="R3141" s="28"/>
      <c r="S3141" s="28"/>
      <c r="T3141" s="28"/>
      <c r="U3141" s="28"/>
      <c r="V3141" s="28"/>
      <c r="W3141" s="28"/>
      <c r="X3141" s="28"/>
      <c r="Y3141" s="28"/>
      <c r="Z3141" s="28">
        <v>1</v>
      </c>
      <c r="AA3141" s="28"/>
      <c r="AB3141" s="28"/>
      <c r="AC3141" s="28"/>
      <c r="AD3141" s="28"/>
      <c r="AE3141" s="28"/>
      <c r="AF3141" s="28"/>
      <c r="AG3141" s="28"/>
      <c r="AH3141" s="28"/>
      <c r="AI3141" s="28"/>
      <c r="AJ3141" s="28"/>
      <c r="AK3141" s="28"/>
      <c r="AL3141" s="28"/>
      <c r="AM3141" s="28"/>
      <c r="AN3141" s="28"/>
      <c r="AO3141" s="28"/>
      <c r="AP3141" s="28"/>
      <c r="AQ3141" s="28"/>
      <c r="AR3141" s="28"/>
      <c r="AS3141" s="28"/>
      <c r="AT3141" s="28"/>
      <c r="AU3141" s="28"/>
      <c r="AV3141" s="28"/>
      <c r="AW3141" s="28"/>
    </row>
    <row r="3142" spans="2:49" hidden="1">
      <c r="B3142" s="28">
        <f t="shared" si="70"/>
        <v>3139</v>
      </c>
      <c r="C3142" s="29">
        <v>45916</v>
      </c>
      <c r="D3142" s="77" t="s">
        <v>5615</v>
      </c>
      <c r="E3142" s="43" t="s">
        <v>705</v>
      </c>
      <c r="F3142" s="43" t="s">
        <v>722</v>
      </c>
      <c r="G3142" s="43" t="s">
        <v>375</v>
      </c>
      <c r="H3142" s="43" t="s">
        <v>1513</v>
      </c>
      <c r="I3142" s="43" t="s">
        <v>440</v>
      </c>
      <c r="J3142" s="43" t="s">
        <v>441</v>
      </c>
      <c r="K3142" s="43" t="s">
        <v>6344</v>
      </c>
      <c r="L3142" s="43" t="s">
        <v>3048</v>
      </c>
      <c r="M3142" s="43" t="s">
        <v>3049</v>
      </c>
      <c r="N3142" s="34" t="s">
        <v>3050</v>
      </c>
      <c r="O3142" s="34" t="s">
        <v>2494</v>
      </c>
      <c r="P3142" s="28">
        <v>1</v>
      </c>
      <c r="Q3142" s="28" t="s">
        <v>2195</v>
      </c>
      <c r="R3142" s="28" t="s">
        <v>2525</v>
      </c>
      <c r="S3142" s="28" t="s">
        <v>2525</v>
      </c>
      <c r="T3142" s="28"/>
      <c r="U3142" s="28"/>
      <c r="V3142" s="28"/>
      <c r="W3142" s="28"/>
      <c r="X3142" s="28"/>
      <c r="Y3142" s="28"/>
      <c r="Z3142" s="28"/>
      <c r="AA3142" s="28"/>
      <c r="AB3142" s="28"/>
      <c r="AC3142" s="28"/>
      <c r="AD3142" s="28"/>
      <c r="AE3142" s="28"/>
      <c r="AF3142" s="28"/>
      <c r="AG3142" s="28"/>
      <c r="AH3142" s="28"/>
      <c r="AI3142" s="28"/>
      <c r="AJ3142" s="28"/>
      <c r="AK3142" s="28"/>
      <c r="AL3142" s="28"/>
      <c r="AM3142" s="28"/>
      <c r="AN3142" s="28"/>
      <c r="AO3142" s="28"/>
      <c r="AP3142" s="28"/>
      <c r="AQ3142" s="28"/>
      <c r="AR3142" s="28"/>
      <c r="AS3142" s="28"/>
      <c r="AT3142" s="28"/>
      <c r="AU3142" s="28"/>
      <c r="AV3142" s="28"/>
      <c r="AW3142" s="28"/>
    </row>
    <row r="3143" spans="2:49" hidden="1">
      <c r="B3143" s="28">
        <f t="shared" si="70"/>
        <v>3140</v>
      </c>
      <c r="C3143" s="29">
        <v>45916</v>
      </c>
      <c r="D3143" s="77" t="s">
        <v>5615</v>
      </c>
      <c r="E3143" s="43" t="s">
        <v>705</v>
      </c>
      <c r="F3143" s="43" t="s">
        <v>722</v>
      </c>
      <c r="G3143" s="43" t="s">
        <v>375</v>
      </c>
      <c r="H3143" s="43" t="s">
        <v>1513</v>
      </c>
      <c r="I3143" s="43" t="s">
        <v>440</v>
      </c>
      <c r="J3143" s="43" t="s">
        <v>173</v>
      </c>
      <c r="K3143" s="43" t="s">
        <v>1851</v>
      </c>
      <c r="L3143" s="43" t="s">
        <v>3054</v>
      </c>
      <c r="M3143" s="43" t="s">
        <v>3078</v>
      </c>
      <c r="N3143" s="34" t="s">
        <v>620</v>
      </c>
      <c r="O3143" s="34" t="s">
        <v>5856</v>
      </c>
      <c r="P3143" s="28">
        <v>1</v>
      </c>
      <c r="Q3143" s="28" t="s">
        <v>2195</v>
      </c>
      <c r="R3143" s="28"/>
      <c r="S3143" s="28"/>
      <c r="T3143" s="28"/>
      <c r="U3143" s="28"/>
      <c r="V3143" s="28">
        <v>1</v>
      </c>
      <c r="W3143" s="28"/>
      <c r="X3143" s="28"/>
      <c r="Y3143" s="28"/>
      <c r="Z3143" s="28"/>
      <c r="AA3143" s="28"/>
      <c r="AB3143" s="28"/>
      <c r="AC3143" s="28"/>
      <c r="AD3143" s="28"/>
      <c r="AE3143" s="28"/>
      <c r="AF3143" s="28"/>
      <c r="AG3143" s="28"/>
      <c r="AH3143" s="28"/>
      <c r="AI3143" s="28"/>
      <c r="AJ3143" s="28"/>
      <c r="AK3143" s="28"/>
      <c r="AL3143" s="28"/>
      <c r="AM3143" s="28"/>
      <c r="AN3143" s="28"/>
      <c r="AO3143" s="28"/>
      <c r="AP3143" s="28"/>
      <c r="AQ3143" s="28"/>
      <c r="AR3143" s="28"/>
      <c r="AS3143" s="28"/>
      <c r="AT3143" s="28"/>
      <c r="AU3143" s="28"/>
      <c r="AV3143" s="28"/>
      <c r="AW3143" s="28"/>
    </row>
    <row r="3144" spans="2:49" hidden="1">
      <c r="B3144" s="28">
        <f t="shared" si="70"/>
        <v>3141</v>
      </c>
      <c r="C3144" s="29">
        <v>45916</v>
      </c>
      <c r="D3144" s="77" t="s">
        <v>5615</v>
      </c>
      <c r="E3144" s="43" t="s">
        <v>705</v>
      </c>
      <c r="F3144" s="43" t="s">
        <v>722</v>
      </c>
      <c r="G3144" s="43" t="s">
        <v>375</v>
      </c>
      <c r="H3144" s="43" t="s">
        <v>1538</v>
      </c>
      <c r="I3144" s="43" t="s">
        <v>1667</v>
      </c>
      <c r="J3144" s="43" t="s">
        <v>6049</v>
      </c>
      <c r="K3144" s="43" t="s">
        <v>2768</v>
      </c>
      <c r="L3144" s="43" t="s">
        <v>1265</v>
      </c>
      <c r="M3144" s="43" t="s">
        <v>2255</v>
      </c>
      <c r="N3144" s="34" t="s">
        <v>505</v>
      </c>
      <c r="O3144" s="34"/>
      <c r="P3144" s="28"/>
      <c r="Q3144" s="28" t="s">
        <v>2281</v>
      </c>
      <c r="R3144" s="28" t="s">
        <v>6880</v>
      </c>
      <c r="S3144" s="28" t="s">
        <v>6881</v>
      </c>
      <c r="T3144" s="28"/>
      <c r="U3144" s="28"/>
      <c r="V3144" s="28"/>
      <c r="W3144" s="28"/>
      <c r="X3144" s="28"/>
      <c r="Y3144" s="28"/>
      <c r="Z3144" s="28"/>
      <c r="AA3144" s="28"/>
      <c r="AB3144" s="28"/>
      <c r="AC3144" s="28"/>
      <c r="AD3144" s="28"/>
      <c r="AE3144" s="28"/>
      <c r="AF3144" s="28"/>
      <c r="AG3144" s="28"/>
      <c r="AH3144" s="28"/>
      <c r="AI3144" s="28"/>
      <c r="AJ3144" s="28"/>
      <c r="AK3144" s="28"/>
      <c r="AL3144" s="28"/>
      <c r="AM3144" s="28"/>
      <c r="AN3144" s="28"/>
      <c r="AO3144" s="28"/>
      <c r="AP3144" s="28"/>
      <c r="AQ3144" s="28"/>
      <c r="AR3144" s="28"/>
      <c r="AS3144" s="28"/>
      <c r="AT3144" s="28"/>
      <c r="AU3144" s="28"/>
      <c r="AV3144" s="28"/>
      <c r="AW3144" s="28"/>
    </row>
    <row r="3145" spans="2:49" hidden="1">
      <c r="B3145" s="28">
        <f t="shared" si="70"/>
        <v>3142</v>
      </c>
      <c r="C3145" s="29">
        <v>45917</v>
      </c>
      <c r="D3145" s="77" t="s">
        <v>5615</v>
      </c>
      <c r="E3145" s="43" t="s">
        <v>705</v>
      </c>
      <c r="F3145" s="43" t="s">
        <v>722</v>
      </c>
      <c r="G3145" s="43" t="s">
        <v>1465</v>
      </c>
      <c r="H3145" s="43" t="s">
        <v>1565</v>
      </c>
      <c r="I3145" s="43" t="s">
        <v>1566</v>
      </c>
      <c r="J3145" s="43" t="s">
        <v>1567</v>
      </c>
      <c r="K3145" s="43" t="s">
        <v>6869</v>
      </c>
      <c r="L3145" s="43" t="s">
        <v>1265</v>
      </c>
      <c r="M3145" s="43" t="s">
        <v>2255</v>
      </c>
      <c r="N3145" s="34" t="s">
        <v>505</v>
      </c>
      <c r="O3145" s="34" t="s">
        <v>2667</v>
      </c>
      <c r="P3145" s="28"/>
      <c r="Q3145" s="28" t="s">
        <v>2397</v>
      </c>
      <c r="R3145" s="28" t="s">
        <v>6873</v>
      </c>
      <c r="S3145" s="28" t="s">
        <v>6874</v>
      </c>
      <c r="T3145" s="28"/>
      <c r="U3145" s="28"/>
      <c r="V3145" s="28"/>
      <c r="W3145" s="28"/>
      <c r="X3145" s="28"/>
      <c r="Y3145" s="28"/>
      <c r="Z3145" s="28"/>
      <c r="AA3145" s="28"/>
      <c r="AB3145" s="28"/>
      <c r="AC3145" s="28"/>
      <c r="AD3145" s="28"/>
      <c r="AE3145" s="28"/>
      <c r="AF3145" s="28"/>
      <c r="AG3145" s="28"/>
      <c r="AH3145" s="28"/>
      <c r="AI3145" s="28"/>
      <c r="AJ3145" s="28"/>
      <c r="AK3145" s="28"/>
      <c r="AL3145" s="28"/>
      <c r="AM3145" s="28"/>
      <c r="AN3145" s="28"/>
      <c r="AO3145" s="28"/>
      <c r="AP3145" s="28"/>
      <c r="AQ3145" s="28"/>
      <c r="AR3145" s="28"/>
      <c r="AS3145" s="28"/>
      <c r="AT3145" s="28"/>
      <c r="AU3145" s="28"/>
      <c r="AV3145" s="28"/>
      <c r="AW3145" s="28"/>
    </row>
    <row r="3146" spans="2:49" hidden="1">
      <c r="B3146" s="28">
        <f t="shared" si="70"/>
        <v>3143</v>
      </c>
      <c r="C3146" s="29">
        <v>45917</v>
      </c>
      <c r="D3146" s="77" t="s">
        <v>5615</v>
      </c>
      <c r="E3146" s="43" t="s">
        <v>705</v>
      </c>
      <c r="F3146" s="43" t="s">
        <v>722</v>
      </c>
      <c r="G3146" s="43" t="s">
        <v>1465</v>
      </c>
      <c r="H3146" s="43" t="s">
        <v>1565</v>
      </c>
      <c r="I3146" s="43" t="s">
        <v>1509</v>
      </c>
      <c r="J3146" s="43" t="s">
        <v>1619</v>
      </c>
      <c r="K3146" s="43" t="s">
        <v>3676</v>
      </c>
      <c r="L3146" s="43" t="s">
        <v>3202</v>
      </c>
      <c r="M3146" s="43" t="s">
        <v>48</v>
      </c>
      <c r="N3146" s="34" t="s">
        <v>3074</v>
      </c>
      <c r="O3146" s="34" t="s">
        <v>2494</v>
      </c>
      <c r="P3146" s="28"/>
      <c r="Q3146" s="28" t="s">
        <v>2397</v>
      </c>
      <c r="R3146" s="28"/>
      <c r="S3146" s="28"/>
      <c r="T3146" s="28"/>
      <c r="U3146" s="28"/>
      <c r="V3146" s="28"/>
      <c r="W3146" s="28"/>
      <c r="X3146" s="28"/>
      <c r="Y3146" s="28"/>
      <c r="Z3146" s="28">
        <v>1</v>
      </c>
      <c r="AA3146" s="28"/>
      <c r="AB3146" s="28"/>
      <c r="AC3146" s="28"/>
      <c r="AD3146" s="28"/>
      <c r="AE3146" s="28"/>
      <c r="AF3146" s="28"/>
      <c r="AG3146" s="28"/>
      <c r="AH3146" s="28"/>
      <c r="AI3146" s="28"/>
      <c r="AJ3146" s="28"/>
      <c r="AK3146" s="28"/>
      <c r="AL3146" s="28"/>
      <c r="AM3146" s="28"/>
      <c r="AN3146" s="28"/>
      <c r="AO3146" s="28"/>
      <c r="AP3146" s="28"/>
      <c r="AQ3146" s="28"/>
      <c r="AR3146" s="28"/>
      <c r="AS3146" s="28"/>
      <c r="AT3146" s="28"/>
      <c r="AU3146" s="28"/>
      <c r="AV3146" s="28"/>
      <c r="AW3146" s="28"/>
    </row>
    <row r="3147" spans="2:49" hidden="1">
      <c r="B3147" s="28">
        <f t="shared" si="70"/>
        <v>3144</v>
      </c>
      <c r="C3147" s="29">
        <v>45917</v>
      </c>
      <c r="D3147" s="77" t="s">
        <v>5615</v>
      </c>
      <c r="E3147" s="43" t="s">
        <v>705</v>
      </c>
      <c r="F3147" s="43" t="s">
        <v>722</v>
      </c>
      <c r="G3147" s="43" t="s">
        <v>375</v>
      </c>
      <c r="H3147" s="43" t="s">
        <v>1513</v>
      </c>
      <c r="I3147" s="43" t="s">
        <v>440</v>
      </c>
      <c r="J3147" s="43" t="s">
        <v>1600</v>
      </c>
      <c r="K3147" s="43" t="s">
        <v>4411</v>
      </c>
      <c r="L3147" s="43" t="s">
        <v>1113</v>
      </c>
      <c r="M3147" s="43" t="s">
        <v>582</v>
      </c>
      <c r="N3147" s="34" t="s">
        <v>583</v>
      </c>
      <c r="O3147" s="34" t="s">
        <v>3383</v>
      </c>
      <c r="P3147" s="28">
        <v>1</v>
      </c>
      <c r="Q3147" s="28" t="s">
        <v>2195</v>
      </c>
      <c r="R3147" s="28"/>
      <c r="S3147" s="28"/>
      <c r="T3147" s="28">
        <v>1</v>
      </c>
      <c r="U3147" s="28"/>
      <c r="V3147" s="28"/>
      <c r="W3147" s="28"/>
      <c r="X3147" s="28"/>
      <c r="Y3147" s="28"/>
      <c r="Z3147" s="28"/>
      <c r="AA3147" s="28"/>
      <c r="AB3147" s="28"/>
      <c r="AC3147" s="28"/>
      <c r="AD3147" s="28"/>
      <c r="AE3147" s="28"/>
      <c r="AF3147" s="28"/>
      <c r="AG3147" s="28"/>
      <c r="AH3147" s="28"/>
      <c r="AI3147" s="28"/>
      <c r="AJ3147" s="28"/>
      <c r="AK3147" s="28"/>
      <c r="AL3147" s="28"/>
      <c r="AM3147" s="28"/>
      <c r="AN3147" s="28"/>
      <c r="AO3147" s="28"/>
      <c r="AP3147" s="28"/>
      <c r="AQ3147" s="28"/>
      <c r="AR3147" s="28"/>
      <c r="AS3147" s="28"/>
      <c r="AT3147" s="28"/>
      <c r="AU3147" s="28"/>
      <c r="AV3147" s="28"/>
      <c r="AW3147" s="28"/>
    </row>
    <row r="3148" spans="2:49" hidden="1">
      <c r="B3148" s="28">
        <f t="shared" si="70"/>
        <v>3145</v>
      </c>
      <c r="C3148" s="29">
        <v>45917</v>
      </c>
      <c r="D3148" s="77" t="s">
        <v>5615</v>
      </c>
      <c r="E3148" s="43" t="s">
        <v>705</v>
      </c>
      <c r="F3148" s="43" t="s">
        <v>722</v>
      </c>
      <c r="G3148" s="43" t="s">
        <v>1465</v>
      </c>
      <c r="H3148" s="43" t="s">
        <v>1513</v>
      </c>
      <c r="I3148" s="43" t="s">
        <v>440</v>
      </c>
      <c r="J3148" s="43" t="s">
        <v>173</v>
      </c>
      <c r="K3148" s="43" t="s">
        <v>2952</v>
      </c>
      <c r="L3148" s="43" t="s">
        <v>1265</v>
      </c>
      <c r="M3148" s="43" t="s">
        <v>3067</v>
      </c>
      <c r="N3148" s="34" t="s">
        <v>513</v>
      </c>
      <c r="O3148" s="34" t="s">
        <v>2490</v>
      </c>
      <c r="P3148" s="28"/>
      <c r="Q3148" s="28" t="s">
        <v>2195</v>
      </c>
      <c r="R3148" s="28"/>
      <c r="S3148" s="28"/>
      <c r="T3148" s="28"/>
      <c r="U3148" s="28"/>
      <c r="V3148" s="28"/>
      <c r="W3148" s="28"/>
      <c r="X3148" s="28"/>
      <c r="Y3148" s="28"/>
      <c r="Z3148" s="28"/>
      <c r="AA3148" s="28"/>
      <c r="AB3148" s="28"/>
      <c r="AC3148" s="28"/>
      <c r="AD3148" s="28"/>
      <c r="AE3148" s="28"/>
      <c r="AF3148" s="28"/>
      <c r="AG3148" s="28"/>
      <c r="AH3148" s="28"/>
      <c r="AI3148" s="28"/>
      <c r="AJ3148" s="28"/>
      <c r="AK3148" s="28"/>
      <c r="AL3148" s="28"/>
      <c r="AM3148" s="28"/>
      <c r="AN3148" s="28"/>
      <c r="AO3148" s="28"/>
      <c r="AP3148" s="28"/>
      <c r="AQ3148" s="28"/>
      <c r="AR3148" s="28"/>
      <c r="AS3148" s="28"/>
      <c r="AT3148" s="28"/>
      <c r="AU3148" s="28"/>
      <c r="AV3148" s="28"/>
      <c r="AW3148" s="28"/>
    </row>
    <row r="3149" spans="2:49" hidden="1">
      <c r="B3149" s="28">
        <f t="shared" si="70"/>
        <v>3146</v>
      </c>
      <c r="C3149" s="29">
        <v>45917</v>
      </c>
      <c r="D3149" s="77" t="s">
        <v>5615</v>
      </c>
      <c r="E3149" s="43" t="s">
        <v>705</v>
      </c>
      <c r="F3149" s="43" t="s">
        <v>722</v>
      </c>
      <c r="G3149" s="43" t="s">
        <v>375</v>
      </c>
      <c r="H3149" s="43" t="s">
        <v>1538</v>
      </c>
      <c r="I3149" s="43" t="s">
        <v>1521</v>
      </c>
      <c r="J3149" s="43" t="s">
        <v>217</v>
      </c>
      <c r="K3149" s="43" t="s">
        <v>6878</v>
      </c>
      <c r="L3149" s="43" t="s">
        <v>3202</v>
      </c>
      <c r="M3149" s="43" t="s">
        <v>48</v>
      </c>
      <c r="N3149" s="34" t="s">
        <v>3074</v>
      </c>
      <c r="O3149" s="34"/>
      <c r="P3149" s="28"/>
      <c r="Q3149" s="28" t="s">
        <v>2281</v>
      </c>
      <c r="R3149" s="28"/>
      <c r="S3149" s="28"/>
      <c r="T3149" s="28"/>
      <c r="U3149" s="28"/>
      <c r="V3149" s="28"/>
      <c r="W3149" s="28"/>
      <c r="X3149" s="28"/>
      <c r="Y3149" s="28"/>
      <c r="Z3149" s="28">
        <v>1</v>
      </c>
      <c r="AA3149" s="28"/>
      <c r="AB3149" s="28"/>
      <c r="AC3149" s="28"/>
      <c r="AD3149" s="28"/>
      <c r="AE3149" s="28"/>
      <c r="AF3149" s="28"/>
      <c r="AG3149" s="28"/>
      <c r="AH3149" s="28"/>
      <c r="AI3149" s="28"/>
      <c r="AJ3149" s="28"/>
      <c r="AK3149" s="28"/>
      <c r="AL3149" s="28"/>
      <c r="AM3149" s="28"/>
      <c r="AN3149" s="28"/>
      <c r="AO3149" s="28"/>
      <c r="AP3149" s="28"/>
      <c r="AQ3149" s="28"/>
      <c r="AR3149" s="28"/>
      <c r="AS3149" s="28"/>
      <c r="AT3149" s="28"/>
      <c r="AU3149" s="28"/>
      <c r="AV3149" s="28"/>
      <c r="AW3149" s="28"/>
    </row>
    <row r="3150" spans="2:49" hidden="1">
      <c r="B3150" s="28">
        <f t="shared" si="70"/>
        <v>3147</v>
      </c>
      <c r="C3150" s="29">
        <v>45917</v>
      </c>
      <c r="D3150" s="77" t="s">
        <v>5615</v>
      </c>
      <c r="E3150" s="43" t="s">
        <v>705</v>
      </c>
      <c r="F3150" s="43" t="s">
        <v>722</v>
      </c>
      <c r="G3150" s="43" t="s">
        <v>1465</v>
      </c>
      <c r="H3150" s="43" t="s">
        <v>1538</v>
      </c>
      <c r="I3150" s="43" t="s">
        <v>1521</v>
      </c>
      <c r="J3150" s="43" t="s">
        <v>1539</v>
      </c>
      <c r="K3150" s="43" t="s">
        <v>3478</v>
      </c>
      <c r="L3150" s="43" t="s">
        <v>1113</v>
      </c>
      <c r="M3150" s="43" t="s">
        <v>582</v>
      </c>
      <c r="N3150" s="34" t="s">
        <v>583</v>
      </c>
      <c r="O3150" s="34" t="s">
        <v>6879</v>
      </c>
      <c r="P3150" s="28">
        <v>1</v>
      </c>
      <c r="Q3150" s="28" t="s">
        <v>2281</v>
      </c>
      <c r="R3150" s="28"/>
      <c r="S3150" s="28"/>
      <c r="T3150" s="28"/>
      <c r="U3150" s="28"/>
      <c r="V3150" s="28"/>
      <c r="W3150" s="28"/>
      <c r="X3150" s="28"/>
      <c r="Y3150" s="28"/>
      <c r="Z3150" s="28"/>
      <c r="AA3150" s="28"/>
      <c r="AB3150" s="28"/>
      <c r="AC3150" s="28"/>
      <c r="AD3150" s="28"/>
      <c r="AE3150" s="28"/>
      <c r="AF3150" s="28"/>
      <c r="AG3150" s="28"/>
      <c r="AH3150" s="28"/>
      <c r="AI3150" s="28"/>
      <c r="AJ3150" s="28"/>
      <c r="AK3150" s="28"/>
      <c r="AL3150" s="28"/>
      <c r="AM3150" s="28"/>
      <c r="AN3150" s="28"/>
      <c r="AO3150" s="28"/>
      <c r="AP3150" s="28"/>
      <c r="AQ3150" s="28"/>
      <c r="AR3150" s="28"/>
      <c r="AS3150" s="28"/>
      <c r="AT3150" s="28"/>
      <c r="AU3150" s="28"/>
      <c r="AV3150" s="28"/>
      <c r="AW3150" s="28"/>
    </row>
    <row r="3151" spans="2:49" hidden="1">
      <c r="B3151" s="28">
        <f t="shared" si="70"/>
        <v>3148</v>
      </c>
      <c r="C3151" s="29">
        <v>45918</v>
      </c>
      <c r="D3151" s="77" t="s">
        <v>5615</v>
      </c>
      <c r="E3151" s="43" t="s">
        <v>705</v>
      </c>
      <c r="F3151" s="43" t="s">
        <v>724</v>
      </c>
      <c r="G3151" s="43" t="s">
        <v>375</v>
      </c>
      <c r="H3151" s="43" t="s">
        <v>1455</v>
      </c>
      <c r="I3151" s="43" t="s">
        <v>6927</v>
      </c>
      <c r="J3151" s="43" t="s">
        <v>1472</v>
      </c>
      <c r="K3151" s="43" t="s">
        <v>4294</v>
      </c>
      <c r="L3151" s="43" t="s">
        <v>3202</v>
      </c>
      <c r="M3151" s="43" t="s">
        <v>630</v>
      </c>
      <c r="N3151" s="34" t="s">
        <v>531</v>
      </c>
      <c r="O3151" s="34" t="s">
        <v>6929</v>
      </c>
      <c r="P3151" s="28">
        <v>1</v>
      </c>
      <c r="Q3151" s="28" t="s">
        <v>2602</v>
      </c>
      <c r="R3151" s="28"/>
      <c r="S3151" s="28"/>
      <c r="T3151" s="28"/>
      <c r="U3151" s="28"/>
      <c r="V3151" s="28"/>
      <c r="W3151" s="28"/>
      <c r="X3151" s="28"/>
      <c r="Y3151" s="28"/>
      <c r="Z3151" s="28"/>
      <c r="AA3151" s="28"/>
      <c r="AB3151" s="28"/>
      <c r="AC3151" s="28"/>
      <c r="AD3151" s="28"/>
      <c r="AE3151" s="28"/>
      <c r="AF3151" s="28"/>
      <c r="AG3151" s="28"/>
      <c r="AH3151" s="28"/>
      <c r="AI3151" s="28"/>
      <c r="AJ3151" s="28"/>
      <c r="AK3151" s="28"/>
      <c r="AL3151" s="28"/>
      <c r="AM3151" s="28"/>
      <c r="AN3151" s="28"/>
      <c r="AO3151" s="28"/>
      <c r="AP3151" s="28"/>
      <c r="AQ3151" s="28"/>
      <c r="AR3151" s="28"/>
      <c r="AS3151" s="28"/>
      <c r="AT3151" s="28"/>
      <c r="AU3151" s="28"/>
      <c r="AV3151" s="28"/>
      <c r="AW3151" s="28"/>
    </row>
    <row r="3152" spans="2:49" hidden="1">
      <c r="B3152" s="28">
        <f t="shared" si="70"/>
        <v>3149</v>
      </c>
      <c r="C3152" s="29">
        <v>45918</v>
      </c>
      <c r="D3152" s="77" t="s">
        <v>5615</v>
      </c>
      <c r="E3152" s="43" t="s">
        <v>705</v>
      </c>
      <c r="F3152" s="43" t="s">
        <v>724</v>
      </c>
      <c r="G3152" s="43" t="s">
        <v>375</v>
      </c>
      <c r="H3152" s="43" t="s">
        <v>1546</v>
      </c>
      <c r="I3152" s="43" t="s">
        <v>1477</v>
      </c>
      <c r="J3152" s="43" t="s">
        <v>656</v>
      </c>
      <c r="K3152" s="43" t="s">
        <v>5246</v>
      </c>
      <c r="L3152" s="43" t="s">
        <v>3057</v>
      </c>
      <c r="M3152" s="43" t="s">
        <v>3058</v>
      </c>
      <c r="N3152" s="34" t="s">
        <v>2280</v>
      </c>
      <c r="O3152" s="34" t="s">
        <v>6930</v>
      </c>
      <c r="P3152" s="28">
        <v>1</v>
      </c>
      <c r="Q3152" s="28" t="s">
        <v>3337</v>
      </c>
      <c r="R3152" s="28" t="s">
        <v>6907</v>
      </c>
      <c r="S3152" s="28" t="s">
        <v>4163</v>
      </c>
      <c r="T3152" s="28"/>
      <c r="U3152" s="28"/>
      <c r="V3152" s="28"/>
      <c r="W3152" s="28"/>
      <c r="X3152" s="28"/>
      <c r="Y3152" s="28"/>
      <c r="Z3152" s="28"/>
      <c r="AA3152" s="28"/>
      <c r="AB3152" s="28"/>
      <c r="AC3152" s="28"/>
      <c r="AD3152" s="28"/>
      <c r="AE3152" s="28"/>
      <c r="AF3152" s="28"/>
      <c r="AG3152" s="28"/>
      <c r="AH3152" s="28"/>
      <c r="AI3152" s="28"/>
      <c r="AJ3152" s="28"/>
      <c r="AK3152" s="28"/>
      <c r="AL3152" s="28"/>
      <c r="AM3152" s="28"/>
      <c r="AN3152" s="28"/>
      <c r="AO3152" s="28"/>
      <c r="AP3152" s="28"/>
      <c r="AQ3152" s="28"/>
      <c r="AR3152" s="28"/>
      <c r="AS3152" s="28"/>
      <c r="AT3152" s="28"/>
      <c r="AU3152" s="28"/>
      <c r="AV3152" s="28"/>
      <c r="AW3152" s="28"/>
    </row>
    <row r="3153" spans="2:49" hidden="1">
      <c r="B3153" s="28">
        <f t="shared" si="70"/>
        <v>3150</v>
      </c>
      <c r="C3153" s="29">
        <v>45918</v>
      </c>
      <c r="D3153" s="77" t="s">
        <v>5615</v>
      </c>
      <c r="E3153" s="43" t="s">
        <v>705</v>
      </c>
      <c r="F3153" s="43" t="s">
        <v>724</v>
      </c>
      <c r="G3153" s="43" t="s">
        <v>375</v>
      </c>
      <c r="H3153" s="43" t="s">
        <v>1538</v>
      </c>
      <c r="I3153" s="43" t="s">
        <v>1543</v>
      </c>
      <c r="J3153" s="43" t="s">
        <v>217</v>
      </c>
      <c r="K3153" s="43" t="s">
        <v>3437</v>
      </c>
      <c r="L3153" s="43" t="s">
        <v>3036</v>
      </c>
      <c r="M3153" s="43" t="s">
        <v>3369</v>
      </c>
      <c r="N3153" s="34" t="s">
        <v>162</v>
      </c>
      <c r="O3153" s="34" t="s">
        <v>6913</v>
      </c>
      <c r="P3153" s="28">
        <v>1</v>
      </c>
      <c r="Q3153" s="28" t="s">
        <v>2281</v>
      </c>
      <c r="R3153" s="28" t="s">
        <v>3691</v>
      </c>
      <c r="S3153" s="28" t="s">
        <v>6915</v>
      </c>
      <c r="T3153" s="28"/>
      <c r="U3153" s="28"/>
      <c r="V3153" s="28"/>
      <c r="W3153" s="28"/>
      <c r="X3153" s="28"/>
      <c r="Y3153" s="28"/>
      <c r="Z3153" s="28"/>
      <c r="AA3153" s="28"/>
      <c r="AB3153" s="28"/>
      <c r="AC3153" s="28"/>
      <c r="AD3153" s="28"/>
      <c r="AE3153" s="28"/>
      <c r="AF3153" s="28"/>
      <c r="AG3153" s="28"/>
      <c r="AH3153" s="28"/>
      <c r="AI3153" s="28"/>
      <c r="AJ3153" s="28"/>
      <c r="AK3153" s="28"/>
      <c r="AL3153" s="28"/>
      <c r="AM3153" s="28"/>
      <c r="AN3153" s="28"/>
      <c r="AO3153" s="28"/>
      <c r="AP3153" s="28"/>
      <c r="AQ3153" s="28"/>
      <c r="AR3153" s="28"/>
      <c r="AS3153" s="28"/>
      <c r="AT3153" s="28"/>
      <c r="AU3153" s="28"/>
      <c r="AV3153" s="28"/>
      <c r="AW3153" s="28"/>
    </row>
    <row r="3154" spans="2:49" hidden="1">
      <c r="B3154" s="28">
        <f t="shared" si="70"/>
        <v>3151</v>
      </c>
      <c r="C3154" s="29">
        <v>45918</v>
      </c>
      <c r="D3154" s="77" t="s">
        <v>5615</v>
      </c>
      <c r="E3154" s="43" t="s">
        <v>705</v>
      </c>
      <c r="F3154" s="43" t="s">
        <v>724</v>
      </c>
      <c r="G3154" s="43" t="s">
        <v>375</v>
      </c>
      <c r="H3154" s="43" t="s">
        <v>1565</v>
      </c>
      <c r="I3154" s="43" t="s">
        <v>1566</v>
      </c>
      <c r="J3154" s="43" t="s">
        <v>1572</v>
      </c>
      <c r="K3154" s="43" t="s">
        <v>3514</v>
      </c>
      <c r="L3154" s="43" t="s">
        <v>1113</v>
      </c>
      <c r="M3154" s="43" t="s">
        <v>582</v>
      </c>
      <c r="N3154" s="34" t="s">
        <v>583</v>
      </c>
      <c r="O3154" s="34" t="s">
        <v>3383</v>
      </c>
      <c r="P3154" s="28">
        <v>1</v>
      </c>
      <c r="Q3154" s="28" t="s">
        <v>2397</v>
      </c>
      <c r="R3154" s="28"/>
      <c r="S3154" s="28"/>
      <c r="T3154" s="28">
        <v>1</v>
      </c>
      <c r="U3154" s="28"/>
      <c r="V3154" s="28"/>
      <c r="W3154" s="28"/>
      <c r="X3154" s="28"/>
      <c r="Y3154" s="28"/>
      <c r="Z3154" s="28"/>
      <c r="AA3154" s="28"/>
      <c r="AB3154" s="28"/>
      <c r="AC3154" s="28"/>
      <c r="AD3154" s="28"/>
      <c r="AE3154" s="28"/>
      <c r="AF3154" s="28"/>
      <c r="AG3154" s="28"/>
      <c r="AH3154" s="28"/>
      <c r="AI3154" s="28"/>
      <c r="AJ3154" s="28"/>
      <c r="AK3154" s="28"/>
      <c r="AL3154" s="28"/>
      <c r="AM3154" s="28"/>
      <c r="AN3154" s="28"/>
      <c r="AO3154" s="28"/>
      <c r="AP3154" s="28"/>
      <c r="AQ3154" s="28"/>
      <c r="AR3154" s="28"/>
      <c r="AS3154" s="28"/>
      <c r="AT3154" s="28"/>
      <c r="AU3154" s="28"/>
      <c r="AV3154" s="28"/>
      <c r="AW3154" s="28"/>
    </row>
    <row r="3155" spans="2:49" hidden="1">
      <c r="B3155" s="28">
        <f t="shared" si="70"/>
        <v>3152</v>
      </c>
      <c r="C3155" s="29">
        <v>45918</v>
      </c>
      <c r="D3155" s="77" t="s">
        <v>5615</v>
      </c>
      <c r="E3155" s="43" t="s">
        <v>705</v>
      </c>
      <c r="F3155" s="43" t="s">
        <v>724</v>
      </c>
      <c r="G3155" s="43" t="s">
        <v>375</v>
      </c>
      <c r="H3155" s="43" t="s">
        <v>1565</v>
      </c>
      <c r="I3155" s="43" t="s">
        <v>1632</v>
      </c>
      <c r="J3155" s="43" t="s">
        <v>341</v>
      </c>
      <c r="K3155" s="43" t="s">
        <v>3090</v>
      </c>
      <c r="L3155" s="43" t="s">
        <v>3057</v>
      </c>
      <c r="M3155" s="43" t="s">
        <v>3058</v>
      </c>
      <c r="N3155" s="34" t="s">
        <v>3059</v>
      </c>
      <c r="O3155" s="34" t="s">
        <v>2639</v>
      </c>
      <c r="P3155" s="28">
        <v>1</v>
      </c>
      <c r="Q3155" s="28" t="s">
        <v>2397</v>
      </c>
      <c r="R3155" s="28"/>
      <c r="S3155" s="28"/>
      <c r="T3155" s="28"/>
      <c r="U3155" s="28"/>
      <c r="V3155" s="28"/>
      <c r="W3155" s="28"/>
      <c r="X3155" s="28"/>
      <c r="Y3155" s="28"/>
      <c r="Z3155" s="28"/>
      <c r="AA3155" s="28">
        <v>1</v>
      </c>
      <c r="AB3155" s="28"/>
      <c r="AC3155" s="28"/>
      <c r="AD3155" s="28"/>
      <c r="AE3155" s="28"/>
      <c r="AF3155" s="28"/>
      <c r="AG3155" s="28"/>
      <c r="AH3155" s="28"/>
      <c r="AI3155" s="28"/>
      <c r="AJ3155" s="28"/>
      <c r="AK3155" s="28"/>
      <c r="AL3155" s="28"/>
      <c r="AM3155" s="28"/>
      <c r="AN3155" s="28"/>
      <c r="AO3155" s="28"/>
      <c r="AP3155" s="28"/>
      <c r="AQ3155" s="28"/>
      <c r="AR3155" s="28"/>
      <c r="AS3155" s="28"/>
      <c r="AT3155" s="28"/>
      <c r="AU3155" s="28"/>
      <c r="AV3155" s="28"/>
      <c r="AW3155" s="28"/>
    </row>
    <row r="3156" spans="2:49" hidden="1">
      <c r="B3156" s="28">
        <f t="shared" si="70"/>
        <v>3153</v>
      </c>
      <c r="C3156" s="29">
        <v>45918</v>
      </c>
      <c r="D3156" s="77" t="s">
        <v>5615</v>
      </c>
      <c r="E3156" s="43" t="s">
        <v>705</v>
      </c>
      <c r="F3156" s="43" t="s">
        <v>724</v>
      </c>
      <c r="G3156" s="43" t="s">
        <v>1465</v>
      </c>
      <c r="H3156" s="43" t="s">
        <v>1516</v>
      </c>
      <c r="I3156" s="43" t="s">
        <v>440</v>
      </c>
      <c r="J3156" s="43" t="s">
        <v>816</v>
      </c>
      <c r="K3156" s="43" t="s">
        <v>6026</v>
      </c>
      <c r="L3156" s="43" t="s">
        <v>1265</v>
      </c>
      <c r="M3156" s="43" t="s">
        <v>2377</v>
      </c>
      <c r="N3156" s="34" t="s">
        <v>505</v>
      </c>
      <c r="O3156" s="34" t="s">
        <v>2472</v>
      </c>
      <c r="P3156" s="28"/>
      <c r="Q3156" s="28" t="s">
        <v>2195</v>
      </c>
      <c r="R3156" s="28" t="s">
        <v>6923</v>
      </c>
      <c r="S3156" s="28" t="s">
        <v>5344</v>
      </c>
      <c r="T3156" s="28"/>
      <c r="U3156" s="28"/>
      <c r="V3156" s="28"/>
      <c r="W3156" s="28"/>
      <c r="X3156" s="28"/>
      <c r="Y3156" s="28"/>
      <c r="Z3156" s="28"/>
      <c r="AA3156" s="28"/>
      <c r="AB3156" s="28"/>
      <c r="AC3156" s="28"/>
      <c r="AD3156" s="28"/>
      <c r="AE3156" s="28"/>
      <c r="AF3156" s="28"/>
      <c r="AG3156" s="28"/>
      <c r="AH3156" s="28"/>
      <c r="AI3156" s="28"/>
      <c r="AJ3156" s="28"/>
      <c r="AK3156" s="28"/>
      <c r="AL3156" s="28"/>
      <c r="AM3156" s="28"/>
      <c r="AN3156" s="28"/>
      <c r="AO3156" s="28"/>
      <c r="AP3156" s="28"/>
      <c r="AQ3156" s="28"/>
      <c r="AR3156" s="28"/>
      <c r="AS3156" s="28"/>
      <c r="AT3156" s="28"/>
      <c r="AU3156" s="28"/>
      <c r="AV3156" s="28"/>
      <c r="AW3156" s="28"/>
    </row>
    <row r="3157" spans="2:49" hidden="1">
      <c r="B3157" s="28">
        <f t="shared" si="70"/>
        <v>3154</v>
      </c>
      <c r="C3157" s="29">
        <v>45918</v>
      </c>
      <c r="D3157" s="77" t="s">
        <v>5615</v>
      </c>
      <c r="E3157" s="43" t="s">
        <v>705</v>
      </c>
      <c r="F3157" s="43" t="s">
        <v>724</v>
      </c>
      <c r="G3157" s="43" t="s">
        <v>375</v>
      </c>
      <c r="H3157" s="43" t="s">
        <v>1516</v>
      </c>
      <c r="I3157" s="43" t="s">
        <v>440</v>
      </c>
      <c r="J3157" s="43" t="s">
        <v>173</v>
      </c>
      <c r="K3157" s="43" t="s">
        <v>1517</v>
      </c>
      <c r="L3157" s="43" t="s">
        <v>3202</v>
      </c>
      <c r="M3157" s="43" t="s">
        <v>48</v>
      </c>
      <c r="N3157" s="34" t="s">
        <v>3089</v>
      </c>
      <c r="O3157" s="34" t="s">
        <v>2494</v>
      </c>
      <c r="P3157" s="28">
        <v>1</v>
      </c>
      <c r="Q3157" s="28" t="s">
        <v>2195</v>
      </c>
      <c r="R3157" s="28"/>
      <c r="S3157" s="28"/>
      <c r="T3157" s="28"/>
      <c r="U3157" s="28"/>
      <c r="V3157" s="28"/>
      <c r="W3157" s="28"/>
      <c r="X3157" s="28"/>
      <c r="Y3157" s="28"/>
      <c r="Z3157" s="28"/>
      <c r="AA3157" s="28"/>
      <c r="AB3157" s="28"/>
      <c r="AC3157" s="28"/>
      <c r="AD3157" s="28"/>
      <c r="AE3157" s="28"/>
      <c r="AF3157" s="28"/>
      <c r="AG3157" s="28"/>
      <c r="AH3157" s="28"/>
      <c r="AI3157" s="28"/>
      <c r="AJ3157" s="28"/>
      <c r="AK3157" s="28"/>
      <c r="AL3157" s="28"/>
      <c r="AM3157" s="28"/>
      <c r="AN3157" s="28"/>
      <c r="AO3157" s="28"/>
      <c r="AP3157" s="28"/>
      <c r="AQ3157" s="28"/>
      <c r="AR3157" s="28"/>
      <c r="AS3157" s="28"/>
      <c r="AT3157" s="28"/>
      <c r="AU3157" s="28"/>
      <c r="AV3157" s="28"/>
      <c r="AW3157" s="28"/>
    </row>
    <row r="3158" spans="2:49" hidden="1">
      <c r="B3158" s="28">
        <f t="shared" si="70"/>
        <v>3155</v>
      </c>
      <c r="C3158" s="29">
        <v>45919</v>
      </c>
      <c r="D3158" s="77" t="s">
        <v>5615</v>
      </c>
      <c r="E3158" s="43" t="s">
        <v>705</v>
      </c>
      <c r="F3158" s="43" t="s">
        <v>724</v>
      </c>
      <c r="G3158" s="43" t="s">
        <v>375</v>
      </c>
      <c r="H3158" s="43" t="s">
        <v>1546</v>
      </c>
      <c r="I3158" s="43" t="s">
        <v>1477</v>
      </c>
      <c r="J3158" s="43" t="s">
        <v>656</v>
      </c>
      <c r="K3158" s="43" t="s">
        <v>2981</v>
      </c>
      <c r="L3158" s="43" t="s">
        <v>3048</v>
      </c>
      <c r="M3158" s="43" t="s">
        <v>3049</v>
      </c>
      <c r="N3158" s="34" t="s">
        <v>3050</v>
      </c>
      <c r="O3158" s="34" t="s">
        <v>2478</v>
      </c>
      <c r="P3158" s="28">
        <v>1</v>
      </c>
      <c r="Q3158" s="28" t="s">
        <v>2422</v>
      </c>
      <c r="R3158" s="28" t="s">
        <v>6715</v>
      </c>
      <c r="S3158" s="28" t="s">
        <v>6717</v>
      </c>
      <c r="T3158" s="28"/>
      <c r="U3158" s="28"/>
      <c r="V3158" s="28"/>
      <c r="W3158" s="28"/>
      <c r="X3158" s="28"/>
      <c r="Y3158" s="28"/>
      <c r="Z3158" s="28"/>
      <c r="AA3158" s="28"/>
      <c r="AB3158" s="28"/>
      <c r="AC3158" s="28"/>
      <c r="AD3158" s="28"/>
      <c r="AE3158" s="28"/>
      <c r="AF3158" s="28"/>
      <c r="AG3158" s="28"/>
      <c r="AH3158" s="28"/>
      <c r="AI3158" s="28"/>
      <c r="AJ3158" s="28"/>
      <c r="AK3158" s="28"/>
      <c r="AL3158" s="28"/>
      <c r="AM3158" s="28"/>
      <c r="AN3158" s="28"/>
      <c r="AO3158" s="28"/>
      <c r="AP3158" s="28"/>
      <c r="AQ3158" s="28"/>
      <c r="AR3158" s="28"/>
      <c r="AS3158" s="28"/>
      <c r="AT3158" s="28"/>
      <c r="AU3158" s="28"/>
      <c r="AV3158" s="28"/>
      <c r="AW3158" s="28"/>
    </row>
    <row r="3159" spans="2:49" hidden="1">
      <c r="B3159" s="28">
        <f t="shared" si="70"/>
        <v>3156</v>
      </c>
      <c r="C3159" s="29">
        <v>45919</v>
      </c>
      <c r="D3159" s="77" t="s">
        <v>5615</v>
      </c>
      <c r="E3159" s="43" t="s">
        <v>705</v>
      </c>
      <c r="F3159" s="43" t="s">
        <v>724</v>
      </c>
      <c r="G3159" s="43" t="s">
        <v>375</v>
      </c>
      <c r="H3159" s="43" t="s">
        <v>1610</v>
      </c>
      <c r="I3159" s="43" t="s">
        <v>1534</v>
      </c>
      <c r="J3159" s="43" t="s">
        <v>1556</v>
      </c>
      <c r="K3159" s="43" t="s">
        <v>4172</v>
      </c>
      <c r="L3159" s="43" t="s">
        <v>1113</v>
      </c>
      <c r="M3159" s="43" t="s">
        <v>582</v>
      </c>
      <c r="N3159" s="34" t="s">
        <v>162</v>
      </c>
      <c r="O3159" s="34" t="s">
        <v>582</v>
      </c>
      <c r="P3159" s="28">
        <v>1</v>
      </c>
      <c r="Q3159" s="28" t="s">
        <v>2188</v>
      </c>
      <c r="R3159" s="28" t="s">
        <v>5847</v>
      </c>
      <c r="S3159" s="28" t="s">
        <v>6917</v>
      </c>
      <c r="T3159" s="28"/>
      <c r="U3159" s="28"/>
      <c r="V3159" s="28"/>
      <c r="W3159" s="28"/>
      <c r="X3159" s="28"/>
      <c r="Y3159" s="28"/>
      <c r="Z3159" s="28"/>
      <c r="AA3159" s="28"/>
      <c r="AB3159" s="28"/>
      <c r="AC3159" s="28"/>
      <c r="AD3159" s="28"/>
      <c r="AE3159" s="28"/>
      <c r="AF3159" s="28"/>
      <c r="AG3159" s="28"/>
      <c r="AH3159" s="28"/>
      <c r="AI3159" s="28"/>
      <c r="AJ3159" s="28"/>
      <c r="AK3159" s="28"/>
      <c r="AL3159" s="28"/>
      <c r="AM3159" s="28"/>
      <c r="AN3159" s="28"/>
      <c r="AO3159" s="28"/>
      <c r="AP3159" s="28"/>
      <c r="AQ3159" s="28"/>
      <c r="AR3159" s="28"/>
      <c r="AS3159" s="28"/>
      <c r="AT3159" s="28"/>
      <c r="AU3159" s="28"/>
      <c r="AV3159" s="28"/>
      <c r="AW3159" s="28"/>
    </row>
    <row r="3160" spans="2:49" hidden="1">
      <c r="B3160" s="28">
        <f t="shared" si="70"/>
        <v>3157</v>
      </c>
      <c r="C3160" s="29">
        <v>45919</v>
      </c>
      <c r="D3160" s="77" t="s">
        <v>5615</v>
      </c>
      <c r="E3160" s="43" t="s">
        <v>705</v>
      </c>
      <c r="F3160" s="43" t="s">
        <v>724</v>
      </c>
      <c r="G3160" s="43" t="s">
        <v>1465</v>
      </c>
      <c r="H3160" s="43" t="s">
        <v>1610</v>
      </c>
      <c r="I3160" s="43" t="s">
        <v>1485</v>
      </c>
      <c r="J3160" s="43" t="s">
        <v>1486</v>
      </c>
      <c r="K3160" s="43" t="s">
        <v>6147</v>
      </c>
      <c r="L3160" s="43" t="s">
        <v>3202</v>
      </c>
      <c r="M3160" s="43" t="s">
        <v>48</v>
      </c>
      <c r="N3160" s="34" t="s">
        <v>3074</v>
      </c>
      <c r="O3160" s="34"/>
      <c r="P3160" s="28"/>
      <c r="Q3160" s="28" t="s">
        <v>2188</v>
      </c>
      <c r="R3160" s="28"/>
      <c r="S3160" s="28"/>
      <c r="T3160" s="28"/>
      <c r="U3160" s="28"/>
      <c r="V3160" s="28"/>
      <c r="W3160" s="28"/>
      <c r="X3160" s="28"/>
      <c r="Y3160" s="28"/>
      <c r="Z3160" s="28"/>
      <c r="AA3160" s="28"/>
      <c r="AB3160" s="28"/>
      <c r="AC3160" s="28"/>
      <c r="AD3160" s="28"/>
      <c r="AE3160" s="28"/>
      <c r="AF3160" s="28"/>
      <c r="AG3160" s="28"/>
      <c r="AH3160" s="28"/>
      <c r="AI3160" s="28"/>
      <c r="AJ3160" s="28"/>
      <c r="AK3160" s="28"/>
      <c r="AL3160" s="28"/>
      <c r="AM3160" s="28"/>
      <c r="AN3160" s="28"/>
      <c r="AO3160" s="28"/>
      <c r="AP3160" s="28"/>
      <c r="AQ3160" s="28"/>
      <c r="AR3160" s="28"/>
      <c r="AS3160" s="28"/>
      <c r="AT3160" s="28"/>
      <c r="AU3160" s="28"/>
      <c r="AV3160" s="28"/>
      <c r="AW3160" s="28"/>
    </row>
    <row r="3161" spans="2:49" hidden="1">
      <c r="B3161" s="28">
        <f t="shared" si="70"/>
        <v>3158</v>
      </c>
      <c r="C3161" s="29">
        <v>45919</v>
      </c>
      <c r="D3161" s="77" t="s">
        <v>5615</v>
      </c>
      <c r="E3161" s="43" t="s">
        <v>705</v>
      </c>
      <c r="F3161" s="43" t="s">
        <v>724</v>
      </c>
      <c r="G3161" s="43" t="s">
        <v>375</v>
      </c>
      <c r="H3161" s="43" t="s">
        <v>1565</v>
      </c>
      <c r="I3161" s="43" t="s">
        <v>1929</v>
      </c>
      <c r="J3161" s="43" t="s">
        <v>1633</v>
      </c>
      <c r="K3161" s="43" t="s">
        <v>3716</v>
      </c>
      <c r="L3161" s="43" t="s">
        <v>3036</v>
      </c>
      <c r="M3161" s="43" t="s">
        <v>3356</v>
      </c>
      <c r="N3161" s="34" t="s">
        <v>162</v>
      </c>
      <c r="O3161" s="34" t="s">
        <v>2499</v>
      </c>
      <c r="P3161" s="28">
        <v>1</v>
      </c>
      <c r="Q3161" s="28" t="s">
        <v>2397</v>
      </c>
      <c r="R3161" s="28" t="s">
        <v>6918</v>
      </c>
      <c r="S3161" s="28" t="s">
        <v>6748</v>
      </c>
      <c r="T3161" s="28"/>
      <c r="U3161" s="28"/>
      <c r="V3161" s="28"/>
      <c r="W3161" s="28"/>
      <c r="X3161" s="28"/>
      <c r="Y3161" s="28"/>
      <c r="Z3161" s="28"/>
      <c r="AA3161" s="28"/>
      <c r="AB3161" s="28"/>
      <c r="AC3161" s="28"/>
      <c r="AD3161" s="28"/>
      <c r="AE3161" s="28"/>
      <c r="AF3161" s="28"/>
      <c r="AG3161" s="28"/>
      <c r="AH3161" s="28"/>
      <c r="AI3161" s="28"/>
      <c r="AJ3161" s="28"/>
      <c r="AK3161" s="28"/>
      <c r="AL3161" s="28"/>
      <c r="AM3161" s="28"/>
      <c r="AN3161" s="28"/>
      <c r="AO3161" s="28"/>
      <c r="AP3161" s="28"/>
      <c r="AQ3161" s="28"/>
      <c r="AR3161" s="28"/>
      <c r="AS3161" s="28"/>
      <c r="AT3161" s="28"/>
      <c r="AU3161" s="28"/>
      <c r="AV3161" s="28"/>
      <c r="AW3161" s="28"/>
    </row>
    <row r="3162" spans="2:49" hidden="1">
      <c r="B3162" s="28">
        <f t="shared" si="70"/>
        <v>3159</v>
      </c>
      <c r="C3162" s="29">
        <v>45919</v>
      </c>
      <c r="D3162" s="77" t="s">
        <v>5615</v>
      </c>
      <c r="E3162" s="43" t="s">
        <v>705</v>
      </c>
      <c r="F3162" s="43" t="s">
        <v>724</v>
      </c>
      <c r="G3162" s="43" t="s">
        <v>1465</v>
      </c>
      <c r="H3162" s="43" t="s">
        <v>1565</v>
      </c>
      <c r="I3162" s="43" t="s">
        <v>1509</v>
      </c>
      <c r="J3162" s="43" t="s">
        <v>1619</v>
      </c>
      <c r="K3162" s="43" t="s">
        <v>2949</v>
      </c>
      <c r="L3162" s="43" t="s">
        <v>1265</v>
      </c>
      <c r="M3162" s="43" t="s">
        <v>3091</v>
      </c>
      <c r="N3162" s="34" t="s">
        <v>3074</v>
      </c>
      <c r="O3162" s="34" t="s">
        <v>2494</v>
      </c>
      <c r="P3162" s="28"/>
      <c r="Q3162" s="28" t="s">
        <v>2397</v>
      </c>
      <c r="R3162" s="28"/>
      <c r="S3162" s="28"/>
      <c r="T3162" s="28"/>
      <c r="U3162" s="28"/>
      <c r="V3162" s="28"/>
      <c r="W3162" s="28"/>
      <c r="X3162" s="28"/>
      <c r="Y3162" s="28"/>
      <c r="Z3162" s="28">
        <v>1</v>
      </c>
      <c r="AA3162" s="28"/>
      <c r="AB3162" s="28"/>
      <c r="AC3162" s="28"/>
      <c r="AD3162" s="28"/>
      <c r="AE3162" s="28"/>
      <c r="AF3162" s="28"/>
      <c r="AG3162" s="28"/>
      <c r="AH3162" s="28"/>
      <c r="AI3162" s="28"/>
      <c r="AJ3162" s="28"/>
      <c r="AK3162" s="28"/>
      <c r="AL3162" s="28"/>
      <c r="AM3162" s="28"/>
      <c r="AN3162" s="28"/>
      <c r="AO3162" s="28"/>
      <c r="AP3162" s="28"/>
      <c r="AQ3162" s="28"/>
      <c r="AR3162" s="28"/>
      <c r="AS3162" s="28"/>
      <c r="AT3162" s="28"/>
      <c r="AU3162" s="28"/>
      <c r="AV3162" s="28"/>
      <c r="AW3162" s="28"/>
    </row>
    <row r="3163" spans="2:49" hidden="1">
      <c r="B3163" s="28">
        <f t="shared" si="70"/>
        <v>3160</v>
      </c>
      <c r="C3163" s="29">
        <v>45919</v>
      </c>
      <c r="D3163" s="77" t="s">
        <v>5615</v>
      </c>
      <c r="E3163" s="43" t="s">
        <v>705</v>
      </c>
      <c r="F3163" s="43" t="s">
        <v>724</v>
      </c>
      <c r="G3163" s="43" t="s">
        <v>375</v>
      </c>
      <c r="H3163" s="43" t="s">
        <v>1516</v>
      </c>
      <c r="I3163" s="43" t="s">
        <v>440</v>
      </c>
      <c r="J3163" s="43" t="s">
        <v>1580</v>
      </c>
      <c r="K3163" s="43" t="s">
        <v>2561</v>
      </c>
      <c r="L3163" s="43" t="s">
        <v>3057</v>
      </c>
      <c r="M3163" s="43" t="s">
        <v>2279</v>
      </c>
      <c r="N3163" s="34" t="s">
        <v>2280</v>
      </c>
      <c r="O3163" s="34" t="s">
        <v>2463</v>
      </c>
      <c r="P3163" s="28">
        <v>1</v>
      </c>
      <c r="Q3163" s="28" t="s">
        <v>2195</v>
      </c>
      <c r="R3163" s="28" t="s">
        <v>2464</v>
      </c>
      <c r="S3163" s="28" t="s">
        <v>6924</v>
      </c>
      <c r="T3163" s="28"/>
      <c r="U3163" s="28"/>
      <c r="V3163" s="28"/>
      <c r="W3163" s="28"/>
      <c r="X3163" s="28"/>
      <c r="Y3163" s="28"/>
      <c r="Z3163" s="28"/>
      <c r="AA3163" s="28"/>
      <c r="AB3163" s="28"/>
      <c r="AC3163" s="28"/>
      <c r="AD3163" s="28"/>
      <c r="AE3163" s="28"/>
      <c r="AF3163" s="28"/>
      <c r="AG3163" s="28"/>
      <c r="AH3163" s="28"/>
      <c r="AI3163" s="28"/>
      <c r="AJ3163" s="28"/>
      <c r="AK3163" s="28"/>
      <c r="AL3163" s="28"/>
      <c r="AM3163" s="28"/>
      <c r="AN3163" s="28"/>
      <c r="AO3163" s="28"/>
      <c r="AP3163" s="28"/>
      <c r="AQ3163" s="28"/>
      <c r="AR3163" s="28"/>
      <c r="AS3163" s="28"/>
      <c r="AT3163" s="28"/>
      <c r="AU3163" s="28"/>
      <c r="AV3163" s="28"/>
      <c r="AW3163" s="28"/>
    </row>
    <row r="3164" spans="2:49" hidden="1">
      <c r="B3164" s="28">
        <f t="shared" si="70"/>
        <v>3161</v>
      </c>
      <c r="C3164" s="29">
        <v>45919</v>
      </c>
      <c r="D3164" s="77" t="s">
        <v>5615</v>
      </c>
      <c r="E3164" s="43" t="s">
        <v>705</v>
      </c>
      <c r="F3164" s="43" t="s">
        <v>724</v>
      </c>
      <c r="G3164" s="43" t="s">
        <v>1465</v>
      </c>
      <c r="H3164" s="43" t="s">
        <v>1516</v>
      </c>
      <c r="I3164" s="43" t="s">
        <v>440</v>
      </c>
      <c r="J3164" s="43" t="s">
        <v>173</v>
      </c>
      <c r="K3164" s="43" t="s">
        <v>2049</v>
      </c>
      <c r="L3164" s="43" t="s">
        <v>1265</v>
      </c>
      <c r="M3164" s="43" t="s">
        <v>3070</v>
      </c>
      <c r="N3164" s="34" t="s">
        <v>3044</v>
      </c>
      <c r="O3164" s="34" t="s">
        <v>2470</v>
      </c>
      <c r="P3164" s="28"/>
      <c r="Q3164" s="28" t="s">
        <v>2195</v>
      </c>
      <c r="R3164" s="28"/>
      <c r="S3164" s="28"/>
      <c r="T3164" s="28"/>
      <c r="U3164" s="28"/>
      <c r="V3164" s="28"/>
      <c r="W3164" s="28"/>
      <c r="X3164" s="28"/>
      <c r="Y3164" s="28"/>
      <c r="Z3164" s="28"/>
      <c r="AA3164" s="28"/>
      <c r="AB3164" s="28"/>
      <c r="AC3164" s="28"/>
      <c r="AD3164" s="28"/>
      <c r="AE3164" s="28"/>
      <c r="AF3164" s="28"/>
      <c r="AG3164" s="28"/>
      <c r="AH3164" s="28"/>
      <c r="AI3164" s="28"/>
      <c r="AJ3164" s="28"/>
      <c r="AK3164" s="28"/>
      <c r="AL3164" s="28"/>
      <c r="AM3164" s="28"/>
      <c r="AN3164" s="28"/>
      <c r="AO3164" s="28"/>
      <c r="AP3164" s="28"/>
      <c r="AQ3164" s="28"/>
      <c r="AR3164" s="28"/>
      <c r="AS3164" s="28"/>
      <c r="AT3164" s="28"/>
      <c r="AU3164" s="28"/>
      <c r="AV3164" s="28"/>
      <c r="AW3164" s="28"/>
    </row>
    <row r="3165" spans="2:49" hidden="1">
      <c r="B3165" s="28">
        <f t="shared" si="70"/>
        <v>3162</v>
      </c>
      <c r="C3165" s="29">
        <v>45920</v>
      </c>
      <c r="D3165" s="77" t="s">
        <v>5615</v>
      </c>
      <c r="E3165" s="43" t="s">
        <v>705</v>
      </c>
      <c r="F3165" s="43" t="s">
        <v>724</v>
      </c>
      <c r="G3165" s="43" t="s">
        <v>375</v>
      </c>
      <c r="H3165" s="43" t="s">
        <v>1546</v>
      </c>
      <c r="I3165" s="43" t="s">
        <v>1477</v>
      </c>
      <c r="J3165" s="43" t="s">
        <v>656</v>
      </c>
      <c r="K3165" s="43" t="s">
        <v>3068</v>
      </c>
      <c r="L3165" s="43" t="s">
        <v>3048</v>
      </c>
      <c r="M3165" s="43" t="s">
        <v>3049</v>
      </c>
      <c r="N3165" s="34" t="s">
        <v>3050</v>
      </c>
      <c r="O3165" s="34" t="s">
        <v>2478</v>
      </c>
      <c r="P3165" s="28">
        <v>1</v>
      </c>
      <c r="Q3165" s="28" t="s">
        <v>3337</v>
      </c>
      <c r="R3165" s="28"/>
      <c r="S3165" s="28"/>
      <c r="T3165" s="28"/>
      <c r="U3165" s="28"/>
      <c r="V3165" s="28"/>
      <c r="W3165" s="28"/>
      <c r="X3165" s="28"/>
      <c r="Y3165" s="28"/>
      <c r="Z3165" s="28"/>
      <c r="AA3165" s="28"/>
      <c r="AB3165" s="28"/>
      <c r="AC3165" s="28"/>
      <c r="AD3165" s="28"/>
      <c r="AE3165" s="28"/>
      <c r="AF3165" s="28"/>
      <c r="AG3165" s="28"/>
      <c r="AH3165" s="28"/>
      <c r="AI3165" s="28"/>
      <c r="AJ3165" s="28"/>
      <c r="AK3165" s="28"/>
      <c r="AL3165" s="28"/>
      <c r="AM3165" s="28"/>
      <c r="AN3165" s="28"/>
      <c r="AO3165" s="28"/>
      <c r="AP3165" s="28"/>
      <c r="AQ3165" s="28"/>
      <c r="AR3165" s="28"/>
      <c r="AS3165" s="28"/>
      <c r="AT3165" s="28"/>
      <c r="AU3165" s="28"/>
      <c r="AV3165" s="28"/>
      <c r="AW3165" s="28"/>
    </row>
    <row r="3166" spans="2:49" hidden="1">
      <c r="B3166" s="28">
        <f t="shared" si="70"/>
        <v>3163</v>
      </c>
      <c r="C3166" s="29">
        <v>45920</v>
      </c>
      <c r="D3166" s="77" t="s">
        <v>5615</v>
      </c>
      <c r="E3166" s="43" t="s">
        <v>705</v>
      </c>
      <c r="F3166" s="43" t="s">
        <v>724</v>
      </c>
      <c r="G3166" s="43" t="s">
        <v>375</v>
      </c>
      <c r="H3166" s="43" t="s">
        <v>1546</v>
      </c>
      <c r="I3166" s="43" t="s">
        <v>1477</v>
      </c>
      <c r="J3166" s="43" t="s">
        <v>1561</v>
      </c>
      <c r="K3166" s="43" t="s">
        <v>2460</v>
      </c>
      <c r="L3166" s="43" t="s">
        <v>3048</v>
      </c>
      <c r="M3166" s="43" t="s">
        <v>3049</v>
      </c>
      <c r="N3166" s="34" t="s">
        <v>3050</v>
      </c>
      <c r="O3166" s="34" t="s">
        <v>2478</v>
      </c>
      <c r="P3166" s="28">
        <v>1</v>
      </c>
      <c r="Q3166" s="28" t="s">
        <v>3337</v>
      </c>
      <c r="R3166" s="28" t="s">
        <v>6512</v>
      </c>
      <c r="S3166" s="28" t="s">
        <v>6908</v>
      </c>
      <c r="T3166" s="28"/>
      <c r="U3166" s="28"/>
      <c r="V3166" s="28"/>
      <c r="W3166" s="28"/>
      <c r="X3166" s="28"/>
      <c r="Y3166" s="28"/>
      <c r="Z3166" s="28"/>
      <c r="AA3166" s="28"/>
      <c r="AB3166" s="28"/>
      <c r="AC3166" s="28"/>
      <c r="AD3166" s="28"/>
      <c r="AE3166" s="28"/>
      <c r="AF3166" s="28"/>
      <c r="AG3166" s="28"/>
      <c r="AH3166" s="28"/>
      <c r="AI3166" s="28"/>
      <c r="AJ3166" s="28"/>
      <c r="AK3166" s="28"/>
      <c r="AL3166" s="28"/>
      <c r="AM3166" s="28"/>
      <c r="AN3166" s="28"/>
      <c r="AO3166" s="28"/>
      <c r="AP3166" s="28"/>
      <c r="AQ3166" s="28"/>
      <c r="AR3166" s="28"/>
      <c r="AS3166" s="28"/>
      <c r="AT3166" s="28"/>
      <c r="AU3166" s="28"/>
      <c r="AV3166" s="28"/>
      <c r="AW3166" s="28"/>
    </row>
    <row r="3167" spans="2:49" hidden="1">
      <c r="B3167" s="28">
        <f t="shared" si="70"/>
        <v>3164</v>
      </c>
      <c r="C3167" s="29">
        <v>45922</v>
      </c>
      <c r="D3167" s="77" t="s">
        <v>5615</v>
      </c>
      <c r="E3167" s="43" t="s">
        <v>705</v>
      </c>
      <c r="F3167" s="43" t="s">
        <v>724</v>
      </c>
      <c r="G3167" s="43" t="s">
        <v>1465</v>
      </c>
      <c r="H3167" s="43" t="s">
        <v>1546</v>
      </c>
      <c r="I3167" s="43" t="s">
        <v>1477</v>
      </c>
      <c r="J3167" s="43" t="s">
        <v>656</v>
      </c>
      <c r="K3167" s="43" t="s">
        <v>6504</v>
      </c>
      <c r="L3167" s="43" t="s">
        <v>3036</v>
      </c>
      <c r="M3167" s="43" t="s">
        <v>3686</v>
      </c>
      <c r="N3167" s="34" t="s">
        <v>686</v>
      </c>
      <c r="O3167" s="34" t="s">
        <v>6931</v>
      </c>
      <c r="P3167" s="28"/>
      <c r="Q3167" s="28" t="s">
        <v>3337</v>
      </c>
      <c r="R3167" s="28"/>
      <c r="S3167" s="28"/>
      <c r="T3167" s="28"/>
      <c r="U3167" s="28"/>
      <c r="V3167" s="28"/>
      <c r="W3167" s="28"/>
      <c r="X3167" s="28"/>
      <c r="Y3167" s="28"/>
      <c r="Z3167" s="28"/>
      <c r="AA3167" s="28"/>
      <c r="AB3167" s="28"/>
      <c r="AC3167" s="28"/>
      <c r="AD3167" s="28"/>
      <c r="AE3167" s="28"/>
      <c r="AF3167" s="28"/>
      <c r="AG3167" s="28"/>
      <c r="AH3167" s="28"/>
      <c r="AI3167" s="28"/>
      <c r="AJ3167" s="28"/>
      <c r="AK3167" s="28"/>
      <c r="AL3167" s="28"/>
      <c r="AM3167" s="28"/>
      <c r="AN3167" s="28"/>
      <c r="AO3167" s="28"/>
      <c r="AP3167" s="28"/>
      <c r="AQ3167" s="28"/>
      <c r="AR3167" s="28"/>
      <c r="AS3167" s="28"/>
      <c r="AT3167" s="28"/>
      <c r="AU3167" s="28"/>
      <c r="AV3167" s="28"/>
      <c r="AW3167" s="28"/>
    </row>
    <row r="3168" spans="2:49" hidden="1">
      <c r="B3168" s="28">
        <f t="shared" si="70"/>
        <v>3165</v>
      </c>
      <c r="C3168" s="29">
        <v>45922</v>
      </c>
      <c r="D3168" s="77" t="s">
        <v>5615</v>
      </c>
      <c r="E3168" s="43" t="s">
        <v>705</v>
      </c>
      <c r="F3168" s="43" t="s">
        <v>724</v>
      </c>
      <c r="G3168" s="43" t="s">
        <v>375</v>
      </c>
      <c r="H3168" s="43" t="s">
        <v>1546</v>
      </c>
      <c r="I3168" s="43" t="s">
        <v>1477</v>
      </c>
      <c r="J3168" s="43" t="s">
        <v>1478</v>
      </c>
      <c r="K3168" s="43" t="s">
        <v>4012</v>
      </c>
      <c r="L3168" s="43" t="s">
        <v>3048</v>
      </c>
      <c r="M3168" s="43" t="s">
        <v>3049</v>
      </c>
      <c r="N3168" s="34" t="s">
        <v>3050</v>
      </c>
      <c r="O3168" s="34" t="s">
        <v>2478</v>
      </c>
      <c r="P3168" s="28">
        <v>1</v>
      </c>
      <c r="Q3168" s="28" t="s">
        <v>3337</v>
      </c>
      <c r="R3168" s="28" t="s">
        <v>4013</v>
      </c>
      <c r="S3168" s="28" t="s">
        <v>6909</v>
      </c>
      <c r="T3168" s="28"/>
      <c r="U3168" s="28"/>
      <c r="V3168" s="28"/>
      <c r="W3168" s="28"/>
      <c r="X3168" s="28"/>
      <c r="Y3168" s="28"/>
      <c r="Z3168" s="28"/>
      <c r="AA3168" s="28"/>
      <c r="AB3168" s="28"/>
      <c r="AC3168" s="28"/>
      <c r="AD3168" s="28"/>
      <c r="AE3168" s="28"/>
      <c r="AF3168" s="28"/>
      <c r="AG3168" s="28"/>
      <c r="AH3168" s="28"/>
      <c r="AI3168" s="28"/>
      <c r="AJ3168" s="28"/>
      <c r="AK3168" s="28"/>
      <c r="AL3168" s="28"/>
      <c r="AM3168" s="28"/>
      <c r="AN3168" s="28"/>
      <c r="AO3168" s="28"/>
      <c r="AP3168" s="28"/>
      <c r="AQ3168" s="28"/>
      <c r="AR3168" s="28"/>
      <c r="AS3168" s="28"/>
      <c r="AT3168" s="28"/>
      <c r="AU3168" s="28"/>
      <c r="AV3168" s="28"/>
      <c r="AW3168" s="28"/>
    </row>
    <row r="3169" spans="2:49" hidden="1">
      <c r="B3169" s="28">
        <f t="shared" si="70"/>
        <v>3166</v>
      </c>
      <c r="C3169" s="29">
        <v>45922</v>
      </c>
      <c r="D3169" s="77" t="s">
        <v>5615</v>
      </c>
      <c r="E3169" s="43" t="s">
        <v>705</v>
      </c>
      <c r="F3169" s="43" t="s">
        <v>724</v>
      </c>
      <c r="G3169" s="43" t="s">
        <v>1465</v>
      </c>
      <c r="H3169" s="43" t="s">
        <v>1546</v>
      </c>
      <c r="I3169" s="43" t="s">
        <v>1477</v>
      </c>
      <c r="J3169" s="43" t="s">
        <v>1478</v>
      </c>
      <c r="K3169" s="43" t="s">
        <v>6928</v>
      </c>
      <c r="L3169" s="43" t="s">
        <v>3036</v>
      </c>
      <c r="M3169" s="43" t="s">
        <v>3356</v>
      </c>
      <c r="N3169" s="34" t="s">
        <v>686</v>
      </c>
      <c r="O3169" s="34" t="s">
        <v>6932</v>
      </c>
      <c r="P3169" s="28"/>
      <c r="Q3169" s="28" t="s">
        <v>2372</v>
      </c>
      <c r="R3169" s="28"/>
      <c r="S3169" s="28"/>
      <c r="T3169" s="28"/>
      <c r="U3169" s="28"/>
      <c r="V3169" s="28"/>
      <c r="W3169" s="28"/>
      <c r="X3169" s="28"/>
      <c r="Y3169" s="28"/>
      <c r="Z3169" s="28"/>
      <c r="AA3169" s="28"/>
      <c r="AB3169" s="28"/>
      <c r="AC3169" s="28"/>
      <c r="AD3169" s="28"/>
      <c r="AE3169" s="28"/>
      <c r="AF3169" s="28"/>
      <c r="AG3169" s="28"/>
      <c r="AH3169" s="28"/>
      <c r="AI3169" s="28"/>
      <c r="AJ3169" s="28"/>
      <c r="AK3169" s="28"/>
      <c r="AL3169" s="28"/>
      <c r="AM3169" s="28"/>
      <c r="AN3169" s="28"/>
      <c r="AO3169" s="28"/>
      <c r="AP3169" s="28"/>
      <c r="AQ3169" s="28"/>
      <c r="AR3169" s="28"/>
      <c r="AS3169" s="28"/>
      <c r="AT3169" s="28"/>
      <c r="AU3169" s="28"/>
      <c r="AV3169" s="28"/>
      <c r="AW3169" s="28"/>
    </row>
    <row r="3170" spans="2:49" hidden="1">
      <c r="B3170" s="28">
        <f t="shared" si="70"/>
        <v>3167</v>
      </c>
      <c r="C3170" s="29">
        <v>45922</v>
      </c>
      <c r="D3170" s="77" t="s">
        <v>5615</v>
      </c>
      <c r="E3170" s="43" t="s">
        <v>705</v>
      </c>
      <c r="F3170" s="43" t="s">
        <v>724</v>
      </c>
      <c r="G3170" s="43" t="s">
        <v>1465</v>
      </c>
      <c r="H3170" s="43" t="s">
        <v>1546</v>
      </c>
      <c r="I3170" s="43" t="s">
        <v>1477</v>
      </c>
      <c r="J3170" s="43" t="s">
        <v>1834</v>
      </c>
      <c r="K3170" s="43" t="s">
        <v>6847</v>
      </c>
      <c r="L3170" s="43" t="s">
        <v>3202</v>
      </c>
      <c r="M3170" s="43" t="s">
        <v>3639</v>
      </c>
      <c r="N3170" s="34" t="s">
        <v>686</v>
      </c>
      <c r="O3170" s="34" t="s">
        <v>6933</v>
      </c>
      <c r="P3170" s="28"/>
      <c r="Q3170" s="28" t="s">
        <v>3337</v>
      </c>
      <c r="R3170" s="28"/>
      <c r="S3170" s="28"/>
      <c r="T3170" s="28"/>
      <c r="U3170" s="28"/>
      <c r="V3170" s="28"/>
      <c r="W3170" s="28"/>
      <c r="X3170" s="28"/>
      <c r="Y3170" s="28"/>
      <c r="Z3170" s="28"/>
      <c r="AA3170" s="28"/>
      <c r="AB3170" s="28"/>
      <c r="AC3170" s="28"/>
      <c r="AD3170" s="28"/>
      <c r="AE3170" s="28"/>
      <c r="AF3170" s="28"/>
      <c r="AG3170" s="28"/>
      <c r="AH3170" s="28"/>
      <c r="AI3170" s="28"/>
      <c r="AJ3170" s="28"/>
      <c r="AK3170" s="28"/>
      <c r="AL3170" s="28"/>
      <c r="AM3170" s="28"/>
      <c r="AN3170" s="28"/>
      <c r="AO3170" s="28"/>
      <c r="AP3170" s="28"/>
      <c r="AQ3170" s="28"/>
      <c r="AR3170" s="28"/>
      <c r="AS3170" s="28"/>
      <c r="AT3170" s="28"/>
      <c r="AU3170" s="28"/>
      <c r="AV3170" s="28"/>
      <c r="AW3170" s="28"/>
    </row>
    <row r="3171" spans="2:49" hidden="1">
      <c r="B3171" s="28">
        <f t="shared" si="70"/>
        <v>3168</v>
      </c>
      <c r="C3171" s="29">
        <v>45922</v>
      </c>
      <c r="D3171" s="77" t="s">
        <v>5615</v>
      </c>
      <c r="E3171" s="43" t="s">
        <v>705</v>
      </c>
      <c r="F3171" s="43" t="s">
        <v>724</v>
      </c>
      <c r="G3171" s="43" t="s">
        <v>375</v>
      </c>
      <c r="H3171" s="43" t="s">
        <v>1546</v>
      </c>
      <c r="I3171" s="43" t="s">
        <v>1477</v>
      </c>
      <c r="J3171" s="43" t="s">
        <v>1561</v>
      </c>
      <c r="K3171" s="43" t="s">
        <v>4263</v>
      </c>
      <c r="L3171" s="43" t="s">
        <v>3048</v>
      </c>
      <c r="M3171" s="43" t="s">
        <v>3049</v>
      </c>
      <c r="N3171" s="34" t="s">
        <v>3050</v>
      </c>
      <c r="O3171" s="34" t="s">
        <v>2478</v>
      </c>
      <c r="P3171" s="28">
        <v>1</v>
      </c>
      <c r="Q3171" s="28" t="s">
        <v>3337</v>
      </c>
      <c r="R3171" s="28" t="s">
        <v>6652</v>
      </c>
      <c r="S3171" s="28" t="s">
        <v>6910</v>
      </c>
      <c r="T3171" s="28"/>
      <c r="U3171" s="28"/>
      <c r="V3171" s="28"/>
      <c r="W3171" s="28"/>
      <c r="X3171" s="28"/>
      <c r="Y3171" s="28"/>
      <c r="Z3171" s="28"/>
      <c r="AA3171" s="28"/>
      <c r="AB3171" s="28"/>
      <c r="AC3171" s="28"/>
      <c r="AD3171" s="28"/>
      <c r="AE3171" s="28"/>
      <c r="AF3171" s="28"/>
      <c r="AG3171" s="28"/>
      <c r="AH3171" s="28"/>
      <c r="AI3171" s="28"/>
      <c r="AJ3171" s="28"/>
      <c r="AK3171" s="28"/>
      <c r="AL3171" s="28"/>
      <c r="AM3171" s="28"/>
      <c r="AN3171" s="28"/>
      <c r="AO3171" s="28"/>
      <c r="AP3171" s="28"/>
      <c r="AQ3171" s="28"/>
      <c r="AR3171" s="28"/>
      <c r="AS3171" s="28"/>
      <c r="AT3171" s="28"/>
      <c r="AU3171" s="28"/>
      <c r="AV3171" s="28"/>
      <c r="AW3171" s="28"/>
    </row>
    <row r="3172" spans="2:49" hidden="1">
      <c r="B3172" s="28">
        <f t="shared" si="70"/>
        <v>3169</v>
      </c>
      <c r="C3172" s="29">
        <v>45922</v>
      </c>
      <c r="D3172" s="77" t="s">
        <v>5615</v>
      </c>
      <c r="E3172" s="43" t="s">
        <v>705</v>
      </c>
      <c r="F3172" s="43" t="s">
        <v>724</v>
      </c>
      <c r="G3172" s="43" t="s">
        <v>375</v>
      </c>
      <c r="H3172" s="43" t="s">
        <v>1610</v>
      </c>
      <c r="I3172" s="43" t="s">
        <v>1485</v>
      </c>
      <c r="J3172" s="43" t="s">
        <v>1486</v>
      </c>
      <c r="K3172" s="43" t="s">
        <v>5212</v>
      </c>
      <c r="L3172" s="43" t="s">
        <v>3036</v>
      </c>
      <c r="M3172" s="43" t="s">
        <v>636</v>
      </c>
      <c r="N3172" s="34" t="s">
        <v>162</v>
      </c>
      <c r="O3172" s="34"/>
      <c r="P3172" s="28">
        <v>1</v>
      </c>
      <c r="Q3172" s="28" t="s">
        <v>2188</v>
      </c>
      <c r="R3172" s="28" t="s">
        <v>5957</v>
      </c>
      <c r="S3172" s="28" t="s">
        <v>3783</v>
      </c>
      <c r="T3172" s="28"/>
      <c r="U3172" s="28"/>
      <c r="V3172" s="28"/>
      <c r="W3172" s="28"/>
      <c r="X3172" s="28"/>
      <c r="Y3172" s="28"/>
      <c r="Z3172" s="28"/>
      <c r="AA3172" s="28"/>
      <c r="AB3172" s="28"/>
      <c r="AC3172" s="28"/>
      <c r="AD3172" s="28"/>
      <c r="AE3172" s="28"/>
      <c r="AF3172" s="28"/>
      <c r="AG3172" s="28"/>
      <c r="AH3172" s="28"/>
      <c r="AI3172" s="28"/>
      <c r="AJ3172" s="28"/>
      <c r="AK3172" s="28"/>
      <c r="AL3172" s="28"/>
      <c r="AM3172" s="28"/>
      <c r="AN3172" s="28"/>
      <c r="AO3172" s="28"/>
      <c r="AP3172" s="28"/>
      <c r="AQ3172" s="28"/>
      <c r="AR3172" s="28"/>
      <c r="AS3172" s="28"/>
      <c r="AT3172" s="28"/>
      <c r="AU3172" s="28"/>
      <c r="AV3172" s="28"/>
      <c r="AW3172" s="28"/>
    </row>
    <row r="3173" spans="2:49" hidden="1">
      <c r="B3173" s="28">
        <f t="shared" ref="B3173:B3204" si="71">ROW()-3</f>
        <v>3170</v>
      </c>
      <c r="C3173" s="29">
        <v>45922</v>
      </c>
      <c r="D3173" s="77" t="s">
        <v>5615</v>
      </c>
      <c r="E3173" s="43" t="s">
        <v>705</v>
      </c>
      <c r="F3173" s="43" t="s">
        <v>724</v>
      </c>
      <c r="G3173" s="43" t="s">
        <v>375</v>
      </c>
      <c r="H3173" s="43" t="s">
        <v>1565</v>
      </c>
      <c r="I3173" s="43" t="s">
        <v>1503</v>
      </c>
      <c r="J3173" s="43" t="s">
        <v>640</v>
      </c>
      <c r="K3173" s="43" t="s">
        <v>2589</v>
      </c>
      <c r="L3173" s="43" t="s">
        <v>3202</v>
      </c>
      <c r="M3173" s="43" t="s">
        <v>48</v>
      </c>
      <c r="N3173" s="34" t="s">
        <v>531</v>
      </c>
      <c r="O3173" s="34" t="s">
        <v>2494</v>
      </c>
      <c r="P3173" s="28">
        <v>1</v>
      </c>
      <c r="Q3173" s="28" t="s">
        <v>2397</v>
      </c>
      <c r="R3173" s="28"/>
      <c r="S3173" s="28"/>
      <c r="T3173" s="28"/>
      <c r="U3173" s="28"/>
      <c r="V3173" s="28"/>
      <c r="W3173" s="28"/>
      <c r="X3173" s="28"/>
      <c r="Y3173" s="28"/>
      <c r="Z3173" s="28"/>
      <c r="AA3173" s="28"/>
      <c r="AB3173" s="28"/>
      <c r="AC3173" s="28"/>
      <c r="AD3173" s="28"/>
      <c r="AE3173" s="28"/>
      <c r="AF3173" s="28"/>
      <c r="AG3173" s="28"/>
      <c r="AH3173" s="28"/>
      <c r="AI3173" s="28"/>
      <c r="AJ3173" s="28"/>
      <c r="AK3173" s="28"/>
      <c r="AL3173" s="28"/>
      <c r="AM3173" s="28"/>
      <c r="AN3173" s="28"/>
      <c r="AO3173" s="28"/>
      <c r="AP3173" s="28"/>
      <c r="AQ3173" s="28"/>
      <c r="AR3173" s="28"/>
      <c r="AS3173" s="28"/>
      <c r="AT3173" s="28"/>
      <c r="AU3173" s="28"/>
      <c r="AV3173" s="28"/>
      <c r="AW3173" s="28"/>
    </row>
    <row r="3174" spans="2:49" hidden="1">
      <c r="B3174" s="28">
        <f t="shared" si="71"/>
        <v>3171</v>
      </c>
      <c r="C3174" s="29">
        <v>45922</v>
      </c>
      <c r="D3174" s="77" t="s">
        <v>5615</v>
      </c>
      <c r="E3174" s="43" t="s">
        <v>705</v>
      </c>
      <c r="F3174" s="43" t="s">
        <v>724</v>
      </c>
      <c r="G3174" s="43" t="s">
        <v>375</v>
      </c>
      <c r="H3174" s="43" t="s">
        <v>1565</v>
      </c>
      <c r="I3174" s="43" t="s">
        <v>1632</v>
      </c>
      <c r="J3174" s="43" t="s">
        <v>341</v>
      </c>
      <c r="K3174" s="43" t="s">
        <v>2324</v>
      </c>
      <c r="L3174" s="43" t="s">
        <v>3057</v>
      </c>
      <c r="M3174" s="43" t="s">
        <v>3058</v>
      </c>
      <c r="N3174" s="34" t="s">
        <v>3059</v>
      </c>
      <c r="O3174" s="34" t="s">
        <v>2639</v>
      </c>
      <c r="P3174" s="28">
        <v>1</v>
      </c>
      <c r="Q3174" s="28" t="s">
        <v>2397</v>
      </c>
      <c r="R3174" s="28"/>
      <c r="S3174" s="28"/>
      <c r="T3174" s="28"/>
      <c r="U3174" s="28"/>
      <c r="V3174" s="28"/>
      <c r="W3174" s="28"/>
      <c r="X3174" s="28"/>
      <c r="Y3174" s="28"/>
      <c r="Z3174" s="28"/>
      <c r="AA3174" s="28">
        <v>1</v>
      </c>
      <c r="AB3174" s="28"/>
      <c r="AC3174" s="28"/>
      <c r="AD3174" s="28"/>
      <c r="AE3174" s="28"/>
      <c r="AF3174" s="28"/>
      <c r="AG3174" s="28"/>
      <c r="AH3174" s="28"/>
      <c r="AI3174" s="28"/>
      <c r="AJ3174" s="28"/>
      <c r="AK3174" s="28"/>
      <c r="AL3174" s="28"/>
      <c r="AM3174" s="28"/>
      <c r="AN3174" s="28"/>
      <c r="AO3174" s="28"/>
      <c r="AP3174" s="28"/>
      <c r="AQ3174" s="28"/>
      <c r="AR3174" s="28"/>
      <c r="AS3174" s="28"/>
      <c r="AT3174" s="28"/>
      <c r="AU3174" s="28"/>
      <c r="AV3174" s="28"/>
      <c r="AW3174" s="28"/>
    </row>
    <row r="3175" spans="2:49" hidden="1">
      <c r="B3175" s="28">
        <f t="shared" si="71"/>
        <v>3172</v>
      </c>
      <c r="C3175" s="29">
        <v>45922</v>
      </c>
      <c r="D3175" s="77" t="s">
        <v>5615</v>
      </c>
      <c r="E3175" s="43" t="s">
        <v>705</v>
      </c>
      <c r="F3175" s="43" t="s">
        <v>724</v>
      </c>
      <c r="G3175" s="43" t="s">
        <v>1465</v>
      </c>
      <c r="H3175" s="43" t="s">
        <v>1516</v>
      </c>
      <c r="I3175" s="43" t="s">
        <v>440</v>
      </c>
      <c r="J3175" s="43" t="s">
        <v>441</v>
      </c>
      <c r="K3175" s="43" t="s">
        <v>6112</v>
      </c>
      <c r="L3175" s="43" t="s">
        <v>1265</v>
      </c>
      <c r="M3175" s="43" t="s">
        <v>3091</v>
      </c>
      <c r="N3175" s="34" t="s">
        <v>3074</v>
      </c>
      <c r="O3175" s="34" t="s">
        <v>2494</v>
      </c>
      <c r="P3175" s="28"/>
      <c r="Q3175" s="28" t="s">
        <v>2195</v>
      </c>
      <c r="R3175" s="28"/>
      <c r="S3175" s="28"/>
      <c r="T3175" s="28"/>
      <c r="U3175" s="28"/>
      <c r="V3175" s="28"/>
      <c r="W3175" s="28"/>
      <c r="X3175" s="28"/>
      <c r="Y3175" s="28"/>
      <c r="Z3175" s="28"/>
      <c r="AA3175" s="28"/>
      <c r="AB3175" s="28"/>
      <c r="AC3175" s="28"/>
      <c r="AD3175" s="28"/>
      <c r="AE3175" s="28"/>
      <c r="AF3175" s="28"/>
      <c r="AG3175" s="28"/>
      <c r="AH3175" s="28"/>
      <c r="AI3175" s="28"/>
      <c r="AJ3175" s="28"/>
      <c r="AK3175" s="28"/>
      <c r="AL3175" s="28"/>
      <c r="AM3175" s="28"/>
      <c r="AN3175" s="28"/>
      <c r="AO3175" s="28"/>
      <c r="AP3175" s="28"/>
      <c r="AQ3175" s="28"/>
      <c r="AR3175" s="28"/>
      <c r="AS3175" s="28"/>
      <c r="AT3175" s="28"/>
      <c r="AU3175" s="28"/>
      <c r="AV3175" s="28"/>
      <c r="AW3175" s="28"/>
    </row>
    <row r="3176" spans="2:49" hidden="1">
      <c r="B3176" s="28">
        <f t="shared" si="71"/>
        <v>3173</v>
      </c>
      <c r="C3176" s="29">
        <v>45922</v>
      </c>
      <c r="D3176" s="77" t="s">
        <v>5615</v>
      </c>
      <c r="E3176" s="43" t="s">
        <v>705</v>
      </c>
      <c r="F3176" s="43" t="s">
        <v>724</v>
      </c>
      <c r="G3176" s="43" t="s">
        <v>1465</v>
      </c>
      <c r="H3176" s="43" t="s">
        <v>1516</v>
      </c>
      <c r="I3176" s="43" t="s">
        <v>440</v>
      </c>
      <c r="J3176" s="43" t="s">
        <v>441</v>
      </c>
      <c r="K3176" s="43"/>
      <c r="L3176" s="43" t="s">
        <v>3130</v>
      </c>
      <c r="M3176" s="43" t="s">
        <v>2193</v>
      </c>
      <c r="N3176" s="34" t="s">
        <v>2194</v>
      </c>
      <c r="O3176" s="34" t="s">
        <v>2486</v>
      </c>
      <c r="P3176" s="28"/>
      <c r="Q3176" s="28" t="s">
        <v>2195</v>
      </c>
      <c r="R3176" s="28"/>
      <c r="S3176" s="28"/>
      <c r="T3176" s="28"/>
      <c r="U3176" s="28"/>
      <c r="V3176" s="28"/>
      <c r="W3176" s="28"/>
      <c r="X3176" s="28"/>
      <c r="Y3176" s="28"/>
      <c r="Z3176" s="28"/>
      <c r="AA3176" s="28"/>
      <c r="AB3176" s="28"/>
      <c r="AC3176" s="28"/>
      <c r="AD3176" s="28"/>
      <c r="AE3176" s="28"/>
      <c r="AF3176" s="28"/>
      <c r="AG3176" s="28"/>
      <c r="AH3176" s="28"/>
      <c r="AI3176" s="28"/>
      <c r="AJ3176" s="28"/>
      <c r="AK3176" s="28"/>
      <c r="AL3176" s="28"/>
      <c r="AM3176" s="28"/>
      <c r="AN3176" s="28"/>
      <c r="AO3176" s="28"/>
      <c r="AP3176" s="28"/>
      <c r="AQ3176" s="28"/>
      <c r="AR3176" s="28"/>
      <c r="AS3176" s="28"/>
      <c r="AT3176" s="28"/>
      <c r="AU3176" s="28"/>
      <c r="AV3176" s="28"/>
      <c r="AW3176" s="28"/>
    </row>
    <row r="3177" spans="2:49" hidden="1">
      <c r="B3177" s="28">
        <f t="shared" si="71"/>
        <v>3174</v>
      </c>
      <c r="C3177" s="29">
        <v>45923</v>
      </c>
      <c r="D3177" s="77" t="s">
        <v>5615</v>
      </c>
      <c r="E3177" s="43" t="s">
        <v>705</v>
      </c>
      <c r="F3177" s="43" t="s">
        <v>724</v>
      </c>
      <c r="G3177" s="43" t="s">
        <v>375</v>
      </c>
      <c r="H3177" s="43" t="s">
        <v>1546</v>
      </c>
      <c r="I3177" s="43" t="s">
        <v>1477</v>
      </c>
      <c r="J3177" s="43" t="s">
        <v>1478</v>
      </c>
      <c r="K3177" s="43" t="s">
        <v>2559</v>
      </c>
      <c r="L3177" s="43" t="s">
        <v>3036</v>
      </c>
      <c r="M3177" s="43" t="s">
        <v>114</v>
      </c>
      <c r="N3177" s="34" t="s">
        <v>162</v>
      </c>
      <c r="O3177" s="34" t="s">
        <v>6934</v>
      </c>
      <c r="P3177" s="28">
        <v>1</v>
      </c>
      <c r="Q3177" s="28" t="s">
        <v>4426</v>
      </c>
      <c r="R3177" s="28" t="s">
        <v>6911</v>
      </c>
      <c r="S3177" s="28" t="s">
        <v>6912</v>
      </c>
      <c r="T3177" s="28"/>
      <c r="U3177" s="28"/>
      <c r="V3177" s="28"/>
      <c r="W3177" s="28"/>
      <c r="X3177" s="28"/>
      <c r="Y3177" s="28"/>
      <c r="Z3177" s="28"/>
      <c r="AA3177" s="28"/>
      <c r="AB3177" s="28"/>
      <c r="AC3177" s="28"/>
      <c r="AD3177" s="28"/>
      <c r="AE3177" s="28"/>
      <c r="AF3177" s="28"/>
      <c r="AG3177" s="28"/>
      <c r="AH3177" s="28"/>
      <c r="AI3177" s="28"/>
      <c r="AJ3177" s="28"/>
      <c r="AK3177" s="28"/>
      <c r="AL3177" s="28"/>
      <c r="AM3177" s="28"/>
      <c r="AN3177" s="28"/>
      <c r="AO3177" s="28"/>
      <c r="AP3177" s="28"/>
      <c r="AQ3177" s="28"/>
      <c r="AR3177" s="28"/>
      <c r="AS3177" s="28"/>
      <c r="AT3177" s="28"/>
      <c r="AU3177" s="28"/>
      <c r="AV3177" s="28"/>
      <c r="AW3177" s="28"/>
    </row>
    <row r="3178" spans="2:49" hidden="1">
      <c r="B3178" s="28">
        <f t="shared" si="71"/>
        <v>3175</v>
      </c>
      <c r="C3178" s="29">
        <v>45923</v>
      </c>
      <c r="D3178" s="77" t="s">
        <v>5615</v>
      </c>
      <c r="E3178" s="43" t="s">
        <v>705</v>
      </c>
      <c r="F3178" s="43" t="s">
        <v>724</v>
      </c>
      <c r="G3178" s="43" t="s">
        <v>1465</v>
      </c>
      <c r="H3178" s="43" t="s">
        <v>1546</v>
      </c>
      <c r="I3178" s="43" t="s">
        <v>1477</v>
      </c>
      <c r="J3178" s="43" t="s">
        <v>1478</v>
      </c>
      <c r="K3178" s="43" t="s">
        <v>3336</v>
      </c>
      <c r="L3178" s="43" t="s">
        <v>1113</v>
      </c>
      <c r="M3178" s="43" t="s">
        <v>582</v>
      </c>
      <c r="N3178" s="34" t="s">
        <v>3244</v>
      </c>
      <c r="O3178" s="34" t="s">
        <v>6220</v>
      </c>
      <c r="P3178" s="28"/>
      <c r="Q3178" s="28" t="s">
        <v>2422</v>
      </c>
      <c r="R3178" s="28"/>
      <c r="S3178" s="28"/>
      <c r="T3178" s="28"/>
      <c r="U3178" s="28"/>
      <c r="V3178" s="28"/>
      <c r="W3178" s="28"/>
      <c r="X3178" s="28"/>
      <c r="Y3178" s="28"/>
      <c r="Z3178" s="28"/>
      <c r="AA3178" s="28"/>
      <c r="AB3178" s="28"/>
      <c r="AC3178" s="28"/>
      <c r="AD3178" s="28"/>
      <c r="AE3178" s="28"/>
      <c r="AF3178" s="28"/>
      <c r="AG3178" s="28"/>
      <c r="AH3178" s="28"/>
      <c r="AI3178" s="28"/>
      <c r="AJ3178" s="28"/>
      <c r="AK3178" s="28"/>
      <c r="AL3178" s="28"/>
      <c r="AM3178" s="28"/>
      <c r="AN3178" s="28"/>
      <c r="AO3178" s="28"/>
      <c r="AP3178" s="28"/>
      <c r="AQ3178" s="28"/>
      <c r="AR3178" s="28"/>
      <c r="AS3178" s="28"/>
      <c r="AT3178" s="28"/>
      <c r="AU3178" s="28"/>
      <c r="AV3178" s="28"/>
      <c r="AW3178" s="28"/>
    </row>
    <row r="3179" spans="2:49" hidden="1">
      <c r="B3179" s="28">
        <f t="shared" si="71"/>
        <v>3176</v>
      </c>
      <c r="C3179" s="29">
        <v>45923</v>
      </c>
      <c r="D3179" s="77" t="s">
        <v>5615</v>
      </c>
      <c r="E3179" s="43" t="s">
        <v>705</v>
      </c>
      <c r="F3179" s="43" t="s">
        <v>724</v>
      </c>
      <c r="G3179" s="43" t="s">
        <v>375</v>
      </c>
      <c r="H3179" s="43" t="s">
        <v>1538</v>
      </c>
      <c r="I3179" s="43" t="s">
        <v>2767</v>
      </c>
      <c r="J3179" s="43" t="s">
        <v>6049</v>
      </c>
      <c r="K3179" s="43" t="s">
        <v>6914</v>
      </c>
      <c r="L3179" s="43" t="s">
        <v>3036</v>
      </c>
      <c r="M3179" s="43" t="s">
        <v>3686</v>
      </c>
      <c r="N3179" s="34" t="s">
        <v>162</v>
      </c>
      <c r="O3179" s="34"/>
      <c r="P3179" s="28">
        <v>1</v>
      </c>
      <c r="Q3179" s="28" t="s">
        <v>2281</v>
      </c>
      <c r="R3179" s="28" t="s">
        <v>4287</v>
      </c>
      <c r="S3179" s="28" t="s">
        <v>6916</v>
      </c>
      <c r="T3179" s="28"/>
      <c r="U3179" s="28"/>
      <c r="V3179" s="28"/>
      <c r="W3179" s="28"/>
      <c r="X3179" s="28"/>
      <c r="Y3179" s="28"/>
      <c r="Z3179" s="28"/>
      <c r="AA3179" s="28"/>
      <c r="AB3179" s="28"/>
      <c r="AC3179" s="28"/>
      <c r="AD3179" s="28"/>
      <c r="AE3179" s="28"/>
      <c r="AF3179" s="28"/>
      <c r="AG3179" s="28"/>
      <c r="AH3179" s="28"/>
      <c r="AI3179" s="28"/>
      <c r="AJ3179" s="28"/>
      <c r="AK3179" s="28"/>
      <c r="AL3179" s="28"/>
      <c r="AM3179" s="28"/>
      <c r="AN3179" s="28"/>
      <c r="AO3179" s="28"/>
      <c r="AP3179" s="28"/>
      <c r="AQ3179" s="28"/>
      <c r="AR3179" s="28"/>
      <c r="AS3179" s="28"/>
      <c r="AT3179" s="28"/>
      <c r="AU3179" s="28"/>
      <c r="AV3179" s="28"/>
      <c r="AW3179" s="28"/>
    </row>
    <row r="3180" spans="2:49" hidden="1">
      <c r="B3180" s="28">
        <f t="shared" si="71"/>
        <v>3177</v>
      </c>
      <c r="C3180" s="29">
        <v>45923</v>
      </c>
      <c r="D3180" s="77" t="s">
        <v>5615</v>
      </c>
      <c r="E3180" s="43" t="s">
        <v>705</v>
      </c>
      <c r="F3180" s="43" t="s">
        <v>724</v>
      </c>
      <c r="G3180" s="43" t="s">
        <v>375</v>
      </c>
      <c r="H3180" s="43" t="s">
        <v>1565</v>
      </c>
      <c r="I3180" s="43" t="s">
        <v>1509</v>
      </c>
      <c r="J3180" s="43" t="s">
        <v>1633</v>
      </c>
      <c r="K3180" s="43" t="s">
        <v>2643</v>
      </c>
      <c r="L3180" s="43" t="s">
        <v>3036</v>
      </c>
      <c r="M3180" s="43" t="s">
        <v>414</v>
      </c>
      <c r="N3180" s="34" t="s">
        <v>162</v>
      </c>
      <c r="O3180" s="34" t="s">
        <v>5910</v>
      </c>
      <c r="P3180" s="28">
        <v>1</v>
      </c>
      <c r="Q3180" s="28" t="s">
        <v>2397</v>
      </c>
      <c r="R3180" s="28" t="s">
        <v>6919</v>
      </c>
      <c r="S3180" s="28" t="s">
        <v>6920</v>
      </c>
      <c r="T3180" s="28"/>
      <c r="U3180" s="28"/>
      <c r="V3180" s="28"/>
      <c r="W3180" s="28"/>
      <c r="X3180" s="28"/>
      <c r="Y3180" s="28"/>
      <c r="Z3180" s="28"/>
      <c r="AA3180" s="28"/>
      <c r="AB3180" s="28"/>
      <c r="AC3180" s="28"/>
      <c r="AD3180" s="28"/>
      <c r="AE3180" s="28"/>
      <c r="AF3180" s="28"/>
      <c r="AG3180" s="28"/>
      <c r="AH3180" s="28"/>
      <c r="AI3180" s="28"/>
      <c r="AJ3180" s="28"/>
      <c r="AK3180" s="28"/>
      <c r="AL3180" s="28"/>
      <c r="AM3180" s="28"/>
      <c r="AN3180" s="28"/>
      <c r="AO3180" s="28"/>
      <c r="AP3180" s="28"/>
      <c r="AQ3180" s="28"/>
      <c r="AR3180" s="28"/>
      <c r="AS3180" s="28"/>
      <c r="AT3180" s="28"/>
      <c r="AU3180" s="28"/>
      <c r="AV3180" s="28"/>
      <c r="AW3180" s="28"/>
    </row>
    <row r="3181" spans="2:49" hidden="1">
      <c r="B3181" s="28">
        <f t="shared" si="71"/>
        <v>3178</v>
      </c>
      <c r="C3181" s="29">
        <v>45923</v>
      </c>
      <c r="D3181" s="77" t="s">
        <v>5615</v>
      </c>
      <c r="E3181" s="43" t="s">
        <v>705</v>
      </c>
      <c r="F3181" s="43" t="s">
        <v>724</v>
      </c>
      <c r="G3181" s="43" t="s">
        <v>375</v>
      </c>
      <c r="H3181" s="43" t="s">
        <v>1565</v>
      </c>
      <c r="I3181" s="43" t="s">
        <v>1707</v>
      </c>
      <c r="J3181" s="43" t="s">
        <v>1627</v>
      </c>
      <c r="K3181" s="43" t="s">
        <v>3589</v>
      </c>
      <c r="L3181" s="43" t="s">
        <v>3054</v>
      </c>
      <c r="M3181" s="43" t="s">
        <v>3088</v>
      </c>
      <c r="N3181" s="34" t="s">
        <v>3089</v>
      </c>
      <c r="O3181" s="34" t="s">
        <v>2494</v>
      </c>
      <c r="P3181" s="28">
        <v>1</v>
      </c>
      <c r="Q3181" s="28" t="s">
        <v>2397</v>
      </c>
      <c r="R3181" s="28"/>
      <c r="S3181" s="28"/>
      <c r="T3181" s="28"/>
      <c r="U3181" s="28"/>
      <c r="V3181" s="28"/>
      <c r="W3181" s="28">
        <v>1</v>
      </c>
      <c r="X3181" s="28"/>
      <c r="Y3181" s="28"/>
      <c r="Z3181" s="28"/>
      <c r="AA3181" s="28"/>
      <c r="AB3181" s="28"/>
      <c r="AC3181" s="28"/>
      <c r="AD3181" s="28"/>
      <c r="AE3181" s="28"/>
      <c r="AF3181" s="28"/>
      <c r="AG3181" s="28"/>
      <c r="AH3181" s="28"/>
      <c r="AI3181" s="28"/>
      <c r="AJ3181" s="28"/>
      <c r="AK3181" s="28"/>
      <c r="AL3181" s="28"/>
      <c r="AM3181" s="28"/>
      <c r="AN3181" s="28"/>
      <c r="AO3181" s="28"/>
      <c r="AP3181" s="28"/>
      <c r="AQ3181" s="28"/>
      <c r="AR3181" s="28"/>
      <c r="AS3181" s="28"/>
      <c r="AT3181" s="28"/>
      <c r="AU3181" s="28"/>
      <c r="AV3181" s="28"/>
      <c r="AW3181" s="28"/>
    </row>
    <row r="3182" spans="2:49" hidden="1">
      <c r="B3182" s="28">
        <f t="shared" si="71"/>
        <v>3179</v>
      </c>
      <c r="C3182" s="29">
        <v>45923</v>
      </c>
      <c r="D3182" s="77" t="s">
        <v>5615</v>
      </c>
      <c r="E3182" s="43" t="s">
        <v>705</v>
      </c>
      <c r="F3182" s="43" t="s">
        <v>724</v>
      </c>
      <c r="G3182" s="43" t="s">
        <v>1465</v>
      </c>
      <c r="H3182" s="43" t="s">
        <v>1516</v>
      </c>
      <c r="I3182" s="43" t="s">
        <v>440</v>
      </c>
      <c r="J3182" s="43" t="s">
        <v>1600</v>
      </c>
      <c r="K3182" s="43" t="s">
        <v>2609</v>
      </c>
      <c r="L3182" s="43" t="s">
        <v>1265</v>
      </c>
      <c r="M3182" s="43" t="s">
        <v>2377</v>
      </c>
      <c r="N3182" s="34" t="s">
        <v>505</v>
      </c>
      <c r="O3182" s="34" t="s">
        <v>2472</v>
      </c>
      <c r="P3182" s="28"/>
      <c r="Q3182" s="28" t="s">
        <v>2195</v>
      </c>
      <c r="R3182" s="28" t="s">
        <v>6925</v>
      </c>
      <c r="S3182" s="28" t="s">
        <v>6926</v>
      </c>
      <c r="T3182" s="28"/>
      <c r="U3182" s="28"/>
      <c r="V3182" s="28"/>
      <c r="W3182" s="28"/>
      <c r="X3182" s="28"/>
      <c r="Y3182" s="28"/>
      <c r="Z3182" s="28"/>
      <c r="AA3182" s="28"/>
      <c r="AB3182" s="28"/>
      <c r="AC3182" s="28"/>
      <c r="AD3182" s="28"/>
      <c r="AE3182" s="28"/>
      <c r="AF3182" s="28"/>
      <c r="AG3182" s="28"/>
      <c r="AH3182" s="28"/>
      <c r="AI3182" s="28"/>
      <c r="AJ3182" s="28"/>
      <c r="AK3182" s="28"/>
      <c r="AL3182" s="28"/>
      <c r="AM3182" s="28"/>
      <c r="AN3182" s="28"/>
      <c r="AO3182" s="28"/>
      <c r="AP3182" s="28"/>
      <c r="AQ3182" s="28"/>
      <c r="AR3182" s="28"/>
      <c r="AS3182" s="28"/>
      <c r="AT3182" s="28"/>
      <c r="AU3182" s="28"/>
      <c r="AV3182" s="28"/>
      <c r="AW3182" s="28"/>
    </row>
    <row r="3183" spans="2:49" hidden="1">
      <c r="B3183" s="28">
        <f t="shared" si="71"/>
        <v>3180</v>
      </c>
      <c r="C3183" s="29">
        <v>45923</v>
      </c>
      <c r="D3183" s="77" t="s">
        <v>5615</v>
      </c>
      <c r="E3183" s="43" t="s">
        <v>705</v>
      </c>
      <c r="F3183" s="43" t="s">
        <v>724</v>
      </c>
      <c r="G3183" s="43" t="s">
        <v>1465</v>
      </c>
      <c r="H3183" s="43" t="s">
        <v>1516</v>
      </c>
      <c r="I3183" s="43" t="s">
        <v>440</v>
      </c>
      <c r="J3183" s="43" t="s">
        <v>1600</v>
      </c>
      <c r="K3183" s="43"/>
      <c r="L3183" s="43" t="s">
        <v>3130</v>
      </c>
      <c r="M3183" s="43" t="s">
        <v>2193</v>
      </c>
      <c r="N3183" s="34" t="s">
        <v>2194</v>
      </c>
      <c r="O3183" s="34" t="s">
        <v>2486</v>
      </c>
      <c r="P3183" s="28"/>
      <c r="Q3183" s="28" t="s">
        <v>2195</v>
      </c>
      <c r="R3183" s="28"/>
      <c r="S3183" s="28"/>
      <c r="T3183" s="28"/>
      <c r="U3183" s="28"/>
      <c r="V3183" s="28"/>
      <c r="W3183" s="28"/>
      <c r="X3183" s="28"/>
      <c r="Y3183" s="28"/>
      <c r="Z3183" s="28"/>
      <c r="AA3183" s="28"/>
      <c r="AB3183" s="28"/>
      <c r="AC3183" s="28"/>
      <c r="AD3183" s="28"/>
      <c r="AE3183" s="28"/>
      <c r="AF3183" s="28"/>
      <c r="AG3183" s="28"/>
      <c r="AH3183" s="28"/>
      <c r="AI3183" s="28"/>
      <c r="AJ3183" s="28"/>
      <c r="AK3183" s="28"/>
      <c r="AL3183" s="28"/>
      <c r="AM3183" s="28"/>
      <c r="AN3183" s="28"/>
      <c r="AO3183" s="28"/>
      <c r="AP3183" s="28"/>
      <c r="AQ3183" s="28"/>
      <c r="AR3183" s="28"/>
      <c r="AS3183" s="28"/>
      <c r="AT3183" s="28"/>
      <c r="AU3183" s="28"/>
      <c r="AV3183" s="28"/>
      <c r="AW3183" s="28"/>
    </row>
    <row r="3184" spans="2:49" hidden="1">
      <c r="B3184" s="28">
        <f t="shared" si="71"/>
        <v>3181</v>
      </c>
      <c r="C3184" s="29">
        <v>45924</v>
      </c>
      <c r="D3184" s="77" t="s">
        <v>5615</v>
      </c>
      <c r="E3184" s="43" t="s">
        <v>705</v>
      </c>
      <c r="F3184" s="43" t="s">
        <v>724</v>
      </c>
      <c r="G3184" s="43" t="s">
        <v>375</v>
      </c>
      <c r="H3184" s="43" t="s">
        <v>1538</v>
      </c>
      <c r="I3184" s="43" t="s">
        <v>1667</v>
      </c>
      <c r="J3184" s="43" t="s">
        <v>1539</v>
      </c>
      <c r="K3184" s="43" t="s">
        <v>3604</v>
      </c>
      <c r="L3184" s="43" t="s">
        <v>3048</v>
      </c>
      <c r="M3184" s="43" t="s">
        <v>3049</v>
      </c>
      <c r="N3184" s="34" t="s">
        <v>3050</v>
      </c>
      <c r="O3184" s="34"/>
      <c r="P3184" s="28">
        <v>1</v>
      </c>
      <c r="Q3184" s="28" t="s">
        <v>2281</v>
      </c>
      <c r="R3184" s="28" t="s">
        <v>2820</v>
      </c>
      <c r="S3184" s="28" t="s">
        <v>5513</v>
      </c>
      <c r="T3184" s="28"/>
      <c r="U3184" s="28"/>
      <c r="V3184" s="28"/>
      <c r="W3184" s="28"/>
      <c r="X3184" s="28"/>
      <c r="Y3184" s="28"/>
      <c r="Z3184" s="28"/>
      <c r="AA3184" s="28"/>
      <c r="AB3184" s="28"/>
      <c r="AC3184" s="28"/>
      <c r="AD3184" s="28"/>
      <c r="AE3184" s="28"/>
      <c r="AF3184" s="28"/>
      <c r="AG3184" s="28"/>
      <c r="AH3184" s="28"/>
      <c r="AI3184" s="28"/>
      <c r="AJ3184" s="28"/>
      <c r="AK3184" s="28"/>
      <c r="AL3184" s="28"/>
      <c r="AM3184" s="28"/>
      <c r="AN3184" s="28"/>
      <c r="AO3184" s="28"/>
      <c r="AP3184" s="28"/>
      <c r="AQ3184" s="28"/>
      <c r="AR3184" s="28"/>
      <c r="AS3184" s="28"/>
      <c r="AT3184" s="28"/>
      <c r="AU3184" s="28"/>
      <c r="AV3184" s="28"/>
      <c r="AW3184" s="28"/>
    </row>
    <row r="3185" spans="2:49" hidden="1">
      <c r="B3185" s="28">
        <f t="shared" si="71"/>
        <v>3182</v>
      </c>
      <c r="C3185" s="29">
        <v>45924</v>
      </c>
      <c r="D3185" s="77" t="s">
        <v>5615</v>
      </c>
      <c r="E3185" s="43" t="s">
        <v>705</v>
      </c>
      <c r="F3185" s="43" t="s">
        <v>724</v>
      </c>
      <c r="G3185" s="43" t="s">
        <v>375</v>
      </c>
      <c r="H3185" s="43" t="s">
        <v>1565</v>
      </c>
      <c r="I3185" s="43" t="s">
        <v>1626</v>
      </c>
      <c r="J3185" s="43" t="s">
        <v>1567</v>
      </c>
      <c r="K3185" s="43" t="s">
        <v>1956</v>
      </c>
      <c r="L3185" s="43" t="s">
        <v>3036</v>
      </c>
      <c r="M3185" s="43" t="s">
        <v>636</v>
      </c>
      <c r="N3185" s="34" t="s">
        <v>162</v>
      </c>
      <c r="O3185" s="34" t="s">
        <v>2757</v>
      </c>
      <c r="P3185" s="28">
        <v>1</v>
      </c>
      <c r="Q3185" s="28" t="s">
        <v>2397</v>
      </c>
      <c r="R3185" s="28" t="s">
        <v>6921</v>
      </c>
      <c r="S3185" s="28" t="s">
        <v>6922</v>
      </c>
      <c r="T3185" s="28"/>
      <c r="U3185" s="28"/>
      <c r="V3185" s="28"/>
      <c r="W3185" s="28"/>
      <c r="X3185" s="28"/>
      <c r="Y3185" s="28"/>
      <c r="Z3185" s="28"/>
      <c r="AA3185" s="28"/>
      <c r="AB3185" s="28"/>
      <c r="AC3185" s="28"/>
      <c r="AD3185" s="28"/>
      <c r="AE3185" s="28"/>
      <c r="AF3185" s="28"/>
      <c r="AG3185" s="28"/>
      <c r="AH3185" s="28"/>
      <c r="AI3185" s="28"/>
      <c r="AJ3185" s="28"/>
      <c r="AK3185" s="28"/>
      <c r="AL3185" s="28"/>
      <c r="AM3185" s="28"/>
      <c r="AN3185" s="28"/>
      <c r="AO3185" s="28"/>
      <c r="AP3185" s="28"/>
      <c r="AQ3185" s="28"/>
      <c r="AR3185" s="28"/>
      <c r="AS3185" s="28"/>
      <c r="AT3185" s="28"/>
      <c r="AU3185" s="28"/>
      <c r="AV3185" s="28"/>
      <c r="AW3185" s="28"/>
    </row>
    <row r="3186" spans="2:49" hidden="1">
      <c r="B3186" s="28">
        <f t="shared" si="71"/>
        <v>3183</v>
      </c>
      <c r="C3186" s="29">
        <v>45924</v>
      </c>
      <c r="D3186" s="77" t="s">
        <v>5615</v>
      </c>
      <c r="E3186" s="43" t="s">
        <v>705</v>
      </c>
      <c r="F3186" s="43" t="s">
        <v>724</v>
      </c>
      <c r="G3186" s="43" t="s">
        <v>1465</v>
      </c>
      <c r="H3186" s="43" t="s">
        <v>1565</v>
      </c>
      <c r="I3186" s="43" t="s">
        <v>1509</v>
      </c>
      <c r="J3186" s="43" t="s">
        <v>1572</v>
      </c>
      <c r="K3186" s="43" t="s">
        <v>2166</v>
      </c>
      <c r="L3186" s="43" t="s">
        <v>1265</v>
      </c>
      <c r="M3186" s="43" t="s">
        <v>3091</v>
      </c>
      <c r="N3186" s="34" t="s">
        <v>3074</v>
      </c>
      <c r="O3186" s="34" t="s">
        <v>2494</v>
      </c>
      <c r="P3186" s="28"/>
      <c r="Q3186" s="28" t="s">
        <v>2397</v>
      </c>
      <c r="R3186" s="28"/>
      <c r="S3186" s="28"/>
      <c r="T3186" s="28"/>
      <c r="U3186" s="28"/>
      <c r="V3186" s="28"/>
      <c r="W3186" s="28"/>
      <c r="X3186" s="28"/>
      <c r="Y3186" s="28"/>
      <c r="Z3186" s="28">
        <v>1</v>
      </c>
      <c r="AA3186" s="28"/>
      <c r="AB3186" s="28"/>
      <c r="AC3186" s="28"/>
      <c r="AD3186" s="28"/>
      <c r="AE3186" s="28"/>
      <c r="AF3186" s="28"/>
      <c r="AG3186" s="28"/>
      <c r="AH3186" s="28"/>
      <c r="AI3186" s="28"/>
      <c r="AJ3186" s="28"/>
      <c r="AK3186" s="28"/>
      <c r="AL3186" s="28"/>
      <c r="AM3186" s="28"/>
      <c r="AN3186" s="28"/>
      <c r="AO3186" s="28"/>
      <c r="AP3186" s="28"/>
      <c r="AQ3186" s="28"/>
      <c r="AR3186" s="28"/>
      <c r="AS3186" s="28"/>
      <c r="AT3186" s="28"/>
      <c r="AU3186" s="28"/>
      <c r="AV3186" s="28"/>
      <c r="AW3186" s="28"/>
    </row>
    <row r="3187" spans="2:49" hidden="1">
      <c r="B3187" s="28">
        <f t="shared" si="71"/>
        <v>3184</v>
      </c>
      <c r="C3187" s="29">
        <v>45924</v>
      </c>
      <c r="D3187" s="77" t="s">
        <v>5615</v>
      </c>
      <c r="E3187" s="43" t="s">
        <v>705</v>
      </c>
      <c r="F3187" s="43" t="s">
        <v>724</v>
      </c>
      <c r="G3187" s="43" t="s">
        <v>375</v>
      </c>
      <c r="H3187" s="43" t="s">
        <v>1516</v>
      </c>
      <c r="I3187" s="43" t="s">
        <v>440</v>
      </c>
      <c r="J3187" s="43" t="s">
        <v>816</v>
      </c>
      <c r="K3187" s="43" t="s">
        <v>6059</v>
      </c>
      <c r="L3187" s="43" t="s">
        <v>3048</v>
      </c>
      <c r="M3187" s="43" t="s">
        <v>3049</v>
      </c>
      <c r="N3187" s="34" t="s">
        <v>3087</v>
      </c>
      <c r="O3187" s="34" t="s">
        <v>2494</v>
      </c>
      <c r="P3187" s="28">
        <v>1</v>
      </c>
      <c r="Q3187" s="28" t="s">
        <v>2195</v>
      </c>
      <c r="R3187" s="28"/>
      <c r="S3187" s="28"/>
      <c r="T3187" s="28"/>
      <c r="U3187" s="28"/>
      <c r="V3187" s="28"/>
      <c r="W3187" s="28"/>
      <c r="X3187" s="28"/>
      <c r="Y3187" s="28"/>
      <c r="Z3187" s="28"/>
      <c r="AA3187" s="28"/>
      <c r="AB3187" s="28"/>
      <c r="AC3187" s="28"/>
      <c r="AD3187" s="28"/>
      <c r="AE3187" s="28"/>
      <c r="AF3187" s="28"/>
      <c r="AG3187" s="28"/>
      <c r="AH3187" s="28"/>
      <c r="AI3187" s="28"/>
      <c r="AJ3187" s="28"/>
      <c r="AK3187" s="28"/>
      <c r="AL3187" s="28"/>
      <c r="AM3187" s="28"/>
      <c r="AN3187" s="28"/>
      <c r="AO3187" s="28"/>
      <c r="AP3187" s="28"/>
      <c r="AQ3187" s="28"/>
      <c r="AR3187" s="28"/>
      <c r="AS3187" s="28"/>
      <c r="AT3187" s="28"/>
      <c r="AU3187" s="28"/>
      <c r="AV3187" s="28"/>
      <c r="AW3187" s="28"/>
    </row>
    <row r="3188" spans="2:49" hidden="1">
      <c r="B3188" s="28">
        <f t="shared" si="71"/>
        <v>3185</v>
      </c>
      <c r="C3188" s="29">
        <v>45924</v>
      </c>
      <c r="D3188" s="77" t="s">
        <v>5615</v>
      </c>
      <c r="E3188" s="43" t="s">
        <v>705</v>
      </c>
      <c r="F3188" s="43" t="s">
        <v>724</v>
      </c>
      <c r="G3188" s="43" t="s">
        <v>1465</v>
      </c>
      <c r="H3188" s="43" t="s">
        <v>1516</v>
      </c>
      <c r="I3188" s="43" t="s">
        <v>440</v>
      </c>
      <c r="J3188" s="43" t="s">
        <v>816</v>
      </c>
      <c r="K3188" s="43"/>
      <c r="L3188" s="43" t="s">
        <v>3130</v>
      </c>
      <c r="M3188" s="43" t="s">
        <v>2193</v>
      </c>
      <c r="N3188" s="34" t="s">
        <v>2194</v>
      </c>
      <c r="O3188" s="34" t="s">
        <v>2486</v>
      </c>
      <c r="P3188" s="28"/>
      <c r="Q3188" s="28" t="s">
        <v>2195</v>
      </c>
      <c r="R3188" s="28"/>
      <c r="S3188" s="28"/>
      <c r="T3188" s="28"/>
      <c r="U3188" s="28"/>
      <c r="V3188" s="28"/>
      <c r="W3188" s="28"/>
      <c r="X3188" s="28"/>
      <c r="Y3188" s="28"/>
      <c r="Z3188" s="28"/>
      <c r="AA3188" s="28"/>
      <c r="AB3188" s="28"/>
      <c r="AC3188" s="28"/>
      <c r="AD3188" s="28"/>
      <c r="AE3188" s="28"/>
      <c r="AF3188" s="28"/>
      <c r="AG3188" s="28"/>
      <c r="AH3188" s="28"/>
      <c r="AI3188" s="28"/>
      <c r="AJ3188" s="28"/>
      <c r="AK3188" s="28"/>
      <c r="AL3188" s="28"/>
      <c r="AM3188" s="28"/>
      <c r="AN3188" s="28"/>
      <c r="AO3188" s="28"/>
      <c r="AP3188" s="28"/>
      <c r="AQ3188" s="28"/>
      <c r="AR3188" s="28"/>
      <c r="AS3188" s="28"/>
      <c r="AT3188" s="28"/>
      <c r="AU3188" s="28"/>
      <c r="AV3188" s="28"/>
      <c r="AW3188" s="28"/>
    </row>
    <row r="3189" spans="2:49" hidden="1">
      <c r="B3189" s="28">
        <f t="shared" si="71"/>
        <v>3186</v>
      </c>
      <c r="C3189" s="29">
        <v>45925</v>
      </c>
      <c r="D3189" s="77" t="s">
        <v>5615</v>
      </c>
      <c r="E3189" s="43" t="s">
        <v>728</v>
      </c>
      <c r="F3189" s="43" t="s">
        <v>729</v>
      </c>
      <c r="G3189" s="43" t="s">
        <v>375</v>
      </c>
      <c r="H3189" s="43" t="s">
        <v>1546</v>
      </c>
      <c r="I3189" s="43" t="s">
        <v>1477</v>
      </c>
      <c r="J3189" s="43" t="s">
        <v>1478</v>
      </c>
      <c r="K3189" s="43" t="s">
        <v>6966</v>
      </c>
      <c r="L3189" s="43" t="s">
        <v>3057</v>
      </c>
      <c r="M3189" s="43" t="s">
        <v>3058</v>
      </c>
      <c r="N3189" s="34" t="s">
        <v>2280</v>
      </c>
      <c r="O3189" s="34" t="s">
        <v>6973</v>
      </c>
      <c r="P3189" s="28">
        <v>1</v>
      </c>
      <c r="Q3189" s="28" t="s">
        <v>2372</v>
      </c>
      <c r="R3189" s="28" t="s">
        <v>6949</v>
      </c>
      <c r="S3189" s="28" t="s">
        <v>6907</v>
      </c>
      <c r="T3189" s="28"/>
      <c r="U3189" s="28"/>
      <c r="V3189" s="28"/>
      <c r="W3189" s="28"/>
      <c r="X3189" s="28"/>
      <c r="Y3189" s="28"/>
      <c r="Z3189" s="28"/>
      <c r="AA3189" s="28"/>
      <c r="AB3189" s="28"/>
      <c r="AC3189" s="28"/>
      <c r="AD3189" s="28"/>
      <c r="AE3189" s="28"/>
      <c r="AF3189" s="28"/>
      <c r="AG3189" s="28"/>
      <c r="AH3189" s="28"/>
      <c r="AI3189" s="28"/>
      <c r="AJ3189" s="28"/>
      <c r="AK3189" s="28"/>
      <c r="AL3189" s="28"/>
      <c r="AM3189" s="28"/>
      <c r="AN3189" s="28"/>
      <c r="AO3189" s="28"/>
      <c r="AP3189" s="28"/>
      <c r="AQ3189" s="28"/>
      <c r="AR3189" s="28"/>
      <c r="AS3189" s="28"/>
      <c r="AT3189" s="28"/>
      <c r="AU3189" s="28"/>
      <c r="AV3189" s="28"/>
      <c r="AW3189" s="28"/>
    </row>
    <row r="3190" spans="2:49" hidden="1">
      <c r="B3190" s="28">
        <f t="shared" si="71"/>
        <v>3187</v>
      </c>
      <c r="C3190" s="29">
        <v>45925</v>
      </c>
      <c r="D3190" s="77" t="s">
        <v>5615</v>
      </c>
      <c r="E3190" s="43" t="s">
        <v>728</v>
      </c>
      <c r="F3190" s="43" t="s">
        <v>729</v>
      </c>
      <c r="G3190" s="43" t="s">
        <v>375</v>
      </c>
      <c r="H3190" s="43" t="s">
        <v>1546</v>
      </c>
      <c r="I3190" s="43" t="s">
        <v>1477</v>
      </c>
      <c r="J3190" s="43" t="s">
        <v>1478</v>
      </c>
      <c r="K3190" s="43" t="s">
        <v>6928</v>
      </c>
      <c r="L3190" s="43" t="s">
        <v>3036</v>
      </c>
      <c r="M3190" s="43" t="s">
        <v>3356</v>
      </c>
      <c r="N3190" s="34" t="s">
        <v>162</v>
      </c>
      <c r="O3190" s="34" t="s">
        <v>6974</v>
      </c>
      <c r="P3190" s="28">
        <v>1</v>
      </c>
      <c r="Q3190" s="28" t="s">
        <v>2372</v>
      </c>
      <c r="R3190" s="28" t="s">
        <v>6950</v>
      </c>
      <c r="S3190" s="28" t="s">
        <v>6951</v>
      </c>
      <c r="T3190" s="28"/>
      <c r="U3190" s="28"/>
      <c r="V3190" s="28"/>
      <c r="W3190" s="28"/>
      <c r="X3190" s="28"/>
      <c r="Y3190" s="28"/>
      <c r="Z3190" s="28"/>
      <c r="AA3190" s="28"/>
      <c r="AB3190" s="28"/>
      <c r="AC3190" s="28"/>
      <c r="AD3190" s="28"/>
      <c r="AE3190" s="28"/>
      <c r="AF3190" s="28"/>
      <c r="AG3190" s="28"/>
      <c r="AH3190" s="28"/>
      <c r="AI3190" s="28"/>
      <c r="AJ3190" s="28"/>
      <c r="AK3190" s="28"/>
      <c r="AL3190" s="28"/>
      <c r="AM3190" s="28"/>
      <c r="AN3190" s="28"/>
      <c r="AO3190" s="28"/>
      <c r="AP3190" s="28"/>
      <c r="AQ3190" s="28"/>
      <c r="AR3190" s="28"/>
      <c r="AS3190" s="28"/>
      <c r="AT3190" s="28"/>
      <c r="AU3190" s="28"/>
      <c r="AV3190" s="28"/>
      <c r="AW3190" s="28"/>
    </row>
    <row r="3191" spans="2:49" hidden="1">
      <c r="B3191" s="28">
        <f t="shared" si="71"/>
        <v>3188</v>
      </c>
      <c r="C3191" s="29">
        <v>45925</v>
      </c>
      <c r="D3191" s="77" t="s">
        <v>5615</v>
      </c>
      <c r="E3191" s="43" t="s">
        <v>728</v>
      </c>
      <c r="F3191" s="43" t="s">
        <v>729</v>
      </c>
      <c r="G3191" s="43" t="s">
        <v>375</v>
      </c>
      <c r="H3191" s="43" t="s">
        <v>1546</v>
      </c>
      <c r="I3191" s="43" t="s">
        <v>1477</v>
      </c>
      <c r="J3191" s="43" t="s">
        <v>1875</v>
      </c>
      <c r="K3191" s="43" t="s">
        <v>6967</v>
      </c>
      <c r="L3191" s="43" t="s">
        <v>3036</v>
      </c>
      <c r="M3191" s="43" t="s">
        <v>6972</v>
      </c>
      <c r="N3191" s="34" t="s">
        <v>162</v>
      </c>
      <c r="O3191" s="34" t="s">
        <v>2581</v>
      </c>
      <c r="P3191" s="28">
        <v>1</v>
      </c>
      <c r="Q3191" s="28" t="s">
        <v>3337</v>
      </c>
      <c r="R3191" s="28" t="s">
        <v>6952</v>
      </c>
      <c r="S3191" s="28" t="s">
        <v>6953</v>
      </c>
      <c r="T3191" s="28"/>
      <c r="U3191" s="28"/>
      <c r="V3191" s="28"/>
      <c r="W3191" s="28"/>
      <c r="X3191" s="28"/>
      <c r="Y3191" s="28"/>
      <c r="Z3191" s="28"/>
      <c r="AA3191" s="28"/>
      <c r="AB3191" s="28"/>
      <c r="AC3191" s="28"/>
      <c r="AD3191" s="28"/>
      <c r="AE3191" s="28"/>
      <c r="AF3191" s="28"/>
      <c r="AG3191" s="28"/>
      <c r="AH3191" s="28"/>
      <c r="AI3191" s="28"/>
      <c r="AJ3191" s="28"/>
      <c r="AK3191" s="28"/>
      <c r="AL3191" s="28"/>
      <c r="AM3191" s="28"/>
      <c r="AN3191" s="28"/>
      <c r="AO3191" s="28"/>
      <c r="AP3191" s="28"/>
      <c r="AQ3191" s="28"/>
      <c r="AR3191" s="28"/>
      <c r="AS3191" s="28"/>
      <c r="AT3191" s="28"/>
      <c r="AU3191" s="28"/>
      <c r="AV3191" s="28"/>
      <c r="AW3191" s="28"/>
    </row>
    <row r="3192" spans="2:49" hidden="1">
      <c r="B3192" s="28">
        <f t="shared" si="71"/>
        <v>3189</v>
      </c>
      <c r="C3192" s="29">
        <v>45925</v>
      </c>
      <c r="D3192" s="77" t="s">
        <v>5615</v>
      </c>
      <c r="E3192" s="43" t="s">
        <v>728</v>
      </c>
      <c r="F3192" s="43" t="s">
        <v>729</v>
      </c>
      <c r="G3192" s="43" t="s">
        <v>375</v>
      </c>
      <c r="H3192" s="43" t="s">
        <v>1546</v>
      </c>
      <c r="I3192" s="43" t="s">
        <v>1477</v>
      </c>
      <c r="J3192" s="43" t="s">
        <v>1834</v>
      </c>
      <c r="K3192" s="43" t="s">
        <v>4265</v>
      </c>
      <c r="L3192" s="43" t="s">
        <v>3048</v>
      </c>
      <c r="M3192" s="43" t="s">
        <v>3049</v>
      </c>
      <c r="N3192" s="34" t="s">
        <v>3050</v>
      </c>
      <c r="O3192" s="34" t="s">
        <v>2478</v>
      </c>
      <c r="P3192" s="28">
        <v>1</v>
      </c>
      <c r="Q3192" s="28" t="s">
        <v>3337</v>
      </c>
      <c r="R3192" s="28" t="s">
        <v>6954</v>
      </c>
      <c r="S3192" s="28" t="s">
        <v>6955</v>
      </c>
      <c r="T3192" s="28"/>
      <c r="U3192" s="28"/>
      <c r="V3192" s="28"/>
      <c r="W3192" s="28"/>
      <c r="X3192" s="28"/>
      <c r="Y3192" s="28"/>
      <c r="Z3192" s="28"/>
      <c r="AA3192" s="28"/>
      <c r="AB3192" s="28"/>
      <c r="AC3192" s="28"/>
      <c r="AD3192" s="28"/>
      <c r="AE3192" s="28"/>
      <c r="AF3192" s="28"/>
      <c r="AG3192" s="28"/>
      <c r="AH3192" s="28"/>
      <c r="AI3192" s="28"/>
      <c r="AJ3192" s="28"/>
      <c r="AK3192" s="28"/>
      <c r="AL3192" s="28"/>
      <c r="AM3192" s="28"/>
      <c r="AN3192" s="28"/>
      <c r="AO3192" s="28"/>
      <c r="AP3192" s="28"/>
      <c r="AQ3192" s="28"/>
      <c r="AR3192" s="28"/>
      <c r="AS3192" s="28"/>
      <c r="AT3192" s="28"/>
      <c r="AU3192" s="28"/>
      <c r="AV3192" s="28"/>
      <c r="AW3192" s="28"/>
    </row>
    <row r="3193" spans="2:49" hidden="1">
      <c r="B3193" s="28">
        <f t="shared" si="71"/>
        <v>3190</v>
      </c>
      <c r="C3193" s="29">
        <v>45925</v>
      </c>
      <c r="D3193" s="77" t="s">
        <v>5615</v>
      </c>
      <c r="E3193" s="43" t="s">
        <v>728</v>
      </c>
      <c r="F3193" s="43" t="s">
        <v>729</v>
      </c>
      <c r="G3193" s="43" t="s">
        <v>375</v>
      </c>
      <c r="H3193" s="43" t="s">
        <v>1538</v>
      </c>
      <c r="I3193" s="43" t="s">
        <v>1521</v>
      </c>
      <c r="J3193" s="43" t="s">
        <v>217</v>
      </c>
      <c r="K3193" s="43" t="s">
        <v>2254</v>
      </c>
      <c r="L3193" s="43" t="s">
        <v>3054</v>
      </c>
      <c r="M3193" s="43" t="s">
        <v>3078</v>
      </c>
      <c r="N3193" s="34" t="s">
        <v>686</v>
      </c>
      <c r="O3193" s="34"/>
      <c r="P3193" s="28">
        <v>1</v>
      </c>
      <c r="Q3193" s="28" t="s">
        <v>2281</v>
      </c>
      <c r="R3193" s="28"/>
      <c r="S3193" s="28"/>
      <c r="T3193" s="28"/>
      <c r="U3193" s="28"/>
      <c r="V3193" s="28"/>
      <c r="W3193" s="28"/>
      <c r="X3193" s="28"/>
      <c r="Y3193" s="28"/>
      <c r="Z3193" s="28"/>
      <c r="AA3193" s="28"/>
      <c r="AB3193" s="28"/>
      <c r="AC3193" s="28"/>
      <c r="AD3193" s="28"/>
      <c r="AE3193" s="28"/>
      <c r="AF3193" s="28"/>
      <c r="AG3193" s="28"/>
      <c r="AH3193" s="28"/>
      <c r="AI3193" s="28"/>
      <c r="AJ3193" s="28"/>
      <c r="AK3193" s="28"/>
      <c r="AL3193" s="28"/>
      <c r="AM3193" s="28"/>
      <c r="AN3193" s="28"/>
      <c r="AO3193" s="28"/>
      <c r="AP3193" s="28"/>
      <c r="AQ3193" s="28"/>
      <c r="AR3193" s="28"/>
      <c r="AS3193" s="28"/>
      <c r="AT3193" s="28"/>
      <c r="AU3193" s="28"/>
      <c r="AV3193" s="28"/>
      <c r="AW3193" s="28"/>
    </row>
    <row r="3194" spans="2:49" hidden="1">
      <c r="B3194" s="28">
        <f t="shared" si="71"/>
        <v>3191</v>
      </c>
      <c r="C3194" s="29">
        <v>45925</v>
      </c>
      <c r="D3194" s="77" t="s">
        <v>5615</v>
      </c>
      <c r="E3194" s="43" t="s">
        <v>728</v>
      </c>
      <c r="F3194" s="43" t="s">
        <v>729</v>
      </c>
      <c r="G3194" s="43" t="s">
        <v>375</v>
      </c>
      <c r="H3194" s="43" t="s">
        <v>1565</v>
      </c>
      <c r="I3194" s="43" t="s">
        <v>1509</v>
      </c>
      <c r="J3194" s="43" t="s">
        <v>1619</v>
      </c>
      <c r="K3194" s="43" t="s">
        <v>6971</v>
      </c>
      <c r="L3194" s="43" t="s">
        <v>1113</v>
      </c>
      <c r="M3194" s="43" t="s">
        <v>582</v>
      </c>
      <c r="N3194" s="34" t="s">
        <v>583</v>
      </c>
      <c r="O3194" s="34" t="s">
        <v>3383</v>
      </c>
      <c r="P3194" s="28">
        <v>1</v>
      </c>
      <c r="Q3194" s="28" t="s">
        <v>2397</v>
      </c>
      <c r="R3194" s="28"/>
      <c r="S3194" s="28"/>
      <c r="T3194" s="28">
        <v>1</v>
      </c>
      <c r="U3194" s="28"/>
      <c r="V3194" s="28"/>
      <c r="W3194" s="28"/>
      <c r="X3194" s="28"/>
      <c r="Y3194" s="28"/>
      <c r="Z3194" s="28"/>
      <c r="AA3194" s="28"/>
      <c r="AB3194" s="28"/>
      <c r="AC3194" s="28"/>
      <c r="AD3194" s="28"/>
      <c r="AE3194" s="28"/>
      <c r="AF3194" s="28"/>
      <c r="AG3194" s="28"/>
      <c r="AH3194" s="28"/>
      <c r="AI3194" s="28"/>
      <c r="AJ3194" s="28"/>
      <c r="AK3194" s="28"/>
      <c r="AL3194" s="28"/>
      <c r="AM3194" s="28"/>
      <c r="AN3194" s="28"/>
      <c r="AO3194" s="28"/>
      <c r="AP3194" s="28"/>
      <c r="AQ3194" s="28"/>
      <c r="AR3194" s="28"/>
      <c r="AS3194" s="28"/>
      <c r="AT3194" s="28"/>
      <c r="AU3194" s="28"/>
      <c r="AV3194" s="28"/>
      <c r="AW3194" s="28"/>
    </row>
    <row r="3195" spans="2:49" hidden="1">
      <c r="B3195" s="28">
        <f t="shared" si="71"/>
        <v>3192</v>
      </c>
      <c r="C3195" s="29">
        <v>45925</v>
      </c>
      <c r="D3195" s="77" t="s">
        <v>5615</v>
      </c>
      <c r="E3195" s="43" t="s">
        <v>728</v>
      </c>
      <c r="F3195" s="43" t="s">
        <v>729</v>
      </c>
      <c r="G3195" s="43" t="s">
        <v>375</v>
      </c>
      <c r="H3195" s="43" t="s">
        <v>1565</v>
      </c>
      <c r="I3195" s="43" t="s">
        <v>1632</v>
      </c>
      <c r="J3195" s="43" t="s">
        <v>341</v>
      </c>
      <c r="K3195" s="43" t="s">
        <v>1510</v>
      </c>
      <c r="L3195" s="43" t="s">
        <v>3054</v>
      </c>
      <c r="M3195" s="43" t="s">
        <v>3078</v>
      </c>
      <c r="N3195" s="34" t="s">
        <v>620</v>
      </c>
      <c r="O3195" s="34" t="s">
        <v>5856</v>
      </c>
      <c r="P3195" s="28">
        <v>1</v>
      </c>
      <c r="Q3195" s="28" t="s">
        <v>2397</v>
      </c>
      <c r="R3195" s="28"/>
      <c r="S3195" s="28"/>
      <c r="T3195" s="28"/>
      <c r="U3195" s="28"/>
      <c r="V3195" s="28"/>
      <c r="W3195" s="28"/>
      <c r="X3195" s="28"/>
      <c r="Y3195" s="28"/>
      <c r="Z3195" s="28"/>
      <c r="AA3195" s="28"/>
      <c r="AB3195" s="28"/>
      <c r="AC3195" s="28"/>
      <c r="AD3195" s="28"/>
      <c r="AE3195" s="28"/>
      <c r="AF3195" s="28"/>
      <c r="AG3195" s="28"/>
      <c r="AH3195" s="28"/>
      <c r="AI3195" s="28"/>
      <c r="AJ3195" s="28"/>
      <c r="AK3195" s="28"/>
      <c r="AL3195" s="28"/>
      <c r="AM3195" s="28"/>
      <c r="AN3195" s="28"/>
      <c r="AO3195" s="28"/>
      <c r="AP3195" s="28"/>
      <c r="AQ3195" s="28"/>
      <c r="AR3195" s="28"/>
      <c r="AS3195" s="28"/>
      <c r="AT3195" s="28"/>
      <c r="AU3195" s="28"/>
      <c r="AV3195" s="28"/>
      <c r="AW3195" s="28"/>
    </row>
    <row r="3196" spans="2:49" hidden="1">
      <c r="B3196" s="28">
        <f t="shared" si="71"/>
        <v>3193</v>
      </c>
      <c r="C3196" s="29">
        <v>45925</v>
      </c>
      <c r="D3196" s="77" t="s">
        <v>5615</v>
      </c>
      <c r="E3196" s="43" t="s">
        <v>728</v>
      </c>
      <c r="F3196" s="43" t="s">
        <v>729</v>
      </c>
      <c r="G3196" s="43" t="s">
        <v>1465</v>
      </c>
      <c r="H3196" s="43" t="s">
        <v>1513</v>
      </c>
      <c r="I3196" s="43" t="s">
        <v>440</v>
      </c>
      <c r="J3196" s="43" t="s">
        <v>173</v>
      </c>
      <c r="K3196" s="43" t="s">
        <v>3598</v>
      </c>
      <c r="L3196" s="43" t="s">
        <v>1265</v>
      </c>
      <c r="M3196" s="43" t="s">
        <v>2255</v>
      </c>
      <c r="N3196" s="34" t="s">
        <v>505</v>
      </c>
      <c r="O3196" s="34" t="s">
        <v>2667</v>
      </c>
      <c r="P3196" s="28"/>
      <c r="Q3196" s="28" t="s">
        <v>2195</v>
      </c>
      <c r="R3196" s="28">
        <v>1107825</v>
      </c>
      <c r="S3196" s="28">
        <v>1108589</v>
      </c>
      <c r="T3196" s="28"/>
      <c r="U3196" s="28"/>
      <c r="V3196" s="28"/>
      <c r="W3196" s="28"/>
      <c r="X3196" s="28"/>
      <c r="Y3196" s="28"/>
      <c r="Z3196" s="28"/>
      <c r="AA3196" s="28"/>
      <c r="AB3196" s="28"/>
      <c r="AC3196" s="28"/>
      <c r="AD3196" s="28"/>
      <c r="AE3196" s="28"/>
      <c r="AF3196" s="28"/>
      <c r="AG3196" s="28"/>
      <c r="AH3196" s="28"/>
      <c r="AI3196" s="28"/>
      <c r="AJ3196" s="28"/>
      <c r="AK3196" s="28"/>
      <c r="AL3196" s="28"/>
      <c r="AM3196" s="28"/>
      <c r="AN3196" s="28"/>
      <c r="AO3196" s="28"/>
      <c r="AP3196" s="28"/>
      <c r="AQ3196" s="28"/>
      <c r="AR3196" s="28"/>
      <c r="AS3196" s="28"/>
      <c r="AT3196" s="28"/>
      <c r="AU3196" s="28"/>
      <c r="AV3196" s="28"/>
      <c r="AW3196" s="28"/>
    </row>
    <row r="3197" spans="2:49" hidden="1">
      <c r="B3197" s="28">
        <f t="shared" si="71"/>
        <v>3194</v>
      </c>
      <c r="C3197" s="29">
        <v>45925</v>
      </c>
      <c r="D3197" s="77" t="s">
        <v>5615</v>
      </c>
      <c r="E3197" s="43" t="s">
        <v>728</v>
      </c>
      <c r="F3197" s="43" t="s">
        <v>729</v>
      </c>
      <c r="G3197" s="43" t="s">
        <v>1465</v>
      </c>
      <c r="H3197" s="43" t="s">
        <v>1513</v>
      </c>
      <c r="I3197" s="43" t="s">
        <v>440</v>
      </c>
      <c r="J3197" s="43" t="s">
        <v>173</v>
      </c>
      <c r="K3197" s="43"/>
      <c r="L3197" s="43" t="s">
        <v>3130</v>
      </c>
      <c r="M3197" s="43" t="s">
        <v>2193</v>
      </c>
      <c r="N3197" s="34" t="s">
        <v>2194</v>
      </c>
      <c r="O3197" s="34" t="s">
        <v>2486</v>
      </c>
      <c r="P3197" s="28"/>
      <c r="Q3197" s="28" t="s">
        <v>2195</v>
      </c>
      <c r="R3197" s="28"/>
      <c r="S3197" s="28"/>
      <c r="T3197" s="28"/>
      <c r="U3197" s="28"/>
      <c r="V3197" s="28"/>
      <c r="W3197" s="28"/>
      <c r="X3197" s="28"/>
      <c r="Y3197" s="28"/>
      <c r="Z3197" s="28"/>
      <c r="AA3197" s="28"/>
      <c r="AB3197" s="28"/>
      <c r="AC3197" s="28"/>
      <c r="AD3197" s="28"/>
      <c r="AE3197" s="28"/>
      <c r="AF3197" s="28"/>
      <c r="AG3197" s="28"/>
      <c r="AH3197" s="28"/>
      <c r="AI3197" s="28"/>
      <c r="AJ3197" s="28"/>
      <c r="AK3197" s="28"/>
      <c r="AL3197" s="28"/>
      <c r="AM3197" s="28"/>
      <c r="AN3197" s="28"/>
      <c r="AO3197" s="28"/>
      <c r="AP3197" s="28"/>
      <c r="AQ3197" s="66"/>
      <c r="AR3197" s="28"/>
      <c r="AS3197" s="28"/>
      <c r="AT3197" s="28"/>
      <c r="AU3197" s="28"/>
      <c r="AV3197" s="28"/>
      <c r="AW3197" s="28"/>
    </row>
    <row r="3198" spans="2:49" hidden="1">
      <c r="B3198" s="28">
        <f t="shared" si="71"/>
        <v>3195</v>
      </c>
      <c r="C3198" s="29">
        <v>45926</v>
      </c>
      <c r="D3198" s="77" t="s">
        <v>5615</v>
      </c>
      <c r="E3198" s="43" t="s">
        <v>728</v>
      </c>
      <c r="F3198" s="43" t="s">
        <v>729</v>
      </c>
      <c r="G3198" s="43" t="s">
        <v>1465</v>
      </c>
      <c r="H3198" s="43" t="s">
        <v>1546</v>
      </c>
      <c r="I3198" s="43" t="s">
        <v>1477</v>
      </c>
      <c r="J3198" s="43" t="s">
        <v>1478</v>
      </c>
      <c r="K3198" s="43" t="s">
        <v>2966</v>
      </c>
      <c r="L3198" s="43" t="s">
        <v>3048</v>
      </c>
      <c r="M3198" s="43" t="s">
        <v>3049</v>
      </c>
      <c r="N3198" s="34" t="s">
        <v>3362</v>
      </c>
      <c r="O3198" s="34" t="s">
        <v>3363</v>
      </c>
      <c r="P3198" s="28"/>
      <c r="Q3198" s="28" t="s">
        <v>3337</v>
      </c>
      <c r="R3198" s="28"/>
      <c r="S3198" s="28"/>
      <c r="T3198" s="28"/>
      <c r="U3198" s="28"/>
      <c r="V3198" s="28"/>
      <c r="W3198" s="28"/>
      <c r="X3198" s="28"/>
      <c r="Y3198" s="28"/>
      <c r="Z3198" s="28"/>
      <c r="AA3198" s="28"/>
      <c r="AB3198" s="28"/>
      <c r="AC3198" s="28"/>
      <c r="AD3198" s="28"/>
      <c r="AE3198" s="28"/>
      <c r="AF3198" s="28"/>
      <c r="AG3198" s="28"/>
      <c r="AH3198" s="28"/>
      <c r="AI3198" s="28"/>
      <c r="AJ3198" s="28"/>
      <c r="AK3198" s="28"/>
      <c r="AL3198" s="28"/>
      <c r="AM3198" s="28"/>
      <c r="AN3198" s="28"/>
      <c r="AO3198" s="28"/>
      <c r="AP3198" s="28"/>
      <c r="AQ3198" s="28"/>
      <c r="AR3198" s="28"/>
      <c r="AS3198" s="28"/>
      <c r="AT3198" s="28"/>
      <c r="AU3198" s="28"/>
      <c r="AV3198" s="28"/>
      <c r="AW3198" s="28"/>
    </row>
    <row r="3199" spans="2:49" hidden="1">
      <c r="B3199" s="28">
        <f t="shared" si="71"/>
        <v>3196</v>
      </c>
      <c r="C3199" s="29">
        <v>45926</v>
      </c>
      <c r="D3199" s="77" t="s">
        <v>5615</v>
      </c>
      <c r="E3199" s="43" t="s">
        <v>728</v>
      </c>
      <c r="F3199" s="43" t="s">
        <v>729</v>
      </c>
      <c r="G3199" s="43" t="s">
        <v>375</v>
      </c>
      <c r="H3199" s="43" t="s">
        <v>1546</v>
      </c>
      <c r="I3199" s="43" t="s">
        <v>1477</v>
      </c>
      <c r="J3199" s="43" t="s">
        <v>1561</v>
      </c>
      <c r="K3199" s="43" t="s">
        <v>6968</v>
      </c>
      <c r="L3199" s="43" t="s">
        <v>3048</v>
      </c>
      <c r="M3199" s="43" t="s">
        <v>3049</v>
      </c>
      <c r="N3199" s="34" t="s">
        <v>3050</v>
      </c>
      <c r="O3199" s="34" t="s">
        <v>2478</v>
      </c>
      <c r="P3199" s="28">
        <v>1</v>
      </c>
      <c r="Q3199" s="28" t="s">
        <v>2422</v>
      </c>
      <c r="R3199" s="28" t="s">
        <v>6956</v>
      </c>
      <c r="S3199" s="28" t="s">
        <v>6957</v>
      </c>
      <c r="T3199" s="28"/>
      <c r="U3199" s="28"/>
      <c r="V3199" s="28"/>
      <c r="W3199" s="28"/>
      <c r="X3199" s="28"/>
      <c r="Y3199" s="28"/>
      <c r="Z3199" s="28"/>
      <c r="AA3199" s="28"/>
      <c r="AB3199" s="28"/>
      <c r="AC3199" s="28"/>
      <c r="AD3199" s="28"/>
      <c r="AE3199" s="28"/>
      <c r="AF3199" s="28"/>
      <c r="AG3199" s="28"/>
      <c r="AH3199" s="28"/>
      <c r="AI3199" s="28"/>
      <c r="AJ3199" s="28"/>
      <c r="AK3199" s="28"/>
      <c r="AL3199" s="28"/>
      <c r="AM3199" s="28"/>
      <c r="AN3199" s="28"/>
      <c r="AO3199" s="28"/>
      <c r="AP3199" s="28"/>
      <c r="AQ3199" s="28"/>
      <c r="AR3199" s="28"/>
      <c r="AS3199" s="28"/>
      <c r="AT3199" s="28"/>
      <c r="AU3199" s="28"/>
      <c r="AV3199" s="28"/>
      <c r="AW3199" s="28"/>
    </row>
    <row r="3200" spans="2:49" hidden="1">
      <c r="B3200" s="28">
        <f t="shared" si="71"/>
        <v>3197</v>
      </c>
      <c r="C3200" s="29">
        <v>45926</v>
      </c>
      <c r="D3200" s="77" t="s">
        <v>5615</v>
      </c>
      <c r="E3200" s="43" t="s">
        <v>728</v>
      </c>
      <c r="F3200" s="43" t="s">
        <v>729</v>
      </c>
      <c r="G3200" s="43" t="s">
        <v>375</v>
      </c>
      <c r="H3200" s="43" t="s">
        <v>1538</v>
      </c>
      <c r="I3200" s="43" t="s">
        <v>1543</v>
      </c>
      <c r="J3200" s="43" t="s">
        <v>217</v>
      </c>
      <c r="K3200" s="43" t="s">
        <v>2777</v>
      </c>
      <c r="L3200" s="43" t="s">
        <v>3036</v>
      </c>
      <c r="M3200" s="43" t="s">
        <v>636</v>
      </c>
      <c r="N3200" s="34" t="s">
        <v>162</v>
      </c>
      <c r="O3200" s="34"/>
      <c r="P3200" s="28">
        <v>1</v>
      </c>
      <c r="Q3200" s="28" t="s">
        <v>2281</v>
      </c>
      <c r="R3200" s="28" t="s">
        <v>6960</v>
      </c>
      <c r="S3200" s="28" t="s">
        <v>6961</v>
      </c>
      <c r="T3200" s="28"/>
      <c r="U3200" s="28"/>
      <c r="V3200" s="28"/>
      <c r="W3200" s="28"/>
      <c r="X3200" s="28"/>
      <c r="Y3200" s="28"/>
      <c r="Z3200" s="28"/>
      <c r="AA3200" s="28"/>
      <c r="AB3200" s="28"/>
      <c r="AC3200" s="28"/>
      <c r="AD3200" s="28"/>
      <c r="AE3200" s="28"/>
      <c r="AF3200" s="28"/>
      <c r="AG3200" s="28"/>
      <c r="AH3200" s="28"/>
      <c r="AI3200" s="28"/>
      <c r="AJ3200" s="28"/>
      <c r="AK3200" s="28"/>
      <c r="AL3200" s="28"/>
      <c r="AM3200" s="28"/>
      <c r="AN3200" s="28"/>
      <c r="AO3200" s="28"/>
      <c r="AP3200" s="28"/>
      <c r="AQ3200" s="28"/>
      <c r="AR3200" s="28"/>
      <c r="AS3200" s="28"/>
      <c r="AT3200" s="28"/>
      <c r="AU3200" s="28"/>
      <c r="AV3200" s="28"/>
      <c r="AW3200" s="28"/>
    </row>
    <row r="3201" spans="2:49" hidden="1">
      <c r="B3201" s="28">
        <f t="shared" si="71"/>
        <v>3198</v>
      </c>
      <c r="C3201" s="29">
        <v>45926</v>
      </c>
      <c r="D3201" s="77" t="s">
        <v>5615</v>
      </c>
      <c r="E3201" s="43" t="s">
        <v>728</v>
      </c>
      <c r="F3201" s="43" t="s">
        <v>729</v>
      </c>
      <c r="G3201" s="43" t="s">
        <v>375</v>
      </c>
      <c r="H3201" s="43" t="s">
        <v>1513</v>
      </c>
      <c r="I3201" s="43" t="s">
        <v>440</v>
      </c>
      <c r="J3201" s="43" t="s">
        <v>1580</v>
      </c>
      <c r="K3201" s="43" t="s">
        <v>1710</v>
      </c>
      <c r="L3201" s="43" t="s">
        <v>3054</v>
      </c>
      <c r="M3201" s="43" t="s">
        <v>3088</v>
      </c>
      <c r="N3201" s="34" t="s">
        <v>3089</v>
      </c>
      <c r="O3201" s="34" t="s">
        <v>2639</v>
      </c>
      <c r="P3201" s="28">
        <v>1</v>
      </c>
      <c r="Q3201" s="28" t="s">
        <v>2195</v>
      </c>
      <c r="R3201" s="28"/>
      <c r="S3201" s="28"/>
      <c r="T3201" s="28"/>
      <c r="U3201" s="28"/>
      <c r="V3201" s="28"/>
      <c r="W3201" s="28"/>
      <c r="X3201" s="28"/>
      <c r="Y3201" s="28"/>
      <c r="Z3201" s="28"/>
      <c r="AA3201" s="28"/>
      <c r="AB3201" s="28"/>
      <c r="AC3201" s="28"/>
      <c r="AD3201" s="28"/>
      <c r="AE3201" s="28"/>
      <c r="AF3201" s="28"/>
      <c r="AG3201" s="28"/>
      <c r="AH3201" s="28"/>
      <c r="AI3201" s="28"/>
      <c r="AJ3201" s="28"/>
      <c r="AK3201" s="28"/>
      <c r="AL3201" s="28"/>
      <c r="AM3201" s="28"/>
      <c r="AN3201" s="28"/>
      <c r="AO3201" s="28"/>
      <c r="AP3201" s="28"/>
      <c r="AQ3201" s="28"/>
      <c r="AR3201" s="28"/>
      <c r="AS3201" s="28"/>
      <c r="AT3201" s="28"/>
      <c r="AU3201" s="28"/>
      <c r="AV3201" s="28"/>
      <c r="AW3201" s="28"/>
    </row>
    <row r="3202" spans="2:49" hidden="1">
      <c r="B3202" s="28">
        <f t="shared" si="71"/>
        <v>3199</v>
      </c>
      <c r="C3202" s="29">
        <v>45926</v>
      </c>
      <c r="D3202" s="77" t="s">
        <v>5615</v>
      </c>
      <c r="E3202" s="43" t="s">
        <v>728</v>
      </c>
      <c r="F3202" s="43" t="s">
        <v>729</v>
      </c>
      <c r="G3202" s="43" t="s">
        <v>1465</v>
      </c>
      <c r="H3202" s="43" t="s">
        <v>1513</v>
      </c>
      <c r="I3202" s="43" t="s">
        <v>440</v>
      </c>
      <c r="J3202" s="43" t="s">
        <v>1580</v>
      </c>
      <c r="K3202" s="43"/>
      <c r="L3202" s="43" t="s">
        <v>3130</v>
      </c>
      <c r="M3202" s="43" t="s">
        <v>2193</v>
      </c>
      <c r="N3202" s="34" t="s">
        <v>2194</v>
      </c>
      <c r="O3202" s="34" t="s">
        <v>2486</v>
      </c>
      <c r="P3202" s="28"/>
      <c r="Q3202" s="28" t="s">
        <v>2195</v>
      </c>
      <c r="R3202" s="28"/>
      <c r="S3202" s="28"/>
      <c r="T3202" s="28"/>
      <c r="U3202" s="28"/>
      <c r="V3202" s="28"/>
      <c r="W3202" s="28"/>
      <c r="X3202" s="28"/>
      <c r="Y3202" s="28"/>
      <c r="Z3202" s="28"/>
      <c r="AA3202" s="28"/>
      <c r="AB3202" s="28"/>
      <c r="AC3202" s="28"/>
      <c r="AD3202" s="28"/>
      <c r="AE3202" s="28"/>
      <c r="AF3202" s="28"/>
      <c r="AG3202" s="28"/>
      <c r="AH3202" s="28"/>
      <c r="AI3202" s="28"/>
      <c r="AJ3202" s="28"/>
      <c r="AK3202" s="28"/>
      <c r="AL3202" s="28"/>
      <c r="AM3202" s="28"/>
      <c r="AN3202" s="28"/>
      <c r="AO3202" s="28"/>
      <c r="AP3202" s="28"/>
      <c r="AQ3202" s="28"/>
      <c r="AR3202" s="28"/>
      <c r="AS3202" s="28"/>
      <c r="AT3202" s="28"/>
      <c r="AU3202" s="28"/>
      <c r="AV3202" s="28"/>
      <c r="AW3202" s="28"/>
    </row>
    <row r="3203" spans="2:49" hidden="1">
      <c r="B3203" s="28">
        <f t="shared" si="71"/>
        <v>3200</v>
      </c>
      <c r="C3203" s="29">
        <v>45927</v>
      </c>
      <c r="D3203" s="77" t="s">
        <v>5615</v>
      </c>
      <c r="E3203" s="43" t="s">
        <v>728</v>
      </c>
      <c r="F3203" s="43" t="s">
        <v>729</v>
      </c>
      <c r="G3203" s="43" t="s">
        <v>375</v>
      </c>
      <c r="H3203" s="43" t="s">
        <v>1610</v>
      </c>
      <c r="I3203" s="43" t="s">
        <v>1534</v>
      </c>
      <c r="J3203" s="43" t="s">
        <v>1556</v>
      </c>
      <c r="K3203" s="43" t="s">
        <v>4535</v>
      </c>
      <c r="L3203" s="43" t="s">
        <v>3048</v>
      </c>
      <c r="M3203" s="43" t="s">
        <v>3049</v>
      </c>
      <c r="N3203" s="34" t="s">
        <v>162</v>
      </c>
      <c r="O3203" s="34"/>
      <c r="P3203" s="28">
        <v>1</v>
      </c>
      <c r="Q3203" s="28" t="s">
        <v>2188</v>
      </c>
      <c r="R3203" s="28" t="s">
        <v>6962</v>
      </c>
      <c r="S3203" s="28" t="s">
        <v>5846</v>
      </c>
      <c r="T3203" s="28"/>
      <c r="U3203" s="28"/>
      <c r="V3203" s="28"/>
      <c r="W3203" s="28"/>
      <c r="X3203" s="28"/>
      <c r="Y3203" s="28"/>
      <c r="Z3203" s="28"/>
      <c r="AA3203" s="28"/>
      <c r="AB3203" s="28"/>
      <c r="AC3203" s="28"/>
      <c r="AD3203" s="28"/>
      <c r="AE3203" s="28"/>
      <c r="AF3203" s="28"/>
      <c r="AG3203" s="28"/>
      <c r="AH3203" s="28"/>
      <c r="AI3203" s="28"/>
      <c r="AJ3203" s="28"/>
      <c r="AK3203" s="28"/>
      <c r="AL3203" s="28"/>
      <c r="AM3203" s="28"/>
      <c r="AN3203" s="28"/>
      <c r="AO3203" s="28"/>
      <c r="AP3203" s="28"/>
      <c r="AQ3203" s="28"/>
      <c r="AR3203" s="28"/>
      <c r="AS3203" s="28"/>
      <c r="AT3203" s="28"/>
      <c r="AU3203" s="28"/>
      <c r="AV3203" s="28"/>
      <c r="AW3203" s="28"/>
    </row>
    <row r="3204" spans="2:49" hidden="1">
      <c r="B3204" s="28">
        <f t="shared" si="71"/>
        <v>3201</v>
      </c>
      <c r="C3204" s="29">
        <v>45929</v>
      </c>
      <c r="D3204" s="77" t="s">
        <v>5615</v>
      </c>
      <c r="E3204" s="43" t="s">
        <v>728</v>
      </c>
      <c r="F3204" s="43" t="s">
        <v>729</v>
      </c>
      <c r="G3204" s="43" t="s">
        <v>375</v>
      </c>
      <c r="H3204" s="43" t="s">
        <v>1546</v>
      </c>
      <c r="I3204" s="43" t="s">
        <v>1477</v>
      </c>
      <c r="J3204" s="43" t="s">
        <v>1834</v>
      </c>
      <c r="K3204" s="43" t="s">
        <v>4265</v>
      </c>
      <c r="L3204" s="43" t="s">
        <v>3036</v>
      </c>
      <c r="M3204" s="43" t="s">
        <v>649</v>
      </c>
      <c r="N3204" s="34" t="s">
        <v>162</v>
      </c>
      <c r="O3204" s="34" t="s">
        <v>6975</v>
      </c>
      <c r="P3204" s="28">
        <v>1</v>
      </c>
      <c r="Q3204" s="28" t="s">
        <v>3337</v>
      </c>
      <c r="R3204" s="28" t="s">
        <v>6958</v>
      </c>
      <c r="S3204" s="28" t="s">
        <v>4661</v>
      </c>
      <c r="T3204" s="28"/>
      <c r="U3204" s="28"/>
      <c r="V3204" s="28"/>
      <c r="W3204" s="28"/>
      <c r="X3204" s="28"/>
      <c r="Y3204" s="28"/>
      <c r="Z3204" s="28"/>
      <c r="AA3204" s="28"/>
      <c r="AB3204" s="28"/>
      <c r="AC3204" s="28"/>
      <c r="AD3204" s="28"/>
      <c r="AE3204" s="28"/>
      <c r="AF3204" s="28"/>
      <c r="AG3204" s="28"/>
      <c r="AH3204" s="28"/>
      <c r="AI3204" s="28"/>
      <c r="AJ3204" s="28"/>
      <c r="AK3204" s="28"/>
      <c r="AL3204" s="28"/>
      <c r="AM3204" s="28"/>
      <c r="AN3204" s="28"/>
      <c r="AO3204" s="28"/>
      <c r="AP3204" s="28"/>
      <c r="AQ3204" s="28"/>
      <c r="AR3204" s="28"/>
      <c r="AS3204" s="28"/>
      <c r="AT3204" s="28"/>
      <c r="AU3204" s="28"/>
      <c r="AV3204" s="28"/>
      <c r="AW3204" s="28"/>
    </row>
    <row r="3205" spans="2:49" hidden="1">
      <c r="B3205" s="28">
        <f t="shared" ref="B3205:B3236" si="72">ROW()-3</f>
        <v>3202</v>
      </c>
      <c r="C3205" s="29">
        <v>45929</v>
      </c>
      <c r="D3205" s="77" t="s">
        <v>5615</v>
      </c>
      <c r="E3205" s="43" t="s">
        <v>728</v>
      </c>
      <c r="F3205" s="43" t="s">
        <v>729</v>
      </c>
      <c r="G3205" s="43" t="s">
        <v>375</v>
      </c>
      <c r="H3205" s="43" t="s">
        <v>1538</v>
      </c>
      <c r="I3205" s="43" t="s">
        <v>1896</v>
      </c>
      <c r="J3205" s="43" t="s">
        <v>217</v>
      </c>
      <c r="K3205" s="43" t="s">
        <v>5978</v>
      </c>
      <c r="L3205" s="43" t="s">
        <v>3036</v>
      </c>
      <c r="M3205" s="43" t="s">
        <v>3185</v>
      </c>
      <c r="N3205" s="34" t="s">
        <v>686</v>
      </c>
      <c r="O3205" s="34"/>
      <c r="P3205" s="28">
        <v>1</v>
      </c>
      <c r="Q3205" s="28" t="s">
        <v>2281</v>
      </c>
      <c r="R3205" s="28"/>
      <c r="S3205" s="28"/>
      <c r="T3205" s="28"/>
      <c r="U3205" s="28"/>
      <c r="V3205" s="28"/>
      <c r="W3205" s="28"/>
      <c r="X3205" s="28"/>
      <c r="Y3205" s="28"/>
      <c r="Z3205" s="28"/>
      <c r="AA3205" s="28"/>
      <c r="AB3205" s="28"/>
      <c r="AC3205" s="28"/>
      <c r="AD3205" s="28"/>
      <c r="AE3205" s="28"/>
      <c r="AF3205" s="28"/>
      <c r="AG3205" s="28"/>
      <c r="AH3205" s="28"/>
      <c r="AI3205" s="28"/>
      <c r="AJ3205" s="28"/>
      <c r="AK3205" s="28"/>
      <c r="AL3205" s="28"/>
      <c r="AM3205" s="28"/>
      <c r="AN3205" s="28"/>
      <c r="AO3205" s="28"/>
      <c r="AP3205" s="28"/>
      <c r="AQ3205" s="28"/>
      <c r="AR3205" s="28"/>
      <c r="AS3205" s="28"/>
      <c r="AT3205" s="28"/>
      <c r="AU3205" s="28"/>
      <c r="AV3205" s="28"/>
      <c r="AW3205" s="28"/>
    </row>
    <row r="3206" spans="2:49" hidden="1">
      <c r="B3206" s="28">
        <f t="shared" si="72"/>
        <v>3203</v>
      </c>
      <c r="C3206" s="29">
        <v>45929</v>
      </c>
      <c r="D3206" s="77" t="s">
        <v>5615</v>
      </c>
      <c r="E3206" s="43" t="s">
        <v>728</v>
      </c>
      <c r="F3206" s="43" t="s">
        <v>729</v>
      </c>
      <c r="G3206" s="43" t="s">
        <v>1465</v>
      </c>
      <c r="H3206" s="43" t="s">
        <v>1610</v>
      </c>
      <c r="I3206" s="43" t="s">
        <v>1550</v>
      </c>
      <c r="J3206" s="43" t="s">
        <v>1968</v>
      </c>
      <c r="K3206" s="43" t="s">
        <v>4184</v>
      </c>
      <c r="L3206" s="43" t="s">
        <v>1265</v>
      </c>
      <c r="M3206" s="43" t="s">
        <v>3091</v>
      </c>
      <c r="N3206" s="34" t="s">
        <v>3074</v>
      </c>
      <c r="O3206" s="34"/>
      <c r="P3206" s="28"/>
      <c r="Q3206" s="28" t="s">
        <v>2188</v>
      </c>
      <c r="R3206" s="28"/>
      <c r="S3206" s="28"/>
      <c r="T3206" s="28"/>
      <c r="U3206" s="28"/>
      <c r="V3206" s="28"/>
      <c r="W3206" s="28"/>
      <c r="X3206" s="28"/>
      <c r="Y3206" s="28"/>
      <c r="Z3206" s="28"/>
      <c r="AA3206" s="28"/>
      <c r="AB3206" s="28"/>
      <c r="AC3206" s="28"/>
      <c r="AD3206" s="28"/>
      <c r="AE3206" s="28"/>
      <c r="AF3206" s="28"/>
      <c r="AG3206" s="28"/>
      <c r="AH3206" s="28"/>
      <c r="AI3206" s="28"/>
      <c r="AJ3206" s="28"/>
      <c r="AK3206" s="28"/>
      <c r="AL3206" s="28"/>
      <c r="AM3206" s="28"/>
      <c r="AN3206" s="28"/>
      <c r="AO3206" s="28"/>
      <c r="AP3206" s="28"/>
      <c r="AQ3206" s="28"/>
      <c r="AR3206" s="28"/>
      <c r="AS3206" s="28"/>
      <c r="AT3206" s="28"/>
      <c r="AU3206" s="28"/>
      <c r="AV3206" s="28"/>
      <c r="AW3206" s="28"/>
    </row>
    <row r="3207" spans="2:49" hidden="1">
      <c r="B3207" s="28">
        <f t="shared" si="72"/>
        <v>3204</v>
      </c>
      <c r="C3207" s="29">
        <v>45929</v>
      </c>
      <c r="D3207" s="77" t="s">
        <v>5615</v>
      </c>
      <c r="E3207" s="43" t="s">
        <v>728</v>
      </c>
      <c r="F3207" s="43" t="s">
        <v>729</v>
      </c>
      <c r="G3207" s="43" t="s">
        <v>375</v>
      </c>
      <c r="H3207" s="43" t="s">
        <v>1610</v>
      </c>
      <c r="I3207" s="43" t="s">
        <v>1485</v>
      </c>
      <c r="J3207" s="43" t="s">
        <v>1486</v>
      </c>
      <c r="K3207" s="43" t="s">
        <v>6970</v>
      </c>
      <c r="L3207" s="43" t="s">
        <v>1113</v>
      </c>
      <c r="M3207" s="43" t="s">
        <v>582</v>
      </c>
      <c r="N3207" s="34" t="s">
        <v>583</v>
      </c>
      <c r="O3207" s="34"/>
      <c r="P3207" s="28">
        <v>1</v>
      </c>
      <c r="Q3207" s="28" t="s">
        <v>2188</v>
      </c>
      <c r="R3207" s="28"/>
      <c r="S3207" s="28"/>
      <c r="T3207" s="28">
        <v>1</v>
      </c>
      <c r="U3207" s="28"/>
      <c r="V3207" s="28"/>
      <c r="W3207" s="28"/>
      <c r="X3207" s="28"/>
      <c r="Y3207" s="28"/>
      <c r="Z3207" s="28"/>
      <c r="AA3207" s="28"/>
      <c r="AB3207" s="28"/>
      <c r="AC3207" s="28"/>
      <c r="AD3207" s="28"/>
      <c r="AE3207" s="28"/>
      <c r="AF3207" s="28"/>
      <c r="AG3207" s="28"/>
      <c r="AH3207" s="28"/>
      <c r="AI3207" s="28"/>
      <c r="AJ3207" s="28"/>
      <c r="AK3207" s="28"/>
      <c r="AL3207" s="28"/>
      <c r="AM3207" s="28"/>
      <c r="AN3207" s="28"/>
      <c r="AO3207" s="28"/>
      <c r="AP3207" s="28"/>
      <c r="AQ3207" s="28"/>
      <c r="AR3207" s="28"/>
      <c r="AS3207" s="28"/>
      <c r="AT3207" s="28"/>
      <c r="AU3207" s="28"/>
      <c r="AV3207" s="28"/>
      <c r="AW3207" s="28"/>
    </row>
    <row r="3208" spans="2:49" hidden="1">
      <c r="B3208" s="28">
        <f t="shared" si="72"/>
        <v>3205</v>
      </c>
      <c r="C3208" s="29">
        <v>45929</v>
      </c>
      <c r="D3208" s="77" t="s">
        <v>5615</v>
      </c>
      <c r="E3208" s="43" t="s">
        <v>728</v>
      </c>
      <c r="F3208" s="43" t="s">
        <v>729</v>
      </c>
      <c r="G3208" s="43" t="s">
        <v>375</v>
      </c>
      <c r="H3208" s="43" t="s">
        <v>1533</v>
      </c>
      <c r="I3208" s="43" t="s">
        <v>1492</v>
      </c>
      <c r="J3208" s="43" t="s">
        <v>1472</v>
      </c>
      <c r="K3208" s="43" t="s">
        <v>3005</v>
      </c>
      <c r="L3208" s="43" t="s">
        <v>3036</v>
      </c>
      <c r="M3208" s="43" t="s">
        <v>114</v>
      </c>
      <c r="N3208" s="34" t="s">
        <v>162</v>
      </c>
      <c r="O3208" s="34" t="s">
        <v>6977</v>
      </c>
      <c r="P3208" s="28">
        <v>1</v>
      </c>
      <c r="Q3208" s="28" t="s">
        <v>2602</v>
      </c>
      <c r="R3208" s="28" t="s">
        <v>6845</v>
      </c>
      <c r="S3208" s="28" t="s">
        <v>6963</v>
      </c>
      <c r="T3208" s="28"/>
      <c r="U3208" s="28"/>
      <c r="V3208" s="28"/>
      <c r="W3208" s="28"/>
      <c r="X3208" s="28"/>
      <c r="Y3208" s="28"/>
      <c r="Z3208" s="28"/>
      <c r="AA3208" s="28"/>
      <c r="AB3208" s="28"/>
      <c r="AC3208" s="28"/>
      <c r="AD3208" s="28"/>
      <c r="AE3208" s="28"/>
      <c r="AF3208" s="28"/>
      <c r="AG3208" s="28"/>
      <c r="AH3208" s="28"/>
      <c r="AI3208" s="28"/>
      <c r="AJ3208" s="28"/>
      <c r="AK3208" s="28"/>
      <c r="AL3208" s="28"/>
      <c r="AM3208" s="28"/>
      <c r="AN3208" s="28"/>
      <c r="AO3208" s="28"/>
      <c r="AP3208" s="28"/>
      <c r="AQ3208" s="28"/>
      <c r="AR3208" s="28"/>
      <c r="AS3208" s="28"/>
      <c r="AT3208" s="28"/>
      <c r="AU3208" s="28"/>
      <c r="AV3208" s="28"/>
      <c r="AW3208" s="28"/>
    </row>
    <row r="3209" spans="2:49" hidden="1">
      <c r="B3209" s="28">
        <f t="shared" si="72"/>
        <v>3206</v>
      </c>
      <c r="C3209" s="29">
        <v>45929</v>
      </c>
      <c r="D3209" s="77" t="s">
        <v>5615</v>
      </c>
      <c r="E3209" s="43" t="s">
        <v>728</v>
      </c>
      <c r="F3209" s="43" t="s">
        <v>729</v>
      </c>
      <c r="G3209" s="43" t="s">
        <v>375</v>
      </c>
      <c r="H3209" s="43" t="s">
        <v>1565</v>
      </c>
      <c r="I3209" s="43" t="s">
        <v>1566</v>
      </c>
      <c r="J3209" s="43" t="s">
        <v>1572</v>
      </c>
      <c r="K3209" s="43" t="s">
        <v>3301</v>
      </c>
      <c r="L3209" s="43" t="s">
        <v>3036</v>
      </c>
      <c r="M3209" s="43" t="s">
        <v>636</v>
      </c>
      <c r="N3209" s="34" t="s">
        <v>162</v>
      </c>
      <c r="O3209" s="34" t="s">
        <v>2757</v>
      </c>
      <c r="P3209" s="28">
        <v>1</v>
      </c>
      <c r="Q3209" s="28" t="s">
        <v>2397</v>
      </c>
      <c r="R3209" s="28" t="s">
        <v>6964</v>
      </c>
      <c r="S3209" s="28" t="s">
        <v>6965</v>
      </c>
      <c r="T3209" s="28"/>
      <c r="U3209" s="28"/>
      <c r="V3209" s="28"/>
      <c r="W3209" s="28"/>
      <c r="X3209" s="28"/>
      <c r="Y3209" s="28"/>
      <c r="Z3209" s="28"/>
      <c r="AA3209" s="28"/>
      <c r="AB3209" s="28"/>
      <c r="AC3209" s="28"/>
      <c r="AD3209" s="28"/>
      <c r="AE3209" s="28"/>
      <c r="AF3209" s="28"/>
      <c r="AG3209" s="28"/>
      <c r="AH3209" s="28"/>
      <c r="AI3209" s="28"/>
      <c r="AJ3209" s="28"/>
      <c r="AK3209" s="28"/>
      <c r="AL3209" s="28"/>
      <c r="AM3209" s="28"/>
      <c r="AN3209" s="28"/>
      <c r="AO3209" s="28"/>
      <c r="AP3209" s="28"/>
      <c r="AQ3209" s="28"/>
      <c r="AR3209" s="28"/>
      <c r="AS3209" s="28"/>
      <c r="AT3209" s="28"/>
      <c r="AU3209" s="28"/>
      <c r="AV3209" s="28"/>
      <c r="AW3209" s="28"/>
    </row>
    <row r="3210" spans="2:49" hidden="1">
      <c r="B3210" s="28">
        <f t="shared" si="72"/>
        <v>3207</v>
      </c>
      <c r="C3210" s="29">
        <v>45929</v>
      </c>
      <c r="D3210" s="77" t="s">
        <v>5615</v>
      </c>
      <c r="E3210" s="43" t="s">
        <v>728</v>
      </c>
      <c r="F3210" s="43" t="s">
        <v>729</v>
      </c>
      <c r="G3210" s="43" t="s">
        <v>375</v>
      </c>
      <c r="H3210" s="43" t="s">
        <v>1513</v>
      </c>
      <c r="I3210" s="43" t="s">
        <v>440</v>
      </c>
      <c r="J3210" s="43" t="s">
        <v>441</v>
      </c>
      <c r="K3210" s="43" t="s">
        <v>1689</v>
      </c>
      <c r="L3210" s="43" t="s">
        <v>3202</v>
      </c>
      <c r="M3210" s="43" t="s">
        <v>48</v>
      </c>
      <c r="N3210" s="34" t="s">
        <v>531</v>
      </c>
      <c r="O3210" s="34" t="s">
        <v>2494</v>
      </c>
      <c r="P3210" s="28">
        <v>1</v>
      </c>
      <c r="Q3210" s="28" t="s">
        <v>2195</v>
      </c>
      <c r="R3210" s="28"/>
      <c r="S3210" s="28"/>
      <c r="T3210" s="28"/>
      <c r="U3210" s="28"/>
      <c r="V3210" s="28"/>
      <c r="W3210" s="28"/>
      <c r="X3210" s="28"/>
      <c r="Y3210" s="28"/>
      <c r="Z3210" s="28"/>
      <c r="AA3210" s="28"/>
      <c r="AB3210" s="28"/>
      <c r="AC3210" s="28"/>
      <c r="AD3210" s="28"/>
      <c r="AE3210" s="28"/>
      <c r="AF3210" s="28"/>
      <c r="AG3210" s="28"/>
      <c r="AH3210" s="28"/>
      <c r="AI3210" s="28"/>
      <c r="AJ3210" s="28"/>
      <c r="AK3210" s="28"/>
      <c r="AL3210" s="28"/>
      <c r="AM3210" s="28"/>
      <c r="AN3210" s="28"/>
      <c r="AO3210" s="28"/>
      <c r="AP3210" s="28"/>
      <c r="AQ3210" s="28"/>
      <c r="AR3210" s="28"/>
      <c r="AS3210" s="28"/>
      <c r="AT3210" s="28"/>
      <c r="AU3210" s="28"/>
      <c r="AV3210" s="28"/>
      <c r="AW3210" s="28"/>
    </row>
    <row r="3211" spans="2:49" hidden="1">
      <c r="B3211" s="28">
        <f t="shared" si="72"/>
        <v>3208</v>
      </c>
      <c r="C3211" s="29">
        <v>45929</v>
      </c>
      <c r="D3211" s="77" t="s">
        <v>5615</v>
      </c>
      <c r="E3211" s="43" t="s">
        <v>728</v>
      </c>
      <c r="F3211" s="43" t="s">
        <v>729</v>
      </c>
      <c r="G3211" s="43" t="s">
        <v>375</v>
      </c>
      <c r="H3211" s="43" t="s">
        <v>1513</v>
      </c>
      <c r="I3211" s="43" t="s">
        <v>440</v>
      </c>
      <c r="J3211" s="43" t="s">
        <v>173</v>
      </c>
      <c r="K3211" s="43" t="s">
        <v>2241</v>
      </c>
      <c r="L3211" s="43" t="s">
        <v>3054</v>
      </c>
      <c r="M3211" s="43" t="s">
        <v>3078</v>
      </c>
      <c r="N3211" s="34" t="s">
        <v>620</v>
      </c>
      <c r="O3211" s="34" t="s">
        <v>2467</v>
      </c>
      <c r="P3211" s="28">
        <v>1</v>
      </c>
      <c r="Q3211" s="28" t="s">
        <v>2195</v>
      </c>
      <c r="R3211" s="28"/>
      <c r="S3211" s="28"/>
      <c r="T3211" s="28"/>
      <c r="U3211" s="28"/>
      <c r="V3211" s="28"/>
      <c r="W3211" s="28"/>
      <c r="X3211" s="28"/>
      <c r="Y3211" s="28"/>
      <c r="Z3211" s="28"/>
      <c r="AA3211" s="28"/>
      <c r="AB3211" s="28"/>
      <c r="AC3211" s="28"/>
      <c r="AD3211" s="28"/>
      <c r="AE3211" s="28"/>
      <c r="AF3211" s="28"/>
      <c r="AG3211" s="28"/>
      <c r="AH3211" s="28"/>
      <c r="AI3211" s="28"/>
      <c r="AJ3211" s="28"/>
      <c r="AK3211" s="28"/>
      <c r="AL3211" s="28"/>
      <c r="AM3211" s="28"/>
      <c r="AN3211" s="28"/>
      <c r="AO3211" s="28"/>
      <c r="AP3211" s="28"/>
      <c r="AQ3211" s="28"/>
      <c r="AR3211" s="28"/>
      <c r="AS3211" s="28"/>
      <c r="AT3211" s="28"/>
      <c r="AU3211" s="28"/>
      <c r="AV3211" s="28"/>
      <c r="AW3211" s="28"/>
    </row>
    <row r="3212" spans="2:49" hidden="1">
      <c r="B3212" s="28">
        <f t="shared" si="72"/>
        <v>3209</v>
      </c>
      <c r="C3212" s="29">
        <v>45930</v>
      </c>
      <c r="D3212" s="77" t="s">
        <v>5615</v>
      </c>
      <c r="E3212" s="43" t="s">
        <v>728</v>
      </c>
      <c r="F3212" s="43" t="s">
        <v>729</v>
      </c>
      <c r="G3212" s="43" t="s">
        <v>375</v>
      </c>
      <c r="H3212" s="43" t="s">
        <v>1538</v>
      </c>
      <c r="I3212" s="43" t="s">
        <v>6969</v>
      </c>
      <c r="J3212" s="43" t="s">
        <v>6049</v>
      </c>
      <c r="K3212" s="43" t="s">
        <v>3679</v>
      </c>
      <c r="L3212" s="43" t="s">
        <v>3048</v>
      </c>
      <c r="M3212" s="43" t="s">
        <v>3049</v>
      </c>
      <c r="N3212" s="34" t="s">
        <v>3050</v>
      </c>
      <c r="O3212" s="34" t="s">
        <v>6976</v>
      </c>
      <c r="P3212" s="28">
        <v>1</v>
      </c>
      <c r="Q3212" s="28" t="s">
        <v>2281</v>
      </c>
      <c r="R3212" s="28"/>
      <c r="S3212" s="28"/>
      <c r="T3212" s="28"/>
      <c r="U3212" s="28"/>
      <c r="V3212" s="28"/>
      <c r="W3212" s="28"/>
      <c r="X3212" s="28"/>
      <c r="Y3212" s="28"/>
      <c r="Z3212" s="28"/>
      <c r="AA3212" s="28"/>
      <c r="AB3212" s="28"/>
      <c r="AC3212" s="28"/>
      <c r="AD3212" s="28"/>
      <c r="AE3212" s="28"/>
      <c r="AF3212" s="28"/>
      <c r="AG3212" s="28"/>
      <c r="AH3212" s="28"/>
      <c r="AI3212" s="28"/>
      <c r="AJ3212" s="28"/>
      <c r="AK3212" s="28"/>
      <c r="AL3212" s="28"/>
      <c r="AM3212" s="28"/>
      <c r="AN3212" s="28"/>
      <c r="AO3212" s="28"/>
      <c r="AP3212" s="28"/>
      <c r="AQ3212" s="28"/>
      <c r="AR3212" s="28"/>
      <c r="AS3212" s="28"/>
      <c r="AT3212" s="28"/>
      <c r="AU3212" s="28"/>
      <c r="AV3212" s="28"/>
      <c r="AW3212" s="28"/>
    </row>
    <row r="3213" spans="2:49" hidden="1">
      <c r="B3213" s="28">
        <f t="shared" si="72"/>
        <v>3210</v>
      </c>
      <c r="C3213" s="29">
        <v>45930</v>
      </c>
      <c r="D3213" s="77" t="s">
        <v>5615</v>
      </c>
      <c r="E3213" s="43" t="s">
        <v>728</v>
      </c>
      <c r="F3213" s="43" t="s">
        <v>729</v>
      </c>
      <c r="G3213" s="43" t="s">
        <v>1465</v>
      </c>
      <c r="H3213" s="43" t="s">
        <v>1565</v>
      </c>
      <c r="I3213" s="43" t="s">
        <v>1632</v>
      </c>
      <c r="J3213" s="43" t="s">
        <v>1633</v>
      </c>
      <c r="K3213" s="43" t="s">
        <v>4509</v>
      </c>
      <c r="L3213" s="43" t="s">
        <v>1265</v>
      </c>
      <c r="M3213" s="43" t="s">
        <v>3091</v>
      </c>
      <c r="N3213" s="34" t="s">
        <v>3074</v>
      </c>
      <c r="O3213" s="34" t="s">
        <v>2494</v>
      </c>
      <c r="P3213" s="28"/>
      <c r="Q3213" s="28" t="s">
        <v>2397</v>
      </c>
      <c r="R3213" s="28"/>
      <c r="S3213" s="28"/>
      <c r="T3213" s="28"/>
      <c r="U3213" s="28"/>
      <c r="V3213" s="28"/>
      <c r="W3213" s="28"/>
      <c r="X3213" s="28"/>
      <c r="Y3213" s="28"/>
      <c r="Z3213" s="28"/>
      <c r="AA3213" s="28"/>
      <c r="AB3213" s="28"/>
      <c r="AC3213" s="28"/>
      <c r="AD3213" s="28"/>
      <c r="AE3213" s="28"/>
      <c r="AF3213" s="28"/>
      <c r="AG3213" s="28"/>
      <c r="AH3213" s="28"/>
      <c r="AI3213" s="28"/>
      <c r="AJ3213" s="28"/>
      <c r="AK3213" s="28"/>
      <c r="AL3213" s="28"/>
      <c r="AM3213" s="28"/>
      <c r="AN3213" s="28"/>
      <c r="AO3213" s="28"/>
      <c r="AP3213" s="28"/>
      <c r="AQ3213" s="28"/>
      <c r="AR3213" s="28"/>
      <c r="AS3213" s="28"/>
      <c r="AT3213" s="28"/>
      <c r="AU3213" s="28"/>
      <c r="AV3213" s="28"/>
      <c r="AW3213" s="28"/>
    </row>
    <row r="3214" spans="2:49" hidden="1">
      <c r="B3214" s="28">
        <f t="shared" si="72"/>
        <v>3211</v>
      </c>
      <c r="C3214" s="29">
        <v>45930</v>
      </c>
      <c r="D3214" s="77" t="s">
        <v>5615</v>
      </c>
      <c r="E3214" s="43" t="s">
        <v>728</v>
      </c>
      <c r="F3214" s="43" t="s">
        <v>729</v>
      </c>
      <c r="G3214" s="43" t="s">
        <v>1465</v>
      </c>
      <c r="H3214" s="43" t="s">
        <v>1565</v>
      </c>
      <c r="I3214" s="43" t="s">
        <v>1632</v>
      </c>
      <c r="J3214" s="43" t="s">
        <v>1633</v>
      </c>
      <c r="K3214" s="43"/>
      <c r="L3214" s="43" t="s">
        <v>3130</v>
      </c>
      <c r="M3214" s="43" t="s">
        <v>3131</v>
      </c>
      <c r="N3214" s="34" t="s">
        <v>2194</v>
      </c>
      <c r="O3214" s="34" t="s">
        <v>2486</v>
      </c>
      <c r="P3214" s="28"/>
      <c r="Q3214" s="28" t="s">
        <v>2397</v>
      </c>
      <c r="R3214" s="28"/>
      <c r="S3214" s="28"/>
      <c r="T3214" s="28"/>
      <c r="U3214" s="28"/>
      <c r="V3214" s="28"/>
      <c r="W3214" s="28"/>
      <c r="X3214" s="28"/>
      <c r="Y3214" s="28"/>
      <c r="Z3214" s="28"/>
      <c r="AA3214" s="28"/>
      <c r="AB3214" s="28"/>
      <c r="AC3214" s="28"/>
      <c r="AD3214" s="28"/>
      <c r="AE3214" s="28"/>
      <c r="AF3214" s="28"/>
      <c r="AG3214" s="28"/>
      <c r="AH3214" s="28"/>
      <c r="AI3214" s="28"/>
      <c r="AJ3214" s="28"/>
      <c r="AK3214" s="28"/>
      <c r="AL3214" s="28"/>
      <c r="AM3214" s="28"/>
      <c r="AN3214" s="28"/>
      <c r="AO3214" s="28"/>
      <c r="AP3214" s="28"/>
      <c r="AQ3214" s="28"/>
      <c r="AR3214" s="28"/>
      <c r="AS3214" s="28"/>
      <c r="AT3214" s="28"/>
      <c r="AU3214" s="28"/>
      <c r="AV3214" s="28"/>
      <c r="AW3214" s="28"/>
    </row>
    <row r="3215" spans="2:49" hidden="1">
      <c r="B3215" s="28">
        <f t="shared" si="72"/>
        <v>3212</v>
      </c>
      <c r="C3215" s="29">
        <v>45930</v>
      </c>
      <c r="D3215" s="77" t="s">
        <v>5615</v>
      </c>
      <c r="E3215" s="43" t="s">
        <v>728</v>
      </c>
      <c r="F3215" s="43" t="s">
        <v>729</v>
      </c>
      <c r="G3215" s="43" t="s">
        <v>375</v>
      </c>
      <c r="H3215" s="43" t="s">
        <v>1513</v>
      </c>
      <c r="I3215" s="43" t="s">
        <v>440</v>
      </c>
      <c r="J3215" s="43" t="s">
        <v>816</v>
      </c>
      <c r="K3215" s="43" t="s">
        <v>3384</v>
      </c>
      <c r="L3215" s="43" t="s">
        <v>3057</v>
      </c>
      <c r="M3215" s="43" t="s">
        <v>3160</v>
      </c>
      <c r="N3215" s="34" t="s">
        <v>2280</v>
      </c>
      <c r="O3215" s="34" t="s">
        <v>86</v>
      </c>
      <c r="P3215" s="28">
        <v>1</v>
      </c>
      <c r="Q3215" s="28" t="s">
        <v>2195</v>
      </c>
      <c r="R3215" s="28">
        <v>241108375</v>
      </c>
      <c r="S3215" s="28">
        <v>241107461</v>
      </c>
      <c r="T3215" s="28"/>
      <c r="U3215" s="28"/>
      <c r="V3215" s="28"/>
      <c r="W3215" s="28"/>
      <c r="X3215" s="28"/>
      <c r="Y3215" s="28"/>
      <c r="Z3215" s="28"/>
      <c r="AA3215" s="28"/>
      <c r="AB3215" s="28"/>
      <c r="AC3215" s="28"/>
      <c r="AD3215" s="28"/>
      <c r="AE3215" s="28"/>
      <c r="AF3215" s="28"/>
      <c r="AG3215" s="28"/>
      <c r="AH3215" s="28"/>
      <c r="AI3215" s="28"/>
      <c r="AJ3215" s="28"/>
      <c r="AK3215" s="28"/>
      <c r="AL3215" s="28"/>
      <c r="AM3215" s="28"/>
      <c r="AN3215" s="28"/>
      <c r="AO3215" s="28"/>
      <c r="AP3215" s="28"/>
      <c r="AQ3215" s="28"/>
      <c r="AR3215" s="28"/>
      <c r="AS3215" s="28"/>
      <c r="AT3215" s="28"/>
      <c r="AU3215" s="28"/>
      <c r="AV3215" s="28"/>
      <c r="AW3215" s="28"/>
    </row>
    <row r="3216" spans="2:49" hidden="1">
      <c r="B3216" s="28">
        <f t="shared" si="72"/>
        <v>3213</v>
      </c>
      <c r="C3216" s="29">
        <v>45930</v>
      </c>
      <c r="D3216" s="77" t="s">
        <v>5615</v>
      </c>
      <c r="E3216" s="43" t="s">
        <v>728</v>
      </c>
      <c r="F3216" s="43" t="s">
        <v>729</v>
      </c>
      <c r="G3216" s="43" t="s">
        <v>375</v>
      </c>
      <c r="H3216" s="43" t="s">
        <v>1513</v>
      </c>
      <c r="I3216" s="43" t="s">
        <v>440</v>
      </c>
      <c r="J3216" s="43" t="s">
        <v>173</v>
      </c>
      <c r="K3216" s="43" t="s">
        <v>3221</v>
      </c>
      <c r="L3216" s="43" t="s">
        <v>3048</v>
      </c>
      <c r="M3216" s="43" t="s">
        <v>3049</v>
      </c>
      <c r="N3216" s="34" t="s">
        <v>3087</v>
      </c>
      <c r="O3216" s="34" t="s">
        <v>2494</v>
      </c>
      <c r="P3216" s="28">
        <v>1</v>
      </c>
      <c r="Q3216" s="28" t="s">
        <v>2195</v>
      </c>
      <c r="R3216" s="28"/>
      <c r="S3216" s="28"/>
      <c r="T3216" s="28"/>
      <c r="U3216" s="28"/>
      <c r="V3216" s="28"/>
      <c r="W3216" s="28"/>
      <c r="X3216" s="28"/>
      <c r="Y3216" s="28"/>
      <c r="Z3216" s="28"/>
      <c r="AA3216" s="28"/>
      <c r="AB3216" s="28"/>
      <c r="AC3216" s="28"/>
      <c r="AD3216" s="28"/>
      <c r="AE3216" s="28"/>
      <c r="AF3216" s="28"/>
      <c r="AG3216" s="28"/>
      <c r="AH3216" s="28"/>
      <c r="AI3216" s="28"/>
      <c r="AJ3216" s="28"/>
      <c r="AK3216" s="28"/>
      <c r="AL3216" s="28"/>
      <c r="AM3216" s="28"/>
      <c r="AN3216" s="28"/>
      <c r="AO3216" s="28"/>
      <c r="AP3216" s="28"/>
      <c r="AQ3216" s="28"/>
      <c r="AR3216" s="28"/>
      <c r="AS3216" s="28"/>
      <c r="AT3216" s="28"/>
      <c r="AU3216" s="28"/>
      <c r="AV3216" s="28"/>
      <c r="AW3216" s="28"/>
    </row>
    <row r="3217" spans="2:49" hidden="1">
      <c r="B3217" s="28">
        <f t="shared" si="72"/>
        <v>3214</v>
      </c>
      <c r="C3217" s="29">
        <v>45931</v>
      </c>
      <c r="D3217" s="77" t="s">
        <v>5615</v>
      </c>
      <c r="E3217" s="43" t="s">
        <v>728</v>
      </c>
      <c r="F3217" s="43" t="s">
        <v>729</v>
      </c>
      <c r="G3217" s="43" t="s">
        <v>375</v>
      </c>
      <c r="H3217" s="43" t="s">
        <v>1546</v>
      </c>
      <c r="I3217" s="43" t="s">
        <v>1477</v>
      </c>
      <c r="J3217" s="43" t="s">
        <v>1561</v>
      </c>
      <c r="K3217" s="43" t="s">
        <v>6064</v>
      </c>
      <c r="L3217" s="43" t="s">
        <v>3048</v>
      </c>
      <c r="M3217" s="43" t="s">
        <v>3049</v>
      </c>
      <c r="N3217" s="34" t="s">
        <v>3050</v>
      </c>
      <c r="O3217" s="34" t="s">
        <v>2478</v>
      </c>
      <c r="P3217" s="28">
        <v>1</v>
      </c>
      <c r="Q3217" s="28" t="s">
        <v>3337</v>
      </c>
      <c r="R3217" s="28" t="s">
        <v>6959</v>
      </c>
      <c r="S3217" s="28" t="s">
        <v>6954</v>
      </c>
      <c r="T3217" s="28"/>
      <c r="U3217" s="28"/>
      <c r="V3217" s="28"/>
      <c r="W3217" s="28"/>
      <c r="X3217" s="28"/>
      <c r="Y3217" s="28"/>
      <c r="Z3217" s="28"/>
      <c r="AA3217" s="28"/>
      <c r="AB3217" s="28"/>
      <c r="AC3217" s="28"/>
      <c r="AD3217" s="28"/>
      <c r="AE3217" s="28"/>
      <c r="AF3217" s="28"/>
      <c r="AG3217" s="28"/>
      <c r="AH3217" s="28"/>
      <c r="AI3217" s="28"/>
      <c r="AJ3217" s="28"/>
      <c r="AK3217" s="28"/>
      <c r="AL3217" s="28"/>
      <c r="AM3217" s="28"/>
      <c r="AN3217" s="28"/>
      <c r="AO3217" s="28"/>
      <c r="AP3217" s="28"/>
      <c r="AQ3217" s="28"/>
      <c r="AR3217" s="28"/>
      <c r="AS3217" s="28"/>
      <c r="AT3217" s="28"/>
      <c r="AU3217" s="28"/>
      <c r="AV3217" s="28"/>
      <c r="AW3217" s="28"/>
    </row>
    <row r="3218" spans="2:49" hidden="1">
      <c r="B3218" s="28">
        <f t="shared" si="72"/>
        <v>3215</v>
      </c>
      <c r="C3218" s="29">
        <v>45931</v>
      </c>
      <c r="D3218" s="77" t="s">
        <v>5615</v>
      </c>
      <c r="E3218" s="43" t="s">
        <v>728</v>
      </c>
      <c r="F3218" s="43" t="s">
        <v>729</v>
      </c>
      <c r="G3218" s="43" t="s">
        <v>375</v>
      </c>
      <c r="H3218" s="43" t="s">
        <v>1538</v>
      </c>
      <c r="I3218" s="43" t="s">
        <v>1667</v>
      </c>
      <c r="J3218" s="43" t="s">
        <v>6049</v>
      </c>
      <c r="K3218" s="43" t="s">
        <v>6141</v>
      </c>
      <c r="L3218" s="43" t="s">
        <v>3036</v>
      </c>
      <c r="M3218" s="43" t="s">
        <v>3369</v>
      </c>
      <c r="N3218" s="34" t="s">
        <v>162</v>
      </c>
      <c r="O3218" s="34"/>
      <c r="P3218" s="28">
        <v>1</v>
      </c>
      <c r="Q3218" s="28" t="s">
        <v>2281</v>
      </c>
      <c r="R3218" s="28" t="s">
        <v>6205</v>
      </c>
      <c r="S3218" s="28" t="s">
        <v>3691</v>
      </c>
      <c r="T3218" s="28"/>
      <c r="U3218" s="28"/>
      <c r="V3218" s="28"/>
      <c r="W3218" s="28"/>
      <c r="X3218" s="28"/>
      <c r="Y3218" s="28"/>
      <c r="Z3218" s="28"/>
      <c r="AA3218" s="28"/>
      <c r="AB3218" s="28"/>
      <c r="AC3218" s="28"/>
      <c r="AD3218" s="28"/>
      <c r="AE3218" s="28"/>
      <c r="AF3218" s="28"/>
      <c r="AG3218" s="28"/>
      <c r="AH3218" s="28"/>
      <c r="AI3218" s="28"/>
      <c r="AJ3218" s="28"/>
      <c r="AK3218" s="28"/>
      <c r="AL3218" s="28"/>
      <c r="AM3218" s="28"/>
      <c r="AN3218" s="28"/>
      <c r="AO3218" s="28"/>
      <c r="AP3218" s="28"/>
      <c r="AQ3218" s="28"/>
      <c r="AR3218" s="28"/>
      <c r="AS3218" s="28"/>
      <c r="AT3218" s="28"/>
      <c r="AU3218" s="28"/>
      <c r="AV3218" s="28"/>
      <c r="AW3218" s="28"/>
    </row>
    <row r="3219" spans="2:49" hidden="1">
      <c r="B3219" s="28">
        <f t="shared" si="72"/>
        <v>3216</v>
      </c>
      <c r="C3219" s="29">
        <v>45931</v>
      </c>
      <c r="D3219" s="77" t="s">
        <v>5615</v>
      </c>
      <c r="E3219" s="43" t="s">
        <v>728</v>
      </c>
      <c r="F3219" s="43" t="s">
        <v>729</v>
      </c>
      <c r="G3219" s="43" t="s">
        <v>1465</v>
      </c>
      <c r="H3219" s="43" t="s">
        <v>1538</v>
      </c>
      <c r="I3219" s="43" t="s">
        <v>1521</v>
      </c>
      <c r="J3219" s="43" t="s">
        <v>217</v>
      </c>
      <c r="K3219" s="43" t="s">
        <v>4087</v>
      </c>
      <c r="L3219" s="43" t="s">
        <v>3130</v>
      </c>
      <c r="M3219" s="43" t="s">
        <v>3131</v>
      </c>
      <c r="N3219" s="34" t="s">
        <v>2194</v>
      </c>
      <c r="O3219" s="34"/>
      <c r="P3219" s="28"/>
      <c r="Q3219" s="28" t="s">
        <v>2281</v>
      </c>
      <c r="R3219" s="28"/>
      <c r="S3219" s="28"/>
      <c r="T3219" s="28"/>
      <c r="U3219" s="28"/>
      <c r="V3219" s="28"/>
      <c r="W3219" s="28"/>
      <c r="X3219" s="28"/>
      <c r="Y3219" s="28"/>
      <c r="Z3219" s="28"/>
      <c r="AA3219" s="28"/>
      <c r="AB3219" s="28"/>
      <c r="AC3219" s="28"/>
      <c r="AD3219" s="28"/>
      <c r="AE3219" s="28"/>
      <c r="AF3219" s="28"/>
      <c r="AG3219" s="28"/>
      <c r="AH3219" s="28"/>
      <c r="AI3219" s="28"/>
      <c r="AJ3219" s="28"/>
      <c r="AK3219" s="28"/>
      <c r="AL3219" s="28"/>
      <c r="AM3219" s="28"/>
      <c r="AN3219" s="28"/>
      <c r="AO3219" s="28"/>
      <c r="AP3219" s="28"/>
      <c r="AQ3219" s="28"/>
      <c r="AR3219" s="28"/>
      <c r="AS3219" s="28"/>
      <c r="AT3219" s="28"/>
      <c r="AU3219" s="28"/>
      <c r="AV3219" s="28"/>
      <c r="AW3219" s="28"/>
    </row>
    <row r="3220" spans="2:49" hidden="1">
      <c r="B3220" s="28">
        <f t="shared" si="72"/>
        <v>3217</v>
      </c>
      <c r="C3220" s="29">
        <v>45931</v>
      </c>
      <c r="D3220" s="77" t="s">
        <v>5615</v>
      </c>
      <c r="E3220" s="43" t="s">
        <v>728</v>
      </c>
      <c r="F3220" s="43" t="s">
        <v>729</v>
      </c>
      <c r="G3220" s="43" t="s">
        <v>1465</v>
      </c>
      <c r="H3220" s="43" t="s">
        <v>1565</v>
      </c>
      <c r="I3220" s="43" t="s">
        <v>1509</v>
      </c>
      <c r="J3220" s="43" t="s">
        <v>1627</v>
      </c>
      <c r="K3220" s="43"/>
      <c r="L3220" s="43" t="s">
        <v>3130</v>
      </c>
      <c r="M3220" s="43" t="s">
        <v>3131</v>
      </c>
      <c r="N3220" s="34" t="s">
        <v>2194</v>
      </c>
      <c r="O3220" s="34" t="s">
        <v>2486</v>
      </c>
      <c r="P3220" s="28"/>
      <c r="Q3220" s="28" t="s">
        <v>2397</v>
      </c>
      <c r="R3220" s="28"/>
      <c r="S3220" s="28"/>
      <c r="T3220" s="28"/>
      <c r="U3220" s="28"/>
      <c r="V3220" s="28"/>
      <c r="W3220" s="28"/>
      <c r="X3220" s="28"/>
      <c r="Y3220" s="28"/>
      <c r="Z3220" s="28"/>
      <c r="AA3220" s="28"/>
      <c r="AB3220" s="28"/>
      <c r="AC3220" s="28"/>
      <c r="AD3220" s="28"/>
      <c r="AE3220" s="28"/>
      <c r="AF3220" s="28"/>
      <c r="AG3220" s="28"/>
      <c r="AH3220" s="28"/>
      <c r="AI3220" s="28"/>
      <c r="AJ3220" s="28"/>
      <c r="AK3220" s="28"/>
      <c r="AL3220" s="28"/>
      <c r="AM3220" s="28"/>
      <c r="AN3220" s="28"/>
      <c r="AO3220" s="28"/>
      <c r="AP3220" s="28"/>
      <c r="AQ3220" s="28"/>
      <c r="AR3220" s="28"/>
      <c r="AS3220" s="28"/>
      <c r="AT3220" s="28"/>
      <c r="AU3220" s="28"/>
      <c r="AV3220" s="28"/>
      <c r="AW3220" s="28"/>
    </row>
    <row r="3221" spans="2:49" hidden="1">
      <c r="B3221" s="28">
        <f t="shared" si="72"/>
        <v>3218</v>
      </c>
      <c r="C3221" s="29">
        <v>45931</v>
      </c>
      <c r="D3221" s="77" t="s">
        <v>5615</v>
      </c>
      <c r="E3221" s="43" t="s">
        <v>728</v>
      </c>
      <c r="F3221" s="43" t="s">
        <v>729</v>
      </c>
      <c r="G3221" s="43" t="s">
        <v>1465</v>
      </c>
      <c r="H3221" s="43" t="s">
        <v>1565</v>
      </c>
      <c r="I3221" s="43" t="s">
        <v>1509</v>
      </c>
      <c r="J3221" s="43" t="s">
        <v>1572</v>
      </c>
      <c r="K3221" s="43"/>
      <c r="L3221" s="43" t="s">
        <v>3130</v>
      </c>
      <c r="M3221" s="43" t="s">
        <v>3131</v>
      </c>
      <c r="N3221" s="34" t="s">
        <v>2194</v>
      </c>
      <c r="O3221" s="34" t="s">
        <v>2486</v>
      </c>
      <c r="P3221" s="28"/>
      <c r="Q3221" s="28" t="s">
        <v>2397</v>
      </c>
      <c r="R3221" s="28"/>
      <c r="S3221" s="28"/>
      <c r="T3221" s="28"/>
      <c r="U3221" s="28"/>
      <c r="V3221" s="28"/>
      <c r="W3221" s="28"/>
      <c r="X3221" s="28"/>
      <c r="Y3221" s="28"/>
      <c r="Z3221" s="28"/>
      <c r="AA3221" s="28"/>
      <c r="AB3221" s="28"/>
      <c r="AC3221" s="28"/>
      <c r="AD3221" s="28"/>
      <c r="AE3221" s="28"/>
      <c r="AF3221" s="28"/>
      <c r="AG3221" s="28"/>
      <c r="AH3221" s="28"/>
      <c r="AI3221" s="28"/>
      <c r="AJ3221" s="28"/>
      <c r="AK3221" s="28"/>
      <c r="AL3221" s="28"/>
      <c r="AM3221" s="28"/>
      <c r="AN3221" s="28"/>
      <c r="AO3221" s="28"/>
      <c r="AP3221" s="28"/>
      <c r="AQ3221" s="28"/>
      <c r="AR3221" s="28"/>
      <c r="AS3221" s="28"/>
      <c r="AT3221" s="28"/>
      <c r="AU3221" s="28"/>
      <c r="AV3221" s="28"/>
      <c r="AW3221" s="28"/>
    </row>
    <row r="3222" spans="2:49" hidden="1">
      <c r="B3222" s="28">
        <f t="shared" si="72"/>
        <v>3219</v>
      </c>
      <c r="C3222" s="29">
        <v>45931</v>
      </c>
      <c r="D3222" s="77" t="s">
        <v>5615</v>
      </c>
      <c r="E3222" s="43" t="s">
        <v>728</v>
      </c>
      <c r="F3222" s="43" t="s">
        <v>729</v>
      </c>
      <c r="G3222" s="43" t="s">
        <v>1465</v>
      </c>
      <c r="H3222" s="43" t="s">
        <v>1565</v>
      </c>
      <c r="I3222" s="43" t="s">
        <v>1632</v>
      </c>
      <c r="J3222" s="43" t="s">
        <v>341</v>
      </c>
      <c r="K3222" s="43"/>
      <c r="L3222" s="43" t="s">
        <v>3130</v>
      </c>
      <c r="M3222" s="43" t="s">
        <v>3131</v>
      </c>
      <c r="N3222" s="34" t="s">
        <v>2194</v>
      </c>
      <c r="O3222" s="34" t="s">
        <v>2486</v>
      </c>
      <c r="P3222" s="28"/>
      <c r="Q3222" s="28" t="s">
        <v>2397</v>
      </c>
      <c r="R3222" s="28"/>
      <c r="S3222" s="28"/>
      <c r="T3222" s="28"/>
      <c r="U3222" s="28"/>
      <c r="V3222" s="28"/>
      <c r="W3222" s="28"/>
      <c r="X3222" s="28"/>
      <c r="Y3222" s="28"/>
      <c r="Z3222" s="28"/>
      <c r="AA3222" s="28"/>
      <c r="AB3222" s="28"/>
      <c r="AC3222" s="28"/>
      <c r="AD3222" s="28"/>
      <c r="AE3222" s="28"/>
      <c r="AF3222" s="28"/>
      <c r="AG3222" s="28"/>
      <c r="AH3222" s="28"/>
      <c r="AI3222" s="28"/>
      <c r="AJ3222" s="28"/>
      <c r="AK3222" s="28"/>
      <c r="AL3222" s="28"/>
      <c r="AM3222" s="28"/>
      <c r="AN3222" s="28"/>
      <c r="AO3222" s="28"/>
      <c r="AP3222" s="28"/>
      <c r="AQ3222" s="28"/>
      <c r="AR3222" s="28"/>
      <c r="AS3222" s="28"/>
      <c r="AT3222" s="28"/>
      <c r="AU3222" s="28"/>
      <c r="AV3222" s="28"/>
      <c r="AW3222" s="28"/>
    </row>
    <row r="3223" spans="2:49" hidden="1">
      <c r="B3223" s="28">
        <f t="shared" si="72"/>
        <v>3220</v>
      </c>
      <c r="C3223" s="29">
        <v>45931</v>
      </c>
      <c r="D3223" s="77" t="s">
        <v>5615</v>
      </c>
      <c r="E3223" s="43" t="s">
        <v>728</v>
      </c>
      <c r="F3223" s="43" t="s">
        <v>729</v>
      </c>
      <c r="G3223" s="43" t="s">
        <v>1465</v>
      </c>
      <c r="H3223" s="43" t="s">
        <v>1565</v>
      </c>
      <c r="I3223" s="43" t="s">
        <v>1503</v>
      </c>
      <c r="J3223" s="43" t="s">
        <v>640</v>
      </c>
      <c r="K3223" s="43"/>
      <c r="L3223" s="43" t="s">
        <v>3130</v>
      </c>
      <c r="M3223" s="43" t="s">
        <v>3131</v>
      </c>
      <c r="N3223" s="34" t="s">
        <v>2194</v>
      </c>
      <c r="O3223" s="34" t="s">
        <v>2486</v>
      </c>
      <c r="P3223" s="28"/>
      <c r="Q3223" s="28" t="s">
        <v>2397</v>
      </c>
      <c r="R3223" s="28"/>
      <c r="S3223" s="28"/>
      <c r="T3223" s="28"/>
      <c r="U3223" s="28"/>
      <c r="V3223" s="28"/>
      <c r="W3223" s="28"/>
      <c r="X3223" s="28"/>
      <c r="Y3223" s="28"/>
      <c r="Z3223" s="28"/>
      <c r="AA3223" s="28"/>
      <c r="AB3223" s="28"/>
      <c r="AC3223" s="28"/>
      <c r="AD3223" s="28"/>
      <c r="AE3223" s="28"/>
      <c r="AF3223" s="28"/>
      <c r="AG3223" s="28"/>
      <c r="AH3223" s="28"/>
      <c r="AI3223" s="28"/>
      <c r="AJ3223" s="28"/>
      <c r="AK3223" s="28"/>
      <c r="AL3223" s="28"/>
      <c r="AM3223" s="28"/>
      <c r="AN3223" s="28"/>
      <c r="AO3223" s="28"/>
      <c r="AP3223" s="28"/>
      <c r="AQ3223" s="28"/>
      <c r="AR3223" s="28"/>
      <c r="AS3223" s="28"/>
      <c r="AT3223" s="28"/>
      <c r="AU3223" s="28"/>
      <c r="AV3223" s="28"/>
      <c r="AW3223" s="28"/>
    </row>
    <row r="3224" spans="2:49" hidden="1">
      <c r="B3224" s="28">
        <f t="shared" si="72"/>
        <v>3221</v>
      </c>
      <c r="C3224" s="29">
        <v>45931</v>
      </c>
      <c r="D3224" s="77" t="s">
        <v>5615</v>
      </c>
      <c r="E3224" s="43" t="s">
        <v>728</v>
      </c>
      <c r="F3224" s="43" t="s">
        <v>729</v>
      </c>
      <c r="G3224" s="43" t="s">
        <v>375</v>
      </c>
      <c r="H3224" s="43" t="s">
        <v>1513</v>
      </c>
      <c r="I3224" s="43" t="s">
        <v>440</v>
      </c>
      <c r="J3224" s="43" t="s">
        <v>441</v>
      </c>
      <c r="K3224" s="43" t="s">
        <v>3283</v>
      </c>
      <c r="L3224" s="43" t="s">
        <v>1113</v>
      </c>
      <c r="M3224" s="43" t="s">
        <v>582</v>
      </c>
      <c r="N3224" s="34" t="s">
        <v>583</v>
      </c>
      <c r="O3224" s="34" t="s">
        <v>3383</v>
      </c>
      <c r="P3224" s="28">
        <v>1</v>
      </c>
      <c r="Q3224" s="28" t="s">
        <v>2195</v>
      </c>
      <c r="R3224" s="28"/>
      <c r="S3224" s="28"/>
      <c r="T3224" s="28">
        <v>1</v>
      </c>
      <c r="U3224" s="28"/>
      <c r="V3224" s="28"/>
      <c r="W3224" s="28"/>
      <c r="X3224" s="28"/>
      <c r="Y3224" s="28"/>
      <c r="Z3224" s="28"/>
      <c r="AA3224" s="28"/>
      <c r="AB3224" s="28"/>
      <c r="AC3224" s="28"/>
      <c r="AD3224" s="28"/>
      <c r="AE3224" s="28"/>
      <c r="AF3224" s="28"/>
      <c r="AG3224" s="28"/>
      <c r="AH3224" s="28"/>
      <c r="AI3224" s="28"/>
      <c r="AJ3224" s="28"/>
      <c r="AK3224" s="28"/>
      <c r="AL3224" s="28"/>
      <c r="AM3224" s="28"/>
      <c r="AN3224" s="28"/>
      <c r="AO3224" s="28"/>
      <c r="AP3224" s="28"/>
      <c r="AQ3224" s="28"/>
      <c r="AR3224" s="28"/>
      <c r="AS3224" s="28"/>
      <c r="AT3224" s="28"/>
      <c r="AU3224" s="28"/>
      <c r="AV3224" s="28"/>
      <c r="AW3224" s="28"/>
    </row>
    <row r="3225" spans="2:49" hidden="1">
      <c r="B3225" s="28">
        <f t="shared" si="72"/>
        <v>3222</v>
      </c>
      <c r="C3225" s="29">
        <v>45931</v>
      </c>
      <c r="D3225" s="77" t="s">
        <v>5615</v>
      </c>
      <c r="E3225" s="43" t="s">
        <v>728</v>
      </c>
      <c r="F3225" s="43" t="s">
        <v>729</v>
      </c>
      <c r="G3225" s="43" t="s">
        <v>375</v>
      </c>
      <c r="H3225" s="43" t="s">
        <v>1513</v>
      </c>
      <c r="I3225" s="43" t="s">
        <v>440</v>
      </c>
      <c r="J3225" s="43" t="s">
        <v>173</v>
      </c>
      <c r="K3225" s="43" t="s">
        <v>1776</v>
      </c>
      <c r="L3225" s="43" t="s">
        <v>3202</v>
      </c>
      <c r="M3225" s="43" t="s">
        <v>48</v>
      </c>
      <c r="N3225" s="34" t="s">
        <v>3089</v>
      </c>
      <c r="O3225" s="34" t="s">
        <v>2494</v>
      </c>
      <c r="P3225" s="28">
        <v>1</v>
      </c>
      <c r="Q3225" s="28" t="s">
        <v>2195</v>
      </c>
      <c r="R3225" s="28"/>
      <c r="S3225" s="28"/>
      <c r="T3225" s="28"/>
      <c r="U3225" s="28"/>
      <c r="V3225" s="28"/>
      <c r="W3225" s="28"/>
      <c r="X3225" s="28">
        <v>1</v>
      </c>
      <c r="Y3225" s="28"/>
      <c r="Z3225" s="28"/>
      <c r="AA3225" s="28"/>
      <c r="AB3225" s="28"/>
      <c r="AC3225" s="28"/>
      <c r="AD3225" s="28"/>
      <c r="AE3225" s="28"/>
      <c r="AF3225" s="28"/>
      <c r="AG3225" s="28"/>
      <c r="AH3225" s="28"/>
      <c r="AI3225" s="28"/>
      <c r="AJ3225" s="28"/>
      <c r="AK3225" s="28"/>
      <c r="AL3225" s="28"/>
      <c r="AM3225" s="28"/>
      <c r="AN3225" s="28"/>
      <c r="AO3225" s="28"/>
      <c r="AP3225" s="28"/>
      <c r="AQ3225" s="28"/>
      <c r="AR3225" s="28"/>
      <c r="AS3225" s="28"/>
      <c r="AT3225" s="28"/>
      <c r="AU3225" s="28"/>
      <c r="AV3225" s="28"/>
      <c r="AW3225" s="28"/>
    </row>
    <row r="3226" spans="2:49" hidden="1">
      <c r="B3226" s="28">
        <f t="shared" si="72"/>
        <v>3223</v>
      </c>
      <c r="C3226" s="174">
        <v>45932</v>
      </c>
      <c r="D3226" s="77" t="s">
        <v>5615</v>
      </c>
      <c r="E3226" s="175" t="s">
        <v>728</v>
      </c>
      <c r="F3226" s="175" t="s">
        <v>735</v>
      </c>
      <c r="G3226" s="175" t="s">
        <v>375</v>
      </c>
      <c r="H3226" s="175" t="s">
        <v>1546</v>
      </c>
      <c r="I3226" s="175" t="s">
        <v>1477</v>
      </c>
      <c r="J3226" s="175" t="s">
        <v>1478</v>
      </c>
      <c r="K3226" s="175" t="s">
        <v>5332</v>
      </c>
      <c r="L3226" s="175" t="s">
        <v>3057</v>
      </c>
      <c r="M3226" s="175" t="s">
        <v>2279</v>
      </c>
      <c r="N3226" s="176" t="s">
        <v>3059</v>
      </c>
      <c r="O3226" s="176" t="s">
        <v>7054</v>
      </c>
      <c r="P3226" s="177">
        <v>1</v>
      </c>
      <c r="Q3226" s="177" t="s">
        <v>3337</v>
      </c>
      <c r="R3226" s="177"/>
      <c r="S3226" s="177"/>
      <c r="T3226" s="28"/>
      <c r="U3226" s="28"/>
      <c r="V3226" s="28"/>
      <c r="W3226" s="28"/>
      <c r="X3226" s="28"/>
      <c r="Y3226" s="28"/>
      <c r="Z3226" s="28"/>
      <c r="AA3226" s="28"/>
      <c r="AB3226" s="28"/>
      <c r="AC3226" s="28"/>
      <c r="AD3226" s="28"/>
      <c r="AE3226" s="28"/>
      <c r="AF3226" s="28"/>
      <c r="AG3226" s="28"/>
      <c r="AH3226" s="28"/>
      <c r="AI3226" s="28"/>
      <c r="AJ3226" s="28"/>
      <c r="AK3226" s="28"/>
      <c r="AL3226" s="28"/>
      <c r="AM3226" s="28"/>
      <c r="AN3226" s="28"/>
      <c r="AO3226" s="28"/>
      <c r="AP3226" s="28"/>
      <c r="AQ3226" s="28"/>
      <c r="AR3226" s="28"/>
      <c r="AS3226" s="28"/>
      <c r="AT3226" s="28"/>
      <c r="AU3226" s="28"/>
      <c r="AV3226" s="28"/>
      <c r="AW3226" s="28"/>
    </row>
    <row r="3227" spans="2:49" hidden="1">
      <c r="B3227" s="28">
        <f t="shared" si="72"/>
        <v>3224</v>
      </c>
      <c r="C3227" s="174">
        <v>45932</v>
      </c>
      <c r="D3227" s="77" t="s">
        <v>5615</v>
      </c>
      <c r="E3227" s="175" t="s">
        <v>728</v>
      </c>
      <c r="F3227" s="175" t="s">
        <v>735</v>
      </c>
      <c r="G3227" s="175" t="s">
        <v>1465</v>
      </c>
      <c r="H3227" s="175" t="s">
        <v>1546</v>
      </c>
      <c r="I3227" s="175" t="s">
        <v>1477</v>
      </c>
      <c r="J3227" s="175" t="s">
        <v>656</v>
      </c>
      <c r="K3227" s="175" t="s">
        <v>7055</v>
      </c>
      <c r="L3227" s="175" t="s">
        <v>1113</v>
      </c>
      <c r="M3227" s="175" t="s">
        <v>582</v>
      </c>
      <c r="N3227" s="176" t="s">
        <v>3244</v>
      </c>
      <c r="O3227" s="176" t="s">
        <v>6220</v>
      </c>
      <c r="P3227" s="177"/>
      <c r="Q3227" s="177" t="s">
        <v>4426</v>
      </c>
      <c r="R3227" s="177"/>
      <c r="S3227" s="177"/>
      <c r="T3227" s="28"/>
      <c r="U3227" s="28"/>
      <c r="V3227" s="28"/>
      <c r="W3227" s="28"/>
      <c r="X3227" s="28"/>
      <c r="Y3227" s="28"/>
      <c r="Z3227" s="28"/>
      <c r="AA3227" s="28"/>
      <c r="AB3227" s="28"/>
      <c r="AC3227" s="28"/>
      <c r="AD3227" s="28"/>
      <c r="AE3227" s="28"/>
      <c r="AF3227" s="28"/>
      <c r="AG3227" s="28"/>
      <c r="AH3227" s="28"/>
      <c r="AI3227" s="28"/>
      <c r="AJ3227" s="28"/>
      <c r="AK3227" s="28"/>
      <c r="AL3227" s="28"/>
      <c r="AM3227" s="28"/>
      <c r="AN3227" s="28"/>
      <c r="AO3227" s="28"/>
      <c r="AP3227" s="28"/>
      <c r="AQ3227" s="28"/>
      <c r="AR3227" s="28"/>
      <c r="AS3227" s="28"/>
      <c r="AT3227" s="28"/>
      <c r="AU3227" s="28"/>
      <c r="AV3227" s="28"/>
      <c r="AW3227" s="28"/>
    </row>
    <row r="3228" spans="2:49" hidden="1">
      <c r="B3228" s="28">
        <f t="shared" si="72"/>
        <v>3225</v>
      </c>
      <c r="C3228" s="174">
        <v>45933</v>
      </c>
      <c r="D3228" s="77" t="s">
        <v>5615</v>
      </c>
      <c r="E3228" s="175" t="s">
        <v>728</v>
      </c>
      <c r="F3228" s="175" t="s">
        <v>735</v>
      </c>
      <c r="G3228" s="175" t="s">
        <v>1465</v>
      </c>
      <c r="H3228" s="175" t="s">
        <v>1546</v>
      </c>
      <c r="I3228" s="175" t="s">
        <v>1477</v>
      </c>
      <c r="J3228" s="175" t="s">
        <v>656</v>
      </c>
      <c r="K3228" s="175" t="s">
        <v>1902</v>
      </c>
      <c r="L3228" s="175" t="s">
        <v>3048</v>
      </c>
      <c r="M3228" s="175" t="s">
        <v>3049</v>
      </c>
      <c r="N3228" s="176" t="s">
        <v>3362</v>
      </c>
      <c r="O3228" s="176" t="s">
        <v>3363</v>
      </c>
      <c r="P3228" s="177"/>
      <c r="Q3228" s="177" t="s">
        <v>4426</v>
      </c>
      <c r="R3228" s="177"/>
      <c r="S3228" s="177"/>
      <c r="T3228" s="28"/>
      <c r="U3228" s="28"/>
      <c r="V3228" s="28"/>
      <c r="W3228" s="28"/>
      <c r="X3228" s="28"/>
      <c r="Y3228" s="28"/>
      <c r="Z3228" s="28"/>
      <c r="AA3228" s="28"/>
      <c r="AB3228" s="28"/>
      <c r="AC3228" s="28"/>
      <c r="AD3228" s="28"/>
      <c r="AE3228" s="28"/>
      <c r="AF3228" s="28"/>
      <c r="AG3228" s="28"/>
      <c r="AH3228" s="28"/>
      <c r="AI3228" s="28"/>
      <c r="AJ3228" s="28"/>
      <c r="AK3228" s="28"/>
      <c r="AL3228" s="28"/>
      <c r="AM3228" s="28"/>
      <c r="AN3228" s="28"/>
      <c r="AO3228" s="28"/>
      <c r="AP3228" s="28"/>
      <c r="AQ3228" s="28"/>
      <c r="AR3228" s="28"/>
      <c r="AS3228" s="28"/>
      <c r="AT3228" s="28"/>
      <c r="AU3228" s="28"/>
      <c r="AV3228" s="28"/>
      <c r="AW3228" s="28"/>
    </row>
    <row r="3229" spans="2:49" hidden="1">
      <c r="B3229" s="28">
        <f t="shared" si="72"/>
        <v>3226</v>
      </c>
      <c r="C3229" s="174">
        <v>45934</v>
      </c>
      <c r="D3229" s="77" t="s">
        <v>5615</v>
      </c>
      <c r="E3229" s="175" t="s">
        <v>728</v>
      </c>
      <c r="F3229" s="175" t="s">
        <v>735</v>
      </c>
      <c r="G3229" s="175" t="s">
        <v>1465</v>
      </c>
      <c r="H3229" s="175" t="s">
        <v>1546</v>
      </c>
      <c r="I3229" s="175" t="s">
        <v>1477</v>
      </c>
      <c r="J3229" s="175" t="s">
        <v>656</v>
      </c>
      <c r="K3229" s="175" t="s">
        <v>5984</v>
      </c>
      <c r="L3229" s="175" t="s">
        <v>3036</v>
      </c>
      <c r="M3229" s="175" t="s">
        <v>780</v>
      </c>
      <c r="N3229" s="176" t="s">
        <v>1040</v>
      </c>
      <c r="O3229" s="176" t="s">
        <v>7056</v>
      </c>
      <c r="P3229" s="177"/>
      <c r="Q3229" s="177" t="s">
        <v>2372</v>
      </c>
      <c r="R3229" s="177"/>
      <c r="S3229" s="177"/>
      <c r="T3229" s="28"/>
      <c r="U3229" s="28"/>
      <c r="V3229" s="28"/>
      <c r="W3229" s="28"/>
      <c r="X3229" s="28"/>
      <c r="Y3229" s="28"/>
      <c r="Z3229" s="28"/>
      <c r="AA3229" s="28"/>
      <c r="AB3229" s="28"/>
      <c r="AC3229" s="28"/>
      <c r="AD3229" s="28"/>
      <c r="AE3229" s="28"/>
      <c r="AF3229" s="28"/>
      <c r="AG3229" s="28"/>
      <c r="AH3229" s="28"/>
      <c r="AI3229" s="28"/>
      <c r="AJ3229" s="28"/>
      <c r="AK3229" s="28"/>
      <c r="AL3229" s="28"/>
      <c r="AM3229" s="28"/>
      <c r="AN3229" s="28"/>
      <c r="AO3229" s="28"/>
      <c r="AP3229" s="28"/>
      <c r="AQ3229" s="28"/>
      <c r="AR3229" s="28"/>
      <c r="AS3229" s="28"/>
      <c r="AT3229" s="28"/>
      <c r="AU3229" s="28"/>
      <c r="AV3229" s="28"/>
      <c r="AW3229" s="28"/>
    </row>
    <row r="3230" spans="2:49" hidden="1">
      <c r="B3230" s="28">
        <f t="shared" si="72"/>
        <v>3227</v>
      </c>
      <c r="C3230" s="174">
        <v>45936</v>
      </c>
      <c r="D3230" s="77" t="s">
        <v>5615</v>
      </c>
      <c r="E3230" s="175" t="s">
        <v>728</v>
      </c>
      <c r="F3230" s="175" t="s">
        <v>735</v>
      </c>
      <c r="G3230" s="175" t="s">
        <v>1465</v>
      </c>
      <c r="H3230" s="175" t="s">
        <v>1546</v>
      </c>
      <c r="I3230" s="175" t="s">
        <v>1477</v>
      </c>
      <c r="J3230" s="175" t="s">
        <v>1478</v>
      </c>
      <c r="K3230" s="175" t="s">
        <v>5125</v>
      </c>
      <c r="L3230" s="175" t="s">
        <v>3202</v>
      </c>
      <c r="M3230" s="175" t="s">
        <v>48</v>
      </c>
      <c r="N3230" s="176" t="s">
        <v>3460</v>
      </c>
      <c r="O3230" s="176" t="s">
        <v>7057</v>
      </c>
      <c r="P3230" s="177"/>
      <c r="Q3230" s="177" t="s">
        <v>2422</v>
      </c>
      <c r="R3230" s="177"/>
      <c r="S3230" s="177"/>
      <c r="T3230" s="28"/>
      <c r="U3230" s="28"/>
      <c r="V3230" s="28"/>
      <c r="W3230" s="28"/>
      <c r="X3230" s="28"/>
      <c r="Y3230" s="28"/>
      <c r="Z3230" s="28"/>
      <c r="AA3230" s="28"/>
      <c r="AB3230" s="28"/>
      <c r="AC3230" s="28"/>
      <c r="AD3230" s="28"/>
      <c r="AE3230" s="28"/>
      <c r="AF3230" s="28"/>
      <c r="AG3230" s="28"/>
      <c r="AH3230" s="28"/>
      <c r="AI3230" s="28"/>
      <c r="AJ3230" s="28"/>
      <c r="AK3230" s="28"/>
      <c r="AL3230" s="28"/>
      <c r="AM3230" s="28"/>
      <c r="AN3230" s="28"/>
      <c r="AO3230" s="28"/>
      <c r="AP3230" s="28"/>
      <c r="AQ3230" s="28"/>
      <c r="AR3230" s="28"/>
      <c r="AS3230" s="28"/>
      <c r="AT3230" s="28"/>
      <c r="AU3230" s="28"/>
      <c r="AV3230" s="28"/>
      <c r="AW3230" s="28"/>
    </row>
    <row r="3231" spans="2:49" hidden="1">
      <c r="B3231" s="28">
        <f t="shared" si="72"/>
        <v>3228</v>
      </c>
      <c r="C3231" s="174">
        <v>45937</v>
      </c>
      <c r="D3231" s="77" t="s">
        <v>5615</v>
      </c>
      <c r="E3231" s="175" t="s">
        <v>728</v>
      </c>
      <c r="F3231" s="175" t="s">
        <v>735</v>
      </c>
      <c r="G3231" s="175" t="s">
        <v>375</v>
      </c>
      <c r="H3231" s="175" t="s">
        <v>1546</v>
      </c>
      <c r="I3231" s="175" t="s">
        <v>1477</v>
      </c>
      <c r="J3231" s="175" t="s">
        <v>1478</v>
      </c>
      <c r="K3231" s="175" t="s">
        <v>3262</v>
      </c>
      <c r="L3231" s="175" t="s">
        <v>3036</v>
      </c>
      <c r="M3231" s="175" t="s">
        <v>636</v>
      </c>
      <c r="N3231" s="176" t="s">
        <v>162</v>
      </c>
      <c r="O3231" s="176" t="s">
        <v>6102</v>
      </c>
      <c r="P3231" s="177">
        <v>1</v>
      </c>
      <c r="Q3231" s="177" t="s">
        <v>2422</v>
      </c>
      <c r="R3231" s="177" t="s">
        <v>7058</v>
      </c>
      <c r="S3231" s="177" t="s">
        <v>7059</v>
      </c>
      <c r="T3231" s="28"/>
      <c r="U3231" s="28"/>
      <c r="V3231" s="28"/>
      <c r="W3231" s="28"/>
      <c r="X3231" s="28"/>
      <c r="Y3231" s="28"/>
      <c r="Z3231" s="28"/>
      <c r="AA3231" s="28"/>
      <c r="AB3231" s="28"/>
      <c r="AC3231" s="28"/>
      <c r="AD3231" s="28"/>
      <c r="AE3231" s="28"/>
      <c r="AF3231" s="28"/>
      <c r="AG3231" s="28"/>
      <c r="AH3231" s="28"/>
      <c r="AI3231" s="28"/>
      <c r="AJ3231" s="28"/>
      <c r="AK3231" s="28"/>
      <c r="AL3231" s="28"/>
      <c r="AM3231" s="28"/>
      <c r="AN3231" s="28"/>
      <c r="AO3231" s="28"/>
      <c r="AP3231" s="28"/>
      <c r="AQ3231" s="28"/>
      <c r="AR3231" s="28"/>
      <c r="AS3231" s="28"/>
      <c r="AT3231" s="28"/>
      <c r="AU3231" s="28"/>
      <c r="AV3231" s="28"/>
      <c r="AW3231" s="28"/>
    </row>
    <row r="3232" spans="2:49" hidden="1">
      <c r="B3232" s="28">
        <f t="shared" si="72"/>
        <v>3229</v>
      </c>
      <c r="C3232" s="174">
        <v>45937</v>
      </c>
      <c r="D3232" s="77" t="s">
        <v>5615</v>
      </c>
      <c r="E3232" s="175" t="s">
        <v>728</v>
      </c>
      <c r="F3232" s="175" t="s">
        <v>735</v>
      </c>
      <c r="G3232" s="175" t="s">
        <v>1465</v>
      </c>
      <c r="H3232" s="175" t="s">
        <v>1546</v>
      </c>
      <c r="I3232" s="175" t="s">
        <v>1477</v>
      </c>
      <c r="J3232" s="175" t="s">
        <v>1875</v>
      </c>
      <c r="K3232" s="175" t="s">
        <v>7060</v>
      </c>
      <c r="L3232" s="175" t="s">
        <v>3048</v>
      </c>
      <c r="M3232" s="175" t="s">
        <v>3049</v>
      </c>
      <c r="N3232" s="176" t="s">
        <v>3362</v>
      </c>
      <c r="O3232" s="176" t="s">
        <v>3363</v>
      </c>
      <c r="P3232" s="177"/>
      <c r="Q3232" s="177" t="s">
        <v>2422</v>
      </c>
      <c r="R3232" s="177"/>
      <c r="S3232" s="177"/>
      <c r="T3232" s="28"/>
      <c r="U3232" s="28"/>
      <c r="V3232" s="28"/>
      <c r="W3232" s="28"/>
      <c r="X3232" s="28"/>
      <c r="Y3232" s="28"/>
      <c r="Z3232" s="28"/>
      <c r="AA3232" s="28"/>
      <c r="AB3232" s="28"/>
      <c r="AC3232" s="28"/>
      <c r="AD3232" s="28"/>
      <c r="AE3232" s="28"/>
      <c r="AF3232" s="28"/>
      <c r="AG3232" s="28"/>
      <c r="AH3232" s="28"/>
      <c r="AI3232" s="28"/>
      <c r="AJ3232" s="28"/>
      <c r="AK3232" s="28"/>
      <c r="AL3232" s="28"/>
      <c r="AM3232" s="28"/>
      <c r="AN3232" s="28"/>
      <c r="AO3232" s="28"/>
      <c r="AP3232" s="28"/>
      <c r="AQ3232" s="28"/>
      <c r="AR3232" s="28"/>
      <c r="AS3232" s="28"/>
      <c r="AT3232" s="28"/>
      <c r="AU3232" s="28"/>
      <c r="AV3232" s="28"/>
      <c r="AW3232" s="28"/>
    </row>
    <row r="3233" spans="2:49" hidden="1">
      <c r="B3233" s="28">
        <f t="shared" si="72"/>
        <v>3230</v>
      </c>
      <c r="C3233" s="174">
        <v>45937</v>
      </c>
      <c r="D3233" s="77" t="s">
        <v>5615</v>
      </c>
      <c r="E3233" s="175" t="s">
        <v>728</v>
      </c>
      <c r="F3233" s="175" t="s">
        <v>735</v>
      </c>
      <c r="G3233" s="175" t="s">
        <v>1465</v>
      </c>
      <c r="H3233" s="175" t="s">
        <v>1546</v>
      </c>
      <c r="I3233" s="175" t="s">
        <v>1477</v>
      </c>
      <c r="J3233" s="175" t="s">
        <v>1478</v>
      </c>
      <c r="K3233" s="175" t="s">
        <v>7061</v>
      </c>
      <c r="L3233" s="175" t="s">
        <v>3048</v>
      </c>
      <c r="M3233" s="175" t="s">
        <v>3049</v>
      </c>
      <c r="N3233" s="176" t="s">
        <v>3362</v>
      </c>
      <c r="O3233" s="176" t="s">
        <v>3363</v>
      </c>
      <c r="P3233" s="177"/>
      <c r="Q3233" s="177" t="s">
        <v>2422</v>
      </c>
      <c r="R3233" s="177"/>
      <c r="S3233" s="177"/>
      <c r="T3233" s="28"/>
      <c r="U3233" s="28"/>
      <c r="V3233" s="28"/>
      <c r="W3233" s="28"/>
      <c r="X3233" s="28"/>
      <c r="Y3233" s="28"/>
      <c r="Z3233" s="28"/>
      <c r="AA3233" s="28"/>
      <c r="AB3233" s="28"/>
      <c r="AC3233" s="28"/>
      <c r="AD3233" s="28"/>
      <c r="AE3233" s="28"/>
      <c r="AF3233" s="28"/>
      <c r="AG3233" s="28"/>
      <c r="AH3233" s="28"/>
      <c r="AI3233" s="28"/>
      <c r="AJ3233" s="28"/>
      <c r="AK3233" s="28"/>
      <c r="AL3233" s="28"/>
      <c r="AM3233" s="28"/>
      <c r="AN3233" s="28"/>
      <c r="AO3233" s="28"/>
      <c r="AP3233" s="28"/>
      <c r="AQ3233" s="28"/>
      <c r="AR3233" s="28"/>
      <c r="AS3233" s="28"/>
      <c r="AT3233" s="28"/>
      <c r="AU3233" s="28"/>
      <c r="AV3233" s="28"/>
      <c r="AW3233" s="28"/>
    </row>
    <row r="3234" spans="2:49" hidden="1">
      <c r="B3234" s="28">
        <f t="shared" si="72"/>
        <v>3231</v>
      </c>
      <c r="C3234" s="174">
        <v>45937</v>
      </c>
      <c r="D3234" s="77" t="s">
        <v>5615</v>
      </c>
      <c r="E3234" s="175" t="s">
        <v>728</v>
      </c>
      <c r="F3234" s="175" t="s">
        <v>735</v>
      </c>
      <c r="G3234" s="175" t="s">
        <v>1465</v>
      </c>
      <c r="H3234" s="175" t="s">
        <v>1546</v>
      </c>
      <c r="I3234" s="175" t="s">
        <v>1477</v>
      </c>
      <c r="J3234" s="175" t="s">
        <v>656</v>
      </c>
      <c r="K3234" s="175" t="s">
        <v>3979</v>
      </c>
      <c r="L3234" s="175" t="s">
        <v>3202</v>
      </c>
      <c r="M3234" s="175" t="s">
        <v>48</v>
      </c>
      <c r="N3234" s="176" t="s">
        <v>3316</v>
      </c>
      <c r="O3234" s="176" t="s">
        <v>7062</v>
      </c>
      <c r="P3234" s="177"/>
      <c r="Q3234" s="177" t="s">
        <v>2422</v>
      </c>
      <c r="R3234" s="177"/>
      <c r="S3234" s="177"/>
      <c r="T3234" s="28"/>
      <c r="U3234" s="28"/>
      <c r="V3234" s="28"/>
      <c r="W3234" s="28"/>
      <c r="X3234" s="28"/>
      <c r="Y3234" s="28"/>
      <c r="Z3234" s="28"/>
      <c r="AA3234" s="28"/>
      <c r="AB3234" s="28"/>
      <c r="AC3234" s="28"/>
      <c r="AD3234" s="28"/>
      <c r="AE3234" s="28"/>
      <c r="AF3234" s="28"/>
      <c r="AG3234" s="28"/>
      <c r="AH3234" s="28"/>
      <c r="AI3234" s="28"/>
      <c r="AJ3234" s="28"/>
      <c r="AK3234" s="28"/>
      <c r="AL3234" s="28"/>
      <c r="AM3234" s="28"/>
      <c r="AN3234" s="28"/>
      <c r="AO3234" s="28"/>
      <c r="AP3234" s="28"/>
      <c r="AQ3234" s="28"/>
      <c r="AR3234" s="28"/>
      <c r="AS3234" s="28"/>
      <c r="AT3234" s="28"/>
      <c r="AU3234" s="28"/>
      <c r="AV3234" s="28"/>
      <c r="AW3234" s="28"/>
    </row>
    <row r="3235" spans="2:49" hidden="1">
      <c r="B3235" s="28">
        <f t="shared" si="72"/>
        <v>3232</v>
      </c>
      <c r="C3235" s="174">
        <v>45940</v>
      </c>
      <c r="D3235" s="77" t="s">
        <v>5615</v>
      </c>
      <c r="E3235" s="175" t="s">
        <v>728</v>
      </c>
      <c r="F3235" s="175" t="s">
        <v>746</v>
      </c>
      <c r="G3235" s="175" t="s">
        <v>375</v>
      </c>
      <c r="H3235" s="175" t="s">
        <v>1565</v>
      </c>
      <c r="I3235" s="175" t="s">
        <v>1509</v>
      </c>
      <c r="J3235" s="175" t="s">
        <v>1633</v>
      </c>
      <c r="K3235" s="175" t="s">
        <v>4564</v>
      </c>
      <c r="L3235" s="175" t="s">
        <v>3036</v>
      </c>
      <c r="M3235" s="175" t="s">
        <v>3356</v>
      </c>
      <c r="N3235" s="176" t="s">
        <v>162</v>
      </c>
      <c r="O3235" s="176" t="s">
        <v>2499</v>
      </c>
      <c r="P3235" s="177">
        <v>1</v>
      </c>
      <c r="Q3235" s="177" t="s">
        <v>2397</v>
      </c>
      <c r="R3235" s="177" t="s">
        <v>7067</v>
      </c>
      <c r="S3235" s="177" t="s">
        <v>7068</v>
      </c>
      <c r="T3235" s="28"/>
      <c r="U3235" s="28"/>
      <c r="V3235" s="28"/>
      <c r="W3235" s="28"/>
      <c r="X3235" s="28"/>
      <c r="Y3235" s="28"/>
      <c r="Z3235" s="28"/>
      <c r="AA3235" s="28"/>
      <c r="AB3235" s="28"/>
      <c r="AC3235" s="28"/>
      <c r="AD3235" s="28"/>
      <c r="AE3235" s="28"/>
      <c r="AF3235" s="28"/>
      <c r="AG3235" s="28"/>
      <c r="AH3235" s="28"/>
      <c r="AI3235" s="28"/>
      <c r="AJ3235" s="28"/>
      <c r="AK3235" s="28"/>
      <c r="AL3235" s="28"/>
      <c r="AM3235" s="28"/>
      <c r="AN3235" s="28"/>
      <c r="AO3235" s="28"/>
      <c r="AP3235" s="28"/>
      <c r="AQ3235" s="28"/>
      <c r="AR3235" s="28"/>
      <c r="AS3235" s="28"/>
      <c r="AT3235" s="28"/>
      <c r="AU3235" s="28"/>
      <c r="AV3235" s="28"/>
      <c r="AW3235" s="28"/>
    </row>
    <row r="3236" spans="2:49" hidden="1">
      <c r="B3236" s="28">
        <f t="shared" si="72"/>
        <v>3233</v>
      </c>
      <c r="C3236" s="174">
        <v>45940</v>
      </c>
      <c r="D3236" s="77" t="s">
        <v>5615</v>
      </c>
      <c r="E3236" s="175" t="s">
        <v>728</v>
      </c>
      <c r="F3236" s="175" t="s">
        <v>746</v>
      </c>
      <c r="G3236" s="175" t="s">
        <v>375</v>
      </c>
      <c r="H3236" s="175" t="s">
        <v>1565</v>
      </c>
      <c r="I3236" s="175" t="s">
        <v>1632</v>
      </c>
      <c r="J3236" s="175" t="s">
        <v>341</v>
      </c>
      <c r="K3236" s="175" t="s">
        <v>4519</v>
      </c>
      <c r="L3236" s="175" t="s">
        <v>1113</v>
      </c>
      <c r="M3236" s="175" t="s">
        <v>582</v>
      </c>
      <c r="N3236" s="176" t="s">
        <v>583</v>
      </c>
      <c r="O3236" s="176" t="s">
        <v>3383</v>
      </c>
      <c r="P3236" s="177">
        <v>1</v>
      </c>
      <c r="Q3236" s="177" t="s">
        <v>2397</v>
      </c>
      <c r="R3236" s="177"/>
      <c r="S3236" s="177"/>
      <c r="T3236" s="28">
        <v>1</v>
      </c>
      <c r="U3236" s="28"/>
      <c r="V3236" s="28"/>
      <c r="W3236" s="28"/>
      <c r="X3236" s="28"/>
      <c r="Y3236" s="28"/>
      <c r="Z3236" s="28"/>
      <c r="AA3236" s="28"/>
      <c r="AB3236" s="28"/>
      <c r="AC3236" s="28"/>
      <c r="AD3236" s="28"/>
      <c r="AE3236" s="28"/>
      <c r="AF3236" s="28"/>
      <c r="AG3236" s="28"/>
      <c r="AH3236" s="28"/>
      <c r="AI3236" s="28"/>
      <c r="AJ3236" s="28"/>
      <c r="AK3236" s="28"/>
      <c r="AL3236" s="28"/>
      <c r="AM3236" s="28"/>
      <c r="AN3236" s="28"/>
      <c r="AO3236" s="28"/>
      <c r="AP3236" s="28"/>
      <c r="AQ3236" s="28"/>
      <c r="AR3236" s="28"/>
      <c r="AS3236" s="28"/>
      <c r="AT3236" s="28"/>
      <c r="AU3236" s="28"/>
      <c r="AV3236" s="28"/>
      <c r="AW3236" s="28"/>
    </row>
    <row r="3237" spans="2:49" hidden="1">
      <c r="B3237" s="28">
        <f t="shared" ref="B3237:B3268" si="73">ROW()-3</f>
        <v>3234</v>
      </c>
      <c r="C3237" s="174">
        <v>45940</v>
      </c>
      <c r="D3237" s="77" t="s">
        <v>5615</v>
      </c>
      <c r="E3237" s="175" t="s">
        <v>728</v>
      </c>
      <c r="F3237" s="175" t="s">
        <v>746</v>
      </c>
      <c r="G3237" s="175" t="s">
        <v>375</v>
      </c>
      <c r="H3237" s="175" t="s">
        <v>1513</v>
      </c>
      <c r="I3237" s="175" t="s">
        <v>440</v>
      </c>
      <c r="J3237" s="175" t="s">
        <v>441</v>
      </c>
      <c r="K3237" s="175" t="s">
        <v>3235</v>
      </c>
      <c r="L3237" s="175" t="s">
        <v>3048</v>
      </c>
      <c r="M3237" s="175" t="s">
        <v>3049</v>
      </c>
      <c r="N3237" s="176" t="s">
        <v>3087</v>
      </c>
      <c r="O3237" s="176" t="s">
        <v>2494</v>
      </c>
      <c r="P3237" s="177">
        <v>1</v>
      </c>
      <c r="Q3237" s="177" t="s">
        <v>2195</v>
      </c>
      <c r="R3237" s="177"/>
      <c r="S3237" s="177"/>
      <c r="T3237" s="28"/>
      <c r="U3237" s="28"/>
      <c r="V3237" s="28"/>
      <c r="W3237" s="28"/>
      <c r="X3237" s="28"/>
      <c r="Y3237" s="28"/>
      <c r="Z3237" s="28"/>
      <c r="AA3237" s="28"/>
      <c r="AB3237" s="28"/>
      <c r="AC3237" s="28"/>
      <c r="AD3237" s="28"/>
      <c r="AE3237" s="28"/>
      <c r="AF3237" s="28">
        <v>1</v>
      </c>
      <c r="AG3237" s="28"/>
      <c r="AH3237" s="28"/>
      <c r="AI3237" s="28"/>
      <c r="AJ3237" s="28"/>
      <c r="AK3237" s="28"/>
      <c r="AL3237" s="28"/>
      <c r="AM3237" s="28"/>
      <c r="AN3237" s="28"/>
      <c r="AO3237" s="28"/>
      <c r="AP3237" s="28"/>
      <c r="AQ3237" s="28"/>
      <c r="AR3237" s="28"/>
      <c r="AS3237" s="28"/>
      <c r="AT3237" s="28"/>
      <c r="AU3237" s="28"/>
      <c r="AV3237" s="28"/>
      <c r="AW3237" s="28"/>
    </row>
    <row r="3238" spans="2:49" hidden="1">
      <c r="B3238" s="28">
        <f t="shared" si="73"/>
        <v>3235</v>
      </c>
      <c r="C3238" s="174">
        <v>45940</v>
      </c>
      <c r="D3238" s="77" t="s">
        <v>5615</v>
      </c>
      <c r="E3238" s="175" t="s">
        <v>728</v>
      </c>
      <c r="F3238" s="175" t="s">
        <v>746</v>
      </c>
      <c r="G3238" s="175" t="s">
        <v>375</v>
      </c>
      <c r="H3238" s="175" t="s">
        <v>1513</v>
      </c>
      <c r="I3238" s="175" t="s">
        <v>440</v>
      </c>
      <c r="J3238" s="175" t="s">
        <v>173</v>
      </c>
      <c r="K3238" s="175" t="s">
        <v>3490</v>
      </c>
      <c r="L3238" s="175" t="s">
        <v>3202</v>
      </c>
      <c r="M3238" s="175" t="s">
        <v>48</v>
      </c>
      <c r="N3238" s="176" t="s">
        <v>531</v>
      </c>
      <c r="O3238" s="176" t="s">
        <v>2494</v>
      </c>
      <c r="P3238" s="177">
        <v>1</v>
      </c>
      <c r="Q3238" s="177" t="s">
        <v>2195</v>
      </c>
      <c r="R3238" s="177"/>
      <c r="S3238" s="177"/>
      <c r="T3238" s="28"/>
      <c r="U3238" s="28"/>
      <c r="V3238" s="28"/>
      <c r="W3238" s="28"/>
      <c r="X3238" s="28"/>
      <c r="Y3238" s="28"/>
      <c r="Z3238" s="28"/>
      <c r="AA3238" s="28"/>
      <c r="AB3238" s="28"/>
      <c r="AC3238" s="28"/>
      <c r="AD3238" s="28"/>
      <c r="AE3238" s="28"/>
      <c r="AF3238" s="28"/>
      <c r="AG3238" s="28"/>
      <c r="AH3238" s="28"/>
      <c r="AI3238" s="28"/>
      <c r="AJ3238" s="28"/>
      <c r="AK3238" s="28"/>
      <c r="AL3238" s="28"/>
      <c r="AM3238" s="28"/>
      <c r="AN3238" s="28"/>
      <c r="AO3238" s="28"/>
      <c r="AP3238" s="28"/>
      <c r="AQ3238" s="28"/>
      <c r="AR3238" s="28"/>
      <c r="AS3238" s="28"/>
      <c r="AT3238" s="28"/>
      <c r="AU3238" s="28"/>
      <c r="AV3238" s="28"/>
      <c r="AW3238" s="28"/>
    </row>
    <row r="3239" spans="2:49" hidden="1">
      <c r="B3239" s="28">
        <f t="shared" si="73"/>
        <v>3236</v>
      </c>
      <c r="C3239" s="174">
        <v>45940</v>
      </c>
      <c r="D3239" s="77" t="s">
        <v>5615</v>
      </c>
      <c r="E3239" s="175" t="s">
        <v>728</v>
      </c>
      <c r="F3239" s="175" t="s">
        <v>746</v>
      </c>
      <c r="G3239" s="175" t="s">
        <v>375</v>
      </c>
      <c r="H3239" s="175" t="s">
        <v>1538</v>
      </c>
      <c r="I3239" s="175" t="s">
        <v>2771</v>
      </c>
      <c r="J3239" s="175" t="s">
        <v>217</v>
      </c>
      <c r="K3239" s="175" t="s">
        <v>3138</v>
      </c>
      <c r="L3239" s="175" t="s">
        <v>3048</v>
      </c>
      <c r="M3239" s="175" t="s">
        <v>3049</v>
      </c>
      <c r="N3239" s="176" t="s">
        <v>3050</v>
      </c>
      <c r="O3239" s="176"/>
      <c r="P3239" s="177">
        <v>1</v>
      </c>
      <c r="Q3239" s="177" t="s">
        <v>2281</v>
      </c>
      <c r="R3239" s="177" t="s">
        <v>2710</v>
      </c>
      <c r="S3239" s="177" t="s">
        <v>4843</v>
      </c>
      <c r="T3239" s="28"/>
      <c r="U3239" s="28"/>
      <c r="V3239" s="28"/>
      <c r="W3239" s="28"/>
      <c r="X3239" s="28"/>
      <c r="Y3239" s="28"/>
      <c r="Z3239" s="28"/>
      <c r="AA3239" s="28"/>
      <c r="AB3239" s="28"/>
      <c r="AC3239" s="28"/>
      <c r="AD3239" s="28"/>
      <c r="AE3239" s="28"/>
      <c r="AF3239" s="28"/>
      <c r="AG3239" s="28"/>
      <c r="AH3239" s="28"/>
      <c r="AI3239" s="28"/>
      <c r="AJ3239" s="28"/>
      <c r="AK3239" s="28"/>
      <c r="AL3239" s="28"/>
      <c r="AM3239" s="28"/>
      <c r="AN3239" s="28"/>
      <c r="AO3239" s="28"/>
      <c r="AP3239" s="28"/>
      <c r="AQ3239" s="28"/>
      <c r="AR3239" s="28"/>
      <c r="AS3239" s="28"/>
      <c r="AT3239" s="28"/>
      <c r="AU3239" s="28"/>
      <c r="AV3239" s="28"/>
      <c r="AW3239" s="28"/>
    </row>
    <row r="3240" spans="2:49" hidden="1">
      <c r="B3240" s="28">
        <f t="shared" si="73"/>
        <v>3237</v>
      </c>
      <c r="C3240" s="174">
        <v>45941</v>
      </c>
      <c r="D3240" s="77" t="s">
        <v>5615</v>
      </c>
      <c r="E3240" s="175" t="s">
        <v>728</v>
      </c>
      <c r="F3240" s="175" t="s">
        <v>746</v>
      </c>
      <c r="G3240" s="175" t="s">
        <v>1465</v>
      </c>
      <c r="H3240" s="175" t="s">
        <v>1546</v>
      </c>
      <c r="I3240" s="175" t="s">
        <v>1477</v>
      </c>
      <c r="J3240" s="175" t="s">
        <v>1834</v>
      </c>
      <c r="K3240" s="175" t="s">
        <v>6065</v>
      </c>
      <c r="L3240" s="175" t="s">
        <v>1265</v>
      </c>
      <c r="M3240" s="175" t="s">
        <v>3091</v>
      </c>
      <c r="N3240" s="176" t="s">
        <v>3319</v>
      </c>
      <c r="O3240" s="176" t="s">
        <v>7086</v>
      </c>
      <c r="P3240" s="177"/>
      <c r="Q3240" s="177" t="s">
        <v>2372</v>
      </c>
      <c r="R3240" s="177"/>
      <c r="S3240" s="177"/>
      <c r="T3240" s="28"/>
      <c r="U3240" s="28"/>
      <c r="V3240" s="28"/>
      <c r="W3240" s="28"/>
      <c r="X3240" s="28"/>
      <c r="Y3240" s="28"/>
      <c r="Z3240" s="28"/>
      <c r="AA3240" s="28"/>
      <c r="AB3240" s="28"/>
      <c r="AC3240" s="28"/>
      <c r="AD3240" s="28"/>
      <c r="AE3240" s="28"/>
      <c r="AF3240" s="28"/>
      <c r="AG3240" s="28"/>
      <c r="AH3240" s="28"/>
      <c r="AI3240" s="28"/>
      <c r="AJ3240" s="28"/>
      <c r="AK3240" s="28"/>
      <c r="AL3240" s="28"/>
      <c r="AM3240" s="28"/>
      <c r="AN3240" s="28"/>
      <c r="AO3240" s="28"/>
      <c r="AP3240" s="28"/>
      <c r="AQ3240" s="28"/>
      <c r="AR3240" s="28"/>
      <c r="AS3240" s="28"/>
      <c r="AT3240" s="28"/>
      <c r="AU3240" s="28"/>
      <c r="AV3240" s="28"/>
      <c r="AW3240" s="28"/>
    </row>
    <row r="3241" spans="2:49" hidden="1">
      <c r="B3241" s="28">
        <f t="shared" si="73"/>
        <v>3238</v>
      </c>
      <c r="C3241" s="174">
        <v>45941</v>
      </c>
      <c r="D3241" s="77" t="s">
        <v>5615</v>
      </c>
      <c r="E3241" s="175" t="s">
        <v>728</v>
      </c>
      <c r="F3241" s="175" t="s">
        <v>746</v>
      </c>
      <c r="G3241" s="175" t="s">
        <v>1465</v>
      </c>
      <c r="H3241" s="175" t="s">
        <v>1546</v>
      </c>
      <c r="I3241" s="175" t="s">
        <v>1477</v>
      </c>
      <c r="J3241" s="175" t="s">
        <v>1834</v>
      </c>
      <c r="K3241" s="175" t="s">
        <v>4265</v>
      </c>
      <c r="L3241" s="175" t="s">
        <v>3057</v>
      </c>
      <c r="M3241" s="175" t="s">
        <v>3058</v>
      </c>
      <c r="N3241" s="176" t="s">
        <v>3120</v>
      </c>
      <c r="O3241" s="176" t="s">
        <v>7087</v>
      </c>
      <c r="P3241" s="177"/>
      <c r="Q3241" s="177" t="s">
        <v>2372</v>
      </c>
      <c r="R3241" s="177"/>
      <c r="S3241" s="177"/>
      <c r="T3241" s="28"/>
      <c r="U3241" s="28"/>
      <c r="V3241" s="28"/>
      <c r="W3241" s="28"/>
      <c r="X3241" s="28"/>
      <c r="Y3241" s="28"/>
      <c r="Z3241" s="28"/>
      <c r="AA3241" s="28"/>
      <c r="AB3241" s="28"/>
      <c r="AC3241" s="28"/>
      <c r="AD3241" s="28"/>
      <c r="AE3241" s="28"/>
      <c r="AF3241" s="28"/>
      <c r="AG3241" s="28"/>
      <c r="AH3241" s="28"/>
      <c r="AI3241" s="28"/>
      <c r="AJ3241" s="28"/>
      <c r="AK3241" s="28"/>
      <c r="AL3241" s="28"/>
      <c r="AM3241" s="28"/>
      <c r="AN3241" s="28"/>
      <c r="AO3241" s="28"/>
      <c r="AP3241" s="28"/>
      <c r="AQ3241" s="28"/>
      <c r="AR3241" s="28"/>
      <c r="AS3241" s="28"/>
      <c r="AT3241" s="28"/>
      <c r="AU3241" s="28"/>
      <c r="AV3241" s="28"/>
      <c r="AW3241" s="28"/>
    </row>
    <row r="3242" spans="2:49" hidden="1">
      <c r="B3242" s="28">
        <f t="shared" si="73"/>
        <v>3239</v>
      </c>
      <c r="C3242" s="174">
        <v>45941</v>
      </c>
      <c r="D3242" s="77" t="s">
        <v>5615</v>
      </c>
      <c r="E3242" s="175" t="s">
        <v>728</v>
      </c>
      <c r="F3242" s="175" t="s">
        <v>746</v>
      </c>
      <c r="G3242" s="175" t="s">
        <v>1465</v>
      </c>
      <c r="H3242" s="175" t="s">
        <v>1546</v>
      </c>
      <c r="I3242" s="175" t="s">
        <v>1477</v>
      </c>
      <c r="J3242" s="175" t="s">
        <v>656</v>
      </c>
      <c r="K3242" s="175" t="s">
        <v>3119</v>
      </c>
      <c r="L3242" s="175" t="s">
        <v>1265</v>
      </c>
      <c r="M3242" s="175" t="s">
        <v>3073</v>
      </c>
      <c r="N3242" s="176" t="s">
        <v>3574</v>
      </c>
      <c r="O3242" s="176" t="s">
        <v>7088</v>
      </c>
      <c r="P3242" s="177"/>
      <c r="Q3242" s="177" t="s">
        <v>3337</v>
      </c>
      <c r="R3242" s="177"/>
      <c r="S3242" s="177"/>
      <c r="T3242" s="28"/>
      <c r="U3242" s="28"/>
      <c r="V3242" s="28"/>
      <c r="W3242" s="28"/>
      <c r="X3242" s="28"/>
      <c r="Y3242" s="28"/>
      <c r="Z3242" s="28"/>
      <c r="AA3242" s="28"/>
      <c r="AB3242" s="28"/>
      <c r="AC3242" s="28"/>
      <c r="AD3242" s="28"/>
      <c r="AE3242" s="28"/>
      <c r="AF3242" s="28"/>
      <c r="AG3242" s="28"/>
      <c r="AH3242" s="28"/>
      <c r="AI3242" s="28"/>
      <c r="AJ3242" s="28"/>
      <c r="AK3242" s="28"/>
      <c r="AL3242" s="28"/>
      <c r="AM3242" s="28"/>
      <c r="AN3242" s="28"/>
      <c r="AO3242" s="28"/>
      <c r="AP3242" s="28"/>
      <c r="AQ3242" s="28"/>
      <c r="AR3242" s="28"/>
      <c r="AS3242" s="28"/>
      <c r="AT3242" s="28"/>
      <c r="AU3242" s="28"/>
      <c r="AV3242" s="28"/>
      <c r="AW3242" s="28"/>
    </row>
    <row r="3243" spans="2:49" hidden="1">
      <c r="B3243" s="28">
        <f t="shared" si="73"/>
        <v>3240</v>
      </c>
      <c r="C3243" s="174">
        <v>45941</v>
      </c>
      <c r="D3243" s="77" t="s">
        <v>5615</v>
      </c>
      <c r="E3243" s="175" t="s">
        <v>728</v>
      </c>
      <c r="F3243" s="175" t="s">
        <v>746</v>
      </c>
      <c r="G3243" s="175" t="s">
        <v>1465</v>
      </c>
      <c r="H3243" s="175" t="s">
        <v>1546</v>
      </c>
      <c r="I3243" s="175" t="s">
        <v>1477</v>
      </c>
      <c r="J3243" s="175" t="s">
        <v>1834</v>
      </c>
      <c r="K3243" s="175" t="s">
        <v>7081</v>
      </c>
      <c r="L3243" s="175" t="s">
        <v>3057</v>
      </c>
      <c r="M3243" s="175" t="s">
        <v>3160</v>
      </c>
      <c r="N3243" s="176" t="s">
        <v>5735</v>
      </c>
      <c r="O3243" s="176" t="s">
        <v>7089</v>
      </c>
      <c r="P3243" s="177"/>
      <c r="Q3243" s="177" t="s">
        <v>4426</v>
      </c>
      <c r="R3243" s="177"/>
      <c r="S3243" s="177"/>
      <c r="T3243" s="28"/>
      <c r="U3243" s="28"/>
      <c r="V3243" s="28"/>
      <c r="W3243" s="28"/>
      <c r="X3243" s="28"/>
      <c r="Y3243" s="28"/>
      <c r="Z3243" s="28"/>
      <c r="AA3243" s="28"/>
      <c r="AB3243" s="28"/>
      <c r="AC3243" s="28"/>
      <c r="AD3243" s="28"/>
      <c r="AE3243" s="28"/>
      <c r="AF3243" s="28"/>
      <c r="AG3243" s="28"/>
      <c r="AH3243" s="28"/>
      <c r="AI3243" s="28"/>
      <c r="AJ3243" s="28"/>
      <c r="AK3243" s="28"/>
      <c r="AL3243" s="28"/>
      <c r="AM3243" s="28"/>
      <c r="AN3243" s="28"/>
      <c r="AO3243" s="28"/>
      <c r="AP3243" s="28"/>
      <c r="AQ3243" s="28"/>
      <c r="AR3243" s="28"/>
      <c r="AS3243" s="28"/>
      <c r="AT3243" s="28"/>
      <c r="AU3243" s="28"/>
      <c r="AV3243" s="28"/>
      <c r="AW3243" s="28"/>
    </row>
    <row r="3244" spans="2:49" hidden="1">
      <c r="B3244" s="28">
        <f t="shared" si="73"/>
        <v>3241</v>
      </c>
      <c r="C3244" s="174">
        <v>45941</v>
      </c>
      <c r="D3244" s="77" t="s">
        <v>5615</v>
      </c>
      <c r="E3244" s="175" t="s">
        <v>728</v>
      </c>
      <c r="F3244" s="175" t="s">
        <v>746</v>
      </c>
      <c r="G3244" s="175" t="s">
        <v>1465</v>
      </c>
      <c r="H3244" s="175" t="s">
        <v>1546</v>
      </c>
      <c r="I3244" s="175" t="s">
        <v>1477</v>
      </c>
      <c r="J3244" s="175" t="s">
        <v>1875</v>
      </c>
      <c r="K3244" s="175" t="s">
        <v>4920</v>
      </c>
      <c r="L3244" s="175" t="s">
        <v>3054</v>
      </c>
      <c r="M3244" s="175" t="s">
        <v>3088</v>
      </c>
      <c r="N3244" s="176" t="s">
        <v>686</v>
      </c>
      <c r="O3244" s="176" t="s">
        <v>6171</v>
      </c>
      <c r="P3244" s="177"/>
      <c r="Q3244" s="177" t="s">
        <v>2372</v>
      </c>
      <c r="R3244" s="177"/>
      <c r="S3244" s="177"/>
      <c r="T3244" s="28"/>
      <c r="U3244" s="28"/>
      <c r="V3244" s="28"/>
      <c r="W3244" s="28"/>
      <c r="X3244" s="28"/>
      <c r="Y3244" s="28"/>
      <c r="Z3244" s="28"/>
      <c r="AA3244" s="28"/>
      <c r="AB3244" s="28"/>
      <c r="AC3244" s="28"/>
      <c r="AD3244" s="28"/>
      <c r="AE3244" s="28"/>
      <c r="AF3244" s="28"/>
      <c r="AG3244" s="28"/>
      <c r="AH3244" s="28"/>
      <c r="AI3244" s="28"/>
      <c r="AJ3244" s="28"/>
      <c r="AK3244" s="28"/>
      <c r="AL3244" s="28"/>
      <c r="AM3244" s="28"/>
      <c r="AN3244" s="28"/>
      <c r="AO3244" s="28"/>
      <c r="AP3244" s="28"/>
      <c r="AQ3244" s="28"/>
      <c r="AR3244" s="28"/>
      <c r="AS3244" s="28"/>
      <c r="AT3244" s="28"/>
      <c r="AU3244" s="28"/>
      <c r="AV3244" s="28"/>
      <c r="AW3244" s="28"/>
    </row>
    <row r="3245" spans="2:49" hidden="1">
      <c r="B3245" s="28">
        <f t="shared" si="73"/>
        <v>3242</v>
      </c>
      <c r="C3245" s="174">
        <v>45941</v>
      </c>
      <c r="D3245" s="77" t="s">
        <v>5615</v>
      </c>
      <c r="E3245" s="175" t="s">
        <v>728</v>
      </c>
      <c r="F3245" s="175" t="s">
        <v>746</v>
      </c>
      <c r="G3245" s="175" t="s">
        <v>375</v>
      </c>
      <c r="H3245" s="175" t="s">
        <v>1538</v>
      </c>
      <c r="I3245" s="175" t="s">
        <v>1527</v>
      </c>
      <c r="J3245" s="175" t="s">
        <v>1668</v>
      </c>
      <c r="K3245" s="175" t="s">
        <v>4014</v>
      </c>
      <c r="L3245" s="175" t="s">
        <v>3048</v>
      </c>
      <c r="M3245" s="175" t="s">
        <v>3049</v>
      </c>
      <c r="N3245" s="176" t="s">
        <v>3050</v>
      </c>
      <c r="O3245" s="176"/>
      <c r="P3245" s="177">
        <v>1</v>
      </c>
      <c r="Q3245" s="177" t="s">
        <v>2281</v>
      </c>
      <c r="R3245" s="177" t="s">
        <v>2810</v>
      </c>
      <c r="S3245" s="177" t="s">
        <v>6755</v>
      </c>
      <c r="T3245" s="28"/>
      <c r="U3245" s="28"/>
      <c r="V3245" s="28"/>
      <c r="W3245" s="28"/>
      <c r="X3245" s="28"/>
      <c r="Y3245" s="28"/>
      <c r="Z3245" s="28"/>
      <c r="AA3245" s="28"/>
      <c r="AB3245" s="28"/>
      <c r="AC3245" s="28"/>
      <c r="AD3245" s="28"/>
      <c r="AE3245" s="28"/>
      <c r="AF3245" s="28"/>
      <c r="AG3245" s="28"/>
      <c r="AH3245" s="28"/>
      <c r="AI3245" s="28"/>
      <c r="AJ3245" s="28"/>
      <c r="AK3245" s="28"/>
      <c r="AL3245" s="28"/>
      <c r="AM3245" s="28"/>
      <c r="AN3245" s="28"/>
      <c r="AO3245" s="28"/>
      <c r="AP3245" s="28"/>
      <c r="AQ3245" s="28"/>
      <c r="AR3245" s="28"/>
      <c r="AS3245" s="28"/>
      <c r="AT3245" s="28"/>
      <c r="AU3245" s="28"/>
      <c r="AV3245" s="28"/>
      <c r="AW3245" s="28"/>
    </row>
    <row r="3246" spans="2:49" hidden="1">
      <c r="B3246" s="28">
        <f t="shared" si="73"/>
        <v>3243</v>
      </c>
      <c r="C3246" s="174">
        <v>45942</v>
      </c>
      <c r="D3246" s="77" t="s">
        <v>5615</v>
      </c>
      <c r="E3246" s="175" t="s">
        <v>728</v>
      </c>
      <c r="F3246" s="175" t="s">
        <v>746</v>
      </c>
      <c r="G3246" s="175" t="s">
        <v>1465</v>
      </c>
      <c r="H3246" s="175" t="s">
        <v>1546</v>
      </c>
      <c r="I3246" s="175" t="s">
        <v>1477</v>
      </c>
      <c r="J3246" s="175" t="s">
        <v>656</v>
      </c>
      <c r="K3246" s="175" t="s">
        <v>1603</v>
      </c>
      <c r="L3246" s="175" t="s">
        <v>3048</v>
      </c>
      <c r="M3246" s="175" t="s">
        <v>3049</v>
      </c>
      <c r="N3246" s="176" t="s">
        <v>3362</v>
      </c>
      <c r="O3246" s="176" t="s">
        <v>3363</v>
      </c>
      <c r="P3246" s="177"/>
      <c r="Q3246" s="177" t="s">
        <v>3337</v>
      </c>
      <c r="R3246" s="177"/>
      <c r="S3246" s="177"/>
      <c r="T3246" s="28"/>
      <c r="U3246" s="28"/>
      <c r="V3246" s="28"/>
      <c r="W3246" s="28"/>
      <c r="X3246" s="28"/>
      <c r="Y3246" s="28"/>
      <c r="Z3246" s="28"/>
      <c r="AA3246" s="28"/>
      <c r="AB3246" s="28"/>
      <c r="AC3246" s="28"/>
      <c r="AD3246" s="28"/>
      <c r="AE3246" s="28"/>
      <c r="AF3246" s="28"/>
      <c r="AG3246" s="28"/>
      <c r="AH3246" s="28"/>
      <c r="AI3246" s="28"/>
      <c r="AJ3246" s="28"/>
      <c r="AK3246" s="28"/>
      <c r="AL3246" s="28"/>
      <c r="AM3246" s="28"/>
      <c r="AN3246" s="28"/>
      <c r="AO3246" s="28"/>
      <c r="AP3246" s="28"/>
      <c r="AQ3246" s="28"/>
      <c r="AR3246" s="28"/>
      <c r="AS3246" s="28"/>
      <c r="AT3246" s="28"/>
      <c r="AU3246" s="28"/>
      <c r="AV3246" s="28"/>
      <c r="AW3246" s="28"/>
    </row>
    <row r="3247" spans="2:49" hidden="1">
      <c r="B3247" s="28">
        <f t="shared" si="73"/>
        <v>3244</v>
      </c>
      <c r="C3247" s="174">
        <v>45942</v>
      </c>
      <c r="D3247" s="77" t="s">
        <v>5615</v>
      </c>
      <c r="E3247" s="175" t="s">
        <v>728</v>
      </c>
      <c r="F3247" s="175" t="s">
        <v>746</v>
      </c>
      <c r="G3247" s="175" t="s">
        <v>1465</v>
      </c>
      <c r="H3247" s="175" t="s">
        <v>1610</v>
      </c>
      <c r="I3247" s="175" t="s">
        <v>1485</v>
      </c>
      <c r="J3247" s="175" t="s">
        <v>1486</v>
      </c>
      <c r="K3247" s="175" t="s">
        <v>7063</v>
      </c>
      <c r="L3247" s="175" t="s">
        <v>3057</v>
      </c>
      <c r="M3247" s="175" t="s">
        <v>3058</v>
      </c>
      <c r="N3247" s="176" t="s">
        <v>686</v>
      </c>
      <c r="O3247" s="176" t="s">
        <v>7064</v>
      </c>
      <c r="P3247" s="177"/>
      <c r="Q3247" s="177" t="s">
        <v>2188</v>
      </c>
      <c r="R3247" s="177"/>
      <c r="S3247" s="177"/>
      <c r="T3247" s="28"/>
      <c r="U3247" s="28"/>
      <c r="V3247" s="28"/>
      <c r="W3247" s="28"/>
      <c r="X3247" s="28"/>
      <c r="Y3247" s="28"/>
      <c r="Z3247" s="28"/>
      <c r="AA3247" s="28"/>
      <c r="AB3247" s="28"/>
      <c r="AC3247" s="28"/>
      <c r="AD3247" s="28"/>
      <c r="AE3247" s="28"/>
      <c r="AF3247" s="28"/>
      <c r="AG3247" s="28"/>
      <c r="AH3247" s="28"/>
      <c r="AI3247" s="28"/>
      <c r="AJ3247" s="28"/>
      <c r="AK3247" s="28"/>
      <c r="AL3247" s="28"/>
      <c r="AM3247" s="28"/>
      <c r="AN3247" s="28"/>
      <c r="AO3247" s="28"/>
      <c r="AP3247" s="28"/>
      <c r="AQ3247" s="28"/>
      <c r="AR3247" s="28"/>
      <c r="AS3247" s="28"/>
      <c r="AT3247" s="28"/>
      <c r="AU3247" s="28"/>
      <c r="AV3247" s="28"/>
      <c r="AW3247" s="28"/>
    </row>
    <row r="3248" spans="2:49" hidden="1">
      <c r="B3248" s="28">
        <f t="shared" si="73"/>
        <v>3245</v>
      </c>
      <c r="C3248" s="174">
        <v>45943</v>
      </c>
      <c r="D3248" s="77" t="s">
        <v>5615</v>
      </c>
      <c r="E3248" s="175" t="s">
        <v>728</v>
      </c>
      <c r="F3248" s="175" t="s">
        <v>746</v>
      </c>
      <c r="G3248" s="175" t="s">
        <v>1465</v>
      </c>
      <c r="H3248" s="175" t="s">
        <v>1533</v>
      </c>
      <c r="I3248" s="175" t="s">
        <v>1456</v>
      </c>
      <c r="J3248" s="175" t="s">
        <v>1457</v>
      </c>
      <c r="K3248" s="175" t="s">
        <v>3144</v>
      </c>
      <c r="L3248" s="175" t="s">
        <v>3036</v>
      </c>
      <c r="M3248" s="175" t="s">
        <v>789</v>
      </c>
      <c r="N3248" s="176" t="s">
        <v>7084</v>
      </c>
      <c r="O3248" s="176" t="s">
        <v>7085</v>
      </c>
      <c r="P3248" s="177"/>
      <c r="Q3248" s="177" t="s">
        <v>2602</v>
      </c>
      <c r="R3248" s="177"/>
      <c r="S3248" s="177"/>
      <c r="T3248" s="28"/>
      <c r="U3248" s="28"/>
      <c r="V3248" s="28"/>
      <c r="W3248" s="28"/>
      <c r="X3248" s="28"/>
      <c r="Y3248" s="28"/>
      <c r="Z3248" s="28"/>
      <c r="AA3248" s="28"/>
      <c r="AB3248" s="28"/>
      <c r="AC3248" s="28"/>
      <c r="AD3248" s="28"/>
      <c r="AE3248" s="28"/>
      <c r="AF3248" s="28"/>
      <c r="AG3248" s="28"/>
      <c r="AH3248" s="28"/>
      <c r="AI3248" s="28"/>
      <c r="AJ3248" s="28"/>
      <c r="AK3248" s="28"/>
      <c r="AL3248" s="28"/>
      <c r="AM3248" s="28"/>
      <c r="AN3248" s="28"/>
      <c r="AO3248" s="28"/>
      <c r="AP3248" s="28"/>
      <c r="AQ3248" s="28"/>
      <c r="AR3248" s="28"/>
      <c r="AS3248" s="28"/>
      <c r="AT3248" s="28"/>
      <c r="AU3248" s="28"/>
      <c r="AV3248" s="28"/>
      <c r="AW3248" s="28"/>
    </row>
    <row r="3249" spans="2:49" hidden="1">
      <c r="B3249" s="28">
        <f t="shared" si="73"/>
        <v>3246</v>
      </c>
      <c r="C3249" s="174">
        <v>45943</v>
      </c>
      <c r="D3249" s="77" t="s">
        <v>5615</v>
      </c>
      <c r="E3249" s="175" t="s">
        <v>728</v>
      </c>
      <c r="F3249" s="175" t="s">
        <v>746</v>
      </c>
      <c r="G3249" s="175" t="s">
        <v>1465</v>
      </c>
      <c r="H3249" s="175" t="s">
        <v>1546</v>
      </c>
      <c r="I3249" s="175" t="s">
        <v>1477</v>
      </c>
      <c r="J3249" s="175" t="s">
        <v>656</v>
      </c>
      <c r="K3249" s="175" t="s">
        <v>4269</v>
      </c>
      <c r="L3249" s="175" t="s">
        <v>1113</v>
      </c>
      <c r="M3249" s="175" t="s">
        <v>582</v>
      </c>
      <c r="N3249" s="176" t="s">
        <v>3244</v>
      </c>
      <c r="O3249" s="176" t="s">
        <v>6220</v>
      </c>
      <c r="P3249" s="177"/>
      <c r="Q3249" s="177" t="s">
        <v>3337</v>
      </c>
      <c r="R3249" s="177"/>
      <c r="S3249" s="177"/>
      <c r="T3249" s="28"/>
      <c r="U3249" s="28"/>
      <c r="V3249" s="28"/>
      <c r="W3249" s="28"/>
      <c r="X3249" s="28"/>
      <c r="Y3249" s="28"/>
      <c r="Z3249" s="28"/>
      <c r="AA3249" s="28"/>
      <c r="AB3249" s="28"/>
      <c r="AC3249" s="28"/>
      <c r="AD3249" s="28"/>
      <c r="AE3249" s="28"/>
      <c r="AF3249" s="28"/>
      <c r="AG3249" s="28"/>
      <c r="AH3249" s="28"/>
      <c r="AI3249" s="28"/>
      <c r="AJ3249" s="28"/>
      <c r="AK3249" s="28"/>
      <c r="AL3249" s="28"/>
      <c r="AM3249" s="28"/>
      <c r="AN3249" s="28"/>
      <c r="AO3249" s="28"/>
      <c r="AP3249" s="28"/>
      <c r="AQ3249" s="28"/>
      <c r="AR3249" s="28"/>
      <c r="AS3249" s="28"/>
      <c r="AT3249" s="28"/>
      <c r="AU3249" s="28"/>
      <c r="AV3249" s="28"/>
      <c r="AW3249" s="28"/>
    </row>
    <row r="3250" spans="2:49" hidden="1">
      <c r="B3250" s="28">
        <f t="shared" si="73"/>
        <v>3247</v>
      </c>
      <c r="C3250" s="174">
        <v>45943</v>
      </c>
      <c r="D3250" s="77" t="s">
        <v>5615</v>
      </c>
      <c r="E3250" s="175" t="s">
        <v>728</v>
      </c>
      <c r="F3250" s="175" t="s">
        <v>746</v>
      </c>
      <c r="G3250" s="175" t="s">
        <v>1465</v>
      </c>
      <c r="H3250" s="175" t="s">
        <v>1546</v>
      </c>
      <c r="I3250" s="175" t="s">
        <v>1477</v>
      </c>
      <c r="J3250" s="175" t="s">
        <v>656</v>
      </c>
      <c r="K3250" s="175" t="s">
        <v>7082</v>
      </c>
      <c r="L3250" s="175" t="s">
        <v>3048</v>
      </c>
      <c r="M3250" s="175" t="s">
        <v>3049</v>
      </c>
      <c r="N3250" s="176" t="s">
        <v>3362</v>
      </c>
      <c r="O3250" s="176" t="s">
        <v>3363</v>
      </c>
      <c r="P3250" s="177"/>
      <c r="Q3250" s="177" t="s">
        <v>3337</v>
      </c>
      <c r="R3250" s="177"/>
      <c r="S3250" s="177"/>
      <c r="T3250" s="28"/>
      <c r="U3250" s="28"/>
      <c r="V3250" s="28"/>
      <c r="W3250" s="28"/>
      <c r="X3250" s="28"/>
      <c r="Y3250" s="28"/>
      <c r="Z3250" s="28"/>
      <c r="AA3250" s="28"/>
      <c r="AB3250" s="28"/>
      <c r="AC3250" s="28"/>
      <c r="AD3250" s="28"/>
      <c r="AE3250" s="28"/>
      <c r="AF3250" s="28"/>
      <c r="AG3250" s="28"/>
      <c r="AH3250" s="28"/>
      <c r="AI3250" s="28"/>
      <c r="AJ3250" s="28"/>
      <c r="AK3250" s="28"/>
      <c r="AL3250" s="28"/>
      <c r="AM3250" s="28"/>
      <c r="AN3250" s="28"/>
      <c r="AO3250" s="28"/>
      <c r="AP3250" s="28"/>
      <c r="AQ3250" s="28"/>
      <c r="AR3250" s="28"/>
      <c r="AS3250" s="28"/>
      <c r="AT3250" s="28"/>
      <c r="AU3250" s="28"/>
      <c r="AV3250" s="28"/>
      <c r="AW3250" s="28"/>
    </row>
    <row r="3251" spans="2:49" hidden="1">
      <c r="B3251" s="28">
        <f t="shared" si="73"/>
        <v>3248</v>
      </c>
      <c r="C3251" s="174">
        <v>45943</v>
      </c>
      <c r="D3251" s="77" t="s">
        <v>5615</v>
      </c>
      <c r="E3251" s="175" t="s">
        <v>728</v>
      </c>
      <c r="F3251" s="175" t="s">
        <v>746</v>
      </c>
      <c r="G3251" s="175" t="s">
        <v>1465</v>
      </c>
      <c r="H3251" s="175" t="s">
        <v>1546</v>
      </c>
      <c r="I3251" s="175" t="s">
        <v>1477</v>
      </c>
      <c r="J3251" s="175" t="s">
        <v>1834</v>
      </c>
      <c r="K3251" s="175" t="s">
        <v>6065</v>
      </c>
      <c r="L3251" s="175" t="s">
        <v>1265</v>
      </c>
      <c r="M3251" s="175" t="s">
        <v>3749</v>
      </c>
      <c r="N3251" s="176" t="s">
        <v>686</v>
      </c>
      <c r="O3251" s="176" t="s">
        <v>6799</v>
      </c>
      <c r="P3251" s="177"/>
      <c r="Q3251" s="177" t="s">
        <v>3337</v>
      </c>
      <c r="R3251" s="177"/>
      <c r="S3251" s="177"/>
      <c r="T3251" s="28"/>
      <c r="U3251" s="28"/>
      <c r="V3251" s="28"/>
      <c r="W3251" s="28"/>
      <c r="X3251" s="28"/>
      <c r="Y3251" s="28"/>
      <c r="Z3251" s="28"/>
      <c r="AA3251" s="28"/>
      <c r="AB3251" s="28"/>
      <c r="AC3251" s="28"/>
      <c r="AD3251" s="28"/>
      <c r="AE3251" s="28"/>
      <c r="AF3251" s="28"/>
      <c r="AG3251" s="28"/>
      <c r="AH3251" s="28"/>
      <c r="AI3251" s="28"/>
      <c r="AJ3251" s="28"/>
      <c r="AK3251" s="28"/>
      <c r="AL3251" s="28"/>
      <c r="AM3251" s="28"/>
      <c r="AN3251" s="28"/>
      <c r="AO3251" s="28"/>
      <c r="AP3251" s="28"/>
      <c r="AQ3251" s="28"/>
      <c r="AR3251" s="28"/>
      <c r="AS3251" s="28"/>
      <c r="AT3251" s="28"/>
      <c r="AU3251" s="28"/>
      <c r="AV3251" s="28"/>
      <c r="AW3251" s="28"/>
    </row>
    <row r="3252" spans="2:49" hidden="1">
      <c r="B3252" s="28">
        <f t="shared" si="73"/>
        <v>3249</v>
      </c>
      <c r="C3252" s="174">
        <v>45943</v>
      </c>
      <c r="D3252" s="77" t="s">
        <v>5615</v>
      </c>
      <c r="E3252" s="175" t="s">
        <v>728</v>
      </c>
      <c r="F3252" s="175" t="s">
        <v>746</v>
      </c>
      <c r="G3252" s="175" t="s">
        <v>375</v>
      </c>
      <c r="H3252" s="175" t="s">
        <v>1546</v>
      </c>
      <c r="I3252" s="175" t="s">
        <v>1477</v>
      </c>
      <c r="J3252" s="175" t="s">
        <v>1561</v>
      </c>
      <c r="K3252" s="175" t="s">
        <v>2413</v>
      </c>
      <c r="L3252" s="175" t="s">
        <v>3048</v>
      </c>
      <c r="M3252" s="175" t="s">
        <v>3049</v>
      </c>
      <c r="N3252" s="176" t="s">
        <v>3050</v>
      </c>
      <c r="O3252" s="176" t="s">
        <v>2478</v>
      </c>
      <c r="P3252" s="177">
        <v>1</v>
      </c>
      <c r="Q3252" s="177" t="s">
        <v>3337</v>
      </c>
      <c r="R3252" s="177" t="s">
        <v>5738</v>
      </c>
      <c r="S3252" s="177" t="s">
        <v>7091</v>
      </c>
      <c r="T3252" s="28"/>
      <c r="U3252" s="28"/>
      <c r="V3252" s="28"/>
      <c r="W3252" s="28"/>
      <c r="X3252" s="28"/>
      <c r="Y3252" s="28"/>
      <c r="Z3252" s="28"/>
      <c r="AA3252" s="28"/>
      <c r="AB3252" s="28"/>
      <c r="AC3252" s="28"/>
      <c r="AD3252" s="28"/>
      <c r="AE3252" s="28"/>
      <c r="AF3252" s="28"/>
      <c r="AG3252" s="28"/>
      <c r="AH3252" s="28"/>
      <c r="AI3252" s="28"/>
      <c r="AJ3252" s="28"/>
      <c r="AK3252" s="28"/>
      <c r="AL3252" s="28"/>
      <c r="AM3252" s="28"/>
      <c r="AN3252" s="28"/>
      <c r="AO3252" s="28"/>
      <c r="AP3252" s="28"/>
      <c r="AQ3252" s="28"/>
      <c r="AR3252" s="28"/>
      <c r="AS3252" s="28"/>
      <c r="AT3252" s="28"/>
      <c r="AU3252" s="28"/>
      <c r="AV3252" s="28"/>
      <c r="AW3252" s="28"/>
    </row>
    <row r="3253" spans="2:49" hidden="1">
      <c r="B3253" s="28">
        <f t="shared" si="73"/>
        <v>3250</v>
      </c>
      <c r="C3253" s="174">
        <v>45943</v>
      </c>
      <c r="D3253" s="77" t="s">
        <v>5615</v>
      </c>
      <c r="E3253" s="175" t="s">
        <v>728</v>
      </c>
      <c r="F3253" s="175" t="s">
        <v>746</v>
      </c>
      <c r="G3253" s="175" t="s">
        <v>1465</v>
      </c>
      <c r="H3253" s="175" t="s">
        <v>1546</v>
      </c>
      <c r="I3253" s="175" t="s">
        <v>1477</v>
      </c>
      <c r="J3253" s="175" t="s">
        <v>1834</v>
      </c>
      <c r="K3253" s="175" t="s">
        <v>4265</v>
      </c>
      <c r="L3253" s="175" t="s">
        <v>3048</v>
      </c>
      <c r="M3253" s="175" t="s">
        <v>3049</v>
      </c>
      <c r="N3253" s="176" t="s">
        <v>3362</v>
      </c>
      <c r="O3253" s="176" t="s">
        <v>3363</v>
      </c>
      <c r="P3253" s="177"/>
      <c r="Q3253" s="177" t="s">
        <v>2422</v>
      </c>
      <c r="R3253" s="177"/>
      <c r="S3253" s="177"/>
      <c r="T3253" s="28"/>
      <c r="U3253" s="28"/>
      <c r="V3253" s="28"/>
      <c r="W3253" s="28"/>
      <c r="X3253" s="28"/>
      <c r="Y3253" s="28"/>
      <c r="Z3253" s="28"/>
      <c r="AA3253" s="28"/>
      <c r="AB3253" s="28"/>
      <c r="AC3253" s="28"/>
      <c r="AD3253" s="28"/>
      <c r="AE3253" s="28"/>
      <c r="AF3253" s="28"/>
      <c r="AG3253" s="28"/>
      <c r="AH3253" s="28"/>
      <c r="AI3253" s="28"/>
      <c r="AJ3253" s="28"/>
      <c r="AK3253" s="28"/>
      <c r="AL3253" s="28"/>
      <c r="AM3253" s="28"/>
      <c r="AN3253" s="28"/>
      <c r="AO3253" s="28"/>
      <c r="AP3253" s="28"/>
      <c r="AQ3253" s="28"/>
      <c r="AR3253" s="28"/>
      <c r="AS3253" s="28"/>
      <c r="AT3253" s="28"/>
      <c r="AU3253" s="28"/>
      <c r="AV3253" s="28"/>
      <c r="AW3253" s="28"/>
    </row>
    <row r="3254" spans="2:49" hidden="1">
      <c r="B3254" s="28">
        <f t="shared" si="73"/>
        <v>3251</v>
      </c>
      <c r="C3254" s="174">
        <v>45943</v>
      </c>
      <c r="D3254" s="77" t="s">
        <v>5615</v>
      </c>
      <c r="E3254" s="175" t="s">
        <v>728</v>
      </c>
      <c r="F3254" s="175" t="s">
        <v>746</v>
      </c>
      <c r="G3254" s="175" t="s">
        <v>375</v>
      </c>
      <c r="H3254" s="175" t="s">
        <v>1565</v>
      </c>
      <c r="I3254" s="175" t="s">
        <v>1566</v>
      </c>
      <c r="J3254" s="175" t="s">
        <v>1567</v>
      </c>
      <c r="K3254" s="175" t="s">
        <v>7065</v>
      </c>
      <c r="L3254" s="175" t="s">
        <v>3202</v>
      </c>
      <c r="M3254" s="175" t="s">
        <v>48</v>
      </c>
      <c r="N3254" s="176" t="s">
        <v>3089</v>
      </c>
      <c r="O3254" s="176" t="s">
        <v>2494</v>
      </c>
      <c r="P3254" s="177">
        <v>1</v>
      </c>
      <c r="Q3254" s="177" t="s">
        <v>2397</v>
      </c>
      <c r="R3254" s="177"/>
      <c r="S3254" s="177"/>
      <c r="T3254" s="28"/>
      <c r="U3254" s="28"/>
      <c r="V3254" s="28"/>
      <c r="W3254" s="28">
        <v>1</v>
      </c>
      <c r="X3254" s="28"/>
      <c r="Y3254" s="28"/>
      <c r="Z3254" s="28"/>
      <c r="AA3254" s="28"/>
      <c r="AB3254" s="28"/>
      <c r="AC3254" s="28"/>
      <c r="AD3254" s="28"/>
      <c r="AE3254" s="28"/>
      <c r="AF3254" s="28"/>
      <c r="AG3254" s="28"/>
      <c r="AH3254" s="28"/>
      <c r="AI3254" s="28"/>
      <c r="AJ3254" s="28"/>
      <c r="AK3254" s="28"/>
      <c r="AL3254" s="28"/>
      <c r="AM3254" s="28"/>
      <c r="AN3254" s="28"/>
      <c r="AO3254" s="28"/>
      <c r="AP3254" s="28"/>
      <c r="AQ3254" s="28"/>
      <c r="AR3254" s="28"/>
      <c r="AS3254" s="28"/>
      <c r="AT3254" s="28"/>
      <c r="AU3254" s="28"/>
      <c r="AV3254" s="28"/>
      <c r="AW3254" s="28"/>
    </row>
    <row r="3255" spans="2:49" hidden="1">
      <c r="B3255" s="28">
        <f t="shared" si="73"/>
        <v>3252</v>
      </c>
      <c r="C3255" s="174">
        <v>45943</v>
      </c>
      <c r="D3255" s="77" t="s">
        <v>5615</v>
      </c>
      <c r="E3255" s="175" t="s">
        <v>728</v>
      </c>
      <c r="F3255" s="175" t="s">
        <v>746</v>
      </c>
      <c r="G3255" s="175" t="s">
        <v>1465</v>
      </c>
      <c r="H3255" s="175" t="s">
        <v>1565</v>
      </c>
      <c r="I3255" s="175" t="s">
        <v>1509</v>
      </c>
      <c r="J3255" s="175" t="s">
        <v>1572</v>
      </c>
      <c r="K3255" s="175" t="s">
        <v>3663</v>
      </c>
      <c r="L3255" s="175" t="s">
        <v>1265</v>
      </c>
      <c r="M3255" s="175" t="s">
        <v>3067</v>
      </c>
      <c r="N3255" s="176" t="s">
        <v>513</v>
      </c>
      <c r="O3255" s="176" t="s">
        <v>2490</v>
      </c>
      <c r="P3255" s="177"/>
      <c r="Q3255" s="177" t="s">
        <v>2397</v>
      </c>
      <c r="R3255" s="177"/>
      <c r="S3255" s="177"/>
      <c r="T3255" s="28"/>
      <c r="U3255" s="28"/>
      <c r="V3255" s="28"/>
      <c r="W3255" s="28"/>
      <c r="X3255" s="28"/>
      <c r="Y3255" s="28"/>
      <c r="Z3255" s="28"/>
      <c r="AA3255" s="28"/>
      <c r="AB3255" s="28"/>
      <c r="AC3255" s="28"/>
      <c r="AD3255" s="28"/>
      <c r="AE3255" s="28"/>
      <c r="AF3255" s="28"/>
      <c r="AG3255" s="28"/>
      <c r="AH3255" s="28"/>
      <c r="AI3255" s="28"/>
      <c r="AJ3255" s="28"/>
      <c r="AK3255" s="28"/>
      <c r="AL3255" s="28"/>
      <c r="AM3255" s="28"/>
      <c r="AN3255" s="28"/>
      <c r="AO3255" s="28"/>
      <c r="AP3255" s="28"/>
      <c r="AQ3255" s="28"/>
      <c r="AR3255" s="28"/>
      <c r="AS3255" s="28"/>
      <c r="AT3255" s="28"/>
      <c r="AU3255" s="28"/>
      <c r="AV3255" s="28"/>
      <c r="AW3255" s="28"/>
    </row>
    <row r="3256" spans="2:49" hidden="1">
      <c r="B3256" s="28">
        <f t="shared" si="73"/>
        <v>3253</v>
      </c>
      <c r="C3256" s="174">
        <v>45943</v>
      </c>
      <c r="D3256" s="77" t="s">
        <v>5615</v>
      </c>
      <c r="E3256" s="175" t="s">
        <v>728</v>
      </c>
      <c r="F3256" s="175" t="s">
        <v>746</v>
      </c>
      <c r="G3256" s="175" t="s">
        <v>375</v>
      </c>
      <c r="H3256" s="175" t="s">
        <v>1513</v>
      </c>
      <c r="I3256" s="175" t="s">
        <v>440</v>
      </c>
      <c r="J3256" s="175" t="s">
        <v>1600</v>
      </c>
      <c r="K3256" s="175" t="s">
        <v>7070</v>
      </c>
      <c r="L3256" s="175" t="s">
        <v>3036</v>
      </c>
      <c r="M3256" s="175" t="s">
        <v>414</v>
      </c>
      <c r="N3256" s="176" t="s">
        <v>162</v>
      </c>
      <c r="O3256" s="176" t="s">
        <v>2503</v>
      </c>
      <c r="P3256" s="177">
        <v>1</v>
      </c>
      <c r="Q3256" s="177" t="s">
        <v>2195</v>
      </c>
      <c r="R3256" s="177" t="s">
        <v>7072</v>
      </c>
      <c r="S3256" s="177" t="s">
        <v>7073</v>
      </c>
      <c r="T3256" s="28"/>
      <c r="U3256" s="28"/>
      <c r="V3256" s="28"/>
      <c r="W3256" s="28"/>
      <c r="X3256" s="28"/>
      <c r="Y3256" s="28"/>
      <c r="Z3256" s="28"/>
      <c r="AA3256" s="28"/>
      <c r="AB3256" s="28"/>
      <c r="AC3256" s="28"/>
      <c r="AD3256" s="28"/>
      <c r="AE3256" s="28"/>
      <c r="AF3256" s="28"/>
      <c r="AG3256" s="28"/>
      <c r="AH3256" s="28"/>
      <c r="AI3256" s="28"/>
      <c r="AJ3256" s="28"/>
      <c r="AK3256" s="28"/>
      <c r="AL3256" s="28"/>
      <c r="AM3256" s="28"/>
      <c r="AN3256" s="28"/>
      <c r="AO3256" s="28"/>
      <c r="AP3256" s="28"/>
      <c r="AQ3256" s="28"/>
      <c r="AR3256" s="28"/>
      <c r="AS3256" s="28"/>
      <c r="AT3256" s="28"/>
      <c r="AU3256" s="28"/>
      <c r="AV3256" s="28"/>
      <c r="AW3256" s="28"/>
    </row>
    <row r="3257" spans="2:49" hidden="1">
      <c r="B3257" s="28">
        <f t="shared" si="73"/>
        <v>3254</v>
      </c>
      <c r="C3257" s="174">
        <v>45943</v>
      </c>
      <c r="D3257" s="77" t="s">
        <v>5615</v>
      </c>
      <c r="E3257" s="175" t="s">
        <v>728</v>
      </c>
      <c r="F3257" s="175" t="s">
        <v>746</v>
      </c>
      <c r="G3257" s="175" t="s">
        <v>1465</v>
      </c>
      <c r="H3257" s="175" t="s">
        <v>1513</v>
      </c>
      <c r="I3257" s="175" t="s">
        <v>440</v>
      </c>
      <c r="J3257" s="175" t="s">
        <v>173</v>
      </c>
      <c r="K3257" s="175" t="s">
        <v>2512</v>
      </c>
      <c r="L3257" s="175" t="s">
        <v>1265</v>
      </c>
      <c r="M3257" s="175" t="s">
        <v>3091</v>
      </c>
      <c r="N3257" s="176" t="s">
        <v>3074</v>
      </c>
      <c r="O3257" s="176" t="s">
        <v>2494</v>
      </c>
      <c r="P3257" s="177"/>
      <c r="Q3257" s="177" t="s">
        <v>2195</v>
      </c>
      <c r="R3257" s="177"/>
      <c r="S3257" s="177"/>
      <c r="T3257" s="28"/>
      <c r="U3257" s="28"/>
      <c r="V3257" s="28"/>
      <c r="W3257" s="28"/>
      <c r="X3257" s="28"/>
      <c r="Y3257" s="28"/>
      <c r="Z3257" s="28">
        <v>1</v>
      </c>
      <c r="AA3257" s="28"/>
      <c r="AB3257" s="28"/>
      <c r="AC3257" s="28"/>
      <c r="AD3257" s="28"/>
      <c r="AE3257" s="28"/>
      <c r="AF3257" s="28"/>
      <c r="AG3257" s="28"/>
      <c r="AH3257" s="28"/>
      <c r="AI3257" s="28"/>
      <c r="AJ3257" s="28"/>
      <c r="AK3257" s="28"/>
      <c r="AL3257" s="28"/>
      <c r="AM3257" s="28"/>
      <c r="AN3257" s="28"/>
      <c r="AO3257" s="28"/>
      <c r="AP3257" s="28"/>
      <c r="AQ3257" s="28"/>
      <c r="AR3257" s="28"/>
      <c r="AS3257" s="28"/>
      <c r="AT3257" s="28"/>
      <c r="AU3257" s="28"/>
      <c r="AV3257" s="28"/>
      <c r="AW3257" s="28"/>
    </row>
    <row r="3258" spans="2:49" hidden="1">
      <c r="B3258" s="28">
        <f t="shared" si="73"/>
        <v>3255</v>
      </c>
      <c r="C3258" s="174">
        <v>45944</v>
      </c>
      <c r="D3258" s="77" t="s">
        <v>5615</v>
      </c>
      <c r="E3258" s="175" t="s">
        <v>728</v>
      </c>
      <c r="F3258" s="175" t="s">
        <v>746</v>
      </c>
      <c r="G3258" s="175" t="s">
        <v>1465</v>
      </c>
      <c r="H3258" s="175" t="s">
        <v>1546</v>
      </c>
      <c r="I3258" s="175" t="s">
        <v>1477</v>
      </c>
      <c r="J3258" s="175" t="s">
        <v>1834</v>
      </c>
      <c r="K3258" s="175" t="s">
        <v>7083</v>
      </c>
      <c r="L3258" s="175" t="s">
        <v>3048</v>
      </c>
      <c r="M3258" s="175" t="s">
        <v>3049</v>
      </c>
      <c r="N3258" s="176" t="s">
        <v>3362</v>
      </c>
      <c r="O3258" s="176" t="s">
        <v>3363</v>
      </c>
      <c r="P3258" s="177"/>
      <c r="Q3258" s="177" t="s">
        <v>2422</v>
      </c>
      <c r="R3258" s="177"/>
      <c r="S3258" s="177"/>
      <c r="T3258" s="28"/>
      <c r="U3258" s="28"/>
      <c r="V3258" s="28"/>
      <c r="W3258" s="28"/>
      <c r="X3258" s="28"/>
      <c r="Y3258" s="28"/>
      <c r="Z3258" s="28"/>
      <c r="AA3258" s="28"/>
      <c r="AB3258" s="28"/>
      <c r="AC3258" s="28"/>
      <c r="AD3258" s="28"/>
      <c r="AE3258" s="28"/>
      <c r="AF3258" s="28"/>
      <c r="AG3258" s="28"/>
      <c r="AH3258" s="28"/>
      <c r="AI3258" s="28"/>
      <c r="AJ3258" s="28"/>
      <c r="AK3258" s="28"/>
      <c r="AL3258" s="28"/>
      <c r="AM3258" s="28"/>
      <c r="AN3258" s="28"/>
      <c r="AO3258" s="28"/>
      <c r="AP3258" s="28"/>
      <c r="AQ3258" s="28"/>
      <c r="AR3258" s="28"/>
      <c r="AS3258" s="28"/>
      <c r="AT3258" s="28"/>
      <c r="AU3258" s="28"/>
      <c r="AV3258" s="28"/>
      <c r="AW3258" s="28"/>
    </row>
    <row r="3259" spans="2:49" hidden="1">
      <c r="B3259" s="28">
        <f t="shared" si="73"/>
        <v>3256</v>
      </c>
      <c r="C3259" s="174">
        <v>45944</v>
      </c>
      <c r="D3259" s="77" t="s">
        <v>5615</v>
      </c>
      <c r="E3259" s="175" t="s">
        <v>728</v>
      </c>
      <c r="F3259" s="175" t="s">
        <v>746</v>
      </c>
      <c r="G3259" s="175" t="s">
        <v>1465</v>
      </c>
      <c r="H3259" s="175" t="s">
        <v>1546</v>
      </c>
      <c r="I3259" s="175" t="s">
        <v>1477</v>
      </c>
      <c r="J3259" s="175" t="s">
        <v>656</v>
      </c>
      <c r="K3259" s="175" t="s">
        <v>1972</v>
      </c>
      <c r="L3259" s="175" t="s">
        <v>3036</v>
      </c>
      <c r="M3259" s="175" t="s">
        <v>789</v>
      </c>
      <c r="N3259" s="176" t="s">
        <v>4353</v>
      </c>
      <c r="O3259" s="176" t="s">
        <v>7090</v>
      </c>
      <c r="P3259" s="177"/>
      <c r="Q3259" s="177" t="s">
        <v>2372</v>
      </c>
      <c r="R3259" s="177"/>
      <c r="S3259" s="177"/>
      <c r="T3259" s="28"/>
      <c r="U3259" s="28"/>
      <c r="V3259" s="28"/>
      <c r="W3259" s="28"/>
      <c r="X3259" s="28"/>
      <c r="Y3259" s="28"/>
      <c r="Z3259" s="28"/>
      <c r="AA3259" s="28"/>
      <c r="AB3259" s="28"/>
      <c r="AC3259" s="28"/>
      <c r="AD3259" s="28"/>
      <c r="AE3259" s="28"/>
      <c r="AF3259" s="28"/>
      <c r="AG3259" s="28"/>
      <c r="AH3259" s="28"/>
      <c r="AI3259" s="28"/>
      <c r="AJ3259" s="28"/>
      <c r="AK3259" s="28"/>
      <c r="AL3259" s="28"/>
      <c r="AM3259" s="28"/>
      <c r="AN3259" s="28"/>
      <c r="AO3259" s="28"/>
      <c r="AP3259" s="28"/>
      <c r="AQ3259" s="28"/>
      <c r="AR3259" s="28"/>
      <c r="AS3259" s="28"/>
      <c r="AT3259" s="28"/>
      <c r="AU3259" s="28"/>
      <c r="AV3259" s="28"/>
      <c r="AW3259" s="28"/>
    </row>
    <row r="3260" spans="2:49" hidden="1">
      <c r="B3260" s="28">
        <f t="shared" si="73"/>
        <v>3257</v>
      </c>
      <c r="C3260" s="174">
        <v>45944</v>
      </c>
      <c r="D3260" s="77" t="s">
        <v>5615</v>
      </c>
      <c r="E3260" s="175" t="s">
        <v>728</v>
      </c>
      <c r="F3260" s="175" t="s">
        <v>746</v>
      </c>
      <c r="G3260" s="175" t="s">
        <v>1465</v>
      </c>
      <c r="H3260" s="175" t="s">
        <v>1546</v>
      </c>
      <c r="I3260" s="175" t="s">
        <v>1477</v>
      </c>
      <c r="J3260" s="175" t="s">
        <v>1478</v>
      </c>
      <c r="K3260" s="175" t="s">
        <v>5778</v>
      </c>
      <c r="L3260" s="175" t="s">
        <v>3048</v>
      </c>
      <c r="M3260" s="175" t="s">
        <v>3049</v>
      </c>
      <c r="N3260" s="176" t="s">
        <v>3362</v>
      </c>
      <c r="O3260" s="176" t="s">
        <v>3363</v>
      </c>
      <c r="P3260" s="177"/>
      <c r="Q3260" s="177" t="s">
        <v>2372</v>
      </c>
      <c r="R3260" s="177"/>
      <c r="S3260" s="177"/>
      <c r="T3260" s="28"/>
      <c r="U3260" s="28"/>
      <c r="V3260" s="28"/>
      <c r="W3260" s="28"/>
      <c r="X3260" s="28"/>
      <c r="Y3260" s="28"/>
      <c r="Z3260" s="28"/>
      <c r="AA3260" s="28"/>
      <c r="AB3260" s="28"/>
      <c r="AC3260" s="28"/>
      <c r="AD3260" s="28"/>
      <c r="AE3260" s="28"/>
      <c r="AF3260" s="28"/>
      <c r="AG3260" s="28"/>
      <c r="AH3260" s="28"/>
      <c r="AI3260" s="28"/>
      <c r="AJ3260" s="28"/>
      <c r="AK3260" s="28"/>
      <c r="AL3260" s="28"/>
      <c r="AM3260" s="28"/>
      <c r="AN3260" s="28"/>
      <c r="AO3260" s="28"/>
      <c r="AP3260" s="28"/>
      <c r="AQ3260" s="28"/>
      <c r="AR3260" s="28"/>
      <c r="AS3260" s="28"/>
      <c r="AT3260" s="28"/>
      <c r="AU3260" s="28"/>
      <c r="AV3260" s="28"/>
      <c r="AW3260" s="28"/>
    </row>
    <row r="3261" spans="2:49" hidden="1">
      <c r="B3261" s="28">
        <f t="shared" si="73"/>
        <v>3258</v>
      </c>
      <c r="C3261" s="174">
        <v>45944</v>
      </c>
      <c r="D3261" s="77" t="s">
        <v>5615</v>
      </c>
      <c r="E3261" s="175" t="s">
        <v>728</v>
      </c>
      <c r="F3261" s="175" t="s">
        <v>746</v>
      </c>
      <c r="G3261" s="175" t="s">
        <v>375</v>
      </c>
      <c r="H3261" s="175" t="s">
        <v>1546</v>
      </c>
      <c r="I3261" s="175" t="s">
        <v>1477</v>
      </c>
      <c r="J3261" s="175" t="s">
        <v>656</v>
      </c>
      <c r="K3261" s="175" t="s">
        <v>1547</v>
      </c>
      <c r="L3261" s="175" t="s">
        <v>3202</v>
      </c>
      <c r="M3261" s="175" t="s">
        <v>48</v>
      </c>
      <c r="N3261" s="176" t="s">
        <v>3203</v>
      </c>
      <c r="O3261" s="176" t="s">
        <v>5836</v>
      </c>
      <c r="P3261" s="177">
        <v>1</v>
      </c>
      <c r="Q3261" s="177" t="s">
        <v>3337</v>
      </c>
      <c r="R3261" s="177"/>
      <c r="S3261" s="177"/>
      <c r="T3261" s="28"/>
      <c r="U3261" s="28"/>
      <c r="V3261" s="28"/>
      <c r="W3261" s="28"/>
      <c r="X3261" s="28"/>
      <c r="Y3261" s="28"/>
      <c r="Z3261" s="28"/>
      <c r="AA3261" s="28"/>
      <c r="AB3261" s="28"/>
      <c r="AC3261" s="28"/>
      <c r="AD3261" s="28"/>
      <c r="AE3261" s="28"/>
      <c r="AF3261" s="28"/>
      <c r="AG3261" s="28"/>
      <c r="AH3261" s="28"/>
      <c r="AI3261" s="28"/>
      <c r="AJ3261" s="28"/>
      <c r="AK3261" s="28"/>
      <c r="AL3261" s="28"/>
      <c r="AM3261" s="28"/>
      <c r="AN3261" s="28"/>
      <c r="AO3261" s="28"/>
      <c r="AP3261" s="28"/>
      <c r="AQ3261" s="28"/>
      <c r="AR3261" s="28"/>
      <c r="AS3261" s="28"/>
      <c r="AT3261" s="28"/>
      <c r="AU3261" s="28"/>
      <c r="AV3261" s="28"/>
      <c r="AW3261" s="28"/>
    </row>
    <row r="3262" spans="2:49" hidden="1">
      <c r="B3262" s="28">
        <f t="shared" si="73"/>
        <v>3259</v>
      </c>
      <c r="C3262" s="174">
        <v>45944</v>
      </c>
      <c r="D3262" s="77" t="s">
        <v>5615</v>
      </c>
      <c r="E3262" s="175" t="s">
        <v>728</v>
      </c>
      <c r="F3262" s="175" t="s">
        <v>746</v>
      </c>
      <c r="G3262" s="175" t="s">
        <v>1465</v>
      </c>
      <c r="H3262" s="175" t="s">
        <v>1610</v>
      </c>
      <c r="I3262" s="175" t="s">
        <v>1534</v>
      </c>
      <c r="J3262" s="175" t="s">
        <v>1556</v>
      </c>
      <c r="K3262" s="175" t="s">
        <v>2825</v>
      </c>
      <c r="L3262" s="175" t="s">
        <v>1265</v>
      </c>
      <c r="M3262" s="175" t="s">
        <v>3043</v>
      </c>
      <c r="N3262" s="176" t="s">
        <v>3044</v>
      </c>
      <c r="O3262" s="176"/>
      <c r="P3262" s="177"/>
      <c r="Q3262" s="177" t="s">
        <v>2188</v>
      </c>
      <c r="R3262" s="177"/>
      <c r="S3262" s="177"/>
      <c r="T3262" s="28"/>
      <c r="U3262" s="28"/>
      <c r="V3262" s="28"/>
      <c r="W3262" s="28"/>
      <c r="X3262" s="28"/>
      <c r="Y3262" s="28"/>
      <c r="Z3262" s="28"/>
      <c r="AA3262" s="28"/>
      <c r="AB3262" s="28"/>
      <c r="AC3262" s="28"/>
      <c r="AD3262" s="28"/>
      <c r="AE3262" s="28"/>
      <c r="AF3262" s="28"/>
      <c r="AG3262" s="28"/>
      <c r="AH3262" s="28"/>
      <c r="AI3262" s="28"/>
      <c r="AJ3262" s="28"/>
      <c r="AK3262" s="28"/>
      <c r="AL3262" s="28"/>
      <c r="AM3262" s="28"/>
      <c r="AN3262" s="28"/>
      <c r="AO3262" s="28"/>
      <c r="AP3262" s="28"/>
      <c r="AQ3262" s="28"/>
      <c r="AR3262" s="28"/>
      <c r="AS3262" s="28"/>
      <c r="AT3262" s="28"/>
      <c r="AU3262" s="28"/>
      <c r="AV3262" s="28"/>
      <c r="AW3262" s="28"/>
    </row>
    <row r="3263" spans="2:49" hidden="1">
      <c r="B3263" s="28">
        <f t="shared" si="73"/>
        <v>3260</v>
      </c>
      <c r="C3263" s="174">
        <v>45944</v>
      </c>
      <c r="D3263" s="77" t="s">
        <v>5615</v>
      </c>
      <c r="E3263" s="175" t="s">
        <v>728</v>
      </c>
      <c r="F3263" s="175" t="s">
        <v>746</v>
      </c>
      <c r="G3263" s="175" t="s">
        <v>375</v>
      </c>
      <c r="H3263" s="175" t="s">
        <v>1610</v>
      </c>
      <c r="I3263" s="175" t="s">
        <v>1485</v>
      </c>
      <c r="J3263" s="175" t="s">
        <v>1486</v>
      </c>
      <c r="K3263" s="175" t="s">
        <v>2751</v>
      </c>
      <c r="L3263" s="175" t="s">
        <v>1113</v>
      </c>
      <c r="M3263" s="175" t="s">
        <v>582</v>
      </c>
      <c r="N3263" s="176" t="s">
        <v>583</v>
      </c>
      <c r="O3263" s="176"/>
      <c r="P3263" s="177">
        <v>1</v>
      </c>
      <c r="Q3263" s="177" t="s">
        <v>2188</v>
      </c>
      <c r="R3263" s="177"/>
      <c r="S3263" s="177"/>
      <c r="T3263" s="28"/>
      <c r="U3263" s="28"/>
      <c r="V3263" s="28"/>
      <c r="W3263" s="28"/>
      <c r="X3263" s="28"/>
      <c r="Y3263" s="28"/>
      <c r="Z3263" s="28"/>
      <c r="AA3263" s="28"/>
      <c r="AB3263" s="28"/>
      <c r="AC3263" s="28"/>
      <c r="AD3263" s="28"/>
      <c r="AE3263" s="28"/>
      <c r="AF3263" s="28"/>
      <c r="AG3263" s="28"/>
      <c r="AH3263" s="28"/>
      <c r="AI3263" s="28"/>
      <c r="AJ3263" s="28"/>
      <c r="AK3263" s="28"/>
      <c r="AL3263" s="28"/>
      <c r="AM3263" s="28"/>
      <c r="AN3263" s="28"/>
      <c r="AO3263" s="28"/>
      <c r="AP3263" s="28"/>
      <c r="AQ3263" s="28"/>
      <c r="AR3263" s="28"/>
      <c r="AS3263" s="28"/>
      <c r="AT3263" s="28"/>
      <c r="AU3263" s="28"/>
      <c r="AV3263" s="28"/>
      <c r="AW3263" s="28"/>
    </row>
    <row r="3264" spans="2:49" hidden="1">
      <c r="B3264" s="28">
        <f t="shared" si="73"/>
        <v>3261</v>
      </c>
      <c r="C3264" s="174">
        <v>45944</v>
      </c>
      <c r="D3264" s="77" t="s">
        <v>5615</v>
      </c>
      <c r="E3264" s="175" t="s">
        <v>728</v>
      </c>
      <c r="F3264" s="175" t="s">
        <v>746</v>
      </c>
      <c r="G3264" s="175" t="s">
        <v>375</v>
      </c>
      <c r="H3264" s="175" t="s">
        <v>1565</v>
      </c>
      <c r="I3264" s="175" t="s">
        <v>1503</v>
      </c>
      <c r="J3264" s="175" t="s">
        <v>640</v>
      </c>
      <c r="K3264" s="175" t="s">
        <v>3950</v>
      </c>
      <c r="L3264" s="175" t="s">
        <v>3057</v>
      </c>
      <c r="M3264" s="175" t="s">
        <v>2279</v>
      </c>
      <c r="N3264" s="176" t="s">
        <v>2280</v>
      </c>
      <c r="O3264" s="176" t="s">
        <v>2463</v>
      </c>
      <c r="P3264" s="177">
        <v>1</v>
      </c>
      <c r="Q3264" s="177" t="s">
        <v>2397</v>
      </c>
      <c r="R3264" s="177" t="s">
        <v>7069</v>
      </c>
      <c r="S3264" s="177" t="s">
        <v>6493</v>
      </c>
      <c r="T3264" s="28"/>
      <c r="U3264" s="28"/>
      <c r="V3264" s="28"/>
      <c r="W3264" s="28"/>
      <c r="X3264" s="28"/>
      <c r="Y3264" s="28"/>
      <c r="Z3264" s="28"/>
      <c r="AA3264" s="28"/>
      <c r="AB3264" s="28"/>
      <c r="AC3264" s="28"/>
      <c r="AD3264" s="28"/>
      <c r="AE3264" s="28"/>
      <c r="AF3264" s="28"/>
      <c r="AG3264" s="28"/>
      <c r="AH3264" s="28"/>
      <c r="AI3264" s="28"/>
      <c r="AJ3264" s="28"/>
      <c r="AK3264" s="28"/>
      <c r="AL3264" s="28"/>
      <c r="AM3264" s="28"/>
      <c r="AN3264" s="28"/>
      <c r="AO3264" s="28"/>
      <c r="AP3264" s="28"/>
      <c r="AQ3264" s="28"/>
      <c r="AR3264" s="28"/>
      <c r="AS3264" s="28"/>
      <c r="AT3264" s="28"/>
      <c r="AU3264" s="28"/>
      <c r="AV3264" s="28"/>
      <c r="AW3264" s="28"/>
    </row>
    <row r="3265" spans="2:49" hidden="1">
      <c r="B3265" s="28">
        <f t="shared" si="73"/>
        <v>3262</v>
      </c>
      <c r="C3265" s="174">
        <v>45944</v>
      </c>
      <c r="D3265" s="77" t="s">
        <v>5615</v>
      </c>
      <c r="E3265" s="175" t="s">
        <v>728</v>
      </c>
      <c r="F3265" s="175" t="s">
        <v>746</v>
      </c>
      <c r="G3265" s="175" t="s">
        <v>1465</v>
      </c>
      <c r="H3265" s="175" t="s">
        <v>1565</v>
      </c>
      <c r="I3265" s="175" t="s">
        <v>1509</v>
      </c>
      <c r="J3265" s="175" t="s">
        <v>1627</v>
      </c>
      <c r="K3265" s="175" t="s">
        <v>7066</v>
      </c>
      <c r="L3265" s="175" t="s">
        <v>1265</v>
      </c>
      <c r="M3265" s="175" t="s">
        <v>3091</v>
      </c>
      <c r="N3265" s="176" t="s">
        <v>3074</v>
      </c>
      <c r="O3265" s="176" t="s">
        <v>2494</v>
      </c>
      <c r="P3265" s="177"/>
      <c r="Q3265" s="177" t="s">
        <v>2397</v>
      </c>
      <c r="R3265" s="177"/>
      <c r="S3265" s="177"/>
      <c r="T3265" s="28"/>
      <c r="U3265" s="28"/>
      <c r="V3265" s="28"/>
      <c r="W3265" s="28"/>
      <c r="X3265" s="28"/>
      <c r="Y3265" s="28"/>
      <c r="Z3265" s="28">
        <v>1</v>
      </c>
      <c r="AA3265" s="28"/>
      <c r="AB3265" s="28"/>
      <c r="AC3265" s="28"/>
      <c r="AD3265" s="28"/>
      <c r="AE3265" s="28"/>
      <c r="AF3265" s="28"/>
      <c r="AG3265" s="28"/>
      <c r="AH3265" s="28"/>
      <c r="AI3265" s="28"/>
      <c r="AJ3265" s="28"/>
      <c r="AK3265" s="28"/>
      <c r="AL3265" s="28"/>
      <c r="AM3265" s="28"/>
      <c r="AN3265" s="28"/>
      <c r="AO3265" s="28"/>
      <c r="AP3265" s="28"/>
      <c r="AQ3265" s="28"/>
      <c r="AR3265" s="28"/>
      <c r="AS3265" s="28"/>
      <c r="AT3265" s="28"/>
      <c r="AU3265" s="28"/>
      <c r="AV3265" s="28"/>
      <c r="AW3265" s="28"/>
    </row>
    <row r="3266" spans="2:49" hidden="1">
      <c r="B3266" s="28">
        <f t="shared" si="73"/>
        <v>3263</v>
      </c>
      <c r="C3266" s="174">
        <v>45944</v>
      </c>
      <c r="D3266" s="77" t="s">
        <v>5615</v>
      </c>
      <c r="E3266" s="175" t="s">
        <v>728</v>
      </c>
      <c r="F3266" s="175" t="s">
        <v>746</v>
      </c>
      <c r="G3266" s="175" t="s">
        <v>375</v>
      </c>
      <c r="H3266" s="175" t="s">
        <v>1513</v>
      </c>
      <c r="I3266" s="175" t="s">
        <v>440</v>
      </c>
      <c r="J3266" s="175" t="s">
        <v>816</v>
      </c>
      <c r="K3266" s="175" t="s">
        <v>1962</v>
      </c>
      <c r="L3266" s="175" t="s">
        <v>1113</v>
      </c>
      <c r="M3266" s="175" t="s">
        <v>582</v>
      </c>
      <c r="N3266" s="176" t="s">
        <v>583</v>
      </c>
      <c r="O3266" s="176" t="s">
        <v>3383</v>
      </c>
      <c r="P3266" s="177">
        <v>1</v>
      </c>
      <c r="Q3266" s="177" t="s">
        <v>2195</v>
      </c>
      <c r="R3266" s="177"/>
      <c r="S3266" s="177"/>
      <c r="T3266" s="28">
        <v>1</v>
      </c>
      <c r="U3266" s="28"/>
      <c r="V3266" s="28"/>
      <c r="W3266" s="28"/>
      <c r="X3266" s="28"/>
      <c r="Y3266" s="28"/>
      <c r="Z3266" s="28"/>
      <c r="AA3266" s="28"/>
      <c r="AB3266" s="28"/>
      <c r="AC3266" s="28"/>
      <c r="AD3266" s="28"/>
      <c r="AE3266" s="28"/>
      <c r="AF3266" s="28"/>
      <c r="AG3266" s="28"/>
      <c r="AH3266" s="28"/>
      <c r="AI3266" s="28"/>
      <c r="AJ3266" s="28"/>
      <c r="AK3266" s="28"/>
      <c r="AL3266" s="28"/>
      <c r="AM3266" s="28"/>
      <c r="AN3266" s="28"/>
      <c r="AO3266" s="28"/>
      <c r="AP3266" s="28"/>
      <c r="AQ3266" s="28"/>
      <c r="AR3266" s="28"/>
      <c r="AS3266" s="28"/>
      <c r="AT3266" s="28"/>
      <c r="AU3266" s="28"/>
      <c r="AV3266" s="28"/>
      <c r="AW3266" s="28"/>
    </row>
    <row r="3267" spans="2:49" hidden="1">
      <c r="B3267" s="28">
        <f t="shared" si="73"/>
        <v>3264</v>
      </c>
      <c r="C3267" s="174">
        <v>45944</v>
      </c>
      <c r="D3267" s="77" t="s">
        <v>5615</v>
      </c>
      <c r="E3267" s="175" t="s">
        <v>728</v>
      </c>
      <c r="F3267" s="175" t="s">
        <v>746</v>
      </c>
      <c r="G3267" s="175" t="s">
        <v>375</v>
      </c>
      <c r="H3267" s="175" t="s">
        <v>1513</v>
      </c>
      <c r="I3267" s="175" t="s">
        <v>440</v>
      </c>
      <c r="J3267" s="175" t="s">
        <v>173</v>
      </c>
      <c r="K3267" s="175" t="s">
        <v>4023</v>
      </c>
      <c r="L3267" s="175" t="s">
        <v>3054</v>
      </c>
      <c r="M3267" s="175" t="s">
        <v>3088</v>
      </c>
      <c r="N3267" s="176" t="s">
        <v>3089</v>
      </c>
      <c r="O3267" s="176" t="s">
        <v>2494</v>
      </c>
      <c r="P3267" s="177">
        <v>1</v>
      </c>
      <c r="Q3267" s="177" t="s">
        <v>2195</v>
      </c>
      <c r="R3267" s="177"/>
      <c r="S3267" s="177"/>
      <c r="T3267" s="28"/>
      <c r="U3267" s="28"/>
      <c r="V3267" s="28"/>
      <c r="W3267" s="28">
        <v>1</v>
      </c>
      <c r="X3267" s="28"/>
      <c r="Y3267" s="28"/>
      <c r="Z3267" s="28"/>
      <c r="AA3267" s="28"/>
      <c r="AB3267" s="28"/>
      <c r="AC3267" s="28"/>
      <c r="AD3267" s="28"/>
      <c r="AE3267" s="28"/>
      <c r="AF3267" s="28"/>
      <c r="AG3267" s="28"/>
      <c r="AH3267" s="28"/>
      <c r="AI3267" s="28"/>
      <c r="AJ3267" s="28"/>
      <c r="AK3267" s="28"/>
      <c r="AL3267" s="28"/>
      <c r="AM3267" s="28"/>
      <c r="AN3267" s="28"/>
      <c r="AO3267" s="28"/>
      <c r="AP3267" s="28"/>
      <c r="AQ3267" s="28"/>
      <c r="AR3267" s="28"/>
      <c r="AS3267" s="28"/>
      <c r="AT3267" s="28"/>
      <c r="AU3267" s="28"/>
      <c r="AV3267" s="28"/>
      <c r="AW3267" s="28"/>
    </row>
    <row r="3268" spans="2:49" hidden="1">
      <c r="B3268" s="28">
        <f t="shared" si="73"/>
        <v>3265</v>
      </c>
      <c r="C3268" s="174">
        <v>45944</v>
      </c>
      <c r="D3268" s="77" t="s">
        <v>5615</v>
      </c>
      <c r="E3268" s="175" t="s">
        <v>728</v>
      </c>
      <c r="F3268" s="175" t="s">
        <v>746</v>
      </c>
      <c r="G3268" s="175" t="s">
        <v>1465</v>
      </c>
      <c r="H3268" s="175" t="s">
        <v>1538</v>
      </c>
      <c r="I3268" s="175" t="s">
        <v>3347</v>
      </c>
      <c r="J3268" s="175" t="s">
        <v>1528</v>
      </c>
      <c r="K3268" s="175" t="s">
        <v>1897</v>
      </c>
      <c r="L3268" s="175" t="s">
        <v>3202</v>
      </c>
      <c r="M3268" s="175" t="s">
        <v>48</v>
      </c>
      <c r="N3268" s="176" t="s">
        <v>3074</v>
      </c>
      <c r="O3268" s="176"/>
      <c r="P3268" s="177"/>
      <c r="Q3268" s="177" t="s">
        <v>2281</v>
      </c>
      <c r="R3268" s="177"/>
      <c r="S3268" s="177"/>
      <c r="T3268" s="28"/>
      <c r="U3268" s="28"/>
      <c r="V3268" s="28"/>
      <c r="W3268" s="28"/>
      <c r="X3268" s="28"/>
      <c r="Y3268" s="28"/>
      <c r="Z3268" s="28"/>
      <c r="AA3268" s="28"/>
      <c r="AB3268" s="28"/>
      <c r="AC3268" s="28"/>
      <c r="AD3268" s="28"/>
      <c r="AE3268" s="28"/>
      <c r="AF3268" s="28"/>
      <c r="AG3268" s="28"/>
      <c r="AH3268" s="28"/>
      <c r="AI3268" s="28"/>
      <c r="AJ3268" s="28"/>
      <c r="AK3268" s="28"/>
      <c r="AL3268" s="28"/>
      <c r="AM3268" s="28"/>
      <c r="AN3268" s="28"/>
      <c r="AO3268" s="28"/>
      <c r="AP3268" s="28"/>
      <c r="AQ3268" s="28"/>
      <c r="AR3268" s="28"/>
      <c r="AS3268" s="28"/>
      <c r="AT3268" s="28"/>
      <c r="AU3268" s="28"/>
      <c r="AV3268" s="28"/>
      <c r="AW3268" s="28"/>
    </row>
    <row r="3269" spans="2:49" hidden="1">
      <c r="B3269" s="28">
        <f t="shared" ref="B3269:B3272" si="74">ROW()-3</f>
        <v>3266</v>
      </c>
      <c r="C3269" s="174">
        <v>45945</v>
      </c>
      <c r="D3269" s="77" t="s">
        <v>5615</v>
      </c>
      <c r="E3269" s="175" t="s">
        <v>728</v>
      </c>
      <c r="F3269" s="175" t="s">
        <v>746</v>
      </c>
      <c r="G3269" s="175" t="s">
        <v>375</v>
      </c>
      <c r="H3269" s="175" t="s">
        <v>1513</v>
      </c>
      <c r="I3269" s="175" t="s">
        <v>440</v>
      </c>
      <c r="J3269" s="175" t="s">
        <v>1580</v>
      </c>
      <c r="K3269" s="175" t="s">
        <v>3352</v>
      </c>
      <c r="L3269" s="175" t="s">
        <v>3057</v>
      </c>
      <c r="M3269" s="175" t="s">
        <v>3160</v>
      </c>
      <c r="N3269" s="176" t="s">
        <v>2280</v>
      </c>
      <c r="O3269" s="176" t="s">
        <v>5761</v>
      </c>
      <c r="P3269" s="177">
        <v>1</v>
      </c>
      <c r="Q3269" s="177" t="s">
        <v>2195</v>
      </c>
      <c r="R3269" s="177" t="s">
        <v>7074</v>
      </c>
      <c r="S3269" s="177" t="s">
        <v>7075</v>
      </c>
      <c r="T3269" s="28"/>
      <c r="U3269" s="28"/>
      <c r="V3269" s="28"/>
      <c r="W3269" s="28"/>
      <c r="X3269" s="28"/>
      <c r="Y3269" s="28"/>
      <c r="Z3269" s="28"/>
      <c r="AA3269" s="28"/>
      <c r="AB3269" s="28"/>
      <c r="AC3269" s="28"/>
      <c r="AD3269" s="28"/>
      <c r="AE3269" s="28"/>
      <c r="AF3269" s="28"/>
      <c r="AG3269" s="28"/>
      <c r="AH3269" s="28"/>
      <c r="AI3269" s="28"/>
      <c r="AJ3269" s="28"/>
      <c r="AK3269" s="28"/>
      <c r="AL3269" s="28"/>
      <c r="AM3269" s="28"/>
      <c r="AN3269" s="28"/>
      <c r="AO3269" s="28"/>
      <c r="AP3269" s="28"/>
      <c r="AQ3269" s="28"/>
      <c r="AR3269" s="28"/>
      <c r="AS3269" s="28"/>
      <c r="AT3269" s="28"/>
      <c r="AU3269" s="28"/>
      <c r="AV3269" s="28"/>
      <c r="AW3269" s="28"/>
    </row>
    <row r="3270" spans="2:49" hidden="1">
      <c r="B3270" s="28">
        <f t="shared" si="74"/>
        <v>3267</v>
      </c>
      <c r="C3270" s="174">
        <v>45945</v>
      </c>
      <c r="D3270" s="77" t="s">
        <v>5615</v>
      </c>
      <c r="E3270" s="175" t="s">
        <v>728</v>
      </c>
      <c r="F3270" s="175" t="s">
        <v>746</v>
      </c>
      <c r="G3270" s="175" t="s">
        <v>375</v>
      </c>
      <c r="H3270" s="175" t="s">
        <v>1513</v>
      </c>
      <c r="I3270" s="175" t="s">
        <v>440</v>
      </c>
      <c r="J3270" s="175" t="s">
        <v>173</v>
      </c>
      <c r="K3270" s="175" t="s">
        <v>1691</v>
      </c>
      <c r="L3270" s="175" t="s">
        <v>3048</v>
      </c>
      <c r="M3270" s="175" t="s">
        <v>3084</v>
      </c>
      <c r="N3270" s="176" t="s">
        <v>3085</v>
      </c>
      <c r="O3270" s="176" t="s">
        <v>7071</v>
      </c>
      <c r="P3270" s="177">
        <v>1</v>
      </c>
      <c r="Q3270" s="177" t="s">
        <v>2195</v>
      </c>
      <c r="R3270" s="177"/>
      <c r="S3270" s="177"/>
      <c r="T3270" s="28"/>
      <c r="U3270" s="28"/>
      <c r="V3270" s="28"/>
      <c r="W3270" s="28"/>
      <c r="X3270" s="28"/>
      <c r="Y3270" s="28"/>
      <c r="Z3270" s="28"/>
      <c r="AA3270" s="28"/>
      <c r="AB3270" s="28"/>
      <c r="AC3270" s="28"/>
      <c r="AD3270" s="28"/>
      <c r="AE3270" s="28"/>
      <c r="AF3270" s="28">
        <v>1</v>
      </c>
      <c r="AG3270" s="28"/>
      <c r="AH3270" s="28"/>
      <c r="AI3270" s="28"/>
      <c r="AJ3270" s="28"/>
      <c r="AK3270" s="28"/>
      <c r="AL3270" s="28"/>
      <c r="AM3270" s="28"/>
      <c r="AN3270" s="28"/>
      <c r="AO3270" s="28"/>
      <c r="AP3270" s="28"/>
      <c r="AQ3270" s="28"/>
      <c r="AR3270" s="28"/>
      <c r="AS3270" s="28"/>
      <c r="AT3270" s="28"/>
      <c r="AU3270" s="28"/>
      <c r="AV3270" s="28"/>
      <c r="AW3270" s="28"/>
    </row>
    <row r="3271" spans="2:49" hidden="1">
      <c r="B3271" s="28">
        <f t="shared" si="74"/>
        <v>3268</v>
      </c>
      <c r="C3271" s="174">
        <v>45945</v>
      </c>
      <c r="D3271" s="77" t="s">
        <v>5615</v>
      </c>
      <c r="E3271" s="175" t="s">
        <v>728</v>
      </c>
      <c r="F3271" s="175" t="s">
        <v>746</v>
      </c>
      <c r="G3271" s="175" t="s">
        <v>375</v>
      </c>
      <c r="H3271" s="175" t="s">
        <v>1538</v>
      </c>
      <c r="I3271" s="175" t="s">
        <v>7076</v>
      </c>
      <c r="J3271" s="175" t="s">
        <v>239</v>
      </c>
      <c r="K3271" s="175" t="s">
        <v>7077</v>
      </c>
      <c r="L3271" s="175" t="s">
        <v>3057</v>
      </c>
      <c r="M3271" s="175" t="s">
        <v>3058</v>
      </c>
      <c r="N3271" s="176" t="s">
        <v>2280</v>
      </c>
      <c r="O3271" s="176" t="s">
        <v>7078</v>
      </c>
      <c r="P3271" s="177">
        <v>1</v>
      </c>
      <c r="Q3271" s="177" t="s">
        <v>2281</v>
      </c>
      <c r="R3271" s="177" t="s">
        <v>7079</v>
      </c>
      <c r="S3271" s="177" t="s">
        <v>7080</v>
      </c>
      <c r="T3271" s="28"/>
      <c r="U3271" s="28"/>
      <c r="V3271" s="28"/>
      <c r="W3271" s="28"/>
      <c r="X3271" s="28"/>
      <c r="Y3271" s="28"/>
      <c r="Z3271" s="28"/>
      <c r="AA3271" s="28"/>
      <c r="AB3271" s="28"/>
      <c r="AC3271" s="28"/>
      <c r="AD3271" s="28"/>
      <c r="AE3271" s="28"/>
      <c r="AF3271" s="28"/>
      <c r="AG3271" s="28"/>
      <c r="AH3271" s="28"/>
      <c r="AI3271" s="28"/>
      <c r="AJ3271" s="28"/>
      <c r="AK3271" s="28"/>
      <c r="AL3271" s="28"/>
      <c r="AM3271" s="28"/>
      <c r="AN3271" s="28"/>
      <c r="AO3271" s="28"/>
      <c r="AP3271" s="28"/>
      <c r="AQ3271" s="28"/>
      <c r="AR3271" s="28"/>
      <c r="AS3271" s="28"/>
      <c r="AT3271" s="28"/>
      <c r="AU3271" s="28"/>
      <c r="AV3271" s="28"/>
      <c r="AW3271" s="28"/>
    </row>
    <row r="3272" spans="2:49" hidden="1">
      <c r="B3272" s="28">
        <f t="shared" si="74"/>
        <v>3269</v>
      </c>
      <c r="C3272" s="174">
        <v>45945</v>
      </c>
      <c r="D3272" s="77" t="s">
        <v>5615</v>
      </c>
      <c r="E3272" s="175" t="s">
        <v>728</v>
      </c>
      <c r="F3272" s="175" t="s">
        <v>746</v>
      </c>
      <c r="G3272" s="175" t="s">
        <v>1465</v>
      </c>
      <c r="H3272" s="175" t="s">
        <v>1538</v>
      </c>
      <c r="I3272" s="175" t="s">
        <v>1527</v>
      </c>
      <c r="J3272" s="175" t="s">
        <v>1528</v>
      </c>
      <c r="K3272" s="175" t="s">
        <v>3983</v>
      </c>
      <c r="L3272" s="175" t="s">
        <v>3048</v>
      </c>
      <c r="M3272" s="175" t="s">
        <v>3084</v>
      </c>
      <c r="N3272" s="176" t="s">
        <v>3708</v>
      </c>
      <c r="O3272" s="176"/>
      <c r="P3272" s="177"/>
      <c r="Q3272" s="177" t="s">
        <v>2281</v>
      </c>
      <c r="R3272" s="177"/>
      <c r="S3272" s="177"/>
      <c r="T3272" s="28"/>
      <c r="U3272" s="28"/>
      <c r="V3272" s="28"/>
      <c r="W3272" s="28"/>
      <c r="X3272" s="28"/>
      <c r="Y3272" s="28"/>
      <c r="Z3272" s="28"/>
      <c r="AA3272" s="28"/>
      <c r="AB3272" s="28"/>
      <c r="AC3272" s="28"/>
      <c r="AD3272" s="28"/>
      <c r="AE3272" s="28"/>
      <c r="AF3272" s="28"/>
      <c r="AG3272" s="28"/>
      <c r="AH3272" s="28"/>
      <c r="AI3272" s="28"/>
      <c r="AJ3272" s="28"/>
      <c r="AK3272" s="28"/>
      <c r="AL3272" s="28"/>
      <c r="AM3272" s="28"/>
      <c r="AN3272" s="28"/>
      <c r="AO3272" s="28"/>
      <c r="AP3272" s="28"/>
      <c r="AQ3272" s="28"/>
      <c r="AR3272" s="28"/>
      <c r="AS3272" s="28"/>
      <c r="AT3272" s="28"/>
      <c r="AU3272" s="28"/>
      <c r="AV3272" s="28"/>
      <c r="AW3272" s="28"/>
    </row>
    <row r="3273" spans="2:49" hidden="1">
      <c r="B3273" s="28">
        <f t="shared" ref="B3273:B3311" si="75">ROW()-3</f>
        <v>3270</v>
      </c>
      <c r="C3273" s="174">
        <v>45946</v>
      </c>
      <c r="D3273" s="77" t="s">
        <v>5615</v>
      </c>
      <c r="E3273" s="175" t="s">
        <v>728</v>
      </c>
      <c r="F3273" s="175" t="s">
        <v>751</v>
      </c>
      <c r="G3273" s="175" t="s">
        <v>375</v>
      </c>
      <c r="H3273" s="175" t="s">
        <v>1546</v>
      </c>
      <c r="I3273" s="175" t="s">
        <v>1477</v>
      </c>
      <c r="J3273" s="175" t="s">
        <v>1561</v>
      </c>
      <c r="K3273" s="175" t="s">
        <v>6064</v>
      </c>
      <c r="L3273" s="175" t="s">
        <v>3048</v>
      </c>
      <c r="M3273" s="175" t="s">
        <v>3049</v>
      </c>
      <c r="N3273" s="176" t="s">
        <v>3050</v>
      </c>
      <c r="O3273" s="176" t="s">
        <v>2478</v>
      </c>
      <c r="P3273" s="177">
        <v>1</v>
      </c>
      <c r="Q3273" s="177" t="s">
        <v>2372</v>
      </c>
      <c r="R3273" s="177" t="s">
        <v>6954</v>
      </c>
      <c r="S3273" s="177" t="s">
        <v>7115</v>
      </c>
      <c r="T3273" s="28"/>
      <c r="U3273" s="28"/>
      <c r="V3273" s="28"/>
      <c r="W3273" s="28"/>
      <c r="X3273" s="28"/>
      <c r="Y3273" s="28"/>
      <c r="Z3273" s="28"/>
      <c r="AA3273" s="28"/>
      <c r="AB3273" s="28"/>
      <c r="AC3273" s="28"/>
      <c r="AD3273" s="28"/>
      <c r="AE3273" s="28"/>
      <c r="AF3273" s="28"/>
      <c r="AG3273" s="28"/>
      <c r="AH3273" s="28"/>
      <c r="AI3273" s="28"/>
      <c r="AJ3273" s="28"/>
      <c r="AK3273" s="28"/>
      <c r="AL3273" s="28"/>
      <c r="AM3273" s="28"/>
      <c r="AN3273" s="28"/>
      <c r="AO3273" s="28"/>
      <c r="AP3273" s="28"/>
      <c r="AQ3273" s="28"/>
      <c r="AR3273" s="28"/>
      <c r="AS3273" s="28"/>
      <c r="AT3273" s="28"/>
      <c r="AU3273" s="28"/>
      <c r="AV3273" s="28"/>
      <c r="AW3273" s="28"/>
    </row>
    <row r="3274" spans="2:49" hidden="1">
      <c r="B3274" s="28">
        <f t="shared" si="75"/>
        <v>3271</v>
      </c>
      <c r="C3274" s="174">
        <v>45946</v>
      </c>
      <c r="D3274" s="77" t="s">
        <v>5615</v>
      </c>
      <c r="E3274" s="175" t="s">
        <v>728</v>
      </c>
      <c r="F3274" s="175" t="s">
        <v>751</v>
      </c>
      <c r="G3274" s="175" t="s">
        <v>1465</v>
      </c>
      <c r="H3274" s="175" t="s">
        <v>1546</v>
      </c>
      <c r="I3274" s="175" t="s">
        <v>1477</v>
      </c>
      <c r="J3274" s="175" t="s">
        <v>1834</v>
      </c>
      <c r="K3274" s="175" t="s">
        <v>3291</v>
      </c>
      <c r="L3274" s="175" t="s">
        <v>3048</v>
      </c>
      <c r="M3274" s="175" t="s">
        <v>3049</v>
      </c>
      <c r="N3274" s="176" t="s">
        <v>3362</v>
      </c>
      <c r="O3274" s="176" t="s">
        <v>3363</v>
      </c>
      <c r="P3274" s="177"/>
      <c r="Q3274" s="177" t="s">
        <v>4426</v>
      </c>
      <c r="R3274" s="177"/>
      <c r="S3274" s="177"/>
      <c r="T3274" s="28"/>
      <c r="U3274" s="28"/>
      <c r="V3274" s="28"/>
      <c r="W3274" s="28"/>
      <c r="X3274" s="28"/>
      <c r="Y3274" s="28"/>
      <c r="Z3274" s="28"/>
      <c r="AA3274" s="28"/>
      <c r="AB3274" s="28"/>
      <c r="AC3274" s="28"/>
      <c r="AD3274" s="28"/>
      <c r="AE3274" s="28"/>
      <c r="AF3274" s="28"/>
      <c r="AG3274" s="28"/>
      <c r="AH3274" s="28"/>
      <c r="AI3274" s="28"/>
      <c r="AJ3274" s="28"/>
      <c r="AK3274" s="28"/>
      <c r="AL3274" s="28"/>
      <c r="AM3274" s="28"/>
      <c r="AN3274" s="28"/>
      <c r="AO3274" s="28"/>
      <c r="AP3274" s="28"/>
      <c r="AQ3274" s="28"/>
      <c r="AR3274" s="28"/>
      <c r="AS3274" s="28"/>
      <c r="AT3274" s="28"/>
      <c r="AU3274" s="28"/>
      <c r="AV3274" s="28"/>
      <c r="AW3274" s="28"/>
    </row>
    <row r="3275" spans="2:49" hidden="1">
      <c r="B3275" s="28">
        <f t="shared" si="75"/>
        <v>3272</v>
      </c>
      <c r="C3275" s="174">
        <v>45946</v>
      </c>
      <c r="D3275" s="77" t="s">
        <v>5615</v>
      </c>
      <c r="E3275" s="175" t="s">
        <v>728</v>
      </c>
      <c r="F3275" s="175" t="s">
        <v>751</v>
      </c>
      <c r="G3275" s="175" t="s">
        <v>1465</v>
      </c>
      <c r="H3275" s="175" t="s">
        <v>1546</v>
      </c>
      <c r="I3275" s="175" t="s">
        <v>1477</v>
      </c>
      <c r="J3275" s="175" t="s">
        <v>1561</v>
      </c>
      <c r="K3275" s="175" t="s">
        <v>4263</v>
      </c>
      <c r="L3275" s="175" t="s">
        <v>3048</v>
      </c>
      <c r="M3275" s="175" t="s">
        <v>3049</v>
      </c>
      <c r="N3275" s="176" t="s">
        <v>3362</v>
      </c>
      <c r="O3275" s="176" t="s">
        <v>3363</v>
      </c>
      <c r="P3275" s="177"/>
      <c r="Q3275" s="177" t="s">
        <v>3337</v>
      </c>
      <c r="R3275" s="177"/>
      <c r="S3275" s="177"/>
      <c r="T3275" s="28"/>
      <c r="U3275" s="28"/>
      <c r="V3275" s="28"/>
      <c r="W3275" s="28"/>
      <c r="X3275" s="28"/>
      <c r="Y3275" s="28"/>
      <c r="Z3275" s="28"/>
      <c r="AA3275" s="28"/>
      <c r="AB3275" s="28"/>
      <c r="AC3275" s="28"/>
      <c r="AD3275" s="28"/>
      <c r="AE3275" s="28"/>
      <c r="AF3275" s="28"/>
      <c r="AG3275" s="28"/>
      <c r="AH3275" s="28"/>
      <c r="AI3275" s="28"/>
      <c r="AJ3275" s="28"/>
      <c r="AK3275" s="28"/>
      <c r="AL3275" s="28"/>
      <c r="AM3275" s="28"/>
      <c r="AN3275" s="28"/>
      <c r="AO3275" s="28"/>
      <c r="AP3275" s="28"/>
      <c r="AQ3275" s="28"/>
      <c r="AR3275" s="28"/>
      <c r="AS3275" s="28"/>
      <c r="AT3275" s="28"/>
      <c r="AU3275" s="28"/>
      <c r="AV3275" s="28"/>
      <c r="AW3275" s="28"/>
    </row>
    <row r="3276" spans="2:49" hidden="1">
      <c r="B3276" s="28">
        <f t="shared" si="75"/>
        <v>3273</v>
      </c>
      <c r="C3276" s="174">
        <v>45946</v>
      </c>
      <c r="D3276" s="77" t="s">
        <v>5615</v>
      </c>
      <c r="E3276" s="175" t="s">
        <v>728</v>
      </c>
      <c r="F3276" s="175" t="s">
        <v>751</v>
      </c>
      <c r="G3276" s="175" t="s">
        <v>375</v>
      </c>
      <c r="H3276" s="175" t="s">
        <v>1565</v>
      </c>
      <c r="I3276" s="175" t="s">
        <v>1632</v>
      </c>
      <c r="J3276" s="175" t="s">
        <v>341</v>
      </c>
      <c r="K3276" s="175" t="s">
        <v>4510</v>
      </c>
      <c r="L3276" s="175" t="s">
        <v>3202</v>
      </c>
      <c r="M3276" s="175" t="s">
        <v>48</v>
      </c>
      <c r="N3276" s="176" t="s">
        <v>3089</v>
      </c>
      <c r="O3276" s="176" t="s">
        <v>2494</v>
      </c>
      <c r="P3276" s="177">
        <v>1</v>
      </c>
      <c r="Q3276" s="177" t="s">
        <v>2397</v>
      </c>
      <c r="R3276" s="177"/>
      <c r="S3276" s="177"/>
      <c r="T3276" s="28"/>
      <c r="U3276" s="28"/>
      <c r="V3276" s="28"/>
      <c r="W3276" s="28">
        <v>1</v>
      </c>
      <c r="X3276" s="28"/>
      <c r="Y3276" s="28"/>
      <c r="Z3276" s="28"/>
      <c r="AA3276" s="28"/>
      <c r="AB3276" s="28"/>
      <c r="AC3276" s="28"/>
      <c r="AD3276" s="28"/>
      <c r="AE3276" s="28"/>
      <c r="AF3276" s="28"/>
      <c r="AG3276" s="28"/>
      <c r="AH3276" s="28"/>
      <c r="AI3276" s="28"/>
      <c r="AJ3276" s="28"/>
      <c r="AK3276" s="28"/>
      <c r="AL3276" s="28"/>
      <c r="AM3276" s="28"/>
      <c r="AN3276" s="28"/>
      <c r="AO3276" s="28"/>
      <c r="AP3276" s="28"/>
      <c r="AQ3276" s="28"/>
      <c r="AR3276" s="28"/>
      <c r="AS3276" s="28"/>
      <c r="AT3276" s="28"/>
      <c r="AU3276" s="28"/>
      <c r="AV3276" s="28"/>
      <c r="AW3276" s="28"/>
    </row>
    <row r="3277" spans="2:49" hidden="1">
      <c r="B3277" s="28">
        <f t="shared" si="75"/>
        <v>3274</v>
      </c>
      <c r="C3277" s="174">
        <v>45946</v>
      </c>
      <c r="D3277" s="77" t="s">
        <v>5615</v>
      </c>
      <c r="E3277" s="175" t="s">
        <v>728</v>
      </c>
      <c r="F3277" s="175" t="s">
        <v>751</v>
      </c>
      <c r="G3277" s="175" t="s">
        <v>375</v>
      </c>
      <c r="H3277" s="175" t="s">
        <v>1565</v>
      </c>
      <c r="I3277" s="175" t="s">
        <v>1566</v>
      </c>
      <c r="J3277" s="175" t="s">
        <v>1619</v>
      </c>
      <c r="K3277" s="175" t="s">
        <v>4138</v>
      </c>
      <c r="L3277" s="175" t="s">
        <v>3054</v>
      </c>
      <c r="M3277" s="175" t="s">
        <v>3078</v>
      </c>
      <c r="N3277" s="176" t="s">
        <v>620</v>
      </c>
      <c r="O3277" s="176" t="s">
        <v>2467</v>
      </c>
      <c r="P3277" s="177">
        <v>1</v>
      </c>
      <c r="Q3277" s="177" t="s">
        <v>2397</v>
      </c>
      <c r="R3277" s="177"/>
      <c r="S3277" s="177"/>
      <c r="T3277" s="28"/>
      <c r="U3277" s="28"/>
      <c r="V3277" s="28">
        <v>1</v>
      </c>
      <c r="W3277" s="28"/>
      <c r="X3277" s="28"/>
      <c r="Y3277" s="28"/>
      <c r="Z3277" s="28"/>
      <c r="AA3277" s="28"/>
      <c r="AB3277" s="28"/>
      <c r="AC3277" s="28"/>
      <c r="AD3277" s="28"/>
      <c r="AE3277" s="28"/>
      <c r="AF3277" s="28"/>
      <c r="AG3277" s="28"/>
      <c r="AH3277" s="28"/>
      <c r="AI3277" s="28"/>
      <c r="AJ3277" s="28"/>
      <c r="AK3277" s="28"/>
      <c r="AL3277" s="28"/>
      <c r="AM3277" s="28"/>
      <c r="AN3277" s="28"/>
      <c r="AO3277" s="28"/>
      <c r="AP3277" s="28"/>
      <c r="AQ3277" s="28"/>
      <c r="AR3277" s="28"/>
      <c r="AS3277" s="28"/>
      <c r="AT3277" s="28"/>
      <c r="AU3277" s="28"/>
      <c r="AV3277" s="28"/>
      <c r="AW3277" s="28"/>
    </row>
    <row r="3278" spans="2:49" hidden="1">
      <c r="B3278" s="28">
        <f t="shared" si="75"/>
        <v>3275</v>
      </c>
      <c r="C3278" s="174">
        <v>45946</v>
      </c>
      <c r="D3278" s="77" t="s">
        <v>5615</v>
      </c>
      <c r="E3278" s="175" t="s">
        <v>728</v>
      </c>
      <c r="F3278" s="175" t="s">
        <v>751</v>
      </c>
      <c r="G3278" s="175" t="s">
        <v>375</v>
      </c>
      <c r="H3278" s="175" t="s">
        <v>1513</v>
      </c>
      <c r="I3278" s="175" t="s">
        <v>440</v>
      </c>
      <c r="J3278" s="175" t="s">
        <v>1600</v>
      </c>
      <c r="K3278" s="175" t="s">
        <v>5057</v>
      </c>
      <c r="L3278" s="175" t="s">
        <v>3057</v>
      </c>
      <c r="M3278" s="175" t="s">
        <v>3058</v>
      </c>
      <c r="N3278" s="176" t="s">
        <v>3059</v>
      </c>
      <c r="O3278" s="176" t="s">
        <v>2639</v>
      </c>
      <c r="P3278" s="177">
        <v>1</v>
      </c>
      <c r="Q3278" s="177" t="s">
        <v>2195</v>
      </c>
      <c r="R3278" s="177"/>
      <c r="S3278" s="177"/>
      <c r="T3278" s="28"/>
      <c r="U3278" s="28"/>
      <c r="V3278" s="28"/>
      <c r="W3278" s="28"/>
      <c r="X3278" s="28"/>
      <c r="Y3278" s="28"/>
      <c r="Z3278" s="28"/>
      <c r="AA3278" s="28">
        <v>1</v>
      </c>
      <c r="AB3278" s="28"/>
      <c r="AC3278" s="28"/>
      <c r="AD3278" s="28"/>
      <c r="AE3278" s="28"/>
      <c r="AF3278" s="28"/>
      <c r="AG3278" s="28"/>
      <c r="AH3278" s="28"/>
      <c r="AI3278" s="28"/>
      <c r="AJ3278" s="28"/>
      <c r="AK3278" s="28"/>
      <c r="AL3278" s="28"/>
      <c r="AM3278" s="28"/>
      <c r="AN3278" s="28"/>
      <c r="AO3278" s="28"/>
      <c r="AP3278" s="28"/>
      <c r="AQ3278" s="28"/>
      <c r="AR3278" s="28"/>
      <c r="AS3278" s="28"/>
      <c r="AT3278" s="28"/>
      <c r="AU3278" s="28"/>
      <c r="AV3278" s="28"/>
      <c r="AW3278" s="28"/>
    </row>
    <row r="3279" spans="2:49" hidden="1">
      <c r="B3279" s="28">
        <f t="shared" si="75"/>
        <v>3276</v>
      </c>
      <c r="C3279" s="174">
        <v>45946</v>
      </c>
      <c r="D3279" s="77" t="s">
        <v>5615</v>
      </c>
      <c r="E3279" s="175" t="s">
        <v>728</v>
      </c>
      <c r="F3279" s="175" t="s">
        <v>751</v>
      </c>
      <c r="G3279" s="175" t="s">
        <v>375</v>
      </c>
      <c r="H3279" s="175" t="s">
        <v>1513</v>
      </c>
      <c r="I3279" s="175" t="s">
        <v>440</v>
      </c>
      <c r="J3279" s="175" t="s">
        <v>173</v>
      </c>
      <c r="K3279" s="175" t="s">
        <v>3221</v>
      </c>
      <c r="L3279" s="175" t="s">
        <v>3202</v>
      </c>
      <c r="M3279" s="175" t="s">
        <v>48</v>
      </c>
      <c r="N3279" s="176" t="s">
        <v>3074</v>
      </c>
      <c r="O3279" s="176" t="s">
        <v>2494</v>
      </c>
      <c r="P3279" s="177">
        <v>1</v>
      </c>
      <c r="Q3279" s="177" t="s">
        <v>2195</v>
      </c>
      <c r="R3279" s="177"/>
      <c r="S3279" s="177"/>
      <c r="T3279" s="28"/>
      <c r="U3279" s="28"/>
      <c r="V3279" s="28"/>
      <c r="W3279" s="28"/>
      <c r="X3279" s="28"/>
      <c r="Y3279" s="28"/>
      <c r="Z3279" s="28">
        <v>1</v>
      </c>
      <c r="AA3279" s="28"/>
      <c r="AB3279" s="28"/>
      <c r="AC3279" s="28"/>
      <c r="AD3279" s="28"/>
      <c r="AE3279" s="28"/>
      <c r="AF3279" s="28"/>
      <c r="AG3279" s="28"/>
      <c r="AH3279" s="28"/>
      <c r="AI3279" s="28"/>
      <c r="AJ3279" s="28"/>
      <c r="AK3279" s="28"/>
      <c r="AL3279" s="28"/>
      <c r="AM3279" s="28"/>
      <c r="AN3279" s="28"/>
      <c r="AO3279" s="28"/>
      <c r="AP3279" s="28"/>
      <c r="AQ3279" s="28"/>
      <c r="AR3279" s="28"/>
      <c r="AS3279" s="28"/>
      <c r="AT3279" s="28"/>
      <c r="AU3279" s="28"/>
      <c r="AV3279" s="28"/>
      <c r="AW3279" s="28"/>
    </row>
    <row r="3280" spans="2:49" hidden="1">
      <c r="B3280" s="28">
        <f t="shared" si="75"/>
        <v>3277</v>
      </c>
      <c r="C3280" s="174">
        <v>45946</v>
      </c>
      <c r="D3280" s="77" t="s">
        <v>5615</v>
      </c>
      <c r="E3280" s="175" t="s">
        <v>728</v>
      </c>
      <c r="F3280" s="175" t="s">
        <v>751</v>
      </c>
      <c r="G3280" s="175" t="s">
        <v>375</v>
      </c>
      <c r="H3280" s="175" t="s">
        <v>1610</v>
      </c>
      <c r="I3280" s="175" t="s">
        <v>1849</v>
      </c>
      <c r="J3280" s="175" t="s">
        <v>1556</v>
      </c>
      <c r="K3280" s="175" t="s">
        <v>2302</v>
      </c>
      <c r="L3280" s="175" t="s">
        <v>3048</v>
      </c>
      <c r="M3280" s="175" t="s">
        <v>3049</v>
      </c>
      <c r="N3280" s="176" t="s">
        <v>3050</v>
      </c>
      <c r="O3280" s="176" t="s">
        <v>7148</v>
      </c>
      <c r="P3280" s="177">
        <v>1</v>
      </c>
      <c r="Q3280" s="177" t="s">
        <v>2188</v>
      </c>
      <c r="R3280" s="177" t="s">
        <v>2535</v>
      </c>
      <c r="S3280" s="177" t="s">
        <v>7149</v>
      </c>
      <c r="T3280" s="28"/>
      <c r="U3280" s="28"/>
      <c r="V3280" s="28"/>
      <c r="W3280" s="28"/>
      <c r="X3280" s="28"/>
      <c r="Y3280" s="28"/>
      <c r="Z3280" s="28"/>
      <c r="AA3280" s="28"/>
      <c r="AB3280" s="28"/>
      <c r="AC3280" s="28"/>
      <c r="AD3280" s="28"/>
      <c r="AE3280" s="28"/>
      <c r="AF3280" s="28"/>
      <c r="AG3280" s="28"/>
      <c r="AH3280" s="28"/>
      <c r="AI3280" s="28"/>
      <c r="AJ3280" s="28"/>
      <c r="AK3280" s="28"/>
      <c r="AL3280" s="28"/>
      <c r="AM3280" s="28"/>
      <c r="AN3280" s="28"/>
      <c r="AO3280" s="28"/>
      <c r="AP3280" s="28"/>
      <c r="AQ3280" s="28"/>
      <c r="AR3280" s="28"/>
      <c r="AS3280" s="28"/>
      <c r="AT3280" s="28"/>
      <c r="AU3280" s="28"/>
      <c r="AV3280" s="28"/>
      <c r="AW3280" s="28"/>
    </row>
    <row r="3281" spans="2:49" hidden="1">
      <c r="B3281" s="28">
        <f t="shared" si="75"/>
        <v>3278</v>
      </c>
      <c r="C3281" s="174">
        <v>45947</v>
      </c>
      <c r="D3281" s="77" t="s">
        <v>5615</v>
      </c>
      <c r="E3281" s="175" t="s">
        <v>728</v>
      </c>
      <c r="F3281" s="175" t="s">
        <v>751</v>
      </c>
      <c r="G3281" s="175" t="s">
        <v>375</v>
      </c>
      <c r="H3281" s="175" t="s">
        <v>1538</v>
      </c>
      <c r="I3281" s="175" t="s">
        <v>1667</v>
      </c>
      <c r="J3281" s="175" t="s">
        <v>1539</v>
      </c>
      <c r="K3281" s="175" t="s">
        <v>7102</v>
      </c>
      <c r="L3281" s="175" t="s">
        <v>3054</v>
      </c>
      <c r="M3281" s="175" t="s">
        <v>3088</v>
      </c>
      <c r="N3281" s="176" t="s">
        <v>203</v>
      </c>
      <c r="O3281" s="176"/>
      <c r="P3281" s="177">
        <v>1</v>
      </c>
      <c r="Q3281" s="177" t="s">
        <v>2281</v>
      </c>
      <c r="R3281" s="177" t="s">
        <v>7104</v>
      </c>
      <c r="S3281" s="177" t="s">
        <v>7105</v>
      </c>
      <c r="T3281" s="28"/>
      <c r="U3281" s="28"/>
      <c r="V3281" s="28"/>
      <c r="W3281" s="28"/>
      <c r="X3281" s="28"/>
      <c r="Y3281" s="28"/>
      <c r="Z3281" s="28"/>
      <c r="AA3281" s="28"/>
      <c r="AB3281" s="28"/>
      <c r="AC3281" s="28"/>
      <c r="AD3281" s="28"/>
      <c r="AE3281" s="28"/>
      <c r="AF3281" s="28"/>
      <c r="AG3281" s="28"/>
      <c r="AH3281" s="28"/>
      <c r="AI3281" s="28"/>
      <c r="AJ3281" s="28"/>
      <c r="AK3281" s="28"/>
      <c r="AL3281" s="28"/>
      <c r="AM3281" s="28"/>
      <c r="AN3281" s="28"/>
      <c r="AO3281" s="28"/>
      <c r="AP3281" s="28"/>
      <c r="AQ3281" s="28"/>
      <c r="AR3281" s="28"/>
      <c r="AS3281" s="28"/>
      <c r="AT3281" s="28"/>
      <c r="AU3281" s="28"/>
      <c r="AV3281" s="28"/>
      <c r="AW3281" s="28"/>
    </row>
    <row r="3282" spans="2:49" hidden="1">
      <c r="B3282" s="28">
        <f t="shared" si="75"/>
        <v>3279</v>
      </c>
      <c r="C3282" s="174">
        <v>45947</v>
      </c>
      <c r="D3282" s="77" t="s">
        <v>5615</v>
      </c>
      <c r="E3282" s="175" t="s">
        <v>728</v>
      </c>
      <c r="F3282" s="175" t="s">
        <v>751</v>
      </c>
      <c r="G3282" s="175" t="s">
        <v>375</v>
      </c>
      <c r="H3282" s="175" t="s">
        <v>1538</v>
      </c>
      <c r="I3282" s="175" t="s">
        <v>7076</v>
      </c>
      <c r="J3282" s="175" t="s">
        <v>239</v>
      </c>
      <c r="K3282" s="175" t="s">
        <v>7103</v>
      </c>
      <c r="L3282" s="175" t="s">
        <v>3048</v>
      </c>
      <c r="M3282" s="175" t="s">
        <v>3049</v>
      </c>
      <c r="N3282" s="176" t="s">
        <v>3087</v>
      </c>
      <c r="O3282" s="176"/>
      <c r="P3282" s="177">
        <v>1</v>
      </c>
      <c r="Q3282" s="177" t="s">
        <v>2281</v>
      </c>
      <c r="R3282" s="177"/>
      <c r="S3282" s="177"/>
      <c r="T3282" s="28"/>
      <c r="U3282" s="28"/>
      <c r="V3282" s="28"/>
      <c r="W3282" s="28"/>
      <c r="X3282" s="28"/>
      <c r="Y3282" s="28"/>
      <c r="Z3282" s="28"/>
      <c r="AA3282" s="28"/>
      <c r="AB3282" s="28"/>
      <c r="AC3282" s="28"/>
      <c r="AD3282" s="28"/>
      <c r="AE3282" s="28"/>
      <c r="AF3282" s="28"/>
      <c r="AG3282" s="28"/>
      <c r="AH3282" s="28"/>
      <c r="AI3282" s="28"/>
      <c r="AJ3282" s="28"/>
      <c r="AK3282" s="28"/>
      <c r="AL3282" s="28"/>
      <c r="AM3282" s="28"/>
      <c r="AN3282" s="28"/>
      <c r="AO3282" s="28"/>
      <c r="AP3282" s="28"/>
      <c r="AQ3282" s="28"/>
      <c r="AR3282" s="28"/>
      <c r="AS3282" s="28"/>
      <c r="AT3282" s="28"/>
      <c r="AU3282" s="28"/>
      <c r="AV3282" s="28"/>
      <c r="AW3282" s="28"/>
    </row>
    <row r="3283" spans="2:49" hidden="1">
      <c r="B3283" s="28">
        <f t="shared" si="75"/>
        <v>3280</v>
      </c>
      <c r="C3283" s="174">
        <v>45947</v>
      </c>
      <c r="D3283" s="77" t="s">
        <v>5615</v>
      </c>
      <c r="E3283" s="175" t="s">
        <v>728</v>
      </c>
      <c r="F3283" s="175" t="s">
        <v>751</v>
      </c>
      <c r="G3283" s="175" t="s">
        <v>375</v>
      </c>
      <c r="H3283" s="175" t="s">
        <v>1546</v>
      </c>
      <c r="I3283" s="175" t="s">
        <v>1477</v>
      </c>
      <c r="J3283" s="175" t="s">
        <v>1561</v>
      </c>
      <c r="K3283" s="175" t="s">
        <v>6064</v>
      </c>
      <c r="L3283" s="175" t="s">
        <v>3048</v>
      </c>
      <c r="M3283" s="175" t="s">
        <v>3049</v>
      </c>
      <c r="N3283" s="176" t="s">
        <v>3050</v>
      </c>
      <c r="O3283" s="176" t="s">
        <v>7106</v>
      </c>
      <c r="P3283" s="177">
        <v>1</v>
      </c>
      <c r="Q3283" s="177" t="s">
        <v>2372</v>
      </c>
      <c r="R3283" s="177" t="s">
        <v>7115</v>
      </c>
      <c r="S3283" s="177" t="s">
        <v>6954</v>
      </c>
      <c r="T3283" s="28"/>
      <c r="U3283" s="28"/>
      <c r="V3283" s="28"/>
      <c r="W3283" s="28"/>
      <c r="X3283" s="28"/>
      <c r="Y3283" s="28"/>
      <c r="Z3283" s="28"/>
      <c r="AA3283" s="28"/>
      <c r="AB3283" s="28"/>
      <c r="AC3283" s="28"/>
      <c r="AD3283" s="28"/>
      <c r="AE3283" s="28"/>
      <c r="AF3283" s="28"/>
      <c r="AG3283" s="28"/>
      <c r="AH3283" s="28"/>
      <c r="AI3283" s="28"/>
      <c r="AJ3283" s="28"/>
      <c r="AK3283" s="28"/>
      <c r="AL3283" s="28"/>
      <c r="AM3283" s="28"/>
      <c r="AN3283" s="28"/>
      <c r="AO3283" s="28"/>
      <c r="AP3283" s="28"/>
      <c r="AQ3283" s="28"/>
      <c r="AR3283" s="28"/>
      <c r="AS3283" s="28"/>
      <c r="AT3283" s="28"/>
      <c r="AU3283" s="28"/>
      <c r="AV3283" s="28"/>
      <c r="AW3283" s="28"/>
    </row>
    <row r="3284" spans="2:49" hidden="1">
      <c r="B3284" s="28">
        <f t="shared" si="75"/>
        <v>3281</v>
      </c>
      <c r="C3284" s="174">
        <v>45947</v>
      </c>
      <c r="D3284" s="77" t="s">
        <v>5615</v>
      </c>
      <c r="E3284" s="175" t="s">
        <v>728</v>
      </c>
      <c r="F3284" s="175" t="s">
        <v>751</v>
      </c>
      <c r="G3284" s="175" t="s">
        <v>375</v>
      </c>
      <c r="H3284" s="175" t="s">
        <v>1565</v>
      </c>
      <c r="I3284" s="175" t="s">
        <v>1503</v>
      </c>
      <c r="J3284" s="175" t="s">
        <v>640</v>
      </c>
      <c r="K3284" s="175" t="s">
        <v>7107</v>
      </c>
      <c r="L3284" s="175" t="s">
        <v>3036</v>
      </c>
      <c r="M3284" s="175" t="s">
        <v>3356</v>
      </c>
      <c r="N3284" s="176" t="s">
        <v>162</v>
      </c>
      <c r="O3284" s="176" t="s">
        <v>2499</v>
      </c>
      <c r="P3284" s="177">
        <v>1</v>
      </c>
      <c r="Q3284" s="177" t="s">
        <v>2397</v>
      </c>
      <c r="R3284" s="177" t="s">
        <v>7110</v>
      </c>
      <c r="S3284" s="177" t="s">
        <v>7111</v>
      </c>
      <c r="T3284" s="28"/>
      <c r="U3284" s="28"/>
      <c r="V3284" s="28"/>
      <c r="W3284" s="28"/>
      <c r="X3284" s="28"/>
      <c r="Y3284" s="28"/>
      <c r="Z3284" s="28"/>
      <c r="AA3284" s="28"/>
      <c r="AB3284" s="28"/>
      <c r="AC3284" s="28"/>
      <c r="AD3284" s="28"/>
      <c r="AE3284" s="28"/>
      <c r="AF3284" s="28"/>
      <c r="AG3284" s="28"/>
      <c r="AH3284" s="28"/>
      <c r="AI3284" s="28"/>
      <c r="AJ3284" s="28"/>
      <c r="AK3284" s="28"/>
      <c r="AL3284" s="28"/>
      <c r="AM3284" s="28"/>
      <c r="AN3284" s="28"/>
      <c r="AO3284" s="28"/>
      <c r="AP3284" s="28"/>
      <c r="AQ3284" s="28"/>
      <c r="AR3284" s="28"/>
      <c r="AS3284" s="28"/>
      <c r="AT3284" s="28"/>
      <c r="AU3284" s="28"/>
      <c r="AV3284" s="28"/>
      <c r="AW3284" s="28"/>
    </row>
    <row r="3285" spans="2:49" hidden="1">
      <c r="B3285" s="28">
        <f t="shared" si="75"/>
        <v>3282</v>
      </c>
      <c r="C3285" s="174">
        <v>45947</v>
      </c>
      <c r="D3285" s="77" t="s">
        <v>5615</v>
      </c>
      <c r="E3285" s="175" t="s">
        <v>728</v>
      </c>
      <c r="F3285" s="175" t="s">
        <v>751</v>
      </c>
      <c r="G3285" s="175" t="s">
        <v>375</v>
      </c>
      <c r="H3285" s="175" t="s">
        <v>1565</v>
      </c>
      <c r="I3285" s="175" t="s">
        <v>1509</v>
      </c>
      <c r="J3285" s="175" t="s">
        <v>1572</v>
      </c>
      <c r="K3285" s="175" t="s">
        <v>2096</v>
      </c>
      <c r="L3285" s="175" t="s">
        <v>3057</v>
      </c>
      <c r="M3285" s="175" t="s">
        <v>3058</v>
      </c>
      <c r="N3285" s="176" t="s">
        <v>3059</v>
      </c>
      <c r="O3285" s="176" t="s">
        <v>2639</v>
      </c>
      <c r="P3285" s="177">
        <v>1</v>
      </c>
      <c r="Q3285" s="177" t="s">
        <v>2397</v>
      </c>
      <c r="R3285" s="177"/>
      <c r="S3285" s="177"/>
      <c r="T3285" s="28"/>
      <c r="U3285" s="28"/>
      <c r="V3285" s="28"/>
      <c r="W3285" s="28"/>
      <c r="X3285" s="28"/>
      <c r="Y3285" s="28"/>
      <c r="Z3285" s="28"/>
      <c r="AA3285" s="28">
        <v>1</v>
      </c>
      <c r="AB3285" s="28"/>
      <c r="AC3285" s="28"/>
      <c r="AD3285" s="28"/>
      <c r="AE3285" s="28"/>
      <c r="AF3285" s="28"/>
      <c r="AG3285" s="28"/>
      <c r="AH3285" s="28"/>
      <c r="AI3285" s="28"/>
      <c r="AJ3285" s="28"/>
      <c r="AK3285" s="28"/>
      <c r="AL3285" s="28"/>
      <c r="AM3285" s="28"/>
      <c r="AN3285" s="28"/>
      <c r="AO3285" s="28"/>
      <c r="AP3285" s="28"/>
      <c r="AQ3285" s="28"/>
      <c r="AR3285" s="28"/>
      <c r="AS3285" s="28"/>
      <c r="AT3285" s="28"/>
      <c r="AU3285" s="28"/>
      <c r="AV3285" s="28"/>
      <c r="AW3285" s="28"/>
    </row>
    <row r="3286" spans="2:49" hidden="1">
      <c r="B3286" s="28">
        <f t="shared" si="75"/>
        <v>3283</v>
      </c>
      <c r="C3286" s="174">
        <v>45947</v>
      </c>
      <c r="D3286" s="77" t="s">
        <v>5615</v>
      </c>
      <c r="E3286" s="175" t="s">
        <v>728</v>
      </c>
      <c r="F3286" s="175" t="s">
        <v>751</v>
      </c>
      <c r="G3286" s="175" t="s">
        <v>1465</v>
      </c>
      <c r="H3286" s="175" t="s">
        <v>1513</v>
      </c>
      <c r="I3286" s="175" t="s">
        <v>440</v>
      </c>
      <c r="J3286" s="175" t="s">
        <v>816</v>
      </c>
      <c r="K3286" s="175" t="s">
        <v>3631</v>
      </c>
      <c r="L3286" s="175" t="s">
        <v>1265</v>
      </c>
      <c r="M3286" s="175" t="s">
        <v>2255</v>
      </c>
      <c r="N3286" s="176" t="s">
        <v>505</v>
      </c>
      <c r="O3286" s="176" t="s">
        <v>2667</v>
      </c>
      <c r="P3286" s="177"/>
      <c r="Q3286" s="177" t="s">
        <v>2195</v>
      </c>
      <c r="R3286" s="177" t="s">
        <v>7113</v>
      </c>
      <c r="S3286" s="177" t="s">
        <v>5205</v>
      </c>
      <c r="T3286" s="28"/>
      <c r="U3286" s="28"/>
      <c r="V3286" s="28"/>
      <c r="W3286" s="28"/>
      <c r="X3286" s="28"/>
      <c r="Y3286" s="28"/>
      <c r="Z3286" s="28"/>
      <c r="AA3286" s="28"/>
      <c r="AB3286" s="28"/>
      <c r="AC3286" s="28"/>
      <c r="AD3286" s="28"/>
      <c r="AE3286" s="28"/>
      <c r="AF3286" s="28"/>
      <c r="AG3286" s="28"/>
      <c r="AH3286" s="28"/>
      <c r="AI3286" s="28"/>
      <c r="AJ3286" s="28"/>
      <c r="AK3286" s="28"/>
      <c r="AL3286" s="28"/>
      <c r="AM3286" s="28"/>
      <c r="AN3286" s="28"/>
      <c r="AO3286" s="28"/>
      <c r="AP3286" s="28"/>
      <c r="AQ3286" s="28"/>
      <c r="AR3286" s="28"/>
      <c r="AS3286" s="28"/>
      <c r="AT3286" s="28"/>
      <c r="AU3286" s="28"/>
      <c r="AV3286" s="28"/>
      <c r="AW3286" s="28"/>
    </row>
    <row r="3287" spans="2:49" hidden="1">
      <c r="B3287" s="28">
        <f t="shared" si="75"/>
        <v>3284</v>
      </c>
      <c r="C3287" s="174">
        <v>45947</v>
      </c>
      <c r="D3287" s="77" t="s">
        <v>5615</v>
      </c>
      <c r="E3287" s="175" t="s">
        <v>728</v>
      </c>
      <c r="F3287" s="175" t="s">
        <v>751</v>
      </c>
      <c r="G3287" s="175" t="s">
        <v>1465</v>
      </c>
      <c r="H3287" s="175" t="s">
        <v>1513</v>
      </c>
      <c r="I3287" s="175" t="s">
        <v>440</v>
      </c>
      <c r="J3287" s="175" t="s">
        <v>173</v>
      </c>
      <c r="K3287" s="175" t="s">
        <v>1517</v>
      </c>
      <c r="L3287" s="175" t="s">
        <v>1265</v>
      </c>
      <c r="M3287" s="175" t="s">
        <v>3070</v>
      </c>
      <c r="N3287" s="176" t="s">
        <v>3044</v>
      </c>
      <c r="O3287" s="176" t="s">
        <v>2470</v>
      </c>
      <c r="P3287" s="177"/>
      <c r="Q3287" s="177" t="s">
        <v>2195</v>
      </c>
      <c r="R3287" s="177"/>
      <c r="S3287" s="177"/>
      <c r="T3287" s="28"/>
      <c r="U3287" s="28"/>
      <c r="V3287" s="28"/>
      <c r="W3287" s="28"/>
      <c r="X3287" s="28"/>
      <c r="Y3287" s="28"/>
      <c r="Z3287" s="28"/>
      <c r="AA3287" s="28"/>
      <c r="AB3287" s="28"/>
      <c r="AC3287" s="28"/>
      <c r="AD3287" s="28"/>
      <c r="AE3287" s="28"/>
      <c r="AF3287" s="28"/>
      <c r="AG3287" s="28">
        <v>1</v>
      </c>
      <c r="AH3287" s="28"/>
      <c r="AI3287" s="28"/>
      <c r="AJ3287" s="28"/>
      <c r="AK3287" s="28"/>
      <c r="AL3287" s="28"/>
      <c r="AM3287" s="28"/>
      <c r="AN3287" s="28"/>
      <c r="AO3287" s="28"/>
      <c r="AP3287" s="28"/>
      <c r="AQ3287" s="28"/>
      <c r="AR3287" s="28"/>
      <c r="AS3287" s="28"/>
      <c r="AT3287" s="28"/>
      <c r="AU3287" s="28"/>
      <c r="AV3287" s="28"/>
      <c r="AW3287" s="28"/>
    </row>
    <row r="3288" spans="2:49" hidden="1">
      <c r="B3288" s="28">
        <f t="shared" si="75"/>
        <v>3285</v>
      </c>
      <c r="C3288" s="174">
        <v>45947</v>
      </c>
      <c r="D3288" s="77" t="s">
        <v>5615</v>
      </c>
      <c r="E3288" s="175" t="s">
        <v>728</v>
      </c>
      <c r="F3288" s="175" t="s">
        <v>751</v>
      </c>
      <c r="G3288" s="175" t="s">
        <v>375</v>
      </c>
      <c r="H3288" s="175" t="s">
        <v>1533</v>
      </c>
      <c r="I3288" s="175" t="s">
        <v>1492</v>
      </c>
      <c r="J3288" s="175" t="s">
        <v>1472</v>
      </c>
      <c r="K3288" s="175" t="s">
        <v>4179</v>
      </c>
      <c r="L3288" s="175" t="s">
        <v>3048</v>
      </c>
      <c r="M3288" s="175" t="s">
        <v>3049</v>
      </c>
      <c r="N3288" s="176" t="s">
        <v>3050</v>
      </c>
      <c r="O3288" s="176" t="s">
        <v>7114</v>
      </c>
      <c r="P3288" s="177">
        <v>1</v>
      </c>
      <c r="Q3288" s="177" t="s">
        <v>2602</v>
      </c>
      <c r="R3288" s="177" t="s">
        <v>7116</v>
      </c>
      <c r="S3288" s="177" t="s">
        <v>7117</v>
      </c>
      <c r="T3288" s="28"/>
      <c r="U3288" s="28"/>
      <c r="V3288" s="28"/>
      <c r="W3288" s="28"/>
      <c r="X3288" s="28"/>
      <c r="Y3288" s="28"/>
      <c r="Z3288" s="28"/>
      <c r="AA3288" s="28"/>
      <c r="AB3288" s="28"/>
      <c r="AC3288" s="28"/>
      <c r="AD3288" s="28"/>
      <c r="AE3288" s="28"/>
      <c r="AF3288" s="28"/>
      <c r="AG3288" s="28"/>
      <c r="AH3288" s="28"/>
      <c r="AI3288" s="28"/>
      <c r="AJ3288" s="28"/>
      <c r="AK3288" s="28"/>
      <c r="AL3288" s="28"/>
      <c r="AM3288" s="28"/>
      <c r="AN3288" s="28"/>
      <c r="AO3288" s="28"/>
      <c r="AP3288" s="28"/>
      <c r="AQ3288" s="28"/>
      <c r="AR3288" s="28"/>
      <c r="AS3288" s="28"/>
      <c r="AT3288" s="28"/>
      <c r="AU3288" s="28"/>
      <c r="AV3288" s="28"/>
      <c r="AW3288" s="28"/>
    </row>
    <row r="3289" spans="2:49" hidden="1">
      <c r="B3289" s="28">
        <f t="shared" si="75"/>
        <v>3286</v>
      </c>
      <c r="C3289" s="174">
        <v>45947</v>
      </c>
      <c r="D3289" s="77" t="s">
        <v>5615</v>
      </c>
      <c r="E3289" s="175" t="s">
        <v>728</v>
      </c>
      <c r="F3289" s="175" t="s">
        <v>751</v>
      </c>
      <c r="G3289" s="175" t="s">
        <v>375</v>
      </c>
      <c r="H3289" s="175" t="s">
        <v>1533</v>
      </c>
      <c r="I3289" s="175" t="s">
        <v>1492</v>
      </c>
      <c r="J3289" s="175" t="s">
        <v>1472</v>
      </c>
      <c r="K3289" s="175" t="s">
        <v>5613</v>
      </c>
      <c r="L3289" s="175" t="s">
        <v>3048</v>
      </c>
      <c r="M3289" s="175" t="s">
        <v>3049</v>
      </c>
      <c r="N3289" s="176" t="s">
        <v>3050</v>
      </c>
      <c r="O3289" s="176" t="s">
        <v>7114</v>
      </c>
      <c r="P3289" s="177">
        <v>1</v>
      </c>
      <c r="Q3289" s="177" t="s">
        <v>2602</v>
      </c>
      <c r="R3289" s="177" t="s">
        <v>7118</v>
      </c>
      <c r="S3289" s="177" t="s">
        <v>7119</v>
      </c>
      <c r="T3289" s="28"/>
      <c r="U3289" s="28"/>
      <c r="V3289" s="28"/>
      <c r="W3289" s="28"/>
      <c r="X3289" s="28"/>
      <c r="Y3289" s="28"/>
      <c r="Z3289" s="28"/>
      <c r="AA3289" s="28"/>
      <c r="AB3289" s="28"/>
      <c r="AC3289" s="28"/>
      <c r="AD3289" s="28"/>
      <c r="AE3289" s="28"/>
      <c r="AF3289" s="28"/>
      <c r="AG3289" s="28"/>
      <c r="AH3289" s="28"/>
      <c r="AI3289" s="28"/>
      <c r="AJ3289" s="28"/>
      <c r="AK3289" s="28"/>
      <c r="AL3289" s="28"/>
      <c r="AM3289" s="28"/>
      <c r="AN3289" s="28"/>
      <c r="AO3289" s="28"/>
      <c r="AP3289" s="28"/>
      <c r="AQ3289" s="28"/>
      <c r="AR3289" s="28"/>
      <c r="AS3289" s="28"/>
      <c r="AT3289" s="28"/>
      <c r="AU3289" s="28"/>
      <c r="AV3289" s="28"/>
      <c r="AW3289" s="28"/>
    </row>
    <row r="3290" spans="2:49" hidden="1">
      <c r="B3290" s="28">
        <f t="shared" si="75"/>
        <v>3287</v>
      </c>
      <c r="C3290" s="174">
        <v>45947</v>
      </c>
      <c r="D3290" s="77" t="s">
        <v>5615</v>
      </c>
      <c r="E3290" s="175" t="s">
        <v>728</v>
      </c>
      <c r="F3290" s="175" t="s">
        <v>751</v>
      </c>
      <c r="G3290" s="175" t="s">
        <v>1465</v>
      </c>
      <c r="H3290" s="175" t="s">
        <v>1533</v>
      </c>
      <c r="I3290" s="175" t="s">
        <v>1492</v>
      </c>
      <c r="J3290" s="175" t="s">
        <v>1472</v>
      </c>
      <c r="K3290" s="175"/>
      <c r="L3290" s="175" t="s">
        <v>3130</v>
      </c>
      <c r="M3290" s="175" t="s">
        <v>3131</v>
      </c>
      <c r="N3290" s="176" t="s">
        <v>2194</v>
      </c>
      <c r="O3290" s="176" t="s">
        <v>4694</v>
      </c>
      <c r="P3290" s="177"/>
      <c r="Q3290" s="177" t="s">
        <v>2602</v>
      </c>
      <c r="R3290" s="177"/>
      <c r="S3290" s="177"/>
      <c r="T3290" s="28"/>
      <c r="U3290" s="28"/>
      <c r="V3290" s="28"/>
      <c r="W3290" s="28"/>
      <c r="X3290" s="28"/>
      <c r="Y3290" s="28"/>
      <c r="Z3290" s="28"/>
      <c r="AA3290" s="28"/>
      <c r="AB3290" s="28"/>
      <c r="AC3290" s="28"/>
      <c r="AD3290" s="28"/>
      <c r="AE3290" s="28"/>
      <c r="AF3290" s="28"/>
      <c r="AG3290" s="28"/>
      <c r="AH3290" s="28"/>
      <c r="AI3290" s="28"/>
      <c r="AJ3290" s="28"/>
      <c r="AK3290" s="28"/>
      <c r="AL3290" s="28"/>
      <c r="AM3290" s="28"/>
      <c r="AN3290" s="28"/>
      <c r="AO3290" s="28"/>
      <c r="AP3290" s="28"/>
      <c r="AQ3290" s="28"/>
      <c r="AR3290" s="28"/>
      <c r="AS3290" s="28"/>
      <c r="AT3290" s="28"/>
      <c r="AU3290" s="28"/>
      <c r="AV3290" s="28"/>
      <c r="AW3290" s="28"/>
    </row>
    <row r="3291" spans="2:49" hidden="1">
      <c r="B3291" s="28">
        <f t="shared" si="75"/>
        <v>3288</v>
      </c>
      <c r="C3291" s="174">
        <v>45947</v>
      </c>
      <c r="D3291" s="77" t="s">
        <v>5615</v>
      </c>
      <c r="E3291" s="175" t="s">
        <v>728</v>
      </c>
      <c r="F3291" s="175" t="s">
        <v>751</v>
      </c>
      <c r="G3291" s="175" t="s">
        <v>1465</v>
      </c>
      <c r="H3291" s="175" t="s">
        <v>1533</v>
      </c>
      <c r="I3291" s="175" t="s">
        <v>1456</v>
      </c>
      <c r="J3291" s="175" t="s">
        <v>1457</v>
      </c>
      <c r="K3291" s="175"/>
      <c r="L3291" s="175" t="s">
        <v>3130</v>
      </c>
      <c r="M3291" s="175" t="s">
        <v>3131</v>
      </c>
      <c r="N3291" s="176" t="s">
        <v>2194</v>
      </c>
      <c r="O3291" s="176" t="s">
        <v>4694</v>
      </c>
      <c r="P3291" s="177"/>
      <c r="Q3291" s="177" t="s">
        <v>2602</v>
      </c>
      <c r="R3291" s="177"/>
      <c r="S3291" s="177"/>
      <c r="T3291" s="28"/>
      <c r="U3291" s="28"/>
      <c r="V3291" s="28"/>
      <c r="W3291" s="28"/>
      <c r="X3291" s="28"/>
      <c r="Y3291" s="28"/>
      <c r="Z3291" s="28"/>
      <c r="AA3291" s="28"/>
      <c r="AB3291" s="28"/>
      <c r="AC3291" s="28"/>
      <c r="AD3291" s="28"/>
      <c r="AE3291" s="28"/>
      <c r="AF3291" s="28"/>
      <c r="AG3291" s="28"/>
      <c r="AH3291" s="28"/>
      <c r="AI3291" s="28"/>
      <c r="AJ3291" s="28"/>
      <c r="AK3291" s="28"/>
      <c r="AL3291" s="28"/>
      <c r="AM3291" s="28"/>
      <c r="AN3291" s="28"/>
      <c r="AO3291" s="28"/>
      <c r="AP3291" s="28"/>
      <c r="AQ3291" s="28"/>
      <c r="AR3291" s="28"/>
      <c r="AS3291" s="28"/>
      <c r="AT3291" s="28"/>
      <c r="AU3291" s="28"/>
      <c r="AV3291" s="28"/>
      <c r="AW3291" s="28"/>
    </row>
    <row r="3292" spans="2:49" hidden="1">
      <c r="B3292" s="28">
        <f t="shared" si="75"/>
        <v>3289</v>
      </c>
      <c r="C3292" s="174">
        <v>45947</v>
      </c>
      <c r="D3292" s="77" t="s">
        <v>5615</v>
      </c>
      <c r="E3292" s="175" t="s">
        <v>728</v>
      </c>
      <c r="F3292" s="175" t="s">
        <v>751</v>
      </c>
      <c r="G3292" s="175" t="s">
        <v>375</v>
      </c>
      <c r="H3292" s="175" t="s">
        <v>1610</v>
      </c>
      <c r="I3292" s="175" t="s">
        <v>1550</v>
      </c>
      <c r="J3292" s="175" t="s">
        <v>1551</v>
      </c>
      <c r="K3292" s="175" t="s">
        <v>7147</v>
      </c>
      <c r="L3292" s="175" t="s">
        <v>3202</v>
      </c>
      <c r="M3292" s="175" t="s">
        <v>653</v>
      </c>
      <c r="N3292" s="176" t="s">
        <v>531</v>
      </c>
      <c r="O3292" s="176"/>
      <c r="P3292" s="177">
        <v>1</v>
      </c>
      <c r="Q3292" s="177" t="s">
        <v>2188</v>
      </c>
      <c r="R3292" s="177"/>
      <c r="S3292" s="177"/>
      <c r="T3292" s="28"/>
      <c r="U3292" s="28"/>
      <c r="V3292" s="28"/>
      <c r="W3292" s="28"/>
      <c r="X3292" s="28"/>
      <c r="Y3292" s="28"/>
      <c r="Z3292" s="28"/>
      <c r="AA3292" s="28"/>
      <c r="AB3292" s="28"/>
      <c r="AC3292" s="28"/>
      <c r="AD3292" s="28"/>
      <c r="AE3292" s="28"/>
      <c r="AF3292" s="28"/>
      <c r="AG3292" s="28"/>
      <c r="AH3292" s="28"/>
      <c r="AI3292" s="28"/>
      <c r="AJ3292" s="28"/>
      <c r="AK3292" s="28"/>
      <c r="AL3292" s="28"/>
      <c r="AM3292" s="28"/>
      <c r="AN3292" s="28"/>
      <c r="AO3292" s="28"/>
      <c r="AP3292" s="28"/>
      <c r="AQ3292" s="28"/>
      <c r="AR3292" s="28"/>
      <c r="AS3292" s="28"/>
      <c r="AT3292" s="28"/>
      <c r="AU3292" s="28"/>
      <c r="AV3292" s="28"/>
      <c r="AW3292" s="28"/>
    </row>
    <row r="3293" spans="2:49" hidden="1">
      <c r="B3293" s="28">
        <f t="shared" si="75"/>
        <v>3290</v>
      </c>
      <c r="C3293" s="174">
        <v>45948</v>
      </c>
      <c r="D3293" s="77" t="s">
        <v>5615</v>
      </c>
      <c r="E3293" s="175" t="s">
        <v>728</v>
      </c>
      <c r="F3293" s="175" t="s">
        <v>751</v>
      </c>
      <c r="G3293" s="175" t="s">
        <v>375</v>
      </c>
      <c r="H3293" s="175" t="s">
        <v>1538</v>
      </c>
      <c r="I3293" s="175" t="s">
        <v>4709</v>
      </c>
      <c r="J3293" s="175" t="s">
        <v>1668</v>
      </c>
      <c r="K3293" s="175" t="s">
        <v>5898</v>
      </c>
      <c r="L3293" s="175" t="s">
        <v>3036</v>
      </c>
      <c r="M3293" s="175" t="s">
        <v>3185</v>
      </c>
      <c r="N3293" s="176" t="s">
        <v>686</v>
      </c>
      <c r="O3293" s="176" t="s">
        <v>2558</v>
      </c>
      <c r="P3293" s="177">
        <v>1</v>
      </c>
      <c r="Q3293" s="177" t="s">
        <v>2281</v>
      </c>
      <c r="R3293" s="177"/>
      <c r="S3293" s="177"/>
      <c r="T3293" s="28"/>
      <c r="U3293" s="28"/>
      <c r="V3293" s="28"/>
      <c r="W3293" s="28"/>
      <c r="X3293" s="28"/>
      <c r="Y3293" s="28"/>
      <c r="Z3293" s="28"/>
      <c r="AA3293" s="28">
        <v>1</v>
      </c>
      <c r="AB3293" s="28"/>
      <c r="AC3293" s="28"/>
      <c r="AD3293" s="28"/>
      <c r="AE3293" s="28"/>
      <c r="AF3293" s="28"/>
      <c r="AG3293" s="28"/>
      <c r="AH3293" s="28"/>
      <c r="AI3293" s="28"/>
      <c r="AJ3293" s="28"/>
      <c r="AK3293" s="28"/>
      <c r="AL3293" s="28"/>
      <c r="AM3293" s="28"/>
      <c r="AN3293" s="28"/>
      <c r="AO3293" s="28"/>
      <c r="AP3293" s="28"/>
      <c r="AQ3293" s="28"/>
      <c r="AR3293" s="28"/>
      <c r="AS3293" s="28"/>
      <c r="AT3293" s="28"/>
      <c r="AU3293" s="28"/>
      <c r="AV3293" s="28"/>
      <c r="AW3293" s="28"/>
    </row>
    <row r="3294" spans="2:49" hidden="1">
      <c r="B3294" s="28">
        <f t="shared" si="75"/>
        <v>3291</v>
      </c>
      <c r="C3294" s="174">
        <v>45949</v>
      </c>
      <c r="D3294" s="77" t="s">
        <v>5615</v>
      </c>
      <c r="E3294" s="175" t="s">
        <v>728</v>
      </c>
      <c r="F3294" s="175" t="s">
        <v>751</v>
      </c>
      <c r="G3294" s="175" t="s">
        <v>1465</v>
      </c>
      <c r="H3294" s="175" t="s">
        <v>1565</v>
      </c>
      <c r="I3294" s="175" t="s">
        <v>1509</v>
      </c>
      <c r="J3294" s="175" t="s">
        <v>1633</v>
      </c>
      <c r="K3294" s="175" t="s">
        <v>7108</v>
      </c>
      <c r="L3294" s="175" t="s">
        <v>3036</v>
      </c>
      <c r="M3294" s="175" t="s">
        <v>789</v>
      </c>
      <c r="N3294" s="176" t="s">
        <v>162</v>
      </c>
      <c r="O3294" s="176" t="s">
        <v>7109</v>
      </c>
      <c r="P3294" s="177"/>
      <c r="Q3294" s="177" t="s">
        <v>2397</v>
      </c>
      <c r="R3294" s="177" t="s">
        <v>7112</v>
      </c>
      <c r="S3294" s="177" t="s">
        <v>6919</v>
      </c>
      <c r="T3294" s="28"/>
      <c r="U3294" s="28"/>
      <c r="V3294" s="28"/>
      <c r="W3294" s="28"/>
      <c r="X3294" s="28"/>
      <c r="Y3294" s="28"/>
      <c r="Z3294" s="28"/>
      <c r="AA3294" s="28"/>
      <c r="AB3294" s="28"/>
      <c r="AC3294" s="28"/>
      <c r="AD3294" s="28"/>
      <c r="AE3294" s="28"/>
      <c r="AF3294" s="28"/>
      <c r="AG3294" s="28"/>
      <c r="AH3294" s="28"/>
      <c r="AI3294" s="28"/>
      <c r="AJ3294" s="28"/>
      <c r="AK3294" s="28"/>
      <c r="AL3294" s="28"/>
      <c r="AM3294" s="28"/>
      <c r="AN3294" s="28"/>
      <c r="AO3294" s="28"/>
      <c r="AP3294" s="28"/>
      <c r="AQ3294" s="28"/>
      <c r="AR3294" s="28"/>
      <c r="AS3294" s="28"/>
      <c r="AT3294" s="28"/>
      <c r="AU3294" s="28"/>
      <c r="AV3294" s="28"/>
      <c r="AW3294" s="28"/>
    </row>
    <row r="3295" spans="2:49" hidden="1">
      <c r="B3295" s="28">
        <f t="shared" si="75"/>
        <v>3292</v>
      </c>
      <c r="C3295" s="174">
        <v>45949</v>
      </c>
      <c r="D3295" s="77" t="s">
        <v>5615</v>
      </c>
      <c r="E3295" s="175" t="s">
        <v>728</v>
      </c>
      <c r="F3295" s="175" t="s">
        <v>751</v>
      </c>
      <c r="G3295" s="175" t="s">
        <v>375</v>
      </c>
      <c r="H3295" s="175" t="s">
        <v>1513</v>
      </c>
      <c r="I3295" s="175" t="s">
        <v>440</v>
      </c>
      <c r="J3295" s="175" t="s">
        <v>441</v>
      </c>
      <c r="K3295" s="175" t="s">
        <v>4188</v>
      </c>
      <c r="L3295" s="175" t="s">
        <v>1113</v>
      </c>
      <c r="M3295" s="175" t="s">
        <v>582</v>
      </c>
      <c r="N3295" s="176" t="s">
        <v>583</v>
      </c>
      <c r="O3295" s="176" t="s">
        <v>3383</v>
      </c>
      <c r="P3295" s="177">
        <v>1</v>
      </c>
      <c r="Q3295" s="177" t="s">
        <v>2195</v>
      </c>
      <c r="R3295" s="177"/>
      <c r="S3295" s="177"/>
      <c r="T3295" s="28">
        <v>1</v>
      </c>
      <c r="U3295" s="28"/>
      <c r="V3295" s="28"/>
      <c r="W3295" s="28"/>
      <c r="X3295" s="28"/>
      <c r="Y3295" s="28"/>
      <c r="Z3295" s="28"/>
      <c r="AA3295" s="28"/>
      <c r="AB3295" s="28"/>
      <c r="AC3295" s="28"/>
      <c r="AD3295" s="28"/>
      <c r="AE3295" s="28"/>
      <c r="AF3295" s="28"/>
      <c r="AG3295" s="28"/>
      <c r="AH3295" s="28"/>
      <c r="AI3295" s="28"/>
      <c r="AJ3295" s="28"/>
      <c r="AK3295" s="28"/>
      <c r="AL3295" s="28"/>
      <c r="AM3295" s="28"/>
      <c r="AN3295" s="28"/>
      <c r="AO3295" s="28"/>
      <c r="AP3295" s="28"/>
      <c r="AQ3295" s="28"/>
      <c r="AR3295" s="28"/>
      <c r="AS3295" s="28"/>
      <c r="AT3295" s="28"/>
      <c r="AU3295" s="28"/>
      <c r="AV3295" s="28"/>
      <c r="AW3295" s="28"/>
    </row>
    <row r="3296" spans="2:49" hidden="1">
      <c r="B3296" s="28">
        <f t="shared" si="75"/>
        <v>3293</v>
      </c>
      <c r="C3296" s="174">
        <v>45950</v>
      </c>
      <c r="D3296" s="77" t="s">
        <v>5615</v>
      </c>
      <c r="E3296" s="175" t="s">
        <v>728</v>
      </c>
      <c r="F3296" s="175" t="s">
        <v>751</v>
      </c>
      <c r="G3296" s="175" t="s">
        <v>375</v>
      </c>
      <c r="H3296" s="175" t="s">
        <v>1455</v>
      </c>
      <c r="I3296" s="175" t="s">
        <v>1492</v>
      </c>
      <c r="J3296" s="175" t="s">
        <v>1457</v>
      </c>
      <c r="K3296" s="175" t="s">
        <v>4545</v>
      </c>
      <c r="L3296" s="175" t="s">
        <v>3048</v>
      </c>
      <c r="M3296" s="175" t="s">
        <v>3049</v>
      </c>
      <c r="N3296" s="176" t="s">
        <v>3050</v>
      </c>
      <c r="O3296" s="176" t="s">
        <v>7140</v>
      </c>
      <c r="P3296" s="177">
        <v>1</v>
      </c>
      <c r="Q3296" s="177" t="s">
        <v>2602</v>
      </c>
      <c r="R3296" s="177" t="s">
        <v>7143</v>
      </c>
      <c r="S3296" s="177" t="s">
        <v>7144</v>
      </c>
      <c r="T3296" s="28"/>
      <c r="U3296" s="28"/>
      <c r="V3296" s="28"/>
      <c r="W3296" s="28"/>
      <c r="X3296" s="28"/>
      <c r="Y3296" s="28"/>
      <c r="Z3296" s="28"/>
      <c r="AA3296" s="28"/>
      <c r="AB3296" s="28"/>
      <c r="AC3296" s="28"/>
      <c r="AD3296" s="28"/>
      <c r="AE3296" s="28"/>
      <c r="AF3296" s="28"/>
      <c r="AG3296" s="28"/>
      <c r="AH3296" s="28"/>
      <c r="AI3296" s="28"/>
      <c r="AJ3296" s="28"/>
      <c r="AK3296" s="28"/>
      <c r="AL3296" s="28"/>
      <c r="AM3296" s="28"/>
      <c r="AN3296" s="28"/>
      <c r="AO3296" s="28"/>
      <c r="AP3296" s="28"/>
      <c r="AQ3296" s="28"/>
      <c r="AR3296" s="28"/>
      <c r="AS3296" s="28"/>
      <c r="AT3296" s="28"/>
      <c r="AU3296" s="28"/>
      <c r="AV3296" s="28"/>
      <c r="AW3296" s="28"/>
    </row>
    <row r="3297" spans="2:49" hidden="1">
      <c r="B3297" s="28">
        <f t="shared" si="75"/>
        <v>3294</v>
      </c>
      <c r="C3297" s="174">
        <v>45950</v>
      </c>
      <c r="D3297" s="77" t="s">
        <v>5615</v>
      </c>
      <c r="E3297" s="175" t="s">
        <v>728</v>
      </c>
      <c r="F3297" s="175" t="s">
        <v>751</v>
      </c>
      <c r="G3297" s="175" t="s">
        <v>375</v>
      </c>
      <c r="H3297" s="175" t="s">
        <v>1565</v>
      </c>
      <c r="I3297" s="175" t="s">
        <v>1566</v>
      </c>
      <c r="J3297" s="175" t="s">
        <v>1567</v>
      </c>
      <c r="K3297" s="175" t="s">
        <v>7127</v>
      </c>
      <c r="L3297" s="175" t="s">
        <v>1113</v>
      </c>
      <c r="M3297" s="175" t="s">
        <v>582</v>
      </c>
      <c r="N3297" s="176" t="s">
        <v>583</v>
      </c>
      <c r="O3297" s="176" t="s">
        <v>3383</v>
      </c>
      <c r="P3297" s="177">
        <v>1</v>
      </c>
      <c r="Q3297" s="177" t="s">
        <v>2397</v>
      </c>
      <c r="R3297" s="177"/>
      <c r="S3297" s="177"/>
      <c r="T3297" s="28">
        <v>1</v>
      </c>
      <c r="U3297" s="28"/>
      <c r="V3297" s="28"/>
      <c r="W3297" s="28"/>
      <c r="X3297" s="28"/>
      <c r="Y3297" s="28"/>
      <c r="Z3297" s="28"/>
      <c r="AA3297" s="28"/>
      <c r="AB3297" s="28"/>
      <c r="AC3297" s="28"/>
      <c r="AD3297" s="28"/>
      <c r="AE3297" s="28"/>
      <c r="AF3297" s="28"/>
      <c r="AG3297" s="28"/>
      <c r="AH3297" s="28"/>
      <c r="AI3297" s="28"/>
      <c r="AJ3297" s="28"/>
      <c r="AK3297" s="28"/>
      <c r="AL3297" s="28"/>
      <c r="AM3297" s="28"/>
      <c r="AN3297" s="28"/>
      <c r="AO3297" s="28"/>
      <c r="AP3297" s="28"/>
      <c r="AQ3297" s="28"/>
      <c r="AR3297" s="28"/>
      <c r="AS3297" s="28"/>
      <c r="AT3297" s="28"/>
      <c r="AU3297" s="28"/>
      <c r="AV3297" s="28"/>
      <c r="AW3297" s="28"/>
    </row>
    <row r="3298" spans="2:49" hidden="1">
      <c r="B3298" s="28">
        <f t="shared" si="75"/>
        <v>3295</v>
      </c>
      <c r="C3298" s="174">
        <v>45950</v>
      </c>
      <c r="D3298" s="77" t="s">
        <v>5615</v>
      </c>
      <c r="E3298" s="175" t="s">
        <v>728</v>
      </c>
      <c r="F3298" s="175" t="s">
        <v>751</v>
      </c>
      <c r="G3298" s="175" t="s">
        <v>1465</v>
      </c>
      <c r="H3298" s="175" t="s">
        <v>1565</v>
      </c>
      <c r="I3298" s="175" t="s">
        <v>1632</v>
      </c>
      <c r="J3298" s="175" t="s">
        <v>341</v>
      </c>
      <c r="K3298" s="175" t="s">
        <v>2587</v>
      </c>
      <c r="L3298" s="175" t="s">
        <v>1265</v>
      </c>
      <c r="M3298" s="175" t="s">
        <v>3091</v>
      </c>
      <c r="N3298" s="176" t="s">
        <v>3074</v>
      </c>
      <c r="O3298" s="176" t="s">
        <v>2494</v>
      </c>
      <c r="P3298" s="177"/>
      <c r="Q3298" s="177" t="s">
        <v>2397</v>
      </c>
      <c r="R3298" s="177"/>
      <c r="S3298" s="177"/>
      <c r="T3298" s="28"/>
      <c r="U3298" s="28"/>
      <c r="V3298" s="28"/>
      <c r="W3298" s="28"/>
      <c r="X3298" s="28"/>
      <c r="Y3298" s="28"/>
      <c r="Z3298" s="28"/>
      <c r="AA3298" s="28"/>
      <c r="AB3298" s="28"/>
      <c r="AC3298" s="28"/>
      <c r="AD3298" s="28"/>
      <c r="AE3298" s="28"/>
      <c r="AF3298" s="28"/>
      <c r="AG3298" s="28"/>
      <c r="AH3298" s="28"/>
      <c r="AI3298" s="28"/>
      <c r="AJ3298" s="28"/>
      <c r="AK3298" s="28"/>
      <c r="AL3298" s="28"/>
      <c r="AM3298" s="28"/>
      <c r="AN3298" s="28"/>
      <c r="AO3298" s="28"/>
      <c r="AP3298" s="28"/>
      <c r="AQ3298" s="28"/>
      <c r="AR3298" s="28"/>
      <c r="AS3298" s="28"/>
      <c r="AT3298" s="28"/>
      <c r="AU3298" s="28"/>
      <c r="AV3298" s="28"/>
      <c r="AW3298" s="28"/>
    </row>
    <row r="3299" spans="2:49" hidden="1">
      <c r="B3299" s="28">
        <f t="shared" si="75"/>
        <v>3296</v>
      </c>
      <c r="C3299" s="174">
        <v>45950</v>
      </c>
      <c r="D3299" s="77" t="s">
        <v>5615</v>
      </c>
      <c r="E3299" s="175" t="s">
        <v>728</v>
      </c>
      <c r="F3299" s="175" t="s">
        <v>751</v>
      </c>
      <c r="G3299" s="175" t="s">
        <v>375</v>
      </c>
      <c r="H3299" s="175" t="s">
        <v>1513</v>
      </c>
      <c r="I3299" s="175" t="s">
        <v>440</v>
      </c>
      <c r="J3299" s="175" t="s">
        <v>1580</v>
      </c>
      <c r="K3299" s="175" t="s">
        <v>3496</v>
      </c>
      <c r="L3299" s="175" t="s">
        <v>3057</v>
      </c>
      <c r="M3299" s="175" t="s">
        <v>3058</v>
      </c>
      <c r="N3299" s="176" t="s">
        <v>2280</v>
      </c>
      <c r="O3299" s="176" t="s">
        <v>2639</v>
      </c>
      <c r="P3299" s="177">
        <v>1</v>
      </c>
      <c r="Q3299" s="177" t="s">
        <v>2195</v>
      </c>
      <c r="R3299" s="177" t="s">
        <v>4177</v>
      </c>
      <c r="S3299" s="177" t="s">
        <v>7133</v>
      </c>
      <c r="T3299" s="28"/>
      <c r="U3299" s="28"/>
      <c r="V3299" s="28"/>
      <c r="W3299" s="28"/>
      <c r="X3299" s="28"/>
      <c r="Y3299" s="28"/>
      <c r="Z3299" s="28"/>
      <c r="AA3299" s="28"/>
      <c r="AB3299" s="28"/>
      <c r="AC3299" s="28"/>
      <c r="AD3299" s="28"/>
      <c r="AE3299" s="28"/>
      <c r="AF3299" s="28"/>
      <c r="AG3299" s="28"/>
      <c r="AH3299" s="28"/>
      <c r="AI3299" s="28"/>
      <c r="AJ3299" s="28"/>
      <c r="AK3299" s="28"/>
      <c r="AL3299" s="28"/>
      <c r="AM3299" s="28"/>
      <c r="AN3299" s="28"/>
      <c r="AO3299" s="28"/>
      <c r="AP3299" s="28"/>
      <c r="AQ3299" s="28"/>
      <c r="AR3299" s="28"/>
      <c r="AS3299" s="28"/>
      <c r="AT3299" s="28"/>
      <c r="AU3299" s="28"/>
      <c r="AV3299" s="28"/>
      <c r="AW3299" s="28"/>
    </row>
    <row r="3300" spans="2:49" hidden="1">
      <c r="B3300" s="28">
        <f t="shared" si="75"/>
        <v>3297</v>
      </c>
      <c r="C3300" s="174">
        <v>45950</v>
      </c>
      <c r="D3300" s="77" t="s">
        <v>5615</v>
      </c>
      <c r="E3300" s="175" t="s">
        <v>728</v>
      </c>
      <c r="F3300" s="175" t="s">
        <v>751</v>
      </c>
      <c r="G3300" s="175" t="s">
        <v>375</v>
      </c>
      <c r="H3300" s="175" t="s">
        <v>1513</v>
      </c>
      <c r="I3300" s="175" t="s">
        <v>440</v>
      </c>
      <c r="J3300" s="175" t="s">
        <v>173</v>
      </c>
      <c r="K3300" s="175" t="s">
        <v>1883</v>
      </c>
      <c r="L3300" s="175" t="s">
        <v>3054</v>
      </c>
      <c r="M3300" s="175" t="s">
        <v>3088</v>
      </c>
      <c r="N3300" s="176" t="s">
        <v>3089</v>
      </c>
      <c r="O3300" s="176" t="s">
        <v>2494</v>
      </c>
      <c r="P3300" s="177">
        <v>1</v>
      </c>
      <c r="Q3300" s="177" t="s">
        <v>2195</v>
      </c>
      <c r="R3300" s="177"/>
      <c r="S3300" s="177"/>
      <c r="T3300" s="28"/>
      <c r="U3300" s="28"/>
      <c r="V3300" s="28"/>
      <c r="W3300" s="28">
        <v>1</v>
      </c>
      <c r="X3300" s="28"/>
      <c r="Y3300" s="28"/>
      <c r="Z3300" s="28"/>
      <c r="AA3300" s="28"/>
      <c r="AB3300" s="28"/>
      <c r="AC3300" s="28"/>
      <c r="AD3300" s="28"/>
      <c r="AE3300" s="28"/>
      <c r="AF3300" s="28"/>
      <c r="AG3300" s="28"/>
      <c r="AH3300" s="28"/>
      <c r="AI3300" s="28"/>
      <c r="AJ3300" s="28"/>
      <c r="AK3300" s="28"/>
      <c r="AL3300" s="28"/>
      <c r="AM3300" s="28"/>
      <c r="AN3300" s="28"/>
      <c r="AO3300" s="28"/>
      <c r="AP3300" s="28"/>
      <c r="AQ3300" s="28"/>
      <c r="AR3300" s="28"/>
      <c r="AS3300" s="28"/>
      <c r="AT3300" s="28"/>
      <c r="AU3300" s="28"/>
      <c r="AV3300" s="28"/>
      <c r="AW3300" s="28"/>
    </row>
    <row r="3301" spans="2:49" hidden="1">
      <c r="B3301" s="28">
        <f t="shared" si="75"/>
        <v>3298</v>
      </c>
      <c r="C3301" s="174">
        <v>45951</v>
      </c>
      <c r="D3301" s="77" t="s">
        <v>5615</v>
      </c>
      <c r="E3301" s="175" t="s">
        <v>728</v>
      </c>
      <c r="F3301" s="175" t="s">
        <v>751</v>
      </c>
      <c r="G3301" s="175" t="s">
        <v>1465</v>
      </c>
      <c r="H3301" s="175" t="s">
        <v>1546</v>
      </c>
      <c r="I3301" s="175" t="s">
        <v>1477</v>
      </c>
      <c r="J3301" s="175" t="s">
        <v>1561</v>
      </c>
      <c r="K3301" s="175" t="s">
        <v>7138</v>
      </c>
      <c r="L3301" s="175" t="s">
        <v>1113</v>
      </c>
      <c r="M3301" s="175" t="s">
        <v>582</v>
      </c>
      <c r="N3301" s="176" t="s">
        <v>3244</v>
      </c>
      <c r="O3301" s="176" t="s">
        <v>6220</v>
      </c>
      <c r="P3301" s="177"/>
      <c r="Q3301" s="177" t="s">
        <v>4426</v>
      </c>
      <c r="R3301" s="177"/>
      <c r="S3301" s="177"/>
      <c r="T3301" s="28"/>
      <c r="U3301" s="28"/>
      <c r="V3301" s="28"/>
      <c r="W3301" s="28"/>
      <c r="X3301" s="28"/>
      <c r="Y3301" s="28"/>
      <c r="Z3301" s="28"/>
      <c r="AA3301" s="28"/>
      <c r="AB3301" s="28"/>
      <c r="AC3301" s="28"/>
      <c r="AD3301" s="28"/>
      <c r="AE3301" s="28"/>
      <c r="AF3301" s="28"/>
      <c r="AG3301" s="28"/>
      <c r="AH3301" s="28"/>
      <c r="AI3301" s="28"/>
      <c r="AJ3301" s="28"/>
      <c r="AK3301" s="28"/>
      <c r="AL3301" s="28"/>
      <c r="AM3301" s="28"/>
      <c r="AN3301" s="28"/>
      <c r="AO3301" s="28"/>
      <c r="AP3301" s="28"/>
      <c r="AQ3301" s="28"/>
      <c r="AR3301" s="28"/>
      <c r="AS3301" s="28"/>
      <c r="AT3301" s="28"/>
      <c r="AU3301" s="28"/>
      <c r="AV3301" s="28"/>
      <c r="AW3301" s="28"/>
    </row>
    <row r="3302" spans="2:49" hidden="1">
      <c r="B3302" s="28">
        <f t="shared" si="75"/>
        <v>3299</v>
      </c>
      <c r="C3302" s="174">
        <v>45951</v>
      </c>
      <c r="D3302" s="77" t="s">
        <v>5615</v>
      </c>
      <c r="E3302" s="175" t="s">
        <v>728</v>
      </c>
      <c r="F3302" s="175" t="s">
        <v>751</v>
      </c>
      <c r="G3302" s="175" t="s">
        <v>1465</v>
      </c>
      <c r="H3302" s="175" t="s">
        <v>1546</v>
      </c>
      <c r="I3302" s="175" t="s">
        <v>1477</v>
      </c>
      <c r="J3302" s="175" t="s">
        <v>656</v>
      </c>
      <c r="K3302" s="175" t="s">
        <v>2818</v>
      </c>
      <c r="L3302" s="175" t="s">
        <v>3202</v>
      </c>
      <c r="M3302" s="175" t="s">
        <v>48</v>
      </c>
      <c r="N3302" s="176" t="s">
        <v>3460</v>
      </c>
      <c r="O3302" s="176" t="s">
        <v>7057</v>
      </c>
      <c r="P3302" s="177"/>
      <c r="Q3302" s="177" t="s">
        <v>2422</v>
      </c>
      <c r="R3302" s="177"/>
      <c r="S3302" s="177"/>
      <c r="T3302" s="28"/>
      <c r="U3302" s="28"/>
      <c r="V3302" s="28"/>
      <c r="W3302" s="28"/>
      <c r="X3302" s="28"/>
      <c r="Y3302" s="28"/>
      <c r="Z3302" s="28"/>
      <c r="AA3302" s="28"/>
      <c r="AB3302" s="28"/>
      <c r="AC3302" s="28"/>
      <c r="AD3302" s="28"/>
      <c r="AE3302" s="28"/>
      <c r="AF3302" s="28"/>
      <c r="AG3302" s="28"/>
      <c r="AH3302" s="28"/>
      <c r="AI3302" s="28"/>
      <c r="AJ3302" s="28"/>
      <c r="AK3302" s="28"/>
      <c r="AL3302" s="28"/>
      <c r="AM3302" s="28"/>
      <c r="AN3302" s="28"/>
      <c r="AO3302" s="28"/>
      <c r="AP3302" s="28"/>
      <c r="AQ3302" s="28"/>
      <c r="AR3302" s="28"/>
      <c r="AS3302" s="28"/>
      <c r="AT3302" s="28"/>
      <c r="AU3302" s="28"/>
      <c r="AV3302" s="28"/>
      <c r="AW3302" s="28"/>
    </row>
    <row r="3303" spans="2:49" hidden="1">
      <c r="B3303" s="28">
        <f t="shared" si="75"/>
        <v>3300</v>
      </c>
      <c r="C3303" s="174">
        <v>45951</v>
      </c>
      <c r="D3303" s="77" t="s">
        <v>5615</v>
      </c>
      <c r="E3303" s="175" t="s">
        <v>728</v>
      </c>
      <c r="F3303" s="175" t="s">
        <v>751</v>
      </c>
      <c r="G3303" s="175" t="s">
        <v>375</v>
      </c>
      <c r="H3303" s="175" t="s">
        <v>1565</v>
      </c>
      <c r="I3303" s="175" t="s">
        <v>1707</v>
      </c>
      <c r="J3303" s="175" t="s">
        <v>1627</v>
      </c>
      <c r="K3303" s="175" t="s">
        <v>1628</v>
      </c>
      <c r="L3303" s="175" t="s">
        <v>3057</v>
      </c>
      <c r="M3303" s="175" t="s">
        <v>2279</v>
      </c>
      <c r="N3303" s="176" t="s">
        <v>2280</v>
      </c>
      <c r="O3303" s="176" t="s">
        <v>2463</v>
      </c>
      <c r="P3303" s="177">
        <v>1</v>
      </c>
      <c r="Q3303" s="177" t="s">
        <v>2397</v>
      </c>
      <c r="R3303" s="177" t="s">
        <v>7130</v>
      </c>
      <c r="S3303" s="177" t="s">
        <v>7131</v>
      </c>
      <c r="T3303" s="28"/>
      <c r="U3303" s="28"/>
      <c r="V3303" s="28"/>
      <c r="W3303" s="28"/>
      <c r="X3303" s="28"/>
      <c r="Y3303" s="28"/>
      <c r="Z3303" s="28"/>
      <c r="AA3303" s="28"/>
      <c r="AB3303" s="28"/>
      <c r="AC3303" s="28"/>
      <c r="AD3303" s="28"/>
      <c r="AE3303" s="28"/>
      <c r="AF3303" s="28"/>
      <c r="AG3303" s="28"/>
      <c r="AH3303" s="28"/>
      <c r="AI3303" s="28"/>
      <c r="AJ3303" s="28"/>
      <c r="AK3303" s="28"/>
      <c r="AL3303" s="28"/>
      <c r="AM3303" s="28"/>
      <c r="AN3303" s="28"/>
      <c r="AO3303" s="28"/>
      <c r="AP3303" s="28"/>
      <c r="AQ3303" s="28"/>
      <c r="AR3303" s="28"/>
      <c r="AS3303" s="28"/>
      <c r="AT3303" s="28"/>
      <c r="AU3303" s="28"/>
      <c r="AV3303" s="28"/>
      <c r="AW3303" s="28"/>
    </row>
    <row r="3304" spans="2:49" hidden="1">
      <c r="B3304" s="28">
        <f t="shared" si="75"/>
        <v>3301</v>
      </c>
      <c r="C3304" s="174">
        <v>45951</v>
      </c>
      <c r="D3304" s="77" t="s">
        <v>5615</v>
      </c>
      <c r="E3304" s="175" t="s">
        <v>728</v>
      </c>
      <c r="F3304" s="175" t="s">
        <v>751</v>
      </c>
      <c r="G3304" s="175" t="s">
        <v>1465</v>
      </c>
      <c r="H3304" s="175" t="s">
        <v>1565</v>
      </c>
      <c r="I3304" s="175" t="s">
        <v>1509</v>
      </c>
      <c r="J3304" s="175" t="s">
        <v>1619</v>
      </c>
      <c r="K3304" s="175" t="s">
        <v>3537</v>
      </c>
      <c r="L3304" s="175" t="s">
        <v>1265</v>
      </c>
      <c r="M3304" s="175" t="s">
        <v>3070</v>
      </c>
      <c r="N3304" s="176" t="s">
        <v>3044</v>
      </c>
      <c r="O3304" s="176" t="s">
        <v>2470</v>
      </c>
      <c r="P3304" s="177"/>
      <c r="Q3304" s="177" t="s">
        <v>2397</v>
      </c>
      <c r="R3304" s="177"/>
      <c r="S3304" s="177"/>
      <c r="T3304" s="28"/>
      <c r="U3304" s="28"/>
      <c r="V3304" s="28"/>
      <c r="W3304" s="28"/>
      <c r="X3304" s="28"/>
      <c r="Y3304" s="28"/>
      <c r="Z3304" s="28"/>
      <c r="AA3304" s="28"/>
      <c r="AB3304" s="28"/>
      <c r="AC3304" s="28"/>
      <c r="AD3304" s="28"/>
      <c r="AE3304" s="28"/>
      <c r="AF3304" s="28"/>
      <c r="AG3304" s="28"/>
      <c r="AH3304" s="28"/>
      <c r="AI3304" s="28"/>
      <c r="AJ3304" s="28"/>
      <c r="AK3304" s="28"/>
      <c r="AL3304" s="28"/>
      <c r="AM3304" s="28"/>
      <c r="AN3304" s="28"/>
      <c r="AO3304" s="28"/>
      <c r="AP3304" s="28"/>
      <c r="AQ3304" s="28"/>
      <c r="AR3304" s="28"/>
      <c r="AS3304" s="28"/>
      <c r="AT3304" s="28"/>
      <c r="AU3304" s="28"/>
      <c r="AV3304" s="28"/>
      <c r="AW3304" s="28"/>
    </row>
    <row r="3305" spans="2:49" hidden="1">
      <c r="B3305" s="28">
        <f t="shared" si="75"/>
        <v>3302</v>
      </c>
      <c r="C3305" s="174">
        <v>45951</v>
      </c>
      <c r="D3305" s="77" t="s">
        <v>5615</v>
      </c>
      <c r="E3305" s="175" t="s">
        <v>728</v>
      </c>
      <c r="F3305" s="175" t="s">
        <v>751</v>
      </c>
      <c r="G3305" s="175" t="s">
        <v>375</v>
      </c>
      <c r="H3305" s="175" t="s">
        <v>1513</v>
      </c>
      <c r="I3305" s="175" t="s">
        <v>440</v>
      </c>
      <c r="J3305" s="175" t="s">
        <v>1600</v>
      </c>
      <c r="K3305" s="175" t="s">
        <v>5523</v>
      </c>
      <c r="L3305" s="175" t="s">
        <v>3048</v>
      </c>
      <c r="M3305" s="175" t="s">
        <v>3049</v>
      </c>
      <c r="N3305" s="176" t="s">
        <v>3087</v>
      </c>
      <c r="O3305" s="176" t="s">
        <v>2494</v>
      </c>
      <c r="P3305" s="177">
        <v>1</v>
      </c>
      <c r="Q3305" s="177" t="s">
        <v>2195</v>
      </c>
      <c r="R3305" s="177"/>
      <c r="S3305" s="177"/>
      <c r="T3305" s="28"/>
      <c r="U3305" s="28"/>
      <c r="V3305" s="28"/>
      <c r="W3305" s="28"/>
      <c r="X3305" s="28"/>
      <c r="Y3305" s="28"/>
      <c r="Z3305" s="28"/>
      <c r="AA3305" s="28"/>
      <c r="AB3305" s="28"/>
      <c r="AC3305" s="28"/>
      <c r="AD3305" s="28"/>
      <c r="AE3305" s="28">
        <v>1</v>
      </c>
      <c r="AF3305" s="28"/>
      <c r="AG3305" s="28"/>
      <c r="AH3305" s="28"/>
      <c r="AI3305" s="28"/>
      <c r="AJ3305" s="28"/>
      <c r="AK3305" s="28"/>
      <c r="AL3305" s="28"/>
      <c r="AM3305" s="28"/>
      <c r="AN3305" s="28"/>
      <c r="AO3305" s="28"/>
      <c r="AP3305" s="28"/>
      <c r="AQ3305" s="28"/>
      <c r="AR3305" s="28"/>
      <c r="AS3305" s="28"/>
      <c r="AT3305" s="28"/>
      <c r="AU3305" s="28"/>
      <c r="AV3305" s="28"/>
      <c r="AW3305" s="28"/>
    </row>
    <row r="3306" spans="2:49" hidden="1">
      <c r="B3306" s="28">
        <f t="shared" si="75"/>
        <v>3303</v>
      </c>
      <c r="C3306" s="174">
        <v>45951</v>
      </c>
      <c r="D3306" s="77" t="s">
        <v>5615</v>
      </c>
      <c r="E3306" s="175" t="s">
        <v>728</v>
      </c>
      <c r="F3306" s="175" t="s">
        <v>751</v>
      </c>
      <c r="G3306" s="175" t="s">
        <v>375</v>
      </c>
      <c r="H3306" s="175" t="s">
        <v>1513</v>
      </c>
      <c r="I3306" s="175" t="s">
        <v>440</v>
      </c>
      <c r="J3306" s="175" t="s">
        <v>173</v>
      </c>
      <c r="K3306" s="175" t="s">
        <v>3346</v>
      </c>
      <c r="L3306" s="175" t="s">
        <v>3054</v>
      </c>
      <c r="M3306" s="175" t="s">
        <v>3078</v>
      </c>
      <c r="N3306" s="176" t="s">
        <v>620</v>
      </c>
      <c r="O3306" s="176" t="s">
        <v>2467</v>
      </c>
      <c r="P3306" s="177">
        <v>1</v>
      </c>
      <c r="Q3306" s="177" t="s">
        <v>2195</v>
      </c>
      <c r="R3306" s="177"/>
      <c r="S3306" s="177"/>
      <c r="T3306" s="28"/>
      <c r="U3306" s="28"/>
      <c r="V3306" s="28">
        <v>1</v>
      </c>
      <c r="W3306" s="28"/>
      <c r="X3306" s="28"/>
      <c r="Y3306" s="28"/>
      <c r="Z3306" s="28"/>
      <c r="AA3306" s="28"/>
      <c r="AB3306" s="28"/>
      <c r="AC3306" s="28"/>
      <c r="AD3306" s="28"/>
      <c r="AE3306" s="28"/>
      <c r="AF3306" s="28"/>
      <c r="AG3306" s="28"/>
      <c r="AH3306" s="28"/>
      <c r="AI3306" s="28"/>
      <c r="AJ3306" s="28"/>
      <c r="AK3306" s="28"/>
      <c r="AL3306" s="28"/>
      <c r="AM3306" s="28"/>
      <c r="AN3306" s="28"/>
      <c r="AO3306" s="28"/>
      <c r="AP3306" s="28"/>
      <c r="AQ3306" s="28"/>
      <c r="AR3306" s="28"/>
      <c r="AS3306" s="28"/>
      <c r="AT3306" s="28"/>
      <c r="AU3306" s="28"/>
      <c r="AV3306" s="28"/>
      <c r="AW3306" s="28"/>
    </row>
    <row r="3307" spans="2:49" hidden="1">
      <c r="B3307" s="28">
        <f t="shared" si="75"/>
        <v>3304</v>
      </c>
      <c r="C3307" s="174">
        <v>45951</v>
      </c>
      <c r="D3307" s="77" t="s">
        <v>5615</v>
      </c>
      <c r="E3307" s="175" t="s">
        <v>728</v>
      </c>
      <c r="F3307" s="175" t="s">
        <v>751</v>
      </c>
      <c r="G3307" s="175" t="s">
        <v>375</v>
      </c>
      <c r="H3307" s="175" t="s">
        <v>1538</v>
      </c>
      <c r="I3307" s="175" t="s">
        <v>1521</v>
      </c>
      <c r="J3307" s="175" t="s">
        <v>1668</v>
      </c>
      <c r="K3307" s="175" t="s">
        <v>7136</v>
      </c>
      <c r="L3307" s="175" t="s">
        <v>3036</v>
      </c>
      <c r="M3307" s="175" t="s">
        <v>414</v>
      </c>
      <c r="N3307" s="176" t="s">
        <v>686</v>
      </c>
      <c r="O3307" s="176" t="s">
        <v>7137</v>
      </c>
      <c r="P3307" s="177">
        <v>1</v>
      </c>
      <c r="Q3307" s="177" t="s">
        <v>2281</v>
      </c>
      <c r="R3307" s="177"/>
      <c r="S3307" s="177"/>
      <c r="T3307" s="28"/>
      <c r="U3307" s="28"/>
      <c r="V3307" s="28"/>
      <c r="W3307" s="28"/>
      <c r="X3307" s="28"/>
      <c r="Y3307" s="28"/>
      <c r="Z3307" s="28"/>
      <c r="AA3307" s="28"/>
      <c r="AB3307" s="28"/>
      <c r="AC3307" s="28"/>
      <c r="AD3307" s="28"/>
      <c r="AE3307" s="28"/>
      <c r="AF3307" s="28"/>
      <c r="AG3307" s="28"/>
      <c r="AH3307" s="28"/>
      <c r="AI3307" s="28"/>
      <c r="AJ3307" s="28"/>
      <c r="AK3307" s="28"/>
      <c r="AL3307" s="28"/>
      <c r="AM3307" s="28"/>
      <c r="AN3307" s="28"/>
      <c r="AO3307" s="28"/>
      <c r="AP3307" s="28"/>
      <c r="AQ3307" s="28"/>
      <c r="AR3307" s="28"/>
      <c r="AS3307" s="28"/>
      <c r="AT3307" s="28"/>
      <c r="AU3307" s="28"/>
      <c r="AV3307" s="28"/>
      <c r="AW3307" s="28"/>
    </row>
    <row r="3308" spans="2:49" hidden="1">
      <c r="B3308" s="28">
        <f t="shared" si="75"/>
        <v>3305</v>
      </c>
      <c r="C3308" s="174">
        <v>45951</v>
      </c>
      <c r="D3308" s="77" t="s">
        <v>5615</v>
      </c>
      <c r="E3308" s="175" t="s">
        <v>728</v>
      </c>
      <c r="F3308" s="175" t="s">
        <v>751</v>
      </c>
      <c r="G3308" s="175" t="s">
        <v>1465</v>
      </c>
      <c r="H3308" s="175" t="s">
        <v>1610</v>
      </c>
      <c r="I3308" s="175" t="s">
        <v>1485</v>
      </c>
      <c r="J3308" s="175" t="s">
        <v>1486</v>
      </c>
      <c r="K3308" s="175" t="s">
        <v>5411</v>
      </c>
      <c r="L3308" s="175" t="s">
        <v>1265</v>
      </c>
      <c r="M3308" s="175" t="s">
        <v>2255</v>
      </c>
      <c r="N3308" s="176" t="s">
        <v>3074</v>
      </c>
      <c r="O3308" s="176"/>
      <c r="P3308" s="177"/>
      <c r="Q3308" s="177" t="s">
        <v>2188</v>
      </c>
      <c r="R3308" s="177"/>
      <c r="S3308" s="177"/>
      <c r="T3308" s="28"/>
      <c r="U3308" s="28"/>
      <c r="V3308" s="28"/>
      <c r="W3308" s="28"/>
      <c r="X3308" s="28"/>
      <c r="Y3308" s="28"/>
      <c r="Z3308" s="28"/>
      <c r="AA3308" s="28"/>
      <c r="AB3308" s="28"/>
      <c r="AC3308" s="28"/>
      <c r="AD3308" s="28"/>
      <c r="AE3308" s="28"/>
      <c r="AF3308" s="28"/>
      <c r="AG3308" s="28"/>
      <c r="AH3308" s="28"/>
      <c r="AI3308" s="28"/>
      <c r="AJ3308" s="28"/>
      <c r="AK3308" s="28"/>
      <c r="AL3308" s="28"/>
      <c r="AM3308" s="28"/>
      <c r="AN3308" s="28"/>
      <c r="AO3308" s="28"/>
      <c r="AP3308" s="28"/>
      <c r="AQ3308" s="28"/>
      <c r="AR3308" s="28"/>
      <c r="AS3308" s="28"/>
      <c r="AT3308" s="28"/>
      <c r="AU3308" s="28"/>
      <c r="AV3308" s="28"/>
      <c r="AW3308" s="28"/>
    </row>
    <row r="3309" spans="2:49" hidden="1">
      <c r="B3309" s="28">
        <f t="shared" si="75"/>
        <v>3306</v>
      </c>
      <c r="C3309" s="174">
        <v>45951</v>
      </c>
      <c r="D3309" s="77" t="s">
        <v>5615</v>
      </c>
      <c r="E3309" s="175" t="s">
        <v>728</v>
      </c>
      <c r="F3309" s="175" t="s">
        <v>751</v>
      </c>
      <c r="G3309" s="175" t="s">
        <v>375</v>
      </c>
      <c r="H3309" s="175" t="s">
        <v>1610</v>
      </c>
      <c r="I3309" s="175" t="s">
        <v>1485</v>
      </c>
      <c r="J3309" s="175" t="s">
        <v>1486</v>
      </c>
      <c r="K3309" s="175" t="s">
        <v>2842</v>
      </c>
      <c r="L3309" s="175" t="s">
        <v>3048</v>
      </c>
      <c r="M3309" s="175" t="s">
        <v>3084</v>
      </c>
      <c r="N3309" s="176" t="s">
        <v>3085</v>
      </c>
      <c r="O3309" s="176"/>
      <c r="P3309" s="177">
        <v>1</v>
      </c>
      <c r="Q3309" s="177" t="s">
        <v>2188</v>
      </c>
      <c r="R3309" s="177"/>
      <c r="S3309" s="177"/>
      <c r="T3309" s="28"/>
      <c r="U3309" s="28"/>
      <c r="V3309" s="28"/>
      <c r="W3309" s="28"/>
      <c r="X3309" s="28"/>
      <c r="Y3309" s="28"/>
      <c r="Z3309" s="28"/>
      <c r="AA3309" s="28"/>
      <c r="AB3309" s="28"/>
      <c r="AC3309" s="28"/>
      <c r="AD3309" s="28"/>
      <c r="AE3309" s="28"/>
      <c r="AF3309" s="28"/>
      <c r="AG3309" s="28"/>
      <c r="AH3309" s="28"/>
      <c r="AI3309" s="28"/>
      <c r="AJ3309" s="28"/>
      <c r="AK3309" s="28"/>
      <c r="AL3309" s="28"/>
      <c r="AM3309" s="28"/>
      <c r="AN3309" s="28"/>
      <c r="AO3309" s="28"/>
      <c r="AP3309" s="28"/>
      <c r="AQ3309" s="28"/>
      <c r="AR3309" s="28"/>
      <c r="AS3309" s="28"/>
      <c r="AT3309" s="28"/>
      <c r="AU3309" s="28"/>
      <c r="AV3309" s="28"/>
      <c r="AW3309" s="28"/>
    </row>
    <row r="3310" spans="2:49" hidden="1">
      <c r="B3310" s="28">
        <f t="shared" si="75"/>
        <v>3307</v>
      </c>
      <c r="C3310" s="174">
        <v>45952</v>
      </c>
      <c r="D3310" s="77" t="s">
        <v>5615</v>
      </c>
      <c r="E3310" s="175" t="s">
        <v>728</v>
      </c>
      <c r="F3310" s="175" t="s">
        <v>751</v>
      </c>
      <c r="G3310" s="175" t="s">
        <v>1465</v>
      </c>
      <c r="H3310" s="175" t="s">
        <v>1546</v>
      </c>
      <c r="I3310" s="175" t="s">
        <v>1477</v>
      </c>
      <c r="J3310" s="175" t="s">
        <v>1561</v>
      </c>
      <c r="K3310" s="175" t="s">
        <v>7139</v>
      </c>
      <c r="L3310" s="175" t="s">
        <v>3048</v>
      </c>
      <c r="M3310" s="175" t="s">
        <v>3049</v>
      </c>
      <c r="N3310" s="176" t="s">
        <v>3362</v>
      </c>
      <c r="O3310" s="176" t="s">
        <v>3363</v>
      </c>
      <c r="P3310" s="177"/>
      <c r="Q3310" s="177" t="s">
        <v>4426</v>
      </c>
      <c r="R3310" s="177"/>
      <c r="S3310" s="177"/>
      <c r="T3310" s="28"/>
      <c r="U3310" s="28"/>
      <c r="V3310" s="28"/>
      <c r="W3310" s="28"/>
      <c r="X3310" s="28"/>
      <c r="Y3310" s="28"/>
      <c r="Z3310" s="28"/>
      <c r="AA3310" s="28"/>
      <c r="AB3310" s="28"/>
      <c r="AC3310" s="28"/>
      <c r="AD3310" s="28"/>
      <c r="AE3310" s="28"/>
      <c r="AF3310" s="28"/>
      <c r="AG3310" s="28"/>
      <c r="AH3310" s="28"/>
      <c r="AI3310" s="28"/>
      <c r="AJ3310" s="28"/>
      <c r="AK3310" s="28"/>
      <c r="AL3310" s="28"/>
      <c r="AM3310" s="28"/>
      <c r="AN3310" s="28"/>
      <c r="AO3310" s="28"/>
      <c r="AP3310" s="28"/>
      <c r="AQ3310" s="28"/>
      <c r="AR3310" s="28"/>
      <c r="AS3310" s="28"/>
      <c r="AT3310" s="28"/>
      <c r="AU3310" s="28"/>
      <c r="AV3310" s="28"/>
      <c r="AW3310" s="28"/>
    </row>
    <row r="3311" spans="2:49" hidden="1">
      <c r="B3311" s="28">
        <f t="shared" si="75"/>
        <v>3308</v>
      </c>
      <c r="C3311" s="174">
        <v>45952</v>
      </c>
      <c r="D3311" s="77" t="s">
        <v>5615</v>
      </c>
      <c r="E3311" s="175" t="s">
        <v>728</v>
      </c>
      <c r="F3311" s="175" t="s">
        <v>751</v>
      </c>
      <c r="G3311" s="175" t="s">
        <v>1465</v>
      </c>
      <c r="H3311" s="175" t="s">
        <v>1546</v>
      </c>
      <c r="I3311" s="175" t="s">
        <v>1477</v>
      </c>
      <c r="J3311" s="175" t="s">
        <v>1478</v>
      </c>
      <c r="K3311" s="175" t="s">
        <v>5831</v>
      </c>
      <c r="L3311" s="175" t="s">
        <v>3054</v>
      </c>
      <c r="M3311" s="175" t="s">
        <v>3088</v>
      </c>
      <c r="N3311" s="176" t="s">
        <v>3316</v>
      </c>
      <c r="O3311" s="176" t="s">
        <v>7141</v>
      </c>
      <c r="P3311" s="177"/>
      <c r="Q3311" s="177" t="s">
        <v>2372</v>
      </c>
      <c r="R3311" s="177"/>
      <c r="S3311" s="177"/>
      <c r="T3311" s="28"/>
      <c r="U3311" s="28"/>
      <c r="V3311" s="28"/>
      <c r="W3311" s="28"/>
      <c r="X3311" s="28"/>
      <c r="Y3311" s="28"/>
      <c r="Z3311" s="28"/>
      <c r="AA3311" s="28"/>
      <c r="AB3311" s="28"/>
      <c r="AC3311" s="28"/>
      <c r="AD3311" s="28"/>
      <c r="AE3311" s="28"/>
      <c r="AF3311" s="28"/>
      <c r="AG3311" s="28"/>
      <c r="AH3311" s="28"/>
      <c r="AI3311" s="28"/>
      <c r="AJ3311" s="28"/>
      <c r="AK3311" s="28"/>
      <c r="AL3311" s="28"/>
      <c r="AM3311" s="28"/>
      <c r="AN3311" s="28"/>
      <c r="AO3311" s="28"/>
      <c r="AP3311" s="28"/>
      <c r="AQ3311" s="28"/>
      <c r="AR3311" s="28"/>
      <c r="AS3311" s="28"/>
      <c r="AT3311" s="28"/>
      <c r="AU3311" s="28"/>
      <c r="AV3311" s="28"/>
      <c r="AW3311" s="28"/>
    </row>
    <row r="3312" spans="2:49" hidden="1">
      <c r="B3312" s="28">
        <f t="shared" ref="B3312:B3318" si="76">ROW()-3</f>
        <v>3309</v>
      </c>
      <c r="C3312" s="174">
        <v>45952</v>
      </c>
      <c r="D3312" s="77" t="s">
        <v>5615</v>
      </c>
      <c r="E3312" s="175" t="s">
        <v>728</v>
      </c>
      <c r="F3312" s="175" t="s">
        <v>751</v>
      </c>
      <c r="G3312" s="175" t="s">
        <v>375</v>
      </c>
      <c r="H3312" s="175" t="s">
        <v>1546</v>
      </c>
      <c r="I3312" s="175" t="s">
        <v>1477</v>
      </c>
      <c r="J3312" s="175" t="s">
        <v>1478</v>
      </c>
      <c r="K3312" s="175" t="s">
        <v>4108</v>
      </c>
      <c r="L3312" s="175" t="s">
        <v>3057</v>
      </c>
      <c r="M3312" s="175" t="s">
        <v>2279</v>
      </c>
      <c r="N3312" s="176" t="s">
        <v>2280</v>
      </c>
      <c r="O3312" s="176" t="s">
        <v>7142</v>
      </c>
      <c r="P3312" s="177">
        <v>1</v>
      </c>
      <c r="Q3312" s="177" t="s">
        <v>4426</v>
      </c>
      <c r="R3312" s="177"/>
      <c r="S3312" s="177"/>
      <c r="T3312" s="28"/>
      <c r="U3312" s="28"/>
      <c r="V3312" s="28"/>
      <c r="W3312" s="28"/>
      <c r="X3312" s="28"/>
      <c r="Y3312" s="28"/>
      <c r="Z3312" s="28"/>
      <c r="AA3312" s="28"/>
      <c r="AB3312" s="28"/>
      <c r="AC3312" s="28"/>
      <c r="AD3312" s="28"/>
      <c r="AE3312" s="28"/>
      <c r="AF3312" s="28"/>
      <c r="AG3312" s="28"/>
      <c r="AH3312" s="28"/>
      <c r="AI3312" s="28"/>
      <c r="AJ3312" s="28"/>
      <c r="AK3312" s="28"/>
      <c r="AL3312" s="28"/>
      <c r="AM3312" s="28"/>
      <c r="AN3312" s="28"/>
      <c r="AO3312" s="28"/>
      <c r="AP3312" s="28"/>
      <c r="AQ3312" s="28"/>
      <c r="AR3312" s="28"/>
      <c r="AS3312" s="28"/>
      <c r="AT3312" s="28"/>
      <c r="AU3312" s="28"/>
      <c r="AV3312" s="28"/>
      <c r="AW3312" s="28"/>
    </row>
    <row r="3313" spans="2:49" hidden="1">
      <c r="B3313" s="28">
        <f t="shared" si="76"/>
        <v>3310</v>
      </c>
      <c r="C3313" s="174">
        <v>45952</v>
      </c>
      <c r="D3313" s="77" t="s">
        <v>5615</v>
      </c>
      <c r="E3313" s="175" t="s">
        <v>728</v>
      </c>
      <c r="F3313" s="175" t="s">
        <v>751</v>
      </c>
      <c r="G3313" s="175" t="s">
        <v>1465</v>
      </c>
      <c r="H3313" s="175" t="s">
        <v>1546</v>
      </c>
      <c r="I3313" s="175" t="s">
        <v>1477</v>
      </c>
      <c r="J3313" s="175" t="s">
        <v>656</v>
      </c>
      <c r="K3313" s="175"/>
      <c r="L3313" s="175" t="s">
        <v>3130</v>
      </c>
      <c r="M3313" s="175" t="s">
        <v>3131</v>
      </c>
      <c r="N3313" s="176" t="s">
        <v>2194</v>
      </c>
      <c r="O3313" s="176" t="s">
        <v>4402</v>
      </c>
      <c r="P3313" s="177"/>
      <c r="Q3313" s="177" t="s">
        <v>3337</v>
      </c>
      <c r="R3313" s="177"/>
      <c r="S3313" s="177"/>
      <c r="T3313" s="28"/>
      <c r="U3313" s="28"/>
      <c r="V3313" s="28"/>
      <c r="W3313" s="28"/>
      <c r="X3313" s="28"/>
      <c r="Y3313" s="28"/>
      <c r="Z3313" s="28"/>
      <c r="AA3313" s="28"/>
      <c r="AB3313" s="28"/>
      <c r="AC3313" s="28"/>
      <c r="AD3313" s="28"/>
      <c r="AE3313" s="28"/>
      <c r="AF3313" s="28"/>
      <c r="AG3313" s="28"/>
      <c r="AH3313" s="28"/>
      <c r="AI3313" s="28"/>
      <c r="AJ3313" s="28"/>
      <c r="AK3313" s="28"/>
      <c r="AL3313" s="28"/>
      <c r="AM3313" s="28"/>
      <c r="AN3313" s="28"/>
      <c r="AO3313" s="28"/>
      <c r="AP3313" s="28"/>
      <c r="AQ3313" s="28"/>
      <c r="AR3313" s="28"/>
      <c r="AS3313" s="28"/>
      <c r="AT3313" s="28"/>
      <c r="AU3313" s="28"/>
      <c r="AV3313" s="28"/>
      <c r="AW3313" s="28"/>
    </row>
    <row r="3314" spans="2:49" hidden="1">
      <c r="B3314" s="28">
        <f t="shared" si="76"/>
        <v>3311</v>
      </c>
      <c r="C3314" s="174">
        <v>45952</v>
      </c>
      <c r="D3314" s="77" t="s">
        <v>5615</v>
      </c>
      <c r="E3314" s="175" t="s">
        <v>728</v>
      </c>
      <c r="F3314" s="175" t="s">
        <v>751</v>
      </c>
      <c r="G3314" s="175" t="s">
        <v>375</v>
      </c>
      <c r="H3314" s="175" t="s">
        <v>1546</v>
      </c>
      <c r="I3314" s="175" t="s">
        <v>1477</v>
      </c>
      <c r="J3314" s="175" t="s">
        <v>1478</v>
      </c>
      <c r="K3314" s="175" t="s">
        <v>4099</v>
      </c>
      <c r="L3314" s="175" t="s">
        <v>3048</v>
      </c>
      <c r="M3314" s="175" t="s">
        <v>3049</v>
      </c>
      <c r="N3314" s="176" t="s">
        <v>3050</v>
      </c>
      <c r="O3314" s="176" t="s">
        <v>7106</v>
      </c>
      <c r="P3314" s="177">
        <v>1</v>
      </c>
      <c r="Q3314" s="177" t="s">
        <v>4426</v>
      </c>
      <c r="R3314" s="177" t="s">
        <v>7145</v>
      </c>
      <c r="S3314" s="177" t="s">
        <v>7146</v>
      </c>
      <c r="T3314" s="28"/>
      <c r="U3314" s="28"/>
      <c r="V3314" s="28"/>
      <c r="W3314" s="28"/>
      <c r="X3314" s="28"/>
      <c r="Y3314" s="28"/>
      <c r="Z3314" s="28"/>
      <c r="AA3314" s="28"/>
      <c r="AB3314" s="28"/>
      <c r="AC3314" s="28"/>
      <c r="AD3314" s="28"/>
      <c r="AE3314" s="28"/>
      <c r="AF3314" s="28"/>
      <c r="AG3314" s="28"/>
      <c r="AH3314" s="28"/>
      <c r="AI3314" s="28"/>
      <c r="AJ3314" s="28"/>
      <c r="AK3314" s="28"/>
      <c r="AL3314" s="28"/>
      <c r="AM3314" s="28"/>
      <c r="AN3314" s="28"/>
      <c r="AO3314" s="28"/>
      <c r="AP3314" s="28"/>
      <c r="AQ3314" s="28"/>
      <c r="AR3314" s="28"/>
      <c r="AS3314" s="28"/>
      <c r="AT3314" s="28"/>
      <c r="AU3314" s="28"/>
      <c r="AV3314" s="28"/>
      <c r="AW3314" s="28"/>
    </row>
    <row r="3315" spans="2:49" hidden="1">
      <c r="B3315" s="28">
        <f t="shared" si="76"/>
        <v>3312</v>
      </c>
      <c r="C3315" s="174">
        <v>45952</v>
      </c>
      <c r="D3315" s="77" t="s">
        <v>5615</v>
      </c>
      <c r="E3315" s="175" t="s">
        <v>728</v>
      </c>
      <c r="F3315" s="175" t="s">
        <v>751</v>
      </c>
      <c r="G3315" s="175" t="s">
        <v>375</v>
      </c>
      <c r="H3315" s="175" t="s">
        <v>1565</v>
      </c>
      <c r="I3315" s="175" t="s">
        <v>7128</v>
      </c>
      <c r="J3315" s="175" t="s">
        <v>1627</v>
      </c>
      <c r="K3315" s="175" t="s">
        <v>2489</v>
      </c>
      <c r="L3315" s="175" t="s">
        <v>3036</v>
      </c>
      <c r="M3315" s="175" t="s">
        <v>3356</v>
      </c>
      <c r="N3315" s="176" t="s">
        <v>162</v>
      </c>
      <c r="O3315" s="176" t="s">
        <v>2499</v>
      </c>
      <c r="P3315" s="177">
        <v>1</v>
      </c>
      <c r="Q3315" s="177" t="s">
        <v>2397</v>
      </c>
      <c r="R3315" s="177" t="s">
        <v>7132</v>
      </c>
      <c r="S3315" s="177" t="s">
        <v>2806</v>
      </c>
      <c r="T3315" s="28"/>
      <c r="U3315" s="28"/>
      <c r="V3315" s="28"/>
      <c r="W3315" s="28"/>
      <c r="X3315" s="28"/>
      <c r="Y3315" s="28"/>
      <c r="Z3315" s="28"/>
      <c r="AA3315" s="28"/>
      <c r="AB3315" s="28"/>
      <c r="AC3315" s="28"/>
      <c r="AD3315" s="28"/>
      <c r="AE3315" s="28"/>
      <c r="AF3315" s="28"/>
      <c r="AG3315" s="28"/>
      <c r="AH3315" s="28"/>
      <c r="AI3315" s="28"/>
      <c r="AJ3315" s="28"/>
      <c r="AK3315" s="28"/>
      <c r="AL3315" s="28"/>
      <c r="AM3315" s="28"/>
      <c r="AN3315" s="28"/>
      <c r="AO3315" s="28"/>
      <c r="AP3315" s="28"/>
      <c r="AQ3315" s="28"/>
      <c r="AR3315" s="28"/>
      <c r="AS3315" s="28"/>
      <c r="AT3315" s="28"/>
      <c r="AU3315" s="28"/>
      <c r="AV3315" s="28"/>
      <c r="AW3315" s="28"/>
    </row>
    <row r="3316" spans="2:49" hidden="1">
      <c r="B3316" s="28">
        <f t="shared" si="76"/>
        <v>3313</v>
      </c>
      <c r="C3316" s="174">
        <v>45952</v>
      </c>
      <c r="D3316" s="77" t="s">
        <v>5615</v>
      </c>
      <c r="E3316" s="175" t="s">
        <v>728</v>
      </c>
      <c r="F3316" s="175" t="s">
        <v>751</v>
      </c>
      <c r="G3316" s="175" t="s">
        <v>1465</v>
      </c>
      <c r="H3316" s="175" t="s">
        <v>1565</v>
      </c>
      <c r="I3316" s="175" t="s">
        <v>1509</v>
      </c>
      <c r="J3316" s="175" t="s">
        <v>1572</v>
      </c>
      <c r="K3316" s="175" t="s">
        <v>7129</v>
      </c>
      <c r="L3316" s="175" t="s">
        <v>1265</v>
      </c>
      <c r="M3316" s="175" t="s">
        <v>3067</v>
      </c>
      <c r="N3316" s="176" t="s">
        <v>4149</v>
      </c>
      <c r="O3316" s="176" t="s">
        <v>86</v>
      </c>
      <c r="P3316" s="177"/>
      <c r="Q3316" s="177" t="s">
        <v>2397</v>
      </c>
      <c r="R3316" s="177"/>
      <c r="S3316" s="177"/>
      <c r="T3316" s="28"/>
      <c r="U3316" s="28"/>
      <c r="V3316" s="28"/>
      <c r="W3316" s="28"/>
      <c r="X3316" s="28"/>
      <c r="Y3316" s="28"/>
      <c r="Z3316" s="28"/>
      <c r="AA3316" s="28"/>
      <c r="AB3316" s="28"/>
      <c r="AC3316" s="28"/>
      <c r="AD3316" s="28"/>
      <c r="AE3316" s="28"/>
      <c r="AF3316" s="28"/>
      <c r="AG3316" s="28"/>
      <c r="AH3316" s="28"/>
      <c r="AI3316" s="28"/>
      <c r="AJ3316" s="28"/>
      <c r="AK3316" s="28"/>
      <c r="AL3316" s="28"/>
      <c r="AM3316" s="28"/>
      <c r="AN3316" s="28"/>
      <c r="AO3316" s="28"/>
      <c r="AP3316" s="28"/>
      <c r="AQ3316" s="28"/>
      <c r="AR3316" s="28"/>
      <c r="AS3316" s="28"/>
      <c r="AT3316" s="28"/>
      <c r="AU3316" s="28"/>
      <c r="AV3316" s="28"/>
      <c r="AW3316" s="28"/>
    </row>
    <row r="3317" spans="2:49" hidden="1">
      <c r="B3317" s="28">
        <f t="shared" si="76"/>
        <v>3314</v>
      </c>
      <c r="C3317" s="174">
        <v>45952</v>
      </c>
      <c r="D3317" s="77" t="s">
        <v>5615</v>
      </c>
      <c r="E3317" s="175" t="s">
        <v>728</v>
      </c>
      <c r="F3317" s="175" t="s">
        <v>751</v>
      </c>
      <c r="G3317" s="175" t="s">
        <v>1465</v>
      </c>
      <c r="H3317" s="175" t="s">
        <v>1513</v>
      </c>
      <c r="I3317" s="175" t="s">
        <v>440</v>
      </c>
      <c r="J3317" s="175" t="s">
        <v>816</v>
      </c>
      <c r="K3317" s="175" t="s">
        <v>2913</v>
      </c>
      <c r="L3317" s="175" t="s">
        <v>1265</v>
      </c>
      <c r="M3317" s="175" t="s">
        <v>2377</v>
      </c>
      <c r="N3317" s="176" t="s">
        <v>505</v>
      </c>
      <c r="O3317" s="176" t="s">
        <v>2472</v>
      </c>
      <c r="P3317" s="177"/>
      <c r="Q3317" s="177" t="s">
        <v>2195</v>
      </c>
      <c r="R3317" s="177" t="s">
        <v>7134</v>
      </c>
      <c r="S3317" s="177" t="s">
        <v>7135</v>
      </c>
      <c r="T3317" s="28"/>
      <c r="U3317" s="28"/>
      <c r="V3317" s="28"/>
      <c r="W3317" s="28"/>
      <c r="X3317" s="28"/>
      <c r="Y3317" s="28"/>
      <c r="Z3317" s="28"/>
      <c r="AA3317" s="28"/>
      <c r="AB3317" s="28"/>
      <c r="AC3317" s="28"/>
      <c r="AD3317" s="28"/>
      <c r="AE3317" s="28"/>
      <c r="AF3317" s="28"/>
      <c r="AG3317" s="28"/>
      <c r="AH3317" s="28"/>
      <c r="AI3317" s="28"/>
      <c r="AJ3317" s="28"/>
      <c r="AK3317" s="28"/>
      <c r="AL3317" s="28"/>
      <c r="AM3317" s="28"/>
      <c r="AN3317" s="28"/>
      <c r="AO3317" s="28"/>
      <c r="AP3317" s="28"/>
      <c r="AQ3317" s="28"/>
      <c r="AR3317" s="28"/>
      <c r="AS3317" s="28"/>
      <c r="AT3317" s="28"/>
      <c r="AU3317" s="28"/>
      <c r="AV3317" s="28"/>
      <c r="AW3317" s="28"/>
    </row>
    <row r="3318" spans="2:49" hidden="1">
      <c r="B3318" s="28">
        <f t="shared" si="76"/>
        <v>3315</v>
      </c>
      <c r="C3318" s="174">
        <v>45952</v>
      </c>
      <c r="D3318" s="77" t="s">
        <v>5615</v>
      </c>
      <c r="E3318" s="175" t="s">
        <v>728</v>
      </c>
      <c r="F3318" s="175" t="s">
        <v>751</v>
      </c>
      <c r="G3318" s="175" t="s">
        <v>375</v>
      </c>
      <c r="H3318" s="175" t="s">
        <v>1513</v>
      </c>
      <c r="I3318" s="175" t="s">
        <v>440</v>
      </c>
      <c r="J3318" s="175" t="s">
        <v>173</v>
      </c>
      <c r="K3318" s="175" t="s">
        <v>4769</v>
      </c>
      <c r="L3318" s="175" t="s">
        <v>1113</v>
      </c>
      <c r="M3318" s="175" t="s">
        <v>582</v>
      </c>
      <c r="N3318" s="176" t="s">
        <v>583</v>
      </c>
      <c r="O3318" s="176" t="s">
        <v>3383</v>
      </c>
      <c r="P3318" s="177">
        <v>1</v>
      </c>
      <c r="Q3318" s="177" t="s">
        <v>2195</v>
      </c>
      <c r="R3318" s="177"/>
      <c r="S3318" s="177"/>
      <c r="T3318" s="28">
        <v>1</v>
      </c>
      <c r="U3318" s="28"/>
      <c r="V3318" s="28"/>
      <c r="W3318" s="28"/>
      <c r="X3318" s="28"/>
      <c r="Y3318" s="28"/>
      <c r="Z3318" s="28"/>
      <c r="AA3318" s="28"/>
      <c r="AB3318" s="28"/>
      <c r="AC3318" s="28"/>
      <c r="AD3318" s="28"/>
      <c r="AE3318" s="28"/>
      <c r="AF3318" s="28"/>
      <c r="AG3318" s="28"/>
      <c r="AH3318" s="28"/>
      <c r="AI3318" s="28"/>
      <c r="AJ3318" s="28"/>
      <c r="AK3318" s="28"/>
      <c r="AL3318" s="28"/>
      <c r="AM3318" s="28"/>
      <c r="AN3318" s="28"/>
      <c r="AO3318" s="28"/>
      <c r="AP3318" s="28"/>
      <c r="AQ3318" s="28"/>
      <c r="AR3318" s="28"/>
      <c r="AS3318" s="28"/>
      <c r="AT3318" s="28"/>
      <c r="AU3318" s="28"/>
      <c r="AV3318" s="28"/>
      <c r="AW3318" s="28"/>
    </row>
    <row r="3319" spans="2:49" hidden="1">
      <c r="B3319" s="28">
        <f t="shared" ref="B3319:B3349" si="77">ROW()-3</f>
        <v>3316</v>
      </c>
      <c r="C3319" s="174">
        <v>45953</v>
      </c>
      <c r="D3319" s="77" t="s">
        <v>5615</v>
      </c>
      <c r="E3319" s="175" t="s">
        <v>728</v>
      </c>
      <c r="F3319" s="175" t="s">
        <v>755</v>
      </c>
      <c r="G3319" s="175" t="s">
        <v>375</v>
      </c>
      <c r="H3319" s="175" t="s">
        <v>1565</v>
      </c>
      <c r="I3319" s="175" t="s">
        <v>1503</v>
      </c>
      <c r="J3319" s="175" t="s">
        <v>640</v>
      </c>
      <c r="K3319" s="175" t="s">
        <v>7177</v>
      </c>
      <c r="L3319" s="175" t="s">
        <v>3202</v>
      </c>
      <c r="M3319" s="175" t="s">
        <v>48</v>
      </c>
      <c r="N3319" s="176" t="s">
        <v>3089</v>
      </c>
      <c r="O3319" s="176" t="s">
        <v>2494</v>
      </c>
      <c r="P3319" s="177">
        <v>1</v>
      </c>
      <c r="Q3319" s="181" t="s">
        <v>2397</v>
      </c>
      <c r="R3319" s="183"/>
      <c r="S3319" s="183"/>
      <c r="T3319" s="28"/>
      <c r="U3319" s="28"/>
      <c r="V3319" s="28"/>
      <c r="W3319" s="28">
        <v>1</v>
      </c>
      <c r="X3319" s="28"/>
      <c r="Y3319" s="28"/>
      <c r="Z3319" s="28"/>
      <c r="AA3319" s="28"/>
      <c r="AB3319" s="28"/>
      <c r="AC3319" s="28"/>
      <c r="AD3319" s="28"/>
      <c r="AE3319" s="28"/>
      <c r="AF3319" s="28"/>
      <c r="AG3319" s="28"/>
      <c r="AH3319" s="28"/>
      <c r="AI3319" s="28"/>
      <c r="AJ3319" s="28"/>
      <c r="AK3319" s="28"/>
      <c r="AL3319" s="28"/>
      <c r="AM3319" s="28"/>
      <c r="AN3319" s="28"/>
      <c r="AO3319" s="28"/>
      <c r="AP3319" s="28"/>
      <c r="AQ3319" s="28"/>
      <c r="AR3319" s="28"/>
      <c r="AS3319" s="28"/>
      <c r="AT3319" s="28"/>
      <c r="AU3319" s="28"/>
      <c r="AV3319" s="28"/>
      <c r="AW3319" s="28"/>
    </row>
    <row r="3320" spans="2:49" hidden="1">
      <c r="B3320" s="28">
        <f t="shared" si="77"/>
        <v>3317</v>
      </c>
      <c r="C3320" s="174">
        <v>45953</v>
      </c>
      <c r="D3320" s="77" t="s">
        <v>5615</v>
      </c>
      <c r="E3320" s="175" t="s">
        <v>728</v>
      </c>
      <c r="F3320" s="175" t="s">
        <v>755</v>
      </c>
      <c r="G3320" s="175" t="s">
        <v>375</v>
      </c>
      <c r="H3320" s="175" t="s">
        <v>1565</v>
      </c>
      <c r="I3320" s="175" t="s">
        <v>1632</v>
      </c>
      <c r="J3320" s="175" t="s">
        <v>341</v>
      </c>
      <c r="K3320" s="175" t="s">
        <v>4676</v>
      </c>
      <c r="L3320" s="175" t="s">
        <v>3054</v>
      </c>
      <c r="M3320" s="175" t="s">
        <v>3078</v>
      </c>
      <c r="N3320" s="176" t="s">
        <v>620</v>
      </c>
      <c r="O3320" s="176" t="s">
        <v>2467</v>
      </c>
      <c r="P3320" s="177">
        <v>1</v>
      </c>
      <c r="Q3320" s="177" t="s">
        <v>2397</v>
      </c>
      <c r="R3320" s="177"/>
      <c r="S3320" s="177"/>
      <c r="T3320" s="28"/>
      <c r="U3320" s="28"/>
      <c r="V3320" s="28">
        <v>1</v>
      </c>
      <c r="W3320" s="28"/>
      <c r="X3320" s="28"/>
      <c r="Y3320" s="28"/>
      <c r="Z3320" s="28"/>
      <c r="AA3320" s="28"/>
      <c r="AB3320" s="28"/>
      <c r="AC3320" s="28"/>
      <c r="AD3320" s="28"/>
      <c r="AE3320" s="28"/>
      <c r="AF3320" s="28"/>
      <c r="AG3320" s="28"/>
      <c r="AH3320" s="28"/>
      <c r="AI3320" s="28"/>
      <c r="AJ3320" s="28"/>
      <c r="AK3320" s="28"/>
      <c r="AL3320" s="28"/>
      <c r="AM3320" s="28"/>
      <c r="AN3320" s="28"/>
      <c r="AO3320" s="28"/>
      <c r="AP3320" s="28"/>
      <c r="AQ3320" s="28"/>
      <c r="AR3320" s="28"/>
      <c r="AS3320" s="28"/>
      <c r="AT3320" s="28"/>
      <c r="AU3320" s="28"/>
      <c r="AV3320" s="28"/>
      <c r="AW3320" s="28"/>
    </row>
    <row r="3321" spans="2:49" hidden="1">
      <c r="B3321" s="28">
        <f t="shared" si="77"/>
        <v>3318</v>
      </c>
      <c r="C3321" s="174">
        <v>45953</v>
      </c>
      <c r="D3321" s="77" t="s">
        <v>5615</v>
      </c>
      <c r="E3321" s="175" t="s">
        <v>728</v>
      </c>
      <c r="F3321" s="175" t="s">
        <v>755</v>
      </c>
      <c r="G3321" s="175" t="s">
        <v>1465</v>
      </c>
      <c r="H3321" s="175" t="s">
        <v>1513</v>
      </c>
      <c r="I3321" s="175" t="s">
        <v>440</v>
      </c>
      <c r="J3321" s="175" t="s">
        <v>1580</v>
      </c>
      <c r="K3321" s="175" t="s">
        <v>3702</v>
      </c>
      <c r="L3321" s="175" t="s">
        <v>3202</v>
      </c>
      <c r="M3321" s="175" t="s">
        <v>48</v>
      </c>
      <c r="N3321" s="176" t="s">
        <v>3074</v>
      </c>
      <c r="O3321" s="176" t="s">
        <v>2494</v>
      </c>
      <c r="P3321" s="177"/>
      <c r="Q3321" s="177" t="s">
        <v>2195</v>
      </c>
      <c r="R3321" s="177"/>
      <c r="S3321" s="177"/>
      <c r="T3321" s="28"/>
      <c r="U3321" s="28"/>
      <c r="V3321" s="28"/>
      <c r="W3321" s="28"/>
      <c r="X3321" s="28"/>
      <c r="Y3321" s="28"/>
      <c r="Z3321" s="28">
        <v>1</v>
      </c>
      <c r="AA3321" s="28"/>
      <c r="AB3321" s="28"/>
      <c r="AC3321" s="28"/>
      <c r="AD3321" s="28"/>
      <c r="AE3321" s="28"/>
      <c r="AF3321" s="28"/>
      <c r="AG3321" s="28"/>
      <c r="AH3321" s="28"/>
      <c r="AI3321" s="28"/>
      <c r="AJ3321" s="28"/>
      <c r="AK3321" s="28"/>
      <c r="AL3321" s="28"/>
      <c r="AM3321" s="28"/>
      <c r="AN3321" s="28"/>
      <c r="AO3321" s="28"/>
      <c r="AP3321" s="28"/>
      <c r="AQ3321" s="28"/>
      <c r="AR3321" s="28"/>
      <c r="AS3321" s="28"/>
      <c r="AT3321" s="28"/>
      <c r="AU3321" s="28"/>
      <c r="AV3321" s="28"/>
      <c r="AW3321" s="28"/>
    </row>
    <row r="3322" spans="2:49" hidden="1">
      <c r="B3322" s="28">
        <f t="shared" si="77"/>
        <v>3319</v>
      </c>
      <c r="C3322" s="174">
        <v>45953</v>
      </c>
      <c r="D3322" s="77" t="s">
        <v>5615</v>
      </c>
      <c r="E3322" s="175" t="s">
        <v>728</v>
      </c>
      <c r="F3322" s="175" t="s">
        <v>755</v>
      </c>
      <c r="G3322" s="175" t="s">
        <v>1465</v>
      </c>
      <c r="H3322" s="175" t="s">
        <v>1513</v>
      </c>
      <c r="I3322" s="175" t="s">
        <v>440</v>
      </c>
      <c r="J3322" s="175" t="s">
        <v>1580</v>
      </c>
      <c r="K3322" s="175"/>
      <c r="L3322" s="175" t="s">
        <v>3130</v>
      </c>
      <c r="M3322" s="175" t="s">
        <v>3131</v>
      </c>
      <c r="N3322" s="176" t="s">
        <v>2194</v>
      </c>
      <c r="O3322" s="176" t="s">
        <v>2486</v>
      </c>
      <c r="P3322" s="177"/>
      <c r="Q3322" s="177" t="s">
        <v>2195</v>
      </c>
      <c r="R3322" s="177"/>
      <c r="S3322" s="177"/>
      <c r="T3322" s="28"/>
      <c r="U3322" s="28"/>
      <c r="V3322" s="28"/>
      <c r="W3322" s="28"/>
      <c r="X3322" s="28"/>
      <c r="Y3322" s="28"/>
      <c r="Z3322" s="28"/>
      <c r="AA3322" s="28"/>
      <c r="AB3322" s="28"/>
      <c r="AC3322" s="28"/>
      <c r="AD3322" s="28"/>
      <c r="AE3322" s="28"/>
      <c r="AF3322" s="28"/>
      <c r="AG3322" s="28"/>
      <c r="AH3322" s="28"/>
      <c r="AI3322" s="28"/>
      <c r="AJ3322" s="28"/>
      <c r="AK3322" s="28"/>
      <c r="AL3322" s="28"/>
      <c r="AM3322" s="28"/>
      <c r="AN3322" s="28"/>
      <c r="AO3322" s="28"/>
      <c r="AP3322" s="28"/>
      <c r="AQ3322" s="28"/>
      <c r="AR3322" s="28"/>
      <c r="AS3322" s="28"/>
      <c r="AT3322" s="28"/>
      <c r="AU3322" s="28"/>
      <c r="AV3322" s="28"/>
      <c r="AW3322" s="28"/>
    </row>
    <row r="3323" spans="2:49" hidden="1">
      <c r="B3323" s="28">
        <f t="shared" si="77"/>
        <v>3320</v>
      </c>
      <c r="C3323" s="174">
        <v>45953</v>
      </c>
      <c r="D3323" s="77" t="s">
        <v>5615</v>
      </c>
      <c r="E3323" s="175" t="s">
        <v>728</v>
      </c>
      <c r="F3323" s="175" t="s">
        <v>755</v>
      </c>
      <c r="G3323" s="175" t="s">
        <v>375</v>
      </c>
      <c r="H3323" s="175" t="s">
        <v>1538</v>
      </c>
      <c r="I3323" s="175" t="s">
        <v>7207</v>
      </c>
      <c r="J3323" s="175" t="s">
        <v>6049</v>
      </c>
      <c r="K3323" s="175" t="s">
        <v>4523</v>
      </c>
      <c r="L3323" s="175" t="s">
        <v>3036</v>
      </c>
      <c r="M3323" s="175" t="s">
        <v>3185</v>
      </c>
      <c r="N3323" s="176" t="s">
        <v>162</v>
      </c>
      <c r="O3323" s="176"/>
      <c r="P3323" s="177">
        <v>1</v>
      </c>
      <c r="Q3323" s="177" t="s">
        <v>2281</v>
      </c>
      <c r="R3323" s="177" t="s">
        <v>7190</v>
      </c>
      <c r="S3323" s="177" t="s">
        <v>7191</v>
      </c>
      <c r="T3323" s="28"/>
      <c r="U3323" s="28"/>
      <c r="V3323" s="28"/>
      <c r="W3323" s="28"/>
      <c r="X3323" s="28"/>
      <c r="Y3323" s="28"/>
      <c r="Z3323" s="28"/>
      <c r="AA3323" s="28"/>
      <c r="AB3323" s="28"/>
      <c r="AC3323" s="28"/>
      <c r="AD3323" s="28"/>
      <c r="AE3323" s="28"/>
      <c r="AF3323" s="28"/>
      <c r="AG3323" s="28"/>
      <c r="AH3323" s="28"/>
      <c r="AI3323" s="28"/>
      <c r="AJ3323" s="28"/>
      <c r="AK3323" s="28"/>
      <c r="AL3323" s="28"/>
      <c r="AM3323" s="28"/>
      <c r="AN3323" s="28"/>
      <c r="AO3323" s="28"/>
      <c r="AP3323" s="28"/>
      <c r="AQ3323" s="28"/>
      <c r="AR3323" s="28"/>
      <c r="AS3323" s="28"/>
      <c r="AT3323" s="28"/>
      <c r="AU3323" s="28"/>
      <c r="AV3323" s="28"/>
      <c r="AW3323" s="28"/>
    </row>
    <row r="3324" spans="2:49" hidden="1">
      <c r="B3324" s="28">
        <f t="shared" si="77"/>
        <v>3321</v>
      </c>
      <c r="C3324" s="174">
        <v>45953</v>
      </c>
      <c r="D3324" s="77" t="s">
        <v>5615</v>
      </c>
      <c r="E3324" s="175" t="s">
        <v>728</v>
      </c>
      <c r="F3324" s="175" t="s">
        <v>755</v>
      </c>
      <c r="G3324" s="175" t="s">
        <v>1465</v>
      </c>
      <c r="H3324" s="175" t="s">
        <v>1455</v>
      </c>
      <c r="I3324" s="175" t="s">
        <v>1492</v>
      </c>
      <c r="J3324" s="175" t="s">
        <v>1472</v>
      </c>
      <c r="K3324" s="175" t="s">
        <v>6320</v>
      </c>
      <c r="L3324" s="175" t="s">
        <v>1265</v>
      </c>
      <c r="M3324" s="175" t="s">
        <v>3043</v>
      </c>
      <c r="N3324" s="176" t="s">
        <v>505</v>
      </c>
      <c r="O3324" s="176" t="s">
        <v>7192</v>
      </c>
      <c r="P3324" s="177"/>
      <c r="Q3324" s="177" t="s">
        <v>2602</v>
      </c>
      <c r="R3324" s="177" t="s">
        <v>6328</v>
      </c>
      <c r="S3324" s="177" t="s">
        <v>7193</v>
      </c>
      <c r="T3324" s="28"/>
      <c r="U3324" s="28"/>
      <c r="V3324" s="28"/>
      <c r="W3324" s="28"/>
      <c r="X3324" s="28"/>
      <c r="Y3324" s="28"/>
      <c r="Z3324" s="28"/>
      <c r="AA3324" s="28"/>
      <c r="AB3324" s="28"/>
      <c r="AC3324" s="28"/>
      <c r="AD3324" s="28"/>
      <c r="AE3324" s="28"/>
      <c r="AF3324" s="28"/>
      <c r="AG3324" s="28"/>
      <c r="AH3324" s="28"/>
      <c r="AI3324" s="28"/>
      <c r="AJ3324" s="28"/>
      <c r="AK3324" s="28"/>
      <c r="AL3324" s="28"/>
      <c r="AM3324" s="28"/>
      <c r="AN3324" s="28"/>
      <c r="AO3324" s="28"/>
      <c r="AP3324" s="28"/>
      <c r="AQ3324" s="28"/>
      <c r="AR3324" s="28"/>
      <c r="AS3324" s="28"/>
      <c r="AT3324" s="28"/>
      <c r="AU3324" s="28"/>
      <c r="AV3324" s="28"/>
      <c r="AW3324" s="28"/>
    </row>
    <row r="3325" spans="2:49" hidden="1">
      <c r="B3325" s="28">
        <f t="shared" si="77"/>
        <v>3322</v>
      </c>
      <c r="C3325" s="174">
        <v>45954</v>
      </c>
      <c r="D3325" s="77" t="s">
        <v>5615</v>
      </c>
      <c r="E3325" s="175" t="s">
        <v>728</v>
      </c>
      <c r="F3325" s="175" t="s">
        <v>755</v>
      </c>
      <c r="G3325" s="175" t="s">
        <v>375</v>
      </c>
      <c r="H3325" s="175" t="s">
        <v>1565</v>
      </c>
      <c r="I3325" s="175" t="s">
        <v>1509</v>
      </c>
      <c r="J3325" s="175" t="s">
        <v>1633</v>
      </c>
      <c r="K3325" s="175" t="s">
        <v>7178</v>
      </c>
      <c r="L3325" s="175" t="s">
        <v>3036</v>
      </c>
      <c r="M3325" s="175" t="s">
        <v>3356</v>
      </c>
      <c r="N3325" s="176" t="s">
        <v>162</v>
      </c>
      <c r="O3325" s="176" t="s">
        <v>2499</v>
      </c>
      <c r="P3325" s="177">
        <v>1</v>
      </c>
      <c r="Q3325" s="182" t="s">
        <v>2397</v>
      </c>
      <c r="R3325" s="163" t="s">
        <v>6402</v>
      </c>
      <c r="S3325" s="163" t="s">
        <v>7183</v>
      </c>
      <c r="T3325" s="28"/>
      <c r="U3325" s="28"/>
      <c r="V3325" s="28"/>
      <c r="W3325" s="28"/>
      <c r="X3325" s="28"/>
      <c r="Y3325" s="28"/>
      <c r="Z3325" s="28"/>
      <c r="AA3325" s="28"/>
      <c r="AB3325" s="28"/>
      <c r="AC3325" s="28"/>
      <c r="AD3325" s="28"/>
      <c r="AE3325" s="28"/>
      <c r="AF3325" s="28"/>
      <c r="AG3325" s="28"/>
      <c r="AH3325" s="28"/>
      <c r="AI3325" s="28"/>
      <c r="AJ3325" s="28"/>
      <c r="AK3325" s="28"/>
      <c r="AL3325" s="28"/>
      <c r="AM3325" s="28"/>
      <c r="AN3325" s="28"/>
      <c r="AO3325" s="28"/>
      <c r="AP3325" s="28"/>
      <c r="AQ3325" s="28"/>
      <c r="AR3325" s="28"/>
      <c r="AS3325" s="28"/>
      <c r="AT3325" s="28"/>
      <c r="AU3325" s="28"/>
      <c r="AV3325" s="28"/>
      <c r="AW3325" s="28"/>
    </row>
    <row r="3326" spans="2:49" hidden="1">
      <c r="B3326" s="28">
        <f t="shared" si="77"/>
        <v>3323</v>
      </c>
      <c r="C3326" s="174">
        <v>45954</v>
      </c>
      <c r="D3326" s="77" t="s">
        <v>5615</v>
      </c>
      <c r="E3326" s="175" t="s">
        <v>728</v>
      </c>
      <c r="F3326" s="175" t="s">
        <v>755</v>
      </c>
      <c r="G3326" s="175" t="s">
        <v>1465</v>
      </c>
      <c r="H3326" s="175" t="s">
        <v>1565</v>
      </c>
      <c r="I3326" s="175" t="s">
        <v>1707</v>
      </c>
      <c r="J3326" s="175" t="s">
        <v>1627</v>
      </c>
      <c r="K3326" s="175" t="s">
        <v>3111</v>
      </c>
      <c r="L3326" s="175" t="s">
        <v>1265</v>
      </c>
      <c r="M3326" s="175" t="s">
        <v>3091</v>
      </c>
      <c r="N3326" s="176" t="s">
        <v>3074</v>
      </c>
      <c r="O3326" s="176" t="s">
        <v>2494</v>
      </c>
      <c r="P3326" s="177"/>
      <c r="Q3326" s="177" t="s">
        <v>2397</v>
      </c>
      <c r="R3326" s="177"/>
      <c r="S3326" s="177"/>
      <c r="T3326" s="28"/>
      <c r="U3326" s="28"/>
      <c r="V3326" s="28"/>
      <c r="W3326" s="28"/>
      <c r="X3326" s="28"/>
      <c r="Y3326" s="28"/>
      <c r="Z3326" s="28">
        <v>1</v>
      </c>
      <c r="AA3326" s="28"/>
      <c r="AB3326" s="28"/>
      <c r="AC3326" s="28"/>
      <c r="AD3326" s="28"/>
      <c r="AE3326" s="28"/>
      <c r="AF3326" s="28"/>
      <c r="AG3326" s="28"/>
      <c r="AH3326" s="28"/>
      <c r="AI3326" s="28"/>
      <c r="AJ3326" s="28"/>
      <c r="AK3326" s="28"/>
      <c r="AL3326" s="28"/>
      <c r="AM3326" s="28"/>
      <c r="AN3326" s="28"/>
      <c r="AO3326" s="28"/>
      <c r="AP3326" s="28"/>
      <c r="AQ3326" s="28"/>
      <c r="AR3326" s="28"/>
      <c r="AS3326" s="28"/>
      <c r="AT3326" s="28"/>
      <c r="AU3326" s="28"/>
      <c r="AV3326" s="28"/>
      <c r="AW3326" s="28"/>
    </row>
    <row r="3327" spans="2:49" hidden="1">
      <c r="B3327" s="28">
        <f t="shared" si="77"/>
        <v>3324</v>
      </c>
      <c r="C3327" s="174">
        <v>45954</v>
      </c>
      <c r="D3327" s="77" t="s">
        <v>5615</v>
      </c>
      <c r="E3327" s="175" t="s">
        <v>728</v>
      </c>
      <c r="F3327" s="175" t="s">
        <v>755</v>
      </c>
      <c r="G3327" s="175" t="s">
        <v>375</v>
      </c>
      <c r="H3327" s="175" t="s">
        <v>1513</v>
      </c>
      <c r="I3327" s="175" t="s">
        <v>440</v>
      </c>
      <c r="J3327" s="175" t="s">
        <v>441</v>
      </c>
      <c r="K3327" s="175" t="s">
        <v>2544</v>
      </c>
      <c r="L3327" s="175" t="s">
        <v>3057</v>
      </c>
      <c r="M3327" s="175" t="s">
        <v>3160</v>
      </c>
      <c r="N3327" s="176" t="s">
        <v>2280</v>
      </c>
      <c r="O3327" s="176" t="s">
        <v>5761</v>
      </c>
      <c r="P3327" s="177">
        <v>1</v>
      </c>
      <c r="Q3327" s="177" t="s">
        <v>2195</v>
      </c>
      <c r="R3327" s="177" t="s">
        <v>5286</v>
      </c>
      <c r="S3327" s="177" t="s">
        <v>7185</v>
      </c>
      <c r="T3327" s="28"/>
      <c r="U3327" s="28"/>
      <c r="V3327" s="28"/>
      <c r="W3327" s="28"/>
      <c r="X3327" s="28"/>
      <c r="Y3327" s="28"/>
      <c r="Z3327" s="28"/>
      <c r="AA3327" s="28"/>
      <c r="AB3327" s="28"/>
      <c r="AC3327" s="28"/>
      <c r="AD3327" s="28"/>
      <c r="AE3327" s="28"/>
      <c r="AF3327" s="28"/>
      <c r="AG3327" s="28"/>
      <c r="AH3327" s="28"/>
      <c r="AI3327" s="28"/>
      <c r="AJ3327" s="28"/>
      <c r="AK3327" s="28"/>
      <c r="AL3327" s="28"/>
      <c r="AM3327" s="28"/>
      <c r="AN3327" s="28"/>
      <c r="AO3327" s="28"/>
      <c r="AP3327" s="28"/>
      <c r="AQ3327" s="28"/>
      <c r="AR3327" s="28"/>
      <c r="AS3327" s="28"/>
      <c r="AT3327" s="28"/>
      <c r="AU3327" s="28"/>
      <c r="AV3327" s="28"/>
      <c r="AW3327" s="28"/>
    </row>
    <row r="3328" spans="2:49" hidden="1">
      <c r="B3328" s="28">
        <f t="shared" si="77"/>
        <v>3325</v>
      </c>
      <c r="C3328" s="174">
        <v>45954</v>
      </c>
      <c r="D3328" s="77" t="s">
        <v>5615</v>
      </c>
      <c r="E3328" s="175" t="s">
        <v>728</v>
      </c>
      <c r="F3328" s="175" t="s">
        <v>755</v>
      </c>
      <c r="G3328" s="175" t="s">
        <v>1465</v>
      </c>
      <c r="H3328" s="175" t="s">
        <v>1513</v>
      </c>
      <c r="I3328" s="175" t="s">
        <v>440</v>
      </c>
      <c r="J3328" s="175" t="s">
        <v>441</v>
      </c>
      <c r="K3328" s="175"/>
      <c r="L3328" s="175" t="s">
        <v>3130</v>
      </c>
      <c r="M3328" s="175" t="s">
        <v>2193</v>
      </c>
      <c r="N3328" s="176" t="s">
        <v>2194</v>
      </c>
      <c r="O3328" s="176" t="s">
        <v>2486</v>
      </c>
      <c r="P3328" s="177"/>
      <c r="Q3328" s="177" t="s">
        <v>2195</v>
      </c>
      <c r="R3328" s="177"/>
      <c r="S3328" s="177"/>
      <c r="T3328" s="28"/>
      <c r="U3328" s="28"/>
      <c r="V3328" s="28"/>
      <c r="W3328" s="28"/>
      <c r="X3328" s="28"/>
      <c r="Y3328" s="28"/>
      <c r="Z3328" s="28"/>
      <c r="AA3328" s="28"/>
      <c r="AB3328" s="28"/>
      <c r="AC3328" s="28"/>
      <c r="AD3328" s="28"/>
      <c r="AE3328" s="28"/>
      <c r="AF3328" s="28"/>
      <c r="AG3328" s="28"/>
      <c r="AH3328" s="28"/>
      <c r="AI3328" s="28"/>
      <c r="AJ3328" s="28"/>
      <c r="AK3328" s="28"/>
      <c r="AL3328" s="28"/>
      <c r="AM3328" s="28"/>
      <c r="AN3328" s="28"/>
      <c r="AO3328" s="28"/>
      <c r="AP3328" s="28"/>
      <c r="AQ3328" s="28"/>
      <c r="AR3328" s="28"/>
      <c r="AS3328" s="28"/>
      <c r="AT3328" s="28"/>
      <c r="AU3328" s="28"/>
      <c r="AV3328" s="28"/>
      <c r="AW3328" s="28"/>
    </row>
    <row r="3329" spans="2:49" hidden="1">
      <c r="B3329" s="28">
        <f t="shared" si="77"/>
        <v>3326</v>
      </c>
      <c r="C3329" s="174">
        <v>45954</v>
      </c>
      <c r="D3329" s="77" t="s">
        <v>5615</v>
      </c>
      <c r="E3329" s="175" t="s">
        <v>728</v>
      </c>
      <c r="F3329" s="175" t="s">
        <v>755</v>
      </c>
      <c r="G3329" s="175" t="s">
        <v>1465</v>
      </c>
      <c r="H3329" s="175" t="s">
        <v>1538</v>
      </c>
      <c r="I3329" s="175" t="s">
        <v>2767</v>
      </c>
      <c r="J3329" s="175" t="s">
        <v>1539</v>
      </c>
      <c r="K3329" s="175" t="s">
        <v>4318</v>
      </c>
      <c r="L3329" s="175" t="s">
        <v>3036</v>
      </c>
      <c r="M3329" s="175" t="s">
        <v>3185</v>
      </c>
      <c r="N3329" s="176" t="s">
        <v>686</v>
      </c>
      <c r="O3329" s="176" t="s">
        <v>7189</v>
      </c>
      <c r="P3329" s="177"/>
      <c r="Q3329" s="177" t="s">
        <v>2281</v>
      </c>
      <c r="R3329" s="177"/>
      <c r="S3329" s="177"/>
      <c r="T3329" s="28"/>
      <c r="U3329" s="28"/>
      <c r="V3329" s="28"/>
      <c r="W3329" s="28"/>
      <c r="X3329" s="28"/>
      <c r="Y3329" s="28"/>
      <c r="Z3329" s="28"/>
      <c r="AA3329" s="28">
        <v>1</v>
      </c>
      <c r="AB3329" s="28"/>
      <c r="AC3329" s="28"/>
      <c r="AD3329" s="28"/>
      <c r="AE3329" s="28"/>
      <c r="AF3329" s="28"/>
      <c r="AG3329" s="28"/>
      <c r="AH3329" s="28"/>
      <c r="AI3329" s="28"/>
      <c r="AJ3329" s="28"/>
      <c r="AK3329" s="28"/>
      <c r="AL3329" s="28"/>
      <c r="AM3329" s="28"/>
      <c r="AN3329" s="28"/>
      <c r="AO3329" s="28"/>
      <c r="AP3329" s="28"/>
      <c r="AQ3329" s="28"/>
      <c r="AR3329" s="28"/>
      <c r="AS3329" s="28"/>
      <c r="AT3329" s="28"/>
      <c r="AU3329" s="28"/>
      <c r="AV3329" s="28"/>
      <c r="AW3329" s="28"/>
    </row>
    <row r="3330" spans="2:49" hidden="1">
      <c r="B3330" s="28">
        <f t="shared" si="77"/>
        <v>3327</v>
      </c>
      <c r="C3330" s="174">
        <v>45955</v>
      </c>
      <c r="D3330" s="77" t="s">
        <v>5615</v>
      </c>
      <c r="E3330" s="175" t="s">
        <v>728</v>
      </c>
      <c r="F3330" s="175" t="s">
        <v>755</v>
      </c>
      <c r="G3330" s="175" t="s">
        <v>375</v>
      </c>
      <c r="H3330" s="175" t="s">
        <v>1546</v>
      </c>
      <c r="I3330" s="175" t="s">
        <v>1477</v>
      </c>
      <c r="J3330" s="175" t="s">
        <v>1478</v>
      </c>
      <c r="K3330" s="175" t="s">
        <v>6403</v>
      </c>
      <c r="L3330" s="175" t="s">
        <v>3048</v>
      </c>
      <c r="M3330" s="175" t="s">
        <v>3049</v>
      </c>
      <c r="N3330" s="176" t="s">
        <v>3050</v>
      </c>
      <c r="O3330" s="176" t="s">
        <v>2478</v>
      </c>
      <c r="P3330" s="177">
        <v>1</v>
      </c>
      <c r="Q3330" s="177" t="s">
        <v>3337</v>
      </c>
      <c r="R3330" s="177" t="s">
        <v>6857</v>
      </c>
      <c r="S3330" s="177" t="s">
        <v>4333</v>
      </c>
      <c r="T3330" s="28"/>
      <c r="U3330" s="28"/>
      <c r="V3330" s="28"/>
      <c r="W3330" s="28"/>
      <c r="X3330" s="28"/>
      <c r="Y3330" s="28"/>
      <c r="Z3330" s="28"/>
      <c r="AA3330" s="28"/>
      <c r="AB3330" s="28"/>
      <c r="AC3330" s="28"/>
      <c r="AD3330" s="28"/>
      <c r="AE3330" s="28"/>
      <c r="AF3330" s="28"/>
      <c r="AG3330" s="28"/>
      <c r="AH3330" s="28"/>
      <c r="AI3330" s="28"/>
      <c r="AJ3330" s="28"/>
      <c r="AK3330" s="28"/>
      <c r="AL3330" s="28"/>
      <c r="AM3330" s="28"/>
      <c r="AN3330" s="28"/>
      <c r="AO3330" s="28"/>
      <c r="AP3330" s="28"/>
      <c r="AQ3330" s="28"/>
      <c r="AR3330" s="28"/>
      <c r="AS3330" s="28"/>
      <c r="AT3330" s="28"/>
      <c r="AU3330" s="28"/>
      <c r="AV3330" s="28"/>
      <c r="AW3330" s="28"/>
    </row>
    <row r="3331" spans="2:49" hidden="1">
      <c r="B3331" s="28">
        <f t="shared" si="77"/>
        <v>3328</v>
      </c>
      <c r="C3331" s="174">
        <v>45955</v>
      </c>
      <c r="D3331" s="77" t="s">
        <v>5615</v>
      </c>
      <c r="E3331" s="175" t="s">
        <v>728</v>
      </c>
      <c r="F3331" s="175" t="s">
        <v>755</v>
      </c>
      <c r="G3331" s="175" t="s">
        <v>375</v>
      </c>
      <c r="H3331" s="175" t="s">
        <v>1546</v>
      </c>
      <c r="I3331" s="175" t="s">
        <v>1477</v>
      </c>
      <c r="J3331" s="175" t="s">
        <v>656</v>
      </c>
      <c r="K3331" s="175" t="s">
        <v>7168</v>
      </c>
      <c r="L3331" s="175" t="s">
        <v>3036</v>
      </c>
      <c r="M3331" s="175" t="s">
        <v>636</v>
      </c>
      <c r="N3331" s="176" t="s">
        <v>162</v>
      </c>
      <c r="O3331" s="176" t="s">
        <v>6102</v>
      </c>
      <c r="P3331" s="177">
        <v>1</v>
      </c>
      <c r="Q3331" s="177" t="s">
        <v>3337</v>
      </c>
      <c r="R3331" s="177" t="s">
        <v>7172</v>
      </c>
      <c r="S3331" s="177" t="s">
        <v>6806</v>
      </c>
      <c r="T3331" s="28"/>
      <c r="U3331" s="28"/>
      <c r="V3331" s="28"/>
      <c r="W3331" s="28"/>
      <c r="X3331" s="28"/>
      <c r="Y3331" s="28"/>
      <c r="Z3331" s="28"/>
      <c r="AA3331" s="28"/>
      <c r="AB3331" s="28"/>
      <c r="AC3331" s="28"/>
      <c r="AD3331" s="28"/>
      <c r="AE3331" s="28"/>
      <c r="AF3331" s="28"/>
      <c r="AG3331" s="28"/>
      <c r="AH3331" s="28"/>
      <c r="AI3331" s="28"/>
      <c r="AJ3331" s="28"/>
      <c r="AK3331" s="28"/>
      <c r="AL3331" s="28"/>
      <c r="AM3331" s="28"/>
      <c r="AN3331" s="28"/>
      <c r="AO3331" s="28"/>
      <c r="AP3331" s="28"/>
      <c r="AQ3331" s="28"/>
      <c r="AR3331" s="28"/>
      <c r="AS3331" s="28"/>
      <c r="AT3331" s="28"/>
      <c r="AU3331" s="28"/>
      <c r="AV3331" s="28"/>
      <c r="AW3331" s="28"/>
    </row>
    <row r="3332" spans="2:49" hidden="1">
      <c r="B3332" s="28">
        <f t="shared" si="77"/>
        <v>3329</v>
      </c>
      <c r="C3332" s="174">
        <v>45957</v>
      </c>
      <c r="D3332" s="77" t="s">
        <v>5615</v>
      </c>
      <c r="E3332" s="175" t="s">
        <v>728</v>
      </c>
      <c r="F3332" s="175" t="s">
        <v>755</v>
      </c>
      <c r="G3332" s="175" t="s">
        <v>1465</v>
      </c>
      <c r="H3332" s="175" t="s">
        <v>1546</v>
      </c>
      <c r="I3332" s="175" t="s">
        <v>1477</v>
      </c>
      <c r="J3332" s="175" t="s">
        <v>656</v>
      </c>
      <c r="K3332" s="175" t="s">
        <v>2513</v>
      </c>
      <c r="L3332" s="175" t="s">
        <v>3036</v>
      </c>
      <c r="M3332" s="175" t="s">
        <v>3356</v>
      </c>
      <c r="N3332" s="176" t="s">
        <v>686</v>
      </c>
      <c r="O3332" s="176" t="s">
        <v>5423</v>
      </c>
      <c r="P3332" s="177"/>
      <c r="Q3332" s="177" t="s">
        <v>3337</v>
      </c>
      <c r="R3332" s="177"/>
      <c r="S3332" s="177"/>
      <c r="T3332" s="28"/>
      <c r="U3332" s="28"/>
      <c r="V3332" s="28"/>
      <c r="W3332" s="28"/>
      <c r="X3332" s="28"/>
      <c r="Y3332" s="28"/>
      <c r="Z3332" s="28"/>
      <c r="AA3332" s="28"/>
      <c r="AB3332" s="28"/>
      <c r="AC3332" s="28"/>
      <c r="AD3332" s="28"/>
      <c r="AE3332" s="28"/>
      <c r="AF3332" s="28"/>
      <c r="AG3332" s="28"/>
      <c r="AH3332" s="28"/>
      <c r="AI3332" s="28"/>
      <c r="AJ3332" s="28"/>
      <c r="AK3332" s="28"/>
      <c r="AL3332" s="28"/>
      <c r="AM3332" s="28"/>
      <c r="AN3332" s="28"/>
      <c r="AO3332" s="28"/>
      <c r="AP3332" s="28"/>
      <c r="AQ3332" s="28"/>
      <c r="AR3332" s="28"/>
      <c r="AS3332" s="28"/>
      <c r="AT3332" s="28"/>
      <c r="AU3332" s="28"/>
      <c r="AV3332" s="28"/>
      <c r="AW3332" s="28"/>
    </row>
    <row r="3333" spans="2:49" hidden="1">
      <c r="B3333" s="28">
        <f t="shared" si="77"/>
        <v>3330</v>
      </c>
      <c r="C3333" s="174">
        <v>45957</v>
      </c>
      <c r="D3333" s="77" t="s">
        <v>5615</v>
      </c>
      <c r="E3333" s="175" t="s">
        <v>728</v>
      </c>
      <c r="F3333" s="175" t="s">
        <v>755</v>
      </c>
      <c r="G3333" s="175" t="s">
        <v>375</v>
      </c>
      <c r="H3333" s="175" t="s">
        <v>1565</v>
      </c>
      <c r="I3333" s="175" t="s">
        <v>1509</v>
      </c>
      <c r="J3333" s="175" t="s">
        <v>1619</v>
      </c>
      <c r="K3333" s="175" t="s">
        <v>7179</v>
      </c>
      <c r="L3333" s="175" t="s">
        <v>3048</v>
      </c>
      <c r="M3333" s="175" t="s">
        <v>3049</v>
      </c>
      <c r="N3333" s="176" t="s">
        <v>3087</v>
      </c>
      <c r="O3333" s="176" t="s">
        <v>2494</v>
      </c>
      <c r="P3333" s="177">
        <v>1</v>
      </c>
      <c r="Q3333" s="177" t="s">
        <v>2397</v>
      </c>
      <c r="R3333" s="177"/>
      <c r="S3333" s="177"/>
      <c r="T3333" s="28"/>
      <c r="U3333" s="28"/>
      <c r="V3333" s="28"/>
      <c r="W3333" s="28"/>
      <c r="X3333" s="28"/>
      <c r="Y3333" s="28"/>
      <c r="Z3333" s="28"/>
      <c r="AA3333" s="28"/>
      <c r="AB3333" s="28"/>
      <c r="AC3333" s="28"/>
      <c r="AD3333" s="28"/>
      <c r="AE3333" s="28"/>
      <c r="AF3333" s="28">
        <v>1</v>
      </c>
      <c r="AG3333" s="28"/>
      <c r="AH3333" s="28"/>
      <c r="AI3333" s="28"/>
      <c r="AJ3333" s="28"/>
      <c r="AK3333" s="28"/>
      <c r="AL3333" s="28"/>
      <c r="AM3333" s="28"/>
      <c r="AN3333" s="28"/>
      <c r="AO3333" s="28"/>
      <c r="AP3333" s="28"/>
      <c r="AQ3333" s="28"/>
      <c r="AR3333" s="28"/>
      <c r="AS3333" s="28"/>
      <c r="AT3333" s="28"/>
      <c r="AU3333" s="28"/>
      <c r="AV3333" s="28"/>
      <c r="AW3333" s="28"/>
    </row>
    <row r="3334" spans="2:49" hidden="1">
      <c r="B3334" s="28">
        <f t="shared" si="77"/>
        <v>3331</v>
      </c>
      <c r="C3334" s="174">
        <v>45957</v>
      </c>
      <c r="D3334" s="77" t="s">
        <v>5615</v>
      </c>
      <c r="E3334" s="175" t="s">
        <v>728</v>
      </c>
      <c r="F3334" s="175" t="s">
        <v>755</v>
      </c>
      <c r="G3334" s="175" t="s">
        <v>375</v>
      </c>
      <c r="H3334" s="175" t="s">
        <v>1513</v>
      </c>
      <c r="I3334" s="175" t="s">
        <v>440</v>
      </c>
      <c r="J3334" s="175" t="s">
        <v>173</v>
      </c>
      <c r="K3334" s="175" t="s">
        <v>1625</v>
      </c>
      <c r="L3334" s="175" t="s">
        <v>1113</v>
      </c>
      <c r="M3334" s="175" t="s">
        <v>582</v>
      </c>
      <c r="N3334" s="176" t="s">
        <v>583</v>
      </c>
      <c r="O3334" s="176" t="s">
        <v>3383</v>
      </c>
      <c r="P3334" s="177">
        <v>1</v>
      </c>
      <c r="Q3334" s="177" t="s">
        <v>2195</v>
      </c>
      <c r="R3334" s="177"/>
      <c r="S3334" s="177"/>
      <c r="T3334" s="28"/>
      <c r="U3334" s="28"/>
      <c r="V3334" s="28"/>
      <c r="W3334" s="28"/>
      <c r="X3334" s="28"/>
      <c r="Y3334" s="28"/>
      <c r="Z3334" s="28"/>
      <c r="AA3334" s="28"/>
      <c r="AB3334" s="28"/>
      <c r="AC3334" s="28"/>
      <c r="AD3334" s="28"/>
      <c r="AE3334" s="28"/>
      <c r="AF3334" s="28"/>
      <c r="AG3334" s="28"/>
      <c r="AH3334" s="28"/>
      <c r="AI3334" s="28"/>
      <c r="AJ3334" s="28"/>
      <c r="AK3334" s="28"/>
      <c r="AL3334" s="28"/>
      <c r="AM3334" s="28"/>
      <c r="AN3334" s="28"/>
      <c r="AO3334" s="28"/>
      <c r="AP3334" s="28"/>
      <c r="AQ3334" s="28"/>
      <c r="AR3334" s="28"/>
      <c r="AS3334" s="28"/>
      <c r="AT3334" s="28"/>
      <c r="AU3334" s="28"/>
      <c r="AV3334" s="28"/>
      <c r="AW3334" s="28"/>
    </row>
    <row r="3335" spans="2:49" hidden="1">
      <c r="B3335" s="28">
        <f t="shared" si="77"/>
        <v>3332</v>
      </c>
      <c r="C3335" s="174">
        <v>45957</v>
      </c>
      <c r="D3335" s="77" t="s">
        <v>5615</v>
      </c>
      <c r="E3335" s="175" t="s">
        <v>728</v>
      </c>
      <c r="F3335" s="175" t="s">
        <v>755</v>
      </c>
      <c r="G3335" s="175" t="s">
        <v>1465</v>
      </c>
      <c r="H3335" s="175" t="s">
        <v>1513</v>
      </c>
      <c r="I3335" s="175" t="s">
        <v>440</v>
      </c>
      <c r="J3335" s="175" t="s">
        <v>173</v>
      </c>
      <c r="K3335" s="175"/>
      <c r="L3335" s="175" t="s">
        <v>3130</v>
      </c>
      <c r="M3335" s="175" t="s">
        <v>3131</v>
      </c>
      <c r="N3335" s="176" t="s">
        <v>2194</v>
      </c>
      <c r="O3335" s="176" t="s">
        <v>2486</v>
      </c>
      <c r="P3335" s="177"/>
      <c r="Q3335" s="177" t="s">
        <v>2195</v>
      </c>
      <c r="R3335" s="177"/>
      <c r="S3335" s="177"/>
      <c r="T3335" s="28"/>
      <c r="U3335" s="28"/>
      <c r="V3335" s="28"/>
      <c r="W3335" s="28"/>
      <c r="X3335" s="28"/>
      <c r="Y3335" s="28"/>
      <c r="Z3335" s="28"/>
      <c r="AA3335" s="28"/>
      <c r="AB3335" s="28"/>
      <c r="AC3335" s="28"/>
      <c r="AD3335" s="28"/>
      <c r="AE3335" s="28"/>
      <c r="AF3335" s="28"/>
      <c r="AG3335" s="28"/>
      <c r="AH3335" s="28"/>
      <c r="AI3335" s="28"/>
      <c r="AJ3335" s="28"/>
      <c r="AK3335" s="28"/>
      <c r="AL3335" s="28"/>
      <c r="AM3335" s="28"/>
      <c r="AN3335" s="28"/>
      <c r="AO3335" s="28"/>
      <c r="AP3335" s="28"/>
      <c r="AQ3335" s="28"/>
      <c r="AR3335" s="28"/>
      <c r="AS3335" s="28"/>
      <c r="AT3335" s="28"/>
      <c r="AU3335" s="28"/>
      <c r="AV3335" s="28"/>
      <c r="AW3335" s="28"/>
    </row>
    <row r="3336" spans="2:49" hidden="1">
      <c r="B3336" s="28">
        <f t="shared" si="77"/>
        <v>3333</v>
      </c>
      <c r="C3336" s="174">
        <v>45957</v>
      </c>
      <c r="D3336" s="77" t="s">
        <v>5615</v>
      </c>
      <c r="E3336" s="175" t="s">
        <v>728</v>
      </c>
      <c r="F3336" s="175" t="s">
        <v>755</v>
      </c>
      <c r="G3336" s="175" t="s">
        <v>375</v>
      </c>
      <c r="H3336" s="175" t="s">
        <v>1538</v>
      </c>
      <c r="I3336" s="175" t="s">
        <v>3347</v>
      </c>
      <c r="J3336" s="175" t="s">
        <v>1528</v>
      </c>
      <c r="K3336" s="175" t="s">
        <v>7188</v>
      </c>
      <c r="L3336" s="175" t="s">
        <v>3048</v>
      </c>
      <c r="M3336" s="175" t="s">
        <v>3084</v>
      </c>
      <c r="N3336" s="176" t="s">
        <v>3085</v>
      </c>
      <c r="O3336" s="176"/>
      <c r="P3336" s="177">
        <v>1</v>
      </c>
      <c r="Q3336" s="177" t="s">
        <v>2281</v>
      </c>
      <c r="R3336" s="177"/>
      <c r="S3336" s="177"/>
      <c r="T3336" s="28"/>
      <c r="U3336" s="28"/>
      <c r="V3336" s="28"/>
      <c r="W3336" s="28"/>
      <c r="X3336" s="28"/>
      <c r="Y3336" s="28"/>
      <c r="Z3336" s="28"/>
      <c r="AA3336" s="28"/>
      <c r="AB3336" s="28"/>
      <c r="AC3336" s="28"/>
      <c r="AD3336" s="28"/>
      <c r="AE3336" s="28"/>
      <c r="AF3336" s="28">
        <v>1</v>
      </c>
      <c r="AG3336" s="28"/>
      <c r="AH3336" s="28"/>
      <c r="AI3336" s="28"/>
      <c r="AJ3336" s="28"/>
      <c r="AK3336" s="28"/>
      <c r="AL3336" s="28"/>
      <c r="AM3336" s="28"/>
      <c r="AN3336" s="28"/>
      <c r="AO3336" s="28"/>
      <c r="AP3336" s="28"/>
      <c r="AQ3336" s="28"/>
      <c r="AR3336" s="28"/>
      <c r="AS3336" s="28"/>
      <c r="AT3336" s="28"/>
      <c r="AU3336" s="28"/>
      <c r="AV3336" s="28"/>
      <c r="AW3336" s="28"/>
    </row>
    <row r="3337" spans="2:49" hidden="1">
      <c r="B3337" s="28">
        <f t="shared" si="77"/>
        <v>3334</v>
      </c>
      <c r="C3337" s="174">
        <v>45958</v>
      </c>
      <c r="D3337" s="77" t="s">
        <v>5615</v>
      </c>
      <c r="E3337" s="175" t="s">
        <v>728</v>
      </c>
      <c r="F3337" s="175" t="s">
        <v>755</v>
      </c>
      <c r="G3337" s="175" t="s">
        <v>1465</v>
      </c>
      <c r="H3337" s="175" t="s">
        <v>1546</v>
      </c>
      <c r="I3337" s="175" t="s">
        <v>1477</v>
      </c>
      <c r="J3337" s="175" t="s">
        <v>1561</v>
      </c>
      <c r="K3337" s="175" t="s">
        <v>1717</v>
      </c>
      <c r="L3337" s="175" t="s">
        <v>3036</v>
      </c>
      <c r="M3337" s="175" t="s">
        <v>789</v>
      </c>
      <c r="N3337" s="176" t="s">
        <v>162</v>
      </c>
      <c r="O3337" s="176" t="s">
        <v>7170</v>
      </c>
      <c r="P3337" s="177"/>
      <c r="Q3337" s="177" t="s">
        <v>2372</v>
      </c>
      <c r="R3337" s="177" t="s">
        <v>4275</v>
      </c>
      <c r="S3337" s="177" t="s">
        <v>7173</v>
      </c>
      <c r="T3337" s="28"/>
      <c r="U3337" s="28"/>
      <c r="V3337" s="28"/>
      <c r="W3337" s="28"/>
      <c r="X3337" s="28"/>
      <c r="Y3337" s="28"/>
      <c r="Z3337" s="28"/>
      <c r="AA3337" s="28"/>
      <c r="AB3337" s="28"/>
      <c r="AC3337" s="28"/>
      <c r="AD3337" s="28"/>
      <c r="AE3337" s="28"/>
      <c r="AF3337" s="28"/>
      <c r="AG3337" s="28"/>
      <c r="AH3337" s="28"/>
      <c r="AI3337" s="28"/>
      <c r="AJ3337" s="28"/>
      <c r="AK3337" s="28"/>
      <c r="AL3337" s="28"/>
      <c r="AM3337" s="28"/>
      <c r="AN3337" s="28"/>
      <c r="AO3337" s="28"/>
      <c r="AP3337" s="28"/>
      <c r="AQ3337" s="28"/>
      <c r="AR3337" s="28"/>
      <c r="AS3337" s="28"/>
      <c r="AT3337" s="28"/>
      <c r="AU3337" s="28"/>
      <c r="AV3337" s="28"/>
      <c r="AW3337" s="28"/>
    </row>
    <row r="3338" spans="2:49" hidden="1">
      <c r="B3338" s="28">
        <f t="shared" si="77"/>
        <v>3335</v>
      </c>
      <c r="C3338" s="174">
        <v>45958</v>
      </c>
      <c r="D3338" s="77" t="s">
        <v>5615</v>
      </c>
      <c r="E3338" s="175" t="s">
        <v>728</v>
      </c>
      <c r="F3338" s="175" t="s">
        <v>755</v>
      </c>
      <c r="G3338" s="175" t="s">
        <v>1465</v>
      </c>
      <c r="H3338" s="175" t="s">
        <v>1565</v>
      </c>
      <c r="I3338" s="175" t="s">
        <v>1566</v>
      </c>
      <c r="J3338" s="175" t="s">
        <v>1567</v>
      </c>
      <c r="K3338" s="175" t="s">
        <v>7180</v>
      </c>
      <c r="L3338" s="175" t="s">
        <v>1265</v>
      </c>
      <c r="M3338" s="175" t="s">
        <v>2377</v>
      </c>
      <c r="N3338" s="176" t="s">
        <v>505</v>
      </c>
      <c r="O3338" s="176" t="s">
        <v>2472</v>
      </c>
      <c r="P3338" s="177"/>
      <c r="Q3338" s="177" t="s">
        <v>2397</v>
      </c>
      <c r="R3338" s="177" t="s">
        <v>7184</v>
      </c>
      <c r="S3338" s="177" t="s">
        <v>5347</v>
      </c>
      <c r="T3338" s="28"/>
      <c r="U3338" s="28"/>
      <c r="V3338" s="28"/>
      <c r="W3338" s="28"/>
      <c r="X3338" s="28"/>
      <c r="Y3338" s="28"/>
      <c r="Z3338" s="28"/>
      <c r="AA3338" s="28"/>
      <c r="AB3338" s="28"/>
      <c r="AC3338" s="28"/>
      <c r="AD3338" s="28"/>
      <c r="AE3338" s="28"/>
      <c r="AF3338" s="28"/>
      <c r="AG3338" s="28"/>
      <c r="AH3338" s="28"/>
      <c r="AI3338" s="28"/>
      <c r="AJ3338" s="28"/>
      <c r="AK3338" s="28"/>
      <c r="AL3338" s="28"/>
      <c r="AM3338" s="28"/>
      <c r="AN3338" s="28"/>
      <c r="AO3338" s="28"/>
      <c r="AP3338" s="28"/>
      <c r="AQ3338" s="28"/>
      <c r="AR3338" s="28"/>
      <c r="AS3338" s="28"/>
      <c r="AT3338" s="28"/>
      <c r="AU3338" s="28"/>
      <c r="AV3338" s="28"/>
      <c r="AW3338" s="28"/>
    </row>
    <row r="3339" spans="2:49" hidden="1">
      <c r="B3339" s="28">
        <f t="shared" si="77"/>
        <v>3336</v>
      </c>
      <c r="C3339" s="174">
        <v>45958</v>
      </c>
      <c r="D3339" s="77" t="s">
        <v>5615</v>
      </c>
      <c r="E3339" s="175" t="s">
        <v>728</v>
      </c>
      <c r="F3339" s="175" t="s">
        <v>755</v>
      </c>
      <c r="G3339" s="175" t="s">
        <v>375</v>
      </c>
      <c r="H3339" s="175" t="s">
        <v>1565</v>
      </c>
      <c r="I3339" s="175" t="s">
        <v>1509</v>
      </c>
      <c r="J3339" s="175" t="s">
        <v>1572</v>
      </c>
      <c r="K3339" s="175" t="s">
        <v>7129</v>
      </c>
      <c r="L3339" s="175" t="s">
        <v>3057</v>
      </c>
      <c r="M3339" s="175" t="s">
        <v>3058</v>
      </c>
      <c r="N3339" s="176" t="s">
        <v>3059</v>
      </c>
      <c r="O3339" s="176" t="s">
        <v>2639</v>
      </c>
      <c r="P3339" s="177">
        <v>1</v>
      </c>
      <c r="Q3339" s="177" t="s">
        <v>2397</v>
      </c>
      <c r="R3339" s="177"/>
      <c r="S3339" s="177"/>
      <c r="T3339" s="28"/>
      <c r="U3339" s="28"/>
      <c r="V3339" s="28"/>
      <c r="W3339" s="28"/>
      <c r="X3339" s="28"/>
      <c r="Y3339" s="28"/>
      <c r="Z3339" s="28"/>
      <c r="AA3339" s="28">
        <v>1</v>
      </c>
      <c r="AB3339" s="28"/>
      <c r="AC3339" s="28"/>
      <c r="AD3339" s="28"/>
      <c r="AE3339" s="28"/>
      <c r="AF3339" s="28"/>
      <c r="AG3339" s="28"/>
      <c r="AH3339" s="28"/>
      <c r="AI3339" s="28"/>
      <c r="AJ3339" s="28"/>
      <c r="AK3339" s="28"/>
      <c r="AL3339" s="28"/>
      <c r="AM3339" s="28"/>
      <c r="AN3339" s="28"/>
      <c r="AO3339" s="28"/>
      <c r="AP3339" s="28"/>
      <c r="AQ3339" s="28"/>
      <c r="AR3339" s="28"/>
      <c r="AS3339" s="28"/>
      <c r="AT3339" s="28"/>
      <c r="AU3339" s="28"/>
      <c r="AV3339" s="28"/>
      <c r="AW3339" s="28"/>
    </row>
    <row r="3340" spans="2:49" hidden="1">
      <c r="B3340" s="28">
        <f t="shared" si="77"/>
        <v>3337</v>
      </c>
      <c r="C3340" s="174">
        <v>45958</v>
      </c>
      <c r="D3340" s="77" t="s">
        <v>5615</v>
      </c>
      <c r="E3340" s="175" t="s">
        <v>728</v>
      </c>
      <c r="F3340" s="175" t="s">
        <v>755</v>
      </c>
      <c r="G3340" s="175" t="s">
        <v>1465</v>
      </c>
      <c r="H3340" s="175" t="s">
        <v>1513</v>
      </c>
      <c r="I3340" s="175" t="s">
        <v>440</v>
      </c>
      <c r="J3340" s="175" t="s">
        <v>1600</v>
      </c>
      <c r="K3340" s="175" t="s">
        <v>6163</v>
      </c>
      <c r="L3340" s="175" t="s">
        <v>1265</v>
      </c>
      <c r="M3340" s="175" t="s">
        <v>2377</v>
      </c>
      <c r="N3340" s="176" t="s">
        <v>505</v>
      </c>
      <c r="O3340" s="176" t="s">
        <v>2472</v>
      </c>
      <c r="P3340" s="177"/>
      <c r="Q3340" s="177" t="s">
        <v>2195</v>
      </c>
      <c r="R3340" s="177" t="s">
        <v>7186</v>
      </c>
      <c r="S3340" s="177" t="s">
        <v>7187</v>
      </c>
      <c r="T3340" s="28"/>
      <c r="U3340" s="28"/>
      <c r="V3340" s="28"/>
      <c r="W3340" s="28"/>
      <c r="X3340" s="28"/>
      <c r="Y3340" s="28"/>
      <c r="Z3340" s="28"/>
      <c r="AA3340" s="28"/>
      <c r="AB3340" s="28"/>
      <c r="AC3340" s="28"/>
      <c r="AD3340" s="28"/>
      <c r="AE3340" s="28"/>
      <c r="AF3340" s="28"/>
      <c r="AG3340" s="28"/>
      <c r="AH3340" s="28"/>
      <c r="AI3340" s="28"/>
      <c r="AJ3340" s="28"/>
      <c r="AK3340" s="28"/>
      <c r="AL3340" s="28"/>
      <c r="AM3340" s="28"/>
      <c r="AN3340" s="28"/>
      <c r="AO3340" s="28"/>
      <c r="AP3340" s="28"/>
      <c r="AQ3340" s="28"/>
      <c r="AR3340" s="28"/>
      <c r="AS3340" s="28"/>
      <c r="AT3340" s="28"/>
      <c r="AU3340" s="28"/>
      <c r="AV3340" s="28"/>
      <c r="AW3340" s="28"/>
    </row>
    <row r="3341" spans="2:49" hidden="1">
      <c r="B3341" s="28">
        <f t="shared" si="77"/>
        <v>3338</v>
      </c>
      <c r="C3341" s="174">
        <v>45958</v>
      </c>
      <c r="D3341" s="77" t="s">
        <v>5615</v>
      </c>
      <c r="E3341" s="175" t="s">
        <v>728</v>
      </c>
      <c r="F3341" s="175" t="s">
        <v>755</v>
      </c>
      <c r="G3341" s="175" t="s">
        <v>1465</v>
      </c>
      <c r="H3341" s="175" t="s">
        <v>1513</v>
      </c>
      <c r="I3341" s="175" t="s">
        <v>440</v>
      </c>
      <c r="J3341" s="175" t="s">
        <v>1600</v>
      </c>
      <c r="K3341" s="175"/>
      <c r="L3341" s="175" t="s">
        <v>3130</v>
      </c>
      <c r="M3341" s="175" t="s">
        <v>3131</v>
      </c>
      <c r="N3341" s="176" t="s">
        <v>2194</v>
      </c>
      <c r="O3341" s="176" t="s">
        <v>2486</v>
      </c>
      <c r="P3341" s="177"/>
      <c r="Q3341" s="177" t="s">
        <v>2195</v>
      </c>
      <c r="R3341" s="177"/>
      <c r="S3341" s="177"/>
      <c r="T3341" s="28"/>
      <c r="U3341" s="28"/>
      <c r="V3341" s="28"/>
      <c r="W3341" s="28"/>
      <c r="X3341" s="28"/>
      <c r="Y3341" s="28"/>
      <c r="Z3341" s="28"/>
      <c r="AA3341" s="28"/>
      <c r="AB3341" s="28"/>
      <c r="AC3341" s="28"/>
      <c r="AD3341" s="28"/>
      <c r="AE3341" s="28"/>
      <c r="AF3341" s="28"/>
      <c r="AG3341" s="28"/>
      <c r="AH3341" s="28"/>
      <c r="AI3341" s="28"/>
      <c r="AJ3341" s="28"/>
      <c r="AK3341" s="28"/>
      <c r="AL3341" s="28"/>
      <c r="AM3341" s="28"/>
      <c r="AN3341" s="28"/>
      <c r="AO3341" s="28"/>
      <c r="AP3341" s="28"/>
      <c r="AQ3341" s="28"/>
      <c r="AR3341" s="28"/>
      <c r="AS3341" s="28"/>
      <c r="AT3341" s="28"/>
      <c r="AU3341" s="28"/>
      <c r="AV3341" s="28"/>
      <c r="AW3341" s="28"/>
    </row>
    <row r="3342" spans="2:49" hidden="1">
      <c r="B3342" s="28">
        <f t="shared" si="77"/>
        <v>3339</v>
      </c>
      <c r="C3342" s="174">
        <v>45958</v>
      </c>
      <c r="D3342" s="77" t="s">
        <v>5615</v>
      </c>
      <c r="E3342" s="175" t="s">
        <v>728</v>
      </c>
      <c r="F3342" s="175" t="s">
        <v>755</v>
      </c>
      <c r="G3342" s="175" t="s">
        <v>1465</v>
      </c>
      <c r="H3342" s="175" t="s">
        <v>1538</v>
      </c>
      <c r="I3342" s="175" t="s">
        <v>1543</v>
      </c>
      <c r="J3342" s="175" t="s">
        <v>217</v>
      </c>
      <c r="K3342" s="175" t="s">
        <v>2010</v>
      </c>
      <c r="L3342" s="175" t="s">
        <v>3202</v>
      </c>
      <c r="M3342" s="175" t="s">
        <v>48</v>
      </c>
      <c r="N3342" s="176" t="s">
        <v>3460</v>
      </c>
      <c r="O3342" s="176"/>
      <c r="P3342" s="177"/>
      <c r="Q3342" s="177" t="s">
        <v>2281</v>
      </c>
      <c r="R3342" s="177"/>
      <c r="S3342" s="177"/>
      <c r="T3342" s="28"/>
      <c r="U3342" s="28"/>
      <c r="V3342" s="28"/>
      <c r="W3342" s="28"/>
      <c r="X3342" s="28"/>
      <c r="Y3342" s="28"/>
      <c r="Z3342" s="28"/>
      <c r="AA3342" s="28"/>
      <c r="AB3342" s="28"/>
      <c r="AC3342" s="28"/>
      <c r="AD3342" s="28"/>
      <c r="AE3342" s="28"/>
      <c r="AF3342" s="28"/>
      <c r="AG3342" s="28"/>
      <c r="AH3342" s="28"/>
      <c r="AI3342" s="28"/>
      <c r="AJ3342" s="28"/>
      <c r="AK3342" s="28"/>
      <c r="AL3342" s="28"/>
      <c r="AM3342" s="28"/>
      <c r="AN3342" s="28"/>
      <c r="AO3342" s="28"/>
      <c r="AP3342" s="28"/>
      <c r="AQ3342" s="28"/>
      <c r="AR3342" s="28"/>
      <c r="AS3342" s="28"/>
      <c r="AT3342" s="28"/>
      <c r="AU3342" s="28"/>
      <c r="AV3342" s="28"/>
      <c r="AW3342" s="28"/>
    </row>
    <row r="3343" spans="2:49" hidden="1">
      <c r="B3343" s="28">
        <f t="shared" si="77"/>
        <v>3340</v>
      </c>
      <c r="C3343" s="174">
        <v>45959</v>
      </c>
      <c r="D3343" s="77" t="s">
        <v>5615</v>
      </c>
      <c r="E3343" s="175" t="s">
        <v>728</v>
      </c>
      <c r="F3343" s="175" t="s">
        <v>755</v>
      </c>
      <c r="G3343" s="175" t="s">
        <v>1465</v>
      </c>
      <c r="H3343" s="175" t="s">
        <v>1546</v>
      </c>
      <c r="I3343" s="175" t="s">
        <v>1477</v>
      </c>
      <c r="J3343" s="175" t="s">
        <v>1561</v>
      </c>
      <c r="K3343" s="175" t="s">
        <v>1717</v>
      </c>
      <c r="L3343" s="175" t="s">
        <v>1265</v>
      </c>
      <c r="M3343" s="175" t="s">
        <v>2255</v>
      </c>
      <c r="N3343" s="176" t="s">
        <v>505</v>
      </c>
      <c r="O3343" s="176" t="s">
        <v>7171</v>
      </c>
      <c r="P3343" s="177"/>
      <c r="Q3343" s="177" t="s">
        <v>2372</v>
      </c>
      <c r="R3343" s="177" t="s">
        <v>7174</v>
      </c>
      <c r="S3343" s="177" t="s">
        <v>6850</v>
      </c>
      <c r="T3343" s="28"/>
      <c r="U3343" s="28"/>
      <c r="V3343" s="28"/>
      <c r="W3343" s="28"/>
      <c r="X3343" s="28"/>
      <c r="Y3343" s="28"/>
      <c r="Z3343" s="28"/>
      <c r="AA3343" s="28"/>
      <c r="AB3343" s="28"/>
      <c r="AC3343" s="28"/>
      <c r="AD3343" s="28"/>
      <c r="AE3343" s="28"/>
      <c r="AF3343" s="28"/>
      <c r="AG3343" s="28"/>
      <c r="AH3343" s="28"/>
      <c r="AI3343" s="28"/>
      <c r="AJ3343" s="28"/>
      <c r="AK3343" s="28"/>
      <c r="AL3343" s="28"/>
      <c r="AM3343" s="28"/>
      <c r="AN3343" s="28"/>
      <c r="AO3343" s="28"/>
      <c r="AP3343" s="28"/>
      <c r="AQ3343" s="28"/>
      <c r="AR3343" s="28"/>
      <c r="AS3343" s="28"/>
      <c r="AT3343" s="28"/>
      <c r="AU3343" s="28"/>
      <c r="AV3343" s="28"/>
      <c r="AW3343" s="28"/>
    </row>
    <row r="3344" spans="2:49" hidden="1">
      <c r="B3344" s="28">
        <f t="shared" si="77"/>
        <v>3341</v>
      </c>
      <c r="C3344" s="174">
        <v>45959</v>
      </c>
      <c r="D3344" s="77" t="s">
        <v>5615</v>
      </c>
      <c r="E3344" s="175" t="s">
        <v>728</v>
      </c>
      <c r="F3344" s="175" t="s">
        <v>755</v>
      </c>
      <c r="G3344" s="175" t="s">
        <v>375</v>
      </c>
      <c r="H3344" s="175" t="s">
        <v>1546</v>
      </c>
      <c r="I3344" s="175" t="s">
        <v>1477</v>
      </c>
      <c r="J3344" s="175" t="s">
        <v>1875</v>
      </c>
      <c r="K3344" s="175" t="s">
        <v>7169</v>
      </c>
      <c r="L3344" s="175" t="s">
        <v>3036</v>
      </c>
      <c r="M3344" s="175" t="s">
        <v>636</v>
      </c>
      <c r="N3344" s="176" t="s">
        <v>162</v>
      </c>
      <c r="O3344" s="176" t="s">
        <v>6102</v>
      </c>
      <c r="P3344" s="177">
        <v>1</v>
      </c>
      <c r="Q3344" s="177" t="s">
        <v>2372</v>
      </c>
      <c r="R3344" s="177" t="s">
        <v>7175</v>
      </c>
      <c r="S3344" s="177" t="s">
        <v>7176</v>
      </c>
      <c r="T3344" s="28"/>
      <c r="U3344" s="28"/>
      <c r="V3344" s="28"/>
      <c r="W3344" s="28"/>
      <c r="X3344" s="28"/>
      <c r="Y3344" s="28"/>
      <c r="Z3344" s="28"/>
      <c r="AA3344" s="28"/>
      <c r="AB3344" s="28"/>
      <c r="AC3344" s="28"/>
      <c r="AD3344" s="28"/>
      <c r="AE3344" s="28"/>
      <c r="AF3344" s="28"/>
      <c r="AG3344" s="28"/>
      <c r="AH3344" s="28"/>
      <c r="AI3344" s="28"/>
      <c r="AJ3344" s="28"/>
      <c r="AK3344" s="28"/>
      <c r="AL3344" s="28"/>
      <c r="AM3344" s="28"/>
      <c r="AN3344" s="28"/>
      <c r="AO3344" s="28"/>
      <c r="AP3344" s="28"/>
      <c r="AQ3344" s="28"/>
      <c r="AR3344" s="28"/>
      <c r="AS3344" s="28"/>
      <c r="AT3344" s="28"/>
      <c r="AU3344" s="28"/>
      <c r="AV3344" s="28"/>
      <c r="AW3344" s="28"/>
    </row>
    <row r="3345" spans="2:49" hidden="1">
      <c r="B3345" s="28">
        <f t="shared" si="77"/>
        <v>3342</v>
      </c>
      <c r="C3345" s="174">
        <v>45959</v>
      </c>
      <c r="D3345" s="77" t="s">
        <v>5615</v>
      </c>
      <c r="E3345" s="175" t="s">
        <v>728</v>
      </c>
      <c r="F3345" s="175" t="s">
        <v>755</v>
      </c>
      <c r="G3345" s="175" t="s">
        <v>375</v>
      </c>
      <c r="H3345" s="175" t="s">
        <v>1565</v>
      </c>
      <c r="I3345" s="175" t="s">
        <v>1632</v>
      </c>
      <c r="J3345" s="175" t="s">
        <v>341</v>
      </c>
      <c r="K3345" s="175" t="s">
        <v>7181</v>
      </c>
      <c r="L3345" s="175" t="s">
        <v>1113</v>
      </c>
      <c r="M3345" s="175" t="s">
        <v>582</v>
      </c>
      <c r="N3345" s="176" t="s">
        <v>583</v>
      </c>
      <c r="O3345" s="176" t="s">
        <v>3383</v>
      </c>
      <c r="P3345" s="177">
        <v>1</v>
      </c>
      <c r="Q3345" s="177" t="s">
        <v>2397</v>
      </c>
      <c r="R3345" s="177"/>
      <c r="S3345" s="177"/>
      <c r="T3345" s="28">
        <v>1</v>
      </c>
      <c r="U3345" s="28"/>
      <c r="V3345" s="28"/>
      <c r="W3345" s="28"/>
      <c r="X3345" s="28"/>
      <c r="Y3345" s="28"/>
      <c r="Z3345" s="28"/>
      <c r="AA3345" s="28"/>
      <c r="AB3345" s="28"/>
      <c r="AC3345" s="28"/>
      <c r="AD3345" s="28"/>
      <c r="AE3345" s="28"/>
      <c r="AF3345" s="28"/>
      <c r="AG3345" s="28"/>
      <c r="AH3345" s="28"/>
      <c r="AI3345" s="28"/>
      <c r="AJ3345" s="28"/>
      <c r="AK3345" s="28"/>
      <c r="AL3345" s="28"/>
      <c r="AM3345" s="28"/>
      <c r="AN3345" s="28"/>
      <c r="AO3345" s="28"/>
      <c r="AP3345" s="28"/>
      <c r="AQ3345" s="28"/>
      <c r="AR3345" s="28"/>
      <c r="AS3345" s="28"/>
      <c r="AT3345" s="28"/>
      <c r="AU3345" s="28"/>
      <c r="AV3345" s="28"/>
      <c r="AW3345" s="28"/>
    </row>
    <row r="3346" spans="2:49" hidden="1">
      <c r="B3346" s="28">
        <f t="shared" si="77"/>
        <v>3343</v>
      </c>
      <c r="C3346" s="174">
        <v>45959</v>
      </c>
      <c r="D3346" s="77" t="s">
        <v>5615</v>
      </c>
      <c r="E3346" s="175" t="s">
        <v>728</v>
      </c>
      <c r="F3346" s="175" t="s">
        <v>755</v>
      </c>
      <c r="G3346" s="175" t="s">
        <v>375</v>
      </c>
      <c r="H3346" s="175" t="s">
        <v>1565</v>
      </c>
      <c r="I3346" s="175" t="s">
        <v>1509</v>
      </c>
      <c r="J3346" s="175" t="s">
        <v>1627</v>
      </c>
      <c r="K3346" s="175" t="s">
        <v>7182</v>
      </c>
      <c r="L3346" s="175" t="s">
        <v>3054</v>
      </c>
      <c r="M3346" s="175" t="s">
        <v>3088</v>
      </c>
      <c r="N3346" s="176" t="s">
        <v>3089</v>
      </c>
      <c r="O3346" s="176" t="s">
        <v>2494</v>
      </c>
      <c r="P3346" s="177">
        <v>1</v>
      </c>
      <c r="Q3346" s="177" t="s">
        <v>2397</v>
      </c>
      <c r="R3346" s="177"/>
      <c r="S3346" s="177"/>
      <c r="T3346" s="28"/>
      <c r="U3346" s="28"/>
      <c r="V3346" s="28"/>
      <c r="W3346" s="28">
        <v>1</v>
      </c>
      <c r="X3346" s="28"/>
      <c r="Y3346" s="28"/>
      <c r="Z3346" s="28"/>
      <c r="AA3346" s="28"/>
      <c r="AB3346" s="28"/>
      <c r="AC3346" s="28"/>
      <c r="AD3346" s="28"/>
      <c r="AE3346" s="28"/>
      <c r="AF3346" s="28"/>
      <c r="AG3346" s="28"/>
      <c r="AH3346" s="28"/>
      <c r="AI3346" s="28"/>
      <c r="AJ3346" s="28"/>
      <c r="AK3346" s="28"/>
      <c r="AL3346" s="28"/>
      <c r="AM3346" s="28"/>
      <c r="AN3346" s="28"/>
      <c r="AO3346" s="28"/>
      <c r="AP3346" s="28"/>
      <c r="AQ3346" s="28"/>
      <c r="AR3346" s="28"/>
      <c r="AS3346" s="28"/>
      <c r="AT3346" s="28"/>
      <c r="AU3346" s="28"/>
      <c r="AV3346" s="28"/>
      <c r="AW3346" s="28"/>
    </row>
    <row r="3347" spans="2:49" hidden="1">
      <c r="B3347" s="28">
        <f t="shared" si="77"/>
        <v>3344</v>
      </c>
      <c r="C3347" s="174">
        <v>45959</v>
      </c>
      <c r="D3347" s="77" t="s">
        <v>5615</v>
      </c>
      <c r="E3347" s="175" t="s">
        <v>728</v>
      </c>
      <c r="F3347" s="175" t="s">
        <v>755</v>
      </c>
      <c r="G3347" s="175" t="s">
        <v>375</v>
      </c>
      <c r="H3347" s="175" t="s">
        <v>1513</v>
      </c>
      <c r="I3347" s="175" t="s">
        <v>440</v>
      </c>
      <c r="J3347" s="175" t="s">
        <v>816</v>
      </c>
      <c r="K3347" s="175" t="s">
        <v>1854</v>
      </c>
      <c r="L3347" s="175" t="s">
        <v>3054</v>
      </c>
      <c r="M3347" s="175" t="s">
        <v>3078</v>
      </c>
      <c r="N3347" s="176" t="s">
        <v>620</v>
      </c>
      <c r="O3347" s="176" t="s">
        <v>2467</v>
      </c>
      <c r="P3347" s="177">
        <v>1</v>
      </c>
      <c r="Q3347" s="177" t="s">
        <v>2195</v>
      </c>
      <c r="R3347" s="177"/>
      <c r="S3347" s="177"/>
      <c r="T3347" s="28"/>
      <c r="U3347" s="28"/>
      <c r="V3347" s="28">
        <v>1</v>
      </c>
      <c r="W3347" s="28"/>
      <c r="X3347" s="28"/>
      <c r="Y3347" s="28"/>
      <c r="Z3347" s="28"/>
      <c r="AA3347" s="28"/>
      <c r="AB3347" s="28"/>
      <c r="AC3347" s="28"/>
      <c r="AD3347" s="28"/>
      <c r="AE3347" s="28"/>
      <c r="AF3347" s="28"/>
      <c r="AG3347" s="28"/>
      <c r="AH3347" s="28"/>
      <c r="AI3347" s="28"/>
      <c r="AJ3347" s="28"/>
      <c r="AK3347" s="28"/>
      <c r="AL3347" s="28"/>
      <c r="AM3347" s="28"/>
      <c r="AN3347" s="28"/>
      <c r="AO3347" s="28"/>
      <c r="AP3347" s="28"/>
      <c r="AQ3347" s="28"/>
      <c r="AR3347" s="28"/>
      <c r="AS3347" s="28"/>
      <c r="AT3347" s="28"/>
      <c r="AU3347" s="28"/>
      <c r="AV3347" s="28"/>
      <c r="AW3347" s="28"/>
    </row>
    <row r="3348" spans="2:49" hidden="1">
      <c r="B3348" s="28">
        <f t="shared" si="77"/>
        <v>3345</v>
      </c>
      <c r="C3348" s="174">
        <v>45959</v>
      </c>
      <c r="D3348" s="77" t="s">
        <v>5615</v>
      </c>
      <c r="E3348" s="175" t="s">
        <v>728</v>
      </c>
      <c r="F3348" s="175" t="s">
        <v>755</v>
      </c>
      <c r="G3348" s="175" t="s">
        <v>1465</v>
      </c>
      <c r="H3348" s="175" t="s">
        <v>1513</v>
      </c>
      <c r="I3348" s="175" t="s">
        <v>440</v>
      </c>
      <c r="J3348" s="175" t="s">
        <v>816</v>
      </c>
      <c r="K3348" s="175"/>
      <c r="L3348" s="175" t="s">
        <v>3130</v>
      </c>
      <c r="M3348" s="175" t="s">
        <v>3131</v>
      </c>
      <c r="N3348" s="176" t="s">
        <v>2194</v>
      </c>
      <c r="O3348" s="176" t="s">
        <v>2486</v>
      </c>
      <c r="P3348" s="177"/>
      <c r="Q3348" s="177" t="s">
        <v>2195</v>
      </c>
      <c r="R3348" s="177"/>
      <c r="S3348" s="177"/>
      <c r="T3348" s="28"/>
      <c r="U3348" s="28"/>
      <c r="V3348" s="28"/>
      <c r="W3348" s="28"/>
      <c r="X3348" s="28"/>
      <c r="Y3348" s="28"/>
      <c r="Z3348" s="28"/>
      <c r="AA3348" s="28"/>
      <c r="AB3348" s="28"/>
      <c r="AC3348" s="28"/>
      <c r="AD3348" s="28"/>
      <c r="AE3348" s="28"/>
      <c r="AF3348" s="28"/>
      <c r="AG3348" s="28"/>
      <c r="AH3348" s="28"/>
      <c r="AI3348" s="28"/>
      <c r="AJ3348" s="28"/>
      <c r="AK3348" s="28"/>
      <c r="AL3348" s="28"/>
      <c r="AM3348" s="28"/>
      <c r="AN3348" s="28"/>
      <c r="AO3348" s="28"/>
      <c r="AP3348" s="28"/>
      <c r="AQ3348" s="28"/>
      <c r="AR3348" s="28"/>
      <c r="AS3348" s="28"/>
      <c r="AT3348" s="28"/>
      <c r="AU3348" s="28"/>
      <c r="AV3348" s="28"/>
      <c r="AW3348" s="28"/>
    </row>
    <row r="3349" spans="2:49" hidden="1">
      <c r="B3349" s="28">
        <f t="shared" si="77"/>
        <v>3346</v>
      </c>
      <c r="C3349" s="174">
        <v>45959</v>
      </c>
      <c r="D3349" s="77" t="s">
        <v>5615</v>
      </c>
      <c r="E3349" s="175" t="s">
        <v>728</v>
      </c>
      <c r="F3349" s="175" t="s">
        <v>755</v>
      </c>
      <c r="G3349" s="175" t="s">
        <v>375</v>
      </c>
      <c r="H3349" s="175" t="s">
        <v>1538</v>
      </c>
      <c r="I3349" s="175" t="s">
        <v>1870</v>
      </c>
      <c r="J3349" s="175" t="s">
        <v>6049</v>
      </c>
      <c r="K3349" s="175" t="s">
        <v>4425</v>
      </c>
      <c r="L3349" s="175" t="s">
        <v>3048</v>
      </c>
      <c r="M3349" s="175" t="s">
        <v>3084</v>
      </c>
      <c r="N3349" s="176" t="s">
        <v>3085</v>
      </c>
      <c r="O3349" s="176"/>
      <c r="P3349" s="177">
        <v>1</v>
      </c>
      <c r="Q3349" s="177" t="s">
        <v>2281</v>
      </c>
      <c r="R3349" s="177"/>
      <c r="S3349" s="177"/>
      <c r="T3349" s="28"/>
      <c r="U3349" s="28"/>
      <c r="V3349" s="28"/>
      <c r="W3349" s="28"/>
      <c r="X3349" s="28"/>
      <c r="Y3349" s="28"/>
      <c r="Z3349" s="28"/>
      <c r="AA3349" s="28"/>
      <c r="AB3349" s="28"/>
      <c r="AC3349" s="28"/>
      <c r="AD3349" s="28"/>
      <c r="AE3349" s="28"/>
      <c r="AF3349" s="28">
        <v>1</v>
      </c>
      <c r="AG3349" s="28"/>
      <c r="AH3349" s="28"/>
      <c r="AI3349" s="28"/>
      <c r="AJ3349" s="28"/>
      <c r="AK3349" s="28"/>
      <c r="AL3349" s="28"/>
      <c r="AM3349" s="28"/>
      <c r="AN3349" s="28"/>
      <c r="AO3349" s="28"/>
      <c r="AP3349" s="28"/>
      <c r="AQ3349" s="28"/>
      <c r="AR3349" s="28"/>
      <c r="AS3349" s="28"/>
      <c r="AT3349" s="28"/>
      <c r="AU3349" s="28"/>
      <c r="AV3349" s="28"/>
      <c r="AW3349" s="28"/>
    </row>
    <row r="3350" spans="2:49" hidden="1">
      <c r="B3350" s="28">
        <f t="shared" ref="B3350:B3383" si="78">ROW()-3</f>
        <v>3347</v>
      </c>
      <c r="C3350" s="174">
        <v>45960</v>
      </c>
      <c r="D3350" s="77" t="s">
        <v>5615</v>
      </c>
      <c r="E3350" s="43" t="s">
        <v>761</v>
      </c>
      <c r="F3350" s="43" t="s">
        <v>762</v>
      </c>
      <c r="G3350" s="175" t="s">
        <v>375</v>
      </c>
      <c r="H3350" s="175" t="s">
        <v>1533</v>
      </c>
      <c r="I3350" s="175" t="s">
        <v>1492</v>
      </c>
      <c r="J3350" s="175" t="s">
        <v>1472</v>
      </c>
      <c r="K3350" s="175" t="s">
        <v>7247</v>
      </c>
      <c r="L3350" s="175" t="s">
        <v>3036</v>
      </c>
      <c r="M3350" s="175" t="s">
        <v>3356</v>
      </c>
      <c r="N3350" s="176" t="s">
        <v>5135</v>
      </c>
      <c r="O3350" s="176" t="s">
        <v>7252</v>
      </c>
      <c r="P3350" s="177">
        <v>1</v>
      </c>
      <c r="Q3350" s="177" t="s">
        <v>2602</v>
      </c>
      <c r="R3350" s="177"/>
      <c r="S3350" s="177"/>
      <c r="T3350" s="28"/>
      <c r="U3350" s="28"/>
      <c r="V3350" s="28"/>
      <c r="W3350" s="28"/>
      <c r="X3350" s="28"/>
      <c r="Y3350" s="28"/>
      <c r="Z3350" s="28"/>
      <c r="AA3350" s="28"/>
      <c r="AB3350" s="28"/>
      <c r="AC3350" s="28"/>
      <c r="AD3350" s="28"/>
      <c r="AE3350" s="28"/>
      <c r="AF3350" s="28"/>
      <c r="AG3350" s="28"/>
      <c r="AH3350" s="28"/>
      <c r="AI3350" s="28"/>
      <c r="AJ3350" s="28"/>
      <c r="AK3350" s="28"/>
      <c r="AL3350" s="28"/>
      <c r="AM3350" s="28"/>
      <c r="AN3350" s="28"/>
      <c r="AO3350" s="28"/>
      <c r="AP3350" s="28"/>
      <c r="AQ3350" s="28"/>
      <c r="AR3350" s="28"/>
      <c r="AS3350" s="28"/>
      <c r="AT3350" s="28"/>
      <c r="AU3350" s="28"/>
      <c r="AV3350" s="28"/>
      <c r="AW3350" s="28"/>
    </row>
    <row r="3351" spans="2:49" hidden="1">
      <c r="B3351" s="28">
        <f t="shared" si="78"/>
        <v>3348</v>
      </c>
      <c r="C3351" s="174">
        <v>45960</v>
      </c>
      <c r="D3351" s="77" t="s">
        <v>5615</v>
      </c>
      <c r="E3351" s="43" t="s">
        <v>761</v>
      </c>
      <c r="F3351" s="43" t="s">
        <v>762</v>
      </c>
      <c r="G3351" s="175" t="s">
        <v>1465</v>
      </c>
      <c r="H3351" s="175" t="s">
        <v>1533</v>
      </c>
      <c r="I3351" s="175" t="s">
        <v>1492</v>
      </c>
      <c r="J3351" s="175" t="s">
        <v>1472</v>
      </c>
      <c r="K3351" s="175" t="s">
        <v>5605</v>
      </c>
      <c r="L3351" s="175" t="s">
        <v>1265</v>
      </c>
      <c r="M3351" s="175" t="s">
        <v>3091</v>
      </c>
      <c r="N3351" s="176" t="s">
        <v>505</v>
      </c>
      <c r="O3351" s="176" t="s">
        <v>7249</v>
      </c>
      <c r="P3351" s="177"/>
      <c r="Q3351" s="177" t="s">
        <v>2602</v>
      </c>
      <c r="R3351" s="177" t="s">
        <v>7239</v>
      </c>
      <c r="S3351" s="177" t="s">
        <v>7240</v>
      </c>
      <c r="T3351" s="28"/>
      <c r="U3351" s="28"/>
      <c r="V3351" s="28"/>
      <c r="W3351" s="28"/>
      <c r="X3351" s="28"/>
      <c r="Y3351" s="28"/>
      <c r="Z3351" s="28"/>
      <c r="AA3351" s="28"/>
      <c r="AB3351" s="28"/>
      <c r="AC3351" s="28"/>
      <c r="AD3351" s="28"/>
      <c r="AE3351" s="28"/>
      <c r="AF3351" s="28"/>
      <c r="AG3351" s="28"/>
      <c r="AH3351" s="28"/>
      <c r="AI3351" s="28"/>
      <c r="AJ3351" s="28"/>
      <c r="AK3351" s="28"/>
      <c r="AL3351" s="28"/>
      <c r="AM3351" s="28"/>
      <c r="AN3351" s="28"/>
      <c r="AO3351" s="28"/>
      <c r="AP3351" s="28"/>
      <c r="AQ3351" s="28"/>
      <c r="AR3351" s="28"/>
      <c r="AS3351" s="28"/>
      <c r="AT3351" s="28"/>
      <c r="AU3351" s="28"/>
      <c r="AV3351" s="28"/>
      <c r="AW3351" s="28"/>
    </row>
    <row r="3352" spans="2:49" hidden="1">
      <c r="B3352" s="28">
        <f t="shared" si="78"/>
        <v>3349</v>
      </c>
      <c r="C3352" s="174">
        <v>45960</v>
      </c>
      <c r="D3352" s="77" t="s">
        <v>5615</v>
      </c>
      <c r="E3352" s="43" t="s">
        <v>761</v>
      </c>
      <c r="F3352" s="43" t="s">
        <v>762</v>
      </c>
      <c r="G3352" s="175" t="s">
        <v>375</v>
      </c>
      <c r="H3352" s="175" t="s">
        <v>1565</v>
      </c>
      <c r="I3352" s="175" t="s">
        <v>1632</v>
      </c>
      <c r="J3352" s="175" t="s">
        <v>1633</v>
      </c>
      <c r="K3352" s="175" t="s">
        <v>7264</v>
      </c>
      <c r="L3352" s="175" t="s">
        <v>3036</v>
      </c>
      <c r="M3352" s="175" t="s">
        <v>3356</v>
      </c>
      <c r="N3352" s="176" t="s">
        <v>162</v>
      </c>
      <c r="O3352" s="176" t="s">
        <v>2499</v>
      </c>
      <c r="P3352" s="177">
        <v>1</v>
      </c>
      <c r="Q3352" s="177" t="s">
        <v>2397</v>
      </c>
      <c r="R3352" s="177" t="s">
        <v>7269</v>
      </c>
      <c r="S3352" s="177" t="s">
        <v>7068</v>
      </c>
      <c r="T3352" s="28"/>
      <c r="U3352" s="28"/>
      <c r="V3352" s="28"/>
      <c r="W3352" s="28"/>
      <c r="X3352" s="28"/>
      <c r="Y3352" s="28"/>
      <c r="Z3352" s="28"/>
      <c r="AA3352" s="28"/>
      <c r="AB3352" s="28"/>
      <c r="AC3352" s="28"/>
      <c r="AD3352" s="28"/>
      <c r="AE3352" s="28"/>
      <c r="AF3352" s="28"/>
      <c r="AG3352" s="28"/>
      <c r="AH3352" s="28"/>
      <c r="AI3352" s="28"/>
      <c r="AJ3352" s="28"/>
      <c r="AK3352" s="28"/>
      <c r="AL3352" s="28"/>
      <c r="AM3352" s="28"/>
      <c r="AN3352" s="28"/>
      <c r="AO3352" s="28"/>
      <c r="AP3352" s="28"/>
      <c r="AQ3352" s="28"/>
      <c r="AR3352" s="28"/>
      <c r="AS3352" s="28"/>
      <c r="AT3352" s="28"/>
      <c r="AU3352" s="28"/>
      <c r="AV3352" s="28"/>
      <c r="AW3352" s="28"/>
    </row>
    <row r="3353" spans="2:49" hidden="1">
      <c r="B3353" s="28">
        <f t="shared" si="78"/>
        <v>3350</v>
      </c>
      <c r="C3353" s="174">
        <v>45960</v>
      </c>
      <c r="D3353" s="77" t="s">
        <v>5615</v>
      </c>
      <c r="E3353" s="43" t="s">
        <v>761</v>
      </c>
      <c r="F3353" s="43" t="s">
        <v>762</v>
      </c>
      <c r="G3353" s="175" t="s">
        <v>1465</v>
      </c>
      <c r="H3353" s="175" t="s">
        <v>1565</v>
      </c>
      <c r="I3353" s="175" t="s">
        <v>1632</v>
      </c>
      <c r="J3353" s="175" t="s">
        <v>1633</v>
      </c>
      <c r="K3353" s="175"/>
      <c r="L3353" s="175" t="s">
        <v>3130</v>
      </c>
      <c r="M3353" s="175" t="s">
        <v>3131</v>
      </c>
      <c r="N3353" s="176" t="s">
        <v>2194</v>
      </c>
      <c r="O3353" s="176" t="s">
        <v>2486</v>
      </c>
      <c r="P3353" s="177"/>
      <c r="Q3353" s="177" t="s">
        <v>2397</v>
      </c>
      <c r="R3353" s="177"/>
      <c r="S3353" s="177"/>
      <c r="T3353" s="28"/>
      <c r="U3353" s="28"/>
      <c r="V3353" s="28"/>
      <c r="W3353" s="28"/>
      <c r="X3353" s="28"/>
      <c r="Y3353" s="28"/>
      <c r="Z3353" s="28"/>
      <c r="AA3353" s="28"/>
      <c r="AB3353" s="28"/>
      <c r="AC3353" s="28"/>
      <c r="AD3353" s="28"/>
      <c r="AE3353" s="28"/>
      <c r="AF3353" s="28"/>
      <c r="AG3353" s="28"/>
      <c r="AH3353" s="28"/>
      <c r="AI3353" s="28"/>
      <c r="AJ3353" s="28"/>
      <c r="AK3353" s="28"/>
      <c r="AL3353" s="28"/>
      <c r="AM3353" s="28"/>
      <c r="AN3353" s="28"/>
      <c r="AO3353" s="28"/>
      <c r="AP3353" s="28"/>
      <c r="AQ3353" s="28"/>
      <c r="AR3353" s="28"/>
      <c r="AS3353" s="28"/>
      <c r="AT3353" s="28"/>
      <c r="AU3353" s="28"/>
      <c r="AV3353" s="28"/>
      <c r="AW3353" s="28"/>
    </row>
    <row r="3354" spans="2:49" hidden="1">
      <c r="B3354" s="28">
        <f t="shared" si="78"/>
        <v>3351</v>
      </c>
      <c r="C3354" s="174">
        <v>45960</v>
      </c>
      <c r="D3354" s="77" t="s">
        <v>5615</v>
      </c>
      <c r="E3354" s="43" t="s">
        <v>761</v>
      </c>
      <c r="F3354" s="43" t="s">
        <v>762</v>
      </c>
      <c r="G3354" s="175" t="s">
        <v>375</v>
      </c>
      <c r="H3354" s="175" t="s">
        <v>1513</v>
      </c>
      <c r="I3354" s="175" t="s">
        <v>440</v>
      </c>
      <c r="J3354" s="175" t="s">
        <v>1600</v>
      </c>
      <c r="K3354" s="175" t="s">
        <v>2977</v>
      </c>
      <c r="L3354" s="175" t="s">
        <v>3036</v>
      </c>
      <c r="M3354" s="175" t="s">
        <v>3356</v>
      </c>
      <c r="N3354" s="176" t="s">
        <v>162</v>
      </c>
      <c r="O3354" s="176" t="s">
        <v>2499</v>
      </c>
      <c r="P3354" s="177">
        <v>1</v>
      </c>
      <c r="Q3354" s="177" t="s">
        <v>2195</v>
      </c>
      <c r="R3354" s="177" t="s">
        <v>5282</v>
      </c>
      <c r="S3354" s="177" t="s">
        <v>7273</v>
      </c>
      <c r="T3354" s="28"/>
      <c r="U3354" s="28"/>
      <c r="V3354" s="28"/>
      <c r="W3354" s="28"/>
      <c r="X3354" s="28"/>
      <c r="Y3354" s="28"/>
      <c r="Z3354" s="28"/>
      <c r="AA3354" s="28"/>
      <c r="AB3354" s="28"/>
      <c r="AC3354" s="28"/>
      <c r="AD3354" s="28"/>
      <c r="AE3354" s="28"/>
      <c r="AF3354" s="28"/>
      <c r="AG3354" s="28"/>
      <c r="AH3354" s="28"/>
      <c r="AI3354" s="28"/>
      <c r="AJ3354" s="28"/>
      <c r="AK3354" s="28"/>
      <c r="AL3354" s="28"/>
      <c r="AM3354" s="28"/>
      <c r="AN3354" s="28"/>
      <c r="AO3354" s="28"/>
      <c r="AP3354" s="28"/>
      <c r="AQ3354" s="28"/>
      <c r="AR3354" s="28"/>
      <c r="AS3354" s="28"/>
      <c r="AT3354" s="28"/>
      <c r="AU3354" s="28"/>
      <c r="AV3354" s="28"/>
      <c r="AW3354" s="28"/>
    </row>
    <row r="3355" spans="2:49" hidden="1">
      <c r="B3355" s="28">
        <f t="shared" si="78"/>
        <v>3352</v>
      </c>
      <c r="C3355" s="174">
        <v>45960</v>
      </c>
      <c r="D3355" s="77" t="s">
        <v>5615</v>
      </c>
      <c r="E3355" s="43" t="s">
        <v>761</v>
      </c>
      <c r="F3355" s="43" t="s">
        <v>762</v>
      </c>
      <c r="G3355" s="175" t="s">
        <v>1465</v>
      </c>
      <c r="H3355" s="175" t="s">
        <v>1513</v>
      </c>
      <c r="I3355" s="175" t="s">
        <v>440</v>
      </c>
      <c r="J3355" s="175" t="s">
        <v>173</v>
      </c>
      <c r="K3355" s="175" t="s">
        <v>2654</v>
      </c>
      <c r="L3355" s="175" t="s">
        <v>1265</v>
      </c>
      <c r="M3355" s="175" t="s">
        <v>3067</v>
      </c>
      <c r="N3355" s="176" t="s">
        <v>513</v>
      </c>
      <c r="O3355" s="176" t="s">
        <v>2490</v>
      </c>
      <c r="P3355" s="177"/>
      <c r="Q3355" s="177" t="s">
        <v>2195</v>
      </c>
      <c r="R3355" s="177"/>
      <c r="S3355" s="177"/>
      <c r="T3355" s="28"/>
      <c r="U3355" s="28"/>
      <c r="V3355" s="28"/>
      <c r="W3355" s="28"/>
      <c r="X3355" s="28"/>
      <c r="Y3355" s="28"/>
      <c r="Z3355" s="28"/>
      <c r="AA3355" s="28"/>
      <c r="AB3355" s="28"/>
      <c r="AC3355" s="28"/>
      <c r="AD3355" s="28"/>
      <c r="AE3355" s="28"/>
      <c r="AF3355" s="28"/>
      <c r="AG3355" s="28"/>
      <c r="AH3355" s="28"/>
      <c r="AI3355" s="28"/>
      <c r="AJ3355" s="28"/>
      <c r="AK3355" s="28"/>
      <c r="AL3355" s="28"/>
      <c r="AM3355" s="28"/>
      <c r="AN3355" s="28"/>
      <c r="AO3355" s="28"/>
      <c r="AP3355" s="28"/>
      <c r="AQ3355" s="28"/>
      <c r="AR3355" s="28"/>
      <c r="AS3355" s="28"/>
      <c r="AT3355" s="28"/>
      <c r="AU3355" s="28"/>
      <c r="AV3355" s="28"/>
      <c r="AW3355" s="28"/>
    </row>
    <row r="3356" spans="2:49" hidden="1">
      <c r="B3356" s="28">
        <f t="shared" si="78"/>
        <v>3353</v>
      </c>
      <c r="C3356" s="174">
        <v>45960</v>
      </c>
      <c r="D3356" s="77" t="s">
        <v>5615</v>
      </c>
      <c r="E3356" s="43" t="s">
        <v>761</v>
      </c>
      <c r="F3356" s="43" t="s">
        <v>762</v>
      </c>
      <c r="G3356" s="175" t="s">
        <v>375</v>
      </c>
      <c r="H3356" s="175" t="s">
        <v>1538</v>
      </c>
      <c r="I3356" s="175" t="s">
        <v>2771</v>
      </c>
      <c r="J3356" s="175" t="s">
        <v>1528</v>
      </c>
      <c r="K3356" s="175" t="s">
        <v>7278</v>
      </c>
      <c r="L3356" s="175" t="s">
        <v>3036</v>
      </c>
      <c r="M3356" s="175" t="s">
        <v>414</v>
      </c>
      <c r="N3356" s="176" t="s">
        <v>162</v>
      </c>
      <c r="O3356" s="176"/>
      <c r="P3356" s="177">
        <v>1</v>
      </c>
      <c r="Q3356" s="177" t="s">
        <v>2281</v>
      </c>
      <c r="R3356" s="177" t="s">
        <v>7281</v>
      </c>
      <c r="S3356" s="177" t="s">
        <v>7282</v>
      </c>
      <c r="T3356" s="28"/>
      <c r="U3356" s="28"/>
      <c r="V3356" s="28"/>
      <c r="W3356" s="28"/>
      <c r="X3356" s="28"/>
      <c r="Y3356" s="28"/>
      <c r="Z3356" s="28"/>
      <c r="AA3356" s="28"/>
      <c r="AB3356" s="28"/>
      <c r="AC3356" s="28"/>
      <c r="AD3356" s="28"/>
      <c r="AE3356" s="28"/>
      <c r="AF3356" s="28"/>
      <c r="AG3356" s="28"/>
      <c r="AH3356" s="28"/>
      <c r="AI3356" s="28"/>
      <c r="AJ3356" s="28"/>
      <c r="AK3356" s="28"/>
      <c r="AL3356" s="28"/>
      <c r="AM3356" s="28"/>
      <c r="AN3356" s="28"/>
      <c r="AO3356" s="28"/>
      <c r="AP3356" s="28"/>
      <c r="AQ3356" s="28"/>
      <c r="AR3356" s="28"/>
      <c r="AS3356" s="28"/>
      <c r="AT3356" s="28"/>
      <c r="AU3356" s="28"/>
      <c r="AV3356" s="28"/>
      <c r="AW3356" s="28"/>
    </row>
    <row r="3357" spans="2:49" hidden="1">
      <c r="B3357" s="28">
        <f t="shared" si="78"/>
        <v>3354</v>
      </c>
      <c r="C3357" s="174">
        <v>45961</v>
      </c>
      <c r="D3357" s="77" t="s">
        <v>5615</v>
      </c>
      <c r="E3357" s="43" t="s">
        <v>761</v>
      </c>
      <c r="F3357" s="43" t="s">
        <v>762</v>
      </c>
      <c r="G3357" s="175" t="s">
        <v>375</v>
      </c>
      <c r="H3357" s="175" t="s">
        <v>1533</v>
      </c>
      <c r="I3357" s="175" t="s">
        <v>1492</v>
      </c>
      <c r="J3357" s="175" t="s">
        <v>1472</v>
      </c>
      <c r="K3357" s="175" t="s">
        <v>7248</v>
      </c>
      <c r="L3357" s="175" t="s">
        <v>3036</v>
      </c>
      <c r="M3357" s="175" t="s">
        <v>636</v>
      </c>
      <c r="N3357" s="176" t="s">
        <v>162</v>
      </c>
      <c r="O3357" s="176" t="s">
        <v>7250</v>
      </c>
      <c r="P3357" s="177">
        <v>1</v>
      </c>
      <c r="Q3357" s="177" t="s">
        <v>2602</v>
      </c>
      <c r="R3357" s="177" t="s">
        <v>7241</v>
      </c>
      <c r="S3357" s="177" t="s">
        <v>7242</v>
      </c>
      <c r="T3357" s="28"/>
      <c r="U3357" s="28"/>
      <c r="V3357" s="28"/>
      <c r="W3357" s="28"/>
      <c r="X3357" s="28"/>
      <c r="Y3357" s="28"/>
      <c r="Z3357" s="28"/>
      <c r="AA3357" s="28"/>
      <c r="AB3357" s="28"/>
      <c r="AC3357" s="28"/>
      <c r="AD3357" s="28"/>
      <c r="AE3357" s="28"/>
      <c r="AF3357" s="28"/>
      <c r="AG3357" s="28"/>
      <c r="AH3357" s="28"/>
      <c r="AI3357" s="28"/>
      <c r="AJ3357" s="28"/>
      <c r="AK3357" s="28"/>
      <c r="AL3357" s="28"/>
      <c r="AM3357" s="28"/>
      <c r="AN3357" s="28"/>
      <c r="AO3357" s="28"/>
      <c r="AP3357" s="28"/>
      <c r="AQ3357" s="28"/>
      <c r="AR3357" s="28"/>
      <c r="AS3357" s="28"/>
      <c r="AT3357" s="28"/>
      <c r="AU3357" s="28"/>
      <c r="AV3357" s="28"/>
      <c r="AW3357" s="28"/>
    </row>
    <row r="3358" spans="2:49" hidden="1">
      <c r="B3358" s="28">
        <f t="shared" si="78"/>
        <v>3355</v>
      </c>
      <c r="C3358" s="174">
        <v>45961</v>
      </c>
      <c r="D3358" s="77" t="s">
        <v>5615</v>
      </c>
      <c r="E3358" s="43" t="s">
        <v>761</v>
      </c>
      <c r="F3358" s="43" t="s">
        <v>762</v>
      </c>
      <c r="G3358" s="175" t="s">
        <v>375</v>
      </c>
      <c r="H3358" s="175" t="s">
        <v>1565</v>
      </c>
      <c r="I3358" s="175" t="s">
        <v>1503</v>
      </c>
      <c r="J3358" s="175" t="s">
        <v>640</v>
      </c>
      <c r="K3358" s="175" t="s">
        <v>7265</v>
      </c>
      <c r="L3358" s="175" t="s">
        <v>3057</v>
      </c>
      <c r="M3358" s="175" t="s">
        <v>3058</v>
      </c>
      <c r="N3358" s="176" t="s">
        <v>3059</v>
      </c>
      <c r="O3358" s="176" t="s">
        <v>2639</v>
      </c>
      <c r="P3358" s="177">
        <v>1</v>
      </c>
      <c r="Q3358" s="177" t="s">
        <v>2397</v>
      </c>
      <c r="R3358" s="177"/>
      <c r="S3358" s="177"/>
      <c r="T3358" s="28"/>
      <c r="U3358" s="28"/>
      <c r="V3358" s="28"/>
      <c r="W3358" s="28"/>
      <c r="X3358" s="28"/>
      <c r="Y3358" s="28"/>
      <c r="Z3358" s="28"/>
      <c r="AA3358" s="28">
        <v>1</v>
      </c>
      <c r="AB3358" s="28"/>
      <c r="AC3358" s="28"/>
      <c r="AD3358" s="28"/>
      <c r="AE3358" s="28"/>
      <c r="AF3358" s="28"/>
      <c r="AG3358" s="28"/>
      <c r="AH3358" s="28"/>
      <c r="AI3358" s="28"/>
      <c r="AJ3358" s="28"/>
      <c r="AK3358" s="28"/>
      <c r="AL3358" s="28"/>
      <c r="AM3358" s="28"/>
      <c r="AN3358" s="28"/>
      <c r="AO3358" s="28"/>
      <c r="AP3358" s="28"/>
      <c r="AQ3358" s="28"/>
      <c r="AR3358" s="28"/>
      <c r="AS3358" s="28"/>
      <c r="AT3358" s="28"/>
      <c r="AU3358" s="28"/>
      <c r="AV3358" s="28"/>
      <c r="AW3358" s="28"/>
    </row>
    <row r="3359" spans="2:49" hidden="1">
      <c r="B3359" s="28">
        <f t="shared" si="78"/>
        <v>3356</v>
      </c>
      <c r="C3359" s="174">
        <v>45961</v>
      </c>
      <c r="D3359" s="77" t="s">
        <v>5615</v>
      </c>
      <c r="E3359" s="43" t="s">
        <v>761</v>
      </c>
      <c r="F3359" s="43" t="s">
        <v>762</v>
      </c>
      <c r="G3359" s="175" t="s">
        <v>1465</v>
      </c>
      <c r="H3359" s="175" t="s">
        <v>1565</v>
      </c>
      <c r="I3359" s="175" t="s">
        <v>1503</v>
      </c>
      <c r="J3359" s="175" t="s">
        <v>640</v>
      </c>
      <c r="K3359" s="175"/>
      <c r="L3359" s="175" t="s">
        <v>3130</v>
      </c>
      <c r="M3359" s="175" t="s">
        <v>3131</v>
      </c>
      <c r="N3359" s="176" t="s">
        <v>2194</v>
      </c>
      <c r="O3359" s="176" t="s">
        <v>2486</v>
      </c>
      <c r="P3359" s="177"/>
      <c r="Q3359" s="177" t="s">
        <v>2397</v>
      </c>
      <c r="R3359" s="177"/>
      <c r="S3359" s="177"/>
      <c r="T3359" s="28"/>
      <c r="U3359" s="28"/>
      <c r="V3359" s="28"/>
      <c r="W3359" s="28"/>
      <c r="X3359" s="28"/>
      <c r="Y3359" s="28"/>
      <c r="Z3359" s="28"/>
      <c r="AA3359" s="28"/>
      <c r="AB3359" s="28"/>
      <c r="AC3359" s="28"/>
      <c r="AD3359" s="28"/>
      <c r="AE3359" s="28"/>
      <c r="AF3359" s="28"/>
      <c r="AG3359" s="28"/>
      <c r="AH3359" s="28"/>
      <c r="AI3359" s="28"/>
      <c r="AJ3359" s="28"/>
      <c r="AK3359" s="28"/>
      <c r="AL3359" s="28"/>
      <c r="AM3359" s="28"/>
      <c r="AN3359" s="28"/>
      <c r="AO3359" s="28"/>
      <c r="AP3359" s="28"/>
      <c r="AQ3359" s="28"/>
      <c r="AR3359" s="28"/>
      <c r="AS3359" s="28"/>
      <c r="AT3359" s="28"/>
      <c r="AU3359" s="28"/>
      <c r="AV3359" s="28"/>
      <c r="AW3359" s="28"/>
    </row>
    <row r="3360" spans="2:49" hidden="1">
      <c r="B3360" s="28">
        <f t="shared" si="78"/>
        <v>3357</v>
      </c>
      <c r="C3360" s="174">
        <v>45961</v>
      </c>
      <c r="D3360" s="77" t="s">
        <v>5615</v>
      </c>
      <c r="E3360" s="43" t="s">
        <v>761</v>
      </c>
      <c r="F3360" s="43" t="s">
        <v>762</v>
      </c>
      <c r="G3360" s="175" t="s">
        <v>375</v>
      </c>
      <c r="H3360" s="175" t="s">
        <v>1513</v>
      </c>
      <c r="I3360" s="175" t="s">
        <v>440</v>
      </c>
      <c r="J3360" s="175" t="s">
        <v>441</v>
      </c>
      <c r="K3360" s="175" t="s">
        <v>1888</v>
      </c>
      <c r="L3360" s="175" t="s">
        <v>3057</v>
      </c>
      <c r="M3360" s="175" t="s">
        <v>3058</v>
      </c>
      <c r="N3360" s="176" t="s">
        <v>3059</v>
      </c>
      <c r="O3360" s="176" t="s">
        <v>2639</v>
      </c>
      <c r="P3360" s="177">
        <v>1</v>
      </c>
      <c r="Q3360" s="177" t="s">
        <v>2195</v>
      </c>
      <c r="R3360" s="177"/>
      <c r="S3360" s="177"/>
      <c r="T3360" s="28"/>
      <c r="U3360" s="28"/>
      <c r="V3360" s="28"/>
      <c r="W3360" s="28"/>
      <c r="X3360" s="28"/>
      <c r="Y3360" s="28"/>
      <c r="Z3360" s="28"/>
      <c r="AA3360" s="28">
        <v>1</v>
      </c>
      <c r="AB3360" s="28"/>
      <c r="AC3360" s="28"/>
      <c r="AD3360" s="28"/>
      <c r="AE3360" s="28"/>
      <c r="AF3360" s="28"/>
      <c r="AG3360" s="28"/>
      <c r="AH3360" s="28"/>
      <c r="AI3360" s="28"/>
      <c r="AJ3360" s="28"/>
      <c r="AK3360" s="28"/>
      <c r="AL3360" s="28"/>
      <c r="AM3360" s="28"/>
      <c r="AN3360" s="28"/>
      <c r="AO3360" s="28"/>
      <c r="AP3360" s="28"/>
      <c r="AQ3360" s="28"/>
      <c r="AR3360" s="28"/>
      <c r="AS3360" s="28"/>
      <c r="AT3360" s="28"/>
      <c r="AU3360" s="28"/>
      <c r="AV3360" s="28"/>
      <c r="AW3360" s="28"/>
    </row>
    <row r="3361" spans="2:49" hidden="1">
      <c r="B3361" s="28">
        <f t="shared" si="78"/>
        <v>3358</v>
      </c>
      <c r="C3361" s="174">
        <v>45961</v>
      </c>
      <c r="D3361" s="77" t="s">
        <v>5615</v>
      </c>
      <c r="E3361" s="43" t="s">
        <v>761</v>
      </c>
      <c r="F3361" s="43" t="s">
        <v>762</v>
      </c>
      <c r="G3361" s="175" t="s">
        <v>375</v>
      </c>
      <c r="H3361" s="175" t="s">
        <v>1513</v>
      </c>
      <c r="I3361" s="175" t="s">
        <v>440</v>
      </c>
      <c r="J3361" s="175" t="s">
        <v>173</v>
      </c>
      <c r="K3361" s="175" t="s">
        <v>3490</v>
      </c>
      <c r="L3361" s="175" t="s">
        <v>3048</v>
      </c>
      <c r="M3361" s="175" t="s">
        <v>3049</v>
      </c>
      <c r="N3361" s="176" t="s">
        <v>3087</v>
      </c>
      <c r="O3361" s="176" t="s">
        <v>2494</v>
      </c>
      <c r="P3361" s="177">
        <v>1</v>
      </c>
      <c r="Q3361" s="177" t="s">
        <v>2195</v>
      </c>
      <c r="R3361" s="177"/>
      <c r="S3361" s="177"/>
      <c r="T3361" s="28"/>
      <c r="U3361" s="28"/>
      <c r="V3361" s="28"/>
      <c r="W3361" s="28"/>
      <c r="X3361" s="28"/>
      <c r="Y3361" s="28"/>
      <c r="Z3361" s="28"/>
      <c r="AA3361" s="28"/>
      <c r="AB3361" s="28"/>
      <c r="AC3361" s="28"/>
      <c r="AD3361" s="28"/>
      <c r="AE3361" s="28"/>
      <c r="AF3361" s="28">
        <v>1</v>
      </c>
      <c r="AG3361" s="28"/>
      <c r="AH3361" s="28"/>
      <c r="AI3361" s="28"/>
      <c r="AJ3361" s="28"/>
      <c r="AK3361" s="28"/>
      <c r="AL3361" s="28"/>
      <c r="AM3361" s="28"/>
      <c r="AN3361" s="28"/>
      <c r="AO3361" s="28"/>
      <c r="AP3361" s="28"/>
      <c r="AQ3361" s="28"/>
      <c r="AR3361" s="28"/>
      <c r="AS3361" s="28"/>
      <c r="AT3361" s="28"/>
      <c r="AU3361" s="28"/>
      <c r="AV3361" s="28"/>
      <c r="AW3361" s="28"/>
    </row>
    <row r="3362" spans="2:49" hidden="1">
      <c r="B3362" s="28">
        <f t="shared" si="78"/>
        <v>3359</v>
      </c>
      <c r="C3362" s="174">
        <v>45961</v>
      </c>
      <c r="D3362" s="77" t="s">
        <v>5615</v>
      </c>
      <c r="E3362" s="43" t="s">
        <v>761</v>
      </c>
      <c r="F3362" s="43" t="s">
        <v>762</v>
      </c>
      <c r="G3362" s="175" t="s">
        <v>375</v>
      </c>
      <c r="H3362" s="175" t="s">
        <v>1538</v>
      </c>
      <c r="I3362" s="175" t="s">
        <v>1521</v>
      </c>
      <c r="J3362" s="175" t="s">
        <v>1539</v>
      </c>
      <c r="K3362" s="175" t="s">
        <v>2644</v>
      </c>
      <c r="L3362" s="175" t="s">
        <v>3036</v>
      </c>
      <c r="M3362" s="175" t="s">
        <v>3356</v>
      </c>
      <c r="N3362" s="176" t="s">
        <v>162</v>
      </c>
      <c r="O3362" s="176"/>
      <c r="P3362" s="177">
        <v>1</v>
      </c>
      <c r="Q3362" s="177" t="s">
        <v>2281</v>
      </c>
      <c r="R3362" s="177" t="s">
        <v>7282</v>
      </c>
      <c r="S3362" s="177" t="s">
        <v>7283</v>
      </c>
      <c r="T3362" s="28"/>
      <c r="U3362" s="28"/>
      <c r="V3362" s="28"/>
      <c r="W3362" s="28"/>
      <c r="X3362" s="28"/>
      <c r="Y3362" s="28"/>
      <c r="Z3362" s="28"/>
      <c r="AA3362" s="28"/>
      <c r="AB3362" s="28"/>
      <c r="AC3362" s="28"/>
      <c r="AD3362" s="28"/>
      <c r="AE3362" s="28"/>
      <c r="AF3362" s="28"/>
      <c r="AG3362" s="28"/>
      <c r="AH3362" s="28"/>
      <c r="AI3362" s="28"/>
      <c r="AJ3362" s="28"/>
      <c r="AK3362" s="28"/>
      <c r="AL3362" s="28"/>
      <c r="AM3362" s="28"/>
      <c r="AN3362" s="28"/>
      <c r="AO3362" s="28"/>
      <c r="AP3362" s="28"/>
      <c r="AQ3362" s="28"/>
      <c r="AR3362" s="28"/>
      <c r="AS3362" s="28"/>
      <c r="AT3362" s="28"/>
      <c r="AU3362" s="28"/>
      <c r="AV3362" s="28"/>
      <c r="AW3362" s="28"/>
    </row>
    <row r="3363" spans="2:49" hidden="1">
      <c r="B3363" s="28">
        <f t="shared" si="78"/>
        <v>3360</v>
      </c>
      <c r="C3363" s="174">
        <v>45963</v>
      </c>
      <c r="D3363" s="77" t="s">
        <v>5615</v>
      </c>
      <c r="E3363" s="43" t="s">
        <v>761</v>
      </c>
      <c r="F3363" s="43" t="s">
        <v>762</v>
      </c>
      <c r="G3363" s="175" t="s">
        <v>375</v>
      </c>
      <c r="H3363" s="175" t="s">
        <v>1610</v>
      </c>
      <c r="I3363" s="175" t="s">
        <v>1849</v>
      </c>
      <c r="J3363" s="175" t="s">
        <v>1556</v>
      </c>
      <c r="K3363" s="175" t="s">
        <v>7276</v>
      </c>
      <c r="L3363" s="175" t="s">
        <v>3036</v>
      </c>
      <c r="M3363" s="175" t="s">
        <v>3356</v>
      </c>
      <c r="N3363" s="176" t="s">
        <v>162</v>
      </c>
      <c r="O3363" s="176"/>
      <c r="P3363" s="177">
        <v>1</v>
      </c>
      <c r="Q3363" s="177" t="s">
        <v>2188</v>
      </c>
      <c r="R3363" s="177" t="s">
        <v>7277</v>
      </c>
      <c r="S3363" s="177" t="s">
        <v>5957</v>
      </c>
      <c r="T3363" s="28"/>
      <c r="U3363" s="28"/>
      <c r="V3363" s="28"/>
      <c r="W3363" s="28"/>
      <c r="X3363" s="28"/>
      <c r="Y3363" s="28"/>
      <c r="Z3363" s="28"/>
      <c r="AA3363" s="28"/>
      <c r="AB3363" s="28"/>
      <c r="AC3363" s="28"/>
      <c r="AD3363" s="28"/>
      <c r="AE3363" s="28"/>
      <c r="AF3363" s="28"/>
      <c r="AG3363" s="28"/>
      <c r="AH3363" s="28"/>
      <c r="AI3363" s="28"/>
      <c r="AJ3363" s="28"/>
      <c r="AK3363" s="28"/>
      <c r="AL3363" s="28"/>
      <c r="AM3363" s="28"/>
      <c r="AN3363" s="28"/>
      <c r="AO3363" s="28"/>
      <c r="AP3363" s="28"/>
      <c r="AQ3363" s="28"/>
      <c r="AR3363" s="28"/>
      <c r="AS3363" s="28"/>
      <c r="AT3363" s="28"/>
      <c r="AU3363" s="28"/>
      <c r="AV3363" s="28"/>
      <c r="AW3363" s="28"/>
    </row>
    <row r="3364" spans="2:49" hidden="1">
      <c r="B3364" s="28">
        <f t="shared" si="78"/>
        <v>3361</v>
      </c>
      <c r="C3364" s="174">
        <v>45964</v>
      </c>
      <c r="D3364" s="77" t="s">
        <v>5615</v>
      </c>
      <c r="E3364" s="43" t="s">
        <v>761</v>
      </c>
      <c r="F3364" s="43" t="s">
        <v>762</v>
      </c>
      <c r="G3364" s="175" t="s">
        <v>1465</v>
      </c>
      <c r="H3364" s="175" t="s">
        <v>1565</v>
      </c>
      <c r="I3364" s="175" t="s">
        <v>1509</v>
      </c>
      <c r="J3364" s="175" t="s">
        <v>1627</v>
      </c>
      <c r="K3364" s="175" t="s">
        <v>7266</v>
      </c>
      <c r="L3364" s="175" t="s">
        <v>1265</v>
      </c>
      <c r="M3364" s="175" t="s">
        <v>3091</v>
      </c>
      <c r="N3364" s="176" t="s">
        <v>505</v>
      </c>
      <c r="O3364" s="176" t="s">
        <v>2494</v>
      </c>
      <c r="P3364" s="177"/>
      <c r="Q3364" s="177" t="s">
        <v>2397</v>
      </c>
      <c r="R3364" s="177" t="s">
        <v>4856</v>
      </c>
      <c r="S3364" s="177" t="s">
        <v>7270</v>
      </c>
      <c r="T3364" s="28"/>
      <c r="U3364" s="28"/>
      <c r="V3364" s="28"/>
      <c r="W3364" s="28"/>
      <c r="X3364" s="28"/>
      <c r="Y3364" s="28"/>
      <c r="Z3364" s="28"/>
      <c r="AA3364" s="28"/>
      <c r="AB3364" s="28"/>
      <c r="AC3364" s="28"/>
      <c r="AD3364" s="28"/>
      <c r="AE3364" s="28"/>
      <c r="AF3364" s="28"/>
      <c r="AG3364" s="28"/>
      <c r="AH3364" s="28"/>
      <c r="AI3364" s="28"/>
      <c r="AJ3364" s="28"/>
      <c r="AK3364" s="28"/>
      <c r="AL3364" s="28"/>
      <c r="AM3364" s="28"/>
      <c r="AN3364" s="28"/>
      <c r="AO3364" s="28"/>
      <c r="AP3364" s="28"/>
      <c r="AQ3364" s="28"/>
      <c r="AR3364" s="28"/>
      <c r="AS3364" s="28"/>
      <c r="AT3364" s="28"/>
      <c r="AU3364" s="28"/>
      <c r="AV3364" s="28"/>
      <c r="AW3364" s="28"/>
    </row>
    <row r="3365" spans="2:49" hidden="1">
      <c r="B3365" s="28">
        <f t="shared" si="78"/>
        <v>3362</v>
      </c>
      <c r="C3365" s="174">
        <v>45964</v>
      </c>
      <c r="D3365" s="77" t="s">
        <v>5615</v>
      </c>
      <c r="E3365" s="43" t="s">
        <v>761</v>
      </c>
      <c r="F3365" s="43" t="s">
        <v>762</v>
      </c>
      <c r="G3365" s="175" t="s">
        <v>1465</v>
      </c>
      <c r="H3365" s="175" t="s">
        <v>1565</v>
      </c>
      <c r="I3365" s="175" t="s">
        <v>1509</v>
      </c>
      <c r="J3365" s="175" t="s">
        <v>1627</v>
      </c>
      <c r="K3365" s="175"/>
      <c r="L3365" s="175" t="s">
        <v>3130</v>
      </c>
      <c r="M3365" s="175" t="s">
        <v>3131</v>
      </c>
      <c r="N3365" s="176" t="s">
        <v>2194</v>
      </c>
      <c r="O3365" s="176" t="s">
        <v>2486</v>
      </c>
      <c r="P3365" s="177"/>
      <c r="Q3365" s="177" t="s">
        <v>2397</v>
      </c>
      <c r="R3365" s="177"/>
      <c r="S3365" s="177"/>
      <c r="T3365" s="28"/>
      <c r="U3365" s="28"/>
      <c r="V3365" s="28"/>
      <c r="W3365" s="28"/>
      <c r="X3365" s="28"/>
      <c r="Y3365" s="28"/>
      <c r="Z3365" s="28"/>
      <c r="AA3365" s="28"/>
      <c r="AB3365" s="28"/>
      <c r="AC3365" s="28"/>
      <c r="AD3365" s="28"/>
      <c r="AE3365" s="28"/>
      <c r="AF3365" s="28"/>
      <c r="AG3365" s="28"/>
      <c r="AH3365" s="28"/>
      <c r="AI3365" s="28"/>
      <c r="AJ3365" s="28"/>
      <c r="AK3365" s="28"/>
      <c r="AL3365" s="28"/>
      <c r="AM3365" s="28"/>
      <c r="AN3365" s="28"/>
      <c r="AO3365" s="28"/>
      <c r="AP3365" s="28"/>
      <c r="AQ3365" s="28"/>
      <c r="AR3365" s="28"/>
      <c r="AS3365" s="28"/>
      <c r="AT3365" s="28"/>
      <c r="AU3365" s="28"/>
      <c r="AV3365" s="28"/>
      <c r="AW3365" s="28"/>
    </row>
    <row r="3366" spans="2:49" hidden="1">
      <c r="B3366" s="28">
        <f t="shared" si="78"/>
        <v>3363</v>
      </c>
      <c r="C3366" s="174">
        <v>45964</v>
      </c>
      <c r="D3366" s="77" t="s">
        <v>5615</v>
      </c>
      <c r="E3366" s="43" t="s">
        <v>761</v>
      </c>
      <c r="F3366" s="43" t="s">
        <v>762</v>
      </c>
      <c r="G3366" s="175" t="s">
        <v>1465</v>
      </c>
      <c r="H3366" s="175" t="s">
        <v>1513</v>
      </c>
      <c r="I3366" s="175" t="s">
        <v>440</v>
      </c>
      <c r="J3366" s="175" t="s">
        <v>1580</v>
      </c>
      <c r="K3366" s="175" t="s">
        <v>3095</v>
      </c>
      <c r="L3366" s="175" t="s">
        <v>1265</v>
      </c>
      <c r="M3366" s="175" t="s">
        <v>2255</v>
      </c>
      <c r="N3366" s="176" t="s">
        <v>505</v>
      </c>
      <c r="O3366" s="176" t="s">
        <v>2667</v>
      </c>
      <c r="P3366" s="177"/>
      <c r="Q3366" s="177" t="s">
        <v>2195</v>
      </c>
      <c r="R3366" s="177" t="s">
        <v>3026</v>
      </c>
      <c r="S3366" s="177" t="s">
        <v>6196</v>
      </c>
      <c r="T3366" s="28"/>
      <c r="U3366" s="28"/>
      <c r="V3366" s="28"/>
      <c r="W3366" s="28"/>
      <c r="X3366" s="28"/>
      <c r="Y3366" s="28"/>
      <c r="Z3366" s="28"/>
      <c r="AA3366" s="28"/>
      <c r="AB3366" s="28"/>
      <c r="AC3366" s="28"/>
      <c r="AD3366" s="28"/>
      <c r="AE3366" s="28"/>
      <c r="AF3366" s="28"/>
      <c r="AG3366" s="28"/>
      <c r="AH3366" s="28"/>
      <c r="AI3366" s="28"/>
      <c r="AJ3366" s="28"/>
      <c r="AK3366" s="28"/>
      <c r="AL3366" s="28"/>
      <c r="AM3366" s="28"/>
      <c r="AN3366" s="28"/>
      <c r="AO3366" s="28"/>
      <c r="AP3366" s="28"/>
      <c r="AQ3366" s="28"/>
      <c r="AR3366" s="28"/>
      <c r="AS3366" s="28"/>
      <c r="AT3366" s="28"/>
      <c r="AU3366" s="28"/>
      <c r="AV3366" s="28"/>
      <c r="AW3366" s="28"/>
    </row>
    <row r="3367" spans="2:49" hidden="1">
      <c r="B3367" s="28">
        <f t="shared" si="78"/>
        <v>3364</v>
      </c>
      <c r="C3367" s="174">
        <v>45964</v>
      </c>
      <c r="D3367" s="77" t="s">
        <v>5615</v>
      </c>
      <c r="E3367" s="43" t="s">
        <v>761</v>
      </c>
      <c r="F3367" s="43" t="s">
        <v>762</v>
      </c>
      <c r="G3367" s="175" t="s">
        <v>375</v>
      </c>
      <c r="H3367" s="175" t="s">
        <v>1513</v>
      </c>
      <c r="I3367" s="175" t="s">
        <v>440</v>
      </c>
      <c r="J3367" s="175" t="s">
        <v>173</v>
      </c>
      <c r="K3367" s="175" t="s">
        <v>2241</v>
      </c>
      <c r="L3367" s="175" t="s">
        <v>3202</v>
      </c>
      <c r="M3367" s="175" t="s">
        <v>48</v>
      </c>
      <c r="N3367" s="176" t="s">
        <v>3089</v>
      </c>
      <c r="O3367" s="176" t="s">
        <v>2494</v>
      </c>
      <c r="P3367" s="177">
        <v>1</v>
      </c>
      <c r="Q3367" s="177" t="s">
        <v>2195</v>
      </c>
      <c r="R3367" s="177"/>
      <c r="S3367" s="177"/>
      <c r="T3367" s="28"/>
      <c r="U3367" s="28"/>
      <c r="V3367" s="28"/>
      <c r="W3367" s="28">
        <v>1</v>
      </c>
      <c r="X3367" s="28"/>
      <c r="Y3367" s="28"/>
      <c r="Z3367" s="28"/>
      <c r="AA3367" s="28"/>
      <c r="AB3367" s="28"/>
      <c r="AC3367" s="28"/>
      <c r="AD3367" s="28"/>
      <c r="AE3367" s="28"/>
      <c r="AF3367" s="28"/>
      <c r="AG3367" s="28"/>
      <c r="AH3367" s="28"/>
      <c r="AI3367" s="28"/>
      <c r="AJ3367" s="28"/>
      <c r="AK3367" s="28"/>
      <c r="AL3367" s="28"/>
      <c r="AM3367" s="28"/>
      <c r="AN3367" s="28"/>
      <c r="AO3367" s="28"/>
      <c r="AP3367" s="28"/>
      <c r="AQ3367" s="28"/>
      <c r="AR3367" s="28"/>
      <c r="AS3367" s="28"/>
      <c r="AT3367" s="28"/>
      <c r="AU3367" s="28"/>
      <c r="AV3367" s="28"/>
      <c r="AW3367" s="28"/>
    </row>
    <row r="3368" spans="2:49" hidden="1">
      <c r="B3368" s="28">
        <f t="shared" si="78"/>
        <v>3365</v>
      </c>
      <c r="C3368" s="174">
        <v>45964</v>
      </c>
      <c r="D3368" s="77" t="s">
        <v>5615</v>
      </c>
      <c r="E3368" s="43" t="s">
        <v>761</v>
      </c>
      <c r="F3368" s="43" t="s">
        <v>762</v>
      </c>
      <c r="G3368" s="175" t="s">
        <v>375</v>
      </c>
      <c r="H3368" s="175" t="s">
        <v>1538</v>
      </c>
      <c r="I3368" s="175" t="s">
        <v>1521</v>
      </c>
      <c r="J3368" s="175" t="s">
        <v>1539</v>
      </c>
      <c r="K3368" s="175" t="s">
        <v>3604</v>
      </c>
      <c r="L3368" s="175" t="s">
        <v>3036</v>
      </c>
      <c r="M3368" s="175" t="s">
        <v>3356</v>
      </c>
      <c r="N3368" s="176" t="s">
        <v>162</v>
      </c>
      <c r="O3368" s="176"/>
      <c r="P3368" s="177">
        <v>1</v>
      </c>
      <c r="Q3368" s="177" t="s">
        <v>2281</v>
      </c>
      <c r="R3368" s="177" t="s">
        <v>7284</v>
      </c>
      <c r="S3368" s="177" t="s">
        <v>7285</v>
      </c>
      <c r="T3368" s="28"/>
      <c r="U3368" s="28"/>
      <c r="V3368" s="28"/>
      <c r="W3368" s="28"/>
      <c r="X3368" s="28"/>
      <c r="Y3368" s="28"/>
      <c r="Z3368" s="28"/>
      <c r="AA3368" s="28"/>
      <c r="AB3368" s="28"/>
      <c r="AC3368" s="28"/>
      <c r="AD3368" s="28"/>
      <c r="AE3368" s="28"/>
      <c r="AF3368" s="28"/>
      <c r="AG3368" s="28"/>
      <c r="AH3368" s="28"/>
      <c r="AI3368" s="28"/>
      <c r="AJ3368" s="28"/>
      <c r="AK3368" s="28"/>
      <c r="AL3368" s="28"/>
      <c r="AM3368" s="28"/>
      <c r="AN3368" s="28"/>
      <c r="AO3368" s="28"/>
      <c r="AP3368" s="28"/>
      <c r="AQ3368" s="28"/>
      <c r="AR3368" s="28"/>
      <c r="AS3368" s="28"/>
      <c r="AT3368" s="28"/>
      <c r="AU3368" s="28"/>
      <c r="AV3368" s="28"/>
      <c r="AW3368" s="28"/>
    </row>
    <row r="3369" spans="2:49" hidden="1">
      <c r="B3369" s="28">
        <f t="shared" si="78"/>
        <v>3366</v>
      </c>
      <c r="C3369" s="174">
        <v>45965</v>
      </c>
      <c r="D3369" s="77" t="s">
        <v>5615</v>
      </c>
      <c r="E3369" s="43" t="s">
        <v>761</v>
      </c>
      <c r="F3369" s="43" t="s">
        <v>762</v>
      </c>
      <c r="G3369" s="175" t="s">
        <v>375</v>
      </c>
      <c r="H3369" s="175" t="s">
        <v>1533</v>
      </c>
      <c r="I3369" s="175" t="s">
        <v>1492</v>
      </c>
      <c r="J3369" s="175" t="s">
        <v>1472</v>
      </c>
      <c r="K3369" s="175" t="s">
        <v>7248</v>
      </c>
      <c r="L3369" s="175" t="s">
        <v>3036</v>
      </c>
      <c r="M3369" s="175" t="s">
        <v>3185</v>
      </c>
      <c r="N3369" s="176" t="s">
        <v>162</v>
      </c>
      <c r="O3369" s="176" t="s">
        <v>7251</v>
      </c>
      <c r="P3369" s="177">
        <v>1</v>
      </c>
      <c r="Q3369" s="177" t="s">
        <v>2602</v>
      </c>
      <c r="R3369" s="177" t="s">
        <v>7242</v>
      </c>
      <c r="S3369" s="177" t="s">
        <v>7243</v>
      </c>
      <c r="T3369" s="28"/>
      <c r="U3369" s="28"/>
      <c r="V3369" s="28"/>
      <c r="W3369" s="28"/>
      <c r="X3369" s="28"/>
      <c r="Y3369" s="28"/>
      <c r="Z3369" s="28"/>
      <c r="AA3369" s="28"/>
      <c r="AB3369" s="28"/>
      <c r="AC3369" s="28"/>
      <c r="AD3369" s="28"/>
      <c r="AE3369" s="28"/>
      <c r="AF3369" s="28"/>
      <c r="AG3369" s="28"/>
      <c r="AH3369" s="28"/>
      <c r="AI3369" s="28"/>
      <c r="AJ3369" s="28"/>
      <c r="AK3369" s="28"/>
      <c r="AL3369" s="28"/>
      <c r="AM3369" s="28"/>
      <c r="AN3369" s="28"/>
      <c r="AO3369" s="28"/>
      <c r="AP3369" s="28"/>
      <c r="AQ3369" s="28"/>
      <c r="AR3369" s="28"/>
      <c r="AS3369" s="28"/>
      <c r="AT3369" s="28"/>
      <c r="AU3369" s="28"/>
      <c r="AV3369" s="28"/>
      <c r="AW3369" s="28"/>
    </row>
    <row r="3370" spans="2:49" hidden="1">
      <c r="B3370" s="28">
        <f t="shared" si="78"/>
        <v>3367</v>
      </c>
      <c r="C3370" s="174">
        <v>45965</v>
      </c>
      <c r="D3370" s="77" t="s">
        <v>5615</v>
      </c>
      <c r="E3370" s="43" t="s">
        <v>761</v>
      </c>
      <c r="F3370" s="43" t="s">
        <v>762</v>
      </c>
      <c r="G3370" s="175" t="s">
        <v>375</v>
      </c>
      <c r="H3370" s="175" t="s">
        <v>1533</v>
      </c>
      <c r="I3370" s="175" t="s">
        <v>1492</v>
      </c>
      <c r="J3370" s="175" t="s">
        <v>1472</v>
      </c>
      <c r="K3370" s="175" t="s">
        <v>1680</v>
      </c>
      <c r="L3370" s="175" t="s">
        <v>3048</v>
      </c>
      <c r="M3370" s="175" t="s">
        <v>3049</v>
      </c>
      <c r="N3370" s="176" t="s">
        <v>3050</v>
      </c>
      <c r="O3370" s="176" t="s">
        <v>7114</v>
      </c>
      <c r="P3370" s="177">
        <v>1</v>
      </c>
      <c r="Q3370" s="177" t="s">
        <v>2602</v>
      </c>
      <c r="R3370" s="177" t="s">
        <v>7244</v>
      </c>
      <c r="S3370" s="177" t="s">
        <v>6710</v>
      </c>
      <c r="T3370" s="28"/>
      <c r="U3370" s="28"/>
      <c r="V3370" s="28"/>
      <c r="W3370" s="28"/>
      <c r="X3370" s="28"/>
      <c r="Y3370" s="28"/>
      <c r="Z3370" s="28"/>
      <c r="AA3370" s="28"/>
      <c r="AB3370" s="28"/>
      <c r="AC3370" s="28"/>
      <c r="AD3370" s="28"/>
      <c r="AE3370" s="28"/>
      <c r="AF3370" s="28"/>
      <c r="AG3370" s="28"/>
      <c r="AH3370" s="28"/>
      <c r="AI3370" s="28"/>
      <c r="AJ3370" s="28"/>
      <c r="AK3370" s="28"/>
      <c r="AL3370" s="28"/>
      <c r="AM3370" s="28"/>
      <c r="AN3370" s="28"/>
      <c r="AO3370" s="28"/>
      <c r="AP3370" s="28"/>
      <c r="AQ3370" s="28"/>
      <c r="AR3370" s="28"/>
      <c r="AS3370" s="28"/>
      <c r="AT3370" s="28"/>
      <c r="AU3370" s="28"/>
      <c r="AV3370" s="28"/>
      <c r="AW3370" s="28"/>
    </row>
    <row r="3371" spans="2:49" hidden="1">
      <c r="B3371" s="28">
        <f t="shared" si="78"/>
        <v>3368</v>
      </c>
      <c r="C3371" s="174">
        <v>45965</v>
      </c>
      <c r="D3371" s="77" t="s">
        <v>5615</v>
      </c>
      <c r="E3371" s="43" t="s">
        <v>761</v>
      </c>
      <c r="F3371" s="43" t="s">
        <v>762</v>
      </c>
      <c r="G3371" s="175" t="s">
        <v>375</v>
      </c>
      <c r="H3371" s="175" t="s">
        <v>1565</v>
      </c>
      <c r="I3371" s="175" t="s">
        <v>1566</v>
      </c>
      <c r="J3371" s="175" t="s">
        <v>1567</v>
      </c>
      <c r="K3371" s="175" t="s">
        <v>7267</v>
      </c>
      <c r="L3371" s="175" t="s">
        <v>1113</v>
      </c>
      <c r="M3371" s="175" t="s">
        <v>582</v>
      </c>
      <c r="N3371" s="176" t="s">
        <v>583</v>
      </c>
      <c r="O3371" s="176" t="s">
        <v>3383</v>
      </c>
      <c r="P3371" s="177">
        <v>1</v>
      </c>
      <c r="Q3371" s="177" t="s">
        <v>2397</v>
      </c>
      <c r="R3371" s="177"/>
      <c r="S3371" s="177"/>
      <c r="T3371" s="28">
        <v>1</v>
      </c>
      <c r="U3371" s="28"/>
      <c r="V3371" s="28"/>
      <c r="W3371" s="28"/>
      <c r="X3371" s="28"/>
      <c r="Y3371" s="28"/>
      <c r="Z3371" s="28"/>
      <c r="AA3371" s="28"/>
      <c r="AB3371" s="28"/>
      <c r="AC3371" s="28"/>
      <c r="AD3371" s="28"/>
      <c r="AE3371" s="28"/>
      <c r="AF3371" s="28"/>
      <c r="AG3371" s="28"/>
      <c r="AH3371" s="28"/>
      <c r="AI3371" s="28"/>
      <c r="AJ3371" s="28"/>
      <c r="AK3371" s="28"/>
      <c r="AL3371" s="28"/>
      <c r="AM3371" s="28"/>
      <c r="AN3371" s="28"/>
      <c r="AO3371" s="28"/>
      <c r="AP3371" s="28"/>
      <c r="AQ3371" s="28"/>
      <c r="AR3371" s="28"/>
      <c r="AS3371" s="28"/>
      <c r="AT3371" s="28"/>
      <c r="AU3371" s="28"/>
      <c r="AV3371" s="28"/>
      <c r="AW3371" s="28"/>
    </row>
    <row r="3372" spans="2:49" hidden="1">
      <c r="B3372" s="28">
        <f t="shared" si="78"/>
        <v>3369</v>
      </c>
      <c r="C3372" s="174">
        <v>45965</v>
      </c>
      <c r="D3372" s="77" t="s">
        <v>5615</v>
      </c>
      <c r="E3372" s="43" t="s">
        <v>761</v>
      </c>
      <c r="F3372" s="43" t="s">
        <v>762</v>
      </c>
      <c r="G3372" s="175" t="s">
        <v>1465</v>
      </c>
      <c r="H3372" s="175" t="s">
        <v>1565</v>
      </c>
      <c r="I3372" s="175" t="s">
        <v>1566</v>
      </c>
      <c r="J3372" s="175" t="s">
        <v>1567</v>
      </c>
      <c r="K3372" s="175"/>
      <c r="L3372" s="175" t="s">
        <v>3130</v>
      </c>
      <c r="M3372" s="175" t="s">
        <v>3131</v>
      </c>
      <c r="N3372" s="176" t="s">
        <v>2194</v>
      </c>
      <c r="O3372" s="176" t="s">
        <v>2486</v>
      </c>
      <c r="P3372" s="177"/>
      <c r="Q3372" s="177" t="s">
        <v>2397</v>
      </c>
      <c r="R3372" s="177"/>
      <c r="S3372" s="177"/>
      <c r="T3372" s="28"/>
      <c r="U3372" s="28"/>
      <c r="V3372" s="28"/>
      <c r="W3372" s="28"/>
      <c r="X3372" s="28"/>
      <c r="Y3372" s="28"/>
      <c r="Z3372" s="28"/>
      <c r="AA3372" s="28"/>
      <c r="AB3372" s="28"/>
      <c r="AC3372" s="28"/>
      <c r="AD3372" s="28"/>
      <c r="AE3372" s="28"/>
      <c r="AF3372" s="28"/>
      <c r="AG3372" s="28"/>
      <c r="AH3372" s="28"/>
      <c r="AI3372" s="28"/>
      <c r="AJ3372" s="28"/>
      <c r="AK3372" s="28"/>
      <c r="AL3372" s="28"/>
      <c r="AM3372" s="28"/>
      <c r="AN3372" s="28"/>
      <c r="AO3372" s="28"/>
      <c r="AP3372" s="28"/>
      <c r="AQ3372" s="28"/>
      <c r="AR3372" s="28"/>
      <c r="AS3372" s="28"/>
      <c r="AT3372" s="28"/>
      <c r="AU3372" s="28"/>
      <c r="AV3372" s="28"/>
      <c r="AW3372" s="28"/>
    </row>
    <row r="3373" spans="2:49" hidden="1">
      <c r="B3373" s="28">
        <f t="shared" si="78"/>
        <v>3370</v>
      </c>
      <c r="C3373" s="174">
        <v>45965</v>
      </c>
      <c r="D3373" s="77" t="s">
        <v>5615</v>
      </c>
      <c r="E3373" s="43" t="s">
        <v>761</v>
      </c>
      <c r="F3373" s="43" t="s">
        <v>762</v>
      </c>
      <c r="G3373" s="175" t="s">
        <v>375</v>
      </c>
      <c r="H3373" s="175" t="s">
        <v>1513</v>
      </c>
      <c r="I3373" s="175" t="s">
        <v>440</v>
      </c>
      <c r="J3373" s="175" t="s">
        <v>816</v>
      </c>
      <c r="K3373" s="175" t="s">
        <v>2651</v>
      </c>
      <c r="L3373" s="175" t="s">
        <v>3048</v>
      </c>
      <c r="M3373" s="175" t="s">
        <v>3049</v>
      </c>
      <c r="N3373" s="176" t="s">
        <v>3050</v>
      </c>
      <c r="O3373" s="176" t="s">
        <v>2494</v>
      </c>
      <c r="P3373" s="177">
        <v>1</v>
      </c>
      <c r="Q3373" s="177" t="s">
        <v>2195</v>
      </c>
      <c r="R3373" s="177" t="s">
        <v>7274</v>
      </c>
      <c r="S3373" s="177" t="s">
        <v>7275</v>
      </c>
      <c r="T3373" s="28"/>
      <c r="U3373" s="28"/>
      <c r="V3373" s="28"/>
      <c r="W3373" s="28"/>
      <c r="X3373" s="28"/>
      <c r="Y3373" s="28"/>
      <c r="Z3373" s="28"/>
      <c r="AA3373" s="28"/>
      <c r="AB3373" s="28"/>
      <c r="AC3373" s="28"/>
      <c r="AD3373" s="28"/>
      <c r="AE3373" s="28"/>
      <c r="AF3373" s="28"/>
      <c r="AG3373" s="28"/>
      <c r="AH3373" s="28"/>
      <c r="AI3373" s="28"/>
      <c r="AJ3373" s="28"/>
      <c r="AK3373" s="28"/>
      <c r="AL3373" s="28"/>
      <c r="AM3373" s="28"/>
      <c r="AN3373" s="28"/>
      <c r="AO3373" s="28"/>
      <c r="AP3373" s="28"/>
      <c r="AQ3373" s="28"/>
      <c r="AR3373" s="28"/>
      <c r="AS3373" s="28"/>
      <c r="AT3373" s="28"/>
      <c r="AU3373" s="28"/>
      <c r="AV3373" s="28"/>
      <c r="AW3373" s="28"/>
    </row>
    <row r="3374" spans="2:49" hidden="1">
      <c r="B3374" s="28">
        <f t="shared" si="78"/>
        <v>3371</v>
      </c>
      <c r="C3374" s="174">
        <v>45965</v>
      </c>
      <c r="D3374" s="77" t="s">
        <v>5615</v>
      </c>
      <c r="E3374" s="43" t="s">
        <v>761</v>
      </c>
      <c r="F3374" s="43" t="s">
        <v>762</v>
      </c>
      <c r="G3374" s="175" t="s">
        <v>375</v>
      </c>
      <c r="H3374" s="175" t="s">
        <v>1513</v>
      </c>
      <c r="I3374" s="175" t="s">
        <v>440</v>
      </c>
      <c r="J3374" s="175" t="s">
        <v>173</v>
      </c>
      <c r="K3374" s="175" t="s">
        <v>2178</v>
      </c>
      <c r="L3374" s="175" t="s">
        <v>3054</v>
      </c>
      <c r="M3374" s="175" t="s">
        <v>3088</v>
      </c>
      <c r="N3374" s="176" t="s">
        <v>3089</v>
      </c>
      <c r="O3374" s="176" t="s">
        <v>2494</v>
      </c>
      <c r="P3374" s="177">
        <v>1</v>
      </c>
      <c r="Q3374" s="177" t="s">
        <v>2195</v>
      </c>
      <c r="R3374" s="177"/>
      <c r="S3374" s="177"/>
      <c r="T3374" s="28"/>
      <c r="U3374" s="28"/>
      <c r="V3374" s="28"/>
      <c r="W3374" s="28">
        <v>1</v>
      </c>
      <c r="X3374" s="28"/>
      <c r="Y3374" s="28"/>
      <c r="Z3374" s="28"/>
      <c r="AA3374" s="28"/>
      <c r="AB3374" s="28"/>
      <c r="AC3374" s="28"/>
      <c r="AD3374" s="28"/>
      <c r="AE3374" s="28"/>
      <c r="AF3374" s="28"/>
      <c r="AG3374" s="28"/>
      <c r="AH3374" s="28"/>
      <c r="AI3374" s="28"/>
      <c r="AJ3374" s="28"/>
      <c r="AK3374" s="28"/>
      <c r="AL3374" s="28"/>
      <c r="AM3374" s="28"/>
      <c r="AN3374" s="28"/>
      <c r="AO3374" s="28"/>
      <c r="AP3374" s="28"/>
      <c r="AQ3374" s="28"/>
      <c r="AR3374" s="28"/>
      <c r="AS3374" s="28"/>
      <c r="AT3374" s="28"/>
      <c r="AU3374" s="28"/>
      <c r="AV3374" s="28"/>
      <c r="AW3374" s="28"/>
    </row>
    <row r="3375" spans="2:49" hidden="1">
      <c r="B3375" s="28">
        <f t="shared" si="78"/>
        <v>3372</v>
      </c>
      <c r="C3375" s="174">
        <v>45965</v>
      </c>
      <c r="D3375" s="77" t="s">
        <v>5615</v>
      </c>
      <c r="E3375" s="43" t="s">
        <v>761</v>
      </c>
      <c r="F3375" s="43" t="s">
        <v>762</v>
      </c>
      <c r="G3375" s="175" t="s">
        <v>375</v>
      </c>
      <c r="H3375" s="175" t="s">
        <v>1610</v>
      </c>
      <c r="I3375" s="175" t="s">
        <v>1485</v>
      </c>
      <c r="J3375" s="175" t="s">
        <v>1486</v>
      </c>
      <c r="K3375" s="175" t="s">
        <v>2722</v>
      </c>
      <c r="L3375" s="175" t="s">
        <v>1113</v>
      </c>
      <c r="M3375" s="175" t="s">
        <v>114</v>
      </c>
      <c r="N3375" s="176" t="s">
        <v>583</v>
      </c>
      <c r="O3375" s="176"/>
      <c r="P3375" s="177">
        <v>1</v>
      </c>
      <c r="Q3375" s="177" t="s">
        <v>2188</v>
      </c>
      <c r="R3375" s="177"/>
      <c r="S3375" s="177"/>
      <c r="T3375" s="28">
        <v>1</v>
      </c>
      <c r="U3375" s="28"/>
      <c r="V3375" s="28"/>
      <c r="W3375" s="28"/>
      <c r="X3375" s="28"/>
      <c r="Y3375" s="28"/>
      <c r="Z3375" s="28"/>
      <c r="AA3375" s="28"/>
      <c r="AB3375" s="28"/>
      <c r="AC3375" s="28"/>
      <c r="AD3375" s="28"/>
      <c r="AE3375" s="28"/>
      <c r="AF3375" s="28"/>
      <c r="AG3375" s="28"/>
      <c r="AH3375" s="28"/>
      <c r="AI3375" s="28"/>
      <c r="AJ3375" s="28"/>
      <c r="AK3375" s="28"/>
      <c r="AL3375" s="28"/>
      <c r="AM3375" s="28"/>
      <c r="AN3375" s="28"/>
      <c r="AO3375" s="28"/>
      <c r="AP3375" s="28"/>
      <c r="AQ3375" s="28"/>
      <c r="AR3375" s="28"/>
      <c r="AS3375" s="28"/>
      <c r="AT3375" s="28"/>
      <c r="AU3375" s="28"/>
      <c r="AV3375" s="28"/>
      <c r="AW3375" s="28"/>
    </row>
    <row r="3376" spans="2:49" hidden="1">
      <c r="B3376" s="28">
        <f t="shared" si="78"/>
        <v>3373</v>
      </c>
      <c r="C3376" s="174">
        <v>45965</v>
      </c>
      <c r="D3376" s="77" t="s">
        <v>5615</v>
      </c>
      <c r="E3376" s="43" t="s">
        <v>761</v>
      </c>
      <c r="F3376" s="43" t="s">
        <v>762</v>
      </c>
      <c r="G3376" s="175" t="s">
        <v>375</v>
      </c>
      <c r="H3376" s="175" t="s">
        <v>1538</v>
      </c>
      <c r="I3376" s="175" t="s">
        <v>3719</v>
      </c>
      <c r="J3376" s="175" t="s">
        <v>1668</v>
      </c>
      <c r="K3376" s="175" t="s">
        <v>4710</v>
      </c>
      <c r="L3376" s="175" t="s">
        <v>3036</v>
      </c>
      <c r="M3376" s="175" t="s">
        <v>636</v>
      </c>
      <c r="N3376" s="176" t="s">
        <v>162</v>
      </c>
      <c r="O3376" s="176"/>
      <c r="P3376" s="177">
        <v>1</v>
      </c>
      <c r="Q3376" s="177" t="s">
        <v>2281</v>
      </c>
      <c r="R3376" s="177" t="s">
        <v>7286</v>
      </c>
      <c r="S3376" s="177" t="s">
        <v>7287</v>
      </c>
      <c r="T3376" s="28"/>
      <c r="U3376" s="28"/>
      <c r="V3376" s="28"/>
      <c r="W3376" s="28"/>
      <c r="X3376" s="28"/>
      <c r="Y3376" s="28"/>
      <c r="Z3376" s="28"/>
      <c r="AA3376" s="28"/>
      <c r="AB3376" s="28"/>
      <c r="AC3376" s="28"/>
      <c r="AD3376" s="28"/>
      <c r="AE3376" s="28"/>
      <c r="AF3376" s="28"/>
      <c r="AG3376" s="28"/>
      <c r="AH3376" s="28"/>
      <c r="AI3376" s="28"/>
      <c r="AJ3376" s="28"/>
      <c r="AK3376" s="28"/>
      <c r="AL3376" s="28"/>
      <c r="AM3376" s="28"/>
      <c r="AN3376" s="28"/>
      <c r="AO3376" s="28"/>
      <c r="AP3376" s="28"/>
      <c r="AQ3376" s="28"/>
      <c r="AR3376" s="28"/>
      <c r="AS3376" s="28"/>
      <c r="AT3376" s="28"/>
      <c r="AU3376" s="28"/>
      <c r="AV3376" s="28"/>
      <c r="AW3376" s="28"/>
    </row>
    <row r="3377" spans="2:49" hidden="1">
      <c r="B3377" s="28">
        <f t="shared" si="78"/>
        <v>3374</v>
      </c>
      <c r="C3377" s="174">
        <v>45966</v>
      </c>
      <c r="D3377" s="77" t="s">
        <v>5615</v>
      </c>
      <c r="E3377" s="43" t="s">
        <v>761</v>
      </c>
      <c r="F3377" s="43" t="s">
        <v>762</v>
      </c>
      <c r="G3377" s="175" t="s">
        <v>375</v>
      </c>
      <c r="H3377" s="175" t="s">
        <v>1533</v>
      </c>
      <c r="I3377" s="175" t="s">
        <v>1456</v>
      </c>
      <c r="J3377" s="175" t="s">
        <v>1457</v>
      </c>
      <c r="K3377" s="175" t="s">
        <v>4599</v>
      </c>
      <c r="L3377" s="175" t="s">
        <v>3048</v>
      </c>
      <c r="M3377" s="175" t="s">
        <v>3049</v>
      </c>
      <c r="N3377" s="176" t="s">
        <v>3050</v>
      </c>
      <c r="O3377" s="176" t="s">
        <v>7114</v>
      </c>
      <c r="P3377" s="177">
        <v>1</v>
      </c>
      <c r="Q3377" s="177" t="s">
        <v>2602</v>
      </c>
      <c r="R3377" s="177" t="s">
        <v>7245</v>
      </c>
      <c r="S3377" s="177" t="s">
        <v>7246</v>
      </c>
      <c r="T3377" s="28"/>
      <c r="U3377" s="28"/>
      <c r="V3377" s="28"/>
      <c r="W3377" s="28"/>
      <c r="X3377" s="28"/>
      <c r="Y3377" s="28"/>
      <c r="Z3377" s="28"/>
      <c r="AA3377" s="28"/>
      <c r="AB3377" s="28"/>
      <c r="AC3377" s="28"/>
      <c r="AD3377" s="28"/>
      <c r="AE3377" s="28"/>
      <c r="AF3377" s="28"/>
      <c r="AG3377" s="28"/>
      <c r="AH3377" s="28"/>
      <c r="AI3377" s="28"/>
      <c r="AJ3377" s="28"/>
      <c r="AK3377" s="28"/>
      <c r="AL3377" s="28"/>
      <c r="AM3377" s="28"/>
      <c r="AN3377" s="28"/>
      <c r="AO3377" s="28"/>
      <c r="AP3377" s="28"/>
      <c r="AQ3377" s="28"/>
      <c r="AR3377" s="28"/>
      <c r="AS3377" s="28"/>
      <c r="AT3377" s="28"/>
      <c r="AU3377" s="28"/>
      <c r="AV3377" s="28"/>
      <c r="AW3377" s="28"/>
    </row>
    <row r="3378" spans="2:49" hidden="1">
      <c r="B3378" s="28">
        <f t="shared" si="78"/>
        <v>3375</v>
      </c>
      <c r="C3378" s="174">
        <v>45966</v>
      </c>
      <c r="D3378" s="77" t="s">
        <v>5615</v>
      </c>
      <c r="E3378" s="43" t="s">
        <v>761</v>
      </c>
      <c r="F3378" s="43" t="s">
        <v>762</v>
      </c>
      <c r="G3378" s="175" t="s">
        <v>375</v>
      </c>
      <c r="H3378" s="175" t="s">
        <v>1565</v>
      </c>
      <c r="I3378" s="175" t="s">
        <v>1632</v>
      </c>
      <c r="J3378" s="175" t="s">
        <v>341</v>
      </c>
      <c r="K3378" s="175" t="s">
        <v>4539</v>
      </c>
      <c r="L3378" s="175" t="s">
        <v>3036</v>
      </c>
      <c r="M3378" s="175" t="s">
        <v>114</v>
      </c>
      <c r="N3378" s="176" t="s">
        <v>162</v>
      </c>
      <c r="O3378" s="176" t="s">
        <v>7268</v>
      </c>
      <c r="P3378" s="177">
        <v>1</v>
      </c>
      <c r="Q3378" s="177" t="s">
        <v>2397</v>
      </c>
      <c r="R3378" s="177" t="s">
        <v>7271</v>
      </c>
      <c r="S3378" s="177" t="s">
        <v>7272</v>
      </c>
      <c r="T3378" s="28"/>
      <c r="U3378" s="28"/>
      <c r="V3378" s="28"/>
      <c r="W3378" s="28"/>
      <c r="X3378" s="28"/>
      <c r="Y3378" s="28"/>
      <c r="Z3378" s="28"/>
      <c r="AA3378" s="28"/>
      <c r="AB3378" s="28"/>
      <c r="AC3378" s="28"/>
      <c r="AD3378" s="28"/>
      <c r="AE3378" s="28"/>
      <c r="AF3378" s="28"/>
      <c r="AG3378" s="28"/>
      <c r="AH3378" s="28"/>
      <c r="AI3378" s="28"/>
      <c r="AJ3378" s="28"/>
      <c r="AK3378" s="28"/>
      <c r="AL3378" s="28"/>
      <c r="AM3378" s="28"/>
      <c r="AN3378" s="28"/>
      <c r="AO3378" s="28"/>
      <c r="AP3378" s="28"/>
      <c r="AQ3378" s="28"/>
      <c r="AR3378" s="28"/>
      <c r="AS3378" s="28"/>
      <c r="AT3378" s="28"/>
      <c r="AU3378" s="28"/>
      <c r="AV3378" s="28"/>
      <c r="AW3378" s="28"/>
    </row>
    <row r="3379" spans="2:49" hidden="1">
      <c r="B3379" s="28">
        <f t="shared" si="78"/>
        <v>3376</v>
      </c>
      <c r="C3379" s="174">
        <v>45966</v>
      </c>
      <c r="D3379" s="77" t="s">
        <v>5615</v>
      </c>
      <c r="E3379" s="43" t="s">
        <v>761</v>
      </c>
      <c r="F3379" s="43" t="s">
        <v>762</v>
      </c>
      <c r="G3379" s="175" t="s">
        <v>1465</v>
      </c>
      <c r="H3379" s="175" t="s">
        <v>1565</v>
      </c>
      <c r="I3379" s="175" t="s">
        <v>1632</v>
      </c>
      <c r="J3379" s="175" t="s">
        <v>341</v>
      </c>
      <c r="K3379" s="175"/>
      <c r="L3379" s="175" t="s">
        <v>3130</v>
      </c>
      <c r="M3379" s="175" t="s">
        <v>3131</v>
      </c>
      <c r="N3379" s="176" t="s">
        <v>2194</v>
      </c>
      <c r="O3379" s="176" t="s">
        <v>2486</v>
      </c>
      <c r="P3379" s="177"/>
      <c r="Q3379" s="177" t="s">
        <v>2397</v>
      </c>
      <c r="R3379" s="177"/>
      <c r="S3379" s="177"/>
      <c r="T3379" s="28"/>
      <c r="U3379" s="28"/>
      <c r="V3379" s="28"/>
      <c r="W3379" s="28"/>
      <c r="X3379" s="28"/>
      <c r="Y3379" s="28"/>
      <c r="Z3379" s="28"/>
      <c r="AA3379" s="28"/>
      <c r="AB3379" s="28"/>
      <c r="AC3379" s="28"/>
      <c r="AD3379" s="28"/>
      <c r="AE3379" s="28"/>
      <c r="AF3379" s="28"/>
      <c r="AG3379" s="28"/>
      <c r="AH3379" s="28"/>
      <c r="AI3379" s="28"/>
      <c r="AJ3379" s="28"/>
      <c r="AK3379" s="28"/>
      <c r="AL3379" s="28"/>
      <c r="AM3379" s="28"/>
      <c r="AN3379" s="28"/>
      <c r="AO3379" s="28"/>
      <c r="AP3379" s="28"/>
      <c r="AQ3379" s="28"/>
      <c r="AR3379" s="28"/>
      <c r="AS3379" s="28"/>
      <c r="AT3379" s="28"/>
      <c r="AU3379" s="28"/>
      <c r="AV3379" s="28"/>
      <c r="AW3379" s="28"/>
    </row>
    <row r="3380" spans="2:49" hidden="1">
      <c r="B3380" s="28">
        <f t="shared" si="78"/>
        <v>3377</v>
      </c>
      <c r="C3380" s="174">
        <v>45966</v>
      </c>
      <c r="D3380" s="77" t="s">
        <v>5615</v>
      </c>
      <c r="E3380" s="43" t="s">
        <v>761</v>
      </c>
      <c r="F3380" s="43" t="s">
        <v>762</v>
      </c>
      <c r="G3380" s="175" t="s">
        <v>375</v>
      </c>
      <c r="H3380" s="175" t="s">
        <v>1513</v>
      </c>
      <c r="I3380" s="175" t="s">
        <v>440</v>
      </c>
      <c r="J3380" s="175" t="s">
        <v>441</v>
      </c>
      <c r="K3380" s="175" t="s">
        <v>6112</v>
      </c>
      <c r="L3380" s="175" t="s">
        <v>1113</v>
      </c>
      <c r="M3380" s="175" t="s">
        <v>582</v>
      </c>
      <c r="N3380" s="176" t="s">
        <v>583</v>
      </c>
      <c r="O3380" s="176" t="s">
        <v>3383</v>
      </c>
      <c r="P3380" s="177">
        <v>1</v>
      </c>
      <c r="Q3380" s="177" t="s">
        <v>2195</v>
      </c>
      <c r="R3380" s="177"/>
      <c r="S3380" s="177"/>
      <c r="T3380" s="28">
        <v>1</v>
      </c>
      <c r="U3380" s="28"/>
      <c r="V3380" s="28"/>
      <c r="W3380" s="28"/>
      <c r="X3380" s="28"/>
      <c r="Y3380" s="28"/>
      <c r="Z3380" s="28"/>
      <c r="AA3380" s="28"/>
      <c r="AB3380" s="28"/>
      <c r="AC3380" s="28"/>
      <c r="AD3380" s="28"/>
      <c r="AE3380" s="28"/>
      <c r="AF3380" s="28"/>
      <c r="AG3380" s="28"/>
      <c r="AH3380" s="28"/>
      <c r="AI3380" s="28"/>
      <c r="AJ3380" s="28"/>
      <c r="AK3380" s="28"/>
      <c r="AL3380" s="28"/>
      <c r="AM3380" s="28"/>
      <c r="AN3380" s="28"/>
      <c r="AO3380" s="28"/>
      <c r="AP3380" s="28"/>
      <c r="AQ3380" s="28"/>
      <c r="AR3380" s="28"/>
      <c r="AS3380" s="28"/>
      <c r="AT3380" s="28"/>
      <c r="AU3380" s="28"/>
      <c r="AV3380" s="28"/>
      <c r="AW3380" s="28"/>
    </row>
    <row r="3381" spans="2:49" hidden="1">
      <c r="B3381" s="28">
        <f t="shared" si="78"/>
        <v>3378</v>
      </c>
      <c r="C3381" s="174">
        <v>45966</v>
      </c>
      <c r="D3381" s="77" t="s">
        <v>5615</v>
      </c>
      <c r="E3381" s="43" t="s">
        <v>761</v>
      </c>
      <c r="F3381" s="43" t="s">
        <v>762</v>
      </c>
      <c r="G3381" s="175" t="s">
        <v>1465</v>
      </c>
      <c r="H3381" s="175" t="s">
        <v>1513</v>
      </c>
      <c r="I3381" s="175" t="s">
        <v>440</v>
      </c>
      <c r="J3381" s="175" t="s">
        <v>173</v>
      </c>
      <c r="K3381" s="175" t="s">
        <v>3459</v>
      </c>
      <c r="L3381" s="175" t="s">
        <v>1265</v>
      </c>
      <c r="M3381" s="175" t="s">
        <v>3091</v>
      </c>
      <c r="N3381" s="176" t="s">
        <v>3074</v>
      </c>
      <c r="O3381" s="176" t="s">
        <v>2494</v>
      </c>
      <c r="P3381" s="177"/>
      <c r="Q3381" s="177" t="s">
        <v>2195</v>
      </c>
      <c r="R3381" s="177"/>
      <c r="S3381" s="177"/>
      <c r="T3381" s="28"/>
      <c r="U3381" s="28"/>
      <c r="V3381" s="28"/>
      <c r="W3381" s="28"/>
      <c r="X3381" s="28"/>
      <c r="Y3381" s="28"/>
      <c r="Z3381" s="28">
        <v>1</v>
      </c>
      <c r="AA3381" s="28"/>
      <c r="AB3381" s="28"/>
      <c r="AC3381" s="28"/>
      <c r="AD3381" s="28"/>
      <c r="AE3381" s="28"/>
      <c r="AF3381" s="28"/>
      <c r="AG3381" s="28"/>
      <c r="AH3381" s="28"/>
      <c r="AI3381" s="28"/>
      <c r="AJ3381" s="28"/>
      <c r="AK3381" s="28"/>
      <c r="AL3381" s="28"/>
      <c r="AM3381" s="28"/>
      <c r="AN3381" s="28"/>
      <c r="AO3381" s="28"/>
      <c r="AP3381" s="28"/>
      <c r="AQ3381" s="28"/>
      <c r="AR3381" s="28"/>
      <c r="AS3381" s="28"/>
      <c r="AT3381" s="28"/>
      <c r="AU3381" s="28"/>
      <c r="AV3381" s="28"/>
      <c r="AW3381" s="28"/>
    </row>
    <row r="3382" spans="2:49" hidden="1">
      <c r="B3382" s="28">
        <f t="shared" si="78"/>
        <v>3379</v>
      </c>
      <c r="C3382" s="174">
        <v>45966</v>
      </c>
      <c r="D3382" s="77" t="s">
        <v>5615</v>
      </c>
      <c r="E3382" s="43" t="s">
        <v>761</v>
      </c>
      <c r="F3382" s="43" t="s">
        <v>762</v>
      </c>
      <c r="G3382" s="175" t="s">
        <v>375</v>
      </c>
      <c r="H3382" s="175" t="s">
        <v>1538</v>
      </c>
      <c r="I3382" s="175" t="s">
        <v>3603</v>
      </c>
      <c r="J3382" s="175" t="s">
        <v>1668</v>
      </c>
      <c r="K3382" s="175" t="s">
        <v>7279</v>
      </c>
      <c r="L3382" s="175" t="s">
        <v>1113</v>
      </c>
      <c r="M3382" s="175" t="s">
        <v>582</v>
      </c>
      <c r="N3382" s="176" t="s">
        <v>583</v>
      </c>
      <c r="O3382" s="176"/>
      <c r="P3382" s="177">
        <v>1</v>
      </c>
      <c r="Q3382" s="177" t="s">
        <v>2281</v>
      </c>
      <c r="R3382" s="177"/>
      <c r="S3382" s="177"/>
      <c r="T3382" s="28">
        <v>1</v>
      </c>
      <c r="U3382" s="28"/>
      <c r="V3382" s="28"/>
      <c r="W3382" s="28"/>
      <c r="X3382" s="28"/>
      <c r="Y3382" s="28"/>
      <c r="Z3382" s="28"/>
      <c r="AA3382" s="28"/>
      <c r="AB3382" s="28"/>
      <c r="AC3382" s="28"/>
      <c r="AD3382" s="28"/>
      <c r="AE3382" s="28"/>
      <c r="AF3382" s="28"/>
      <c r="AG3382" s="28"/>
      <c r="AH3382" s="28"/>
      <c r="AI3382" s="28"/>
      <c r="AJ3382" s="28"/>
      <c r="AK3382" s="28"/>
      <c r="AL3382" s="28"/>
      <c r="AM3382" s="28"/>
      <c r="AN3382" s="28"/>
      <c r="AO3382" s="28"/>
      <c r="AP3382" s="28"/>
      <c r="AQ3382" s="28"/>
      <c r="AR3382" s="28"/>
      <c r="AS3382" s="28"/>
      <c r="AT3382" s="28"/>
      <c r="AU3382" s="28"/>
      <c r="AV3382" s="28"/>
      <c r="AW3382" s="28"/>
    </row>
    <row r="3383" spans="2:49" hidden="1">
      <c r="B3383" s="28">
        <f t="shared" si="78"/>
        <v>3380</v>
      </c>
      <c r="C3383" s="174">
        <v>45966</v>
      </c>
      <c r="D3383" s="77" t="s">
        <v>5615</v>
      </c>
      <c r="E3383" s="43" t="s">
        <v>761</v>
      </c>
      <c r="F3383" s="43" t="s">
        <v>762</v>
      </c>
      <c r="G3383" s="175" t="s">
        <v>1465</v>
      </c>
      <c r="H3383" s="175" t="s">
        <v>1538</v>
      </c>
      <c r="I3383" s="175" t="s">
        <v>1667</v>
      </c>
      <c r="J3383" s="175" t="s">
        <v>1668</v>
      </c>
      <c r="K3383" s="175" t="s">
        <v>7280</v>
      </c>
      <c r="L3383" s="175" t="s">
        <v>3130</v>
      </c>
      <c r="M3383" s="175" t="s">
        <v>3131</v>
      </c>
      <c r="N3383" s="176" t="s">
        <v>2194</v>
      </c>
      <c r="O3383" s="176"/>
      <c r="P3383" s="177"/>
      <c r="Q3383" s="177" t="s">
        <v>2281</v>
      </c>
      <c r="R3383" s="177"/>
      <c r="S3383" s="177"/>
      <c r="T3383" s="28"/>
      <c r="U3383" s="28"/>
      <c r="V3383" s="28"/>
      <c r="W3383" s="28"/>
      <c r="X3383" s="28"/>
      <c r="Y3383" s="28"/>
      <c r="Z3383" s="28"/>
      <c r="AA3383" s="28"/>
      <c r="AB3383" s="28"/>
      <c r="AC3383" s="28"/>
      <c r="AD3383" s="28"/>
      <c r="AE3383" s="28"/>
      <c r="AF3383" s="28"/>
      <c r="AG3383" s="28"/>
      <c r="AH3383" s="28"/>
      <c r="AI3383" s="28"/>
      <c r="AJ3383" s="28"/>
      <c r="AK3383" s="28"/>
      <c r="AL3383" s="28"/>
      <c r="AM3383" s="28"/>
      <c r="AN3383" s="28"/>
      <c r="AO3383" s="28"/>
      <c r="AP3383" s="28"/>
      <c r="AQ3383" s="28"/>
      <c r="AR3383" s="28"/>
      <c r="AS3383" s="28"/>
      <c r="AT3383" s="28"/>
      <c r="AU3383" s="28"/>
      <c r="AV3383" s="28"/>
      <c r="AW3383" s="28"/>
    </row>
    <row r="3384" spans="2:49" hidden="1">
      <c r="B3384" s="28">
        <f t="shared" ref="B3384:B3425" si="79">ROW()-3</f>
        <v>3381</v>
      </c>
      <c r="C3384" s="174">
        <v>45967</v>
      </c>
      <c r="D3384" s="77" t="s">
        <v>5615</v>
      </c>
      <c r="E3384" s="43" t="s">
        <v>761</v>
      </c>
      <c r="F3384" s="43" t="s">
        <v>765</v>
      </c>
      <c r="G3384" s="175" t="s">
        <v>375</v>
      </c>
      <c r="H3384" s="175" t="s">
        <v>1565</v>
      </c>
      <c r="I3384" s="175" t="s">
        <v>1509</v>
      </c>
      <c r="J3384" s="175" t="s">
        <v>1572</v>
      </c>
      <c r="K3384" s="175" t="s">
        <v>3558</v>
      </c>
      <c r="L3384" s="175" t="s">
        <v>3202</v>
      </c>
      <c r="M3384" s="175" t="s">
        <v>48</v>
      </c>
      <c r="N3384" s="176" t="s">
        <v>531</v>
      </c>
      <c r="O3384" s="176" t="s">
        <v>2494</v>
      </c>
      <c r="P3384" s="177">
        <v>1</v>
      </c>
      <c r="Q3384" s="177" t="s">
        <v>2397</v>
      </c>
      <c r="R3384" s="177"/>
      <c r="S3384" s="177"/>
      <c r="T3384" s="28"/>
      <c r="U3384" s="28"/>
      <c r="V3384" s="28"/>
      <c r="W3384" s="28"/>
      <c r="X3384" s="28"/>
      <c r="Y3384" s="28"/>
      <c r="Z3384" s="28"/>
      <c r="AA3384" s="28"/>
      <c r="AB3384" s="28"/>
      <c r="AC3384" s="28"/>
      <c r="AD3384" s="28"/>
      <c r="AE3384" s="28"/>
      <c r="AF3384" s="28"/>
      <c r="AG3384" s="28"/>
      <c r="AH3384" s="28"/>
      <c r="AI3384" s="28"/>
      <c r="AJ3384" s="28"/>
      <c r="AK3384" s="28"/>
      <c r="AL3384" s="28"/>
      <c r="AM3384" s="28"/>
      <c r="AN3384" s="28"/>
      <c r="AO3384" s="28"/>
      <c r="AP3384" s="28"/>
      <c r="AQ3384" s="28"/>
      <c r="AR3384" s="28"/>
      <c r="AS3384" s="28"/>
      <c r="AT3384" s="28"/>
      <c r="AU3384" s="28"/>
      <c r="AV3384" s="28"/>
      <c r="AW3384" s="28"/>
    </row>
    <row r="3385" spans="2:49" hidden="1">
      <c r="B3385" s="28">
        <f t="shared" si="79"/>
        <v>3382</v>
      </c>
      <c r="C3385" s="174">
        <v>45967</v>
      </c>
      <c r="D3385" s="77" t="s">
        <v>5615</v>
      </c>
      <c r="E3385" s="43" t="s">
        <v>761</v>
      </c>
      <c r="F3385" s="43" t="s">
        <v>765</v>
      </c>
      <c r="G3385" s="175" t="s">
        <v>1465</v>
      </c>
      <c r="H3385" s="175" t="s">
        <v>1565</v>
      </c>
      <c r="I3385" s="175" t="s">
        <v>1509</v>
      </c>
      <c r="J3385" s="175" t="s">
        <v>1572</v>
      </c>
      <c r="K3385" s="175"/>
      <c r="L3385" s="175" t="s">
        <v>3130</v>
      </c>
      <c r="M3385" s="175" t="s">
        <v>3131</v>
      </c>
      <c r="N3385" s="176" t="s">
        <v>2194</v>
      </c>
      <c r="O3385" s="176" t="s">
        <v>2486</v>
      </c>
      <c r="P3385" s="177"/>
      <c r="Q3385" s="177" t="s">
        <v>2397</v>
      </c>
      <c r="R3385" s="177"/>
      <c r="S3385" s="177"/>
      <c r="T3385" s="28"/>
      <c r="U3385" s="28"/>
      <c r="V3385" s="28"/>
      <c r="W3385" s="28"/>
      <c r="X3385" s="28"/>
      <c r="Y3385" s="28"/>
      <c r="Z3385" s="28"/>
      <c r="AA3385" s="28"/>
      <c r="AB3385" s="28"/>
      <c r="AC3385" s="28"/>
      <c r="AD3385" s="28"/>
      <c r="AE3385" s="28"/>
      <c r="AF3385" s="28"/>
      <c r="AG3385" s="28"/>
      <c r="AH3385" s="28"/>
      <c r="AI3385" s="28"/>
      <c r="AJ3385" s="28"/>
      <c r="AK3385" s="28"/>
      <c r="AL3385" s="28"/>
      <c r="AM3385" s="28"/>
      <c r="AN3385" s="28"/>
      <c r="AO3385" s="28"/>
      <c r="AP3385" s="28"/>
      <c r="AQ3385" s="28"/>
      <c r="AR3385" s="28"/>
      <c r="AS3385" s="28"/>
      <c r="AT3385" s="28"/>
      <c r="AU3385" s="28"/>
      <c r="AV3385" s="28"/>
      <c r="AW3385" s="28"/>
    </row>
    <row r="3386" spans="2:49" hidden="1">
      <c r="B3386" s="28">
        <f t="shared" si="79"/>
        <v>3383</v>
      </c>
      <c r="C3386" s="174">
        <v>45967</v>
      </c>
      <c r="D3386" s="77" t="s">
        <v>5615</v>
      </c>
      <c r="E3386" s="43" t="s">
        <v>761</v>
      </c>
      <c r="F3386" s="43" t="s">
        <v>765</v>
      </c>
      <c r="G3386" s="175" t="s">
        <v>375</v>
      </c>
      <c r="H3386" s="175" t="s">
        <v>1513</v>
      </c>
      <c r="I3386" s="175" t="s">
        <v>440</v>
      </c>
      <c r="J3386" s="175" t="s">
        <v>816</v>
      </c>
      <c r="K3386" s="175" t="s">
        <v>6026</v>
      </c>
      <c r="L3386" s="175" t="s">
        <v>3048</v>
      </c>
      <c r="M3386" s="175" t="s">
        <v>3049</v>
      </c>
      <c r="N3386" s="176" t="s">
        <v>3050</v>
      </c>
      <c r="O3386" s="176" t="s">
        <v>2494</v>
      </c>
      <c r="P3386" s="177">
        <v>1</v>
      </c>
      <c r="Q3386" s="177" t="s">
        <v>2195</v>
      </c>
      <c r="R3386" s="177" t="s">
        <v>7361</v>
      </c>
      <c r="S3386" s="177" t="s">
        <v>5349</v>
      </c>
      <c r="T3386" s="28"/>
      <c r="U3386" s="28"/>
      <c r="V3386" s="28"/>
      <c r="W3386" s="28"/>
      <c r="X3386" s="28"/>
      <c r="Y3386" s="28"/>
      <c r="Z3386" s="28"/>
      <c r="AA3386" s="28"/>
      <c r="AB3386" s="28"/>
      <c r="AC3386" s="28"/>
      <c r="AD3386" s="28"/>
      <c r="AE3386" s="28"/>
      <c r="AF3386" s="28"/>
      <c r="AG3386" s="28"/>
      <c r="AH3386" s="28"/>
      <c r="AI3386" s="28"/>
      <c r="AJ3386" s="28"/>
      <c r="AK3386" s="28"/>
      <c r="AL3386" s="28"/>
      <c r="AM3386" s="28"/>
      <c r="AN3386" s="28"/>
      <c r="AO3386" s="28"/>
      <c r="AP3386" s="28"/>
      <c r="AQ3386" s="28"/>
      <c r="AR3386" s="28"/>
      <c r="AS3386" s="28"/>
      <c r="AT3386" s="28"/>
      <c r="AU3386" s="28"/>
      <c r="AV3386" s="28"/>
      <c r="AW3386" s="28"/>
    </row>
    <row r="3387" spans="2:49" hidden="1">
      <c r="B3387" s="28">
        <f t="shared" si="79"/>
        <v>3384</v>
      </c>
      <c r="C3387" s="174">
        <v>45968</v>
      </c>
      <c r="D3387" s="77" t="s">
        <v>5615</v>
      </c>
      <c r="E3387" s="43" t="s">
        <v>761</v>
      </c>
      <c r="F3387" s="43" t="s">
        <v>765</v>
      </c>
      <c r="G3387" s="175" t="s">
        <v>375</v>
      </c>
      <c r="H3387" s="175" t="s">
        <v>1546</v>
      </c>
      <c r="I3387" s="175" t="s">
        <v>1477</v>
      </c>
      <c r="J3387" s="175" t="s">
        <v>1875</v>
      </c>
      <c r="K3387" s="175" t="s">
        <v>4920</v>
      </c>
      <c r="L3387" s="175" t="s">
        <v>3048</v>
      </c>
      <c r="M3387" s="175" t="s">
        <v>3049</v>
      </c>
      <c r="N3387" s="176" t="s">
        <v>3050</v>
      </c>
      <c r="O3387" s="176" t="s">
        <v>2478</v>
      </c>
      <c r="P3387" s="177">
        <v>1</v>
      </c>
      <c r="Q3387" s="177" t="s">
        <v>3337</v>
      </c>
      <c r="R3387" s="177" t="s">
        <v>7351</v>
      </c>
      <c r="S3387" s="177" t="s">
        <v>7352</v>
      </c>
      <c r="T3387" s="28"/>
      <c r="U3387" s="28"/>
      <c r="V3387" s="28"/>
      <c r="W3387" s="28"/>
      <c r="X3387" s="28"/>
      <c r="Y3387" s="28"/>
      <c r="Z3387" s="28"/>
      <c r="AA3387" s="28"/>
      <c r="AB3387" s="28"/>
      <c r="AC3387" s="28"/>
      <c r="AD3387" s="28"/>
      <c r="AE3387" s="28"/>
      <c r="AF3387" s="28"/>
      <c r="AG3387" s="28"/>
      <c r="AH3387" s="28"/>
      <c r="AI3387" s="28"/>
      <c r="AJ3387" s="28"/>
      <c r="AK3387" s="28"/>
      <c r="AL3387" s="28"/>
      <c r="AM3387" s="28"/>
      <c r="AN3387" s="28"/>
      <c r="AO3387" s="28"/>
      <c r="AP3387" s="28"/>
      <c r="AQ3387" s="28"/>
      <c r="AR3387" s="28"/>
      <c r="AS3387" s="28"/>
      <c r="AT3387" s="28"/>
      <c r="AU3387" s="28"/>
      <c r="AV3387" s="28"/>
      <c r="AW3387" s="28"/>
    </row>
    <row r="3388" spans="2:49" hidden="1">
      <c r="B3388" s="28">
        <f t="shared" si="79"/>
        <v>3385</v>
      </c>
      <c r="C3388" s="174">
        <v>45967</v>
      </c>
      <c r="D3388" s="77" t="s">
        <v>5615</v>
      </c>
      <c r="E3388" s="43" t="s">
        <v>761</v>
      </c>
      <c r="F3388" s="43" t="s">
        <v>765</v>
      </c>
      <c r="G3388" s="175" t="s">
        <v>1465</v>
      </c>
      <c r="H3388" s="175" t="s">
        <v>1513</v>
      </c>
      <c r="I3388" s="175" t="s">
        <v>440</v>
      </c>
      <c r="J3388" s="175" t="s">
        <v>173</v>
      </c>
      <c r="K3388" s="175" t="s">
        <v>2290</v>
      </c>
      <c r="L3388" s="175" t="s">
        <v>1265</v>
      </c>
      <c r="M3388" s="175" t="s">
        <v>3091</v>
      </c>
      <c r="N3388" s="176" t="s">
        <v>3074</v>
      </c>
      <c r="O3388" s="176" t="s">
        <v>2494</v>
      </c>
      <c r="P3388" s="177"/>
      <c r="Q3388" s="177" t="s">
        <v>2195</v>
      </c>
      <c r="R3388" s="28"/>
      <c r="S3388" s="177"/>
      <c r="T3388" s="28"/>
      <c r="U3388" s="28"/>
      <c r="V3388" s="28"/>
      <c r="W3388" s="28"/>
      <c r="X3388" s="28"/>
      <c r="Y3388" s="28"/>
      <c r="Z3388" s="28">
        <v>1</v>
      </c>
      <c r="AA3388" s="28"/>
      <c r="AB3388" s="28"/>
      <c r="AC3388" s="28"/>
      <c r="AD3388" s="28"/>
      <c r="AE3388" s="28"/>
      <c r="AF3388" s="28"/>
      <c r="AG3388" s="28"/>
      <c r="AH3388" s="28"/>
      <c r="AI3388" s="28"/>
      <c r="AJ3388" s="28"/>
      <c r="AK3388" s="28"/>
      <c r="AL3388" s="28"/>
      <c r="AM3388" s="28"/>
      <c r="AN3388" s="28"/>
      <c r="AO3388" s="28"/>
      <c r="AP3388" s="28"/>
      <c r="AQ3388" s="28"/>
      <c r="AR3388" s="28"/>
      <c r="AS3388" s="28"/>
      <c r="AT3388" s="28"/>
      <c r="AU3388" s="28"/>
      <c r="AV3388" s="28"/>
      <c r="AW3388" s="28"/>
    </row>
    <row r="3389" spans="2:49" hidden="1">
      <c r="B3389" s="28">
        <f t="shared" si="79"/>
        <v>3386</v>
      </c>
      <c r="C3389" s="174">
        <v>45967</v>
      </c>
      <c r="D3389" s="77" t="s">
        <v>5615</v>
      </c>
      <c r="E3389" s="43" t="s">
        <v>761</v>
      </c>
      <c r="F3389" s="43" t="s">
        <v>765</v>
      </c>
      <c r="G3389" s="175" t="s">
        <v>1465</v>
      </c>
      <c r="H3389" s="175" t="s">
        <v>1538</v>
      </c>
      <c r="I3389" s="175" t="s">
        <v>3719</v>
      </c>
      <c r="J3389" s="175" t="s">
        <v>1668</v>
      </c>
      <c r="K3389" s="175" t="s">
        <v>7364</v>
      </c>
      <c r="L3389" s="175" t="s">
        <v>1265</v>
      </c>
      <c r="M3389" s="175" t="s">
        <v>3091</v>
      </c>
      <c r="N3389" s="176" t="s">
        <v>3074</v>
      </c>
      <c r="O3389" s="176"/>
      <c r="P3389" s="177"/>
      <c r="Q3389" s="177" t="s">
        <v>2281</v>
      </c>
      <c r="R3389" s="177"/>
      <c r="S3389" s="177"/>
      <c r="T3389" s="28"/>
      <c r="U3389" s="28"/>
      <c r="V3389" s="28"/>
      <c r="W3389" s="28"/>
      <c r="X3389" s="28"/>
      <c r="Y3389" s="28"/>
      <c r="Z3389" s="28"/>
      <c r="AA3389" s="28"/>
      <c r="AB3389" s="28"/>
      <c r="AC3389" s="28"/>
      <c r="AD3389" s="28"/>
      <c r="AE3389" s="28"/>
      <c r="AF3389" s="28"/>
      <c r="AG3389" s="28"/>
      <c r="AH3389" s="28"/>
      <c r="AI3389" s="28"/>
      <c r="AJ3389" s="28"/>
      <c r="AK3389" s="28"/>
      <c r="AL3389" s="28"/>
      <c r="AM3389" s="28"/>
      <c r="AN3389" s="28"/>
      <c r="AO3389" s="28"/>
      <c r="AP3389" s="28"/>
      <c r="AQ3389" s="28"/>
      <c r="AR3389" s="28"/>
      <c r="AS3389" s="28"/>
      <c r="AT3389" s="28"/>
      <c r="AU3389" s="28"/>
      <c r="AV3389" s="28"/>
      <c r="AW3389" s="28"/>
    </row>
    <row r="3390" spans="2:49" hidden="1">
      <c r="B3390" s="28">
        <f t="shared" si="79"/>
        <v>3387</v>
      </c>
      <c r="C3390" s="174">
        <v>45968</v>
      </c>
      <c r="D3390" s="77" t="s">
        <v>5615</v>
      </c>
      <c r="E3390" s="43" t="s">
        <v>761</v>
      </c>
      <c r="F3390" s="43" t="s">
        <v>765</v>
      </c>
      <c r="G3390" s="175" t="s">
        <v>1465</v>
      </c>
      <c r="H3390" s="175" t="s">
        <v>1546</v>
      </c>
      <c r="I3390" s="175" t="s">
        <v>1477</v>
      </c>
      <c r="J3390" s="175" t="s">
        <v>1875</v>
      </c>
      <c r="K3390" s="175" t="s">
        <v>4920</v>
      </c>
      <c r="L3390" s="175" t="s">
        <v>3036</v>
      </c>
      <c r="M3390" s="175" t="s">
        <v>789</v>
      </c>
      <c r="N3390" s="176" t="s">
        <v>686</v>
      </c>
      <c r="O3390" s="176" t="s">
        <v>7375</v>
      </c>
      <c r="P3390" s="177"/>
      <c r="Q3390" s="177" t="s">
        <v>3337</v>
      </c>
      <c r="R3390" s="177"/>
      <c r="S3390" s="177"/>
      <c r="T3390" s="28"/>
      <c r="U3390" s="28"/>
      <c r="V3390" s="28"/>
      <c r="W3390" s="28"/>
      <c r="X3390" s="28"/>
      <c r="Y3390" s="28"/>
      <c r="Z3390" s="28"/>
      <c r="AA3390" s="28"/>
      <c r="AB3390" s="28"/>
      <c r="AC3390" s="28"/>
      <c r="AD3390" s="28"/>
      <c r="AE3390" s="28"/>
      <c r="AF3390" s="28"/>
      <c r="AG3390" s="28"/>
      <c r="AH3390" s="28"/>
      <c r="AI3390" s="28"/>
      <c r="AJ3390" s="28"/>
      <c r="AK3390" s="28"/>
      <c r="AL3390" s="28"/>
      <c r="AM3390" s="28"/>
      <c r="AN3390" s="28"/>
      <c r="AO3390" s="28"/>
      <c r="AP3390" s="28"/>
      <c r="AQ3390" s="28"/>
      <c r="AR3390" s="28"/>
      <c r="AS3390" s="28"/>
      <c r="AT3390" s="28"/>
      <c r="AU3390" s="28"/>
      <c r="AV3390" s="28"/>
      <c r="AW3390" s="28"/>
    </row>
    <row r="3391" spans="2:49" hidden="1">
      <c r="B3391" s="28">
        <f t="shared" si="79"/>
        <v>3388</v>
      </c>
      <c r="C3391" s="174">
        <v>45968</v>
      </c>
      <c r="D3391" s="77" t="s">
        <v>5615</v>
      </c>
      <c r="E3391" s="43" t="s">
        <v>761</v>
      </c>
      <c r="F3391" s="43" t="s">
        <v>765</v>
      </c>
      <c r="G3391" s="175" t="s">
        <v>1465</v>
      </c>
      <c r="H3391" s="175" t="s">
        <v>1565</v>
      </c>
      <c r="I3391" s="175" t="s">
        <v>1995</v>
      </c>
      <c r="J3391" s="175" t="s">
        <v>1996</v>
      </c>
      <c r="K3391" s="175"/>
      <c r="L3391" s="175" t="s">
        <v>3130</v>
      </c>
      <c r="M3391" s="175" t="s">
        <v>3131</v>
      </c>
      <c r="N3391" s="176" t="s">
        <v>2194</v>
      </c>
      <c r="O3391" s="176" t="s">
        <v>2486</v>
      </c>
      <c r="P3391" s="177"/>
      <c r="Q3391" s="177" t="s">
        <v>2397</v>
      </c>
      <c r="R3391" s="177"/>
      <c r="S3391" s="177"/>
      <c r="T3391" s="28"/>
      <c r="U3391" s="28"/>
      <c r="V3391" s="28"/>
      <c r="W3391" s="28"/>
      <c r="X3391" s="28"/>
      <c r="Y3391" s="28"/>
      <c r="Z3391" s="28"/>
      <c r="AA3391" s="28"/>
      <c r="AB3391" s="28"/>
      <c r="AC3391" s="28"/>
      <c r="AD3391" s="28"/>
      <c r="AE3391" s="28"/>
      <c r="AF3391" s="28"/>
      <c r="AG3391" s="28"/>
      <c r="AH3391" s="28"/>
      <c r="AI3391" s="28"/>
      <c r="AJ3391" s="28"/>
      <c r="AK3391" s="28"/>
      <c r="AL3391" s="28"/>
      <c r="AM3391" s="28"/>
      <c r="AN3391" s="28"/>
      <c r="AO3391" s="28"/>
      <c r="AP3391" s="28"/>
      <c r="AQ3391" s="28"/>
      <c r="AR3391" s="28"/>
      <c r="AS3391" s="28"/>
      <c r="AT3391" s="28"/>
      <c r="AU3391" s="28"/>
      <c r="AV3391" s="28"/>
      <c r="AW3391" s="28"/>
    </row>
    <row r="3392" spans="2:49" hidden="1">
      <c r="B3392" s="28">
        <f t="shared" si="79"/>
        <v>3389</v>
      </c>
      <c r="C3392" s="174">
        <v>45968</v>
      </c>
      <c r="D3392" s="77" t="s">
        <v>5615</v>
      </c>
      <c r="E3392" s="43" t="s">
        <v>761</v>
      </c>
      <c r="F3392" s="43" t="s">
        <v>765</v>
      </c>
      <c r="G3392" s="175" t="s">
        <v>1465</v>
      </c>
      <c r="H3392" s="175" t="s">
        <v>1513</v>
      </c>
      <c r="I3392" s="175" t="s">
        <v>440</v>
      </c>
      <c r="J3392" s="175" t="s">
        <v>173</v>
      </c>
      <c r="K3392" s="175" t="s">
        <v>3211</v>
      </c>
      <c r="L3392" s="175" t="s">
        <v>1265</v>
      </c>
      <c r="M3392" s="175" t="s">
        <v>3070</v>
      </c>
      <c r="N3392" s="176" t="s">
        <v>3044</v>
      </c>
      <c r="O3392" s="176" t="s">
        <v>2470</v>
      </c>
      <c r="P3392" s="177"/>
      <c r="Q3392" s="177" t="s">
        <v>2195</v>
      </c>
      <c r="R3392" s="177"/>
      <c r="S3392" s="177"/>
      <c r="T3392" s="28"/>
      <c r="U3392" s="28"/>
      <c r="V3392" s="28"/>
      <c r="W3392" s="28"/>
      <c r="X3392" s="28"/>
      <c r="Y3392" s="28"/>
      <c r="Z3392" s="28"/>
      <c r="AA3392" s="28"/>
      <c r="AB3392" s="28"/>
      <c r="AC3392" s="28"/>
      <c r="AD3392" s="28"/>
      <c r="AE3392" s="28"/>
      <c r="AF3392" s="28"/>
      <c r="AG3392" s="28">
        <v>1</v>
      </c>
      <c r="AH3392" s="28"/>
      <c r="AI3392" s="28"/>
      <c r="AJ3392" s="28"/>
      <c r="AK3392" s="28"/>
      <c r="AL3392" s="28"/>
      <c r="AM3392" s="28"/>
      <c r="AN3392" s="28"/>
      <c r="AO3392" s="28"/>
      <c r="AP3392" s="28"/>
      <c r="AQ3392" s="28"/>
      <c r="AR3392" s="28"/>
      <c r="AS3392" s="28"/>
      <c r="AT3392" s="28"/>
      <c r="AU3392" s="28"/>
      <c r="AV3392" s="28"/>
      <c r="AW3392" s="28"/>
    </row>
    <row r="3393" spans="2:49" hidden="1">
      <c r="B3393" s="28">
        <f t="shared" si="79"/>
        <v>3390</v>
      </c>
      <c r="C3393" s="174">
        <v>45968</v>
      </c>
      <c r="D3393" s="77" t="s">
        <v>5615</v>
      </c>
      <c r="E3393" s="43" t="s">
        <v>761</v>
      </c>
      <c r="F3393" s="43" t="s">
        <v>765</v>
      </c>
      <c r="G3393" s="175" t="s">
        <v>1465</v>
      </c>
      <c r="H3393" s="175" t="s">
        <v>1610</v>
      </c>
      <c r="I3393" s="175" t="s">
        <v>1550</v>
      </c>
      <c r="J3393" s="175" t="s">
        <v>1968</v>
      </c>
      <c r="K3393" s="175" t="s">
        <v>7371</v>
      </c>
      <c r="L3393" s="175" t="s">
        <v>1265</v>
      </c>
      <c r="M3393" s="175" t="s">
        <v>3195</v>
      </c>
      <c r="N3393" s="176" t="s">
        <v>505</v>
      </c>
      <c r="O3393" s="176"/>
      <c r="P3393" s="177"/>
      <c r="Q3393" s="177" t="s">
        <v>2188</v>
      </c>
      <c r="R3393" s="177"/>
      <c r="S3393" s="177" t="s">
        <v>7373</v>
      </c>
      <c r="T3393" s="28"/>
      <c r="U3393" s="28"/>
      <c r="V3393" s="28"/>
      <c r="W3393" s="28"/>
      <c r="X3393" s="28"/>
      <c r="Y3393" s="28"/>
      <c r="Z3393" s="28"/>
      <c r="AA3393" s="28"/>
      <c r="AB3393" s="28"/>
      <c r="AC3393" s="28"/>
      <c r="AD3393" s="28"/>
      <c r="AE3393" s="28"/>
      <c r="AF3393" s="28"/>
      <c r="AG3393" s="28"/>
      <c r="AH3393" s="28"/>
      <c r="AI3393" s="28"/>
      <c r="AJ3393" s="28"/>
      <c r="AK3393" s="28"/>
      <c r="AL3393" s="28"/>
      <c r="AM3393" s="28"/>
      <c r="AN3393" s="28"/>
      <c r="AO3393" s="28"/>
      <c r="AP3393" s="28"/>
      <c r="AQ3393" s="28"/>
      <c r="AR3393" s="28"/>
      <c r="AS3393" s="28"/>
      <c r="AT3393" s="28"/>
      <c r="AU3393" s="28"/>
      <c r="AV3393" s="28"/>
      <c r="AW3393" s="28"/>
    </row>
    <row r="3394" spans="2:49" hidden="1">
      <c r="B3394" s="28">
        <f t="shared" si="79"/>
        <v>3391</v>
      </c>
      <c r="C3394" s="174">
        <v>45968</v>
      </c>
      <c r="D3394" s="77" t="s">
        <v>5615</v>
      </c>
      <c r="E3394" s="43" t="s">
        <v>761</v>
      </c>
      <c r="F3394" s="43" t="s">
        <v>765</v>
      </c>
      <c r="G3394" s="175" t="s">
        <v>1465</v>
      </c>
      <c r="H3394" s="175" t="s">
        <v>1610</v>
      </c>
      <c r="I3394" s="175" t="s">
        <v>1550</v>
      </c>
      <c r="J3394" s="175" t="s">
        <v>1968</v>
      </c>
      <c r="K3394" s="175"/>
      <c r="L3394" s="175" t="s">
        <v>3108</v>
      </c>
      <c r="M3394" s="175" t="s">
        <v>3109</v>
      </c>
      <c r="N3394" s="176" t="s">
        <v>2194</v>
      </c>
      <c r="O3394" s="176" t="s">
        <v>7372</v>
      </c>
      <c r="P3394" s="177"/>
      <c r="Q3394" s="177" t="s">
        <v>2188</v>
      </c>
      <c r="R3394" s="177"/>
      <c r="S3394" s="177"/>
      <c r="T3394" s="28"/>
      <c r="U3394" s="28"/>
      <c r="V3394" s="28"/>
      <c r="W3394" s="28"/>
      <c r="X3394" s="28"/>
      <c r="Y3394" s="28"/>
      <c r="Z3394" s="28"/>
      <c r="AA3394" s="28"/>
      <c r="AB3394" s="28"/>
      <c r="AC3394" s="28"/>
      <c r="AD3394" s="28"/>
      <c r="AE3394" s="28"/>
      <c r="AF3394" s="28"/>
      <c r="AG3394" s="28"/>
      <c r="AH3394" s="28"/>
      <c r="AI3394" s="28"/>
      <c r="AJ3394" s="28"/>
      <c r="AK3394" s="28"/>
      <c r="AL3394" s="28"/>
      <c r="AM3394" s="28"/>
      <c r="AN3394" s="28"/>
      <c r="AO3394" s="28"/>
      <c r="AP3394" s="28"/>
      <c r="AQ3394" s="28"/>
      <c r="AR3394" s="28"/>
      <c r="AS3394" s="28"/>
      <c r="AT3394" s="28"/>
      <c r="AU3394" s="28"/>
      <c r="AV3394" s="28"/>
      <c r="AW3394" s="28"/>
    </row>
    <row r="3395" spans="2:49" hidden="1">
      <c r="B3395" s="28">
        <f t="shared" si="79"/>
        <v>3392</v>
      </c>
      <c r="C3395" s="174">
        <v>45970</v>
      </c>
      <c r="D3395" s="77" t="s">
        <v>5615</v>
      </c>
      <c r="E3395" s="43" t="s">
        <v>761</v>
      </c>
      <c r="F3395" s="43" t="s">
        <v>765</v>
      </c>
      <c r="G3395" s="175" t="s">
        <v>1465</v>
      </c>
      <c r="H3395" s="175" t="s">
        <v>1546</v>
      </c>
      <c r="I3395" s="175" t="s">
        <v>1477</v>
      </c>
      <c r="J3395" s="175" t="s">
        <v>1478</v>
      </c>
      <c r="K3395" s="175" t="s">
        <v>2709</v>
      </c>
      <c r="L3395" s="175" t="s">
        <v>3048</v>
      </c>
      <c r="M3395" s="175" t="s">
        <v>3049</v>
      </c>
      <c r="N3395" s="176" t="s">
        <v>3362</v>
      </c>
      <c r="O3395" s="176" t="s">
        <v>3363</v>
      </c>
      <c r="P3395" s="177"/>
      <c r="Q3395" s="177" t="s">
        <v>2372</v>
      </c>
      <c r="R3395" s="177"/>
      <c r="S3395" s="177"/>
      <c r="T3395" s="28"/>
      <c r="U3395" s="28"/>
      <c r="V3395" s="28"/>
      <c r="W3395" s="28"/>
      <c r="X3395" s="28"/>
      <c r="Y3395" s="28"/>
      <c r="Z3395" s="28"/>
      <c r="AA3395" s="28"/>
      <c r="AB3395" s="28"/>
      <c r="AC3395" s="28"/>
      <c r="AD3395" s="28"/>
      <c r="AE3395" s="28"/>
      <c r="AF3395" s="28"/>
      <c r="AG3395" s="28"/>
      <c r="AH3395" s="28"/>
      <c r="AI3395" s="28"/>
      <c r="AJ3395" s="28"/>
      <c r="AK3395" s="28"/>
      <c r="AL3395" s="28"/>
      <c r="AM3395" s="28"/>
      <c r="AN3395" s="28"/>
      <c r="AO3395" s="28"/>
      <c r="AP3395" s="28"/>
      <c r="AQ3395" s="28"/>
      <c r="AR3395" s="28"/>
      <c r="AS3395" s="28"/>
      <c r="AT3395" s="28"/>
      <c r="AU3395" s="28"/>
      <c r="AV3395" s="28"/>
      <c r="AW3395" s="28"/>
    </row>
    <row r="3396" spans="2:49" hidden="1">
      <c r="B3396" s="28">
        <f t="shared" si="79"/>
        <v>3393</v>
      </c>
      <c r="C3396" s="174">
        <v>45971</v>
      </c>
      <c r="D3396" s="77" t="s">
        <v>5615</v>
      </c>
      <c r="E3396" s="43" t="s">
        <v>761</v>
      </c>
      <c r="F3396" s="43" t="s">
        <v>765</v>
      </c>
      <c r="G3396" s="175" t="s">
        <v>1465</v>
      </c>
      <c r="H3396" s="175" t="s">
        <v>1546</v>
      </c>
      <c r="I3396" s="175" t="s">
        <v>1477</v>
      </c>
      <c r="J3396" s="175" t="s">
        <v>656</v>
      </c>
      <c r="K3396" s="175" t="s">
        <v>4425</v>
      </c>
      <c r="L3396" s="175" t="s">
        <v>1113</v>
      </c>
      <c r="M3396" s="175" t="s">
        <v>582</v>
      </c>
      <c r="N3396" s="176" t="s">
        <v>3244</v>
      </c>
      <c r="O3396" s="176" t="s">
        <v>4270</v>
      </c>
      <c r="P3396" s="177"/>
      <c r="Q3396" s="177" t="s">
        <v>2422</v>
      </c>
      <c r="R3396" s="177"/>
      <c r="S3396" s="177"/>
      <c r="T3396" s="28"/>
      <c r="U3396" s="28"/>
      <c r="V3396" s="28"/>
      <c r="W3396" s="28"/>
      <c r="X3396" s="28"/>
      <c r="Y3396" s="28"/>
      <c r="Z3396" s="28"/>
      <c r="AA3396" s="28"/>
      <c r="AB3396" s="28"/>
      <c r="AC3396" s="28"/>
      <c r="AD3396" s="28"/>
      <c r="AE3396" s="28"/>
      <c r="AF3396" s="28"/>
      <c r="AG3396" s="28"/>
      <c r="AH3396" s="28"/>
      <c r="AI3396" s="28"/>
      <c r="AJ3396" s="28"/>
      <c r="AK3396" s="28"/>
      <c r="AL3396" s="28"/>
      <c r="AM3396" s="28"/>
      <c r="AN3396" s="28"/>
      <c r="AO3396" s="28"/>
      <c r="AP3396" s="28"/>
      <c r="AQ3396" s="28"/>
      <c r="AR3396" s="28"/>
      <c r="AS3396" s="28"/>
      <c r="AT3396" s="28"/>
      <c r="AU3396" s="28"/>
      <c r="AV3396" s="28"/>
      <c r="AW3396" s="28"/>
    </row>
    <row r="3397" spans="2:49" hidden="1">
      <c r="B3397" s="28">
        <f t="shared" si="79"/>
        <v>3394</v>
      </c>
      <c r="C3397" s="174">
        <v>45971</v>
      </c>
      <c r="D3397" s="77" t="s">
        <v>5615</v>
      </c>
      <c r="E3397" s="43" t="s">
        <v>761</v>
      </c>
      <c r="F3397" s="43" t="s">
        <v>765</v>
      </c>
      <c r="G3397" s="175" t="s">
        <v>1465</v>
      </c>
      <c r="H3397" s="175" t="s">
        <v>1546</v>
      </c>
      <c r="I3397" s="175" t="s">
        <v>1477</v>
      </c>
      <c r="J3397" s="175" t="s">
        <v>1478</v>
      </c>
      <c r="K3397" s="175" t="s">
        <v>4192</v>
      </c>
      <c r="L3397" s="175" t="s">
        <v>3202</v>
      </c>
      <c r="M3397" s="175" t="s">
        <v>48</v>
      </c>
      <c r="N3397" s="176" t="s">
        <v>3460</v>
      </c>
      <c r="O3397" s="176" t="s">
        <v>4967</v>
      </c>
      <c r="P3397" s="177"/>
      <c r="Q3397" s="177" t="s">
        <v>2372</v>
      </c>
      <c r="R3397" s="177"/>
      <c r="S3397" s="177"/>
      <c r="T3397" s="28"/>
      <c r="U3397" s="28"/>
      <c r="V3397" s="28"/>
      <c r="W3397" s="28"/>
      <c r="X3397" s="28"/>
      <c r="Y3397" s="28"/>
      <c r="Z3397" s="28"/>
      <c r="AA3397" s="28"/>
      <c r="AB3397" s="28"/>
      <c r="AC3397" s="28"/>
      <c r="AD3397" s="28"/>
      <c r="AE3397" s="28"/>
      <c r="AF3397" s="28"/>
      <c r="AG3397" s="28"/>
      <c r="AH3397" s="28"/>
      <c r="AI3397" s="28"/>
      <c r="AJ3397" s="28"/>
      <c r="AK3397" s="28"/>
      <c r="AL3397" s="28"/>
      <c r="AM3397" s="28"/>
      <c r="AN3397" s="28"/>
      <c r="AO3397" s="28"/>
      <c r="AP3397" s="28"/>
      <c r="AQ3397" s="28"/>
      <c r="AR3397" s="28"/>
      <c r="AS3397" s="28"/>
      <c r="AT3397" s="28"/>
      <c r="AU3397" s="28"/>
      <c r="AV3397" s="28"/>
      <c r="AW3397" s="28"/>
    </row>
    <row r="3398" spans="2:49" hidden="1">
      <c r="B3398" s="28">
        <f t="shared" si="79"/>
        <v>3395</v>
      </c>
      <c r="C3398" s="174">
        <v>45968</v>
      </c>
      <c r="D3398" s="77" t="s">
        <v>5615</v>
      </c>
      <c r="E3398" s="43" t="s">
        <v>761</v>
      </c>
      <c r="F3398" s="43" t="s">
        <v>765</v>
      </c>
      <c r="G3398" s="175" t="s">
        <v>375</v>
      </c>
      <c r="H3398" s="175" t="s">
        <v>1546</v>
      </c>
      <c r="I3398" s="175" t="s">
        <v>1477</v>
      </c>
      <c r="J3398" s="175" t="s">
        <v>1875</v>
      </c>
      <c r="K3398" s="175" t="s">
        <v>7376</v>
      </c>
      <c r="L3398" s="175" t="s">
        <v>3036</v>
      </c>
      <c r="M3398" s="175" t="s">
        <v>3356</v>
      </c>
      <c r="N3398" s="176" t="s">
        <v>162</v>
      </c>
      <c r="O3398" s="176" t="s">
        <v>4659</v>
      </c>
      <c r="P3398" s="177">
        <v>1</v>
      </c>
      <c r="Q3398" s="177" t="s">
        <v>2372</v>
      </c>
      <c r="R3398" s="177" t="s">
        <v>7353</v>
      </c>
      <c r="S3398" s="177" t="s">
        <v>7354</v>
      </c>
      <c r="T3398" s="28"/>
      <c r="U3398" s="28"/>
      <c r="V3398" s="28"/>
      <c r="W3398" s="28"/>
      <c r="X3398" s="28"/>
      <c r="Y3398" s="28"/>
      <c r="Z3398" s="28"/>
      <c r="AA3398" s="28"/>
      <c r="AB3398" s="28"/>
      <c r="AC3398" s="28"/>
      <c r="AD3398" s="28"/>
      <c r="AE3398" s="28"/>
      <c r="AF3398" s="28"/>
      <c r="AG3398" s="28"/>
      <c r="AH3398" s="28"/>
      <c r="AI3398" s="28"/>
      <c r="AJ3398" s="28"/>
      <c r="AK3398" s="28"/>
      <c r="AL3398" s="28"/>
      <c r="AM3398" s="28"/>
      <c r="AN3398" s="28"/>
      <c r="AO3398" s="28"/>
      <c r="AP3398" s="28"/>
      <c r="AQ3398" s="28"/>
      <c r="AR3398" s="28"/>
      <c r="AS3398" s="28"/>
      <c r="AT3398" s="28"/>
      <c r="AU3398" s="28"/>
      <c r="AV3398" s="28"/>
      <c r="AW3398" s="28"/>
    </row>
    <row r="3399" spans="2:49" hidden="1">
      <c r="B3399" s="28">
        <f t="shared" si="79"/>
        <v>3396</v>
      </c>
      <c r="C3399" s="174">
        <v>45971</v>
      </c>
      <c r="D3399" s="77" t="s">
        <v>5615</v>
      </c>
      <c r="E3399" s="43" t="s">
        <v>761</v>
      </c>
      <c r="F3399" s="43" t="s">
        <v>765</v>
      </c>
      <c r="G3399" s="175" t="s">
        <v>1465</v>
      </c>
      <c r="H3399" s="175" t="s">
        <v>1546</v>
      </c>
      <c r="I3399" s="175" t="s">
        <v>1477</v>
      </c>
      <c r="J3399" s="175" t="s">
        <v>1834</v>
      </c>
      <c r="K3399" s="175" t="s">
        <v>4312</v>
      </c>
      <c r="L3399" s="175" t="s">
        <v>1113</v>
      </c>
      <c r="M3399" s="175" t="s">
        <v>582</v>
      </c>
      <c r="N3399" s="176" t="s">
        <v>3960</v>
      </c>
      <c r="O3399" s="176" t="s">
        <v>7377</v>
      </c>
      <c r="P3399" s="177"/>
      <c r="Q3399" s="177" t="s">
        <v>3337</v>
      </c>
      <c r="R3399" s="177"/>
      <c r="S3399" s="177"/>
      <c r="T3399" s="28"/>
      <c r="U3399" s="28"/>
      <c r="V3399" s="28"/>
      <c r="W3399" s="28"/>
      <c r="X3399" s="28"/>
      <c r="Y3399" s="28"/>
      <c r="Z3399" s="28"/>
      <c r="AA3399" s="28"/>
      <c r="AB3399" s="28"/>
      <c r="AC3399" s="28"/>
      <c r="AD3399" s="28"/>
      <c r="AE3399" s="28"/>
      <c r="AF3399" s="28"/>
      <c r="AG3399" s="28"/>
      <c r="AH3399" s="28"/>
      <c r="AI3399" s="28"/>
      <c r="AJ3399" s="28"/>
      <c r="AK3399" s="28"/>
      <c r="AL3399" s="28"/>
      <c r="AM3399" s="28"/>
      <c r="AN3399" s="28"/>
      <c r="AO3399" s="28"/>
      <c r="AP3399" s="28"/>
      <c r="AQ3399" s="28"/>
      <c r="AR3399" s="28"/>
      <c r="AS3399" s="28"/>
      <c r="AT3399" s="28"/>
      <c r="AU3399" s="28"/>
      <c r="AV3399" s="28"/>
      <c r="AW3399" s="28"/>
    </row>
    <row r="3400" spans="2:49" hidden="1">
      <c r="B3400" s="28">
        <f t="shared" si="79"/>
        <v>3397</v>
      </c>
      <c r="C3400" s="174">
        <v>45968</v>
      </c>
      <c r="D3400" s="77" t="s">
        <v>5615</v>
      </c>
      <c r="E3400" s="43" t="s">
        <v>761</v>
      </c>
      <c r="F3400" s="43" t="s">
        <v>765</v>
      </c>
      <c r="G3400" s="175" t="s">
        <v>375</v>
      </c>
      <c r="H3400" s="175" t="s">
        <v>1565</v>
      </c>
      <c r="I3400" s="175" t="s">
        <v>1503</v>
      </c>
      <c r="J3400" s="175" t="s">
        <v>640</v>
      </c>
      <c r="K3400" s="175" t="s">
        <v>2498</v>
      </c>
      <c r="L3400" s="175" t="s">
        <v>3057</v>
      </c>
      <c r="M3400" s="175" t="s">
        <v>3058</v>
      </c>
      <c r="N3400" s="176" t="s">
        <v>2280</v>
      </c>
      <c r="O3400" s="176" t="s">
        <v>2639</v>
      </c>
      <c r="P3400" s="177">
        <v>1</v>
      </c>
      <c r="Q3400" s="177" t="s">
        <v>2397</v>
      </c>
      <c r="R3400" s="177" t="s">
        <v>7356</v>
      </c>
      <c r="S3400" s="177" t="s">
        <v>7357</v>
      </c>
      <c r="T3400" s="28"/>
      <c r="U3400" s="28"/>
      <c r="V3400" s="28"/>
      <c r="W3400" s="28"/>
      <c r="X3400" s="28"/>
      <c r="Y3400" s="28"/>
      <c r="Z3400" s="28"/>
      <c r="AA3400" s="28"/>
      <c r="AB3400" s="28"/>
      <c r="AC3400" s="28"/>
      <c r="AD3400" s="28"/>
      <c r="AE3400" s="28"/>
      <c r="AF3400" s="28"/>
      <c r="AG3400" s="28"/>
      <c r="AH3400" s="28"/>
      <c r="AI3400" s="28"/>
      <c r="AJ3400" s="28"/>
      <c r="AK3400" s="28"/>
      <c r="AL3400" s="28"/>
      <c r="AM3400" s="28"/>
      <c r="AN3400" s="28"/>
      <c r="AO3400" s="28"/>
      <c r="AP3400" s="28"/>
      <c r="AQ3400" s="28"/>
      <c r="AR3400" s="28"/>
      <c r="AS3400" s="28"/>
      <c r="AT3400" s="28"/>
      <c r="AU3400" s="28"/>
      <c r="AV3400" s="28"/>
      <c r="AW3400" s="28"/>
    </row>
    <row r="3401" spans="2:49" hidden="1">
      <c r="B3401" s="28">
        <f t="shared" si="79"/>
        <v>3398</v>
      </c>
      <c r="C3401" s="174">
        <v>45971</v>
      </c>
      <c r="D3401" s="77" t="s">
        <v>5615</v>
      </c>
      <c r="E3401" s="43" t="s">
        <v>761</v>
      </c>
      <c r="F3401" s="43" t="s">
        <v>765</v>
      </c>
      <c r="G3401" s="175" t="s">
        <v>1465</v>
      </c>
      <c r="H3401" s="175" t="s">
        <v>1610</v>
      </c>
      <c r="I3401" s="175" t="s">
        <v>1849</v>
      </c>
      <c r="J3401" s="175" t="s">
        <v>1556</v>
      </c>
      <c r="K3401" s="175" t="s">
        <v>2302</v>
      </c>
      <c r="L3401" s="175" t="s">
        <v>1265</v>
      </c>
      <c r="M3401" s="175" t="s">
        <v>2255</v>
      </c>
      <c r="N3401" s="176" t="s">
        <v>3074</v>
      </c>
      <c r="O3401" s="176"/>
      <c r="P3401" s="177"/>
      <c r="Q3401" s="177" t="s">
        <v>2188</v>
      </c>
      <c r="R3401" s="177"/>
      <c r="S3401" s="177"/>
      <c r="T3401" s="28"/>
      <c r="U3401" s="28"/>
      <c r="V3401" s="28"/>
      <c r="W3401" s="28"/>
      <c r="X3401" s="28"/>
      <c r="Y3401" s="28"/>
      <c r="Z3401" s="28"/>
      <c r="AA3401" s="28"/>
      <c r="AB3401" s="28"/>
      <c r="AC3401" s="28"/>
      <c r="AD3401" s="28"/>
      <c r="AE3401" s="28"/>
      <c r="AF3401" s="28"/>
      <c r="AG3401" s="28"/>
      <c r="AH3401" s="28"/>
      <c r="AI3401" s="28"/>
      <c r="AJ3401" s="28"/>
      <c r="AK3401" s="28"/>
      <c r="AL3401" s="28"/>
      <c r="AM3401" s="28"/>
      <c r="AN3401" s="28"/>
      <c r="AO3401" s="28"/>
      <c r="AP3401" s="28"/>
      <c r="AQ3401" s="28"/>
      <c r="AR3401" s="28"/>
      <c r="AS3401" s="28"/>
      <c r="AT3401" s="28"/>
      <c r="AU3401" s="28"/>
      <c r="AV3401" s="28"/>
      <c r="AW3401" s="28"/>
    </row>
    <row r="3402" spans="2:49" hidden="1">
      <c r="B3402" s="28">
        <f t="shared" si="79"/>
        <v>3399</v>
      </c>
      <c r="C3402" s="174">
        <v>45968</v>
      </c>
      <c r="D3402" s="77" t="s">
        <v>5615</v>
      </c>
      <c r="E3402" s="43" t="s">
        <v>761</v>
      </c>
      <c r="F3402" s="43" t="s">
        <v>765</v>
      </c>
      <c r="G3402" s="175" t="s">
        <v>375</v>
      </c>
      <c r="H3402" s="175" t="s">
        <v>1513</v>
      </c>
      <c r="I3402" s="175" t="s">
        <v>440</v>
      </c>
      <c r="J3402" s="175" t="s">
        <v>1600</v>
      </c>
      <c r="K3402" s="175" t="s">
        <v>5722</v>
      </c>
      <c r="L3402" s="175" t="s">
        <v>3057</v>
      </c>
      <c r="M3402" s="175" t="s">
        <v>3058</v>
      </c>
      <c r="N3402" s="176" t="s">
        <v>3059</v>
      </c>
      <c r="O3402" s="176" t="s">
        <v>2639</v>
      </c>
      <c r="P3402" s="177">
        <v>1</v>
      </c>
      <c r="Q3402" s="177" t="s">
        <v>2195</v>
      </c>
      <c r="R3402" s="177"/>
      <c r="S3402" s="177"/>
      <c r="T3402" s="28"/>
      <c r="U3402" s="28"/>
      <c r="V3402" s="28"/>
      <c r="W3402" s="28"/>
      <c r="X3402" s="28"/>
      <c r="Y3402" s="28"/>
      <c r="Z3402" s="28"/>
      <c r="AA3402" s="28">
        <v>1</v>
      </c>
      <c r="AB3402" s="28"/>
      <c r="AC3402" s="28"/>
      <c r="AD3402" s="28"/>
      <c r="AE3402" s="28"/>
      <c r="AF3402" s="28"/>
      <c r="AG3402" s="28"/>
      <c r="AH3402" s="28"/>
      <c r="AI3402" s="28"/>
      <c r="AJ3402" s="28"/>
      <c r="AK3402" s="28"/>
      <c r="AL3402" s="28"/>
      <c r="AM3402" s="28"/>
      <c r="AN3402" s="28"/>
      <c r="AO3402" s="28"/>
      <c r="AP3402" s="28"/>
      <c r="AQ3402" s="28"/>
      <c r="AR3402" s="28"/>
      <c r="AS3402" s="28"/>
      <c r="AT3402" s="28"/>
      <c r="AU3402" s="28"/>
      <c r="AV3402" s="28"/>
      <c r="AW3402" s="28"/>
    </row>
    <row r="3403" spans="2:49" hidden="1">
      <c r="B3403" s="28">
        <f t="shared" si="79"/>
        <v>3400</v>
      </c>
      <c r="C3403" s="174">
        <v>45972</v>
      </c>
      <c r="D3403" s="77" t="s">
        <v>5615</v>
      </c>
      <c r="E3403" s="43" t="s">
        <v>761</v>
      </c>
      <c r="F3403" s="43" t="s">
        <v>765</v>
      </c>
      <c r="G3403" s="175" t="s">
        <v>1465</v>
      </c>
      <c r="H3403" s="175" t="s">
        <v>1546</v>
      </c>
      <c r="I3403" s="175" t="s">
        <v>1477</v>
      </c>
      <c r="J3403" s="175" t="s">
        <v>1478</v>
      </c>
      <c r="K3403" s="175" t="s">
        <v>7378</v>
      </c>
      <c r="L3403" s="175" t="s">
        <v>3048</v>
      </c>
      <c r="M3403" s="175" t="s">
        <v>3049</v>
      </c>
      <c r="N3403" s="176" t="s">
        <v>3362</v>
      </c>
      <c r="O3403" s="176" t="s">
        <v>3363</v>
      </c>
      <c r="P3403" s="177"/>
      <c r="Q3403" s="177" t="s">
        <v>4426</v>
      </c>
      <c r="R3403" s="177"/>
      <c r="S3403" s="177"/>
      <c r="T3403" s="28"/>
      <c r="U3403" s="28"/>
      <c r="V3403" s="28"/>
      <c r="W3403" s="28"/>
      <c r="X3403" s="28"/>
      <c r="Y3403" s="28"/>
      <c r="Z3403" s="28"/>
      <c r="AA3403" s="28"/>
      <c r="AB3403" s="28"/>
      <c r="AC3403" s="28"/>
      <c r="AD3403" s="28"/>
      <c r="AE3403" s="28"/>
      <c r="AF3403" s="28"/>
      <c r="AG3403" s="28"/>
      <c r="AH3403" s="28"/>
      <c r="AI3403" s="28"/>
      <c r="AJ3403" s="28"/>
      <c r="AK3403" s="28"/>
      <c r="AL3403" s="28"/>
      <c r="AM3403" s="28"/>
      <c r="AN3403" s="28"/>
      <c r="AO3403" s="28"/>
      <c r="AP3403" s="28"/>
      <c r="AQ3403" s="28"/>
      <c r="AR3403" s="28"/>
      <c r="AS3403" s="28"/>
      <c r="AT3403" s="28"/>
      <c r="AU3403" s="28"/>
      <c r="AV3403" s="28"/>
      <c r="AW3403" s="28"/>
    </row>
    <row r="3404" spans="2:49" hidden="1">
      <c r="B3404" s="28">
        <f t="shared" si="79"/>
        <v>3401</v>
      </c>
      <c r="C3404" s="174">
        <v>45968</v>
      </c>
      <c r="D3404" s="77" t="s">
        <v>5615</v>
      </c>
      <c r="E3404" s="43" t="s">
        <v>761</v>
      </c>
      <c r="F3404" s="43" t="s">
        <v>765</v>
      </c>
      <c r="G3404" s="175" t="s">
        <v>375</v>
      </c>
      <c r="H3404" s="175" t="s">
        <v>1538</v>
      </c>
      <c r="I3404" s="175" t="s">
        <v>1521</v>
      </c>
      <c r="J3404" s="175" t="s">
        <v>217</v>
      </c>
      <c r="K3404" s="175" t="s">
        <v>7365</v>
      </c>
      <c r="L3404" s="175" t="s">
        <v>3202</v>
      </c>
      <c r="M3404" s="175" t="s">
        <v>630</v>
      </c>
      <c r="N3404" s="176" t="s">
        <v>162</v>
      </c>
      <c r="O3404" s="176"/>
      <c r="P3404" s="177">
        <v>1</v>
      </c>
      <c r="Q3404" s="177" t="s">
        <v>2281</v>
      </c>
      <c r="R3404" s="177" t="s">
        <v>7369</v>
      </c>
      <c r="S3404" s="177" t="s">
        <v>7190</v>
      </c>
      <c r="T3404" s="28"/>
      <c r="U3404" s="28"/>
      <c r="V3404" s="28"/>
      <c r="W3404" s="28"/>
      <c r="X3404" s="28"/>
      <c r="Y3404" s="28"/>
      <c r="Z3404" s="28"/>
      <c r="AA3404" s="28"/>
      <c r="AB3404" s="28"/>
      <c r="AC3404" s="28"/>
      <c r="AD3404" s="28"/>
      <c r="AE3404" s="28"/>
      <c r="AF3404" s="28"/>
      <c r="AG3404" s="28"/>
      <c r="AH3404" s="28"/>
      <c r="AI3404" s="28"/>
      <c r="AJ3404" s="28"/>
      <c r="AK3404" s="28"/>
      <c r="AL3404" s="28"/>
      <c r="AM3404" s="28"/>
      <c r="AN3404" s="28"/>
      <c r="AO3404" s="28"/>
      <c r="AP3404" s="28"/>
      <c r="AQ3404" s="28"/>
      <c r="AR3404" s="28"/>
      <c r="AS3404" s="28"/>
      <c r="AT3404" s="28"/>
      <c r="AU3404" s="28"/>
      <c r="AV3404" s="28"/>
      <c r="AW3404" s="28"/>
    </row>
    <row r="3405" spans="2:49" hidden="1">
      <c r="B3405" s="28">
        <f t="shared" si="79"/>
        <v>3402</v>
      </c>
      <c r="C3405" s="174">
        <v>45972</v>
      </c>
      <c r="D3405" s="77" t="s">
        <v>5615</v>
      </c>
      <c r="E3405" s="43" t="s">
        <v>761</v>
      </c>
      <c r="F3405" s="43" t="s">
        <v>765</v>
      </c>
      <c r="G3405" s="175" t="s">
        <v>1465</v>
      </c>
      <c r="H3405" s="175" t="s">
        <v>1546</v>
      </c>
      <c r="I3405" s="175" t="s">
        <v>1477</v>
      </c>
      <c r="J3405" s="175" t="s">
        <v>656</v>
      </c>
      <c r="K3405" s="175" t="s">
        <v>1972</v>
      </c>
      <c r="L3405" s="175" t="s">
        <v>3057</v>
      </c>
      <c r="M3405" s="175" t="s">
        <v>2279</v>
      </c>
      <c r="N3405" s="176" t="s">
        <v>686</v>
      </c>
      <c r="O3405" s="176" t="s">
        <v>5422</v>
      </c>
      <c r="P3405" s="177"/>
      <c r="Q3405" s="177" t="s">
        <v>4426</v>
      </c>
      <c r="R3405" s="177"/>
      <c r="S3405" s="177"/>
      <c r="T3405" s="28"/>
      <c r="U3405" s="28"/>
      <c r="V3405" s="28"/>
      <c r="W3405" s="28"/>
      <c r="X3405" s="28"/>
      <c r="Y3405" s="28"/>
      <c r="Z3405" s="28"/>
      <c r="AA3405" s="28"/>
      <c r="AB3405" s="28"/>
      <c r="AC3405" s="28"/>
      <c r="AD3405" s="28"/>
      <c r="AE3405" s="28"/>
      <c r="AF3405" s="28"/>
      <c r="AG3405" s="28"/>
      <c r="AH3405" s="28"/>
      <c r="AI3405" s="28"/>
      <c r="AJ3405" s="28"/>
      <c r="AK3405" s="28"/>
      <c r="AL3405" s="28"/>
      <c r="AM3405" s="28"/>
      <c r="AN3405" s="28"/>
      <c r="AO3405" s="28"/>
      <c r="AP3405" s="28"/>
      <c r="AQ3405" s="28"/>
      <c r="AR3405" s="28"/>
      <c r="AS3405" s="28"/>
      <c r="AT3405" s="28"/>
      <c r="AU3405" s="28"/>
      <c r="AV3405" s="28"/>
      <c r="AW3405" s="28"/>
    </row>
    <row r="3406" spans="2:49" hidden="1">
      <c r="B3406" s="28">
        <f t="shared" si="79"/>
        <v>3403</v>
      </c>
      <c r="C3406" s="174">
        <v>45971</v>
      </c>
      <c r="D3406" s="77" t="s">
        <v>5615</v>
      </c>
      <c r="E3406" s="43" t="s">
        <v>761</v>
      </c>
      <c r="F3406" s="43" t="s">
        <v>765</v>
      </c>
      <c r="G3406" s="175" t="s">
        <v>375</v>
      </c>
      <c r="H3406" s="175" t="s">
        <v>1513</v>
      </c>
      <c r="I3406" s="175" t="s">
        <v>440</v>
      </c>
      <c r="J3406" s="175" t="s">
        <v>1580</v>
      </c>
      <c r="K3406" s="175" t="s">
        <v>2764</v>
      </c>
      <c r="L3406" s="175" t="s">
        <v>3057</v>
      </c>
      <c r="M3406" s="175" t="s">
        <v>3160</v>
      </c>
      <c r="N3406" s="176" t="s">
        <v>2280</v>
      </c>
      <c r="O3406" s="176" t="s">
        <v>86</v>
      </c>
      <c r="P3406" s="177">
        <v>1</v>
      </c>
      <c r="Q3406" s="177" t="s">
        <v>2195</v>
      </c>
      <c r="R3406" s="177" t="s">
        <v>7362</v>
      </c>
      <c r="S3406" s="177" t="s">
        <v>4987</v>
      </c>
      <c r="T3406" s="28"/>
      <c r="U3406" s="28"/>
      <c r="V3406" s="28"/>
      <c r="W3406" s="28"/>
      <c r="X3406" s="28"/>
      <c r="Y3406" s="28"/>
      <c r="Z3406" s="28"/>
      <c r="AA3406" s="28"/>
      <c r="AB3406" s="28"/>
      <c r="AC3406" s="28"/>
      <c r="AD3406" s="28"/>
      <c r="AE3406" s="28"/>
      <c r="AF3406" s="28"/>
      <c r="AG3406" s="28"/>
      <c r="AH3406" s="28"/>
      <c r="AI3406" s="28"/>
      <c r="AJ3406" s="28"/>
      <c r="AK3406" s="28"/>
      <c r="AL3406" s="28"/>
      <c r="AM3406" s="28"/>
      <c r="AN3406" s="28"/>
      <c r="AO3406" s="28"/>
      <c r="AP3406" s="28"/>
      <c r="AQ3406" s="28"/>
      <c r="AR3406" s="28"/>
      <c r="AS3406" s="28"/>
      <c r="AT3406" s="28"/>
      <c r="AU3406" s="28"/>
      <c r="AV3406" s="28"/>
      <c r="AW3406" s="28"/>
    </row>
    <row r="3407" spans="2:49" hidden="1">
      <c r="B3407" s="28">
        <f t="shared" si="79"/>
        <v>3404</v>
      </c>
      <c r="C3407" s="174">
        <v>45972</v>
      </c>
      <c r="D3407" s="77" t="s">
        <v>5615</v>
      </c>
      <c r="E3407" s="43" t="s">
        <v>761</v>
      </c>
      <c r="F3407" s="43" t="s">
        <v>765</v>
      </c>
      <c r="G3407" s="175" t="s">
        <v>1465</v>
      </c>
      <c r="H3407" s="175" t="s">
        <v>1546</v>
      </c>
      <c r="I3407" s="175" t="s">
        <v>1477</v>
      </c>
      <c r="J3407" s="175" t="s">
        <v>1561</v>
      </c>
      <c r="K3407" s="175" t="s">
        <v>1547</v>
      </c>
      <c r="L3407" s="175" t="s">
        <v>3048</v>
      </c>
      <c r="M3407" s="175" t="s">
        <v>3049</v>
      </c>
      <c r="N3407" s="176" t="s">
        <v>3362</v>
      </c>
      <c r="O3407" s="176" t="s">
        <v>3363</v>
      </c>
      <c r="P3407" s="177"/>
      <c r="Q3407" s="177" t="s">
        <v>2372</v>
      </c>
      <c r="R3407" s="177"/>
      <c r="S3407" s="177"/>
      <c r="T3407" s="28"/>
      <c r="U3407" s="28"/>
      <c r="V3407" s="28"/>
      <c r="W3407" s="28"/>
      <c r="X3407" s="28"/>
      <c r="Y3407" s="28"/>
      <c r="Z3407" s="28"/>
      <c r="AA3407" s="28"/>
      <c r="AB3407" s="28"/>
      <c r="AC3407" s="28"/>
      <c r="AD3407" s="28"/>
      <c r="AE3407" s="28"/>
      <c r="AF3407" s="28"/>
      <c r="AG3407" s="28"/>
      <c r="AH3407" s="28"/>
      <c r="AI3407" s="28"/>
      <c r="AJ3407" s="28"/>
      <c r="AK3407" s="28"/>
      <c r="AL3407" s="28"/>
      <c r="AM3407" s="28"/>
      <c r="AN3407" s="28"/>
      <c r="AO3407" s="28"/>
      <c r="AP3407" s="28"/>
      <c r="AQ3407" s="28"/>
      <c r="AR3407" s="28"/>
      <c r="AS3407" s="28"/>
      <c r="AT3407" s="28"/>
      <c r="AU3407" s="28"/>
      <c r="AV3407" s="28"/>
      <c r="AW3407" s="28"/>
    </row>
    <row r="3408" spans="2:49" hidden="1">
      <c r="B3408" s="28">
        <f t="shared" si="79"/>
        <v>3405</v>
      </c>
      <c r="C3408" s="174">
        <v>45971</v>
      </c>
      <c r="D3408" s="77" t="s">
        <v>5615</v>
      </c>
      <c r="E3408" s="43" t="s">
        <v>761</v>
      </c>
      <c r="F3408" s="43" t="s">
        <v>765</v>
      </c>
      <c r="G3408" s="175" t="s">
        <v>375</v>
      </c>
      <c r="H3408" s="175" t="s">
        <v>1513</v>
      </c>
      <c r="I3408" s="175" t="s">
        <v>440</v>
      </c>
      <c r="J3408" s="175" t="s">
        <v>173</v>
      </c>
      <c r="K3408" s="175" t="s">
        <v>3414</v>
      </c>
      <c r="L3408" s="175" t="s">
        <v>3054</v>
      </c>
      <c r="M3408" s="175" t="s">
        <v>3078</v>
      </c>
      <c r="N3408" s="176" t="s">
        <v>620</v>
      </c>
      <c r="O3408" s="176" t="s">
        <v>2467</v>
      </c>
      <c r="P3408" s="177">
        <v>1</v>
      </c>
      <c r="Q3408" s="177" t="s">
        <v>2195</v>
      </c>
      <c r="R3408" s="177"/>
      <c r="S3408" s="177"/>
      <c r="T3408" s="28"/>
      <c r="U3408" s="28"/>
      <c r="V3408" s="28">
        <v>1</v>
      </c>
      <c r="W3408" s="28"/>
      <c r="X3408" s="28"/>
      <c r="Y3408" s="28"/>
      <c r="Z3408" s="28"/>
      <c r="AA3408" s="28"/>
      <c r="AB3408" s="28"/>
      <c r="AC3408" s="28"/>
      <c r="AD3408" s="28"/>
      <c r="AE3408" s="28"/>
      <c r="AF3408" s="28"/>
      <c r="AG3408" s="28"/>
      <c r="AH3408" s="28"/>
      <c r="AI3408" s="28"/>
      <c r="AJ3408" s="28"/>
      <c r="AK3408" s="28"/>
      <c r="AL3408" s="28"/>
      <c r="AM3408" s="28"/>
      <c r="AN3408" s="28"/>
      <c r="AO3408" s="28"/>
      <c r="AP3408" s="28"/>
      <c r="AQ3408" s="28"/>
      <c r="AR3408" s="28"/>
      <c r="AS3408" s="28"/>
      <c r="AT3408" s="28"/>
      <c r="AU3408" s="28"/>
      <c r="AV3408" s="28"/>
      <c r="AW3408" s="28"/>
    </row>
    <row r="3409" spans="2:49" hidden="1">
      <c r="B3409" s="28">
        <f t="shared" si="79"/>
        <v>3406</v>
      </c>
      <c r="C3409" s="174">
        <v>45972</v>
      </c>
      <c r="D3409" s="77" t="s">
        <v>5615</v>
      </c>
      <c r="E3409" s="43" t="s">
        <v>761</v>
      </c>
      <c r="F3409" s="43" t="s">
        <v>765</v>
      </c>
      <c r="G3409" s="175" t="s">
        <v>1465</v>
      </c>
      <c r="H3409" s="175" t="s">
        <v>1565</v>
      </c>
      <c r="I3409" s="175" t="s">
        <v>1707</v>
      </c>
      <c r="J3409" s="175" t="s">
        <v>1767</v>
      </c>
      <c r="K3409" s="175"/>
      <c r="L3409" s="175" t="s">
        <v>3130</v>
      </c>
      <c r="M3409" s="175" t="s">
        <v>3131</v>
      </c>
      <c r="N3409" s="176" t="s">
        <v>2194</v>
      </c>
      <c r="O3409" s="176" t="s">
        <v>2486</v>
      </c>
      <c r="P3409" s="177"/>
      <c r="Q3409" s="177" t="s">
        <v>2397</v>
      </c>
      <c r="R3409" s="177"/>
      <c r="S3409" s="177"/>
      <c r="T3409" s="28"/>
      <c r="U3409" s="28"/>
      <c r="V3409" s="28"/>
      <c r="W3409" s="28"/>
      <c r="X3409" s="28"/>
      <c r="Y3409" s="28"/>
      <c r="Z3409" s="28"/>
      <c r="AA3409" s="28"/>
      <c r="AB3409" s="28"/>
      <c r="AC3409" s="28"/>
      <c r="AD3409" s="28"/>
      <c r="AE3409" s="28"/>
      <c r="AF3409" s="28"/>
      <c r="AG3409" s="28"/>
      <c r="AH3409" s="28"/>
      <c r="AI3409" s="28"/>
      <c r="AJ3409" s="28"/>
      <c r="AK3409" s="28"/>
      <c r="AL3409" s="28"/>
      <c r="AM3409" s="28"/>
      <c r="AN3409" s="28"/>
      <c r="AO3409" s="28"/>
      <c r="AP3409" s="28"/>
      <c r="AQ3409" s="28"/>
      <c r="AR3409" s="28"/>
      <c r="AS3409" s="28"/>
      <c r="AT3409" s="28"/>
      <c r="AU3409" s="28"/>
      <c r="AV3409" s="28"/>
      <c r="AW3409" s="28"/>
    </row>
    <row r="3410" spans="2:49" hidden="1">
      <c r="B3410" s="28">
        <f t="shared" si="79"/>
        <v>3407</v>
      </c>
      <c r="C3410" s="174">
        <v>45971</v>
      </c>
      <c r="D3410" s="77" t="s">
        <v>5615</v>
      </c>
      <c r="E3410" s="43" t="s">
        <v>761</v>
      </c>
      <c r="F3410" s="43" t="s">
        <v>765</v>
      </c>
      <c r="G3410" s="175" t="s">
        <v>375</v>
      </c>
      <c r="H3410" s="175" t="s">
        <v>1538</v>
      </c>
      <c r="I3410" s="175" t="s">
        <v>1521</v>
      </c>
      <c r="J3410" s="175" t="s">
        <v>217</v>
      </c>
      <c r="K3410" s="175" t="s">
        <v>3645</v>
      </c>
      <c r="L3410" s="175" t="s">
        <v>3048</v>
      </c>
      <c r="M3410" s="175" t="s">
        <v>3049</v>
      </c>
      <c r="N3410" s="176" t="s">
        <v>162</v>
      </c>
      <c r="O3410" s="176" t="s">
        <v>7367</v>
      </c>
      <c r="P3410" s="177">
        <v>1</v>
      </c>
      <c r="Q3410" s="177" t="s">
        <v>2281</v>
      </c>
      <c r="R3410" s="177" t="s">
        <v>7370</v>
      </c>
      <c r="S3410" s="177" t="s">
        <v>7369</v>
      </c>
      <c r="T3410" s="28"/>
      <c r="U3410" s="28"/>
      <c r="V3410" s="28"/>
      <c r="W3410" s="28"/>
      <c r="X3410" s="28"/>
      <c r="Y3410" s="28"/>
      <c r="Z3410" s="28"/>
      <c r="AA3410" s="28"/>
      <c r="AB3410" s="28"/>
      <c r="AC3410" s="28"/>
      <c r="AD3410" s="28"/>
      <c r="AE3410" s="28"/>
      <c r="AF3410" s="28"/>
      <c r="AG3410" s="28"/>
      <c r="AH3410" s="28"/>
      <c r="AI3410" s="28"/>
      <c r="AJ3410" s="28"/>
      <c r="AK3410" s="28"/>
      <c r="AL3410" s="28"/>
      <c r="AM3410" s="28"/>
      <c r="AN3410" s="28"/>
      <c r="AO3410" s="28"/>
      <c r="AP3410" s="28"/>
      <c r="AQ3410" s="28"/>
      <c r="AR3410" s="28"/>
      <c r="AS3410" s="28"/>
      <c r="AT3410" s="28"/>
      <c r="AU3410" s="28"/>
      <c r="AV3410" s="28"/>
      <c r="AW3410" s="28"/>
    </row>
    <row r="3411" spans="2:49" hidden="1">
      <c r="B3411" s="28">
        <f t="shared" si="79"/>
        <v>3408</v>
      </c>
      <c r="C3411" s="174">
        <v>45971</v>
      </c>
      <c r="D3411" s="77" t="s">
        <v>5615</v>
      </c>
      <c r="E3411" s="43" t="s">
        <v>761</v>
      </c>
      <c r="F3411" s="43" t="s">
        <v>765</v>
      </c>
      <c r="G3411" s="175" t="s">
        <v>375</v>
      </c>
      <c r="H3411" s="175" t="s">
        <v>1610</v>
      </c>
      <c r="I3411" s="175" t="s">
        <v>1485</v>
      </c>
      <c r="J3411" s="175" t="s">
        <v>1486</v>
      </c>
      <c r="K3411" s="175" t="s">
        <v>1487</v>
      </c>
      <c r="L3411" s="175" t="s">
        <v>3036</v>
      </c>
      <c r="M3411" s="175" t="s">
        <v>636</v>
      </c>
      <c r="N3411" s="176" t="s">
        <v>162</v>
      </c>
      <c r="O3411" s="176"/>
      <c r="P3411" s="177">
        <v>1</v>
      </c>
      <c r="Q3411" s="177" t="s">
        <v>2188</v>
      </c>
      <c r="R3411" s="177"/>
      <c r="S3411" s="177"/>
      <c r="T3411" s="28"/>
      <c r="U3411" s="28"/>
      <c r="V3411" s="28"/>
      <c r="W3411" s="28"/>
      <c r="X3411" s="28"/>
      <c r="Y3411" s="28"/>
      <c r="Z3411" s="28"/>
      <c r="AA3411" s="28"/>
      <c r="AB3411" s="28"/>
      <c r="AC3411" s="28"/>
      <c r="AD3411" s="28"/>
      <c r="AE3411" s="28"/>
      <c r="AF3411" s="28"/>
      <c r="AG3411" s="28"/>
      <c r="AH3411" s="28"/>
      <c r="AI3411" s="28"/>
      <c r="AJ3411" s="28"/>
      <c r="AK3411" s="28"/>
      <c r="AL3411" s="28"/>
      <c r="AM3411" s="28"/>
      <c r="AN3411" s="28"/>
      <c r="AO3411" s="28"/>
      <c r="AP3411" s="28"/>
      <c r="AQ3411" s="28"/>
      <c r="AR3411" s="28"/>
      <c r="AS3411" s="28"/>
      <c r="AT3411" s="28"/>
      <c r="AU3411" s="28"/>
      <c r="AV3411" s="28"/>
      <c r="AW3411" s="28"/>
    </row>
    <row r="3412" spans="2:49" hidden="1">
      <c r="B3412" s="28">
        <f t="shared" si="79"/>
        <v>3409</v>
      </c>
      <c r="C3412" s="174">
        <v>45972</v>
      </c>
      <c r="D3412" s="77" t="s">
        <v>5615</v>
      </c>
      <c r="E3412" s="43" t="s">
        <v>761</v>
      </c>
      <c r="F3412" s="43" t="s">
        <v>765</v>
      </c>
      <c r="G3412" s="175" t="s">
        <v>1465</v>
      </c>
      <c r="H3412" s="175" t="s">
        <v>1513</v>
      </c>
      <c r="I3412" s="175" t="s">
        <v>440</v>
      </c>
      <c r="J3412" s="175" t="s">
        <v>441</v>
      </c>
      <c r="K3412" s="175" t="s">
        <v>2901</v>
      </c>
      <c r="L3412" s="175" t="s">
        <v>3202</v>
      </c>
      <c r="M3412" s="175" t="s">
        <v>48</v>
      </c>
      <c r="N3412" s="176" t="s">
        <v>3074</v>
      </c>
      <c r="O3412" s="176" t="s">
        <v>2494</v>
      </c>
      <c r="P3412" s="177"/>
      <c r="Q3412" s="177" t="s">
        <v>2195</v>
      </c>
      <c r="R3412" s="177"/>
      <c r="S3412" s="177"/>
      <c r="T3412" s="28"/>
      <c r="U3412" s="28"/>
      <c r="V3412" s="28"/>
      <c r="W3412" s="28"/>
      <c r="X3412" s="28"/>
      <c r="Y3412" s="28"/>
      <c r="Z3412" s="28">
        <v>1</v>
      </c>
      <c r="AA3412" s="28"/>
      <c r="AB3412" s="28"/>
      <c r="AC3412" s="28"/>
      <c r="AD3412" s="28"/>
      <c r="AE3412" s="28"/>
      <c r="AF3412" s="28"/>
      <c r="AG3412" s="28"/>
      <c r="AH3412" s="28"/>
      <c r="AI3412" s="28"/>
      <c r="AJ3412" s="28"/>
      <c r="AK3412" s="28"/>
      <c r="AL3412" s="28"/>
      <c r="AM3412" s="28"/>
      <c r="AN3412" s="28"/>
      <c r="AO3412" s="28"/>
      <c r="AP3412" s="28"/>
      <c r="AQ3412" s="28"/>
      <c r="AR3412" s="28"/>
      <c r="AS3412" s="28"/>
      <c r="AT3412" s="28"/>
      <c r="AU3412" s="28"/>
      <c r="AV3412" s="28"/>
      <c r="AW3412" s="28"/>
    </row>
    <row r="3413" spans="2:49" hidden="1">
      <c r="B3413" s="28">
        <f t="shared" si="79"/>
        <v>3410</v>
      </c>
      <c r="C3413" s="174">
        <v>45972</v>
      </c>
      <c r="D3413" s="77" t="s">
        <v>5615</v>
      </c>
      <c r="E3413" s="43" t="s">
        <v>761</v>
      </c>
      <c r="F3413" s="43" t="s">
        <v>765</v>
      </c>
      <c r="G3413" s="175" t="s">
        <v>375</v>
      </c>
      <c r="H3413" s="175" t="s">
        <v>1565</v>
      </c>
      <c r="I3413" s="175" t="s">
        <v>1632</v>
      </c>
      <c r="J3413" s="175" t="s">
        <v>1633</v>
      </c>
      <c r="K3413" s="175" t="s">
        <v>4564</v>
      </c>
      <c r="L3413" s="175" t="s">
        <v>3036</v>
      </c>
      <c r="M3413" s="175" t="s">
        <v>3356</v>
      </c>
      <c r="N3413" s="176" t="s">
        <v>162</v>
      </c>
      <c r="O3413" s="176" t="s">
        <v>2499</v>
      </c>
      <c r="P3413" s="177">
        <v>1</v>
      </c>
      <c r="Q3413" s="177" t="s">
        <v>2397</v>
      </c>
      <c r="R3413" s="177" t="s">
        <v>7068</v>
      </c>
      <c r="S3413" s="177" t="s">
        <v>7358</v>
      </c>
      <c r="T3413" s="28"/>
      <c r="U3413" s="28"/>
      <c r="V3413" s="28"/>
      <c r="W3413" s="28"/>
      <c r="X3413" s="28"/>
      <c r="Y3413" s="28"/>
      <c r="Z3413" s="28"/>
      <c r="AA3413" s="28"/>
      <c r="AB3413" s="28"/>
      <c r="AC3413" s="28"/>
      <c r="AD3413" s="28"/>
      <c r="AE3413" s="28"/>
      <c r="AF3413" s="28"/>
      <c r="AG3413" s="28"/>
      <c r="AH3413" s="28"/>
      <c r="AI3413" s="28"/>
      <c r="AJ3413" s="28"/>
      <c r="AK3413" s="28"/>
      <c r="AL3413" s="28"/>
      <c r="AM3413" s="28"/>
      <c r="AN3413" s="28"/>
      <c r="AO3413" s="28"/>
      <c r="AP3413" s="28"/>
      <c r="AQ3413" s="28"/>
      <c r="AR3413" s="28"/>
      <c r="AS3413" s="28"/>
      <c r="AT3413" s="28"/>
      <c r="AU3413" s="28"/>
      <c r="AV3413" s="28"/>
      <c r="AW3413" s="28"/>
    </row>
    <row r="3414" spans="2:49" hidden="1">
      <c r="B3414" s="28">
        <f t="shared" si="79"/>
        <v>3411</v>
      </c>
      <c r="C3414" s="174">
        <v>45973</v>
      </c>
      <c r="D3414" s="77" t="s">
        <v>5615</v>
      </c>
      <c r="E3414" s="43" t="s">
        <v>761</v>
      </c>
      <c r="F3414" s="43" t="s">
        <v>765</v>
      </c>
      <c r="G3414" s="175" t="s">
        <v>1465</v>
      </c>
      <c r="H3414" s="175" t="s">
        <v>1546</v>
      </c>
      <c r="I3414" s="175" t="s">
        <v>1477</v>
      </c>
      <c r="J3414" s="175" t="s">
        <v>1561</v>
      </c>
      <c r="K3414" s="175" t="s">
        <v>7379</v>
      </c>
      <c r="L3414" s="175" t="s">
        <v>1453</v>
      </c>
      <c r="M3414" s="175" t="s">
        <v>3124</v>
      </c>
      <c r="N3414" s="176" t="s">
        <v>1040</v>
      </c>
      <c r="O3414" s="176" t="s">
        <v>7380</v>
      </c>
      <c r="P3414" s="177"/>
      <c r="Q3414" s="177" t="s">
        <v>4426</v>
      </c>
      <c r="R3414" s="177"/>
      <c r="S3414" s="177"/>
      <c r="T3414" s="28"/>
      <c r="U3414" s="28"/>
      <c r="V3414" s="28"/>
      <c r="W3414" s="28"/>
      <c r="X3414" s="28"/>
      <c r="Y3414" s="28"/>
      <c r="Z3414" s="28"/>
      <c r="AA3414" s="28"/>
      <c r="AB3414" s="28"/>
      <c r="AC3414" s="28"/>
      <c r="AD3414" s="28"/>
      <c r="AE3414" s="28"/>
      <c r="AF3414" s="28"/>
      <c r="AG3414" s="28"/>
      <c r="AH3414" s="28"/>
      <c r="AI3414" s="28"/>
      <c r="AJ3414" s="28"/>
      <c r="AK3414" s="28"/>
      <c r="AL3414" s="28"/>
      <c r="AM3414" s="28"/>
      <c r="AN3414" s="28"/>
      <c r="AO3414" s="28"/>
      <c r="AP3414" s="28"/>
      <c r="AQ3414" s="28"/>
      <c r="AR3414" s="28"/>
      <c r="AS3414" s="28"/>
      <c r="AT3414" s="28"/>
      <c r="AU3414" s="28"/>
      <c r="AV3414" s="28"/>
      <c r="AW3414" s="28"/>
    </row>
    <row r="3415" spans="2:49" hidden="1">
      <c r="B3415" s="28">
        <f t="shared" si="79"/>
        <v>3412</v>
      </c>
      <c r="C3415" s="174">
        <v>45972</v>
      </c>
      <c r="D3415" s="77" t="s">
        <v>5615</v>
      </c>
      <c r="E3415" s="43" t="s">
        <v>761</v>
      </c>
      <c r="F3415" s="43" t="s">
        <v>765</v>
      </c>
      <c r="G3415" s="175" t="s">
        <v>375</v>
      </c>
      <c r="H3415" s="175" t="s">
        <v>1513</v>
      </c>
      <c r="I3415" s="175" t="s">
        <v>440</v>
      </c>
      <c r="J3415" s="175" t="s">
        <v>173</v>
      </c>
      <c r="K3415" s="175" t="s">
        <v>1959</v>
      </c>
      <c r="L3415" s="175" t="s">
        <v>3054</v>
      </c>
      <c r="M3415" s="175" t="s">
        <v>3088</v>
      </c>
      <c r="N3415" s="176" t="s">
        <v>3089</v>
      </c>
      <c r="O3415" s="176" t="s">
        <v>2494</v>
      </c>
      <c r="P3415" s="177">
        <v>1</v>
      </c>
      <c r="Q3415" s="177" t="s">
        <v>2195</v>
      </c>
      <c r="R3415" s="177"/>
      <c r="S3415" s="177"/>
      <c r="T3415" s="28"/>
      <c r="U3415" s="28"/>
      <c r="V3415" s="28"/>
      <c r="W3415" s="28">
        <v>1</v>
      </c>
      <c r="X3415" s="28"/>
      <c r="Y3415" s="28"/>
      <c r="Z3415" s="28"/>
      <c r="AA3415" s="28"/>
      <c r="AB3415" s="28"/>
      <c r="AC3415" s="28"/>
      <c r="AD3415" s="28"/>
      <c r="AE3415" s="28"/>
      <c r="AF3415" s="28"/>
      <c r="AG3415" s="28"/>
      <c r="AH3415" s="28"/>
      <c r="AI3415" s="28"/>
      <c r="AJ3415" s="28"/>
      <c r="AK3415" s="28"/>
      <c r="AL3415" s="28"/>
      <c r="AM3415" s="28"/>
      <c r="AN3415" s="28"/>
      <c r="AO3415" s="28"/>
      <c r="AP3415" s="28"/>
      <c r="AQ3415" s="28"/>
      <c r="AR3415" s="28"/>
      <c r="AS3415" s="28"/>
      <c r="AT3415" s="28"/>
      <c r="AU3415" s="28"/>
      <c r="AV3415" s="28"/>
      <c r="AW3415" s="28"/>
    </row>
    <row r="3416" spans="2:49" hidden="1">
      <c r="B3416" s="28">
        <f t="shared" si="79"/>
        <v>3413</v>
      </c>
      <c r="C3416" s="174">
        <v>45973</v>
      </c>
      <c r="D3416" s="77" t="s">
        <v>5615</v>
      </c>
      <c r="E3416" s="43" t="s">
        <v>761</v>
      </c>
      <c r="F3416" s="43" t="s">
        <v>765</v>
      </c>
      <c r="G3416" s="175" t="s">
        <v>1465</v>
      </c>
      <c r="H3416" s="175" t="s">
        <v>1546</v>
      </c>
      <c r="I3416" s="175" t="s">
        <v>1477</v>
      </c>
      <c r="J3416" s="175" t="s">
        <v>656</v>
      </c>
      <c r="K3416" s="175" t="s">
        <v>7381</v>
      </c>
      <c r="L3416" s="175" t="s">
        <v>3202</v>
      </c>
      <c r="M3416" s="175" t="s">
        <v>5798</v>
      </c>
      <c r="N3416" s="176" t="s">
        <v>7382</v>
      </c>
      <c r="O3416" s="176" t="s">
        <v>7383</v>
      </c>
      <c r="P3416" s="177"/>
      <c r="Q3416" s="177" t="s">
        <v>3337</v>
      </c>
      <c r="R3416" s="177"/>
      <c r="S3416" s="177"/>
      <c r="T3416" s="28"/>
      <c r="U3416" s="28"/>
      <c r="V3416" s="28"/>
      <c r="W3416" s="28"/>
      <c r="X3416" s="28"/>
      <c r="Y3416" s="28"/>
      <c r="Z3416" s="28"/>
      <c r="AA3416" s="28"/>
      <c r="AB3416" s="28"/>
      <c r="AC3416" s="28"/>
      <c r="AD3416" s="28"/>
      <c r="AE3416" s="28"/>
      <c r="AF3416" s="28"/>
      <c r="AG3416" s="28"/>
      <c r="AH3416" s="28"/>
      <c r="AI3416" s="28"/>
      <c r="AJ3416" s="28"/>
      <c r="AK3416" s="28"/>
      <c r="AL3416" s="28"/>
      <c r="AM3416" s="28"/>
      <c r="AN3416" s="28"/>
      <c r="AO3416" s="28"/>
      <c r="AP3416" s="28"/>
      <c r="AQ3416" s="28"/>
      <c r="AR3416" s="28"/>
      <c r="AS3416" s="28"/>
      <c r="AT3416" s="28"/>
      <c r="AU3416" s="28"/>
      <c r="AV3416" s="28"/>
      <c r="AW3416" s="28"/>
    </row>
    <row r="3417" spans="2:49" hidden="1">
      <c r="B3417" s="28">
        <f t="shared" si="79"/>
        <v>3414</v>
      </c>
      <c r="C3417" s="174">
        <v>45972</v>
      </c>
      <c r="D3417" s="77" t="s">
        <v>5615</v>
      </c>
      <c r="E3417" s="43" t="s">
        <v>761</v>
      </c>
      <c r="F3417" s="43" t="s">
        <v>765</v>
      </c>
      <c r="G3417" s="175" t="s">
        <v>375</v>
      </c>
      <c r="H3417" s="175" t="s">
        <v>1538</v>
      </c>
      <c r="I3417" s="175" t="s">
        <v>2771</v>
      </c>
      <c r="J3417" s="175" t="s">
        <v>1539</v>
      </c>
      <c r="K3417" s="175" t="s">
        <v>5652</v>
      </c>
      <c r="L3417" s="175" t="s">
        <v>3202</v>
      </c>
      <c r="M3417" s="175" t="s">
        <v>48</v>
      </c>
      <c r="N3417" s="176" t="s">
        <v>3074</v>
      </c>
      <c r="O3417" s="176"/>
      <c r="P3417" s="177">
        <v>1</v>
      </c>
      <c r="Q3417" s="177" t="s">
        <v>2281</v>
      </c>
      <c r="R3417" s="177"/>
      <c r="S3417" s="177"/>
      <c r="T3417" s="28"/>
      <c r="U3417" s="28"/>
      <c r="V3417" s="28"/>
      <c r="W3417" s="28"/>
      <c r="X3417" s="28"/>
      <c r="Y3417" s="28"/>
      <c r="Z3417" s="28"/>
      <c r="AA3417" s="28"/>
      <c r="AB3417" s="28"/>
      <c r="AC3417" s="28"/>
      <c r="AD3417" s="28"/>
      <c r="AE3417" s="28"/>
      <c r="AF3417" s="28"/>
      <c r="AG3417" s="28"/>
      <c r="AH3417" s="28"/>
      <c r="AI3417" s="28"/>
      <c r="AJ3417" s="28"/>
      <c r="AK3417" s="28"/>
      <c r="AL3417" s="28"/>
      <c r="AM3417" s="28"/>
      <c r="AN3417" s="28"/>
      <c r="AO3417" s="28"/>
      <c r="AP3417" s="28"/>
      <c r="AQ3417" s="28"/>
      <c r="AR3417" s="28"/>
      <c r="AS3417" s="28"/>
      <c r="AT3417" s="28"/>
      <c r="AU3417" s="28"/>
      <c r="AV3417" s="28"/>
      <c r="AW3417" s="28"/>
    </row>
    <row r="3418" spans="2:49" hidden="1">
      <c r="B3418" s="28">
        <f t="shared" si="79"/>
        <v>3415</v>
      </c>
      <c r="C3418" s="174">
        <v>45973</v>
      </c>
      <c r="D3418" s="77" t="s">
        <v>5615</v>
      </c>
      <c r="E3418" s="43" t="s">
        <v>761</v>
      </c>
      <c r="F3418" s="43" t="s">
        <v>765</v>
      </c>
      <c r="G3418" s="175" t="s">
        <v>375</v>
      </c>
      <c r="H3418" s="175" t="s">
        <v>1533</v>
      </c>
      <c r="I3418" s="175" t="s">
        <v>1492</v>
      </c>
      <c r="J3418" s="175" t="s">
        <v>1472</v>
      </c>
      <c r="K3418" s="175" t="s">
        <v>5915</v>
      </c>
      <c r="L3418" s="175" t="s">
        <v>3202</v>
      </c>
      <c r="M3418" s="175" t="s">
        <v>48</v>
      </c>
      <c r="N3418" s="176" t="s">
        <v>3203</v>
      </c>
      <c r="O3418" s="176" t="s">
        <v>7374</v>
      </c>
      <c r="P3418" s="177">
        <v>1</v>
      </c>
      <c r="Q3418" s="177" t="s">
        <v>2602</v>
      </c>
      <c r="R3418" s="177"/>
      <c r="S3418" s="177"/>
      <c r="T3418" s="28"/>
      <c r="U3418" s="28"/>
      <c r="V3418" s="28"/>
      <c r="W3418" s="28"/>
      <c r="X3418" s="28"/>
      <c r="Y3418" s="28"/>
      <c r="Z3418" s="28"/>
      <c r="AA3418" s="28"/>
      <c r="AB3418" s="28"/>
      <c r="AC3418" s="28"/>
      <c r="AD3418" s="28"/>
      <c r="AE3418" s="28"/>
      <c r="AF3418" s="28"/>
      <c r="AG3418" s="28"/>
      <c r="AH3418" s="28"/>
      <c r="AI3418" s="28"/>
      <c r="AJ3418" s="28"/>
      <c r="AK3418" s="28"/>
      <c r="AL3418" s="28"/>
      <c r="AM3418" s="28"/>
      <c r="AN3418" s="28"/>
      <c r="AO3418" s="28"/>
      <c r="AP3418" s="28"/>
      <c r="AQ3418" s="28"/>
      <c r="AR3418" s="28"/>
      <c r="AS3418" s="28"/>
      <c r="AT3418" s="28"/>
      <c r="AU3418" s="28"/>
      <c r="AV3418" s="28"/>
      <c r="AW3418" s="28"/>
    </row>
    <row r="3419" spans="2:49" hidden="1">
      <c r="B3419" s="28">
        <f t="shared" si="79"/>
        <v>3416</v>
      </c>
      <c r="C3419" s="174">
        <v>45973</v>
      </c>
      <c r="D3419" s="77" t="s">
        <v>5615</v>
      </c>
      <c r="E3419" s="43" t="s">
        <v>761</v>
      </c>
      <c r="F3419" s="43" t="s">
        <v>765</v>
      </c>
      <c r="G3419" s="175" t="s">
        <v>375</v>
      </c>
      <c r="H3419" s="175" t="s">
        <v>1565</v>
      </c>
      <c r="I3419" s="175" t="s">
        <v>1509</v>
      </c>
      <c r="J3419" s="175" t="s">
        <v>1633</v>
      </c>
      <c r="K3419" s="175" t="s">
        <v>7355</v>
      </c>
      <c r="L3419" s="175" t="s">
        <v>3036</v>
      </c>
      <c r="M3419" s="175" t="s">
        <v>636</v>
      </c>
      <c r="N3419" s="176" t="s">
        <v>162</v>
      </c>
      <c r="O3419" s="176" t="s">
        <v>2757</v>
      </c>
      <c r="P3419" s="177">
        <v>1</v>
      </c>
      <c r="Q3419" s="177" t="s">
        <v>2397</v>
      </c>
      <c r="R3419" s="177" t="s">
        <v>7359</v>
      </c>
      <c r="S3419" s="177" t="s">
        <v>7360</v>
      </c>
      <c r="T3419" s="28"/>
      <c r="U3419" s="28"/>
      <c r="V3419" s="28"/>
      <c r="W3419" s="28"/>
      <c r="X3419" s="28"/>
      <c r="Y3419" s="28"/>
      <c r="Z3419" s="28"/>
      <c r="AA3419" s="28"/>
      <c r="AB3419" s="28"/>
      <c r="AC3419" s="28"/>
      <c r="AD3419" s="28"/>
      <c r="AE3419" s="28"/>
      <c r="AF3419" s="28"/>
      <c r="AG3419" s="28"/>
      <c r="AH3419" s="28"/>
      <c r="AI3419" s="28"/>
      <c r="AJ3419" s="28"/>
      <c r="AK3419" s="28"/>
      <c r="AL3419" s="28"/>
      <c r="AM3419" s="28"/>
      <c r="AN3419" s="28"/>
      <c r="AO3419" s="28"/>
      <c r="AP3419" s="28"/>
      <c r="AQ3419" s="28"/>
      <c r="AR3419" s="28"/>
      <c r="AS3419" s="28"/>
      <c r="AT3419" s="28"/>
      <c r="AU3419" s="28"/>
      <c r="AV3419" s="28"/>
      <c r="AW3419" s="28"/>
    </row>
    <row r="3420" spans="2:49" hidden="1">
      <c r="B3420" s="28">
        <f t="shared" si="79"/>
        <v>3417</v>
      </c>
      <c r="C3420" s="174">
        <v>45973</v>
      </c>
      <c r="D3420" s="77" t="s">
        <v>5615</v>
      </c>
      <c r="E3420" s="43" t="s">
        <v>761</v>
      </c>
      <c r="F3420" s="43" t="s">
        <v>765</v>
      </c>
      <c r="G3420" s="175" t="s">
        <v>375</v>
      </c>
      <c r="H3420" s="175" t="s">
        <v>1513</v>
      </c>
      <c r="I3420" s="175" t="s">
        <v>440</v>
      </c>
      <c r="J3420" s="175" t="s">
        <v>173</v>
      </c>
      <c r="K3420" s="175" t="s">
        <v>3490</v>
      </c>
      <c r="L3420" s="175" t="s">
        <v>1113</v>
      </c>
      <c r="M3420" s="175" t="s">
        <v>582</v>
      </c>
      <c r="N3420" s="176" t="s">
        <v>583</v>
      </c>
      <c r="O3420" s="176" t="s">
        <v>3383</v>
      </c>
      <c r="P3420" s="177">
        <v>1</v>
      </c>
      <c r="Q3420" s="177" t="s">
        <v>2195</v>
      </c>
      <c r="R3420" s="177"/>
      <c r="S3420" s="177"/>
      <c r="T3420" s="28">
        <v>1</v>
      </c>
      <c r="U3420" s="28"/>
      <c r="V3420" s="28"/>
      <c r="W3420" s="28"/>
      <c r="X3420" s="28"/>
      <c r="Y3420" s="28"/>
      <c r="Z3420" s="28"/>
      <c r="AA3420" s="28"/>
      <c r="AB3420" s="28"/>
      <c r="AC3420" s="28"/>
      <c r="AD3420" s="28"/>
      <c r="AE3420" s="28"/>
      <c r="AF3420" s="28"/>
      <c r="AG3420" s="28"/>
      <c r="AH3420" s="28"/>
      <c r="AI3420" s="28"/>
      <c r="AJ3420" s="28"/>
      <c r="AK3420" s="28"/>
      <c r="AL3420" s="28"/>
      <c r="AM3420" s="28"/>
      <c r="AN3420" s="28"/>
      <c r="AO3420" s="28"/>
      <c r="AP3420" s="28"/>
      <c r="AQ3420" s="28"/>
      <c r="AR3420" s="28"/>
      <c r="AS3420" s="28"/>
      <c r="AT3420" s="28"/>
      <c r="AU3420" s="28"/>
      <c r="AV3420" s="28"/>
      <c r="AW3420" s="28"/>
    </row>
    <row r="3421" spans="2:49" hidden="1">
      <c r="B3421" s="28">
        <f t="shared" si="79"/>
        <v>3418</v>
      </c>
      <c r="C3421" s="174">
        <v>45973</v>
      </c>
      <c r="D3421" s="77" t="s">
        <v>5615</v>
      </c>
      <c r="E3421" s="43" t="s">
        <v>761</v>
      </c>
      <c r="F3421" s="43" t="s">
        <v>765</v>
      </c>
      <c r="G3421" s="175" t="s">
        <v>1465</v>
      </c>
      <c r="H3421" s="175" t="s">
        <v>1546</v>
      </c>
      <c r="I3421" s="175" t="s">
        <v>1477</v>
      </c>
      <c r="J3421" s="175" t="s">
        <v>1561</v>
      </c>
      <c r="K3421" s="175" t="s">
        <v>2565</v>
      </c>
      <c r="L3421" s="175" t="s">
        <v>3048</v>
      </c>
      <c r="M3421" s="175" t="s">
        <v>3049</v>
      </c>
      <c r="N3421" s="176" t="s">
        <v>3362</v>
      </c>
      <c r="O3421" s="176" t="s">
        <v>3363</v>
      </c>
      <c r="P3421" s="177"/>
      <c r="Q3421" s="177" t="s">
        <v>2372</v>
      </c>
      <c r="R3421" s="177"/>
      <c r="S3421" s="177"/>
      <c r="T3421" s="28"/>
      <c r="U3421" s="28"/>
      <c r="V3421" s="28"/>
      <c r="W3421" s="28"/>
      <c r="X3421" s="28"/>
      <c r="Y3421" s="28"/>
      <c r="Z3421" s="28"/>
      <c r="AA3421" s="28"/>
      <c r="AB3421" s="28"/>
      <c r="AC3421" s="28"/>
      <c r="AD3421" s="28"/>
      <c r="AE3421" s="28"/>
      <c r="AF3421" s="28"/>
      <c r="AG3421" s="28"/>
      <c r="AH3421" s="28"/>
      <c r="AI3421" s="28"/>
      <c r="AJ3421" s="28"/>
      <c r="AK3421" s="28"/>
      <c r="AL3421" s="28"/>
      <c r="AM3421" s="28"/>
      <c r="AN3421" s="28"/>
      <c r="AO3421" s="28"/>
      <c r="AP3421" s="28"/>
      <c r="AQ3421" s="28"/>
      <c r="AR3421" s="28"/>
      <c r="AS3421" s="28"/>
      <c r="AT3421" s="28"/>
      <c r="AU3421" s="28"/>
      <c r="AV3421" s="28"/>
      <c r="AW3421" s="28"/>
    </row>
    <row r="3422" spans="2:49" hidden="1">
      <c r="B3422" s="28">
        <f t="shared" si="79"/>
        <v>3419</v>
      </c>
      <c r="C3422" s="174">
        <v>45973</v>
      </c>
      <c r="D3422" s="77" t="s">
        <v>5615</v>
      </c>
      <c r="E3422" s="43" t="s">
        <v>761</v>
      </c>
      <c r="F3422" s="43" t="s">
        <v>765</v>
      </c>
      <c r="G3422" s="175" t="s">
        <v>1465</v>
      </c>
      <c r="H3422" s="175" t="s">
        <v>1565</v>
      </c>
      <c r="I3422" s="175" t="s">
        <v>1509</v>
      </c>
      <c r="J3422" s="175" t="s">
        <v>1619</v>
      </c>
      <c r="K3422" s="175"/>
      <c r="L3422" s="175" t="s">
        <v>3130</v>
      </c>
      <c r="M3422" s="175" t="s">
        <v>3131</v>
      </c>
      <c r="N3422" s="176" t="s">
        <v>2194</v>
      </c>
      <c r="O3422" s="176" t="s">
        <v>2486</v>
      </c>
      <c r="P3422" s="177"/>
      <c r="Q3422" s="177" t="s">
        <v>2397</v>
      </c>
      <c r="R3422" s="177"/>
      <c r="S3422" s="177"/>
      <c r="T3422" s="28"/>
      <c r="U3422" s="28"/>
      <c r="V3422" s="28"/>
      <c r="W3422" s="28"/>
      <c r="X3422" s="28"/>
      <c r="Y3422" s="28"/>
      <c r="Z3422" s="28"/>
      <c r="AA3422" s="28"/>
      <c r="AB3422" s="28"/>
      <c r="AC3422" s="28"/>
      <c r="AD3422" s="28"/>
      <c r="AE3422" s="28"/>
      <c r="AF3422" s="28"/>
      <c r="AG3422" s="28"/>
      <c r="AH3422" s="28"/>
      <c r="AI3422" s="28"/>
      <c r="AJ3422" s="28"/>
      <c r="AK3422" s="28"/>
      <c r="AL3422" s="28"/>
      <c r="AM3422" s="28"/>
      <c r="AN3422" s="28"/>
      <c r="AO3422" s="28"/>
      <c r="AP3422" s="28"/>
      <c r="AQ3422" s="28"/>
      <c r="AR3422" s="28"/>
      <c r="AS3422" s="28"/>
      <c r="AT3422" s="28"/>
      <c r="AU3422" s="28"/>
      <c r="AV3422" s="28"/>
      <c r="AW3422" s="28"/>
    </row>
    <row r="3423" spans="2:49" hidden="1">
      <c r="B3423" s="28">
        <f t="shared" si="79"/>
        <v>3420</v>
      </c>
      <c r="C3423" s="174">
        <v>45973</v>
      </c>
      <c r="D3423" s="77" t="s">
        <v>5615</v>
      </c>
      <c r="E3423" s="43" t="s">
        <v>761</v>
      </c>
      <c r="F3423" s="43" t="s">
        <v>765</v>
      </c>
      <c r="G3423" s="175" t="s">
        <v>1465</v>
      </c>
      <c r="H3423" s="175" t="s">
        <v>1513</v>
      </c>
      <c r="I3423" s="175" t="s">
        <v>440</v>
      </c>
      <c r="J3423" s="175" t="s">
        <v>816</v>
      </c>
      <c r="K3423" s="175" t="s">
        <v>4141</v>
      </c>
      <c r="L3423" s="175" t="s">
        <v>1265</v>
      </c>
      <c r="M3423" s="175" t="s">
        <v>2377</v>
      </c>
      <c r="N3423" s="176" t="s">
        <v>505</v>
      </c>
      <c r="O3423" s="176" t="s">
        <v>2472</v>
      </c>
      <c r="P3423" s="177"/>
      <c r="Q3423" s="177" t="s">
        <v>2195</v>
      </c>
      <c r="R3423" s="177" t="s">
        <v>5160</v>
      </c>
      <c r="S3423" s="177" t="s">
        <v>7363</v>
      </c>
      <c r="T3423" s="28"/>
      <c r="U3423" s="28"/>
      <c r="V3423" s="28"/>
      <c r="W3423" s="28"/>
      <c r="X3423" s="28"/>
      <c r="Y3423" s="28"/>
      <c r="Z3423" s="28"/>
      <c r="AA3423" s="28"/>
      <c r="AB3423" s="28"/>
      <c r="AC3423" s="28"/>
      <c r="AD3423" s="28"/>
      <c r="AE3423" s="28"/>
      <c r="AF3423" s="28"/>
      <c r="AG3423" s="28"/>
      <c r="AH3423" s="28"/>
      <c r="AI3423" s="28"/>
      <c r="AJ3423" s="28"/>
      <c r="AK3423" s="28"/>
      <c r="AL3423" s="28"/>
      <c r="AM3423" s="28"/>
      <c r="AN3423" s="28"/>
      <c r="AO3423" s="28"/>
      <c r="AP3423" s="28"/>
      <c r="AQ3423" s="28"/>
      <c r="AR3423" s="28"/>
      <c r="AS3423" s="28"/>
      <c r="AT3423" s="28"/>
      <c r="AU3423" s="28"/>
      <c r="AV3423" s="28"/>
      <c r="AW3423" s="28"/>
    </row>
    <row r="3424" spans="2:49" hidden="1">
      <c r="B3424" s="28">
        <f t="shared" si="79"/>
        <v>3421</v>
      </c>
      <c r="C3424" s="174">
        <v>45973</v>
      </c>
      <c r="D3424" s="77" t="s">
        <v>5615</v>
      </c>
      <c r="E3424" s="43" t="s">
        <v>761</v>
      </c>
      <c r="F3424" s="43" t="s">
        <v>765</v>
      </c>
      <c r="G3424" s="175" t="s">
        <v>375</v>
      </c>
      <c r="H3424" s="175" t="s">
        <v>1538</v>
      </c>
      <c r="I3424" s="175" t="s">
        <v>3603</v>
      </c>
      <c r="J3424" s="175" t="s">
        <v>1668</v>
      </c>
      <c r="K3424" s="175" t="s">
        <v>4463</v>
      </c>
      <c r="L3424" s="175" t="s">
        <v>3048</v>
      </c>
      <c r="M3424" s="175" t="s">
        <v>3049</v>
      </c>
      <c r="N3424" s="176" t="s">
        <v>3050</v>
      </c>
      <c r="O3424" s="176"/>
      <c r="P3424" s="177">
        <v>1</v>
      </c>
      <c r="Q3424" s="177" t="s">
        <v>2281</v>
      </c>
      <c r="R3424" s="177"/>
      <c r="S3424" s="177"/>
      <c r="T3424" s="28"/>
      <c r="U3424" s="28"/>
      <c r="V3424" s="28"/>
      <c r="W3424" s="28"/>
      <c r="X3424" s="28"/>
      <c r="Y3424" s="28"/>
      <c r="Z3424" s="28"/>
      <c r="AA3424" s="28"/>
      <c r="AB3424" s="28"/>
      <c r="AC3424" s="28"/>
      <c r="AD3424" s="28"/>
      <c r="AE3424" s="28"/>
      <c r="AF3424" s="28"/>
      <c r="AG3424" s="28"/>
      <c r="AH3424" s="28"/>
      <c r="AI3424" s="28"/>
      <c r="AJ3424" s="28"/>
      <c r="AK3424" s="28"/>
      <c r="AL3424" s="28"/>
      <c r="AM3424" s="28"/>
      <c r="AN3424" s="28"/>
      <c r="AO3424" s="28"/>
      <c r="AP3424" s="28"/>
      <c r="AQ3424" s="28"/>
      <c r="AR3424" s="28"/>
      <c r="AS3424" s="28"/>
      <c r="AT3424" s="28"/>
      <c r="AU3424" s="28"/>
      <c r="AV3424" s="28"/>
      <c r="AW3424" s="28"/>
    </row>
    <row r="3425" spans="2:49" hidden="1">
      <c r="B3425" s="28">
        <f t="shared" si="79"/>
        <v>3422</v>
      </c>
      <c r="C3425" s="174">
        <v>45973</v>
      </c>
      <c r="D3425" s="77" t="s">
        <v>5615</v>
      </c>
      <c r="E3425" s="43" t="s">
        <v>761</v>
      </c>
      <c r="F3425" s="43" t="s">
        <v>765</v>
      </c>
      <c r="G3425" s="175" t="s">
        <v>1465</v>
      </c>
      <c r="H3425" s="175" t="s">
        <v>1538</v>
      </c>
      <c r="I3425" s="175" t="s">
        <v>1521</v>
      </c>
      <c r="J3425" s="175" t="s">
        <v>217</v>
      </c>
      <c r="K3425" s="175" t="s">
        <v>7366</v>
      </c>
      <c r="L3425" s="175" t="s">
        <v>3054</v>
      </c>
      <c r="M3425" s="175" t="s">
        <v>3078</v>
      </c>
      <c r="N3425" s="176" t="s">
        <v>686</v>
      </c>
      <c r="O3425" s="176" t="s">
        <v>7368</v>
      </c>
      <c r="P3425" s="177"/>
      <c r="Q3425" s="177" t="s">
        <v>2281</v>
      </c>
      <c r="R3425" s="177"/>
      <c r="S3425" s="177"/>
      <c r="T3425" s="28"/>
      <c r="U3425" s="28"/>
      <c r="V3425" s="28"/>
      <c r="W3425" s="28"/>
      <c r="X3425" s="28"/>
      <c r="Y3425" s="28"/>
      <c r="Z3425" s="28"/>
      <c r="AA3425" s="28"/>
      <c r="AB3425" s="28"/>
      <c r="AC3425" s="28"/>
      <c r="AD3425" s="28"/>
      <c r="AE3425" s="28"/>
      <c r="AF3425" s="28"/>
      <c r="AG3425" s="28"/>
      <c r="AH3425" s="28"/>
      <c r="AI3425" s="28"/>
      <c r="AJ3425" s="28"/>
      <c r="AK3425" s="28"/>
      <c r="AL3425" s="28"/>
      <c r="AM3425" s="28"/>
      <c r="AN3425" s="28"/>
      <c r="AO3425" s="28"/>
      <c r="AP3425" s="28"/>
      <c r="AQ3425" s="28"/>
      <c r="AR3425" s="28"/>
      <c r="AS3425" s="28"/>
      <c r="AT3425" s="28"/>
      <c r="AU3425" s="28"/>
      <c r="AV3425" s="28"/>
      <c r="AW3425" s="28"/>
    </row>
    <row r="3426" spans="2:49" hidden="1">
      <c r="B3426" s="28">
        <f t="shared" ref="B3426:B3458" si="80">ROW()-3</f>
        <v>3423</v>
      </c>
      <c r="C3426" s="174">
        <v>45975</v>
      </c>
      <c r="D3426" s="77" t="s">
        <v>5615</v>
      </c>
      <c r="E3426" s="43" t="s">
        <v>761</v>
      </c>
      <c r="F3426" s="43" t="s">
        <v>769</v>
      </c>
      <c r="G3426" s="175" t="s">
        <v>375</v>
      </c>
      <c r="H3426" s="175" t="s">
        <v>1533</v>
      </c>
      <c r="I3426" s="175" t="s">
        <v>1492</v>
      </c>
      <c r="J3426" s="175" t="s">
        <v>1472</v>
      </c>
      <c r="K3426" s="175" t="s">
        <v>6320</v>
      </c>
      <c r="L3426" s="175" t="s">
        <v>3048</v>
      </c>
      <c r="M3426" s="175" t="s">
        <v>3049</v>
      </c>
      <c r="N3426" s="176" t="s">
        <v>3050</v>
      </c>
      <c r="O3426" s="176" t="s">
        <v>3434</v>
      </c>
      <c r="P3426" s="177">
        <v>1</v>
      </c>
      <c r="Q3426" s="177" t="s">
        <v>2602</v>
      </c>
      <c r="R3426" s="177" t="s">
        <v>7437</v>
      </c>
      <c r="S3426" s="177" t="s">
        <v>7438</v>
      </c>
      <c r="T3426" s="28"/>
      <c r="U3426" s="28"/>
      <c r="V3426" s="28"/>
      <c r="W3426" s="28"/>
      <c r="X3426" s="28"/>
      <c r="Y3426" s="28"/>
      <c r="Z3426" s="28"/>
      <c r="AA3426" s="28"/>
      <c r="AB3426" s="28"/>
      <c r="AC3426" s="28"/>
      <c r="AD3426" s="28"/>
      <c r="AE3426" s="28"/>
      <c r="AF3426" s="28"/>
      <c r="AG3426" s="28"/>
      <c r="AH3426" s="28"/>
      <c r="AI3426" s="28"/>
      <c r="AJ3426" s="28"/>
      <c r="AK3426" s="28"/>
      <c r="AL3426" s="28"/>
      <c r="AM3426" s="28"/>
      <c r="AN3426" s="28"/>
      <c r="AO3426" s="28"/>
      <c r="AP3426" s="28"/>
      <c r="AQ3426" s="28"/>
      <c r="AR3426" s="28"/>
      <c r="AS3426" s="28"/>
      <c r="AT3426" s="28"/>
      <c r="AU3426" s="28"/>
      <c r="AV3426" s="28"/>
      <c r="AW3426" s="28"/>
    </row>
    <row r="3427" spans="2:49" hidden="1">
      <c r="B3427" s="28">
        <f t="shared" si="80"/>
        <v>3424</v>
      </c>
      <c r="C3427" s="174">
        <v>45975</v>
      </c>
      <c r="D3427" s="77" t="s">
        <v>5615</v>
      </c>
      <c r="E3427" s="43" t="s">
        <v>761</v>
      </c>
      <c r="F3427" s="43" t="s">
        <v>769</v>
      </c>
      <c r="G3427" s="175" t="s">
        <v>375</v>
      </c>
      <c r="H3427" s="175" t="s">
        <v>1546</v>
      </c>
      <c r="I3427" s="175" t="s">
        <v>1477</v>
      </c>
      <c r="J3427" s="175" t="s">
        <v>1561</v>
      </c>
      <c r="K3427" s="175" t="s">
        <v>1902</v>
      </c>
      <c r="L3427" s="175" t="s">
        <v>3036</v>
      </c>
      <c r="M3427" s="175" t="s">
        <v>780</v>
      </c>
      <c r="N3427" s="176" t="s">
        <v>162</v>
      </c>
      <c r="O3427" s="176" t="s">
        <v>7441</v>
      </c>
      <c r="P3427" s="177">
        <v>1</v>
      </c>
      <c r="Q3427" s="177" t="s">
        <v>4426</v>
      </c>
      <c r="R3427" s="177" t="s">
        <v>7447</v>
      </c>
      <c r="S3427" s="177" t="s">
        <v>7448</v>
      </c>
      <c r="T3427" s="28"/>
      <c r="U3427" s="28"/>
      <c r="V3427" s="28"/>
      <c r="W3427" s="28"/>
      <c r="X3427" s="28"/>
      <c r="Y3427" s="28"/>
      <c r="Z3427" s="28"/>
      <c r="AA3427" s="28"/>
      <c r="AB3427" s="28"/>
      <c r="AC3427" s="28"/>
      <c r="AD3427" s="28"/>
      <c r="AE3427" s="28"/>
      <c r="AF3427" s="28"/>
      <c r="AG3427" s="28"/>
      <c r="AH3427" s="28"/>
      <c r="AI3427" s="28"/>
      <c r="AJ3427" s="28"/>
      <c r="AK3427" s="28"/>
      <c r="AL3427" s="28"/>
      <c r="AM3427" s="28"/>
      <c r="AN3427" s="28"/>
      <c r="AO3427" s="28"/>
      <c r="AP3427" s="28"/>
      <c r="AQ3427" s="28"/>
      <c r="AR3427" s="28"/>
      <c r="AS3427" s="28"/>
      <c r="AT3427" s="28"/>
      <c r="AU3427" s="28"/>
      <c r="AV3427" s="28"/>
      <c r="AW3427" s="28"/>
    </row>
    <row r="3428" spans="2:49" hidden="1">
      <c r="B3428" s="28">
        <f t="shared" si="80"/>
        <v>3425</v>
      </c>
      <c r="C3428" s="174">
        <v>45975</v>
      </c>
      <c r="D3428" s="77" t="s">
        <v>5615</v>
      </c>
      <c r="E3428" s="43" t="s">
        <v>761</v>
      </c>
      <c r="F3428" s="43" t="s">
        <v>769</v>
      </c>
      <c r="G3428" s="175" t="s">
        <v>375</v>
      </c>
      <c r="H3428" s="175" t="s">
        <v>1565</v>
      </c>
      <c r="I3428" s="175" t="s">
        <v>2755</v>
      </c>
      <c r="J3428" s="175" t="s">
        <v>640</v>
      </c>
      <c r="K3428" s="175" t="s">
        <v>5144</v>
      </c>
      <c r="L3428" s="175" t="s">
        <v>3036</v>
      </c>
      <c r="M3428" s="175" t="s">
        <v>3356</v>
      </c>
      <c r="N3428" s="176" t="s">
        <v>162</v>
      </c>
      <c r="O3428" s="176" t="s">
        <v>1505</v>
      </c>
      <c r="P3428" s="177">
        <v>1</v>
      </c>
      <c r="Q3428" s="177" t="s">
        <v>2397</v>
      </c>
      <c r="R3428" s="177" t="s">
        <v>5151</v>
      </c>
      <c r="S3428" s="177" t="s">
        <v>7132</v>
      </c>
      <c r="T3428" s="28"/>
      <c r="U3428" s="28"/>
      <c r="V3428" s="28"/>
      <c r="W3428" s="28"/>
      <c r="X3428" s="28"/>
      <c r="Y3428" s="28"/>
      <c r="Z3428" s="28"/>
      <c r="AA3428" s="28"/>
      <c r="AB3428" s="28"/>
      <c r="AC3428" s="28"/>
      <c r="AD3428" s="28"/>
      <c r="AE3428" s="28"/>
      <c r="AF3428" s="28"/>
      <c r="AG3428" s="28"/>
      <c r="AH3428" s="28"/>
      <c r="AI3428" s="28"/>
      <c r="AJ3428" s="28"/>
      <c r="AK3428" s="28"/>
      <c r="AL3428" s="28"/>
      <c r="AM3428" s="28"/>
      <c r="AN3428" s="28"/>
      <c r="AO3428" s="28"/>
      <c r="AP3428" s="28"/>
      <c r="AQ3428" s="28"/>
      <c r="AR3428" s="28"/>
      <c r="AS3428" s="28"/>
      <c r="AT3428" s="28"/>
      <c r="AU3428" s="28"/>
      <c r="AV3428" s="28"/>
      <c r="AW3428" s="28"/>
    </row>
    <row r="3429" spans="2:49" hidden="1">
      <c r="B3429" s="28">
        <f t="shared" si="80"/>
        <v>3426</v>
      </c>
      <c r="C3429" s="174">
        <v>45975</v>
      </c>
      <c r="D3429" s="77" t="s">
        <v>5615</v>
      </c>
      <c r="E3429" s="43" t="s">
        <v>761</v>
      </c>
      <c r="F3429" s="43" t="s">
        <v>769</v>
      </c>
      <c r="G3429" s="175" t="s">
        <v>375</v>
      </c>
      <c r="H3429" s="175" t="s">
        <v>1565</v>
      </c>
      <c r="I3429" s="175" t="s">
        <v>1566</v>
      </c>
      <c r="J3429" s="175" t="s">
        <v>1567</v>
      </c>
      <c r="K3429" s="175" t="s">
        <v>7470</v>
      </c>
      <c r="L3429" s="175" t="s">
        <v>3054</v>
      </c>
      <c r="M3429" s="175" t="s">
        <v>3088</v>
      </c>
      <c r="N3429" s="176" t="s">
        <v>3089</v>
      </c>
      <c r="O3429" s="176" t="s">
        <v>1512</v>
      </c>
      <c r="P3429" s="177">
        <v>1</v>
      </c>
      <c r="Q3429" s="177" t="s">
        <v>2397</v>
      </c>
      <c r="R3429" s="177"/>
      <c r="S3429" s="177"/>
      <c r="T3429" s="28"/>
      <c r="U3429" s="28"/>
      <c r="V3429" s="28"/>
      <c r="W3429" s="28">
        <v>1</v>
      </c>
      <c r="X3429" s="28"/>
      <c r="Y3429" s="28"/>
      <c r="Z3429" s="28"/>
      <c r="AA3429" s="28"/>
      <c r="AB3429" s="28"/>
      <c r="AC3429" s="28"/>
      <c r="AD3429" s="28"/>
      <c r="AE3429" s="28"/>
      <c r="AF3429" s="28"/>
      <c r="AG3429" s="28"/>
      <c r="AH3429" s="28"/>
      <c r="AI3429" s="28"/>
      <c r="AJ3429" s="28"/>
      <c r="AK3429" s="28"/>
      <c r="AL3429" s="28"/>
      <c r="AM3429" s="28"/>
      <c r="AN3429" s="28"/>
      <c r="AO3429" s="28"/>
      <c r="AP3429" s="28"/>
      <c r="AQ3429" s="28"/>
      <c r="AR3429" s="28"/>
      <c r="AS3429" s="28"/>
      <c r="AT3429" s="28"/>
      <c r="AU3429" s="28"/>
      <c r="AV3429" s="28"/>
      <c r="AW3429" s="28"/>
    </row>
    <row r="3430" spans="2:49" hidden="1">
      <c r="B3430" s="28">
        <f t="shared" si="80"/>
        <v>3427</v>
      </c>
      <c r="C3430" s="174">
        <v>45975</v>
      </c>
      <c r="D3430" s="77" t="s">
        <v>5615</v>
      </c>
      <c r="E3430" s="43" t="s">
        <v>761</v>
      </c>
      <c r="F3430" s="43" t="s">
        <v>769</v>
      </c>
      <c r="G3430" s="175" t="s">
        <v>375</v>
      </c>
      <c r="H3430" s="175" t="s">
        <v>1513</v>
      </c>
      <c r="I3430" s="175" t="s">
        <v>440</v>
      </c>
      <c r="J3430" s="175" t="s">
        <v>1580</v>
      </c>
      <c r="K3430" s="175" t="s">
        <v>7463</v>
      </c>
      <c r="L3430" s="175" t="s">
        <v>3048</v>
      </c>
      <c r="M3430" s="175" t="s">
        <v>3049</v>
      </c>
      <c r="N3430" s="176" t="s">
        <v>3050</v>
      </c>
      <c r="O3430" s="176" t="s">
        <v>2494</v>
      </c>
      <c r="P3430" s="177">
        <v>1</v>
      </c>
      <c r="Q3430" s="177" t="s">
        <v>2195</v>
      </c>
      <c r="R3430" s="177" t="s">
        <v>7464</v>
      </c>
      <c r="S3430" s="177" t="s">
        <v>7465</v>
      </c>
      <c r="T3430" s="28"/>
      <c r="U3430" s="28"/>
      <c r="V3430" s="28"/>
      <c r="W3430" s="28"/>
      <c r="X3430" s="28"/>
      <c r="Y3430" s="28"/>
      <c r="Z3430" s="28"/>
      <c r="AA3430" s="28"/>
      <c r="AB3430" s="28"/>
      <c r="AC3430" s="28"/>
      <c r="AD3430" s="28"/>
      <c r="AE3430" s="28"/>
      <c r="AF3430" s="28"/>
      <c r="AG3430" s="28"/>
      <c r="AH3430" s="28"/>
      <c r="AI3430" s="28"/>
      <c r="AJ3430" s="28"/>
      <c r="AK3430" s="28"/>
      <c r="AL3430" s="28"/>
      <c r="AM3430" s="28"/>
      <c r="AN3430" s="28"/>
      <c r="AO3430" s="28"/>
      <c r="AP3430" s="28"/>
      <c r="AQ3430" s="28"/>
      <c r="AR3430" s="28"/>
      <c r="AS3430" s="28"/>
      <c r="AT3430" s="28"/>
      <c r="AU3430" s="28"/>
      <c r="AV3430" s="28"/>
      <c r="AW3430" s="28"/>
    </row>
    <row r="3431" spans="2:49" hidden="1">
      <c r="B3431" s="28">
        <f t="shared" si="80"/>
        <v>3428</v>
      </c>
      <c r="C3431" s="174">
        <v>45975</v>
      </c>
      <c r="D3431" s="77" t="s">
        <v>5615</v>
      </c>
      <c r="E3431" s="43" t="s">
        <v>761</v>
      </c>
      <c r="F3431" s="43" t="s">
        <v>769</v>
      </c>
      <c r="G3431" s="175" t="s">
        <v>1465</v>
      </c>
      <c r="H3431" s="175" t="s">
        <v>1538</v>
      </c>
      <c r="I3431" s="175" t="s">
        <v>1521</v>
      </c>
      <c r="J3431" s="175" t="s">
        <v>1668</v>
      </c>
      <c r="K3431" s="175" t="s">
        <v>4666</v>
      </c>
      <c r="L3431" s="175" t="s">
        <v>1265</v>
      </c>
      <c r="M3431" s="175" t="s">
        <v>3043</v>
      </c>
      <c r="N3431" s="176" t="s">
        <v>505</v>
      </c>
      <c r="O3431" s="176"/>
      <c r="P3431" s="177"/>
      <c r="Q3431" s="177" t="s">
        <v>2281</v>
      </c>
      <c r="R3431" s="177" t="s">
        <v>4668</v>
      </c>
      <c r="S3431" s="177" t="s">
        <v>7458</v>
      </c>
      <c r="T3431" s="28"/>
      <c r="U3431" s="28"/>
      <c r="V3431" s="28"/>
      <c r="W3431" s="28"/>
      <c r="X3431" s="28"/>
      <c r="Y3431" s="28"/>
      <c r="Z3431" s="28"/>
      <c r="AA3431" s="28"/>
      <c r="AB3431" s="28"/>
      <c r="AC3431" s="28"/>
      <c r="AD3431" s="28"/>
      <c r="AE3431" s="28"/>
      <c r="AF3431" s="28"/>
      <c r="AG3431" s="28"/>
      <c r="AH3431" s="28"/>
      <c r="AI3431" s="28"/>
      <c r="AJ3431" s="28"/>
      <c r="AK3431" s="28"/>
      <c r="AL3431" s="28"/>
      <c r="AM3431" s="28"/>
      <c r="AN3431" s="28"/>
      <c r="AO3431" s="28"/>
      <c r="AP3431" s="28"/>
      <c r="AQ3431" s="28"/>
      <c r="AR3431" s="28"/>
      <c r="AS3431" s="28"/>
      <c r="AT3431" s="28"/>
      <c r="AU3431" s="28"/>
      <c r="AV3431" s="28"/>
      <c r="AW3431" s="28"/>
    </row>
    <row r="3432" spans="2:49" hidden="1">
      <c r="B3432" s="28">
        <f t="shared" si="80"/>
        <v>3429</v>
      </c>
      <c r="C3432" s="174">
        <v>45975</v>
      </c>
      <c r="D3432" s="77" t="s">
        <v>5615</v>
      </c>
      <c r="E3432" s="43" t="s">
        <v>761</v>
      </c>
      <c r="F3432" s="43" t="s">
        <v>769</v>
      </c>
      <c r="G3432" s="175" t="s">
        <v>1465</v>
      </c>
      <c r="H3432" s="175" t="s">
        <v>1513</v>
      </c>
      <c r="I3432" s="175" t="s">
        <v>440</v>
      </c>
      <c r="J3432" s="175" t="s">
        <v>173</v>
      </c>
      <c r="K3432" s="175" t="s">
        <v>1815</v>
      </c>
      <c r="L3432" s="175" t="s">
        <v>1265</v>
      </c>
      <c r="M3432" s="175" t="s">
        <v>3070</v>
      </c>
      <c r="N3432" s="176" t="s">
        <v>3044</v>
      </c>
      <c r="O3432" s="176" t="s">
        <v>2470</v>
      </c>
      <c r="P3432" s="177"/>
      <c r="Q3432" s="177" t="s">
        <v>2195</v>
      </c>
      <c r="R3432" s="177"/>
      <c r="S3432" s="177"/>
      <c r="T3432" s="28"/>
      <c r="U3432" s="28"/>
      <c r="V3432" s="28"/>
      <c r="W3432" s="28"/>
      <c r="X3432" s="28"/>
      <c r="Y3432" s="28"/>
      <c r="Z3432" s="28"/>
      <c r="AA3432" s="28"/>
      <c r="AB3432" s="28"/>
      <c r="AC3432" s="28"/>
      <c r="AD3432" s="28"/>
      <c r="AE3432" s="28"/>
      <c r="AF3432" s="28"/>
      <c r="AG3432" s="28">
        <v>1</v>
      </c>
      <c r="AH3432" s="28"/>
      <c r="AI3432" s="28"/>
      <c r="AJ3432" s="28"/>
      <c r="AK3432" s="28"/>
      <c r="AL3432" s="28"/>
      <c r="AM3432" s="28"/>
      <c r="AN3432" s="28"/>
      <c r="AO3432" s="28"/>
      <c r="AP3432" s="28"/>
      <c r="AQ3432" s="28"/>
      <c r="AR3432" s="28"/>
      <c r="AS3432" s="28"/>
      <c r="AT3432" s="28"/>
      <c r="AU3432" s="28"/>
      <c r="AV3432" s="28"/>
      <c r="AW3432" s="28"/>
    </row>
    <row r="3433" spans="2:49" hidden="1">
      <c r="B3433" s="28">
        <f t="shared" si="80"/>
        <v>3430</v>
      </c>
      <c r="C3433" s="174">
        <v>45976</v>
      </c>
      <c r="D3433" s="77" t="s">
        <v>5615</v>
      </c>
      <c r="E3433" s="43" t="s">
        <v>761</v>
      </c>
      <c r="F3433" s="43" t="s">
        <v>769</v>
      </c>
      <c r="G3433" s="175" t="s">
        <v>375</v>
      </c>
      <c r="H3433" s="175" t="s">
        <v>1610</v>
      </c>
      <c r="I3433" s="175" t="s">
        <v>1485</v>
      </c>
      <c r="J3433" s="175" t="s">
        <v>1486</v>
      </c>
      <c r="K3433" s="175" t="s">
        <v>7063</v>
      </c>
      <c r="L3433" s="175" t="s">
        <v>3036</v>
      </c>
      <c r="M3433" s="175" t="s">
        <v>649</v>
      </c>
      <c r="N3433" s="176" t="s">
        <v>3212</v>
      </c>
      <c r="O3433" s="176"/>
      <c r="P3433" s="177">
        <v>1</v>
      </c>
      <c r="Q3433" s="177" t="s">
        <v>2188</v>
      </c>
      <c r="R3433" s="177"/>
      <c r="S3433" s="177"/>
      <c r="T3433" s="28"/>
      <c r="U3433" s="28"/>
      <c r="V3433" s="28"/>
      <c r="W3433" s="28"/>
      <c r="X3433" s="28"/>
      <c r="Y3433" s="28"/>
      <c r="Z3433" s="28"/>
      <c r="AA3433" s="28"/>
      <c r="AB3433" s="28"/>
      <c r="AC3433" s="28"/>
      <c r="AD3433" s="28"/>
      <c r="AE3433" s="28"/>
      <c r="AF3433" s="28"/>
      <c r="AG3433" s="28"/>
      <c r="AH3433" s="28"/>
      <c r="AI3433" s="28"/>
      <c r="AJ3433" s="28"/>
      <c r="AK3433" s="28"/>
      <c r="AL3433" s="28"/>
      <c r="AM3433" s="28"/>
      <c r="AN3433" s="28"/>
      <c r="AO3433" s="28"/>
      <c r="AP3433" s="28"/>
      <c r="AQ3433" s="28"/>
      <c r="AR3433" s="28"/>
      <c r="AS3433" s="28"/>
      <c r="AT3433" s="28"/>
      <c r="AU3433" s="28"/>
      <c r="AV3433" s="28"/>
      <c r="AW3433" s="28"/>
    </row>
    <row r="3434" spans="2:49" hidden="1">
      <c r="B3434" s="28">
        <f t="shared" si="80"/>
        <v>3431</v>
      </c>
      <c r="C3434" s="174">
        <v>45978</v>
      </c>
      <c r="D3434" s="77" t="s">
        <v>5615</v>
      </c>
      <c r="E3434" s="43" t="s">
        <v>761</v>
      </c>
      <c r="F3434" s="43" t="s">
        <v>769</v>
      </c>
      <c r="G3434" s="175" t="s">
        <v>1465</v>
      </c>
      <c r="H3434" s="175" t="s">
        <v>1533</v>
      </c>
      <c r="I3434" s="175" t="s">
        <v>7468</v>
      </c>
      <c r="J3434" s="175" t="s">
        <v>1457</v>
      </c>
      <c r="K3434" s="175" t="s">
        <v>5393</v>
      </c>
      <c r="L3434" s="175" t="s">
        <v>1265</v>
      </c>
      <c r="M3434" s="175" t="s">
        <v>3073</v>
      </c>
      <c r="N3434" s="176" t="s">
        <v>505</v>
      </c>
      <c r="O3434" s="176" t="s">
        <v>7436</v>
      </c>
      <c r="P3434" s="177"/>
      <c r="Q3434" s="177" t="s">
        <v>2602</v>
      </c>
      <c r="R3434" s="177" t="s">
        <v>7439</v>
      </c>
      <c r="S3434" s="177" t="s">
        <v>7440</v>
      </c>
      <c r="T3434" s="28"/>
      <c r="U3434" s="28"/>
      <c r="V3434" s="28"/>
      <c r="W3434" s="28"/>
      <c r="X3434" s="28"/>
      <c r="Y3434" s="28"/>
      <c r="Z3434" s="28"/>
      <c r="AA3434" s="28"/>
      <c r="AB3434" s="28"/>
      <c r="AC3434" s="28"/>
      <c r="AD3434" s="28"/>
      <c r="AE3434" s="28"/>
      <c r="AF3434" s="28"/>
      <c r="AG3434" s="28"/>
      <c r="AH3434" s="28"/>
      <c r="AI3434" s="28"/>
      <c r="AJ3434" s="28"/>
      <c r="AK3434" s="28"/>
      <c r="AL3434" s="28"/>
      <c r="AM3434" s="28"/>
      <c r="AN3434" s="28"/>
      <c r="AO3434" s="28"/>
      <c r="AP3434" s="28"/>
      <c r="AQ3434" s="28"/>
      <c r="AR3434" s="28"/>
      <c r="AS3434" s="28"/>
      <c r="AT3434" s="28"/>
      <c r="AU3434" s="28"/>
      <c r="AV3434" s="28"/>
      <c r="AW3434" s="28"/>
    </row>
    <row r="3435" spans="2:49" hidden="1">
      <c r="B3435" s="28">
        <f t="shared" si="80"/>
        <v>3432</v>
      </c>
      <c r="C3435" s="174">
        <v>45978</v>
      </c>
      <c r="D3435" s="77" t="s">
        <v>5615</v>
      </c>
      <c r="E3435" s="43" t="s">
        <v>761</v>
      </c>
      <c r="F3435" s="43" t="s">
        <v>769</v>
      </c>
      <c r="G3435" s="175" t="s">
        <v>1465</v>
      </c>
      <c r="H3435" s="175" t="s">
        <v>1610</v>
      </c>
      <c r="I3435" s="175" t="s">
        <v>1485</v>
      </c>
      <c r="J3435" s="175" t="s">
        <v>1486</v>
      </c>
      <c r="K3435" s="175" t="s">
        <v>5031</v>
      </c>
      <c r="L3435" s="175" t="s">
        <v>3202</v>
      </c>
      <c r="M3435" s="175" t="s">
        <v>48</v>
      </c>
      <c r="N3435" s="176" t="s">
        <v>3074</v>
      </c>
      <c r="O3435" s="176"/>
      <c r="P3435" s="177"/>
      <c r="Q3435" s="177" t="s">
        <v>2188</v>
      </c>
      <c r="R3435" s="177"/>
      <c r="S3435" s="177"/>
      <c r="T3435" s="28"/>
      <c r="U3435" s="28"/>
      <c r="V3435" s="28"/>
      <c r="W3435" s="28"/>
      <c r="X3435" s="28"/>
      <c r="Y3435" s="28"/>
      <c r="Z3435" s="28"/>
      <c r="AA3435" s="28"/>
      <c r="AB3435" s="28"/>
      <c r="AC3435" s="28"/>
      <c r="AD3435" s="28"/>
      <c r="AE3435" s="28"/>
      <c r="AF3435" s="28"/>
      <c r="AG3435" s="28"/>
      <c r="AH3435" s="28"/>
      <c r="AI3435" s="28"/>
      <c r="AJ3435" s="28"/>
      <c r="AK3435" s="28"/>
      <c r="AL3435" s="28"/>
      <c r="AM3435" s="28"/>
      <c r="AN3435" s="28"/>
      <c r="AO3435" s="28"/>
      <c r="AP3435" s="28"/>
      <c r="AQ3435" s="28"/>
      <c r="AR3435" s="28"/>
      <c r="AS3435" s="28"/>
      <c r="AT3435" s="28"/>
      <c r="AU3435" s="28"/>
      <c r="AV3435" s="28"/>
      <c r="AW3435" s="28"/>
    </row>
    <row r="3436" spans="2:49" hidden="1">
      <c r="B3436" s="28">
        <f t="shared" si="80"/>
        <v>3433</v>
      </c>
      <c r="C3436" s="174">
        <v>45978</v>
      </c>
      <c r="D3436" s="77" t="s">
        <v>5615</v>
      </c>
      <c r="E3436" s="43" t="s">
        <v>761</v>
      </c>
      <c r="F3436" s="43" t="s">
        <v>769</v>
      </c>
      <c r="G3436" s="175" t="s">
        <v>375</v>
      </c>
      <c r="H3436" s="175" t="s">
        <v>1610</v>
      </c>
      <c r="I3436" s="175" t="s">
        <v>1849</v>
      </c>
      <c r="J3436" s="175" t="s">
        <v>1556</v>
      </c>
      <c r="K3436" s="175" t="s">
        <v>1881</v>
      </c>
      <c r="L3436" s="175" t="s">
        <v>3036</v>
      </c>
      <c r="M3436" s="175" t="s">
        <v>3185</v>
      </c>
      <c r="N3436" s="176" t="s">
        <v>162</v>
      </c>
      <c r="O3436" s="176"/>
      <c r="P3436" s="177">
        <v>1</v>
      </c>
      <c r="Q3436" s="177" t="s">
        <v>2188</v>
      </c>
      <c r="R3436" s="177" t="s">
        <v>5847</v>
      </c>
      <c r="S3436" s="177" t="s">
        <v>7277</v>
      </c>
      <c r="T3436" s="28"/>
      <c r="U3436" s="28"/>
      <c r="V3436" s="28"/>
      <c r="W3436" s="28"/>
      <c r="X3436" s="28"/>
      <c r="Y3436" s="28"/>
      <c r="Z3436" s="28"/>
      <c r="AA3436" s="28"/>
      <c r="AB3436" s="28"/>
      <c r="AC3436" s="28"/>
      <c r="AD3436" s="28"/>
      <c r="AE3436" s="28"/>
      <c r="AF3436" s="28"/>
      <c r="AG3436" s="28"/>
      <c r="AH3436" s="28"/>
      <c r="AI3436" s="28"/>
      <c r="AJ3436" s="28"/>
      <c r="AK3436" s="28"/>
      <c r="AL3436" s="28"/>
      <c r="AM3436" s="28"/>
      <c r="AN3436" s="28"/>
      <c r="AO3436" s="28"/>
      <c r="AP3436" s="28"/>
      <c r="AQ3436" s="28"/>
      <c r="AR3436" s="28"/>
      <c r="AS3436" s="28"/>
      <c r="AT3436" s="28"/>
      <c r="AU3436" s="28"/>
      <c r="AV3436" s="28"/>
      <c r="AW3436" s="28"/>
    </row>
    <row r="3437" spans="2:49" hidden="1">
      <c r="B3437" s="28">
        <f t="shared" si="80"/>
        <v>3434</v>
      </c>
      <c r="C3437" s="174">
        <v>45978</v>
      </c>
      <c r="D3437" s="77" t="s">
        <v>5615</v>
      </c>
      <c r="E3437" s="43" t="s">
        <v>761</v>
      </c>
      <c r="F3437" s="43" t="s">
        <v>769</v>
      </c>
      <c r="G3437" s="175" t="s">
        <v>375</v>
      </c>
      <c r="H3437" s="175" t="s">
        <v>1546</v>
      </c>
      <c r="I3437" s="175" t="s">
        <v>1477</v>
      </c>
      <c r="J3437" s="175" t="s">
        <v>1478</v>
      </c>
      <c r="K3437" s="175" t="s">
        <v>4321</v>
      </c>
      <c r="L3437" s="175" t="s">
        <v>3036</v>
      </c>
      <c r="M3437" s="175" t="s">
        <v>636</v>
      </c>
      <c r="N3437" s="176" t="s">
        <v>162</v>
      </c>
      <c r="O3437" s="176" t="s">
        <v>7442</v>
      </c>
      <c r="P3437" s="177">
        <v>1</v>
      </c>
      <c r="Q3437" s="177" t="s">
        <v>3337</v>
      </c>
      <c r="R3437" s="177" t="s">
        <v>7449</v>
      </c>
      <c r="S3437" s="177" t="s">
        <v>7450</v>
      </c>
      <c r="T3437" s="28"/>
      <c r="U3437" s="28"/>
      <c r="V3437" s="28"/>
      <c r="W3437" s="28"/>
      <c r="X3437" s="28"/>
      <c r="Y3437" s="28"/>
      <c r="Z3437" s="28"/>
      <c r="AA3437" s="28"/>
      <c r="AB3437" s="28"/>
      <c r="AC3437" s="28"/>
      <c r="AD3437" s="28"/>
      <c r="AE3437" s="28"/>
      <c r="AF3437" s="28"/>
      <c r="AG3437" s="28"/>
      <c r="AH3437" s="28"/>
      <c r="AI3437" s="28"/>
      <c r="AJ3437" s="28"/>
      <c r="AK3437" s="28"/>
      <c r="AL3437" s="28"/>
      <c r="AM3437" s="28"/>
      <c r="AN3437" s="28"/>
      <c r="AO3437" s="28"/>
      <c r="AP3437" s="28"/>
      <c r="AQ3437" s="28"/>
      <c r="AR3437" s="28"/>
      <c r="AS3437" s="28"/>
      <c r="AT3437" s="28"/>
      <c r="AU3437" s="28"/>
      <c r="AV3437" s="28"/>
      <c r="AW3437" s="28"/>
    </row>
    <row r="3438" spans="2:49" hidden="1">
      <c r="B3438" s="28">
        <f t="shared" si="80"/>
        <v>3435</v>
      </c>
      <c r="C3438" s="174">
        <v>45978</v>
      </c>
      <c r="D3438" s="77" t="s">
        <v>5615</v>
      </c>
      <c r="E3438" s="43" t="s">
        <v>761</v>
      </c>
      <c r="F3438" s="43" t="s">
        <v>769</v>
      </c>
      <c r="G3438" s="175" t="s">
        <v>375</v>
      </c>
      <c r="H3438" s="175" t="s">
        <v>1546</v>
      </c>
      <c r="I3438" s="175" t="s">
        <v>1477</v>
      </c>
      <c r="J3438" s="175" t="s">
        <v>1561</v>
      </c>
      <c r="K3438" s="175" t="s">
        <v>2565</v>
      </c>
      <c r="L3438" s="175" t="s">
        <v>3048</v>
      </c>
      <c r="M3438" s="175" t="s">
        <v>3049</v>
      </c>
      <c r="N3438" s="176" t="s">
        <v>3087</v>
      </c>
      <c r="O3438" s="176" t="s">
        <v>7443</v>
      </c>
      <c r="P3438" s="177">
        <v>1</v>
      </c>
      <c r="Q3438" s="177" t="s">
        <v>3337</v>
      </c>
      <c r="R3438" s="177"/>
      <c r="S3438" s="177"/>
      <c r="T3438" s="28"/>
      <c r="U3438" s="28"/>
      <c r="V3438" s="28"/>
      <c r="W3438" s="28"/>
      <c r="X3438" s="28"/>
      <c r="Y3438" s="28"/>
      <c r="Z3438" s="28"/>
      <c r="AA3438" s="28"/>
      <c r="AB3438" s="28"/>
      <c r="AC3438" s="28"/>
      <c r="AD3438" s="28"/>
      <c r="AE3438" s="28"/>
      <c r="AF3438" s="28"/>
      <c r="AG3438" s="28"/>
      <c r="AH3438" s="28"/>
      <c r="AI3438" s="28"/>
      <c r="AJ3438" s="28"/>
      <c r="AK3438" s="28"/>
      <c r="AL3438" s="28"/>
      <c r="AM3438" s="28"/>
      <c r="AN3438" s="28"/>
      <c r="AO3438" s="28"/>
      <c r="AP3438" s="28"/>
      <c r="AQ3438" s="28"/>
      <c r="AR3438" s="28"/>
      <c r="AS3438" s="28"/>
      <c r="AT3438" s="28"/>
      <c r="AU3438" s="28"/>
      <c r="AV3438" s="28"/>
      <c r="AW3438" s="28"/>
    </row>
    <row r="3439" spans="2:49" hidden="1">
      <c r="B3439" s="28">
        <f t="shared" si="80"/>
        <v>3436</v>
      </c>
      <c r="C3439" s="174">
        <v>45978</v>
      </c>
      <c r="D3439" s="77" t="s">
        <v>5615</v>
      </c>
      <c r="E3439" s="43" t="s">
        <v>761</v>
      </c>
      <c r="F3439" s="43" t="s">
        <v>769</v>
      </c>
      <c r="G3439" s="175" t="s">
        <v>375</v>
      </c>
      <c r="H3439" s="175" t="s">
        <v>1546</v>
      </c>
      <c r="I3439" s="175" t="s">
        <v>1477</v>
      </c>
      <c r="J3439" s="175" t="s">
        <v>1478</v>
      </c>
      <c r="K3439" s="175" t="s">
        <v>3377</v>
      </c>
      <c r="L3439" s="175" t="s">
        <v>3036</v>
      </c>
      <c r="M3439" s="175" t="s">
        <v>3105</v>
      </c>
      <c r="N3439" s="176" t="s">
        <v>162</v>
      </c>
      <c r="O3439" s="176" t="s">
        <v>7444</v>
      </c>
      <c r="P3439" s="177">
        <v>1</v>
      </c>
      <c r="Q3439" s="177" t="s">
        <v>3337</v>
      </c>
      <c r="R3439" s="177" t="s">
        <v>7451</v>
      </c>
      <c r="S3439" s="177" t="s">
        <v>7452</v>
      </c>
      <c r="T3439" s="28"/>
      <c r="U3439" s="28"/>
      <c r="V3439" s="28"/>
      <c r="W3439" s="28"/>
      <c r="X3439" s="28"/>
      <c r="Y3439" s="28"/>
      <c r="Z3439" s="28"/>
      <c r="AA3439" s="28"/>
      <c r="AB3439" s="28"/>
      <c r="AC3439" s="28"/>
      <c r="AD3439" s="28"/>
      <c r="AE3439" s="28"/>
      <c r="AF3439" s="28"/>
      <c r="AG3439" s="28"/>
      <c r="AH3439" s="28"/>
      <c r="AI3439" s="28"/>
      <c r="AJ3439" s="28"/>
      <c r="AK3439" s="28"/>
      <c r="AL3439" s="28"/>
      <c r="AM3439" s="28"/>
      <c r="AN3439" s="28"/>
      <c r="AO3439" s="28"/>
      <c r="AP3439" s="28"/>
      <c r="AQ3439" s="28"/>
      <c r="AR3439" s="28"/>
      <c r="AS3439" s="28"/>
      <c r="AT3439" s="28"/>
      <c r="AU3439" s="28"/>
      <c r="AV3439" s="28"/>
      <c r="AW3439" s="28"/>
    </row>
    <row r="3440" spans="2:49" hidden="1">
      <c r="B3440" s="28">
        <f t="shared" si="80"/>
        <v>3437</v>
      </c>
      <c r="C3440" s="174">
        <v>45978</v>
      </c>
      <c r="D3440" s="77" t="s">
        <v>5615</v>
      </c>
      <c r="E3440" s="43" t="s">
        <v>761</v>
      </c>
      <c r="F3440" s="43" t="s">
        <v>769</v>
      </c>
      <c r="G3440" s="175" t="s">
        <v>375</v>
      </c>
      <c r="H3440" s="175" t="s">
        <v>1565</v>
      </c>
      <c r="I3440" s="175" t="s">
        <v>1632</v>
      </c>
      <c r="J3440" s="175" t="s">
        <v>341</v>
      </c>
      <c r="K3440" s="175" t="s">
        <v>4438</v>
      </c>
      <c r="L3440" s="175" t="s">
        <v>3057</v>
      </c>
      <c r="M3440" s="175" t="s">
        <v>3058</v>
      </c>
      <c r="N3440" s="176" t="s">
        <v>3059</v>
      </c>
      <c r="O3440" s="176" t="s">
        <v>1576</v>
      </c>
      <c r="P3440" s="177">
        <v>1</v>
      </c>
      <c r="Q3440" s="177" t="s">
        <v>2397</v>
      </c>
      <c r="R3440" s="177"/>
      <c r="S3440" s="177"/>
      <c r="T3440" s="28"/>
      <c r="U3440" s="28"/>
      <c r="V3440" s="28"/>
      <c r="W3440" s="28"/>
      <c r="X3440" s="28"/>
      <c r="Y3440" s="28"/>
      <c r="Z3440" s="28"/>
      <c r="AA3440" s="28">
        <v>1</v>
      </c>
      <c r="AB3440" s="28"/>
      <c r="AC3440" s="28"/>
      <c r="AD3440" s="28"/>
      <c r="AE3440" s="28"/>
      <c r="AF3440" s="28"/>
      <c r="AG3440" s="28"/>
      <c r="AH3440" s="28"/>
      <c r="AI3440" s="28"/>
      <c r="AJ3440" s="28"/>
      <c r="AK3440" s="28"/>
      <c r="AL3440" s="28"/>
      <c r="AM3440" s="28"/>
      <c r="AN3440" s="28"/>
      <c r="AO3440" s="28"/>
      <c r="AP3440" s="28"/>
      <c r="AQ3440" s="28"/>
      <c r="AR3440" s="28"/>
      <c r="AS3440" s="28"/>
      <c r="AT3440" s="28"/>
      <c r="AU3440" s="28"/>
      <c r="AV3440" s="28"/>
      <c r="AW3440" s="28"/>
    </row>
    <row r="3441" spans="2:49" hidden="1">
      <c r="B3441" s="28">
        <f t="shared" si="80"/>
        <v>3438</v>
      </c>
      <c r="C3441" s="174">
        <v>45978</v>
      </c>
      <c r="D3441" s="77" t="s">
        <v>5615</v>
      </c>
      <c r="E3441" s="43" t="s">
        <v>761</v>
      </c>
      <c r="F3441" s="43" t="s">
        <v>769</v>
      </c>
      <c r="G3441" s="175" t="s">
        <v>375</v>
      </c>
      <c r="H3441" s="175" t="s">
        <v>1565</v>
      </c>
      <c r="I3441" s="175" t="s">
        <v>1509</v>
      </c>
      <c r="J3441" s="175" t="s">
        <v>1572</v>
      </c>
      <c r="K3441" s="175" t="s">
        <v>4434</v>
      </c>
      <c r="L3441" s="175" t="s">
        <v>3202</v>
      </c>
      <c r="M3441" s="175" t="s">
        <v>48</v>
      </c>
      <c r="N3441" s="176" t="s">
        <v>3089</v>
      </c>
      <c r="O3441" s="176" t="s">
        <v>1512</v>
      </c>
      <c r="P3441" s="177">
        <v>1</v>
      </c>
      <c r="Q3441" s="177" t="s">
        <v>2397</v>
      </c>
      <c r="R3441" s="177"/>
      <c r="S3441" s="177"/>
      <c r="T3441" s="28"/>
      <c r="U3441" s="28"/>
      <c r="V3441" s="28"/>
      <c r="W3441" s="28">
        <v>1</v>
      </c>
      <c r="X3441" s="28"/>
      <c r="Y3441" s="28"/>
      <c r="Z3441" s="28"/>
      <c r="AA3441" s="28"/>
      <c r="AB3441" s="28"/>
      <c r="AC3441" s="28"/>
      <c r="AD3441" s="28"/>
      <c r="AE3441" s="28"/>
      <c r="AF3441" s="28"/>
      <c r="AG3441" s="28"/>
      <c r="AH3441" s="28"/>
      <c r="AI3441" s="28"/>
      <c r="AJ3441" s="28"/>
      <c r="AK3441" s="28"/>
      <c r="AL3441" s="28"/>
      <c r="AM3441" s="28"/>
      <c r="AN3441" s="28"/>
      <c r="AO3441" s="28"/>
      <c r="AP3441" s="28"/>
      <c r="AQ3441" s="28"/>
      <c r="AR3441" s="28"/>
      <c r="AS3441" s="28"/>
      <c r="AT3441" s="28"/>
      <c r="AU3441" s="28"/>
      <c r="AV3441" s="28"/>
      <c r="AW3441" s="28"/>
    </row>
    <row r="3442" spans="2:49" hidden="1">
      <c r="B3442" s="28">
        <f t="shared" si="80"/>
        <v>3439</v>
      </c>
      <c r="C3442" s="174">
        <v>45978</v>
      </c>
      <c r="D3442" s="77" t="s">
        <v>5615</v>
      </c>
      <c r="E3442" s="43" t="s">
        <v>761</v>
      </c>
      <c r="F3442" s="43" t="s">
        <v>769</v>
      </c>
      <c r="G3442" s="175" t="s">
        <v>375</v>
      </c>
      <c r="H3442" s="175" t="s">
        <v>1513</v>
      </c>
      <c r="I3442" s="175" t="s">
        <v>440</v>
      </c>
      <c r="J3442" s="175" t="s">
        <v>441</v>
      </c>
      <c r="K3442" s="175" t="s">
        <v>6746</v>
      </c>
      <c r="L3442" s="175" t="s">
        <v>3057</v>
      </c>
      <c r="M3442" s="175" t="s">
        <v>2279</v>
      </c>
      <c r="N3442" s="176" t="s">
        <v>2280</v>
      </c>
      <c r="O3442" s="176" t="s">
        <v>2463</v>
      </c>
      <c r="P3442" s="177">
        <v>1</v>
      </c>
      <c r="Q3442" s="177" t="s">
        <v>2195</v>
      </c>
      <c r="R3442" s="177" t="s">
        <v>6538</v>
      </c>
      <c r="S3442" s="177" t="s">
        <v>7466</v>
      </c>
      <c r="T3442" s="28"/>
      <c r="U3442" s="28"/>
      <c r="V3442" s="28"/>
      <c r="W3442" s="28"/>
      <c r="X3442" s="28"/>
      <c r="Y3442" s="28"/>
      <c r="Z3442" s="28"/>
      <c r="AA3442" s="28"/>
      <c r="AB3442" s="28"/>
      <c r="AC3442" s="28"/>
      <c r="AD3442" s="28"/>
      <c r="AE3442" s="28"/>
      <c r="AF3442" s="28"/>
      <c r="AG3442" s="28"/>
      <c r="AH3442" s="28"/>
      <c r="AI3442" s="28"/>
      <c r="AJ3442" s="28"/>
      <c r="AK3442" s="28"/>
      <c r="AL3442" s="28"/>
      <c r="AM3442" s="28"/>
      <c r="AN3442" s="28"/>
      <c r="AO3442" s="28"/>
      <c r="AP3442" s="28"/>
      <c r="AQ3442" s="28"/>
      <c r="AR3442" s="28"/>
      <c r="AS3442" s="28"/>
      <c r="AT3442" s="28"/>
      <c r="AU3442" s="28"/>
      <c r="AV3442" s="28"/>
      <c r="AW3442" s="28"/>
    </row>
    <row r="3443" spans="2:49" hidden="1">
      <c r="B3443" s="28">
        <f t="shared" si="80"/>
        <v>3440</v>
      </c>
      <c r="C3443" s="174">
        <v>45978</v>
      </c>
      <c r="D3443" s="77" t="s">
        <v>5615</v>
      </c>
      <c r="E3443" s="43" t="s">
        <v>761</v>
      </c>
      <c r="F3443" s="43" t="s">
        <v>769</v>
      </c>
      <c r="G3443" s="175" t="s">
        <v>1465</v>
      </c>
      <c r="H3443" s="175" t="s">
        <v>1513</v>
      </c>
      <c r="I3443" s="175" t="s">
        <v>440</v>
      </c>
      <c r="J3443" s="175" t="s">
        <v>173</v>
      </c>
      <c r="K3443" s="175" t="s">
        <v>1883</v>
      </c>
      <c r="L3443" s="175" t="s">
        <v>1265</v>
      </c>
      <c r="M3443" s="175" t="s">
        <v>3067</v>
      </c>
      <c r="N3443" s="176" t="s">
        <v>4149</v>
      </c>
      <c r="O3443" s="176" t="s">
        <v>2467</v>
      </c>
      <c r="P3443" s="177"/>
      <c r="Q3443" s="177" t="s">
        <v>2195</v>
      </c>
      <c r="R3443" s="177"/>
      <c r="S3443" s="177"/>
      <c r="T3443" s="28"/>
      <c r="U3443" s="28"/>
      <c r="V3443" s="28"/>
      <c r="W3443" s="28"/>
      <c r="X3443" s="28"/>
      <c r="Y3443" s="28">
        <v>1</v>
      </c>
      <c r="Z3443" s="28"/>
      <c r="AA3443" s="28"/>
      <c r="AB3443" s="28"/>
      <c r="AC3443" s="28"/>
      <c r="AD3443" s="28"/>
      <c r="AE3443" s="28"/>
      <c r="AF3443" s="28"/>
      <c r="AG3443" s="28"/>
      <c r="AH3443" s="28"/>
      <c r="AI3443" s="28"/>
      <c r="AJ3443" s="28"/>
      <c r="AK3443" s="28"/>
      <c r="AL3443" s="28"/>
      <c r="AM3443" s="28"/>
      <c r="AN3443" s="28"/>
      <c r="AO3443" s="28"/>
      <c r="AP3443" s="28"/>
      <c r="AQ3443" s="28"/>
      <c r="AR3443" s="28"/>
      <c r="AS3443" s="28"/>
      <c r="AT3443" s="28"/>
      <c r="AU3443" s="28"/>
      <c r="AV3443" s="28"/>
      <c r="AW3443" s="28"/>
    </row>
    <row r="3444" spans="2:49" hidden="1">
      <c r="B3444" s="28">
        <f t="shared" si="80"/>
        <v>3441</v>
      </c>
      <c r="C3444" s="174">
        <v>45979</v>
      </c>
      <c r="D3444" s="77" t="s">
        <v>5615</v>
      </c>
      <c r="E3444" s="43" t="s">
        <v>761</v>
      </c>
      <c r="F3444" s="43" t="s">
        <v>769</v>
      </c>
      <c r="G3444" s="175" t="s">
        <v>1465</v>
      </c>
      <c r="H3444" s="175" t="s">
        <v>1546</v>
      </c>
      <c r="I3444" s="175" t="s">
        <v>1477</v>
      </c>
      <c r="J3444" s="175" t="s">
        <v>1834</v>
      </c>
      <c r="K3444" s="175" t="s">
        <v>4312</v>
      </c>
      <c r="L3444" s="175" t="s">
        <v>3048</v>
      </c>
      <c r="M3444" s="175" t="s">
        <v>3049</v>
      </c>
      <c r="N3444" s="176" t="s">
        <v>3362</v>
      </c>
      <c r="O3444" s="176" t="s">
        <v>3883</v>
      </c>
      <c r="P3444" s="177"/>
      <c r="Q3444" s="177" t="s">
        <v>4426</v>
      </c>
      <c r="R3444" s="177"/>
      <c r="S3444" s="177"/>
      <c r="T3444" s="28"/>
      <c r="U3444" s="28"/>
      <c r="V3444" s="28"/>
      <c r="W3444" s="28"/>
      <c r="X3444" s="28"/>
      <c r="Y3444" s="28"/>
      <c r="Z3444" s="28"/>
      <c r="AA3444" s="28"/>
      <c r="AB3444" s="28"/>
      <c r="AC3444" s="28"/>
      <c r="AD3444" s="28"/>
      <c r="AE3444" s="28"/>
      <c r="AF3444" s="28"/>
      <c r="AG3444" s="28"/>
      <c r="AH3444" s="28"/>
      <c r="AI3444" s="28"/>
      <c r="AJ3444" s="28"/>
      <c r="AK3444" s="28"/>
      <c r="AL3444" s="28"/>
      <c r="AM3444" s="28"/>
      <c r="AN3444" s="28"/>
      <c r="AO3444" s="28"/>
      <c r="AP3444" s="28"/>
      <c r="AQ3444" s="28"/>
      <c r="AR3444" s="28"/>
      <c r="AS3444" s="28"/>
      <c r="AT3444" s="28"/>
      <c r="AU3444" s="28"/>
      <c r="AV3444" s="28"/>
      <c r="AW3444" s="28"/>
    </row>
    <row r="3445" spans="2:49" hidden="1">
      <c r="B3445" s="28">
        <f t="shared" si="80"/>
        <v>3442</v>
      </c>
      <c r="C3445" s="174">
        <v>45979</v>
      </c>
      <c r="D3445" s="77" t="s">
        <v>5615</v>
      </c>
      <c r="E3445" s="43" t="s">
        <v>761</v>
      </c>
      <c r="F3445" s="43" t="s">
        <v>769</v>
      </c>
      <c r="G3445" s="175" t="s">
        <v>1465</v>
      </c>
      <c r="H3445" s="175" t="s">
        <v>1546</v>
      </c>
      <c r="I3445" s="175" t="s">
        <v>1477</v>
      </c>
      <c r="J3445" s="175" t="s">
        <v>656</v>
      </c>
      <c r="K3445" s="175" t="s">
        <v>4248</v>
      </c>
      <c r="L3445" s="175" t="s">
        <v>3048</v>
      </c>
      <c r="M3445" s="175" t="s">
        <v>3049</v>
      </c>
      <c r="N3445" s="176" t="s">
        <v>3362</v>
      </c>
      <c r="O3445" s="176" t="s">
        <v>3883</v>
      </c>
      <c r="P3445" s="177"/>
      <c r="Q3445" s="177" t="s">
        <v>4426</v>
      </c>
      <c r="R3445" s="177"/>
      <c r="S3445" s="177"/>
      <c r="T3445" s="28"/>
      <c r="U3445" s="28"/>
      <c r="V3445" s="28"/>
      <c r="W3445" s="28"/>
      <c r="X3445" s="28"/>
      <c r="Y3445" s="28"/>
      <c r="Z3445" s="28"/>
      <c r="AA3445" s="28"/>
      <c r="AB3445" s="28"/>
      <c r="AC3445" s="28"/>
      <c r="AD3445" s="28"/>
      <c r="AE3445" s="28"/>
      <c r="AF3445" s="28"/>
      <c r="AG3445" s="28"/>
      <c r="AH3445" s="28"/>
      <c r="AI3445" s="28"/>
      <c r="AJ3445" s="28"/>
      <c r="AK3445" s="28"/>
      <c r="AL3445" s="28"/>
      <c r="AM3445" s="28"/>
      <c r="AN3445" s="28"/>
      <c r="AO3445" s="28"/>
      <c r="AP3445" s="28"/>
      <c r="AQ3445" s="28"/>
      <c r="AR3445" s="28"/>
      <c r="AS3445" s="28"/>
      <c r="AT3445" s="28"/>
      <c r="AU3445" s="28"/>
      <c r="AV3445" s="28"/>
      <c r="AW3445" s="28"/>
    </row>
    <row r="3446" spans="2:49" hidden="1">
      <c r="B3446" s="28">
        <f t="shared" si="80"/>
        <v>3443</v>
      </c>
      <c r="C3446" s="174">
        <v>45979</v>
      </c>
      <c r="D3446" s="77" t="s">
        <v>5615</v>
      </c>
      <c r="E3446" s="43" t="s">
        <v>761</v>
      </c>
      <c r="F3446" s="43" t="s">
        <v>769</v>
      </c>
      <c r="G3446" s="175" t="s">
        <v>1465</v>
      </c>
      <c r="H3446" s="175" t="s">
        <v>1546</v>
      </c>
      <c r="I3446" s="175" t="s">
        <v>1477</v>
      </c>
      <c r="J3446" s="175" t="s">
        <v>1478</v>
      </c>
      <c r="K3446" s="175" t="s">
        <v>2845</v>
      </c>
      <c r="L3446" s="175" t="s">
        <v>1113</v>
      </c>
      <c r="M3446" s="175" t="s">
        <v>582</v>
      </c>
      <c r="N3446" s="176" t="s">
        <v>3244</v>
      </c>
      <c r="O3446" s="176" t="s">
        <v>1657</v>
      </c>
      <c r="P3446" s="177"/>
      <c r="Q3446" s="177" t="s">
        <v>2422</v>
      </c>
      <c r="R3446" s="177"/>
      <c r="S3446" s="177"/>
      <c r="T3446" s="28"/>
      <c r="U3446" s="28"/>
      <c r="V3446" s="28"/>
      <c r="W3446" s="28"/>
      <c r="X3446" s="28"/>
      <c r="Y3446" s="28"/>
      <c r="Z3446" s="28"/>
      <c r="AA3446" s="28"/>
      <c r="AB3446" s="28"/>
      <c r="AC3446" s="28"/>
      <c r="AD3446" s="28"/>
      <c r="AE3446" s="28"/>
      <c r="AF3446" s="28"/>
      <c r="AG3446" s="28"/>
      <c r="AH3446" s="28"/>
      <c r="AI3446" s="28"/>
      <c r="AJ3446" s="28"/>
      <c r="AK3446" s="28"/>
      <c r="AL3446" s="28"/>
      <c r="AM3446" s="28"/>
      <c r="AN3446" s="28"/>
      <c r="AO3446" s="28"/>
      <c r="AP3446" s="28"/>
      <c r="AQ3446" s="28"/>
      <c r="AR3446" s="28"/>
      <c r="AS3446" s="28"/>
      <c r="AT3446" s="28"/>
      <c r="AU3446" s="28"/>
      <c r="AV3446" s="28"/>
      <c r="AW3446" s="28"/>
    </row>
    <row r="3447" spans="2:49" hidden="1">
      <c r="B3447" s="28">
        <f t="shared" si="80"/>
        <v>3444</v>
      </c>
      <c r="C3447" s="174">
        <v>45979</v>
      </c>
      <c r="D3447" s="77" t="s">
        <v>5615</v>
      </c>
      <c r="E3447" s="43" t="s">
        <v>761</v>
      </c>
      <c r="F3447" s="43" t="s">
        <v>769</v>
      </c>
      <c r="G3447" s="175" t="s">
        <v>375</v>
      </c>
      <c r="H3447" s="175" t="s">
        <v>1546</v>
      </c>
      <c r="I3447" s="175" t="s">
        <v>1477</v>
      </c>
      <c r="J3447" s="175" t="s">
        <v>1561</v>
      </c>
      <c r="K3447" s="175" t="s">
        <v>7469</v>
      </c>
      <c r="L3447" s="175" t="s">
        <v>3048</v>
      </c>
      <c r="M3447" s="175" t="s">
        <v>3049</v>
      </c>
      <c r="N3447" s="176" t="s">
        <v>3050</v>
      </c>
      <c r="O3447" s="176" t="s">
        <v>3409</v>
      </c>
      <c r="P3447" s="177">
        <v>1</v>
      </c>
      <c r="Q3447" s="177" t="s">
        <v>3337</v>
      </c>
      <c r="R3447" s="177" t="s">
        <v>7453</v>
      </c>
      <c r="S3447" s="177" t="s">
        <v>7454</v>
      </c>
      <c r="T3447" s="28"/>
      <c r="U3447" s="28"/>
      <c r="V3447" s="28"/>
      <c r="W3447" s="28"/>
      <c r="X3447" s="28"/>
      <c r="Y3447" s="28"/>
      <c r="Z3447" s="28"/>
      <c r="AA3447" s="28"/>
      <c r="AB3447" s="28"/>
      <c r="AC3447" s="28"/>
      <c r="AD3447" s="28"/>
      <c r="AE3447" s="28"/>
      <c r="AF3447" s="28"/>
      <c r="AG3447" s="28"/>
      <c r="AH3447" s="28"/>
      <c r="AI3447" s="28"/>
      <c r="AJ3447" s="28"/>
      <c r="AK3447" s="28"/>
      <c r="AL3447" s="28"/>
      <c r="AM3447" s="28"/>
      <c r="AN3447" s="28"/>
      <c r="AO3447" s="28"/>
      <c r="AP3447" s="28"/>
      <c r="AQ3447" s="28"/>
      <c r="AR3447" s="28"/>
      <c r="AS3447" s="28"/>
      <c r="AT3447" s="28"/>
      <c r="AU3447" s="28"/>
      <c r="AV3447" s="28"/>
      <c r="AW3447" s="28"/>
    </row>
    <row r="3448" spans="2:49" hidden="1">
      <c r="B3448" s="28">
        <f t="shared" si="80"/>
        <v>3445</v>
      </c>
      <c r="C3448" s="174">
        <v>45979</v>
      </c>
      <c r="D3448" s="77" t="s">
        <v>5615</v>
      </c>
      <c r="E3448" s="43" t="s">
        <v>761</v>
      </c>
      <c r="F3448" s="43" t="s">
        <v>769</v>
      </c>
      <c r="G3448" s="175" t="s">
        <v>375</v>
      </c>
      <c r="H3448" s="175" t="s">
        <v>1538</v>
      </c>
      <c r="I3448" s="175" t="s">
        <v>1667</v>
      </c>
      <c r="J3448" s="175" t="s">
        <v>6049</v>
      </c>
      <c r="K3448" s="175" t="s">
        <v>2617</v>
      </c>
      <c r="L3448" s="175" t="s">
        <v>3036</v>
      </c>
      <c r="M3448" s="175" t="s">
        <v>414</v>
      </c>
      <c r="N3448" s="176" t="s">
        <v>162</v>
      </c>
      <c r="O3448" s="176"/>
      <c r="P3448" s="177">
        <v>1</v>
      </c>
      <c r="Q3448" s="177" t="s">
        <v>2281</v>
      </c>
      <c r="R3448" s="177" t="s">
        <v>7459</v>
      </c>
      <c r="S3448" s="177" t="s">
        <v>7460</v>
      </c>
      <c r="T3448" s="28"/>
      <c r="U3448" s="28"/>
      <c r="V3448" s="28"/>
      <c r="W3448" s="28"/>
      <c r="X3448" s="28"/>
      <c r="Y3448" s="28"/>
      <c r="Z3448" s="28"/>
      <c r="AA3448" s="28"/>
      <c r="AB3448" s="28"/>
      <c r="AC3448" s="28"/>
      <c r="AD3448" s="28"/>
      <c r="AE3448" s="28"/>
      <c r="AF3448" s="28"/>
      <c r="AG3448" s="28"/>
      <c r="AH3448" s="28"/>
      <c r="AI3448" s="28"/>
      <c r="AJ3448" s="28"/>
      <c r="AK3448" s="28"/>
      <c r="AL3448" s="28"/>
      <c r="AM3448" s="28"/>
      <c r="AN3448" s="28"/>
      <c r="AO3448" s="28"/>
      <c r="AP3448" s="28"/>
      <c r="AQ3448" s="28"/>
      <c r="AR3448" s="28"/>
      <c r="AS3448" s="28"/>
      <c r="AT3448" s="28"/>
      <c r="AU3448" s="28"/>
      <c r="AV3448" s="28"/>
      <c r="AW3448" s="28"/>
    </row>
    <row r="3449" spans="2:49" hidden="1">
      <c r="B3449" s="28">
        <f t="shared" si="80"/>
        <v>3446</v>
      </c>
      <c r="C3449" s="174">
        <v>45979</v>
      </c>
      <c r="D3449" s="77" t="s">
        <v>5615</v>
      </c>
      <c r="E3449" s="43" t="s">
        <v>761</v>
      </c>
      <c r="F3449" s="43" t="s">
        <v>769</v>
      </c>
      <c r="G3449" s="175" t="s">
        <v>375</v>
      </c>
      <c r="H3449" s="175" t="s">
        <v>1565</v>
      </c>
      <c r="I3449" s="175" t="s">
        <v>1929</v>
      </c>
      <c r="J3449" s="175" t="s">
        <v>1633</v>
      </c>
      <c r="K3449" s="175" t="s">
        <v>4849</v>
      </c>
      <c r="L3449" s="175" t="s">
        <v>3036</v>
      </c>
      <c r="M3449" s="175" t="s">
        <v>414</v>
      </c>
      <c r="N3449" s="176" t="s">
        <v>162</v>
      </c>
      <c r="O3449" s="176" t="s">
        <v>2285</v>
      </c>
      <c r="P3449" s="177">
        <v>1</v>
      </c>
      <c r="Q3449" s="177" t="s">
        <v>2397</v>
      </c>
      <c r="R3449" s="177" t="s">
        <v>7461</v>
      </c>
      <c r="S3449" s="177" t="s">
        <v>7462</v>
      </c>
      <c r="T3449" s="28"/>
      <c r="U3449" s="28"/>
      <c r="V3449" s="28"/>
      <c r="W3449" s="28"/>
      <c r="X3449" s="28"/>
      <c r="Y3449" s="28"/>
      <c r="Z3449" s="28"/>
      <c r="AA3449" s="28"/>
      <c r="AB3449" s="28"/>
      <c r="AC3449" s="28"/>
      <c r="AD3449" s="28"/>
      <c r="AE3449" s="28"/>
      <c r="AF3449" s="28"/>
      <c r="AG3449" s="28"/>
      <c r="AH3449" s="28"/>
      <c r="AI3449" s="28"/>
      <c r="AJ3449" s="28"/>
      <c r="AK3449" s="28"/>
      <c r="AL3449" s="28"/>
      <c r="AM3449" s="28"/>
      <c r="AN3449" s="28"/>
      <c r="AO3449" s="28"/>
      <c r="AP3449" s="28"/>
      <c r="AQ3449" s="28"/>
      <c r="AR3449" s="28"/>
      <c r="AS3449" s="28"/>
      <c r="AT3449" s="28"/>
      <c r="AU3449" s="28"/>
      <c r="AV3449" s="28"/>
      <c r="AW3449" s="28"/>
    </row>
    <row r="3450" spans="2:49" hidden="1">
      <c r="B3450" s="28">
        <f t="shared" si="80"/>
        <v>3447</v>
      </c>
      <c r="C3450" s="174">
        <v>45979</v>
      </c>
      <c r="D3450" s="77" t="s">
        <v>5615</v>
      </c>
      <c r="E3450" s="43" t="s">
        <v>761</v>
      </c>
      <c r="F3450" s="43" t="s">
        <v>769</v>
      </c>
      <c r="G3450" s="175" t="s">
        <v>1465</v>
      </c>
      <c r="H3450" s="175" t="s">
        <v>1565</v>
      </c>
      <c r="I3450" s="175" t="s">
        <v>1509</v>
      </c>
      <c r="J3450" s="175" t="s">
        <v>1627</v>
      </c>
      <c r="K3450" s="175" t="s">
        <v>7471</v>
      </c>
      <c r="L3450" s="175" t="s">
        <v>1265</v>
      </c>
      <c r="M3450" s="175" t="s">
        <v>3067</v>
      </c>
      <c r="N3450" s="176" t="s">
        <v>513</v>
      </c>
      <c r="O3450" s="176" t="s">
        <v>1582</v>
      </c>
      <c r="P3450" s="177"/>
      <c r="Q3450" s="177" t="s">
        <v>2397</v>
      </c>
      <c r="R3450" s="177"/>
      <c r="S3450" s="177"/>
      <c r="T3450" s="28"/>
      <c r="U3450" s="28"/>
      <c r="V3450" s="28"/>
      <c r="W3450" s="28"/>
      <c r="X3450" s="28"/>
      <c r="Y3450" s="28"/>
      <c r="Z3450" s="28"/>
      <c r="AA3450" s="28"/>
      <c r="AB3450" s="28"/>
      <c r="AC3450" s="28"/>
      <c r="AD3450" s="28"/>
      <c r="AE3450" s="28"/>
      <c r="AF3450" s="28"/>
      <c r="AG3450" s="28"/>
      <c r="AH3450" s="28"/>
      <c r="AI3450" s="28"/>
      <c r="AJ3450" s="28"/>
      <c r="AK3450" s="28"/>
      <c r="AL3450" s="28"/>
      <c r="AM3450" s="28"/>
      <c r="AN3450" s="28"/>
      <c r="AO3450" s="28"/>
      <c r="AP3450" s="28"/>
      <c r="AQ3450" s="28"/>
      <c r="AR3450" s="28"/>
      <c r="AS3450" s="28"/>
      <c r="AT3450" s="28"/>
      <c r="AU3450" s="28"/>
      <c r="AV3450" s="28"/>
      <c r="AW3450" s="28"/>
    </row>
    <row r="3451" spans="2:49" hidden="1">
      <c r="B3451" s="28">
        <f t="shared" si="80"/>
        <v>3448</v>
      </c>
      <c r="C3451" s="174">
        <v>45979</v>
      </c>
      <c r="D3451" s="77" t="s">
        <v>5615</v>
      </c>
      <c r="E3451" s="43" t="s">
        <v>761</v>
      </c>
      <c r="F3451" s="43" t="s">
        <v>769</v>
      </c>
      <c r="G3451" s="175" t="s">
        <v>375</v>
      </c>
      <c r="H3451" s="175" t="s">
        <v>1513</v>
      </c>
      <c r="I3451" s="175" t="s">
        <v>440</v>
      </c>
      <c r="J3451" s="175" t="s">
        <v>173</v>
      </c>
      <c r="K3451" s="175" t="s">
        <v>3024</v>
      </c>
      <c r="L3451" s="175" t="s">
        <v>3054</v>
      </c>
      <c r="M3451" s="175" t="s">
        <v>3078</v>
      </c>
      <c r="N3451" s="176" t="s">
        <v>620</v>
      </c>
      <c r="O3451" s="176" t="s">
        <v>2467</v>
      </c>
      <c r="P3451" s="177">
        <v>1</v>
      </c>
      <c r="Q3451" s="177" t="s">
        <v>2195</v>
      </c>
      <c r="R3451" s="177"/>
      <c r="S3451" s="177"/>
      <c r="T3451" s="28"/>
      <c r="U3451" s="28"/>
      <c r="V3451" s="28">
        <v>1</v>
      </c>
      <c r="W3451" s="28"/>
      <c r="X3451" s="28"/>
      <c r="Y3451" s="28"/>
      <c r="Z3451" s="28"/>
      <c r="AA3451" s="28"/>
      <c r="AB3451" s="28"/>
      <c r="AC3451" s="28"/>
      <c r="AD3451" s="28"/>
      <c r="AE3451" s="28"/>
      <c r="AF3451" s="28"/>
      <c r="AG3451" s="28"/>
      <c r="AH3451" s="28"/>
      <c r="AI3451" s="28"/>
      <c r="AJ3451" s="28"/>
      <c r="AK3451" s="28"/>
      <c r="AL3451" s="28"/>
      <c r="AM3451" s="28"/>
      <c r="AN3451" s="28"/>
      <c r="AO3451" s="28"/>
      <c r="AP3451" s="28"/>
      <c r="AQ3451" s="28"/>
      <c r="AR3451" s="28"/>
      <c r="AS3451" s="28"/>
      <c r="AT3451" s="28"/>
      <c r="AU3451" s="28"/>
      <c r="AV3451" s="28"/>
      <c r="AW3451" s="28"/>
    </row>
    <row r="3452" spans="2:49" hidden="1">
      <c r="B3452" s="28">
        <f t="shared" si="80"/>
        <v>3449</v>
      </c>
      <c r="C3452" s="174">
        <v>45979</v>
      </c>
      <c r="D3452" s="77" t="s">
        <v>5615</v>
      </c>
      <c r="E3452" s="43" t="s">
        <v>761</v>
      </c>
      <c r="F3452" s="43" t="s">
        <v>769</v>
      </c>
      <c r="G3452" s="175" t="s">
        <v>1465</v>
      </c>
      <c r="H3452" s="175" t="s">
        <v>1513</v>
      </c>
      <c r="I3452" s="175" t="s">
        <v>440</v>
      </c>
      <c r="J3452" s="175" t="s">
        <v>1600</v>
      </c>
      <c r="K3452" s="175" t="s">
        <v>2609</v>
      </c>
      <c r="L3452" s="175" t="s">
        <v>1265</v>
      </c>
      <c r="M3452" s="175" t="s">
        <v>2255</v>
      </c>
      <c r="N3452" s="176" t="s">
        <v>505</v>
      </c>
      <c r="O3452" s="176" t="s">
        <v>2667</v>
      </c>
      <c r="P3452" s="177"/>
      <c r="Q3452" s="177" t="s">
        <v>2195</v>
      </c>
      <c r="R3452" s="177" t="s">
        <v>6926</v>
      </c>
      <c r="S3452" s="177" t="s">
        <v>7467</v>
      </c>
      <c r="T3452" s="28"/>
      <c r="U3452" s="28"/>
      <c r="V3452" s="28"/>
      <c r="W3452" s="28"/>
      <c r="X3452" s="28"/>
      <c r="Y3452" s="28"/>
      <c r="Z3452" s="28"/>
      <c r="AA3452" s="28"/>
      <c r="AB3452" s="28"/>
      <c r="AC3452" s="28"/>
      <c r="AD3452" s="28"/>
      <c r="AE3452" s="28"/>
      <c r="AF3452" s="28"/>
      <c r="AG3452" s="28"/>
      <c r="AH3452" s="28"/>
      <c r="AI3452" s="28"/>
      <c r="AJ3452" s="28"/>
      <c r="AK3452" s="28"/>
      <c r="AL3452" s="28"/>
      <c r="AM3452" s="28"/>
      <c r="AN3452" s="28"/>
      <c r="AO3452" s="28"/>
      <c r="AP3452" s="28"/>
      <c r="AQ3452" s="28"/>
      <c r="AR3452" s="28"/>
      <c r="AS3452" s="28"/>
      <c r="AT3452" s="28"/>
      <c r="AU3452" s="28"/>
      <c r="AV3452" s="28"/>
      <c r="AW3452" s="28"/>
    </row>
    <row r="3453" spans="2:49" hidden="1">
      <c r="B3453" s="28">
        <f t="shared" si="80"/>
        <v>3450</v>
      </c>
      <c r="C3453" s="174">
        <v>45980</v>
      </c>
      <c r="D3453" s="77" t="s">
        <v>5615</v>
      </c>
      <c r="E3453" s="43" t="s">
        <v>761</v>
      </c>
      <c r="F3453" s="43" t="s">
        <v>769</v>
      </c>
      <c r="G3453" s="175" t="s">
        <v>1465</v>
      </c>
      <c r="H3453" s="175" t="s">
        <v>1546</v>
      </c>
      <c r="I3453" s="175" t="s">
        <v>1477</v>
      </c>
      <c r="J3453" s="175" t="s">
        <v>1561</v>
      </c>
      <c r="K3453" s="175" t="s">
        <v>2413</v>
      </c>
      <c r="L3453" s="175" t="s">
        <v>1453</v>
      </c>
      <c r="M3453" s="175" t="s">
        <v>3124</v>
      </c>
      <c r="N3453" s="176" t="s">
        <v>1040</v>
      </c>
      <c r="O3453" s="176" t="s">
        <v>7445</v>
      </c>
      <c r="P3453" s="177"/>
      <c r="Q3453" s="177" t="s">
        <v>2422</v>
      </c>
      <c r="R3453" s="177"/>
      <c r="S3453" s="177"/>
      <c r="T3453" s="28"/>
      <c r="U3453" s="28"/>
      <c r="V3453" s="28"/>
      <c r="W3453" s="28"/>
      <c r="X3453" s="28"/>
      <c r="Y3453" s="28"/>
      <c r="Z3453" s="28"/>
      <c r="AA3453" s="28"/>
      <c r="AB3453" s="28"/>
      <c r="AC3453" s="28"/>
      <c r="AD3453" s="28"/>
      <c r="AE3453" s="28"/>
      <c r="AF3453" s="28"/>
      <c r="AG3453" s="28"/>
      <c r="AH3453" s="28"/>
      <c r="AI3453" s="28"/>
      <c r="AJ3453" s="28"/>
      <c r="AK3453" s="28"/>
      <c r="AL3453" s="28"/>
      <c r="AM3453" s="28"/>
      <c r="AN3453" s="28"/>
      <c r="AO3453" s="28"/>
      <c r="AP3453" s="28"/>
      <c r="AQ3453" s="28"/>
      <c r="AR3453" s="28"/>
      <c r="AS3453" s="28"/>
      <c r="AT3453" s="28"/>
      <c r="AU3453" s="28"/>
      <c r="AV3453" s="28"/>
      <c r="AW3453" s="28"/>
    </row>
    <row r="3454" spans="2:49" hidden="1">
      <c r="B3454" s="28">
        <f t="shared" si="80"/>
        <v>3451</v>
      </c>
      <c r="C3454" s="174">
        <v>45980</v>
      </c>
      <c r="D3454" s="77" t="s">
        <v>5615</v>
      </c>
      <c r="E3454" s="43" t="s">
        <v>761</v>
      </c>
      <c r="F3454" s="43" t="s">
        <v>769</v>
      </c>
      <c r="G3454" s="175" t="s">
        <v>1465</v>
      </c>
      <c r="H3454" s="175" t="s">
        <v>1546</v>
      </c>
      <c r="I3454" s="175" t="s">
        <v>1477</v>
      </c>
      <c r="J3454" s="175" t="s">
        <v>656</v>
      </c>
      <c r="K3454" s="175" t="s">
        <v>6504</v>
      </c>
      <c r="L3454" s="175" t="s">
        <v>1265</v>
      </c>
      <c r="M3454" s="175" t="s">
        <v>3073</v>
      </c>
      <c r="N3454" s="176" t="s">
        <v>686</v>
      </c>
      <c r="O3454" s="176" t="s">
        <v>7446</v>
      </c>
      <c r="P3454" s="177"/>
      <c r="Q3454" s="177" t="s">
        <v>2372</v>
      </c>
      <c r="R3454" s="177"/>
      <c r="S3454" s="177"/>
      <c r="T3454" s="28"/>
      <c r="U3454" s="28"/>
      <c r="V3454" s="28"/>
      <c r="W3454" s="28"/>
      <c r="X3454" s="28"/>
      <c r="Y3454" s="28"/>
      <c r="Z3454" s="28"/>
      <c r="AA3454" s="28"/>
      <c r="AB3454" s="28"/>
      <c r="AC3454" s="28"/>
      <c r="AD3454" s="28"/>
      <c r="AE3454" s="28"/>
      <c r="AF3454" s="28"/>
      <c r="AG3454" s="28"/>
      <c r="AH3454" s="28"/>
      <c r="AI3454" s="28"/>
      <c r="AJ3454" s="28"/>
      <c r="AK3454" s="28"/>
      <c r="AL3454" s="28"/>
      <c r="AM3454" s="28"/>
      <c r="AN3454" s="28"/>
      <c r="AO3454" s="28"/>
      <c r="AP3454" s="28"/>
      <c r="AQ3454" s="28"/>
      <c r="AR3454" s="28"/>
      <c r="AS3454" s="28"/>
      <c r="AT3454" s="28"/>
      <c r="AU3454" s="28"/>
      <c r="AV3454" s="28"/>
      <c r="AW3454" s="28"/>
    </row>
    <row r="3455" spans="2:49" hidden="1">
      <c r="B3455" s="28">
        <f t="shared" si="80"/>
        <v>3452</v>
      </c>
      <c r="C3455" s="174">
        <v>45980</v>
      </c>
      <c r="D3455" s="77" t="s">
        <v>5615</v>
      </c>
      <c r="E3455" s="43" t="s">
        <v>761</v>
      </c>
      <c r="F3455" s="43" t="s">
        <v>769</v>
      </c>
      <c r="G3455" s="175" t="s">
        <v>1465</v>
      </c>
      <c r="H3455" s="175" t="s">
        <v>1538</v>
      </c>
      <c r="I3455" s="175" t="s">
        <v>7457</v>
      </c>
      <c r="J3455" s="175" t="s">
        <v>1539</v>
      </c>
      <c r="K3455" s="175" t="s">
        <v>3604</v>
      </c>
      <c r="L3455" s="175" t="s">
        <v>3202</v>
      </c>
      <c r="M3455" s="175" t="s">
        <v>48</v>
      </c>
      <c r="N3455" s="176" t="s">
        <v>3460</v>
      </c>
      <c r="O3455" s="176"/>
      <c r="P3455" s="177"/>
      <c r="Q3455" s="177" t="s">
        <v>2281</v>
      </c>
      <c r="R3455" s="177"/>
      <c r="S3455" s="177"/>
      <c r="T3455" s="28"/>
      <c r="U3455" s="28"/>
      <c r="V3455" s="28"/>
      <c r="W3455" s="28"/>
      <c r="X3455" s="28"/>
      <c r="Y3455" s="28"/>
      <c r="Z3455" s="28"/>
      <c r="AA3455" s="28"/>
      <c r="AB3455" s="28"/>
      <c r="AC3455" s="28"/>
      <c r="AD3455" s="28"/>
      <c r="AE3455" s="28"/>
      <c r="AF3455" s="28"/>
      <c r="AG3455" s="28"/>
      <c r="AH3455" s="28"/>
      <c r="AI3455" s="28"/>
      <c r="AJ3455" s="28"/>
      <c r="AK3455" s="28"/>
      <c r="AL3455" s="28"/>
      <c r="AM3455" s="28"/>
      <c r="AN3455" s="28"/>
      <c r="AO3455" s="28"/>
      <c r="AP3455" s="28"/>
      <c r="AQ3455" s="28"/>
      <c r="AR3455" s="28"/>
      <c r="AS3455" s="28"/>
      <c r="AT3455" s="28"/>
      <c r="AU3455" s="28"/>
      <c r="AV3455" s="28"/>
      <c r="AW3455" s="28"/>
    </row>
    <row r="3456" spans="2:49" hidden="1">
      <c r="B3456" s="28">
        <f t="shared" si="80"/>
        <v>3453</v>
      </c>
      <c r="C3456" s="174">
        <v>45980</v>
      </c>
      <c r="D3456" s="77" t="s">
        <v>5615</v>
      </c>
      <c r="E3456" s="43" t="s">
        <v>761</v>
      </c>
      <c r="F3456" s="43" t="s">
        <v>769</v>
      </c>
      <c r="G3456" s="175" t="s">
        <v>375</v>
      </c>
      <c r="H3456" s="175" t="s">
        <v>1610</v>
      </c>
      <c r="I3456" s="175" t="s">
        <v>1849</v>
      </c>
      <c r="J3456" s="175" t="s">
        <v>1556</v>
      </c>
      <c r="K3456" s="175" t="s">
        <v>7276</v>
      </c>
      <c r="L3456" s="175" t="s">
        <v>3036</v>
      </c>
      <c r="M3456" s="175" t="s">
        <v>636</v>
      </c>
      <c r="N3456" s="176" t="s">
        <v>162</v>
      </c>
      <c r="O3456" s="176"/>
      <c r="P3456" s="177">
        <v>1</v>
      </c>
      <c r="Q3456" s="177" t="s">
        <v>2188</v>
      </c>
      <c r="R3456" s="177" t="s">
        <v>5957</v>
      </c>
      <c r="S3456" s="177" t="s">
        <v>5847</v>
      </c>
      <c r="T3456" s="28"/>
      <c r="U3456" s="28"/>
      <c r="V3456" s="28"/>
      <c r="W3456" s="28"/>
      <c r="X3456" s="28"/>
      <c r="Y3456" s="28"/>
      <c r="Z3456" s="28"/>
      <c r="AA3456" s="28"/>
      <c r="AB3456" s="28"/>
      <c r="AC3456" s="28"/>
      <c r="AD3456" s="28"/>
      <c r="AE3456" s="28"/>
      <c r="AF3456" s="28"/>
      <c r="AG3456" s="28"/>
      <c r="AH3456" s="28"/>
      <c r="AI3456" s="28"/>
      <c r="AJ3456" s="28"/>
      <c r="AK3456" s="28"/>
      <c r="AL3456" s="28"/>
      <c r="AM3456" s="28"/>
      <c r="AN3456" s="28"/>
      <c r="AO3456" s="28"/>
      <c r="AP3456" s="28"/>
      <c r="AQ3456" s="28"/>
      <c r="AR3456" s="28"/>
      <c r="AS3456" s="28"/>
      <c r="AT3456" s="28"/>
      <c r="AU3456" s="28"/>
      <c r="AV3456" s="28"/>
      <c r="AW3456" s="28"/>
    </row>
    <row r="3457" spans="2:49" hidden="1">
      <c r="B3457" s="28">
        <f t="shared" si="80"/>
        <v>3454</v>
      </c>
      <c r="C3457" s="174">
        <v>45980</v>
      </c>
      <c r="D3457" s="77" t="s">
        <v>5615</v>
      </c>
      <c r="E3457" s="43" t="s">
        <v>761</v>
      </c>
      <c r="F3457" s="43" t="s">
        <v>769</v>
      </c>
      <c r="G3457" s="175" t="s">
        <v>375</v>
      </c>
      <c r="H3457" s="175" t="s">
        <v>1546</v>
      </c>
      <c r="I3457" s="175" t="s">
        <v>1477</v>
      </c>
      <c r="J3457" s="175" t="s">
        <v>656</v>
      </c>
      <c r="K3457" s="175" t="s">
        <v>5605</v>
      </c>
      <c r="L3457" s="175" t="s">
        <v>3048</v>
      </c>
      <c r="M3457" s="175" t="s">
        <v>3049</v>
      </c>
      <c r="N3457" s="176" t="s">
        <v>3050</v>
      </c>
      <c r="O3457" s="176" t="s">
        <v>3409</v>
      </c>
      <c r="P3457" s="177">
        <v>1</v>
      </c>
      <c r="Q3457" s="177" t="s">
        <v>3337</v>
      </c>
      <c r="R3457" s="177" t="s">
        <v>7455</v>
      </c>
      <c r="S3457" s="177" t="s">
        <v>7456</v>
      </c>
      <c r="T3457" s="28"/>
      <c r="U3457" s="28"/>
      <c r="V3457" s="28"/>
      <c r="W3457" s="28"/>
      <c r="X3457" s="28"/>
      <c r="Y3457" s="28"/>
      <c r="Z3457" s="28"/>
      <c r="AA3457" s="28"/>
      <c r="AB3457" s="28"/>
      <c r="AC3457" s="28"/>
      <c r="AD3457" s="28"/>
      <c r="AE3457" s="28"/>
      <c r="AF3457" s="28"/>
      <c r="AG3457" s="28"/>
      <c r="AH3457" s="28"/>
      <c r="AI3457" s="28"/>
      <c r="AJ3457" s="28"/>
      <c r="AK3457" s="28"/>
      <c r="AL3457" s="28"/>
      <c r="AM3457" s="28"/>
      <c r="AN3457" s="28"/>
      <c r="AO3457" s="28"/>
      <c r="AP3457" s="28"/>
      <c r="AQ3457" s="28"/>
      <c r="AR3457" s="28"/>
      <c r="AS3457" s="28"/>
      <c r="AT3457" s="28"/>
      <c r="AU3457" s="28"/>
      <c r="AV3457" s="28"/>
      <c r="AW3457" s="28"/>
    </row>
    <row r="3458" spans="2:49" hidden="1">
      <c r="B3458" s="28">
        <f t="shared" si="80"/>
        <v>3455</v>
      </c>
      <c r="C3458" s="174">
        <v>45980</v>
      </c>
      <c r="D3458" s="77" t="s">
        <v>5615</v>
      </c>
      <c r="E3458" s="43" t="s">
        <v>761</v>
      </c>
      <c r="F3458" s="43" t="s">
        <v>769</v>
      </c>
      <c r="G3458" s="175" t="s">
        <v>375</v>
      </c>
      <c r="H3458" s="175" t="s">
        <v>1513</v>
      </c>
      <c r="I3458" s="175" t="s">
        <v>440</v>
      </c>
      <c r="J3458" s="175" t="s">
        <v>816</v>
      </c>
      <c r="K3458" s="175" t="s">
        <v>1908</v>
      </c>
      <c r="L3458" s="175" t="s">
        <v>3036</v>
      </c>
      <c r="M3458" s="175" t="s">
        <v>582</v>
      </c>
      <c r="N3458" s="176" t="s">
        <v>583</v>
      </c>
      <c r="O3458" s="176" t="s">
        <v>3455</v>
      </c>
      <c r="P3458" s="177">
        <v>1</v>
      </c>
      <c r="Q3458" s="177" t="s">
        <v>2195</v>
      </c>
      <c r="R3458" s="177"/>
      <c r="S3458" s="177"/>
      <c r="T3458" s="28">
        <v>1</v>
      </c>
      <c r="U3458" s="28"/>
      <c r="V3458" s="28"/>
      <c r="W3458" s="28"/>
      <c r="X3458" s="28"/>
      <c r="Y3458" s="28"/>
      <c r="Z3458" s="28"/>
      <c r="AA3458" s="28"/>
      <c r="AB3458" s="28"/>
      <c r="AC3458" s="28"/>
      <c r="AD3458" s="28"/>
      <c r="AE3458" s="28"/>
      <c r="AF3458" s="28"/>
      <c r="AG3458" s="28"/>
      <c r="AH3458" s="28"/>
      <c r="AI3458" s="28"/>
      <c r="AJ3458" s="28"/>
      <c r="AK3458" s="28"/>
      <c r="AL3458" s="28"/>
      <c r="AM3458" s="28"/>
      <c r="AN3458" s="28"/>
      <c r="AO3458" s="28"/>
      <c r="AP3458" s="28"/>
      <c r="AQ3458" s="28"/>
      <c r="AR3458" s="28"/>
      <c r="AS3458" s="28"/>
      <c r="AT3458" s="28"/>
      <c r="AU3458" s="28"/>
      <c r="AV3458" s="28"/>
      <c r="AW3458" s="28"/>
    </row>
    <row r="3459" spans="2:49" hidden="1">
      <c r="B3459" s="28">
        <f t="shared" ref="B3459:B3494" si="81">ROW()-3</f>
        <v>3456</v>
      </c>
      <c r="C3459" s="174">
        <v>45982</v>
      </c>
      <c r="D3459" s="77" t="s">
        <v>5615</v>
      </c>
      <c r="E3459" s="43" t="s">
        <v>761</v>
      </c>
      <c r="F3459" s="43" t="s">
        <v>777</v>
      </c>
      <c r="G3459" s="175" t="s">
        <v>1465</v>
      </c>
      <c r="H3459" s="175" t="s">
        <v>1533</v>
      </c>
      <c r="I3459" s="175" t="s">
        <v>1492</v>
      </c>
      <c r="J3459" s="175" t="s">
        <v>1472</v>
      </c>
      <c r="K3459" s="175" t="s">
        <v>2173</v>
      </c>
      <c r="L3459" s="175" t="s">
        <v>1265</v>
      </c>
      <c r="M3459" s="175" t="s">
        <v>3073</v>
      </c>
      <c r="N3459" s="176" t="s">
        <v>505</v>
      </c>
      <c r="O3459" s="176" t="s">
        <v>7546</v>
      </c>
      <c r="P3459" s="177"/>
      <c r="Q3459" s="177" t="s">
        <v>2602</v>
      </c>
      <c r="R3459" s="177" t="s">
        <v>7560</v>
      </c>
      <c r="S3459" s="177" t="s">
        <v>7561</v>
      </c>
      <c r="T3459" s="28"/>
      <c r="U3459" s="28"/>
      <c r="V3459" s="28"/>
      <c r="W3459" s="28"/>
      <c r="X3459" s="28"/>
      <c r="Y3459" s="28"/>
      <c r="Z3459" s="28"/>
      <c r="AA3459" s="28"/>
      <c r="AB3459" s="28"/>
      <c r="AC3459" s="28"/>
      <c r="AD3459" s="28"/>
      <c r="AE3459" s="28"/>
      <c r="AF3459" s="28"/>
      <c r="AG3459" s="28"/>
      <c r="AH3459" s="28"/>
      <c r="AI3459" s="28"/>
      <c r="AJ3459" s="28"/>
      <c r="AK3459" s="28"/>
      <c r="AL3459" s="28"/>
      <c r="AM3459" s="28"/>
      <c r="AN3459" s="28"/>
      <c r="AO3459" s="28"/>
      <c r="AP3459" s="28"/>
      <c r="AQ3459" s="28"/>
      <c r="AR3459" s="28"/>
      <c r="AS3459" s="28"/>
      <c r="AT3459" s="28"/>
      <c r="AU3459" s="28"/>
      <c r="AV3459" s="28"/>
      <c r="AW3459" s="28"/>
    </row>
    <row r="3460" spans="2:49" hidden="1">
      <c r="B3460" s="28">
        <f t="shared" si="81"/>
        <v>3457</v>
      </c>
      <c r="C3460" s="174">
        <v>45982</v>
      </c>
      <c r="D3460" s="77" t="s">
        <v>5615</v>
      </c>
      <c r="E3460" s="43" t="s">
        <v>761</v>
      </c>
      <c r="F3460" s="43" t="s">
        <v>777</v>
      </c>
      <c r="G3460" s="175" t="s">
        <v>1465</v>
      </c>
      <c r="H3460" s="175" t="s">
        <v>1546</v>
      </c>
      <c r="I3460" s="175" t="s">
        <v>1477</v>
      </c>
      <c r="J3460" s="175" t="s">
        <v>656</v>
      </c>
      <c r="K3460" s="175" t="s">
        <v>1917</v>
      </c>
      <c r="L3460" s="175" t="s">
        <v>3057</v>
      </c>
      <c r="M3460" s="175" t="s">
        <v>2279</v>
      </c>
      <c r="N3460" s="176" t="s">
        <v>3120</v>
      </c>
      <c r="O3460" s="176" t="s">
        <v>7547</v>
      </c>
      <c r="P3460" s="177"/>
      <c r="Q3460" s="177" t="s">
        <v>3337</v>
      </c>
      <c r="R3460" s="177"/>
      <c r="S3460" s="177"/>
      <c r="T3460" s="28"/>
      <c r="U3460" s="28"/>
      <c r="V3460" s="28"/>
      <c r="W3460" s="28"/>
      <c r="X3460" s="28"/>
      <c r="Y3460" s="28"/>
      <c r="Z3460" s="28"/>
      <c r="AA3460" s="28"/>
      <c r="AB3460" s="28"/>
      <c r="AC3460" s="28"/>
      <c r="AD3460" s="28"/>
      <c r="AE3460" s="28"/>
      <c r="AF3460" s="28"/>
      <c r="AG3460" s="28"/>
      <c r="AH3460" s="28"/>
      <c r="AI3460" s="28"/>
      <c r="AJ3460" s="28"/>
      <c r="AK3460" s="28"/>
      <c r="AL3460" s="28"/>
      <c r="AM3460" s="28"/>
      <c r="AN3460" s="28"/>
      <c r="AO3460" s="28"/>
      <c r="AP3460" s="28"/>
      <c r="AQ3460" s="28"/>
      <c r="AR3460" s="28"/>
      <c r="AS3460" s="28"/>
      <c r="AT3460" s="28"/>
      <c r="AU3460" s="28"/>
      <c r="AV3460" s="28"/>
      <c r="AW3460" s="28"/>
    </row>
    <row r="3461" spans="2:49" hidden="1">
      <c r="B3461" s="28">
        <f t="shared" si="81"/>
        <v>3458</v>
      </c>
      <c r="C3461" s="174">
        <v>45982</v>
      </c>
      <c r="D3461" s="77" t="s">
        <v>5615</v>
      </c>
      <c r="E3461" s="43" t="s">
        <v>761</v>
      </c>
      <c r="F3461" s="43" t="s">
        <v>777</v>
      </c>
      <c r="G3461" s="175" t="s">
        <v>1465</v>
      </c>
      <c r="H3461" s="175" t="s">
        <v>1546</v>
      </c>
      <c r="I3461" s="175" t="s">
        <v>1477</v>
      </c>
      <c r="J3461" s="175" t="s">
        <v>656</v>
      </c>
      <c r="K3461" s="175" t="s">
        <v>7556</v>
      </c>
      <c r="L3461" s="175" t="s">
        <v>3036</v>
      </c>
      <c r="M3461" s="175" t="s">
        <v>3356</v>
      </c>
      <c r="N3461" s="176" t="s">
        <v>686</v>
      </c>
      <c r="O3461" s="176" t="s">
        <v>7557</v>
      </c>
      <c r="P3461" s="177"/>
      <c r="Q3461" s="177" t="s">
        <v>3337</v>
      </c>
      <c r="R3461" s="177"/>
      <c r="S3461" s="177"/>
      <c r="T3461" s="28"/>
      <c r="U3461" s="28"/>
      <c r="V3461" s="28"/>
      <c r="W3461" s="28"/>
      <c r="X3461" s="28"/>
      <c r="Y3461" s="28"/>
      <c r="Z3461" s="28"/>
      <c r="AA3461" s="28"/>
      <c r="AB3461" s="28"/>
      <c r="AC3461" s="28"/>
      <c r="AD3461" s="28"/>
      <c r="AE3461" s="28"/>
      <c r="AF3461" s="28"/>
      <c r="AG3461" s="28"/>
      <c r="AH3461" s="28"/>
      <c r="AI3461" s="28"/>
      <c r="AJ3461" s="28"/>
      <c r="AK3461" s="28"/>
      <c r="AL3461" s="28"/>
      <c r="AM3461" s="28"/>
      <c r="AN3461" s="28"/>
      <c r="AO3461" s="28"/>
      <c r="AP3461" s="28"/>
      <c r="AQ3461" s="28"/>
      <c r="AR3461" s="28"/>
      <c r="AS3461" s="28"/>
      <c r="AT3461" s="28"/>
      <c r="AU3461" s="28"/>
      <c r="AV3461" s="28"/>
      <c r="AW3461" s="28"/>
    </row>
    <row r="3462" spans="2:49" hidden="1">
      <c r="B3462" s="28">
        <f t="shared" si="81"/>
        <v>3459</v>
      </c>
      <c r="C3462" s="174">
        <v>45982</v>
      </c>
      <c r="D3462" s="77" t="s">
        <v>5615</v>
      </c>
      <c r="E3462" s="43" t="s">
        <v>761</v>
      </c>
      <c r="F3462" s="43" t="s">
        <v>777</v>
      </c>
      <c r="G3462" s="175" t="s">
        <v>1465</v>
      </c>
      <c r="H3462" s="175" t="s">
        <v>1546</v>
      </c>
      <c r="I3462" s="175" t="s">
        <v>1477</v>
      </c>
      <c r="J3462" s="175" t="s">
        <v>656</v>
      </c>
      <c r="K3462" s="175" t="s">
        <v>1547</v>
      </c>
      <c r="L3462" s="175" t="s">
        <v>3057</v>
      </c>
      <c r="M3462" s="175" t="s">
        <v>3160</v>
      </c>
      <c r="N3462" s="176" t="s">
        <v>4136</v>
      </c>
      <c r="O3462" s="176" t="s">
        <v>7548</v>
      </c>
      <c r="P3462" s="177"/>
      <c r="Q3462" s="177" t="s">
        <v>3337</v>
      </c>
      <c r="R3462" s="177"/>
      <c r="S3462" s="177"/>
      <c r="T3462" s="28"/>
      <c r="U3462" s="28"/>
      <c r="V3462" s="28"/>
      <c r="W3462" s="28"/>
      <c r="X3462" s="28"/>
      <c r="Y3462" s="28"/>
      <c r="Z3462" s="28"/>
      <c r="AA3462" s="28"/>
      <c r="AB3462" s="28"/>
      <c r="AC3462" s="28"/>
      <c r="AD3462" s="28"/>
      <c r="AE3462" s="28"/>
      <c r="AF3462" s="28"/>
      <c r="AG3462" s="28"/>
      <c r="AH3462" s="28"/>
      <c r="AI3462" s="28"/>
      <c r="AJ3462" s="28"/>
      <c r="AK3462" s="28"/>
      <c r="AL3462" s="28"/>
      <c r="AM3462" s="28"/>
      <c r="AN3462" s="28"/>
      <c r="AO3462" s="28"/>
      <c r="AP3462" s="28"/>
      <c r="AQ3462" s="28"/>
      <c r="AR3462" s="28"/>
      <c r="AS3462" s="28"/>
      <c r="AT3462" s="28"/>
      <c r="AU3462" s="28"/>
      <c r="AV3462" s="28"/>
      <c r="AW3462" s="28"/>
    </row>
    <row r="3463" spans="2:49" hidden="1">
      <c r="B3463" s="28">
        <f t="shared" si="81"/>
        <v>3460</v>
      </c>
      <c r="C3463" s="174">
        <v>45982</v>
      </c>
      <c r="D3463" s="77" t="s">
        <v>5615</v>
      </c>
      <c r="E3463" s="43" t="s">
        <v>761</v>
      </c>
      <c r="F3463" s="43" t="s">
        <v>777</v>
      </c>
      <c r="G3463" s="175" t="s">
        <v>1465</v>
      </c>
      <c r="H3463" s="175" t="s">
        <v>1610</v>
      </c>
      <c r="I3463" s="175" t="s">
        <v>1485</v>
      </c>
      <c r="J3463" s="175" t="s">
        <v>1486</v>
      </c>
      <c r="K3463" s="175" t="s">
        <v>7552</v>
      </c>
      <c r="L3463" s="175" t="s">
        <v>1265</v>
      </c>
      <c r="M3463" s="175" t="s">
        <v>3073</v>
      </c>
      <c r="N3463" s="176" t="s">
        <v>3044</v>
      </c>
      <c r="O3463" s="176"/>
      <c r="P3463" s="177"/>
      <c r="Q3463" s="177" t="s">
        <v>2188</v>
      </c>
      <c r="R3463" s="177"/>
      <c r="S3463" s="177"/>
      <c r="T3463" s="28"/>
      <c r="U3463" s="28"/>
      <c r="V3463" s="28"/>
      <c r="W3463" s="28"/>
      <c r="X3463" s="28"/>
      <c r="Y3463" s="28"/>
      <c r="Z3463" s="28"/>
      <c r="AA3463" s="28"/>
      <c r="AB3463" s="28"/>
      <c r="AC3463" s="28"/>
      <c r="AD3463" s="28"/>
      <c r="AE3463" s="28"/>
      <c r="AF3463" s="28"/>
      <c r="AG3463" s="28"/>
      <c r="AH3463" s="28"/>
      <c r="AI3463" s="28"/>
      <c r="AJ3463" s="28"/>
      <c r="AK3463" s="28"/>
      <c r="AL3463" s="28"/>
      <c r="AM3463" s="28"/>
      <c r="AN3463" s="28"/>
      <c r="AO3463" s="28"/>
      <c r="AP3463" s="28"/>
      <c r="AQ3463" s="28"/>
      <c r="AR3463" s="28"/>
      <c r="AS3463" s="28"/>
      <c r="AT3463" s="28"/>
      <c r="AU3463" s="28"/>
      <c r="AV3463" s="28"/>
      <c r="AW3463" s="28"/>
    </row>
    <row r="3464" spans="2:49" hidden="1">
      <c r="B3464" s="28">
        <f t="shared" si="81"/>
        <v>3461</v>
      </c>
      <c r="C3464" s="174">
        <v>45982</v>
      </c>
      <c r="D3464" s="77" t="s">
        <v>5615</v>
      </c>
      <c r="E3464" s="43" t="s">
        <v>761</v>
      </c>
      <c r="F3464" s="43" t="s">
        <v>777</v>
      </c>
      <c r="G3464" s="175" t="s">
        <v>1465</v>
      </c>
      <c r="H3464" s="175" t="s">
        <v>1610</v>
      </c>
      <c r="I3464" s="175" t="s">
        <v>1485</v>
      </c>
      <c r="J3464" s="175" t="s">
        <v>1486</v>
      </c>
      <c r="K3464" s="175"/>
      <c r="L3464" s="175" t="s">
        <v>3108</v>
      </c>
      <c r="M3464" s="175" t="s">
        <v>3109</v>
      </c>
      <c r="N3464" s="176" t="s">
        <v>2194</v>
      </c>
      <c r="O3464" s="176"/>
      <c r="P3464" s="177"/>
      <c r="Q3464" s="177" t="s">
        <v>2188</v>
      </c>
      <c r="R3464" s="177"/>
      <c r="S3464" s="177"/>
      <c r="T3464" s="28"/>
      <c r="U3464" s="28"/>
      <c r="V3464" s="28"/>
      <c r="W3464" s="28"/>
      <c r="X3464" s="28"/>
      <c r="Y3464" s="28"/>
      <c r="Z3464" s="28"/>
      <c r="AA3464" s="28"/>
      <c r="AB3464" s="28"/>
      <c r="AC3464" s="28"/>
      <c r="AD3464" s="28"/>
      <c r="AE3464" s="28"/>
      <c r="AF3464" s="28"/>
      <c r="AG3464" s="28"/>
      <c r="AH3464" s="28"/>
      <c r="AI3464" s="28"/>
      <c r="AJ3464" s="28"/>
      <c r="AK3464" s="28"/>
      <c r="AL3464" s="28"/>
      <c r="AM3464" s="28"/>
      <c r="AN3464" s="28"/>
      <c r="AO3464" s="28"/>
      <c r="AP3464" s="28"/>
      <c r="AQ3464" s="28"/>
      <c r="AR3464" s="28"/>
      <c r="AS3464" s="28"/>
      <c r="AT3464" s="28"/>
      <c r="AU3464" s="28"/>
      <c r="AV3464" s="28"/>
      <c r="AW3464" s="28"/>
    </row>
    <row r="3465" spans="2:49" hidden="1">
      <c r="B3465" s="28">
        <f t="shared" si="81"/>
        <v>3462</v>
      </c>
      <c r="C3465" s="174">
        <v>45982</v>
      </c>
      <c r="D3465" s="77" t="s">
        <v>5615</v>
      </c>
      <c r="E3465" s="43" t="s">
        <v>761</v>
      </c>
      <c r="F3465" s="43" t="s">
        <v>777</v>
      </c>
      <c r="G3465" s="175" t="s">
        <v>375</v>
      </c>
      <c r="H3465" s="175" t="s">
        <v>1538</v>
      </c>
      <c r="I3465" s="175" t="s">
        <v>2169</v>
      </c>
      <c r="J3465" s="175" t="s">
        <v>217</v>
      </c>
      <c r="K3465" s="175" t="s">
        <v>1782</v>
      </c>
      <c r="L3465" s="175" t="s">
        <v>3054</v>
      </c>
      <c r="M3465" s="175" t="s">
        <v>3088</v>
      </c>
      <c r="N3465" s="176" t="s">
        <v>3316</v>
      </c>
      <c r="O3465" s="176"/>
      <c r="P3465" s="177">
        <v>1</v>
      </c>
      <c r="Q3465" s="177" t="s">
        <v>2281</v>
      </c>
      <c r="R3465" s="177"/>
      <c r="S3465" s="177"/>
      <c r="T3465" s="28"/>
      <c r="U3465" s="28"/>
      <c r="V3465" s="28"/>
      <c r="W3465" s="28"/>
      <c r="X3465" s="28"/>
      <c r="Y3465" s="28"/>
      <c r="Z3465" s="28"/>
      <c r="AA3465" s="28"/>
      <c r="AB3465" s="28"/>
      <c r="AC3465" s="28"/>
      <c r="AD3465" s="28"/>
      <c r="AE3465" s="28"/>
      <c r="AF3465" s="28"/>
      <c r="AG3465" s="28"/>
      <c r="AH3465" s="28"/>
      <c r="AI3465" s="28"/>
      <c r="AJ3465" s="28"/>
      <c r="AK3465" s="28"/>
      <c r="AL3465" s="28"/>
      <c r="AM3465" s="28"/>
      <c r="AN3465" s="28"/>
      <c r="AO3465" s="28"/>
      <c r="AP3465" s="28"/>
      <c r="AQ3465" s="28"/>
      <c r="AR3465" s="28"/>
      <c r="AS3465" s="28"/>
      <c r="AT3465" s="28"/>
      <c r="AU3465" s="28"/>
      <c r="AV3465" s="28"/>
      <c r="AW3465" s="28"/>
    </row>
    <row r="3466" spans="2:49" hidden="1">
      <c r="B3466" s="28">
        <f t="shared" si="81"/>
        <v>3463</v>
      </c>
      <c r="C3466" s="174">
        <v>45982</v>
      </c>
      <c r="D3466" s="77" t="s">
        <v>5615</v>
      </c>
      <c r="E3466" s="43" t="s">
        <v>761</v>
      </c>
      <c r="F3466" s="43" t="s">
        <v>777</v>
      </c>
      <c r="G3466" s="175" t="s">
        <v>375</v>
      </c>
      <c r="H3466" s="175" t="s">
        <v>1565</v>
      </c>
      <c r="I3466" s="175" t="s">
        <v>1503</v>
      </c>
      <c r="J3466" s="175" t="s">
        <v>640</v>
      </c>
      <c r="K3466" s="175" t="s">
        <v>7570</v>
      </c>
      <c r="L3466" s="175" t="s">
        <v>1113</v>
      </c>
      <c r="M3466" s="175" t="s">
        <v>582</v>
      </c>
      <c r="N3466" s="176" t="s">
        <v>583</v>
      </c>
      <c r="O3466" s="176" t="s">
        <v>3383</v>
      </c>
      <c r="P3466" s="177">
        <v>1</v>
      </c>
      <c r="Q3466" s="177" t="s">
        <v>2397</v>
      </c>
      <c r="R3466" s="177"/>
      <c r="S3466" s="177"/>
      <c r="T3466" s="28">
        <v>1</v>
      </c>
      <c r="U3466" s="28"/>
      <c r="V3466" s="28"/>
      <c r="W3466" s="28"/>
      <c r="X3466" s="28"/>
      <c r="Y3466" s="28"/>
      <c r="Z3466" s="28"/>
      <c r="AA3466" s="28"/>
      <c r="AB3466" s="28"/>
      <c r="AC3466" s="28"/>
      <c r="AD3466" s="28"/>
      <c r="AE3466" s="28"/>
      <c r="AF3466" s="28"/>
      <c r="AG3466" s="28"/>
      <c r="AH3466" s="28"/>
      <c r="AI3466" s="28"/>
      <c r="AJ3466" s="28"/>
      <c r="AK3466" s="28"/>
      <c r="AL3466" s="28"/>
      <c r="AM3466" s="28"/>
      <c r="AN3466" s="28"/>
      <c r="AO3466" s="28"/>
      <c r="AP3466" s="28"/>
      <c r="AQ3466" s="28"/>
      <c r="AR3466" s="28"/>
      <c r="AS3466" s="28"/>
      <c r="AT3466" s="28"/>
      <c r="AU3466" s="28"/>
      <c r="AV3466" s="28"/>
      <c r="AW3466" s="28"/>
    </row>
    <row r="3467" spans="2:49" hidden="1">
      <c r="B3467" s="28">
        <f t="shared" si="81"/>
        <v>3464</v>
      </c>
      <c r="C3467" s="174">
        <v>45982</v>
      </c>
      <c r="D3467" s="77" t="s">
        <v>5615</v>
      </c>
      <c r="E3467" s="43" t="s">
        <v>761</v>
      </c>
      <c r="F3467" s="43" t="s">
        <v>777</v>
      </c>
      <c r="G3467" s="175" t="s">
        <v>375</v>
      </c>
      <c r="H3467" s="175" t="s">
        <v>1565</v>
      </c>
      <c r="I3467" s="175" t="s">
        <v>1509</v>
      </c>
      <c r="J3467" s="175" t="s">
        <v>1572</v>
      </c>
      <c r="K3467" s="175" t="s">
        <v>4101</v>
      </c>
      <c r="L3467" s="175" t="s">
        <v>3202</v>
      </c>
      <c r="M3467" s="175" t="s">
        <v>48</v>
      </c>
      <c r="N3467" s="176" t="s">
        <v>3074</v>
      </c>
      <c r="O3467" s="176" t="s">
        <v>2494</v>
      </c>
      <c r="P3467" s="177">
        <v>1</v>
      </c>
      <c r="Q3467" s="177" t="s">
        <v>2397</v>
      </c>
      <c r="R3467" s="177"/>
      <c r="S3467" s="177"/>
      <c r="T3467" s="28"/>
      <c r="U3467" s="28"/>
      <c r="V3467" s="28"/>
      <c r="W3467" s="28"/>
      <c r="X3467" s="28"/>
      <c r="Y3467" s="28"/>
      <c r="Z3467" s="28">
        <v>1</v>
      </c>
      <c r="AA3467" s="28"/>
      <c r="AB3467" s="28"/>
      <c r="AC3467" s="28"/>
      <c r="AD3467" s="28"/>
      <c r="AE3467" s="28"/>
      <c r="AF3467" s="28"/>
      <c r="AG3467" s="28"/>
      <c r="AH3467" s="28"/>
      <c r="AI3467" s="28"/>
      <c r="AJ3467" s="28"/>
      <c r="AK3467" s="28"/>
      <c r="AL3467" s="28"/>
      <c r="AM3467" s="28"/>
      <c r="AN3467" s="28"/>
      <c r="AO3467" s="28"/>
      <c r="AP3467" s="28"/>
      <c r="AQ3467" s="28"/>
      <c r="AR3467" s="28"/>
      <c r="AS3467" s="28"/>
      <c r="AT3467" s="28"/>
      <c r="AU3467" s="28"/>
      <c r="AV3467" s="28"/>
      <c r="AW3467" s="28"/>
    </row>
    <row r="3468" spans="2:49" hidden="1">
      <c r="B3468" s="28">
        <f t="shared" si="81"/>
        <v>3465</v>
      </c>
      <c r="C3468" s="174">
        <v>45982</v>
      </c>
      <c r="D3468" s="77" t="s">
        <v>5615</v>
      </c>
      <c r="E3468" s="43" t="s">
        <v>761</v>
      </c>
      <c r="F3468" s="43" t="s">
        <v>777</v>
      </c>
      <c r="G3468" s="175" t="s">
        <v>375</v>
      </c>
      <c r="H3468" s="175" t="s">
        <v>1513</v>
      </c>
      <c r="I3468" s="175" t="s">
        <v>440</v>
      </c>
      <c r="J3468" s="175" t="s">
        <v>1580</v>
      </c>
      <c r="K3468" s="175" t="s">
        <v>2860</v>
      </c>
      <c r="L3468" s="175" t="s">
        <v>3202</v>
      </c>
      <c r="M3468" s="175" t="s">
        <v>48</v>
      </c>
      <c r="N3468" s="176" t="s">
        <v>531</v>
      </c>
      <c r="O3468" s="176" t="s">
        <v>2494</v>
      </c>
      <c r="P3468" s="177">
        <v>1</v>
      </c>
      <c r="Q3468" s="177" t="s">
        <v>2195</v>
      </c>
      <c r="R3468" s="177"/>
      <c r="S3468" s="177"/>
      <c r="T3468" s="28"/>
      <c r="U3468" s="28"/>
      <c r="V3468" s="28"/>
      <c r="W3468" s="28"/>
      <c r="X3468" s="28"/>
      <c r="Y3468" s="28"/>
      <c r="Z3468" s="28"/>
      <c r="AA3468" s="28"/>
      <c r="AB3468" s="28"/>
      <c r="AC3468" s="28"/>
      <c r="AD3468" s="28"/>
      <c r="AE3468" s="28"/>
      <c r="AF3468" s="28"/>
      <c r="AG3468" s="28"/>
      <c r="AH3468" s="28"/>
      <c r="AI3468" s="28"/>
      <c r="AJ3468" s="28"/>
      <c r="AK3468" s="28"/>
      <c r="AL3468" s="28"/>
      <c r="AM3468" s="28"/>
      <c r="AN3468" s="28"/>
      <c r="AO3468" s="28"/>
      <c r="AP3468" s="28"/>
      <c r="AQ3468" s="28"/>
      <c r="AR3468" s="28"/>
      <c r="AS3468" s="28"/>
      <c r="AT3468" s="28"/>
      <c r="AU3468" s="28"/>
      <c r="AV3468" s="28"/>
      <c r="AW3468" s="28"/>
    </row>
    <row r="3469" spans="2:49" hidden="1">
      <c r="B3469" s="28">
        <f t="shared" si="81"/>
        <v>3466</v>
      </c>
      <c r="C3469" s="174">
        <v>45982</v>
      </c>
      <c r="D3469" s="77" t="s">
        <v>5615</v>
      </c>
      <c r="E3469" s="43" t="s">
        <v>761</v>
      </c>
      <c r="F3469" s="43" t="s">
        <v>777</v>
      </c>
      <c r="G3469" s="175" t="s">
        <v>1465</v>
      </c>
      <c r="H3469" s="175" t="s">
        <v>1513</v>
      </c>
      <c r="I3469" s="175" t="s">
        <v>440</v>
      </c>
      <c r="J3469" s="175" t="s">
        <v>173</v>
      </c>
      <c r="K3469" s="175" t="s">
        <v>3069</v>
      </c>
      <c r="L3469" s="175" t="s">
        <v>1265</v>
      </c>
      <c r="M3469" s="175" t="s">
        <v>3070</v>
      </c>
      <c r="N3469" s="176" t="s">
        <v>3044</v>
      </c>
      <c r="O3469" s="176" t="s">
        <v>2470</v>
      </c>
      <c r="P3469" s="177"/>
      <c r="Q3469" s="177" t="s">
        <v>2195</v>
      </c>
      <c r="R3469" s="177"/>
      <c r="S3469" s="177"/>
      <c r="T3469" s="28"/>
      <c r="U3469" s="28"/>
      <c r="V3469" s="28"/>
      <c r="W3469" s="28"/>
      <c r="X3469" s="28"/>
      <c r="Y3469" s="28"/>
      <c r="Z3469" s="28"/>
      <c r="AA3469" s="28"/>
      <c r="AB3469" s="28"/>
      <c r="AC3469" s="28"/>
      <c r="AD3469" s="28"/>
      <c r="AE3469" s="28"/>
      <c r="AF3469" s="28"/>
      <c r="AG3469" s="28">
        <v>1</v>
      </c>
      <c r="AH3469" s="28"/>
      <c r="AI3469" s="28"/>
      <c r="AJ3469" s="28"/>
      <c r="AK3469" s="28"/>
      <c r="AL3469" s="28"/>
      <c r="AM3469" s="28"/>
      <c r="AN3469" s="28"/>
      <c r="AO3469" s="28"/>
      <c r="AP3469" s="28"/>
      <c r="AQ3469" s="28"/>
      <c r="AR3469" s="28"/>
      <c r="AS3469" s="28"/>
      <c r="AT3469" s="28"/>
      <c r="AU3469" s="28"/>
      <c r="AV3469" s="28"/>
      <c r="AW3469" s="28"/>
    </row>
    <row r="3470" spans="2:49" hidden="1">
      <c r="B3470" s="28">
        <f t="shared" si="81"/>
        <v>3467</v>
      </c>
      <c r="C3470" s="174">
        <v>45985</v>
      </c>
      <c r="D3470" s="77" t="s">
        <v>5615</v>
      </c>
      <c r="E3470" s="43" t="s">
        <v>761</v>
      </c>
      <c r="F3470" s="43" t="s">
        <v>777</v>
      </c>
      <c r="G3470" s="175" t="s">
        <v>375</v>
      </c>
      <c r="H3470" s="175" t="s">
        <v>1546</v>
      </c>
      <c r="I3470" s="175" t="s">
        <v>1477</v>
      </c>
      <c r="J3470" s="175" t="s">
        <v>656</v>
      </c>
      <c r="K3470" s="175" t="s">
        <v>7558</v>
      </c>
      <c r="L3470" s="175" t="s">
        <v>3048</v>
      </c>
      <c r="M3470" s="175" t="s">
        <v>3049</v>
      </c>
      <c r="N3470" s="176" t="s">
        <v>3050</v>
      </c>
      <c r="O3470" s="176" t="s">
        <v>3409</v>
      </c>
      <c r="P3470" s="177">
        <v>1</v>
      </c>
      <c r="Q3470" s="177" t="s">
        <v>3337</v>
      </c>
      <c r="R3470" s="177" t="s">
        <v>7562</v>
      </c>
      <c r="S3470" s="177" t="s">
        <v>7563</v>
      </c>
      <c r="T3470" s="28"/>
      <c r="U3470" s="28"/>
      <c r="V3470" s="28"/>
      <c r="W3470" s="28"/>
      <c r="X3470" s="28"/>
      <c r="Y3470" s="28"/>
      <c r="Z3470" s="28"/>
      <c r="AA3470" s="28"/>
      <c r="AB3470" s="28"/>
      <c r="AC3470" s="28"/>
      <c r="AD3470" s="28"/>
      <c r="AE3470" s="28"/>
      <c r="AF3470" s="28"/>
      <c r="AG3470" s="28"/>
      <c r="AH3470" s="28"/>
      <c r="AI3470" s="28"/>
      <c r="AJ3470" s="28"/>
      <c r="AK3470" s="28"/>
      <c r="AL3470" s="28"/>
      <c r="AM3470" s="28"/>
      <c r="AN3470" s="28"/>
      <c r="AO3470" s="28"/>
      <c r="AP3470" s="28"/>
      <c r="AQ3470" s="28"/>
      <c r="AR3470" s="28"/>
      <c r="AS3470" s="28"/>
      <c r="AT3470" s="28"/>
      <c r="AU3470" s="28"/>
      <c r="AV3470" s="28"/>
      <c r="AW3470" s="28"/>
    </row>
    <row r="3471" spans="2:49" hidden="1">
      <c r="B3471" s="28">
        <f t="shared" si="81"/>
        <v>3468</v>
      </c>
      <c r="C3471" s="174">
        <v>45985</v>
      </c>
      <c r="D3471" s="77" t="s">
        <v>5615</v>
      </c>
      <c r="E3471" s="43" t="s">
        <v>761</v>
      </c>
      <c r="F3471" s="43" t="s">
        <v>777</v>
      </c>
      <c r="G3471" s="175" t="s">
        <v>375</v>
      </c>
      <c r="H3471" s="175" t="s">
        <v>1546</v>
      </c>
      <c r="I3471" s="175" t="s">
        <v>1477</v>
      </c>
      <c r="J3471" s="175" t="s">
        <v>656</v>
      </c>
      <c r="K3471" s="175" t="s">
        <v>4127</v>
      </c>
      <c r="L3471" s="175" t="s">
        <v>3036</v>
      </c>
      <c r="M3471" s="175" t="s">
        <v>3185</v>
      </c>
      <c r="N3471" s="176" t="s">
        <v>162</v>
      </c>
      <c r="O3471" s="176" t="s">
        <v>7549</v>
      </c>
      <c r="P3471" s="177">
        <v>1</v>
      </c>
      <c r="Q3471" s="177" t="s">
        <v>3337</v>
      </c>
      <c r="R3471" s="177" t="s">
        <v>5254</v>
      </c>
      <c r="S3471" s="177" t="s">
        <v>7564</v>
      </c>
      <c r="T3471" s="28"/>
      <c r="U3471" s="28"/>
      <c r="V3471" s="28"/>
      <c r="W3471" s="28"/>
      <c r="X3471" s="28"/>
      <c r="Y3471" s="28"/>
      <c r="Z3471" s="28"/>
      <c r="AA3471" s="28"/>
      <c r="AB3471" s="28"/>
      <c r="AC3471" s="28"/>
      <c r="AD3471" s="28"/>
      <c r="AE3471" s="28"/>
      <c r="AF3471" s="28"/>
      <c r="AG3471" s="28"/>
      <c r="AH3471" s="28"/>
      <c r="AI3471" s="28"/>
      <c r="AJ3471" s="28"/>
      <c r="AK3471" s="28"/>
      <c r="AL3471" s="28"/>
      <c r="AM3471" s="28"/>
      <c r="AN3471" s="28"/>
      <c r="AO3471" s="28"/>
      <c r="AP3471" s="28"/>
      <c r="AQ3471" s="28"/>
      <c r="AR3471" s="28"/>
      <c r="AS3471" s="28"/>
      <c r="AT3471" s="28"/>
      <c r="AU3471" s="28"/>
      <c r="AV3471" s="28"/>
      <c r="AW3471" s="28"/>
    </row>
    <row r="3472" spans="2:49" hidden="1">
      <c r="B3472" s="28">
        <f t="shared" si="81"/>
        <v>3469</v>
      </c>
      <c r="C3472" s="174">
        <v>45985</v>
      </c>
      <c r="D3472" s="77" t="s">
        <v>5615</v>
      </c>
      <c r="E3472" s="43" t="s">
        <v>761</v>
      </c>
      <c r="F3472" s="43" t="s">
        <v>777</v>
      </c>
      <c r="G3472" s="175" t="s">
        <v>1465</v>
      </c>
      <c r="H3472" s="175" t="s">
        <v>1546</v>
      </c>
      <c r="I3472" s="175" t="s">
        <v>1477</v>
      </c>
      <c r="J3472" s="175" t="s">
        <v>1834</v>
      </c>
      <c r="K3472" s="175" t="s">
        <v>1835</v>
      </c>
      <c r="L3472" s="175" t="s">
        <v>3057</v>
      </c>
      <c r="M3472" s="175" t="s">
        <v>2279</v>
      </c>
      <c r="N3472" s="176" t="s">
        <v>686</v>
      </c>
      <c r="O3472" s="176" t="s">
        <v>7559</v>
      </c>
      <c r="P3472" s="177"/>
      <c r="Q3472" s="177" t="s">
        <v>3337</v>
      </c>
      <c r="R3472" s="177"/>
      <c r="S3472" s="177"/>
      <c r="T3472" s="28"/>
      <c r="U3472" s="28"/>
      <c r="V3472" s="28"/>
      <c r="W3472" s="28"/>
      <c r="X3472" s="28"/>
      <c r="Y3472" s="28"/>
      <c r="Z3472" s="28"/>
      <c r="AA3472" s="28"/>
      <c r="AB3472" s="28"/>
      <c r="AC3472" s="28"/>
      <c r="AD3472" s="28"/>
      <c r="AE3472" s="28"/>
      <c r="AF3472" s="28"/>
      <c r="AG3472" s="28"/>
      <c r="AH3472" s="28"/>
      <c r="AI3472" s="28"/>
      <c r="AJ3472" s="28"/>
      <c r="AK3472" s="28"/>
      <c r="AL3472" s="28"/>
      <c r="AM3472" s="28"/>
      <c r="AN3472" s="28"/>
      <c r="AO3472" s="28"/>
      <c r="AP3472" s="28"/>
      <c r="AQ3472" s="28"/>
      <c r="AR3472" s="28"/>
      <c r="AS3472" s="28"/>
      <c r="AT3472" s="28"/>
      <c r="AU3472" s="28"/>
      <c r="AV3472" s="28"/>
      <c r="AW3472" s="28"/>
    </row>
    <row r="3473" spans="2:49" hidden="1">
      <c r="B3473" s="28">
        <f t="shared" si="81"/>
        <v>3470</v>
      </c>
      <c r="C3473" s="174">
        <v>45985</v>
      </c>
      <c r="D3473" s="77" t="s">
        <v>5615</v>
      </c>
      <c r="E3473" s="43" t="s">
        <v>761</v>
      </c>
      <c r="F3473" s="43" t="s">
        <v>777</v>
      </c>
      <c r="G3473" s="175" t="s">
        <v>375</v>
      </c>
      <c r="H3473" s="175" t="s">
        <v>1546</v>
      </c>
      <c r="I3473" s="175" t="s">
        <v>1477</v>
      </c>
      <c r="J3473" s="175" t="s">
        <v>1875</v>
      </c>
      <c r="K3473" s="175" t="s">
        <v>5043</v>
      </c>
      <c r="L3473" s="175" t="s">
        <v>3036</v>
      </c>
      <c r="M3473" s="175" t="s">
        <v>582</v>
      </c>
      <c r="N3473" s="176" t="s">
        <v>162</v>
      </c>
      <c r="O3473" s="176" t="s">
        <v>7550</v>
      </c>
      <c r="P3473" s="177">
        <v>1</v>
      </c>
      <c r="Q3473" s="177" t="s">
        <v>2422</v>
      </c>
      <c r="R3473" s="177" t="s">
        <v>7565</v>
      </c>
      <c r="S3473" s="177" t="s">
        <v>7566</v>
      </c>
      <c r="T3473" s="28"/>
      <c r="U3473" s="28"/>
      <c r="V3473" s="28"/>
      <c r="W3473" s="28"/>
      <c r="X3473" s="28"/>
      <c r="Y3473" s="28"/>
      <c r="Z3473" s="28"/>
      <c r="AA3473" s="28"/>
      <c r="AB3473" s="28"/>
      <c r="AC3473" s="28"/>
      <c r="AD3473" s="28"/>
      <c r="AE3473" s="28"/>
      <c r="AF3473" s="28"/>
      <c r="AG3473" s="28"/>
      <c r="AH3473" s="28"/>
      <c r="AI3473" s="28"/>
      <c r="AJ3473" s="28"/>
      <c r="AK3473" s="28"/>
      <c r="AL3473" s="28"/>
      <c r="AM3473" s="28"/>
      <c r="AN3473" s="28"/>
      <c r="AO3473" s="28"/>
      <c r="AP3473" s="28"/>
      <c r="AQ3473" s="28"/>
      <c r="AR3473" s="28"/>
      <c r="AS3473" s="28"/>
      <c r="AT3473" s="28"/>
      <c r="AU3473" s="28"/>
      <c r="AV3473" s="28"/>
      <c r="AW3473" s="28"/>
    </row>
    <row r="3474" spans="2:49" hidden="1">
      <c r="B3474" s="28">
        <f t="shared" si="81"/>
        <v>3471</v>
      </c>
      <c r="C3474" s="174">
        <v>45985</v>
      </c>
      <c r="D3474" s="77" t="s">
        <v>5615</v>
      </c>
      <c r="E3474" s="43" t="s">
        <v>761</v>
      </c>
      <c r="F3474" s="43" t="s">
        <v>777</v>
      </c>
      <c r="G3474" s="175" t="s">
        <v>375</v>
      </c>
      <c r="H3474" s="175" t="s">
        <v>1610</v>
      </c>
      <c r="I3474" s="175" t="s">
        <v>1485</v>
      </c>
      <c r="J3474" s="175" t="s">
        <v>1486</v>
      </c>
      <c r="K3474" s="175" t="s">
        <v>6090</v>
      </c>
      <c r="L3474" s="175" t="s">
        <v>1113</v>
      </c>
      <c r="M3474" s="175" t="s">
        <v>582</v>
      </c>
      <c r="N3474" s="176" t="s">
        <v>583</v>
      </c>
      <c r="O3474" s="176"/>
      <c r="P3474" s="177">
        <v>1</v>
      </c>
      <c r="Q3474" s="177" t="s">
        <v>2188</v>
      </c>
      <c r="R3474" s="177"/>
      <c r="S3474" s="177"/>
      <c r="T3474" s="28"/>
      <c r="U3474" s="28"/>
      <c r="V3474" s="28"/>
      <c r="W3474" s="28"/>
      <c r="X3474" s="28"/>
      <c r="Y3474" s="28"/>
      <c r="Z3474" s="28"/>
      <c r="AA3474" s="28"/>
      <c r="AB3474" s="28"/>
      <c r="AC3474" s="28"/>
      <c r="AD3474" s="28"/>
      <c r="AE3474" s="28"/>
      <c r="AF3474" s="28"/>
      <c r="AG3474" s="28"/>
      <c r="AH3474" s="28"/>
      <c r="AI3474" s="28"/>
      <c r="AJ3474" s="28"/>
      <c r="AK3474" s="28"/>
      <c r="AL3474" s="28"/>
      <c r="AM3474" s="28"/>
      <c r="AN3474" s="28"/>
      <c r="AO3474" s="28"/>
      <c r="AP3474" s="28"/>
      <c r="AQ3474" s="28"/>
      <c r="AR3474" s="28"/>
      <c r="AS3474" s="28"/>
      <c r="AT3474" s="28"/>
      <c r="AU3474" s="28"/>
      <c r="AV3474" s="28"/>
      <c r="AW3474" s="28"/>
    </row>
    <row r="3475" spans="2:49" hidden="1">
      <c r="B3475" s="28">
        <f t="shared" si="81"/>
        <v>3472</v>
      </c>
      <c r="C3475" s="174">
        <v>45985</v>
      </c>
      <c r="D3475" s="77" t="s">
        <v>5615</v>
      </c>
      <c r="E3475" s="43" t="s">
        <v>761</v>
      </c>
      <c r="F3475" s="43" t="s">
        <v>777</v>
      </c>
      <c r="G3475" s="175" t="s">
        <v>1465</v>
      </c>
      <c r="H3475" s="175" t="s">
        <v>1538</v>
      </c>
      <c r="I3475" s="175" t="s">
        <v>1667</v>
      </c>
      <c r="J3475" s="175" t="s">
        <v>1539</v>
      </c>
      <c r="K3475" s="175" t="s">
        <v>2990</v>
      </c>
      <c r="L3475" s="175" t="s">
        <v>3130</v>
      </c>
      <c r="M3475" s="175" t="s">
        <v>3131</v>
      </c>
      <c r="N3475" s="176" t="s">
        <v>2194</v>
      </c>
      <c r="O3475" s="176"/>
      <c r="P3475" s="177"/>
      <c r="Q3475" s="177" t="s">
        <v>2281</v>
      </c>
      <c r="R3475" s="177"/>
      <c r="S3475" s="177"/>
      <c r="T3475" s="28"/>
      <c r="U3475" s="28"/>
      <c r="V3475" s="28"/>
      <c r="W3475" s="28"/>
      <c r="X3475" s="28"/>
      <c r="Y3475" s="28"/>
      <c r="Z3475" s="28"/>
      <c r="AA3475" s="28"/>
      <c r="AB3475" s="28"/>
      <c r="AC3475" s="28"/>
      <c r="AD3475" s="28"/>
      <c r="AE3475" s="28"/>
      <c r="AF3475" s="28"/>
      <c r="AG3475" s="28"/>
      <c r="AH3475" s="28"/>
      <c r="AI3475" s="28"/>
      <c r="AJ3475" s="28"/>
      <c r="AK3475" s="28"/>
      <c r="AL3475" s="28"/>
      <c r="AM3475" s="28"/>
      <c r="AN3475" s="28"/>
      <c r="AO3475" s="28"/>
      <c r="AP3475" s="28"/>
      <c r="AQ3475" s="28"/>
      <c r="AR3475" s="28"/>
      <c r="AS3475" s="28"/>
      <c r="AT3475" s="28"/>
      <c r="AU3475" s="28"/>
      <c r="AV3475" s="28"/>
      <c r="AW3475" s="28"/>
    </row>
    <row r="3476" spans="2:49" hidden="1">
      <c r="B3476" s="28">
        <f t="shared" si="81"/>
        <v>3473</v>
      </c>
      <c r="C3476" s="174">
        <v>45985</v>
      </c>
      <c r="D3476" s="77" t="s">
        <v>5615</v>
      </c>
      <c r="E3476" s="43" t="s">
        <v>761</v>
      </c>
      <c r="F3476" s="43" t="s">
        <v>777</v>
      </c>
      <c r="G3476" s="175" t="s">
        <v>375</v>
      </c>
      <c r="H3476" s="175" t="s">
        <v>1538</v>
      </c>
      <c r="I3476" s="175" t="s">
        <v>3719</v>
      </c>
      <c r="J3476" s="175" t="s">
        <v>1668</v>
      </c>
      <c r="K3476" s="175" t="s">
        <v>5598</v>
      </c>
      <c r="L3476" s="175" t="s">
        <v>3048</v>
      </c>
      <c r="M3476" s="175" t="s">
        <v>3084</v>
      </c>
      <c r="N3476" s="176" t="s">
        <v>3708</v>
      </c>
      <c r="O3476" s="176"/>
      <c r="P3476" s="177">
        <v>1</v>
      </c>
      <c r="Q3476" s="177" t="s">
        <v>2281</v>
      </c>
      <c r="R3476" s="177"/>
      <c r="S3476" s="177"/>
      <c r="T3476" s="28"/>
      <c r="U3476" s="28"/>
      <c r="V3476" s="28"/>
      <c r="W3476" s="28"/>
      <c r="X3476" s="28"/>
      <c r="Y3476" s="28"/>
      <c r="Z3476" s="28"/>
      <c r="AA3476" s="28"/>
      <c r="AB3476" s="28"/>
      <c r="AC3476" s="28"/>
      <c r="AD3476" s="28"/>
      <c r="AE3476" s="28"/>
      <c r="AF3476" s="28"/>
      <c r="AG3476" s="28"/>
      <c r="AH3476" s="28"/>
      <c r="AI3476" s="28"/>
      <c r="AJ3476" s="28"/>
      <c r="AK3476" s="28"/>
      <c r="AL3476" s="28"/>
      <c r="AM3476" s="28"/>
      <c r="AN3476" s="28"/>
      <c r="AO3476" s="28"/>
      <c r="AP3476" s="28"/>
      <c r="AQ3476" s="28"/>
      <c r="AR3476" s="28"/>
      <c r="AS3476" s="28"/>
      <c r="AT3476" s="28"/>
      <c r="AU3476" s="28"/>
      <c r="AV3476" s="28"/>
      <c r="AW3476" s="28"/>
    </row>
    <row r="3477" spans="2:49" hidden="1">
      <c r="B3477" s="28">
        <f t="shared" si="81"/>
        <v>3474</v>
      </c>
      <c r="C3477" s="174">
        <v>45985</v>
      </c>
      <c r="D3477" s="77" t="s">
        <v>5615</v>
      </c>
      <c r="E3477" s="43" t="s">
        <v>761</v>
      </c>
      <c r="F3477" s="43" t="s">
        <v>777</v>
      </c>
      <c r="G3477" s="175" t="s">
        <v>1465</v>
      </c>
      <c r="H3477" s="175" t="s">
        <v>1565</v>
      </c>
      <c r="I3477" s="175" t="s">
        <v>1626</v>
      </c>
      <c r="J3477" s="175" t="s">
        <v>1627</v>
      </c>
      <c r="K3477" s="175" t="s">
        <v>7571</v>
      </c>
      <c r="L3477" s="175" t="s">
        <v>3036</v>
      </c>
      <c r="M3477" s="175" t="s">
        <v>414</v>
      </c>
      <c r="N3477" s="176" t="s">
        <v>162</v>
      </c>
      <c r="O3477" s="176" t="s">
        <v>2503</v>
      </c>
      <c r="P3477" s="177"/>
      <c r="Q3477" s="177" t="s">
        <v>2397</v>
      </c>
      <c r="R3477" s="177" t="s">
        <v>7573</v>
      </c>
      <c r="S3477" s="177" t="s">
        <v>7574</v>
      </c>
      <c r="T3477" s="28"/>
      <c r="U3477" s="28"/>
      <c r="V3477" s="28"/>
      <c r="W3477" s="28"/>
      <c r="X3477" s="28"/>
      <c r="Y3477" s="28"/>
      <c r="Z3477" s="28"/>
      <c r="AA3477" s="28"/>
      <c r="AB3477" s="28"/>
      <c r="AC3477" s="28"/>
      <c r="AD3477" s="28"/>
      <c r="AE3477" s="28"/>
      <c r="AF3477" s="28"/>
      <c r="AG3477" s="28"/>
      <c r="AH3477" s="28"/>
      <c r="AI3477" s="28"/>
      <c r="AJ3477" s="28"/>
      <c r="AK3477" s="28"/>
      <c r="AL3477" s="28"/>
      <c r="AM3477" s="28"/>
      <c r="AN3477" s="28"/>
      <c r="AO3477" s="28"/>
      <c r="AP3477" s="28"/>
      <c r="AQ3477" s="28"/>
      <c r="AR3477" s="28"/>
      <c r="AS3477" s="28"/>
      <c r="AT3477" s="28"/>
      <c r="AU3477" s="28"/>
      <c r="AV3477" s="28"/>
      <c r="AW3477" s="28"/>
    </row>
    <row r="3478" spans="2:49" hidden="1">
      <c r="B3478" s="28">
        <f t="shared" si="81"/>
        <v>3475</v>
      </c>
      <c r="C3478" s="174">
        <v>45985</v>
      </c>
      <c r="D3478" s="77" t="s">
        <v>5615</v>
      </c>
      <c r="E3478" s="43" t="s">
        <v>761</v>
      </c>
      <c r="F3478" s="43" t="s">
        <v>777</v>
      </c>
      <c r="G3478" s="175" t="s">
        <v>1465</v>
      </c>
      <c r="H3478" s="175" t="s">
        <v>1565</v>
      </c>
      <c r="I3478" s="175" t="s">
        <v>1632</v>
      </c>
      <c r="J3478" s="175" t="s">
        <v>1633</v>
      </c>
      <c r="K3478" s="175" t="s">
        <v>7572</v>
      </c>
      <c r="L3478" s="175" t="s">
        <v>1265</v>
      </c>
      <c r="M3478" s="175" t="s">
        <v>3070</v>
      </c>
      <c r="N3478" s="176" t="s">
        <v>3044</v>
      </c>
      <c r="O3478" s="176" t="s">
        <v>2470</v>
      </c>
      <c r="P3478" s="177"/>
      <c r="Q3478" s="177" t="s">
        <v>2397</v>
      </c>
      <c r="R3478" s="177"/>
      <c r="S3478" s="177"/>
      <c r="T3478" s="28"/>
      <c r="U3478" s="28"/>
      <c r="V3478" s="28"/>
      <c r="W3478" s="28"/>
      <c r="X3478" s="28"/>
      <c r="Y3478" s="28"/>
      <c r="Z3478" s="28"/>
      <c r="AA3478" s="28"/>
      <c r="AB3478" s="28"/>
      <c r="AC3478" s="28"/>
      <c r="AD3478" s="28"/>
      <c r="AE3478" s="28"/>
      <c r="AF3478" s="28"/>
      <c r="AG3478" s="28">
        <v>1</v>
      </c>
      <c r="AH3478" s="28"/>
      <c r="AI3478" s="28"/>
      <c r="AJ3478" s="28"/>
      <c r="AK3478" s="28"/>
      <c r="AL3478" s="28"/>
      <c r="AM3478" s="28"/>
      <c r="AN3478" s="28"/>
      <c r="AO3478" s="28"/>
      <c r="AP3478" s="28"/>
      <c r="AQ3478" s="28"/>
      <c r="AR3478" s="28"/>
      <c r="AS3478" s="28"/>
      <c r="AT3478" s="28"/>
      <c r="AU3478" s="28"/>
      <c r="AV3478" s="28"/>
      <c r="AW3478" s="28"/>
    </row>
    <row r="3479" spans="2:49" hidden="1">
      <c r="B3479" s="28">
        <f t="shared" si="81"/>
        <v>3476</v>
      </c>
      <c r="C3479" s="174">
        <v>45985</v>
      </c>
      <c r="D3479" s="77" t="s">
        <v>5615</v>
      </c>
      <c r="E3479" s="43" t="s">
        <v>761</v>
      </c>
      <c r="F3479" s="43" t="s">
        <v>777</v>
      </c>
      <c r="G3479" s="175" t="s">
        <v>375</v>
      </c>
      <c r="H3479" s="175" t="s">
        <v>1513</v>
      </c>
      <c r="I3479" s="175" t="s">
        <v>440</v>
      </c>
      <c r="J3479" s="175" t="s">
        <v>1600</v>
      </c>
      <c r="K3479" s="175" t="s">
        <v>7070</v>
      </c>
      <c r="L3479" s="175" t="s">
        <v>3048</v>
      </c>
      <c r="M3479" s="175" t="s">
        <v>3049</v>
      </c>
      <c r="N3479" s="176" t="s">
        <v>3050</v>
      </c>
      <c r="O3479" s="176" t="s">
        <v>2494</v>
      </c>
      <c r="P3479" s="177">
        <v>1</v>
      </c>
      <c r="Q3479" s="177" t="s">
        <v>2195</v>
      </c>
      <c r="R3479" s="177" t="s">
        <v>7576</v>
      </c>
      <c r="S3479" s="177" t="s">
        <v>7577</v>
      </c>
      <c r="T3479" s="28"/>
      <c r="U3479" s="28"/>
      <c r="V3479" s="28"/>
      <c r="W3479" s="28"/>
      <c r="X3479" s="28"/>
      <c r="Y3479" s="28"/>
      <c r="Z3479" s="28"/>
      <c r="AA3479" s="28"/>
      <c r="AB3479" s="28"/>
      <c r="AC3479" s="28"/>
      <c r="AD3479" s="28"/>
      <c r="AE3479" s="28"/>
      <c r="AF3479" s="28"/>
      <c r="AG3479" s="28"/>
      <c r="AH3479" s="28"/>
      <c r="AI3479" s="28"/>
      <c r="AJ3479" s="28"/>
      <c r="AK3479" s="28"/>
      <c r="AL3479" s="28"/>
      <c r="AM3479" s="28"/>
      <c r="AN3479" s="28"/>
      <c r="AO3479" s="28"/>
      <c r="AP3479" s="28"/>
      <c r="AQ3479" s="28"/>
      <c r="AR3479" s="28"/>
      <c r="AS3479" s="28"/>
      <c r="AT3479" s="28"/>
      <c r="AU3479" s="28"/>
      <c r="AV3479" s="28"/>
      <c r="AW3479" s="28"/>
    </row>
    <row r="3480" spans="2:49" hidden="1">
      <c r="B3480" s="28">
        <f t="shared" si="81"/>
        <v>3477</v>
      </c>
      <c r="C3480" s="174">
        <v>45985</v>
      </c>
      <c r="D3480" s="77" t="s">
        <v>5615</v>
      </c>
      <c r="E3480" s="43" t="s">
        <v>761</v>
      </c>
      <c r="F3480" s="43" t="s">
        <v>777</v>
      </c>
      <c r="G3480" s="175" t="s">
        <v>1465</v>
      </c>
      <c r="H3480" s="175" t="s">
        <v>1513</v>
      </c>
      <c r="I3480" s="175" t="s">
        <v>440</v>
      </c>
      <c r="J3480" s="175" t="s">
        <v>173</v>
      </c>
      <c r="K3480" s="175" t="s">
        <v>2512</v>
      </c>
      <c r="L3480" s="175" t="s">
        <v>1265</v>
      </c>
      <c r="M3480" s="175" t="s">
        <v>3067</v>
      </c>
      <c r="N3480" s="176" t="s">
        <v>513</v>
      </c>
      <c r="O3480" s="176" t="s">
        <v>2490</v>
      </c>
      <c r="P3480" s="177"/>
      <c r="Q3480" s="177" t="s">
        <v>2195</v>
      </c>
      <c r="R3480" s="177"/>
      <c r="S3480" s="177"/>
      <c r="T3480" s="28"/>
      <c r="U3480" s="28"/>
      <c r="V3480" s="28"/>
      <c r="W3480" s="28"/>
      <c r="X3480" s="28"/>
      <c r="Y3480" s="28"/>
      <c r="Z3480" s="28"/>
      <c r="AA3480" s="28"/>
      <c r="AB3480" s="28"/>
      <c r="AC3480" s="28"/>
      <c r="AD3480" s="28"/>
      <c r="AE3480" s="28"/>
      <c r="AF3480" s="28"/>
      <c r="AG3480" s="28"/>
      <c r="AH3480" s="28"/>
      <c r="AI3480" s="28"/>
      <c r="AJ3480" s="28"/>
      <c r="AK3480" s="28"/>
      <c r="AL3480" s="28"/>
      <c r="AM3480" s="28"/>
      <c r="AN3480" s="28"/>
      <c r="AO3480" s="28"/>
      <c r="AP3480" s="28"/>
      <c r="AQ3480" s="28"/>
      <c r="AR3480" s="28"/>
      <c r="AS3480" s="28"/>
      <c r="AT3480" s="28"/>
      <c r="AU3480" s="28"/>
      <c r="AV3480" s="28"/>
      <c r="AW3480" s="28"/>
    </row>
    <row r="3481" spans="2:49" hidden="1">
      <c r="B3481" s="28">
        <f t="shared" si="81"/>
        <v>3478</v>
      </c>
      <c r="C3481" s="174">
        <v>45986</v>
      </c>
      <c r="D3481" s="77" t="s">
        <v>5615</v>
      </c>
      <c r="E3481" s="43" t="s">
        <v>761</v>
      </c>
      <c r="F3481" s="43" t="s">
        <v>777</v>
      </c>
      <c r="G3481" s="175" t="s">
        <v>1465</v>
      </c>
      <c r="H3481" s="175" t="s">
        <v>1546</v>
      </c>
      <c r="I3481" s="175" t="s">
        <v>1477</v>
      </c>
      <c r="J3481" s="175" t="s">
        <v>1561</v>
      </c>
      <c r="K3481" s="175" t="s">
        <v>2413</v>
      </c>
      <c r="L3481" s="175" t="s">
        <v>1265</v>
      </c>
      <c r="M3481" s="175" t="s">
        <v>2377</v>
      </c>
      <c r="N3481" s="176" t="s">
        <v>505</v>
      </c>
      <c r="O3481" s="176" t="s">
        <v>7551</v>
      </c>
      <c r="P3481" s="177"/>
      <c r="Q3481" s="177" t="s">
        <v>2372</v>
      </c>
      <c r="R3481" s="177" t="s">
        <v>6851</v>
      </c>
      <c r="S3481" s="177" t="s">
        <v>7567</v>
      </c>
      <c r="T3481" s="28"/>
      <c r="U3481" s="28"/>
      <c r="V3481" s="28"/>
      <c r="W3481" s="28"/>
      <c r="X3481" s="28"/>
      <c r="Y3481" s="28"/>
      <c r="Z3481" s="28"/>
      <c r="AA3481" s="28"/>
      <c r="AB3481" s="28"/>
      <c r="AC3481" s="28"/>
      <c r="AD3481" s="28"/>
      <c r="AE3481" s="28"/>
      <c r="AF3481" s="28"/>
      <c r="AG3481" s="28"/>
      <c r="AH3481" s="28"/>
      <c r="AI3481" s="28"/>
      <c r="AJ3481" s="28"/>
      <c r="AK3481" s="28"/>
      <c r="AL3481" s="28"/>
      <c r="AM3481" s="28"/>
      <c r="AN3481" s="28"/>
      <c r="AO3481" s="28"/>
      <c r="AP3481" s="28"/>
      <c r="AQ3481" s="28"/>
      <c r="AR3481" s="28"/>
      <c r="AS3481" s="28"/>
      <c r="AT3481" s="28"/>
      <c r="AU3481" s="28"/>
      <c r="AV3481" s="28"/>
      <c r="AW3481" s="28"/>
    </row>
    <row r="3482" spans="2:49" hidden="1">
      <c r="B3482" s="28">
        <f t="shared" si="81"/>
        <v>3479</v>
      </c>
      <c r="C3482" s="174">
        <v>45986</v>
      </c>
      <c r="D3482" s="77" t="s">
        <v>5615</v>
      </c>
      <c r="E3482" s="43" t="s">
        <v>761</v>
      </c>
      <c r="F3482" s="43" t="s">
        <v>777</v>
      </c>
      <c r="G3482" s="175" t="s">
        <v>1465</v>
      </c>
      <c r="H3482" s="175" t="s">
        <v>1546</v>
      </c>
      <c r="I3482" s="175" t="s">
        <v>1477</v>
      </c>
      <c r="J3482" s="175" t="s">
        <v>656</v>
      </c>
      <c r="K3482" s="175" t="s">
        <v>7168</v>
      </c>
      <c r="L3482" s="175" t="s">
        <v>3036</v>
      </c>
      <c r="M3482" s="175" t="s">
        <v>3356</v>
      </c>
      <c r="N3482" s="176" t="s">
        <v>686</v>
      </c>
      <c r="O3482" s="176" t="s">
        <v>7557</v>
      </c>
      <c r="P3482" s="177"/>
      <c r="Q3482" s="177" t="s">
        <v>2422</v>
      </c>
      <c r="R3482" s="177" t="s">
        <v>6806</v>
      </c>
      <c r="S3482" s="177" t="s">
        <v>7568</v>
      </c>
      <c r="T3482" s="28"/>
      <c r="U3482" s="28"/>
      <c r="V3482" s="28"/>
      <c r="W3482" s="28"/>
      <c r="X3482" s="28"/>
      <c r="Y3482" s="28"/>
      <c r="Z3482" s="28"/>
      <c r="AA3482" s="28"/>
      <c r="AB3482" s="28"/>
      <c r="AC3482" s="28"/>
      <c r="AD3482" s="28"/>
      <c r="AE3482" s="28"/>
      <c r="AF3482" s="28"/>
      <c r="AG3482" s="28"/>
      <c r="AH3482" s="28"/>
      <c r="AI3482" s="28"/>
      <c r="AJ3482" s="28"/>
      <c r="AK3482" s="28"/>
      <c r="AL3482" s="28"/>
      <c r="AM3482" s="28"/>
      <c r="AN3482" s="28"/>
      <c r="AO3482" s="28"/>
      <c r="AP3482" s="28"/>
      <c r="AQ3482" s="28"/>
      <c r="AR3482" s="28"/>
      <c r="AS3482" s="28"/>
      <c r="AT3482" s="28"/>
      <c r="AU3482" s="28"/>
      <c r="AV3482" s="28"/>
      <c r="AW3482" s="28"/>
    </row>
    <row r="3483" spans="2:49" hidden="1">
      <c r="B3483" s="28">
        <f t="shared" si="81"/>
        <v>3480</v>
      </c>
      <c r="C3483" s="174">
        <v>45986</v>
      </c>
      <c r="D3483" s="77" t="s">
        <v>5615</v>
      </c>
      <c r="E3483" s="43" t="s">
        <v>761</v>
      </c>
      <c r="F3483" s="43" t="s">
        <v>777</v>
      </c>
      <c r="G3483" s="175" t="s">
        <v>375</v>
      </c>
      <c r="H3483" s="175" t="s">
        <v>1546</v>
      </c>
      <c r="I3483" s="175" t="s">
        <v>1477</v>
      </c>
      <c r="J3483" s="175" t="s">
        <v>656</v>
      </c>
      <c r="K3483" s="175" t="s">
        <v>7558</v>
      </c>
      <c r="L3483" s="175" t="s">
        <v>3048</v>
      </c>
      <c r="M3483" s="175" t="s">
        <v>3049</v>
      </c>
      <c r="N3483" s="176" t="s">
        <v>3050</v>
      </c>
      <c r="O3483" s="176" t="s">
        <v>3409</v>
      </c>
      <c r="P3483" s="177">
        <v>1</v>
      </c>
      <c r="Q3483" s="177" t="s">
        <v>2372</v>
      </c>
      <c r="R3483" s="177" t="s">
        <v>7563</v>
      </c>
      <c r="S3483" s="177" t="s">
        <v>7569</v>
      </c>
      <c r="T3483" s="28"/>
      <c r="U3483" s="28"/>
      <c r="V3483" s="28"/>
      <c r="W3483" s="28"/>
      <c r="X3483" s="28"/>
      <c r="Y3483" s="28"/>
      <c r="Z3483" s="28"/>
      <c r="AA3483" s="28"/>
      <c r="AB3483" s="28"/>
      <c r="AC3483" s="28"/>
      <c r="AD3483" s="28"/>
      <c r="AE3483" s="28"/>
      <c r="AF3483" s="28"/>
      <c r="AG3483" s="28"/>
      <c r="AH3483" s="28"/>
      <c r="AI3483" s="28"/>
      <c r="AJ3483" s="28"/>
      <c r="AK3483" s="28"/>
      <c r="AL3483" s="28"/>
      <c r="AM3483" s="28"/>
      <c r="AN3483" s="28"/>
      <c r="AO3483" s="28"/>
      <c r="AP3483" s="28"/>
      <c r="AQ3483" s="28"/>
      <c r="AR3483" s="28"/>
      <c r="AS3483" s="28"/>
      <c r="AT3483" s="28"/>
      <c r="AU3483" s="28"/>
      <c r="AV3483" s="28"/>
      <c r="AW3483" s="28"/>
    </row>
    <row r="3484" spans="2:49" hidden="1">
      <c r="B3484" s="28">
        <f t="shared" si="81"/>
        <v>3481</v>
      </c>
      <c r="C3484" s="174">
        <v>45986</v>
      </c>
      <c r="D3484" s="77" t="s">
        <v>5615</v>
      </c>
      <c r="E3484" s="43" t="s">
        <v>761</v>
      </c>
      <c r="F3484" s="43" t="s">
        <v>777</v>
      </c>
      <c r="G3484" s="175" t="s">
        <v>375</v>
      </c>
      <c r="H3484" s="175" t="s">
        <v>1610</v>
      </c>
      <c r="I3484" s="175" t="s">
        <v>1485</v>
      </c>
      <c r="J3484" s="175" t="s">
        <v>1486</v>
      </c>
      <c r="K3484" s="175" t="s">
        <v>1609</v>
      </c>
      <c r="L3484" s="175" t="s">
        <v>3202</v>
      </c>
      <c r="M3484" s="175" t="s">
        <v>48</v>
      </c>
      <c r="N3484" s="176" t="s">
        <v>3089</v>
      </c>
      <c r="O3484" s="176"/>
      <c r="P3484" s="177">
        <v>1</v>
      </c>
      <c r="Q3484" s="177" t="s">
        <v>2188</v>
      </c>
      <c r="R3484" s="177"/>
      <c r="S3484" s="177"/>
      <c r="T3484" s="28"/>
      <c r="U3484" s="28"/>
      <c r="V3484" s="28"/>
      <c r="W3484" s="28"/>
      <c r="X3484" s="28"/>
      <c r="Y3484" s="28"/>
      <c r="Z3484" s="28"/>
      <c r="AA3484" s="28"/>
      <c r="AB3484" s="28"/>
      <c r="AC3484" s="28"/>
      <c r="AD3484" s="28"/>
      <c r="AE3484" s="28"/>
      <c r="AF3484" s="28"/>
      <c r="AG3484" s="28"/>
      <c r="AH3484" s="28"/>
      <c r="AI3484" s="28"/>
      <c r="AJ3484" s="28"/>
      <c r="AK3484" s="28"/>
      <c r="AL3484" s="28"/>
      <c r="AM3484" s="28"/>
      <c r="AN3484" s="28"/>
      <c r="AO3484" s="28"/>
      <c r="AP3484" s="28"/>
      <c r="AQ3484" s="28"/>
      <c r="AR3484" s="28"/>
      <c r="AS3484" s="28"/>
      <c r="AT3484" s="28"/>
      <c r="AU3484" s="28"/>
      <c r="AV3484" s="28"/>
      <c r="AW3484" s="28"/>
    </row>
    <row r="3485" spans="2:49" hidden="1">
      <c r="B3485" s="28">
        <f t="shared" si="81"/>
        <v>3482</v>
      </c>
      <c r="C3485" s="174">
        <v>45986</v>
      </c>
      <c r="D3485" s="77" t="s">
        <v>5615</v>
      </c>
      <c r="E3485" s="43" t="s">
        <v>761</v>
      </c>
      <c r="F3485" s="43" t="s">
        <v>777</v>
      </c>
      <c r="G3485" s="175" t="s">
        <v>1465</v>
      </c>
      <c r="H3485" s="175" t="s">
        <v>1610</v>
      </c>
      <c r="I3485" s="175" t="s">
        <v>1550</v>
      </c>
      <c r="J3485" s="175" t="s">
        <v>1968</v>
      </c>
      <c r="K3485" s="175" t="s">
        <v>7553</v>
      </c>
      <c r="L3485" s="175" t="s">
        <v>1265</v>
      </c>
      <c r="M3485" s="175" t="s">
        <v>3195</v>
      </c>
      <c r="N3485" s="176" t="s">
        <v>505</v>
      </c>
      <c r="O3485" s="176"/>
      <c r="P3485" s="177"/>
      <c r="Q3485" s="177" t="s">
        <v>2188</v>
      </c>
      <c r="R3485" s="177" t="s">
        <v>5578</v>
      </c>
      <c r="S3485" s="177"/>
      <c r="T3485" s="28"/>
      <c r="U3485" s="28"/>
      <c r="V3485" s="28"/>
      <c r="W3485" s="28"/>
      <c r="X3485" s="28"/>
      <c r="Y3485" s="28"/>
      <c r="Z3485" s="28"/>
      <c r="AA3485" s="28"/>
      <c r="AB3485" s="28"/>
      <c r="AC3485" s="28"/>
      <c r="AD3485" s="28"/>
      <c r="AE3485" s="28"/>
      <c r="AF3485" s="28"/>
      <c r="AG3485" s="28"/>
      <c r="AH3485" s="28"/>
      <c r="AI3485" s="28"/>
      <c r="AJ3485" s="28"/>
      <c r="AK3485" s="28"/>
      <c r="AL3485" s="28"/>
      <c r="AM3485" s="28"/>
      <c r="AN3485" s="28"/>
      <c r="AO3485" s="28"/>
      <c r="AP3485" s="28"/>
      <c r="AQ3485" s="28"/>
      <c r="AR3485" s="28"/>
      <c r="AS3485" s="28"/>
      <c r="AT3485" s="28"/>
      <c r="AU3485" s="28"/>
      <c r="AV3485" s="28"/>
      <c r="AW3485" s="28"/>
    </row>
    <row r="3486" spans="2:49" hidden="1">
      <c r="B3486" s="28">
        <f t="shared" si="81"/>
        <v>3483</v>
      </c>
      <c r="C3486" s="174">
        <v>45986</v>
      </c>
      <c r="D3486" s="77" t="s">
        <v>5615</v>
      </c>
      <c r="E3486" s="43" t="s">
        <v>761</v>
      </c>
      <c r="F3486" s="43" t="s">
        <v>777</v>
      </c>
      <c r="G3486" s="175" t="s">
        <v>375</v>
      </c>
      <c r="H3486" s="175" t="s">
        <v>1538</v>
      </c>
      <c r="I3486" s="175" t="s">
        <v>3603</v>
      </c>
      <c r="J3486" s="175" t="s">
        <v>1539</v>
      </c>
      <c r="K3486" s="175" t="s">
        <v>2830</v>
      </c>
      <c r="L3486" s="175" t="s">
        <v>3036</v>
      </c>
      <c r="M3486" s="175" t="s">
        <v>636</v>
      </c>
      <c r="N3486" s="176" t="s">
        <v>162</v>
      </c>
      <c r="O3486" s="176"/>
      <c r="P3486" s="177">
        <v>1</v>
      </c>
      <c r="Q3486" s="177" t="s">
        <v>2281</v>
      </c>
      <c r="R3486" s="177" t="s">
        <v>2833</v>
      </c>
      <c r="S3486" s="177" t="s">
        <v>7554</v>
      </c>
      <c r="T3486" s="28"/>
      <c r="U3486" s="28"/>
      <c r="V3486" s="28"/>
      <c r="W3486" s="28"/>
      <c r="X3486" s="28"/>
      <c r="Y3486" s="28"/>
      <c r="Z3486" s="28"/>
      <c r="AA3486" s="28"/>
      <c r="AB3486" s="28"/>
      <c r="AC3486" s="28"/>
      <c r="AD3486" s="28"/>
      <c r="AE3486" s="28"/>
      <c r="AF3486" s="28"/>
      <c r="AG3486" s="28"/>
      <c r="AH3486" s="28"/>
      <c r="AI3486" s="28"/>
      <c r="AJ3486" s="28"/>
      <c r="AK3486" s="28"/>
      <c r="AL3486" s="28"/>
      <c r="AM3486" s="28"/>
      <c r="AN3486" s="28"/>
      <c r="AO3486" s="28"/>
      <c r="AP3486" s="28"/>
      <c r="AQ3486" s="28"/>
      <c r="AR3486" s="28"/>
      <c r="AS3486" s="28"/>
      <c r="AT3486" s="28"/>
      <c r="AU3486" s="28"/>
      <c r="AV3486" s="28"/>
      <c r="AW3486" s="28"/>
    </row>
    <row r="3487" spans="2:49" hidden="1">
      <c r="B3487" s="28">
        <f t="shared" si="81"/>
        <v>3484</v>
      </c>
      <c r="C3487" s="174">
        <v>45986</v>
      </c>
      <c r="D3487" s="77" t="s">
        <v>5615</v>
      </c>
      <c r="E3487" s="43" t="s">
        <v>761</v>
      </c>
      <c r="F3487" s="43" t="s">
        <v>777</v>
      </c>
      <c r="G3487" s="175" t="s">
        <v>375</v>
      </c>
      <c r="H3487" s="175" t="s">
        <v>1565</v>
      </c>
      <c r="I3487" s="175" t="s">
        <v>1929</v>
      </c>
      <c r="J3487" s="175" t="s">
        <v>341</v>
      </c>
      <c r="K3487" s="175" t="s">
        <v>4201</v>
      </c>
      <c r="L3487" s="175" t="s">
        <v>3057</v>
      </c>
      <c r="M3487" s="175" t="s">
        <v>3058</v>
      </c>
      <c r="N3487" s="176" t="s">
        <v>3059</v>
      </c>
      <c r="O3487" s="176" t="s">
        <v>2639</v>
      </c>
      <c r="P3487" s="177">
        <v>1</v>
      </c>
      <c r="Q3487" s="177" t="s">
        <v>2397</v>
      </c>
      <c r="R3487" s="177"/>
      <c r="S3487" s="177"/>
      <c r="T3487" s="28"/>
      <c r="U3487" s="28"/>
      <c r="V3487" s="28"/>
      <c r="W3487" s="28"/>
      <c r="X3487" s="28"/>
      <c r="Y3487" s="28"/>
      <c r="Z3487" s="28"/>
      <c r="AA3487" s="28">
        <v>1</v>
      </c>
      <c r="AB3487" s="28"/>
      <c r="AC3487" s="28"/>
      <c r="AD3487" s="28"/>
      <c r="AE3487" s="28"/>
      <c r="AF3487" s="28"/>
      <c r="AG3487" s="28"/>
      <c r="AH3487" s="28"/>
      <c r="AI3487" s="28"/>
      <c r="AJ3487" s="28"/>
      <c r="AK3487" s="28"/>
      <c r="AL3487" s="28"/>
      <c r="AM3487" s="28"/>
      <c r="AN3487" s="28"/>
      <c r="AO3487" s="28"/>
      <c r="AP3487" s="28"/>
      <c r="AQ3487" s="28"/>
      <c r="AR3487" s="28"/>
      <c r="AS3487" s="28"/>
      <c r="AT3487" s="28"/>
      <c r="AU3487" s="28"/>
      <c r="AV3487" s="28"/>
      <c r="AW3487" s="28"/>
    </row>
    <row r="3488" spans="2:49" hidden="1">
      <c r="B3488" s="28">
        <f t="shared" si="81"/>
        <v>3485</v>
      </c>
      <c r="C3488" s="174">
        <v>45986</v>
      </c>
      <c r="D3488" s="77" t="s">
        <v>5615</v>
      </c>
      <c r="E3488" s="43" t="s">
        <v>761</v>
      </c>
      <c r="F3488" s="43" t="s">
        <v>777</v>
      </c>
      <c r="G3488" s="175" t="s">
        <v>1465</v>
      </c>
      <c r="H3488" s="175" t="s">
        <v>1565</v>
      </c>
      <c r="I3488" s="175" t="s">
        <v>1509</v>
      </c>
      <c r="J3488" s="175" t="s">
        <v>1619</v>
      </c>
      <c r="K3488" s="175" t="s">
        <v>4435</v>
      </c>
      <c r="L3488" s="175" t="s">
        <v>1265</v>
      </c>
      <c r="M3488" s="175" t="s">
        <v>3067</v>
      </c>
      <c r="N3488" s="176" t="s">
        <v>513</v>
      </c>
      <c r="O3488" s="176" t="s">
        <v>2490</v>
      </c>
      <c r="P3488" s="177"/>
      <c r="Q3488" s="177" t="s">
        <v>2397</v>
      </c>
      <c r="R3488" s="177"/>
      <c r="S3488" s="177"/>
      <c r="T3488" s="28"/>
      <c r="U3488" s="28"/>
      <c r="V3488" s="28"/>
      <c r="W3488" s="28"/>
      <c r="X3488" s="28"/>
      <c r="Y3488" s="28"/>
      <c r="Z3488" s="28"/>
      <c r="AA3488" s="28"/>
      <c r="AB3488" s="28"/>
      <c r="AC3488" s="28"/>
      <c r="AD3488" s="28"/>
      <c r="AE3488" s="28"/>
      <c r="AF3488" s="28"/>
      <c r="AG3488" s="28"/>
      <c r="AH3488" s="28"/>
      <c r="AI3488" s="28"/>
      <c r="AJ3488" s="28"/>
      <c r="AK3488" s="28"/>
      <c r="AL3488" s="28"/>
      <c r="AM3488" s="28"/>
      <c r="AN3488" s="28"/>
      <c r="AO3488" s="28"/>
      <c r="AP3488" s="28"/>
      <c r="AQ3488" s="28"/>
      <c r="AR3488" s="28"/>
      <c r="AS3488" s="28"/>
      <c r="AT3488" s="28"/>
      <c r="AU3488" s="28"/>
      <c r="AV3488" s="28"/>
      <c r="AW3488" s="28"/>
    </row>
    <row r="3489" spans="2:49" hidden="1">
      <c r="B3489" s="28">
        <f t="shared" si="81"/>
        <v>3486</v>
      </c>
      <c r="C3489" s="174">
        <v>45986</v>
      </c>
      <c r="D3489" s="77" t="s">
        <v>5615</v>
      </c>
      <c r="E3489" s="43" t="s">
        <v>761</v>
      </c>
      <c r="F3489" s="43" t="s">
        <v>777</v>
      </c>
      <c r="G3489" s="175" t="s">
        <v>375</v>
      </c>
      <c r="H3489" s="175" t="s">
        <v>1513</v>
      </c>
      <c r="I3489" s="175" t="s">
        <v>440</v>
      </c>
      <c r="J3489" s="175" t="s">
        <v>816</v>
      </c>
      <c r="K3489" s="175" t="s">
        <v>2775</v>
      </c>
      <c r="L3489" s="175" t="s">
        <v>3057</v>
      </c>
      <c r="M3489" s="175" t="s">
        <v>3058</v>
      </c>
      <c r="N3489" s="176" t="s">
        <v>3059</v>
      </c>
      <c r="O3489" s="176" t="s">
        <v>2639</v>
      </c>
      <c r="P3489" s="177">
        <v>1</v>
      </c>
      <c r="Q3489" s="177" t="s">
        <v>2195</v>
      </c>
      <c r="R3489" s="177"/>
      <c r="S3489" s="177"/>
      <c r="T3489" s="28"/>
      <c r="U3489" s="28"/>
      <c r="V3489" s="28"/>
      <c r="W3489" s="28"/>
      <c r="X3489" s="28"/>
      <c r="Y3489" s="28"/>
      <c r="Z3489" s="28"/>
      <c r="AA3489" s="28">
        <v>1</v>
      </c>
      <c r="AB3489" s="28"/>
      <c r="AC3489" s="28"/>
      <c r="AD3489" s="28"/>
      <c r="AE3489" s="28"/>
      <c r="AF3489" s="28"/>
      <c r="AG3489" s="28"/>
      <c r="AH3489" s="28"/>
      <c r="AI3489" s="28"/>
      <c r="AJ3489" s="28"/>
      <c r="AK3489" s="28"/>
      <c r="AL3489" s="28"/>
      <c r="AM3489" s="28"/>
      <c r="AN3489" s="28"/>
      <c r="AO3489" s="28"/>
      <c r="AP3489" s="28"/>
      <c r="AQ3489" s="28"/>
      <c r="AR3489" s="28"/>
      <c r="AS3489" s="28"/>
      <c r="AT3489" s="28"/>
      <c r="AU3489" s="28"/>
      <c r="AV3489" s="28"/>
      <c r="AW3489" s="28"/>
    </row>
    <row r="3490" spans="2:49" hidden="1">
      <c r="B3490" s="28">
        <f t="shared" si="81"/>
        <v>3487</v>
      </c>
      <c r="C3490" s="174">
        <v>45986</v>
      </c>
      <c r="D3490" s="77" t="s">
        <v>5615</v>
      </c>
      <c r="E3490" s="43" t="s">
        <v>761</v>
      </c>
      <c r="F3490" s="43" t="s">
        <v>777</v>
      </c>
      <c r="G3490" s="175" t="s">
        <v>375</v>
      </c>
      <c r="H3490" s="175" t="s">
        <v>1513</v>
      </c>
      <c r="I3490" s="175" t="s">
        <v>440</v>
      </c>
      <c r="J3490" s="175" t="s">
        <v>173</v>
      </c>
      <c r="K3490" s="175" t="s">
        <v>2538</v>
      </c>
      <c r="L3490" s="175" t="s">
        <v>3048</v>
      </c>
      <c r="M3490" s="175" t="s">
        <v>3049</v>
      </c>
      <c r="N3490" s="176" t="s">
        <v>3087</v>
      </c>
      <c r="O3490" s="176" t="s">
        <v>2494</v>
      </c>
      <c r="P3490" s="177">
        <v>1</v>
      </c>
      <c r="Q3490" s="177" t="s">
        <v>2195</v>
      </c>
      <c r="R3490" s="177"/>
      <c r="S3490" s="177"/>
      <c r="T3490" s="28"/>
      <c r="U3490" s="28"/>
      <c r="V3490" s="28"/>
      <c r="W3490" s="28"/>
      <c r="X3490" s="28"/>
      <c r="Y3490" s="28"/>
      <c r="Z3490" s="28"/>
      <c r="AA3490" s="28"/>
      <c r="AB3490" s="28"/>
      <c r="AC3490" s="28"/>
      <c r="AD3490" s="28"/>
      <c r="AE3490" s="28"/>
      <c r="AF3490" s="28">
        <v>1</v>
      </c>
      <c r="AG3490" s="28"/>
      <c r="AH3490" s="28"/>
      <c r="AI3490" s="28"/>
      <c r="AJ3490" s="28"/>
      <c r="AK3490" s="28"/>
      <c r="AL3490" s="28"/>
      <c r="AM3490" s="28"/>
      <c r="AN3490" s="28"/>
      <c r="AO3490" s="28"/>
      <c r="AP3490" s="28"/>
      <c r="AQ3490" s="28"/>
      <c r="AR3490" s="28"/>
      <c r="AS3490" s="28"/>
      <c r="AT3490" s="28"/>
      <c r="AU3490" s="28"/>
      <c r="AV3490" s="28"/>
      <c r="AW3490" s="28"/>
    </row>
    <row r="3491" spans="2:49" hidden="1">
      <c r="B3491" s="28">
        <f t="shared" si="81"/>
        <v>3488</v>
      </c>
      <c r="C3491" s="174">
        <v>45987</v>
      </c>
      <c r="D3491" s="77" t="s">
        <v>5615</v>
      </c>
      <c r="E3491" s="43" t="s">
        <v>761</v>
      </c>
      <c r="F3491" s="43" t="s">
        <v>777</v>
      </c>
      <c r="G3491" s="175" t="s">
        <v>375</v>
      </c>
      <c r="H3491" s="175" t="s">
        <v>1538</v>
      </c>
      <c r="I3491" s="175" t="s">
        <v>1667</v>
      </c>
      <c r="J3491" s="175" t="s">
        <v>217</v>
      </c>
      <c r="K3491" s="175" t="s">
        <v>7365</v>
      </c>
      <c r="L3491" s="175" t="s">
        <v>3202</v>
      </c>
      <c r="M3491" s="175" t="s">
        <v>630</v>
      </c>
      <c r="N3491" s="176" t="s">
        <v>531</v>
      </c>
      <c r="O3491" s="176"/>
      <c r="P3491" s="177">
        <v>1</v>
      </c>
      <c r="Q3491" s="177" t="s">
        <v>2281</v>
      </c>
      <c r="R3491" s="177" t="s">
        <v>7555</v>
      </c>
      <c r="S3491" s="177" t="s">
        <v>5268</v>
      </c>
      <c r="T3491" s="28"/>
      <c r="U3491" s="28"/>
      <c r="V3491" s="28"/>
      <c r="W3491" s="28"/>
      <c r="X3491" s="28"/>
      <c r="Y3491" s="28"/>
      <c r="Z3491" s="28"/>
      <c r="AA3491" s="28"/>
      <c r="AB3491" s="28"/>
      <c r="AC3491" s="28"/>
      <c r="AD3491" s="28"/>
      <c r="AE3491" s="28"/>
      <c r="AF3491" s="28"/>
      <c r="AG3491" s="28"/>
      <c r="AH3491" s="28"/>
      <c r="AI3491" s="28"/>
      <c r="AJ3491" s="28"/>
      <c r="AK3491" s="28"/>
      <c r="AL3491" s="28"/>
      <c r="AM3491" s="28"/>
      <c r="AN3491" s="28"/>
      <c r="AO3491" s="28"/>
      <c r="AP3491" s="28"/>
      <c r="AQ3491" s="28"/>
      <c r="AR3491" s="28"/>
      <c r="AS3491" s="28"/>
      <c r="AT3491" s="28"/>
      <c r="AU3491" s="28"/>
      <c r="AV3491" s="28"/>
      <c r="AW3491" s="28"/>
    </row>
    <row r="3492" spans="2:49" hidden="1">
      <c r="B3492" s="28">
        <f t="shared" si="81"/>
        <v>3489</v>
      </c>
      <c r="C3492" s="174">
        <v>45987</v>
      </c>
      <c r="D3492" s="77" t="s">
        <v>5615</v>
      </c>
      <c r="E3492" s="43" t="s">
        <v>761</v>
      </c>
      <c r="F3492" s="43" t="s">
        <v>777</v>
      </c>
      <c r="G3492" s="175" t="s">
        <v>375</v>
      </c>
      <c r="H3492" s="175" t="s">
        <v>1565</v>
      </c>
      <c r="I3492" s="175" t="s">
        <v>1707</v>
      </c>
      <c r="J3492" s="175" t="s">
        <v>1619</v>
      </c>
      <c r="K3492" s="175" t="s">
        <v>3238</v>
      </c>
      <c r="L3492" s="175" t="s">
        <v>3036</v>
      </c>
      <c r="M3492" s="175" t="s">
        <v>636</v>
      </c>
      <c r="N3492" s="176" t="s">
        <v>162</v>
      </c>
      <c r="O3492" s="176" t="s">
        <v>2757</v>
      </c>
      <c r="P3492" s="177">
        <v>1</v>
      </c>
      <c r="Q3492" s="177" t="s">
        <v>2397</v>
      </c>
      <c r="R3492" s="177" t="s">
        <v>7575</v>
      </c>
      <c r="S3492" s="177" t="s">
        <v>5282</v>
      </c>
      <c r="T3492" s="28"/>
      <c r="U3492" s="28"/>
      <c r="V3492" s="28"/>
      <c r="W3492" s="28"/>
      <c r="X3492" s="28"/>
      <c r="Y3492" s="28"/>
      <c r="Z3492" s="28"/>
      <c r="AA3492" s="28"/>
      <c r="AB3492" s="28"/>
      <c r="AC3492" s="28"/>
      <c r="AD3492" s="28"/>
      <c r="AE3492" s="28"/>
      <c r="AF3492" s="28"/>
      <c r="AG3492" s="28"/>
      <c r="AH3492" s="28"/>
      <c r="AI3492" s="28"/>
      <c r="AJ3492" s="28"/>
      <c r="AK3492" s="28"/>
      <c r="AL3492" s="28"/>
      <c r="AM3492" s="28"/>
      <c r="AN3492" s="28"/>
      <c r="AO3492" s="28"/>
      <c r="AP3492" s="28"/>
      <c r="AQ3492" s="28"/>
      <c r="AR3492" s="28"/>
      <c r="AS3492" s="28"/>
      <c r="AT3492" s="28"/>
      <c r="AU3492" s="28"/>
      <c r="AV3492" s="28"/>
      <c r="AW3492" s="28"/>
    </row>
    <row r="3493" spans="2:49" hidden="1">
      <c r="B3493" s="28">
        <f t="shared" si="81"/>
        <v>3490</v>
      </c>
      <c r="C3493" s="174">
        <v>45987</v>
      </c>
      <c r="D3493" s="77" t="s">
        <v>5615</v>
      </c>
      <c r="E3493" s="43" t="s">
        <v>761</v>
      </c>
      <c r="F3493" s="43" t="s">
        <v>777</v>
      </c>
      <c r="G3493" s="175" t="s">
        <v>1465</v>
      </c>
      <c r="H3493" s="175" t="s">
        <v>1513</v>
      </c>
      <c r="I3493" s="175" t="s">
        <v>440</v>
      </c>
      <c r="J3493" s="175" t="s">
        <v>441</v>
      </c>
      <c r="K3493" s="175" t="s">
        <v>2867</v>
      </c>
      <c r="L3493" s="175" t="s">
        <v>1265</v>
      </c>
      <c r="M3493" s="175" t="s">
        <v>2255</v>
      </c>
      <c r="N3493" s="176" t="s">
        <v>505</v>
      </c>
      <c r="O3493" s="176" t="s">
        <v>2667</v>
      </c>
      <c r="P3493" s="177"/>
      <c r="Q3493" s="177" t="s">
        <v>2195</v>
      </c>
      <c r="R3493" s="177" t="s">
        <v>5352</v>
      </c>
      <c r="S3493" s="177" t="s">
        <v>6168</v>
      </c>
      <c r="T3493" s="28"/>
      <c r="U3493" s="28"/>
      <c r="V3493" s="28"/>
      <c r="W3493" s="28"/>
      <c r="X3493" s="28"/>
      <c r="Y3493" s="28"/>
      <c r="Z3493" s="28"/>
      <c r="AA3493" s="28"/>
      <c r="AB3493" s="28"/>
      <c r="AC3493" s="28"/>
      <c r="AD3493" s="28"/>
      <c r="AE3493" s="28"/>
      <c r="AF3493" s="28"/>
      <c r="AG3493" s="28"/>
      <c r="AH3493" s="28"/>
      <c r="AI3493" s="28"/>
      <c r="AJ3493" s="28"/>
      <c r="AK3493" s="28"/>
      <c r="AL3493" s="28"/>
      <c r="AM3493" s="28"/>
      <c r="AN3493" s="28"/>
      <c r="AO3493" s="28"/>
      <c r="AP3493" s="28"/>
      <c r="AQ3493" s="28"/>
      <c r="AR3493" s="28"/>
      <c r="AS3493" s="28"/>
      <c r="AT3493" s="28"/>
      <c r="AU3493" s="28"/>
      <c r="AV3493" s="28"/>
      <c r="AW3493" s="28"/>
    </row>
    <row r="3494" spans="2:49" hidden="1">
      <c r="B3494" s="28">
        <f t="shared" si="81"/>
        <v>3491</v>
      </c>
      <c r="C3494" s="174">
        <v>45987</v>
      </c>
      <c r="D3494" s="77" t="s">
        <v>5615</v>
      </c>
      <c r="E3494" s="43" t="s">
        <v>761</v>
      </c>
      <c r="F3494" s="43" t="s">
        <v>777</v>
      </c>
      <c r="G3494" s="175" t="s">
        <v>1465</v>
      </c>
      <c r="H3494" s="175" t="s">
        <v>1513</v>
      </c>
      <c r="I3494" s="175" t="s">
        <v>440</v>
      </c>
      <c r="J3494" s="175" t="s">
        <v>173</v>
      </c>
      <c r="K3494" s="175" t="s">
        <v>2536</v>
      </c>
      <c r="L3494" s="175" t="s">
        <v>1265</v>
      </c>
      <c r="M3494" s="175" t="s">
        <v>3067</v>
      </c>
      <c r="N3494" s="176" t="s">
        <v>4149</v>
      </c>
      <c r="O3494" s="176" t="s">
        <v>2467</v>
      </c>
      <c r="P3494" s="177"/>
      <c r="Q3494" s="177" t="s">
        <v>2195</v>
      </c>
      <c r="R3494" s="177"/>
      <c r="S3494" s="177"/>
      <c r="T3494" s="28"/>
      <c r="U3494" s="28"/>
      <c r="V3494" s="28"/>
      <c r="W3494" s="28"/>
      <c r="X3494" s="28"/>
      <c r="Y3494" s="28">
        <v>1</v>
      </c>
      <c r="Z3494" s="28"/>
      <c r="AA3494" s="28"/>
      <c r="AB3494" s="28"/>
      <c r="AC3494" s="28"/>
      <c r="AD3494" s="28"/>
      <c r="AE3494" s="28"/>
      <c r="AF3494" s="28"/>
      <c r="AG3494" s="28"/>
      <c r="AH3494" s="28"/>
      <c r="AI3494" s="28"/>
      <c r="AJ3494" s="28"/>
      <c r="AK3494" s="28"/>
      <c r="AL3494" s="28"/>
      <c r="AM3494" s="28"/>
      <c r="AN3494" s="28"/>
      <c r="AO3494" s="28"/>
      <c r="AP3494" s="28"/>
      <c r="AQ3494" s="28"/>
      <c r="AR3494" s="28"/>
      <c r="AS3494" s="28"/>
      <c r="AT3494" s="28"/>
      <c r="AU3494" s="28"/>
      <c r="AV3494" s="28"/>
      <c r="AW3494" s="28"/>
    </row>
    <row r="3495" spans="2:49" hidden="1">
      <c r="B3495" s="28">
        <f t="shared" ref="B3495:B3524" si="82">ROW()-3</f>
        <v>3492</v>
      </c>
      <c r="C3495" s="174">
        <v>45988</v>
      </c>
      <c r="D3495" s="77" t="s">
        <v>5615</v>
      </c>
      <c r="E3495" s="43" t="s">
        <v>156</v>
      </c>
      <c r="F3495" s="43" t="s">
        <v>787</v>
      </c>
      <c r="G3495" s="175" t="s">
        <v>375</v>
      </c>
      <c r="H3495" s="175" t="s">
        <v>1513</v>
      </c>
      <c r="I3495" s="175" t="s">
        <v>440</v>
      </c>
      <c r="J3495" s="175" t="s">
        <v>1600</v>
      </c>
      <c r="K3495" s="175" t="s">
        <v>1927</v>
      </c>
      <c r="L3495" s="175" t="s">
        <v>3048</v>
      </c>
      <c r="M3495" s="175" t="s">
        <v>3049</v>
      </c>
      <c r="N3495" s="176" t="s">
        <v>3087</v>
      </c>
      <c r="O3495" s="176" t="s">
        <v>2494</v>
      </c>
      <c r="P3495" s="177">
        <v>1</v>
      </c>
      <c r="Q3495" s="177" t="s">
        <v>2195</v>
      </c>
      <c r="R3495" s="177"/>
      <c r="S3495" s="177"/>
      <c r="T3495" s="28"/>
      <c r="U3495" s="28"/>
      <c r="V3495" s="28"/>
      <c r="W3495" s="28"/>
      <c r="X3495" s="28"/>
      <c r="Y3495" s="28"/>
      <c r="Z3495" s="28"/>
      <c r="AA3495" s="28"/>
      <c r="AB3495" s="28"/>
      <c r="AC3495" s="28"/>
      <c r="AD3495" s="28"/>
      <c r="AE3495" s="28">
        <v>1</v>
      </c>
      <c r="AF3495" s="28"/>
      <c r="AG3495" s="28"/>
      <c r="AH3495" s="28"/>
      <c r="AI3495" s="28"/>
      <c r="AJ3495" s="28"/>
      <c r="AK3495" s="28"/>
      <c r="AL3495" s="28"/>
      <c r="AM3495" s="28"/>
      <c r="AN3495" s="28"/>
      <c r="AO3495" s="28"/>
      <c r="AP3495" s="28"/>
      <c r="AQ3495" s="28"/>
      <c r="AR3495" s="28"/>
      <c r="AS3495" s="28"/>
      <c r="AT3495" s="28"/>
      <c r="AU3495" s="28"/>
      <c r="AV3495" s="28"/>
      <c r="AW3495" s="28"/>
    </row>
    <row r="3496" spans="2:49" hidden="1">
      <c r="B3496" s="28">
        <f t="shared" si="82"/>
        <v>3493</v>
      </c>
      <c r="C3496" s="174">
        <v>45988</v>
      </c>
      <c r="D3496" s="77" t="s">
        <v>5615</v>
      </c>
      <c r="E3496" s="43" t="s">
        <v>156</v>
      </c>
      <c r="F3496" s="43" t="s">
        <v>787</v>
      </c>
      <c r="G3496" s="175" t="s">
        <v>1465</v>
      </c>
      <c r="H3496" s="175" t="s">
        <v>1513</v>
      </c>
      <c r="I3496" s="175" t="s">
        <v>440</v>
      </c>
      <c r="J3496" s="175" t="s">
        <v>173</v>
      </c>
      <c r="K3496" s="175" t="s">
        <v>7714</v>
      </c>
      <c r="L3496" s="175" t="s">
        <v>1265</v>
      </c>
      <c r="M3496" s="175" t="s">
        <v>3091</v>
      </c>
      <c r="N3496" s="176" t="s">
        <v>3074</v>
      </c>
      <c r="O3496" s="176" t="s">
        <v>2494</v>
      </c>
      <c r="P3496" s="177"/>
      <c r="Q3496" s="177" t="s">
        <v>2195</v>
      </c>
      <c r="R3496" s="177"/>
      <c r="S3496" s="177"/>
      <c r="T3496" s="28"/>
      <c r="U3496" s="28"/>
      <c r="V3496" s="28"/>
      <c r="W3496" s="28"/>
      <c r="X3496" s="28"/>
      <c r="Y3496" s="28"/>
      <c r="Z3496" s="28">
        <v>1</v>
      </c>
      <c r="AA3496" s="28"/>
      <c r="AB3496" s="28"/>
      <c r="AC3496" s="28"/>
      <c r="AD3496" s="28"/>
      <c r="AE3496" s="28"/>
      <c r="AF3496" s="28"/>
      <c r="AG3496" s="28"/>
      <c r="AH3496" s="28"/>
      <c r="AI3496" s="28"/>
      <c r="AJ3496" s="28"/>
      <c r="AK3496" s="28"/>
      <c r="AL3496" s="28"/>
      <c r="AM3496" s="28"/>
      <c r="AN3496" s="28"/>
      <c r="AO3496" s="28"/>
      <c r="AP3496" s="28"/>
      <c r="AQ3496" s="28"/>
      <c r="AR3496" s="28"/>
      <c r="AS3496" s="28"/>
      <c r="AT3496" s="28"/>
      <c r="AU3496" s="28"/>
      <c r="AV3496" s="28"/>
      <c r="AW3496" s="28"/>
    </row>
    <row r="3497" spans="2:49" hidden="1">
      <c r="B3497" s="28">
        <f t="shared" si="82"/>
        <v>3494</v>
      </c>
      <c r="C3497" s="174">
        <v>45988</v>
      </c>
      <c r="D3497" s="77" t="s">
        <v>5615</v>
      </c>
      <c r="E3497" s="43" t="s">
        <v>156</v>
      </c>
      <c r="F3497" s="43" t="s">
        <v>787</v>
      </c>
      <c r="G3497" s="175" t="s">
        <v>1465</v>
      </c>
      <c r="H3497" s="175" t="s">
        <v>1538</v>
      </c>
      <c r="I3497" s="175" t="s">
        <v>1521</v>
      </c>
      <c r="J3497" s="175" t="s">
        <v>1668</v>
      </c>
      <c r="K3497" s="175" t="s">
        <v>4121</v>
      </c>
      <c r="L3497" s="175" t="s">
        <v>1265</v>
      </c>
      <c r="M3497" s="175" t="s">
        <v>2255</v>
      </c>
      <c r="N3497" s="176" t="s">
        <v>3574</v>
      </c>
      <c r="O3497" s="176"/>
      <c r="P3497" s="177"/>
      <c r="Q3497" s="177" t="s">
        <v>2281</v>
      </c>
      <c r="R3497" s="177"/>
      <c r="S3497" s="177"/>
      <c r="T3497" s="28"/>
      <c r="U3497" s="28"/>
      <c r="V3497" s="28"/>
      <c r="W3497" s="28"/>
      <c r="X3497" s="28"/>
      <c r="Y3497" s="28"/>
      <c r="Z3497" s="28"/>
      <c r="AA3497" s="28"/>
      <c r="AB3497" s="28"/>
      <c r="AC3497" s="28"/>
      <c r="AD3497" s="28"/>
      <c r="AE3497" s="28"/>
      <c r="AF3497" s="28"/>
      <c r="AG3497" s="28"/>
      <c r="AH3497" s="28"/>
      <c r="AI3497" s="28"/>
      <c r="AJ3497" s="28"/>
      <c r="AK3497" s="28"/>
      <c r="AL3497" s="28"/>
      <c r="AM3497" s="28"/>
      <c r="AN3497" s="28"/>
      <c r="AO3497" s="28"/>
      <c r="AP3497" s="28"/>
      <c r="AQ3497" s="28"/>
      <c r="AR3497" s="28"/>
      <c r="AS3497" s="28"/>
      <c r="AT3497" s="28"/>
      <c r="AU3497" s="28"/>
      <c r="AV3497" s="28"/>
      <c r="AW3497" s="28"/>
    </row>
    <row r="3498" spans="2:49" hidden="1">
      <c r="B3498" s="28">
        <f t="shared" si="82"/>
        <v>3495</v>
      </c>
      <c r="C3498" s="174">
        <v>45989</v>
      </c>
      <c r="D3498" s="77" t="s">
        <v>5615</v>
      </c>
      <c r="E3498" s="43" t="s">
        <v>156</v>
      </c>
      <c r="F3498" s="43" t="s">
        <v>787</v>
      </c>
      <c r="G3498" s="175" t="s">
        <v>375</v>
      </c>
      <c r="H3498" s="175" t="s">
        <v>1513</v>
      </c>
      <c r="I3498" s="175" t="s">
        <v>440</v>
      </c>
      <c r="J3498" s="175" t="s">
        <v>816</v>
      </c>
      <c r="K3498" s="175" t="s">
        <v>3340</v>
      </c>
      <c r="L3498" s="175" t="s">
        <v>3057</v>
      </c>
      <c r="M3498" s="175" t="s">
        <v>2279</v>
      </c>
      <c r="N3498" s="176" t="s">
        <v>2280</v>
      </c>
      <c r="O3498" s="176" t="s">
        <v>2463</v>
      </c>
      <c r="P3498" s="177">
        <v>1</v>
      </c>
      <c r="Q3498" s="177" t="s">
        <v>2195</v>
      </c>
      <c r="R3498" s="177" t="s">
        <v>7719</v>
      </c>
      <c r="S3498" s="177" t="s">
        <v>7720</v>
      </c>
      <c r="T3498" s="28"/>
      <c r="U3498" s="28"/>
      <c r="V3498" s="28"/>
      <c r="W3498" s="28"/>
      <c r="X3498" s="28"/>
      <c r="Y3498" s="28"/>
      <c r="Z3498" s="28"/>
      <c r="AA3498" s="28"/>
      <c r="AB3498" s="28"/>
      <c r="AC3498" s="28"/>
      <c r="AD3498" s="28"/>
      <c r="AE3498" s="28"/>
      <c r="AF3498" s="28"/>
      <c r="AG3498" s="28"/>
      <c r="AH3498" s="28"/>
      <c r="AI3498" s="28"/>
      <c r="AJ3498" s="28"/>
      <c r="AK3498" s="28"/>
      <c r="AL3498" s="28"/>
      <c r="AM3498" s="28"/>
      <c r="AN3498" s="28"/>
      <c r="AO3498" s="28"/>
      <c r="AP3498" s="28"/>
      <c r="AQ3498" s="28"/>
      <c r="AR3498" s="28"/>
      <c r="AS3498" s="28"/>
      <c r="AT3498" s="28"/>
      <c r="AU3498" s="28"/>
      <c r="AV3498" s="28"/>
      <c r="AW3498" s="28"/>
    </row>
    <row r="3499" spans="2:49" hidden="1">
      <c r="B3499" s="28">
        <f t="shared" si="82"/>
        <v>3496</v>
      </c>
      <c r="C3499" s="174">
        <v>45989</v>
      </c>
      <c r="D3499" s="77" t="s">
        <v>5615</v>
      </c>
      <c r="E3499" s="43" t="s">
        <v>156</v>
      </c>
      <c r="F3499" s="43" t="s">
        <v>787</v>
      </c>
      <c r="G3499" s="175" t="s">
        <v>375</v>
      </c>
      <c r="H3499" s="175" t="s">
        <v>1513</v>
      </c>
      <c r="I3499" s="175" t="s">
        <v>440</v>
      </c>
      <c r="J3499" s="175" t="s">
        <v>173</v>
      </c>
      <c r="K3499" s="175" t="s">
        <v>7715</v>
      </c>
      <c r="L3499" s="175" t="s">
        <v>3054</v>
      </c>
      <c r="M3499" s="175" t="s">
        <v>3078</v>
      </c>
      <c r="N3499" s="176" t="s">
        <v>620</v>
      </c>
      <c r="O3499" s="176" t="s">
        <v>2467</v>
      </c>
      <c r="P3499" s="177">
        <v>1</v>
      </c>
      <c r="Q3499" s="177" t="s">
        <v>2195</v>
      </c>
      <c r="R3499" s="177"/>
      <c r="S3499" s="177"/>
      <c r="T3499" s="28"/>
      <c r="U3499" s="28"/>
      <c r="V3499" s="28">
        <v>1</v>
      </c>
      <c r="W3499" s="28"/>
      <c r="X3499" s="28"/>
      <c r="Y3499" s="28"/>
      <c r="Z3499" s="28"/>
      <c r="AA3499" s="28"/>
      <c r="AB3499" s="28"/>
      <c r="AC3499" s="28"/>
      <c r="AD3499" s="28"/>
      <c r="AE3499" s="28"/>
      <c r="AF3499" s="28"/>
      <c r="AG3499" s="28"/>
      <c r="AH3499" s="28"/>
      <c r="AI3499" s="28"/>
      <c r="AJ3499" s="28"/>
      <c r="AK3499" s="28"/>
      <c r="AL3499" s="28"/>
      <c r="AM3499" s="28"/>
      <c r="AN3499" s="28"/>
      <c r="AO3499" s="28"/>
      <c r="AP3499" s="28"/>
      <c r="AQ3499" s="28"/>
      <c r="AR3499" s="28"/>
      <c r="AS3499" s="28"/>
      <c r="AT3499" s="28"/>
      <c r="AU3499" s="28"/>
      <c r="AV3499" s="28"/>
      <c r="AW3499" s="28"/>
    </row>
    <row r="3500" spans="2:49" hidden="1">
      <c r="B3500" s="28">
        <f t="shared" si="82"/>
        <v>3497</v>
      </c>
      <c r="C3500" s="174">
        <v>45989</v>
      </c>
      <c r="D3500" s="77" t="s">
        <v>5615</v>
      </c>
      <c r="E3500" s="43" t="s">
        <v>156</v>
      </c>
      <c r="F3500" s="43" t="s">
        <v>787</v>
      </c>
      <c r="G3500" s="175" t="s">
        <v>375</v>
      </c>
      <c r="H3500" s="175" t="s">
        <v>1538</v>
      </c>
      <c r="I3500" s="175" t="s">
        <v>1870</v>
      </c>
      <c r="J3500" s="175" t="s">
        <v>6049</v>
      </c>
      <c r="K3500" s="175" t="s">
        <v>1829</v>
      </c>
      <c r="L3500" s="175" t="s">
        <v>1113</v>
      </c>
      <c r="M3500" s="175" t="s">
        <v>582</v>
      </c>
      <c r="N3500" s="176" t="s">
        <v>583</v>
      </c>
      <c r="O3500" s="176"/>
      <c r="P3500" s="177">
        <v>1</v>
      </c>
      <c r="Q3500" s="177" t="s">
        <v>2281</v>
      </c>
      <c r="R3500" s="177"/>
      <c r="S3500" s="177"/>
      <c r="T3500" s="28"/>
      <c r="U3500" s="28"/>
      <c r="V3500" s="28"/>
      <c r="W3500" s="28"/>
      <c r="X3500" s="28"/>
      <c r="Y3500" s="28"/>
      <c r="Z3500" s="28"/>
      <c r="AA3500" s="28"/>
      <c r="AB3500" s="28"/>
      <c r="AC3500" s="28"/>
      <c r="AD3500" s="28"/>
      <c r="AE3500" s="28"/>
      <c r="AF3500" s="28"/>
      <c r="AG3500" s="28"/>
      <c r="AH3500" s="28"/>
      <c r="AI3500" s="28"/>
      <c r="AJ3500" s="28"/>
      <c r="AK3500" s="28"/>
      <c r="AL3500" s="28"/>
      <c r="AM3500" s="28"/>
      <c r="AN3500" s="28"/>
      <c r="AO3500" s="28"/>
      <c r="AP3500" s="28"/>
      <c r="AQ3500" s="28"/>
      <c r="AR3500" s="28"/>
      <c r="AS3500" s="28"/>
      <c r="AT3500" s="28"/>
      <c r="AU3500" s="28"/>
      <c r="AV3500" s="28"/>
      <c r="AW3500" s="28"/>
    </row>
    <row r="3501" spans="2:49" hidden="1">
      <c r="B3501" s="28">
        <f t="shared" si="82"/>
        <v>3498</v>
      </c>
      <c r="C3501" s="174">
        <v>45992</v>
      </c>
      <c r="D3501" s="77" t="s">
        <v>5615</v>
      </c>
      <c r="E3501" s="43" t="s">
        <v>156</v>
      </c>
      <c r="F3501" s="43" t="s">
        <v>787</v>
      </c>
      <c r="G3501" s="175" t="s">
        <v>1465</v>
      </c>
      <c r="H3501" s="175" t="s">
        <v>1546</v>
      </c>
      <c r="I3501" s="175" t="s">
        <v>1477</v>
      </c>
      <c r="J3501" s="175" t="s">
        <v>656</v>
      </c>
      <c r="K3501" s="175" t="s">
        <v>2128</v>
      </c>
      <c r="L3501" s="175" t="s">
        <v>3048</v>
      </c>
      <c r="M3501" s="175" t="s">
        <v>3049</v>
      </c>
      <c r="N3501" s="176" t="s">
        <v>3362</v>
      </c>
      <c r="O3501" s="176" t="s">
        <v>3363</v>
      </c>
      <c r="P3501" s="177"/>
      <c r="Q3501" s="177" t="s">
        <v>3337</v>
      </c>
      <c r="R3501" s="177"/>
      <c r="S3501" s="177"/>
      <c r="T3501" s="28"/>
      <c r="U3501" s="28"/>
      <c r="V3501" s="28"/>
      <c r="W3501" s="28"/>
      <c r="X3501" s="28"/>
      <c r="Y3501" s="28"/>
      <c r="Z3501" s="28"/>
      <c r="AA3501" s="28"/>
      <c r="AB3501" s="28"/>
      <c r="AC3501" s="28"/>
      <c r="AD3501" s="28"/>
      <c r="AE3501" s="28"/>
      <c r="AF3501" s="28"/>
      <c r="AG3501" s="28"/>
      <c r="AH3501" s="28"/>
      <c r="AI3501" s="28"/>
      <c r="AJ3501" s="28"/>
      <c r="AK3501" s="28"/>
      <c r="AL3501" s="28"/>
      <c r="AM3501" s="28"/>
      <c r="AN3501" s="28"/>
      <c r="AO3501" s="28"/>
      <c r="AP3501" s="28"/>
      <c r="AQ3501" s="28"/>
      <c r="AR3501" s="28"/>
      <c r="AS3501" s="28"/>
      <c r="AT3501" s="28"/>
      <c r="AU3501" s="28"/>
      <c r="AV3501" s="28"/>
      <c r="AW3501" s="28"/>
    </row>
    <row r="3502" spans="2:49" hidden="1">
      <c r="B3502" s="28">
        <f t="shared" si="82"/>
        <v>3499</v>
      </c>
      <c r="C3502" s="174">
        <v>45992</v>
      </c>
      <c r="D3502" s="77" t="s">
        <v>5615</v>
      </c>
      <c r="E3502" s="43" t="s">
        <v>156</v>
      </c>
      <c r="F3502" s="43" t="s">
        <v>787</v>
      </c>
      <c r="G3502" s="175" t="s">
        <v>375</v>
      </c>
      <c r="H3502" s="175" t="s">
        <v>1546</v>
      </c>
      <c r="I3502" s="175" t="s">
        <v>1477</v>
      </c>
      <c r="J3502" s="175" t="s">
        <v>1875</v>
      </c>
      <c r="K3502" s="175" t="s">
        <v>5043</v>
      </c>
      <c r="L3502" s="175" t="s">
        <v>3036</v>
      </c>
      <c r="M3502" s="175" t="s">
        <v>3356</v>
      </c>
      <c r="N3502" s="176" t="s">
        <v>162</v>
      </c>
      <c r="O3502" s="176" t="s">
        <v>7700</v>
      </c>
      <c r="P3502" s="177">
        <v>1</v>
      </c>
      <c r="Q3502" s="177" t="s">
        <v>3337</v>
      </c>
      <c r="R3502" s="177" t="s">
        <v>7353</v>
      </c>
      <c r="S3502" s="177" t="s">
        <v>7703</v>
      </c>
      <c r="T3502" s="28"/>
      <c r="U3502" s="28"/>
      <c r="V3502" s="28"/>
      <c r="W3502" s="28"/>
      <c r="X3502" s="28"/>
      <c r="Y3502" s="28"/>
      <c r="Z3502" s="28"/>
      <c r="AA3502" s="28"/>
      <c r="AB3502" s="28"/>
      <c r="AC3502" s="28"/>
      <c r="AD3502" s="28"/>
      <c r="AE3502" s="28"/>
      <c r="AF3502" s="28"/>
      <c r="AG3502" s="28"/>
      <c r="AH3502" s="28"/>
      <c r="AI3502" s="28"/>
      <c r="AJ3502" s="28"/>
      <c r="AK3502" s="28"/>
      <c r="AL3502" s="28"/>
      <c r="AM3502" s="28"/>
      <c r="AN3502" s="28"/>
      <c r="AO3502" s="28"/>
      <c r="AP3502" s="28"/>
      <c r="AQ3502" s="28"/>
      <c r="AR3502" s="28"/>
      <c r="AS3502" s="28"/>
      <c r="AT3502" s="28"/>
      <c r="AU3502" s="28"/>
      <c r="AV3502" s="28"/>
      <c r="AW3502" s="28"/>
    </row>
    <row r="3503" spans="2:49" hidden="1">
      <c r="B3503" s="28">
        <f t="shared" si="82"/>
        <v>3500</v>
      </c>
      <c r="C3503" s="174">
        <v>45992</v>
      </c>
      <c r="D3503" s="77" t="s">
        <v>5615</v>
      </c>
      <c r="E3503" s="43" t="s">
        <v>156</v>
      </c>
      <c r="F3503" s="43" t="s">
        <v>787</v>
      </c>
      <c r="G3503" s="175" t="s">
        <v>375</v>
      </c>
      <c r="H3503" s="175" t="s">
        <v>1546</v>
      </c>
      <c r="I3503" s="175" t="s">
        <v>1477</v>
      </c>
      <c r="J3503" s="175" t="s">
        <v>1561</v>
      </c>
      <c r="K3503" s="175" t="s">
        <v>4835</v>
      </c>
      <c r="L3503" s="175" t="s">
        <v>3048</v>
      </c>
      <c r="M3503" s="175" t="s">
        <v>3049</v>
      </c>
      <c r="N3503" s="176" t="s">
        <v>3050</v>
      </c>
      <c r="O3503" s="176" t="s">
        <v>2478</v>
      </c>
      <c r="P3503" s="177">
        <v>1</v>
      </c>
      <c r="Q3503" s="177" t="s">
        <v>3337</v>
      </c>
      <c r="R3503" s="177" t="s">
        <v>7704</v>
      </c>
      <c r="S3503" s="177" t="s">
        <v>7705</v>
      </c>
      <c r="T3503" s="28"/>
      <c r="U3503" s="28"/>
      <c r="V3503" s="28"/>
      <c r="W3503" s="28"/>
      <c r="X3503" s="28"/>
      <c r="Y3503" s="28"/>
      <c r="Z3503" s="28"/>
      <c r="AA3503" s="28"/>
      <c r="AB3503" s="28"/>
      <c r="AC3503" s="28"/>
      <c r="AD3503" s="28"/>
      <c r="AE3503" s="28"/>
      <c r="AF3503" s="28"/>
      <c r="AG3503" s="28"/>
      <c r="AH3503" s="28"/>
      <c r="AI3503" s="28"/>
      <c r="AJ3503" s="28"/>
      <c r="AK3503" s="28"/>
      <c r="AL3503" s="28"/>
      <c r="AM3503" s="28"/>
      <c r="AN3503" s="28"/>
      <c r="AO3503" s="28"/>
      <c r="AP3503" s="28"/>
      <c r="AQ3503" s="28"/>
      <c r="AR3503" s="28"/>
      <c r="AS3503" s="28"/>
      <c r="AT3503" s="28"/>
      <c r="AU3503" s="28"/>
      <c r="AV3503" s="28"/>
      <c r="AW3503" s="28"/>
    </row>
    <row r="3504" spans="2:49" hidden="1">
      <c r="B3504" s="28">
        <f t="shared" si="82"/>
        <v>3501</v>
      </c>
      <c r="C3504" s="174">
        <v>45992</v>
      </c>
      <c r="D3504" s="77" t="s">
        <v>5615</v>
      </c>
      <c r="E3504" s="43" t="s">
        <v>156</v>
      </c>
      <c r="F3504" s="43" t="s">
        <v>787</v>
      </c>
      <c r="G3504" s="175" t="s">
        <v>375</v>
      </c>
      <c r="H3504" s="175" t="s">
        <v>1565</v>
      </c>
      <c r="I3504" s="175" t="s">
        <v>1509</v>
      </c>
      <c r="J3504" s="175" t="s">
        <v>1633</v>
      </c>
      <c r="K3504" s="175" t="s">
        <v>5589</v>
      </c>
      <c r="L3504" s="175" t="s">
        <v>3036</v>
      </c>
      <c r="M3504" s="175" t="s">
        <v>3356</v>
      </c>
      <c r="N3504" s="176" t="s">
        <v>162</v>
      </c>
      <c r="O3504" s="176" t="s">
        <v>2499</v>
      </c>
      <c r="P3504" s="22">
        <v>1</v>
      </c>
      <c r="Q3504" s="177" t="s">
        <v>2397</v>
      </c>
      <c r="R3504" s="177" t="s">
        <v>7710</v>
      </c>
      <c r="S3504" s="177" t="s">
        <v>7711</v>
      </c>
      <c r="T3504" s="28"/>
      <c r="U3504" s="28"/>
      <c r="V3504" s="28"/>
      <c r="W3504" s="28"/>
      <c r="X3504" s="28"/>
      <c r="Y3504" s="28"/>
      <c r="Z3504" s="28"/>
      <c r="AA3504" s="28"/>
      <c r="AB3504" s="28"/>
      <c r="AC3504" s="28"/>
      <c r="AD3504" s="28"/>
      <c r="AE3504" s="28"/>
      <c r="AF3504" s="28"/>
      <c r="AG3504" s="28"/>
      <c r="AH3504" s="28"/>
      <c r="AI3504" s="28"/>
      <c r="AJ3504" s="28"/>
      <c r="AK3504" s="28"/>
      <c r="AL3504" s="28"/>
      <c r="AM3504" s="28"/>
      <c r="AN3504" s="28"/>
      <c r="AO3504" s="28"/>
      <c r="AP3504" s="28"/>
      <c r="AQ3504" s="28"/>
      <c r="AR3504" s="28"/>
      <c r="AS3504" s="28"/>
      <c r="AT3504" s="28"/>
      <c r="AU3504" s="28"/>
      <c r="AV3504" s="28"/>
      <c r="AW3504" s="28"/>
    </row>
    <row r="3505" spans="2:49" hidden="1">
      <c r="B3505" s="28">
        <f t="shared" si="82"/>
        <v>3502</v>
      </c>
      <c r="C3505" s="174">
        <v>45992</v>
      </c>
      <c r="D3505" s="77" t="s">
        <v>5615</v>
      </c>
      <c r="E3505" s="43" t="s">
        <v>156</v>
      </c>
      <c r="F3505" s="43" t="s">
        <v>787</v>
      </c>
      <c r="G3505" s="175" t="s">
        <v>1465</v>
      </c>
      <c r="H3505" s="175" t="s">
        <v>1565</v>
      </c>
      <c r="I3505" s="175" t="s">
        <v>1566</v>
      </c>
      <c r="J3505" s="175" t="s">
        <v>1567</v>
      </c>
      <c r="K3505" s="175" t="s">
        <v>7707</v>
      </c>
      <c r="L3505" s="175" t="s">
        <v>1265</v>
      </c>
      <c r="M3505" s="175" t="s">
        <v>3067</v>
      </c>
      <c r="N3505" s="176" t="s">
        <v>513</v>
      </c>
      <c r="O3505" s="176" t="s">
        <v>2490</v>
      </c>
      <c r="P3505" s="177"/>
      <c r="Q3505" s="177" t="s">
        <v>2397</v>
      </c>
      <c r="R3505" s="177"/>
      <c r="S3505" s="177"/>
      <c r="T3505" s="28"/>
      <c r="U3505" s="28"/>
      <c r="V3505" s="28"/>
      <c r="W3505" s="28"/>
      <c r="X3505" s="28"/>
      <c r="Y3505" s="28"/>
      <c r="Z3505" s="28"/>
      <c r="AA3505" s="28"/>
      <c r="AB3505" s="28"/>
      <c r="AC3505" s="28"/>
      <c r="AD3505" s="28"/>
      <c r="AE3505" s="28"/>
      <c r="AF3505" s="28"/>
      <c r="AG3505" s="28"/>
      <c r="AH3505" s="28"/>
      <c r="AI3505" s="28"/>
      <c r="AJ3505" s="28"/>
      <c r="AK3505" s="28"/>
      <c r="AL3505" s="28"/>
      <c r="AM3505" s="28"/>
      <c r="AN3505" s="28"/>
      <c r="AO3505" s="28"/>
      <c r="AP3505" s="28"/>
      <c r="AQ3505" s="28"/>
      <c r="AR3505" s="28"/>
      <c r="AS3505" s="28"/>
      <c r="AT3505" s="28"/>
      <c r="AU3505" s="28"/>
      <c r="AV3505" s="28"/>
      <c r="AW3505" s="28"/>
    </row>
    <row r="3506" spans="2:49" hidden="1">
      <c r="B3506" s="28">
        <f t="shared" si="82"/>
        <v>3503</v>
      </c>
      <c r="C3506" s="174">
        <v>45992</v>
      </c>
      <c r="D3506" s="77" t="s">
        <v>5615</v>
      </c>
      <c r="E3506" s="43" t="s">
        <v>156</v>
      </c>
      <c r="F3506" s="43" t="s">
        <v>787</v>
      </c>
      <c r="G3506" s="175" t="s">
        <v>375</v>
      </c>
      <c r="H3506" s="175" t="s">
        <v>1513</v>
      </c>
      <c r="I3506" s="175" t="s">
        <v>440</v>
      </c>
      <c r="J3506" s="175" t="s">
        <v>1580</v>
      </c>
      <c r="K3506" s="175" t="s">
        <v>2812</v>
      </c>
      <c r="L3506" s="175" t="s">
        <v>3202</v>
      </c>
      <c r="M3506" s="175" t="s">
        <v>48</v>
      </c>
      <c r="N3506" s="176" t="s">
        <v>531</v>
      </c>
      <c r="O3506" s="176" t="s">
        <v>2494</v>
      </c>
      <c r="P3506" s="177">
        <v>1</v>
      </c>
      <c r="Q3506" s="177" t="s">
        <v>2195</v>
      </c>
      <c r="R3506" s="177"/>
      <c r="S3506" s="177"/>
      <c r="T3506" s="28"/>
      <c r="U3506" s="28"/>
      <c r="V3506" s="28"/>
      <c r="W3506" s="28"/>
      <c r="X3506" s="28"/>
      <c r="Y3506" s="28"/>
      <c r="Z3506" s="28"/>
      <c r="AA3506" s="28"/>
      <c r="AB3506" s="28"/>
      <c r="AC3506" s="28"/>
      <c r="AD3506" s="28"/>
      <c r="AE3506" s="28"/>
      <c r="AF3506" s="28"/>
      <c r="AG3506" s="28"/>
      <c r="AH3506" s="28"/>
      <c r="AI3506" s="28"/>
      <c r="AJ3506" s="28"/>
      <c r="AK3506" s="28"/>
      <c r="AL3506" s="28"/>
      <c r="AM3506" s="28"/>
      <c r="AN3506" s="28"/>
      <c r="AO3506" s="28"/>
      <c r="AP3506" s="28"/>
      <c r="AQ3506" s="28"/>
      <c r="AR3506" s="28"/>
      <c r="AS3506" s="28"/>
      <c r="AT3506" s="28"/>
      <c r="AU3506" s="28"/>
      <c r="AV3506" s="28"/>
      <c r="AW3506" s="28"/>
    </row>
    <row r="3507" spans="2:49" hidden="1">
      <c r="B3507" s="28">
        <f t="shared" si="82"/>
        <v>3504</v>
      </c>
      <c r="C3507" s="174">
        <v>45992</v>
      </c>
      <c r="D3507" s="77" t="s">
        <v>5615</v>
      </c>
      <c r="E3507" s="43" t="s">
        <v>156</v>
      </c>
      <c r="F3507" s="43" t="s">
        <v>787</v>
      </c>
      <c r="G3507" s="175" t="s">
        <v>1465</v>
      </c>
      <c r="H3507" s="175" t="s">
        <v>1513</v>
      </c>
      <c r="I3507" s="175" t="s">
        <v>440</v>
      </c>
      <c r="J3507" s="175" t="s">
        <v>173</v>
      </c>
      <c r="K3507" s="175" t="s">
        <v>7716</v>
      </c>
      <c r="L3507" s="175" t="s">
        <v>1265</v>
      </c>
      <c r="M3507" s="175" t="s">
        <v>3070</v>
      </c>
      <c r="N3507" s="176" t="s">
        <v>3044</v>
      </c>
      <c r="O3507" s="176" t="s">
        <v>2470</v>
      </c>
      <c r="P3507" s="177"/>
      <c r="Q3507" s="177" t="s">
        <v>2195</v>
      </c>
      <c r="R3507" s="177"/>
      <c r="S3507" s="177"/>
      <c r="T3507" s="28"/>
      <c r="U3507" s="28"/>
      <c r="V3507" s="28"/>
      <c r="W3507" s="28"/>
      <c r="X3507" s="28"/>
      <c r="Y3507" s="28"/>
      <c r="Z3507" s="28"/>
      <c r="AA3507" s="28"/>
      <c r="AB3507" s="28"/>
      <c r="AC3507" s="28"/>
      <c r="AD3507" s="28"/>
      <c r="AE3507" s="28"/>
      <c r="AF3507" s="28"/>
      <c r="AG3507" s="28">
        <v>1</v>
      </c>
      <c r="AH3507" s="28"/>
      <c r="AI3507" s="28"/>
      <c r="AJ3507" s="28"/>
      <c r="AK3507" s="28"/>
      <c r="AL3507" s="28"/>
      <c r="AM3507" s="28"/>
      <c r="AN3507" s="28"/>
      <c r="AO3507" s="28"/>
      <c r="AP3507" s="28"/>
      <c r="AQ3507" s="28"/>
      <c r="AR3507" s="28"/>
      <c r="AS3507" s="28"/>
      <c r="AT3507" s="28"/>
      <c r="AU3507" s="28"/>
      <c r="AV3507" s="28"/>
      <c r="AW3507" s="28"/>
    </row>
    <row r="3508" spans="2:49" hidden="1">
      <c r="B3508" s="28">
        <f t="shared" si="82"/>
        <v>3505</v>
      </c>
      <c r="C3508" s="174">
        <v>45993</v>
      </c>
      <c r="D3508" s="77" t="s">
        <v>5615</v>
      </c>
      <c r="E3508" s="43" t="s">
        <v>156</v>
      </c>
      <c r="F3508" s="43" t="s">
        <v>787</v>
      </c>
      <c r="G3508" s="175" t="s">
        <v>1465</v>
      </c>
      <c r="H3508" s="175" t="s">
        <v>1533</v>
      </c>
      <c r="I3508" s="175" t="s">
        <v>1492</v>
      </c>
      <c r="J3508" s="175" t="s">
        <v>1472</v>
      </c>
      <c r="K3508" s="175" t="s">
        <v>7248</v>
      </c>
      <c r="L3508" s="175" t="s">
        <v>3036</v>
      </c>
      <c r="M3508" s="175" t="s">
        <v>789</v>
      </c>
      <c r="N3508" s="176" t="s">
        <v>162</v>
      </c>
      <c r="O3508" s="176" t="s">
        <v>6841</v>
      </c>
      <c r="P3508" s="177"/>
      <c r="Q3508" s="177" t="s">
        <v>2602</v>
      </c>
      <c r="R3508" s="177" t="s">
        <v>7698</v>
      </c>
      <c r="S3508" s="177" t="s">
        <v>7699</v>
      </c>
      <c r="T3508" s="28"/>
      <c r="U3508" s="28"/>
      <c r="V3508" s="28"/>
      <c r="W3508" s="28"/>
      <c r="X3508" s="28"/>
      <c r="Y3508" s="28"/>
      <c r="Z3508" s="28"/>
      <c r="AA3508" s="28"/>
      <c r="AB3508" s="28"/>
      <c r="AC3508" s="28"/>
      <c r="AD3508" s="28"/>
      <c r="AE3508" s="28"/>
      <c r="AF3508" s="28"/>
      <c r="AG3508" s="28"/>
      <c r="AH3508" s="28"/>
      <c r="AI3508" s="28"/>
      <c r="AJ3508" s="28"/>
      <c r="AK3508" s="28"/>
      <c r="AL3508" s="28"/>
      <c r="AM3508" s="28"/>
      <c r="AN3508" s="28"/>
      <c r="AO3508" s="28"/>
      <c r="AP3508" s="28"/>
      <c r="AQ3508" s="28"/>
      <c r="AR3508" s="28"/>
      <c r="AS3508" s="28"/>
      <c r="AT3508" s="28"/>
      <c r="AU3508" s="28"/>
      <c r="AV3508" s="28"/>
      <c r="AW3508" s="28"/>
    </row>
    <row r="3509" spans="2:49" hidden="1">
      <c r="B3509" s="28">
        <f t="shared" si="82"/>
        <v>3506</v>
      </c>
      <c r="C3509" s="174">
        <v>45993</v>
      </c>
      <c r="D3509" s="77" t="s">
        <v>5615</v>
      </c>
      <c r="E3509" s="43" t="s">
        <v>156</v>
      </c>
      <c r="F3509" s="43" t="s">
        <v>787</v>
      </c>
      <c r="G3509" s="175" t="s">
        <v>375</v>
      </c>
      <c r="H3509" s="175" t="s">
        <v>1546</v>
      </c>
      <c r="I3509" s="175" t="s">
        <v>1477</v>
      </c>
      <c r="J3509" s="175" t="s">
        <v>1875</v>
      </c>
      <c r="K3509" s="175" t="s">
        <v>6701</v>
      </c>
      <c r="L3509" s="175" t="s">
        <v>3048</v>
      </c>
      <c r="M3509" s="175" t="s">
        <v>3049</v>
      </c>
      <c r="N3509" s="176" t="s">
        <v>3087</v>
      </c>
      <c r="O3509" s="176" t="s">
        <v>7701</v>
      </c>
      <c r="P3509" s="177">
        <v>1</v>
      </c>
      <c r="Q3509" s="177" t="s">
        <v>3337</v>
      </c>
      <c r="R3509" s="177"/>
      <c r="S3509" s="177"/>
      <c r="T3509" s="28"/>
      <c r="U3509" s="28"/>
      <c r="V3509" s="28"/>
      <c r="W3509" s="28"/>
      <c r="X3509" s="28"/>
      <c r="Y3509" s="28"/>
      <c r="Z3509" s="28"/>
      <c r="AA3509" s="28"/>
      <c r="AB3509" s="28"/>
      <c r="AC3509" s="28"/>
      <c r="AD3509" s="28"/>
      <c r="AE3509" s="28"/>
      <c r="AF3509" s="28"/>
      <c r="AG3509" s="28"/>
      <c r="AH3509" s="28"/>
      <c r="AI3509" s="28"/>
      <c r="AJ3509" s="28"/>
      <c r="AK3509" s="28"/>
      <c r="AL3509" s="28"/>
      <c r="AM3509" s="28"/>
      <c r="AN3509" s="28"/>
      <c r="AO3509" s="28"/>
      <c r="AP3509" s="28"/>
      <c r="AQ3509" s="28"/>
      <c r="AR3509" s="28"/>
      <c r="AS3509" s="28"/>
      <c r="AT3509" s="28"/>
      <c r="AU3509" s="28"/>
      <c r="AV3509" s="28"/>
      <c r="AW3509" s="28"/>
    </row>
    <row r="3510" spans="2:49" hidden="1">
      <c r="B3510" s="28">
        <f t="shared" si="82"/>
        <v>3507</v>
      </c>
      <c r="C3510" s="174">
        <v>45993</v>
      </c>
      <c r="D3510" s="77" t="s">
        <v>5615</v>
      </c>
      <c r="E3510" s="43" t="s">
        <v>156</v>
      </c>
      <c r="F3510" s="43" t="s">
        <v>787</v>
      </c>
      <c r="G3510" s="175" t="s">
        <v>1465</v>
      </c>
      <c r="H3510" s="175" t="s">
        <v>1546</v>
      </c>
      <c r="I3510" s="175" t="s">
        <v>1477</v>
      </c>
      <c r="J3510" s="175" t="s">
        <v>1561</v>
      </c>
      <c r="K3510" s="175" t="s">
        <v>3408</v>
      </c>
      <c r="L3510" s="175" t="s">
        <v>3048</v>
      </c>
      <c r="M3510" s="175" t="s">
        <v>3049</v>
      </c>
      <c r="N3510" s="176" t="s">
        <v>3362</v>
      </c>
      <c r="O3510" s="176" t="s">
        <v>3363</v>
      </c>
      <c r="P3510" s="177"/>
      <c r="Q3510" s="177" t="s">
        <v>3337</v>
      </c>
      <c r="R3510" s="177"/>
      <c r="S3510" s="177"/>
      <c r="T3510" s="28"/>
      <c r="U3510" s="28"/>
      <c r="V3510" s="28"/>
      <c r="W3510" s="28"/>
      <c r="X3510" s="28"/>
      <c r="Y3510" s="28"/>
      <c r="Z3510" s="28"/>
      <c r="AA3510" s="28"/>
      <c r="AB3510" s="28"/>
      <c r="AC3510" s="28"/>
      <c r="AD3510" s="28"/>
      <c r="AE3510" s="28"/>
      <c r="AF3510" s="28"/>
      <c r="AG3510" s="28"/>
      <c r="AH3510" s="28"/>
      <c r="AI3510" s="28"/>
      <c r="AJ3510" s="28"/>
      <c r="AK3510" s="28"/>
      <c r="AL3510" s="28"/>
      <c r="AM3510" s="28"/>
      <c r="AN3510" s="28"/>
      <c r="AO3510" s="28"/>
      <c r="AP3510" s="28"/>
      <c r="AQ3510" s="28"/>
      <c r="AR3510" s="28"/>
      <c r="AS3510" s="28"/>
      <c r="AT3510" s="28"/>
      <c r="AU3510" s="28"/>
      <c r="AV3510" s="28"/>
      <c r="AW3510" s="28"/>
    </row>
    <row r="3511" spans="2:49" hidden="1">
      <c r="B3511" s="28">
        <f t="shared" si="82"/>
        <v>3508</v>
      </c>
      <c r="C3511" s="174">
        <v>45993</v>
      </c>
      <c r="D3511" s="77" t="s">
        <v>5615</v>
      </c>
      <c r="E3511" s="43" t="s">
        <v>156</v>
      </c>
      <c r="F3511" s="43" t="s">
        <v>787</v>
      </c>
      <c r="G3511" s="175" t="s">
        <v>375</v>
      </c>
      <c r="H3511" s="175" t="s">
        <v>1565</v>
      </c>
      <c r="I3511" s="175" t="s">
        <v>1509</v>
      </c>
      <c r="J3511" s="175" t="s">
        <v>1572</v>
      </c>
      <c r="K3511" s="175" t="s">
        <v>7708</v>
      </c>
      <c r="L3511" s="175" t="s">
        <v>3036</v>
      </c>
      <c r="M3511" s="175" t="s">
        <v>414</v>
      </c>
      <c r="N3511" s="176" t="s">
        <v>162</v>
      </c>
      <c r="O3511" s="176" t="s">
        <v>2503</v>
      </c>
      <c r="P3511" s="177">
        <v>1</v>
      </c>
      <c r="Q3511" s="177" t="s">
        <v>2397</v>
      </c>
      <c r="R3511" s="177" t="s">
        <v>3795</v>
      </c>
      <c r="S3511" s="177" t="s">
        <v>7575</v>
      </c>
      <c r="T3511" s="28"/>
      <c r="U3511" s="28"/>
      <c r="V3511" s="28"/>
      <c r="W3511" s="28"/>
      <c r="X3511" s="28"/>
      <c r="Y3511" s="28"/>
      <c r="Z3511" s="28"/>
      <c r="AA3511" s="28"/>
      <c r="AB3511" s="28"/>
      <c r="AC3511" s="28"/>
      <c r="AD3511" s="28"/>
      <c r="AE3511" s="28"/>
      <c r="AF3511" s="28"/>
      <c r="AG3511" s="28"/>
      <c r="AH3511" s="28"/>
      <c r="AI3511" s="28"/>
      <c r="AJ3511" s="28"/>
      <c r="AK3511" s="28"/>
      <c r="AL3511" s="28"/>
      <c r="AM3511" s="28"/>
      <c r="AN3511" s="28"/>
      <c r="AO3511" s="28"/>
      <c r="AP3511" s="28"/>
      <c r="AQ3511" s="28"/>
      <c r="AR3511" s="28"/>
      <c r="AS3511" s="28"/>
      <c r="AT3511" s="28"/>
      <c r="AU3511" s="28"/>
      <c r="AV3511" s="28"/>
      <c r="AW3511" s="28"/>
    </row>
    <row r="3512" spans="2:49" hidden="1">
      <c r="B3512" s="28">
        <f t="shared" si="82"/>
        <v>3509</v>
      </c>
      <c r="C3512" s="174">
        <v>45993</v>
      </c>
      <c r="D3512" s="77" t="s">
        <v>5615</v>
      </c>
      <c r="E3512" s="43" t="s">
        <v>156</v>
      </c>
      <c r="F3512" s="43" t="s">
        <v>787</v>
      </c>
      <c r="G3512" s="175" t="s">
        <v>375</v>
      </c>
      <c r="H3512" s="175" t="s">
        <v>1565</v>
      </c>
      <c r="I3512" s="175" t="s">
        <v>1632</v>
      </c>
      <c r="J3512" s="175" t="s">
        <v>341</v>
      </c>
      <c r="K3512" s="175" t="s">
        <v>7709</v>
      </c>
      <c r="L3512" s="175" t="s">
        <v>3054</v>
      </c>
      <c r="M3512" s="175" t="s">
        <v>3088</v>
      </c>
      <c r="N3512" s="176" t="s">
        <v>3089</v>
      </c>
      <c r="O3512" s="176" t="s">
        <v>2494</v>
      </c>
      <c r="P3512" s="177">
        <v>1</v>
      </c>
      <c r="Q3512" s="177" t="s">
        <v>2397</v>
      </c>
      <c r="R3512" s="177"/>
      <c r="S3512" s="177"/>
      <c r="T3512" s="28"/>
      <c r="U3512" s="28"/>
      <c r="V3512" s="28"/>
      <c r="W3512" s="28">
        <v>1</v>
      </c>
      <c r="X3512" s="28"/>
      <c r="Y3512" s="28"/>
      <c r="Z3512" s="28"/>
      <c r="AA3512" s="28"/>
      <c r="AB3512" s="28"/>
      <c r="AC3512" s="28"/>
      <c r="AD3512" s="28"/>
      <c r="AE3512" s="28"/>
      <c r="AF3512" s="28"/>
      <c r="AG3512" s="28"/>
      <c r="AH3512" s="28"/>
      <c r="AI3512" s="28"/>
      <c r="AJ3512" s="28"/>
      <c r="AK3512" s="28"/>
      <c r="AL3512" s="28"/>
      <c r="AM3512" s="28"/>
      <c r="AN3512" s="28"/>
      <c r="AO3512" s="28"/>
      <c r="AP3512" s="28"/>
      <c r="AQ3512" s="28"/>
      <c r="AR3512" s="28"/>
      <c r="AS3512" s="28"/>
      <c r="AT3512" s="28"/>
      <c r="AU3512" s="28"/>
      <c r="AV3512" s="28"/>
      <c r="AW3512" s="28"/>
    </row>
    <row r="3513" spans="2:49" hidden="1">
      <c r="B3513" s="28">
        <f t="shared" si="82"/>
        <v>3510</v>
      </c>
      <c r="C3513" s="174">
        <v>45993</v>
      </c>
      <c r="D3513" s="77" t="s">
        <v>5615</v>
      </c>
      <c r="E3513" s="43" t="s">
        <v>156</v>
      </c>
      <c r="F3513" s="43" t="s">
        <v>787</v>
      </c>
      <c r="G3513" s="175" t="s">
        <v>1465</v>
      </c>
      <c r="H3513" s="175" t="s">
        <v>1513</v>
      </c>
      <c r="I3513" s="175" t="s">
        <v>440</v>
      </c>
      <c r="J3513" s="175" t="s">
        <v>441</v>
      </c>
      <c r="K3513" s="175" t="s">
        <v>3056</v>
      </c>
      <c r="L3513" s="175" t="s">
        <v>1265</v>
      </c>
      <c r="M3513" s="175" t="s">
        <v>2377</v>
      </c>
      <c r="N3513" s="176" t="s">
        <v>505</v>
      </c>
      <c r="O3513" s="176" t="s">
        <v>2472</v>
      </c>
      <c r="P3513" s="177"/>
      <c r="Q3513" s="177" t="s">
        <v>2195</v>
      </c>
      <c r="R3513" s="177" t="s">
        <v>7721</v>
      </c>
      <c r="S3513" s="177" t="s">
        <v>6057</v>
      </c>
      <c r="T3513" s="28"/>
      <c r="U3513" s="28"/>
      <c r="V3513" s="28"/>
      <c r="W3513" s="28"/>
      <c r="X3513" s="28"/>
      <c r="Y3513" s="28"/>
      <c r="Z3513" s="28"/>
      <c r="AA3513" s="28"/>
      <c r="AB3513" s="28"/>
      <c r="AC3513" s="28"/>
      <c r="AD3513" s="28"/>
      <c r="AE3513" s="28"/>
      <c r="AF3513" s="28"/>
      <c r="AG3513" s="28"/>
      <c r="AH3513" s="28"/>
      <c r="AI3513" s="28"/>
      <c r="AJ3513" s="28"/>
      <c r="AK3513" s="28"/>
      <c r="AL3513" s="28"/>
      <c r="AM3513" s="28"/>
      <c r="AN3513" s="28"/>
      <c r="AO3513" s="28"/>
      <c r="AP3513" s="28"/>
      <c r="AQ3513" s="28"/>
      <c r="AR3513" s="28"/>
      <c r="AS3513" s="28"/>
      <c r="AT3513" s="28"/>
      <c r="AU3513" s="28"/>
      <c r="AV3513" s="28"/>
      <c r="AW3513" s="28"/>
    </row>
    <row r="3514" spans="2:49" hidden="1">
      <c r="B3514" s="28">
        <f t="shared" si="82"/>
        <v>3511</v>
      </c>
      <c r="C3514" s="174">
        <v>45993</v>
      </c>
      <c r="D3514" s="77" t="s">
        <v>5615</v>
      </c>
      <c r="E3514" s="43" t="s">
        <v>156</v>
      </c>
      <c r="F3514" s="43" t="s">
        <v>787</v>
      </c>
      <c r="G3514" s="175" t="s">
        <v>375</v>
      </c>
      <c r="H3514" s="175" t="s">
        <v>1513</v>
      </c>
      <c r="I3514" s="175" t="s">
        <v>440</v>
      </c>
      <c r="J3514" s="175" t="s">
        <v>173</v>
      </c>
      <c r="K3514" s="175" t="s">
        <v>7716</v>
      </c>
      <c r="L3514" s="175" t="s">
        <v>3048</v>
      </c>
      <c r="M3514" s="175" t="s">
        <v>3049</v>
      </c>
      <c r="N3514" s="176" t="s">
        <v>3087</v>
      </c>
      <c r="O3514" s="176" t="s">
        <v>2494</v>
      </c>
      <c r="P3514" s="177">
        <v>1</v>
      </c>
      <c r="Q3514" s="177" t="s">
        <v>2195</v>
      </c>
      <c r="R3514" s="177"/>
      <c r="S3514" s="177"/>
      <c r="T3514" s="28"/>
      <c r="U3514" s="28"/>
      <c r="V3514" s="28"/>
      <c r="W3514" s="28"/>
      <c r="X3514" s="28"/>
      <c r="Y3514" s="28"/>
      <c r="Z3514" s="28"/>
      <c r="AA3514" s="28"/>
      <c r="AB3514" s="28"/>
      <c r="AC3514" s="28"/>
      <c r="AD3514" s="28"/>
      <c r="AE3514" s="28"/>
      <c r="AF3514" s="28">
        <v>1</v>
      </c>
      <c r="AG3514" s="28"/>
      <c r="AH3514" s="28"/>
      <c r="AI3514" s="28"/>
      <c r="AJ3514" s="28"/>
      <c r="AK3514" s="28"/>
      <c r="AL3514" s="28"/>
      <c r="AM3514" s="28"/>
      <c r="AN3514" s="28"/>
      <c r="AO3514" s="28"/>
      <c r="AP3514" s="28"/>
      <c r="AQ3514" s="28"/>
      <c r="AR3514" s="28"/>
      <c r="AS3514" s="28"/>
      <c r="AT3514" s="28"/>
      <c r="AU3514" s="28"/>
      <c r="AV3514" s="28"/>
      <c r="AW3514" s="28"/>
    </row>
    <row r="3515" spans="2:49" hidden="1">
      <c r="B3515" s="28">
        <f t="shared" si="82"/>
        <v>3512</v>
      </c>
      <c r="C3515" s="174">
        <v>45993</v>
      </c>
      <c r="D3515" s="77" t="s">
        <v>5615</v>
      </c>
      <c r="E3515" s="43" t="s">
        <v>156</v>
      </c>
      <c r="F3515" s="43" t="s">
        <v>787</v>
      </c>
      <c r="G3515" s="175" t="s">
        <v>375</v>
      </c>
      <c r="H3515" s="175" t="s">
        <v>1538</v>
      </c>
      <c r="I3515" s="175" t="s">
        <v>7457</v>
      </c>
      <c r="J3515" s="175" t="s">
        <v>1668</v>
      </c>
      <c r="K3515" s="175" t="s">
        <v>5898</v>
      </c>
      <c r="L3515" s="175" t="s">
        <v>3048</v>
      </c>
      <c r="M3515" s="175" t="s">
        <v>3049</v>
      </c>
      <c r="N3515" s="176" t="s">
        <v>3050</v>
      </c>
      <c r="O3515" s="176"/>
      <c r="P3515" s="177">
        <v>1</v>
      </c>
      <c r="Q3515" s="177" t="s">
        <v>2281</v>
      </c>
      <c r="R3515" s="177" t="s">
        <v>7723</v>
      </c>
      <c r="S3515" s="177" t="s">
        <v>6852</v>
      </c>
      <c r="T3515" s="28"/>
      <c r="U3515" s="28"/>
      <c r="V3515" s="28"/>
      <c r="W3515" s="28"/>
      <c r="X3515" s="28"/>
      <c r="Y3515" s="28"/>
      <c r="Z3515" s="28"/>
      <c r="AA3515" s="28"/>
      <c r="AB3515" s="28"/>
      <c r="AC3515" s="28"/>
      <c r="AD3515" s="28"/>
      <c r="AE3515" s="28"/>
      <c r="AF3515" s="28"/>
      <c r="AG3515" s="28"/>
      <c r="AH3515" s="28"/>
      <c r="AI3515" s="28"/>
      <c r="AJ3515" s="28"/>
      <c r="AK3515" s="28"/>
      <c r="AL3515" s="28"/>
      <c r="AM3515" s="28"/>
      <c r="AN3515" s="28"/>
      <c r="AO3515" s="28"/>
      <c r="AP3515" s="28"/>
      <c r="AQ3515" s="28"/>
      <c r="AR3515" s="28"/>
      <c r="AS3515" s="28"/>
      <c r="AT3515" s="28"/>
      <c r="AU3515" s="28"/>
      <c r="AV3515" s="28"/>
      <c r="AW3515" s="28"/>
    </row>
    <row r="3516" spans="2:49" hidden="1">
      <c r="B3516" s="28">
        <f t="shared" si="82"/>
        <v>3513</v>
      </c>
      <c r="C3516" s="174">
        <v>45994</v>
      </c>
      <c r="D3516" s="77" t="s">
        <v>5615</v>
      </c>
      <c r="E3516" s="43" t="s">
        <v>156</v>
      </c>
      <c r="F3516" s="43" t="s">
        <v>787</v>
      </c>
      <c r="G3516" s="175" t="s">
        <v>1465</v>
      </c>
      <c r="H3516" s="175" t="s">
        <v>1546</v>
      </c>
      <c r="I3516" s="175" t="s">
        <v>1477</v>
      </c>
      <c r="J3516" s="175" t="s">
        <v>1834</v>
      </c>
      <c r="K3516" s="175" t="s">
        <v>7702</v>
      </c>
      <c r="L3516" s="175" t="s">
        <v>3048</v>
      </c>
      <c r="M3516" s="175" t="s">
        <v>3049</v>
      </c>
      <c r="N3516" s="176" t="s">
        <v>3362</v>
      </c>
      <c r="O3516" s="176" t="s">
        <v>3363</v>
      </c>
      <c r="P3516" s="177"/>
      <c r="Q3516" s="177" t="s">
        <v>4426</v>
      </c>
      <c r="R3516" s="177"/>
      <c r="S3516" s="177"/>
      <c r="T3516" s="28"/>
      <c r="U3516" s="28"/>
      <c r="V3516" s="28"/>
      <c r="W3516" s="28"/>
      <c r="X3516" s="28"/>
      <c r="Y3516" s="28"/>
      <c r="Z3516" s="28"/>
      <c r="AA3516" s="28"/>
      <c r="AB3516" s="28"/>
      <c r="AC3516" s="28"/>
      <c r="AD3516" s="28"/>
      <c r="AE3516" s="28"/>
      <c r="AF3516" s="28"/>
      <c r="AG3516" s="28"/>
      <c r="AH3516" s="28"/>
      <c r="AI3516" s="28"/>
      <c r="AJ3516" s="28"/>
      <c r="AK3516" s="28"/>
      <c r="AL3516" s="28"/>
      <c r="AM3516" s="28"/>
      <c r="AN3516" s="28"/>
      <c r="AO3516" s="28"/>
      <c r="AP3516" s="28"/>
      <c r="AQ3516" s="28"/>
      <c r="AR3516" s="28"/>
      <c r="AS3516" s="28"/>
      <c r="AT3516" s="28"/>
      <c r="AU3516" s="28"/>
      <c r="AV3516" s="28"/>
      <c r="AW3516" s="28"/>
    </row>
    <row r="3517" spans="2:49" hidden="1">
      <c r="B3517" s="28">
        <f t="shared" si="82"/>
        <v>3514</v>
      </c>
      <c r="C3517" s="174">
        <v>45994</v>
      </c>
      <c r="D3517" s="77" t="s">
        <v>5615</v>
      </c>
      <c r="E3517" s="43" t="s">
        <v>156</v>
      </c>
      <c r="F3517" s="43" t="s">
        <v>787</v>
      </c>
      <c r="G3517" s="175" t="s">
        <v>1465</v>
      </c>
      <c r="H3517" s="175" t="s">
        <v>1546</v>
      </c>
      <c r="I3517" s="175" t="s">
        <v>1477</v>
      </c>
      <c r="J3517" s="175" t="s">
        <v>1478</v>
      </c>
      <c r="K3517" s="175" t="s">
        <v>5830</v>
      </c>
      <c r="L3517" s="175" t="s">
        <v>3048</v>
      </c>
      <c r="M3517" s="175" t="s">
        <v>3049</v>
      </c>
      <c r="N3517" s="176" t="s">
        <v>3362</v>
      </c>
      <c r="O3517" s="176" t="s">
        <v>3363</v>
      </c>
      <c r="P3517" s="177"/>
      <c r="Q3517" s="177" t="s">
        <v>2422</v>
      </c>
      <c r="R3517" s="177"/>
      <c r="S3517" s="177"/>
      <c r="T3517" s="28"/>
      <c r="U3517" s="28"/>
      <c r="V3517" s="28"/>
      <c r="W3517" s="28"/>
      <c r="X3517" s="28"/>
      <c r="Y3517" s="28"/>
      <c r="Z3517" s="28"/>
      <c r="AA3517" s="28"/>
      <c r="AB3517" s="28"/>
      <c r="AC3517" s="28"/>
      <c r="AD3517" s="28"/>
      <c r="AE3517" s="28"/>
      <c r="AF3517" s="28"/>
      <c r="AG3517" s="28"/>
      <c r="AH3517" s="28"/>
      <c r="AI3517" s="28"/>
      <c r="AJ3517" s="28"/>
      <c r="AK3517" s="28"/>
      <c r="AL3517" s="28"/>
      <c r="AM3517" s="28"/>
      <c r="AN3517" s="28"/>
      <c r="AO3517" s="28"/>
      <c r="AP3517" s="28"/>
      <c r="AQ3517" s="28"/>
      <c r="AR3517" s="28"/>
      <c r="AS3517" s="28"/>
      <c r="AT3517" s="28"/>
      <c r="AU3517" s="28"/>
      <c r="AV3517" s="28"/>
      <c r="AW3517" s="28"/>
    </row>
    <row r="3518" spans="2:49" hidden="1">
      <c r="B3518" s="28">
        <f t="shared" si="82"/>
        <v>3515</v>
      </c>
      <c r="C3518" s="174">
        <v>45994</v>
      </c>
      <c r="D3518" s="77" t="s">
        <v>5615</v>
      </c>
      <c r="E3518" s="43" t="s">
        <v>156</v>
      </c>
      <c r="F3518" s="43" t="s">
        <v>787</v>
      </c>
      <c r="G3518" s="175" t="s">
        <v>375</v>
      </c>
      <c r="H3518" s="175" t="s">
        <v>1546</v>
      </c>
      <c r="I3518" s="175" t="s">
        <v>1477</v>
      </c>
      <c r="J3518" s="175" t="s">
        <v>1875</v>
      </c>
      <c r="K3518" s="175" t="s">
        <v>5043</v>
      </c>
      <c r="L3518" s="175" t="s">
        <v>3036</v>
      </c>
      <c r="M3518" s="175" t="s">
        <v>3185</v>
      </c>
      <c r="N3518" s="176" t="s">
        <v>162</v>
      </c>
      <c r="O3518" s="176" t="s">
        <v>5646</v>
      </c>
      <c r="P3518" s="177">
        <v>1</v>
      </c>
      <c r="Q3518" s="177" t="s">
        <v>3337</v>
      </c>
      <c r="R3518" s="177" t="s">
        <v>7703</v>
      </c>
      <c r="S3518" s="177" t="s">
        <v>7706</v>
      </c>
      <c r="T3518" s="28"/>
      <c r="U3518" s="28"/>
      <c r="V3518" s="28"/>
      <c r="W3518" s="28"/>
      <c r="X3518" s="28"/>
      <c r="Y3518" s="28"/>
      <c r="Z3518" s="28"/>
      <c r="AA3518" s="28"/>
      <c r="AB3518" s="28"/>
      <c r="AC3518" s="28"/>
      <c r="AD3518" s="28"/>
      <c r="AE3518" s="28"/>
      <c r="AF3518" s="28"/>
      <c r="AG3518" s="28"/>
      <c r="AH3518" s="28"/>
      <c r="AI3518" s="28"/>
      <c r="AJ3518" s="28"/>
      <c r="AK3518" s="28"/>
      <c r="AL3518" s="28"/>
      <c r="AM3518" s="28"/>
      <c r="AN3518" s="28"/>
      <c r="AO3518" s="28"/>
      <c r="AP3518" s="28"/>
      <c r="AQ3518" s="28"/>
      <c r="AR3518" s="28"/>
      <c r="AS3518" s="28"/>
      <c r="AT3518" s="28"/>
      <c r="AU3518" s="28"/>
      <c r="AV3518" s="28"/>
      <c r="AW3518" s="28"/>
    </row>
    <row r="3519" spans="2:49" hidden="1">
      <c r="B3519" s="28">
        <f t="shared" si="82"/>
        <v>3516</v>
      </c>
      <c r="C3519" s="174">
        <v>45994</v>
      </c>
      <c r="D3519" s="77" t="s">
        <v>5615</v>
      </c>
      <c r="E3519" s="43" t="s">
        <v>156</v>
      </c>
      <c r="F3519" s="43" t="s">
        <v>787</v>
      </c>
      <c r="G3519" s="175" t="s">
        <v>375</v>
      </c>
      <c r="H3519" s="175" t="s">
        <v>1565</v>
      </c>
      <c r="I3519" s="175" t="s">
        <v>1509</v>
      </c>
      <c r="J3519" s="175" t="s">
        <v>1619</v>
      </c>
      <c r="K3519" s="175" t="s">
        <v>3238</v>
      </c>
      <c r="L3519" s="175" t="s">
        <v>3048</v>
      </c>
      <c r="M3519" s="175" t="s">
        <v>3049</v>
      </c>
      <c r="N3519" s="176" t="s">
        <v>3050</v>
      </c>
      <c r="O3519" s="176" t="s">
        <v>2494</v>
      </c>
      <c r="P3519" s="177">
        <v>1</v>
      </c>
      <c r="Q3519" s="177" t="s">
        <v>2397</v>
      </c>
      <c r="R3519" s="177" t="s">
        <v>7712</v>
      </c>
      <c r="S3519" s="177" t="s">
        <v>7713</v>
      </c>
      <c r="T3519" s="28"/>
      <c r="U3519" s="28"/>
      <c r="V3519" s="28"/>
      <c r="W3519" s="28"/>
      <c r="X3519" s="28"/>
      <c r="Y3519" s="28"/>
      <c r="Z3519" s="28"/>
      <c r="AA3519" s="28"/>
      <c r="AB3519" s="28"/>
      <c r="AC3519" s="28"/>
      <c r="AD3519" s="28"/>
      <c r="AE3519" s="28"/>
      <c r="AF3519" s="28"/>
      <c r="AG3519" s="28"/>
      <c r="AH3519" s="28"/>
      <c r="AI3519" s="28"/>
      <c r="AJ3519" s="28"/>
      <c r="AK3519" s="28"/>
      <c r="AL3519" s="28"/>
      <c r="AM3519" s="28"/>
      <c r="AN3519" s="28"/>
      <c r="AO3519" s="28"/>
      <c r="AP3519" s="28"/>
      <c r="AQ3519" s="28"/>
      <c r="AR3519" s="28"/>
      <c r="AS3519" s="28"/>
      <c r="AT3519" s="28"/>
      <c r="AU3519" s="28"/>
      <c r="AV3519" s="28"/>
      <c r="AW3519" s="28"/>
    </row>
    <row r="3520" spans="2:49" hidden="1">
      <c r="B3520" s="28">
        <f t="shared" si="82"/>
        <v>3517</v>
      </c>
      <c r="C3520" s="174">
        <v>45994</v>
      </c>
      <c r="D3520" s="77" t="s">
        <v>5615</v>
      </c>
      <c r="E3520" s="43" t="s">
        <v>156</v>
      </c>
      <c r="F3520" s="43" t="s">
        <v>787</v>
      </c>
      <c r="G3520" s="175" t="s">
        <v>1465</v>
      </c>
      <c r="H3520" s="175" t="s">
        <v>1565</v>
      </c>
      <c r="I3520" s="175" t="s">
        <v>1707</v>
      </c>
      <c r="J3520" s="175" t="s">
        <v>1627</v>
      </c>
      <c r="K3520" s="175" t="s">
        <v>3013</v>
      </c>
      <c r="L3520" s="175" t="s">
        <v>1265</v>
      </c>
      <c r="M3520" s="175" t="s">
        <v>3070</v>
      </c>
      <c r="N3520" s="176" t="s">
        <v>3044</v>
      </c>
      <c r="O3520" s="176" t="s">
        <v>2470</v>
      </c>
      <c r="P3520" s="177"/>
      <c r="Q3520" s="177" t="s">
        <v>2397</v>
      </c>
      <c r="R3520" s="177"/>
      <c r="S3520" s="177"/>
      <c r="T3520" s="28"/>
      <c r="U3520" s="28"/>
      <c r="V3520" s="28"/>
      <c r="W3520" s="28"/>
      <c r="X3520" s="28"/>
      <c r="Y3520" s="28"/>
      <c r="Z3520" s="28"/>
      <c r="AA3520" s="28"/>
      <c r="AB3520" s="28"/>
      <c r="AC3520" s="28"/>
      <c r="AD3520" s="28"/>
      <c r="AE3520" s="28"/>
      <c r="AF3520" s="28"/>
      <c r="AG3520" s="28">
        <v>1</v>
      </c>
      <c r="AH3520" s="28"/>
      <c r="AI3520" s="28"/>
      <c r="AJ3520" s="28"/>
      <c r="AK3520" s="28"/>
      <c r="AL3520" s="28"/>
      <c r="AM3520" s="28"/>
      <c r="AN3520" s="28"/>
      <c r="AO3520" s="28"/>
      <c r="AP3520" s="28"/>
      <c r="AQ3520" s="28"/>
      <c r="AR3520" s="28"/>
      <c r="AS3520" s="28"/>
      <c r="AT3520" s="28"/>
      <c r="AU3520" s="28"/>
      <c r="AV3520" s="28"/>
      <c r="AW3520" s="28"/>
    </row>
    <row r="3521" spans="2:49" hidden="1">
      <c r="B3521" s="28">
        <f t="shared" si="82"/>
        <v>3518</v>
      </c>
      <c r="C3521" s="174">
        <v>45994</v>
      </c>
      <c r="D3521" s="77" t="s">
        <v>5615</v>
      </c>
      <c r="E3521" s="43" t="s">
        <v>156</v>
      </c>
      <c r="F3521" s="43" t="s">
        <v>787</v>
      </c>
      <c r="G3521" s="175" t="s">
        <v>375</v>
      </c>
      <c r="H3521" s="175" t="s">
        <v>1513</v>
      </c>
      <c r="I3521" s="175" t="s">
        <v>440</v>
      </c>
      <c r="J3521" s="175" t="s">
        <v>1600</v>
      </c>
      <c r="K3521" s="175" t="s">
        <v>7717</v>
      </c>
      <c r="L3521" s="175" t="s">
        <v>1113</v>
      </c>
      <c r="M3521" s="175" t="s">
        <v>582</v>
      </c>
      <c r="N3521" s="176" t="s">
        <v>583</v>
      </c>
      <c r="O3521" s="176" t="s">
        <v>3383</v>
      </c>
      <c r="P3521" s="177">
        <v>1</v>
      </c>
      <c r="Q3521" s="177" t="s">
        <v>2195</v>
      </c>
      <c r="R3521" s="177"/>
      <c r="S3521" s="177"/>
      <c r="T3521" s="28">
        <v>1</v>
      </c>
      <c r="U3521" s="28"/>
      <c r="V3521" s="28"/>
      <c r="W3521" s="28"/>
      <c r="X3521" s="28"/>
      <c r="Y3521" s="28"/>
      <c r="Z3521" s="28"/>
      <c r="AA3521" s="28"/>
      <c r="AB3521" s="28"/>
      <c r="AC3521" s="28"/>
      <c r="AD3521" s="28"/>
      <c r="AE3521" s="28"/>
      <c r="AF3521" s="28"/>
      <c r="AG3521" s="28"/>
      <c r="AH3521" s="28"/>
      <c r="AI3521" s="28"/>
      <c r="AJ3521" s="28"/>
      <c r="AK3521" s="28"/>
      <c r="AL3521" s="28"/>
      <c r="AM3521" s="28"/>
      <c r="AN3521" s="28"/>
      <c r="AO3521" s="28"/>
      <c r="AP3521" s="28"/>
      <c r="AQ3521" s="28"/>
      <c r="AR3521" s="28"/>
      <c r="AS3521" s="28"/>
      <c r="AT3521" s="28"/>
      <c r="AU3521" s="28"/>
      <c r="AV3521" s="28"/>
      <c r="AW3521" s="28"/>
    </row>
    <row r="3522" spans="2:49" hidden="1">
      <c r="B3522" s="28">
        <f t="shared" si="82"/>
        <v>3519</v>
      </c>
      <c r="C3522" s="174">
        <v>45994</v>
      </c>
      <c r="D3522" s="77" t="s">
        <v>5615</v>
      </c>
      <c r="E3522" s="43" t="s">
        <v>156</v>
      </c>
      <c r="F3522" s="43" t="s">
        <v>787</v>
      </c>
      <c r="G3522" s="175" t="s">
        <v>375</v>
      </c>
      <c r="H3522" s="175" t="s">
        <v>1513</v>
      </c>
      <c r="I3522" s="175" t="s">
        <v>440</v>
      </c>
      <c r="J3522" s="175" t="s">
        <v>173</v>
      </c>
      <c r="K3522" s="175" t="s">
        <v>7718</v>
      </c>
      <c r="L3522" s="175" t="s">
        <v>3054</v>
      </c>
      <c r="M3522" s="175" t="s">
        <v>3088</v>
      </c>
      <c r="N3522" s="176" t="s">
        <v>3089</v>
      </c>
      <c r="O3522" s="176" t="s">
        <v>2494</v>
      </c>
      <c r="P3522" s="177">
        <v>1</v>
      </c>
      <c r="Q3522" s="177" t="s">
        <v>2195</v>
      </c>
      <c r="R3522" s="177"/>
      <c r="S3522" s="177"/>
      <c r="T3522" s="28"/>
      <c r="U3522" s="28"/>
      <c r="V3522" s="28"/>
      <c r="W3522" s="28">
        <v>1</v>
      </c>
      <c r="X3522" s="28"/>
      <c r="Y3522" s="28"/>
      <c r="Z3522" s="28"/>
      <c r="AA3522" s="28"/>
      <c r="AB3522" s="28"/>
      <c r="AC3522" s="28"/>
      <c r="AD3522" s="28"/>
      <c r="AE3522" s="28"/>
      <c r="AF3522" s="28"/>
      <c r="AG3522" s="28"/>
      <c r="AH3522" s="28"/>
      <c r="AI3522" s="28"/>
      <c r="AJ3522" s="28"/>
      <c r="AK3522" s="28"/>
      <c r="AL3522" s="28"/>
      <c r="AM3522" s="28"/>
      <c r="AN3522" s="28"/>
      <c r="AO3522" s="28"/>
      <c r="AP3522" s="28"/>
      <c r="AQ3522" s="28"/>
      <c r="AR3522" s="28"/>
      <c r="AS3522" s="28"/>
      <c r="AT3522" s="28"/>
      <c r="AU3522" s="28"/>
      <c r="AV3522" s="28"/>
      <c r="AW3522" s="28"/>
    </row>
    <row r="3523" spans="2:49" hidden="1">
      <c r="B3523" s="28">
        <f t="shared" si="82"/>
        <v>3520</v>
      </c>
      <c r="C3523" s="174">
        <v>45994</v>
      </c>
      <c r="D3523" s="77" t="s">
        <v>5615</v>
      </c>
      <c r="E3523" s="43" t="s">
        <v>156</v>
      </c>
      <c r="F3523" s="43" t="s">
        <v>787</v>
      </c>
      <c r="G3523" s="175" t="s">
        <v>375</v>
      </c>
      <c r="H3523" s="175" t="s">
        <v>1538</v>
      </c>
      <c r="I3523" s="175" t="s">
        <v>3603</v>
      </c>
      <c r="J3523" s="175" t="s">
        <v>217</v>
      </c>
      <c r="K3523" s="175" t="s">
        <v>2636</v>
      </c>
      <c r="L3523" s="175" t="s">
        <v>3036</v>
      </c>
      <c r="M3523" s="175" t="s">
        <v>3185</v>
      </c>
      <c r="N3523" s="176" t="s">
        <v>686</v>
      </c>
      <c r="O3523" s="176"/>
      <c r="P3523" s="177">
        <v>1</v>
      </c>
      <c r="Q3523" s="177" t="s">
        <v>2281</v>
      </c>
      <c r="R3523" s="177"/>
      <c r="S3523" s="177"/>
      <c r="T3523" s="28"/>
      <c r="U3523" s="28"/>
      <c r="V3523" s="28"/>
      <c r="W3523" s="28"/>
      <c r="X3523" s="28"/>
      <c r="Y3523" s="28"/>
      <c r="Z3523" s="28"/>
      <c r="AA3523" s="28"/>
      <c r="AB3523" s="28"/>
      <c r="AC3523" s="28"/>
      <c r="AD3523" s="28"/>
      <c r="AE3523" s="28"/>
      <c r="AF3523" s="28"/>
      <c r="AG3523" s="28"/>
      <c r="AH3523" s="28"/>
      <c r="AI3523" s="28"/>
      <c r="AJ3523" s="28"/>
      <c r="AK3523" s="28"/>
      <c r="AL3523" s="28"/>
      <c r="AM3523" s="28"/>
      <c r="AN3523" s="28"/>
      <c r="AO3523" s="28"/>
      <c r="AP3523" s="28"/>
      <c r="AQ3523" s="28"/>
      <c r="AR3523" s="28"/>
      <c r="AS3523" s="28"/>
      <c r="AT3523" s="28"/>
      <c r="AU3523" s="28"/>
      <c r="AV3523" s="28"/>
      <c r="AW3523" s="28"/>
    </row>
    <row r="3524" spans="2:49" hidden="1">
      <c r="B3524" s="28">
        <f t="shared" si="82"/>
        <v>3521</v>
      </c>
      <c r="C3524" s="174">
        <v>45994</v>
      </c>
      <c r="D3524" s="77" t="s">
        <v>5615</v>
      </c>
      <c r="E3524" s="43" t="s">
        <v>156</v>
      </c>
      <c r="F3524" s="43" t="s">
        <v>787</v>
      </c>
      <c r="G3524" s="175" t="s">
        <v>1465</v>
      </c>
      <c r="H3524" s="175" t="s">
        <v>1538</v>
      </c>
      <c r="I3524" s="175" t="s">
        <v>1521</v>
      </c>
      <c r="J3524" s="175" t="s">
        <v>1668</v>
      </c>
      <c r="K3524" s="175" t="s">
        <v>7722</v>
      </c>
      <c r="L3524" s="175" t="s">
        <v>1265</v>
      </c>
      <c r="M3524" s="175" t="s">
        <v>3067</v>
      </c>
      <c r="N3524" s="176" t="s">
        <v>513</v>
      </c>
      <c r="O3524" s="176"/>
      <c r="P3524" s="177"/>
      <c r="Q3524" s="177" t="s">
        <v>2281</v>
      </c>
      <c r="R3524" s="177"/>
      <c r="S3524" s="177"/>
      <c r="T3524" s="28"/>
      <c r="U3524" s="28"/>
      <c r="V3524" s="28"/>
      <c r="W3524" s="28"/>
      <c r="X3524" s="28"/>
      <c r="Y3524" s="28"/>
      <c r="Z3524" s="28"/>
      <c r="AA3524" s="28"/>
      <c r="AB3524" s="28"/>
      <c r="AC3524" s="28"/>
      <c r="AD3524" s="28"/>
      <c r="AE3524" s="28"/>
      <c r="AF3524" s="28"/>
      <c r="AG3524" s="28"/>
      <c r="AH3524" s="28"/>
      <c r="AI3524" s="28"/>
      <c r="AJ3524" s="28"/>
      <c r="AK3524" s="28"/>
      <c r="AL3524" s="28"/>
      <c r="AM3524" s="28"/>
      <c r="AN3524" s="28"/>
      <c r="AO3524" s="28"/>
      <c r="AP3524" s="28"/>
      <c r="AQ3524" s="28"/>
      <c r="AR3524" s="28"/>
      <c r="AS3524" s="28"/>
      <c r="AT3524" s="28"/>
      <c r="AU3524" s="28"/>
      <c r="AV3524" s="28"/>
      <c r="AW3524" s="28"/>
    </row>
    <row r="3525" spans="2:49" hidden="1">
      <c r="B3525" s="28">
        <f t="shared" ref="B3525:B3560" si="83">ROW()-3</f>
        <v>3522</v>
      </c>
      <c r="C3525" s="174">
        <v>45995</v>
      </c>
      <c r="D3525" s="77" t="s">
        <v>5615</v>
      </c>
      <c r="E3525" s="43" t="s">
        <v>156</v>
      </c>
      <c r="F3525" s="43" t="s">
        <v>813</v>
      </c>
      <c r="G3525" s="175" t="s">
        <v>375</v>
      </c>
      <c r="H3525" s="175" t="s">
        <v>1546</v>
      </c>
      <c r="I3525" s="175" t="s">
        <v>1477</v>
      </c>
      <c r="J3525" s="175" t="s">
        <v>656</v>
      </c>
      <c r="K3525" s="175" t="s">
        <v>4127</v>
      </c>
      <c r="L3525" s="175" t="s">
        <v>1113</v>
      </c>
      <c r="M3525" s="175" t="s">
        <v>582</v>
      </c>
      <c r="N3525" s="176" t="s">
        <v>583</v>
      </c>
      <c r="O3525" s="176" t="s">
        <v>2514</v>
      </c>
      <c r="P3525" s="177">
        <v>1</v>
      </c>
      <c r="Q3525" s="177" t="s">
        <v>3337</v>
      </c>
      <c r="R3525" s="177"/>
      <c r="S3525" s="177"/>
      <c r="T3525" s="28"/>
      <c r="U3525" s="28"/>
      <c r="V3525" s="28"/>
      <c r="W3525" s="28"/>
      <c r="X3525" s="28"/>
      <c r="Y3525" s="28"/>
      <c r="Z3525" s="28"/>
      <c r="AA3525" s="28"/>
      <c r="AB3525" s="28"/>
      <c r="AC3525" s="28"/>
      <c r="AD3525" s="28"/>
      <c r="AE3525" s="28"/>
      <c r="AF3525" s="28"/>
      <c r="AG3525" s="28"/>
      <c r="AH3525" s="28"/>
      <c r="AI3525" s="28"/>
      <c r="AJ3525" s="28"/>
      <c r="AK3525" s="28"/>
      <c r="AL3525" s="28"/>
      <c r="AM3525" s="28"/>
      <c r="AN3525" s="28"/>
      <c r="AO3525" s="28"/>
      <c r="AP3525" s="28"/>
      <c r="AQ3525" s="28"/>
      <c r="AR3525" s="28"/>
      <c r="AS3525" s="28"/>
      <c r="AT3525" s="28"/>
      <c r="AU3525" s="28"/>
      <c r="AV3525" s="28"/>
      <c r="AW3525" s="28"/>
    </row>
    <row r="3526" spans="2:49" hidden="1">
      <c r="B3526" s="28">
        <f t="shared" si="83"/>
        <v>3523</v>
      </c>
      <c r="C3526" s="174">
        <v>45995</v>
      </c>
      <c r="D3526" s="77" t="s">
        <v>5615</v>
      </c>
      <c r="E3526" s="43" t="s">
        <v>156</v>
      </c>
      <c r="F3526" s="43" t="s">
        <v>813</v>
      </c>
      <c r="G3526" s="175" t="s">
        <v>1465</v>
      </c>
      <c r="H3526" s="175" t="s">
        <v>1546</v>
      </c>
      <c r="I3526" s="175" t="s">
        <v>1477</v>
      </c>
      <c r="J3526" s="175" t="s">
        <v>1561</v>
      </c>
      <c r="K3526" s="175" t="s">
        <v>5731</v>
      </c>
      <c r="L3526" s="175" t="s">
        <v>3048</v>
      </c>
      <c r="M3526" s="175" t="s">
        <v>3049</v>
      </c>
      <c r="N3526" s="176" t="s">
        <v>3362</v>
      </c>
      <c r="O3526" s="176" t="s">
        <v>3363</v>
      </c>
      <c r="P3526" s="177"/>
      <c r="Q3526" s="177" t="s">
        <v>2422</v>
      </c>
      <c r="R3526" s="177"/>
      <c r="S3526" s="177"/>
      <c r="T3526" s="28"/>
      <c r="U3526" s="28"/>
      <c r="V3526" s="28"/>
      <c r="W3526" s="28"/>
      <c r="X3526" s="28"/>
      <c r="Y3526" s="28"/>
      <c r="Z3526" s="28"/>
      <c r="AA3526" s="28"/>
      <c r="AB3526" s="28"/>
      <c r="AC3526" s="28"/>
      <c r="AD3526" s="28"/>
      <c r="AE3526" s="28"/>
      <c r="AF3526" s="28"/>
      <c r="AG3526" s="28"/>
      <c r="AH3526" s="28"/>
      <c r="AI3526" s="28"/>
      <c r="AJ3526" s="28"/>
      <c r="AK3526" s="28"/>
      <c r="AL3526" s="28"/>
      <c r="AM3526" s="28"/>
      <c r="AN3526" s="28"/>
      <c r="AO3526" s="28"/>
      <c r="AP3526" s="28"/>
      <c r="AQ3526" s="28"/>
      <c r="AR3526" s="28"/>
      <c r="AS3526" s="28"/>
      <c r="AT3526" s="28"/>
      <c r="AU3526" s="28"/>
      <c r="AV3526" s="28"/>
      <c r="AW3526" s="28"/>
    </row>
    <row r="3527" spans="2:49" hidden="1">
      <c r="B3527" s="28">
        <f t="shared" si="83"/>
        <v>3524</v>
      </c>
      <c r="C3527" s="174">
        <v>45995</v>
      </c>
      <c r="D3527" s="77" t="s">
        <v>5615</v>
      </c>
      <c r="E3527" s="43" t="s">
        <v>156</v>
      </c>
      <c r="F3527" s="43" t="s">
        <v>813</v>
      </c>
      <c r="G3527" s="175" t="s">
        <v>375</v>
      </c>
      <c r="H3527" s="175" t="s">
        <v>1546</v>
      </c>
      <c r="I3527" s="175" t="s">
        <v>1477</v>
      </c>
      <c r="J3527" s="175" t="s">
        <v>1875</v>
      </c>
      <c r="K3527" s="175" t="s">
        <v>6404</v>
      </c>
      <c r="L3527" s="175" t="s">
        <v>3048</v>
      </c>
      <c r="M3527" s="175" t="s">
        <v>3049</v>
      </c>
      <c r="N3527" s="176" t="s">
        <v>3050</v>
      </c>
      <c r="O3527" s="176" t="s">
        <v>2478</v>
      </c>
      <c r="P3527" s="177">
        <v>1</v>
      </c>
      <c r="Q3527" s="177" t="s">
        <v>3337</v>
      </c>
      <c r="R3527" s="177" t="s">
        <v>7806</v>
      </c>
      <c r="S3527" s="177" t="s">
        <v>7807</v>
      </c>
      <c r="T3527" s="28"/>
      <c r="U3527" s="28"/>
      <c r="V3527" s="28"/>
      <c r="W3527" s="28"/>
      <c r="X3527" s="28"/>
      <c r="Y3527" s="28"/>
      <c r="Z3527" s="28"/>
      <c r="AA3527" s="28"/>
      <c r="AB3527" s="28"/>
      <c r="AC3527" s="28"/>
      <c r="AD3527" s="28"/>
      <c r="AE3527" s="28"/>
      <c r="AF3527" s="28"/>
      <c r="AG3527" s="28"/>
      <c r="AH3527" s="28"/>
      <c r="AI3527" s="28"/>
      <c r="AJ3527" s="28"/>
      <c r="AK3527" s="28"/>
      <c r="AL3527" s="28"/>
      <c r="AM3527" s="28"/>
      <c r="AN3527" s="28"/>
      <c r="AO3527" s="28"/>
      <c r="AP3527" s="28"/>
      <c r="AQ3527" s="28"/>
      <c r="AR3527" s="28"/>
      <c r="AS3527" s="28"/>
      <c r="AT3527" s="28"/>
      <c r="AU3527" s="28"/>
      <c r="AV3527" s="28"/>
      <c r="AW3527" s="28"/>
    </row>
    <row r="3528" spans="2:49" hidden="1">
      <c r="B3528" s="28">
        <f t="shared" si="83"/>
        <v>3525</v>
      </c>
      <c r="C3528" s="174">
        <v>45995</v>
      </c>
      <c r="D3528" s="77" t="s">
        <v>5615</v>
      </c>
      <c r="E3528" s="43" t="s">
        <v>156</v>
      </c>
      <c r="F3528" s="43" t="s">
        <v>813</v>
      </c>
      <c r="G3528" s="175" t="s">
        <v>1465</v>
      </c>
      <c r="H3528" s="175" t="s">
        <v>1546</v>
      </c>
      <c r="I3528" s="175" t="s">
        <v>1477</v>
      </c>
      <c r="J3528" s="175" t="s">
        <v>656</v>
      </c>
      <c r="K3528" s="175" t="s">
        <v>2371</v>
      </c>
      <c r="L3528" s="175" t="s">
        <v>3048</v>
      </c>
      <c r="M3528" s="175" t="s">
        <v>3049</v>
      </c>
      <c r="N3528" s="176" t="s">
        <v>3362</v>
      </c>
      <c r="O3528" s="176" t="s">
        <v>3363</v>
      </c>
      <c r="P3528" s="177"/>
      <c r="Q3528" s="177" t="s">
        <v>2422</v>
      </c>
      <c r="R3528" s="177"/>
      <c r="S3528" s="177"/>
      <c r="T3528" s="28"/>
      <c r="U3528" s="28"/>
      <c r="V3528" s="28"/>
      <c r="W3528" s="28"/>
      <c r="X3528" s="28"/>
      <c r="Y3528" s="28"/>
      <c r="Z3528" s="28"/>
      <c r="AA3528" s="28"/>
      <c r="AB3528" s="28"/>
      <c r="AC3528" s="28"/>
      <c r="AD3528" s="28"/>
      <c r="AE3528" s="28"/>
      <c r="AF3528" s="28"/>
      <c r="AG3528" s="28"/>
      <c r="AH3528" s="28"/>
      <c r="AI3528" s="28"/>
      <c r="AJ3528" s="28"/>
      <c r="AK3528" s="28"/>
      <c r="AL3528" s="28"/>
      <c r="AM3528" s="28"/>
      <c r="AN3528" s="28"/>
      <c r="AO3528" s="28"/>
      <c r="AP3528" s="28"/>
      <c r="AQ3528" s="28"/>
      <c r="AR3528" s="28"/>
      <c r="AS3528" s="28"/>
      <c r="AT3528" s="28"/>
      <c r="AU3528" s="28"/>
      <c r="AV3528" s="28"/>
      <c r="AW3528" s="28"/>
    </row>
    <row r="3529" spans="2:49" hidden="1">
      <c r="B3529" s="28">
        <f t="shared" si="83"/>
        <v>3526</v>
      </c>
      <c r="C3529" s="174">
        <v>45995</v>
      </c>
      <c r="D3529" s="77" t="s">
        <v>5615</v>
      </c>
      <c r="E3529" s="43" t="s">
        <v>156</v>
      </c>
      <c r="F3529" s="43" t="s">
        <v>813</v>
      </c>
      <c r="G3529" s="175" t="s">
        <v>1465</v>
      </c>
      <c r="H3529" s="175" t="s">
        <v>1538</v>
      </c>
      <c r="I3529" s="175" t="s">
        <v>1527</v>
      </c>
      <c r="J3529" s="175" t="s">
        <v>1668</v>
      </c>
      <c r="K3529" s="175" t="s">
        <v>4666</v>
      </c>
      <c r="L3529" s="175" t="s">
        <v>1265</v>
      </c>
      <c r="M3529" s="175" t="s">
        <v>3073</v>
      </c>
      <c r="N3529" s="176" t="s">
        <v>505</v>
      </c>
      <c r="O3529" s="176" t="s">
        <v>5029</v>
      </c>
      <c r="P3529" s="177"/>
      <c r="Q3529" s="177" t="s">
        <v>2281</v>
      </c>
      <c r="R3529" s="177" t="s">
        <v>3261</v>
      </c>
      <c r="S3529" s="177" t="s">
        <v>7821</v>
      </c>
      <c r="T3529" s="28"/>
      <c r="U3529" s="28"/>
      <c r="V3529" s="28"/>
      <c r="W3529" s="28"/>
      <c r="X3529" s="28"/>
      <c r="Y3529" s="28"/>
      <c r="Z3529" s="28"/>
      <c r="AA3529" s="28"/>
      <c r="AB3529" s="28"/>
      <c r="AC3529" s="28"/>
      <c r="AD3529" s="28"/>
      <c r="AE3529" s="28"/>
      <c r="AF3529" s="28"/>
      <c r="AG3529" s="28"/>
      <c r="AH3529" s="28"/>
      <c r="AI3529" s="28"/>
      <c r="AJ3529" s="28"/>
      <c r="AK3529" s="28"/>
      <c r="AL3529" s="28"/>
      <c r="AM3529" s="28"/>
      <c r="AN3529" s="28"/>
      <c r="AO3529" s="28"/>
      <c r="AP3529" s="28"/>
      <c r="AQ3529" s="28"/>
      <c r="AR3529" s="28"/>
      <c r="AS3529" s="28"/>
      <c r="AT3529" s="28"/>
      <c r="AU3529" s="28"/>
      <c r="AV3529" s="28"/>
      <c r="AW3529" s="28"/>
    </row>
    <row r="3530" spans="2:49" hidden="1">
      <c r="B3530" s="28">
        <f t="shared" si="83"/>
        <v>3527</v>
      </c>
      <c r="C3530" s="174">
        <v>45995</v>
      </c>
      <c r="D3530" s="77" t="s">
        <v>5615</v>
      </c>
      <c r="E3530" s="43" t="s">
        <v>156</v>
      </c>
      <c r="F3530" s="43" t="s">
        <v>813</v>
      </c>
      <c r="G3530" s="175" t="s">
        <v>375</v>
      </c>
      <c r="H3530" s="175" t="s">
        <v>1610</v>
      </c>
      <c r="I3530" s="175" t="s">
        <v>1849</v>
      </c>
      <c r="J3530" s="175" t="s">
        <v>1556</v>
      </c>
      <c r="K3530" s="175" t="s">
        <v>5575</v>
      </c>
      <c r="L3530" s="175" t="s">
        <v>3202</v>
      </c>
      <c r="M3530" s="175" t="s">
        <v>630</v>
      </c>
      <c r="N3530" s="176" t="s">
        <v>531</v>
      </c>
      <c r="O3530" s="176"/>
      <c r="P3530" s="177">
        <v>1</v>
      </c>
      <c r="Q3530" s="177" t="s">
        <v>2188</v>
      </c>
      <c r="R3530" s="177"/>
      <c r="S3530" s="177"/>
      <c r="T3530" s="28"/>
      <c r="U3530" s="28"/>
      <c r="V3530" s="28"/>
      <c r="W3530" s="28"/>
      <c r="X3530" s="28"/>
      <c r="Y3530" s="28"/>
      <c r="Z3530" s="28"/>
      <c r="AA3530" s="28"/>
      <c r="AB3530" s="28"/>
      <c r="AC3530" s="28"/>
      <c r="AD3530" s="28"/>
      <c r="AE3530" s="28"/>
      <c r="AF3530" s="28"/>
      <c r="AG3530" s="28"/>
      <c r="AH3530" s="28"/>
      <c r="AI3530" s="28"/>
      <c r="AJ3530" s="28"/>
      <c r="AK3530" s="28"/>
      <c r="AL3530" s="28"/>
      <c r="AM3530" s="28"/>
      <c r="AN3530" s="28"/>
      <c r="AO3530" s="28"/>
      <c r="AP3530" s="28"/>
      <c r="AQ3530" s="28"/>
      <c r="AR3530" s="28"/>
      <c r="AS3530" s="28"/>
      <c r="AT3530" s="28"/>
      <c r="AU3530" s="28"/>
      <c r="AV3530" s="28"/>
      <c r="AW3530" s="28"/>
    </row>
    <row r="3531" spans="2:49" hidden="1">
      <c r="B3531" s="28">
        <f t="shared" si="83"/>
        <v>3528</v>
      </c>
      <c r="C3531" s="174">
        <v>45995</v>
      </c>
      <c r="D3531" s="77" t="s">
        <v>5615</v>
      </c>
      <c r="E3531" s="43" t="s">
        <v>156</v>
      </c>
      <c r="F3531" s="43" t="s">
        <v>813</v>
      </c>
      <c r="G3531" s="175" t="s">
        <v>375</v>
      </c>
      <c r="H3531" s="175" t="s">
        <v>1565</v>
      </c>
      <c r="I3531" s="175" t="s">
        <v>1503</v>
      </c>
      <c r="J3531" s="175" t="s">
        <v>640</v>
      </c>
      <c r="K3531" s="175" t="s">
        <v>7816</v>
      </c>
      <c r="L3531" s="175" t="s">
        <v>1113</v>
      </c>
      <c r="M3531" s="175" t="s">
        <v>582</v>
      </c>
      <c r="N3531" s="176" t="s">
        <v>583</v>
      </c>
      <c r="O3531" s="176" t="s">
        <v>3383</v>
      </c>
      <c r="P3531" s="177">
        <v>1</v>
      </c>
      <c r="Q3531" s="177" t="s">
        <v>2397</v>
      </c>
      <c r="R3531" s="177"/>
      <c r="S3531" s="177"/>
      <c r="T3531" s="28">
        <v>1</v>
      </c>
      <c r="U3531" s="28"/>
      <c r="V3531" s="28"/>
      <c r="W3531" s="28"/>
      <c r="X3531" s="28"/>
      <c r="Y3531" s="28"/>
      <c r="Z3531" s="28"/>
      <c r="AA3531" s="28"/>
      <c r="AB3531" s="28"/>
      <c r="AC3531" s="28"/>
      <c r="AD3531" s="28"/>
      <c r="AE3531" s="28"/>
      <c r="AF3531" s="28"/>
      <c r="AG3531" s="28"/>
      <c r="AH3531" s="28"/>
      <c r="AI3531" s="28"/>
      <c r="AJ3531" s="28"/>
      <c r="AK3531" s="28"/>
      <c r="AL3531" s="28"/>
      <c r="AM3531" s="28"/>
      <c r="AN3531" s="28"/>
      <c r="AO3531" s="28"/>
      <c r="AP3531" s="28"/>
      <c r="AQ3531" s="28"/>
      <c r="AR3531" s="28"/>
      <c r="AS3531" s="28"/>
      <c r="AT3531" s="28"/>
      <c r="AU3531" s="28"/>
      <c r="AV3531" s="28"/>
      <c r="AW3531" s="28"/>
    </row>
    <row r="3532" spans="2:49" hidden="1">
      <c r="B3532" s="28">
        <f t="shared" si="83"/>
        <v>3529</v>
      </c>
      <c r="C3532" s="174">
        <v>45995</v>
      </c>
      <c r="D3532" s="77" t="s">
        <v>5615</v>
      </c>
      <c r="E3532" s="43" t="s">
        <v>156</v>
      </c>
      <c r="F3532" s="43" t="s">
        <v>813</v>
      </c>
      <c r="G3532" s="175" t="s">
        <v>375</v>
      </c>
      <c r="H3532" s="175" t="s">
        <v>1565</v>
      </c>
      <c r="I3532" s="175" t="s">
        <v>1509</v>
      </c>
      <c r="J3532" s="175" t="s">
        <v>1572</v>
      </c>
      <c r="K3532" s="175" t="s">
        <v>4512</v>
      </c>
      <c r="L3532" s="175" t="s">
        <v>3054</v>
      </c>
      <c r="M3532" s="175" t="s">
        <v>3078</v>
      </c>
      <c r="N3532" s="176" t="s">
        <v>620</v>
      </c>
      <c r="O3532" s="176" t="s">
        <v>5856</v>
      </c>
      <c r="P3532" s="177">
        <v>1</v>
      </c>
      <c r="Q3532" s="177" t="s">
        <v>2397</v>
      </c>
      <c r="R3532" s="177"/>
      <c r="S3532" s="177"/>
      <c r="T3532" s="28"/>
      <c r="U3532" s="28"/>
      <c r="V3532" s="28">
        <v>1</v>
      </c>
      <c r="W3532" s="28"/>
      <c r="X3532" s="28"/>
      <c r="Y3532" s="28"/>
      <c r="Z3532" s="28"/>
      <c r="AA3532" s="28"/>
      <c r="AB3532" s="28"/>
      <c r="AC3532" s="28"/>
      <c r="AD3532" s="28"/>
      <c r="AE3532" s="28"/>
      <c r="AF3532" s="28"/>
      <c r="AG3532" s="28"/>
      <c r="AH3532" s="28"/>
      <c r="AI3532" s="28"/>
      <c r="AJ3532" s="28"/>
      <c r="AK3532" s="28"/>
      <c r="AL3532" s="28"/>
      <c r="AM3532" s="28"/>
      <c r="AN3532" s="28"/>
      <c r="AO3532" s="28"/>
      <c r="AP3532" s="28"/>
      <c r="AQ3532" s="28"/>
      <c r="AR3532" s="28"/>
      <c r="AS3532" s="28"/>
      <c r="AT3532" s="28"/>
      <c r="AU3532" s="28"/>
      <c r="AV3532" s="28"/>
      <c r="AW3532" s="28"/>
    </row>
    <row r="3533" spans="2:49" hidden="1">
      <c r="B3533" s="28">
        <f t="shared" si="83"/>
        <v>3530</v>
      </c>
      <c r="C3533" s="174">
        <v>45995</v>
      </c>
      <c r="D3533" s="77" t="s">
        <v>5615</v>
      </c>
      <c r="E3533" s="43" t="s">
        <v>156</v>
      </c>
      <c r="F3533" s="43" t="s">
        <v>813</v>
      </c>
      <c r="G3533" s="175" t="s">
        <v>1465</v>
      </c>
      <c r="H3533" s="175" t="s">
        <v>1513</v>
      </c>
      <c r="I3533" s="175" t="s">
        <v>440</v>
      </c>
      <c r="J3533" s="175" t="s">
        <v>816</v>
      </c>
      <c r="K3533" s="175" t="s">
        <v>3513</v>
      </c>
      <c r="L3533" s="175" t="s">
        <v>1265</v>
      </c>
      <c r="M3533" s="175" t="s">
        <v>2377</v>
      </c>
      <c r="N3533" s="176" t="s">
        <v>505</v>
      </c>
      <c r="O3533" s="176" t="s">
        <v>2472</v>
      </c>
      <c r="P3533" s="177"/>
      <c r="Q3533" s="177" t="s">
        <v>2195</v>
      </c>
      <c r="R3533" s="177" t="s">
        <v>7832</v>
      </c>
      <c r="S3533" s="177" t="s">
        <v>7833</v>
      </c>
      <c r="T3533" s="28"/>
      <c r="U3533" s="28"/>
      <c r="V3533" s="28"/>
      <c r="W3533" s="28"/>
      <c r="X3533" s="28"/>
      <c r="Y3533" s="28"/>
      <c r="Z3533" s="28"/>
      <c r="AA3533" s="28"/>
      <c r="AB3533" s="28"/>
      <c r="AC3533" s="28"/>
      <c r="AD3533" s="28"/>
      <c r="AE3533" s="28"/>
      <c r="AF3533" s="28"/>
      <c r="AG3533" s="28"/>
      <c r="AH3533" s="28"/>
      <c r="AI3533" s="28"/>
      <c r="AJ3533" s="28"/>
      <c r="AK3533" s="28"/>
      <c r="AL3533" s="28"/>
      <c r="AM3533" s="28"/>
      <c r="AN3533" s="28"/>
      <c r="AO3533" s="28"/>
      <c r="AP3533" s="28"/>
      <c r="AQ3533" s="28"/>
      <c r="AR3533" s="28"/>
      <c r="AS3533" s="28"/>
      <c r="AT3533" s="28"/>
      <c r="AU3533" s="28"/>
      <c r="AV3533" s="28"/>
      <c r="AW3533" s="28"/>
    </row>
    <row r="3534" spans="2:49" hidden="1">
      <c r="B3534" s="28">
        <f t="shared" si="83"/>
        <v>3531</v>
      </c>
      <c r="C3534" s="174">
        <v>45995</v>
      </c>
      <c r="D3534" s="77" t="s">
        <v>5615</v>
      </c>
      <c r="E3534" s="43" t="s">
        <v>156</v>
      </c>
      <c r="F3534" s="43" t="s">
        <v>813</v>
      </c>
      <c r="G3534" s="175" t="s">
        <v>1465</v>
      </c>
      <c r="H3534" s="175" t="s">
        <v>1513</v>
      </c>
      <c r="I3534" s="175" t="s">
        <v>440</v>
      </c>
      <c r="J3534" s="175" t="s">
        <v>173</v>
      </c>
      <c r="K3534" s="175" t="s">
        <v>4023</v>
      </c>
      <c r="L3534" s="175" t="s">
        <v>1265</v>
      </c>
      <c r="M3534" s="175" t="s">
        <v>3067</v>
      </c>
      <c r="N3534" s="176" t="s">
        <v>513</v>
      </c>
      <c r="O3534" s="176" t="s">
        <v>2490</v>
      </c>
      <c r="P3534" s="177"/>
      <c r="Q3534" s="177" t="s">
        <v>2195</v>
      </c>
      <c r="R3534" s="177"/>
      <c r="S3534" s="177"/>
      <c r="T3534" s="28"/>
      <c r="U3534" s="28"/>
      <c r="V3534" s="28"/>
      <c r="W3534" s="28"/>
      <c r="X3534" s="28"/>
      <c r="Y3534" s="28"/>
      <c r="Z3534" s="28"/>
      <c r="AA3534" s="28"/>
      <c r="AB3534" s="28"/>
      <c r="AC3534" s="28"/>
      <c r="AD3534" s="28"/>
      <c r="AE3534" s="28"/>
      <c r="AF3534" s="28"/>
      <c r="AG3534" s="28"/>
      <c r="AH3534" s="28"/>
      <c r="AI3534" s="28"/>
      <c r="AJ3534" s="28"/>
      <c r="AK3534" s="28"/>
      <c r="AL3534" s="28"/>
      <c r="AM3534" s="28"/>
      <c r="AN3534" s="28"/>
      <c r="AO3534" s="28"/>
      <c r="AP3534" s="28"/>
      <c r="AQ3534" s="28"/>
      <c r="AR3534" s="28"/>
      <c r="AS3534" s="28"/>
      <c r="AT3534" s="28"/>
      <c r="AU3534" s="28"/>
      <c r="AV3534" s="28"/>
      <c r="AW3534" s="28"/>
    </row>
    <row r="3535" spans="2:49" hidden="1">
      <c r="B3535" s="28">
        <f t="shared" si="83"/>
        <v>3532</v>
      </c>
      <c r="C3535" s="174">
        <v>45996</v>
      </c>
      <c r="D3535" s="77" t="s">
        <v>5615</v>
      </c>
      <c r="E3535" s="43" t="s">
        <v>156</v>
      </c>
      <c r="F3535" s="43" t="s">
        <v>813</v>
      </c>
      <c r="G3535" s="175" t="s">
        <v>375</v>
      </c>
      <c r="H3535" s="175" t="s">
        <v>1546</v>
      </c>
      <c r="I3535" s="175" t="s">
        <v>1477</v>
      </c>
      <c r="J3535" s="175" t="s">
        <v>1478</v>
      </c>
      <c r="K3535" s="175" t="s">
        <v>2864</v>
      </c>
      <c r="L3535" s="175" t="s">
        <v>3048</v>
      </c>
      <c r="M3535" s="175" t="s">
        <v>3049</v>
      </c>
      <c r="N3535" s="176" t="s">
        <v>3050</v>
      </c>
      <c r="O3535" s="176" t="s">
        <v>2478</v>
      </c>
      <c r="P3535" s="177">
        <v>1</v>
      </c>
      <c r="Q3535" s="177" t="s">
        <v>4426</v>
      </c>
      <c r="R3535" s="177" t="s">
        <v>7808</v>
      </c>
      <c r="S3535" s="177" t="s">
        <v>7809</v>
      </c>
      <c r="T3535" s="28"/>
      <c r="U3535" s="28"/>
      <c r="V3535" s="28"/>
      <c r="W3535" s="28"/>
      <c r="X3535" s="28"/>
      <c r="Y3535" s="28"/>
      <c r="Z3535" s="28"/>
      <c r="AA3535" s="28"/>
      <c r="AB3535" s="28"/>
      <c r="AC3535" s="28"/>
      <c r="AD3535" s="28"/>
      <c r="AE3535" s="28"/>
      <c r="AF3535" s="28"/>
      <c r="AG3535" s="28"/>
      <c r="AH3535" s="28"/>
      <c r="AI3535" s="28"/>
      <c r="AJ3535" s="28"/>
      <c r="AK3535" s="28"/>
      <c r="AL3535" s="28"/>
      <c r="AM3535" s="28"/>
      <c r="AN3535" s="28"/>
      <c r="AO3535" s="28"/>
      <c r="AP3535" s="28"/>
      <c r="AQ3535" s="28"/>
      <c r="AR3535" s="28"/>
      <c r="AS3535" s="28"/>
      <c r="AT3535" s="28"/>
      <c r="AU3535" s="28"/>
      <c r="AV3535" s="28"/>
      <c r="AW3535" s="28"/>
    </row>
    <row r="3536" spans="2:49" hidden="1">
      <c r="B3536" s="28">
        <f t="shared" si="83"/>
        <v>3533</v>
      </c>
      <c r="C3536" s="174">
        <v>45996</v>
      </c>
      <c r="D3536" s="77" t="s">
        <v>5615</v>
      </c>
      <c r="E3536" s="43" t="s">
        <v>156</v>
      </c>
      <c r="F3536" s="43" t="s">
        <v>813</v>
      </c>
      <c r="G3536" s="175" t="s">
        <v>375</v>
      </c>
      <c r="H3536" s="175" t="s">
        <v>1546</v>
      </c>
      <c r="I3536" s="175" t="s">
        <v>1477</v>
      </c>
      <c r="J3536" s="175" t="s">
        <v>656</v>
      </c>
      <c r="K3536" s="175" t="s">
        <v>2761</v>
      </c>
      <c r="L3536" s="175" t="s">
        <v>1113</v>
      </c>
      <c r="M3536" s="175" t="s">
        <v>582</v>
      </c>
      <c r="N3536" s="176" t="s">
        <v>583</v>
      </c>
      <c r="O3536" s="176" t="s">
        <v>2514</v>
      </c>
      <c r="P3536" s="177">
        <v>1</v>
      </c>
      <c r="Q3536" s="177" t="s">
        <v>2422</v>
      </c>
      <c r="R3536" s="177"/>
      <c r="S3536" s="177"/>
      <c r="T3536" s="28"/>
      <c r="U3536" s="28"/>
      <c r="V3536" s="28"/>
      <c r="W3536" s="28"/>
      <c r="X3536" s="28"/>
      <c r="Y3536" s="28"/>
      <c r="Z3536" s="28"/>
      <c r="AA3536" s="28"/>
      <c r="AB3536" s="28"/>
      <c r="AC3536" s="28"/>
      <c r="AD3536" s="28"/>
      <c r="AE3536" s="28"/>
      <c r="AF3536" s="28"/>
      <c r="AG3536" s="28"/>
      <c r="AH3536" s="28"/>
      <c r="AI3536" s="28"/>
      <c r="AJ3536" s="28"/>
      <c r="AK3536" s="28"/>
      <c r="AL3536" s="28"/>
      <c r="AM3536" s="28"/>
      <c r="AN3536" s="28"/>
      <c r="AO3536" s="28"/>
      <c r="AP3536" s="28"/>
      <c r="AQ3536" s="28"/>
      <c r="AR3536" s="28"/>
      <c r="AS3536" s="28"/>
      <c r="AT3536" s="28"/>
      <c r="AU3536" s="28"/>
      <c r="AV3536" s="28"/>
      <c r="AW3536" s="28"/>
    </row>
    <row r="3537" spans="2:49" hidden="1">
      <c r="B3537" s="28">
        <f t="shared" si="83"/>
        <v>3534</v>
      </c>
      <c r="C3537" s="174">
        <v>45996</v>
      </c>
      <c r="D3537" s="77" t="s">
        <v>5615</v>
      </c>
      <c r="E3537" s="43" t="s">
        <v>156</v>
      </c>
      <c r="F3537" s="43" t="s">
        <v>813</v>
      </c>
      <c r="G3537" s="175" t="s">
        <v>375</v>
      </c>
      <c r="H3537" s="175" t="s">
        <v>1546</v>
      </c>
      <c r="I3537" s="175" t="s">
        <v>1477</v>
      </c>
      <c r="J3537" s="175" t="s">
        <v>1478</v>
      </c>
      <c r="K3537" s="175" t="s">
        <v>3336</v>
      </c>
      <c r="L3537" s="175" t="s">
        <v>1113</v>
      </c>
      <c r="M3537" s="175" t="s">
        <v>582</v>
      </c>
      <c r="N3537" s="176" t="s">
        <v>162</v>
      </c>
      <c r="O3537" s="176" t="s">
        <v>6013</v>
      </c>
      <c r="P3537" s="177">
        <v>1</v>
      </c>
      <c r="Q3537" s="177" t="s">
        <v>3337</v>
      </c>
      <c r="R3537" s="177" t="s">
        <v>7810</v>
      </c>
      <c r="S3537" s="177" t="s">
        <v>7451</v>
      </c>
      <c r="T3537" s="28"/>
      <c r="U3537" s="177"/>
      <c r="V3537" s="177"/>
      <c r="W3537" s="177"/>
      <c r="X3537" s="28"/>
      <c r="Y3537" s="177"/>
      <c r="Z3537" s="177"/>
      <c r="AA3537" s="177"/>
      <c r="AB3537" s="28"/>
      <c r="AC3537" s="177"/>
      <c r="AD3537" s="177"/>
      <c r="AE3537" s="177"/>
      <c r="AF3537" s="28"/>
      <c r="AG3537" s="177"/>
      <c r="AH3537" s="177"/>
      <c r="AI3537" s="177"/>
      <c r="AJ3537" s="28"/>
      <c r="AK3537" s="177"/>
      <c r="AL3537" s="177"/>
      <c r="AM3537" s="177"/>
      <c r="AN3537" s="28"/>
      <c r="AO3537" s="177"/>
      <c r="AP3537" s="177"/>
      <c r="AQ3537" s="177"/>
      <c r="AR3537" s="28"/>
      <c r="AS3537" s="177"/>
      <c r="AT3537" s="177"/>
      <c r="AU3537" s="177"/>
      <c r="AV3537" s="28"/>
      <c r="AW3537" s="177"/>
    </row>
    <row r="3538" spans="2:49" hidden="1">
      <c r="B3538" s="28">
        <f t="shared" si="83"/>
        <v>3535</v>
      </c>
      <c r="C3538" s="174">
        <v>45996</v>
      </c>
      <c r="D3538" s="77" t="s">
        <v>5615</v>
      </c>
      <c r="E3538" s="43" t="s">
        <v>156</v>
      </c>
      <c r="F3538" s="43" t="s">
        <v>813</v>
      </c>
      <c r="G3538" s="175" t="s">
        <v>1465</v>
      </c>
      <c r="H3538" s="175" t="s">
        <v>1546</v>
      </c>
      <c r="I3538" s="175" t="s">
        <v>1477</v>
      </c>
      <c r="J3538" s="175" t="s">
        <v>1834</v>
      </c>
      <c r="K3538" s="175" t="s">
        <v>3994</v>
      </c>
      <c r="L3538" s="175" t="s">
        <v>3036</v>
      </c>
      <c r="M3538" s="175" t="s">
        <v>6972</v>
      </c>
      <c r="N3538" s="176" t="s">
        <v>686</v>
      </c>
      <c r="O3538" s="176" t="s">
        <v>7813</v>
      </c>
      <c r="P3538" s="177"/>
      <c r="Q3538" s="177" t="s">
        <v>2422</v>
      </c>
      <c r="R3538" s="177"/>
      <c r="S3538" s="177"/>
      <c r="T3538" s="28"/>
      <c r="U3538" s="177"/>
      <c r="V3538" s="177"/>
      <c r="W3538" s="177"/>
      <c r="X3538" s="28"/>
      <c r="Y3538" s="177"/>
      <c r="Z3538" s="177"/>
      <c r="AA3538" s="177"/>
      <c r="AB3538" s="28"/>
      <c r="AC3538" s="177"/>
      <c r="AD3538" s="177"/>
      <c r="AE3538" s="177"/>
      <c r="AF3538" s="28"/>
      <c r="AG3538" s="177"/>
      <c r="AH3538" s="177"/>
      <c r="AI3538" s="177"/>
      <c r="AJ3538" s="28"/>
      <c r="AK3538" s="177"/>
      <c r="AL3538" s="177"/>
      <c r="AM3538" s="177"/>
      <c r="AN3538" s="28"/>
      <c r="AO3538" s="177"/>
      <c r="AP3538" s="177"/>
      <c r="AQ3538" s="177"/>
      <c r="AR3538" s="28"/>
      <c r="AS3538" s="177"/>
      <c r="AT3538" s="177"/>
      <c r="AU3538" s="177"/>
      <c r="AV3538" s="28"/>
      <c r="AW3538" s="177"/>
    </row>
    <row r="3539" spans="2:49" hidden="1">
      <c r="B3539" s="28">
        <f t="shared" si="83"/>
        <v>3536</v>
      </c>
      <c r="C3539" s="174">
        <v>45996</v>
      </c>
      <c r="D3539" s="77" t="s">
        <v>5615</v>
      </c>
      <c r="E3539" s="43" t="s">
        <v>156</v>
      </c>
      <c r="F3539" s="43" t="s">
        <v>813</v>
      </c>
      <c r="G3539" s="175" t="s">
        <v>375</v>
      </c>
      <c r="H3539" s="175" t="s">
        <v>1538</v>
      </c>
      <c r="I3539" s="175" t="s">
        <v>1543</v>
      </c>
      <c r="J3539" s="175" t="s">
        <v>217</v>
      </c>
      <c r="K3539" s="175" t="s">
        <v>4197</v>
      </c>
      <c r="L3539" s="175" t="s">
        <v>3036</v>
      </c>
      <c r="M3539" s="175" t="s">
        <v>3356</v>
      </c>
      <c r="N3539" s="176" t="s">
        <v>162</v>
      </c>
      <c r="O3539" s="176"/>
      <c r="P3539" s="177">
        <v>1</v>
      </c>
      <c r="Q3539" s="177" t="s">
        <v>2281</v>
      </c>
      <c r="R3539" s="177" t="s">
        <v>7822</v>
      </c>
      <c r="S3539" s="177" t="s">
        <v>7823</v>
      </c>
      <c r="T3539" s="28"/>
      <c r="U3539" s="177"/>
      <c r="V3539" s="177"/>
      <c r="W3539" s="177"/>
      <c r="X3539" s="28"/>
      <c r="Y3539" s="177"/>
      <c r="Z3539" s="177"/>
      <c r="AA3539" s="177"/>
      <c r="AB3539" s="28"/>
      <c r="AC3539" s="177"/>
      <c r="AD3539" s="177"/>
      <c r="AE3539" s="177"/>
      <c r="AF3539" s="28"/>
      <c r="AG3539" s="177"/>
      <c r="AH3539" s="177"/>
      <c r="AI3539" s="177"/>
      <c r="AJ3539" s="28"/>
      <c r="AK3539" s="177"/>
      <c r="AL3539" s="177"/>
      <c r="AM3539" s="177"/>
      <c r="AN3539" s="28"/>
      <c r="AO3539" s="177"/>
      <c r="AP3539" s="177"/>
      <c r="AQ3539" s="177"/>
      <c r="AR3539" s="28"/>
      <c r="AS3539" s="177"/>
      <c r="AT3539" s="177"/>
      <c r="AU3539" s="177"/>
      <c r="AV3539" s="28"/>
      <c r="AW3539" s="177"/>
    </row>
    <row r="3540" spans="2:49" hidden="1">
      <c r="B3540" s="28">
        <f t="shared" si="83"/>
        <v>3537</v>
      </c>
      <c r="C3540" s="174">
        <v>45996</v>
      </c>
      <c r="D3540" s="77" t="s">
        <v>5615</v>
      </c>
      <c r="E3540" s="43" t="s">
        <v>156</v>
      </c>
      <c r="F3540" s="43" t="s">
        <v>813</v>
      </c>
      <c r="G3540" s="175" t="s">
        <v>375</v>
      </c>
      <c r="H3540" s="175" t="s">
        <v>1565</v>
      </c>
      <c r="I3540" s="175" t="s">
        <v>1659</v>
      </c>
      <c r="J3540" s="175" t="s">
        <v>1633</v>
      </c>
      <c r="K3540" s="175" t="s">
        <v>2837</v>
      </c>
      <c r="L3540" s="175" t="s">
        <v>3036</v>
      </c>
      <c r="M3540" s="175" t="s">
        <v>414</v>
      </c>
      <c r="N3540" s="176" t="s">
        <v>162</v>
      </c>
      <c r="O3540" s="176" t="s">
        <v>2503</v>
      </c>
      <c r="P3540" s="177">
        <v>1</v>
      </c>
      <c r="Q3540" s="177" t="s">
        <v>2397</v>
      </c>
      <c r="R3540" s="177" t="s">
        <v>7828</v>
      </c>
      <c r="S3540" s="177" t="s">
        <v>7829</v>
      </c>
      <c r="T3540" s="28"/>
      <c r="U3540" s="177"/>
      <c r="V3540" s="177"/>
      <c r="W3540" s="177"/>
      <c r="X3540" s="28"/>
      <c r="Y3540" s="177"/>
      <c r="Z3540" s="177"/>
      <c r="AA3540" s="177"/>
      <c r="AB3540" s="28"/>
      <c r="AC3540" s="177"/>
      <c r="AD3540" s="177"/>
      <c r="AE3540" s="177"/>
      <c r="AF3540" s="28"/>
      <c r="AG3540" s="177"/>
      <c r="AH3540" s="177"/>
      <c r="AI3540" s="177"/>
      <c r="AJ3540" s="28"/>
      <c r="AK3540" s="177"/>
      <c r="AL3540" s="177"/>
      <c r="AM3540" s="177"/>
      <c r="AN3540" s="28"/>
      <c r="AO3540" s="177"/>
      <c r="AP3540" s="177"/>
      <c r="AQ3540" s="177"/>
      <c r="AR3540" s="28"/>
      <c r="AS3540" s="177"/>
      <c r="AT3540" s="177"/>
      <c r="AU3540" s="177"/>
      <c r="AV3540" s="28"/>
      <c r="AW3540" s="177"/>
    </row>
    <row r="3541" spans="2:49" hidden="1">
      <c r="B3541" s="28">
        <f t="shared" si="83"/>
        <v>3538</v>
      </c>
      <c r="C3541" s="174">
        <v>45996</v>
      </c>
      <c r="D3541" s="77" t="s">
        <v>5615</v>
      </c>
      <c r="E3541" s="43" t="s">
        <v>156</v>
      </c>
      <c r="F3541" s="43" t="s">
        <v>813</v>
      </c>
      <c r="G3541" s="175" t="s">
        <v>375</v>
      </c>
      <c r="H3541" s="175" t="s">
        <v>1565</v>
      </c>
      <c r="I3541" s="175" t="s">
        <v>1632</v>
      </c>
      <c r="J3541" s="175" t="s">
        <v>341</v>
      </c>
      <c r="K3541" s="175" t="s">
        <v>1802</v>
      </c>
      <c r="L3541" s="175" t="s">
        <v>3202</v>
      </c>
      <c r="M3541" s="175" t="s">
        <v>48</v>
      </c>
      <c r="N3541" s="176" t="s">
        <v>3203</v>
      </c>
      <c r="O3541" s="176" t="s">
        <v>2494</v>
      </c>
      <c r="P3541" s="177">
        <v>1</v>
      </c>
      <c r="Q3541" s="177" t="s">
        <v>2397</v>
      </c>
      <c r="R3541" s="177"/>
      <c r="S3541" s="177"/>
      <c r="T3541" s="28"/>
      <c r="U3541" s="177"/>
      <c r="V3541" s="177"/>
      <c r="W3541" s="177"/>
      <c r="X3541" s="28"/>
      <c r="Y3541" s="177"/>
      <c r="Z3541" s="177"/>
      <c r="AA3541" s="177"/>
      <c r="AB3541" s="28"/>
      <c r="AC3541" s="177"/>
      <c r="AD3541" s="177"/>
      <c r="AE3541" s="177"/>
      <c r="AF3541" s="28"/>
      <c r="AG3541" s="177"/>
      <c r="AH3541" s="177"/>
      <c r="AI3541" s="177"/>
      <c r="AJ3541" s="28"/>
      <c r="AK3541" s="177"/>
      <c r="AL3541" s="177"/>
      <c r="AM3541" s="177"/>
      <c r="AN3541" s="28"/>
      <c r="AO3541" s="177"/>
      <c r="AP3541" s="177"/>
      <c r="AQ3541" s="177"/>
      <c r="AR3541" s="28"/>
      <c r="AS3541" s="177"/>
      <c r="AT3541" s="177"/>
      <c r="AU3541" s="177"/>
      <c r="AV3541" s="28"/>
      <c r="AW3541" s="177"/>
    </row>
    <row r="3542" spans="2:49" hidden="1">
      <c r="B3542" s="28">
        <f t="shared" si="83"/>
        <v>3539</v>
      </c>
      <c r="C3542" s="174">
        <v>45996</v>
      </c>
      <c r="D3542" s="77" t="s">
        <v>5615</v>
      </c>
      <c r="E3542" s="43" t="s">
        <v>156</v>
      </c>
      <c r="F3542" s="43" t="s">
        <v>813</v>
      </c>
      <c r="G3542" s="175" t="s">
        <v>375</v>
      </c>
      <c r="H3542" s="175" t="s">
        <v>1513</v>
      </c>
      <c r="I3542" s="175" t="s">
        <v>440</v>
      </c>
      <c r="J3542" s="175" t="s">
        <v>1580</v>
      </c>
      <c r="K3542" s="175" t="s">
        <v>2462</v>
      </c>
      <c r="L3542" s="175" t="s">
        <v>3048</v>
      </c>
      <c r="M3542" s="175" t="s">
        <v>3084</v>
      </c>
      <c r="N3542" s="176" t="s">
        <v>3085</v>
      </c>
      <c r="O3542" s="176" t="s">
        <v>5856</v>
      </c>
      <c r="P3542" s="177">
        <v>1</v>
      </c>
      <c r="Q3542" s="177" t="s">
        <v>2195</v>
      </c>
      <c r="R3542" s="177"/>
      <c r="S3542" s="177"/>
      <c r="T3542" s="28"/>
      <c r="U3542" s="177"/>
      <c r="V3542" s="177"/>
      <c r="W3542" s="177"/>
      <c r="X3542" s="28"/>
      <c r="Y3542" s="177"/>
      <c r="Z3542" s="177"/>
      <c r="AA3542" s="177"/>
      <c r="AB3542" s="28"/>
      <c r="AC3542" s="177"/>
      <c r="AD3542" s="177"/>
      <c r="AE3542" s="177">
        <v>1</v>
      </c>
      <c r="AF3542" s="28"/>
      <c r="AG3542" s="177"/>
      <c r="AH3542" s="177"/>
      <c r="AI3542" s="177"/>
      <c r="AJ3542" s="28"/>
      <c r="AK3542" s="177"/>
      <c r="AL3542" s="177"/>
      <c r="AM3542" s="177"/>
      <c r="AN3542" s="28"/>
      <c r="AO3542" s="177"/>
      <c r="AP3542" s="177"/>
      <c r="AQ3542" s="177"/>
      <c r="AR3542" s="28"/>
      <c r="AS3542" s="177"/>
      <c r="AT3542" s="177"/>
      <c r="AU3542" s="177"/>
      <c r="AV3542" s="28"/>
      <c r="AW3542" s="177"/>
    </row>
    <row r="3543" spans="2:49" hidden="1">
      <c r="B3543" s="28">
        <f t="shared" si="83"/>
        <v>3540</v>
      </c>
      <c r="C3543" s="174">
        <v>45996</v>
      </c>
      <c r="D3543" s="77" t="s">
        <v>5615</v>
      </c>
      <c r="E3543" s="43" t="s">
        <v>156</v>
      </c>
      <c r="F3543" s="43" t="s">
        <v>813</v>
      </c>
      <c r="G3543" s="175" t="s">
        <v>375</v>
      </c>
      <c r="H3543" s="175" t="s">
        <v>1513</v>
      </c>
      <c r="I3543" s="175" t="s">
        <v>440</v>
      </c>
      <c r="J3543" s="175" t="s">
        <v>173</v>
      </c>
      <c r="K3543" s="175" t="s">
        <v>2930</v>
      </c>
      <c r="L3543" s="175" t="s">
        <v>3054</v>
      </c>
      <c r="M3543" s="175" t="s">
        <v>3078</v>
      </c>
      <c r="N3543" s="176" t="s">
        <v>620</v>
      </c>
      <c r="O3543" s="176" t="s">
        <v>7820</v>
      </c>
      <c r="P3543" s="177">
        <v>1</v>
      </c>
      <c r="Q3543" s="177" t="s">
        <v>2195</v>
      </c>
      <c r="R3543" s="177"/>
      <c r="S3543" s="177"/>
      <c r="T3543" s="28"/>
      <c r="U3543" s="177"/>
      <c r="V3543" s="177">
        <v>1</v>
      </c>
      <c r="W3543" s="177"/>
      <c r="X3543" s="28"/>
      <c r="Y3543" s="177"/>
      <c r="Z3543" s="177"/>
      <c r="AA3543" s="177"/>
      <c r="AB3543" s="28"/>
      <c r="AC3543" s="177"/>
      <c r="AD3543" s="177"/>
      <c r="AE3543" s="177"/>
      <c r="AF3543" s="28"/>
      <c r="AG3543" s="177"/>
      <c r="AH3543" s="177"/>
      <c r="AI3543" s="177"/>
      <c r="AJ3543" s="28"/>
      <c r="AK3543" s="177"/>
      <c r="AL3543" s="177"/>
      <c r="AM3543" s="177"/>
      <c r="AN3543" s="28"/>
      <c r="AO3543" s="177"/>
      <c r="AP3543" s="177"/>
      <c r="AQ3543" s="177"/>
      <c r="AR3543" s="28"/>
      <c r="AS3543" s="177"/>
      <c r="AT3543" s="177"/>
      <c r="AU3543" s="177"/>
      <c r="AV3543" s="28"/>
      <c r="AW3543" s="177"/>
    </row>
    <row r="3544" spans="2:49" hidden="1">
      <c r="B3544" s="28">
        <f t="shared" si="83"/>
        <v>3541</v>
      </c>
      <c r="C3544" s="174">
        <v>45997</v>
      </c>
      <c r="D3544" s="77" t="s">
        <v>5615</v>
      </c>
      <c r="E3544" s="43" t="s">
        <v>156</v>
      </c>
      <c r="F3544" s="43" t="s">
        <v>813</v>
      </c>
      <c r="G3544" s="175" t="s">
        <v>375</v>
      </c>
      <c r="H3544" s="175" t="s">
        <v>1610</v>
      </c>
      <c r="I3544" s="175" t="s">
        <v>1485</v>
      </c>
      <c r="J3544" s="175" t="s">
        <v>1486</v>
      </c>
      <c r="K3544" s="175" t="s">
        <v>2331</v>
      </c>
      <c r="L3544" s="175" t="s">
        <v>3036</v>
      </c>
      <c r="M3544" s="175" t="s">
        <v>3185</v>
      </c>
      <c r="N3544" s="176" t="s">
        <v>3059</v>
      </c>
      <c r="O3544" s="176"/>
      <c r="P3544" s="177">
        <v>1</v>
      </c>
      <c r="Q3544" s="177" t="s">
        <v>2188</v>
      </c>
      <c r="R3544" s="177"/>
      <c r="S3544" s="177"/>
      <c r="T3544" s="28"/>
      <c r="U3544" s="177"/>
      <c r="V3544" s="177"/>
      <c r="W3544" s="177"/>
      <c r="X3544" s="28"/>
      <c r="Y3544" s="177"/>
      <c r="Z3544" s="177"/>
      <c r="AA3544" s="177">
        <v>1</v>
      </c>
      <c r="AB3544" s="28"/>
      <c r="AC3544" s="177"/>
      <c r="AD3544" s="177"/>
      <c r="AE3544" s="177"/>
      <c r="AF3544" s="28"/>
      <c r="AG3544" s="177"/>
      <c r="AH3544" s="177"/>
      <c r="AI3544" s="177"/>
      <c r="AJ3544" s="28"/>
      <c r="AK3544" s="177"/>
      <c r="AL3544" s="177"/>
      <c r="AM3544" s="177"/>
      <c r="AN3544" s="28"/>
      <c r="AO3544" s="177"/>
      <c r="AP3544" s="177"/>
      <c r="AQ3544" s="177"/>
      <c r="AR3544" s="28"/>
      <c r="AS3544" s="177"/>
      <c r="AT3544" s="177"/>
      <c r="AU3544" s="177"/>
      <c r="AV3544" s="28"/>
      <c r="AW3544" s="177"/>
    </row>
    <row r="3545" spans="2:49" hidden="1">
      <c r="B3545" s="28">
        <f t="shared" si="83"/>
        <v>3542</v>
      </c>
      <c r="C3545" s="174">
        <v>45999</v>
      </c>
      <c r="D3545" s="77" t="s">
        <v>5615</v>
      </c>
      <c r="E3545" s="43" t="s">
        <v>156</v>
      </c>
      <c r="F3545" s="43" t="s">
        <v>813</v>
      </c>
      <c r="G3545" s="175" t="s">
        <v>1465</v>
      </c>
      <c r="H3545" s="175" t="s">
        <v>1546</v>
      </c>
      <c r="I3545" s="175" t="s">
        <v>1477</v>
      </c>
      <c r="J3545" s="175" t="s">
        <v>1561</v>
      </c>
      <c r="K3545" s="175" t="s">
        <v>6546</v>
      </c>
      <c r="L3545" s="175" t="s">
        <v>1265</v>
      </c>
      <c r="M3545" s="175" t="s">
        <v>3043</v>
      </c>
      <c r="N3545" s="176" t="s">
        <v>505</v>
      </c>
      <c r="O3545" s="176" t="s">
        <v>4755</v>
      </c>
      <c r="P3545" s="177"/>
      <c r="Q3545" s="177" t="s">
        <v>2372</v>
      </c>
      <c r="R3545" s="177" t="s">
        <v>7811</v>
      </c>
      <c r="S3545" s="177" t="s">
        <v>7812</v>
      </c>
      <c r="T3545" s="28"/>
      <c r="U3545" s="177"/>
      <c r="V3545" s="177"/>
      <c r="W3545" s="177"/>
      <c r="X3545" s="28"/>
      <c r="Y3545" s="177"/>
      <c r="Z3545" s="177"/>
      <c r="AA3545" s="177"/>
      <c r="AB3545" s="28"/>
      <c r="AC3545" s="177"/>
      <c r="AD3545" s="177"/>
      <c r="AE3545" s="177"/>
      <c r="AF3545" s="28"/>
      <c r="AG3545" s="177"/>
      <c r="AH3545" s="177"/>
      <c r="AI3545" s="177"/>
      <c r="AJ3545" s="28"/>
      <c r="AK3545" s="177"/>
      <c r="AL3545" s="177"/>
      <c r="AM3545" s="177"/>
      <c r="AN3545" s="28"/>
      <c r="AO3545" s="177"/>
      <c r="AP3545" s="177"/>
      <c r="AQ3545" s="177"/>
      <c r="AR3545" s="28"/>
      <c r="AS3545" s="177"/>
      <c r="AT3545" s="177"/>
      <c r="AU3545" s="177"/>
      <c r="AV3545" s="28"/>
      <c r="AW3545" s="177"/>
    </row>
    <row r="3546" spans="2:49" hidden="1">
      <c r="B3546" s="28">
        <f t="shared" si="83"/>
        <v>3543</v>
      </c>
      <c r="C3546" s="174">
        <v>45999</v>
      </c>
      <c r="D3546" s="77" t="s">
        <v>5615</v>
      </c>
      <c r="E3546" s="43" t="s">
        <v>156</v>
      </c>
      <c r="F3546" s="43" t="s">
        <v>813</v>
      </c>
      <c r="G3546" s="175" t="s">
        <v>1465</v>
      </c>
      <c r="H3546" s="175" t="s">
        <v>1546</v>
      </c>
      <c r="I3546" s="175" t="s">
        <v>1477</v>
      </c>
      <c r="J3546" s="175" t="s">
        <v>1834</v>
      </c>
      <c r="K3546" s="175" t="s">
        <v>4245</v>
      </c>
      <c r="L3546" s="175" t="s">
        <v>3048</v>
      </c>
      <c r="M3546" s="175" t="s">
        <v>3049</v>
      </c>
      <c r="N3546" s="176" t="s">
        <v>3362</v>
      </c>
      <c r="O3546" s="176" t="s">
        <v>3363</v>
      </c>
      <c r="P3546" s="177"/>
      <c r="Q3546" s="177" t="s">
        <v>2372</v>
      </c>
      <c r="R3546" s="177"/>
      <c r="S3546" s="177"/>
      <c r="T3546" s="28"/>
      <c r="U3546" s="177"/>
      <c r="V3546" s="177"/>
      <c r="W3546" s="177"/>
      <c r="X3546" s="28"/>
      <c r="Y3546" s="177"/>
      <c r="Z3546" s="177"/>
      <c r="AA3546" s="177"/>
      <c r="AB3546" s="28"/>
      <c r="AC3546" s="177"/>
      <c r="AD3546" s="177"/>
      <c r="AE3546" s="177"/>
      <c r="AF3546" s="28"/>
      <c r="AG3546" s="177"/>
      <c r="AH3546" s="177"/>
      <c r="AI3546" s="177"/>
      <c r="AJ3546" s="28"/>
      <c r="AK3546" s="177"/>
      <c r="AL3546" s="177"/>
      <c r="AM3546" s="177"/>
      <c r="AN3546" s="28"/>
      <c r="AO3546" s="177"/>
      <c r="AP3546" s="177"/>
      <c r="AQ3546" s="177"/>
      <c r="AR3546" s="28"/>
      <c r="AS3546" s="177"/>
      <c r="AT3546" s="177"/>
      <c r="AU3546" s="177"/>
      <c r="AV3546" s="28"/>
      <c r="AW3546" s="177"/>
    </row>
    <row r="3547" spans="2:49" hidden="1">
      <c r="B3547" s="28">
        <f t="shared" si="83"/>
        <v>3544</v>
      </c>
      <c r="C3547" s="174">
        <v>45999</v>
      </c>
      <c r="D3547" s="77" t="s">
        <v>5615</v>
      </c>
      <c r="E3547" s="43" t="s">
        <v>156</v>
      </c>
      <c r="F3547" s="43" t="s">
        <v>813</v>
      </c>
      <c r="G3547" s="175" t="s">
        <v>1465</v>
      </c>
      <c r="H3547" s="175" t="s">
        <v>1546</v>
      </c>
      <c r="I3547" s="175" t="s">
        <v>1477</v>
      </c>
      <c r="J3547" s="175" t="s">
        <v>656</v>
      </c>
      <c r="K3547" s="175" t="s">
        <v>5605</v>
      </c>
      <c r="L3547" s="175" t="s">
        <v>3048</v>
      </c>
      <c r="M3547" s="175" t="s">
        <v>3049</v>
      </c>
      <c r="N3547" s="176" t="s">
        <v>3362</v>
      </c>
      <c r="O3547" s="176" t="s">
        <v>3363</v>
      </c>
      <c r="P3547" s="177"/>
      <c r="Q3547" s="177" t="s">
        <v>2422</v>
      </c>
      <c r="R3547" s="177"/>
      <c r="S3547" s="177"/>
      <c r="T3547" s="28"/>
      <c r="U3547" s="177"/>
      <c r="V3547" s="177"/>
      <c r="W3547" s="177"/>
      <c r="X3547" s="28"/>
      <c r="Y3547" s="177"/>
      <c r="Z3547" s="177"/>
      <c r="AA3547" s="177"/>
      <c r="AB3547" s="28"/>
      <c r="AC3547" s="177"/>
      <c r="AD3547" s="177"/>
      <c r="AE3547" s="177"/>
      <c r="AF3547" s="28"/>
      <c r="AG3547" s="177"/>
      <c r="AH3547" s="177"/>
      <c r="AI3547" s="177"/>
      <c r="AJ3547" s="28"/>
      <c r="AK3547" s="177"/>
      <c r="AL3547" s="177"/>
      <c r="AM3547" s="177"/>
      <c r="AN3547" s="28"/>
      <c r="AO3547" s="177"/>
      <c r="AP3547" s="177"/>
      <c r="AQ3547" s="177"/>
      <c r="AR3547" s="28"/>
      <c r="AS3547" s="177"/>
      <c r="AT3547" s="177"/>
      <c r="AU3547" s="177"/>
      <c r="AV3547" s="28"/>
      <c r="AW3547" s="177"/>
    </row>
    <row r="3548" spans="2:49" hidden="1">
      <c r="B3548" s="28">
        <f t="shared" si="83"/>
        <v>3545</v>
      </c>
      <c r="C3548" s="174">
        <v>45999</v>
      </c>
      <c r="D3548" s="77" t="s">
        <v>5615</v>
      </c>
      <c r="E3548" s="43" t="s">
        <v>156</v>
      </c>
      <c r="F3548" s="43" t="s">
        <v>813</v>
      </c>
      <c r="G3548" s="175" t="s">
        <v>1465</v>
      </c>
      <c r="H3548" s="175" t="s">
        <v>1538</v>
      </c>
      <c r="I3548" s="175" t="s">
        <v>1543</v>
      </c>
      <c r="J3548" s="175" t="s">
        <v>1539</v>
      </c>
      <c r="K3548" s="175" t="s">
        <v>4419</v>
      </c>
      <c r="L3548" s="175" t="s">
        <v>1265</v>
      </c>
      <c r="M3548" s="175" t="s">
        <v>3073</v>
      </c>
      <c r="N3548" s="176" t="s">
        <v>505</v>
      </c>
      <c r="O3548" s="176"/>
      <c r="P3548" s="177"/>
      <c r="Q3548" s="177" t="s">
        <v>2281</v>
      </c>
      <c r="R3548" s="177" t="s">
        <v>7824</v>
      </c>
      <c r="S3548" s="177" t="s">
        <v>7825</v>
      </c>
      <c r="T3548" s="28"/>
      <c r="U3548" s="177"/>
      <c r="V3548" s="177"/>
      <c r="W3548" s="177"/>
      <c r="X3548" s="28"/>
      <c r="Y3548" s="177"/>
      <c r="Z3548" s="177"/>
      <c r="AA3548" s="177"/>
      <c r="AB3548" s="28"/>
      <c r="AC3548" s="177"/>
      <c r="AD3548" s="177"/>
      <c r="AE3548" s="177"/>
      <c r="AF3548" s="28"/>
      <c r="AG3548" s="177"/>
      <c r="AH3548" s="177"/>
      <c r="AI3548" s="177"/>
      <c r="AJ3548" s="28"/>
      <c r="AK3548" s="177"/>
      <c r="AL3548" s="177"/>
      <c r="AM3548" s="177"/>
      <c r="AN3548" s="28"/>
      <c r="AO3548" s="177"/>
      <c r="AP3548" s="177"/>
      <c r="AQ3548" s="177"/>
      <c r="AR3548" s="28"/>
      <c r="AS3548" s="177"/>
      <c r="AT3548" s="177"/>
      <c r="AU3548" s="177"/>
      <c r="AV3548" s="28"/>
      <c r="AW3548" s="177"/>
    </row>
    <row r="3549" spans="2:49" hidden="1">
      <c r="B3549" s="28">
        <f t="shared" si="83"/>
        <v>3546</v>
      </c>
      <c r="C3549" s="174">
        <v>45999</v>
      </c>
      <c r="D3549" s="77" t="s">
        <v>5615</v>
      </c>
      <c r="E3549" s="43" t="s">
        <v>156</v>
      </c>
      <c r="F3549" s="43" t="s">
        <v>813</v>
      </c>
      <c r="G3549" s="175" t="s">
        <v>375</v>
      </c>
      <c r="H3549" s="175" t="s">
        <v>1565</v>
      </c>
      <c r="I3549" s="175" t="s">
        <v>1566</v>
      </c>
      <c r="J3549" s="175" t="s">
        <v>1567</v>
      </c>
      <c r="K3549" s="175" t="s">
        <v>7817</v>
      </c>
      <c r="L3549" s="175" t="s">
        <v>3057</v>
      </c>
      <c r="M3549" s="175" t="s">
        <v>3058</v>
      </c>
      <c r="N3549" s="176" t="s">
        <v>3059</v>
      </c>
      <c r="O3549" s="176" t="s">
        <v>2639</v>
      </c>
      <c r="P3549" s="177">
        <v>1</v>
      </c>
      <c r="Q3549" s="177" t="s">
        <v>2397</v>
      </c>
      <c r="R3549" s="177"/>
      <c r="S3549" s="177"/>
      <c r="T3549" s="28"/>
      <c r="U3549" s="177"/>
      <c r="V3549" s="177"/>
      <c r="W3549" s="177"/>
      <c r="X3549" s="28"/>
      <c r="Y3549" s="177"/>
      <c r="Z3549" s="177"/>
      <c r="AA3549" s="177">
        <v>1</v>
      </c>
      <c r="AB3549" s="28"/>
      <c r="AC3549" s="177"/>
      <c r="AD3549" s="177"/>
      <c r="AE3549" s="177"/>
      <c r="AF3549" s="28"/>
      <c r="AG3549" s="177"/>
      <c r="AH3549" s="177"/>
      <c r="AI3549" s="177"/>
      <c r="AJ3549" s="28"/>
      <c r="AK3549" s="177"/>
      <c r="AL3549" s="177"/>
      <c r="AM3549" s="177"/>
      <c r="AN3549" s="28"/>
      <c r="AO3549" s="177"/>
      <c r="AP3549" s="177"/>
      <c r="AQ3549" s="177"/>
      <c r="AR3549" s="28"/>
      <c r="AS3549" s="177"/>
      <c r="AT3549" s="177"/>
      <c r="AU3549" s="177"/>
      <c r="AV3549" s="28"/>
      <c r="AW3549" s="177"/>
    </row>
    <row r="3550" spans="2:49" hidden="1">
      <c r="B3550" s="28">
        <f t="shared" si="83"/>
        <v>3547</v>
      </c>
      <c r="C3550" s="174">
        <v>45999</v>
      </c>
      <c r="D3550" s="77" t="s">
        <v>5615</v>
      </c>
      <c r="E3550" s="43" t="s">
        <v>156</v>
      </c>
      <c r="F3550" s="43" t="s">
        <v>813</v>
      </c>
      <c r="G3550" s="175" t="s">
        <v>375</v>
      </c>
      <c r="H3550" s="175" t="s">
        <v>1565</v>
      </c>
      <c r="I3550" s="175" t="s">
        <v>1707</v>
      </c>
      <c r="J3550" s="175" t="s">
        <v>1627</v>
      </c>
      <c r="K3550" s="175" t="s">
        <v>7818</v>
      </c>
      <c r="L3550" s="175" t="s">
        <v>3054</v>
      </c>
      <c r="M3550" s="175" t="s">
        <v>3088</v>
      </c>
      <c r="N3550" s="176" t="s">
        <v>3089</v>
      </c>
      <c r="O3550" s="176" t="s">
        <v>2494</v>
      </c>
      <c r="P3550" s="177">
        <v>1</v>
      </c>
      <c r="Q3550" s="177" t="s">
        <v>2397</v>
      </c>
      <c r="R3550" s="177"/>
      <c r="S3550" s="177"/>
      <c r="T3550" s="28"/>
      <c r="U3550" s="177"/>
      <c r="V3550" s="177"/>
      <c r="W3550" s="177">
        <v>1</v>
      </c>
      <c r="X3550" s="28"/>
      <c r="Y3550" s="177"/>
      <c r="Z3550" s="177"/>
      <c r="AA3550" s="177"/>
      <c r="AB3550" s="28"/>
      <c r="AC3550" s="177"/>
      <c r="AD3550" s="177"/>
      <c r="AE3550" s="177"/>
      <c r="AF3550" s="28"/>
      <c r="AG3550" s="177"/>
      <c r="AH3550" s="177"/>
      <c r="AI3550" s="177"/>
      <c r="AJ3550" s="28"/>
      <c r="AK3550" s="177"/>
      <c r="AL3550" s="177"/>
      <c r="AM3550" s="177"/>
      <c r="AN3550" s="28"/>
      <c r="AO3550" s="177"/>
      <c r="AP3550" s="177"/>
      <c r="AQ3550" s="177"/>
      <c r="AR3550" s="28"/>
      <c r="AS3550" s="177"/>
      <c r="AT3550" s="177"/>
      <c r="AU3550" s="177"/>
      <c r="AV3550" s="28"/>
      <c r="AW3550" s="177"/>
    </row>
    <row r="3551" spans="2:49" hidden="1">
      <c r="B3551" s="28">
        <f t="shared" si="83"/>
        <v>3548</v>
      </c>
      <c r="C3551" s="174">
        <v>45999</v>
      </c>
      <c r="D3551" s="77" t="s">
        <v>5615</v>
      </c>
      <c r="E3551" s="43" t="s">
        <v>156</v>
      </c>
      <c r="F3551" s="43" t="s">
        <v>813</v>
      </c>
      <c r="G3551" s="175" t="s">
        <v>375</v>
      </c>
      <c r="H3551" s="175" t="s">
        <v>1513</v>
      </c>
      <c r="I3551" s="175" t="s">
        <v>440</v>
      </c>
      <c r="J3551" s="175" t="s">
        <v>441</v>
      </c>
      <c r="K3551" s="175" t="s">
        <v>3213</v>
      </c>
      <c r="L3551" s="175" t="s">
        <v>3057</v>
      </c>
      <c r="M3551" s="175" t="s">
        <v>3160</v>
      </c>
      <c r="N3551" s="176" t="s">
        <v>2280</v>
      </c>
      <c r="O3551" s="176" t="s">
        <v>86</v>
      </c>
      <c r="P3551" s="177">
        <v>1</v>
      </c>
      <c r="Q3551" s="177" t="s">
        <v>2195</v>
      </c>
      <c r="R3551" s="177" t="s">
        <v>7834</v>
      </c>
      <c r="S3551" s="177" t="s">
        <v>7835</v>
      </c>
      <c r="T3551" s="28"/>
      <c r="U3551" s="177"/>
      <c r="V3551" s="177"/>
      <c r="W3551" s="177"/>
      <c r="X3551" s="28"/>
      <c r="Y3551" s="177"/>
      <c r="Z3551" s="177"/>
      <c r="AA3551" s="177"/>
      <c r="AB3551" s="28"/>
      <c r="AC3551" s="177"/>
      <c r="AD3551" s="177"/>
      <c r="AE3551" s="177"/>
      <c r="AF3551" s="28"/>
      <c r="AG3551" s="177"/>
      <c r="AH3551" s="177"/>
      <c r="AI3551" s="177"/>
      <c r="AJ3551" s="28"/>
      <c r="AK3551" s="177"/>
      <c r="AL3551" s="177"/>
      <c r="AM3551" s="177"/>
      <c r="AN3551" s="28"/>
      <c r="AO3551" s="177"/>
      <c r="AP3551" s="177"/>
      <c r="AQ3551" s="177"/>
      <c r="AR3551" s="28"/>
      <c r="AS3551" s="177"/>
      <c r="AT3551" s="177"/>
      <c r="AU3551" s="177"/>
      <c r="AV3551" s="28"/>
      <c r="AW3551" s="177"/>
    </row>
    <row r="3552" spans="2:49" hidden="1">
      <c r="B3552" s="28">
        <f t="shared" si="83"/>
        <v>3549</v>
      </c>
      <c r="C3552" s="174">
        <v>45999</v>
      </c>
      <c r="D3552" s="77" t="s">
        <v>5615</v>
      </c>
      <c r="E3552" s="43" t="s">
        <v>156</v>
      </c>
      <c r="F3552" s="43" t="s">
        <v>813</v>
      </c>
      <c r="G3552" s="175" t="s">
        <v>1465</v>
      </c>
      <c r="H3552" s="175" t="s">
        <v>1513</v>
      </c>
      <c r="I3552" s="175" t="s">
        <v>440</v>
      </c>
      <c r="J3552" s="175" t="s">
        <v>173</v>
      </c>
      <c r="K3552" s="175" t="s">
        <v>2091</v>
      </c>
      <c r="L3552" s="175" t="s">
        <v>1265</v>
      </c>
      <c r="M3552" s="175" t="s">
        <v>3070</v>
      </c>
      <c r="N3552" s="176" t="s">
        <v>3044</v>
      </c>
      <c r="O3552" s="176" t="s">
        <v>2470</v>
      </c>
      <c r="P3552" s="177"/>
      <c r="Q3552" s="177" t="s">
        <v>2195</v>
      </c>
      <c r="R3552" s="177"/>
      <c r="S3552" s="177"/>
      <c r="T3552" s="28"/>
      <c r="U3552" s="177"/>
      <c r="V3552" s="177"/>
      <c r="W3552" s="177"/>
      <c r="X3552" s="28"/>
      <c r="Y3552" s="177"/>
      <c r="Z3552" s="177"/>
      <c r="AA3552" s="177"/>
      <c r="AB3552" s="28"/>
      <c r="AC3552" s="177"/>
      <c r="AD3552" s="177"/>
      <c r="AE3552" s="177"/>
      <c r="AF3552" s="28"/>
      <c r="AG3552" s="177">
        <v>1</v>
      </c>
      <c r="AH3552" s="177"/>
      <c r="AI3552" s="177"/>
      <c r="AJ3552" s="28"/>
      <c r="AK3552" s="177"/>
      <c r="AL3552" s="177"/>
      <c r="AM3552" s="177"/>
      <c r="AN3552" s="28"/>
      <c r="AO3552" s="177"/>
      <c r="AP3552" s="177"/>
      <c r="AQ3552" s="177"/>
      <c r="AR3552" s="28"/>
      <c r="AS3552" s="177"/>
      <c r="AT3552" s="177"/>
      <c r="AU3552" s="177"/>
      <c r="AV3552" s="28"/>
      <c r="AW3552" s="177"/>
    </row>
    <row r="3553" spans="2:49" hidden="1">
      <c r="B3553" s="28">
        <f t="shared" si="83"/>
        <v>3550</v>
      </c>
      <c r="C3553" s="174">
        <v>45999</v>
      </c>
      <c r="D3553" s="77" t="s">
        <v>5615</v>
      </c>
      <c r="E3553" s="43" t="s">
        <v>156</v>
      </c>
      <c r="F3553" s="43" t="s">
        <v>813</v>
      </c>
      <c r="G3553" s="175" t="s">
        <v>375</v>
      </c>
      <c r="H3553" s="175" t="s">
        <v>1455</v>
      </c>
      <c r="I3553" s="175" t="s">
        <v>1456</v>
      </c>
      <c r="J3553" s="175" t="s">
        <v>1457</v>
      </c>
      <c r="K3553" s="175" t="s">
        <v>2719</v>
      </c>
      <c r="L3553" s="175" t="s">
        <v>3048</v>
      </c>
      <c r="M3553" s="175" t="s">
        <v>3049</v>
      </c>
      <c r="N3553" s="176" t="s">
        <v>3050</v>
      </c>
      <c r="O3553" s="176" t="s">
        <v>7114</v>
      </c>
      <c r="P3553" s="177">
        <v>1</v>
      </c>
      <c r="Q3553" s="177" t="s">
        <v>2602</v>
      </c>
      <c r="R3553" s="177" t="s">
        <v>7836</v>
      </c>
      <c r="S3553" s="177" t="s">
        <v>7837</v>
      </c>
      <c r="T3553" s="28"/>
      <c r="U3553" s="177"/>
      <c r="V3553" s="177"/>
      <c r="W3553" s="177"/>
      <c r="X3553" s="28"/>
      <c r="Y3553" s="177"/>
      <c r="Z3553" s="177"/>
      <c r="AA3553" s="177"/>
      <c r="AB3553" s="28"/>
      <c r="AC3553" s="177"/>
      <c r="AD3553" s="177"/>
      <c r="AE3553" s="177"/>
      <c r="AF3553" s="28"/>
      <c r="AG3553" s="177"/>
      <c r="AH3553" s="177"/>
      <c r="AI3553" s="177"/>
      <c r="AJ3553" s="28"/>
      <c r="AK3553" s="177"/>
      <c r="AL3553" s="177"/>
      <c r="AM3553" s="177"/>
      <c r="AN3553" s="28"/>
      <c r="AO3553" s="177"/>
      <c r="AP3553" s="177"/>
      <c r="AQ3553" s="177"/>
      <c r="AR3553" s="28"/>
      <c r="AS3553" s="177"/>
      <c r="AT3553" s="177"/>
      <c r="AU3553" s="177"/>
      <c r="AV3553" s="28"/>
      <c r="AW3553" s="177"/>
    </row>
    <row r="3554" spans="2:49" hidden="1">
      <c r="B3554" s="28">
        <f t="shared" si="83"/>
        <v>3551</v>
      </c>
      <c r="C3554" s="174">
        <v>46000</v>
      </c>
      <c r="D3554" s="77" t="s">
        <v>5615</v>
      </c>
      <c r="E3554" s="43" t="s">
        <v>156</v>
      </c>
      <c r="F3554" s="43" t="s">
        <v>813</v>
      </c>
      <c r="G3554" s="175" t="s">
        <v>1465</v>
      </c>
      <c r="H3554" s="175" t="s">
        <v>1546</v>
      </c>
      <c r="I3554" s="175" t="s">
        <v>1477</v>
      </c>
      <c r="J3554" s="175" t="s">
        <v>1875</v>
      </c>
      <c r="K3554" s="175" t="s">
        <v>7814</v>
      </c>
      <c r="L3554" s="175" t="s">
        <v>3057</v>
      </c>
      <c r="M3554" s="175" t="s">
        <v>3717</v>
      </c>
      <c r="N3554" s="176" t="s">
        <v>686</v>
      </c>
      <c r="O3554" s="176" t="s">
        <v>7815</v>
      </c>
      <c r="P3554" s="177"/>
      <c r="Q3554" s="177" t="s">
        <v>3337</v>
      </c>
      <c r="R3554" s="177"/>
      <c r="S3554" s="177"/>
      <c r="T3554" s="28"/>
      <c r="U3554" s="177"/>
      <c r="V3554" s="177"/>
      <c r="W3554" s="177"/>
      <c r="X3554" s="28"/>
      <c r="Y3554" s="177"/>
      <c r="Z3554" s="177"/>
      <c r="AA3554" s="177"/>
      <c r="AB3554" s="28"/>
      <c r="AC3554" s="177"/>
      <c r="AD3554" s="177"/>
      <c r="AE3554" s="177"/>
      <c r="AF3554" s="28"/>
      <c r="AG3554" s="177"/>
      <c r="AH3554" s="177"/>
      <c r="AI3554" s="177"/>
      <c r="AJ3554" s="28"/>
      <c r="AK3554" s="177"/>
      <c r="AL3554" s="177"/>
      <c r="AM3554" s="177"/>
      <c r="AN3554" s="28"/>
      <c r="AO3554" s="177"/>
      <c r="AP3554" s="177"/>
      <c r="AQ3554" s="177"/>
      <c r="AR3554" s="28"/>
      <c r="AS3554" s="177"/>
      <c r="AT3554" s="177"/>
      <c r="AU3554" s="177"/>
      <c r="AV3554" s="28"/>
      <c r="AW3554" s="177"/>
    </row>
    <row r="3555" spans="2:49" hidden="1">
      <c r="B3555" s="28">
        <f t="shared" si="83"/>
        <v>3552</v>
      </c>
      <c r="C3555" s="174">
        <v>46000</v>
      </c>
      <c r="D3555" s="77" t="s">
        <v>5615</v>
      </c>
      <c r="E3555" s="43" t="s">
        <v>156</v>
      </c>
      <c r="F3555" s="43" t="s">
        <v>813</v>
      </c>
      <c r="G3555" s="175" t="s">
        <v>375</v>
      </c>
      <c r="H3555" s="175" t="s">
        <v>1538</v>
      </c>
      <c r="I3555" s="175" t="s">
        <v>1543</v>
      </c>
      <c r="J3555" s="175" t="s">
        <v>217</v>
      </c>
      <c r="K3555" s="175" t="s">
        <v>3437</v>
      </c>
      <c r="L3555" s="175" t="s">
        <v>1113</v>
      </c>
      <c r="M3555" s="175" t="s">
        <v>582</v>
      </c>
      <c r="N3555" s="176" t="s">
        <v>583</v>
      </c>
      <c r="O3555" s="176"/>
      <c r="P3555" s="177">
        <v>1</v>
      </c>
      <c r="Q3555" s="177" t="s">
        <v>2281</v>
      </c>
      <c r="R3555" s="177"/>
      <c r="S3555" s="177"/>
      <c r="T3555" s="28"/>
      <c r="U3555" s="177"/>
      <c r="V3555" s="177"/>
      <c r="W3555" s="177"/>
      <c r="X3555" s="28"/>
      <c r="Y3555" s="177"/>
      <c r="Z3555" s="177"/>
      <c r="AA3555" s="177"/>
      <c r="AB3555" s="28"/>
      <c r="AC3555" s="177"/>
      <c r="AD3555" s="177"/>
      <c r="AE3555" s="177"/>
      <c r="AF3555" s="28"/>
      <c r="AG3555" s="177"/>
      <c r="AH3555" s="177"/>
      <c r="AI3555" s="177"/>
      <c r="AJ3555" s="28"/>
      <c r="AK3555" s="177"/>
      <c r="AL3555" s="177"/>
      <c r="AM3555" s="177"/>
      <c r="AN3555" s="28"/>
      <c r="AO3555" s="177"/>
      <c r="AP3555" s="177"/>
      <c r="AQ3555" s="177"/>
      <c r="AR3555" s="28"/>
      <c r="AS3555" s="177"/>
      <c r="AT3555" s="177"/>
      <c r="AU3555" s="177"/>
      <c r="AV3555" s="28"/>
      <c r="AW3555" s="177"/>
    </row>
    <row r="3556" spans="2:49" hidden="1">
      <c r="B3556" s="28">
        <f t="shared" si="83"/>
        <v>3553</v>
      </c>
      <c r="C3556" s="174">
        <v>46000</v>
      </c>
      <c r="D3556" s="77" t="s">
        <v>5615</v>
      </c>
      <c r="E3556" s="43" t="s">
        <v>156</v>
      </c>
      <c r="F3556" s="43" t="s">
        <v>813</v>
      </c>
      <c r="G3556" s="175" t="s">
        <v>375</v>
      </c>
      <c r="H3556" s="175" t="s">
        <v>1565</v>
      </c>
      <c r="I3556" s="175" t="s">
        <v>1632</v>
      </c>
      <c r="J3556" s="175" t="s">
        <v>1619</v>
      </c>
      <c r="K3556" s="175" t="s">
        <v>4435</v>
      </c>
      <c r="L3556" s="175" t="s">
        <v>3036</v>
      </c>
      <c r="M3556" s="175" t="s">
        <v>3356</v>
      </c>
      <c r="N3556" s="176" t="s">
        <v>162</v>
      </c>
      <c r="O3556" s="176" t="s">
        <v>2499</v>
      </c>
      <c r="P3556" s="177">
        <v>1</v>
      </c>
      <c r="Q3556" s="177" t="s">
        <v>2397</v>
      </c>
      <c r="R3556" s="177" t="s">
        <v>7830</v>
      </c>
      <c r="S3556" s="177" t="s">
        <v>7831</v>
      </c>
      <c r="T3556" s="28"/>
      <c r="U3556" s="177"/>
      <c r="V3556" s="177"/>
      <c r="W3556" s="177"/>
      <c r="X3556" s="28"/>
      <c r="Y3556" s="177"/>
      <c r="Z3556" s="177"/>
      <c r="AA3556" s="177"/>
      <c r="AB3556" s="28"/>
      <c r="AC3556" s="177"/>
      <c r="AD3556" s="177"/>
      <c r="AE3556" s="177"/>
      <c r="AF3556" s="28"/>
      <c r="AG3556" s="177"/>
      <c r="AH3556" s="177"/>
      <c r="AI3556" s="177"/>
      <c r="AJ3556" s="28"/>
      <c r="AK3556" s="177"/>
      <c r="AL3556" s="177"/>
      <c r="AM3556" s="177"/>
      <c r="AN3556" s="28"/>
      <c r="AO3556" s="177"/>
      <c r="AP3556" s="177"/>
      <c r="AQ3556" s="177"/>
      <c r="AR3556" s="28"/>
      <c r="AS3556" s="177"/>
      <c r="AT3556" s="177"/>
      <c r="AU3556" s="177"/>
      <c r="AV3556" s="28"/>
      <c r="AW3556" s="177"/>
    </row>
    <row r="3557" spans="2:49" hidden="1">
      <c r="B3557" s="28">
        <f t="shared" si="83"/>
        <v>3554</v>
      </c>
      <c r="C3557" s="174">
        <v>46000</v>
      </c>
      <c r="D3557" s="77" t="s">
        <v>5615</v>
      </c>
      <c r="E3557" s="43" t="s">
        <v>156</v>
      </c>
      <c r="F3557" s="43" t="s">
        <v>813</v>
      </c>
      <c r="G3557" s="175" t="s">
        <v>1465</v>
      </c>
      <c r="H3557" s="175" t="s">
        <v>1565</v>
      </c>
      <c r="I3557" s="175" t="s">
        <v>1509</v>
      </c>
      <c r="J3557" s="175" t="s">
        <v>1572</v>
      </c>
      <c r="K3557" s="175" t="s">
        <v>7819</v>
      </c>
      <c r="L3557" s="175" t="s">
        <v>1265</v>
      </c>
      <c r="M3557" s="175" t="s">
        <v>3091</v>
      </c>
      <c r="N3557" s="176" t="s">
        <v>3074</v>
      </c>
      <c r="O3557" s="176" t="s">
        <v>2494</v>
      </c>
      <c r="P3557" s="177"/>
      <c r="Q3557" s="177" t="s">
        <v>2397</v>
      </c>
      <c r="R3557" s="177"/>
      <c r="S3557" s="177"/>
      <c r="T3557" s="28"/>
      <c r="U3557" s="177"/>
      <c r="V3557" s="177"/>
      <c r="W3557" s="177"/>
      <c r="X3557" s="28"/>
      <c r="Y3557" s="177"/>
      <c r="Z3557" s="177">
        <v>1</v>
      </c>
      <c r="AA3557" s="177"/>
      <c r="AB3557" s="28"/>
      <c r="AC3557" s="177"/>
      <c r="AD3557" s="177"/>
      <c r="AE3557" s="177"/>
      <c r="AF3557" s="28"/>
      <c r="AG3557" s="177"/>
      <c r="AH3557" s="177"/>
      <c r="AI3557" s="177"/>
      <c r="AJ3557" s="28"/>
      <c r="AK3557" s="177"/>
      <c r="AL3557" s="177"/>
      <c r="AM3557" s="177"/>
      <c r="AN3557" s="28"/>
      <c r="AO3557" s="177"/>
      <c r="AP3557" s="177"/>
      <c r="AQ3557" s="177"/>
      <c r="AR3557" s="28"/>
      <c r="AS3557" s="177"/>
      <c r="AT3557" s="177"/>
      <c r="AU3557" s="177"/>
      <c r="AV3557" s="28"/>
      <c r="AW3557" s="177"/>
    </row>
    <row r="3558" spans="2:49" hidden="1">
      <c r="B3558" s="28">
        <f t="shared" si="83"/>
        <v>3555</v>
      </c>
      <c r="C3558" s="174">
        <v>46001</v>
      </c>
      <c r="D3558" s="77" t="s">
        <v>5615</v>
      </c>
      <c r="E3558" s="43" t="s">
        <v>156</v>
      </c>
      <c r="F3558" s="43" t="s">
        <v>813</v>
      </c>
      <c r="G3558" s="175" t="s">
        <v>375</v>
      </c>
      <c r="H3558" s="175" t="s">
        <v>1538</v>
      </c>
      <c r="I3558" s="175" t="s">
        <v>1667</v>
      </c>
      <c r="J3558" s="175" t="s">
        <v>1668</v>
      </c>
      <c r="K3558" s="175" t="s">
        <v>4710</v>
      </c>
      <c r="L3558" s="175" t="s">
        <v>3057</v>
      </c>
      <c r="M3558" s="175" t="s">
        <v>2279</v>
      </c>
      <c r="N3558" s="176" t="s">
        <v>2280</v>
      </c>
      <c r="O3558" s="176"/>
      <c r="P3558" s="177">
        <v>1</v>
      </c>
      <c r="Q3558" s="177" t="s">
        <v>2281</v>
      </c>
      <c r="R3558" s="177" t="s">
        <v>7826</v>
      </c>
      <c r="S3558" s="177" t="s">
        <v>7827</v>
      </c>
      <c r="T3558" s="28"/>
      <c r="U3558" s="177"/>
      <c r="V3558" s="177"/>
      <c r="W3558" s="177"/>
      <c r="X3558" s="28"/>
      <c r="Y3558" s="177"/>
      <c r="Z3558" s="177"/>
      <c r="AA3558" s="177"/>
      <c r="AB3558" s="28"/>
      <c r="AC3558" s="177"/>
      <c r="AD3558" s="177"/>
      <c r="AE3558" s="177"/>
      <c r="AF3558" s="28"/>
      <c r="AG3558" s="177"/>
      <c r="AH3558" s="177"/>
      <c r="AI3558" s="177"/>
      <c r="AJ3558" s="28"/>
      <c r="AK3558" s="177"/>
      <c r="AL3558" s="177"/>
      <c r="AM3558" s="177"/>
      <c r="AN3558" s="28"/>
      <c r="AO3558" s="177"/>
      <c r="AP3558" s="177"/>
      <c r="AQ3558" s="177"/>
      <c r="AR3558" s="28"/>
      <c r="AS3558" s="177"/>
      <c r="AT3558" s="177"/>
      <c r="AU3558" s="177"/>
      <c r="AV3558" s="28"/>
      <c r="AW3558" s="177"/>
    </row>
    <row r="3559" spans="2:49" hidden="1">
      <c r="B3559" s="28">
        <f t="shared" si="83"/>
        <v>3556</v>
      </c>
      <c r="C3559" s="174">
        <v>46001</v>
      </c>
      <c r="D3559" s="77" t="s">
        <v>5615</v>
      </c>
      <c r="E3559" s="43" t="s">
        <v>156</v>
      </c>
      <c r="F3559" s="43" t="s">
        <v>813</v>
      </c>
      <c r="G3559" s="175" t="s">
        <v>375</v>
      </c>
      <c r="H3559" s="175" t="s">
        <v>1565</v>
      </c>
      <c r="I3559" s="175" t="s">
        <v>1632</v>
      </c>
      <c r="J3559" s="175" t="s">
        <v>341</v>
      </c>
      <c r="K3559" s="175" t="s">
        <v>4370</v>
      </c>
      <c r="L3559" s="175" t="s">
        <v>3202</v>
      </c>
      <c r="M3559" s="175" t="s">
        <v>48</v>
      </c>
      <c r="N3559" s="176" t="s">
        <v>531</v>
      </c>
      <c r="O3559" s="176" t="s">
        <v>2494</v>
      </c>
      <c r="P3559" s="177">
        <v>1</v>
      </c>
      <c r="Q3559" s="177" t="s">
        <v>2397</v>
      </c>
      <c r="R3559" s="177"/>
      <c r="S3559" s="177"/>
      <c r="T3559" s="28"/>
      <c r="U3559" s="177"/>
      <c r="V3559" s="177"/>
      <c r="W3559" s="177"/>
      <c r="X3559" s="28"/>
      <c r="Y3559" s="177"/>
      <c r="Z3559" s="177"/>
      <c r="AA3559" s="177"/>
      <c r="AB3559" s="28"/>
      <c r="AC3559" s="177"/>
      <c r="AD3559" s="177"/>
      <c r="AE3559" s="177"/>
      <c r="AF3559" s="28"/>
      <c r="AG3559" s="177"/>
      <c r="AH3559" s="177"/>
      <c r="AI3559" s="177"/>
      <c r="AJ3559" s="28"/>
      <c r="AK3559" s="177"/>
      <c r="AL3559" s="177"/>
      <c r="AM3559" s="177"/>
      <c r="AN3559" s="28"/>
      <c r="AO3559" s="177"/>
      <c r="AP3559" s="177"/>
      <c r="AQ3559" s="177"/>
      <c r="AR3559" s="28"/>
      <c r="AS3559" s="177"/>
      <c r="AT3559" s="177"/>
      <c r="AU3559" s="177"/>
      <c r="AV3559" s="28"/>
      <c r="AW3559" s="177"/>
    </row>
    <row r="3560" spans="2:49" hidden="1">
      <c r="B3560" s="28">
        <f t="shared" si="83"/>
        <v>3557</v>
      </c>
      <c r="C3560" s="174">
        <v>46001</v>
      </c>
      <c r="D3560" s="77" t="s">
        <v>5615</v>
      </c>
      <c r="E3560" s="43" t="s">
        <v>156</v>
      </c>
      <c r="F3560" s="43" t="s">
        <v>813</v>
      </c>
      <c r="G3560" s="175" t="s">
        <v>1465</v>
      </c>
      <c r="H3560" s="175" t="s">
        <v>1565</v>
      </c>
      <c r="I3560" s="175" t="s">
        <v>1929</v>
      </c>
      <c r="J3560" s="175" t="s">
        <v>1633</v>
      </c>
      <c r="K3560" s="175" t="s">
        <v>3546</v>
      </c>
      <c r="L3560" s="175" t="s">
        <v>1265</v>
      </c>
      <c r="M3560" s="175" t="s">
        <v>3070</v>
      </c>
      <c r="N3560" s="176" t="s">
        <v>3044</v>
      </c>
      <c r="O3560" s="176" t="s">
        <v>2470</v>
      </c>
      <c r="P3560" s="177"/>
      <c r="Q3560" s="177" t="s">
        <v>2397</v>
      </c>
      <c r="R3560" s="177"/>
      <c r="S3560" s="177"/>
      <c r="T3560" s="177"/>
      <c r="U3560" s="177"/>
      <c r="V3560" s="177"/>
      <c r="W3560" s="177"/>
      <c r="X3560" s="177"/>
      <c r="Y3560" s="177"/>
      <c r="Z3560" s="177"/>
      <c r="AA3560" s="177"/>
      <c r="AB3560" s="177"/>
      <c r="AC3560" s="177"/>
      <c r="AD3560" s="177"/>
      <c r="AE3560" s="177"/>
      <c r="AF3560" s="177"/>
      <c r="AG3560" s="177">
        <v>1</v>
      </c>
      <c r="AH3560" s="177"/>
      <c r="AI3560" s="177"/>
      <c r="AJ3560" s="177"/>
      <c r="AK3560" s="177"/>
      <c r="AL3560" s="177"/>
      <c r="AM3560" s="177"/>
      <c r="AN3560" s="177"/>
      <c r="AO3560" s="177"/>
      <c r="AP3560" s="177"/>
      <c r="AQ3560" s="177"/>
      <c r="AR3560" s="177"/>
      <c r="AS3560" s="177"/>
      <c r="AT3560" s="177"/>
      <c r="AU3560" s="177"/>
      <c r="AV3560" s="177"/>
      <c r="AW3560" s="177"/>
    </row>
    <row r="3561" spans="2:49" hidden="1">
      <c r="B3561" s="28">
        <f t="shared" ref="B3561:B3589" si="84">ROW()-3</f>
        <v>3558</v>
      </c>
      <c r="C3561" s="174">
        <v>46002</v>
      </c>
      <c r="D3561" s="77" t="s">
        <v>5615</v>
      </c>
      <c r="E3561" s="43" t="s">
        <v>156</v>
      </c>
      <c r="F3561" s="43" t="s">
        <v>859</v>
      </c>
      <c r="G3561" s="175" t="s">
        <v>1465</v>
      </c>
      <c r="H3561" s="175" t="s">
        <v>1565</v>
      </c>
      <c r="I3561" s="175" t="s">
        <v>1503</v>
      </c>
      <c r="J3561" s="175" t="s">
        <v>640</v>
      </c>
      <c r="K3561" s="175" t="s">
        <v>7922</v>
      </c>
      <c r="L3561" s="175" t="s">
        <v>1265</v>
      </c>
      <c r="M3561" s="175" t="s">
        <v>3091</v>
      </c>
      <c r="N3561" s="176" t="s">
        <v>3074</v>
      </c>
      <c r="O3561" s="176" t="s">
        <v>2494</v>
      </c>
      <c r="P3561" s="177"/>
      <c r="Q3561" s="177" t="s">
        <v>2397</v>
      </c>
      <c r="R3561" s="177"/>
      <c r="S3561" s="177"/>
      <c r="T3561" s="177"/>
      <c r="U3561" s="177"/>
      <c r="V3561" s="177"/>
      <c r="W3561" s="177"/>
      <c r="X3561" s="177"/>
      <c r="Y3561" s="177"/>
      <c r="Z3561" s="177">
        <v>1</v>
      </c>
      <c r="AA3561" s="177"/>
      <c r="AB3561" s="177"/>
      <c r="AC3561" s="177"/>
      <c r="AD3561" s="177"/>
      <c r="AE3561" s="177"/>
      <c r="AF3561" s="177"/>
      <c r="AG3561" s="177"/>
      <c r="AH3561" s="177"/>
      <c r="AI3561" s="177"/>
      <c r="AJ3561" s="177"/>
      <c r="AK3561" s="177"/>
      <c r="AL3561" s="177"/>
      <c r="AM3561" s="177"/>
      <c r="AN3561" s="177"/>
      <c r="AO3561" s="177"/>
      <c r="AP3561" s="177"/>
      <c r="AQ3561" s="177"/>
      <c r="AR3561" s="177"/>
      <c r="AS3561" s="177"/>
      <c r="AT3561" s="177"/>
      <c r="AU3561" s="177"/>
      <c r="AV3561" s="177"/>
      <c r="AW3561" s="177"/>
    </row>
    <row r="3562" spans="2:49" hidden="1">
      <c r="B3562" s="28">
        <f t="shared" si="84"/>
        <v>3559</v>
      </c>
      <c r="C3562" s="174">
        <v>46002</v>
      </c>
      <c r="D3562" s="77" t="s">
        <v>5615</v>
      </c>
      <c r="E3562" s="43" t="s">
        <v>156</v>
      </c>
      <c r="F3562" s="43" t="s">
        <v>859</v>
      </c>
      <c r="G3562" s="175" t="s">
        <v>1465</v>
      </c>
      <c r="H3562" s="175" t="s">
        <v>1513</v>
      </c>
      <c r="I3562" s="175" t="s">
        <v>440</v>
      </c>
      <c r="J3562" s="175" t="s">
        <v>1600</v>
      </c>
      <c r="K3562" s="175" t="s">
        <v>2368</v>
      </c>
      <c r="L3562" s="175" t="s">
        <v>1265</v>
      </c>
      <c r="M3562" s="175" t="s">
        <v>2377</v>
      </c>
      <c r="N3562" s="176" t="s">
        <v>505</v>
      </c>
      <c r="O3562" s="176" t="s">
        <v>2472</v>
      </c>
      <c r="P3562" s="177"/>
      <c r="Q3562" s="177" t="s">
        <v>2195</v>
      </c>
      <c r="R3562" s="177" t="s">
        <v>7928</v>
      </c>
      <c r="S3562" s="177" t="s">
        <v>7929</v>
      </c>
      <c r="T3562" s="177"/>
      <c r="U3562" s="177"/>
      <c r="V3562" s="177"/>
      <c r="W3562" s="177"/>
      <c r="X3562" s="177"/>
      <c r="Y3562" s="177"/>
      <c r="Z3562" s="177"/>
      <c r="AA3562" s="177"/>
      <c r="AB3562" s="177"/>
      <c r="AC3562" s="177"/>
      <c r="AD3562" s="177"/>
      <c r="AE3562" s="177"/>
      <c r="AF3562" s="177"/>
      <c r="AG3562" s="177"/>
      <c r="AH3562" s="177"/>
      <c r="AI3562" s="177"/>
      <c r="AJ3562" s="177"/>
      <c r="AK3562" s="177"/>
      <c r="AL3562" s="177"/>
      <c r="AM3562" s="177"/>
      <c r="AN3562" s="177"/>
      <c r="AO3562" s="177"/>
      <c r="AP3562" s="177"/>
      <c r="AQ3562" s="177"/>
      <c r="AR3562" s="177"/>
      <c r="AS3562" s="177"/>
      <c r="AT3562" s="177"/>
      <c r="AU3562" s="177"/>
      <c r="AV3562" s="177"/>
      <c r="AW3562" s="177"/>
    </row>
    <row r="3563" spans="2:49" hidden="1">
      <c r="B3563" s="28">
        <f t="shared" si="84"/>
        <v>3560</v>
      </c>
      <c r="C3563" s="174">
        <v>46002</v>
      </c>
      <c r="D3563" s="77" t="s">
        <v>5615</v>
      </c>
      <c r="E3563" s="43" t="s">
        <v>156</v>
      </c>
      <c r="F3563" s="43" t="s">
        <v>859</v>
      </c>
      <c r="G3563" s="175" t="s">
        <v>375</v>
      </c>
      <c r="H3563" s="175" t="s">
        <v>1565</v>
      </c>
      <c r="I3563" s="175" t="s">
        <v>1509</v>
      </c>
      <c r="J3563" s="175" t="s">
        <v>341</v>
      </c>
      <c r="K3563" s="175" t="s">
        <v>6686</v>
      </c>
      <c r="L3563" s="175" t="s">
        <v>3036</v>
      </c>
      <c r="M3563" s="175" t="s">
        <v>414</v>
      </c>
      <c r="N3563" s="176" t="s">
        <v>162</v>
      </c>
      <c r="O3563" s="176" t="s">
        <v>2503</v>
      </c>
      <c r="P3563" s="177">
        <v>1</v>
      </c>
      <c r="Q3563" s="177" t="s">
        <v>2397</v>
      </c>
      <c r="R3563" s="177" t="s">
        <v>7926</v>
      </c>
      <c r="S3563" s="177" t="s">
        <v>5764</v>
      </c>
      <c r="T3563" s="177"/>
      <c r="U3563" s="177"/>
      <c r="V3563" s="177"/>
      <c r="W3563" s="177"/>
      <c r="X3563" s="177"/>
      <c r="Y3563" s="177"/>
      <c r="Z3563" s="177"/>
      <c r="AA3563" s="177"/>
      <c r="AB3563" s="177"/>
      <c r="AC3563" s="177"/>
      <c r="AD3563" s="177"/>
      <c r="AE3563" s="177"/>
      <c r="AF3563" s="177"/>
      <c r="AG3563" s="177"/>
      <c r="AH3563" s="177"/>
      <c r="AI3563" s="177"/>
      <c r="AJ3563" s="177"/>
      <c r="AK3563" s="177"/>
      <c r="AL3563" s="177"/>
      <c r="AM3563" s="177"/>
      <c r="AN3563" s="177"/>
      <c r="AO3563" s="177"/>
      <c r="AP3563" s="177"/>
      <c r="AQ3563" s="177"/>
      <c r="AR3563" s="177"/>
      <c r="AS3563" s="177"/>
      <c r="AT3563" s="177"/>
      <c r="AU3563" s="177"/>
      <c r="AV3563" s="177"/>
      <c r="AW3563" s="177"/>
    </row>
    <row r="3564" spans="2:49" hidden="1">
      <c r="B3564" s="28">
        <f t="shared" si="84"/>
        <v>3561</v>
      </c>
      <c r="C3564" s="174">
        <v>46002</v>
      </c>
      <c r="D3564" s="77" t="s">
        <v>5615</v>
      </c>
      <c r="E3564" s="43" t="s">
        <v>156</v>
      </c>
      <c r="F3564" s="43" t="s">
        <v>859</v>
      </c>
      <c r="G3564" s="175" t="s">
        <v>375</v>
      </c>
      <c r="H3564" s="175" t="s">
        <v>1513</v>
      </c>
      <c r="I3564" s="175" t="s">
        <v>440</v>
      </c>
      <c r="J3564" s="175" t="s">
        <v>173</v>
      </c>
      <c r="K3564" s="175" t="s">
        <v>1691</v>
      </c>
      <c r="L3564" s="175" t="s">
        <v>3054</v>
      </c>
      <c r="M3564" s="175" t="s">
        <v>3088</v>
      </c>
      <c r="N3564" s="176" t="s">
        <v>3089</v>
      </c>
      <c r="O3564" s="176" t="s">
        <v>2494</v>
      </c>
      <c r="P3564" s="177">
        <v>1</v>
      </c>
      <c r="Q3564" s="177" t="s">
        <v>2195</v>
      </c>
      <c r="R3564" s="177"/>
      <c r="S3564" s="177"/>
      <c r="T3564" s="177"/>
      <c r="U3564" s="177"/>
      <c r="V3564" s="177"/>
      <c r="W3564" s="177">
        <v>1</v>
      </c>
      <c r="X3564" s="177"/>
      <c r="Y3564" s="177"/>
      <c r="Z3564" s="177"/>
      <c r="AA3564" s="177"/>
      <c r="AB3564" s="177"/>
      <c r="AC3564" s="177"/>
      <c r="AD3564" s="177"/>
      <c r="AE3564" s="177"/>
      <c r="AF3564" s="177"/>
      <c r="AG3564" s="177"/>
      <c r="AH3564" s="177"/>
      <c r="AI3564" s="177"/>
      <c r="AJ3564" s="177"/>
      <c r="AK3564" s="177"/>
      <c r="AL3564" s="177"/>
      <c r="AM3564" s="177"/>
      <c r="AN3564" s="177"/>
      <c r="AO3564" s="177"/>
      <c r="AP3564" s="177"/>
      <c r="AQ3564" s="177"/>
      <c r="AR3564" s="177"/>
      <c r="AS3564" s="177"/>
      <c r="AT3564" s="177"/>
      <c r="AU3564" s="177"/>
      <c r="AV3564" s="177"/>
      <c r="AW3564" s="177"/>
    </row>
    <row r="3565" spans="2:49" hidden="1">
      <c r="B3565" s="28">
        <f t="shared" si="84"/>
        <v>3562</v>
      </c>
      <c r="C3565" s="174">
        <v>46003</v>
      </c>
      <c r="D3565" s="77" t="s">
        <v>5615</v>
      </c>
      <c r="E3565" s="43" t="s">
        <v>156</v>
      </c>
      <c r="F3565" s="43" t="s">
        <v>859</v>
      </c>
      <c r="G3565" s="175" t="s">
        <v>1465</v>
      </c>
      <c r="H3565" s="175" t="s">
        <v>1533</v>
      </c>
      <c r="I3565" s="175" t="s">
        <v>1492</v>
      </c>
      <c r="J3565" s="175" t="s">
        <v>1457</v>
      </c>
      <c r="K3565" s="175" t="s">
        <v>5610</v>
      </c>
      <c r="L3565" s="175" t="s">
        <v>3036</v>
      </c>
      <c r="M3565" s="175" t="s">
        <v>789</v>
      </c>
      <c r="N3565" s="176" t="s">
        <v>3981</v>
      </c>
      <c r="O3565" s="176" t="s">
        <v>7934</v>
      </c>
      <c r="P3565" s="177"/>
      <c r="Q3565" s="177" t="s">
        <v>2602</v>
      </c>
      <c r="R3565" s="177"/>
      <c r="S3565" s="177"/>
      <c r="T3565" s="177"/>
      <c r="U3565" s="177"/>
      <c r="V3565" s="177"/>
      <c r="W3565" s="177"/>
      <c r="X3565" s="177"/>
      <c r="Y3565" s="177"/>
      <c r="Z3565" s="177"/>
      <c r="AA3565" s="177"/>
      <c r="AB3565" s="177"/>
      <c r="AC3565" s="177"/>
      <c r="AD3565" s="177"/>
      <c r="AE3565" s="177"/>
      <c r="AF3565" s="177"/>
      <c r="AG3565" s="177"/>
      <c r="AH3565" s="177"/>
      <c r="AI3565" s="177"/>
      <c r="AJ3565" s="177"/>
      <c r="AK3565" s="177"/>
      <c r="AL3565" s="177"/>
      <c r="AM3565" s="177"/>
      <c r="AN3565" s="177"/>
      <c r="AO3565" s="177"/>
      <c r="AP3565" s="177"/>
      <c r="AQ3565" s="177"/>
      <c r="AR3565" s="177"/>
      <c r="AS3565" s="177"/>
      <c r="AT3565" s="177"/>
      <c r="AU3565" s="177"/>
      <c r="AV3565" s="177"/>
      <c r="AW3565" s="177"/>
    </row>
    <row r="3566" spans="2:49" hidden="1">
      <c r="B3566" s="28">
        <f t="shared" si="84"/>
        <v>3563</v>
      </c>
      <c r="C3566" s="174">
        <v>46003</v>
      </c>
      <c r="D3566" s="77" t="s">
        <v>5615</v>
      </c>
      <c r="E3566" s="43" t="s">
        <v>156</v>
      </c>
      <c r="F3566" s="43" t="s">
        <v>859</v>
      </c>
      <c r="G3566" s="175" t="s">
        <v>1465</v>
      </c>
      <c r="H3566" s="175" t="s">
        <v>1565</v>
      </c>
      <c r="I3566" s="175" t="s">
        <v>1509</v>
      </c>
      <c r="J3566" s="175" t="s">
        <v>1619</v>
      </c>
      <c r="K3566" s="175" t="s">
        <v>4508</v>
      </c>
      <c r="L3566" s="175" t="s">
        <v>1265</v>
      </c>
      <c r="M3566" s="175" t="s">
        <v>3067</v>
      </c>
      <c r="N3566" s="176" t="s">
        <v>513</v>
      </c>
      <c r="O3566" s="176" t="s">
        <v>2490</v>
      </c>
      <c r="P3566" s="177"/>
      <c r="Q3566" s="177" t="s">
        <v>2397</v>
      </c>
      <c r="R3566" s="177"/>
      <c r="S3566" s="177"/>
      <c r="T3566" s="177"/>
      <c r="U3566" s="177"/>
      <c r="V3566" s="177"/>
      <c r="W3566" s="177"/>
      <c r="X3566" s="177"/>
      <c r="Y3566" s="177"/>
      <c r="Z3566" s="177"/>
      <c r="AA3566" s="177"/>
      <c r="AB3566" s="177"/>
      <c r="AC3566" s="177"/>
      <c r="AD3566" s="177"/>
      <c r="AE3566" s="177"/>
      <c r="AF3566" s="177"/>
      <c r="AG3566" s="177"/>
      <c r="AH3566" s="177"/>
      <c r="AI3566" s="177"/>
      <c r="AJ3566" s="177"/>
      <c r="AK3566" s="177"/>
      <c r="AL3566" s="177"/>
      <c r="AM3566" s="177"/>
      <c r="AN3566" s="177"/>
      <c r="AO3566" s="177"/>
      <c r="AP3566" s="177"/>
      <c r="AQ3566" s="177"/>
      <c r="AR3566" s="177"/>
      <c r="AS3566" s="177"/>
      <c r="AT3566" s="177"/>
      <c r="AU3566" s="177"/>
      <c r="AV3566" s="177"/>
      <c r="AW3566" s="177"/>
    </row>
    <row r="3567" spans="2:49" hidden="1">
      <c r="B3567" s="28">
        <f t="shared" si="84"/>
        <v>3564</v>
      </c>
      <c r="C3567" s="174">
        <v>46003</v>
      </c>
      <c r="D3567" s="77" t="s">
        <v>5615</v>
      </c>
      <c r="E3567" s="43" t="s">
        <v>156</v>
      </c>
      <c r="F3567" s="43" t="s">
        <v>859</v>
      </c>
      <c r="G3567" s="175" t="s">
        <v>375</v>
      </c>
      <c r="H3567" s="175" t="s">
        <v>1538</v>
      </c>
      <c r="I3567" s="175" t="s">
        <v>1521</v>
      </c>
      <c r="J3567" s="175" t="s">
        <v>1668</v>
      </c>
      <c r="K3567" s="175" t="s">
        <v>5354</v>
      </c>
      <c r="L3567" s="175" t="s">
        <v>3036</v>
      </c>
      <c r="M3567" s="175" t="s">
        <v>3686</v>
      </c>
      <c r="N3567" s="176" t="s">
        <v>162</v>
      </c>
      <c r="O3567" s="176"/>
      <c r="P3567" s="177">
        <v>1</v>
      </c>
      <c r="Q3567" s="177" t="s">
        <v>2281</v>
      </c>
      <c r="R3567" s="177" t="s">
        <v>5357</v>
      </c>
      <c r="S3567" s="177" t="s">
        <v>7917</v>
      </c>
      <c r="T3567" s="177"/>
      <c r="U3567" s="177"/>
      <c r="V3567" s="177"/>
      <c r="W3567" s="177"/>
      <c r="X3567" s="177"/>
      <c r="Y3567" s="177"/>
      <c r="Z3567" s="177"/>
      <c r="AA3567" s="177"/>
      <c r="AB3567" s="177"/>
      <c r="AC3567" s="177"/>
      <c r="AD3567" s="177"/>
      <c r="AE3567" s="177"/>
      <c r="AF3567" s="177"/>
      <c r="AG3567" s="177"/>
      <c r="AH3567" s="177"/>
      <c r="AI3567" s="177"/>
      <c r="AJ3567" s="177"/>
      <c r="AK3567" s="177"/>
      <c r="AL3567" s="177"/>
      <c r="AM3567" s="177"/>
      <c r="AN3567" s="177"/>
      <c r="AO3567" s="177"/>
      <c r="AP3567" s="177"/>
      <c r="AQ3567" s="177"/>
      <c r="AR3567" s="177"/>
      <c r="AS3567" s="177"/>
      <c r="AT3567" s="177"/>
      <c r="AU3567" s="177"/>
      <c r="AV3567" s="177"/>
      <c r="AW3567" s="177"/>
    </row>
    <row r="3568" spans="2:49" hidden="1">
      <c r="B3568" s="28">
        <f t="shared" si="84"/>
        <v>3565</v>
      </c>
      <c r="C3568" s="174">
        <v>46003</v>
      </c>
      <c r="D3568" s="77" t="s">
        <v>5615</v>
      </c>
      <c r="E3568" s="43" t="s">
        <v>156</v>
      </c>
      <c r="F3568" s="43" t="s">
        <v>859</v>
      </c>
      <c r="G3568" s="175" t="s">
        <v>375</v>
      </c>
      <c r="H3568" s="175" t="s">
        <v>1565</v>
      </c>
      <c r="I3568" s="175" t="s">
        <v>1566</v>
      </c>
      <c r="J3568" s="175" t="s">
        <v>1567</v>
      </c>
      <c r="K3568" s="175" t="s">
        <v>7923</v>
      </c>
      <c r="L3568" s="175" t="s">
        <v>3202</v>
      </c>
      <c r="M3568" s="175" t="s">
        <v>48</v>
      </c>
      <c r="N3568" s="176" t="s">
        <v>531</v>
      </c>
      <c r="O3568" s="176" t="s">
        <v>2494</v>
      </c>
      <c r="P3568" s="177">
        <v>1</v>
      </c>
      <c r="Q3568" s="177" t="s">
        <v>2397</v>
      </c>
      <c r="R3568" s="177"/>
      <c r="S3568" s="177"/>
      <c r="T3568" s="177"/>
      <c r="U3568" s="177"/>
      <c r="V3568" s="177"/>
      <c r="W3568" s="177"/>
      <c r="X3568" s="177"/>
      <c r="Y3568" s="177"/>
      <c r="Z3568" s="177"/>
      <c r="AA3568" s="177"/>
      <c r="AB3568" s="177"/>
      <c r="AC3568" s="177"/>
      <c r="AD3568" s="177"/>
      <c r="AE3568" s="177"/>
      <c r="AF3568" s="177"/>
      <c r="AG3568" s="177"/>
      <c r="AH3568" s="177"/>
      <c r="AI3568" s="177"/>
      <c r="AJ3568" s="177"/>
      <c r="AK3568" s="177"/>
      <c r="AL3568" s="177"/>
      <c r="AM3568" s="177"/>
      <c r="AN3568" s="177"/>
      <c r="AO3568" s="177"/>
      <c r="AP3568" s="177"/>
      <c r="AQ3568" s="177"/>
      <c r="AR3568" s="177"/>
      <c r="AS3568" s="177"/>
      <c r="AT3568" s="177"/>
      <c r="AU3568" s="177"/>
      <c r="AV3568" s="177"/>
      <c r="AW3568" s="177"/>
    </row>
    <row r="3569" spans="2:49" hidden="1">
      <c r="B3569" s="28">
        <f t="shared" si="84"/>
        <v>3566</v>
      </c>
      <c r="C3569" s="174">
        <v>46003</v>
      </c>
      <c r="D3569" s="77" t="s">
        <v>5615</v>
      </c>
      <c r="E3569" s="43" t="s">
        <v>156</v>
      </c>
      <c r="F3569" s="43" t="s">
        <v>859</v>
      </c>
      <c r="G3569" s="175" t="s">
        <v>1465</v>
      </c>
      <c r="H3569" s="175" t="s">
        <v>1513</v>
      </c>
      <c r="I3569" s="175" t="s">
        <v>440</v>
      </c>
      <c r="J3569" s="175" t="s">
        <v>173</v>
      </c>
      <c r="K3569" s="175" t="s">
        <v>2547</v>
      </c>
      <c r="L3569" s="175" t="s">
        <v>1265</v>
      </c>
      <c r="M3569" s="175" t="s">
        <v>3070</v>
      </c>
      <c r="N3569" s="176" t="s">
        <v>3044</v>
      </c>
      <c r="O3569" s="176" t="s">
        <v>2470</v>
      </c>
      <c r="P3569" s="177"/>
      <c r="Q3569" s="177" t="s">
        <v>2195</v>
      </c>
      <c r="R3569" s="177"/>
      <c r="S3569" s="177"/>
      <c r="T3569" s="177"/>
      <c r="U3569" s="177"/>
      <c r="V3569" s="177"/>
      <c r="W3569" s="177"/>
      <c r="X3569" s="177"/>
      <c r="Y3569" s="177"/>
      <c r="Z3569" s="177"/>
      <c r="AA3569" s="177"/>
      <c r="AB3569" s="177"/>
      <c r="AC3569" s="177"/>
      <c r="AD3569" s="177"/>
      <c r="AE3569" s="177"/>
      <c r="AF3569" s="177"/>
      <c r="AG3569" s="177">
        <v>1</v>
      </c>
      <c r="AH3569" s="177"/>
      <c r="AI3569" s="177"/>
      <c r="AJ3569" s="177"/>
      <c r="AK3569" s="177"/>
      <c r="AL3569" s="177"/>
      <c r="AM3569" s="177"/>
      <c r="AN3569" s="177"/>
      <c r="AO3569" s="177"/>
      <c r="AP3569" s="177"/>
      <c r="AQ3569" s="177"/>
      <c r="AR3569" s="177"/>
      <c r="AS3569" s="177"/>
      <c r="AT3569" s="177"/>
      <c r="AU3569" s="177"/>
      <c r="AV3569" s="177"/>
      <c r="AW3569" s="177"/>
    </row>
    <row r="3570" spans="2:49" hidden="1">
      <c r="B3570" s="28">
        <f t="shared" si="84"/>
        <v>3567</v>
      </c>
      <c r="C3570" s="174">
        <v>46003</v>
      </c>
      <c r="D3570" s="77" t="s">
        <v>5615</v>
      </c>
      <c r="E3570" s="43" t="s">
        <v>156</v>
      </c>
      <c r="F3570" s="43" t="s">
        <v>859</v>
      </c>
      <c r="G3570" s="175" t="s">
        <v>375</v>
      </c>
      <c r="H3570" s="175" t="s">
        <v>1513</v>
      </c>
      <c r="I3570" s="175" t="s">
        <v>440</v>
      </c>
      <c r="J3570" s="175" t="s">
        <v>1580</v>
      </c>
      <c r="K3570" s="175" t="s">
        <v>1812</v>
      </c>
      <c r="L3570" s="175" t="s">
        <v>3202</v>
      </c>
      <c r="M3570" s="175" t="s">
        <v>630</v>
      </c>
      <c r="N3570" s="176" t="s">
        <v>531</v>
      </c>
      <c r="O3570" s="176" t="s">
        <v>86</v>
      </c>
      <c r="P3570" s="177">
        <v>1</v>
      </c>
      <c r="Q3570" s="177" t="s">
        <v>2195</v>
      </c>
      <c r="R3570" s="177"/>
      <c r="S3570" s="177"/>
      <c r="T3570" s="177"/>
      <c r="U3570" s="177"/>
      <c r="V3570" s="177"/>
      <c r="W3570" s="177"/>
      <c r="X3570" s="177"/>
      <c r="Y3570" s="177"/>
      <c r="Z3570" s="177"/>
      <c r="AA3570" s="177"/>
      <c r="AB3570" s="177"/>
      <c r="AC3570" s="177"/>
      <c r="AD3570" s="177"/>
      <c r="AE3570" s="177"/>
      <c r="AF3570" s="177"/>
      <c r="AG3570" s="177"/>
      <c r="AH3570" s="177"/>
      <c r="AI3570" s="177"/>
      <c r="AJ3570" s="177"/>
      <c r="AK3570" s="177"/>
      <c r="AL3570" s="177"/>
      <c r="AM3570" s="177"/>
      <c r="AN3570" s="177"/>
      <c r="AO3570" s="177"/>
      <c r="AP3570" s="177"/>
      <c r="AQ3570" s="177"/>
      <c r="AR3570" s="177"/>
      <c r="AS3570" s="177"/>
      <c r="AT3570" s="177"/>
      <c r="AU3570" s="177"/>
      <c r="AV3570" s="177"/>
      <c r="AW3570" s="177"/>
    </row>
    <row r="3571" spans="2:49" hidden="1">
      <c r="B3571" s="28">
        <f t="shared" si="84"/>
        <v>3568</v>
      </c>
      <c r="C3571" s="174">
        <v>46003</v>
      </c>
      <c r="D3571" s="77" t="s">
        <v>5615</v>
      </c>
      <c r="E3571" s="43" t="s">
        <v>156</v>
      </c>
      <c r="F3571" s="43" t="s">
        <v>859</v>
      </c>
      <c r="G3571" s="175" t="s">
        <v>1465</v>
      </c>
      <c r="H3571" s="175" t="s">
        <v>1610</v>
      </c>
      <c r="I3571" s="175" t="s">
        <v>1534</v>
      </c>
      <c r="J3571" s="175" t="s">
        <v>1556</v>
      </c>
      <c r="K3571" s="175" t="s">
        <v>3451</v>
      </c>
      <c r="L3571" s="175" t="s">
        <v>1265</v>
      </c>
      <c r="M3571" s="175" t="s">
        <v>3043</v>
      </c>
      <c r="N3571" s="176" t="s">
        <v>505</v>
      </c>
      <c r="O3571" s="176"/>
      <c r="P3571" s="177"/>
      <c r="Q3571" s="177" t="s">
        <v>2188</v>
      </c>
      <c r="R3571" s="177" t="s">
        <v>7933</v>
      </c>
      <c r="S3571" s="177" t="s">
        <v>3403</v>
      </c>
      <c r="T3571" s="177"/>
      <c r="U3571" s="177"/>
      <c r="V3571" s="177"/>
      <c r="W3571" s="177"/>
      <c r="X3571" s="177"/>
      <c r="Y3571" s="177"/>
      <c r="Z3571" s="177"/>
      <c r="AA3571" s="177"/>
      <c r="AB3571" s="177"/>
      <c r="AC3571" s="177"/>
      <c r="AD3571" s="177"/>
      <c r="AE3571" s="177"/>
      <c r="AF3571" s="177"/>
      <c r="AG3571" s="177"/>
      <c r="AH3571" s="177"/>
      <c r="AI3571" s="177"/>
      <c r="AJ3571" s="177"/>
      <c r="AK3571" s="177"/>
      <c r="AL3571" s="177"/>
      <c r="AM3571" s="177"/>
      <c r="AN3571" s="177"/>
      <c r="AO3571" s="177"/>
      <c r="AP3571" s="177"/>
      <c r="AQ3571" s="177"/>
      <c r="AR3571" s="177"/>
      <c r="AS3571" s="177"/>
      <c r="AT3571" s="177"/>
      <c r="AU3571" s="177"/>
      <c r="AV3571" s="177"/>
      <c r="AW3571" s="177"/>
    </row>
    <row r="3572" spans="2:49" hidden="1">
      <c r="B3572" s="28">
        <f t="shared" si="84"/>
        <v>3569</v>
      </c>
      <c r="C3572" s="174">
        <v>46004</v>
      </c>
      <c r="D3572" s="77" t="s">
        <v>5615</v>
      </c>
      <c r="E3572" s="43" t="s">
        <v>156</v>
      </c>
      <c r="F3572" s="43" t="s">
        <v>859</v>
      </c>
      <c r="G3572" s="175" t="s">
        <v>375</v>
      </c>
      <c r="H3572" s="175" t="s">
        <v>1610</v>
      </c>
      <c r="I3572" s="175" t="s">
        <v>1550</v>
      </c>
      <c r="J3572" s="175" t="s">
        <v>1968</v>
      </c>
      <c r="K3572" s="175" t="s">
        <v>4184</v>
      </c>
      <c r="L3572" s="175" t="s">
        <v>3202</v>
      </c>
      <c r="M3572" s="175" t="s">
        <v>48</v>
      </c>
      <c r="N3572" s="176" t="s">
        <v>3089</v>
      </c>
      <c r="O3572" s="176"/>
      <c r="P3572" s="177">
        <v>1</v>
      </c>
      <c r="Q3572" s="177" t="s">
        <v>2188</v>
      </c>
      <c r="R3572" s="177"/>
      <c r="S3572" s="177"/>
      <c r="T3572" s="177"/>
      <c r="U3572" s="177"/>
      <c r="V3572" s="177"/>
      <c r="W3572" s="177"/>
      <c r="X3572" s="177"/>
      <c r="Y3572" s="177"/>
      <c r="Z3572" s="177"/>
      <c r="AA3572" s="177"/>
      <c r="AB3572" s="177"/>
      <c r="AC3572" s="177"/>
      <c r="AD3572" s="177"/>
      <c r="AE3572" s="177"/>
      <c r="AF3572" s="177"/>
      <c r="AG3572" s="177"/>
      <c r="AH3572" s="177"/>
      <c r="AI3572" s="177"/>
      <c r="AJ3572" s="177"/>
      <c r="AK3572" s="177"/>
      <c r="AL3572" s="177"/>
      <c r="AM3572" s="177"/>
      <c r="AN3572" s="177"/>
      <c r="AO3572" s="177"/>
      <c r="AP3572" s="177"/>
      <c r="AQ3572" s="177"/>
      <c r="AR3572" s="177"/>
      <c r="AS3572" s="177"/>
      <c r="AT3572" s="177"/>
      <c r="AU3572" s="177"/>
      <c r="AV3572" s="177"/>
      <c r="AW3572" s="177"/>
    </row>
    <row r="3573" spans="2:49" hidden="1">
      <c r="B3573" s="28">
        <f t="shared" si="84"/>
        <v>3570</v>
      </c>
      <c r="C3573" s="174">
        <v>46006</v>
      </c>
      <c r="D3573" s="77" t="s">
        <v>5615</v>
      </c>
      <c r="E3573" s="43" t="s">
        <v>156</v>
      </c>
      <c r="F3573" s="43" t="s">
        <v>859</v>
      </c>
      <c r="G3573" s="175" t="s">
        <v>375</v>
      </c>
      <c r="H3573" s="175" t="s">
        <v>1546</v>
      </c>
      <c r="I3573" s="175" t="s">
        <v>1477</v>
      </c>
      <c r="J3573" s="175" t="s">
        <v>656</v>
      </c>
      <c r="K3573" s="175" t="s">
        <v>6700</v>
      </c>
      <c r="L3573" s="175" t="s">
        <v>3036</v>
      </c>
      <c r="M3573" s="175" t="s">
        <v>3185</v>
      </c>
      <c r="N3573" s="176" t="s">
        <v>162</v>
      </c>
      <c r="O3573" s="176" t="s">
        <v>6727</v>
      </c>
      <c r="P3573" s="177">
        <v>1</v>
      </c>
      <c r="Q3573" s="177" t="s">
        <v>3337</v>
      </c>
      <c r="R3573" s="177" t="s">
        <v>7916</v>
      </c>
      <c r="S3573" s="177" t="s">
        <v>4624</v>
      </c>
      <c r="T3573" s="177"/>
      <c r="U3573" s="177"/>
      <c r="V3573" s="177"/>
      <c r="W3573" s="177"/>
      <c r="X3573" s="177"/>
      <c r="Y3573" s="177"/>
      <c r="Z3573" s="177"/>
      <c r="AA3573" s="177"/>
      <c r="AB3573" s="177"/>
      <c r="AC3573" s="177"/>
      <c r="AD3573" s="177"/>
      <c r="AE3573" s="177"/>
      <c r="AF3573" s="177"/>
      <c r="AG3573" s="177"/>
      <c r="AH3573" s="177"/>
      <c r="AI3573" s="177"/>
      <c r="AJ3573" s="177"/>
      <c r="AK3573" s="177"/>
      <c r="AL3573" s="177"/>
      <c r="AM3573" s="177"/>
      <c r="AN3573" s="177"/>
      <c r="AO3573" s="177"/>
      <c r="AP3573" s="177"/>
      <c r="AQ3573" s="177"/>
      <c r="AR3573" s="177"/>
      <c r="AS3573" s="177"/>
      <c r="AT3573" s="177"/>
      <c r="AU3573" s="177"/>
      <c r="AV3573" s="177"/>
      <c r="AW3573" s="177"/>
    </row>
    <row r="3574" spans="2:49" hidden="1">
      <c r="B3574" s="28">
        <f t="shared" si="84"/>
        <v>3571</v>
      </c>
      <c r="C3574" s="174">
        <v>46006</v>
      </c>
      <c r="D3574" s="77" t="s">
        <v>5615</v>
      </c>
      <c r="E3574" s="43" t="s">
        <v>156</v>
      </c>
      <c r="F3574" s="43" t="s">
        <v>859</v>
      </c>
      <c r="G3574" s="175" t="s">
        <v>375</v>
      </c>
      <c r="H3574" s="175" t="s">
        <v>1565</v>
      </c>
      <c r="I3574" s="175" t="s">
        <v>1509</v>
      </c>
      <c r="J3574" s="175" t="s">
        <v>1572</v>
      </c>
      <c r="K3574" s="175" t="s">
        <v>5585</v>
      </c>
      <c r="L3574" s="175" t="s">
        <v>3057</v>
      </c>
      <c r="M3574" s="175" t="s">
        <v>3058</v>
      </c>
      <c r="N3574" s="176" t="s">
        <v>2280</v>
      </c>
      <c r="O3574" s="176" t="s">
        <v>2639</v>
      </c>
      <c r="P3574" s="177">
        <v>1</v>
      </c>
      <c r="Q3574" s="177" t="s">
        <v>2397</v>
      </c>
      <c r="R3574" s="177" t="s">
        <v>6585</v>
      </c>
      <c r="S3574" s="177" t="s">
        <v>6680</v>
      </c>
      <c r="T3574" s="177"/>
      <c r="U3574" s="177"/>
      <c r="V3574" s="177"/>
      <c r="W3574" s="177"/>
      <c r="X3574" s="177"/>
      <c r="Y3574" s="177"/>
      <c r="Z3574" s="177"/>
      <c r="AA3574" s="177"/>
      <c r="AB3574" s="177"/>
      <c r="AC3574" s="177"/>
      <c r="AD3574" s="177"/>
      <c r="AE3574" s="177"/>
      <c r="AF3574" s="177"/>
      <c r="AG3574" s="177"/>
      <c r="AH3574" s="177"/>
      <c r="AI3574" s="177"/>
      <c r="AJ3574" s="177"/>
      <c r="AK3574" s="177"/>
      <c r="AL3574" s="177"/>
      <c r="AM3574" s="177"/>
      <c r="AN3574" s="177"/>
      <c r="AO3574" s="177"/>
      <c r="AP3574" s="177"/>
      <c r="AQ3574" s="177"/>
      <c r="AR3574" s="177"/>
      <c r="AS3574" s="177"/>
      <c r="AT3574" s="177"/>
      <c r="AU3574" s="177"/>
      <c r="AV3574" s="177"/>
      <c r="AW3574" s="177"/>
    </row>
    <row r="3575" spans="2:49" hidden="1">
      <c r="B3575" s="28">
        <f t="shared" si="84"/>
        <v>3572</v>
      </c>
      <c r="C3575" s="174">
        <v>46006</v>
      </c>
      <c r="D3575" s="77" t="s">
        <v>5615</v>
      </c>
      <c r="E3575" s="43" t="s">
        <v>156</v>
      </c>
      <c r="F3575" s="43" t="s">
        <v>859</v>
      </c>
      <c r="G3575" s="175" t="s">
        <v>1465</v>
      </c>
      <c r="H3575" s="175" t="s">
        <v>1533</v>
      </c>
      <c r="I3575" s="175" t="s">
        <v>1492</v>
      </c>
      <c r="J3575" s="175" t="s">
        <v>1472</v>
      </c>
      <c r="K3575" s="175" t="s">
        <v>7935</v>
      </c>
      <c r="L3575" s="175" t="s">
        <v>3048</v>
      </c>
      <c r="M3575" s="175" t="s">
        <v>3049</v>
      </c>
      <c r="N3575" s="176" t="s">
        <v>3087</v>
      </c>
      <c r="O3575" s="176" t="s">
        <v>7936</v>
      </c>
      <c r="P3575" s="177"/>
      <c r="Q3575" s="177" t="s">
        <v>2602</v>
      </c>
      <c r="R3575" s="177"/>
      <c r="S3575" s="177"/>
      <c r="T3575" s="177"/>
      <c r="U3575" s="177"/>
      <c r="V3575" s="177"/>
      <c r="W3575" s="177"/>
      <c r="X3575" s="177"/>
      <c r="Y3575" s="177"/>
      <c r="Z3575" s="177"/>
      <c r="AA3575" s="177"/>
      <c r="AB3575" s="177"/>
      <c r="AC3575" s="177"/>
      <c r="AD3575" s="177"/>
      <c r="AE3575" s="177"/>
      <c r="AF3575" s="177"/>
      <c r="AG3575" s="177"/>
      <c r="AH3575" s="177"/>
      <c r="AI3575" s="177"/>
      <c r="AJ3575" s="177"/>
      <c r="AK3575" s="177"/>
      <c r="AL3575" s="177"/>
      <c r="AM3575" s="177"/>
      <c r="AN3575" s="177"/>
      <c r="AO3575" s="177"/>
      <c r="AP3575" s="177"/>
      <c r="AQ3575" s="177"/>
      <c r="AR3575" s="177"/>
      <c r="AS3575" s="177"/>
      <c r="AT3575" s="177"/>
      <c r="AU3575" s="177"/>
      <c r="AV3575" s="177"/>
      <c r="AW3575" s="177"/>
    </row>
    <row r="3576" spans="2:49" hidden="1">
      <c r="B3576" s="28">
        <f t="shared" si="84"/>
        <v>3573</v>
      </c>
      <c r="C3576" s="174">
        <v>46006</v>
      </c>
      <c r="D3576" s="77" t="s">
        <v>5615</v>
      </c>
      <c r="E3576" s="43" t="s">
        <v>156</v>
      </c>
      <c r="F3576" s="43" t="s">
        <v>859</v>
      </c>
      <c r="G3576" s="175" t="s">
        <v>375</v>
      </c>
      <c r="H3576" s="175" t="s">
        <v>1565</v>
      </c>
      <c r="I3576" s="175" t="s">
        <v>1707</v>
      </c>
      <c r="J3576" s="175" t="s">
        <v>1627</v>
      </c>
      <c r="K3576" s="175" t="s">
        <v>3284</v>
      </c>
      <c r="L3576" s="175" t="s">
        <v>3054</v>
      </c>
      <c r="M3576" s="175" t="s">
        <v>3078</v>
      </c>
      <c r="N3576" s="176" t="s">
        <v>620</v>
      </c>
      <c r="O3576" s="176" t="s">
        <v>5856</v>
      </c>
      <c r="P3576" s="177">
        <v>1</v>
      </c>
      <c r="Q3576" s="177" t="s">
        <v>2397</v>
      </c>
      <c r="R3576" s="177"/>
      <c r="S3576" s="177"/>
      <c r="T3576" s="177"/>
      <c r="U3576" s="177"/>
      <c r="V3576" s="177">
        <v>1</v>
      </c>
      <c r="W3576" s="177"/>
      <c r="X3576" s="177"/>
      <c r="Y3576" s="177"/>
      <c r="Z3576" s="177"/>
      <c r="AA3576" s="177"/>
      <c r="AB3576" s="177"/>
      <c r="AC3576" s="177"/>
      <c r="AD3576" s="177"/>
      <c r="AE3576" s="177"/>
      <c r="AF3576" s="177"/>
      <c r="AG3576" s="177"/>
      <c r="AH3576" s="177"/>
      <c r="AI3576" s="177"/>
      <c r="AJ3576" s="177"/>
      <c r="AK3576" s="177"/>
      <c r="AL3576" s="177"/>
      <c r="AM3576" s="177"/>
      <c r="AN3576" s="177"/>
      <c r="AO3576" s="177"/>
      <c r="AP3576" s="177"/>
      <c r="AQ3576" s="177"/>
      <c r="AR3576" s="177"/>
      <c r="AS3576" s="177"/>
      <c r="AT3576" s="177"/>
      <c r="AU3576" s="177"/>
      <c r="AV3576" s="177"/>
      <c r="AW3576" s="177"/>
    </row>
    <row r="3577" spans="2:49" hidden="1">
      <c r="B3577" s="28">
        <f t="shared" si="84"/>
        <v>3574</v>
      </c>
      <c r="C3577" s="174">
        <v>46006</v>
      </c>
      <c r="D3577" s="77" t="s">
        <v>5615</v>
      </c>
      <c r="E3577" s="43" t="s">
        <v>156</v>
      </c>
      <c r="F3577" s="43" t="s">
        <v>859</v>
      </c>
      <c r="G3577" s="175" t="s">
        <v>375</v>
      </c>
      <c r="H3577" s="175" t="s">
        <v>1513</v>
      </c>
      <c r="I3577" s="175" t="s">
        <v>440</v>
      </c>
      <c r="J3577" s="175" t="s">
        <v>441</v>
      </c>
      <c r="K3577" s="175" t="s">
        <v>6875</v>
      </c>
      <c r="L3577" s="175" t="s">
        <v>3057</v>
      </c>
      <c r="M3577" s="175" t="s">
        <v>2279</v>
      </c>
      <c r="N3577" s="176" t="s">
        <v>2280</v>
      </c>
      <c r="O3577" s="176" t="s">
        <v>2463</v>
      </c>
      <c r="P3577" s="177">
        <v>1</v>
      </c>
      <c r="Q3577" s="177" t="s">
        <v>2195</v>
      </c>
      <c r="R3577" s="177" t="s">
        <v>4238</v>
      </c>
      <c r="S3577" s="177" t="s">
        <v>7930</v>
      </c>
      <c r="T3577" s="177"/>
      <c r="U3577" s="177"/>
      <c r="V3577" s="177"/>
      <c r="W3577" s="177"/>
      <c r="X3577" s="177"/>
      <c r="Y3577" s="177"/>
      <c r="Z3577" s="177"/>
      <c r="AA3577" s="177"/>
      <c r="AB3577" s="177"/>
      <c r="AC3577" s="177"/>
      <c r="AD3577" s="177"/>
      <c r="AE3577" s="177"/>
      <c r="AF3577" s="177"/>
      <c r="AG3577" s="177"/>
      <c r="AH3577" s="177"/>
      <c r="AI3577" s="177"/>
      <c r="AJ3577" s="177"/>
      <c r="AK3577" s="177"/>
      <c r="AL3577" s="177"/>
      <c r="AM3577" s="177"/>
      <c r="AN3577" s="177"/>
      <c r="AO3577" s="177"/>
      <c r="AP3577" s="177"/>
      <c r="AQ3577" s="177"/>
      <c r="AR3577" s="177"/>
      <c r="AS3577" s="177"/>
      <c r="AT3577" s="177"/>
      <c r="AU3577" s="177"/>
      <c r="AV3577" s="177"/>
      <c r="AW3577" s="177"/>
    </row>
    <row r="3578" spans="2:49" hidden="1">
      <c r="B3578" s="28">
        <f t="shared" si="84"/>
        <v>3575</v>
      </c>
      <c r="C3578" s="174">
        <v>46006</v>
      </c>
      <c r="D3578" s="77" t="s">
        <v>5615</v>
      </c>
      <c r="E3578" s="43" t="s">
        <v>156</v>
      </c>
      <c r="F3578" s="43" t="s">
        <v>859</v>
      </c>
      <c r="G3578" s="175" t="s">
        <v>1465</v>
      </c>
      <c r="H3578" s="175" t="s">
        <v>1546</v>
      </c>
      <c r="I3578" s="175" t="s">
        <v>1477</v>
      </c>
      <c r="J3578" s="175" t="s">
        <v>1478</v>
      </c>
      <c r="K3578" s="175" t="s">
        <v>4865</v>
      </c>
      <c r="L3578" s="175" t="s">
        <v>1265</v>
      </c>
      <c r="M3578" s="175" t="s">
        <v>2255</v>
      </c>
      <c r="N3578" s="176" t="s">
        <v>686</v>
      </c>
      <c r="O3578" s="176" t="s">
        <v>7937</v>
      </c>
      <c r="P3578" s="177"/>
      <c r="Q3578" s="177" t="s">
        <v>2422</v>
      </c>
      <c r="R3578" s="177"/>
      <c r="S3578" s="177"/>
      <c r="T3578" s="177"/>
      <c r="U3578" s="177"/>
      <c r="V3578" s="177"/>
      <c r="W3578" s="177"/>
      <c r="X3578" s="177"/>
      <c r="Y3578" s="177"/>
      <c r="Z3578" s="177"/>
      <c r="AA3578" s="177"/>
      <c r="AB3578" s="177"/>
      <c r="AC3578" s="177"/>
      <c r="AD3578" s="177"/>
      <c r="AE3578" s="177"/>
      <c r="AF3578" s="177"/>
      <c r="AG3578" s="177"/>
      <c r="AH3578" s="177"/>
      <c r="AI3578" s="177"/>
      <c r="AJ3578" s="177"/>
      <c r="AK3578" s="177"/>
      <c r="AL3578" s="177"/>
      <c r="AM3578" s="177"/>
      <c r="AN3578" s="177"/>
      <c r="AO3578" s="177"/>
      <c r="AP3578" s="177"/>
      <c r="AQ3578" s="177"/>
      <c r="AR3578" s="177"/>
      <c r="AS3578" s="177"/>
      <c r="AT3578" s="177"/>
      <c r="AU3578" s="177"/>
      <c r="AV3578" s="177"/>
      <c r="AW3578" s="177"/>
    </row>
    <row r="3579" spans="2:49" hidden="1">
      <c r="B3579" s="28">
        <f t="shared" si="84"/>
        <v>3576</v>
      </c>
      <c r="C3579" s="174">
        <v>46006</v>
      </c>
      <c r="D3579" s="77" t="s">
        <v>5615</v>
      </c>
      <c r="E3579" s="43" t="s">
        <v>156</v>
      </c>
      <c r="F3579" s="43" t="s">
        <v>859</v>
      </c>
      <c r="G3579" s="175" t="s">
        <v>375</v>
      </c>
      <c r="H3579" s="175" t="s">
        <v>1513</v>
      </c>
      <c r="I3579" s="175" t="s">
        <v>440</v>
      </c>
      <c r="J3579" s="175" t="s">
        <v>173</v>
      </c>
      <c r="K3579" s="175" t="s">
        <v>2556</v>
      </c>
      <c r="L3579" s="175" t="s">
        <v>3048</v>
      </c>
      <c r="M3579" s="175" t="s">
        <v>3049</v>
      </c>
      <c r="N3579" s="176" t="s">
        <v>3087</v>
      </c>
      <c r="O3579" s="176" t="s">
        <v>2494</v>
      </c>
      <c r="P3579" s="177">
        <v>1</v>
      </c>
      <c r="Q3579" s="177" t="s">
        <v>2195</v>
      </c>
      <c r="R3579" s="177"/>
      <c r="S3579" s="177"/>
      <c r="T3579" s="177"/>
      <c r="U3579" s="177"/>
      <c r="V3579" s="177"/>
      <c r="W3579" s="177"/>
      <c r="X3579" s="177"/>
      <c r="Y3579" s="177"/>
      <c r="Z3579" s="177"/>
      <c r="AA3579" s="177"/>
      <c r="AB3579" s="177"/>
      <c r="AC3579" s="177"/>
      <c r="AD3579" s="177"/>
      <c r="AE3579" s="177">
        <v>1</v>
      </c>
      <c r="AF3579" s="177"/>
      <c r="AG3579" s="177"/>
      <c r="AH3579" s="177"/>
      <c r="AI3579" s="177"/>
      <c r="AJ3579" s="177"/>
      <c r="AK3579" s="177"/>
      <c r="AL3579" s="177"/>
      <c r="AM3579" s="177"/>
      <c r="AN3579" s="177"/>
      <c r="AO3579" s="177"/>
      <c r="AP3579" s="177"/>
      <c r="AQ3579" s="177"/>
      <c r="AR3579" s="177"/>
      <c r="AS3579" s="177"/>
      <c r="AT3579" s="177"/>
      <c r="AU3579" s="177"/>
      <c r="AV3579" s="177"/>
      <c r="AW3579" s="177"/>
    </row>
    <row r="3580" spans="2:49" hidden="1">
      <c r="B3580" s="28">
        <f t="shared" si="84"/>
        <v>3577</v>
      </c>
      <c r="C3580" s="174">
        <v>46007</v>
      </c>
      <c r="D3580" s="77" t="s">
        <v>5615</v>
      </c>
      <c r="E3580" s="43" t="s">
        <v>156</v>
      </c>
      <c r="F3580" s="43" t="s">
        <v>859</v>
      </c>
      <c r="G3580" s="175" t="s">
        <v>375</v>
      </c>
      <c r="H3580" s="175" t="s">
        <v>1565</v>
      </c>
      <c r="I3580" s="175" t="s">
        <v>1503</v>
      </c>
      <c r="J3580" s="175" t="s">
        <v>640</v>
      </c>
      <c r="K3580" s="175" t="s">
        <v>7924</v>
      </c>
      <c r="L3580" s="175" t="s">
        <v>1113</v>
      </c>
      <c r="M3580" s="175" t="s">
        <v>582</v>
      </c>
      <c r="N3580" s="176" t="s">
        <v>583</v>
      </c>
      <c r="O3580" s="176" t="s">
        <v>3383</v>
      </c>
      <c r="P3580" s="177">
        <v>1</v>
      </c>
      <c r="Q3580" s="177" t="s">
        <v>2397</v>
      </c>
      <c r="R3580" s="177"/>
      <c r="S3580" s="177"/>
      <c r="T3580" s="177">
        <v>1</v>
      </c>
      <c r="U3580" s="177"/>
      <c r="V3580" s="177"/>
      <c r="W3580" s="177"/>
      <c r="X3580" s="177"/>
      <c r="Y3580" s="177"/>
      <c r="Z3580" s="177"/>
      <c r="AA3580" s="177"/>
      <c r="AB3580" s="177"/>
      <c r="AC3580" s="177"/>
      <c r="AD3580" s="177"/>
      <c r="AE3580" s="177"/>
      <c r="AF3580" s="177"/>
      <c r="AG3580" s="177"/>
      <c r="AH3580" s="177"/>
      <c r="AI3580" s="177"/>
      <c r="AJ3580" s="177"/>
      <c r="AK3580" s="177"/>
      <c r="AL3580" s="177"/>
      <c r="AM3580" s="177"/>
      <c r="AN3580" s="177"/>
      <c r="AO3580" s="177"/>
      <c r="AP3580" s="177"/>
      <c r="AQ3580" s="177"/>
      <c r="AR3580" s="177"/>
      <c r="AS3580" s="177"/>
      <c r="AT3580" s="177"/>
      <c r="AU3580" s="177"/>
      <c r="AV3580" s="177"/>
      <c r="AW3580" s="177"/>
    </row>
    <row r="3581" spans="2:49" hidden="1">
      <c r="B3581" s="28">
        <f t="shared" si="84"/>
        <v>3578</v>
      </c>
      <c r="C3581" s="174">
        <v>46007</v>
      </c>
      <c r="D3581" s="77" t="s">
        <v>5615</v>
      </c>
      <c r="E3581" s="43" t="s">
        <v>156</v>
      </c>
      <c r="F3581" s="43" t="s">
        <v>859</v>
      </c>
      <c r="G3581" s="175" t="s">
        <v>1465</v>
      </c>
      <c r="H3581" s="175" t="s">
        <v>1538</v>
      </c>
      <c r="I3581" s="175" t="s">
        <v>1521</v>
      </c>
      <c r="J3581" s="175" t="s">
        <v>1668</v>
      </c>
      <c r="K3581" s="175" t="s">
        <v>7366</v>
      </c>
      <c r="L3581" s="175" t="s">
        <v>1265</v>
      </c>
      <c r="M3581" s="175" t="s">
        <v>3195</v>
      </c>
      <c r="N3581" s="176" t="s">
        <v>505</v>
      </c>
      <c r="O3581" s="176"/>
      <c r="P3581" s="177"/>
      <c r="Q3581" s="177" t="s">
        <v>2281</v>
      </c>
      <c r="R3581" s="177" t="s">
        <v>7918</v>
      </c>
      <c r="S3581" s="177" t="s">
        <v>7919</v>
      </c>
      <c r="T3581" s="177"/>
      <c r="U3581" s="177"/>
      <c r="V3581" s="177"/>
      <c r="W3581" s="177"/>
      <c r="X3581" s="177"/>
      <c r="Y3581" s="177"/>
      <c r="Z3581" s="177"/>
      <c r="AA3581" s="177"/>
      <c r="AB3581" s="177"/>
      <c r="AC3581" s="177"/>
      <c r="AD3581" s="177"/>
      <c r="AE3581" s="177"/>
      <c r="AF3581" s="177"/>
      <c r="AG3581" s="177"/>
      <c r="AH3581" s="177"/>
      <c r="AI3581" s="177"/>
      <c r="AJ3581" s="177"/>
      <c r="AK3581" s="177"/>
      <c r="AL3581" s="177"/>
      <c r="AM3581" s="177"/>
      <c r="AN3581" s="177"/>
      <c r="AO3581" s="177"/>
      <c r="AP3581" s="177"/>
      <c r="AQ3581" s="177"/>
      <c r="AR3581" s="177"/>
      <c r="AS3581" s="177"/>
      <c r="AT3581" s="177"/>
      <c r="AU3581" s="177"/>
      <c r="AV3581" s="177"/>
      <c r="AW3581" s="177"/>
    </row>
    <row r="3582" spans="2:49" hidden="1">
      <c r="B3582" s="28">
        <f t="shared" si="84"/>
        <v>3579</v>
      </c>
      <c r="C3582" s="174">
        <v>46007</v>
      </c>
      <c r="D3582" s="77" t="s">
        <v>5615</v>
      </c>
      <c r="E3582" s="43" t="s">
        <v>156</v>
      </c>
      <c r="F3582" s="43" t="s">
        <v>859</v>
      </c>
      <c r="G3582" s="175" t="s">
        <v>375</v>
      </c>
      <c r="H3582" s="175" t="s">
        <v>1513</v>
      </c>
      <c r="I3582" s="175" t="s">
        <v>440</v>
      </c>
      <c r="J3582" s="175" t="s">
        <v>816</v>
      </c>
      <c r="K3582" s="175" t="s">
        <v>1621</v>
      </c>
      <c r="L3582" s="175" t="s">
        <v>1113</v>
      </c>
      <c r="M3582" s="175" t="s">
        <v>582</v>
      </c>
      <c r="N3582" s="176" t="s">
        <v>583</v>
      </c>
      <c r="O3582" s="176" t="s">
        <v>3383</v>
      </c>
      <c r="P3582" s="177">
        <v>1</v>
      </c>
      <c r="Q3582" s="177" t="s">
        <v>2195</v>
      </c>
      <c r="R3582" s="177"/>
      <c r="S3582" s="177"/>
      <c r="T3582" s="177">
        <v>1</v>
      </c>
      <c r="U3582" s="177"/>
      <c r="V3582" s="177"/>
      <c r="W3582" s="177"/>
      <c r="X3582" s="177"/>
      <c r="Y3582" s="177"/>
      <c r="Z3582" s="177"/>
      <c r="AA3582" s="177"/>
      <c r="AB3582" s="177"/>
      <c r="AC3582" s="177"/>
      <c r="AD3582" s="177"/>
      <c r="AE3582" s="177"/>
      <c r="AF3582" s="177"/>
      <c r="AG3582" s="177"/>
      <c r="AH3582" s="177"/>
      <c r="AI3582" s="177"/>
      <c r="AJ3582" s="177"/>
      <c r="AK3582" s="177"/>
      <c r="AL3582" s="177"/>
      <c r="AM3582" s="177"/>
      <c r="AN3582" s="177"/>
      <c r="AO3582" s="177"/>
      <c r="AP3582" s="177"/>
      <c r="AQ3582" s="177"/>
      <c r="AR3582" s="177"/>
      <c r="AS3582" s="177"/>
      <c r="AT3582" s="177"/>
      <c r="AU3582" s="177"/>
      <c r="AV3582" s="177"/>
      <c r="AW3582" s="177"/>
    </row>
    <row r="3583" spans="2:49" hidden="1">
      <c r="B3583" s="28">
        <f t="shared" si="84"/>
        <v>3580</v>
      </c>
      <c r="C3583" s="174">
        <v>46007</v>
      </c>
      <c r="D3583" s="77" t="s">
        <v>5615</v>
      </c>
      <c r="E3583" s="43" t="s">
        <v>156</v>
      </c>
      <c r="F3583" s="43" t="s">
        <v>859</v>
      </c>
      <c r="G3583" s="175" t="s">
        <v>375</v>
      </c>
      <c r="H3583" s="175" t="s">
        <v>1513</v>
      </c>
      <c r="I3583" s="175" t="s">
        <v>440</v>
      </c>
      <c r="J3583" s="175" t="s">
        <v>173</v>
      </c>
      <c r="K3583" s="175" t="s">
        <v>2604</v>
      </c>
      <c r="L3583" s="175" t="s">
        <v>3054</v>
      </c>
      <c r="M3583" s="175" t="s">
        <v>3078</v>
      </c>
      <c r="N3583" s="176" t="s">
        <v>620</v>
      </c>
      <c r="O3583" s="176" t="s">
        <v>2467</v>
      </c>
      <c r="P3583" s="177">
        <v>1</v>
      </c>
      <c r="Q3583" s="177" t="s">
        <v>2195</v>
      </c>
      <c r="R3583" s="177"/>
      <c r="S3583" s="177"/>
      <c r="T3583" s="177"/>
      <c r="U3583" s="177"/>
      <c r="V3583" s="177">
        <v>1</v>
      </c>
      <c r="W3583" s="177"/>
      <c r="X3583" s="177"/>
      <c r="Y3583" s="177"/>
      <c r="Z3583" s="177"/>
      <c r="AA3583" s="177"/>
      <c r="AB3583" s="177"/>
      <c r="AC3583" s="177"/>
      <c r="AD3583" s="177"/>
      <c r="AE3583" s="177"/>
      <c r="AF3583" s="177"/>
      <c r="AG3583" s="177"/>
      <c r="AH3583" s="177"/>
      <c r="AI3583" s="177"/>
      <c r="AJ3583" s="177"/>
      <c r="AK3583" s="177"/>
      <c r="AL3583" s="177"/>
      <c r="AM3583" s="177"/>
      <c r="AN3583" s="177"/>
      <c r="AO3583" s="177"/>
      <c r="AP3583" s="177"/>
      <c r="AQ3583" s="177"/>
      <c r="AR3583" s="177"/>
      <c r="AS3583" s="177"/>
      <c r="AT3583" s="177"/>
      <c r="AU3583" s="177"/>
      <c r="AV3583" s="177"/>
      <c r="AW3583" s="177"/>
    </row>
    <row r="3584" spans="2:49" hidden="1">
      <c r="B3584" s="28">
        <f t="shared" si="84"/>
        <v>3581</v>
      </c>
      <c r="C3584" s="174">
        <v>46007</v>
      </c>
      <c r="D3584" s="77" t="s">
        <v>5615</v>
      </c>
      <c r="E3584" s="43" t="s">
        <v>156</v>
      </c>
      <c r="F3584" s="43" t="s">
        <v>859</v>
      </c>
      <c r="G3584" s="175" t="s">
        <v>1465</v>
      </c>
      <c r="H3584" s="175" t="s">
        <v>1565</v>
      </c>
      <c r="I3584" s="175" t="s">
        <v>1509</v>
      </c>
      <c r="J3584" s="175" t="s">
        <v>1619</v>
      </c>
      <c r="K3584" s="175" t="s">
        <v>7925</v>
      </c>
      <c r="L3584" s="175" t="s">
        <v>1265</v>
      </c>
      <c r="M3584" s="175" t="s">
        <v>3070</v>
      </c>
      <c r="N3584" s="176" t="s">
        <v>3044</v>
      </c>
      <c r="O3584" s="176" t="s">
        <v>2470</v>
      </c>
      <c r="P3584" s="177"/>
      <c r="Q3584" s="177" t="s">
        <v>2397</v>
      </c>
      <c r="R3584" s="177"/>
      <c r="S3584" s="177"/>
      <c r="T3584" s="177"/>
      <c r="U3584" s="177"/>
      <c r="V3584" s="177"/>
      <c r="W3584" s="177"/>
      <c r="X3584" s="177"/>
      <c r="Y3584" s="177"/>
      <c r="Z3584" s="177"/>
      <c r="AA3584" s="177"/>
      <c r="AB3584" s="177"/>
      <c r="AC3584" s="177"/>
      <c r="AD3584" s="177"/>
      <c r="AE3584" s="177"/>
      <c r="AF3584" s="177"/>
      <c r="AG3584" s="177">
        <v>1</v>
      </c>
      <c r="AH3584" s="177"/>
      <c r="AI3584" s="177"/>
      <c r="AJ3584" s="177"/>
      <c r="AK3584" s="177"/>
      <c r="AL3584" s="177"/>
      <c r="AM3584" s="177"/>
      <c r="AN3584" s="177"/>
      <c r="AO3584" s="177"/>
      <c r="AP3584" s="177"/>
      <c r="AQ3584" s="177"/>
      <c r="AR3584" s="177"/>
      <c r="AS3584" s="177"/>
      <c r="AT3584" s="177"/>
      <c r="AU3584" s="177"/>
      <c r="AV3584" s="177"/>
      <c r="AW3584" s="177"/>
    </row>
    <row r="3585" spans="2:49" hidden="1">
      <c r="B3585" s="28">
        <f t="shared" si="84"/>
        <v>3582</v>
      </c>
      <c r="C3585" s="174">
        <v>46008</v>
      </c>
      <c r="D3585" s="77" t="s">
        <v>5615</v>
      </c>
      <c r="E3585" s="43" t="s">
        <v>156</v>
      </c>
      <c r="F3585" s="43" t="s">
        <v>859</v>
      </c>
      <c r="G3585" s="175" t="s">
        <v>375</v>
      </c>
      <c r="H3585" s="175" t="s">
        <v>1538</v>
      </c>
      <c r="I3585" s="175" t="s">
        <v>1667</v>
      </c>
      <c r="J3585" s="175" t="s">
        <v>1539</v>
      </c>
      <c r="K3585" s="175" t="s">
        <v>6679</v>
      </c>
      <c r="L3585" s="175" t="s">
        <v>3036</v>
      </c>
      <c r="M3585" s="175" t="s">
        <v>3356</v>
      </c>
      <c r="N3585" s="176" t="s">
        <v>162</v>
      </c>
      <c r="O3585" s="176"/>
      <c r="P3585" s="177">
        <v>1</v>
      </c>
      <c r="Q3585" s="177" t="s">
        <v>2281</v>
      </c>
      <c r="R3585" s="177" t="s">
        <v>7920</v>
      </c>
      <c r="S3585" s="177" t="s">
        <v>7921</v>
      </c>
      <c r="T3585" s="177"/>
      <c r="U3585" s="177"/>
      <c r="V3585" s="177"/>
      <c r="W3585" s="177"/>
      <c r="X3585" s="177"/>
      <c r="Y3585" s="177"/>
      <c r="Z3585" s="177"/>
      <c r="AA3585" s="177"/>
      <c r="AB3585" s="177"/>
      <c r="AC3585" s="177"/>
      <c r="AD3585" s="177"/>
      <c r="AE3585" s="177"/>
      <c r="AF3585" s="177"/>
      <c r="AG3585" s="177"/>
      <c r="AH3585" s="177"/>
      <c r="AI3585" s="177"/>
      <c r="AJ3585" s="177"/>
      <c r="AK3585" s="177"/>
      <c r="AL3585" s="177"/>
      <c r="AM3585" s="177"/>
      <c r="AN3585" s="177"/>
      <c r="AO3585" s="177"/>
      <c r="AP3585" s="177"/>
      <c r="AQ3585" s="177"/>
      <c r="AR3585" s="177"/>
      <c r="AS3585" s="177"/>
      <c r="AT3585" s="177"/>
      <c r="AU3585" s="177"/>
      <c r="AV3585" s="177"/>
      <c r="AW3585" s="177"/>
    </row>
    <row r="3586" spans="2:49" hidden="1">
      <c r="B3586" s="28">
        <f t="shared" si="84"/>
        <v>3583</v>
      </c>
      <c r="C3586" s="174">
        <v>46008</v>
      </c>
      <c r="D3586" s="77" t="s">
        <v>5615</v>
      </c>
      <c r="E3586" s="43" t="s">
        <v>156</v>
      </c>
      <c r="F3586" s="43" t="s">
        <v>859</v>
      </c>
      <c r="G3586" s="175" t="s">
        <v>375</v>
      </c>
      <c r="H3586" s="175" t="s">
        <v>1565</v>
      </c>
      <c r="I3586" s="175" t="s">
        <v>1632</v>
      </c>
      <c r="J3586" s="175" t="s">
        <v>1633</v>
      </c>
      <c r="K3586" s="175" t="s">
        <v>7264</v>
      </c>
      <c r="L3586" s="175" t="s">
        <v>3036</v>
      </c>
      <c r="M3586" s="175" t="s">
        <v>3356</v>
      </c>
      <c r="N3586" s="176" t="s">
        <v>162</v>
      </c>
      <c r="O3586" s="176" t="s">
        <v>2499</v>
      </c>
      <c r="P3586" s="177">
        <v>1</v>
      </c>
      <c r="Q3586" s="177" t="s">
        <v>2397</v>
      </c>
      <c r="R3586" s="177" t="s">
        <v>7068</v>
      </c>
      <c r="S3586" s="177" t="s">
        <v>7927</v>
      </c>
      <c r="T3586" s="177"/>
      <c r="U3586" s="177"/>
      <c r="V3586" s="177"/>
      <c r="W3586" s="177"/>
      <c r="X3586" s="177"/>
      <c r="Y3586" s="177"/>
      <c r="Z3586" s="177"/>
      <c r="AA3586" s="177"/>
      <c r="AB3586" s="177"/>
      <c r="AC3586" s="177"/>
      <c r="AD3586" s="177"/>
      <c r="AE3586" s="177"/>
      <c r="AF3586" s="177"/>
      <c r="AG3586" s="177"/>
      <c r="AH3586" s="177"/>
      <c r="AI3586" s="177"/>
      <c r="AJ3586" s="177"/>
      <c r="AK3586" s="177"/>
      <c r="AL3586" s="177"/>
      <c r="AM3586" s="177"/>
      <c r="AN3586" s="177"/>
      <c r="AO3586" s="177"/>
      <c r="AP3586" s="177"/>
      <c r="AQ3586" s="177"/>
      <c r="AR3586" s="177"/>
      <c r="AS3586" s="177"/>
      <c r="AT3586" s="177"/>
      <c r="AU3586" s="177"/>
      <c r="AV3586" s="177"/>
      <c r="AW3586" s="177"/>
    </row>
    <row r="3587" spans="2:49" hidden="1">
      <c r="B3587" s="28">
        <f t="shared" si="84"/>
        <v>3584</v>
      </c>
      <c r="C3587" s="174">
        <v>46008</v>
      </c>
      <c r="D3587" s="77" t="s">
        <v>5615</v>
      </c>
      <c r="E3587" s="43" t="s">
        <v>156</v>
      </c>
      <c r="F3587" s="43" t="s">
        <v>859</v>
      </c>
      <c r="G3587" s="175" t="s">
        <v>375</v>
      </c>
      <c r="H3587" s="175" t="s">
        <v>1565</v>
      </c>
      <c r="I3587" s="175" t="s">
        <v>1509</v>
      </c>
      <c r="J3587" s="175" t="s">
        <v>1572</v>
      </c>
      <c r="K3587" s="175" t="s">
        <v>2816</v>
      </c>
      <c r="L3587" s="175" t="s">
        <v>3054</v>
      </c>
      <c r="M3587" s="175" t="s">
        <v>3088</v>
      </c>
      <c r="N3587" s="176" t="s">
        <v>3089</v>
      </c>
      <c r="O3587" s="176" t="s">
        <v>2494</v>
      </c>
      <c r="P3587" s="177">
        <v>1</v>
      </c>
      <c r="Q3587" s="177" t="s">
        <v>2397</v>
      </c>
      <c r="R3587" s="177"/>
      <c r="S3587" s="177"/>
      <c r="T3587" s="177"/>
      <c r="U3587" s="177"/>
      <c r="V3587" s="177"/>
      <c r="W3587" s="177">
        <v>1</v>
      </c>
      <c r="X3587" s="177"/>
      <c r="Y3587" s="177"/>
      <c r="Z3587" s="177"/>
      <c r="AA3587" s="177"/>
      <c r="AB3587" s="177"/>
      <c r="AC3587" s="177"/>
      <c r="AD3587" s="177"/>
      <c r="AE3587" s="177"/>
      <c r="AF3587" s="177"/>
      <c r="AG3587" s="177"/>
      <c r="AH3587" s="177"/>
      <c r="AI3587" s="177"/>
      <c r="AJ3587" s="177"/>
      <c r="AK3587" s="177"/>
      <c r="AL3587" s="177"/>
      <c r="AM3587" s="177"/>
      <c r="AN3587" s="177"/>
      <c r="AO3587" s="177"/>
      <c r="AP3587" s="177"/>
      <c r="AQ3587" s="177"/>
      <c r="AR3587" s="177"/>
      <c r="AS3587" s="177"/>
      <c r="AT3587" s="177"/>
      <c r="AU3587" s="177"/>
      <c r="AV3587" s="177"/>
      <c r="AW3587" s="177"/>
    </row>
    <row r="3588" spans="2:49" hidden="1">
      <c r="B3588" s="28">
        <f t="shared" si="84"/>
        <v>3585</v>
      </c>
      <c r="C3588" s="174">
        <v>46008</v>
      </c>
      <c r="D3588" s="77" t="s">
        <v>5615</v>
      </c>
      <c r="E3588" s="43" t="s">
        <v>156</v>
      </c>
      <c r="F3588" s="43" t="s">
        <v>859</v>
      </c>
      <c r="G3588" s="175" t="s">
        <v>1465</v>
      </c>
      <c r="H3588" s="175" t="s">
        <v>1513</v>
      </c>
      <c r="I3588" s="175" t="s">
        <v>440</v>
      </c>
      <c r="J3588" s="175" t="s">
        <v>173</v>
      </c>
      <c r="K3588" s="175" t="s">
        <v>7715</v>
      </c>
      <c r="L3588" s="175" t="s">
        <v>1265</v>
      </c>
      <c r="M3588" s="175" t="s">
        <v>3091</v>
      </c>
      <c r="N3588" s="176" t="s">
        <v>3074</v>
      </c>
      <c r="O3588" s="176" t="s">
        <v>2494</v>
      </c>
      <c r="P3588" s="177"/>
      <c r="Q3588" s="177" t="s">
        <v>2195</v>
      </c>
      <c r="R3588" s="177"/>
      <c r="S3588" s="177"/>
      <c r="T3588" s="177"/>
      <c r="U3588" s="177"/>
      <c r="V3588" s="177"/>
      <c r="W3588" s="177"/>
      <c r="X3588" s="177"/>
      <c r="Y3588" s="177"/>
      <c r="Z3588" s="177">
        <v>1</v>
      </c>
      <c r="AA3588" s="177"/>
      <c r="AB3588" s="177"/>
      <c r="AC3588" s="177"/>
      <c r="AD3588" s="177"/>
      <c r="AE3588" s="177"/>
      <c r="AF3588" s="177"/>
      <c r="AG3588" s="177"/>
      <c r="AH3588" s="177"/>
      <c r="AI3588" s="177"/>
      <c r="AJ3588" s="177"/>
      <c r="AK3588" s="177"/>
      <c r="AL3588" s="177"/>
      <c r="AM3588" s="177"/>
      <c r="AN3588" s="177"/>
      <c r="AO3588" s="177"/>
      <c r="AP3588" s="177"/>
      <c r="AQ3588" s="177"/>
      <c r="AR3588" s="177"/>
      <c r="AS3588" s="177"/>
      <c r="AT3588" s="177"/>
      <c r="AU3588" s="177"/>
      <c r="AV3588" s="177"/>
      <c r="AW3588" s="177"/>
    </row>
    <row r="3589" spans="2:49" hidden="1">
      <c r="B3589" s="28">
        <f t="shared" si="84"/>
        <v>3586</v>
      </c>
      <c r="C3589" s="174">
        <v>46008</v>
      </c>
      <c r="D3589" s="77" t="s">
        <v>5615</v>
      </c>
      <c r="E3589" s="43" t="s">
        <v>156</v>
      </c>
      <c r="F3589" s="43" t="s">
        <v>859</v>
      </c>
      <c r="G3589" s="175" t="s">
        <v>375</v>
      </c>
      <c r="H3589" s="175" t="s">
        <v>1513</v>
      </c>
      <c r="I3589" s="175" t="s">
        <v>440</v>
      </c>
      <c r="J3589" s="175" t="s">
        <v>1600</v>
      </c>
      <c r="K3589" s="175" t="s">
        <v>6163</v>
      </c>
      <c r="L3589" s="175" t="s">
        <v>3036</v>
      </c>
      <c r="M3589" s="175" t="s">
        <v>3356</v>
      </c>
      <c r="N3589" s="176" t="s">
        <v>162</v>
      </c>
      <c r="O3589" s="176" t="s">
        <v>2503</v>
      </c>
      <c r="P3589" s="177">
        <v>1</v>
      </c>
      <c r="Q3589" s="177" t="s">
        <v>2195</v>
      </c>
      <c r="R3589" s="177" t="s">
        <v>7931</v>
      </c>
      <c r="S3589" s="177" t="s">
        <v>7932</v>
      </c>
      <c r="T3589" s="177"/>
      <c r="U3589" s="177"/>
      <c r="V3589" s="177"/>
      <c r="W3589" s="177"/>
      <c r="X3589" s="177"/>
      <c r="Y3589" s="177"/>
      <c r="Z3589" s="177"/>
      <c r="AA3589" s="177"/>
      <c r="AB3589" s="177"/>
      <c r="AC3589" s="177"/>
      <c r="AD3589" s="177"/>
      <c r="AE3589" s="177"/>
      <c r="AF3589" s="177"/>
      <c r="AG3589" s="177"/>
      <c r="AH3589" s="177"/>
      <c r="AI3589" s="177"/>
      <c r="AJ3589" s="177"/>
      <c r="AK3589" s="177"/>
      <c r="AL3589" s="177"/>
      <c r="AM3589" s="177"/>
      <c r="AN3589" s="177"/>
      <c r="AO3589" s="177"/>
      <c r="AP3589" s="177"/>
      <c r="AQ3589" s="177"/>
      <c r="AR3589" s="177"/>
      <c r="AS3589" s="177"/>
      <c r="AT3589" s="177"/>
      <c r="AU3589" s="177"/>
      <c r="AV3589" s="177"/>
      <c r="AW3589" s="177"/>
    </row>
    <row r="3590" spans="2:49" hidden="1">
      <c r="B3590" s="28">
        <f t="shared" ref="B3590:B3631" si="85">ROW()-3</f>
        <v>3587</v>
      </c>
      <c r="C3590" s="174">
        <v>46009</v>
      </c>
      <c r="D3590" s="77" t="s">
        <v>5615</v>
      </c>
      <c r="E3590" s="43" t="s">
        <v>156</v>
      </c>
      <c r="F3590" s="43" t="s">
        <v>915</v>
      </c>
      <c r="G3590" s="175" t="s">
        <v>375</v>
      </c>
      <c r="H3590" s="175" t="s">
        <v>1533</v>
      </c>
      <c r="I3590" s="175" t="s">
        <v>1492</v>
      </c>
      <c r="J3590" s="175" t="s">
        <v>1472</v>
      </c>
      <c r="K3590" s="175" t="s">
        <v>7935</v>
      </c>
      <c r="L3590" s="175" t="s">
        <v>3036</v>
      </c>
      <c r="M3590" s="175" t="s">
        <v>3049</v>
      </c>
      <c r="N3590" s="176" t="s">
        <v>162</v>
      </c>
      <c r="O3590" s="176" t="s">
        <v>8030</v>
      </c>
      <c r="P3590" s="177">
        <v>1</v>
      </c>
      <c r="Q3590" s="177" t="s">
        <v>2602</v>
      </c>
      <c r="R3590" s="177" t="s">
        <v>8028</v>
      </c>
      <c r="S3590" s="177" t="s">
        <v>8029</v>
      </c>
      <c r="T3590" s="177"/>
      <c r="U3590" s="177"/>
      <c r="V3590" s="177"/>
      <c r="W3590" s="177"/>
      <c r="X3590" s="177"/>
      <c r="Y3590" s="177"/>
      <c r="Z3590" s="177"/>
      <c r="AA3590" s="177"/>
      <c r="AB3590" s="177"/>
      <c r="AC3590" s="177"/>
      <c r="AD3590" s="177"/>
      <c r="AE3590" s="177"/>
      <c r="AF3590" s="177"/>
      <c r="AG3590" s="177"/>
      <c r="AH3590" s="177"/>
      <c r="AI3590" s="177"/>
      <c r="AJ3590" s="177"/>
      <c r="AK3590" s="177"/>
      <c r="AL3590" s="177"/>
      <c r="AM3590" s="177"/>
      <c r="AN3590" s="177"/>
      <c r="AO3590" s="177"/>
      <c r="AP3590" s="177"/>
      <c r="AQ3590" s="177"/>
      <c r="AR3590" s="177"/>
      <c r="AS3590" s="177"/>
      <c r="AT3590" s="177"/>
      <c r="AU3590" s="177"/>
      <c r="AV3590" s="177"/>
      <c r="AW3590" s="177"/>
    </row>
    <row r="3591" spans="2:49" hidden="1">
      <c r="B3591" s="28">
        <f t="shared" si="85"/>
        <v>3588</v>
      </c>
      <c r="C3591" s="174">
        <v>46009</v>
      </c>
      <c r="D3591" s="77" t="s">
        <v>5615</v>
      </c>
      <c r="E3591" s="43" t="s">
        <v>156</v>
      </c>
      <c r="F3591" s="43" t="s">
        <v>915</v>
      </c>
      <c r="G3591" s="175" t="s">
        <v>375</v>
      </c>
      <c r="H3591" s="175" t="s">
        <v>1546</v>
      </c>
      <c r="I3591" s="175" t="s">
        <v>1477</v>
      </c>
      <c r="J3591" s="175" t="s">
        <v>1561</v>
      </c>
      <c r="K3591" s="175" t="s">
        <v>2565</v>
      </c>
      <c r="L3591" s="175" t="s">
        <v>3048</v>
      </c>
      <c r="M3591" s="175" t="s">
        <v>3049</v>
      </c>
      <c r="N3591" s="176" t="s">
        <v>3050</v>
      </c>
      <c r="O3591" s="176" t="s">
        <v>2478</v>
      </c>
      <c r="P3591" s="177">
        <v>1</v>
      </c>
      <c r="Q3591" s="177" t="s">
        <v>3337</v>
      </c>
      <c r="R3591" s="177"/>
      <c r="S3591" s="177" t="s">
        <v>7704</v>
      </c>
      <c r="T3591" s="177"/>
      <c r="U3591" s="177"/>
      <c r="V3591" s="177"/>
      <c r="W3591" s="177"/>
      <c r="X3591" s="177"/>
      <c r="Y3591" s="177"/>
      <c r="Z3591" s="177"/>
      <c r="AA3591" s="177"/>
      <c r="AB3591" s="177"/>
      <c r="AC3591" s="177"/>
      <c r="AD3591" s="177"/>
      <c r="AE3591" s="177"/>
      <c r="AF3591" s="177"/>
      <c r="AG3591" s="177"/>
      <c r="AH3591" s="177"/>
      <c r="AI3591" s="177"/>
      <c r="AJ3591" s="177"/>
      <c r="AK3591" s="177"/>
      <c r="AL3591" s="177"/>
      <c r="AM3591" s="177"/>
      <c r="AN3591" s="177"/>
      <c r="AO3591" s="177"/>
      <c r="AP3591" s="177"/>
      <c r="AQ3591" s="177"/>
      <c r="AR3591" s="177"/>
      <c r="AS3591" s="177"/>
      <c r="AT3591" s="177"/>
      <c r="AU3591" s="177"/>
      <c r="AV3591" s="177"/>
      <c r="AW3591" s="177"/>
    </row>
    <row r="3592" spans="2:49" hidden="1">
      <c r="B3592" s="28">
        <f t="shared" si="85"/>
        <v>3589</v>
      </c>
      <c r="C3592" s="174">
        <v>46009</v>
      </c>
      <c r="D3592" s="77" t="s">
        <v>5615</v>
      </c>
      <c r="E3592" s="43" t="s">
        <v>156</v>
      </c>
      <c r="F3592" s="43" t="s">
        <v>915</v>
      </c>
      <c r="G3592" s="175" t="s">
        <v>375</v>
      </c>
      <c r="H3592" s="175" t="s">
        <v>1546</v>
      </c>
      <c r="I3592" s="175" t="s">
        <v>1477</v>
      </c>
      <c r="J3592" s="175" t="s">
        <v>1875</v>
      </c>
      <c r="K3592" s="175" t="s">
        <v>6404</v>
      </c>
      <c r="L3592" s="175" t="s">
        <v>3036</v>
      </c>
      <c r="M3592" s="175" t="s">
        <v>114</v>
      </c>
      <c r="N3592" s="176" t="s">
        <v>162</v>
      </c>
      <c r="O3592" s="176" t="s">
        <v>8044</v>
      </c>
      <c r="P3592" s="177">
        <v>1</v>
      </c>
      <c r="Q3592" s="177" t="s">
        <v>3337</v>
      </c>
      <c r="R3592" s="177" t="s">
        <v>8031</v>
      </c>
      <c r="S3592" s="177" t="s">
        <v>7703</v>
      </c>
      <c r="T3592" s="177"/>
      <c r="U3592" s="177"/>
      <c r="V3592" s="177"/>
      <c r="W3592" s="177"/>
      <c r="X3592" s="177"/>
      <c r="Y3592" s="177"/>
      <c r="Z3592" s="177"/>
      <c r="AA3592" s="177"/>
      <c r="AB3592" s="177"/>
      <c r="AC3592" s="177"/>
      <c r="AD3592" s="177"/>
      <c r="AE3592" s="177"/>
      <c r="AF3592" s="177"/>
      <c r="AG3592" s="177"/>
      <c r="AH3592" s="177"/>
      <c r="AI3592" s="177"/>
      <c r="AJ3592" s="177"/>
      <c r="AK3592" s="177"/>
      <c r="AL3592" s="177"/>
      <c r="AM3592" s="177"/>
      <c r="AN3592" s="177"/>
      <c r="AO3592" s="177"/>
      <c r="AP3592" s="177"/>
      <c r="AQ3592" s="177"/>
      <c r="AR3592" s="177"/>
      <c r="AS3592" s="177"/>
      <c r="AT3592" s="177"/>
      <c r="AU3592" s="177"/>
      <c r="AV3592" s="177"/>
      <c r="AW3592" s="177"/>
    </row>
    <row r="3593" spans="2:49" hidden="1">
      <c r="B3593" s="28">
        <f t="shared" si="85"/>
        <v>3590</v>
      </c>
      <c r="C3593" s="174">
        <v>46009</v>
      </c>
      <c r="D3593" s="77" t="s">
        <v>5615</v>
      </c>
      <c r="E3593" s="43" t="s">
        <v>156</v>
      </c>
      <c r="F3593" s="43" t="s">
        <v>915</v>
      </c>
      <c r="G3593" s="175" t="s">
        <v>1465</v>
      </c>
      <c r="H3593" s="175" t="s">
        <v>1546</v>
      </c>
      <c r="I3593" s="175" t="s">
        <v>1477</v>
      </c>
      <c r="J3593" s="175" t="s">
        <v>1478</v>
      </c>
      <c r="K3593" s="175" t="s">
        <v>6273</v>
      </c>
      <c r="L3593" s="175" t="s">
        <v>3054</v>
      </c>
      <c r="M3593" s="175" t="s">
        <v>3088</v>
      </c>
      <c r="N3593" s="176" t="s">
        <v>3316</v>
      </c>
      <c r="O3593" s="176" t="s">
        <v>8045</v>
      </c>
      <c r="P3593" s="177"/>
      <c r="Q3593" s="177" t="s">
        <v>3337</v>
      </c>
      <c r="R3593" s="177"/>
      <c r="S3593" s="177"/>
      <c r="T3593" s="177"/>
      <c r="U3593" s="177"/>
      <c r="V3593" s="177"/>
      <c r="W3593" s="177"/>
      <c r="X3593" s="177"/>
      <c r="Y3593" s="177"/>
      <c r="Z3593" s="177"/>
      <c r="AA3593" s="177"/>
      <c r="AB3593" s="177"/>
      <c r="AC3593" s="177"/>
      <c r="AD3593" s="177"/>
      <c r="AE3593" s="177"/>
      <c r="AF3593" s="177"/>
      <c r="AG3593" s="177"/>
      <c r="AH3593" s="177"/>
      <c r="AI3593" s="177"/>
      <c r="AJ3593" s="177"/>
      <c r="AK3593" s="177"/>
      <c r="AL3593" s="177"/>
      <c r="AM3593" s="177"/>
      <c r="AN3593" s="177"/>
      <c r="AO3593" s="177"/>
      <c r="AP3593" s="177"/>
      <c r="AQ3593" s="177"/>
      <c r="AR3593" s="177"/>
      <c r="AS3593" s="177"/>
      <c r="AT3593" s="177"/>
      <c r="AU3593" s="177"/>
      <c r="AV3593" s="177"/>
      <c r="AW3593" s="177"/>
    </row>
    <row r="3594" spans="2:49" hidden="1">
      <c r="B3594" s="28">
        <f t="shared" si="85"/>
        <v>3591</v>
      </c>
      <c r="C3594" s="174">
        <v>46009</v>
      </c>
      <c r="D3594" s="77" t="s">
        <v>5615</v>
      </c>
      <c r="E3594" s="43" t="s">
        <v>156</v>
      </c>
      <c r="F3594" s="43" t="s">
        <v>915</v>
      </c>
      <c r="G3594" s="175" t="s">
        <v>1465</v>
      </c>
      <c r="H3594" s="175" t="s">
        <v>1513</v>
      </c>
      <c r="I3594" s="175" t="s">
        <v>440</v>
      </c>
      <c r="J3594" s="175" t="s">
        <v>1580</v>
      </c>
      <c r="K3594" s="175" t="s">
        <v>7463</v>
      </c>
      <c r="L3594" s="175" t="s">
        <v>1265</v>
      </c>
      <c r="M3594" s="175" t="s">
        <v>2377</v>
      </c>
      <c r="N3594" s="176" t="s">
        <v>505</v>
      </c>
      <c r="O3594" s="176" t="s">
        <v>2472</v>
      </c>
      <c r="P3594" s="177"/>
      <c r="Q3594" s="177" t="s">
        <v>2195</v>
      </c>
      <c r="R3594" s="177" t="s">
        <v>8075</v>
      </c>
      <c r="S3594" s="177" t="s">
        <v>8076</v>
      </c>
      <c r="T3594" s="177"/>
      <c r="U3594" s="177"/>
      <c r="V3594" s="177"/>
      <c r="W3594" s="177"/>
      <c r="X3594" s="177"/>
      <c r="Y3594" s="177"/>
      <c r="Z3594" s="177"/>
      <c r="AA3594" s="177"/>
      <c r="AB3594" s="177"/>
      <c r="AC3594" s="177"/>
      <c r="AD3594" s="177"/>
      <c r="AE3594" s="177"/>
      <c r="AF3594" s="177"/>
      <c r="AG3594" s="177"/>
      <c r="AH3594" s="177"/>
      <c r="AI3594" s="177"/>
      <c r="AJ3594" s="177"/>
      <c r="AK3594" s="177"/>
      <c r="AL3594" s="177"/>
      <c r="AM3594" s="177"/>
      <c r="AN3594" s="177"/>
      <c r="AO3594" s="177"/>
      <c r="AP3594" s="177"/>
      <c r="AQ3594" s="177"/>
      <c r="AR3594" s="177"/>
      <c r="AS3594" s="177"/>
      <c r="AT3594" s="177"/>
      <c r="AU3594" s="177"/>
      <c r="AV3594" s="177"/>
      <c r="AW3594" s="177"/>
    </row>
    <row r="3595" spans="2:49" hidden="1">
      <c r="B3595" s="28">
        <f t="shared" si="85"/>
        <v>3592</v>
      </c>
      <c r="C3595" s="174">
        <v>46009</v>
      </c>
      <c r="D3595" s="77" t="s">
        <v>5615</v>
      </c>
      <c r="E3595" s="43" t="s">
        <v>156</v>
      </c>
      <c r="F3595" s="43" t="s">
        <v>915</v>
      </c>
      <c r="G3595" s="175" t="s">
        <v>375</v>
      </c>
      <c r="H3595" s="175" t="s">
        <v>1538</v>
      </c>
      <c r="I3595" s="175" t="s">
        <v>2009</v>
      </c>
      <c r="J3595" s="175" t="s">
        <v>6049</v>
      </c>
      <c r="K3595" s="175" t="s">
        <v>4223</v>
      </c>
      <c r="L3595" s="175" t="s">
        <v>3054</v>
      </c>
      <c r="M3595" s="175" t="s">
        <v>3078</v>
      </c>
      <c r="N3595" s="176" t="s">
        <v>686</v>
      </c>
      <c r="O3595" s="176"/>
      <c r="P3595" s="177">
        <v>1</v>
      </c>
      <c r="Q3595" s="177" t="s">
        <v>2281</v>
      </c>
      <c r="R3595" s="177"/>
      <c r="S3595" s="177"/>
      <c r="T3595" s="177"/>
      <c r="U3595" s="177"/>
      <c r="V3595" s="177"/>
      <c r="W3595" s="177"/>
      <c r="X3595" s="177"/>
      <c r="Y3595" s="177"/>
      <c r="Z3595" s="177"/>
      <c r="AA3595" s="177"/>
      <c r="AB3595" s="177"/>
      <c r="AC3595" s="177"/>
      <c r="AD3595" s="177"/>
      <c r="AE3595" s="177"/>
      <c r="AF3595" s="177"/>
      <c r="AG3595" s="177"/>
      <c r="AH3595" s="177"/>
      <c r="AI3595" s="177"/>
      <c r="AJ3595" s="177"/>
      <c r="AK3595" s="177"/>
      <c r="AL3595" s="177"/>
      <c r="AM3595" s="177"/>
      <c r="AN3595" s="177"/>
      <c r="AO3595" s="177"/>
      <c r="AP3595" s="177"/>
      <c r="AQ3595" s="177"/>
      <c r="AR3595" s="177"/>
      <c r="AS3595" s="177"/>
      <c r="AT3595" s="177"/>
      <c r="AU3595" s="177"/>
      <c r="AV3595" s="177"/>
      <c r="AW3595" s="177"/>
    </row>
    <row r="3596" spans="2:49" hidden="1">
      <c r="B3596" s="28">
        <f t="shared" si="85"/>
        <v>3593</v>
      </c>
      <c r="C3596" s="174">
        <v>46009</v>
      </c>
      <c r="D3596" s="77" t="s">
        <v>5615</v>
      </c>
      <c r="E3596" s="43" t="s">
        <v>156</v>
      </c>
      <c r="F3596" s="43" t="s">
        <v>915</v>
      </c>
      <c r="G3596" s="175" t="s">
        <v>375</v>
      </c>
      <c r="H3596" s="175" t="s">
        <v>1565</v>
      </c>
      <c r="I3596" s="175" t="s">
        <v>1707</v>
      </c>
      <c r="J3596" s="175" t="s">
        <v>1767</v>
      </c>
      <c r="K3596" s="175" t="s">
        <v>1768</v>
      </c>
      <c r="L3596" s="175" t="s">
        <v>3036</v>
      </c>
      <c r="M3596" s="175" t="s">
        <v>414</v>
      </c>
      <c r="N3596" s="176" t="s">
        <v>162</v>
      </c>
      <c r="O3596" s="176" t="s">
        <v>2503</v>
      </c>
      <c r="P3596" s="177">
        <v>1</v>
      </c>
      <c r="Q3596" s="177" t="s">
        <v>2397</v>
      </c>
      <c r="R3596" s="177" t="s">
        <v>8067</v>
      </c>
      <c r="S3596" s="177" t="s">
        <v>8068</v>
      </c>
      <c r="T3596" s="177"/>
      <c r="U3596" s="177"/>
      <c r="V3596" s="177"/>
      <c r="W3596" s="177"/>
      <c r="X3596" s="177"/>
      <c r="Y3596" s="177"/>
      <c r="Z3596" s="177"/>
      <c r="AA3596" s="177"/>
      <c r="AB3596" s="177"/>
      <c r="AC3596" s="177"/>
      <c r="AD3596" s="177"/>
      <c r="AE3596" s="177"/>
      <c r="AF3596" s="177"/>
      <c r="AG3596" s="177"/>
      <c r="AH3596" s="177"/>
      <c r="AI3596" s="177"/>
      <c r="AJ3596" s="177"/>
      <c r="AK3596" s="177"/>
      <c r="AL3596" s="177"/>
      <c r="AM3596" s="177"/>
      <c r="AN3596" s="177"/>
      <c r="AO3596" s="177"/>
      <c r="AP3596" s="177"/>
      <c r="AQ3596" s="177"/>
      <c r="AR3596" s="177"/>
      <c r="AS3596" s="177"/>
      <c r="AT3596" s="177"/>
      <c r="AU3596" s="177"/>
      <c r="AV3596" s="177"/>
      <c r="AW3596" s="177"/>
    </row>
    <row r="3597" spans="2:49" hidden="1">
      <c r="B3597" s="28">
        <f t="shared" si="85"/>
        <v>3594</v>
      </c>
      <c r="C3597" s="174">
        <v>46009</v>
      </c>
      <c r="D3597" s="77" t="s">
        <v>5615</v>
      </c>
      <c r="E3597" s="43" t="s">
        <v>156</v>
      </c>
      <c r="F3597" s="43" t="s">
        <v>915</v>
      </c>
      <c r="G3597" s="175" t="s">
        <v>375</v>
      </c>
      <c r="H3597" s="175" t="s">
        <v>1565</v>
      </c>
      <c r="I3597" s="175" t="s">
        <v>1509</v>
      </c>
      <c r="J3597" s="175" t="s">
        <v>1627</v>
      </c>
      <c r="K3597" s="175" t="s">
        <v>3284</v>
      </c>
      <c r="L3597" s="175" t="s">
        <v>3202</v>
      </c>
      <c r="M3597" s="175" t="s">
        <v>48</v>
      </c>
      <c r="N3597" s="176" t="s">
        <v>531</v>
      </c>
      <c r="O3597" s="176" t="s">
        <v>2494</v>
      </c>
      <c r="P3597" s="177">
        <v>1</v>
      </c>
      <c r="Q3597" s="177" t="s">
        <v>2397</v>
      </c>
      <c r="R3597" s="177"/>
      <c r="S3597" s="177"/>
      <c r="T3597" s="177"/>
      <c r="U3597" s="177"/>
      <c r="V3597" s="177"/>
      <c r="W3597" s="177"/>
      <c r="X3597" s="177"/>
      <c r="Y3597" s="177"/>
      <c r="Z3597" s="177"/>
      <c r="AA3597" s="177"/>
      <c r="AB3597" s="177"/>
      <c r="AC3597" s="177"/>
      <c r="AD3597" s="177"/>
      <c r="AE3597" s="177"/>
      <c r="AF3597" s="177"/>
      <c r="AG3597" s="177"/>
      <c r="AH3597" s="177"/>
      <c r="AI3597" s="177"/>
      <c r="AJ3597" s="177"/>
      <c r="AK3597" s="177"/>
      <c r="AL3597" s="177"/>
      <c r="AM3597" s="177"/>
      <c r="AN3597" s="177"/>
      <c r="AO3597" s="177"/>
      <c r="AP3597" s="177"/>
      <c r="AQ3597" s="177"/>
      <c r="AR3597" s="177"/>
      <c r="AS3597" s="177"/>
      <c r="AT3597" s="177"/>
      <c r="AU3597" s="177"/>
      <c r="AV3597" s="177"/>
      <c r="AW3597" s="177"/>
    </row>
    <row r="3598" spans="2:49" hidden="1">
      <c r="B3598" s="28">
        <f t="shared" si="85"/>
        <v>3595</v>
      </c>
      <c r="C3598" s="174">
        <v>46009</v>
      </c>
      <c r="D3598" s="77" t="s">
        <v>5615</v>
      </c>
      <c r="E3598" s="43" t="s">
        <v>156</v>
      </c>
      <c r="F3598" s="43" t="s">
        <v>915</v>
      </c>
      <c r="G3598" s="175" t="s">
        <v>375</v>
      </c>
      <c r="H3598" s="175" t="s">
        <v>1513</v>
      </c>
      <c r="I3598" s="175" t="s">
        <v>440</v>
      </c>
      <c r="J3598" s="175" t="s">
        <v>173</v>
      </c>
      <c r="K3598" s="175" t="s">
        <v>8057</v>
      </c>
      <c r="L3598" s="175" t="s">
        <v>3048</v>
      </c>
      <c r="M3598" s="175" t="s">
        <v>3049</v>
      </c>
      <c r="N3598" s="176" t="s">
        <v>3087</v>
      </c>
      <c r="O3598" s="176" t="s">
        <v>2494</v>
      </c>
      <c r="P3598" s="177">
        <v>1</v>
      </c>
      <c r="Q3598" s="177" t="s">
        <v>2195</v>
      </c>
      <c r="R3598" s="177"/>
      <c r="S3598" s="177"/>
      <c r="T3598" s="177"/>
      <c r="U3598" s="177"/>
      <c r="V3598" s="177"/>
      <c r="W3598" s="177"/>
      <c r="X3598" s="177"/>
      <c r="Y3598" s="177"/>
      <c r="Z3598" s="177"/>
      <c r="AA3598" s="177"/>
      <c r="AB3598" s="177"/>
      <c r="AC3598" s="177"/>
      <c r="AD3598" s="177"/>
      <c r="AE3598" s="177"/>
      <c r="AF3598" s="177"/>
      <c r="AG3598" s="177"/>
      <c r="AH3598" s="177"/>
      <c r="AI3598" s="177"/>
      <c r="AJ3598" s="177"/>
      <c r="AK3598" s="177"/>
      <c r="AL3598" s="177"/>
      <c r="AM3598" s="177"/>
      <c r="AN3598" s="177"/>
      <c r="AO3598" s="177"/>
      <c r="AP3598" s="177"/>
      <c r="AQ3598" s="177"/>
      <c r="AR3598" s="177"/>
      <c r="AS3598" s="177"/>
      <c r="AT3598" s="177"/>
      <c r="AU3598" s="177"/>
      <c r="AV3598" s="177"/>
      <c r="AW3598" s="177"/>
    </row>
    <row r="3599" spans="2:49" hidden="1">
      <c r="B3599" s="28">
        <f t="shared" si="85"/>
        <v>3596</v>
      </c>
      <c r="C3599" s="174">
        <v>46010</v>
      </c>
      <c r="D3599" s="77" t="s">
        <v>5615</v>
      </c>
      <c r="E3599" s="43" t="s">
        <v>156</v>
      </c>
      <c r="F3599" s="43" t="s">
        <v>915</v>
      </c>
      <c r="G3599" s="175" t="s">
        <v>375</v>
      </c>
      <c r="H3599" s="175" t="s">
        <v>1546</v>
      </c>
      <c r="I3599" s="175" t="s">
        <v>1477</v>
      </c>
      <c r="J3599" s="175" t="s">
        <v>1478</v>
      </c>
      <c r="K3599" s="175" t="s">
        <v>3710</v>
      </c>
      <c r="L3599" s="175" t="s">
        <v>3036</v>
      </c>
      <c r="M3599" s="175" t="s">
        <v>582</v>
      </c>
      <c r="N3599" s="176" t="s">
        <v>162</v>
      </c>
      <c r="O3599" s="176" t="s">
        <v>6013</v>
      </c>
      <c r="P3599" s="177">
        <v>1</v>
      </c>
      <c r="Q3599" s="177" t="s">
        <v>2372</v>
      </c>
      <c r="R3599" s="177" t="s">
        <v>8033</v>
      </c>
      <c r="S3599" s="177" t="s">
        <v>8034</v>
      </c>
      <c r="T3599" s="177"/>
      <c r="U3599" s="177"/>
      <c r="V3599" s="177"/>
      <c r="W3599" s="177"/>
      <c r="X3599" s="177"/>
      <c r="Y3599" s="177"/>
      <c r="Z3599" s="177"/>
      <c r="AA3599" s="177"/>
      <c r="AB3599" s="177"/>
      <c r="AC3599" s="177"/>
      <c r="AD3599" s="177"/>
      <c r="AE3599" s="177"/>
      <c r="AF3599" s="177"/>
      <c r="AG3599" s="177"/>
      <c r="AH3599" s="177"/>
      <c r="AI3599" s="177"/>
      <c r="AJ3599" s="177"/>
      <c r="AK3599" s="177"/>
      <c r="AL3599" s="177"/>
      <c r="AM3599" s="177"/>
      <c r="AN3599" s="177"/>
      <c r="AO3599" s="177"/>
      <c r="AP3599" s="177"/>
      <c r="AQ3599" s="177"/>
      <c r="AR3599" s="177"/>
      <c r="AS3599" s="177"/>
      <c r="AT3599" s="177"/>
      <c r="AU3599" s="177"/>
      <c r="AV3599" s="177"/>
      <c r="AW3599" s="177"/>
    </row>
    <row r="3600" spans="2:49" hidden="1">
      <c r="B3600" s="28">
        <f t="shared" si="85"/>
        <v>3597</v>
      </c>
      <c r="C3600" s="174">
        <v>46010</v>
      </c>
      <c r="D3600" s="77" t="s">
        <v>5615</v>
      </c>
      <c r="E3600" s="43" t="s">
        <v>156</v>
      </c>
      <c r="F3600" s="43" t="s">
        <v>915</v>
      </c>
      <c r="G3600" s="175" t="s">
        <v>1465</v>
      </c>
      <c r="H3600" s="175" t="s">
        <v>1546</v>
      </c>
      <c r="I3600" s="175" t="s">
        <v>1477</v>
      </c>
      <c r="J3600" s="175" t="s">
        <v>1478</v>
      </c>
      <c r="K3600" s="175" t="s">
        <v>4492</v>
      </c>
      <c r="L3600" s="175" t="s">
        <v>1265</v>
      </c>
      <c r="M3600" s="175" t="s">
        <v>2255</v>
      </c>
      <c r="N3600" s="176" t="s">
        <v>505</v>
      </c>
      <c r="O3600" s="176" t="s">
        <v>8046</v>
      </c>
      <c r="P3600" s="177"/>
      <c r="Q3600" s="177" t="s">
        <v>2372</v>
      </c>
      <c r="R3600" s="177" t="s">
        <v>8032</v>
      </c>
      <c r="S3600" s="177" t="s">
        <v>7811</v>
      </c>
      <c r="T3600" s="177"/>
      <c r="U3600" s="177"/>
      <c r="V3600" s="177"/>
      <c r="W3600" s="177"/>
      <c r="X3600" s="177"/>
      <c r="Y3600" s="177"/>
      <c r="Z3600" s="177"/>
      <c r="AA3600" s="177"/>
      <c r="AB3600" s="177"/>
      <c r="AC3600" s="177"/>
      <c r="AD3600" s="177"/>
      <c r="AE3600" s="177"/>
      <c r="AF3600" s="177"/>
      <c r="AG3600" s="177"/>
      <c r="AH3600" s="177"/>
      <c r="AI3600" s="177"/>
      <c r="AJ3600" s="177"/>
      <c r="AK3600" s="177"/>
      <c r="AL3600" s="177"/>
      <c r="AM3600" s="177"/>
      <c r="AN3600" s="177"/>
      <c r="AO3600" s="177"/>
      <c r="AP3600" s="177"/>
      <c r="AQ3600" s="177"/>
      <c r="AR3600" s="177"/>
      <c r="AS3600" s="177"/>
      <c r="AT3600" s="177"/>
      <c r="AU3600" s="177"/>
      <c r="AV3600" s="177"/>
      <c r="AW3600" s="177"/>
    </row>
    <row r="3601" spans="2:49" hidden="1">
      <c r="B3601" s="28">
        <f t="shared" si="85"/>
        <v>3598</v>
      </c>
      <c r="C3601" s="174">
        <v>46010</v>
      </c>
      <c r="D3601" s="77" t="s">
        <v>5615</v>
      </c>
      <c r="E3601" s="43" t="s">
        <v>156</v>
      </c>
      <c r="F3601" s="43" t="s">
        <v>915</v>
      </c>
      <c r="G3601" s="175" t="s">
        <v>1465</v>
      </c>
      <c r="H3601" s="175" t="s">
        <v>1538</v>
      </c>
      <c r="I3601" s="175" t="s">
        <v>1667</v>
      </c>
      <c r="J3601" s="175" t="s">
        <v>6049</v>
      </c>
      <c r="K3601" s="175" t="s">
        <v>1671</v>
      </c>
      <c r="L3601" s="175" t="s">
        <v>3130</v>
      </c>
      <c r="M3601" s="175" t="s">
        <v>3131</v>
      </c>
      <c r="N3601" s="176" t="s">
        <v>2194</v>
      </c>
      <c r="O3601" s="176"/>
      <c r="P3601" s="177"/>
      <c r="Q3601" s="177" t="s">
        <v>2281</v>
      </c>
      <c r="R3601" s="177"/>
      <c r="S3601" s="177"/>
      <c r="T3601" s="177"/>
      <c r="U3601" s="177"/>
      <c r="V3601" s="177"/>
      <c r="W3601" s="177"/>
      <c r="X3601" s="177"/>
      <c r="Y3601" s="177"/>
      <c r="Z3601" s="177"/>
      <c r="AA3601" s="177"/>
      <c r="AB3601" s="177"/>
      <c r="AC3601" s="177"/>
      <c r="AD3601" s="177"/>
      <c r="AE3601" s="177"/>
      <c r="AF3601" s="177"/>
      <c r="AG3601" s="177"/>
      <c r="AH3601" s="177"/>
      <c r="AI3601" s="177"/>
      <c r="AJ3601" s="177"/>
      <c r="AK3601" s="177"/>
      <c r="AL3601" s="177"/>
      <c r="AM3601" s="177"/>
      <c r="AN3601" s="177"/>
      <c r="AO3601" s="177"/>
      <c r="AP3601" s="177"/>
      <c r="AQ3601" s="177"/>
      <c r="AR3601" s="177"/>
      <c r="AS3601" s="177"/>
      <c r="AT3601" s="177"/>
      <c r="AU3601" s="177"/>
      <c r="AV3601" s="177"/>
      <c r="AW3601" s="177"/>
    </row>
    <row r="3602" spans="2:49" hidden="1">
      <c r="B3602" s="28">
        <f t="shared" si="85"/>
        <v>3599</v>
      </c>
      <c r="C3602" s="174">
        <v>46010</v>
      </c>
      <c r="D3602" s="77" t="s">
        <v>5615</v>
      </c>
      <c r="E3602" s="43" t="s">
        <v>156</v>
      </c>
      <c r="F3602" s="43" t="s">
        <v>915</v>
      </c>
      <c r="G3602" s="175" t="s">
        <v>1465</v>
      </c>
      <c r="H3602" s="175" t="s">
        <v>1565</v>
      </c>
      <c r="I3602" s="175" t="s">
        <v>1632</v>
      </c>
      <c r="J3602" s="175" t="s">
        <v>341</v>
      </c>
      <c r="K3602" s="175" t="s">
        <v>4228</v>
      </c>
      <c r="L3602" s="175" t="s">
        <v>1265</v>
      </c>
      <c r="M3602" s="175" t="s">
        <v>3091</v>
      </c>
      <c r="N3602" s="176" t="s">
        <v>3074</v>
      </c>
      <c r="O3602" s="176" t="s">
        <v>2494</v>
      </c>
      <c r="P3602" s="177"/>
      <c r="Q3602" s="177" t="s">
        <v>2397</v>
      </c>
      <c r="R3602" s="177"/>
      <c r="S3602" s="177"/>
      <c r="T3602" s="177"/>
      <c r="U3602" s="177"/>
      <c r="V3602" s="177"/>
      <c r="W3602" s="177"/>
      <c r="X3602" s="177"/>
      <c r="Y3602" s="177"/>
      <c r="Z3602" s="177"/>
      <c r="AA3602" s="177"/>
      <c r="AB3602" s="177"/>
      <c r="AC3602" s="177"/>
      <c r="AD3602" s="177"/>
      <c r="AE3602" s="177"/>
      <c r="AF3602" s="177"/>
      <c r="AG3602" s="177"/>
      <c r="AH3602" s="177"/>
      <c r="AI3602" s="177"/>
      <c r="AJ3602" s="177"/>
      <c r="AK3602" s="177"/>
      <c r="AL3602" s="177"/>
      <c r="AM3602" s="177"/>
      <c r="AN3602" s="177"/>
      <c r="AO3602" s="177"/>
      <c r="AP3602" s="177"/>
      <c r="AQ3602" s="177"/>
      <c r="AR3602" s="177"/>
      <c r="AS3602" s="177"/>
      <c r="AT3602" s="177"/>
      <c r="AU3602" s="177"/>
      <c r="AV3602" s="177"/>
      <c r="AW3602" s="177"/>
    </row>
    <row r="3603" spans="2:49" hidden="1">
      <c r="B3603" s="28">
        <f t="shared" si="85"/>
        <v>3600</v>
      </c>
      <c r="C3603" s="174">
        <v>46010</v>
      </c>
      <c r="D3603" s="77" t="s">
        <v>5615</v>
      </c>
      <c r="E3603" s="43" t="s">
        <v>156</v>
      </c>
      <c r="F3603" s="43" t="s">
        <v>915</v>
      </c>
      <c r="G3603" s="175" t="s">
        <v>375</v>
      </c>
      <c r="H3603" s="175" t="s">
        <v>1538</v>
      </c>
      <c r="I3603" s="175" t="s">
        <v>1667</v>
      </c>
      <c r="J3603" s="175" t="s">
        <v>6049</v>
      </c>
      <c r="K3603" s="175" t="s">
        <v>2987</v>
      </c>
      <c r="L3603" s="175" t="s">
        <v>3036</v>
      </c>
      <c r="M3603" s="175" t="s">
        <v>3356</v>
      </c>
      <c r="N3603" s="176" t="s">
        <v>162</v>
      </c>
      <c r="O3603" s="176"/>
      <c r="P3603" s="177">
        <v>1</v>
      </c>
      <c r="Q3603" s="177" t="s">
        <v>2281</v>
      </c>
      <c r="R3603" s="177" t="s">
        <v>8059</v>
      </c>
      <c r="S3603" s="177" t="s">
        <v>8060</v>
      </c>
      <c r="T3603" s="177"/>
      <c r="U3603" s="177"/>
      <c r="V3603" s="177"/>
      <c r="W3603" s="177"/>
      <c r="X3603" s="177"/>
      <c r="Y3603" s="177"/>
      <c r="Z3603" s="177"/>
      <c r="AA3603" s="177"/>
      <c r="AB3603" s="177"/>
      <c r="AC3603" s="177"/>
      <c r="AD3603" s="177"/>
      <c r="AE3603" s="177"/>
      <c r="AF3603" s="177"/>
      <c r="AG3603" s="177"/>
      <c r="AH3603" s="177"/>
      <c r="AI3603" s="177"/>
      <c r="AJ3603" s="177"/>
      <c r="AK3603" s="177"/>
      <c r="AL3603" s="177"/>
      <c r="AM3603" s="177"/>
      <c r="AN3603" s="177"/>
      <c r="AO3603" s="177"/>
      <c r="AP3603" s="177"/>
      <c r="AQ3603" s="177"/>
      <c r="AR3603" s="177"/>
      <c r="AS3603" s="177"/>
      <c r="AT3603" s="177"/>
      <c r="AU3603" s="177"/>
      <c r="AV3603" s="177"/>
      <c r="AW3603" s="177"/>
    </row>
    <row r="3604" spans="2:49" hidden="1">
      <c r="B3604" s="28">
        <f t="shared" si="85"/>
        <v>3601</v>
      </c>
      <c r="C3604" s="174">
        <v>46010</v>
      </c>
      <c r="D3604" s="77" t="s">
        <v>5615</v>
      </c>
      <c r="E3604" s="43" t="s">
        <v>156</v>
      </c>
      <c r="F3604" s="43" t="s">
        <v>915</v>
      </c>
      <c r="G3604" s="175" t="s">
        <v>1465</v>
      </c>
      <c r="H3604" s="175" t="s">
        <v>1513</v>
      </c>
      <c r="I3604" s="175" t="s">
        <v>440</v>
      </c>
      <c r="J3604" s="175" t="s">
        <v>173</v>
      </c>
      <c r="K3604" s="175" t="s">
        <v>8058</v>
      </c>
      <c r="L3604" s="175" t="s">
        <v>1265</v>
      </c>
      <c r="M3604" s="175" t="s">
        <v>3070</v>
      </c>
      <c r="N3604" s="176" t="s">
        <v>3044</v>
      </c>
      <c r="O3604" s="176" t="s">
        <v>2470</v>
      </c>
      <c r="P3604" s="177"/>
      <c r="Q3604" s="177" t="s">
        <v>2195</v>
      </c>
      <c r="R3604" s="177"/>
      <c r="S3604" s="177"/>
      <c r="T3604" s="177"/>
      <c r="U3604" s="177"/>
      <c r="V3604" s="177"/>
      <c r="W3604" s="177"/>
      <c r="X3604" s="177"/>
      <c r="Y3604" s="177"/>
      <c r="Z3604" s="177"/>
      <c r="AA3604" s="177"/>
      <c r="AB3604" s="177"/>
      <c r="AC3604" s="177"/>
      <c r="AD3604" s="177"/>
      <c r="AE3604" s="177"/>
      <c r="AF3604" s="177"/>
      <c r="AG3604" s="177"/>
      <c r="AH3604" s="177"/>
      <c r="AI3604" s="177"/>
      <c r="AJ3604" s="177"/>
      <c r="AK3604" s="177"/>
      <c r="AL3604" s="177"/>
      <c r="AM3604" s="177"/>
      <c r="AN3604" s="177"/>
      <c r="AO3604" s="177"/>
      <c r="AP3604" s="177"/>
      <c r="AQ3604" s="177"/>
      <c r="AR3604" s="177"/>
      <c r="AS3604" s="177"/>
      <c r="AT3604" s="177"/>
      <c r="AU3604" s="177"/>
      <c r="AV3604" s="177"/>
      <c r="AW3604" s="177"/>
    </row>
    <row r="3605" spans="2:49" hidden="1">
      <c r="B3605" s="28">
        <f t="shared" si="85"/>
        <v>3602</v>
      </c>
      <c r="C3605" s="174">
        <v>46010</v>
      </c>
      <c r="D3605" s="77" t="s">
        <v>5615</v>
      </c>
      <c r="E3605" s="43" t="s">
        <v>156</v>
      </c>
      <c r="F3605" s="43" t="s">
        <v>915</v>
      </c>
      <c r="G3605" s="175" t="s">
        <v>375</v>
      </c>
      <c r="H3605" s="175" t="s">
        <v>1610</v>
      </c>
      <c r="I3605" s="175" t="s">
        <v>1849</v>
      </c>
      <c r="J3605" s="175" t="s">
        <v>1556</v>
      </c>
      <c r="K3605" s="175" t="s">
        <v>2817</v>
      </c>
      <c r="L3605" s="175" t="s">
        <v>3036</v>
      </c>
      <c r="M3605" s="175" t="s">
        <v>649</v>
      </c>
      <c r="N3605" s="176" t="s">
        <v>686</v>
      </c>
      <c r="O3605" s="176" t="s">
        <v>8053</v>
      </c>
      <c r="P3605" s="177">
        <v>1</v>
      </c>
      <c r="Q3605" s="177" t="s">
        <v>2188</v>
      </c>
      <c r="R3605" s="177"/>
      <c r="S3605" s="177"/>
      <c r="T3605" s="177"/>
      <c r="U3605" s="177"/>
      <c r="V3605" s="177"/>
      <c r="W3605" s="177"/>
      <c r="X3605" s="177"/>
      <c r="Y3605" s="177"/>
      <c r="Z3605" s="177"/>
      <c r="AA3605" s="177"/>
      <c r="AB3605" s="177"/>
      <c r="AC3605" s="177"/>
      <c r="AD3605" s="177"/>
      <c r="AE3605" s="177"/>
      <c r="AF3605" s="177"/>
      <c r="AG3605" s="177"/>
      <c r="AH3605" s="177"/>
      <c r="AI3605" s="177"/>
      <c r="AJ3605" s="177"/>
      <c r="AK3605" s="177"/>
      <c r="AL3605" s="177"/>
      <c r="AM3605" s="177"/>
      <c r="AN3605" s="177"/>
      <c r="AO3605" s="177"/>
      <c r="AP3605" s="177"/>
      <c r="AQ3605" s="177"/>
      <c r="AR3605" s="177"/>
      <c r="AS3605" s="177"/>
      <c r="AT3605" s="177"/>
      <c r="AU3605" s="177"/>
      <c r="AV3605" s="177"/>
      <c r="AW3605" s="177"/>
    </row>
    <row r="3606" spans="2:49" hidden="1">
      <c r="B3606" s="28">
        <f t="shared" si="85"/>
        <v>3603</v>
      </c>
      <c r="C3606" s="174">
        <v>46010</v>
      </c>
      <c r="D3606" s="77" t="s">
        <v>5615</v>
      </c>
      <c r="E3606" s="43" t="s">
        <v>156</v>
      </c>
      <c r="F3606" s="43" t="s">
        <v>915</v>
      </c>
      <c r="G3606" s="175" t="s">
        <v>375</v>
      </c>
      <c r="H3606" s="175" t="s">
        <v>1565</v>
      </c>
      <c r="I3606" s="175" t="s">
        <v>1566</v>
      </c>
      <c r="J3606" s="175" t="s">
        <v>1567</v>
      </c>
      <c r="K3606" s="175" t="s">
        <v>8054</v>
      </c>
      <c r="L3606" s="175" t="s">
        <v>3036</v>
      </c>
      <c r="M3606" s="175" t="s">
        <v>636</v>
      </c>
      <c r="N3606" s="176" t="s">
        <v>162</v>
      </c>
      <c r="O3606" s="176" t="s">
        <v>2757</v>
      </c>
      <c r="P3606" s="177">
        <v>1</v>
      </c>
      <c r="Q3606" s="177" t="s">
        <v>2397</v>
      </c>
      <c r="R3606" s="177" t="s">
        <v>8069</v>
      </c>
      <c r="S3606" s="177" t="s">
        <v>8070</v>
      </c>
      <c r="T3606" s="177"/>
      <c r="U3606" s="177"/>
      <c r="V3606" s="177"/>
      <c r="W3606" s="177"/>
      <c r="X3606" s="177"/>
      <c r="Y3606" s="177"/>
      <c r="Z3606" s="177"/>
      <c r="AA3606" s="177"/>
      <c r="AB3606" s="177"/>
      <c r="AC3606" s="177"/>
      <c r="AD3606" s="177"/>
      <c r="AE3606" s="177"/>
      <c r="AF3606" s="177"/>
      <c r="AG3606" s="177"/>
      <c r="AH3606" s="177"/>
      <c r="AI3606" s="177"/>
      <c r="AJ3606" s="177"/>
      <c r="AK3606" s="177"/>
      <c r="AL3606" s="177"/>
      <c r="AM3606" s="177"/>
      <c r="AN3606" s="177"/>
      <c r="AO3606" s="177"/>
      <c r="AP3606" s="177"/>
      <c r="AQ3606" s="177"/>
      <c r="AR3606" s="177"/>
      <c r="AS3606" s="177"/>
      <c r="AT3606" s="177"/>
      <c r="AU3606" s="177"/>
      <c r="AV3606" s="177"/>
      <c r="AW3606" s="177"/>
    </row>
    <row r="3607" spans="2:49" hidden="1">
      <c r="B3607" s="28">
        <f t="shared" si="85"/>
        <v>3604</v>
      </c>
      <c r="C3607" s="174">
        <v>46010</v>
      </c>
      <c r="D3607" s="77" t="s">
        <v>5615</v>
      </c>
      <c r="E3607" s="43" t="s">
        <v>156</v>
      </c>
      <c r="F3607" s="43" t="s">
        <v>915</v>
      </c>
      <c r="G3607" s="175" t="s">
        <v>375</v>
      </c>
      <c r="H3607" s="175" t="s">
        <v>1513</v>
      </c>
      <c r="I3607" s="175" t="s">
        <v>440</v>
      </c>
      <c r="J3607" s="175" t="s">
        <v>816</v>
      </c>
      <c r="K3607" s="175" t="s">
        <v>4141</v>
      </c>
      <c r="L3607" s="175" t="s">
        <v>3057</v>
      </c>
      <c r="M3607" s="175" t="s">
        <v>3058</v>
      </c>
      <c r="N3607" s="176" t="s">
        <v>3059</v>
      </c>
      <c r="O3607" s="176" t="s">
        <v>2639</v>
      </c>
      <c r="P3607" s="177">
        <v>1</v>
      </c>
      <c r="Q3607" s="177" t="s">
        <v>2195</v>
      </c>
      <c r="R3607" s="177"/>
      <c r="S3607" s="177"/>
      <c r="T3607" s="177"/>
      <c r="U3607" s="177"/>
      <c r="V3607" s="177"/>
      <c r="W3607" s="177"/>
      <c r="X3607" s="177"/>
      <c r="Y3607" s="177"/>
      <c r="Z3607" s="177"/>
      <c r="AA3607" s="177"/>
      <c r="AB3607" s="177"/>
      <c r="AC3607" s="177"/>
      <c r="AD3607" s="177"/>
      <c r="AE3607" s="177"/>
      <c r="AF3607" s="177"/>
      <c r="AG3607" s="177"/>
      <c r="AH3607" s="177"/>
      <c r="AI3607" s="177"/>
      <c r="AJ3607" s="177"/>
      <c r="AK3607" s="177"/>
      <c r="AL3607" s="177"/>
      <c r="AM3607" s="177"/>
      <c r="AN3607" s="177"/>
      <c r="AO3607" s="177"/>
      <c r="AP3607" s="177"/>
      <c r="AQ3607" s="177"/>
      <c r="AR3607" s="177"/>
      <c r="AS3607" s="177"/>
      <c r="AT3607" s="177"/>
      <c r="AU3607" s="177"/>
      <c r="AV3607" s="177"/>
      <c r="AW3607" s="177"/>
    </row>
    <row r="3608" spans="2:49" hidden="1">
      <c r="B3608" s="28">
        <f t="shared" si="85"/>
        <v>3605</v>
      </c>
      <c r="C3608" s="174">
        <v>46011</v>
      </c>
      <c r="D3608" s="77" t="s">
        <v>5615</v>
      </c>
      <c r="E3608" s="43" t="s">
        <v>156</v>
      </c>
      <c r="F3608" s="43" t="s">
        <v>915</v>
      </c>
      <c r="G3608" s="175" t="s">
        <v>375</v>
      </c>
      <c r="H3608" s="175" t="s">
        <v>1546</v>
      </c>
      <c r="I3608" s="175" t="s">
        <v>1477</v>
      </c>
      <c r="J3608" s="175" t="s">
        <v>1478</v>
      </c>
      <c r="K3608" s="175" t="s">
        <v>6403</v>
      </c>
      <c r="L3608" s="175" t="s">
        <v>3057</v>
      </c>
      <c r="M3608" s="175" t="s">
        <v>3058</v>
      </c>
      <c r="N3608" s="176" t="s">
        <v>2280</v>
      </c>
      <c r="O3608" s="176" t="s">
        <v>8047</v>
      </c>
      <c r="P3608" s="177">
        <v>1</v>
      </c>
      <c r="Q3608" s="177" t="s">
        <v>3337</v>
      </c>
      <c r="R3608" s="177" t="s">
        <v>8035</v>
      </c>
      <c r="S3608" s="177" t="s">
        <v>8036</v>
      </c>
      <c r="T3608" s="177"/>
      <c r="U3608" s="177"/>
      <c r="V3608" s="177"/>
      <c r="W3608" s="177"/>
      <c r="X3608" s="177"/>
      <c r="Y3608" s="177"/>
      <c r="Z3608" s="177"/>
      <c r="AA3608" s="177"/>
      <c r="AB3608" s="177"/>
      <c r="AC3608" s="177"/>
      <c r="AD3608" s="177"/>
      <c r="AE3608" s="177"/>
      <c r="AF3608" s="177"/>
      <c r="AG3608" s="177"/>
      <c r="AH3608" s="177"/>
      <c r="AI3608" s="177"/>
      <c r="AJ3608" s="177"/>
      <c r="AK3608" s="177"/>
      <c r="AL3608" s="177"/>
      <c r="AM3608" s="177"/>
      <c r="AN3608" s="177"/>
      <c r="AO3608" s="177"/>
      <c r="AP3608" s="177"/>
      <c r="AQ3608" s="177"/>
      <c r="AR3608" s="177"/>
      <c r="AS3608" s="177"/>
      <c r="AT3608" s="177"/>
      <c r="AU3608" s="177"/>
      <c r="AV3608" s="177"/>
      <c r="AW3608" s="177"/>
    </row>
    <row r="3609" spans="2:49" hidden="1">
      <c r="B3609" s="28">
        <f t="shared" si="85"/>
        <v>3606</v>
      </c>
      <c r="C3609" s="174">
        <v>46012</v>
      </c>
      <c r="D3609" s="77" t="s">
        <v>5615</v>
      </c>
      <c r="E3609" s="43" t="s">
        <v>156</v>
      </c>
      <c r="F3609" s="43" t="s">
        <v>915</v>
      </c>
      <c r="G3609" s="175" t="s">
        <v>375</v>
      </c>
      <c r="H3609" s="175" t="s">
        <v>1546</v>
      </c>
      <c r="I3609" s="175" t="s">
        <v>1477</v>
      </c>
      <c r="J3609" s="175" t="s">
        <v>1478</v>
      </c>
      <c r="K3609" s="175" t="s">
        <v>4282</v>
      </c>
      <c r="L3609" s="175" t="s">
        <v>3036</v>
      </c>
      <c r="M3609" s="175" t="s">
        <v>3686</v>
      </c>
      <c r="N3609" s="176" t="s">
        <v>162</v>
      </c>
      <c r="O3609" s="176" t="s">
        <v>5780</v>
      </c>
      <c r="P3609" s="177">
        <v>1</v>
      </c>
      <c r="Q3609" s="177" t="s">
        <v>3337</v>
      </c>
      <c r="R3609" s="177" t="s">
        <v>8037</v>
      </c>
      <c r="S3609" s="177" t="s">
        <v>8038</v>
      </c>
      <c r="T3609" s="177"/>
      <c r="U3609" s="177"/>
      <c r="V3609" s="177"/>
      <c r="W3609" s="177"/>
      <c r="X3609" s="177"/>
      <c r="Y3609" s="177"/>
      <c r="Z3609" s="177"/>
      <c r="AA3609" s="177"/>
      <c r="AB3609" s="177"/>
      <c r="AC3609" s="177"/>
      <c r="AD3609" s="177"/>
      <c r="AE3609" s="177"/>
      <c r="AF3609" s="177"/>
      <c r="AG3609" s="177"/>
      <c r="AH3609" s="177"/>
      <c r="AI3609" s="177"/>
      <c r="AJ3609" s="177"/>
      <c r="AK3609" s="177"/>
      <c r="AL3609" s="177"/>
      <c r="AM3609" s="177"/>
      <c r="AN3609" s="177"/>
      <c r="AO3609" s="177"/>
      <c r="AP3609" s="177"/>
      <c r="AQ3609" s="177"/>
      <c r="AR3609" s="177"/>
      <c r="AS3609" s="177"/>
      <c r="AT3609" s="177"/>
      <c r="AU3609" s="177"/>
      <c r="AV3609" s="177"/>
      <c r="AW3609" s="177"/>
    </row>
    <row r="3610" spans="2:49" hidden="1">
      <c r="B3610" s="28">
        <f t="shared" si="85"/>
        <v>3607</v>
      </c>
      <c r="C3610" s="174">
        <v>46012</v>
      </c>
      <c r="D3610" s="77" t="s">
        <v>5615</v>
      </c>
      <c r="E3610" s="43" t="s">
        <v>156</v>
      </c>
      <c r="F3610" s="43" t="s">
        <v>915</v>
      </c>
      <c r="G3610" s="175" t="s">
        <v>375</v>
      </c>
      <c r="H3610" s="175" t="s">
        <v>1546</v>
      </c>
      <c r="I3610" s="175" t="s">
        <v>1477</v>
      </c>
      <c r="J3610" s="175" t="s">
        <v>656</v>
      </c>
      <c r="K3610" s="175" t="s">
        <v>1547</v>
      </c>
      <c r="L3610" s="175" t="s">
        <v>3036</v>
      </c>
      <c r="M3610" s="175" t="s">
        <v>636</v>
      </c>
      <c r="N3610" s="176" t="s">
        <v>162</v>
      </c>
      <c r="O3610" s="176" t="s">
        <v>8048</v>
      </c>
      <c r="P3610" s="177">
        <v>1</v>
      </c>
      <c r="Q3610" s="177" t="s">
        <v>3337</v>
      </c>
      <c r="R3610" s="177" t="s">
        <v>8039</v>
      </c>
      <c r="S3610" s="177" t="s">
        <v>8040</v>
      </c>
      <c r="T3610" s="177"/>
      <c r="U3610" s="177"/>
      <c r="V3610" s="177"/>
      <c r="W3610" s="177"/>
      <c r="X3610" s="177"/>
      <c r="Y3610" s="177"/>
      <c r="Z3610" s="177"/>
      <c r="AA3610" s="177"/>
      <c r="AB3610" s="177"/>
      <c r="AC3610" s="177"/>
      <c r="AD3610" s="177"/>
      <c r="AE3610" s="177"/>
      <c r="AF3610" s="177"/>
      <c r="AG3610" s="177"/>
      <c r="AH3610" s="177"/>
      <c r="AI3610" s="177"/>
      <c r="AJ3610" s="177"/>
      <c r="AK3610" s="177"/>
      <c r="AL3610" s="177"/>
      <c r="AM3610" s="177"/>
      <c r="AN3610" s="177"/>
      <c r="AO3610" s="177"/>
      <c r="AP3610" s="177"/>
      <c r="AQ3610" s="177"/>
      <c r="AR3610" s="177"/>
      <c r="AS3610" s="177"/>
      <c r="AT3610" s="177"/>
      <c r="AU3610" s="177"/>
      <c r="AV3610" s="177"/>
      <c r="AW3610" s="177"/>
    </row>
    <row r="3611" spans="2:49" hidden="1">
      <c r="B3611" s="28">
        <f t="shared" si="85"/>
        <v>3608</v>
      </c>
      <c r="C3611" s="174">
        <v>46013</v>
      </c>
      <c r="D3611" s="77" t="s">
        <v>5615</v>
      </c>
      <c r="E3611" s="43" t="s">
        <v>156</v>
      </c>
      <c r="F3611" s="43" t="s">
        <v>915</v>
      </c>
      <c r="G3611" s="175" t="s">
        <v>375</v>
      </c>
      <c r="H3611" s="175" t="s">
        <v>1538</v>
      </c>
      <c r="I3611" s="175" t="s">
        <v>1527</v>
      </c>
      <c r="J3611" s="175" t="s">
        <v>1528</v>
      </c>
      <c r="K3611" s="175" t="s">
        <v>6446</v>
      </c>
      <c r="L3611" s="175" t="s">
        <v>3048</v>
      </c>
      <c r="M3611" s="175" t="s">
        <v>3084</v>
      </c>
      <c r="N3611" s="176" t="s">
        <v>3085</v>
      </c>
      <c r="O3611" s="176"/>
      <c r="P3611" s="177">
        <v>1</v>
      </c>
      <c r="Q3611" s="177" t="s">
        <v>2281</v>
      </c>
      <c r="R3611" s="177"/>
      <c r="S3611" s="177"/>
      <c r="T3611" s="177"/>
      <c r="U3611" s="177"/>
      <c r="V3611" s="177"/>
      <c r="W3611" s="177"/>
      <c r="X3611" s="177"/>
      <c r="Y3611" s="177"/>
      <c r="Z3611" s="177"/>
      <c r="AA3611" s="177"/>
      <c r="AB3611" s="177"/>
      <c r="AC3611" s="177"/>
      <c r="AD3611" s="177"/>
      <c r="AE3611" s="177"/>
      <c r="AF3611" s="177"/>
      <c r="AG3611" s="177"/>
      <c r="AH3611" s="177"/>
      <c r="AI3611" s="177"/>
      <c r="AJ3611" s="177"/>
      <c r="AK3611" s="177"/>
      <c r="AL3611" s="177"/>
      <c r="AM3611" s="177"/>
      <c r="AN3611" s="177"/>
      <c r="AO3611" s="177"/>
      <c r="AP3611" s="177"/>
      <c r="AQ3611" s="177"/>
      <c r="AR3611" s="177"/>
      <c r="AS3611" s="177"/>
      <c r="AT3611" s="177"/>
      <c r="AU3611" s="177"/>
      <c r="AV3611" s="177"/>
      <c r="AW3611" s="177"/>
    </row>
    <row r="3612" spans="2:49" hidden="1">
      <c r="B3612" s="28">
        <f t="shared" si="85"/>
        <v>3609</v>
      </c>
      <c r="C3612" s="174">
        <v>46013</v>
      </c>
      <c r="D3612" s="77" t="s">
        <v>5615</v>
      </c>
      <c r="E3612" s="43" t="s">
        <v>156</v>
      </c>
      <c r="F3612" s="43" t="s">
        <v>915</v>
      </c>
      <c r="G3612" s="175" t="s">
        <v>1465</v>
      </c>
      <c r="H3612" s="175" t="s">
        <v>1546</v>
      </c>
      <c r="I3612" s="175" t="s">
        <v>1477</v>
      </c>
      <c r="J3612" s="175" t="s">
        <v>1478</v>
      </c>
      <c r="K3612" s="175" t="s">
        <v>4492</v>
      </c>
      <c r="L3612" s="175" t="s">
        <v>3036</v>
      </c>
      <c r="M3612" s="175" t="s">
        <v>3369</v>
      </c>
      <c r="N3612" s="176" t="s">
        <v>162</v>
      </c>
      <c r="O3612" s="176" t="s">
        <v>8049</v>
      </c>
      <c r="P3612" s="177"/>
      <c r="Q3612" s="177" t="s">
        <v>3337</v>
      </c>
      <c r="R3612" s="177" t="s">
        <v>8041</v>
      </c>
      <c r="S3612" s="177" t="s">
        <v>7916</v>
      </c>
      <c r="T3612" s="177"/>
      <c r="U3612" s="177"/>
      <c r="V3612" s="177"/>
      <c r="W3612" s="177"/>
      <c r="X3612" s="177"/>
      <c r="Y3612" s="177"/>
      <c r="Z3612" s="177"/>
      <c r="AA3612" s="177"/>
      <c r="AB3612" s="177"/>
      <c r="AC3612" s="177"/>
      <c r="AD3612" s="177"/>
      <c r="AE3612" s="177"/>
      <c r="AF3612" s="177"/>
      <c r="AG3612" s="177"/>
      <c r="AH3612" s="177"/>
      <c r="AI3612" s="177"/>
      <c r="AJ3612" s="177"/>
      <c r="AK3612" s="177"/>
      <c r="AL3612" s="177"/>
      <c r="AM3612" s="177"/>
      <c r="AN3612" s="177"/>
      <c r="AO3612" s="177"/>
      <c r="AP3612" s="177"/>
      <c r="AQ3612" s="177"/>
      <c r="AR3612" s="177"/>
      <c r="AS3612" s="177"/>
      <c r="AT3612" s="177"/>
      <c r="AU3612" s="177"/>
      <c r="AV3612" s="177"/>
      <c r="AW3612" s="177"/>
    </row>
    <row r="3613" spans="2:49" hidden="1">
      <c r="B3613" s="28">
        <f t="shared" si="85"/>
        <v>3610</v>
      </c>
      <c r="C3613" s="174">
        <v>46013</v>
      </c>
      <c r="D3613" s="77" t="s">
        <v>5615</v>
      </c>
      <c r="E3613" s="43" t="s">
        <v>156</v>
      </c>
      <c r="F3613" s="43" t="s">
        <v>915</v>
      </c>
      <c r="G3613" s="175" t="s">
        <v>1465</v>
      </c>
      <c r="H3613" s="175" t="s">
        <v>1546</v>
      </c>
      <c r="I3613" s="175" t="s">
        <v>1477</v>
      </c>
      <c r="J3613" s="175" t="s">
        <v>1561</v>
      </c>
      <c r="K3613" s="175" t="s">
        <v>2140</v>
      </c>
      <c r="L3613" s="175" t="s">
        <v>3036</v>
      </c>
      <c r="M3613" s="175" t="s">
        <v>649</v>
      </c>
      <c r="N3613" s="176" t="s">
        <v>4136</v>
      </c>
      <c r="O3613" s="176" t="s">
        <v>5328</v>
      </c>
      <c r="P3613" s="177"/>
      <c r="Q3613" s="177" t="s">
        <v>4426</v>
      </c>
      <c r="R3613" s="177"/>
      <c r="S3613" s="177"/>
      <c r="T3613" s="177"/>
      <c r="U3613" s="177"/>
      <c r="V3613" s="177"/>
      <c r="W3613" s="177"/>
      <c r="X3613" s="177"/>
      <c r="Y3613" s="177"/>
      <c r="Z3613" s="177"/>
      <c r="AA3613" s="177"/>
      <c r="AB3613" s="177"/>
      <c r="AC3613" s="177"/>
      <c r="AD3613" s="177"/>
      <c r="AE3613" s="177"/>
      <c r="AF3613" s="177"/>
      <c r="AG3613" s="177"/>
      <c r="AH3613" s="177"/>
      <c r="AI3613" s="177"/>
      <c r="AJ3613" s="177"/>
      <c r="AK3613" s="177"/>
      <c r="AL3613" s="177"/>
      <c r="AM3613" s="177"/>
      <c r="AN3613" s="177"/>
      <c r="AO3613" s="177"/>
      <c r="AP3613" s="177"/>
      <c r="AQ3613" s="177"/>
      <c r="AR3613" s="177"/>
      <c r="AS3613" s="177"/>
      <c r="AT3613" s="177"/>
      <c r="AU3613" s="177"/>
      <c r="AV3613" s="177"/>
      <c r="AW3613" s="177"/>
    </row>
    <row r="3614" spans="2:49" hidden="1">
      <c r="B3614" s="28">
        <f t="shared" si="85"/>
        <v>3611</v>
      </c>
      <c r="C3614" s="174">
        <v>46013</v>
      </c>
      <c r="D3614" s="77" t="s">
        <v>5615</v>
      </c>
      <c r="E3614" s="43" t="s">
        <v>156</v>
      </c>
      <c r="F3614" s="43" t="s">
        <v>915</v>
      </c>
      <c r="G3614" s="175" t="s">
        <v>375</v>
      </c>
      <c r="H3614" s="175" t="s">
        <v>1565</v>
      </c>
      <c r="I3614" s="175" t="s">
        <v>1632</v>
      </c>
      <c r="J3614" s="175" t="s">
        <v>1633</v>
      </c>
      <c r="K3614" s="175" t="s">
        <v>8055</v>
      </c>
      <c r="L3614" s="175" t="s">
        <v>3036</v>
      </c>
      <c r="M3614" s="175" t="s">
        <v>3356</v>
      </c>
      <c r="N3614" s="176" t="s">
        <v>162</v>
      </c>
      <c r="O3614" s="176" t="s">
        <v>2499</v>
      </c>
      <c r="P3614" s="177">
        <v>1</v>
      </c>
      <c r="Q3614" s="177" t="s">
        <v>2397</v>
      </c>
      <c r="R3614" s="177" t="s">
        <v>8071</v>
      </c>
      <c r="S3614" s="177" t="s">
        <v>8072</v>
      </c>
      <c r="T3614" s="177"/>
      <c r="U3614" s="177"/>
      <c r="V3614" s="177"/>
      <c r="W3614" s="177"/>
      <c r="X3614" s="177"/>
      <c r="Y3614" s="177"/>
      <c r="Z3614" s="177"/>
      <c r="AA3614" s="177"/>
      <c r="AB3614" s="177"/>
      <c r="AC3614" s="177"/>
      <c r="AD3614" s="177"/>
      <c r="AE3614" s="177"/>
      <c r="AF3614" s="177"/>
      <c r="AG3614" s="177"/>
      <c r="AH3614" s="177"/>
      <c r="AI3614" s="177"/>
      <c r="AJ3614" s="177"/>
      <c r="AK3614" s="177"/>
      <c r="AL3614" s="177"/>
      <c r="AM3614" s="177"/>
      <c r="AN3614" s="177"/>
      <c r="AO3614" s="177"/>
      <c r="AP3614" s="177"/>
      <c r="AQ3614" s="177"/>
      <c r="AR3614" s="177"/>
      <c r="AS3614" s="177"/>
      <c r="AT3614" s="177"/>
      <c r="AU3614" s="177"/>
      <c r="AV3614" s="177"/>
      <c r="AW3614" s="177"/>
    </row>
    <row r="3615" spans="2:49" hidden="1">
      <c r="B3615" s="28">
        <f t="shared" si="85"/>
        <v>3612</v>
      </c>
      <c r="C3615" s="174">
        <v>46013</v>
      </c>
      <c r="D3615" s="77" t="s">
        <v>5615</v>
      </c>
      <c r="E3615" s="43" t="s">
        <v>156</v>
      </c>
      <c r="F3615" s="43" t="s">
        <v>915</v>
      </c>
      <c r="G3615" s="175" t="s">
        <v>1465</v>
      </c>
      <c r="H3615" s="175" t="s">
        <v>1565</v>
      </c>
      <c r="I3615" s="175" t="s">
        <v>1632</v>
      </c>
      <c r="J3615" s="175" t="s">
        <v>1633</v>
      </c>
      <c r="K3615" s="175"/>
      <c r="L3615" s="175" t="s">
        <v>3130</v>
      </c>
      <c r="M3615" s="175" t="s">
        <v>3131</v>
      </c>
      <c r="N3615" s="176" t="s">
        <v>2194</v>
      </c>
      <c r="O3615" s="176" t="s">
        <v>2486</v>
      </c>
      <c r="P3615" s="177"/>
      <c r="Q3615" s="177" t="s">
        <v>2397</v>
      </c>
      <c r="R3615" s="177"/>
      <c r="S3615" s="177"/>
      <c r="T3615" s="177"/>
      <c r="U3615" s="177"/>
      <c r="V3615" s="177"/>
      <c r="W3615" s="177"/>
      <c r="X3615" s="177"/>
      <c r="Y3615" s="177"/>
      <c r="Z3615" s="177"/>
      <c r="AA3615" s="177"/>
      <c r="AB3615" s="177"/>
      <c r="AC3615" s="177"/>
      <c r="AD3615" s="177"/>
      <c r="AE3615" s="177"/>
      <c r="AF3615" s="177"/>
      <c r="AG3615" s="177"/>
      <c r="AH3615" s="177"/>
      <c r="AI3615" s="177"/>
      <c r="AJ3615" s="177"/>
      <c r="AK3615" s="177"/>
      <c r="AL3615" s="177"/>
      <c r="AM3615" s="177"/>
      <c r="AN3615" s="177"/>
      <c r="AO3615" s="177"/>
      <c r="AP3615" s="177"/>
      <c r="AQ3615" s="177"/>
      <c r="AR3615" s="177"/>
      <c r="AS3615" s="177"/>
      <c r="AT3615" s="177"/>
      <c r="AU3615" s="177"/>
      <c r="AV3615" s="177"/>
      <c r="AW3615" s="177"/>
    </row>
    <row r="3616" spans="2:49" hidden="1">
      <c r="B3616" s="28">
        <f t="shared" si="85"/>
        <v>3613</v>
      </c>
      <c r="C3616" s="174">
        <v>46013</v>
      </c>
      <c r="D3616" s="77" t="s">
        <v>5615</v>
      </c>
      <c r="E3616" s="43" t="s">
        <v>156</v>
      </c>
      <c r="F3616" s="43" t="s">
        <v>915</v>
      </c>
      <c r="G3616" s="175" t="s">
        <v>1465</v>
      </c>
      <c r="H3616" s="175" t="s">
        <v>1513</v>
      </c>
      <c r="I3616" s="175" t="s">
        <v>440</v>
      </c>
      <c r="J3616" s="175" t="s">
        <v>816</v>
      </c>
      <c r="K3616" s="175"/>
      <c r="L3616" s="175" t="s">
        <v>3130</v>
      </c>
      <c r="M3616" s="175" t="s">
        <v>3131</v>
      </c>
      <c r="N3616" s="176" t="s">
        <v>2194</v>
      </c>
      <c r="O3616" s="176" t="s">
        <v>2486</v>
      </c>
      <c r="P3616" s="177"/>
      <c r="Q3616" s="177" t="s">
        <v>2195</v>
      </c>
      <c r="R3616" s="177"/>
      <c r="S3616" s="177"/>
      <c r="T3616" s="177"/>
      <c r="U3616" s="177"/>
      <c r="V3616" s="177"/>
      <c r="W3616" s="177"/>
      <c r="X3616" s="177"/>
      <c r="Y3616" s="177"/>
      <c r="Z3616" s="177"/>
      <c r="AA3616" s="177"/>
      <c r="AB3616" s="177"/>
      <c r="AC3616" s="177"/>
      <c r="AD3616" s="177"/>
      <c r="AE3616" s="177"/>
      <c r="AF3616" s="177"/>
      <c r="AG3616" s="177"/>
      <c r="AH3616" s="177"/>
      <c r="AI3616" s="177"/>
      <c r="AJ3616" s="177"/>
      <c r="AK3616" s="177"/>
      <c r="AL3616" s="177"/>
      <c r="AM3616" s="177"/>
      <c r="AN3616" s="177"/>
      <c r="AO3616" s="177"/>
      <c r="AP3616" s="177"/>
      <c r="AQ3616" s="177"/>
      <c r="AR3616" s="177"/>
      <c r="AS3616" s="177"/>
      <c r="AT3616" s="177"/>
      <c r="AU3616" s="177"/>
      <c r="AV3616" s="177"/>
      <c r="AW3616" s="177"/>
    </row>
    <row r="3617" spans="2:49" hidden="1">
      <c r="B3617" s="28">
        <f t="shared" si="85"/>
        <v>3614</v>
      </c>
      <c r="C3617" s="174">
        <v>46013</v>
      </c>
      <c r="D3617" s="77" t="s">
        <v>5615</v>
      </c>
      <c r="E3617" s="43" t="s">
        <v>156</v>
      </c>
      <c r="F3617" s="43" t="s">
        <v>915</v>
      </c>
      <c r="G3617" s="175" t="s">
        <v>375</v>
      </c>
      <c r="H3617" s="175" t="s">
        <v>1513</v>
      </c>
      <c r="I3617" s="175" t="s">
        <v>440</v>
      </c>
      <c r="J3617" s="175" t="s">
        <v>816</v>
      </c>
      <c r="K3617" s="175" t="s">
        <v>2775</v>
      </c>
      <c r="L3617" s="175" t="s">
        <v>3057</v>
      </c>
      <c r="M3617" s="175" t="s">
        <v>2279</v>
      </c>
      <c r="N3617" s="176" t="s">
        <v>2280</v>
      </c>
      <c r="O3617" s="176" t="s">
        <v>2463</v>
      </c>
      <c r="P3617" s="177">
        <v>1</v>
      </c>
      <c r="Q3617" s="177" t="s">
        <v>2195</v>
      </c>
      <c r="R3617" s="177" t="s">
        <v>8077</v>
      </c>
      <c r="S3617" s="177" t="s">
        <v>8078</v>
      </c>
      <c r="T3617" s="177"/>
      <c r="U3617" s="177"/>
      <c r="V3617" s="177"/>
      <c r="W3617" s="177"/>
      <c r="X3617" s="177"/>
      <c r="Y3617" s="177"/>
      <c r="Z3617" s="177"/>
      <c r="AA3617" s="177"/>
      <c r="AB3617" s="177"/>
      <c r="AC3617" s="177"/>
      <c r="AD3617" s="177"/>
      <c r="AE3617" s="177"/>
      <c r="AF3617" s="177"/>
      <c r="AG3617" s="177"/>
      <c r="AH3617" s="177"/>
      <c r="AI3617" s="177"/>
      <c r="AJ3617" s="177"/>
      <c r="AK3617" s="177"/>
      <c r="AL3617" s="177"/>
      <c r="AM3617" s="177"/>
      <c r="AN3617" s="177"/>
      <c r="AO3617" s="177"/>
      <c r="AP3617" s="177"/>
      <c r="AQ3617" s="177"/>
      <c r="AR3617" s="177"/>
      <c r="AS3617" s="177"/>
      <c r="AT3617" s="177"/>
      <c r="AU3617" s="177"/>
      <c r="AV3617" s="177"/>
      <c r="AW3617" s="177"/>
    </row>
    <row r="3618" spans="2:49" hidden="1">
      <c r="B3618" s="28">
        <f t="shared" si="85"/>
        <v>3615</v>
      </c>
      <c r="C3618" s="174">
        <v>46014</v>
      </c>
      <c r="D3618" s="77" t="s">
        <v>5615</v>
      </c>
      <c r="E3618" s="43" t="s">
        <v>156</v>
      </c>
      <c r="F3618" s="43" t="s">
        <v>915</v>
      </c>
      <c r="G3618" s="175" t="s">
        <v>375</v>
      </c>
      <c r="H3618" s="175" t="s">
        <v>1546</v>
      </c>
      <c r="I3618" s="175" t="s">
        <v>1477</v>
      </c>
      <c r="J3618" s="175" t="s">
        <v>656</v>
      </c>
      <c r="K3618" s="175" t="s">
        <v>2624</v>
      </c>
      <c r="L3618" s="175" t="s">
        <v>3048</v>
      </c>
      <c r="M3618" s="175" t="s">
        <v>3049</v>
      </c>
      <c r="N3618" s="176" t="s">
        <v>3050</v>
      </c>
      <c r="O3618" s="176" t="s">
        <v>8050</v>
      </c>
      <c r="P3618" s="177">
        <v>1</v>
      </c>
      <c r="Q3618" s="177" t="s">
        <v>4426</v>
      </c>
      <c r="R3618" s="177" t="s">
        <v>8042</v>
      </c>
      <c r="S3618" s="177" t="s">
        <v>8043</v>
      </c>
      <c r="T3618" s="177"/>
      <c r="U3618" s="177"/>
      <c r="V3618" s="177"/>
      <c r="W3618" s="177"/>
      <c r="X3618" s="177"/>
      <c r="Y3618" s="177"/>
      <c r="Z3618" s="177"/>
      <c r="AA3618" s="177"/>
      <c r="AB3618" s="177"/>
      <c r="AC3618" s="177"/>
      <c r="AD3618" s="177"/>
      <c r="AE3618" s="177"/>
      <c r="AF3618" s="177"/>
      <c r="AG3618" s="177"/>
      <c r="AH3618" s="177"/>
      <c r="AI3618" s="177"/>
      <c r="AJ3618" s="177"/>
      <c r="AK3618" s="177"/>
      <c r="AL3618" s="177"/>
      <c r="AM3618" s="177"/>
      <c r="AN3618" s="177"/>
      <c r="AO3618" s="177"/>
      <c r="AP3618" s="177"/>
      <c r="AQ3618" s="177"/>
      <c r="AR3618" s="177"/>
      <c r="AS3618" s="177"/>
      <c r="AT3618" s="177"/>
      <c r="AU3618" s="177"/>
      <c r="AV3618" s="177"/>
      <c r="AW3618" s="177"/>
    </row>
    <row r="3619" spans="2:49" hidden="1">
      <c r="B3619" s="28">
        <f t="shared" si="85"/>
        <v>3616</v>
      </c>
      <c r="C3619" s="174">
        <v>46014</v>
      </c>
      <c r="D3619" s="77" t="s">
        <v>5615</v>
      </c>
      <c r="E3619" s="43" t="s">
        <v>156</v>
      </c>
      <c r="F3619" s="43" t="s">
        <v>915</v>
      </c>
      <c r="G3619" s="175" t="s">
        <v>375</v>
      </c>
      <c r="H3619" s="175" t="s">
        <v>1538</v>
      </c>
      <c r="I3619" s="175" t="s">
        <v>1521</v>
      </c>
      <c r="J3619" s="175" t="s">
        <v>6049</v>
      </c>
      <c r="K3619" s="175" t="s">
        <v>5896</v>
      </c>
      <c r="L3619" s="175" t="s">
        <v>3036</v>
      </c>
      <c r="M3619" s="175" t="s">
        <v>3356</v>
      </c>
      <c r="N3619" s="176"/>
      <c r="O3619" s="176"/>
      <c r="P3619" s="177">
        <v>1</v>
      </c>
      <c r="Q3619" s="177" t="s">
        <v>2281</v>
      </c>
      <c r="R3619" s="177" t="s">
        <v>8061</v>
      </c>
      <c r="S3619" s="177" t="s">
        <v>8062</v>
      </c>
      <c r="T3619" s="177"/>
      <c r="U3619" s="177"/>
      <c r="V3619" s="177"/>
      <c r="W3619" s="177"/>
      <c r="X3619" s="177"/>
      <c r="Y3619" s="177"/>
      <c r="Z3619" s="177"/>
      <c r="AA3619" s="177"/>
      <c r="AB3619" s="177"/>
      <c r="AC3619" s="177"/>
      <c r="AD3619" s="177"/>
      <c r="AE3619" s="177"/>
      <c r="AF3619" s="177"/>
      <c r="AG3619" s="177"/>
      <c r="AH3619" s="177"/>
      <c r="AI3619" s="177"/>
      <c r="AJ3619" s="177"/>
      <c r="AK3619" s="177"/>
      <c r="AL3619" s="177"/>
      <c r="AM3619" s="177"/>
      <c r="AN3619" s="177"/>
      <c r="AO3619" s="177"/>
      <c r="AP3619" s="177"/>
      <c r="AQ3619" s="177"/>
      <c r="AR3619" s="177"/>
      <c r="AS3619" s="177"/>
      <c r="AT3619" s="177"/>
      <c r="AU3619" s="177"/>
      <c r="AV3619" s="177"/>
      <c r="AW3619" s="177"/>
    </row>
    <row r="3620" spans="2:49" hidden="1">
      <c r="B3620" s="28">
        <f t="shared" si="85"/>
        <v>3617</v>
      </c>
      <c r="C3620" s="174">
        <v>46014</v>
      </c>
      <c r="D3620" s="77" t="s">
        <v>5615</v>
      </c>
      <c r="E3620" s="43" t="s">
        <v>156</v>
      </c>
      <c r="F3620" s="43" t="s">
        <v>915</v>
      </c>
      <c r="G3620" s="175" t="s">
        <v>375</v>
      </c>
      <c r="H3620" s="175" t="s">
        <v>1610</v>
      </c>
      <c r="I3620" s="175" t="s">
        <v>1550</v>
      </c>
      <c r="J3620" s="175" t="s">
        <v>1968</v>
      </c>
      <c r="K3620" s="175" t="s">
        <v>2249</v>
      </c>
      <c r="L3620" s="175" t="s">
        <v>3036</v>
      </c>
      <c r="M3620" s="175" t="s">
        <v>3356</v>
      </c>
      <c r="N3620" s="176" t="s">
        <v>162</v>
      </c>
      <c r="O3620" s="176"/>
      <c r="P3620" s="177">
        <v>1</v>
      </c>
      <c r="Q3620" s="177" t="s">
        <v>2188</v>
      </c>
      <c r="R3620" s="177" t="s">
        <v>8065</v>
      </c>
      <c r="S3620" s="177" t="s">
        <v>8066</v>
      </c>
      <c r="T3620" s="177"/>
      <c r="U3620" s="177"/>
      <c r="V3620" s="177"/>
      <c r="W3620" s="177"/>
      <c r="X3620" s="177"/>
      <c r="Y3620" s="177"/>
      <c r="Z3620" s="177"/>
      <c r="AA3620" s="177"/>
      <c r="AB3620" s="177"/>
      <c r="AC3620" s="177"/>
      <c r="AD3620" s="177"/>
      <c r="AE3620" s="177"/>
      <c r="AF3620" s="177"/>
      <c r="AG3620" s="177"/>
      <c r="AH3620" s="177"/>
      <c r="AI3620" s="177"/>
      <c r="AJ3620" s="177"/>
      <c r="AK3620" s="177"/>
      <c r="AL3620" s="177"/>
      <c r="AM3620" s="177"/>
      <c r="AN3620" s="177"/>
      <c r="AO3620" s="177"/>
      <c r="AP3620" s="177"/>
      <c r="AQ3620" s="177"/>
      <c r="AR3620" s="177"/>
      <c r="AS3620" s="177"/>
      <c r="AT3620" s="177"/>
      <c r="AU3620" s="177"/>
      <c r="AV3620" s="177"/>
      <c r="AW3620" s="177"/>
    </row>
    <row r="3621" spans="2:49" hidden="1">
      <c r="B3621" s="28">
        <f t="shared" si="85"/>
        <v>3618</v>
      </c>
      <c r="C3621" s="174">
        <v>46014</v>
      </c>
      <c r="D3621" s="77" t="s">
        <v>5615</v>
      </c>
      <c r="E3621" s="43" t="s">
        <v>156</v>
      </c>
      <c r="F3621" s="43" t="s">
        <v>915</v>
      </c>
      <c r="G3621" s="175" t="s">
        <v>375</v>
      </c>
      <c r="H3621" s="175" t="s">
        <v>1565</v>
      </c>
      <c r="I3621" s="175" t="s">
        <v>1509</v>
      </c>
      <c r="J3621" s="175" t="s">
        <v>1572</v>
      </c>
      <c r="K3621" s="175" t="s">
        <v>3611</v>
      </c>
      <c r="L3621" s="175" t="s">
        <v>3057</v>
      </c>
      <c r="M3621" s="175" t="s">
        <v>3058</v>
      </c>
      <c r="N3621" s="176" t="s">
        <v>3059</v>
      </c>
      <c r="O3621" s="176" t="s">
        <v>2639</v>
      </c>
      <c r="P3621" s="177">
        <v>1</v>
      </c>
      <c r="Q3621" s="177" t="s">
        <v>2397</v>
      </c>
      <c r="R3621" s="177"/>
      <c r="S3621" s="177"/>
      <c r="T3621" s="177"/>
      <c r="U3621" s="177"/>
      <c r="V3621" s="177"/>
      <c r="W3621" s="177"/>
      <c r="X3621" s="177"/>
      <c r="Y3621" s="177"/>
      <c r="Z3621" s="177"/>
      <c r="AA3621" s="177"/>
      <c r="AB3621" s="177"/>
      <c r="AC3621" s="177"/>
      <c r="AD3621" s="177"/>
      <c r="AE3621" s="177"/>
      <c r="AF3621" s="177"/>
      <c r="AG3621" s="177"/>
      <c r="AH3621" s="177"/>
      <c r="AI3621" s="177"/>
      <c r="AJ3621" s="177"/>
      <c r="AK3621" s="177"/>
      <c r="AL3621" s="177"/>
      <c r="AM3621" s="177"/>
      <c r="AN3621" s="177"/>
      <c r="AO3621" s="177"/>
      <c r="AP3621" s="177"/>
      <c r="AQ3621" s="177"/>
      <c r="AR3621" s="177"/>
      <c r="AS3621" s="177"/>
      <c r="AT3621" s="177"/>
      <c r="AU3621" s="177"/>
      <c r="AV3621" s="177"/>
      <c r="AW3621" s="177"/>
    </row>
    <row r="3622" spans="2:49" hidden="1">
      <c r="B3622" s="28">
        <f t="shared" si="85"/>
        <v>3619</v>
      </c>
      <c r="C3622" s="174">
        <v>46014</v>
      </c>
      <c r="D3622" s="77" t="s">
        <v>5615</v>
      </c>
      <c r="E3622" s="43" t="s">
        <v>156</v>
      </c>
      <c r="F3622" s="43" t="s">
        <v>915</v>
      </c>
      <c r="G3622" s="175" t="s">
        <v>1465</v>
      </c>
      <c r="H3622" s="175" t="s">
        <v>1546</v>
      </c>
      <c r="I3622" s="175" t="s">
        <v>1477</v>
      </c>
      <c r="J3622" s="175" t="s">
        <v>656</v>
      </c>
      <c r="K3622" s="175" t="s">
        <v>2624</v>
      </c>
      <c r="L3622" s="175" t="s">
        <v>3036</v>
      </c>
      <c r="M3622" s="175" t="s">
        <v>114</v>
      </c>
      <c r="N3622" s="176" t="s">
        <v>686</v>
      </c>
      <c r="O3622" s="176" t="s">
        <v>8051</v>
      </c>
      <c r="P3622" s="177"/>
      <c r="Q3622" s="177" t="s">
        <v>2422</v>
      </c>
      <c r="R3622" s="177"/>
      <c r="S3622" s="177"/>
      <c r="T3622" s="177"/>
      <c r="U3622" s="177"/>
      <c r="V3622" s="177"/>
      <c r="W3622" s="177"/>
      <c r="X3622" s="177"/>
      <c r="Y3622" s="177"/>
      <c r="Z3622" s="177"/>
      <c r="AA3622" s="177"/>
      <c r="AB3622" s="177"/>
      <c r="AC3622" s="177"/>
      <c r="AD3622" s="177"/>
      <c r="AE3622" s="177"/>
      <c r="AF3622" s="177"/>
      <c r="AG3622" s="177"/>
      <c r="AH3622" s="177"/>
      <c r="AI3622" s="177"/>
      <c r="AJ3622" s="177"/>
      <c r="AK3622" s="177"/>
      <c r="AL3622" s="177"/>
      <c r="AM3622" s="177"/>
      <c r="AN3622" s="177"/>
      <c r="AO3622" s="177"/>
      <c r="AP3622" s="177"/>
      <c r="AQ3622" s="177"/>
      <c r="AR3622" s="177"/>
      <c r="AS3622" s="177"/>
      <c r="AT3622" s="177"/>
      <c r="AU3622" s="177"/>
      <c r="AV3622" s="177"/>
      <c r="AW3622" s="177"/>
    </row>
    <row r="3623" spans="2:49" hidden="1">
      <c r="B3623" s="28">
        <f t="shared" si="85"/>
        <v>3620</v>
      </c>
      <c r="C3623" s="174">
        <v>46014</v>
      </c>
      <c r="D3623" s="77" t="s">
        <v>5615</v>
      </c>
      <c r="E3623" s="43" t="s">
        <v>156</v>
      </c>
      <c r="F3623" s="43" t="s">
        <v>915</v>
      </c>
      <c r="G3623" s="175" t="s">
        <v>1465</v>
      </c>
      <c r="H3623" s="175" t="s">
        <v>1610</v>
      </c>
      <c r="I3623" s="175" t="s">
        <v>6200</v>
      </c>
      <c r="J3623" s="175" t="s">
        <v>1968</v>
      </c>
      <c r="K3623" s="175" t="s">
        <v>8052</v>
      </c>
      <c r="L3623" s="175" t="s">
        <v>1265</v>
      </c>
      <c r="M3623" s="175" t="s">
        <v>3067</v>
      </c>
      <c r="N3623" s="176" t="s">
        <v>513</v>
      </c>
      <c r="O3623" s="176"/>
      <c r="P3623" s="177"/>
      <c r="Q3623" s="177" t="s">
        <v>2188</v>
      </c>
      <c r="R3623" s="177"/>
      <c r="S3623" s="177"/>
      <c r="T3623" s="177"/>
      <c r="U3623" s="177"/>
      <c r="V3623" s="177"/>
      <c r="W3623" s="177"/>
      <c r="X3623" s="177"/>
      <c r="Y3623" s="177"/>
      <c r="Z3623" s="177"/>
      <c r="AA3623" s="177"/>
      <c r="AB3623" s="177"/>
      <c r="AC3623" s="177"/>
      <c r="AD3623" s="177"/>
      <c r="AE3623" s="177"/>
      <c r="AF3623" s="177"/>
      <c r="AG3623" s="177"/>
      <c r="AH3623" s="177"/>
      <c r="AI3623" s="177"/>
      <c r="AJ3623" s="177"/>
      <c r="AK3623" s="177"/>
      <c r="AL3623" s="177"/>
      <c r="AM3623" s="177"/>
      <c r="AN3623" s="177"/>
      <c r="AO3623" s="177"/>
      <c r="AP3623" s="177"/>
      <c r="AQ3623" s="177"/>
      <c r="AR3623" s="177"/>
      <c r="AS3623" s="177"/>
      <c r="AT3623" s="177"/>
      <c r="AU3623" s="177"/>
      <c r="AV3623" s="177"/>
      <c r="AW3623" s="177"/>
    </row>
    <row r="3624" spans="2:49" hidden="1">
      <c r="B3624" s="28">
        <f t="shared" si="85"/>
        <v>3621</v>
      </c>
      <c r="C3624" s="174">
        <v>46014</v>
      </c>
      <c r="D3624" s="77" t="s">
        <v>5615</v>
      </c>
      <c r="E3624" s="43" t="s">
        <v>156</v>
      </c>
      <c r="F3624" s="43" t="s">
        <v>915</v>
      </c>
      <c r="G3624" s="175" t="s">
        <v>1465</v>
      </c>
      <c r="H3624" s="175" t="s">
        <v>1565</v>
      </c>
      <c r="I3624" s="175" t="s">
        <v>1509</v>
      </c>
      <c r="J3624" s="175" t="s">
        <v>1572</v>
      </c>
      <c r="K3624" s="175"/>
      <c r="L3624" s="175" t="s">
        <v>3130</v>
      </c>
      <c r="M3624" s="175" t="s">
        <v>3131</v>
      </c>
      <c r="N3624" s="176" t="s">
        <v>2194</v>
      </c>
      <c r="O3624" s="176" t="s">
        <v>2486</v>
      </c>
      <c r="P3624" s="177"/>
      <c r="Q3624" s="177" t="s">
        <v>2397</v>
      </c>
      <c r="R3624" s="177"/>
      <c r="S3624" s="177"/>
      <c r="T3624" s="177"/>
      <c r="U3624" s="177"/>
      <c r="V3624" s="177"/>
      <c r="W3624" s="177"/>
      <c r="X3624" s="177"/>
      <c r="Y3624" s="177"/>
      <c r="Z3624" s="177"/>
      <c r="AA3624" s="177"/>
      <c r="AB3624" s="177"/>
      <c r="AC3624" s="177"/>
      <c r="AD3624" s="177"/>
      <c r="AE3624" s="177"/>
      <c r="AF3624" s="177"/>
      <c r="AG3624" s="177"/>
      <c r="AH3624" s="177"/>
      <c r="AI3624" s="177"/>
      <c r="AJ3624" s="177"/>
      <c r="AK3624" s="177"/>
      <c r="AL3624" s="177"/>
      <c r="AM3624" s="177"/>
      <c r="AN3624" s="177"/>
      <c r="AO3624" s="177"/>
      <c r="AP3624" s="177"/>
      <c r="AQ3624" s="177"/>
      <c r="AR3624" s="177"/>
      <c r="AS3624" s="177"/>
      <c r="AT3624" s="177"/>
      <c r="AU3624" s="177"/>
      <c r="AV3624" s="177"/>
      <c r="AW3624" s="177"/>
    </row>
    <row r="3625" spans="2:49" hidden="1">
      <c r="B3625" s="28">
        <f t="shared" si="85"/>
        <v>3622</v>
      </c>
      <c r="C3625" s="174">
        <v>46014</v>
      </c>
      <c r="D3625" s="77" t="s">
        <v>5615</v>
      </c>
      <c r="E3625" s="43" t="s">
        <v>156</v>
      </c>
      <c r="F3625" s="43" t="s">
        <v>915</v>
      </c>
      <c r="G3625" s="175" t="s">
        <v>1465</v>
      </c>
      <c r="H3625" s="175" t="s">
        <v>1513</v>
      </c>
      <c r="I3625" s="175" t="s">
        <v>440</v>
      </c>
      <c r="J3625" s="175" t="s">
        <v>1580</v>
      </c>
      <c r="K3625" s="175"/>
      <c r="L3625" s="175" t="s">
        <v>3130</v>
      </c>
      <c r="M3625" s="175" t="s">
        <v>2193</v>
      </c>
      <c r="N3625" s="176" t="s">
        <v>2194</v>
      </c>
      <c r="O3625" s="176" t="s">
        <v>2486</v>
      </c>
      <c r="P3625" s="177"/>
      <c r="Q3625" s="177" t="s">
        <v>2195</v>
      </c>
      <c r="R3625" s="177"/>
      <c r="S3625" s="177"/>
      <c r="T3625" s="177"/>
      <c r="U3625" s="177"/>
      <c r="V3625" s="177"/>
      <c r="W3625" s="177"/>
      <c r="X3625" s="177"/>
      <c r="Y3625" s="177"/>
      <c r="Z3625" s="177"/>
      <c r="AA3625" s="177"/>
      <c r="AB3625" s="177"/>
      <c r="AC3625" s="177"/>
      <c r="AD3625" s="177"/>
      <c r="AE3625" s="177"/>
      <c r="AF3625" s="177"/>
      <c r="AG3625" s="177"/>
      <c r="AH3625" s="177"/>
      <c r="AI3625" s="177"/>
      <c r="AJ3625" s="177"/>
      <c r="AK3625" s="177"/>
      <c r="AL3625" s="177"/>
      <c r="AM3625" s="177"/>
      <c r="AN3625" s="177"/>
      <c r="AO3625" s="177"/>
      <c r="AP3625" s="177"/>
      <c r="AQ3625" s="177"/>
      <c r="AR3625" s="177"/>
      <c r="AS3625" s="177"/>
      <c r="AT3625" s="177"/>
      <c r="AU3625" s="177"/>
      <c r="AV3625" s="177"/>
      <c r="AW3625" s="177"/>
    </row>
    <row r="3626" spans="2:49" hidden="1">
      <c r="B3626" s="28">
        <f t="shared" si="85"/>
        <v>3623</v>
      </c>
      <c r="C3626" s="174">
        <v>46014</v>
      </c>
      <c r="D3626" s="77" t="s">
        <v>5615</v>
      </c>
      <c r="E3626" s="43" t="s">
        <v>156</v>
      </c>
      <c r="F3626" s="43" t="s">
        <v>915</v>
      </c>
      <c r="G3626" s="175" t="s">
        <v>375</v>
      </c>
      <c r="H3626" s="175" t="s">
        <v>1513</v>
      </c>
      <c r="I3626" s="175" t="s">
        <v>440</v>
      </c>
      <c r="J3626" s="175" t="s">
        <v>1580</v>
      </c>
      <c r="K3626" s="175" t="s">
        <v>3702</v>
      </c>
      <c r="L3626" s="175" t="s">
        <v>1113</v>
      </c>
      <c r="M3626" s="175" t="s">
        <v>582</v>
      </c>
      <c r="N3626" s="176" t="s">
        <v>583</v>
      </c>
      <c r="O3626" s="176" t="s">
        <v>3383</v>
      </c>
      <c r="P3626" s="177">
        <v>1</v>
      </c>
      <c r="Q3626" s="177" t="s">
        <v>2195</v>
      </c>
      <c r="R3626" s="177"/>
      <c r="S3626" s="177"/>
      <c r="T3626" s="177"/>
      <c r="U3626" s="177"/>
      <c r="V3626" s="177"/>
      <c r="W3626" s="177"/>
      <c r="X3626" s="177"/>
      <c r="Y3626" s="177"/>
      <c r="Z3626" s="177"/>
      <c r="AA3626" s="177"/>
      <c r="AB3626" s="177"/>
      <c r="AC3626" s="177"/>
      <c r="AD3626" s="177"/>
      <c r="AE3626" s="177"/>
      <c r="AF3626" s="177"/>
      <c r="AG3626" s="177"/>
      <c r="AH3626" s="177"/>
      <c r="AI3626" s="177"/>
      <c r="AJ3626" s="177"/>
      <c r="AK3626" s="177"/>
      <c r="AL3626" s="177"/>
      <c r="AM3626" s="177"/>
      <c r="AN3626" s="177"/>
      <c r="AO3626" s="177"/>
      <c r="AP3626" s="177"/>
      <c r="AQ3626" s="177"/>
      <c r="AR3626" s="177"/>
      <c r="AS3626" s="177"/>
      <c r="AT3626" s="177"/>
      <c r="AU3626" s="177"/>
      <c r="AV3626" s="177"/>
      <c r="AW3626" s="177"/>
    </row>
    <row r="3627" spans="2:49" hidden="1">
      <c r="B3627" s="28">
        <f t="shared" si="85"/>
        <v>3624</v>
      </c>
      <c r="C3627" s="174">
        <v>46015</v>
      </c>
      <c r="D3627" s="77" t="s">
        <v>5615</v>
      </c>
      <c r="E3627" s="43" t="s">
        <v>156</v>
      </c>
      <c r="F3627" s="43" t="s">
        <v>915</v>
      </c>
      <c r="G3627" s="175" t="s">
        <v>375</v>
      </c>
      <c r="H3627" s="175" t="s">
        <v>1538</v>
      </c>
      <c r="I3627" s="175" t="s">
        <v>7457</v>
      </c>
      <c r="J3627" s="175" t="s">
        <v>1668</v>
      </c>
      <c r="K3627" s="175" t="s">
        <v>5898</v>
      </c>
      <c r="L3627" s="175" t="s">
        <v>3048</v>
      </c>
      <c r="M3627" s="175" t="s">
        <v>3049</v>
      </c>
      <c r="N3627" s="176" t="s">
        <v>3050</v>
      </c>
      <c r="O3627" s="176"/>
      <c r="P3627" s="177">
        <v>1</v>
      </c>
      <c r="Q3627" s="177" t="s">
        <v>2281</v>
      </c>
      <c r="R3627" s="177" t="s">
        <v>8063</v>
      </c>
      <c r="S3627" s="177" t="s">
        <v>8064</v>
      </c>
      <c r="T3627" s="177"/>
      <c r="U3627" s="177"/>
      <c r="V3627" s="177"/>
      <c r="W3627" s="177"/>
      <c r="X3627" s="177"/>
      <c r="Y3627" s="177"/>
      <c r="Z3627" s="177"/>
      <c r="AA3627" s="177"/>
      <c r="AB3627" s="177"/>
      <c r="AC3627" s="177"/>
      <c r="AD3627" s="177"/>
      <c r="AE3627" s="177"/>
      <c r="AF3627" s="177"/>
      <c r="AG3627" s="177"/>
      <c r="AH3627" s="177"/>
      <c r="AI3627" s="177"/>
      <c r="AJ3627" s="177"/>
      <c r="AK3627" s="177"/>
      <c r="AL3627" s="177"/>
      <c r="AM3627" s="177"/>
      <c r="AN3627" s="177"/>
      <c r="AO3627" s="177"/>
      <c r="AP3627" s="177"/>
      <c r="AQ3627" s="177"/>
      <c r="AR3627" s="177"/>
      <c r="AS3627" s="177"/>
      <c r="AT3627" s="177"/>
      <c r="AU3627" s="177"/>
      <c r="AV3627" s="177"/>
      <c r="AW3627" s="177"/>
    </row>
    <row r="3628" spans="2:49" hidden="1">
      <c r="B3628" s="28">
        <f t="shared" si="85"/>
        <v>3625</v>
      </c>
      <c r="C3628" s="174">
        <v>46015</v>
      </c>
      <c r="D3628" s="77" t="s">
        <v>5615</v>
      </c>
      <c r="E3628" s="43" t="s">
        <v>156</v>
      </c>
      <c r="F3628" s="43" t="s">
        <v>915</v>
      </c>
      <c r="G3628" s="175" t="s">
        <v>1465</v>
      </c>
      <c r="H3628" s="175" t="s">
        <v>1565</v>
      </c>
      <c r="I3628" s="175" t="s">
        <v>1566</v>
      </c>
      <c r="J3628" s="175" t="s">
        <v>1567</v>
      </c>
      <c r="K3628" s="175" t="s">
        <v>8056</v>
      </c>
      <c r="L3628" s="175" t="s">
        <v>1265</v>
      </c>
      <c r="M3628" s="175" t="s">
        <v>2377</v>
      </c>
      <c r="N3628" s="176" t="s">
        <v>505</v>
      </c>
      <c r="O3628" s="176" t="s">
        <v>2472</v>
      </c>
      <c r="P3628" s="177"/>
      <c r="Q3628" s="177" t="s">
        <v>2397</v>
      </c>
      <c r="R3628" s="177" t="s">
        <v>8073</v>
      </c>
      <c r="S3628" s="177" t="s">
        <v>8074</v>
      </c>
      <c r="T3628" s="177"/>
      <c r="U3628" s="177"/>
      <c r="V3628" s="177"/>
      <c r="W3628" s="177"/>
      <c r="X3628" s="177"/>
      <c r="Y3628" s="177"/>
      <c r="Z3628" s="177"/>
      <c r="AA3628" s="177"/>
      <c r="AB3628" s="177"/>
      <c r="AC3628" s="177"/>
      <c r="AD3628" s="177"/>
      <c r="AE3628" s="177"/>
      <c r="AF3628" s="177"/>
      <c r="AG3628" s="177"/>
      <c r="AH3628" s="177"/>
      <c r="AI3628" s="177"/>
      <c r="AJ3628" s="177"/>
      <c r="AK3628" s="177"/>
      <c r="AL3628" s="177"/>
      <c r="AM3628" s="177"/>
      <c r="AN3628" s="177"/>
      <c r="AO3628" s="177"/>
      <c r="AP3628" s="177"/>
      <c r="AQ3628" s="177"/>
      <c r="AR3628" s="177"/>
      <c r="AS3628" s="177"/>
      <c r="AT3628" s="177"/>
      <c r="AU3628" s="177"/>
      <c r="AV3628" s="177"/>
      <c r="AW3628" s="177"/>
    </row>
    <row r="3629" spans="2:49" hidden="1">
      <c r="B3629" s="28">
        <f t="shared" si="85"/>
        <v>3626</v>
      </c>
      <c r="C3629" s="174">
        <v>46015</v>
      </c>
      <c r="D3629" s="77" t="s">
        <v>5615</v>
      </c>
      <c r="E3629" s="43" t="s">
        <v>156</v>
      </c>
      <c r="F3629" s="43" t="s">
        <v>915</v>
      </c>
      <c r="G3629" s="175" t="s">
        <v>1465</v>
      </c>
      <c r="H3629" s="175" t="s">
        <v>1565</v>
      </c>
      <c r="I3629" s="175" t="s">
        <v>1566</v>
      </c>
      <c r="J3629" s="175" t="s">
        <v>1567</v>
      </c>
      <c r="K3629" s="175"/>
      <c r="L3629" s="175" t="s">
        <v>3130</v>
      </c>
      <c r="M3629" s="175" t="s">
        <v>3131</v>
      </c>
      <c r="N3629" s="176" t="s">
        <v>2194</v>
      </c>
      <c r="O3629" s="176" t="s">
        <v>2486</v>
      </c>
      <c r="P3629" s="177"/>
      <c r="Q3629" s="177" t="s">
        <v>2397</v>
      </c>
      <c r="R3629" s="177"/>
      <c r="S3629" s="177"/>
      <c r="T3629" s="177"/>
      <c r="U3629" s="177"/>
      <c r="V3629" s="177"/>
      <c r="W3629" s="177"/>
      <c r="X3629" s="177"/>
      <c r="Y3629" s="177"/>
      <c r="Z3629" s="177"/>
      <c r="AA3629" s="177"/>
      <c r="AB3629" s="177"/>
      <c r="AC3629" s="177"/>
      <c r="AD3629" s="177"/>
      <c r="AE3629" s="177"/>
      <c r="AF3629" s="177"/>
      <c r="AG3629" s="177"/>
      <c r="AH3629" s="177"/>
      <c r="AI3629" s="177"/>
      <c r="AJ3629" s="177"/>
      <c r="AK3629" s="177"/>
      <c r="AL3629" s="177"/>
      <c r="AM3629" s="177"/>
      <c r="AN3629" s="177"/>
      <c r="AO3629" s="177"/>
      <c r="AP3629" s="177"/>
      <c r="AQ3629" s="177"/>
      <c r="AR3629" s="177"/>
      <c r="AS3629" s="177"/>
      <c r="AT3629" s="177"/>
      <c r="AU3629" s="177"/>
      <c r="AV3629" s="177"/>
      <c r="AW3629" s="177"/>
    </row>
    <row r="3630" spans="2:49" hidden="1">
      <c r="B3630" s="28">
        <f t="shared" si="85"/>
        <v>3627</v>
      </c>
      <c r="C3630" s="174">
        <v>46015</v>
      </c>
      <c r="D3630" s="77" t="s">
        <v>5615</v>
      </c>
      <c r="E3630" s="43" t="s">
        <v>156</v>
      </c>
      <c r="F3630" s="43" t="s">
        <v>915</v>
      </c>
      <c r="G3630" s="175" t="s">
        <v>375</v>
      </c>
      <c r="H3630" s="175" t="s">
        <v>1513</v>
      </c>
      <c r="I3630" s="175" t="s">
        <v>440</v>
      </c>
      <c r="J3630" s="175" t="s">
        <v>1600</v>
      </c>
      <c r="K3630" s="175" t="s">
        <v>1661</v>
      </c>
      <c r="L3630" s="175" t="s">
        <v>3057</v>
      </c>
      <c r="M3630" s="175" t="s">
        <v>3058</v>
      </c>
      <c r="N3630" s="176" t="s">
        <v>2280</v>
      </c>
      <c r="O3630" s="176" t="s">
        <v>2639</v>
      </c>
      <c r="P3630" s="177">
        <v>1</v>
      </c>
      <c r="Q3630" s="177" t="s">
        <v>2195</v>
      </c>
      <c r="R3630" s="177" t="s">
        <v>8079</v>
      </c>
      <c r="S3630" s="177" t="s">
        <v>8080</v>
      </c>
      <c r="T3630" s="177"/>
      <c r="U3630" s="177"/>
      <c r="V3630" s="177"/>
      <c r="W3630" s="177"/>
      <c r="X3630" s="177"/>
      <c r="Y3630" s="177"/>
      <c r="Z3630" s="177"/>
      <c r="AA3630" s="177"/>
      <c r="AB3630" s="177"/>
      <c r="AC3630" s="177"/>
      <c r="AD3630" s="177"/>
      <c r="AE3630" s="177"/>
      <c r="AF3630" s="177"/>
      <c r="AG3630" s="177"/>
      <c r="AH3630" s="177"/>
      <c r="AI3630" s="177"/>
      <c r="AJ3630" s="177"/>
      <c r="AK3630" s="177"/>
      <c r="AL3630" s="177"/>
      <c r="AM3630" s="177"/>
      <c r="AN3630" s="177"/>
      <c r="AO3630" s="177"/>
      <c r="AP3630" s="177"/>
      <c r="AQ3630" s="177"/>
      <c r="AR3630" s="177"/>
      <c r="AS3630" s="177"/>
      <c r="AT3630" s="177"/>
      <c r="AU3630" s="177"/>
      <c r="AV3630" s="177"/>
      <c r="AW3630" s="177"/>
    </row>
    <row r="3631" spans="2:49" hidden="1">
      <c r="B3631" s="28">
        <f t="shared" si="85"/>
        <v>3628</v>
      </c>
      <c r="C3631" s="174">
        <v>46015</v>
      </c>
      <c r="D3631" s="77" t="s">
        <v>5615</v>
      </c>
      <c r="E3631" s="43" t="s">
        <v>156</v>
      </c>
      <c r="F3631" s="43" t="s">
        <v>915</v>
      </c>
      <c r="G3631" s="175" t="s">
        <v>1465</v>
      </c>
      <c r="H3631" s="175" t="s">
        <v>1513</v>
      </c>
      <c r="I3631" s="175" t="s">
        <v>440</v>
      </c>
      <c r="J3631" s="175" t="s">
        <v>1600</v>
      </c>
      <c r="K3631" s="175"/>
      <c r="L3631" s="175" t="s">
        <v>3130</v>
      </c>
      <c r="M3631" s="175" t="s">
        <v>3131</v>
      </c>
      <c r="N3631" s="176" t="s">
        <v>2194</v>
      </c>
      <c r="O3631" s="176" t="s">
        <v>2486</v>
      </c>
      <c r="P3631" s="177"/>
      <c r="Q3631" s="177" t="s">
        <v>2195</v>
      </c>
      <c r="R3631" s="177"/>
      <c r="S3631" s="177"/>
      <c r="T3631" s="177"/>
      <c r="U3631" s="177"/>
      <c r="V3631" s="177"/>
      <c r="W3631" s="177"/>
      <c r="X3631" s="177"/>
      <c r="Y3631" s="177"/>
      <c r="Z3631" s="177"/>
      <c r="AA3631" s="177"/>
      <c r="AB3631" s="177"/>
      <c r="AC3631" s="177"/>
      <c r="AD3631" s="177"/>
      <c r="AE3631" s="177"/>
      <c r="AF3631" s="177"/>
      <c r="AG3631" s="177"/>
      <c r="AH3631" s="177"/>
      <c r="AI3631" s="177"/>
      <c r="AJ3631" s="177"/>
      <c r="AK3631" s="177"/>
      <c r="AL3631" s="177"/>
      <c r="AM3631" s="177"/>
      <c r="AN3631" s="177"/>
      <c r="AO3631" s="177"/>
      <c r="AP3631" s="177"/>
      <c r="AQ3631" s="177"/>
      <c r="AR3631" s="177"/>
      <c r="AS3631" s="177"/>
      <c r="AT3631" s="177"/>
      <c r="AU3631" s="177"/>
      <c r="AV3631" s="177"/>
      <c r="AW3631" s="177"/>
    </row>
    <row r="3632" spans="2:49">
      <c r="B3632" s="28">
        <f t="shared" ref="B3632:B3661" si="86">ROW()-3</f>
        <v>3629</v>
      </c>
      <c r="C3632" s="174">
        <v>46017</v>
      </c>
      <c r="D3632" s="77" t="s">
        <v>5615</v>
      </c>
      <c r="E3632" s="43" t="s">
        <v>156</v>
      </c>
      <c r="F3632" s="43" t="s">
        <v>926</v>
      </c>
      <c r="G3632" s="175" t="s">
        <v>1465</v>
      </c>
      <c r="H3632" s="175" t="s">
        <v>1538</v>
      </c>
      <c r="I3632" s="175" t="s">
        <v>1521</v>
      </c>
      <c r="J3632" s="175" t="s">
        <v>1668</v>
      </c>
      <c r="K3632" s="175" t="s">
        <v>1887</v>
      </c>
      <c r="L3632" s="175" t="s">
        <v>3054</v>
      </c>
      <c r="M3632" s="175" t="s">
        <v>3088</v>
      </c>
      <c r="N3632" s="176" t="s">
        <v>3316</v>
      </c>
      <c r="O3632" s="176"/>
      <c r="P3632" s="177"/>
      <c r="Q3632" s="177" t="s">
        <v>2281</v>
      </c>
      <c r="R3632" s="177"/>
      <c r="S3632" s="177"/>
      <c r="T3632" s="177"/>
      <c r="U3632" s="177"/>
      <c r="V3632" s="177"/>
      <c r="W3632" s="177"/>
      <c r="X3632" s="177"/>
      <c r="Y3632" s="177"/>
      <c r="Z3632" s="177"/>
      <c r="AA3632" s="177"/>
      <c r="AB3632" s="177"/>
      <c r="AC3632" s="177"/>
      <c r="AD3632" s="177"/>
      <c r="AE3632" s="177"/>
      <c r="AF3632" s="177"/>
      <c r="AG3632" s="177"/>
      <c r="AH3632" s="177"/>
      <c r="AI3632" s="177"/>
      <c r="AJ3632" s="177"/>
      <c r="AK3632" s="177"/>
      <c r="AL3632" s="177"/>
      <c r="AM3632" s="177"/>
      <c r="AN3632" s="177"/>
      <c r="AO3632" s="177"/>
      <c r="AP3632" s="177"/>
      <c r="AQ3632" s="177"/>
      <c r="AR3632" s="177"/>
      <c r="AS3632" s="177"/>
      <c r="AT3632" s="177"/>
      <c r="AU3632" s="177"/>
      <c r="AV3632" s="177"/>
      <c r="AW3632" s="177"/>
    </row>
    <row r="3633" spans="2:49">
      <c r="B3633" s="28">
        <f t="shared" si="86"/>
        <v>3630</v>
      </c>
      <c r="C3633" s="174">
        <v>46017</v>
      </c>
      <c r="D3633" s="77" t="s">
        <v>5615</v>
      </c>
      <c r="E3633" s="43" t="s">
        <v>156</v>
      </c>
      <c r="F3633" s="43" t="s">
        <v>926</v>
      </c>
      <c r="G3633" s="175" t="s">
        <v>375</v>
      </c>
      <c r="H3633" s="175" t="s">
        <v>1610</v>
      </c>
      <c r="I3633" s="175" t="s">
        <v>1485</v>
      </c>
      <c r="J3633" s="175" t="s">
        <v>1486</v>
      </c>
      <c r="K3633" s="175" t="s">
        <v>6147</v>
      </c>
      <c r="L3633" s="175" t="s">
        <v>3036</v>
      </c>
      <c r="M3633" s="175" t="s">
        <v>3686</v>
      </c>
      <c r="N3633" s="176" t="s">
        <v>162</v>
      </c>
      <c r="O3633" s="176"/>
      <c r="P3633" s="177">
        <v>1</v>
      </c>
      <c r="Q3633" s="177" t="s">
        <v>2188</v>
      </c>
      <c r="R3633" s="177" t="s">
        <v>8147</v>
      </c>
      <c r="S3633" s="177" t="s">
        <v>8148</v>
      </c>
      <c r="T3633" s="177"/>
      <c r="U3633" s="177"/>
      <c r="V3633" s="177"/>
      <c r="W3633" s="177"/>
      <c r="X3633" s="177"/>
      <c r="Y3633" s="177"/>
      <c r="Z3633" s="177"/>
      <c r="AA3633" s="177"/>
      <c r="AB3633" s="177"/>
      <c r="AC3633" s="177"/>
      <c r="AD3633" s="177"/>
      <c r="AE3633" s="177"/>
      <c r="AF3633" s="177"/>
      <c r="AG3633" s="177"/>
      <c r="AH3633" s="177"/>
      <c r="AI3633" s="177"/>
      <c r="AJ3633" s="177"/>
      <c r="AK3633" s="177"/>
      <c r="AL3633" s="177"/>
      <c r="AM3633" s="177"/>
      <c r="AN3633" s="177"/>
      <c r="AO3633" s="177"/>
      <c r="AP3633" s="177"/>
      <c r="AQ3633" s="177"/>
      <c r="AR3633" s="177"/>
      <c r="AS3633" s="177"/>
      <c r="AT3633" s="177"/>
      <c r="AU3633" s="177"/>
      <c r="AV3633" s="177"/>
      <c r="AW3633" s="177"/>
    </row>
    <row r="3634" spans="2:49">
      <c r="B3634" s="28">
        <f t="shared" si="86"/>
        <v>3631</v>
      </c>
      <c r="C3634" s="174">
        <v>46017</v>
      </c>
      <c r="D3634" s="77" t="s">
        <v>5615</v>
      </c>
      <c r="E3634" s="43" t="s">
        <v>156</v>
      </c>
      <c r="F3634" s="43" t="s">
        <v>926</v>
      </c>
      <c r="G3634" s="175" t="s">
        <v>375</v>
      </c>
      <c r="H3634" s="175" t="s">
        <v>1565</v>
      </c>
      <c r="I3634" s="175" t="s">
        <v>1632</v>
      </c>
      <c r="J3634" s="175" t="s">
        <v>341</v>
      </c>
      <c r="K3634" s="175" t="s">
        <v>8137</v>
      </c>
      <c r="L3634" s="175" t="s">
        <v>3036</v>
      </c>
      <c r="M3634" s="175" t="s">
        <v>3356</v>
      </c>
      <c r="N3634" s="176" t="s">
        <v>162</v>
      </c>
      <c r="O3634" s="176" t="s">
        <v>2499</v>
      </c>
      <c r="P3634" s="177">
        <v>1</v>
      </c>
      <c r="Q3634" s="177" t="s">
        <v>2397</v>
      </c>
      <c r="R3634" s="177" t="s">
        <v>8149</v>
      </c>
      <c r="S3634" s="177" t="s">
        <v>8150</v>
      </c>
      <c r="T3634" s="177"/>
      <c r="U3634" s="177"/>
      <c r="V3634" s="177"/>
      <c r="W3634" s="177"/>
      <c r="X3634" s="177"/>
      <c r="Y3634" s="177"/>
      <c r="Z3634" s="177"/>
      <c r="AA3634" s="177"/>
      <c r="AB3634" s="177"/>
      <c r="AC3634" s="177"/>
      <c r="AD3634" s="177"/>
      <c r="AE3634" s="177"/>
      <c r="AF3634" s="177"/>
      <c r="AG3634" s="177"/>
      <c r="AH3634" s="177"/>
      <c r="AI3634" s="177"/>
      <c r="AJ3634" s="177"/>
      <c r="AK3634" s="177"/>
      <c r="AL3634" s="177"/>
      <c r="AM3634" s="177"/>
      <c r="AN3634" s="177"/>
      <c r="AO3634" s="177"/>
      <c r="AP3634" s="177"/>
      <c r="AQ3634" s="177"/>
      <c r="AR3634" s="177"/>
      <c r="AS3634" s="177"/>
      <c r="AT3634" s="177"/>
      <c r="AU3634" s="177"/>
      <c r="AV3634" s="177"/>
      <c r="AW3634" s="177"/>
    </row>
    <row r="3635" spans="2:49">
      <c r="B3635" s="28">
        <f t="shared" si="86"/>
        <v>3632</v>
      </c>
      <c r="C3635" s="174">
        <v>46017</v>
      </c>
      <c r="D3635" s="77" t="s">
        <v>5615</v>
      </c>
      <c r="E3635" s="43" t="s">
        <v>156</v>
      </c>
      <c r="F3635" s="43" t="s">
        <v>926</v>
      </c>
      <c r="G3635" s="175" t="s">
        <v>1465</v>
      </c>
      <c r="H3635" s="175" t="s">
        <v>1565</v>
      </c>
      <c r="I3635" s="175" t="s">
        <v>1632</v>
      </c>
      <c r="J3635" s="175" t="s">
        <v>341</v>
      </c>
      <c r="K3635" s="175"/>
      <c r="L3635" s="175" t="s">
        <v>3130</v>
      </c>
      <c r="M3635" s="175" t="s">
        <v>3131</v>
      </c>
      <c r="N3635" s="176" t="s">
        <v>2194</v>
      </c>
      <c r="O3635" s="176" t="s">
        <v>2486</v>
      </c>
      <c r="P3635" s="177"/>
      <c r="Q3635" s="177" t="s">
        <v>2397</v>
      </c>
      <c r="R3635" s="177"/>
      <c r="S3635" s="177"/>
      <c r="T3635" s="177"/>
      <c r="U3635" s="177"/>
      <c r="V3635" s="177"/>
      <c r="W3635" s="177"/>
      <c r="X3635" s="177"/>
      <c r="Y3635" s="177"/>
      <c r="Z3635" s="177"/>
      <c r="AA3635" s="177"/>
      <c r="AB3635" s="177"/>
      <c r="AC3635" s="177"/>
      <c r="AD3635" s="177"/>
      <c r="AE3635" s="177"/>
      <c r="AF3635" s="177"/>
      <c r="AG3635" s="177"/>
      <c r="AH3635" s="177"/>
      <c r="AI3635" s="177"/>
      <c r="AJ3635" s="177"/>
      <c r="AK3635" s="177"/>
      <c r="AL3635" s="177"/>
      <c r="AM3635" s="177"/>
      <c r="AN3635" s="177"/>
      <c r="AO3635" s="177"/>
      <c r="AP3635" s="177"/>
      <c r="AQ3635" s="177"/>
      <c r="AR3635" s="177"/>
      <c r="AS3635" s="177"/>
      <c r="AT3635" s="177"/>
      <c r="AU3635" s="177"/>
      <c r="AV3635" s="177"/>
      <c r="AW3635" s="177"/>
    </row>
    <row r="3636" spans="2:49">
      <c r="B3636" s="28">
        <f t="shared" si="86"/>
        <v>3633</v>
      </c>
      <c r="C3636" s="174">
        <v>46017</v>
      </c>
      <c r="D3636" s="77" t="s">
        <v>5615</v>
      </c>
      <c r="E3636" s="43" t="s">
        <v>156</v>
      </c>
      <c r="F3636" s="43" t="s">
        <v>926</v>
      </c>
      <c r="G3636" s="175" t="s">
        <v>1465</v>
      </c>
      <c r="H3636" s="175" t="s">
        <v>1513</v>
      </c>
      <c r="I3636" s="175" t="s">
        <v>440</v>
      </c>
      <c r="J3636" s="175" t="s">
        <v>441</v>
      </c>
      <c r="K3636" s="175" t="s">
        <v>3283</v>
      </c>
      <c r="L3636" s="175" t="s">
        <v>1265</v>
      </c>
      <c r="M3636" s="175" t="s">
        <v>2377</v>
      </c>
      <c r="N3636" s="176" t="s">
        <v>505</v>
      </c>
      <c r="O3636" s="176" t="s">
        <v>2472</v>
      </c>
      <c r="P3636" s="177"/>
      <c r="Q3636" s="177" t="s">
        <v>2195</v>
      </c>
      <c r="R3636" s="177" t="s">
        <v>8155</v>
      </c>
      <c r="S3636" s="177" t="s">
        <v>8156</v>
      </c>
      <c r="T3636" s="177"/>
      <c r="U3636" s="177"/>
      <c r="V3636" s="177"/>
      <c r="W3636" s="177"/>
      <c r="X3636" s="177"/>
      <c r="Y3636" s="177"/>
      <c r="Z3636" s="177"/>
      <c r="AA3636" s="177"/>
      <c r="AB3636" s="177"/>
      <c r="AC3636" s="177"/>
      <c r="AD3636" s="177"/>
      <c r="AE3636" s="177"/>
      <c r="AF3636" s="177"/>
      <c r="AG3636" s="177"/>
      <c r="AH3636" s="177"/>
      <c r="AI3636" s="177"/>
      <c r="AJ3636" s="177"/>
      <c r="AK3636" s="177"/>
      <c r="AL3636" s="177"/>
      <c r="AM3636" s="177"/>
      <c r="AN3636" s="177"/>
      <c r="AO3636" s="177"/>
      <c r="AP3636" s="177"/>
      <c r="AQ3636" s="177"/>
      <c r="AR3636" s="177"/>
      <c r="AS3636" s="177"/>
      <c r="AT3636" s="177"/>
      <c r="AU3636" s="177"/>
      <c r="AV3636" s="177"/>
      <c r="AW3636" s="177"/>
    </row>
    <row r="3637" spans="2:49">
      <c r="B3637" s="28">
        <f t="shared" si="86"/>
        <v>3634</v>
      </c>
      <c r="C3637" s="174">
        <v>46017</v>
      </c>
      <c r="D3637" s="77" t="s">
        <v>5615</v>
      </c>
      <c r="E3637" s="43" t="s">
        <v>156</v>
      </c>
      <c r="F3637" s="43" t="s">
        <v>926</v>
      </c>
      <c r="G3637" s="175" t="s">
        <v>1465</v>
      </c>
      <c r="H3637" s="175" t="s">
        <v>1513</v>
      </c>
      <c r="I3637" s="175" t="s">
        <v>440</v>
      </c>
      <c r="J3637" s="175" t="s">
        <v>441</v>
      </c>
      <c r="K3637" s="175"/>
      <c r="L3637" s="175" t="s">
        <v>3130</v>
      </c>
      <c r="M3637" s="175" t="s">
        <v>2193</v>
      </c>
      <c r="N3637" s="176" t="s">
        <v>2194</v>
      </c>
      <c r="O3637" s="176" t="s">
        <v>2486</v>
      </c>
      <c r="P3637" s="177"/>
      <c r="Q3637" s="177" t="s">
        <v>2195</v>
      </c>
      <c r="R3637" s="177"/>
      <c r="S3637" s="177"/>
      <c r="T3637" s="177"/>
      <c r="U3637" s="177"/>
      <c r="V3637" s="177"/>
      <c r="W3637" s="177"/>
      <c r="X3637" s="177"/>
      <c r="Y3637" s="177"/>
      <c r="Z3637" s="177"/>
      <c r="AA3637" s="177"/>
      <c r="AB3637" s="177"/>
      <c r="AC3637" s="177"/>
      <c r="AD3637" s="177"/>
      <c r="AE3637" s="177"/>
      <c r="AF3637" s="177"/>
      <c r="AG3637" s="177"/>
      <c r="AH3637" s="177"/>
      <c r="AI3637" s="177"/>
      <c r="AJ3637" s="177"/>
      <c r="AK3637" s="177"/>
      <c r="AL3637" s="177"/>
      <c r="AM3637" s="177"/>
      <c r="AN3637" s="177"/>
      <c r="AO3637" s="177"/>
      <c r="AP3637" s="177"/>
      <c r="AQ3637" s="177"/>
      <c r="AR3637" s="177"/>
      <c r="AS3637" s="177"/>
      <c r="AT3637" s="177"/>
      <c r="AU3637" s="177"/>
      <c r="AV3637" s="177"/>
      <c r="AW3637" s="177"/>
    </row>
    <row r="3638" spans="2:49">
      <c r="B3638" s="28">
        <f t="shared" si="86"/>
        <v>3635</v>
      </c>
      <c r="C3638" s="174">
        <v>46018</v>
      </c>
      <c r="D3638" s="77" t="s">
        <v>5615</v>
      </c>
      <c r="E3638" s="43" t="s">
        <v>156</v>
      </c>
      <c r="F3638" s="43" t="s">
        <v>926</v>
      </c>
      <c r="G3638" s="175" t="s">
        <v>375</v>
      </c>
      <c r="H3638" s="175" t="s">
        <v>1455</v>
      </c>
      <c r="I3638" s="175" t="s">
        <v>1492</v>
      </c>
      <c r="J3638" s="175" t="s">
        <v>1472</v>
      </c>
      <c r="K3638" s="175" t="s">
        <v>8120</v>
      </c>
      <c r="L3638" s="175" t="s">
        <v>3036</v>
      </c>
      <c r="M3638" s="175" t="s">
        <v>636</v>
      </c>
      <c r="N3638" s="176" t="s">
        <v>162</v>
      </c>
      <c r="O3638" s="176" t="s">
        <v>8138</v>
      </c>
      <c r="P3638" s="177">
        <v>1</v>
      </c>
      <c r="Q3638" s="177" t="s">
        <v>2602</v>
      </c>
      <c r="R3638" s="177" t="s">
        <v>8121</v>
      </c>
      <c r="S3638" s="177" t="s">
        <v>8122</v>
      </c>
      <c r="T3638" s="177"/>
      <c r="U3638" s="177"/>
      <c r="V3638" s="177"/>
      <c r="W3638" s="177"/>
      <c r="X3638" s="177"/>
      <c r="Y3638" s="177"/>
      <c r="Z3638" s="177"/>
      <c r="AA3638" s="177"/>
      <c r="AB3638" s="177"/>
      <c r="AC3638" s="177"/>
      <c r="AD3638" s="177"/>
      <c r="AE3638" s="177"/>
      <c r="AF3638" s="177"/>
      <c r="AG3638" s="177"/>
      <c r="AH3638" s="177"/>
      <c r="AI3638" s="177"/>
      <c r="AJ3638" s="177"/>
      <c r="AK3638" s="177"/>
      <c r="AL3638" s="177"/>
      <c r="AM3638" s="177"/>
      <c r="AN3638" s="177"/>
      <c r="AO3638" s="177"/>
      <c r="AP3638" s="177"/>
      <c r="AQ3638" s="177"/>
      <c r="AR3638" s="177"/>
      <c r="AS3638" s="177"/>
      <c r="AT3638" s="177"/>
      <c r="AU3638" s="177"/>
      <c r="AV3638" s="177"/>
      <c r="AW3638" s="177"/>
    </row>
    <row r="3639" spans="2:49">
      <c r="B3639" s="28">
        <f t="shared" si="86"/>
        <v>3636</v>
      </c>
      <c r="C3639" s="174">
        <v>46019</v>
      </c>
      <c r="D3639" s="77" t="s">
        <v>5615</v>
      </c>
      <c r="E3639" s="43" t="s">
        <v>156</v>
      </c>
      <c r="F3639" s="43" t="s">
        <v>926</v>
      </c>
      <c r="G3639" s="175" t="s">
        <v>1465</v>
      </c>
      <c r="H3639" s="175" t="s">
        <v>1610</v>
      </c>
      <c r="I3639" s="175" t="s">
        <v>1485</v>
      </c>
      <c r="J3639" s="175" t="s">
        <v>1486</v>
      </c>
      <c r="K3639" s="175" t="s">
        <v>2751</v>
      </c>
      <c r="L3639" s="175" t="s">
        <v>1265</v>
      </c>
      <c r="M3639" s="175" t="s">
        <v>2255</v>
      </c>
      <c r="N3639" s="176" t="s">
        <v>3074</v>
      </c>
      <c r="O3639" s="176"/>
      <c r="P3639" s="177"/>
      <c r="Q3639" s="177" t="s">
        <v>2188</v>
      </c>
      <c r="R3639" s="177"/>
      <c r="S3639" s="177"/>
      <c r="T3639" s="177"/>
      <c r="U3639" s="177"/>
      <c r="V3639" s="177"/>
      <c r="W3639" s="177"/>
      <c r="X3639" s="177"/>
      <c r="Y3639" s="177"/>
      <c r="Z3639" s="177"/>
      <c r="AA3639" s="177"/>
      <c r="AB3639" s="177"/>
      <c r="AC3639" s="177"/>
      <c r="AD3639" s="177"/>
      <c r="AE3639" s="177"/>
      <c r="AF3639" s="177"/>
      <c r="AG3639" s="177"/>
      <c r="AH3639" s="177"/>
      <c r="AI3639" s="177"/>
      <c r="AJ3639" s="177"/>
      <c r="AK3639" s="177"/>
      <c r="AL3639" s="177"/>
      <c r="AM3639" s="177"/>
      <c r="AN3639" s="177"/>
      <c r="AO3639" s="177"/>
      <c r="AP3639" s="177"/>
      <c r="AQ3639" s="177"/>
      <c r="AR3639" s="177"/>
      <c r="AS3639" s="177"/>
      <c r="AT3639" s="177"/>
      <c r="AU3639" s="177"/>
      <c r="AV3639" s="177"/>
      <c r="AW3639" s="177"/>
    </row>
    <row r="3640" spans="2:49">
      <c r="B3640" s="28">
        <f t="shared" si="86"/>
        <v>3637</v>
      </c>
      <c r="C3640" s="174">
        <v>46020</v>
      </c>
      <c r="D3640" s="77" t="s">
        <v>5615</v>
      </c>
      <c r="E3640" s="43" t="s">
        <v>156</v>
      </c>
      <c r="F3640" s="43" t="s">
        <v>926</v>
      </c>
      <c r="G3640" s="175" t="s">
        <v>1465</v>
      </c>
      <c r="H3640" s="175" t="s">
        <v>1538</v>
      </c>
      <c r="I3640" s="175" t="s">
        <v>1667</v>
      </c>
      <c r="J3640" s="175" t="s">
        <v>1668</v>
      </c>
      <c r="K3640" s="175" t="s">
        <v>6754</v>
      </c>
      <c r="L3640" s="175" t="s">
        <v>3130</v>
      </c>
      <c r="M3640" s="175" t="s">
        <v>3131</v>
      </c>
      <c r="N3640" s="176" t="s">
        <v>2194</v>
      </c>
      <c r="O3640" s="176"/>
      <c r="P3640" s="177"/>
      <c r="Q3640" s="177" t="s">
        <v>2281</v>
      </c>
      <c r="R3640" s="177"/>
      <c r="S3640" s="177"/>
      <c r="T3640" s="177"/>
      <c r="U3640" s="177"/>
      <c r="V3640" s="177"/>
      <c r="W3640" s="177"/>
      <c r="X3640" s="177"/>
      <c r="Y3640" s="177"/>
      <c r="Z3640" s="177"/>
      <c r="AA3640" s="177"/>
      <c r="AB3640" s="177"/>
      <c r="AC3640" s="177"/>
      <c r="AD3640" s="177"/>
      <c r="AE3640" s="177"/>
      <c r="AF3640" s="177"/>
      <c r="AG3640" s="177"/>
      <c r="AH3640" s="177"/>
      <c r="AI3640" s="177"/>
      <c r="AJ3640" s="177"/>
      <c r="AK3640" s="177"/>
      <c r="AL3640" s="177"/>
      <c r="AM3640" s="177"/>
      <c r="AN3640" s="177"/>
      <c r="AO3640" s="177"/>
      <c r="AP3640" s="177"/>
      <c r="AQ3640" s="177"/>
      <c r="AR3640" s="177"/>
      <c r="AS3640" s="177"/>
      <c r="AT3640" s="177"/>
      <c r="AU3640" s="177"/>
      <c r="AV3640" s="177"/>
      <c r="AW3640" s="177"/>
    </row>
    <row r="3641" spans="2:49">
      <c r="B3641" s="28">
        <f t="shared" si="86"/>
        <v>3638</v>
      </c>
      <c r="C3641" s="174">
        <v>46020</v>
      </c>
      <c r="D3641" s="77" t="s">
        <v>5615</v>
      </c>
      <c r="E3641" s="43" t="s">
        <v>156</v>
      </c>
      <c r="F3641" s="43" t="s">
        <v>926</v>
      </c>
      <c r="G3641" s="175" t="s">
        <v>375</v>
      </c>
      <c r="H3641" s="175" t="s">
        <v>1546</v>
      </c>
      <c r="I3641" s="175" t="s">
        <v>1477</v>
      </c>
      <c r="J3641" s="175" t="s">
        <v>1834</v>
      </c>
      <c r="K3641" s="175" t="s">
        <v>8125</v>
      </c>
      <c r="L3641" s="175" t="s">
        <v>3036</v>
      </c>
      <c r="M3641" s="175" t="s">
        <v>114</v>
      </c>
      <c r="N3641" s="176" t="s">
        <v>162</v>
      </c>
      <c r="O3641" s="176" t="s">
        <v>8139</v>
      </c>
      <c r="P3641" s="177">
        <v>1</v>
      </c>
      <c r="Q3641" s="177" t="s">
        <v>3337</v>
      </c>
      <c r="R3641" s="177" t="s">
        <v>8131</v>
      </c>
      <c r="S3641" s="177" t="s">
        <v>8132</v>
      </c>
      <c r="T3641" s="177"/>
      <c r="U3641" s="177"/>
      <c r="V3641" s="177"/>
      <c r="W3641" s="177"/>
      <c r="X3641" s="177"/>
      <c r="Y3641" s="177"/>
      <c r="Z3641" s="177"/>
      <c r="AA3641" s="177"/>
      <c r="AB3641" s="177"/>
      <c r="AC3641" s="177"/>
      <c r="AD3641" s="177"/>
      <c r="AE3641" s="177"/>
      <c r="AF3641" s="177"/>
      <c r="AG3641" s="177"/>
      <c r="AH3641" s="177"/>
      <c r="AI3641" s="177"/>
      <c r="AJ3641" s="177"/>
      <c r="AK3641" s="177"/>
      <c r="AL3641" s="177"/>
      <c r="AM3641" s="177"/>
      <c r="AN3641" s="177"/>
      <c r="AO3641" s="177"/>
      <c r="AP3641" s="177"/>
      <c r="AQ3641" s="177"/>
      <c r="AR3641" s="177"/>
      <c r="AS3641" s="177"/>
      <c r="AT3641" s="177"/>
      <c r="AU3641" s="177"/>
      <c r="AV3641" s="177"/>
      <c r="AW3641" s="177"/>
    </row>
    <row r="3642" spans="2:49">
      <c r="B3642" s="28">
        <f t="shared" si="86"/>
        <v>3639</v>
      </c>
      <c r="C3642" s="174">
        <v>46020</v>
      </c>
      <c r="D3642" s="77" t="s">
        <v>5615</v>
      </c>
      <c r="E3642" s="43" t="s">
        <v>156</v>
      </c>
      <c r="F3642" s="43" t="s">
        <v>926</v>
      </c>
      <c r="G3642" s="175" t="s">
        <v>1465</v>
      </c>
      <c r="H3642" s="175" t="s">
        <v>1546</v>
      </c>
      <c r="I3642" s="175" t="s">
        <v>1477</v>
      </c>
      <c r="J3642" s="175" t="s">
        <v>656</v>
      </c>
      <c r="K3642" s="175" t="s">
        <v>8126</v>
      </c>
      <c r="L3642" s="175" t="s">
        <v>1265</v>
      </c>
      <c r="M3642" s="175" t="s">
        <v>3043</v>
      </c>
      <c r="N3642" s="176" t="s">
        <v>505</v>
      </c>
      <c r="O3642" s="176" t="s">
        <v>4325</v>
      </c>
      <c r="P3642" s="177"/>
      <c r="Q3642" s="177" t="s">
        <v>3337</v>
      </c>
      <c r="R3642" s="177" t="s">
        <v>8133</v>
      </c>
      <c r="S3642" s="177" t="s">
        <v>8134</v>
      </c>
      <c r="T3642" s="177"/>
      <c r="U3642" s="177"/>
      <c r="V3642" s="177"/>
      <c r="W3642" s="177"/>
      <c r="X3642" s="177"/>
      <c r="Y3642" s="177"/>
      <c r="Z3642" s="177"/>
      <c r="AA3642" s="177"/>
      <c r="AB3642" s="177"/>
      <c r="AC3642" s="177"/>
      <c r="AD3642" s="177"/>
      <c r="AE3642" s="177"/>
      <c r="AF3642" s="177"/>
      <c r="AG3642" s="177"/>
      <c r="AH3642" s="177"/>
      <c r="AI3642" s="177"/>
      <c r="AJ3642" s="177"/>
      <c r="AK3642" s="177"/>
      <c r="AL3642" s="177"/>
      <c r="AM3642" s="177"/>
      <c r="AN3642" s="177"/>
      <c r="AO3642" s="177"/>
      <c r="AP3642" s="177"/>
      <c r="AQ3642" s="177"/>
      <c r="AR3642" s="177"/>
      <c r="AS3642" s="177"/>
      <c r="AT3642" s="177"/>
      <c r="AU3642" s="177"/>
      <c r="AV3642" s="177"/>
      <c r="AW3642" s="177"/>
    </row>
    <row r="3643" spans="2:49">
      <c r="B3643" s="28">
        <f t="shared" si="86"/>
        <v>3640</v>
      </c>
      <c r="C3643" s="174">
        <v>46020</v>
      </c>
      <c r="D3643" s="77" t="s">
        <v>5615</v>
      </c>
      <c r="E3643" s="43" t="s">
        <v>156</v>
      </c>
      <c r="F3643" s="43" t="s">
        <v>926</v>
      </c>
      <c r="G3643" s="175" t="s">
        <v>1465</v>
      </c>
      <c r="H3643" s="175" t="s">
        <v>1546</v>
      </c>
      <c r="I3643" s="175" t="s">
        <v>1477</v>
      </c>
      <c r="J3643" s="175" t="s">
        <v>656</v>
      </c>
      <c r="K3643" s="175" t="s">
        <v>8127</v>
      </c>
      <c r="L3643" s="175" t="s">
        <v>1265</v>
      </c>
      <c r="M3643" s="175" t="s">
        <v>3043</v>
      </c>
      <c r="N3643" s="176" t="s">
        <v>3044</v>
      </c>
      <c r="O3643" s="176" t="s">
        <v>8140</v>
      </c>
      <c r="P3643" s="177"/>
      <c r="Q3643" s="177" t="s">
        <v>3337</v>
      </c>
      <c r="R3643" s="177"/>
      <c r="S3643" s="177"/>
      <c r="T3643" s="177"/>
      <c r="U3643" s="177"/>
      <c r="V3643" s="177"/>
      <c r="W3643" s="177"/>
      <c r="X3643" s="177"/>
      <c r="Y3643" s="177"/>
      <c r="Z3643" s="177"/>
      <c r="AA3643" s="177"/>
      <c r="AB3643" s="177"/>
      <c r="AC3643" s="177"/>
      <c r="AD3643" s="177"/>
      <c r="AE3643" s="177"/>
      <c r="AF3643" s="177"/>
      <c r="AG3643" s="177"/>
      <c r="AH3643" s="177"/>
      <c r="AI3643" s="177"/>
      <c r="AJ3643" s="177"/>
      <c r="AK3643" s="177"/>
      <c r="AL3643" s="177"/>
      <c r="AM3643" s="177"/>
      <c r="AN3643" s="177"/>
      <c r="AO3643" s="177"/>
      <c r="AP3643" s="177"/>
      <c r="AQ3643" s="177"/>
      <c r="AR3643" s="177"/>
      <c r="AS3643" s="177"/>
      <c r="AT3643" s="177"/>
      <c r="AU3643" s="177"/>
      <c r="AV3643" s="177"/>
      <c r="AW3643" s="177"/>
    </row>
    <row r="3644" spans="2:49">
      <c r="B3644" s="28">
        <f t="shared" si="86"/>
        <v>3641</v>
      </c>
      <c r="C3644" s="174">
        <v>46020</v>
      </c>
      <c r="D3644" s="77" t="s">
        <v>5615</v>
      </c>
      <c r="E3644" s="43" t="s">
        <v>156</v>
      </c>
      <c r="F3644" s="43" t="s">
        <v>926</v>
      </c>
      <c r="G3644" s="175" t="s">
        <v>1465</v>
      </c>
      <c r="H3644" s="175" t="s">
        <v>1546</v>
      </c>
      <c r="I3644" s="175" t="s">
        <v>1477</v>
      </c>
      <c r="J3644" s="175" t="s">
        <v>656</v>
      </c>
      <c r="K3644" s="175" t="s">
        <v>8128</v>
      </c>
      <c r="L3644" s="175" t="s">
        <v>3202</v>
      </c>
      <c r="M3644" s="175" t="s">
        <v>3639</v>
      </c>
      <c r="N3644" s="176" t="s">
        <v>1040</v>
      </c>
      <c r="O3644" s="176" t="s">
        <v>8141</v>
      </c>
      <c r="P3644" s="177"/>
      <c r="Q3644" s="177" t="s">
        <v>3337</v>
      </c>
      <c r="R3644" s="177"/>
      <c r="S3644" s="177"/>
      <c r="T3644" s="177"/>
      <c r="U3644" s="177"/>
      <c r="V3644" s="177"/>
      <c r="W3644" s="177"/>
      <c r="X3644" s="177"/>
      <c r="Y3644" s="177"/>
      <c r="Z3644" s="177"/>
      <c r="AA3644" s="177"/>
      <c r="AB3644" s="177"/>
      <c r="AC3644" s="177"/>
      <c r="AD3644" s="177"/>
      <c r="AE3644" s="177"/>
      <c r="AF3644" s="177"/>
      <c r="AG3644" s="177"/>
      <c r="AH3644" s="177"/>
      <c r="AI3644" s="177"/>
      <c r="AJ3644" s="177"/>
      <c r="AK3644" s="177"/>
      <c r="AL3644" s="177"/>
      <c r="AM3644" s="177"/>
      <c r="AN3644" s="177"/>
      <c r="AO3644" s="177"/>
      <c r="AP3644" s="177"/>
      <c r="AQ3644" s="177"/>
      <c r="AR3644" s="177"/>
      <c r="AS3644" s="177"/>
      <c r="AT3644" s="177"/>
      <c r="AU3644" s="177"/>
      <c r="AV3644" s="177"/>
      <c r="AW3644" s="177"/>
    </row>
    <row r="3645" spans="2:49">
      <c r="B3645" s="28">
        <f t="shared" si="86"/>
        <v>3642</v>
      </c>
      <c r="C3645" s="174">
        <v>46020</v>
      </c>
      <c r="D3645" s="77" t="s">
        <v>5615</v>
      </c>
      <c r="E3645" s="43" t="s">
        <v>156</v>
      </c>
      <c r="F3645" s="43" t="s">
        <v>926</v>
      </c>
      <c r="G3645" s="175" t="s">
        <v>375</v>
      </c>
      <c r="H3645" s="175" t="s">
        <v>1565</v>
      </c>
      <c r="I3645" s="175" t="s">
        <v>1509</v>
      </c>
      <c r="J3645" s="175" t="s">
        <v>1627</v>
      </c>
      <c r="K3645" s="175" t="s">
        <v>2744</v>
      </c>
      <c r="L3645" s="175" t="s">
        <v>1113</v>
      </c>
      <c r="M3645" s="175" t="s">
        <v>582</v>
      </c>
      <c r="N3645" s="176" t="s">
        <v>583</v>
      </c>
      <c r="O3645" s="176" t="s">
        <v>3383</v>
      </c>
      <c r="P3645" s="177">
        <v>1</v>
      </c>
      <c r="Q3645" s="177" t="s">
        <v>2397</v>
      </c>
      <c r="R3645" s="177"/>
      <c r="S3645" s="177"/>
      <c r="T3645" s="177"/>
      <c r="U3645" s="177"/>
      <c r="V3645" s="177"/>
      <c r="W3645" s="177"/>
      <c r="X3645" s="177"/>
      <c r="Y3645" s="177"/>
      <c r="Z3645" s="177"/>
      <c r="AA3645" s="177"/>
      <c r="AB3645" s="177"/>
      <c r="AC3645" s="177"/>
      <c r="AD3645" s="177"/>
      <c r="AE3645" s="177"/>
      <c r="AF3645" s="177"/>
      <c r="AG3645" s="177"/>
      <c r="AH3645" s="177"/>
      <c r="AI3645" s="177"/>
      <c r="AJ3645" s="177"/>
      <c r="AK3645" s="177"/>
      <c r="AL3645" s="177"/>
      <c r="AM3645" s="177"/>
      <c r="AN3645" s="177"/>
      <c r="AO3645" s="177"/>
      <c r="AP3645" s="177"/>
      <c r="AQ3645" s="177"/>
      <c r="AR3645" s="177"/>
      <c r="AS3645" s="177"/>
      <c r="AT3645" s="177"/>
      <c r="AU3645" s="177"/>
      <c r="AV3645" s="177"/>
      <c r="AW3645" s="177"/>
    </row>
    <row r="3646" spans="2:49">
      <c r="B3646" s="28">
        <f t="shared" si="86"/>
        <v>3643</v>
      </c>
      <c r="C3646" s="174">
        <v>46020</v>
      </c>
      <c r="D3646" s="77" t="s">
        <v>5615</v>
      </c>
      <c r="E3646" s="43" t="s">
        <v>156</v>
      </c>
      <c r="F3646" s="43" t="s">
        <v>926</v>
      </c>
      <c r="G3646" s="175" t="s">
        <v>1465</v>
      </c>
      <c r="H3646" s="175" t="s">
        <v>1565</v>
      </c>
      <c r="I3646" s="175" t="s">
        <v>1509</v>
      </c>
      <c r="J3646" s="175" t="s">
        <v>1627</v>
      </c>
      <c r="K3646" s="175"/>
      <c r="L3646" s="175" t="s">
        <v>3130</v>
      </c>
      <c r="M3646" s="175" t="s">
        <v>3131</v>
      </c>
      <c r="N3646" s="176" t="s">
        <v>2194</v>
      </c>
      <c r="O3646" s="176" t="s">
        <v>2486</v>
      </c>
      <c r="P3646" s="177"/>
      <c r="Q3646" s="177" t="s">
        <v>2397</v>
      </c>
      <c r="R3646" s="177"/>
      <c r="S3646" s="177"/>
      <c r="T3646" s="177"/>
      <c r="U3646" s="177"/>
      <c r="V3646" s="177"/>
      <c r="W3646" s="177"/>
      <c r="X3646" s="177"/>
      <c r="Y3646" s="177"/>
      <c r="Z3646" s="177"/>
      <c r="AA3646" s="177"/>
      <c r="AB3646" s="177"/>
      <c r="AC3646" s="177"/>
      <c r="AD3646" s="177"/>
      <c r="AE3646" s="177"/>
      <c r="AF3646" s="177"/>
      <c r="AG3646" s="177"/>
      <c r="AH3646" s="177"/>
      <c r="AI3646" s="177"/>
      <c r="AJ3646" s="177"/>
      <c r="AK3646" s="177"/>
      <c r="AL3646" s="177"/>
      <c r="AM3646" s="177"/>
      <c r="AN3646" s="177"/>
      <c r="AO3646" s="177"/>
      <c r="AP3646" s="177"/>
      <c r="AQ3646" s="177"/>
      <c r="AR3646" s="177"/>
      <c r="AS3646" s="177"/>
      <c r="AT3646" s="177"/>
      <c r="AU3646" s="177"/>
      <c r="AV3646" s="177"/>
      <c r="AW3646" s="177"/>
    </row>
    <row r="3647" spans="2:49">
      <c r="B3647" s="28">
        <f t="shared" si="86"/>
        <v>3644</v>
      </c>
      <c r="C3647" s="174">
        <v>46020</v>
      </c>
      <c r="D3647" s="77" t="s">
        <v>5615</v>
      </c>
      <c r="E3647" s="43" t="s">
        <v>156</v>
      </c>
      <c r="F3647" s="43" t="s">
        <v>926</v>
      </c>
      <c r="G3647" s="175" t="s">
        <v>375</v>
      </c>
      <c r="H3647" s="175" t="s">
        <v>1513</v>
      </c>
      <c r="I3647" s="175" t="s">
        <v>440</v>
      </c>
      <c r="J3647" s="175" t="s">
        <v>173</v>
      </c>
      <c r="K3647" s="175" t="s">
        <v>1883</v>
      </c>
      <c r="L3647" s="175" t="s">
        <v>1113</v>
      </c>
      <c r="M3647" s="175" t="s">
        <v>582</v>
      </c>
      <c r="N3647" s="176" t="s">
        <v>583</v>
      </c>
      <c r="O3647" s="176" t="s">
        <v>3383</v>
      </c>
      <c r="P3647" s="177">
        <v>1</v>
      </c>
      <c r="Q3647" s="177" t="s">
        <v>2195</v>
      </c>
      <c r="R3647" s="177"/>
      <c r="S3647" s="177"/>
      <c r="T3647" s="177"/>
      <c r="U3647" s="177"/>
      <c r="V3647" s="177"/>
      <c r="W3647" s="177"/>
      <c r="X3647" s="177"/>
      <c r="Y3647" s="177"/>
      <c r="Z3647" s="177"/>
      <c r="AA3647" s="177"/>
      <c r="AB3647" s="177"/>
      <c r="AC3647" s="177"/>
      <c r="AD3647" s="177"/>
      <c r="AE3647" s="177"/>
      <c r="AF3647" s="177"/>
      <c r="AG3647" s="177"/>
      <c r="AH3647" s="177"/>
      <c r="AI3647" s="177"/>
      <c r="AJ3647" s="177"/>
      <c r="AK3647" s="177"/>
      <c r="AL3647" s="177"/>
      <c r="AM3647" s="177"/>
      <c r="AN3647" s="177"/>
      <c r="AO3647" s="177"/>
      <c r="AP3647" s="177"/>
      <c r="AQ3647" s="177"/>
      <c r="AR3647" s="177"/>
      <c r="AS3647" s="177"/>
      <c r="AT3647" s="177"/>
      <c r="AU3647" s="177"/>
      <c r="AV3647" s="177"/>
      <c r="AW3647" s="177"/>
    </row>
    <row r="3648" spans="2:49">
      <c r="B3648" s="28">
        <f t="shared" si="86"/>
        <v>3645</v>
      </c>
      <c r="C3648" s="174">
        <v>46020</v>
      </c>
      <c r="D3648" s="77" t="s">
        <v>5615</v>
      </c>
      <c r="E3648" s="43" t="s">
        <v>156</v>
      </c>
      <c r="F3648" s="43" t="s">
        <v>926</v>
      </c>
      <c r="G3648" s="175" t="s">
        <v>1465</v>
      </c>
      <c r="H3648" s="175" t="s">
        <v>1513</v>
      </c>
      <c r="I3648" s="175" t="s">
        <v>440</v>
      </c>
      <c r="J3648" s="175" t="s">
        <v>173</v>
      </c>
      <c r="K3648" s="175"/>
      <c r="L3648" s="175" t="s">
        <v>3130</v>
      </c>
      <c r="M3648" s="175" t="s">
        <v>2193</v>
      </c>
      <c r="N3648" s="176" t="s">
        <v>2194</v>
      </c>
      <c r="O3648" s="176" t="s">
        <v>2486</v>
      </c>
      <c r="P3648" s="177"/>
      <c r="Q3648" s="177" t="s">
        <v>2195</v>
      </c>
      <c r="R3648" s="177"/>
      <c r="S3648" s="177"/>
      <c r="T3648" s="177"/>
      <c r="U3648" s="177"/>
      <c r="V3648" s="177"/>
      <c r="W3648" s="177"/>
      <c r="X3648" s="177"/>
      <c r="Y3648" s="177"/>
      <c r="Z3648" s="177"/>
      <c r="AA3648" s="177"/>
      <c r="AB3648" s="177"/>
      <c r="AC3648" s="177"/>
      <c r="AD3648" s="177"/>
      <c r="AE3648" s="177"/>
      <c r="AF3648" s="177"/>
      <c r="AG3648" s="177"/>
      <c r="AH3648" s="177"/>
      <c r="AI3648" s="177"/>
      <c r="AJ3648" s="177"/>
      <c r="AK3648" s="177"/>
      <c r="AL3648" s="177"/>
      <c r="AM3648" s="177"/>
      <c r="AN3648" s="177"/>
      <c r="AO3648" s="177"/>
      <c r="AP3648" s="177"/>
      <c r="AQ3648" s="177"/>
      <c r="AR3648" s="177"/>
      <c r="AS3648" s="177"/>
      <c r="AT3648" s="177"/>
      <c r="AU3648" s="177"/>
      <c r="AV3648" s="177"/>
      <c r="AW3648" s="177"/>
    </row>
    <row r="3649" spans="2:49">
      <c r="B3649" s="28">
        <f t="shared" si="86"/>
        <v>3646</v>
      </c>
      <c r="C3649" s="174">
        <v>46021</v>
      </c>
      <c r="D3649" s="77" t="s">
        <v>5615</v>
      </c>
      <c r="E3649" s="43" t="s">
        <v>156</v>
      </c>
      <c r="F3649" s="43" t="s">
        <v>926</v>
      </c>
      <c r="G3649" s="175" t="s">
        <v>1465</v>
      </c>
      <c r="H3649" s="175" t="s">
        <v>1538</v>
      </c>
      <c r="I3649" s="175" t="s">
        <v>1527</v>
      </c>
      <c r="J3649" s="175" t="s">
        <v>1528</v>
      </c>
      <c r="K3649" s="175" t="s">
        <v>8123</v>
      </c>
      <c r="L3649" s="175" t="s">
        <v>3130</v>
      </c>
      <c r="M3649" s="175" t="s">
        <v>3131</v>
      </c>
      <c r="N3649" s="176" t="s">
        <v>2194</v>
      </c>
      <c r="O3649" s="176"/>
      <c r="P3649" s="177"/>
      <c r="Q3649" s="177" t="s">
        <v>2281</v>
      </c>
      <c r="R3649" s="177"/>
      <c r="S3649" s="177"/>
      <c r="T3649" s="177"/>
      <c r="U3649" s="177"/>
      <c r="V3649" s="177"/>
      <c r="W3649" s="177"/>
      <c r="X3649" s="177"/>
      <c r="Y3649" s="177"/>
      <c r="Z3649" s="177"/>
      <c r="AA3649" s="177"/>
      <c r="AB3649" s="177"/>
      <c r="AC3649" s="177"/>
      <c r="AD3649" s="177"/>
      <c r="AE3649" s="177"/>
      <c r="AF3649" s="177"/>
      <c r="AG3649" s="177"/>
      <c r="AH3649" s="177"/>
      <c r="AI3649" s="177"/>
      <c r="AJ3649" s="177"/>
      <c r="AK3649" s="177"/>
      <c r="AL3649" s="177"/>
      <c r="AM3649" s="177"/>
      <c r="AN3649" s="177"/>
      <c r="AO3649" s="177"/>
      <c r="AP3649" s="177"/>
      <c r="AQ3649" s="177"/>
      <c r="AR3649" s="177"/>
      <c r="AS3649" s="177"/>
      <c r="AT3649" s="177"/>
      <c r="AU3649" s="177"/>
      <c r="AV3649" s="177"/>
      <c r="AW3649" s="177"/>
    </row>
    <row r="3650" spans="2:49">
      <c r="B3650" s="28">
        <f t="shared" si="86"/>
        <v>3647</v>
      </c>
      <c r="C3650" s="174">
        <v>46021</v>
      </c>
      <c r="D3650" s="77" t="s">
        <v>5615</v>
      </c>
      <c r="E3650" s="43" t="s">
        <v>156</v>
      </c>
      <c r="F3650" s="43" t="s">
        <v>926</v>
      </c>
      <c r="G3650" s="175" t="s">
        <v>375</v>
      </c>
      <c r="H3650" s="175" t="s">
        <v>1538</v>
      </c>
      <c r="I3650" s="175" t="s">
        <v>1543</v>
      </c>
      <c r="J3650" s="175" t="s">
        <v>1668</v>
      </c>
      <c r="K3650" s="175" t="s">
        <v>8124</v>
      </c>
      <c r="L3650" s="175" t="s">
        <v>3036</v>
      </c>
      <c r="M3650" s="175" t="s">
        <v>414</v>
      </c>
      <c r="N3650" s="176" t="s">
        <v>162</v>
      </c>
      <c r="O3650" s="176"/>
      <c r="P3650" s="177">
        <v>1</v>
      </c>
      <c r="Q3650" s="177" t="s">
        <v>2281</v>
      </c>
      <c r="R3650" s="177" t="s">
        <v>8143</v>
      </c>
      <c r="S3650" s="177" t="s">
        <v>8144</v>
      </c>
      <c r="T3650" s="177"/>
      <c r="U3650" s="177"/>
      <c r="V3650" s="177"/>
      <c r="W3650" s="177"/>
      <c r="X3650" s="177"/>
      <c r="Y3650" s="177"/>
      <c r="Z3650" s="177"/>
      <c r="AA3650" s="177"/>
      <c r="AB3650" s="177"/>
      <c r="AC3650" s="177"/>
      <c r="AD3650" s="177"/>
      <c r="AE3650" s="177"/>
      <c r="AF3650" s="177"/>
      <c r="AG3650" s="177"/>
      <c r="AH3650" s="177"/>
      <c r="AI3650" s="177"/>
      <c r="AJ3650" s="177"/>
      <c r="AK3650" s="177"/>
      <c r="AL3650" s="177"/>
      <c r="AM3650" s="177"/>
      <c r="AN3650" s="177"/>
      <c r="AO3650" s="177"/>
      <c r="AP3650" s="177"/>
      <c r="AQ3650" s="177"/>
      <c r="AR3650" s="177"/>
      <c r="AS3650" s="177"/>
      <c r="AT3650" s="177"/>
      <c r="AU3650" s="177"/>
      <c r="AV3650" s="177"/>
      <c r="AW3650" s="177"/>
    </row>
    <row r="3651" spans="2:49">
      <c r="B3651" s="28">
        <f t="shared" si="86"/>
        <v>3648</v>
      </c>
      <c r="C3651" s="174">
        <v>46021</v>
      </c>
      <c r="D3651" s="77" t="s">
        <v>5615</v>
      </c>
      <c r="E3651" s="43" t="s">
        <v>156</v>
      </c>
      <c r="F3651" s="43" t="s">
        <v>926</v>
      </c>
      <c r="G3651" s="175" t="s">
        <v>375</v>
      </c>
      <c r="H3651" s="175" t="s">
        <v>1546</v>
      </c>
      <c r="I3651" s="175" t="s">
        <v>1477</v>
      </c>
      <c r="J3651" s="175" t="s">
        <v>656</v>
      </c>
      <c r="K3651" s="175" t="s">
        <v>8129</v>
      </c>
      <c r="L3651" s="175" t="s">
        <v>3048</v>
      </c>
      <c r="M3651" s="175" t="s">
        <v>3049</v>
      </c>
      <c r="N3651" s="176" t="s">
        <v>3087</v>
      </c>
      <c r="O3651" s="176" t="s">
        <v>8142</v>
      </c>
      <c r="P3651" s="177">
        <v>1</v>
      </c>
      <c r="Q3651" s="177" t="s">
        <v>3337</v>
      </c>
      <c r="R3651" s="177"/>
      <c r="S3651" s="177"/>
      <c r="T3651" s="177"/>
      <c r="U3651" s="177"/>
      <c r="V3651" s="177"/>
      <c r="W3651" s="177"/>
      <c r="X3651" s="177"/>
      <c r="Y3651" s="177"/>
      <c r="Z3651" s="177"/>
      <c r="AA3651" s="177"/>
      <c r="AB3651" s="177"/>
      <c r="AC3651" s="177"/>
      <c r="AD3651" s="177"/>
      <c r="AE3651" s="177"/>
      <c r="AF3651" s="177"/>
      <c r="AG3651" s="177"/>
      <c r="AH3651" s="177"/>
      <c r="AI3651" s="177"/>
      <c r="AJ3651" s="177"/>
      <c r="AK3651" s="177"/>
      <c r="AL3651" s="177"/>
      <c r="AM3651" s="177"/>
      <c r="AN3651" s="177"/>
      <c r="AO3651" s="177"/>
      <c r="AP3651" s="177"/>
      <c r="AQ3651" s="177"/>
      <c r="AR3651" s="177"/>
      <c r="AS3651" s="177"/>
      <c r="AT3651" s="177"/>
      <c r="AU3651" s="177"/>
      <c r="AV3651" s="177"/>
      <c r="AW3651" s="177"/>
    </row>
    <row r="3652" spans="2:49">
      <c r="B3652" s="28">
        <f t="shared" si="86"/>
        <v>3649</v>
      </c>
      <c r="C3652" s="174">
        <v>46021</v>
      </c>
      <c r="D3652" s="77" t="s">
        <v>5615</v>
      </c>
      <c r="E3652" s="43" t="s">
        <v>156</v>
      </c>
      <c r="F3652" s="43" t="s">
        <v>926</v>
      </c>
      <c r="G3652" s="175" t="s">
        <v>375</v>
      </c>
      <c r="H3652" s="175" t="s">
        <v>1546</v>
      </c>
      <c r="I3652" s="175" t="s">
        <v>1477</v>
      </c>
      <c r="J3652" s="175" t="s">
        <v>656</v>
      </c>
      <c r="K3652" s="175" t="s">
        <v>8130</v>
      </c>
      <c r="L3652" s="175" t="s">
        <v>3048</v>
      </c>
      <c r="M3652" s="175" t="s">
        <v>3049</v>
      </c>
      <c r="N3652" s="176" t="s">
        <v>3050</v>
      </c>
      <c r="O3652" s="176" t="s">
        <v>2478</v>
      </c>
      <c r="P3652" s="177">
        <v>1</v>
      </c>
      <c r="Q3652" s="177" t="s">
        <v>3337</v>
      </c>
      <c r="R3652" s="177" t="s">
        <v>8135</v>
      </c>
      <c r="S3652" s="177" t="s">
        <v>8136</v>
      </c>
      <c r="T3652" s="177"/>
      <c r="U3652" s="177"/>
      <c r="V3652" s="177"/>
      <c r="W3652" s="177"/>
      <c r="X3652" s="177"/>
      <c r="Y3652" s="177"/>
      <c r="Z3652" s="177"/>
      <c r="AA3652" s="177"/>
      <c r="AB3652" s="177"/>
      <c r="AC3652" s="177"/>
      <c r="AD3652" s="177"/>
      <c r="AE3652" s="177"/>
      <c r="AF3652" s="177"/>
      <c r="AG3652" s="177"/>
      <c r="AH3652" s="177"/>
      <c r="AI3652" s="177"/>
      <c r="AJ3652" s="177"/>
      <c r="AK3652" s="177"/>
      <c r="AL3652" s="177"/>
      <c r="AM3652" s="177"/>
      <c r="AN3652" s="177"/>
      <c r="AO3652" s="177"/>
      <c r="AP3652" s="177"/>
      <c r="AQ3652" s="177"/>
      <c r="AR3652" s="177"/>
      <c r="AS3652" s="177"/>
      <c r="AT3652" s="177"/>
      <c r="AU3652" s="177"/>
      <c r="AV3652" s="177"/>
      <c r="AW3652" s="177"/>
    </row>
    <row r="3653" spans="2:49">
      <c r="B3653" s="28">
        <f t="shared" si="86"/>
        <v>3650</v>
      </c>
      <c r="C3653" s="174">
        <v>46021</v>
      </c>
      <c r="D3653" s="77" t="s">
        <v>5615</v>
      </c>
      <c r="E3653" s="43" t="s">
        <v>156</v>
      </c>
      <c r="F3653" s="43" t="s">
        <v>926</v>
      </c>
      <c r="G3653" s="175" t="s">
        <v>375</v>
      </c>
      <c r="H3653" s="175" t="s">
        <v>1565</v>
      </c>
      <c r="I3653" s="175" t="s">
        <v>1503</v>
      </c>
      <c r="J3653" s="175" t="s">
        <v>640</v>
      </c>
      <c r="K3653" s="175" t="s">
        <v>7816</v>
      </c>
      <c r="L3653" s="175" t="s">
        <v>3057</v>
      </c>
      <c r="M3653" s="175" t="s">
        <v>2279</v>
      </c>
      <c r="N3653" s="176" t="s">
        <v>2280</v>
      </c>
      <c r="O3653" s="176" t="s">
        <v>2463</v>
      </c>
      <c r="P3653" s="177">
        <v>1</v>
      </c>
      <c r="Q3653" s="177" t="s">
        <v>2397</v>
      </c>
      <c r="R3653" s="177" t="s">
        <v>8151</v>
      </c>
      <c r="S3653" s="177" t="s">
        <v>8152</v>
      </c>
      <c r="T3653" s="177"/>
      <c r="U3653" s="177"/>
      <c r="V3653" s="177"/>
      <c r="W3653" s="177"/>
      <c r="X3653" s="177"/>
      <c r="Y3653" s="177"/>
      <c r="Z3653" s="177"/>
      <c r="AA3653" s="177"/>
      <c r="AB3653" s="177"/>
      <c r="AC3653" s="177"/>
      <c r="AD3653" s="177"/>
      <c r="AE3653" s="177"/>
      <c r="AF3653" s="177"/>
      <c r="AG3653" s="177"/>
      <c r="AH3653" s="177"/>
      <c r="AI3653" s="177"/>
      <c r="AJ3653" s="177"/>
      <c r="AK3653" s="177"/>
      <c r="AL3653" s="177"/>
      <c r="AM3653" s="177"/>
      <c r="AN3653" s="177"/>
      <c r="AO3653" s="177"/>
      <c r="AP3653" s="177"/>
      <c r="AQ3653" s="177"/>
      <c r="AR3653" s="177"/>
      <c r="AS3653" s="177"/>
      <c r="AT3653" s="177"/>
      <c r="AU3653" s="177"/>
      <c r="AV3653" s="177"/>
      <c r="AW3653" s="177"/>
    </row>
    <row r="3654" spans="2:49">
      <c r="B3654" s="28">
        <f t="shared" si="86"/>
        <v>3651</v>
      </c>
      <c r="C3654" s="174">
        <v>46021</v>
      </c>
      <c r="D3654" s="77" t="s">
        <v>5615</v>
      </c>
      <c r="E3654" s="43" t="s">
        <v>156</v>
      </c>
      <c r="F3654" s="43" t="s">
        <v>926</v>
      </c>
      <c r="G3654" s="175" t="s">
        <v>1465</v>
      </c>
      <c r="H3654" s="175" t="s">
        <v>1565</v>
      </c>
      <c r="I3654" s="175" t="s">
        <v>1503</v>
      </c>
      <c r="J3654" s="175" t="s">
        <v>640</v>
      </c>
      <c r="K3654" s="175"/>
      <c r="L3654" s="175" t="s">
        <v>3130</v>
      </c>
      <c r="M3654" s="175" t="s">
        <v>3131</v>
      </c>
      <c r="N3654" s="176" t="s">
        <v>2194</v>
      </c>
      <c r="O3654" s="176" t="s">
        <v>2486</v>
      </c>
      <c r="P3654" s="177"/>
      <c r="Q3654" s="177" t="s">
        <v>2397</v>
      </c>
      <c r="R3654" s="177"/>
      <c r="S3654" s="177"/>
      <c r="T3654" s="177"/>
      <c r="U3654" s="177"/>
      <c r="V3654" s="177"/>
      <c r="W3654" s="177"/>
      <c r="X3654" s="177"/>
      <c r="Y3654" s="177"/>
      <c r="Z3654" s="177"/>
      <c r="AA3654" s="177"/>
      <c r="AB3654" s="177"/>
      <c r="AC3654" s="177"/>
      <c r="AD3654" s="177"/>
      <c r="AE3654" s="177"/>
      <c r="AF3654" s="177"/>
      <c r="AG3654" s="177"/>
      <c r="AH3654" s="177"/>
      <c r="AI3654" s="177"/>
      <c r="AJ3654" s="177"/>
      <c r="AK3654" s="177"/>
      <c r="AL3654" s="177"/>
      <c r="AM3654" s="177"/>
      <c r="AN3654" s="177"/>
      <c r="AO3654" s="177"/>
      <c r="AP3654" s="177"/>
      <c r="AQ3654" s="177"/>
      <c r="AR3654" s="177"/>
      <c r="AS3654" s="177"/>
      <c r="AT3654" s="177"/>
      <c r="AU3654" s="177"/>
      <c r="AV3654" s="177"/>
      <c r="AW3654" s="177"/>
    </row>
    <row r="3655" spans="2:49">
      <c r="B3655" s="28">
        <f t="shared" si="86"/>
        <v>3652</v>
      </c>
      <c r="C3655" s="174">
        <v>46021</v>
      </c>
      <c r="D3655" s="77" t="s">
        <v>5615</v>
      </c>
      <c r="E3655" s="43" t="s">
        <v>156</v>
      </c>
      <c r="F3655" s="43" t="s">
        <v>926</v>
      </c>
      <c r="G3655" s="175" t="s">
        <v>375</v>
      </c>
      <c r="H3655" s="175" t="s">
        <v>1513</v>
      </c>
      <c r="I3655" s="175" t="s">
        <v>440</v>
      </c>
      <c r="J3655" s="175" t="s">
        <v>816</v>
      </c>
      <c r="K3655" s="175" t="s">
        <v>5723</v>
      </c>
      <c r="L3655" s="175" t="s">
        <v>3036</v>
      </c>
      <c r="M3655" s="175" t="s">
        <v>636</v>
      </c>
      <c r="N3655" s="176" t="s">
        <v>162</v>
      </c>
      <c r="O3655" s="176" t="s">
        <v>2757</v>
      </c>
      <c r="P3655" s="177">
        <v>1</v>
      </c>
      <c r="Q3655" s="177" t="s">
        <v>2195</v>
      </c>
      <c r="R3655" s="177" t="s">
        <v>8157</v>
      </c>
      <c r="S3655" s="177" t="s">
        <v>8158</v>
      </c>
      <c r="T3655" s="177"/>
      <c r="U3655" s="177"/>
      <c r="V3655" s="177"/>
      <c r="W3655" s="177"/>
      <c r="X3655" s="177"/>
      <c r="Y3655" s="177"/>
      <c r="Z3655" s="177"/>
      <c r="AA3655" s="177"/>
      <c r="AB3655" s="177"/>
      <c r="AC3655" s="177"/>
      <c r="AD3655" s="177"/>
      <c r="AE3655" s="177"/>
      <c r="AF3655" s="177"/>
      <c r="AG3655" s="177"/>
      <c r="AH3655" s="177"/>
      <c r="AI3655" s="177"/>
      <c r="AJ3655" s="177"/>
      <c r="AK3655" s="177"/>
      <c r="AL3655" s="177"/>
      <c r="AM3655" s="177"/>
      <c r="AN3655" s="177"/>
      <c r="AO3655" s="177"/>
      <c r="AP3655" s="177"/>
      <c r="AQ3655" s="177"/>
      <c r="AR3655" s="177"/>
      <c r="AS3655" s="177"/>
      <c r="AT3655" s="177"/>
      <c r="AU3655" s="177"/>
      <c r="AV3655" s="177"/>
      <c r="AW3655" s="177"/>
    </row>
    <row r="3656" spans="2:49">
      <c r="B3656" s="28">
        <f t="shared" si="86"/>
        <v>3653</v>
      </c>
      <c r="C3656" s="174">
        <v>46021</v>
      </c>
      <c r="D3656" s="77" t="s">
        <v>5615</v>
      </c>
      <c r="E3656" s="43" t="s">
        <v>156</v>
      </c>
      <c r="F3656" s="43" t="s">
        <v>926</v>
      </c>
      <c r="G3656" s="175" t="s">
        <v>1465</v>
      </c>
      <c r="H3656" s="175" t="s">
        <v>1513</v>
      </c>
      <c r="I3656" s="175" t="s">
        <v>440</v>
      </c>
      <c r="J3656" s="175" t="s">
        <v>173</v>
      </c>
      <c r="K3656" s="175" t="s">
        <v>2538</v>
      </c>
      <c r="L3656" s="175" t="s">
        <v>1265</v>
      </c>
      <c r="M3656" s="175" t="s">
        <v>3070</v>
      </c>
      <c r="N3656" s="176" t="s">
        <v>3044</v>
      </c>
      <c r="O3656" s="176" t="s">
        <v>2470</v>
      </c>
      <c r="P3656" s="177"/>
      <c r="Q3656" s="177" t="s">
        <v>2195</v>
      </c>
      <c r="R3656" s="177"/>
      <c r="S3656" s="177"/>
      <c r="T3656" s="177"/>
      <c r="U3656" s="177"/>
      <c r="V3656" s="177"/>
      <c r="W3656" s="177"/>
      <c r="X3656" s="177"/>
      <c r="Y3656" s="177"/>
      <c r="Z3656" s="177"/>
      <c r="AA3656" s="177"/>
      <c r="AB3656" s="177"/>
      <c r="AC3656" s="177"/>
      <c r="AD3656" s="177"/>
      <c r="AE3656" s="177"/>
      <c r="AF3656" s="177"/>
      <c r="AG3656" s="177"/>
      <c r="AH3656" s="177"/>
      <c r="AI3656" s="177"/>
      <c r="AJ3656" s="177"/>
      <c r="AK3656" s="177"/>
      <c r="AL3656" s="177"/>
      <c r="AM3656" s="177"/>
      <c r="AN3656" s="177"/>
      <c r="AO3656" s="177"/>
      <c r="AP3656" s="177"/>
      <c r="AQ3656" s="177"/>
      <c r="AR3656" s="177"/>
      <c r="AS3656" s="177"/>
      <c r="AT3656" s="177"/>
      <c r="AU3656" s="177"/>
      <c r="AV3656" s="177"/>
      <c r="AW3656" s="177"/>
    </row>
    <row r="3657" spans="2:49">
      <c r="B3657" s="28">
        <f t="shared" si="86"/>
        <v>3654</v>
      </c>
      <c r="C3657" s="174">
        <v>46022</v>
      </c>
      <c r="D3657" s="77" t="s">
        <v>5615</v>
      </c>
      <c r="E3657" s="43" t="s">
        <v>156</v>
      </c>
      <c r="F3657" s="43" t="s">
        <v>926</v>
      </c>
      <c r="G3657" s="175" t="s">
        <v>375</v>
      </c>
      <c r="H3657" s="175" t="s">
        <v>1538</v>
      </c>
      <c r="I3657" s="175" t="s">
        <v>2767</v>
      </c>
      <c r="J3657" s="175" t="s">
        <v>6049</v>
      </c>
      <c r="K3657" s="175" t="s">
        <v>5703</v>
      </c>
      <c r="L3657" s="175" t="s">
        <v>3202</v>
      </c>
      <c r="M3657" s="175" t="s">
        <v>630</v>
      </c>
      <c r="N3657" s="176" t="s">
        <v>531</v>
      </c>
      <c r="O3657" s="176"/>
      <c r="P3657" s="177">
        <v>1</v>
      </c>
      <c r="Q3657" s="177" t="s">
        <v>2281</v>
      </c>
      <c r="R3657" s="177" t="s">
        <v>8145</v>
      </c>
      <c r="S3657" s="177" t="s">
        <v>8146</v>
      </c>
      <c r="T3657" s="177"/>
      <c r="U3657" s="177"/>
      <c r="V3657" s="177"/>
      <c r="W3657" s="177"/>
      <c r="X3657" s="177"/>
      <c r="Y3657" s="177"/>
      <c r="Z3657" s="177"/>
      <c r="AA3657" s="177"/>
      <c r="AB3657" s="177"/>
      <c r="AC3657" s="177"/>
      <c r="AD3657" s="177"/>
      <c r="AE3657" s="177"/>
      <c r="AF3657" s="177"/>
      <c r="AG3657" s="177"/>
      <c r="AH3657" s="177"/>
      <c r="AI3657" s="177"/>
      <c r="AJ3657" s="177"/>
      <c r="AK3657" s="177"/>
      <c r="AL3657" s="177"/>
      <c r="AM3657" s="177"/>
      <c r="AN3657" s="177"/>
      <c r="AO3657" s="177"/>
      <c r="AP3657" s="177"/>
      <c r="AQ3657" s="177"/>
      <c r="AR3657" s="177"/>
      <c r="AS3657" s="177"/>
      <c r="AT3657" s="177"/>
      <c r="AU3657" s="177"/>
      <c r="AV3657" s="177"/>
      <c r="AW3657" s="177"/>
    </row>
    <row r="3658" spans="2:49">
      <c r="B3658" s="28">
        <f t="shared" si="86"/>
        <v>3655</v>
      </c>
      <c r="C3658" s="174">
        <v>46022</v>
      </c>
      <c r="D3658" s="77" t="s">
        <v>5615</v>
      </c>
      <c r="E3658" s="43" t="s">
        <v>156</v>
      </c>
      <c r="F3658" s="43" t="s">
        <v>926</v>
      </c>
      <c r="G3658" s="175" t="s">
        <v>375</v>
      </c>
      <c r="H3658" s="175" t="s">
        <v>1565</v>
      </c>
      <c r="I3658" s="175" t="s">
        <v>1509</v>
      </c>
      <c r="J3658" s="175" t="s">
        <v>1619</v>
      </c>
      <c r="K3658" s="175" t="s">
        <v>1831</v>
      </c>
      <c r="L3658" s="175" t="s">
        <v>3036</v>
      </c>
      <c r="M3658" s="175" t="s">
        <v>414</v>
      </c>
      <c r="N3658" s="176" t="s">
        <v>162</v>
      </c>
      <c r="O3658" s="176" t="s">
        <v>2503</v>
      </c>
      <c r="P3658" s="177">
        <v>1</v>
      </c>
      <c r="Q3658" s="177" t="s">
        <v>2397</v>
      </c>
      <c r="R3658" s="177" t="s">
        <v>8153</v>
      </c>
      <c r="S3658" s="177" t="s">
        <v>8154</v>
      </c>
      <c r="T3658" s="177"/>
      <c r="U3658" s="177"/>
      <c r="V3658" s="177"/>
      <c r="W3658" s="177"/>
      <c r="X3658" s="177"/>
      <c r="Y3658" s="177"/>
      <c r="Z3658" s="177"/>
      <c r="AA3658" s="177"/>
      <c r="AB3658" s="177"/>
      <c r="AC3658" s="177"/>
      <c r="AD3658" s="177"/>
      <c r="AE3658" s="177"/>
      <c r="AF3658" s="177"/>
      <c r="AG3658" s="177"/>
      <c r="AH3658" s="177"/>
      <c r="AI3658" s="177"/>
      <c r="AJ3658" s="177"/>
      <c r="AK3658" s="177"/>
      <c r="AL3658" s="177"/>
      <c r="AM3658" s="177"/>
      <c r="AN3658" s="177"/>
      <c r="AO3658" s="177"/>
      <c r="AP3658" s="177"/>
      <c r="AQ3658" s="177"/>
      <c r="AR3658" s="177"/>
      <c r="AS3658" s="177"/>
      <c r="AT3658" s="177"/>
      <c r="AU3658" s="177"/>
      <c r="AV3658" s="177"/>
      <c r="AW3658" s="177"/>
    </row>
    <row r="3659" spans="2:49">
      <c r="B3659" s="28">
        <f t="shared" si="86"/>
        <v>3656</v>
      </c>
      <c r="C3659" s="174">
        <v>46022</v>
      </c>
      <c r="D3659" s="77" t="s">
        <v>5615</v>
      </c>
      <c r="E3659" s="43" t="s">
        <v>156</v>
      </c>
      <c r="F3659" s="43" t="s">
        <v>926</v>
      </c>
      <c r="G3659" s="175" t="s">
        <v>1465</v>
      </c>
      <c r="H3659" s="175" t="s">
        <v>1565</v>
      </c>
      <c r="I3659" s="175" t="s">
        <v>1509</v>
      </c>
      <c r="J3659" s="175" t="s">
        <v>1619</v>
      </c>
      <c r="K3659" s="175"/>
      <c r="L3659" s="175" t="s">
        <v>3130</v>
      </c>
      <c r="M3659" s="175" t="s">
        <v>3131</v>
      </c>
      <c r="N3659" s="176" t="s">
        <v>2194</v>
      </c>
      <c r="O3659" s="176" t="s">
        <v>2486</v>
      </c>
      <c r="P3659" s="177"/>
      <c r="Q3659" s="177" t="s">
        <v>2397</v>
      </c>
      <c r="R3659" s="177"/>
      <c r="S3659" s="177"/>
      <c r="T3659" s="177"/>
      <c r="U3659" s="177"/>
      <c r="V3659" s="177"/>
      <c r="W3659" s="177"/>
      <c r="X3659" s="177"/>
      <c r="Y3659" s="177"/>
      <c r="Z3659" s="177"/>
      <c r="AA3659" s="177"/>
      <c r="AB3659" s="177"/>
      <c r="AC3659" s="177"/>
      <c r="AD3659" s="177"/>
      <c r="AE3659" s="177"/>
      <c r="AF3659" s="177"/>
      <c r="AG3659" s="177"/>
      <c r="AH3659" s="177"/>
      <c r="AI3659" s="177"/>
      <c r="AJ3659" s="177"/>
      <c r="AK3659" s="177"/>
      <c r="AL3659" s="177"/>
      <c r="AM3659" s="177"/>
      <c r="AN3659" s="177"/>
      <c r="AO3659" s="177"/>
      <c r="AP3659" s="177"/>
      <c r="AQ3659" s="177"/>
      <c r="AR3659" s="177"/>
      <c r="AS3659" s="177"/>
      <c r="AT3659" s="177"/>
      <c r="AU3659" s="177"/>
      <c r="AV3659" s="177"/>
      <c r="AW3659" s="177"/>
    </row>
    <row r="3660" spans="2:49">
      <c r="B3660" s="28">
        <f t="shared" si="86"/>
        <v>3657</v>
      </c>
      <c r="C3660" s="174">
        <v>46022</v>
      </c>
      <c r="D3660" s="77" t="s">
        <v>5615</v>
      </c>
      <c r="E3660" s="43" t="s">
        <v>156</v>
      </c>
      <c r="F3660" s="43" t="s">
        <v>926</v>
      </c>
      <c r="G3660" s="175" t="s">
        <v>375</v>
      </c>
      <c r="H3660" s="175" t="s">
        <v>1513</v>
      </c>
      <c r="I3660" s="175" t="s">
        <v>440</v>
      </c>
      <c r="J3660" s="175" t="s">
        <v>816</v>
      </c>
      <c r="K3660" s="175" t="s">
        <v>3513</v>
      </c>
      <c r="L3660" s="175" t="s">
        <v>3048</v>
      </c>
      <c r="M3660" s="175" t="s">
        <v>3049</v>
      </c>
      <c r="N3660" s="176" t="s">
        <v>3050</v>
      </c>
      <c r="O3660" s="176" t="s">
        <v>2494</v>
      </c>
      <c r="P3660" s="177">
        <v>1</v>
      </c>
      <c r="Q3660" s="177" t="s">
        <v>2195</v>
      </c>
      <c r="R3660" s="177" t="s">
        <v>8159</v>
      </c>
      <c r="S3660" s="177" t="s">
        <v>8160</v>
      </c>
      <c r="T3660" s="177"/>
      <c r="U3660" s="177"/>
      <c r="V3660" s="177"/>
      <c r="W3660" s="177"/>
      <c r="X3660" s="177"/>
      <c r="Y3660" s="177"/>
      <c r="Z3660" s="177"/>
      <c r="AA3660" s="177"/>
      <c r="AB3660" s="177"/>
      <c r="AC3660" s="177"/>
      <c r="AD3660" s="177"/>
      <c r="AE3660" s="177"/>
      <c r="AF3660" s="177"/>
      <c r="AG3660" s="177"/>
      <c r="AH3660" s="177"/>
      <c r="AI3660" s="177"/>
      <c r="AJ3660" s="177"/>
      <c r="AK3660" s="177"/>
      <c r="AL3660" s="177"/>
      <c r="AM3660" s="177"/>
      <c r="AN3660" s="177"/>
      <c r="AO3660" s="177"/>
      <c r="AP3660" s="177"/>
      <c r="AQ3660" s="177"/>
      <c r="AR3660" s="177"/>
      <c r="AS3660" s="177"/>
      <c r="AT3660" s="177"/>
      <c r="AU3660" s="177"/>
      <c r="AV3660" s="177"/>
      <c r="AW3660" s="177"/>
    </row>
    <row r="3661" spans="2:49">
      <c r="B3661" s="28">
        <f t="shared" si="86"/>
        <v>3658</v>
      </c>
      <c r="C3661" s="174">
        <v>46022</v>
      </c>
      <c r="D3661" s="77" t="s">
        <v>5615</v>
      </c>
      <c r="E3661" s="43" t="s">
        <v>156</v>
      </c>
      <c r="F3661" s="43" t="s">
        <v>926</v>
      </c>
      <c r="G3661" s="175" t="s">
        <v>375</v>
      </c>
      <c r="H3661" s="175" t="s">
        <v>1513</v>
      </c>
      <c r="I3661" s="175" t="s">
        <v>440</v>
      </c>
      <c r="J3661" s="175" t="s">
        <v>1600</v>
      </c>
      <c r="K3661" s="175" t="s">
        <v>5477</v>
      </c>
      <c r="L3661" s="175" t="s">
        <v>3202</v>
      </c>
      <c r="M3661" s="175" t="s">
        <v>48</v>
      </c>
      <c r="N3661" s="176" t="s">
        <v>3089</v>
      </c>
      <c r="O3661" s="176" t="s">
        <v>2494</v>
      </c>
      <c r="P3661" s="177">
        <v>1</v>
      </c>
      <c r="Q3661" s="177" t="s">
        <v>2195</v>
      </c>
      <c r="R3661" s="177"/>
      <c r="S3661" s="177"/>
      <c r="T3661" s="177"/>
      <c r="U3661" s="177"/>
      <c r="V3661" s="177"/>
      <c r="W3661" s="177"/>
      <c r="X3661" s="177"/>
      <c r="Y3661" s="177"/>
      <c r="Z3661" s="177"/>
      <c r="AA3661" s="177"/>
      <c r="AB3661" s="177"/>
      <c r="AC3661" s="177"/>
      <c r="AD3661" s="177"/>
      <c r="AE3661" s="177"/>
      <c r="AF3661" s="177"/>
      <c r="AG3661" s="177"/>
      <c r="AH3661" s="177"/>
      <c r="AI3661" s="177"/>
      <c r="AJ3661" s="177"/>
      <c r="AK3661" s="177"/>
      <c r="AL3661" s="177"/>
      <c r="AM3661" s="177"/>
      <c r="AN3661" s="177"/>
      <c r="AO3661" s="177"/>
      <c r="AP3661" s="177"/>
      <c r="AQ3661" s="177"/>
      <c r="AR3661" s="177"/>
      <c r="AS3661" s="177"/>
      <c r="AT3661" s="177"/>
      <c r="AU3661" s="177"/>
      <c r="AV3661" s="177"/>
      <c r="AW3661" s="177"/>
    </row>
  </sheetData>
  <autoFilter ref="B3:AW3661" xr:uid="{0B06FF11-A807-4545-8027-AA1E92B2573D}">
    <filterColumn colId="2">
      <filters>
        <filter val="2025년"/>
      </filters>
    </filterColumn>
    <filterColumn colId="4">
      <filters>
        <filter val="12월5주"/>
      </filters>
    </filterColumn>
    <sortState ref="B3632:AW3661">
      <sortCondition ref="C3:C3661"/>
    </sortState>
  </autoFilter>
  <sortState ref="B8:AW537">
    <sortCondition ref="C4"/>
  </sortState>
  <phoneticPr fontId="79" type="noConversion"/>
  <conditionalFormatting sqref="R858">
    <cfRule type="duplicateValues" dxfId="6" priority="806"/>
  </conditionalFormatting>
  <conditionalFormatting sqref="S858">
    <cfRule type="duplicateValues" dxfId="5" priority="805"/>
  </conditionalFormatting>
  <conditionalFormatting sqref="R860">
    <cfRule type="duplicateValues" dxfId="4" priority="803"/>
  </conditionalFormatting>
  <conditionalFormatting sqref="S860">
    <cfRule type="duplicateValues" dxfId="3" priority="804"/>
  </conditionalFormatting>
  <conditionalFormatting sqref="K1856">
    <cfRule type="duplicateValues" dxfId="2" priority="488"/>
  </conditionalFormatting>
  <conditionalFormatting sqref="R3325">
    <cfRule type="duplicateValues" dxfId="1" priority="106"/>
  </conditionalFormatting>
  <conditionalFormatting sqref="S3325">
    <cfRule type="duplicateValues" dxfId="0" priority="107"/>
  </conditionalFormatting>
  <dataValidations count="348">
    <dataValidation type="list" allowBlank="1" showInputMessage="1" showErrorMessage="1" sqref="G468:G609 G1121 G615:G1114 G1116:G1119 G1123:G1151 G1154:G1161 G1163:G1303 G1400 G1309:G1397 G1411:G1418 G1420:G1422 G1424:G1426 G1428 G1430 G1499:G1506 G1432:G1497 G1510:G1516 G1520 G1522:G1523 G1526 G1528 G1532 G1534:G1608 G1611:G1615 G1621:G1623 G1627:G1628 G1630:G1631 G1635 G1637 G1639:G1641 G1645:G1646 G1651:G1652 G1656 G1750:G1783 G1745:G1748 G1659:G1742 G1787:G1792 G1795:G1799 G1802:G1806 G1809:G1811 G1813:G1850 G1853:G1891 G1931:G2167 G2169:G3188 G3226:G3445 G3451:G3661" xr:uid="{75801E26-6000-4B9C-B3B6-644A79095EB8}">
      <formula1>접수구분</formula1>
    </dataValidation>
    <dataValidation type="list" allowBlank="1" showInputMessage="1" showErrorMessage="1" sqref="N468:N609 N615:N1287 N1289:N1891 N1931:N2599 N2601:N3188 N3226:N3445 N3452:N3661" xr:uid="{AA037AE7-CE9F-462A-A003-22540C7FE7C3}">
      <formula1>처리구분</formula1>
    </dataValidation>
    <dataValidation type="list" allowBlank="1" showInputMessage="1" showErrorMessage="1" sqref="L543:L557" xr:uid="{3B2C1C6D-FC6E-46BB-B3CF-2FD97BABEA7D}">
      <formula1>INDIRECT(F543:F1047)</formula1>
    </dataValidation>
    <dataValidation type="list" allowBlank="1" showInputMessage="1" showErrorMessage="1" sqref="G1120 G1122 G1115 G1152:G1153 G1162 G1304:G1308 G1398:G1399 G1401:G1410 G1419 G1423 G1427 G1429 G1431 G1498 G1507:G1509 G1517:G1519 G1521 G1524:G1525 G1527 G1529:G1531 G1533 G1609:G1610 G1616:G1620 G1624:G1626 G1629 G1632:G1634 G1636 G1638 G1642:G1644 G1647:G1650 G1653:G1655 G1657:G1658 G1743:G1744 G1749 G1784:G1786 G1793:G1794 G1800:G1801 G1807:G1808 G1812 G1851:G1852 G2168" xr:uid="{CCCE3EB9-8EBE-4534-B9FD-82AA07E012A1}">
      <formula1>장우전</formula1>
    </dataValidation>
    <dataValidation type="list" allowBlank="1" showInputMessage="1" showErrorMessage="1" sqref="L604:L605" xr:uid="{B7077840-B814-4520-B79B-5364F6330A03}">
      <formula1>INDIRECT(F604:F1091)</formula1>
    </dataValidation>
    <dataValidation type="list" allowBlank="1" showInputMessage="1" showErrorMessage="1" sqref="L722" xr:uid="{7F8ECA0F-D8DF-45A7-879B-2894F9503DF8}">
      <formula1>INDIRECT(F722:F1230)</formula1>
    </dataValidation>
    <dataValidation type="list" allowBlank="1" showInputMessage="1" showErrorMessage="1" sqref="L656:L658" xr:uid="{DA63F7FA-1C1C-47E9-B78B-DAF9193757E1}">
      <formula1>INDIRECT(F656:F1145)</formula1>
    </dataValidation>
    <dataValidation type="list" allowBlank="1" showInputMessage="1" showErrorMessage="1" sqref="L769" xr:uid="{32378DB4-F259-4172-9D9E-1AEF8769B494}">
      <formula1>INDIRECT(F769:F1297)</formula1>
    </dataValidation>
    <dataValidation type="list" allowBlank="1" showInputMessage="1" showErrorMessage="1" sqref="L780:L782" xr:uid="{1E17239B-4F92-46F8-8C6F-4D9FDFBA6140}">
      <formula1>INDIRECT(F780:F1307)</formula1>
    </dataValidation>
    <dataValidation type="list" allowBlank="1" showInputMessage="1" showErrorMessage="1" sqref="L863:L865" xr:uid="{66913465-D5D1-48BA-9B39-9548FBB9F1C1}">
      <formula1>INDIRECT(G863:G1381)</formula1>
    </dataValidation>
    <dataValidation type="list" allowBlank="1" showInputMessage="1" showErrorMessage="1" sqref="L844:L850" xr:uid="{09ACF2A6-CDEB-45E5-968D-6E90054B51BA}">
      <formula1>INDIRECT(G844:G1366)</formula1>
    </dataValidation>
    <dataValidation type="list" allowBlank="1" showInputMessage="1" showErrorMessage="1" sqref="M1024:M1060 M1663:M1737 M2315:M2345 M3235:M3249 M687:M769 M771:M812 M615:M685 M587:M609 M468:M560" xr:uid="{B6FC2C8D-FE68-4265-89E2-B1D800CE5793}">
      <formula1>INDIRECT(#REF!)</formula1>
    </dataValidation>
    <dataValidation type="list" allowBlank="1" showInputMessage="1" showErrorMessage="1" sqref="L1122" xr:uid="{EA256BB4-4CBF-4829-B5F9-3C37C2789EED}">
      <formula1>INDIRECT(G1122:G1689)</formula1>
    </dataValidation>
    <dataValidation type="list" allowBlank="1" showInputMessage="1" showErrorMessage="1" sqref="M864:M865" xr:uid="{8719878C-B2DF-4641-AAAD-8FE0D4525079}">
      <formula1>INDIRECT(L864:L1756)</formula1>
    </dataValidation>
    <dataValidation type="list" allowBlank="1" showInputMessage="1" showErrorMessage="1" sqref="M844:M850" xr:uid="{8621A5F0-8163-4A08-9F41-ECD6CBE495FD}">
      <formula1>INDIRECT(L844:L1735)</formula1>
    </dataValidation>
    <dataValidation type="list" allowBlank="1" showInputMessage="1" showErrorMessage="1" sqref="M1122" xr:uid="{9C4D11FA-0B24-441E-B0B9-402AFF29C00C}">
      <formula1>INDIRECT(L1122:L2058)</formula1>
    </dataValidation>
    <dataValidation type="list" allowBlank="1" showInputMessage="1" showErrorMessage="1" sqref="M3544:M3559" xr:uid="{F7E48C85-6B40-439C-B6D1-50C5FC27E7BD}">
      <formula1>INDIRECT(L3544:L7403)</formula1>
    </dataValidation>
    <dataValidation type="list" allowBlank="1" showInputMessage="1" showErrorMessage="1" sqref="M3560:M3562 M3565:M3589" xr:uid="{46072EB4-7B4F-4A2D-A613-C7A55A094BDE}">
      <formula1>INDIRECT(L3560:L7423)</formula1>
    </dataValidation>
    <dataValidation type="list" allowBlank="1" showInputMessage="1" showErrorMessage="1" sqref="L3537:L3543" xr:uid="{43D5AF5E-9E70-4820-BB0A-DB6B1A0FEDBB}">
      <formula1>INDIRECT(F3537:F6984)</formula1>
    </dataValidation>
    <dataValidation type="list" allowBlank="1" showInputMessage="1" showErrorMessage="1" sqref="L3544:L3559" xr:uid="{B320C844-D5C5-4C93-B395-92A6A78BAADE}">
      <formula1>INDIRECT(F3544:F6992)</formula1>
    </dataValidation>
    <dataValidation type="list" allowBlank="1" showInputMessage="1" showErrorMessage="1" sqref="L3560:L3562 L3565:L3590" xr:uid="{2842FED2-50C5-4C77-AECC-458A10BC0026}">
      <formula1>INDIRECT(F3560:F7012)</formula1>
    </dataValidation>
    <dataValidation type="list" allowBlank="1" showInputMessage="1" showErrorMessage="1" sqref="L3239 L3324 L3320:L3321 L3296 L3235" xr:uid="{E22FA8BD-D7E5-4D2A-97EE-F10AC1193383}">
      <formula1>INDIRECT(F3235:F6640)</formula1>
    </dataValidation>
    <dataValidation type="list" allowBlank="1" showInputMessage="1" showErrorMessage="1" sqref="M3250:M3275 M3342 M3340 M3344:M3355 M3336:M3338 M3325:M3334 M3321:M3323 M3302:M3318 M3297:M3298 M3280:M3295 M3277:M3278 M3229" xr:uid="{2E014A83-40E6-45BC-B0F7-2DA192C7CE47}">
      <formula1>INDIRECT(L3229:L7050)</formula1>
    </dataValidation>
    <dataValidation type="list" allowBlank="1" showInputMessage="1" showErrorMessage="1" sqref="L3250:L3275 L3229 L3277:L3278 L3280:L3293" xr:uid="{5138DD9B-148A-4AF2-AE0B-8CC4F37A332F}">
      <formula1>INDIRECT(G3229:G6639)</formula1>
    </dataValidation>
    <dataValidation type="list" allowBlank="1" showInputMessage="1" showErrorMessage="1" sqref="L3237 L3325:L3355 L3322:L3323 L3302:L3318 L3297:L3298 L3294:L3295 L3248:L3249 L3245:L3246 L3240:L3243" xr:uid="{376FE51C-19BB-47E3-8102-9216D0DF335A}">
      <formula1>INDIRECT(F3237:F6647)</formula1>
    </dataValidation>
    <dataValidation type="list" allowBlank="1" showInputMessage="1" showErrorMessage="1" sqref="L3236 L3247 L3238" xr:uid="{F402978F-1EFD-49E9-876E-72C0E1F968D0}">
      <formula1>INDIRECT(F3236:F6647)</formula1>
    </dataValidation>
    <dataValidation type="list" allowBlank="1" showInputMessage="1" showErrorMessage="1" sqref="L3244 L3319 L3301" xr:uid="{2918A589-3006-4571-A2C8-F07F2E6B13E4}">
      <formula1>INDIRECT(F3242:F6650)</formula1>
    </dataValidation>
    <dataValidation type="list" allowBlank="1" showInputMessage="1" showErrorMessage="1" sqref="L3039" xr:uid="{E49F88B6-B70B-43AA-819E-F304585738DB}">
      <formula1>INDIRECT(E3039:E6370)</formula1>
    </dataValidation>
    <dataValidation type="list" allowBlank="1" showInputMessage="1" showErrorMessage="1" sqref="L586 L561:L568 L583:L584" xr:uid="{3F7B1BA9-DD88-41B5-AC62-23825C406724}">
      <formula1>INDIRECT(E561:E3787)</formula1>
    </dataValidation>
    <dataValidation type="list" allowBlank="1" showInputMessage="1" showErrorMessage="1" sqref="L585" xr:uid="{9DAB2DA2-941D-4C0D-920C-1D7EDEEF1F40}">
      <formula1>INDIRECT(E585:E3812)</formula1>
    </dataValidation>
    <dataValidation type="list" allowBlank="1" showInputMessage="1" showErrorMessage="1" sqref="L582" xr:uid="{A4FE68F8-377B-4CC7-A91B-C4112F8EB3BE}">
      <formula1>INDIRECT(E582:E3804)</formula1>
    </dataValidation>
    <dataValidation type="list" allowBlank="1" showInputMessage="1" showErrorMessage="1" sqref="L569:L576" xr:uid="{83D0B60D-D6DA-4B51-BA4B-8D18B57562CE}">
      <formula1>INDIRECT(E569:E3794)</formula1>
    </dataValidation>
    <dataValidation type="list" allowBlank="1" showInputMessage="1" showErrorMessage="1" sqref="L577:L581" xr:uid="{59C07E74-16DE-453D-9EBE-F37D1301F740}">
      <formula1>INDIRECT(E577:E3797)</formula1>
    </dataValidation>
    <dataValidation type="list" allowBlank="1" showInputMessage="1" showErrorMessage="1" sqref="L3033:L3035 L3037:L3038" xr:uid="{8199470D-7530-462C-B80F-7C7075B866B0}">
      <formula1>INDIRECT(E3033:E6435)</formula1>
    </dataValidation>
    <dataValidation type="list" allowBlank="1" showInputMessage="1" showErrorMessage="1" sqref="L3036" xr:uid="{AE077A59-A0A5-48DD-8540-F44E4F6AAE57}">
      <formula1>INDIRECT(E3016:E6418)</formula1>
    </dataValidation>
    <dataValidation type="list" allowBlank="1" showInputMessage="1" showErrorMessage="1" sqref="L3036" xr:uid="{6CE9067F-3721-4C04-BBFB-EDEBD94F3405}">
      <formula1>INDIRECT(E3034:E6434)</formula1>
    </dataValidation>
    <dataValidation type="list" allowBlank="1" showInputMessage="1" showErrorMessage="1" sqref="M3230:M3231 M3234" xr:uid="{1A9D29D6-4C31-4230-889B-79EFAC5693C8}">
      <formula1>INDIRECT(L3230:L7045)</formula1>
    </dataValidation>
    <dataValidation type="list" allowBlank="1" showInputMessage="1" showErrorMessage="1" sqref="L3230:L3231 L3234" xr:uid="{356AB8E2-0710-4D28-A556-FB6573BFDED4}">
      <formula1>INDIRECT(G3230:G6634)</formula1>
    </dataValidation>
    <dataValidation type="list" allowBlank="1" showInputMessage="1" showErrorMessage="1" sqref="M3232:M3233 M3226:M3228" xr:uid="{26BC5C3F-C0E5-41B8-907A-5B382411E299}">
      <formula1>INDIRECT(L3226:L7046)</formula1>
    </dataValidation>
    <dataValidation type="list" allowBlank="1" showInputMessage="1" showErrorMessage="1" sqref="L3232:L3233 L3226:L3228" xr:uid="{23CDB555-54BA-4860-81BF-7B0EA2A0E7C2}">
      <formula1>INDIRECT(G3226:G6635)</formula1>
    </dataValidation>
    <dataValidation type="list" allowBlank="1" showInputMessage="1" showErrorMessage="1" sqref="M2741 M2863:M2883 M2751 M2753:M2754 M2760:M2762 M2772:M2788 M2797:M2806 M2808 M2810 M2812 M2816:M2844 M2856 M2848:M2851 M2858:M2859 M2861 M2747:M2748" xr:uid="{E7B99319-9E7B-4ABE-B78F-283E4D1B62A9}">
      <formula1>INDIRECT(L2741:L6552)</formula1>
    </dataValidation>
    <dataValidation type="list" allowBlank="1" showInputMessage="1" showErrorMessage="1" sqref="M2884:M2888 M3066 M2945:M2952 M2939:M2943 M2890:M2937 M2847 M2845 M2852 M2860" xr:uid="{EBE4BC8E-E015-4F6E-8E62-5F54D1EC00BC}">
      <formula1>INDIRECT(L2845:L6657)</formula1>
    </dataValidation>
    <dataValidation type="list" allowBlank="1" showInputMessage="1" showErrorMessage="1" sqref="L2741 L2863:L2883 L2861 L2858:L2859 L2848:L2851 L2856 L2816:L2844 L2812 L2810 L2808 L2797:L2806 L2772:L2788 L2760:L2762 L2753:L2754 L2751 L2747:L2748" xr:uid="{5FD9DD99-5E0C-436D-A9F9-B2AD83A7B93C}">
      <formula1>INDIRECT(G2741:G6141)</formula1>
    </dataValidation>
    <dataValidation type="list" allowBlank="1" showInputMessage="1" showErrorMessage="1" sqref="L2884:L2888 L2860 L2852 L2845 L2847 L2890:L2937 L2939:L2943 L2945:L2952 L3066" xr:uid="{7D9D4908-0996-4331-88CC-BE44E1989FB4}">
      <formula1>INDIRECT(G2845:G6246)</formula1>
    </dataValidation>
    <dataValidation type="list" allowBlank="1" showInputMessage="1" showErrorMessage="1" sqref="M2588:M2590 M2729:M2738 M2604:M2619 M2631:M2633 M2639:M2641 M2653:M2678 M2680 M2708:M2719 M2595:M2599 M2721:M2722 M2724 M2691:M2704" xr:uid="{107BB0CB-6504-4A2A-A569-104375C9C966}">
      <formula1>INDIRECT(L2588:L6397)</formula1>
    </dataValidation>
    <dataValidation type="list" allowBlank="1" showInputMessage="1" showErrorMessage="1" sqref="L2588:L2590 L2729:L2738 L2724 L2721:L2722 L2708:L2719 L2691:L2704 L2680 L2653:L2678 L2639:L2642 L2631:L2633 L2604:L2619 L2595:L2599" xr:uid="{080E4A24-CA78-4E0B-A918-A6EA23F9B774}">
      <formula1>INDIRECT(G2588:G5986)</formula1>
    </dataValidation>
    <dataValidation type="list" allowBlank="1" showInputMessage="1" showErrorMessage="1" sqref="L2587 L2739:L2740 L2727:L2728 L2723 L2720 L2705:L2707 L2681:L2690 L2679 L2643:L2652 L2634:L2638 L2620:L2630 L2600:L2603 L2591:L2594" xr:uid="{254B1D7A-E774-4615-BEEC-B94F773A5675}">
      <formula1>INDIRECT(G2587:G5984)</formula1>
    </dataValidation>
    <dataValidation type="list" allowBlank="1" showInputMessage="1" showErrorMessage="1" sqref="M2587 M2591:M2594 M2600:M2603 M2620:M2630 M2634:M2638 M2642:M2652 M2681:M2690 M2705:M2707 M2727:M2728 M2739:M2740 N2600" xr:uid="{F1F98063-DAE0-4065-9B4D-8476BAF825AF}">
      <formula1>INDIRECT(L2587:L6395)</formula1>
    </dataValidation>
    <dataValidation type="list" allowBlank="1" showInputMessage="1" showErrorMessage="1" sqref="L2107:L2117 L2357:L2360" xr:uid="{DF33063E-8242-4441-A770-12923BC3A680}">
      <formula1>INDIRECT(G2107:G5480)</formula1>
    </dataValidation>
    <dataValidation type="list" allowBlank="1" showInputMessage="1" showErrorMessage="1" sqref="L2118:L2119 L2170:L2179 L2165 L2162 L2160 L2139:L2146 L2129 L2121:L2122 L2125:L2126" xr:uid="{62E42249-A653-4F83-943B-2BFC8D21BF50}">
      <formula1>INDIRECT(G2118:G5494)</formula1>
    </dataValidation>
    <dataValidation type="list" allowBlank="1" showInputMessage="1" showErrorMessage="1" sqref="M2107:M2117 M2360" xr:uid="{DFF78BD3-404C-4D86-B726-62BB087F739F}">
      <formula1>INDIRECT(L2107:L5891)</formula1>
    </dataValidation>
    <dataValidation type="list" allowBlank="1" showInputMessage="1" showErrorMessage="1" sqref="M2118:M2119 M2125:M2126 M2121:M2122 M2129 M2139:M2146 M2170:M2179 M2390" xr:uid="{8E3A869A-4D61-4695-9C86-7ADFB6B3F9DE}">
      <formula1>INDIRECT(L2118:L5905)</formula1>
    </dataValidation>
    <dataValidation type="list" allowBlank="1" showInputMessage="1" showErrorMessage="1" sqref="L2087:L2090 L2102" xr:uid="{C2416EB0-0E2A-48A2-9953-6B2EEEA5432D}">
      <formula1>INDIRECT(G2087:G5457)</formula1>
    </dataValidation>
    <dataValidation type="list" allowBlank="1" showInputMessage="1" showErrorMessage="1" sqref="L2103" xr:uid="{3B24A291-3FD8-46D1-AC33-FCEE7C905764}">
      <formula1>INDIRECT(G2103:G5474)</formula1>
    </dataValidation>
    <dataValidation type="list" allowBlank="1" showInputMessage="1" showErrorMessage="1" sqref="L2104:L2106 L2286:L2289" xr:uid="{0D9CFD91-86E1-4651-8213-0C8930CAD480}">
      <formula1>INDIRECT(G2104:G5476)</formula1>
    </dataValidation>
    <dataValidation type="list" allowBlank="1" showInputMessage="1" showErrorMessage="1" sqref="M2087:M2090 M2102" xr:uid="{01623E47-E0D4-48AD-8BCF-7DB34AA484F9}">
      <formula1>INDIRECT(L2087:L5868)</formula1>
    </dataValidation>
    <dataValidation type="list" allowBlank="1" showInputMessage="1" showErrorMessage="1" sqref="M2103" xr:uid="{C4648FF2-C77C-46CE-BB5A-3090B281C477}">
      <formula1>INDIRECT(L2103:L5885)</formula1>
    </dataValidation>
    <dataValidation type="list" allowBlank="1" showInputMessage="1" showErrorMessage="1" sqref="M2104:M2106 M2288:M2289" xr:uid="{3F870C63-7A24-4B89-BECD-DC5796C7C9AF}">
      <formula1>INDIRECT(L2104:L5887)</formula1>
    </dataValidation>
    <dataValidation type="list" allowBlank="1" showInputMessage="1" showErrorMessage="1" sqref="L2074 L2069:L2072 L2050:L2062" xr:uid="{F0A63D53-CE50-4000-88E7-28800EE8CA91}">
      <formula1>INDIRECT(G2050:G5415)</formula1>
    </dataValidation>
    <dataValidation type="list" allowBlank="1" showInputMessage="1" showErrorMessage="1" sqref="L2075 L2267:L2269" xr:uid="{A0C0E76F-9BC8-438D-A743-1DE883A26A63}">
      <formula1>INDIRECT(G2075:G5441)</formula1>
    </dataValidation>
    <dataValidation type="list" allowBlank="1" showInputMessage="1" showErrorMessage="1" sqref="L2076" xr:uid="{8E10C268-D6F3-42B3-B0BE-ED780F02E643}">
      <formula1>INDIRECT(G2076:G5443)</formula1>
    </dataValidation>
    <dataValidation type="list" allowBlank="1" showInputMessage="1" showErrorMessage="1" sqref="L2077" xr:uid="{F25A7F0B-EB2B-4414-96E8-68E36BF3264A}">
      <formula1>INDIRECT(G2077:G5445)</formula1>
    </dataValidation>
    <dataValidation type="list" allowBlank="1" showInputMessage="1" showErrorMessage="1" sqref="L2078:L2086 L2091:L2095 L2101" xr:uid="{A2E8F59D-3BCB-451D-B961-7B7920D08805}">
      <formula1>INDIRECT(G2078:G5447)</formula1>
    </dataValidation>
    <dataValidation type="list" allowBlank="1" showInputMessage="1" showErrorMessage="1" sqref="M2074 M2050:M2057 M2059:M2060 M2062 M2069:M2072" xr:uid="{186DB4F3-AAFC-4A91-A05B-CCD9649AFFC5}">
      <formula1>INDIRECT(L2050:L5826)</formula1>
    </dataValidation>
    <dataValidation type="list" allowBlank="1" showInputMessage="1" showErrorMessage="1" sqref="M2075 M2269 M2267" xr:uid="{9481B65C-B0C4-4EE6-A473-F78B2D3DA31B}">
      <formula1>INDIRECT(L2075:L5852)</formula1>
    </dataValidation>
    <dataValidation type="list" allowBlank="1" showInputMessage="1" showErrorMessage="1" sqref="M2076" xr:uid="{92548AA5-B419-4FAB-8691-659BC884E944}">
      <formula1>INDIRECT(L2076:L5854)</formula1>
    </dataValidation>
    <dataValidation type="list" allowBlank="1" showInputMessage="1" showErrorMessage="1" sqref="M2077" xr:uid="{8FCA311E-9A20-46D7-90DD-4C6CF1D1C402}">
      <formula1>INDIRECT(L2077:L5856)</formula1>
    </dataValidation>
    <dataValidation type="list" allowBlank="1" showInputMessage="1" showErrorMessage="1" sqref="M2078:M2086 M2101 M2094 M2091" xr:uid="{DA9D41E2-61A5-4D61-9FE5-9E5E53B05726}">
      <formula1>INDIRECT(L2078:L5858)</formula1>
    </dataValidation>
    <dataValidation type="list" allowBlank="1" showInputMessage="1" showErrorMessage="1" sqref="L2035:L2044 L2018:L2024 L2029:L2033 L2217:L2220" xr:uid="{699F6CE9-1345-4F89-84D5-70701A2B041B}">
      <formula1>INDIRECT(G2018:G5376)</formula1>
    </dataValidation>
    <dataValidation type="list" allowBlank="1" showInputMessage="1" showErrorMessage="1" sqref="L2045" xr:uid="{D2CA0033-BB51-4CC7-83BB-C193E30CEE83}">
      <formula1>INDIRECT(G2045:G5404)</formula1>
    </dataValidation>
    <dataValidation type="list" allowBlank="1" showInputMessage="1" showErrorMessage="1" sqref="L2046 L2034" xr:uid="{9B608E53-5EFB-438E-BE43-000A8F57C5C9}">
      <formula1>INDIRECT(G2034:G5394)</formula1>
    </dataValidation>
    <dataValidation type="list" allowBlank="1" showInputMessage="1" showErrorMessage="1" sqref="L2047" xr:uid="{DF94D822-11A2-49B0-A746-0F7BE733B8C9}">
      <formula1>INDIRECT(G2047:G5408)</formula1>
    </dataValidation>
    <dataValidation type="list" allowBlank="1" showInputMessage="1" showErrorMessage="1" sqref="L2048" xr:uid="{A4D9C024-8B8C-4868-9166-E694AE1FC593}">
      <formula1>INDIRECT(G2048:G5410)</formula1>
    </dataValidation>
    <dataValidation type="list" allowBlank="1" showInputMessage="1" showErrorMessage="1" sqref="L2049 L2073" xr:uid="{9C2B792C-DA5C-427A-B12C-4CAC95E6B84F}">
      <formula1>INDIRECT(G2049:G5412)</formula1>
    </dataValidation>
    <dataValidation type="list" allowBlank="1" showInputMessage="1" showErrorMessage="1" sqref="M2035:M2044 M2029:M2033 M2018:M2022" xr:uid="{03C13AAC-6782-4AF3-B241-5BA982896F52}">
      <formula1>INDIRECT(L2018:L5787)</formula1>
    </dataValidation>
    <dataValidation type="list" allowBlank="1" showInputMessage="1" showErrorMessage="1" sqref="M2045" xr:uid="{A408D30C-2D45-4375-8FBB-E10BAF47ACFD}">
      <formula1>INDIRECT(L2045:L5815)</formula1>
    </dataValidation>
    <dataValidation type="list" allowBlank="1" showInputMessage="1" showErrorMessage="1" sqref="M2046 M2034" xr:uid="{E1A4409C-961C-472B-ABE3-9F119F773904}">
      <formula1>INDIRECT(L2034:L5805)</formula1>
    </dataValidation>
    <dataValidation type="list" allowBlank="1" showInputMessage="1" showErrorMessage="1" sqref="M2047" xr:uid="{8D854171-4AD6-4245-8AF7-AEF7DEB6D632}">
      <formula1>INDIRECT(L2047:L5819)</formula1>
    </dataValidation>
    <dataValidation type="list" allowBlank="1" showInputMessage="1" showErrorMessage="1" sqref="M2048" xr:uid="{235CF22B-D80E-4D61-A966-7EC3282CF212}">
      <formula1>INDIRECT(L2048:L5821)</formula1>
    </dataValidation>
    <dataValidation type="list" allowBlank="1" showInputMessage="1" showErrorMessage="1" sqref="M2049 M2073" xr:uid="{E2B0DAC2-658F-4CA3-A5C7-76649C1E5867}">
      <formula1>INDIRECT(L2049:L5823)</formula1>
    </dataValidation>
    <dataValidation type="list" allowBlank="1" showInputMessage="1" showErrorMessage="1" sqref="L1989:L1997 L2010:L2017 L1984:L1985" xr:uid="{D59E21AA-5171-40F8-90B4-E0AC4130ABF4}">
      <formula1>INDIRECT(G1984:G5341)</formula1>
    </dataValidation>
    <dataValidation type="list" allowBlank="1" showInputMessage="1" showErrorMessage="1" sqref="M1997 M1984:M1985 M2010:M2017 M1994 M1991" xr:uid="{29F54970-95EC-4516-8EB5-70315CCF83B5}">
      <formula1>INDIRECT(L1984:L5752)</formula1>
    </dataValidation>
    <dataValidation type="list" allowBlank="1" showInputMessage="1" showErrorMessage="1" sqref="M1272:M1302 M1066:M1074 M1235:M1270 M1304:M1307 N1288" xr:uid="{07E5D6F1-0467-4273-BE86-4DFDB423A0DD}">
      <formula1>INDIRECT(L1066:L4774)</formula1>
    </dataValidation>
    <dataValidation type="list" allowBlank="1" showInputMessage="1" showErrorMessage="1" sqref="M1303 L1938 L1066:L1074 L1272:L1302 L1304:L1307 L1235:L1270" xr:uid="{30561330-941D-44DD-8DFE-08B580BA7033}">
      <formula1>INDIRECT(G1066:G4363)</formula1>
    </dataValidation>
    <dataValidation type="list" allowBlank="1" showInputMessage="1" showErrorMessage="1" sqref="M1439:M1497 M1414:M1437 M1659:M1662 M1656 M1651:M1653 M1615:M1647 M1499:M1559 M1593:M1599 M1586:M1590 M1565:M1584 M1563 M1561 M1601:M1612" xr:uid="{10E0A10A-5995-404A-A9F3-214A37059257}">
      <formula1>INDIRECT(L1414:L5148)</formula1>
    </dataValidation>
    <dataValidation type="list" allowBlank="1" showInputMessage="1" showErrorMessage="1" sqref="M1396:M1402 M2064:M2065 M2067" xr:uid="{12AC2BFD-CE95-4000-B938-06BC93AD3724}">
      <formula1>INDIRECT(L1396:L5126)</formula1>
    </dataValidation>
    <dataValidation type="list" allowBlank="1" showInputMessage="1" showErrorMessage="1" sqref="M1403:M1413" xr:uid="{A3FBE185-58EB-4E48-A92A-636FC9FE660D}">
      <formula1>INDIRECT(L1403:L5135)</formula1>
    </dataValidation>
    <dataValidation type="list" allowBlank="1" showInputMessage="1" showErrorMessage="1" sqref="M1367:M1395" xr:uid="{7F4DBF43-63AF-4A6F-9B4D-C220D8EEDED1}">
      <formula1>INDIRECT(L1367:L5086)</formula1>
    </dataValidation>
    <dataValidation type="list" allowBlank="1" showInputMessage="1" showErrorMessage="1" sqref="M1438 M2097:M2100 M1655 M1649 M1592 M1560" xr:uid="{D38037D5-ADA9-4600-A219-A01D2193B6A3}">
      <formula1>INDIRECT(L1438:L5173)</formula1>
    </dataValidation>
    <dataValidation type="list" allowBlank="1" showInputMessage="1" showErrorMessage="1" sqref="M1498" xr:uid="{BC36D854-38C8-453A-AD06-BBA5A4754D25}">
      <formula1>INDIRECT(L1498:L4782)</formula1>
    </dataValidation>
    <dataValidation type="list" allowBlank="1" showInputMessage="1" showErrorMessage="1" sqref="M1562 M1654 M1650 M1648 M1600 M1591 M1585 M1564" xr:uid="{80CF5CFE-09F1-4BC9-8FE4-A998E01CBD58}">
      <formula1>INDIRECT(L1562:L4848)</formula1>
    </dataValidation>
    <dataValidation type="list" allowBlank="1" showInputMessage="1" showErrorMessage="1" sqref="M1308:M1326" xr:uid="{A0597DA1-6E48-435D-B098-3BB451086D2C}">
      <formula1>INDIRECT(L1308:L5019)</formula1>
    </dataValidation>
    <dataValidation type="list" allowBlank="1" showInputMessage="1" showErrorMessage="1" sqref="M1327:M1361 M1363:M1366" xr:uid="{3AE16AE8-3646-4939-9132-7860B3B33526}">
      <formula1>INDIRECT(L1327:L5039)</formula1>
    </dataValidation>
    <dataValidation type="list" allowBlank="1" showInputMessage="1" showErrorMessage="1" sqref="M1075:M1121 M1123:M1234 M1271" xr:uid="{5A3719D8-FA8D-45BD-AF84-7FED25C5C788}">
      <formula1>INDIRECT(L1075:L4784)</formula1>
    </dataValidation>
    <dataValidation type="list" allowBlank="1" showInputMessage="1" showErrorMessage="1" sqref="M1362" xr:uid="{2DF4B166-168D-4E11-B993-1674AE933DBC}">
      <formula1>INDIRECT(L1362:L5075)</formula1>
    </dataValidation>
    <dataValidation type="list" allowBlank="1" showInputMessage="1" showErrorMessage="1" sqref="M855 M861:M863 M859" xr:uid="{08161D4E-F856-4654-ADDA-F16B9D7AAD09}">
      <formula1>INDIRECT(L855:L4500)</formula1>
    </dataValidation>
    <dataValidation type="list" allowBlank="1" showInputMessage="1" showErrorMessage="1" sqref="M866 M856:M858 M813:M814 M819:M820 M830:M837 M839:M843 M851:M852 M860 M770" xr:uid="{97349941-D4AA-4624-803A-01665794E5E0}">
      <formula1>INDIRECT(L770:L4414)</formula1>
    </dataValidation>
    <dataValidation type="list" allowBlank="1" showInputMessage="1" showErrorMessage="1" sqref="M984 M991:M1023 M938:M955 M1061:M1065" xr:uid="{33964DFE-EFFE-4DF6-A68C-7FF8B2ECF046}">
      <formula1>INDIRECT(L938:L4628)</formula1>
    </dataValidation>
    <dataValidation type="list" allowBlank="1" showInputMessage="1" showErrorMessage="1" sqref="M815:M818 M821:M829 M853:M854" xr:uid="{94033ED4-4B53-430F-A191-1350BEA052E0}">
      <formula1>INDIRECT(L815:L4458)</formula1>
    </dataValidation>
    <dataValidation type="list" allowBlank="1" showInputMessage="1" showErrorMessage="1" sqref="M867:M873 M900:M937 M884:M892 M876:M881" xr:uid="{7C872629-3889-4C73-805D-B2255B5EE65D}">
      <formula1>INDIRECT(L867:L4545)</formula1>
    </dataValidation>
    <dataValidation type="list" allowBlank="1" showInputMessage="1" showErrorMessage="1" sqref="M874:M875 M882:M883 M893:M899" xr:uid="{05A8E60B-C702-42D7-9818-CA915735E0C1}">
      <formula1>INDIRECT(L874:L4551)</formula1>
    </dataValidation>
    <dataValidation type="list" allowBlank="1" showInputMessage="1" showErrorMessage="1" sqref="M956:M983 M985:M990" xr:uid="{57F53323-7306-46D9-AB12-1A5D6488C4CB}">
      <formula1>INDIRECT(L956:L4645)</formula1>
    </dataValidation>
    <dataValidation type="list" allowBlank="1" showInputMessage="1" showErrorMessage="1" sqref="M1613" xr:uid="{2FED4812-2B8D-4DAB-843D-98AC6EEEEA93}">
      <formula1>INDIRECT(L1615:L5348)</formula1>
    </dataValidation>
    <dataValidation type="list" allowBlank="1" showInputMessage="1" showErrorMessage="1" sqref="M1614" xr:uid="{A7A6016A-D0A0-4DF8-8152-933471B3042C}">
      <formula1>INDIRECT(L1614:L5347)</formula1>
    </dataValidation>
    <dataValidation type="list" allowBlank="1" showInputMessage="1" showErrorMessage="1" sqref="M1657" xr:uid="{E7A318BB-87FC-4255-A1DD-D7FFA360BBD2}">
      <formula1>INDIRECT(L1657:L5216)</formula1>
    </dataValidation>
    <dataValidation type="list" allowBlank="1" showInputMessage="1" showErrorMessage="1" sqref="M1658" xr:uid="{39EC8BEE-BEE2-4151-B984-150F6CE65140}">
      <formula1>INDIRECT(L1658:L5218)</formula1>
    </dataValidation>
    <dataValidation type="list" allowBlank="1" showInputMessage="1" showErrorMessage="1" sqref="M1752 L1896:L1900 L1892:L1894 L1870:L1871 L1864:L1868 L1848:L1858 L1792:L1845 L1773:L1790 L1771 L1738:L1769 L1926:L1932" xr:uid="{901C6A86-20D4-4AEA-A10E-E90540C68D74}">
      <formula1>INDIRECT(G1738:G5083)</formula1>
    </dataValidation>
    <dataValidation type="list" allowBlank="1" showInputMessage="1" showErrorMessage="1" sqref="L1933 L2725:L2726 L1941:L1955" xr:uid="{F5D2DD00-5905-4EF9-9A39-C26102696B46}">
      <formula1>INDIRECT(G1933:G5286)</formula1>
    </dataValidation>
    <dataValidation type="list" allowBlank="1" showInputMessage="1" showErrorMessage="1" sqref="M1773:M1790 M1926:M1932 M1896:M1900 M1892:M1894 M1870:M1871 M1864:M1868 M1848:M1858 M1792:M1845 M1738:M1751 M1753:M1769 M1771" xr:uid="{71C7D554-56C4-420F-B7FC-4CFCC825C0A9}">
      <formula1>INDIRECT(L1738:L5494)</formula1>
    </dataValidation>
    <dataValidation type="list" allowBlank="1" showInputMessage="1" showErrorMessage="1" sqref="M1933 M1941:M1944 M1947:M1955" xr:uid="{F9AC1DED-3B41-4C38-8B66-5CE10109A3E8}">
      <formula1>INDIRECT(L1933:L5697)</formula1>
    </dataValidation>
    <dataValidation type="list" allowBlank="1" showInputMessage="1" showErrorMessage="1" sqref="M1770 M1869 M1846:M1847 M1791 M1772" xr:uid="{545FF4DD-16B4-47D9-BF22-C0E81A75BE72}">
      <formula1>INDIRECT(L1770:L5527)</formula1>
    </dataValidation>
    <dataValidation type="list" allowBlank="1" showInputMessage="1" showErrorMessage="1" sqref="M1859:M1861" xr:uid="{DF4F115C-9CB1-4EBE-8A74-912C6821937A}">
      <formula1>INDIRECT(L1859:L5165)</formula1>
    </dataValidation>
    <dataValidation type="list" allowBlank="1" showInputMessage="1" showErrorMessage="1" sqref="M1862" xr:uid="{5CFD672B-6BDC-4545-98C8-BF8629CAEFA2}">
      <formula1>INDIRECT(L1862:L5285)</formula1>
    </dataValidation>
    <dataValidation type="list" allowBlank="1" showInputMessage="1" showErrorMessage="1" sqref="M1863" xr:uid="{F2792DC1-8086-484B-94CB-B7B1EE1C953C}">
      <formula1>INDIRECT(L1863:L5319)</formula1>
    </dataValidation>
    <dataValidation type="list" allowBlank="1" showInputMessage="1" showErrorMessage="1" sqref="M1874:M1881 M1918 M1916 M1914 M1912 M1910 M1901:M1908" xr:uid="{06EBBE1F-7EE8-4133-80E4-24A101DEA6E3}">
      <formula1>INDIRECT(L1874:L5628)</formula1>
    </dataValidation>
    <dataValidation type="list" allowBlank="1" showInputMessage="1" showErrorMessage="1" sqref="M1872:M1873 M1917 M1915 M1913 M1911 M1909 M1882:M1891" xr:uid="{6D7DECFE-11D4-440C-BB4C-82317FC8C7F0}">
      <formula1>INDIRECT(L1872:L5627)</formula1>
    </dataValidation>
    <dataValidation type="list" allowBlank="1" showInputMessage="1" showErrorMessage="1" sqref="M1895" xr:uid="{75B32367-F109-46C1-A4FE-CFFAD4C718E6}">
      <formula1>INDIRECT(L1895:L5476)</formula1>
    </dataValidation>
    <dataValidation type="list" allowBlank="1" showInputMessage="1" showErrorMessage="1" sqref="L1439:L1497 L1499:L1559 L1561 L1563 L1565:L1584 L1586:L1590 L1593:L1599 L1601:L1612 L1615:L1647 L1651:L1653 L1656 L1659:L1662 L1414:L1437" xr:uid="{2F7FF2C3-FCDA-43EA-B46E-A18C63DEB414}">
      <formula1>INDIRECT(G1414:G4737)</formula1>
    </dataValidation>
    <dataValidation type="list" allowBlank="1" showInputMessage="1" showErrorMessage="1" sqref="L1396:L1402 L2063:L2065 L2067:L2068 L1658" xr:uid="{E12AC4D6-0C20-4942-8A71-E8F4BE589D2B}">
      <formula1>INDIRECT(G1396:G4715)</formula1>
    </dataValidation>
    <dataValidation type="list" allowBlank="1" showInputMessage="1" showErrorMessage="1" sqref="L1403:L1413" xr:uid="{6195F1A9-6C8F-47B0-8F63-5616B7D44906}">
      <formula1>INDIRECT(G1403:G4724)</formula1>
    </dataValidation>
    <dataValidation type="list" allowBlank="1" showInputMessage="1" showErrorMessage="1" sqref="L1367:L1395 L2193" xr:uid="{5108C705-5767-4C6A-B199-8F428E47AB89}">
      <formula1>INDIRECT(G1367:G4675)</formula1>
    </dataValidation>
    <dataValidation type="list" allowBlank="1" showInputMessage="1" showErrorMessage="1" sqref="L1438 L1560 L1592 L1649 L1655 L2096:L2100" xr:uid="{083C5459-D944-450F-BBB2-3FB6C710FBAC}">
      <formula1>INDIRECT(G1438:G4762)</formula1>
    </dataValidation>
    <dataValidation type="list" allowBlank="1" showInputMessage="1" showErrorMessage="1" sqref="L1498 L1362" xr:uid="{C2454124-5E4D-43F9-BD49-A5A2D1BD9946}">
      <formula1>INDIRECT(G1362:G4664)</formula1>
    </dataValidation>
    <dataValidation type="list" allowBlank="1" showInputMessage="1" showErrorMessage="1" sqref="L1562 L1564 L1585 L1591 L1600 L1648 L1650 L1654" xr:uid="{0B5EBA58-2784-4DDD-9766-802D8BD00752}">
      <formula1>INDIRECT(G1562:G4814)</formula1>
    </dataValidation>
    <dataValidation type="list" allowBlank="1" showInputMessage="1" showErrorMessage="1" sqref="L1075:L1121 L1271 L1123:L1234" xr:uid="{35EEBE08-759E-49D8-9BAC-E75B43B22862}">
      <formula1>INDIRECT(G1075:G4373)</formula1>
    </dataValidation>
    <dataValidation type="list" allowBlank="1" showInputMessage="1" showErrorMessage="1" sqref="L1308:L1326 L1895 L1303" xr:uid="{AC9BAE6E-F8DF-47FF-B6A0-33B57DDD993C}">
      <formula1>INDIRECT(G1303:G4603)</formula1>
    </dataValidation>
    <dataValidation type="list" allowBlank="1" showInputMessage="1" showErrorMessage="1" sqref="L1327:L1361 L1986:L1988 L1363:L1366" xr:uid="{0CA67340-0563-4886-AB49-AB9B99053B79}">
      <formula1>INDIRECT(G1327:G4628)</formula1>
    </dataValidation>
    <dataValidation type="list" allowBlank="1" showInputMessage="1" showErrorMessage="1" sqref="L859 L861:L862" xr:uid="{DE0EB1E4-1322-49B1-A547-D6974D858C25}">
      <formula1>INDIRECT(G859:G4093)</formula1>
    </dataValidation>
    <dataValidation type="list" allowBlank="1" showInputMessage="1" showErrorMessage="1" sqref="L866 L860 L813:L814 L819:L820 L830:L843 L851:L852 L855:L858 L770" xr:uid="{E048F532-8D82-4E53-BB9C-9AECB68BC8B2}">
      <formula1>INDIRECT(G770:G4003)</formula1>
    </dataValidation>
    <dataValidation type="list" allowBlank="1" showInputMessage="1" showErrorMessage="1" sqref="L938:L955 L1061:L1065 L991:L1023" xr:uid="{1D2311E4-081F-4B01-85BF-20AEE13ECAB7}">
      <formula1>INDIRECT(G938:G4217)</formula1>
    </dataValidation>
    <dataValidation type="list" allowBlank="1" showInputMessage="1" showErrorMessage="1" sqref="L815:L818 L821:L829 L853:L854" xr:uid="{C1347904-57C0-45B8-B71A-45F0E12000C2}">
      <formula1>INDIRECT(G815:G4047)</formula1>
    </dataValidation>
    <dataValidation type="list" allowBlank="1" showInputMessage="1" showErrorMessage="1" sqref="L867:L873 L900:L937 L885:L892 L876:L881" xr:uid="{3EB49CDC-9EF1-43E6-BC58-4540341BD2C6}">
      <formula1>INDIRECT(G867:G4134)</formula1>
    </dataValidation>
    <dataValidation type="list" allowBlank="1" showInputMessage="1" showErrorMessage="1" sqref="L874:L875 L893:L899 L882:L884" xr:uid="{BE5BE255-23E5-4207-8345-B4A193150CD7}">
      <formula1>INDIRECT(G874:G4140)</formula1>
    </dataValidation>
    <dataValidation type="list" allowBlank="1" showInputMessage="1" showErrorMessage="1" sqref="L956:L990 L1863 L1657" xr:uid="{11449D74-5747-4A3B-B3FE-6F650D20FF2F}">
      <formula1>INDIRECT(G956:G4234)</formula1>
    </dataValidation>
    <dataValidation type="list" allowBlank="1" showInputMessage="1" showErrorMessage="1" sqref="L1613" xr:uid="{6A05331B-721D-4152-B67D-1C0B5C36DC21}">
      <formula1>INDIRECT(G1615:G4937)</formula1>
    </dataValidation>
    <dataValidation type="list" allowBlank="1" showInputMessage="1" showErrorMessage="1" sqref="L1614" xr:uid="{69EF8F82-A098-481A-8CFD-982F32020856}">
      <formula1>INDIRECT(G1614:G4936)</formula1>
    </dataValidation>
    <dataValidation type="list" allowBlank="1" showInputMessage="1" showErrorMessage="1" sqref="L1770 L1869 L1846:L1847 L1791 L1772" xr:uid="{D340ABF5-557E-4FA3-8BB0-D792C739BB78}">
      <formula1>INDIRECT(G1770:G5116)</formula1>
    </dataValidation>
    <dataValidation type="list" allowBlank="1" showInputMessage="1" showErrorMessage="1" sqref="L1859:L1861" xr:uid="{95BCBDB9-427E-4522-902C-EA3C3A4BC70A}">
      <formula1>INDIRECT(G1859:G5131)</formula1>
    </dataValidation>
    <dataValidation type="list" allowBlank="1" showInputMessage="1" showErrorMessage="1" sqref="L1862" xr:uid="{EDA40691-C010-4257-B9C9-A5DB80A66318}">
      <formula1>INDIRECT(G1862:G5138)</formula1>
    </dataValidation>
    <dataValidation type="list" allowBlank="1" showInputMessage="1" showErrorMessage="1" sqref="L1874:L1881 L1901:L1908" xr:uid="{C97D413C-2745-4F92-B7CA-4DE4BB981A2D}">
      <formula1>INDIRECT(G1874:G5217)</formula1>
    </dataValidation>
    <dataValidation type="list" allowBlank="1" showInputMessage="1" showErrorMessage="1" sqref="L1872:L1873 L1909:L1918 L1882:L1891" xr:uid="{3D6EB33B-00C6-4514-A8CB-4CB5BAADA8B6}">
      <formula1>INDIRECT(G1872:G5216)</formula1>
    </dataValidation>
    <dataValidation type="list" allowBlank="1" showInputMessage="1" showErrorMessage="1" sqref="L1919:L1925" xr:uid="{B1AC86D3-5280-4DF4-B46D-3251670D6DAB}">
      <formula1>INDIRECT(G1919:G5192)</formula1>
    </dataValidation>
    <dataValidation type="list" allowBlank="1" showInputMessage="1" showErrorMessage="1" sqref="M1919:M1925" xr:uid="{E62C1574-3FDD-4797-A78A-28CBD384AE8E}">
      <formula1>INDIRECT(L1919:L5226)</formula1>
    </dataValidation>
    <dataValidation type="list" allowBlank="1" showInputMessage="1" showErrorMessage="1" sqref="M1939:M1940 M1934:M1937" xr:uid="{C97BD80C-A92A-4823-8DA7-102F6C935ED7}">
      <formula1>INDIRECT(L1934:L5249)</formula1>
    </dataValidation>
    <dataValidation type="list" allowBlank="1" showInputMessage="1" showErrorMessage="1" sqref="M1938" xr:uid="{D93C1774-8016-48C6-A0BD-D86BF6EEEA3A}">
      <formula1>INDIRECT(L1938:L5512)</formula1>
    </dataValidation>
    <dataValidation type="list" allowBlank="1" showInputMessage="1" showErrorMessage="1" sqref="L1939:L1940 L1934:L1937" xr:uid="{ECC7638B-AD26-4F7B-84CF-5C97FDA61AC0}">
      <formula1>INDIRECT(G1934:G5215)</formula1>
    </dataValidation>
    <dataValidation type="list" allowBlank="1" showInputMessage="1" showErrorMessage="1" sqref="M1945:M1946" xr:uid="{F6816963-C910-4EEE-84F5-16ED991E564D}">
      <formula1>INDIRECT(L1930:L5693)</formula1>
    </dataValidation>
    <dataValidation type="list" allowBlank="1" showInputMessage="1" showErrorMessage="1" sqref="L1945:L1946" xr:uid="{3644E69D-83CB-404A-98EB-8FFB300DB13D}">
      <formula1>INDIRECT(G1929:G5282)</formula1>
    </dataValidation>
    <dataValidation type="list" allowBlank="1" showInputMessage="1" showErrorMessage="1" sqref="L1956:L1960 L1971:L1976" xr:uid="{7DF78EE0-9268-4A4A-9B77-13A89E224AF0}">
      <formula1>INDIRECT(G1956:G5310)</formula1>
    </dataValidation>
    <dataValidation type="list" allowBlank="1" showInputMessage="1" showErrorMessage="1" sqref="M1956:M1960 M1971:M1976" xr:uid="{443228B4-70F6-4AB5-89B5-13F32EBFF4C1}">
      <formula1>INDIRECT(L1956:L5721)</formula1>
    </dataValidation>
    <dataValidation type="list" allowBlank="1" showInputMessage="1" showErrorMessage="1" sqref="L1961:L1970 L1977:L1982" xr:uid="{3704FE24-4CDA-4638-8022-0F3F85C89722}">
      <formula1>INDIRECT(G1961:G5316)</formula1>
    </dataValidation>
    <dataValidation type="list" allowBlank="1" showInputMessage="1" showErrorMessage="1" sqref="M1961:M1970 M2444 M1977:M1982" xr:uid="{674BBFEF-274C-4AA8-92F8-36DF3C4CCC2D}">
      <formula1>INDIRECT(L1961:L5727)</formula1>
    </dataValidation>
    <dataValidation type="list" allowBlank="1" showInputMessage="1" showErrorMessage="1" sqref="L1983 L2002:L2009" xr:uid="{12444AEE-5887-4E5A-B611-4B69ED7959BE}">
      <formula1>INDIRECT(G1983:G5339)</formula1>
    </dataValidation>
    <dataValidation type="list" allowBlank="1" showInputMessage="1" showErrorMessage="1" sqref="M1983 M2002:M2009" xr:uid="{C7882718-E4FC-44E7-BB17-4095CF0A0C0B}">
      <formula1>INDIRECT(L1983:L5750)</formula1>
    </dataValidation>
    <dataValidation type="list" allowBlank="1" showInputMessage="1" showErrorMessage="1" sqref="M1986:M1988 M1990" xr:uid="{58412E92-BEAC-439C-B867-CA3D1E1EE712}">
      <formula1>INDIRECT(L1986:L5578)</formula1>
    </dataValidation>
    <dataValidation type="list" allowBlank="1" showInputMessage="1" showErrorMessage="1" sqref="M1989 M1992:M1993 M1995:M1996" xr:uid="{21D7A7F8-71D0-449D-8F57-00085CB18913}">
      <formula1>INDIRECT(L1974:L5741)</formula1>
    </dataValidation>
    <dataValidation type="list" allowBlank="1" showInputMessage="1" showErrorMessage="1" sqref="L1989 L1995:L1996 L1992:L1993" xr:uid="{99080723-949C-4805-A2BF-639D69C2D02D}">
      <formula1>INDIRECT(G1973:G5330)</formula1>
    </dataValidation>
    <dataValidation type="list" allowBlank="1" showInputMessage="1" showErrorMessage="1" sqref="M2001" xr:uid="{746AD3D9-BF99-4A67-835A-C811CAE0E559}">
      <formula1>INDIRECT(L2001:L5320)</formula1>
    </dataValidation>
    <dataValidation type="list" allowBlank="1" showInputMessage="1" showErrorMessage="1" sqref="M1998:M2000" xr:uid="{38E9C44C-49FE-410E-A802-37773FD2972A}">
      <formula1>INDIRECT(L1998:L5318)</formula1>
    </dataValidation>
    <dataValidation type="list" allowBlank="1" showInputMessage="1" showErrorMessage="1" sqref="L1998:L2000" xr:uid="{9E314A31-E8A4-4EC7-9C85-8F9D9935E8D8}">
      <formula1>INDIRECT(G1998:G5284)</formula1>
    </dataValidation>
    <dataValidation type="list" allowBlank="1" showInputMessage="1" showErrorMessage="1" sqref="L2001 L2025" xr:uid="{B6494ADD-D8FB-4EAF-8872-A5D21029EA73}">
      <formula1>INDIRECT(G2001:G5310)</formula1>
    </dataValidation>
    <dataValidation type="list" allowBlank="1" showInputMessage="1" showErrorMessage="1" sqref="M577" xr:uid="{7BF5828D-5B53-4A2F-9BFB-D33768E3D89C}">
      <formula1>INDIRECT(K577:K4162)</formula1>
    </dataValidation>
    <dataValidation type="list" allowBlank="1" showInputMessage="1" showErrorMessage="1" sqref="M580" xr:uid="{BF66AC98-4BBC-487C-9250-A4E6C6609F70}">
      <formula1>INDIRECT(K580:K4171)</formula1>
    </dataValidation>
    <dataValidation type="list" allowBlank="1" showInputMessage="1" showErrorMessage="1" sqref="M578" xr:uid="{CFA2694B-6588-49A3-95F3-7CAA83B7CEB0}">
      <formula1>INDIRECT(K578:K4206)</formula1>
    </dataValidation>
    <dataValidation type="list" allowBlank="1" showInputMessage="1" showErrorMessage="1" sqref="M579" xr:uid="{D88428BC-A01E-4145-84E3-E49F9FCB9920}">
      <formula1>INDIRECT(K579:K3767)</formula1>
    </dataValidation>
    <dataValidation type="list" allowBlank="1" showInputMessage="1" showErrorMessage="1" sqref="M581" xr:uid="{33286581-C98C-47B1-B094-49A3E7800AEA}">
      <formula1>INDIRECT(K581:K4181)</formula1>
    </dataValidation>
    <dataValidation type="list" allowBlank="1" showInputMessage="1" showErrorMessage="1" sqref="M582" xr:uid="{67499144-01E6-4C42-BFA2-94FF7328BECC}">
      <formula1>INDIRECT(K582:K4215)</formula1>
    </dataValidation>
    <dataValidation type="list" allowBlank="1" showInputMessage="1" showErrorMessage="1" sqref="M583:M586 M561:M568" xr:uid="{C2CF5E72-AC5F-4C04-83FB-7E9445D4EFC1}">
      <formula1>INDIRECT(K561:K4198)</formula1>
    </dataValidation>
    <dataValidation type="list" allowBlank="1" showInputMessage="1" showErrorMessage="1" sqref="M569:M576" xr:uid="{CADAAF13-8F7B-44CC-90D3-C193D60B396F}">
      <formula1>INDIRECT(K569:K4205)</formula1>
    </dataValidation>
    <dataValidation type="list" allowBlank="1" showInputMessage="1" showErrorMessage="1" sqref="M2023:M2024" xr:uid="{CCF1163B-A009-4EB6-9169-32924505B0D6}">
      <formula1>INDIRECT(L2008:L5776)</formula1>
    </dataValidation>
    <dataValidation type="list" allowBlank="1" showInputMessage="1" showErrorMessage="1" sqref="L2023:L2024" xr:uid="{510B9206-EC96-4AE2-A229-2AF3B4EF523C}">
      <formula1>INDIRECT(G2007:G5365)</formula1>
    </dataValidation>
    <dataValidation type="list" allowBlank="1" showInputMessage="1" showErrorMessage="1" sqref="M2025:M2026" xr:uid="{DA7640F7-5622-4828-85C8-60945EC3A708}">
      <formula1>INDIRECT(L2025:L5618)</formula1>
    </dataValidation>
    <dataValidation type="list" allowBlank="1" showInputMessage="1" showErrorMessage="1" sqref="M2027:M2028" xr:uid="{580E6CBA-D7F1-4903-95DD-A1CE6CB836C0}">
      <formula1>INDIRECT(L2027:L5744)</formula1>
    </dataValidation>
    <dataValidation type="list" allowBlank="1" showInputMessage="1" showErrorMessage="1" sqref="L2026:L2028 L2216" xr:uid="{F136A98A-1688-465A-919D-7E4BD0798B43}">
      <formula1>INDIRECT(G2026:G5338)</formula1>
    </dataValidation>
    <dataValidation type="list" allowBlank="1" showInputMessage="1" showErrorMessage="1" sqref="M2058 M2061" xr:uid="{034DD04F-8268-4C35-AFE0-04E0478D84C7}">
      <formula1>INDIRECT(L2043:L5818)</formula1>
    </dataValidation>
    <dataValidation type="list" allowBlank="1" showInputMessage="1" showErrorMessage="1" sqref="L2058 L2061" xr:uid="{D5CAD693-D02E-4DB9-B03D-02D9043CF7A6}">
      <formula1>INDIRECT(G2042:G5407)</formula1>
    </dataValidation>
    <dataValidation type="list" allowBlank="1" showInputMessage="1" showErrorMessage="1" sqref="M2066" xr:uid="{69A54A16-F50E-407E-AC92-A06E0FE1ADD3}">
      <formula1>INDIRECT(L2066:L5509)</formula1>
    </dataValidation>
    <dataValidation type="list" allowBlank="1" showInputMessage="1" showErrorMessage="1" sqref="M2068" xr:uid="{003B63C1-D292-480D-91C7-2841E7A4F8C5}">
      <formula1>INDIRECT(L2068:L5668)</formula1>
    </dataValidation>
    <dataValidation type="list" allowBlank="1" showInputMessage="1" showErrorMessage="1" sqref="M2063" xr:uid="{6EEEACD1-C932-44B7-874A-E63625AD2688}">
      <formula1>INDIRECT(L2063:L5789)</formula1>
    </dataValidation>
    <dataValidation type="list" allowBlank="1" showInputMessage="1" showErrorMessage="1" sqref="L2066" xr:uid="{2FC2E7D2-25F7-40E5-AC0B-2AAE9675C4AA}">
      <formula1>INDIRECT(G2066:G5362)</formula1>
    </dataValidation>
    <dataValidation type="list" allowBlank="1" showInputMessage="1" showErrorMessage="1" sqref="M2092:M2093 M2095" xr:uid="{A80302F0-85AD-496A-9F1F-1125E92A3BEB}">
      <formula1>INDIRECT(L2076:L5856)</formula1>
    </dataValidation>
    <dataValidation type="list" allowBlank="1" showInputMessage="1" showErrorMessage="1" sqref="L2092:L2093 L2095" xr:uid="{061F6A4C-71F9-4881-BA7C-51365E6F9AA1}">
      <formula1>INDIRECT(G2075:G5445)</formula1>
    </dataValidation>
    <dataValidation type="list" allowBlank="1" showInputMessage="1" showErrorMessage="1" sqref="M2096" xr:uid="{8E0D4A10-BEFC-4C9E-ACAE-84243A08F001}">
      <formula1>INDIRECT(L2096:L5428)</formula1>
    </dataValidation>
    <dataValidation type="list" allowBlank="1" showInputMessage="1" showErrorMessage="1" sqref="M2120 M2127:M2128 M2123:M2124" xr:uid="{FB4F2E16-1630-4330-9F90-C1ED8F3C5B8B}">
      <formula1>INDIRECT(L2104:L5890)</formula1>
    </dataValidation>
    <dataValidation type="list" allowBlank="1" showInputMessage="1" showErrorMessage="1" sqref="L2120 L2123:L2124 L2127:L2128" xr:uid="{89388FCD-4621-4792-BF2C-4EBE0219981F}">
      <formula1>INDIRECT(G2103:G5479)</formula1>
    </dataValidation>
    <dataValidation type="list" allowBlank="1" showInputMessage="1" showErrorMessage="1" sqref="L2120 L2123:L2124 L2127:L2128 L2361" xr:uid="{99B87908-D569-4D8A-9B9E-48481ECF5615}">
      <formula1>INDIRECT(G2120:G5495)</formula1>
    </dataValidation>
    <dataValidation type="list" allowBlank="1" showInputMessage="1" showErrorMessage="1" sqref="L2130:L2133 L2180:L2189 L2166:L2169 L2163:L2164 L2161 L2147:L2159 L2138" xr:uid="{1E43422E-AC2F-4591-B2D2-E1F65D81C6EC}">
      <formula1>INDIRECT(G2130:G5507)</formula1>
    </dataValidation>
    <dataValidation type="list" allowBlank="1" showInputMessage="1" showErrorMessage="1" sqref="M2130:M2133 M2138 M2147:M2159 M2161 M2163:M2164 M2166:M2169 M2180:M2189" xr:uid="{CB70F648-BF25-484A-A860-B898B815D2C3}">
      <formula1>INDIRECT(L2130:L5918)</formula1>
    </dataValidation>
    <dataValidation type="list" allowBlank="1" showInputMessage="1" showErrorMessage="1" sqref="M2136" xr:uid="{4AEDBADD-2E6F-4C30-8B5C-1CE9A7E280CA}">
      <formula1>INDIRECT(L2136:L5475)</formula1>
    </dataValidation>
    <dataValidation type="list" allowBlank="1" showInputMessage="1" showErrorMessage="1" sqref="M2137 M2287 M2134:M2135 M2190:M2192" xr:uid="{0131B0AB-C7E8-40E3-B609-698EEF45AEFB}">
      <formula1>INDIRECT(L2134:L5876)</formula1>
    </dataValidation>
    <dataValidation type="list" allowBlank="1" showInputMessage="1" showErrorMessage="1" sqref="L2134:L2137 L2190:L2192" xr:uid="{6DCD6D3A-8B29-4293-8DF8-849B0D81BDD8}">
      <formula1>INDIRECT(G2134:G5465)</formula1>
    </dataValidation>
    <dataValidation type="list" allowBlank="1" showInputMessage="1" showErrorMessage="1" sqref="M2160 M2162 M2165" xr:uid="{3CF1C2D0-4917-4F40-A0FC-8F71D9BEA037}">
      <formula1>INDIRECT(L2144:L5931)</formula1>
    </dataValidation>
    <dataValidation type="list" allowBlank="1" showInputMessage="1" showErrorMessage="1" sqref="L2160 L2165 L2162" xr:uid="{AE4027B4-2F2D-4E10-A7C1-020E3F16BD4E}">
      <formula1>INDIRECT(G2143:G5520)</formula1>
    </dataValidation>
    <dataValidation type="list" allowBlank="1" showInputMessage="1" showErrorMessage="1" sqref="M2193" xr:uid="{E9323632-75E3-457B-850C-C9A7F4E905E8}">
      <formula1>INDIRECT(L2193:L5648)</formula1>
    </dataValidation>
    <dataValidation type="list" allowBlank="1" showInputMessage="1" showErrorMessage="1" sqref="L2194:L2202 L2362" xr:uid="{768B0C8B-7172-4578-8685-E27CD27461A6}">
      <formula1>INDIRECT(G2194:G5572)</formula1>
    </dataValidation>
    <dataValidation type="list" allowBlank="1" showInputMessage="1" showErrorMessage="1" sqref="L2221:L2230 L2208 L2203:L2205 L2248:L2256 L2271 L2273:L2276" xr:uid="{FB4FE665-ED9C-4111-8438-58D4DA4A3692}">
      <formula1>INDIRECT(G2203:G5583)</formula1>
    </dataValidation>
    <dataValidation type="list" allowBlank="1" showInputMessage="1" showErrorMessage="1" sqref="M2194:M2202" xr:uid="{FD2C7A8D-3883-4FB6-83DD-31D1A70C862A}">
      <formula1>INDIRECT(L2194:L5983)</formula1>
    </dataValidation>
    <dataValidation type="list" allowBlank="1" showInputMessage="1" showErrorMessage="1" sqref="M2221:M2230 M2248:M2256 M2203:M2205" xr:uid="{42459E25-768D-4E68-B807-690F70358CCE}">
      <formula1>INDIRECT(L2203:L5994)</formula1>
    </dataValidation>
    <dataValidation type="list" allowBlank="1" showInputMessage="1" showErrorMessage="1" sqref="M2208 M2273:M2276 M2271" xr:uid="{9D119D70-F4D1-498E-8CBF-EE1258E6172A}">
      <formula1>INDIRECT(L2192:L5983)</formula1>
    </dataValidation>
    <dataValidation type="list" allowBlank="1" showInputMessage="1" showErrorMessage="1" sqref="L2208 L2271 L2273:L2276" xr:uid="{9587C990-6806-4EF6-BBA8-427961103DE5}">
      <formula1>INDIRECT(G2191:G5572)</formula1>
    </dataValidation>
    <dataValidation type="list" allowBlank="1" showInputMessage="1" showErrorMessage="1" sqref="M2206:M2207 M2277:M2281 M2272 M2257:M2266 M2231:M2247 M2209:M2214" xr:uid="{CAD3EB16-2F14-40E7-9D7C-6E3AC062866A}">
      <formula1>INDIRECT(L2206:L5998)</formula1>
    </dataValidation>
    <dataValidation type="list" allowBlank="1" showInputMessage="1" showErrorMessage="1" sqref="M2282:M2284 M2290:M2299" xr:uid="{5415B53A-4197-4477-9660-2175D4329093}">
      <formula1>INDIRECT(L2282:L6075)</formula1>
    </dataValidation>
    <dataValidation type="list" allowBlank="1" showInputMessage="1" showErrorMessage="1" sqref="L2206:L2207 L2209:L2214 L2231:L2247 L2257:L2266 L2272 L2277:L2281" xr:uid="{2F841A4C-45BC-40ED-B845-897AA2926F5F}">
      <formula1>INDIRECT(G2206:G5587)</formula1>
    </dataValidation>
    <dataValidation type="list" allowBlank="1" showInputMessage="1" showErrorMessage="1" sqref="L2282:L2284 L2290:L2299" xr:uid="{2AEA08E0-6114-42AD-BEBD-7016523FE189}">
      <formula1>INDIRECT(G2282:G5664)</formula1>
    </dataValidation>
    <dataValidation type="list" allowBlank="1" showInputMessage="1" showErrorMessage="1" sqref="M2216" xr:uid="{EBFDDEAB-01D4-4F87-BB06-C08370AF9116}">
      <formula1>INDIRECT(L2216:L5675)</formula1>
    </dataValidation>
    <dataValidation type="list" allowBlank="1" showInputMessage="1" showErrorMessage="1" sqref="M2217:M2220 M2268" xr:uid="{0553702F-4736-4DB9-9908-1DB66821E785}">
      <formula1>INDIRECT(L2217:L5833)</formula1>
    </dataValidation>
    <dataValidation type="list" allowBlank="1" showInputMessage="1" showErrorMessage="1" sqref="M2215" xr:uid="{37050765-74BC-42A3-870B-4FE6278DB214}">
      <formula1>INDIRECT(L2215:L5955)</formula1>
    </dataValidation>
    <dataValidation type="list" allowBlank="1" showInputMessage="1" showErrorMessage="1" sqref="L2215" xr:uid="{2E2E7067-7EE7-4D8C-9E86-33C8F5AEBA9E}">
      <formula1>INDIRECT(G2215:G5566)</formula1>
    </dataValidation>
    <dataValidation type="list" allowBlank="1" showInputMessage="1" showErrorMessage="1" sqref="M2270" xr:uid="{CAA38D4F-629A-4059-A469-907AEE26071C}">
      <formula1>INDIRECT(L2270:L6016)</formula1>
    </dataValidation>
    <dataValidation type="list" allowBlank="1" showInputMessage="1" showErrorMessage="1" sqref="L2270" xr:uid="{3F8103DF-B6F6-4B0B-A7C9-7D37CC11EE0A}">
      <formula1>INDIRECT(G2270:G5605)</formula1>
    </dataValidation>
    <dataValidation type="list" allowBlank="1" showInputMessage="1" showErrorMessage="1" sqref="M2285" xr:uid="{741C76DF-75E4-46D4-96A6-39F64EB1AB8F}">
      <formula1>INDIRECT(L2285:L5746)</formula1>
    </dataValidation>
    <dataValidation type="list" allowBlank="1" showInputMessage="1" showErrorMessage="1" sqref="M2286" xr:uid="{FA73A009-B83D-4BE6-85C3-24F0658CE99A}">
      <formula1>INDIRECT(L2286:L6034)</formula1>
    </dataValidation>
    <dataValidation type="list" allowBlank="1" showInputMessage="1" showErrorMessage="1" sqref="L2285" xr:uid="{F16717ED-CA53-49D2-8485-16C293B68195}">
      <formula1>INDIRECT(G2285:G5599)</formula1>
    </dataValidation>
    <dataValidation type="list" allowBlank="1" showInputMessage="1" showErrorMessage="1" sqref="L2300:L2314 L2363:L2370" xr:uid="{96EE037F-594F-4B32-BB01-6C9D81446608}">
      <formula1>INDIRECT(G2300:G5683)</formula1>
    </dataValidation>
    <dataValidation type="list" allowBlank="1" showInputMessage="1" showErrorMessage="1" sqref="M2300:M2314 M2363:M2370" xr:uid="{D9988FC2-709E-4986-86E6-3363FC1AA0F0}">
      <formula1>INDIRECT(L2300:L6094)</formula1>
    </dataValidation>
    <dataValidation type="list" allowBlank="1" showInputMessage="1" showErrorMessage="1" sqref="L2346:L2351 L2393:L2400 L2382:L2383 L2353:L2356 L2371:L2373" xr:uid="{3410C50C-0C91-4133-B2E6-AA898AF1E617}">
      <formula1>INDIRECT(G2346:G5730)</formula1>
    </dataValidation>
    <dataValidation type="list" allowBlank="1" showInputMessage="1" showErrorMessage="1" sqref="L2374:L2380 L2401:L2408 L2384:L2385 L2352" xr:uid="{A75E49B1-2E9E-4975-901A-B25755341E26}">
      <formula1>INDIRECT(G2352:G5737)</formula1>
    </dataValidation>
    <dataValidation type="list" allowBlank="1" showInputMessage="1" showErrorMessage="1" sqref="L2409:L2419 L2538:L2540 L2536 L2534 L2421 L2430:L2443 L2449:L2450 L2452:L2457 L2474:L2484 L2462:L2467 L2486:L2487 L2504:L2512 L2519:L2530" xr:uid="{21A22E32-8F75-4D3D-ABF8-7FE0CED6D026}">
      <formula1>INDIRECT(G2409:G5801)</formula1>
    </dataValidation>
    <dataValidation type="list" allowBlank="1" showInputMessage="1" showErrorMessage="1" sqref="M2346:M2351 M2371:M2373 M2353:M2356 M2393:M2400" xr:uid="{84260E93-8565-4300-AAD8-CC6DDC174DEC}">
      <formula1>INDIRECT(L2346:L6141)</formula1>
    </dataValidation>
    <dataValidation type="list" allowBlank="1" showInputMessage="1" showErrorMessage="1" sqref="M2374:M2380 M2401:M2408 M2384:M2385 M2352" xr:uid="{46710FBC-282A-4667-A3E3-AEE6A72EB306}">
      <formula1>INDIRECT(L2352:L6148)</formula1>
    </dataValidation>
    <dataValidation type="list" allowBlank="1" showInputMessage="1" showErrorMessage="1" sqref="M2409:M2419 M2519:M2530 M2504:M2512 M2486:M2487 M2474:M2484 M2462:M2467 M2452:M2457 M2449:M2450 M2430:M2443 M2421 M2538:M2540 P2530" xr:uid="{4BBBA082-AB51-4820-BA88-97681EFDD6C2}">
      <formula1>INDIRECT(L2409:L6212)</formula1>
    </dataValidation>
    <dataValidation type="list" allowBlank="1" showInputMessage="1" showErrorMessage="1" sqref="M2362 M2358:M2359" xr:uid="{F8BB70A8-74D2-4B46-A291-BD16135007DC}">
      <formula1>INDIRECT(L2358:L5977)</formula1>
    </dataValidation>
    <dataValidation type="list" allowBlank="1" showInputMessage="1" showErrorMessage="1" sqref="M2357" xr:uid="{25B0069C-088D-4381-AA1D-08296E3B497B}">
      <formula1>INDIRECT(L2357:L6106)</formula1>
    </dataValidation>
    <dataValidation type="list" allowBlank="1" showInputMessage="1" showErrorMessage="1" sqref="M2361" xr:uid="{C303534E-01AD-44D8-BF57-5EBAD5217705}">
      <formula1>INDIRECT(L2361:L6147)</formula1>
    </dataValidation>
    <dataValidation type="list" allowBlank="1" showInputMessage="1" showErrorMessage="1" sqref="M2382:M2383" xr:uid="{AEBCE92D-6293-49DC-9DE6-5E811D6D668A}">
      <formula1>INDIRECT(L2366:L6161)</formula1>
    </dataValidation>
    <dataValidation type="list" allowBlank="1" showInputMessage="1" showErrorMessage="1" sqref="M2381" xr:uid="{DCA4DADB-6972-4359-9010-0CB3FCDC5D8E}">
      <formula1>INDIRECT(L2381:L6178)</formula1>
    </dataValidation>
    <dataValidation type="list" allowBlank="1" showInputMessage="1" showErrorMessage="1" sqref="L2382:L2383" xr:uid="{502E2C1C-2495-45A2-A55D-001E65A814A0}">
      <formula1>INDIRECT(G2365:G5750)</formula1>
    </dataValidation>
    <dataValidation type="list" allowBlank="1" showInputMessage="1" showErrorMessage="1" sqref="L2381 L2444" xr:uid="{09365C72-8DE9-423F-BF1E-2E13D0129358}">
      <formula1>INDIRECT(G2381:G5767)</formula1>
    </dataValidation>
    <dataValidation type="list" allowBlank="1" showInputMessage="1" showErrorMessage="1" sqref="M2391" xr:uid="{D0D1F9FD-567A-448C-B95B-F7D75BCAAD4F}">
      <formula1>INDIRECT(L2391:L5738)</formula1>
    </dataValidation>
    <dataValidation type="list" allowBlank="1" showInputMessage="1" showErrorMessage="1" sqref="M2386:M2388" xr:uid="{F0D4F5CD-8676-4660-A970-9991E7DD17DF}">
      <formula1>INDIRECT(L2386:L6006)</formula1>
    </dataValidation>
    <dataValidation type="list" allowBlank="1" showInputMessage="1" showErrorMessage="1" sqref="M2389" xr:uid="{6E97C998-4043-4235-B024-CBB3A5A74AC7}">
      <formula1>INDIRECT(L2389:L6133)</formula1>
    </dataValidation>
    <dataValidation type="list" allowBlank="1" showInputMessage="1" showErrorMessage="1" sqref="M2392" xr:uid="{7804C373-F924-4106-AC2E-E4BEF3AE4834}">
      <formula1>INDIRECT(L2392:L6142)</formula1>
    </dataValidation>
    <dataValidation type="list" allowBlank="1" showInputMessage="1" showErrorMessage="1" sqref="L2386:L2392" xr:uid="{8F1D035E-6440-4467-97DF-584B52F92805}">
      <formula1>INDIRECT(G2386:G5765)</formula1>
    </dataValidation>
    <dataValidation type="list" allowBlank="1" showInputMessage="1" showErrorMessage="1" sqref="M2420 M2485 M2451" xr:uid="{41BE8D60-D4C6-4DF5-96F4-B46D38CA0BF2}">
      <formula1>INDIRECT(L2404:L6206)</formula1>
    </dataValidation>
    <dataValidation type="list" allowBlank="1" showInputMessage="1" showErrorMessage="1" sqref="L2420 L2451 L2485" xr:uid="{FD3B1B01-5487-4E41-9961-813AC3CE5FD6}">
      <formula1>INDIRECT(G2403:G5795)</formula1>
    </dataValidation>
    <dataValidation type="list" allowBlank="1" showInputMessage="1" showErrorMessage="1" sqref="L2420 L2513:L2518 L2447:L2448 L2451 L2458:L2461 L2468:L2473 L2485 L2489:L2503 L2422:L2429" xr:uid="{35BB1AFD-F1B5-43E6-A879-DB02AE65C9A1}">
      <formula1>INDIRECT(G2420:G5811)</formula1>
    </dataValidation>
    <dataValidation type="list" allowBlank="1" showInputMessage="1" showErrorMessage="1" sqref="M2422:M2429 M2513:M2518 M2489:M2503 M2468:M2473 M2458:M2461 M2447:M2448" xr:uid="{91279489-F51D-468A-8BD0-E3F2B7D89B62}">
      <formula1>INDIRECT(L2422:L6224)</formula1>
    </dataValidation>
    <dataValidation type="list" allowBlank="1" showInputMessage="1" showErrorMessage="1" sqref="M2446" xr:uid="{CFB49196-8414-4BF9-A550-7A3414D8065D}">
      <formula1>INDIRECT(L2446:L6073)</formula1>
    </dataValidation>
    <dataValidation type="list" allowBlank="1" showInputMessage="1" showErrorMessage="1" sqref="M2445" xr:uid="{7F42FFBD-CB00-41B3-A838-1CD61AB50CC2}">
      <formula1>INDIRECT(L2445:L6244)</formula1>
    </dataValidation>
    <dataValidation type="list" allowBlank="1" showInputMessage="1" showErrorMessage="1" sqref="L2445" xr:uid="{E5B48611-0B64-48EA-A8A4-AE0734A47381}">
      <formula1>INDIRECT(G2445:G5833)</formula1>
    </dataValidation>
    <dataValidation type="list" allowBlank="1" showInputMessage="1" showErrorMessage="1" sqref="L2446" xr:uid="{4BFBE239-674D-491C-9336-2BA231B8E28C}">
      <formula1>INDIRECT(G2446:G5836)</formula1>
    </dataValidation>
    <dataValidation type="list" allowBlank="1" showInputMessage="1" showErrorMessage="1" sqref="L2333:L2334 L2336" xr:uid="{643D444A-60E8-4E01-94D0-AA5DAB7F20ED}">
      <formula1>INDIRECT(F2333:F5706)</formula1>
    </dataValidation>
    <dataValidation type="list" allowBlank="1" showInputMessage="1" showErrorMessage="1" sqref="L2323:L2332 L2338" xr:uid="{30DCCF11-7D50-4AC7-920A-C1E1CD827B10}">
      <formula1>INDIRECT(F2323:F5706)</formula1>
    </dataValidation>
    <dataValidation type="list" allowBlank="1" showInputMessage="1" showErrorMessage="1" sqref="L2340:L2345 L2315:L2322" xr:uid="{22387EC0-B205-4325-B9B8-3D9534474A28}">
      <formula1>INDIRECT(F2315:F5699)</formula1>
    </dataValidation>
    <dataValidation type="list" allowBlank="1" showInputMessage="1" showErrorMessage="1" sqref="L2335" xr:uid="{0F91D08C-5EAF-4F3F-8E9A-3E71F6D6B08F}">
      <formula1>INDIRECT(F2335:F5650)</formula1>
    </dataValidation>
    <dataValidation type="list" allowBlank="1" showInputMessage="1" showErrorMessage="1" sqref="L2338" xr:uid="{5947A220-8655-48AB-AAAA-DD8D101393FD}">
      <formula1>INDIRECT(F2321:F5705)</formula1>
    </dataValidation>
    <dataValidation type="list" allowBlank="1" showInputMessage="1" showErrorMessage="1" sqref="L2337 L2339" xr:uid="{BF44F493-4EFA-4E35-A707-E2322A968397}">
      <formula1>INDIRECT(F2337:F5722)</formula1>
    </dataValidation>
    <dataValidation type="list" allowBlank="1" showInputMessage="1" showErrorMessage="1" sqref="L1717" xr:uid="{DBD28432-6A26-4EC7-B5C0-2F374741DFA9}">
      <formula1>INDIRECT(F1717:F5051)</formula1>
    </dataValidation>
    <dataValidation type="list" allowBlank="1" showInputMessage="1" showErrorMessage="1" sqref="L1663:L1704" xr:uid="{871FA7F9-5CE0-4F59-BF99-6C15038E8D55}">
      <formula1>INDIRECT(F1663:F4986)</formula1>
    </dataValidation>
    <dataValidation type="list" allowBlank="1" showInputMessage="1" showErrorMessage="1" sqref="L1705:L1716" xr:uid="{1C16A854-8E8E-4105-8BCC-12C6CE6A2EFE}">
      <formula1>INDIRECT(F1705:F5038)</formula1>
    </dataValidation>
    <dataValidation type="list" allowBlank="1" showInputMessage="1" showErrorMessage="1" sqref="L740 L726 L759:L768 L777:L779 L796:L812 L744:L750" xr:uid="{20855DE0-6174-4591-88E4-7EB8404BA601}">
      <formula1>INDIRECT(F726:F3959)</formula1>
    </dataValidation>
    <dataValidation type="list" allowBlank="1" showInputMessage="1" showErrorMessage="1" sqref="L713 L771:L775 L741:L743 L727:L734 L751:L758 L783:L795 L723:L725" xr:uid="{75F238A4-BB71-41AF-8EFA-78AB97F1F271}">
      <formula1>INDIRECT(F713:F3945)</formula1>
    </dataValidation>
    <dataValidation type="list" allowBlank="1" showInputMessage="1" showErrorMessage="1" sqref="L668 L593:L599 L622:L630 L615:L620 L606:L609 L646:L651 L659:L666 L673:L676" xr:uid="{3B1D7549-C27F-4F88-94B8-00DF5A971760}">
      <formula1>INDIRECT(F593:F3821)</formula1>
    </dataValidation>
    <dataValidation type="list" allowBlank="1" showInputMessage="1" showErrorMessage="1" sqref="L621 L667 L677:L684 L689:L692 L703:L710 L669:L672" xr:uid="{FA353145-4278-4597-9D38-F2CE7F2F32D8}">
      <formula1>INDIRECT(F621:F3850)</formula1>
    </dataValidation>
    <dataValidation type="list" allowBlank="1" showInputMessage="1" showErrorMessage="1" sqref="L600 L558:L560 L542 L518:L525 L502:L511 L490:L493 L483:L486 L534:L540 L468:L475" xr:uid="{688EB4A9-224A-469E-BE7F-8F4ED1466805}">
      <formula1>INDIRECT(F468:F3694)</formula1>
    </dataValidation>
    <dataValidation type="list" allowBlank="1" showInputMessage="1" showErrorMessage="1" sqref="L489" xr:uid="{07B8830C-56A4-4BD5-B29E-B2EEA3ECEA76}">
      <formula1>INDIRECT(F489:F3646)</formula1>
    </dataValidation>
    <dataValidation type="list" allowBlank="1" showInputMessage="1" showErrorMessage="1" sqref="L517" xr:uid="{3DFDE7E2-1534-49F4-B3EA-942A1C330ADA}">
      <formula1>INDIRECT(F517:F3734)</formula1>
    </dataValidation>
    <dataValidation type="list" allowBlank="1" showInputMessage="1" showErrorMessage="1" sqref="L541 L631:L645 L587:L592 L601:L603 L652:L655" xr:uid="{1D2729A7-64F0-4627-A747-32A7CBAA8930}">
      <formula1>INDIRECT(F541:F3768)</formula1>
    </dataValidation>
    <dataValidation type="list" allowBlank="1" showInputMessage="1" showErrorMessage="1" sqref="L776" xr:uid="{8C177423-9787-4AB1-B3C7-01EDF8043950}">
      <formula1>INDIRECT(F776:F4010)</formula1>
    </dataValidation>
    <dataValidation type="list" allowBlank="1" showInputMessage="1" showErrorMessage="1" sqref="L714:L721 L711:L712 L735:L739" xr:uid="{FA0AEB97-F0D4-4D57-A239-546512BD430C}">
      <formula1>INDIRECT(F711:F3942)</formula1>
    </dataValidation>
    <dataValidation type="list" allowBlank="1" showInputMessage="1" showErrorMessage="1" sqref="L476:L482 L526:L533 L494:L501" xr:uid="{076D91FC-D31D-4BBE-8738-868712B499F4}">
      <formula1>INDIRECT(F476:F3701)</formula1>
    </dataValidation>
    <dataValidation type="list" allowBlank="1" showInputMessage="1" showErrorMessage="1" sqref="L487:L488 L512:L516" xr:uid="{ADA29A0C-2716-4E58-802C-4C95D9A1D20F}">
      <formula1>INDIRECT(F487:F3702)</formula1>
    </dataValidation>
    <dataValidation type="list" allowBlank="1" showInputMessage="1" showErrorMessage="1" sqref="L685:L688 L693:L702" xr:uid="{9377F00D-1C1C-496B-B3C1-CC21448BB17B}">
      <formula1>INDIRECT(F685:F3915)</formula1>
    </dataValidation>
    <dataValidation type="list" allowBlank="1" showInputMessage="1" showErrorMessage="1" sqref="L1024:L1060" xr:uid="{FABD156C-4D8E-4960-BA4C-C84FBD923399}">
      <formula1>INDIRECT(F1024:F4303)</formula1>
    </dataValidation>
    <dataValidation type="list" allowBlank="1" showInputMessage="1" showErrorMessage="1" sqref="L1718:L1737" xr:uid="{E09256EE-B374-41D1-91D8-C7F465F42AAE}">
      <formula1>INDIRECT(F1718:F5063)</formula1>
    </dataValidation>
    <dataValidation type="list" allowBlank="1" showInputMessage="1" showErrorMessage="1" sqref="M2488 M2535 M2531:M2532 M2537 M2541:M2542" xr:uid="{B3D32A4B-8AE7-4413-BF3E-30D2B5E87A70}">
      <formula1>INDIRECT(L2488:L6292)</formula1>
    </dataValidation>
    <dataValidation type="list" allowBlank="1" showInputMessage="1" showErrorMessage="1" sqref="L2488 L2541:L2542 L2537 L2531:L2532 L2535" xr:uid="{CEA2A85D-6C9C-4883-B636-0A2162699815}">
      <formula1>INDIRECT(G2488:G5881)</formula1>
    </dataValidation>
    <dataValidation type="list" allowBlank="1" showInputMessage="1" showErrorMessage="1" sqref="M2534 M2536" xr:uid="{8A82692C-5634-4AE9-B5EF-7D1BDF5CEBEF}">
      <formula1>INDIRECT(L2518:L6321)</formula1>
    </dataValidation>
    <dataValidation type="list" allowBlank="1" showInputMessage="1" showErrorMessage="1" sqref="M2533" xr:uid="{6096D1EA-CD3E-4D48-A448-E85CB40DEED2}">
      <formula1>INDIRECT(L2533:L6338)</formula1>
    </dataValidation>
    <dataValidation type="list" allowBlank="1" showInputMessage="1" showErrorMessage="1" sqref="L2534 L2536" xr:uid="{D74B6CA1-F0AC-463F-92C5-173B17119AEE}">
      <formula1>INDIRECT(G2517:G5910)</formula1>
    </dataValidation>
    <dataValidation type="list" allowBlank="1" showInputMessage="1" showErrorMessage="1" sqref="L2533" xr:uid="{2293BC7B-F7EA-4137-91FC-3827297C629F}">
      <formula1>INDIRECT(G2533:G5927)</formula1>
    </dataValidation>
    <dataValidation type="list" allowBlank="1" showInputMessage="1" showErrorMessage="1" sqref="M2543 M2578:M2586 M2558:M2568 M2548:M2552" xr:uid="{A4EC32FF-5360-4861-A20E-A46CDCAA5A06}">
      <formula1>INDIRECT(L2543:L6350)</formula1>
    </dataValidation>
    <dataValidation type="list" allowBlank="1" showInputMessage="1" showErrorMessage="1" sqref="L2543 L2548:L2552 L2558:L2568 L2578:L2586" xr:uid="{93CCC492-0A9F-4B06-97AD-DBD3C90E46A8}">
      <formula1>INDIRECT(G2543:G5939)</formula1>
    </dataValidation>
    <dataValidation type="list" allowBlank="1" showInputMessage="1" showErrorMessage="1" sqref="L2544:L2547 L2553:L2557 L2569:L2577" xr:uid="{49B25F93-E317-4AF0-9F27-8DFD50DCC404}">
      <formula1>INDIRECT(G2544:G5939)</formula1>
    </dataValidation>
    <dataValidation type="list" allowBlank="1" showInputMessage="1" showErrorMessage="1" sqref="M2544:M2547 M2569:M2577 M2553:M2557" xr:uid="{63388FAA-6856-493F-9206-3CE8ECFE0208}">
      <formula1>INDIRECT(L2544:L6350)</formula1>
    </dataValidation>
    <dataValidation type="list" allowBlank="1" showInputMessage="1" showErrorMessage="1" sqref="M2679 M2720 M2723" xr:uid="{994A187A-C3E0-4DD0-855D-326CAE7140E2}">
      <formula1>INDIRECT(L2663:L6471)</formula1>
    </dataValidation>
    <dataValidation type="list" allowBlank="1" showInputMessage="1" showErrorMessage="1" sqref="L2679 L2723 L2720" xr:uid="{46C34AAE-EC41-45F8-BC5A-9EF0F1ADD901}">
      <formula1>INDIRECT(G2662:G6060)</formula1>
    </dataValidation>
    <dataValidation type="list" allowBlank="1" showInputMessage="1" showErrorMessage="1" sqref="M2725:M2726" xr:uid="{8147C180-9F4D-43CA-BA6C-F18C7B07468F}">
      <formula1>INDIRECT(L2725:L6359)</formula1>
    </dataValidation>
    <dataValidation type="list" allowBlank="1" showInputMessage="1" showErrorMessage="1" sqref="M2742:M2746 M2755:M2759 M2763:M2771 M2789:M2796 M2814:M2815 M2853:M2855" xr:uid="{838DAC27-CE69-484A-A261-E05B0153A535}">
      <formula1>INDIRECT(L2742:L6552)</formula1>
    </dataValidation>
    <dataValidation type="list" allowBlank="1" showInputMessage="1" showErrorMessage="1" sqref="L2742:L2746 L2857 L2853:L2855 L2846 L2813:L2815 L2811 L2809 L2807 L2789:L2796 L2763:L2771 L2755:L2759 L2752 L2749:L2750" xr:uid="{C7FAA3B6-CBD9-4E84-B7FE-E9FCE7E365A9}">
      <formula1>INDIRECT(G2742:G6141)</formula1>
    </dataValidation>
    <dataValidation type="list" allowBlank="1" showInputMessage="1" showErrorMessage="1" sqref="M2749:M2750 M2752 M2807 M2809 M2811 M2813 M2846 M2857" xr:uid="{7ABF1AD6-AB0A-43DC-B483-D1C2BCFB9FF6}">
      <formula1>INDIRECT(L2733:L6543)</formula1>
    </dataValidation>
    <dataValidation type="list" allowBlank="1" showInputMessage="1" showErrorMessage="1" sqref="L2749:L2750 L2857 L2846 L2813 L2811 L2809 L2807 L2752" xr:uid="{CA664242-4A6B-4491-B548-D889BB763049}">
      <formula1>INDIRECT(G2732:G6132)</formula1>
    </dataValidation>
    <dataValidation type="list" allowBlank="1" showInputMessage="1" showErrorMessage="1" sqref="M2862" xr:uid="{2B6F29E9-7DF5-4C69-B24B-CCFDF18775F4}">
      <formula1>INDIRECT(L2843:L6653)</formula1>
    </dataValidation>
    <dataValidation type="list" allowBlank="1" showInputMessage="1" showErrorMessage="1" sqref="L2862" xr:uid="{6731DFC1-6FEE-4813-8DFB-CB5CA9DDE65C}">
      <formula1>INDIRECT(G2842:G6242)</formula1>
    </dataValidation>
    <dataValidation type="list" allowBlank="1" showInputMessage="1" showErrorMessage="1" sqref="L2862" xr:uid="{99E5F096-D8AA-4AF8-B894-2671F9D94314}">
      <formula1>INDIRECT(G2860:G6258)</formula1>
    </dataValidation>
    <dataValidation type="list" allowBlank="1" showInputMessage="1" showErrorMessage="1" sqref="M2889 M2944 M2938" xr:uid="{F5B8E2A8-F8AB-4B2D-8599-12E6E168FFCC}">
      <formula1>INDIRECT(L2870:L6681)</formula1>
    </dataValidation>
    <dataValidation type="list" allowBlank="1" showInputMessage="1" showErrorMessage="1" sqref="L2889 L2938 L2944" xr:uid="{B16519C4-F7FC-4870-A980-FF13A1DD337F}">
      <formula1>INDIRECT(G2869:G6270)</formula1>
    </dataValidation>
    <dataValidation type="list" allowBlank="1" showInputMessage="1" showErrorMessage="1" sqref="L2889 L2938 L2944" xr:uid="{10C2F63B-860E-473B-A2B8-FA091D1ACDA2}">
      <formula1>INDIRECT(G2887:G6286)</formula1>
    </dataValidation>
    <dataValidation type="list" allowBlank="1" showInputMessage="1" showErrorMessage="1" sqref="L2953:L2980 L3040:L3065 L2994:L2996 L2991:L2992 L2998:L3032 L2983:L2984 L2986:L2989 L3067:L3068" xr:uid="{61DF8735-4EE1-4720-AD2F-6743F585CD61}">
      <formula1>INDIRECT(G2953:G6355)</formula1>
    </dataValidation>
    <dataValidation type="list" allowBlank="1" showInputMessage="1" showErrorMessage="1" sqref="M2953:M2980 M3067:M3068 M2998:M3032 M2983:M2984 M2986:M2989 M2991:M2992 M2994:M2996 M3040:M3065" xr:uid="{DB30C3E2-6866-46A3-B8B9-6D4633CAD449}">
      <formula1>INDIRECT(L2953:L6766)</formula1>
    </dataValidation>
    <dataValidation type="list" allowBlank="1" showInputMessage="1" showErrorMessage="1" sqref="M3033:M3035 M3037:M3038" xr:uid="{B420D63C-2152-44CF-9C79-055BAD898794}">
      <formula1>INDIRECT(K3033:K6846)</formula1>
    </dataValidation>
    <dataValidation type="list" allowBlank="1" showInputMessage="1" showErrorMessage="1" sqref="M2981:M2982 M2990 M2997 M2993" xr:uid="{294489B1-99C4-44B8-8AC2-39BE69E0C30D}">
      <formula1>INDIRECT(L2962:L6774)</formula1>
    </dataValidation>
    <dataValidation type="list" allowBlank="1" showInputMessage="1" showErrorMessage="1" sqref="M3036" xr:uid="{7B100A0A-4179-46BF-B7D9-76CE058BC07E}">
      <formula1>INDIRECT(K3017:K6829)</formula1>
    </dataValidation>
    <dataValidation type="list" allowBlank="1" showInputMessage="1" showErrorMessage="1" sqref="M2985" xr:uid="{62732BF8-E9E0-4AF4-94AD-553DB2556450}">
      <formula1>INDIRECT(L2985:L6799)</formula1>
    </dataValidation>
    <dataValidation type="list" allowBlank="1" showInputMessage="1" showErrorMessage="1" sqref="L2981:L2982 L2993 L2997 L2990" xr:uid="{8F16F216-BBA4-4CFC-A7C2-40A3F71AA341}">
      <formula1>INDIRECT(G2961:G6363)</formula1>
    </dataValidation>
    <dataValidation type="list" allowBlank="1" showInputMessage="1" showErrorMessage="1" sqref="L2985" xr:uid="{57512BFA-1F6B-480E-ADE0-9423B49EECCB}">
      <formula1>INDIRECT(G2985:G6388)</formula1>
    </dataValidation>
    <dataValidation type="list" allowBlank="1" showInputMessage="1" showErrorMessage="1" sqref="L2981:L2982 L2993 L2997 L2990" xr:uid="{92BAF844-C320-4DF9-93C6-DC2A2CE2A83D}">
      <formula1>INDIRECT(G2979:G6379)</formula1>
    </dataValidation>
    <dataValidation type="list" allowBlank="1" showInputMessage="1" showErrorMessage="1" sqref="M3039" xr:uid="{2F040D28-59BD-47F1-8169-AF80E0A1DD97}">
      <formula1>INDIRECT(K3039:K6404)</formula1>
    </dataValidation>
    <dataValidation type="list" allowBlank="1" showInputMessage="1" showErrorMessage="1" sqref="M3069:M3070 M3072:M3074 M3114 M3118 M3120 M3153:M3155 M3157 M3160" xr:uid="{FFCE94EE-BFD8-4789-90B8-FF3615DDD427}">
      <formula1>INDIRECT(L3050:L6868)</formula1>
    </dataValidation>
    <dataValidation type="list" allowBlank="1" showInputMessage="1" showErrorMessage="1" sqref="L3069:L3070 L3160 L3157 L3153:L3155 L3120 L3118 L3114 L3072:L3074" xr:uid="{27BEE1C1-A83D-4420-906C-6F2B889E0404}">
      <formula1>INDIRECT(G3049:G6457)</formula1>
    </dataValidation>
    <dataValidation type="list" allowBlank="1" showInputMessage="1" showErrorMessage="1" sqref="M3071 M3075:M3113 M3115:M3117 M3119 M3121:M3152 M3156 M3158:M3159 M3161:M3188" xr:uid="{51F99665-89B6-49B0-9C5A-4D4709F75B78}">
      <formula1>INDIRECT(L3071:L6890)</formula1>
    </dataValidation>
    <dataValidation type="list" allowBlank="1" showInputMessage="1" showErrorMessage="1" sqref="L3069:L3070 L3160 L3157 L3153:L3155 L3120 L3118 L3114 L3072:L3074" xr:uid="{98207CE2-B8EA-4C01-B292-68DF93387B04}">
      <formula1>INDIRECT(G3067:G6473)</formula1>
    </dataValidation>
    <dataValidation type="list" allowBlank="1" showInputMessage="1" showErrorMessage="1" sqref="L3071 L3161:L3188 L3158:L3159 L3156 L3121:L3152 L3119 L3115:L3117 L3075:L3113" xr:uid="{865F84A4-11CB-4757-87D5-9F4F129F6405}">
      <formula1>INDIRECT(G3071:G6479)</formula1>
    </dataValidation>
    <dataValidation type="list" allowBlank="1" showInputMessage="1" showErrorMessage="1" sqref="L3244" xr:uid="{89EA3515-947E-4336-98FC-B85A64115C18}">
      <formula1>INDIRECT(F3225:F6634)</formula1>
    </dataValidation>
    <dataValidation type="list" allowBlank="1" showInputMessage="1" showErrorMessage="1" sqref="M3279 M3319 M3301 M3276" xr:uid="{F166072C-65C6-4FCC-BD33-A2FB1B92EA9C}">
      <formula1>INDIRECT(L3257:L7077)</formula1>
    </dataValidation>
    <dataValidation type="list" allowBlank="1" showInputMessage="1" showErrorMessage="1" sqref="L3279 L3276" xr:uid="{81F3DF00-9AD8-451E-A31D-DB5EAA094C14}">
      <formula1>INDIRECT(G3256:G6666)</formula1>
    </dataValidation>
    <dataValidation type="list" allowBlank="1" showInputMessage="1" showErrorMessage="1" sqref="L3279 L3276" xr:uid="{ADB697C1-4B13-4EF1-B7C0-C60E325D0F69}">
      <formula1>INDIRECT(G3274:G6682)</formula1>
    </dataValidation>
    <dataValidation type="list" allowBlank="1" showInputMessage="1" showErrorMessage="1" sqref="M3299:M3300" xr:uid="{E7BA1550-1616-48F3-AAAB-C236DA88751A}">
      <formula1>INDIRECT(L3299:L6945)</formula1>
    </dataValidation>
    <dataValidation type="list" allowBlank="1" showInputMessage="1" showErrorMessage="1" sqref="L3301 L3319" xr:uid="{F529A698-F8CE-4567-8CFB-73D673658319}">
      <formula1>INDIRECT(F3281:F6691)</formula1>
    </dataValidation>
    <dataValidation type="list" allowBlank="1" showInputMessage="1" showErrorMessage="1" sqref="M3296 M3324 M3320" xr:uid="{6650ECAB-B364-4DE3-A9AC-45A1A8C2B547}">
      <formula1>INDIRECT(L3296:L7112)</formula1>
    </dataValidation>
    <dataValidation type="list" allowBlank="1" showInputMessage="1" showErrorMessage="1" sqref="L3299:L3300" xr:uid="{F22F829D-680F-478A-A05F-D290FCE6E143}">
      <formula1>INDIRECT(F3299:F6664)</formula1>
    </dataValidation>
    <dataValidation type="list" allowBlank="1" showInputMessage="1" showErrorMessage="1" sqref="L3356:L3385 L3387:L3390 L3392:L3394 L3397:L3425" xr:uid="{3BA67E23-30EA-4946-9093-A0C100D1290C}">
      <formula1>INDIRECT(F3356:F6798)</formula1>
    </dataValidation>
    <dataValidation type="list" allowBlank="1" showInputMessage="1" showErrorMessage="1" sqref="M3356:M3385 M3387:M3390 M3392:M3394 M3397:M3425" xr:uid="{82921ADE-C502-44EF-BA11-CC0686140512}">
      <formula1>INDIRECT(L3356:L7209)</formula1>
    </dataValidation>
    <dataValidation type="list" allowBlank="1" showInputMessage="1" showErrorMessage="1" sqref="M3386" xr:uid="{81FD8F7B-7E61-4744-90E9-C22ABAE98B1F}">
      <formula1>INDIRECT(L3367:L7219)</formula1>
    </dataValidation>
    <dataValidation type="list" allowBlank="1" showInputMessage="1" showErrorMessage="1" sqref="M3395:M3396 M3504:M3524 M3470:M3495 M3466 M3452:M3459 M3443:M3445 M3441 M3439 M3434:M3435 M3426:M3432 M3391" xr:uid="{17A87BC3-5716-4043-A37A-0F84230E5C95}">
      <formula1>INDIRECT(L3391:L7245)</formula1>
    </dataValidation>
    <dataValidation type="list" allowBlank="1" showInputMessage="1" showErrorMessage="1" sqref="M3537:M3543" xr:uid="{0E161876-33C9-4E63-8552-60E033632BD0}">
      <formula1>INDIRECT(L3537:L7395)</formula1>
    </dataValidation>
    <dataValidation type="list" allowBlank="1" showInputMessage="1" showErrorMessage="1" sqref="M3440" xr:uid="{7F7B28CD-58FA-4812-8A85-6EDBEFB05BF6}">
      <formula1>INDIRECT(L3440:L7295)</formula1>
    </dataValidation>
    <dataValidation type="list" allowBlank="1" showInputMessage="1" showErrorMessage="1" sqref="L3386" xr:uid="{9E6BFA76-4D59-487A-AC8B-11A4D37E7D33}">
      <formula1>INDIRECT(F3366:F6808)</formula1>
    </dataValidation>
    <dataValidation type="list" allowBlank="1" showInputMessage="1" showErrorMessage="1" sqref="L3395:L3396 L3504:L3524 L3470:L3495 L3459 L3452:L3457 L3443:L3445 L3441 L3439 L3434:L3435 L3426:L3432 L3391" xr:uid="{70AE5F56-57CB-425A-91AE-6269DFA020ED}">
      <formula1>INDIRECT(F3391:F6834)</formula1>
    </dataValidation>
    <dataValidation type="list" allowBlank="1" showInputMessage="1" showErrorMessage="1" sqref="L3440" xr:uid="{3F0ECF58-FAFF-4217-907C-0CBDE573D68D}">
      <formula1>INDIRECT(F3440:F6884)</formula1>
    </dataValidation>
    <dataValidation type="list" allowBlank="1" showInputMessage="1" showErrorMessage="1" sqref="L3386" xr:uid="{E70274A7-8161-4A76-84B9-8B7F39B59DDD}">
      <formula1>INDIRECT(F3384:F6824)</formula1>
    </dataValidation>
    <dataValidation type="list" allowBlank="1" showInputMessage="1" showErrorMessage="1" sqref="M3442 M3436" xr:uid="{F4C44253-C1D1-4A7C-AA39-951292A74D2D}">
      <formula1>INDIRECT(L3417:L7270)</formula1>
    </dataValidation>
    <dataValidation type="list" allowBlank="1" showInputMessage="1" showErrorMessage="1" sqref="M3433" xr:uid="{1B4861C7-6977-436C-8BDA-68870F584192}">
      <formula1>INDIRECT(L3433:L7282)</formula1>
    </dataValidation>
    <dataValidation type="list" allowBlank="1" showInputMessage="1" showErrorMessage="1" sqref="M3437:M3438" xr:uid="{AC3CDAA4-2FAB-470F-B26C-0A36479D5626}">
      <formula1>INDIRECT(L3428:L7281)</formula1>
    </dataValidation>
    <dataValidation type="list" allowBlank="1" showInputMessage="1" showErrorMessage="1" sqref="L3437:L3438" xr:uid="{4E67AE58-FD4E-4026-8F92-C0FFF919ED45}">
      <formula1>INDIRECT(F3427:F6870)</formula1>
    </dataValidation>
    <dataValidation type="list" allowBlank="1" showInputMessage="1" showErrorMessage="1" sqref="L3436:L3438 L3442" xr:uid="{84E467CA-3E1E-4888-B244-6BBA730238F4}">
      <formula1>INDIRECT(F3416:F6859)</formula1>
    </dataValidation>
    <dataValidation type="list" allowBlank="1" showInputMessage="1" showErrorMessage="1" sqref="L3436:L3438 L3442" xr:uid="{119CB3C3-7986-408A-8BD3-2DC5AD36D14F}">
      <formula1>INDIRECT(F3434:F6875)</formula1>
    </dataValidation>
    <dataValidation type="list" allowBlank="1" showInputMessage="1" showErrorMessage="1" sqref="L3433" xr:uid="{A061EBB4-881E-4AA9-B221-EDD8CDE0D913}">
      <formula1>INDIRECT(F3433:F6871)</formula1>
    </dataValidation>
    <dataValidation type="list" allowBlank="1" showInputMessage="1" showErrorMessage="1" sqref="M3463 M3527 M3529 M3498:M3499 M3469" xr:uid="{2A751D71-0EDB-49E9-AF53-0FD2FAC8058E}">
      <formula1>INDIRECT(L3444:L7486)</formula1>
    </dataValidation>
    <dataValidation type="list" allowBlank="1" showInputMessage="1" showErrorMessage="1" sqref="L3463 L3534:L3535 L3526:L3529 L3498:L3502 L3496 L3469" xr:uid="{9EB993D8-D1A6-4D36-8486-4332404BBF0D}">
      <formula1>INDIRECT(F3443:F7075)</formula1>
    </dataValidation>
    <dataValidation type="list" allowBlank="1" showInputMessage="1" showErrorMessage="1" sqref="M3460:M3462 M3536 M3530:M3533 M3525 M3503 M3497 M3467:M3468 M3464:M3465" xr:uid="{0B124C7E-FCB0-4639-99D5-AE9C12171822}">
      <formula1>INDIRECT(L3460:L7503)</formula1>
    </dataValidation>
    <dataValidation type="list" allowBlank="1" showInputMessage="1" showErrorMessage="1" sqref="L3463 L3534:L3535 L3526:L3529 L3498:L3502 L3496 L3469" xr:uid="{F0FF58DB-8AF5-4F3F-AB3A-8367C5E0F642}">
      <formula1>INDIRECT(F3461:F7091)</formula1>
    </dataValidation>
    <dataValidation type="list" allowBlank="1" showInputMessage="1" showErrorMessage="1" sqref="L3460:L3462 L3530:L3533 L3536 L3525 L3503 L3497 L3464:L3468" xr:uid="{5B70E6A1-623E-4351-BA35-E3634116EF26}">
      <formula1>INDIRECT(F3460:F7092)</formula1>
    </dataValidation>
    <dataValidation type="list" allowBlank="1" showInputMessage="1" showErrorMessage="1" sqref="M3496 M3534:M3535 M3528 M3526 M3500:M3502" xr:uid="{C7171599-51C6-4ED0-AFE4-1B5C4CE38C2A}">
      <formula1>INDIRECT(L3487:L7529)</formula1>
    </dataValidation>
    <dataValidation type="list" allowBlank="1" showInputMessage="1" showErrorMessage="1" sqref="L3496 L3534:L3535 L3528 L3526 L3500:L3502" xr:uid="{1DA981E8-DC38-48D0-B259-979B298060CB}">
      <formula1>INDIRECT(F3486:F7118)</formula1>
    </dataValidation>
    <dataValidation type="list" allowBlank="1" showInputMessage="1" showErrorMessage="1" sqref="M3563:M3564" xr:uid="{A5B9C3BC-532E-402E-8495-8B2782891E3C}">
      <formula1>INDIRECT(L3561:L7611)</formula1>
    </dataValidation>
    <dataValidation type="list" allowBlank="1" showInputMessage="1" showErrorMessage="1" sqref="L3563:L3564" xr:uid="{B12DE921-F6E2-45E7-8376-9D1A9CEB902B}">
      <formula1>INDIRECT(F3561:F7200)</formula1>
    </dataValidation>
    <dataValidation type="list" allowBlank="1" showInputMessage="1" showErrorMessage="1" sqref="M3590:M3591 M3601 M3643" xr:uid="{29007B86-C2EC-4087-812C-F5E14C7CC210}">
      <formula1>INDIRECT(L3571:L7624)</formula1>
    </dataValidation>
    <dataValidation type="list" allowBlank="1" showInputMessage="1" showErrorMessage="1" sqref="L3591 L3601 L3642:L3643" xr:uid="{1DAEA45F-F30A-49E8-B9CA-B1DFE16FC6A3}">
      <formula1>INDIRECT(F3571:F7214)</formula1>
    </dataValidation>
    <dataValidation type="list" allowBlank="1" showInputMessage="1" showErrorMessage="1" sqref="M3592:M3600 M3602 M3638:M3641" xr:uid="{BD93F0CA-4F71-4B5D-B0D0-9F8360787A9D}">
      <formula1>INDIRECT(L3592:L7646)</formula1>
    </dataValidation>
    <dataValidation type="list" allowBlank="1" showInputMessage="1" showErrorMessage="1" sqref="L3591 L3601 L3642:L3643" xr:uid="{5AE610C4-E018-471E-A814-950D437D65EE}">
      <formula1>INDIRECT(F3589:F7230)</formula1>
    </dataValidation>
    <dataValidation type="list" allowBlank="1" showInputMessage="1" showErrorMessage="1" sqref="L3592:L3600 L3602 L3638:L3641" xr:uid="{6CE79A8B-5F7E-47E6-8249-9BCF230E5F73}">
      <formula1>INDIRECT(F3592:F7235)</formula1>
    </dataValidation>
    <dataValidation type="list" allowBlank="1" showInputMessage="1" showErrorMessage="1" sqref="L3603:L3631 L3633:L3637 L3644:L3661" xr:uid="{5502D4EE-F1A3-4B31-9AF7-8686E7C24B81}">
      <formula1>INDIRECT(F3603:F7057)</formula1>
    </dataValidation>
    <dataValidation type="list" allowBlank="1" showInputMessage="1" showErrorMessage="1" sqref="M3603:M3631 M3633:M3637 M3644:M3661" xr:uid="{9AC75400-5A18-459F-8964-85133312B679}">
      <formula1>INDIRECT(L3603:L7468)</formula1>
    </dataValidation>
    <dataValidation type="list" allowBlank="1" showInputMessage="1" showErrorMessage="1" sqref="L3632" xr:uid="{817301BE-D30E-41DC-8EE4-AA1847CB0D3C}">
      <formula1>INDIRECT(F3632:F5248)</formula1>
    </dataValidation>
    <dataValidation type="list" allowBlank="1" showInputMessage="1" showErrorMessage="1" sqref="M3632" xr:uid="{17BCF1AE-F315-4682-9983-6E1AAAEEA5EC}">
      <formula1>INDIRECT(L3632:L5659)</formula1>
    </dataValidation>
    <dataValidation type="list" allowBlank="1" showInputMessage="1" showErrorMessage="1" sqref="M3642" xr:uid="{83AB9868-BE29-41FD-8650-893DCC4C9FA8}">
      <formula1>INDIRECT(L3633:L7686)</formula1>
    </dataValidation>
    <dataValidation type="list" allowBlank="1" showInputMessage="1" showErrorMessage="1" sqref="L3642" xr:uid="{7C37CF5C-886C-4703-84F3-AFA15A63B263}">
      <formula1>INDIRECT(F3632:F7275)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고속버스</vt:lpstr>
      <vt:lpstr>시외버스</vt:lpstr>
      <vt:lpstr>고속Rawdata</vt:lpstr>
      <vt:lpstr>고속_BS Rawdata</vt:lpstr>
      <vt:lpstr>Sheet1</vt:lpstr>
      <vt:lpstr>Sheet3</vt:lpstr>
      <vt:lpstr>시외Rawdata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ml-j</dc:creator>
  <cp:keywords/>
  <dc:description/>
  <cp:lastModifiedBy>User</cp:lastModifiedBy>
  <cp:revision/>
  <dcterms:created xsi:type="dcterms:W3CDTF">2012-06-12T05:44:19Z</dcterms:created>
  <dcterms:modified xsi:type="dcterms:W3CDTF">2026-01-02T09:05:47Z</dcterms:modified>
  <cp:category/>
  <cp:contentStatus/>
</cp:coreProperties>
</file>